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defaultThemeVersion="166925"/>
  <mc:AlternateContent xmlns:mc="http://schemas.openxmlformats.org/markup-compatibility/2006">
    <mc:Choice Requires="x15">
      <x15ac:absPath xmlns:x15ac="http://schemas.microsoft.com/office/spreadsheetml/2010/11/ac" url="E:\bayu\study\dashboard\portofolio_2\"/>
    </mc:Choice>
  </mc:AlternateContent>
  <xr:revisionPtr revIDLastSave="0" documentId="13_ncr:1_{9221E021-3C16-45DC-A902-0F4B47A3C3C7}" xr6:coauthVersionLast="47" xr6:coauthVersionMax="47" xr10:uidLastSave="{00000000-0000-0000-0000-000000000000}"/>
  <bookViews>
    <workbookView xWindow="-108" yWindow="-108" windowWidth="23256" windowHeight="12456" activeTab="3" xr2:uid="{DDB58E28-5AE7-4E9D-8948-738E8BE6F284}"/>
  </bookViews>
  <sheets>
    <sheet name="country" sheetId="1" r:id="rId1"/>
    <sheet name="top_10_animated_view" sheetId="8" r:id="rId2"/>
    <sheet name="animated_per_year" sheetId="7" r:id="rId3"/>
    <sheet name="dashboard" sheetId="9" r:id="rId4"/>
    <sheet name="dashboard_" sheetId="2" state="hidden" r:id="rId5"/>
  </sheets>
  <definedNames>
    <definedName name="_xlchart.v5.0" hidden="1">country!$D$1</definedName>
    <definedName name="_xlchart.v5.1" hidden="1">country!$D$2:$D$60</definedName>
    <definedName name="_xlchart.v5.10" hidden="1">country!$E$1</definedName>
    <definedName name="_xlchart.v5.11" hidden="1">country!$E$2:$E$60</definedName>
    <definedName name="_xlchart.v5.2" hidden="1">country!$E$1</definedName>
    <definedName name="_xlchart.v5.3" hidden="1">country!$E$2:$E$60</definedName>
    <definedName name="_xlchart.v5.4" hidden="1">country!$D$1</definedName>
    <definedName name="_xlchart.v5.5" hidden="1">country!$D$2:$D$60</definedName>
    <definedName name="_xlchart.v5.6" hidden="1">country!$E$1</definedName>
    <definedName name="_xlchart.v5.7" hidden="1">country!$E$2:$E$60</definedName>
    <definedName name="_xlchart.v5.8" hidden="1">country!$D$1</definedName>
    <definedName name="_xlchart.v5.9" hidden="1">country!$D$2:$D$60</definedName>
    <definedName name="Slicer_Duration_Year_Bracket">#N/A</definedName>
    <definedName name="Slicer_Premiere_Year">#N/A</definedName>
  </definedNames>
  <calcPr calcId="191029"/>
  <pivotCaches>
    <pivotCache cacheId="843" r:id="rId6"/>
    <pivotCache cacheId="846" r:id="rId7"/>
    <pivotCache cacheId="849" r:id="rId8"/>
    <pivotCache cacheId="852" r:id="rId9"/>
    <pivotCache cacheId="855" r:id="rId10"/>
  </pivotCaches>
  <extLst>
    <ext xmlns:x14="http://schemas.microsoft.com/office/spreadsheetml/2009/9/main" uri="{876F7934-8845-4945-9796-88D515C7AA90}">
      <x14:pivotCaches>
        <pivotCache cacheId="4" r:id="rId11"/>
      </x14:pivotCaches>
    </ex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1948 - 2022_99f490ec-4f81-4aa0-8ed3-c7d04804b813" name="1948 - 2022" connection="Query - 1948 - 202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 i="7" l="1"/>
  <c r="C2" i="7"/>
  <c r="H6" i="8"/>
  <c r="H5" i="8"/>
  <c r="H4" i="8"/>
  <c r="H3" i="8"/>
  <c r="H2" i="8"/>
  <c r="H1" i="8"/>
  <c r="E60" i="1"/>
  <c r="E48" i="1"/>
  <c r="E36" i="1"/>
  <c r="E24" i="1"/>
  <c r="E12" i="1"/>
  <c r="E57" i="1"/>
  <c r="E9" i="1"/>
  <c r="E44" i="1"/>
  <c r="E8" i="1"/>
  <c r="E31" i="1"/>
  <c r="E7" i="1"/>
  <c r="E30" i="1"/>
  <c r="E53" i="1"/>
  <c r="E17" i="1"/>
  <c r="E40" i="1"/>
  <c r="E16" i="1"/>
  <c r="E39" i="1"/>
  <c r="E15" i="1"/>
  <c r="E3" i="1"/>
  <c r="E50" i="1"/>
  <c r="E14" i="1"/>
  <c r="E49" i="1"/>
  <c r="E25" i="1"/>
  <c r="E59" i="1"/>
  <c r="E47" i="1"/>
  <c r="E35" i="1"/>
  <c r="E23" i="1"/>
  <c r="E11" i="1"/>
  <c r="E58" i="1"/>
  <c r="E46" i="1"/>
  <c r="E34" i="1"/>
  <c r="E22" i="1"/>
  <c r="E10" i="1"/>
  <c r="E45" i="1"/>
  <c r="E33" i="1"/>
  <c r="E21" i="1"/>
  <c r="E56" i="1"/>
  <c r="E32" i="1"/>
  <c r="E20" i="1"/>
  <c r="E55" i="1"/>
  <c r="E43" i="1"/>
  <c r="E19" i="1"/>
  <c r="E54" i="1"/>
  <c r="E42" i="1"/>
  <c r="E18" i="1"/>
  <c r="E6" i="1"/>
  <c r="E41" i="1"/>
  <c r="E29" i="1"/>
  <c r="E5" i="1"/>
  <c r="E52" i="1"/>
  <c r="E28" i="1"/>
  <c r="E4" i="1"/>
  <c r="E51" i="1"/>
  <c r="E27" i="1"/>
  <c r="E38" i="1"/>
  <c r="E26" i="1"/>
  <c r="E2" i="1"/>
  <c r="E37" i="1"/>
  <c r="E13" i="1"/>
  <c r="I2" i="7" l="1"/>
  <c r="I3" i="7"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F5F0D52-D862-4A2C-9288-363C40A5AEE6}" name="Query - 1948 - 2022" description="Connection to the '1948 - 2022' query in the workbook." type="100" refreshedVersion="8" minRefreshableVersion="5">
    <extLst>
      <ext xmlns:x15="http://schemas.microsoft.com/office/spreadsheetml/2010/11/main" uri="{DE250136-89BD-433C-8126-D09CA5730AF9}">
        <x15:connection id="02945eb8-42f6-4b03-9a5f-1a0b3931028b"/>
      </ext>
    </extLst>
  </connection>
  <connection id="2" xr16:uid="{5A428A96-EED9-4A3A-9D66-8353F666D6F7}"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3" xr16:uid="{19407166-3745-434A-B8A8-05377FDF9143}"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4" xr16:uid="{6184175C-B7AB-4ED9-8BFE-37D902E4E883}"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5" xr16:uid="{CE222444-5A5A-4E1B-82FD-34DBDCF73C54}"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6" xr16:uid="{F5587EC4-6C7E-48F8-8548-1CFA1BF3AEA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<sst xmlns="http://schemas.openxmlformats.org/spreadsheetml/2006/main" count="3664" uniqueCount="3517">
  <si>
    <t>pengennya ada slicer region terus muncul slicer nama negara</t>
  </si>
  <si>
    <t>duration_year</t>
  </si>
  <si>
    <t>Grand Total</t>
  </si>
  <si>
    <t>Row Labels</t>
  </si>
  <si>
    <t>penjabaran :</t>
  </si>
  <si>
    <t>visualiasinya itu insight buat client kalo animasi ini bisa di siarin di negara mana?? Karena animasi ini udah banyak</t>
  </si>
  <si>
    <t>tayang di beberapa negara</t>
  </si>
  <si>
    <t>berarti visual yang harus ada</t>
  </si>
  <si>
    <t>negara mana aja yang banyak nyiarin animasi</t>
  </si>
  <si>
    <t>animasi apa yang harus di siarin</t>
  </si>
  <si>
    <t>dan jangka waktu animasi itu berapa lama</t>
  </si>
  <si>
    <t>Argentina</t>
  </si>
  <si>
    <t>Australia</t>
  </si>
  <si>
    <t>Austria</t>
  </si>
  <si>
    <t>Belarus</t>
  </si>
  <si>
    <t>Belgium</t>
  </si>
  <si>
    <t>Brazil</t>
  </si>
  <si>
    <t>Britain</t>
  </si>
  <si>
    <t>Canada</t>
  </si>
  <si>
    <t>Chile</t>
  </si>
  <si>
    <t>China</t>
  </si>
  <si>
    <t>Colombia</t>
  </si>
  <si>
    <t>Croatia</t>
  </si>
  <si>
    <t>Czech Republic</t>
  </si>
  <si>
    <t>Czechoslovakia</t>
  </si>
  <si>
    <t>Denmark</t>
  </si>
  <si>
    <t>English</t>
  </si>
  <si>
    <t>Finland</t>
  </si>
  <si>
    <t>France</t>
  </si>
  <si>
    <t>Germany</t>
  </si>
  <si>
    <t>Greece</t>
  </si>
  <si>
    <t>Hong Kong</t>
  </si>
  <si>
    <t>Hungary</t>
  </si>
  <si>
    <t>India</t>
  </si>
  <si>
    <t>Indonesia</t>
  </si>
  <si>
    <t>Ireland</t>
  </si>
  <si>
    <t>Italy</t>
  </si>
  <si>
    <t>Japan</t>
  </si>
  <si>
    <t>Kenya</t>
  </si>
  <si>
    <t>Kuwait</t>
  </si>
  <si>
    <t>Latin America</t>
  </si>
  <si>
    <t>Latvia</t>
  </si>
  <si>
    <t>Latvian SSR</t>
  </si>
  <si>
    <t>Malaysia</t>
  </si>
  <si>
    <t>Mexico</t>
  </si>
  <si>
    <t>Netherlands</t>
  </si>
  <si>
    <t>New Zealand</t>
  </si>
  <si>
    <t>Nigeria</t>
  </si>
  <si>
    <t>Norway</t>
  </si>
  <si>
    <t>Philippines</t>
  </si>
  <si>
    <t>Poland</t>
  </si>
  <si>
    <t>Portugal</t>
  </si>
  <si>
    <t>Russia</t>
  </si>
  <si>
    <t>Scotland</t>
  </si>
  <si>
    <t>Singapore</t>
  </si>
  <si>
    <t>Slovenia</t>
  </si>
  <si>
    <t>South Korea</t>
  </si>
  <si>
    <t>Soviet Union</t>
  </si>
  <si>
    <t>Spain</t>
  </si>
  <si>
    <t>Sweden</t>
  </si>
  <si>
    <t>Switzerland</t>
  </si>
  <si>
    <t>Taiwan</t>
  </si>
  <si>
    <t>Thailand</t>
  </si>
  <si>
    <t>Turkey</t>
  </si>
  <si>
    <t>United Kingdom</t>
  </si>
  <si>
    <t>United States</t>
  </si>
  <si>
    <t>USSR</t>
  </si>
  <si>
    <t>Vietnam</t>
  </si>
  <si>
    <t>Wales</t>
  </si>
  <si>
    <t>West Germany</t>
  </si>
  <si>
    <t>¡Mucha Lucha!</t>
  </si>
  <si>
    <t>001/7 Oyayubi Tom</t>
  </si>
  <si>
    <t>10+2</t>
  </si>
  <si>
    <t>100% Wolf: Legend of the Moonstone</t>
  </si>
  <si>
    <t>1001 Nights</t>
  </si>
  <si>
    <t>101 Dalmatian Street</t>
  </si>
  <si>
    <t>101 Dalmatians: The Series</t>
  </si>
  <si>
    <t>12 oz. Mouse</t>
  </si>
  <si>
    <t>2 Stupid Dogs</t>
  </si>
  <si>
    <t>3 Amigonauts</t>
  </si>
  <si>
    <t>3 South</t>
  </si>
  <si>
    <t>3000 Leagues in Search of Mother</t>
  </si>
  <si>
    <t>3000 Whys of Blue Cat</t>
  </si>
  <si>
    <t>3-2-1 Penguins!</t>
  </si>
  <si>
    <t>3Below: Tales of Arcadia</t>
  </si>
  <si>
    <t>3rd &amp; Bird</t>
  </si>
  <si>
    <t>44 Cats</t>
  </si>
  <si>
    <t>64 Zoo Lane</t>
  </si>
  <si>
    <t>6teen</t>
  </si>
  <si>
    <t>A Bunch of Munsch</t>
  </si>
  <si>
    <t>A Kind of Magic</t>
  </si>
  <si>
    <t>A kockásfülű nyúl</t>
  </si>
  <si>
    <t>A Little Curious</t>
  </si>
  <si>
    <t>A Miss Mallard Mystery</t>
  </si>
  <si>
    <t>A Pup Named Scooby-Doo</t>
  </si>
  <si>
    <t>A Rubovian Legend</t>
  </si>
  <si>
    <t>A Tale Dark &amp; Grimm</t>
  </si>
  <si>
    <t>A.T.O.M.</t>
  </si>
  <si>
    <t>Aaagh! It's the Mr. Hell Show!</t>
  </si>
  <si>
    <t>Aaahh!!! Real Monsters</t>
  </si>
  <si>
    <t>Abadas</t>
  </si>
  <si>
    <t>Abby Hatcher</t>
  </si>
  <si>
    <t>Abby's Flying Fairy School</t>
  </si>
  <si>
    <t>ABC Monsters</t>
  </si>
  <si>
    <t>ABC with Kenny G</t>
  </si>
  <si>
    <t>Abominable and the Invisible City</t>
  </si>
  <si>
    <t>Ace o Nerae!</t>
  </si>
  <si>
    <t>Ace Ventura: Pet Detective</t>
  </si>
  <si>
    <t>Acrobunch</t>
  </si>
  <si>
    <t>Action Dad</t>
  </si>
  <si>
    <t>Action League Now!</t>
  </si>
  <si>
    <t>Action Man</t>
  </si>
  <si>
    <t>Action Pack</t>
  </si>
  <si>
    <t>Ada Twist, Scientist</t>
  </si>
  <si>
    <t>ADHD Shorts</t>
  </si>
  <si>
    <t>Adventure Beast</t>
  </si>
  <si>
    <t>Adventure Time</t>
  </si>
  <si>
    <t>Adventure Time: Distant Lands</t>
  </si>
  <si>
    <t>Adventures from the Book of Virtues</t>
  </si>
  <si>
    <t>Adventures of Pow Wow</t>
  </si>
  <si>
    <t>Adventures of Sonic the Hedgehog</t>
  </si>
  <si>
    <t>Adventures of the Gummi Bears</t>
  </si>
  <si>
    <t>Adventures of the Little Koala</t>
  </si>
  <si>
    <t>Æon Flux</t>
  </si>
  <si>
    <t>Aesop and Son</t>
  </si>
  <si>
    <t>Aesop's Theater</t>
  </si>
  <si>
    <t>Agent Binky: Pets of the Universe</t>
  </si>
  <si>
    <t>Agi Bagi</t>
  </si>
  <si>
    <t>Ai no Gakko Cuore Monogatari</t>
  </si>
  <si>
    <t>Ai Shite Knight</t>
  </si>
  <si>
    <t>Akado Suzunosuke</t>
  </si>
  <si>
    <t>Akai Tori no Kokoro</t>
  </si>
  <si>
    <t>Akaki Chi no Eleven</t>
  </si>
  <si>
    <t>Akane-chan</t>
  </si>
  <si>
    <t>Aku Dai Sakusen Srungle</t>
  </si>
  <si>
    <t>Alabama Jackson</t>
  </si>
  <si>
    <t>Aladdin: The Series</t>
  </si>
  <si>
    <t>Alamat</t>
  </si>
  <si>
    <t>Albegas</t>
  </si>
  <si>
    <t>Albert the Fifth Musketeer</t>
  </si>
  <si>
    <t>Albie</t>
  </si>
  <si>
    <t>Alejo &amp; Valentina</t>
  </si>
  <si>
    <t>Alejo y Valentina</t>
  </si>
  <si>
    <t>ALF Tales</t>
  </si>
  <si>
    <t>ALF: The Animated Series</t>
  </si>
  <si>
    <t>Alfons Åberg</t>
  </si>
  <si>
    <t>Alfred J. Kwak</t>
  </si>
  <si>
    <t>Alias the Jester</t>
  </si>
  <si>
    <t>Alice &amp; Lewis</t>
  </si>
  <si>
    <t>Alice-Miranda</t>
  </si>
  <si>
    <t>Alice's Wonderland Bakery</t>
  </si>
  <si>
    <t>Alien News Desk</t>
  </si>
  <si>
    <t>Alien Racers</t>
  </si>
  <si>
    <t>Alien TV</t>
  </si>
  <si>
    <t>Alienators: Evolution Continues</t>
  </si>
  <si>
    <t>Alisa Knows What to Do!</t>
  </si>
  <si>
    <t>All Dogs Go to Heaven: The Series</t>
  </si>
  <si>
    <t>All Grown Up!</t>
  </si>
  <si>
    <t>All Hail King Julien</t>
  </si>
  <si>
    <t>Allen Gregory</t>
  </si>
  <si>
    <t>All-New Dennis the Menace</t>
  </si>
  <si>
    <t>Allsorts</t>
  </si>
  <si>
    <t>Alma's Way</t>
  </si>
  <si>
    <t>Almost Naked Animals</t>
  </si>
  <si>
    <t>Alphablocks</t>
  </si>
  <si>
    <t>Alva's World</t>
  </si>
  <si>
    <t>Alvin and the Chipmunks</t>
  </si>
  <si>
    <t>ALVINNN!!! and the Chipmunks</t>
  </si>
  <si>
    <t>American Dad!</t>
  </si>
  <si>
    <t>American Dragon: Jake Long</t>
  </si>
  <si>
    <t>Amigo and Friends</t>
  </si>
  <si>
    <t>Amphibia</t>
  </si>
  <si>
    <t>Anabel</t>
  </si>
  <si>
    <t>Anatole</t>
  </si>
  <si>
    <t>Andersen Monogatari</t>
  </si>
  <si>
    <t>Angela Anaconda</t>
  </si>
  <si>
    <t>Angelina Ballerina</t>
  </si>
  <si>
    <t>Angelina Ballerina: The Next Steps</t>
  </si>
  <si>
    <t>Angelmouse</t>
  </si>
  <si>
    <t>Angelo Rules</t>
  </si>
  <si>
    <t>Angel's Friends</t>
  </si>
  <si>
    <t>Angie Girl</t>
  </si>
  <si>
    <t>Angry Birds Blues</t>
  </si>
  <si>
    <t>Angry Birds Slingshot Stories</t>
  </si>
  <si>
    <t>Angry Birds Toons</t>
  </si>
  <si>
    <t>Angry Birds: Summer Madness</t>
  </si>
  <si>
    <t>Angry Kid</t>
  </si>
  <si>
    <t>Animal 1</t>
  </si>
  <si>
    <t>Animal Crackers</t>
  </si>
  <si>
    <t>Animal Kwackers</t>
  </si>
  <si>
    <t>Animal Mechanicals</t>
  </si>
  <si>
    <t>Animal Stories</t>
  </si>
  <si>
    <t>Animalia</t>
  </si>
  <si>
    <t>Animals</t>
  </si>
  <si>
    <t>Animaniacs</t>
  </si>
  <si>
    <t>Animaniacs (2020)</t>
  </si>
  <si>
    <t>Animated Tales of the World</t>
  </si>
  <si>
    <t>Animation Kikou Marco Polo no Boken</t>
  </si>
  <si>
    <t>Anime Document Munchen E No Michi</t>
  </si>
  <si>
    <t>Anime Yasei No Sakebi</t>
  </si>
  <si>
    <t>Animentari Ketsudan</t>
  </si>
  <si>
    <t>Animism</t>
  </si>
  <si>
    <t>Anmitsu Hime</t>
  </si>
  <si>
    <t>Anna &amp; Friends</t>
  </si>
  <si>
    <t>Anna's Tales</t>
  </si>
  <si>
    <t>Anne of Green Gables</t>
  </si>
  <si>
    <t>Anne of Green Gables: The Animated Series</t>
  </si>
  <si>
    <t>Annedroids</t>
  </si>
  <si>
    <t>Annoying Orange</t>
  </si>
  <si>
    <t>Anthony Ant</t>
  </si>
  <si>
    <t>Aoki Ryusei SPT Layzner</t>
  </si>
  <si>
    <t>Apache Yakyû-gun</t>
  </si>
  <si>
    <t>Ape Escape</t>
  </si>
  <si>
    <t>Apollo Gauntlet</t>
  </si>
  <si>
    <t>Apple &amp; Onion</t>
  </si>
  <si>
    <t>Aqua Teen Hunger Force</t>
  </si>
  <si>
    <t>Aquadonk Side Pieces</t>
  </si>
  <si>
    <t>Aquaman</t>
  </si>
  <si>
    <t>Aquaman: King of Atlantis</t>
  </si>
  <si>
    <t>Araa, Gudzulla Da To</t>
  </si>
  <si>
    <t>Arabian Knights</t>
  </si>
  <si>
    <t>Arabian Nights: Sinbad's Adventures</t>
  </si>
  <si>
    <t>Arago X-001</t>
  </si>
  <si>
    <t>Araiguma Rascal</t>
  </si>
  <si>
    <t>Arcadia of My Youth: Endless Orbit SSX</t>
  </si>
  <si>
    <t>Arcane</t>
  </si>
  <si>
    <t>Archer</t>
  </si>
  <si>
    <t>Archibald le Magi-chien</t>
  </si>
  <si>
    <t>Archibald the Koala</t>
  </si>
  <si>
    <t>Archibald's Next Big Thing</t>
  </si>
  <si>
    <t>Archie's TV Funnies</t>
  </si>
  <si>
    <t>Archie's Weird Mysteries</t>
  </si>
  <si>
    <t>Argai: The Prophecy</t>
  </si>
  <si>
    <t>Armored Trooper Votoms</t>
  </si>
  <si>
    <t>Around the World in 79 Days</t>
  </si>
  <si>
    <t>Around the World in 80 Dreams</t>
  </si>
  <si>
    <t>Around the World with Willy Fog</t>
  </si>
  <si>
    <t>Arrow Emblem Hawk of the Grand Prix</t>
  </si>
  <si>
    <t>Art with Mati and Dada</t>
  </si>
  <si>
    <t>Arthur</t>
  </si>
  <si>
    <t>Arthur! And the Square Knights of the Round Table</t>
  </si>
  <si>
    <t>As Aventuras de Fujiwara Manchester</t>
  </si>
  <si>
    <t>As Aventuras de Gui &amp; Estopa</t>
  </si>
  <si>
    <t>As Told by Ginger</t>
  </si>
  <si>
    <t>Asari-chan</t>
  </si>
  <si>
    <t>asdfmovie</t>
  </si>
  <si>
    <t>Ashita no Joe</t>
  </si>
  <si>
    <t>Ashita no Joe 2</t>
  </si>
  <si>
    <t>Ashita Tenki Ni Nare!</t>
  </si>
  <si>
    <t>Ask Lara</t>
  </si>
  <si>
    <t>Ask the StoryBots</t>
  </si>
  <si>
    <t>Assy McGee</t>
  </si>
  <si>
    <t>Astro and the Space Mutts</t>
  </si>
  <si>
    <t>Astro Boy</t>
  </si>
  <si>
    <t>Astro Farm</t>
  </si>
  <si>
    <t>Astroblast!</t>
  </si>
  <si>
    <t>Astroganger</t>
  </si>
  <si>
    <t>At Home with Olaf</t>
  </si>
  <si>
    <t>Atchoo!</t>
  </si>
  <si>
    <t>Atom Ant</t>
  </si>
  <si>
    <t>Atomic Betty</t>
  </si>
  <si>
    <t>Atomic Puppet</t>
  </si>
  <si>
    <t>Attack No. 1</t>
  </si>
  <si>
    <t>Attack of the Killer Tomatoes</t>
  </si>
  <si>
    <t>Attack on Tomorrow</t>
  </si>
  <si>
    <t>Attacker You!</t>
  </si>
  <si>
    <t>Aubrey</t>
  </si>
  <si>
    <t>Augie Doggie and Doggie Daddy</t>
  </si>
  <si>
    <t>Aura Battler Dunbine</t>
  </si>
  <si>
    <t>Auto-B-Good</t>
  </si>
  <si>
    <t>Avatar: The Last Airbender</t>
  </si>
  <si>
    <t>Avenger Penguins</t>
  </si>
  <si>
    <t>Avengers Assemble</t>
  </si>
  <si>
    <t>Axe Cop</t>
  </si>
  <si>
    <t>B. Happy</t>
  </si>
  <si>
    <t>B.O.T. and The Beasties</t>
  </si>
  <si>
    <t>Ba Da Bean</t>
  </si>
  <si>
    <t>Babar</t>
  </si>
  <si>
    <t>Babar and the Adventures of Badou</t>
  </si>
  <si>
    <t>Babble Bop!</t>
  </si>
  <si>
    <t>Babel II</t>
  </si>
  <si>
    <t>Baby Blues</t>
  </si>
  <si>
    <t>Baby Jake</t>
  </si>
  <si>
    <t>Baby Looney Tunes</t>
  </si>
  <si>
    <t>Baby Shark’s Big Show!</t>
  </si>
  <si>
    <t>Back at the Barnyard</t>
  </si>
  <si>
    <t>Back to the Future</t>
  </si>
  <si>
    <t>Bad Dog</t>
  </si>
  <si>
    <t>Bada Talk</t>
  </si>
  <si>
    <t>Baggy Pants and the Nitwits</t>
  </si>
  <si>
    <t>Bagpuss</t>
  </si>
  <si>
    <t>Bailey's Comets</t>
  </si>
  <si>
    <t>Bakuhatsu Gorô</t>
  </si>
  <si>
    <t>Bali</t>
  </si>
  <si>
    <t>Ballmastrz 9009</t>
  </si>
  <si>
    <t>Balloon Barnyard</t>
  </si>
  <si>
    <t>Ballybraddan</t>
  </si>
  <si>
    <t>Bamse</t>
  </si>
  <si>
    <t>Bananaman</t>
  </si>
  <si>
    <t>Bananas in Pyjamas (2011)</t>
  </si>
  <si>
    <t>Bangers and Mash</t>
  </si>
  <si>
    <t>Banja</t>
  </si>
  <si>
    <t>Barbapapa</t>
  </si>
  <si>
    <t>Barbapapa: One Big Happy Family!</t>
  </si>
  <si>
    <t>Barbie: Life in the Dreamhouse</t>
  </si>
  <si>
    <t>Barney</t>
  </si>
  <si>
    <t>Barnyard Commandos</t>
  </si>
  <si>
    <t>Barry Tales</t>
  </si>
  <si>
    <t>Bat Pat</t>
  </si>
  <si>
    <t>Batfink</t>
  </si>
  <si>
    <t>Batman Beyond</t>
  </si>
  <si>
    <t>Batman: The Animated Series</t>
  </si>
  <si>
    <t>Batman: The Brave and the Bold</t>
  </si>
  <si>
    <t>Battle for Dream Island</t>
  </si>
  <si>
    <t>Battle Kitty</t>
  </si>
  <si>
    <t>Battle of the Planets</t>
  </si>
  <si>
    <t>BattleTech: The Animated Series</t>
  </si>
  <si>
    <t>Batwheels</t>
  </si>
  <si>
    <t>Baxinger</t>
  </si>
  <si>
    <t>Baymax!</t>
  </si>
  <si>
    <t>BB3B</t>
  </si>
  <si>
    <t>Be Cool, Scooby-Doo!</t>
  </si>
  <si>
    <t>Beached Az</t>
  </si>
  <si>
    <t>Beany and Cecil</t>
  </si>
  <si>
    <t>Beast King GoLion</t>
  </si>
  <si>
    <t>Beast Machines: Transformers</t>
  </si>
  <si>
    <t>Beast Wars: Transformers</t>
  </si>
  <si>
    <t>Beat Bugs</t>
  </si>
  <si>
    <t>Beavis and Butt-head</t>
  </si>
  <si>
    <t>Be-Be-Bears</t>
  </si>
  <si>
    <t>Bee and PuppyCat</t>
  </si>
  <si>
    <t>Beethoven</t>
  </si>
  <si>
    <t>Beetlejuice</t>
  </si>
  <si>
    <t>Being Ian</t>
  </si>
  <si>
    <t>Belle and Sebastian</t>
  </si>
  <si>
    <t>Bemubemu Hunter Kotengu Tenmaru</t>
  </si>
  <si>
    <t>Ben &amp; Holly's Little Kingdom</t>
  </si>
  <si>
    <t>Ben 10 (2005)</t>
  </si>
  <si>
    <t>Ben 10 (2016)</t>
  </si>
  <si>
    <t>Ben 10: Alien Force</t>
  </si>
  <si>
    <t>Ben 10: Omniverse</t>
  </si>
  <si>
    <t>Ben 10: Ultimate Alien</t>
  </si>
  <si>
    <t>Bernard</t>
  </si>
  <si>
    <t>Berry Bees</t>
  </si>
  <si>
    <t>Bert and Ernie's Great Adventures</t>
  </si>
  <si>
    <t>Bertha</t>
  </si>
  <si>
    <t>Best &amp; Bester</t>
  </si>
  <si>
    <t>Best Bugs Forever</t>
  </si>
  <si>
    <t>Best Ed</t>
  </si>
  <si>
    <t>Best Furry Friends</t>
  </si>
  <si>
    <t>Betsy's Kindergarten Adventures</t>
  </si>
  <si>
    <t>Between the Lions</t>
  </si>
  <si>
    <t>Beverly Hills Teens</t>
  </si>
  <si>
    <t>Beware the Batman</t>
  </si>
  <si>
    <t>Big Blue</t>
  </si>
  <si>
    <t>Big Guy and Rusty the Boy Robot</t>
  </si>
  <si>
    <t>Big Hero 6: The Series</t>
  </si>
  <si>
    <t>Big Mouth</t>
  </si>
  <si>
    <t>Big Nate</t>
  </si>
  <si>
    <t>Big Tree City</t>
  </si>
  <si>
    <t>Big X</t>
  </si>
  <si>
    <t>Bigfoot and the Muscle Machines</t>
  </si>
  <si>
    <t>Bigfoot Presents: Meteor and the Mighty Monster Trucks</t>
  </si>
  <si>
    <t>Biker Mice from Mars</t>
  </si>
  <si>
    <t>Bill &amp; Ted's Excellent Adventures</t>
  </si>
  <si>
    <t>Billy</t>
  </si>
  <si>
    <t>Billy Dilley's Super-Duper Subterranean Summer</t>
  </si>
  <si>
    <t>Billy the Cat</t>
  </si>
  <si>
    <t>Bimble's Bucket</t>
  </si>
  <si>
    <t>Bing</t>
  </si>
  <si>
    <t>Binka</t>
  </si>
  <si>
    <t>Bino and Fino</t>
  </si>
  <si>
    <t>Bionic Max</t>
  </si>
  <si>
    <t>Bionic Six</t>
  </si>
  <si>
    <t>Birdgirl</t>
  </si>
  <si>
    <t>Birdman</t>
  </si>
  <si>
    <t>Birdz</t>
  </si>
  <si>
    <t>Bitz &amp; Bob</t>
  </si>
  <si>
    <t>Black Dynamite</t>
  </si>
  <si>
    <t>Black Panther</t>
  </si>
  <si>
    <t>Blackstar</t>
  </si>
  <si>
    <t>Blake and Mortimer</t>
  </si>
  <si>
    <t>Blaster's Universe</t>
  </si>
  <si>
    <t>Blast-Off Buzzard</t>
  </si>
  <si>
    <t>Blaze and the Monster Machines</t>
  </si>
  <si>
    <t>Blazing Dragons</t>
  </si>
  <si>
    <t>Blazing Team: Masters of Yo Kwon Do</t>
  </si>
  <si>
    <t>Bleep and Booster</t>
  </si>
  <si>
    <t>Bless the Harts</t>
  </si>
  <si>
    <t>Blippi Wonders</t>
  </si>
  <si>
    <t>Block 13</t>
  </si>
  <si>
    <t>Blocker Gundan 4 Machine Blaster</t>
  </si>
  <si>
    <t>Blood of Zeus</t>
  </si>
  <si>
    <t>Bloody Bunny</t>
  </si>
  <si>
    <t>Bloody Bunny (2007)</t>
  </si>
  <si>
    <t>Blue's Clues</t>
  </si>
  <si>
    <t>Blue's Clues &amp; You!</t>
  </si>
  <si>
    <t>Bluey</t>
  </si>
  <si>
    <t>Bo on the Go!</t>
  </si>
  <si>
    <t>Bob &amp; Doug</t>
  </si>
  <si>
    <t>Bob and Margaret</t>
  </si>
  <si>
    <t>Bob Morane</t>
  </si>
  <si>
    <t>Bob the Builder</t>
  </si>
  <si>
    <t>Bob the Builder (2015)</t>
  </si>
  <si>
    <t>Bob the Builder (from Project: Build It)</t>
  </si>
  <si>
    <t>Bob the Builder: Ready, Steady, Build!</t>
  </si>
  <si>
    <t>Bobby's World</t>
  </si>
  <si>
    <t>Bobobobs</t>
  </si>
  <si>
    <t>BoBoiBoy</t>
  </si>
  <si>
    <t>BoBoiBoy Galaxy</t>
  </si>
  <si>
    <t>Bob's Burgers</t>
  </si>
  <si>
    <t>Bobtales</t>
  </si>
  <si>
    <t>Bod</t>
  </si>
  <si>
    <t>Boj</t>
  </si>
  <si>
    <t>BoJack Horseman</t>
  </si>
  <si>
    <t>Bojan the Bear</t>
  </si>
  <si>
    <t>Bôken Gaboten-Jima</t>
  </si>
  <si>
    <t>Bôken Korobokkuru</t>
  </si>
  <si>
    <t>Bôken Shônen Shadar</t>
  </si>
  <si>
    <t>Bolek i Lolek</t>
  </si>
  <si>
    <t>Bolts and Blip</t>
  </si>
  <si>
    <t>Bondi Band</t>
  </si>
  <si>
    <t>Bonkers</t>
  </si>
  <si>
    <t>Boo!</t>
  </si>
  <si>
    <t>Book Hungry Bears</t>
  </si>
  <si>
    <t>Boon and Pimento</t>
  </si>
  <si>
    <t>Boonie Bears</t>
  </si>
  <si>
    <t>Bordertown</t>
  </si>
  <si>
    <t>Boris and Rufus</t>
  </si>
  <si>
    <t>Bosco Adventure</t>
  </si>
  <si>
    <t>Bottersnikes and Gumbles</t>
  </si>
  <si>
    <t>Bouli</t>
  </si>
  <si>
    <t>Bounty Hamster</t>
  </si>
  <si>
    <t>Bounty Hunters</t>
  </si>
  <si>
    <t>Boy Girl Dog Cat Mouse Cheese</t>
  </si>
  <si>
    <t>Boyster</t>
  </si>
  <si>
    <t>Bozo: The World's Most Famous Clown</t>
  </si>
  <si>
    <t>Braceface</t>
  </si>
  <si>
    <t>Brad Neely's Harg Nallin Sclopio Peepio</t>
  </si>
  <si>
    <t>Brady's Beasts</t>
  </si>
  <si>
    <t>Braiger</t>
  </si>
  <si>
    <t>Brandy &amp; Mr. Whiskers</t>
  </si>
  <si>
    <t>Bratz</t>
  </si>
  <si>
    <t>Brave Bunnies</t>
  </si>
  <si>
    <t>Brave Raideen</t>
  </si>
  <si>
    <t>Bravest Warriors</t>
  </si>
  <si>
    <t>BraveStarr</t>
  </si>
  <si>
    <t>Brawl of The Objects</t>
  </si>
  <si>
    <t>Breadwinners</t>
  </si>
  <si>
    <t>Breezly and Sneezly</t>
  </si>
  <si>
    <t>Brichos</t>
  </si>
  <si>
    <t>Brickleberry</t>
  </si>
  <si>
    <t>Bromwell High</t>
  </si>
  <si>
    <t>Bro'Town</t>
  </si>
  <si>
    <t>Bruno and the Banana Bunch</t>
  </si>
  <si>
    <t>Bruno the Kid</t>
  </si>
  <si>
    <t>Bubble Guppies</t>
  </si>
  <si>
    <t>Bubu and the Little Owls</t>
  </si>
  <si>
    <t>Bucky and Pepito</t>
  </si>
  <si>
    <t>Bucky O'Hare and the Toad Wars</t>
  </si>
  <si>
    <t>Buddi</t>
  </si>
  <si>
    <t>Budgie the Little Helicopter</t>
  </si>
  <si>
    <t>Buford and the Galloping Ghost</t>
  </si>
  <si>
    <t>Bug Diaries</t>
  </si>
  <si>
    <t>Bugs Bunny Builders</t>
  </si>
  <si>
    <t>Bugs 'n' Daffy</t>
  </si>
  <si>
    <t>Bugsbot Ignition</t>
  </si>
  <si>
    <t>Bug-Tte Honey</t>
  </si>
  <si>
    <t>Builder Brothers' Dream Factory</t>
  </si>
  <si>
    <t>Bump</t>
  </si>
  <si>
    <t>Bump in the Night</t>
  </si>
  <si>
    <t>Bunnicula</t>
  </si>
  <si>
    <t>Bunny Maloney</t>
  </si>
  <si>
    <t>Bunsen Is a Beast</t>
  </si>
  <si>
    <t>Bunty Billa Aur Babban</t>
  </si>
  <si>
    <t>Bureau of Alien Detectors</t>
  </si>
  <si>
    <t>Busytown Mysteries</t>
  </si>
  <si>
    <t>Butch Cassidy</t>
  </si>
  <si>
    <t>Butterbean's Café</t>
  </si>
  <si>
    <t>Butt-Ugly Martians</t>
  </si>
  <si>
    <t>Buzz Lightyear of Star Command</t>
  </si>
  <si>
    <t>C Bear and Jamal</t>
  </si>
  <si>
    <t>C.L.Y.D.E.</t>
  </si>
  <si>
    <t>C.O.P.S.</t>
  </si>
  <si>
    <t>Cadillacs and Dinosaurs</t>
  </si>
  <si>
    <t>Caillou</t>
  </si>
  <si>
    <t>Cake</t>
  </si>
  <si>
    <t>Calabash Brothers</t>
  </si>
  <si>
    <t>Calimero</t>
  </si>
  <si>
    <t>Calimero (2014)</t>
  </si>
  <si>
    <t>Calvin and the Colonel</t>
  </si>
  <si>
    <t>Camberwick Green</t>
  </si>
  <si>
    <t>Camp Candy</t>
  </si>
  <si>
    <t>Camp Furly</t>
  </si>
  <si>
    <t>Camp Lakebottom</t>
  </si>
  <si>
    <t>Camp Lazlo</t>
  </si>
  <si>
    <t>Can You Teach My Alligator Manners?</t>
  </si>
  <si>
    <t>Canciones del Zoo La Serie</t>
  </si>
  <si>
    <t>Candy Candy</t>
  </si>
  <si>
    <t>Canimals, Canimals: We Can Do It!</t>
  </si>
  <si>
    <t>Capitol Critters</t>
  </si>
  <si>
    <t>Captain</t>
  </si>
  <si>
    <t>Captain Biceps</t>
  </si>
  <si>
    <t>Captain Caveman and the Teen Angels</t>
  </si>
  <si>
    <t>Captain Fathom</t>
  </si>
  <si>
    <t>Captain Flamingo</t>
  </si>
  <si>
    <t>Captain Flinn and the Pirate Dinosaurs</t>
  </si>
  <si>
    <t>Captain Future</t>
  </si>
  <si>
    <t>Captain Harlock and the Queen of 1000 Years</t>
  </si>
  <si>
    <t>Captain Kangaroo</t>
  </si>
  <si>
    <t>Captain N: The Game Master</t>
  </si>
  <si>
    <t>Captain Planet and the Planeteers</t>
  </si>
  <si>
    <t>Captain Pugwash</t>
  </si>
  <si>
    <t>Captain Scarlet and the Mysterons</t>
  </si>
  <si>
    <t>Captain Simian &amp; the Space Monkeys</t>
  </si>
  <si>
    <t>Captain Star</t>
  </si>
  <si>
    <t>Captain Tsubasa</t>
  </si>
  <si>
    <t>Captain Zed and the Zee Zone</t>
  </si>
  <si>
    <t>Capt'n Sailorbird</t>
  </si>
  <si>
    <t>Care Bears &amp; Cousins</t>
  </si>
  <si>
    <t>Care Bears: Adventures in Care-a-lot</t>
  </si>
  <si>
    <t>Care Bears: Unlock the Magic</t>
  </si>
  <si>
    <t>Care Bears: Welcome to Care-a-Lot</t>
  </si>
  <si>
    <t>Carl²</t>
  </si>
  <si>
    <t>Carland Cross</t>
  </si>
  <si>
    <t>Carmen Sandiego</t>
  </si>
  <si>
    <t>Carrossel</t>
  </si>
  <si>
    <t>Cars on the Road</t>
  </si>
  <si>
    <t>Cars Toons</t>
  </si>
  <si>
    <t>Cartoon Alley</t>
  </si>
  <si>
    <t>Cartoon Party</t>
  </si>
  <si>
    <t>Cartoon Planet</t>
  </si>
  <si>
    <t>Cartoon Sushi</t>
  </si>
  <si>
    <t>Casper and the Angels</t>
  </si>
  <si>
    <t>Casper's Scare School</t>
  </si>
  <si>
    <t>Casshan</t>
  </si>
  <si>
    <t>Castlevania</t>
  </si>
  <si>
    <t>Catch! Teenieping</t>
  </si>
  <si>
    <t>CatDog</t>
  </si>
  <si>
    <t>Cat's Eye</t>
  </si>
  <si>
    <t>Catscratch</t>
  </si>
  <si>
    <t>Cattanooga Cats</t>
  </si>
  <si>
    <t>Cave Kids</t>
  </si>
  <si>
    <t>CB Bears</t>
  </si>
  <si>
    <t>CBS Storybreak</t>
  </si>
  <si>
    <t>Ceasar and Chuy</t>
  </si>
  <si>
    <t>Cédric</t>
  </si>
  <si>
    <t>Celebrity Deathmatch</t>
  </si>
  <si>
    <t>Centaurworld</t>
  </si>
  <si>
    <t>Central Park</t>
  </si>
  <si>
    <t>Century Sonny</t>
  </si>
  <si>
    <t>ChalkZone</t>
  </si>
  <si>
    <t>Challenge of the GoBots</t>
  </si>
  <si>
    <t>Challenge of the Super Friends</t>
  </si>
  <si>
    <t>Chamki ki Duniya</t>
  </si>
  <si>
    <t>Channel Umptee-3</t>
  </si>
  <si>
    <t>Chaotic</t>
  </si>
  <si>
    <t>Chapi Chapo</t>
  </si>
  <si>
    <t>Chaplin &amp; Co</t>
  </si>
  <si>
    <t>Chargeman Ken!</t>
  </si>
  <si>
    <t>Charlie and Lola</t>
  </si>
  <si>
    <t>Charlie Chalk</t>
  </si>
  <si>
    <t>Charlie's Colorforms City</t>
  </si>
  <si>
    <t>Chhota Bheem</t>
  </si>
  <si>
    <t>Chibikko Kaiju Yadamon</t>
  </si>
  <si>
    <t>Chibiverse</t>
  </si>
  <si>
    <t>Chicago Party Aunt</t>
  </si>
  <si>
    <t>Chicken Takkun</t>
  </si>
  <si>
    <t>Chico Bon Bon: Monkey with a Tool Belt</t>
  </si>
  <si>
    <t>Chie the Brat</t>
  </si>
  <si>
    <t>Chigley</t>
  </si>
  <si>
    <t>Chilly Beach</t>
  </si>
  <si>
    <t>China, IL</t>
  </si>
  <si>
    <t>Chingo Muchabei</t>
  </si>
  <si>
    <t>Chip and Potato</t>
  </si>
  <si>
    <t>Chip 'n Dale Rescue Rangers</t>
  </si>
  <si>
    <t>Chip 'n' Dale: Park Life</t>
  </si>
  <si>
    <t>Chirp</t>
  </si>
  <si>
    <t>Chloe's Closet</t>
  </si>
  <si>
    <t>Cho Denji Robo Combattler V</t>
  </si>
  <si>
    <t>Chō Kōsoku Galvion</t>
  </si>
  <si>
    <t>Cho Supercar Gattaiger</t>
  </si>
  <si>
    <t>Chōdenji Machine Voltes V</t>
  </si>
  <si>
    <t>Chojin Sentai Barattack</t>
  </si>
  <si>
    <t>Chop Chop Ninja</t>
  </si>
  <si>
    <t>Chop Chop Ninja Challenge</t>
  </si>
  <si>
    <t>Chop Socky Chooks</t>
  </si>
  <si>
    <t>Choriki Robo Galatt</t>
  </si>
  <si>
    <t>Chorlton and the Wheelies</t>
  </si>
  <si>
    <t>Chowder</t>
  </si>
  <si>
    <t>Chozen</t>
  </si>
  <si>
    <t>Chris Colorado</t>
  </si>
  <si>
    <t>Chuck Norris: Karate Kommandos</t>
  </si>
  <si>
    <t>Chucklewood Critters</t>
  </si>
  <si>
    <t>Chuck's Choice</t>
  </si>
  <si>
    <t>Chuggington</t>
  </si>
  <si>
    <t>Chumballs</t>
  </si>
  <si>
    <t>Circle Square</t>
  </si>
  <si>
    <t>City of Ghosts</t>
  </si>
  <si>
    <t>CJ the DJ</t>
  </si>
  <si>
    <t>Clang Invasion</t>
  </si>
  <si>
    <t>Clangers</t>
  </si>
  <si>
    <t>Clanners</t>
  </si>
  <si>
    <t>Clara in Foodland</t>
  </si>
  <si>
    <t>Clarence</t>
  </si>
  <si>
    <t>Class of 3000</t>
  </si>
  <si>
    <t>Class of the Titans</t>
  </si>
  <si>
    <t>Classical Baby</t>
  </si>
  <si>
    <t>Clay Kids</t>
  </si>
  <si>
    <t>Clémentine</t>
  </si>
  <si>
    <t>Cleo &amp; Cuquin</t>
  </si>
  <si>
    <t>Cleopatra in Space</t>
  </si>
  <si>
    <t>Clerks: The Animated Series</t>
  </si>
  <si>
    <t>Clic &amp; Cat</t>
  </si>
  <si>
    <t>Click and Clack's As the Wrench Turns</t>
  </si>
  <si>
    <t>Clifford the Big Red Dog</t>
  </si>
  <si>
    <t>Clifford's Puppy Days</t>
  </si>
  <si>
    <t>Clone High</t>
  </si>
  <si>
    <t>Close Enough</t>
  </si>
  <si>
    <t>Cloudy with a Chance of Meatballs</t>
  </si>
  <si>
    <t>Clue Club</t>
  </si>
  <si>
    <t>Clutch Cargo</t>
  </si>
  <si>
    <t>Clyde Crashcup</t>
  </si>
  <si>
    <t>Coach Me If You Can</t>
  </si>
  <si>
    <t>Cockleshell Bay</t>
  </si>
  <si>
    <t>Cococinel</t>
  </si>
  <si>
    <t>Cocomong</t>
  </si>
  <si>
    <t>Coconut Fred's Fruit Salad Island</t>
  </si>
  <si>
    <t>Code Lyoko</t>
  </si>
  <si>
    <t>Code Lyoko: Evolution</t>
  </si>
  <si>
    <t>Code Monkeys</t>
  </si>
  <si>
    <t>Codename: Kids Next Door</t>
  </si>
  <si>
    <t>Colargol</t>
  </si>
  <si>
    <t>Colonel Bleep</t>
  </si>
  <si>
    <t>Colourblocks</t>
  </si>
  <si>
    <t>Combat Mecha Xabungle</t>
  </si>
  <si>
    <t>Combo Niños</t>
  </si>
  <si>
    <t>Commander Clark</t>
  </si>
  <si>
    <t>Committed</t>
  </si>
  <si>
    <t>Conan and the Young Warriors</t>
  </si>
  <si>
    <t>Conan the Adventurer</t>
  </si>
  <si>
    <t>Connie the Cow</t>
  </si>
  <si>
    <t>Constantine: City of Demons</t>
  </si>
  <si>
    <t>Cool McCool</t>
  </si>
  <si>
    <t>Coral no Tanken</t>
  </si>
  <si>
    <t>Corduroy</t>
  </si>
  <si>
    <t>Corn &amp; Peg</t>
  </si>
  <si>
    <t>Corner Gas Animated</t>
  </si>
  <si>
    <t>Cosmic Quantum Ray</t>
  </si>
  <si>
    <t>Costume Quest</t>
  </si>
  <si>
    <t>Count Duckula</t>
  </si>
  <si>
    <t>Counterfeit Cat</t>
  </si>
  <si>
    <t>Courage the Cowardly Dog</t>
  </si>
  <si>
    <t>Courageous Cat and Minute Mouse</t>
  </si>
  <si>
    <t>Cow and Chicken</t>
  </si>
  <si>
    <t>Cracked</t>
  </si>
  <si>
    <t>Craig of the Creek</t>
  </si>
  <si>
    <t>Crapston Villas</t>
  </si>
  <si>
    <t>Crash Canyon</t>
  </si>
  <si>
    <t>Crash Zoom</t>
  </si>
  <si>
    <t>Crashbox</t>
  </si>
  <si>
    <t>Crazylegs Crane</t>
  </si>
  <si>
    <t>Creamy Mami, the Magic Angel</t>
  </si>
  <si>
    <t>Creative Galaxy</t>
  </si>
  <si>
    <t>Creature Comforts</t>
  </si>
  <si>
    <t>Creepschool</t>
  </si>
  <si>
    <t>Creepy Crawlers</t>
  </si>
  <si>
    <t>Creepy Crawlies</t>
  </si>
  <si>
    <t>Critters.TV</t>
  </si>
  <si>
    <t>Cro</t>
  </si>
  <si>
    <t>Crocadoo</t>
  </si>
  <si>
    <t>Crossing Swords</t>
  </si>
  <si>
    <t>Crusader Rabbit</t>
  </si>
  <si>
    <t>Crystal Tipps and Alistair</t>
  </si>
  <si>
    <t>Cubix: Robots for Everyone</t>
  </si>
  <si>
    <t>Cuocarina</t>
  </si>
  <si>
    <t>Cupcake &amp; Dino: General Services</t>
  </si>
  <si>
    <t>Curious George</t>
  </si>
  <si>
    <t>Cutie Honey</t>
  </si>
  <si>
    <t>Cyberchase</t>
  </si>
  <si>
    <t>Cybersix</t>
  </si>
  <si>
    <t>Cyborg 009</t>
  </si>
  <si>
    <t>D.N. Ace</t>
  </si>
  <si>
    <t>Da Boom Crew</t>
  </si>
  <si>
    <t>Da Jammies</t>
  </si>
  <si>
    <t>Da Möb</t>
  </si>
  <si>
    <t>DaDuDiDo</t>
  </si>
  <si>
    <t>Daft Planet</t>
  </si>
  <si>
    <t>Daithi Lacha</t>
  </si>
  <si>
    <t>Daltanius</t>
  </si>
  <si>
    <t>Dame Oyaji</t>
  </si>
  <si>
    <t>Dan Dare: Pilot of the Future</t>
  </si>
  <si>
    <t>Dan Vs.</t>
  </si>
  <si>
    <t>Dance-A-Lot Robot</t>
  </si>
  <si>
    <t>Dancouga – Super Beast Machine God</t>
  </si>
  <si>
    <t>Danger &amp; Eggs</t>
  </si>
  <si>
    <t>Danger Mouse</t>
  </si>
  <si>
    <t>Danger Mouse (2015)</t>
  </si>
  <si>
    <t>Danger Rangers</t>
  </si>
  <si>
    <t>Daniel Spellbound</t>
  </si>
  <si>
    <t>Daniel Tiger's Neighborhood</t>
  </si>
  <si>
    <t>Danny Phantom</t>
  </si>
  <si>
    <t>Daria</t>
  </si>
  <si>
    <t>Dark Oracle</t>
  </si>
  <si>
    <t>Darkstalkers</t>
  </si>
  <si>
    <t>Darkwing Duck</t>
  </si>
  <si>
    <t>Dash Kappei</t>
  </si>
  <si>
    <t>Dastardly and Muttley in Their Flying Machines</t>
  </si>
  <si>
    <t>Dave the Barbarian</t>
  </si>
  <si>
    <t>Davey and Goliath</t>
  </si>
  <si>
    <t>Dawn of the Croods</t>
  </si>
  <si>
    <t>DC Nation Shorts</t>
  </si>
  <si>
    <t>DC Super Hero Girls</t>
  </si>
  <si>
    <t>Dead End: Paranormal Park</t>
  </si>
  <si>
    <t>Deadly</t>
  </si>
  <si>
    <t>Deathstroke: Knights &amp; Dragons</t>
  </si>
  <si>
    <t>Decisive Battles</t>
  </si>
  <si>
    <t>Deepa &amp; Anoop</t>
  </si>
  <si>
    <t>Deer Dilemma</t>
  </si>
  <si>
    <t>Deer Squad</t>
  </si>
  <si>
    <t>Defenders of the Earth</t>
  </si>
  <si>
    <t>Delfy and His Friends</t>
  </si>
  <si>
    <t>Delilah and Julius</t>
  </si>
  <si>
    <t>Delta State</t>
  </si>
  <si>
    <t>Demetan Croaker, The Boy Frog</t>
  </si>
  <si>
    <t>Dennis &amp; Gnasher: Unleashed!</t>
  </si>
  <si>
    <t>Dennis and Gnasher</t>
  </si>
  <si>
    <t>Dennis the Menace</t>
  </si>
  <si>
    <t>Denver, the Last Dinosaur</t>
  </si>
  <si>
    <t>Deputy Dawg</t>
  </si>
  <si>
    <t>Descendants: Wicked World</t>
  </si>
  <si>
    <t>Dessert Defender</t>
  </si>
  <si>
    <t>Detention</t>
  </si>
  <si>
    <t>Detentionaire</t>
  </si>
  <si>
    <t>Devil May Care</t>
  </si>
  <si>
    <t>Devilman</t>
  </si>
  <si>
    <t>Devlin</t>
  </si>
  <si>
    <t>Dex Hamilton: Alien Entomologist</t>
  </si>
  <si>
    <t>Dexter's Laboratory</t>
  </si>
  <si>
    <t>Diabolik</t>
  </si>
  <si>
    <t>Dibo the Gift Dragon</t>
  </si>
  <si>
    <t>Dick Figures</t>
  </si>
  <si>
    <t>Dick Spanner, P.I.</t>
  </si>
  <si>
    <t>Dicktown</t>
  </si>
  <si>
    <t>Diego and Glot</t>
  </si>
  <si>
    <t>Dig &amp; Dug with Daisy</t>
  </si>
  <si>
    <t>Dilbert</t>
  </si>
  <si>
    <t>Dingbat and the Creeps</t>
  </si>
  <si>
    <t>Dink, the Little Dinosaur</t>
  </si>
  <si>
    <t>Dinky Dog</t>
  </si>
  <si>
    <t>Dino Aventuras</t>
  </si>
  <si>
    <t>Dino Babies</t>
  </si>
  <si>
    <t>Dino Boy in the Lost Valley</t>
  </si>
  <si>
    <t>Dino Ranch</t>
  </si>
  <si>
    <t>Dinofroz</t>
  </si>
  <si>
    <t>Dinopaws</t>
  </si>
  <si>
    <t>Dino-Riders</t>
  </si>
  <si>
    <t>Dinosaucers</t>
  </si>
  <si>
    <t>Dinosaur Train</t>
  </si>
  <si>
    <t>Dinosaur War Izenborg</t>
  </si>
  <si>
    <t>DinoSquad</t>
  </si>
  <si>
    <t>Dinotrux</t>
  </si>
  <si>
    <t>Dipdap</t>
  </si>
  <si>
    <t>Dirtgirlworld</t>
  </si>
  <si>
    <t>Dirty Pair</t>
  </si>
  <si>
    <t>Disenchantment</t>
  </si>
  <si>
    <t>Dive Olly Dive!</t>
  </si>
  <si>
    <t>DJ &amp; the Fro</t>
  </si>
  <si>
    <t>Do, Re &amp; Mi</t>
  </si>
  <si>
    <t>Dôbutsu Mura Monogatari</t>
  </si>
  <si>
    <t>Doc McStuffins</t>
  </si>
  <si>
    <t>Doc Potts</t>
  </si>
  <si>
    <t>Doctor Dolittle</t>
  </si>
  <si>
    <t>Doctor Snuggles</t>
  </si>
  <si>
    <t>Dodo</t>
  </si>
  <si>
    <t>DoDo, The Kid from Outer Space</t>
  </si>
  <si>
    <t>Dofus: The Treasures of Kerubim</t>
  </si>
  <si>
    <t>Dog City</t>
  </si>
  <si>
    <t>Dog Loves Books</t>
  </si>
  <si>
    <t>Dog of Flanders</t>
  </si>
  <si>
    <t>Doggy Day School</t>
  </si>
  <si>
    <t>Dogs in Space</t>
  </si>
  <si>
    <t>Dogstar</t>
  </si>
  <si>
    <t>Dogtanian and the Three Muskehounds</t>
  </si>
  <si>
    <t>Dokaben</t>
  </si>
  <si>
    <t>Dokachin</t>
  </si>
  <si>
    <t>Doki</t>
  </si>
  <si>
    <t>DokiDoki! PreCure</t>
  </si>
  <si>
    <t>Dokonjo Gaeru</t>
  </si>
  <si>
    <t>Dolphin Ôji</t>
  </si>
  <si>
    <t>Don Chuck Monogatari</t>
  </si>
  <si>
    <t>Don Dracula</t>
  </si>
  <si>
    <t>Donald Duck Presents</t>
  </si>
  <si>
    <t>Donald's Quack Attack</t>
  </si>
  <si>
    <t>Donkey Kong Country</t>
  </si>
  <si>
    <t>Donkikko</t>
  </si>
  <si>
    <t>Don't Eat the Neighbours</t>
  </si>
  <si>
    <t>Doodlebugs</t>
  </si>
  <si>
    <t>Doodlez</t>
  </si>
  <si>
    <t>Dooly the Little Dinosaur</t>
  </si>
  <si>
    <t>Doomlands</t>
  </si>
  <si>
    <t>Doomsday Brothers</t>
  </si>
  <si>
    <t>Dora and Friends: Into the City!</t>
  </si>
  <si>
    <t>Dora the Explorer</t>
  </si>
  <si>
    <t>Doraemon</t>
  </si>
  <si>
    <t>Dorg Van Dango</t>
  </si>
  <si>
    <t>Dorimogu Daa!!</t>
  </si>
  <si>
    <t>Dororo</t>
  </si>
  <si>
    <t>Dororon Enma-kun</t>
  </si>
  <si>
    <t>Dorothy and the Wizard of Oz</t>
  </si>
  <si>
    <t>Dot.</t>
  </si>
  <si>
    <t>Dota: Dragon's Blood</t>
  </si>
  <si>
    <t>Doteraman</t>
  </si>
  <si>
    <t>Dotonabe No Manner</t>
  </si>
  <si>
    <t>Double Dragon</t>
  </si>
  <si>
    <t>Doug</t>
  </si>
  <si>
    <t>Doug Unplugs</t>
  </si>
  <si>
    <t>Downtown</t>
  </si>
  <si>
    <t>Dr. Dimensionpants</t>
  </si>
  <si>
    <t>Dr. Katz, Professional Therapist</t>
  </si>
  <si>
    <t>Dr. Slump &amp; Arale-chan</t>
  </si>
  <si>
    <t>Dr. Xargle</t>
  </si>
  <si>
    <t>Dr. Zitbag's Transylvania Pet Shop</t>
  </si>
  <si>
    <t>Dragon</t>
  </si>
  <si>
    <t>Dragon Age: Absolution</t>
  </si>
  <si>
    <t>Dragon Ball</t>
  </si>
  <si>
    <t>Dragon Booster</t>
  </si>
  <si>
    <t>Dragon Flyz</t>
  </si>
  <si>
    <t>Dragon Hunters</t>
  </si>
  <si>
    <t>Dragon Tales</t>
  </si>
  <si>
    <t>Dragon's Lair</t>
  </si>
  <si>
    <t>Dragons: The Nine Realms</t>
  </si>
  <si>
    <t>Drak Pack</t>
  </si>
  <si>
    <t>Drawn Together</t>
  </si>
  <si>
    <t>Dreamkix</t>
  </si>
  <si>
    <t>DreamWorks Dragons</t>
  </si>
  <si>
    <t>DreamWorksTV</t>
  </si>
  <si>
    <t>Driver Dan's Story Train</t>
  </si>
  <si>
    <t>Droners</t>
  </si>
  <si>
    <t>Droopy, Master Detective</t>
  </si>
  <si>
    <t>Duck &amp; Goose</t>
  </si>
  <si>
    <t>Duck Dodgers</t>
  </si>
  <si>
    <t>Duckman</t>
  </si>
  <si>
    <t>DuckTales</t>
  </si>
  <si>
    <t>DuckTales (2017)</t>
  </si>
  <si>
    <t>Dude, That's My Ghost!</t>
  </si>
  <si>
    <t>Dudley Do-Right</t>
  </si>
  <si>
    <t>Dufan Defender</t>
  </si>
  <si>
    <t>Dug Days</t>
  </si>
  <si>
    <t>Dumb and Dumber</t>
  </si>
  <si>
    <t>Dumbotz</t>
  </si>
  <si>
    <t>Duncanville</t>
  </si>
  <si>
    <t>Dungeons &amp; Dragons</t>
  </si>
  <si>
    <t>Dylan</t>
  </si>
  <si>
    <t>Dynomutt, Dog Wonder</t>
  </si>
  <si>
    <t>E4 Esting</t>
  </si>
  <si>
    <t>Eagle Riders</t>
  </si>
  <si>
    <t>Eagle Sam</t>
  </si>
  <si>
    <t>Earth to Luna!</t>
  </si>
  <si>
    <t>Earthworm Jim</t>
  </si>
  <si>
    <t>Ebb and Flo</t>
  </si>
  <si>
    <t>Eckhart</t>
  </si>
  <si>
    <t>Ed, Edd n Eddy</t>
  </si>
  <si>
    <t>Eddsworld</t>
  </si>
  <si>
    <t>Edgar &amp; Ellen</t>
  </si>
  <si>
    <t>Edward and Friends</t>
  </si>
  <si>
    <t>Eek! The Cat</t>
  </si>
  <si>
    <t>Eitoman</t>
  </si>
  <si>
    <t>Ejen Ali</t>
  </si>
  <si>
    <t>El Chapulín Colorado Animado</t>
  </si>
  <si>
    <t>El Chavo Animado</t>
  </si>
  <si>
    <t>El Deafo</t>
  </si>
  <si>
    <t>El Tigre: The Adventures of Manny Rivera</t>
  </si>
  <si>
    <t>Elena of Avalor</t>
  </si>
  <si>
    <t>Elinor Wonders Why</t>
  </si>
  <si>
    <t>Eliot Kid</t>
  </si>
  <si>
    <t>Ella the Elephant</t>
  </si>
  <si>
    <t>Ellen's Acres</t>
  </si>
  <si>
    <t>Ellie's World</t>
  </si>
  <si>
    <t>Elliot Moose</t>
  </si>
  <si>
    <t>Elliott from Earth</t>
  </si>
  <si>
    <t>Eloise: The Animated Series</t>
  </si>
  <si>
    <t>Elves of the Forest</t>
  </si>
  <si>
    <t>Emergency +4</t>
  </si>
  <si>
    <t>Endangered Species</t>
  </si>
  <si>
    <t>Engie Benjy</t>
  </si>
  <si>
    <t>Eon Kid</t>
  </si>
  <si>
    <t>Epithet Erased</t>
  </si>
  <si>
    <t>Erky Perky</t>
  </si>
  <si>
    <t>Esme &amp; Roy</t>
  </si>
  <si>
    <t>Eureka!</t>
  </si>
  <si>
    <t>Everything's Rosie</t>
  </si>
  <si>
    <t>Evil Con Carne</t>
  </si>
  <si>
    <t>Exosquad</t>
  </si>
  <si>
    <t>Extreme Dinosaurs</t>
  </si>
  <si>
    <t>Extreme Ghostbusters</t>
  </si>
  <si>
    <t>Eye Drops</t>
  </si>
  <si>
    <t>F Is for Family</t>
  </si>
  <si>
    <t>Fables of the Green Forest</t>
  </si>
  <si>
    <t>Fabulous Funnies</t>
  </si>
  <si>
    <t>Face's Music Party</t>
  </si>
  <si>
    <t>Fairfax</t>
  </si>
  <si>
    <t>Fairview</t>
  </si>
  <si>
    <t>Fairy Tale Police Department</t>
  </si>
  <si>
    <t>Family Dog</t>
  </si>
  <si>
    <t>Family Guy</t>
  </si>
  <si>
    <t>Famous 5: On the Case</t>
  </si>
  <si>
    <t>Famous Classic Tales</t>
  </si>
  <si>
    <t>Fan’s Fantastic Features</t>
  </si>
  <si>
    <t>Fanboy &amp; Chum Chum</t>
  </si>
  <si>
    <t>Fancy Nancy</t>
  </si>
  <si>
    <t>Fang of the Sun Dougram</t>
  </si>
  <si>
    <t>Fangbone!</t>
  </si>
  <si>
    <t>Fangface</t>
  </si>
  <si>
    <t>Fantadroms</t>
  </si>
  <si>
    <t>Fantaghirò</t>
  </si>
  <si>
    <t>Fantastic Four</t>
  </si>
  <si>
    <t>Fantastic Four: World's Greatest Heroes</t>
  </si>
  <si>
    <t>Fantastic Max</t>
  </si>
  <si>
    <t>Fantastic Voyage</t>
  </si>
  <si>
    <t>Fantasy Patrol</t>
  </si>
  <si>
    <t>Fantasy Patrol: The Chronicles</t>
  </si>
  <si>
    <t>Fantomcat</t>
  </si>
  <si>
    <t>Fantomette</t>
  </si>
  <si>
    <t>Farmkids</t>
  </si>
  <si>
    <t>Farzar</t>
  </si>
  <si>
    <t>Fast &amp; Furious Spy Racers</t>
  </si>
  <si>
    <t>Fat Albert and the Cosby Kids</t>
  </si>
  <si>
    <t>Fat Dog Mendoza</t>
  </si>
  <si>
    <t>Father of the Pride</t>
  </si>
  <si>
    <t>Fatherhood</t>
  </si>
  <si>
    <t>Felix the Cat</t>
  </si>
  <si>
    <t>Fennec</t>
  </si>
  <si>
    <t>Festival of Family Classics</t>
  </si>
  <si>
    <t>Fetch the Vet</t>
  </si>
  <si>
    <t>Fetch! with Ruff Ruffman</t>
  </si>
  <si>
    <t>Fiddley Foodle Bird</t>
  </si>
  <si>
    <t>Fievel's American Tails</t>
  </si>
  <si>
    <t>Fifi and the Flowertots</t>
  </si>
  <si>
    <t>Fight Da!! Pyûta</t>
  </si>
  <si>
    <t>Fillmore!</t>
  </si>
  <si>
    <t>Filly Funtasia</t>
  </si>
  <si>
    <t>Final Space</t>
  </si>
  <si>
    <t>Fingerbobs</t>
  </si>
  <si>
    <t>Fingermouse</t>
  </si>
  <si>
    <t>Firebuds</t>
  </si>
  <si>
    <t>Firehouse Tales</t>
  </si>
  <si>
    <t>Fireman Sam</t>
  </si>
  <si>
    <t>Fırıldak Ailesi</t>
  </si>
  <si>
    <t>Fish Hooks</t>
  </si>
  <si>
    <t>Fish Police</t>
  </si>
  <si>
    <t>Fishtronaut</t>
  </si>
  <si>
    <t>Fist of the North Star</t>
  </si>
  <si>
    <t>Fix &amp; Foxi and Friends</t>
  </si>
  <si>
    <t>Flash Gordon</t>
  </si>
  <si>
    <t>Fleabag Monkeyface</t>
  </si>
  <si>
    <t>Flight Squad</t>
  </si>
  <si>
    <t>Flipos</t>
  </si>
  <si>
    <t>Flipper and Lopaka</t>
  </si>
  <si>
    <t>Floogals</t>
  </si>
  <si>
    <t>FloopaLoo, Where Are You?</t>
  </si>
  <si>
    <t>Flower Pot Men</t>
  </si>
  <si>
    <t>Fluffy Gardens</t>
  </si>
  <si>
    <t>Fly Tales</t>
  </si>
  <si>
    <t>Flying Rhino Junior High</t>
  </si>
  <si>
    <t>Foo-Foo</t>
  </si>
  <si>
    <t>Foofur</t>
  </si>
  <si>
    <t>For Better or for Worse</t>
  </si>
  <si>
    <t>Force Five</t>
  </si>
  <si>
    <t>Forest Friends</t>
  </si>
  <si>
    <t>Forky Asks A Question</t>
  </si>
  <si>
    <t>Foster's Home for Imaginary Friends</t>
  </si>
  <si>
    <t>Fourways Farm</t>
  </si>
  <si>
    <t>Fractured Fairy Tales</t>
  </si>
  <si>
    <t>Fraggle Rock: The Animated Series</t>
  </si>
  <si>
    <t>Fraidy Cat</t>
  </si>
  <si>
    <t>Frakk, a macskák réme</t>
  </si>
  <si>
    <t>Frankenstein Jr.</t>
  </si>
  <si>
    <t>Frankenstein's Cat</t>
  </si>
  <si>
    <t>Franklin</t>
  </si>
  <si>
    <t>Franklin and Friends</t>
  </si>
  <si>
    <t>Franny's Feet</t>
  </si>
  <si>
    <t>Freak Show</t>
  </si>
  <si>
    <t>Freakazoid!</t>
  </si>
  <si>
    <t>Freaktown</t>
  </si>
  <si>
    <t>Freaky Stories</t>
  </si>
  <si>
    <t>Fred and Barney Meet the Shmoo</t>
  </si>
  <si>
    <t>Fred and Barney Meet the Thing</t>
  </si>
  <si>
    <t>Fred Flintstone and Friends</t>
  </si>
  <si>
    <t>Fred the Caveman</t>
  </si>
  <si>
    <t>Fred's Head</t>
  </si>
  <si>
    <t>Free for All</t>
  </si>
  <si>
    <t>Free Willy</t>
  </si>
  <si>
    <t>Freedom Fighters: The Ray</t>
  </si>
  <si>
    <t>Freefonix</t>
  </si>
  <si>
    <t>Fresh Beat Band of Spies</t>
  </si>
  <si>
    <t>Friday: The Animated Series</t>
  </si>
  <si>
    <t>FriendZSpace</t>
  </si>
  <si>
    <t>Frisky Dingo</t>
  </si>
  <si>
    <t>Fudêncio e Seus Amigos</t>
  </si>
  <si>
    <t>Fugget About It</t>
  </si>
  <si>
    <t>Fuku-Chan: Yokoyama Ryuichi No Kessaku Anime</t>
  </si>
  <si>
    <t>Full English</t>
  </si>
  <si>
    <t>Funky Cops</t>
  </si>
  <si>
    <t>Funpak</t>
  </si>
  <si>
    <t>Furiki Wheels</t>
  </si>
  <si>
    <t>Fushigi no Kuni no Alice</t>
  </si>
  <si>
    <t>Futari No Tama</t>
  </si>
  <si>
    <t>Futurama</t>
  </si>
  <si>
    <t>Future Boy Conan</t>
  </si>
  <si>
    <t>Future Police Urashiman</t>
  </si>
  <si>
    <t>Future-Worm!</t>
  </si>
  <si>
    <t>Futz!</t>
  </si>
  <si>
    <t>G.I. Joe Extreme</t>
  </si>
  <si>
    <t>G.I. Joe: A Real American Hero</t>
  </si>
  <si>
    <t>G.I. Joe: Renegades</t>
  </si>
  <si>
    <t>G2G</t>
  </si>
  <si>
    <t>G4's Late Night Peepshow</t>
  </si>
  <si>
    <t>Gabby's Dollhouse</t>
  </si>
  <si>
    <t>Gadget &amp; the Gadgetinis</t>
  </si>
  <si>
    <t>Gadget Boy &amp; Heather</t>
  </si>
  <si>
    <t>Gaiking</t>
  </si>
  <si>
    <t>Galactic Patrol: Lensman</t>
  </si>
  <si>
    <t>Galactik Football</t>
  </si>
  <si>
    <t>Galaxy Express 999</t>
  </si>
  <si>
    <t>Galaxy Goof-Ups</t>
  </si>
  <si>
    <t>Galaxy High</t>
  </si>
  <si>
    <t>Galaxy Trio</t>
  </si>
  <si>
    <t>Galtar and the Golden Lance</t>
  </si>
  <si>
    <t>Game Center Arashi</t>
  </si>
  <si>
    <t>Game Over</t>
  </si>
  <si>
    <t>Gan to Gon</t>
  </si>
  <si>
    <t>Ganba no Bōken</t>
  </si>
  <si>
    <t>Ganbare Kickers</t>
  </si>
  <si>
    <t>Ganbare! Marine Kid</t>
  </si>
  <si>
    <t>Ganso Tensai Bakabon</t>
  </si>
  <si>
    <t>Garfield and Friends</t>
  </si>
  <si>
    <t>Gargoyles</t>
  </si>
  <si>
    <t>Gary &amp; Mike</t>
  </si>
  <si>
    <t>Gary the Rat</t>
  </si>
  <si>
    <t>Gasp!</t>
  </si>
  <si>
    <t>Gaspard and Lisa</t>
  </si>
  <si>
    <t>Gatchaman Fighter</t>
  </si>
  <si>
    <t>Gatchaman II</t>
  </si>
  <si>
    <t>Gattu Battu</t>
  </si>
  <si>
    <t>Gawayn</t>
  </si>
  <si>
    <t>GeGeGe no Kitaro</t>
  </si>
  <si>
    <t>Gekisō! Ruben Kaiser</t>
  </si>
  <si>
    <t>Gekko Kamen</t>
  </si>
  <si>
    <t>Generation Jets</t>
  </si>
  <si>
    <t>Generation O!</t>
  </si>
  <si>
    <t>Generator Rex</t>
  </si>
  <si>
    <t>Genesis Climber MOSPEADA</t>
  </si>
  <si>
    <t>Genshi Shônen Ryû</t>
  </si>
  <si>
    <t>George and Martha</t>
  </si>
  <si>
    <t>George of the Jungle</t>
  </si>
  <si>
    <t>George Shrinks</t>
  </si>
  <si>
    <t>Gerald McBoing-Boing</t>
  </si>
  <si>
    <t>Geronimo Stilton</t>
  </si>
  <si>
    <t>Gerry Anderson's New Captain Scarlet</t>
  </si>
  <si>
    <t>Get Ace</t>
  </si>
  <si>
    <t>Get Blake!</t>
  </si>
  <si>
    <t>Get Ed</t>
  </si>
  <si>
    <t>Get Rolling with Otis</t>
  </si>
  <si>
    <t>Getter Robo</t>
  </si>
  <si>
    <t>Getter Robo G</t>
  </si>
  <si>
    <t>G-Force: Guardians of Space</t>
  </si>
  <si>
    <t>Ghostbusters</t>
  </si>
  <si>
    <t>Ghostforce</t>
  </si>
  <si>
    <t>Giant Gorg</t>
  </si>
  <si>
    <t>Giga Tribe</t>
  </si>
  <si>
    <t>Gigablaster</t>
  </si>
  <si>
    <t>Gigantosaurus</t>
  </si>
  <si>
    <t>Gilligan's Planet</t>
  </si>
  <si>
    <t>Ginga Hyōryū Vifam</t>
  </si>
  <si>
    <t>Ginga Patrol PJ</t>
  </si>
  <si>
    <t>Ginga Shônentai</t>
  </si>
  <si>
    <t>Ginga: Nagareboshi Gin</t>
  </si>
  <si>
    <t>Ginguiser</t>
  </si>
  <si>
    <t>Girlstuff/Boystuff</t>
  </si>
  <si>
    <t>Glass Mask</t>
  </si>
  <si>
    <t>Glenn Martin, DDS</t>
  </si>
  <si>
    <t>Glitch Techs</t>
  </si>
  <si>
    <t>Glitter Model</t>
  </si>
  <si>
    <t>Gloizer X</t>
  </si>
  <si>
    <t>Go Away, Unicorn!</t>
  </si>
  <si>
    <t>Go Go Gophers</t>
  </si>
  <si>
    <t>Go Jetters</t>
  </si>
  <si>
    <t>Go! Go! Cory Carson</t>
  </si>
  <si>
    <t>Go, Diego, Go!</t>
  </si>
  <si>
    <t>Go, Dog, Go!</t>
  </si>
  <si>
    <t>God Mazinger</t>
  </si>
  <si>
    <t>God, the Devil and Bob</t>
  </si>
  <si>
    <t>Godzilla: The Series</t>
  </si>
  <si>
    <t>Gofrette</t>
  </si>
  <si>
    <t>Gokū no Daibōken</t>
  </si>
  <si>
    <t>Golan the Insatiable</t>
  </si>
  <si>
    <t>Golden Warrior Gold Lightan</t>
  </si>
  <si>
    <t>Goldie &amp; Bear</t>
  </si>
  <si>
    <t>Goldie Gold and Action Jack</t>
  </si>
  <si>
    <t>Golmaal Jr.</t>
  </si>
  <si>
    <t>Goober and the Ghost Chasers</t>
  </si>
  <si>
    <t>Good Morning, Mickey!</t>
  </si>
  <si>
    <t>Good Vibes</t>
  </si>
  <si>
    <t>Goof Troop</t>
  </si>
  <si>
    <t>Gordian Warrior</t>
  </si>
  <si>
    <t>Gordon the Garden Gnome</t>
  </si>
  <si>
    <t>Gormiti</t>
  </si>
  <si>
    <t>GoShogun</t>
  </si>
  <si>
    <t>Gowappa 5 Gōdam</t>
  </si>
  <si>
    <t>Gran</t>
  </si>
  <si>
    <t>Gravedale High</t>
  </si>
  <si>
    <t>Gravity Falls</t>
  </si>
  <si>
    <t>Great Mazinger</t>
  </si>
  <si>
    <t>Greatest Party Story Ever</t>
  </si>
  <si>
    <t>Green Eggs and Ham</t>
  </si>
  <si>
    <t>Green Lantern</t>
  </si>
  <si>
    <t>Green Lantern: The Animated Series</t>
  </si>
  <si>
    <t>Grendizer</t>
  </si>
  <si>
    <t>Grim &amp; Evil</t>
  </si>
  <si>
    <t>Grizzly Tales (Cautionary Tales for Lovers of Squeam!)</t>
  </si>
  <si>
    <t>Grizzly Tales for Gruesome Kids</t>
  </si>
  <si>
    <t>Grizzy and the Lemmings</t>
  </si>
  <si>
    <t>Grojband</t>
  </si>
  <si>
    <t>Groovie Goolies</t>
  </si>
  <si>
    <t>Grossology</t>
  </si>
  <si>
    <t>Growing Up Creepie</t>
  </si>
  <si>
    <t>Growing with Lottie Dottie</t>
  </si>
  <si>
    <t>Guardians Evolution</t>
  </si>
  <si>
    <t>Guardians of the Galaxy</t>
  </si>
  <si>
    <t>Guess How Much I Love You</t>
  </si>
  <si>
    <t>Guess with Jess</t>
  </si>
  <si>
    <t>Gu-Gu Gunmo</t>
  </si>
  <si>
    <t>Gummibär &amp; Friends: The Gummy Bear Show</t>
  </si>
  <si>
    <t>Gus – the Itsy Bitsy Knight</t>
  </si>
  <si>
    <t>Gusztáv</t>
  </si>
  <si>
    <t>Gyakuten! Ippatsuman</t>
  </si>
  <si>
    <t>H2O: Mermaid Adventures</t>
  </si>
  <si>
    <t>Haikara-san ga Tōru</t>
  </si>
  <si>
    <t>Hajime Ningen Gyatôruzu</t>
  </si>
  <si>
    <t>Halvseint</t>
  </si>
  <si>
    <t>Hammerman</t>
  </si>
  <si>
    <t>Hamster &amp; Gretel</t>
  </si>
  <si>
    <t>Hamsterdale</t>
  </si>
  <si>
    <t>Hanazuki: Full of Treasures</t>
  </si>
  <si>
    <t>Handy Manny</t>
  </si>
  <si>
    <t>Handy Manny's School for Tools</t>
  </si>
  <si>
    <t>Hanna-Barbera's World of Super Adventure</t>
  </si>
  <si>
    <t>Happy House of Frightenstein</t>
  </si>
  <si>
    <t>Happy Merry-Go-Round</t>
  </si>
  <si>
    <t>Happy Monster Band</t>
  </si>
  <si>
    <t>Happy Ness: The Secret of the Loch</t>
  </si>
  <si>
    <t>Happy Tree Friends</t>
  </si>
  <si>
    <t>Hareport</t>
  </si>
  <si>
    <t>Hariken Polymar</t>
  </si>
  <si>
    <t>Harlem Globetrotters</t>
  </si>
  <si>
    <t>Harley Quinn</t>
  </si>
  <si>
    <t>Harmony.0</t>
  </si>
  <si>
    <t>Harold and the Purple Crayon</t>
  </si>
  <si>
    <t>Harp and Friends</t>
  </si>
  <si>
    <t>Harriet the Spy</t>
  </si>
  <si>
    <t>Harris no Kaze</t>
  </si>
  <si>
    <t>Harry &amp; Bunnie</t>
  </si>
  <si>
    <t>Harry and His Bucket Full of Dinosaurs</t>
  </si>
  <si>
    <t>Harvey Beaks</t>
  </si>
  <si>
    <t>Harvey Birdman, Attorney at Law</t>
  </si>
  <si>
    <t>Harvey Girls Forever!</t>
  </si>
  <si>
    <t>Hattytown Tales</t>
  </si>
  <si>
    <t>Haunted Tales for Wicked Kids</t>
  </si>
  <si>
    <t>Have a Laugh!</t>
  </si>
  <si>
    <t>Hawkman</t>
  </si>
  <si>
    <t>Hazbin Hotel</t>
  </si>
  <si>
    <t>Hazedon</t>
  </si>
  <si>
    <t>HBO Storybook Musicals</t>
  </si>
  <si>
    <t>Headspace Guide to Meditation</t>
  </si>
  <si>
    <t>Headspace Guide to Sleep</t>
  </si>
  <si>
    <t>Heart Cocktail</t>
  </si>
  <si>
    <t>Heathcliff</t>
  </si>
  <si>
    <t>Heavy Metal L-Gaim</t>
  </si>
  <si>
    <t>Hector Heathcote Show</t>
  </si>
  <si>
    <t>Hēi! Bumbū</t>
  </si>
  <si>
    <t>Heidi, Girl of the Alps</t>
  </si>
  <si>
    <t>Hell Den</t>
  </si>
  <si>
    <t>Hello Kitty and Friends: Supercute Adventures</t>
  </si>
  <si>
    <t>Hello Kitty's Furry Tale Theater</t>
  </si>
  <si>
    <t>Hello Ninja</t>
  </si>
  <si>
    <t>Hello Totobi</t>
  </si>
  <si>
    <t>Hello! Sandybell</t>
  </si>
  <si>
    <t>Helluva Boss</t>
  </si>
  <si>
    <t>Help!... It's the Hair Bear Bunch!</t>
  </si>
  <si>
    <t>He-Man and the Masters of the Universe</t>
  </si>
  <si>
    <t>Henry Hugglemonster</t>
  </si>
  <si>
    <t>Henry's Cat</t>
  </si>
  <si>
    <t>Henry's World</t>
  </si>
  <si>
    <t>Hercules: The Animated Series</t>
  </si>
  <si>
    <t>Here Comes The Grump</t>
  </si>
  <si>
    <t>Herge's Adventures of Tintin</t>
  </si>
  <si>
    <t>Hero Elementary</t>
  </si>
  <si>
    <t>Hero Factory</t>
  </si>
  <si>
    <t>Hero High</t>
  </si>
  <si>
    <t>Hero: 108</t>
  </si>
  <si>
    <t>Hey Arnold!</t>
  </si>
  <si>
    <t>Hey Duggee</t>
  </si>
  <si>
    <t>Hey Joel</t>
  </si>
  <si>
    <t>Hey Monie!</t>
  </si>
  <si>
    <t>Hey Yo Yorang</t>
  </si>
  <si>
    <t>Heyyy, It's the King!</t>
  </si>
  <si>
    <t>Hi Hi Puffy AmiYumi</t>
  </si>
  <si>
    <t>Higglytown Heroes</t>
  </si>
  <si>
    <t>High School Kimengumi</t>
  </si>
  <si>
    <t>High School USA!</t>
  </si>
  <si>
    <t>High Step Jun</t>
  </si>
  <si>
    <t>Highlander: The Animated Series</t>
  </si>
  <si>
    <t>Highschool Baseball Ninja</t>
  </si>
  <si>
    <t>Hikari no Densetsu</t>
  </si>
  <si>
    <t>Hilda</t>
  </si>
  <si>
    <t>Hilltop Hospital</t>
  </si>
  <si>
    <t>Himitsu no Akko-chan</t>
  </si>
  <si>
    <t>Histeria!</t>
  </si>
  <si>
    <t>Hit-Monkey</t>
  </si>
  <si>
    <t>Hitotsuboshi-Ke No Ultra BaâSan</t>
  </si>
  <si>
    <t>HobbyKids Adventures</t>
  </si>
  <si>
    <t>Hoka Hoka Kazoku</t>
  </si>
  <si>
    <t>Hokey Wolf</t>
  </si>
  <si>
    <t>Home Movies</t>
  </si>
  <si>
    <t>Home: Adventures with Tip &amp; Oh</t>
  </si>
  <si>
    <t>Honey Bear Bery</t>
  </si>
  <si>
    <t>Honey Honey</t>
  </si>
  <si>
    <t>Hong Kong Phooey</t>
  </si>
  <si>
    <t>Honō no Alpen Rose: Judy &amp; Randy</t>
  </si>
  <si>
    <t>Hoops</t>
  </si>
  <si>
    <t>Hopeless Pictures</t>
  </si>
  <si>
    <t>Hopla</t>
  </si>
  <si>
    <t>Hoppity Hooper</t>
  </si>
  <si>
    <t>Horrible Histories</t>
  </si>
  <si>
    <t>Horrid Henry</t>
  </si>
  <si>
    <t>Horseland</t>
  </si>
  <si>
    <t>Hoshi no Ko Chobin</t>
  </si>
  <si>
    <t>Hoshi no Ko Poron</t>
  </si>
  <si>
    <t>Hoshi no Ôjisama Puchi Puransu</t>
  </si>
  <si>
    <t>Hot Streets</t>
  </si>
  <si>
    <t>Hot Wheels</t>
  </si>
  <si>
    <t>Hot Wheels Battle Force 5</t>
  </si>
  <si>
    <t>Hotel Transylvania: The Series</t>
  </si>
  <si>
    <t>House of Mouse</t>
  </si>
  <si>
    <t>Housebroken</t>
  </si>
  <si>
    <t>Hoze Houndz</t>
  </si>
  <si>
    <t>Huckleberry no Bouken</t>
  </si>
  <si>
    <t>Hulk and the Agents of S.M.A.S.H.</t>
  </si>
  <si>
    <t>Hulk Hogan's Rock 'n' Wrestling</t>
  </si>
  <si>
    <t>Human Kind Of</t>
  </si>
  <si>
    <t>Human Resources</t>
  </si>
  <si>
    <t>Huntik: Secrets &amp; Seekers</t>
  </si>
  <si>
    <t>Hurricanes</t>
  </si>
  <si>
    <t>Hustle Punch</t>
  </si>
  <si>
    <t>Huxley Pig</t>
  </si>
  <si>
    <t>I Am Groot</t>
  </si>
  <si>
    <t>I Am the Greatest: The Adventures of Muhammad Ali</t>
  </si>
  <si>
    <t>I Am Weasel</t>
  </si>
  <si>
    <t>I Got a Rocket</t>
  </si>
  <si>
    <t>I Heart Arlo</t>
  </si>
  <si>
    <t>I.N.K. Invisible Network of Kids</t>
  </si>
  <si>
    <t>Ice Age: Scrat Tales</t>
  </si>
  <si>
    <t>Ico Bit Zip</t>
  </si>
  <si>
    <t>Ie Naki Ko</t>
  </si>
  <si>
    <t>If You Give a Mouse a Cookie</t>
  </si>
  <si>
    <t>Igam Ogam</t>
  </si>
  <si>
    <t>Igano Kabamaru</t>
  </si>
  <si>
    <t>Iggy Arbuckle</t>
  </si>
  <si>
    <t>Ijiwaru Bā-san</t>
  </si>
  <si>
    <t>Ikkyū-san</t>
  </si>
  <si>
    <t>Iljimae The Animation</t>
  </si>
  <si>
    <t>Inakappe Taishô</t>
  </si>
  <si>
    <t>Inami</t>
  </si>
  <si>
    <t>Inanimate Insanity</t>
  </si>
  <si>
    <t>Inch High, Private Eye</t>
  </si>
  <si>
    <t>Infinity Train</t>
  </si>
  <si>
    <t>Inhumanoids</t>
  </si>
  <si>
    <t>Insektors</t>
  </si>
  <si>
    <t>Inside Job</t>
  </si>
  <si>
    <t>Inspector Gadget</t>
  </si>
  <si>
    <t>Inspector Gadget's Field Trip</t>
  </si>
  <si>
    <t>Interrupting Chicken</t>
  </si>
  <si>
    <t>Invader Zim</t>
  </si>
  <si>
    <t>Invasion America</t>
  </si>
  <si>
    <t>Invincible</t>
  </si>
  <si>
    <t>Invincible Steel Man Daitarn 3</t>
  </si>
  <si>
    <t>Invincible Super Man Zambot 3</t>
  </si>
  <si>
    <t>Ippatsu Kanta-kun</t>
  </si>
  <si>
    <t>Iron Man</t>
  </si>
  <si>
    <t>Iron Man: Armored Adventures</t>
  </si>
  <si>
    <t>It’s A Small World</t>
  </si>
  <si>
    <t>Itadakiman</t>
  </si>
  <si>
    <t>Itazura Tenshi Chippo-Chan</t>
  </si>
  <si>
    <t>It's Pony</t>
  </si>
  <si>
    <t>It's Punky Brewster</t>
  </si>
  <si>
    <t>It's the Wolf!</t>
  </si>
  <si>
    <t>Ivor the Engine</t>
  </si>
  <si>
    <t>Jabberjaw</t>
  </si>
  <si>
    <t>Jack</t>
  </si>
  <si>
    <t>Jackie Chan Adventures</t>
  </si>
  <si>
    <t>Jacob Two-Two</t>
  </si>
  <si>
    <t>Jade Armor</t>
  </si>
  <si>
    <t>Jája a Pája</t>
  </si>
  <si>
    <t>Jake and the Never Land Pirates</t>
  </si>
  <si>
    <t>Jakers! The Adventures of Piggley Winks</t>
  </si>
  <si>
    <t>James Bond Jr.</t>
  </si>
  <si>
    <t>James the Cat</t>
  </si>
  <si>
    <t>Jamie and the Magic Torch</t>
  </si>
  <si>
    <t>Jamie's Got Tentacles</t>
  </si>
  <si>
    <t>Jana of the Jungle</t>
  </si>
  <si>
    <t>Jane and the Dragon</t>
  </si>
  <si>
    <t>Janoschs Traumstunde</t>
  </si>
  <si>
    <t>Jay Jay the Jet Plane</t>
  </si>
  <si>
    <t>Jayce and the Wheeled Warriors</t>
  </si>
  <si>
    <t>Jeannie</t>
  </si>
  <si>
    <t>Jeff &amp; Some Aliens</t>
  </si>
  <si>
    <t>Jelly Jamm</t>
  </si>
  <si>
    <t>Jellystone!</t>
  </si>
  <si>
    <t>Jem</t>
  </si>
  <si>
    <t>Jerry and the Raiders</t>
  </si>
  <si>
    <t>Jessy and Nessy</t>
  </si>
  <si>
    <t>Jetter Mars</t>
  </si>
  <si>
    <t>Jibber Jabber</t>
  </si>
  <si>
    <t>Jim and Judy in Teleland</t>
  </si>
  <si>
    <t>Jim Botan</t>
  </si>
  <si>
    <t>Jim Henson's Little Muppet Monsters</t>
  </si>
  <si>
    <t>Jimbo and the Jet Set</t>
  </si>
  <si>
    <t>Jimmy Two-Shoes</t>
  </si>
  <si>
    <t>Jin Jin and the Panda Patrol</t>
  </si>
  <si>
    <t>JJ Villard's Fairy Tales</t>
  </si>
  <si>
    <t>Joe 90</t>
  </si>
  <si>
    <t>Johan: The Young Scientist</t>
  </si>
  <si>
    <t>John Callahan's Quads!</t>
  </si>
  <si>
    <t>John Dillermand</t>
  </si>
  <si>
    <t>Johnny Bravo</t>
  </si>
  <si>
    <t>Johnny Cypher in Dimension Zero</t>
  </si>
  <si>
    <t>Johnny Test (2005)</t>
  </si>
  <si>
    <t>Johnny Test (2021)</t>
  </si>
  <si>
    <t>JoJo &amp; Gran Gran</t>
  </si>
  <si>
    <t>JoJo's Circus</t>
  </si>
  <si>
    <t>Jonny Quest</t>
  </si>
  <si>
    <t>Jorel's Brother</t>
  </si>
  <si>
    <t>Josephina the Whale</t>
  </si>
  <si>
    <t>Joshua Jones</t>
  </si>
  <si>
    <t>Josie and the Pussycats</t>
  </si>
  <si>
    <t>Josie and the Pussycats in Outer Space</t>
  </si>
  <si>
    <t>JOT (TV series)</t>
  </si>
  <si>
    <t>Journey to the Center of the Earth</t>
  </si>
  <si>
    <t>Journey to the West – Legends of the Monkey King</t>
  </si>
  <si>
    <t>Judo Boy</t>
  </si>
  <si>
    <t>Jûdô Sanka</t>
  </si>
  <si>
    <t>Julius Jr.</t>
  </si>
  <si>
    <t>Jumanji</t>
  </si>
  <si>
    <t>Jungle Cubs</t>
  </si>
  <si>
    <t>Jungle Junction</t>
  </si>
  <si>
    <t>Jungle Kurobe</t>
  </si>
  <si>
    <t>Jungle Show</t>
  </si>
  <si>
    <t>Jungledyret Hugo</t>
  </si>
  <si>
    <t>Junglies</t>
  </si>
  <si>
    <t>Junior Express</t>
  </si>
  <si>
    <t>Junior on the Job</t>
  </si>
  <si>
    <t>Juniper Jungle</t>
  </si>
  <si>
    <t>Jurassic World Camp Cretaceous</t>
  </si>
  <si>
    <t>Justice League</t>
  </si>
  <si>
    <t>Justice League Action</t>
  </si>
  <si>
    <t>Justice League of America</t>
  </si>
  <si>
    <t>Justice League Unlimited</t>
  </si>
  <si>
    <t>Justice League: Gods and Monsters Chronicles</t>
  </si>
  <si>
    <t>Justin Time</t>
  </si>
  <si>
    <t>Kaba Totto</t>
  </si>
  <si>
    <t>KaBlam!</t>
  </si>
  <si>
    <t>Kaeloo</t>
  </si>
  <si>
    <t>Kagagi</t>
  </si>
  <si>
    <t>Kagaku Boken Tai Tansa 5</t>
  </si>
  <si>
    <t>Kaibutsu-kun</t>
  </si>
  <si>
    <t>Kaibutsu-kun 2</t>
  </si>
  <si>
    <t>Kaijudo</t>
  </si>
  <si>
    <t>Kaiketsu Pride</t>
  </si>
  <si>
    <t>Kaiketsu Tamagon</t>
  </si>
  <si>
    <t>Kaizoku Ôji</t>
  </si>
  <si>
    <t>Kajko and Kokosz</t>
  </si>
  <si>
    <t>Kaminari-Bôya Pikkari-Bî</t>
  </si>
  <si>
    <t>Kamp Koral: SpongeBob's Under Years</t>
  </si>
  <si>
    <t>Kamui the Ninja</t>
  </si>
  <si>
    <t>Kangaroo Beach</t>
  </si>
  <si>
    <t>Kangaroo Creek Gang</t>
  </si>
  <si>
    <t>Ka-Pow</t>
  </si>
  <si>
    <t>Kappa Mikey</t>
  </si>
  <si>
    <t>Kaput and Zösky</t>
  </si>
  <si>
    <t>Karate Baka Ichidai</t>
  </si>
  <si>
    <t>Karınca Ailesi ve Orman</t>
  </si>
  <si>
    <t>Karma’s World</t>
  </si>
  <si>
    <t>Kassai and Leuk</t>
  </si>
  <si>
    <t>Kate &amp; Mim-Mim</t>
  </si>
  <si>
    <t>Katie and Orbie</t>
  </si>
  <si>
    <t>Katri, Girl of the Meadows</t>
  </si>
  <si>
    <t>Katsuma: The Animated Series</t>
  </si>
  <si>
    <t>Kazoops!</t>
  </si>
  <si>
    <t>Keluarga Somat</t>
  </si>
  <si>
    <t>Kenny the Shark</t>
  </si>
  <si>
    <t>Kérem a következőt!</t>
  </si>
  <si>
    <t>Kevin Spencer</t>
  </si>
  <si>
    <t>Kick Buttowski: Suburban Daredevil</t>
  </si>
  <si>
    <t>Kick no Oni</t>
  </si>
  <si>
    <t>Kid Cosmic</t>
  </si>
  <si>
    <t>Kid 'n Play</t>
  </si>
  <si>
    <t>Kid Notorious</t>
  </si>
  <si>
    <t>Kid Paddle</t>
  </si>
  <si>
    <t>Kid Power</t>
  </si>
  <si>
    <t>Kid vs. Kat</t>
  </si>
  <si>
    <t>Kidd Video</t>
  </si>
  <si>
    <t>Kiddyzuzaa Land</t>
  </si>
  <si>
    <t>Kid-E-Cats</t>
  </si>
  <si>
    <t>Kideo TV</t>
  </si>
  <si>
    <t>Kiko</t>
  </si>
  <si>
    <t>Kikoriki</t>
  </si>
  <si>
    <t>Kikou Kantai Dairugger XV</t>
  </si>
  <si>
    <t>Killer Bean</t>
  </si>
  <si>
    <t>Kim Possible</t>
  </si>
  <si>
    <t>Kimba the White Lion</t>
  </si>
  <si>
    <t>Kinderwood</t>
  </si>
  <si>
    <t>King</t>
  </si>
  <si>
    <t>King Arthur and the Knights of Justice</t>
  </si>
  <si>
    <t>King Arthur and the Knights of the Round Table</t>
  </si>
  <si>
    <t>King Arthur: Prince on White Horse</t>
  </si>
  <si>
    <t>King Arthur's Disasters</t>
  </si>
  <si>
    <t>King Leonardo and His Short Subjects</t>
  </si>
  <si>
    <t>King of the Hill</t>
  </si>
  <si>
    <t>King Rollo</t>
  </si>
  <si>
    <t>King Shakir, Kral Şakir</t>
  </si>
  <si>
    <t>King Star King</t>
  </si>
  <si>
    <t>Kingdom Force</t>
  </si>
  <si>
    <t>Kinnikuman</t>
  </si>
  <si>
    <t>Kinpatsu no Jeanie</t>
  </si>
  <si>
    <t>Kipo and the Age of Wonderbeasts</t>
  </si>
  <si>
    <t>Kipper</t>
  </si>
  <si>
    <t>Kirby Buckets</t>
  </si>
  <si>
    <t>Kiri and Lou</t>
  </si>
  <si>
    <t>Kissyfur</t>
  </si>
  <si>
    <t>Kit &amp; Pup</t>
  </si>
  <si>
    <t>Kit and Kate</t>
  </si>
  <si>
    <t>Kitou, the Six-eyed Monsters</t>
  </si>
  <si>
    <t>Kitty Is Not a Cat</t>
  </si>
  <si>
    <t>Kizazi Moto: Generation Fire</t>
  </si>
  <si>
    <t>Kleo the Misfit Unicorn</t>
  </si>
  <si>
    <t>Klondike Kat</t>
  </si>
  <si>
    <t>Klutter!</t>
  </si>
  <si>
    <t>Knuckleheads</t>
  </si>
  <si>
    <t>Kody Kapow</t>
  </si>
  <si>
    <t>Koguma no Misha</t>
  </si>
  <si>
    <t>Konchû Monogatari Shin Minashigo Hutch</t>
  </si>
  <si>
    <t>Kong: King of the Apes</t>
  </si>
  <si>
    <t>Kong: The Animated Series</t>
  </si>
  <si>
    <t>Koshika Monogatari</t>
  </si>
  <si>
    <t>Kôya No Shônen Isamu</t>
  </si>
  <si>
    <t>Krapopolis</t>
  </si>
  <si>
    <t>Krypto the Superdog</t>
  </si>
  <si>
    <t>Kulipari</t>
  </si>
  <si>
    <t>Kung Fu Dino Posse</t>
  </si>
  <si>
    <t>Kung Fu Panda: Legends of Awesomeness</t>
  </si>
  <si>
    <t>Kung Fu Panda: The Dragon Knight</t>
  </si>
  <si>
    <t>Kung Fu Panda: The Paws of Destiny</t>
  </si>
  <si>
    <t>Kunimatsu-sama No Otôridai</t>
  </si>
  <si>
    <t>Kuu Kuu Harajuku</t>
  </si>
  <si>
    <t>Kyoryu Tankentai Born Free</t>
  </si>
  <si>
    <t>La Familia del Barrio</t>
  </si>
  <si>
    <t>La Granja de Zenón</t>
  </si>
  <si>
    <t>La Linea</t>
  </si>
  <si>
    <t>La Seine no Hoshi</t>
  </si>
  <si>
    <t>La Terre vue d'Alban</t>
  </si>
  <si>
    <t>La Vaca Lola: La Serie</t>
  </si>
  <si>
    <t>Lady Georgie</t>
  </si>
  <si>
    <t>Laff-A-Lympics</t>
  </si>
  <si>
    <t>Lalabel, The Magical Girl</t>
  </si>
  <si>
    <t>Lalaloopsy</t>
  </si>
  <si>
    <t>Lamput</t>
  </si>
  <si>
    <t>Lapitch the Little Shoemaker</t>
  </si>
  <si>
    <t>Larva</t>
  </si>
  <si>
    <t>Lascars</t>
  </si>
  <si>
    <t>Lassie's Rescue Rangers</t>
  </si>
  <si>
    <t>Laura, The Prairie Girl</t>
  </si>
  <si>
    <t>Lauras Stern</t>
  </si>
  <si>
    <t>Laurel and Hardy</t>
  </si>
  <si>
    <t>Lavender Castle</t>
  </si>
  <si>
    <t>Laverne &amp; Shirley in the Army</t>
  </si>
  <si>
    <t>Laverne &amp; Shirley with the Fonz</t>
  </si>
  <si>
    <t>Lazer Tag Academy</t>
  </si>
  <si>
    <t>Lazoo</t>
  </si>
  <si>
    <t>Lazor Wulf</t>
  </si>
  <si>
    <t>Le Manège Enchanté</t>
  </si>
  <si>
    <t>Le Petit Nicolas</t>
  </si>
  <si>
    <t>Le Ricette di Arturo e Kiwi</t>
  </si>
  <si>
    <t>League of Super Evil</t>
  </si>
  <si>
    <t>Legend of the Three Caballeros</t>
  </si>
  <si>
    <t>Legend Quest</t>
  </si>
  <si>
    <t>Legends of Chamberlain Heights</t>
  </si>
  <si>
    <t>Legends of Chima</t>
  </si>
  <si>
    <t>Legends of Dawn: The Sacred Stone</t>
  </si>
  <si>
    <t>Legion of Super Heroes</t>
  </si>
  <si>
    <t>Lego Bionicle: The Journey to One</t>
  </si>
  <si>
    <t>Lego Elves</t>
  </si>
  <si>
    <t>Lego Friends: The Power of Friendship</t>
  </si>
  <si>
    <t>Lego Jurassic World: Legend of Isla Nublar</t>
  </si>
  <si>
    <t>Lego Nexo Knights</t>
  </si>
  <si>
    <t>Lego Star Wars: Droid Tales</t>
  </si>
  <si>
    <t>Lego Star Wars: The Freemaker Adventures</t>
  </si>
  <si>
    <t>Lego Star Wars: The Resistance Rises</t>
  </si>
  <si>
    <t>Lego Star Wars: The Yoda Chronicles</t>
  </si>
  <si>
    <t>Leo the Lion</t>
  </si>
  <si>
    <t>Leo the Wildlife Ranger</t>
  </si>
  <si>
    <t>Leon</t>
  </si>
  <si>
    <t>Leopold the Cat</t>
  </si>
  <si>
    <t>Les Shadoks</t>
  </si>
  <si>
    <t>Let's Go Luna!</t>
  </si>
  <si>
    <t>Let's Go, Cozy Coupe</t>
  </si>
  <si>
    <t>Liberty's Kids</t>
  </si>
  <si>
    <t>Life with Louie</t>
  </si>
  <si>
    <t>Life's a Zoo</t>
  </si>
  <si>
    <t>Like, Share, Die</t>
  </si>
  <si>
    <t>Lil' Bush</t>
  </si>
  <si>
    <t>Lil' Elvis and the Truckstoppers</t>
  </si>
  <si>
    <t>Lilly the Witch</t>
  </si>
  <si>
    <t>Lilo &amp; Stitch: The Series</t>
  </si>
  <si>
    <t>Lily's Driftwood Bay</t>
  </si>
  <si>
    <t>Linus the Lionhearted</t>
  </si>
  <si>
    <t>Lippy the Lion &amp; Hardy Har Har</t>
  </si>
  <si>
    <t>Liquid Television</t>
  </si>
  <si>
    <t>Little Bear</t>
  </si>
  <si>
    <t>Little Big Awesome</t>
  </si>
  <si>
    <t>Little Bill</t>
  </si>
  <si>
    <t>Little Charmers</t>
  </si>
  <si>
    <t>Little Clowns of Happytown</t>
  </si>
  <si>
    <t>Little Demon</t>
  </si>
  <si>
    <t>Little Dracula</t>
  </si>
  <si>
    <t>Little Dreamers</t>
  </si>
  <si>
    <t>Little Einsteins</t>
  </si>
  <si>
    <t>Little El Cid No Bôken</t>
  </si>
  <si>
    <t>Little Ellen</t>
  </si>
  <si>
    <t>Little Hood of All Colors</t>
  </si>
  <si>
    <t>Little J &amp; Big Cuz</t>
  </si>
  <si>
    <t>Little Krishna</t>
  </si>
  <si>
    <t>Little Lulu</t>
  </si>
  <si>
    <t>Little Monsters</t>
  </si>
  <si>
    <t>Little Mouse on the Prairie</t>
  </si>
  <si>
    <t>Little People</t>
  </si>
  <si>
    <t>Little Pollon</t>
  </si>
  <si>
    <t>Little Princess</t>
  </si>
  <si>
    <t>Little Princess School</t>
  </si>
  <si>
    <t>Little Rascals Color Specials</t>
  </si>
  <si>
    <t>Little Robots</t>
  </si>
  <si>
    <t>Little Rosey</t>
  </si>
  <si>
    <t>Little Roy</t>
  </si>
  <si>
    <t>Little Shop</t>
  </si>
  <si>
    <t>Little Singham</t>
  </si>
  <si>
    <t>Little Wansa</t>
  </si>
  <si>
    <t>Little Wizard Tao</t>
  </si>
  <si>
    <t>Little Wizards</t>
  </si>
  <si>
    <t>Little Women</t>
  </si>
  <si>
    <t>Littlest Pet Shop</t>
  </si>
  <si>
    <t>Littlest Pet Shop: A World of Our Own</t>
  </si>
  <si>
    <t>Liverspots and Astronots</t>
  </si>
  <si>
    <t>Lizzie McGuire</t>
  </si>
  <si>
    <t>Llama Llama</t>
  </si>
  <si>
    <t>Llan-ar-goll-en</t>
  </si>
  <si>
    <t>Lloyd in Space</t>
  </si>
  <si>
    <t>Loggerheads</t>
  </si>
  <si>
    <t>Lola &amp; Virginia</t>
  </si>
  <si>
    <t>LoliRock</t>
  </si>
  <si>
    <t>Long Live the Royals</t>
  </si>
  <si>
    <t>Loonatics Unleashed</t>
  </si>
  <si>
    <t>Looney Tunes Cartoons</t>
  </si>
  <si>
    <t>Loopdidoo</t>
  </si>
  <si>
    <t>Looped</t>
  </si>
  <si>
    <t>Los Trotamúsicos</t>
  </si>
  <si>
    <t>Lost In Oz</t>
  </si>
  <si>
    <t>Louie</t>
  </si>
  <si>
    <t>Love Death + Robots</t>
  </si>
  <si>
    <t>Love Monster!</t>
  </si>
  <si>
    <t>Loveable Truly</t>
  </si>
  <si>
    <t>Lucas Bros. Moving Co.</t>
  </si>
  <si>
    <t>Lucas the Spider</t>
  </si>
  <si>
    <t>Lucky Fred</t>
  </si>
  <si>
    <t>Lucky Luke</t>
  </si>
  <si>
    <t>Lucy of the Southern Rainbow</t>
  </si>
  <si>
    <t>Lucy, the Daughter of the Devil</t>
  </si>
  <si>
    <t>Ludwig</t>
  </si>
  <si>
    <t>Lulu Vroumette</t>
  </si>
  <si>
    <t>Lulu's Islands</t>
  </si>
  <si>
    <t>Luna Petunia</t>
  </si>
  <si>
    <t>Luna, Chip &amp; Inkie: Adventure Rangers Go</t>
  </si>
  <si>
    <t>Lunar Jim</t>
  </si>
  <si>
    <t>Luntik</t>
  </si>
  <si>
    <t>Lupin III 1</t>
  </si>
  <si>
    <t>Lupin III Part II</t>
  </si>
  <si>
    <t>Lupin III Part III</t>
  </si>
  <si>
    <t>Lupin's Tales</t>
  </si>
  <si>
    <t>Lupo Alberto</t>
  </si>
  <si>
    <t>M*U*S*H</t>
  </si>
  <si>
    <t>M.A.S.K.</t>
  </si>
  <si>
    <t>M.O.D.O.K.</t>
  </si>
  <si>
    <t>Mach Go Go Go (Speed Racer in the U.S.)</t>
  </si>
  <si>
    <t>Machine Hayabusa</t>
  </si>
  <si>
    <t>Machine Robo: Revenge of Cronos</t>
  </si>
  <si>
    <t>Mack &amp; Moxy</t>
  </si>
  <si>
    <t>Mad</t>
  </si>
  <si>
    <t>Mad Jack the Pirate</t>
  </si>
  <si>
    <t>Madagascar: A Little Wild</t>
  </si>
  <si>
    <t>Madeline</t>
  </si>
  <si>
    <t>Mademoiselle Zazie</t>
  </si>
  <si>
    <t>Maeterlinck's Blue Bird: Tyltyl and Mytyl's Adventurous Journey</t>
  </si>
  <si>
    <t>Maggie and the Ferocious Beast</t>
  </si>
  <si>
    <t>Magic Adventures of Mumfie</t>
  </si>
  <si>
    <t>Magic: The Gathering</t>
  </si>
  <si>
    <t>Magical Emi, the Magic Star</t>
  </si>
  <si>
    <t>Magical Girl Friendship Squad</t>
  </si>
  <si>
    <t>Magical Girl Friendship Squad: Origins</t>
  </si>
  <si>
    <t>Magical Princess Minky Momo</t>
  </si>
  <si>
    <t>Magilla Gorilla</t>
  </si>
  <si>
    <t>Magi-Nation</t>
  </si>
  <si>
    <t>Magne Robo Gakeen</t>
  </si>
  <si>
    <t>Magyar népmesék</t>
  </si>
  <si>
    <t>Mahō no Mako-chan</t>
  </si>
  <si>
    <t>Mahō Tsukai Chappy</t>
  </si>
  <si>
    <t>Maison Ikkoku</t>
  </si>
  <si>
    <t>Maisy</t>
  </si>
  <si>
    <t>Majokko Megu-chan</t>
  </si>
  <si>
    <t>Majokko Tickle</t>
  </si>
  <si>
    <t>Major Lazer</t>
  </si>
  <si>
    <t>Make Way for Noddy</t>
  </si>
  <si>
    <t>Making Fiends</t>
  </si>
  <si>
    <t>Malo Korrigan</t>
  </si>
  <si>
    <t>Mama K's Team 4</t>
  </si>
  <si>
    <t>Mama Mirabelle's Home Movies</t>
  </si>
  <si>
    <t>Manga Aesop Monogatari</t>
  </si>
  <si>
    <t>Manga Ijin Monogatari</t>
  </si>
  <si>
    <t>Manga Jinbutsushi</t>
  </si>
  <si>
    <t>Manga Mito Komo</t>
  </si>
  <si>
    <t>Manga Nihon Mukashi Banashi</t>
  </si>
  <si>
    <t>Manga Nippon Emaki</t>
  </si>
  <si>
    <t>Manta and Moray</t>
  </si>
  <si>
    <t>Mao Mao: Heroes of Pure Heart</t>
  </si>
  <si>
    <t>Maple Town</t>
  </si>
  <si>
    <t>Marcelino Pan y Vino</t>
  </si>
  <si>
    <t>Marcus Level</t>
  </si>
  <si>
    <t>Marine Boy</t>
  </si>
  <si>
    <t>Mario All-Stars</t>
  </si>
  <si>
    <t>Marmaduke</t>
  </si>
  <si>
    <t>Marsupilami</t>
  </si>
  <si>
    <t>Martha Speaks</t>
  </si>
  <si>
    <t>Martin Morning</t>
  </si>
  <si>
    <t>Martin Mystery</t>
  </si>
  <si>
    <t>Marude Dameo</t>
  </si>
  <si>
    <t>Marvel Action Universe</t>
  </si>
  <si>
    <t>Marvelous Melmo</t>
  </si>
  <si>
    <t>Marvin the Tap-Dancing Horse</t>
  </si>
  <si>
    <t>Mary Shelley's Frankenhole</t>
  </si>
  <si>
    <t>Mary, Mungo and Midge</t>
  </si>
  <si>
    <t>Mary-Kate and Ashley in Action!</t>
  </si>
  <si>
    <t>Maryoku Yummy</t>
  </si>
  <si>
    <t>Masha and the Bear</t>
  </si>
  <si>
    <t>Massive Monster Mayhem</t>
  </si>
  <si>
    <t>Master Raindrop</t>
  </si>
  <si>
    <t>Masters of the Universe: Revelation</t>
  </si>
  <si>
    <t>Matt Hatter Chronicles</t>
  </si>
  <si>
    <t>Matty's Funday Funnies</t>
  </si>
  <si>
    <t>Max &amp; Ruby</t>
  </si>
  <si>
    <t>Max Steel</t>
  </si>
  <si>
    <t>Maxie's World</t>
  </si>
  <si>
    <t>Maya &amp; Miguel</t>
  </si>
  <si>
    <t>Maya and the Three</t>
  </si>
  <si>
    <t>Maya the Bee</t>
  </si>
  <si>
    <t>Maya the Honey Bee</t>
  </si>
  <si>
    <t>Mazinger Z</t>
  </si>
  <si>
    <t>McGee and Me!</t>
  </si>
  <si>
    <t>Meatballs &amp; Spaghetti</t>
  </si>
  <si>
    <t>Mecha Builders</t>
  </si>
  <si>
    <t>Mechander Robo</t>
  </si>
  <si>
    <t>Mechanick</t>
  </si>
  <si>
    <t>Meeow!</t>
  </si>
  <si>
    <t>Meet the Moores</t>
  </si>
  <si>
    <t>Mega Babies</t>
  </si>
  <si>
    <t>Mega Man: Fully Charged</t>
  </si>
  <si>
    <t>Megas XLR</t>
  </si>
  <si>
    <t>Mel-O-Toons</t>
  </si>
  <si>
    <t>Men in Black: The Series</t>
  </si>
  <si>
    <t>Merlin the Magical Puppy</t>
  </si>
  <si>
    <t>Merrie Melodies Starring Bugs Bunny &amp; Friends</t>
  </si>
  <si>
    <t>Messy Goes to Okido</t>
  </si>
  <si>
    <t>Meta Runner</t>
  </si>
  <si>
    <t>Metalocalypse</t>
  </si>
  <si>
    <t>MeteoHeroes</t>
  </si>
  <si>
    <t>Mézga család</t>
  </si>
  <si>
    <t>Mia and Me</t>
  </si>
  <si>
    <t>Mia's Magic Playground</t>
  </si>
  <si>
    <t>Mickey Mouse</t>
  </si>
  <si>
    <t>Mickey Mouse Clubhouse</t>
  </si>
  <si>
    <t>Mickey Mouse Funhouse</t>
  </si>
  <si>
    <t>Mickey Mouse Mixed-Up Adventures</t>
  </si>
  <si>
    <t>Mickey Mouse Works</t>
  </si>
  <si>
    <t>Mickey's Mouse Tracks</t>
  </si>
  <si>
    <t>Micro Ventures</t>
  </si>
  <si>
    <t>Microscopic Milton</t>
  </si>
  <si>
    <t>Microsuperman</t>
  </si>
  <si>
    <t>Middle School Moguls</t>
  </si>
  <si>
    <t>Middlemost Post</t>
  </si>
  <si>
    <t>Midnight Patrol: Adventures in the Dream Zone</t>
  </si>
  <si>
    <t>Miffy and Friends</t>
  </si>
  <si>
    <t>Miffy's Adventures Big and Small</t>
  </si>
  <si>
    <t>Mightor</t>
  </si>
  <si>
    <t>Mighty Ducks</t>
  </si>
  <si>
    <t>Mighty Express</t>
  </si>
  <si>
    <t>Mighty Heroes</t>
  </si>
  <si>
    <t>Mighty Magiswords</t>
  </si>
  <si>
    <t>Mighty Man and Yukk</t>
  </si>
  <si>
    <t>Mighty Max</t>
  </si>
  <si>
    <t>Mighty Mouse Playhouse</t>
  </si>
  <si>
    <t>Mighty Mouse: The New Adventures</t>
  </si>
  <si>
    <t>Mighty Orbots</t>
  </si>
  <si>
    <t>Mika's Diary</t>
  </si>
  <si>
    <t>Mike Judge Presents: Tales from the Tour Bus</t>
  </si>
  <si>
    <t>Mike the Knight</t>
  </si>
  <si>
    <t>Mike Tyson Mysteries</t>
  </si>
  <si>
    <t>Mike, Lu &amp; Og</t>
  </si>
  <si>
    <t>Miles from Tomorrowland</t>
  </si>
  <si>
    <t>Milo</t>
  </si>
  <si>
    <t>Milo Murphy's Law</t>
  </si>
  <si>
    <t>Milton the Monster</t>
  </si>
  <si>
    <t>Mimi and Mr. Bobo</t>
  </si>
  <si>
    <t>Mîmu Iro Iro Yume No Tabi</t>
  </si>
  <si>
    <t>Mini Beat Power Rockers</t>
  </si>
  <si>
    <t>Minna no Uta</t>
  </si>
  <si>
    <t>Minnie's Bow-Toons</t>
  </si>
  <si>
    <t>Minoriteam</t>
  </si>
  <si>
    <t>Mio Mao</t>
  </si>
  <si>
    <t>Mira, Royal Detective</t>
  </si>
  <si>
    <t>Miracle Shoujo Limit-chan</t>
  </si>
  <si>
    <t>Miraculous: Tales of Ladybug &amp; Cat Noir</t>
  </si>
  <si>
    <t>Mirette Investigates</t>
  </si>
  <si>
    <t>Mischief City</t>
  </si>
  <si>
    <t>Miss BG</t>
  </si>
  <si>
    <t>Miss Machiko</t>
  </si>
  <si>
    <t>Miss Moon</t>
  </si>
  <si>
    <t>Miss Spider's Sunny Patch Friends</t>
  </si>
  <si>
    <t>Mission Hill</t>
  </si>
  <si>
    <t>Mission: Magic!</t>
  </si>
  <si>
    <t>Mister Magoo</t>
  </si>
  <si>
    <t>Mister Pen-Pen</t>
  </si>
  <si>
    <t>Misterjaw</t>
  </si>
  <si>
    <t>Mixels</t>
  </si>
  <si>
    <t>Miyuki</t>
  </si>
  <si>
    <t>Mobile Suit Gundam</t>
  </si>
  <si>
    <t>Mobile Suit Gundam ZZ</t>
  </si>
  <si>
    <t>Mobile Suit Zeta Gundam</t>
  </si>
  <si>
    <t>Moby Dick</t>
  </si>
  <si>
    <t>Mofy</t>
  </si>
  <si>
    <t>Mokku of the Oak Tree</t>
  </si>
  <si>
    <t>Molang</t>
  </si>
  <si>
    <t>Mole Sisters</t>
  </si>
  <si>
    <t>Molly of Denali</t>
  </si>
  <si>
    <t>Molly's Gang</t>
  </si>
  <si>
    <t>Momma Named Me Sheriff</t>
  </si>
  <si>
    <t>Mon Chéri CoCo</t>
  </si>
  <si>
    <t>Mona the Vampire</t>
  </si>
  <si>
    <t>Monarch: The Big Bear of Tallac</t>
  </si>
  <si>
    <t>Monchhichi</t>
  </si>
  <si>
    <t>Monchhichis</t>
  </si>
  <si>
    <t>Mondo Yan</t>
  </si>
  <si>
    <t>Mongo Wrestling Alliance</t>
  </si>
  <si>
    <t>Monica's Gang</t>
  </si>
  <si>
    <t>Monk Little Dog</t>
  </si>
  <si>
    <t>Monkey Dust</t>
  </si>
  <si>
    <t>Monoshiri Daigaku Ashita No Calendar</t>
  </si>
  <si>
    <t>Monster Allergy</t>
  </si>
  <si>
    <t>Monster Buster Club</t>
  </si>
  <si>
    <t>Monster by Mistake</t>
  </si>
  <si>
    <t>Monster Farm</t>
  </si>
  <si>
    <t>Monster Force</t>
  </si>
  <si>
    <t>Monster High</t>
  </si>
  <si>
    <t>Monster in My Pocket</t>
  </si>
  <si>
    <t>Monster Math Squad</t>
  </si>
  <si>
    <t>Monster Tails</t>
  </si>
  <si>
    <t>Monsters At Work</t>
  </si>
  <si>
    <t>Monsters vs. Aliens</t>
  </si>
  <si>
    <t>Moomin</t>
  </si>
  <si>
    <t>Moominvalley</t>
  </si>
  <si>
    <t>Moonbeam City</t>
  </si>
  <si>
    <t>MoonDreamers</t>
  </si>
  <si>
    <t>Moral Orel</t>
  </si>
  <si>
    <t>Mōretsu Atarō</t>
  </si>
  <si>
    <t>Mork &amp; Mindy animated series</t>
  </si>
  <si>
    <t>Mork &amp; Mindy/Laverne &amp; Shirley/Fonz Hour</t>
  </si>
  <si>
    <t>Mortal Kombat: Defenders of the Realm</t>
  </si>
  <si>
    <t>Moschops</t>
  </si>
  <si>
    <t>Mot</t>
  </si>
  <si>
    <t>Mother Goose and Grimm</t>
  </si>
  <si>
    <t>Mother Up!</t>
  </si>
  <si>
    <t>Motorcity</t>
  </si>
  <si>
    <t>Motormouse and Autocat</t>
  </si>
  <si>
    <t>Motu Patlu</t>
  </si>
  <si>
    <t>Mouk</t>
  </si>
  <si>
    <t>Moville Mysteries</t>
  </si>
  <si>
    <t>Mr Benn</t>
  </si>
  <si>
    <t>Mr. Baby</t>
  </si>
  <si>
    <t>Mr. Bean: The Animated Series</t>
  </si>
  <si>
    <t>Mr. Bogus</t>
  </si>
  <si>
    <t>Mr. Magoo</t>
  </si>
  <si>
    <t>Mr. Meaty</t>
  </si>
  <si>
    <t>Mr. Men and Little Miss</t>
  </si>
  <si>
    <t>Mr. Monkey, Monkey Mechanic</t>
  </si>
  <si>
    <t>Mr. Pickles</t>
  </si>
  <si>
    <t>Mr. Piper</t>
  </si>
  <si>
    <t>Mr. T</t>
  </si>
  <si>
    <t>Mrs. Pepper Pot</t>
  </si>
  <si>
    <t>Mu No Hakugei</t>
  </si>
  <si>
    <t>Mudpit</t>
  </si>
  <si>
    <t>Mumble Bumble</t>
  </si>
  <si>
    <t>Mummies Alive!</t>
  </si>
  <si>
    <t>Munchies</t>
  </si>
  <si>
    <t>Mundo Ripilica</t>
  </si>
  <si>
    <t>Muppet Babies</t>
  </si>
  <si>
    <t>Murun Buchstansangur</t>
  </si>
  <si>
    <t>Musashi no Ken</t>
  </si>
  <si>
    <t>Mush-Mush and the Mushables</t>
  </si>
  <si>
    <t>Music Up</t>
  </si>
  <si>
    <t>Mutant League</t>
  </si>
  <si>
    <t>Muteking, The Dashing Warrior</t>
  </si>
  <si>
    <t>My Big Big Friend</t>
  </si>
  <si>
    <t>My Brother the Monster</t>
  </si>
  <si>
    <t>My Dad the Rock Star</t>
  </si>
  <si>
    <t>My Favorite Martians</t>
  </si>
  <si>
    <t>My Friend Rabbit</t>
  </si>
  <si>
    <t>My Friends Tigger &amp; Pooh</t>
  </si>
  <si>
    <t>My Goldfish Is Evil</t>
  </si>
  <si>
    <t>My Gym Partner's a Monkey</t>
  </si>
  <si>
    <t>My Knight and Me</t>
  </si>
  <si>
    <t>My Life as a Teenage Robot</t>
  </si>
  <si>
    <t>My Life Me</t>
  </si>
  <si>
    <t>My Little Pony (2003)</t>
  </si>
  <si>
    <t>My Little Pony 'n Friends</t>
  </si>
  <si>
    <t>My Little Pony Tales</t>
  </si>
  <si>
    <t>My Little Pony: Equestria Girls</t>
  </si>
  <si>
    <t>My Little Pony: Friendship Is Magic</t>
  </si>
  <si>
    <t>My Little Pony: Make Your Mark</t>
  </si>
  <si>
    <t>My Little Pony: Pony Life</t>
  </si>
  <si>
    <t>My Little Pony: Tell Your Tale</t>
  </si>
  <si>
    <t>My Magic Pet Morphle</t>
  </si>
  <si>
    <t>My Pet Monster</t>
  </si>
  <si>
    <t>Mysticons</t>
  </si>
  <si>
    <t>Mythic Warriors</t>
  </si>
  <si>
    <t>Nanako SOS</t>
  </si>
  <si>
    <t>Naniwabushi Daisuki</t>
  </si>
  <si>
    <t>Nanook</t>
  </si>
  <si>
    <t>Napoleon Dynamite</t>
  </si>
  <si>
    <t>NASCAR Racers</t>
  </si>
  <si>
    <t>Nature Cat</t>
  </si>
  <si>
    <t>Ned's Newt</t>
  </si>
  <si>
    <t>Neighbors from Hell</t>
  </si>
  <si>
    <t>Nella the Princess Knight</t>
  </si>
  <si>
    <t>Nellie the Elephant</t>
  </si>
  <si>
    <t>Nelly &amp; Nora</t>
  </si>
  <si>
    <t>Nerds and Monsters</t>
  </si>
  <si>
    <t>New Adventures of the Space Explorers</t>
  </si>
  <si>
    <t>New Dalton</t>
  </si>
  <si>
    <t>New Kids on the Block</t>
  </si>
  <si>
    <t>New Looney Tunes</t>
  </si>
  <si>
    <t>Newbie and the Disasternauts</t>
  </si>
  <si>
    <t>NFL Rush Zone</t>
  </si>
  <si>
    <t>Ni Hao, Kai-Lan</t>
  </si>
  <si>
    <t>Nick &amp; Perry</t>
  </si>
  <si>
    <t>Nicktoons Film Festival</t>
  </si>
  <si>
    <t>Nico</t>
  </si>
  <si>
    <t>Night Hood</t>
  </si>
  <si>
    <t>Night Sweats</t>
  </si>
  <si>
    <t>Nightmare Ned</t>
  </si>
  <si>
    <t>Nihon Tanjô</t>
  </si>
  <si>
    <t>Niko and the Sword of Light</t>
  </si>
  <si>
    <t>Niloya</t>
  </si>
  <si>
    <t>Nilus the Sandman</t>
  </si>
  <si>
    <t>Nina and the Guardians</t>
  </si>
  <si>
    <t>Nina Sahabatku</t>
  </si>
  <si>
    <t>Nina's World</t>
  </si>
  <si>
    <t>Ninja Hattori-kun</t>
  </si>
  <si>
    <t>Ninja Senshi Tobikage</t>
  </si>
  <si>
    <t>Ninjago (TV series)</t>
  </si>
  <si>
    <t>Ninjaman Ippei</t>
  </si>
  <si>
    <t>Ninjin</t>
  </si>
  <si>
    <t>Noah and Nelly in... SkylArk</t>
  </si>
  <si>
    <t>Noah's Island</t>
  </si>
  <si>
    <t>Nobara no Julie</t>
  </si>
  <si>
    <t>Noddy</t>
  </si>
  <si>
    <t>Noddy, Toyland Detective</t>
  </si>
  <si>
    <t>Noddy's Toyland Adventures</t>
  </si>
  <si>
    <t>Noggin the Nog</t>
  </si>
  <si>
    <t>Noonbory and the Super Seven</t>
  </si>
  <si>
    <t>Noozles</t>
  </si>
  <si>
    <t>Norakuro</t>
  </si>
  <si>
    <t>Norman Picklestripes</t>
  </si>
  <si>
    <t>Numb Chucks</t>
  </si>
  <si>
    <t>Numberblocks</t>
  </si>
  <si>
    <t>Numberjacks</t>
  </si>
  <si>
    <t>Nutri Ventures</t>
  </si>
  <si>
    <t>Oakie Doke</t>
  </si>
  <si>
    <t>Obake no Q-tarō</t>
  </si>
  <si>
    <t>Object Mayhem</t>
  </si>
  <si>
    <t>Object Overload</t>
  </si>
  <si>
    <t>Octonauts: Above &amp; Beyond</t>
  </si>
  <si>
    <t>Odd Job Jack</t>
  </si>
  <si>
    <t>Oddballs</t>
  </si>
  <si>
    <t>Oddbods (2012)</t>
  </si>
  <si>
    <t>Odo</t>
  </si>
  <si>
    <t>Off the Air</t>
  </si>
  <si>
    <t>Off To See The Wizard</t>
  </si>
  <si>
    <t>Oggy and the Cockroaches</t>
  </si>
  <si>
    <t>Oggy and the Cockroaches: Next Generation</t>
  </si>
  <si>
    <t>Oggy Oggy</t>
  </si>
  <si>
    <t>Ogon Bat</t>
  </si>
  <si>
    <t>O'Grady</t>
  </si>
  <si>
    <t>Oh No! It's an Alien Invasion</t>
  </si>
  <si>
    <t>Oh Noah!</t>
  </si>
  <si>
    <t>Oh Yeah! Cartoons</t>
  </si>
  <si>
    <t>Oh! Family</t>
  </si>
  <si>
    <t>Ohayo Spank</t>
  </si>
  <si>
    <t>Ojamanga Yamada-kun</t>
  </si>
  <si>
    <t>OK K.O.! Let's Be Heroes</t>
  </si>
  <si>
    <t>Ōkami shônen Ken</t>
  </si>
  <si>
    <t>Okawari Boy Starzan S</t>
  </si>
  <si>
    <t>Old Bear Stories</t>
  </si>
  <si>
    <t>Olivia</t>
  </si>
  <si>
    <t>Ollie</t>
  </si>
  <si>
    <t>Ollie! The Boy Who Became What He Ate</t>
  </si>
  <si>
    <t>Ollie's Pack</t>
  </si>
  <si>
    <t>Olliver's Adventures</t>
  </si>
  <si>
    <t>Olobob Top</t>
  </si>
  <si>
    <t>Om Nom Stories</t>
  </si>
  <si>
    <t>Onbu Obake</t>
  </si>
  <si>
    <t>Once Upon a Time... Life</t>
  </si>
  <si>
    <t>Once Upon a Time... Man</t>
  </si>
  <si>
    <t>Once Upon a Time... Space</t>
  </si>
  <si>
    <t>Once Upon a Time... The Americas</t>
  </si>
  <si>
    <t>Once Upon a Time... The Discoverers</t>
  </si>
  <si>
    <t>Once Upon a Time... The Explorers</t>
  </si>
  <si>
    <t>Onegai! Samia-don</t>
  </si>
  <si>
    <t>Oni: Thunder God's Tale</t>
  </si>
  <si>
    <t>Onyx Equinox</t>
  </si>
  <si>
    <t>Oops! I-Kooo</t>
  </si>
  <si>
    <t>Oppa Keki</t>
  </si>
  <si>
    <t>Oraa Guzura Dado</t>
  </si>
  <si>
    <t>Ore wa Teppei</t>
  </si>
  <si>
    <t>Origanimals</t>
  </si>
  <si>
    <t>Orson and Olivia</t>
  </si>
  <si>
    <t>Os Under-Undergrounds</t>
  </si>
  <si>
    <t>Oscar's Orchestra</t>
  </si>
  <si>
    <t>Osmar: The Heel of the Loaf</t>
  </si>
  <si>
    <t>Osomatsu-kun</t>
  </si>
  <si>
    <t>Oswald</t>
  </si>
  <si>
    <t>Oswaldo</t>
  </si>
  <si>
    <t>Otanoshimi Anime Gekijô</t>
  </si>
  <si>
    <t>Otogi Manga Calendar</t>
  </si>
  <si>
    <t>Otoko Do Ahô! Kôshien</t>
  </si>
  <si>
    <t>Otoko Ippiki Gaki Daishô</t>
  </si>
  <si>
    <t>Ouk an lavois para tou mi ehontos</t>
  </si>
  <si>
    <t>Our Cartoon President</t>
  </si>
  <si>
    <t>Out of Jimmy's Head</t>
  </si>
  <si>
    <t>Out of the Inkwell</t>
  </si>
  <si>
    <t>Out There</t>
  </si>
  <si>
    <t>Over the Garden Wall</t>
  </si>
  <si>
    <t>Ovide and the Gang</t>
  </si>
  <si>
    <t>OVNI</t>
  </si>
  <si>
    <t>Oyoneko Bunichan</t>
  </si>
  <si>
    <t>Ozzy &amp; Drix</t>
  </si>
  <si>
    <t>P. King Duckling</t>
  </si>
  <si>
    <t>Paap-O-Meter</t>
  </si>
  <si>
    <t>Pablo</t>
  </si>
  <si>
    <t>Pablo the Little Red Fox</t>
  </si>
  <si>
    <t>Pacific Heat</t>
  </si>
  <si>
    <t>Packages from Planet X</t>
  </si>
  <si>
    <t>Pac-Man</t>
  </si>
  <si>
    <t>Pac-Man and the Ghostly Adventures</t>
  </si>
  <si>
    <t>Paddington</t>
  </si>
  <si>
    <t>Paddington Bear</t>
  </si>
  <si>
    <t>Pakdam Pakdai</t>
  </si>
  <si>
    <t>Pandamonium</t>
  </si>
  <si>
    <t>Pantheon</t>
  </si>
  <si>
    <t>Panzer World Galient</t>
  </si>
  <si>
    <t>Papa Beaver's Storytime</t>
  </si>
  <si>
    <t>Papawa</t>
  </si>
  <si>
    <t>Paper Port</t>
  </si>
  <si>
    <t>Papyrus</t>
  </si>
  <si>
    <t>Paradise PD</t>
  </si>
  <si>
    <t>Paris no Isabelle</t>
  </si>
  <si>
    <t>Partridge Family 2200 A.D.</t>
  </si>
  <si>
    <t>Party Legends</t>
  </si>
  <si>
    <t>Pastel Yumi, the Magic Idol</t>
  </si>
  <si>
    <t>Pat &amp; Mat</t>
  </si>
  <si>
    <t>Pat &amp; Stan</t>
  </si>
  <si>
    <t>Pat the Dog</t>
  </si>
  <si>
    <t>Patalliro!</t>
  </si>
  <si>
    <t>Patrol 03</t>
  </si>
  <si>
    <t>Paul no Miracle Daisakusen</t>
  </si>
  <si>
    <t>PAW Patrol</t>
  </si>
  <si>
    <t>Paw Paws</t>
  </si>
  <si>
    <t>PB Bear and Friends</t>
  </si>
  <si>
    <t>PB&amp;J Otter</t>
  </si>
  <si>
    <t>Peabody's Improbable History</t>
  </si>
  <si>
    <t>Peanuts</t>
  </si>
  <si>
    <t>Pearlie</t>
  </si>
  <si>
    <t>Pecola</t>
  </si>
  <si>
    <t>Pedro and Frankensheep</t>
  </si>
  <si>
    <t>Peep and the Big Wide World</t>
  </si>
  <si>
    <t>Peepoodo &amp; The Super Fuck Friends</t>
  </si>
  <si>
    <t>Peg + Cat</t>
  </si>
  <si>
    <t>Pelswick</t>
  </si>
  <si>
    <t>Pencilmation</t>
  </si>
  <si>
    <t>Penn Zero: Part-Time Hero</t>
  </si>
  <si>
    <t>Penny Crayon</t>
  </si>
  <si>
    <t>Peppa Pig</t>
  </si>
  <si>
    <t>Pepper Ann</t>
  </si>
  <si>
    <t>Perfect Hair Forever</t>
  </si>
  <si>
    <t>Perman</t>
  </si>
  <si>
    <t>Perrine Monogatari</t>
  </si>
  <si>
    <t>Persia, the Magic Fairy</t>
  </si>
  <si>
    <t>Pet Alien</t>
  </si>
  <si>
    <t>Pet Squad</t>
  </si>
  <si>
    <t>Petals</t>
  </si>
  <si>
    <t>Peter Pan and the Pirates</t>
  </si>
  <si>
    <t>Peter Potamus and his Magic Flying Balloon</t>
  </si>
  <si>
    <t>Peter Puck</t>
  </si>
  <si>
    <t>Peter Rabbit</t>
  </si>
  <si>
    <t>Petit Petit Muse</t>
  </si>
  <si>
    <t>Phantom 2040</t>
  </si>
  <si>
    <t>Phantom Investigators</t>
  </si>
  <si>
    <t>Philbert Frog</t>
  </si>
  <si>
    <t>Phineas and Ferb</t>
  </si>
  <si>
    <t>Piccolino no Bōken</t>
  </si>
  <si>
    <t>Pickle and Peanut</t>
  </si>
  <si>
    <t>Picnic with Cake</t>
  </si>
  <si>
    <t>Pig City</t>
  </si>
  <si>
    <t>Pig Goat Banana Cricket</t>
  </si>
  <si>
    <t>Pigeon Boy</t>
  </si>
  <si>
    <t>Pigeon Street</t>
  </si>
  <si>
    <t>Piggsburg Pigs!</t>
  </si>
  <si>
    <t>Pikwik Pack</t>
  </si>
  <si>
    <t>Pimpa</t>
  </si>
  <si>
    <t>Pimpa – Le Nuove Avventure</t>
  </si>
  <si>
    <t>Pinch to Punch</t>
  </si>
  <si>
    <t>Pinecone &amp; Pony</t>
  </si>
  <si>
    <t>Ping and Friends</t>
  </si>
  <si>
    <t>Pingu</t>
  </si>
  <si>
    <t>Pingwings</t>
  </si>
  <si>
    <t>Pink Panther and Pals</t>
  </si>
  <si>
    <t>Pink Panther and Sons</t>
  </si>
  <si>
    <t>Pinkalicious &amp; Peterrific</t>
  </si>
  <si>
    <t>Pinkfong Wonderstar</t>
  </si>
  <si>
    <t>Pinky and the Brain</t>
  </si>
  <si>
    <t>Pinky Dinky Doo</t>
  </si>
  <si>
    <t>Pinky Malinky</t>
  </si>
  <si>
    <t>Pinky, Elmyra &amp; the Brain</t>
  </si>
  <si>
    <t>Pinocchio</t>
  </si>
  <si>
    <t>Pinocchio and Friends</t>
  </si>
  <si>
    <t>Pip Ahoy!</t>
  </si>
  <si>
    <t>Pip and Posy</t>
  </si>
  <si>
    <t>Pipi, Pupu and Rosemary</t>
  </si>
  <si>
    <t>Pipo, my Imaginary Friend</t>
  </si>
  <si>
    <t>Pippi Longstocking</t>
  </si>
  <si>
    <t>Pirate Express</t>
  </si>
  <si>
    <t>Pirates: Adventures in Art</t>
  </si>
  <si>
    <t>Pixar Popcorn</t>
  </si>
  <si>
    <t>Pixcodelics</t>
  </si>
  <si>
    <t>Pixel Pinkie</t>
  </si>
  <si>
    <t>Pixie and Dixie and Mr. Jinks</t>
  </si>
  <si>
    <t>PJ Masks</t>
  </si>
  <si>
    <t>Planet Sheen</t>
  </si>
  <si>
    <t>Planet Sketch</t>
  </si>
  <si>
    <t>Planetorama</t>
  </si>
  <si>
    <t>Plankton Invasion</t>
  </si>
  <si>
    <t>Plawres Sanshiro</t>
  </si>
  <si>
    <t>Playboy's Dark Justice</t>
  </si>
  <si>
    <t>Pleasant Goat and Big Big Wolf</t>
  </si>
  <si>
    <t>Plim Plim</t>
  </si>
  <si>
    <t>Plonsters</t>
  </si>
  <si>
    <t>Pob's Programme</t>
  </si>
  <si>
    <t>Pocket Dragon Adventures</t>
  </si>
  <si>
    <t>Pocoyo</t>
  </si>
  <si>
    <t>Pogles' Wood</t>
  </si>
  <si>
    <t>Pok &amp; Mok</t>
  </si>
  <si>
    <t>Poko</t>
  </si>
  <si>
    <t>Pole Position</t>
  </si>
  <si>
    <t>Police Academy</t>
  </si>
  <si>
    <t>Polly Pocket</t>
  </si>
  <si>
    <t>Pond Life</t>
  </si>
  <si>
    <t>Pongwiffy</t>
  </si>
  <si>
    <t>Poochini's Yard</t>
  </si>
  <si>
    <t>Popetown</t>
  </si>
  <si>
    <t>Popeye and Son</t>
  </si>
  <si>
    <t>Popeye the Sailor</t>
  </si>
  <si>
    <t>Poppets Town</t>
  </si>
  <si>
    <t>PopPixie</t>
  </si>
  <si>
    <t>Popples</t>
  </si>
  <si>
    <t>Poppy Cat</t>
  </si>
  <si>
    <t>Popzilla</t>
  </si>
  <si>
    <t>Pororo the Little Penguin</t>
  </si>
  <si>
    <t>Posse Impossible</t>
  </si>
  <si>
    <t>Postcards from Buster</t>
  </si>
  <si>
    <t>Postman Pat</t>
  </si>
  <si>
    <t>Potato Head Kids</t>
  </si>
  <si>
    <t>Potatoes and Dragons</t>
  </si>
  <si>
    <t>Potlach</t>
  </si>
  <si>
    <t>Pound Puppies</t>
  </si>
  <si>
    <t>Power Players</t>
  </si>
  <si>
    <t>Powerbirds</t>
  </si>
  <si>
    <t>Precious Pupp</t>
  </si>
  <si>
    <t>Presto! School of Magic</t>
  </si>
  <si>
    <t>Preston Pig</t>
  </si>
  <si>
    <t>Pretzel and the Puppies</t>
  </si>
  <si>
    <t>Prezzemolo</t>
  </si>
  <si>
    <t>Primal</t>
  </si>
  <si>
    <t>Prince Planet</t>
  </si>
  <si>
    <t>Princess Gwenevere and the Jewel Riders</t>
  </si>
  <si>
    <t>Princess Knight</t>
  </si>
  <si>
    <t>Princess Sara</t>
  </si>
  <si>
    <t>Princess Sissi</t>
  </si>
  <si>
    <t>Princesse Shéhérazade</t>
  </si>
  <si>
    <t>Prisoner Zero</t>
  </si>
  <si>
    <t>Pro Golfer Saru</t>
  </si>
  <si>
    <t>Problem Child</t>
  </si>
  <si>
    <t>Producing Parker</t>
  </si>
  <si>
    <t>Professor Balthazar</t>
  </si>
  <si>
    <t>Project G.e.e.K.e.R.</t>
  </si>
  <si>
    <t>ProStars</t>
  </si>
  <si>
    <t>Psycho Armor Govarian</t>
  </si>
  <si>
    <t>Pucca</t>
  </si>
  <si>
    <t>Pucca (Season 3)</t>
  </si>
  <si>
    <t>Puffin Rock</t>
  </si>
  <si>
    <t>Pumpkin Reports</t>
  </si>
  <si>
    <t>Punch!</t>
  </si>
  <si>
    <t>Punkin' Puss &amp; Mushmouse</t>
  </si>
  <si>
    <t>Punky</t>
  </si>
  <si>
    <t>Puppy Dog Pals</t>
  </si>
  <si>
    <t>Puppy in My Pocket: Adventures in Pocketville</t>
  </si>
  <si>
    <t>Puppydog Tales</t>
  </si>
  <si>
    <t>Puppy's Further Adventures</t>
  </si>
  <si>
    <t>Purno de Purno</t>
  </si>
  <si>
    <t>Purple and Brown</t>
  </si>
  <si>
    <t>Pyun Pyun Maru</t>
  </si>
  <si>
    <t>Q.T. Hush</t>
  </si>
  <si>
    <t>Q-Force</t>
  </si>
  <si>
    <t>Quack Pack</t>
  </si>
  <si>
    <t>Quaq Quao</t>
  </si>
  <si>
    <t>Quarxs</t>
  </si>
  <si>
    <t>Queen Millennia</t>
  </si>
  <si>
    <t>Queer Duck</t>
  </si>
  <si>
    <t>Qumi-Qumi</t>
  </si>
  <si>
    <t>Raa Raa the Noisy Lion</t>
  </si>
  <si>
    <t>Rabbids Invasion, Les Lapins Crétins : Invasion</t>
  </si>
  <si>
    <t>Rainbow Brite</t>
  </si>
  <si>
    <t>Rainbow Butterfly Unicorn Kitty</t>
  </si>
  <si>
    <t>Rainbow Fish</t>
  </si>
  <si>
    <t>Rainbow Rangers</t>
  </si>
  <si>
    <t>Rainbow Ruby</t>
  </si>
  <si>
    <t>Rambo: The Force of Freedom</t>
  </si>
  <si>
    <t>Rampoo</t>
  </si>
  <si>
    <t>Random! Cartoons</t>
  </si>
  <si>
    <t>Randy Cunningham: 9th Grade Ninja</t>
  </si>
  <si>
    <t>Ranger Rob</t>
  </si>
  <si>
    <t>Rapunzel's Tangled Adventure</t>
  </si>
  <si>
    <t>Rasmus Klump</t>
  </si>
  <si>
    <t>Rastamouse</t>
  </si>
  <si>
    <t>Rated A for Awesome</t>
  </si>
  <si>
    <t>Ratz</t>
  </si>
  <si>
    <t>Raw Toonage</t>
  </si>
  <si>
    <t>Rayman: The Animated Series</t>
  </si>
  <si>
    <t>Razzberry Jazzberry Jam</t>
  </si>
  <si>
    <t>Ready Jet Go!</t>
  </si>
  <si>
    <t>ReBoot</t>
  </si>
  <si>
    <t>ReBoot: The Guardian Code</t>
  </si>
  <si>
    <t>Recess</t>
  </si>
  <si>
    <t>Red Planet</t>
  </si>
  <si>
    <t>Redakai: Conquer the Kairu</t>
  </si>
  <si>
    <t>Redwall</t>
  </si>
  <si>
    <t>Regal Academy</t>
  </si>
  <si>
    <t>Regular Show</t>
  </si>
  <si>
    <t>Rekkit Rabbit</t>
  </si>
  <si>
    <t>Reksio</t>
  </si>
  <si>
    <t>Remy &amp; Boo</t>
  </si>
  <si>
    <t>Ren &amp; Stimpy "Adult Party Cartoon"</t>
  </si>
  <si>
    <t>Rescue Heroes</t>
  </si>
  <si>
    <t>Rescueman</t>
  </si>
  <si>
    <t>Return to the Planet of the Apes</t>
  </si>
  <si>
    <t>Rev &amp; Roll</t>
  </si>
  <si>
    <t>Rex the Runt</t>
  </si>
  <si>
    <t>Rey Mysterio vs The Darkness</t>
  </si>
  <si>
    <t>RhombusGeometry</t>
  </si>
  <si>
    <t>Rhyme Time Town</t>
  </si>
  <si>
    <t>Ribert and Robert's Wonderworld</t>
  </si>
  <si>
    <t>Richie Rich</t>
  </si>
  <si>
    <t>Rick &amp; Steve: The Happiest Gay Couple in All the World</t>
  </si>
  <si>
    <t>Rick and Morty</t>
  </si>
  <si>
    <t>Rickety Rocket</t>
  </si>
  <si>
    <t>Ricky Sprocket: Showbiz Boy</t>
  </si>
  <si>
    <t>Ricky Zoom</t>
  </si>
  <si>
    <t>Ricochet Rabbit &amp; Droop-a-Long</t>
  </si>
  <si>
    <t>Ridley Jones</t>
  </si>
  <si>
    <t>Right Now Kapow</t>
  </si>
  <si>
    <t>Ring Raiders</t>
  </si>
  <si>
    <t>Ripples</t>
  </si>
  <si>
    <t>Rise of the Teenage Mutant Ninja Turtles</t>
  </si>
  <si>
    <t>Rise Up, Sing Out</t>
  </si>
  <si>
    <t>Risu no Banner</t>
  </si>
  <si>
    <t>Rittai Anime Ie Naki Ko</t>
  </si>
  <si>
    <t>Road Rovers</t>
  </si>
  <si>
    <t>Roary the Racing Car</t>
  </si>
  <si>
    <t>Rob the Robot</t>
  </si>
  <si>
    <t>Robby the Rascal</t>
  </si>
  <si>
    <t>Robin</t>
  </si>
  <si>
    <t>Robinson Sucroe</t>
  </si>
  <si>
    <t>Robo Story</t>
  </si>
  <si>
    <t>Robocar Poli 로보카 폴리</t>
  </si>
  <si>
    <t>RoboCop: Alpha Commando</t>
  </si>
  <si>
    <t>RoboCop: The Animated Series</t>
  </si>
  <si>
    <t>Roboroach</t>
  </si>
  <si>
    <t>Robot and Monster</t>
  </si>
  <si>
    <t>Robot Chicken</t>
  </si>
  <si>
    <t>Robotan</t>
  </si>
  <si>
    <t>Robotboy</t>
  </si>
  <si>
    <t>Robotech</t>
  </si>
  <si>
    <t>Robotech II: The Sentinels</t>
  </si>
  <si>
    <t>Robotix</t>
  </si>
  <si>
    <t>Robotomy</t>
  </si>
  <si>
    <t>Robozuna</t>
  </si>
  <si>
    <t>Rocket Monkeys</t>
  </si>
  <si>
    <t>Rocket Power</t>
  </si>
  <si>
    <t>Rocket Robin Hood</t>
  </si>
  <si>
    <t>Rocko's Modern Life</t>
  </si>
  <si>
    <t>Rod 'n' Emu</t>
  </si>
  <si>
    <t>Rod Rocket</t>
  </si>
  <si>
    <t>Roger Ramjet</t>
  </si>
  <si>
    <t>Rolie Polie Olie</t>
  </si>
  <si>
    <t>RollBots</t>
  </si>
  <si>
    <t>Rolling with the Ronks!</t>
  </si>
  <si>
    <t>Ronaldinho Gaucho's Team</t>
  </si>
  <si>
    <t>Roobarb</t>
  </si>
  <si>
    <t>Roobarb and Custard Too</t>
  </si>
  <si>
    <t>Roppô Yabure Kun</t>
  </si>
  <si>
    <t>Rory Racoon</t>
  </si>
  <si>
    <t>Rosie's Rules</t>
  </si>
  <si>
    <t>Roswell Conspiracies: Aliens, Myths and Legends</t>
  </si>
  <si>
    <t>Rotten Ralph</t>
  </si>
  <si>
    <t>Roughnecks: Starship Troopers Chronicles</t>
  </si>
  <si>
    <t>Royal Crackers</t>
  </si>
  <si>
    <t>Rubbadubbers</t>
  </si>
  <si>
    <t>Rubbish, King of the Jumble</t>
  </si>
  <si>
    <t>Rubik, the Amazing Cube</t>
  </si>
  <si>
    <t>Rubovia</t>
  </si>
  <si>
    <t>Ruby Gloom</t>
  </si>
  <si>
    <t>Rude Dog and the Dweebs</t>
  </si>
  <si>
    <t>Rudra: Boom Chik Chik Boom</t>
  </si>
  <si>
    <t>Ruff-Ruff, Tweet and Dave</t>
  </si>
  <si>
    <t>Rugrats</t>
  </si>
  <si>
    <t>Rugrats (2021)</t>
  </si>
  <si>
    <t>Rupert</t>
  </si>
  <si>
    <t>Rupert and Sam</t>
  </si>
  <si>
    <t>Rupert Bear, Follow the Magic...</t>
  </si>
  <si>
    <t>Rusty Rivets[nb 1]</t>
  </si>
  <si>
    <t>S.M.A.S.H.</t>
  </si>
  <si>
    <t>Saari</t>
  </si>
  <si>
    <t>Saban's Adventures of Oliver Twist</t>
  </si>
  <si>
    <t>Saban's Gulliver's Travels</t>
  </si>
  <si>
    <t>Saber Rider and the Star Sheriffs</t>
  </si>
  <si>
    <t>Sabrina and the Groovie Goolies</t>
  </si>
  <si>
    <t>Sabrina, The Teenage Witch</t>
  </si>
  <si>
    <t>Sabrina: Secrets of a Teenage Witch</t>
  </si>
  <si>
    <t>Sabrina: The Animated Series</t>
  </si>
  <si>
    <t>Sabrina's Secret Life</t>
  </si>
  <si>
    <t>Sabu to Ichi Torimono Hikae</t>
  </si>
  <si>
    <t>Sadie Sparks</t>
  </si>
  <si>
    <t>Sago Mini Friends</t>
  </si>
  <si>
    <t>Sagwa, the Chinese Siamese Cat</t>
  </si>
  <si>
    <t>Saikyo Robo Daiohja</t>
  </si>
  <si>
    <t>Saint Seiya</t>
  </si>
  <si>
    <t>Salad Fingers</t>
  </si>
  <si>
    <t>Sally and Jake</t>
  </si>
  <si>
    <t>Sally Bollywood: Super Detective</t>
  </si>
  <si>
    <t>Sally the Witch</t>
  </si>
  <si>
    <t>Salty's Lighthouse</t>
  </si>
  <si>
    <t>Sammy</t>
  </si>
  <si>
    <t>SamSam</t>
  </si>
  <si>
    <t>Samson &amp; Goliath (aka Young Samson and Goliath)</t>
  </si>
  <si>
    <t>Samufly</t>
  </si>
  <si>
    <t>Samurai Giants</t>
  </si>
  <si>
    <t>Samurai Jack</t>
  </si>
  <si>
    <t>Samurai Rabbit: The Usagi Chronicles</t>
  </si>
  <si>
    <t>Sandra the Fairytale Detective</t>
  </si>
  <si>
    <t>Sanjay and Craig</t>
  </si>
  <si>
    <t>Sankokushi</t>
  </si>
  <si>
    <t>Santa Inc.</t>
  </si>
  <si>
    <t>Santa's Apprentice</t>
  </si>
  <si>
    <t>Santiago of the Seas</t>
  </si>
  <si>
    <t>Santo Bugito</t>
  </si>
  <si>
    <t>Santo Contra Los Clones</t>
  </si>
  <si>
    <t>Sarah &amp; Duck</t>
  </si>
  <si>
    <t>Sarutobi Ecchan</t>
  </si>
  <si>
    <t>Sasuga No Sarutobi</t>
  </si>
  <si>
    <t>Sasuke</t>
  </si>
  <si>
    <t>Sasurai no Shojo Nell</t>
  </si>
  <si>
    <t>Sasuraiger</t>
  </si>
  <si>
    <t>Saturday Morning All Star Hits!</t>
  </si>
  <si>
    <t>Saturday Morning Minions</t>
  </si>
  <si>
    <t>Saturday Supercade</t>
  </si>
  <si>
    <t>Sazae-san</t>
  </si>
  <si>
    <t>Scaredy Squirrel</t>
  </si>
  <si>
    <t>Scary Scooby Funnies</t>
  </si>
  <si>
    <t>School for Vampires</t>
  </si>
  <si>
    <t>School of Roars</t>
  </si>
  <si>
    <t>Schoolhouse Rock!</t>
  </si>
  <si>
    <t>Science Court</t>
  </si>
  <si>
    <t>Science Ninja Team Gatchaman</t>
  </si>
  <si>
    <t>SciGirls</t>
  </si>
  <si>
    <t>Scooby-Doo and Guess Who?</t>
  </si>
  <si>
    <t>Scooby-Doo and Scrappy-Doo</t>
  </si>
  <si>
    <t>Scooby-Doo! Mystery Incorporated</t>
  </si>
  <si>
    <t>Scooby-Doo, Where Are You!</t>
  </si>
  <si>
    <t>Scooby's All-Star Laff-A-Lympics</t>
  </si>
  <si>
    <t>Scooby's Mystery Funhouse</t>
  </si>
  <si>
    <t>Scrappy and Yabba-Doo</t>
  </si>
  <si>
    <t>Scream Street</t>
  </si>
  <si>
    <t>Screechers Wild!</t>
  </si>
  <si>
    <t>Scruff</t>
  </si>
  <si>
    <t>Sea of Love</t>
  </si>
  <si>
    <t>Sea Princesses</t>
  </si>
  <si>
    <t>Seabert</t>
  </si>
  <si>
    <t>Sealab 2020</t>
  </si>
  <si>
    <t>Sealab 2021</t>
  </si>
  <si>
    <t>Secret Millionaires Club</t>
  </si>
  <si>
    <t>Secret Mountain Fort Awesome</t>
  </si>
  <si>
    <t>Secret Squirrel</t>
  </si>
  <si>
    <t>Sectaurs</t>
  </si>
  <si>
    <t>Seekers</t>
  </si>
  <si>
    <t>Seishun Anime Zenshu</t>
  </si>
  <si>
    <t>Sekai Monoshiri Ryokô</t>
  </si>
  <si>
    <t>Sekai no Osha King Kong Daikai</t>
  </si>
  <si>
    <t>Sendokai Champions</t>
  </si>
  <si>
    <t>Sennin Buraku</t>
  </si>
  <si>
    <t>Serendipity the Pink Dragon</t>
  </si>
  <si>
    <t>Servi'nin Fırçasından</t>
  </si>
  <si>
    <t>Seton Dôbutsuki Risu no Bannâ</t>
  </si>
  <si>
    <t>Seven Little Monsters</t>
  </si>
  <si>
    <t>Shadow Raiders</t>
  </si>
  <si>
    <t>Shaggy &amp; Scooby-Doo Get a Clue!</t>
  </si>
  <si>
    <t>Shake, Rattle, &amp; Roll</t>
  </si>
  <si>
    <t>Shanna's Show</t>
  </si>
  <si>
    <t>Shaolin Wuzang</t>
  </si>
  <si>
    <t>Sharkdog</t>
  </si>
  <si>
    <t>Sharky &amp; George</t>
  </si>
  <si>
    <t>Shaun the Sheep</t>
  </si>
  <si>
    <t>Shazam!</t>
  </si>
  <si>
    <t>Shazzan</t>
  </si>
  <si>
    <t>Sheeep</t>
  </si>
  <si>
    <t>Sheep in the Big City</t>
  </si>
  <si>
    <t>Shelldon</t>
  </si>
  <si>
    <t>Shelley Duvall's Bedtime Stories</t>
  </si>
  <si>
    <t>She-Ra and the Princesses of Power</t>
  </si>
  <si>
    <t>She-Ra: Princess of Power</t>
  </si>
  <si>
    <t>Sheriff Callie's Wild West</t>
  </si>
  <si>
    <t>Sherlock Holmes in the 22nd Century</t>
  </si>
  <si>
    <t>Sherlock Hound</t>
  </si>
  <si>
    <t>Sherlock Yack, Sherlock Yack: Zoo-Détective</t>
  </si>
  <si>
    <t>SheZow</t>
  </si>
  <si>
    <t>Shimmer and Shine</t>
  </si>
  <si>
    <t>Shin Muumin</t>
  </si>
  <si>
    <t>Shin Obake No Q-tarô</t>
  </si>
  <si>
    <t>Shin Skyers 5</t>
  </si>
  <si>
    <t>Shin Taketori Monogatari Sennen Jo-O</t>
  </si>
  <si>
    <t>Shin Tetsujin 28-Go</t>
  </si>
  <si>
    <t>Shirt Tales</t>
  </si>
  <si>
    <t>Shiva</t>
  </si>
  <si>
    <t>Shonen Ninja Kaze no Fujimaru</t>
  </si>
  <si>
    <t>Shorties Watchin' Shorties</t>
  </si>
  <si>
    <t>Shorts in a Bunch</t>
  </si>
  <si>
    <t>Shorty McShorts' Shorts</t>
  </si>
  <si>
    <t>Shuriken School</t>
  </si>
  <si>
    <t>Sid the Science Kid, Jim Henson's Sid the Science Kid</t>
  </si>
  <si>
    <t>Sidekick</t>
  </si>
  <si>
    <t>Silver Surfer</t>
  </si>
  <si>
    <t>Silverhawks</t>
  </si>
  <si>
    <t>Silverwing</t>
  </si>
  <si>
    <t>Simon</t>
  </si>
  <si>
    <t>Simon in the Land of Chalk Drawings</t>
  </si>
  <si>
    <t>Simon's Cat</t>
  </si>
  <si>
    <t>Simsala Grimm</t>
  </si>
  <si>
    <t>Sinbad Jr. and his Magic Belt</t>
  </si>
  <si>
    <t>Sir Mouse</t>
  </si>
  <si>
    <t>Sit Down, Shut Up</t>
  </si>
  <si>
    <t>Sítio do Picapau Amarelo</t>
  </si>
  <si>
    <t>Sitting Ducks</t>
  </si>
  <si>
    <t>Six God Combination Godmars</t>
  </si>
  <si>
    <t>Skatoony</t>
  </si>
  <si>
    <t>Skeleton Warriors</t>
  </si>
  <si>
    <t>Skippy: Adventures in Bushtown</t>
  </si>
  <si>
    <t>Skunk Fu!</t>
  </si>
  <si>
    <t>Sky Commanders</t>
  </si>
  <si>
    <t>Sky Dancers</t>
  </si>
  <si>
    <t>Skyers 5</t>
  </si>
  <si>
    <t>SkyEye</t>
  </si>
  <si>
    <t>Skyhawks</t>
  </si>
  <si>
    <t>Skyland</t>
  </si>
  <si>
    <t>Skylanders Academy</t>
  </si>
  <si>
    <t>Skysurfer Strike Force</t>
  </si>
  <si>
    <t>Slacker Cats</t>
  </si>
  <si>
    <t>Slippin’ Jimmy</t>
  </si>
  <si>
    <t>Slugterra</t>
  </si>
  <si>
    <t>Small Potatoes</t>
  </si>
  <si>
    <t>Small Stories</t>
  </si>
  <si>
    <t>Smiling Friends</t>
  </si>
  <si>
    <t>Snagglepuss</t>
  </si>
  <si>
    <t>Snip and Snap</t>
  </si>
  <si>
    <t>Snooper and Blabber</t>
  </si>
  <si>
    <t>Snoopy in Space</t>
  </si>
  <si>
    <t>Snorks</t>
  </si>
  <si>
    <t>Snow Queen: Gerda and the Keepers of Wonders</t>
  </si>
  <si>
    <t>Snuffy Smith and Barney Google</t>
  </si>
  <si>
    <t>Sobakasu Pucchî</t>
  </si>
  <si>
    <t>Sofia the First</t>
  </si>
  <si>
    <t>So-Hi</t>
  </si>
  <si>
    <t>Solar Opposites</t>
  </si>
  <si>
    <t>Sonic Boom</t>
  </si>
  <si>
    <t>Sonic Prime</t>
  </si>
  <si>
    <t>Sonic the Hedgehog</t>
  </si>
  <si>
    <t>Sonic Underground</t>
  </si>
  <si>
    <t>Sons of Butcher</t>
  </si>
  <si>
    <t>Sooty's Amazing Adventures</t>
  </si>
  <si>
    <t>SOS Fada Manu</t>
  </si>
  <si>
    <t>Soul Quest Overdrive</t>
  </si>
  <si>
    <t>South Park</t>
  </si>
  <si>
    <t>Soya Monogatari</t>
  </si>
  <si>
    <t>Space Ace</t>
  </si>
  <si>
    <t>Space Angel</t>
  </si>
  <si>
    <t>Space Battleship Yamato</t>
  </si>
  <si>
    <t>Space Battleship Yamato 2</t>
  </si>
  <si>
    <t>Space Battleship Yamato III</t>
  </si>
  <si>
    <t>Space Cats</t>
  </si>
  <si>
    <t>Space Chickens in Space</t>
  </si>
  <si>
    <t>Space Cobra</t>
  </si>
  <si>
    <t>Space Emperor God Sigma</t>
  </si>
  <si>
    <t>Space Ghost</t>
  </si>
  <si>
    <t>Space Ghost Coast to Coast</t>
  </si>
  <si>
    <t>Space Goofs</t>
  </si>
  <si>
    <t>Space Kidettes</t>
  </si>
  <si>
    <t>Space Patrol</t>
  </si>
  <si>
    <t>Space Pirate Captain Harlock</t>
  </si>
  <si>
    <t>Space Racers</t>
  </si>
  <si>
    <t>Space Runaway Ideon</t>
  </si>
  <si>
    <t>Space Sentinels</t>
  </si>
  <si>
    <t>Space Stars</t>
  </si>
  <si>
    <t>Space Strikers</t>
  </si>
  <si>
    <t>Space Warrior Baldios</t>
  </si>
  <si>
    <t>Spaceballs: The Animated Series</t>
  </si>
  <si>
    <t>Spaced Out</t>
  </si>
  <si>
    <t>Spaceship Sagittarius</t>
  </si>
  <si>
    <t>Sparkle Friends</t>
  </si>
  <si>
    <t>Spartakus and the Sun Beneath the Sea</t>
  </si>
  <si>
    <t>Spawn</t>
  </si>
  <si>
    <t>Special Agent Oso</t>
  </si>
  <si>
    <t>Special Armored Battalion Dorvack</t>
  </si>
  <si>
    <t>Speed Buggy</t>
  </si>
  <si>
    <t>Speed Racer: The Next Generation</t>
  </si>
  <si>
    <t>Spicy City</t>
  </si>
  <si>
    <t>Spider!</t>
  </si>
  <si>
    <t>Spider-Man</t>
  </si>
  <si>
    <t>Spider-Man (2017)</t>
  </si>
  <si>
    <t>Spider-Man and His Amazing Friends</t>
  </si>
  <si>
    <t>Spider-Man Unlimited</t>
  </si>
  <si>
    <t>Spider-Man: The New Animated Series</t>
  </si>
  <si>
    <t>Spider-Woman</t>
  </si>
  <si>
    <t>Spidey and His Amazing Friends</t>
  </si>
  <si>
    <t>Spike Team</t>
  </si>
  <si>
    <t>Spiral Zone</t>
  </si>
  <si>
    <t>Spirit Rangers</t>
  </si>
  <si>
    <t>Spirit Riding Free</t>
  </si>
  <si>
    <t>Spirit Riding Free: Riding Academy</t>
  </si>
  <si>
    <t>Splash and Bubbles</t>
  </si>
  <si>
    <t>Spliced</t>
  </si>
  <si>
    <t>SpongeBob SquarePants</t>
  </si>
  <si>
    <t>Spongo, Fuzz and Jalapeña</t>
  </si>
  <si>
    <t>Spookiz</t>
  </si>
  <si>
    <t>Sport Billy</t>
  </si>
  <si>
    <t>Spy Groove</t>
  </si>
  <si>
    <t>Spy Kids: Mission Critical</t>
  </si>
  <si>
    <t>Spy Shadow</t>
  </si>
  <si>
    <t>Squidbillies</t>
  </si>
  <si>
    <t>Squiddly Diddly</t>
  </si>
  <si>
    <t>Squirrel Boy</t>
  </si>
  <si>
    <t>Squish</t>
  </si>
  <si>
    <t>Staines Down Drains</t>
  </si>
  <si>
    <t>Stan Lee's Superhero Kindergarten</t>
  </si>
  <si>
    <t>Stanley</t>
  </si>
  <si>
    <t>Star Blazers</t>
  </si>
  <si>
    <t>Star Musketeer Bismarck</t>
  </si>
  <si>
    <t>Star of the Giants</t>
  </si>
  <si>
    <t>Star Street: The Adventures of the Star Kids</t>
  </si>
  <si>
    <t>Star Trek: Lower Decks</t>
  </si>
  <si>
    <t>Star Trek: Prodigy</t>
  </si>
  <si>
    <t>Star Trek: The Animated Series</t>
  </si>
  <si>
    <t>Star vs. the Forces of Evil</t>
  </si>
  <si>
    <t>Star Wars Rebels</t>
  </si>
  <si>
    <t>Star Wars Resistance</t>
  </si>
  <si>
    <t>Star Wars: Clone Wars</t>
  </si>
  <si>
    <t>Star Wars: Droids</t>
  </si>
  <si>
    <t>Star Wars: Ewoks</t>
  </si>
  <si>
    <t>Star Wars: The Bad Batch</t>
  </si>
  <si>
    <t>Star Wars: The Clone Wars</t>
  </si>
  <si>
    <t>StarBeam</t>
  </si>
  <si>
    <t>Starcom: The US Space Force</t>
  </si>
  <si>
    <t>Stargate Infinity</t>
  </si>
  <si>
    <t>Starveillance</t>
  </si>
  <si>
    <t>Starzinger</t>
  </si>
  <si>
    <t>Static Shock</t>
  </si>
  <si>
    <t>Station X</t>
  </si>
  <si>
    <t>Station Zero</t>
  </si>
  <si>
    <t>Steel Jeeg</t>
  </si>
  <si>
    <t>Steven Universe</t>
  </si>
  <si>
    <t>Steven Universe Future</t>
  </si>
  <si>
    <t>Stickin' Around</t>
  </si>
  <si>
    <t>Stillwater</t>
  </si>
  <si>
    <t>Stitch &amp; Ai</t>
  </si>
  <si>
    <t>Stoked</t>
  </si>
  <si>
    <t>Stone Protectors</t>
  </si>
  <si>
    <t>Stone Quackers</t>
  </si>
  <si>
    <t>Stoppit and Tidyup</t>
  </si>
  <si>
    <t>Stories of the Sylvanian Families</t>
  </si>
  <si>
    <t>Storm Hawks</t>
  </si>
  <si>
    <t>Story of the Alps: My Annette</t>
  </si>
  <si>
    <t>StoryBots Super Songs</t>
  </si>
  <si>
    <t>StoryBots: Answer Time</t>
  </si>
  <si>
    <t>Strawberry Shortcake</t>
  </si>
  <si>
    <t>Strawberry Shortcake: Berry in the Big City</t>
  </si>
  <si>
    <t>Strawberry Shortcake's Berry Bitty Adventures</t>
  </si>
  <si>
    <t>Street Fighter</t>
  </si>
  <si>
    <t>Street Sharks</t>
  </si>
  <si>
    <t>Stressed Eric</t>
  </si>
  <si>
    <t>Stretch Armstrong and the Flex Fighters</t>
  </si>
  <si>
    <t>Stripperella</t>
  </si>
  <si>
    <t>Stroker and Hoop</t>
  </si>
  <si>
    <t>Stuart Little: The Animated Series</t>
  </si>
  <si>
    <t>Student Bodies</t>
  </si>
  <si>
    <t>Stunt Dawgs</t>
  </si>
  <si>
    <t>Subarashii Sekai Ryoho: Alaska No Tabi: Daigo Hyogaki</t>
  </si>
  <si>
    <t>Subway Surfers: The Animated Series</t>
  </si>
  <si>
    <t>Sugar and Toys</t>
  </si>
  <si>
    <t>Sugar Bear</t>
  </si>
  <si>
    <t>Summer Camp Island</t>
  </si>
  <si>
    <t>Summer Memories</t>
  </si>
  <si>
    <t>Sunday Pants</t>
  </si>
  <si>
    <t>Sunny Bunnies</t>
  </si>
  <si>
    <t>Sunny Day</t>
  </si>
  <si>
    <t>Super 4</t>
  </si>
  <si>
    <t>Super Chicken</t>
  </si>
  <si>
    <t>Super Dave: Daredevil for Hire</t>
  </si>
  <si>
    <t>Super Dimension Cavalry Southern Cross</t>
  </si>
  <si>
    <t>Super Drags</t>
  </si>
  <si>
    <t>Super Duper Sumos</t>
  </si>
  <si>
    <t>Super Friends</t>
  </si>
  <si>
    <t>Super Friends: The Legendary Super Powers Show</t>
  </si>
  <si>
    <t>Super Giant Robot Brothers</t>
  </si>
  <si>
    <t>Super Inggo at ang Super Tropa</t>
  </si>
  <si>
    <t>Super Jetter Mirai Kawa Kita Shonen</t>
  </si>
  <si>
    <t>Super Mario World</t>
  </si>
  <si>
    <t>Super Monsters</t>
  </si>
  <si>
    <t>Super President</t>
  </si>
  <si>
    <t>Super Robot Monkey Team Hyperforce Go!</t>
  </si>
  <si>
    <t>Super Secret Secret Squirrel</t>
  </si>
  <si>
    <t>Super Sunday</t>
  </si>
  <si>
    <t>Super Why!</t>
  </si>
  <si>
    <t>Super Wings</t>
  </si>
  <si>
    <t>Super Wish</t>
  </si>
  <si>
    <t>Superbook</t>
  </si>
  <si>
    <t>Superbook II</t>
  </si>
  <si>
    <t>Superboy</t>
  </si>
  <si>
    <t>SuperFuckers</t>
  </si>
  <si>
    <t>Superjail!</t>
  </si>
  <si>
    <t>Superman</t>
  </si>
  <si>
    <t>Superman: The Animated Series</t>
  </si>
  <si>
    <t>SuperMansion</t>
  </si>
  <si>
    <t>Supernatural Academy</t>
  </si>
  <si>
    <t>SuperNews!</t>
  </si>
  <si>
    <t>Superstretch and Microwoman</t>
  </si>
  <si>
    <t>SuperTed</t>
  </si>
  <si>
    <t>Sushi Pack</t>
  </si>
  <si>
    <t>Swamp Thing</t>
  </si>
  <si>
    <t>SWAT Kats: The Radical Squadron</t>
  </si>
  <si>
    <t>Sydney Sailboat, Bubble Bath Bay</t>
  </si>
  <si>
    <t>Sylvan</t>
  </si>
  <si>
    <t>Sylvanian Families</t>
  </si>
  <si>
    <t>Sylvanian Families: Mini Stories</t>
  </si>
  <si>
    <t>Sym-Bionic Titan</t>
  </si>
  <si>
    <t>T.O.T.S.</t>
  </si>
  <si>
    <t>T.U.F.F. Puppy</t>
  </si>
  <si>
    <t>Tabaluga</t>
  </si>
  <si>
    <t>Taffy</t>
  </si>
  <si>
    <t>Tai Chi Chasers</t>
  </si>
  <si>
    <t>Taina and the Amazon's Guardians</t>
  </si>
  <si>
    <t>Tak and the Power of Juju</t>
  </si>
  <si>
    <t>Take Two with Phineas and Ferb</t>
  </si>
  <si>
    <t>Tales from the Cryptkeeper</t>
  </si>
  <si>
    <t>Tales of Friendship with Winnie the Pooh</t>
  </si>
  <si>
    <t>Tales of the Jedi</t>
  </si>
  <si>
    <t>Tales of the Wizard of Oz</t>
  </si>
  <si>
    <t>TaleSpin</t>
  </si>
  <si>
    <t>Talking Friends</t>
  </si>
  <si>
    <t>Talking Tom and Friends</t>
  </si>
  <si>
    <t>Talking Tom and Friends Minis</t>
  </si>
  <si>
    <t>Talking Tom Heroes</t>
  </si>
  <si>
    <t>Talking Tom Shorts</t>
  </si>
  <si>
    <t>Taotao Ehonkan Sekai Doubutsu-Banashi</t>
  </si>
  <si>
    <t>Tara Duncan: The Evil Empress</t>
  </si>
  <si>
    <t>Tarantula</t>
  </si>
  <si>
    <t>Taro, Giant Of The Jungle</t>
  </si>
  <si>
    <t>Tarzan and Jane</t>
  </si>
  <si>
    <t>Tarzan and the Super 7</t>
  </si>
  <si>
    <t>Tarzan, Lord of the Jungle</t>
  </si>
  <si>
    <t>Tasty Time with ZeFronk</t>
  </si>
  <si>
    <t>Tatakae! Osper</t>
  </si>
  <si>
    <t>Tayo the Little Bus</t>
  </si>
  <si>
    <t>Taz-Mania</t>
  </si>
  <si>
    <t>Teacher's Pet</t>
  </si>
  <si>
    <t>Team Galaxy</t>
  </si>
  <si>
    <t>Team Umizoomi</t>
  </si>
  <si>
    <t>Team Zenko Go</t>
  </si>
  <si>
    <t>Teamo Supremo</t>
  </si>
  <si>
    <t>Tear Along the Dotted Line</t>
  </si>
  <si>
    <t>Teddy Trucks</t>
  </si>
  <si>
    <t>Teen Force</t>
  </si>
  <si>
    <t>Teen Titans</t>
  </si>
  <si>
    <t>Teen Titans Go!</t>
  </si>
  <si>
    <t>Teen Wolf</t>
  </si>
  <si>
    <t>Teenage Euthanasia</t>
  </si>
  <si>
    <t>Teenage Fairytale Dropouts</t>
  </si>
  <si>
    <t>Teenage Mutant Ninja Turtles</t>
  </si>
  <si>
    <t>Tekkaman: The Space Knight</t>
  </si>
  <si>
    <t>Telebugs</t>
  </si>
  <si>
    <t>Tele-Comics/NBC Comics</t>
  </si>
  <si>
    <t>Temple the Balloonist</t>
  </si>
  <si>
    <t>Tender Touches</t>
  </si>
  <si>
    <t>Tennessee Tuxedo and His Tales</t>
  </si>
  <si>
    <t>Tensai Bakabon</t>
  </si>
  <si>
    <t>Tentô Mushi No Uta</t>
  </si>
  <si>
    <t>Ten-Year-Old Tom</t>
  </si>
  <si>
    <t>Terrahawks</t>
  </si>
  <si>
    <t>Tetsujin 28-Go (a.k.a. Gigantor)</t>
  </si>
  <si>
    <t>The 13 Ghosts of Scooby-Doo</t>
  </si>
  <si>
    <t>The 7D</t>
  </si>
  <si>
    <t>The Abbott and Costello Cartoon Show</t>
  </si>
  <si>
    <t>The ABC Saturday Superstar Movie</t>
  </si>
  <si>
    <t>The Addams Family</t>
  </si>
  <si>
    <t>The Adventures of Batman</t>
  </si>
  <si>
    <t>The Adventures of Blinky Bill</t>
  </si>
  <si>
    <t>The Adventures of Bottle Top Bill and His Best Friend Corky</t>
  </si>
  <si>
    <t>The Adventures of Chico and Guapo</t>
  </si>
  <si>
    <t>The Adventures of Chuck and Friends</t>
  </si>
  <si>
    <t>The Adventures of Don Coyote and Sancho Panda</t>
  </si>
  <si>
    <t>The Adventures of Gulliver</t>
  </si>
  <si>
    <t>The Adventures of Hello Kitty &amp; Friends</t>
  </si>
  <si>
    <t>The Adventures of Hijitus</t>
  </si>
  <si>
    <t>The Adventures of Hutch the Honeybee</t>
  </si>
  <si>
    <t>The Adventures of Hyperman</t>
  </si>
  <si>
    <t>The Adventures of Jimmy Neutron: Boy Genius</t>
  </si>
  <si>
    <t>The Adventures of Kid Danger</t>
  </si>
  <si>
    <t>The Adventures of Little Carp</t>
  </si>
  <si>
    <t>The Adventures of Napkin Man!</t>
  </si>
  <si>
    <t>The Adventures of Paddington</t>
  </si>
  <si>
    <t>The Adventures of Paddington Bear</t>
  </si>
  <si>
    <t>The Adventures of Paddy the Pelican</t>
  </si>
  <si>
    <t>The Adventures of Parsley</t>
  </si>
  <si>
    <t>The Adventures of Pepero</t>
  </si>
  <si>
    <t>The Adventures of Portland Bill</t>
  </si>
  <si>
    <t>The Adventures of Puss in Boots</t>
  </si>
  <si>
    <t>The Adventures of Raggedy Ann and Andy</t>
  </si>
  <si>
    <t>The Adventures of Rocky and Bullwinkle</t>
  </si>
  <si>
    <t>The Adventures of Sam</t>
  </si>
  <si>
    <t>The Adventures of Sam &amp; Max: Freelance Police</t>
  </si>
  <si>
    <t>The Adventures Of Sebastyn</t>
  </si>
  <si>
    <t>The Adventures of Sir Prancelot</t>
  </si>
  <si>
    <t>The Adventures of Spunky and Tadpole</t>
  </si>
  <si>
    <t>The Adventures of Super Mario Bros. 3</t>
  </si>
  <si>
    <t>The Adventures of Teddy Ruxpin</t>
  </si>
  <si>
    <t>The Adventures of the Galaxy Rangers</t>
  </si>
  <si>
    <t>The Adventures of The Little Prince</t>
  </si>
  <si>
    <t>The Adventures of Tintin</t>
  </si>
  <si>
    <t>The Adventures of Tom Sawyer</t>
  </si>
  <si>
    <t>The Adventures of T-Rex</t>
  </si>
  <si>
    <t>The All-New Popeye Hour</t>
  </si>
  <si>
    <t>The All-New Super Friends Hour</t>
  </si>
  <si>
    <t>The Alvin Show</t>
  </si>
  <si>
    <t>The Amazing 3</t>
  </si>
  <si>
    <t>The Amazing Adventures of Morph</t>
  </si>
  <si>
    <t>The Amazing Chan and the Chan Clan</t>
  </si>
  <si>
    <t>The Amazing Spiez!</t>
  </si>
  <si>
    <t>The Amazing World of Gumball</t>
  </si>
  <si>
    <t>The Ambiguously Gay Duo</t>
  </si>
  <si>
    <t>The Angry Beavers</t>
  </si>
  <si>
    <t>The Animal Shelf</t>
  </si>
  <si>
    <t>The Animals of Farthing Wood</t>
  </si>
  <si>
    <t>The Archie Show</t>
  </si>
  <si>
    <t>The Astronut Show</t>
  </si>
  <si>
    <t>The Atom</t>
  </si>
  <si>
    <t>The Atom Ant/Secret Squirrel Show</t>
  </si>
  <si>
    <t>The Avengers: Earth's Mightiest Heroes</t>
  </si>
  <si>
    <t>The Avengers: United They Stand</t>
  </si>
  <si>
    <t>The Awesomes</t>
  </si>
  <si>
    <t>The Babaloos</t>
  </si>
  <si>
    <t>The Baby Huey Show</t>
  </si>
  <si>
    <t>The Backyardigans</t>
  </si>
  <si>
    <t>The Bagel and Becky Show</t>
  </si>
  <si>
    <t>The Banana Splits Adventure Hour</t>
  </si>
  <si>
    <t>The Barefoot Bandits</t>
  </si>
  <si>
    <t>The Barkleys</t>
  </si>
  <si>
    <t>The Baskervilles</t>
  </si>
  <si>
    <t>The Batman</t>
  </si>
  <si>
    <t>The Batman/Superman Hour</t>
  </si>
  <si>
    <t>The Batman/Tarzan Adventure Hour</t>
  </si>
  <si>
    <t>The Beachbuds</t>
  </si>
  <si>
    <t>The Beagles</t>
  </si>
  <si>
    <t>The Beano All-Stars</t>
  </si>
  <si>
    <t>The BeatBuds, Let’s Jam!</t>
  </si>
  <si>
    <t>The Beatles</t>
  </si>
  <si>
    <t>The Bellflower Bunnies</t>
  </si>
  <si>
    <t>The Berenstain Bears</t>
  </si>
  <si>
    <t>The Big Knights</t>
  </si>
  <si>
    <t>The Big World of Little Adam</t>
  </si>
  <si>
    <t>The Biskitts</t>
  </si>
  <si>
    <t>The Blobs</t>
  </si>
  <si>
    <t>The Bluffers</t>
  </si>
  <si>
    <t>The Blunders</t>
  </si>
  <si>
    <t>The Bob Clampett Show</t>
  </si>
  <si>
    <t>The Boondocks (2005)</t>
  </si>
  <si>
    <t>The Boss Baby: Back in Business</t>
  </si>
  <si>
    <t>The Boss Baby: Back in the Crib</t>
  </si>
  <si>
    <t>The Bots Master</t>
  </si>
  <si>
    <t>The Boy</t>
  </si>
  <si>
    <t>The Boys Presents: Diabolical</t>
  </si>
  <si>
    <t>The Brady Kids</t>
  </si>
  <si>
    <t>The Brak Show</t>
  </si>
  <si>
    <t>The Brothers Flub</t>
  </si>
  <si>
    <t>The Brothers Grunt</t>
  </si>
  <si>
    <t>The Brown Hornet</t>
  </si>
  <si>
    <t>The Buford Files</t>
  </si>
  <si>
    <t>The Bugs Bunny Show</t>
  </si>
  <si>
    <t>The Bumble Nums</t>
  </si>
  <si>
    <t>The Busy World of Richard Scarry</t>
  </si>
  <si>
    <t>The Buzz on Maggie</t>
  </si>
  <si>
    <t>The California Raisin Show</t>
  </si>
  <si>
    <t>The Care Bears</t>
  </si>
  <si>
    <t>The Caribou Kitchen</t>
  </si>
  <si>
    <t>The Casagrandes</t>
  </si>
  <si>
    <t>The Cat in the Hat Knows a Lot About That!</t>
  </si>
  <si>
    <t>The Cat&amp;Birdy Warneroonie PinkyBrainy Big Cartoonie Show</t>
  </si>
  <si>
    <t>The Centurions</t>
  </si>
  <si>
    <t>The Champions</t>
  </si>
  <si>
    <t>The Charlie Brown and Snoopy Show</t>
  </si>
  <si>
    <t>The Charlie Show</t>
  </si>
  <si>
    <t>The Chica Show</t>
  </si>
  <si>
    <t>The Chicken Squad</t>
  </si>
  <si>
    <t>The Chuck Jones Show</t>
  </si>
  <si>
    <t>The Cleveland Show</t>
  </si>
  <si>
    <t>The Comic Strip</t>
  </si>
  <si>
    <t>The Completely Mental Misadventures of Ed Grimley</t>
  </si>
  <si>
    <t>The Country Mouse and the City Mouse Adventures</t>
  </si>
  <si>
    <t>The Cramp Twins</t>
  </si>
  <si>
    <t>The Creature Cases</t>
  </si>
  <si>
    <t>The Critic</t>
  </si>
  <si>
    <t>The Croods: Family Tree</t>
  </si>
  <si>
    <t>The Cuphead Show</t>
  </si>
  <si>
    <t>The Daltons</t>
  </si>
  <si>
    <t>The DaVincibles</t>
  </si>
  <si>
    <t>The Day My Butt Went Psycho!</t>
  </si>
  <si>
    <t>The Deep</t>
  </si>
  <si>
    <t>The Deerskins</t>
  </si>
  <si>
    <t>The Dick &amp; Paula Celebrity Special</t>
  </si>
  <si>
    <t>The Dick Tracy Show</t>
  </si>
  <si>
    <t>The Dog &amp; Pony Show</t>
  </si>
  <si>
    <t>The Doodled GoodParents</t>
  </si>
  <si>
    <t>The Doozers</t>
  </si>
  <si>
    <t>The Dr. Binocs Show</t>
  </si>
  <si>
    <t>The Dragon Prince</t>
  </si>
  <si>
    <t>The Dreaming Girl</t>
  </si>
  <si>
    <t>The Dreamstone</t>
  </si>
  <si>
    <t>The Drinky Crow Show</t>
  </si>
  <si>
    <t>The Dudley Do-Right Show</t>
  </si>
  <si>
    <t>The Dukes</t>
  </si>
  <si>
    <t>The Dukes of Broxstonia</t>
  </si>
  <si>
    <t>The Emperor's New School</t>
  </si>
  <si>
    <t>The Enchanted World of Brambly Hedge</t>
  </si>
  <si>
    <t>The Epic Tales of Captain Underpants</t>
  </si>
  <si>
    <t>The Fairly OddParents</t>
  </si>
  <si>
    <t>The Fairly OddParents: Fairly Odder</t>
  </si>
  <si>
    <t>The Family-Ness</t>
  </si>
  <si>
    <t>The Fantastic Voyages of Sinbad the Sailor</t>
  </si>
  <si>
    <t>The Fixies</t>
  </si>
  <si>
    <t>The Flamin' Thongs</t>
  </si>
  <si>
    <t>The Flash</t>
  </si>
  <si>
    <t>The Flintstone Comedy Hour</t>
  </si>
  <si>
    <t>The Flintstone Comedy Show</t>
  </si>
  <si>
    <t>The Flintstone Funnies</t>
  </si>
  <si>
    <t>The Flintstone Kids</t>
  </si>
  <si>
    <t>The Flintstones</t>
  </si>
  <si>
    <t>The Flumps</t>
  </si>
  <si>
    <t>The Flying House</t>
  </si>
  <si>
    <t>The Fonz and the Happy Days Gang</t>
  </si>
  <si>
    <t>The Forgotten Toys</t>
  </si>
  <si>
    <t>The Foxbusters</t>
  </si>
  <si>
    <t>The Freak Brothers</t>
  </si>
  <si>
    <t>The Freedom Force</t>
  </si>
  <si>
    <t>The Frog Show</t>
  </si>
  <si>
    <t>The Fruitties</t>
  </si>
  <si>
    <t>The Fungies!</t>
  </si>
  <si>
    <t>The Funky Phantom</t>
  </si>
  <si>
    <t>The Funny Company</t>
  </si>
  <si>
    <t>The Funtastic World of Hanna-Barbera</t>
  </si>
  <si>
    <t>The Further Adventures of SuperTed</t>
  </si>
  <si>
    <t>The Future Is Wild</t>
  </si>
  <si>
    <t>The Galloping Ghost</t>
  </si>
  <si>
    <t>The Garfield Show</t>
  </si>
  <si>
    <t>The Gary Coleman Show</t>
  </si>
  <si>
    <t>The Genie Family</t>
  </si>
  <si>
    <t>The Gerald McBoing-Boing Show</t>
  </si>
  <si>
    <t>The Get Along Gang</t>
  </si>
  <si>
    <t>The Ghost and Molly McGee</t>
  </si>
  <si>
    <t>The Glo Friends</t>
  </si>
  <si>
    <t>The Gnoufs</t>
  </si>
  <si>
    <t>The Godzilla Power Hour</t>
  </si>
  <si>
    <t>The Goode Family</t>
  </si>
  <si>
    <t>The Great Grape Ape Show</t>
  </si>
  <si>
    <t>The Great North</t>
  </si>
  <si>
    <t>The Grim Adventures of Billy &amp; Mandy</t>
  </si>
  <si>
    <t>The Guardians of Justice</t>
  </si>
  <si>
    <t>The Gumby Show</t>
  </si>
  <si>
    <t>The Hanna-Barbera New Cartoon Series</t>
  </si>
  <si>
    <t>The Happos Family</t>
  </si>
  <si>
    <t>The Hardy Boys</t>
  </si>
  <si>
    <t>The Harper House</t>
  </si>
  <si>
    <t>The Haunted House</t>
  </si>
  <si>
    <t>The Head</t>
  </si>
  <si>
    <t>The Herbs</t>
  </si>
  <si>
    <t>The Herculoids</t>
  </si>
  <si>
    <t>The Heroic Quest of the Valiant Prince Ivandoe</t>
  </si>
  <si>
    <t>The High Fructose Adventures of Annoying Orange</t>
  </si>
  <si>
    <t>The Hillbilly Bears</t>
  </si>
  <si>
    <t>The Hive</t>
  </si>
  <si>
    <t>The Hollow</t>
  </si>
  <si>
    <t>The Hoobs</t>
  </si>
  <si>
    <t>The Hot Rod Dogs and Cool Car Cats</t>
  </si>
  <si>
    <t>The Houndcats</t>
  </si>
  <si>
    <t>The Huckleberry Hound Show</t>
  </si>
  <si>
    <t>The Hunter</t>
  </si>
  <si>
    <t>The Impossible Quiz Book</t>
  </si>
  <si>
    <t>The Impossibles</t>
  </si>
  <si>
    <t>The Incredible Hulk</t>
  </si>
  <si>
    <t>The Ink and Paint Club</t>
  </si>
  <si>
    <t>The Insectibles</t>
  </si>
  <si>
    <t>The Invincible Robot Grikon V</t>
  </si>
  <si>
    <t>The Jackson 5ive</t>
  </si>
  <si>
    <t>The Jellies!</t>
  </si>
  <si>
    <t>The Jetsons</t>
  </si>
  <si>
    <t>The Judy Show</t>
  </si>
  <si>
    <t>The Jungle Book</t>
  </si>
  <si>
    <t>The Jungle Bunch: To the Rescue!</t>
  </si>
  <si>
    <t>The Kabocha Wine</t>
  </si>
  <si>
    <t>The Karate Kid</t>
  </si>
  <si>
    <t>The Kid Super Power Hour with Shazam!</t>
  </si>
  <si>
    <t>The Kids from Room 402</t>
  </si>
  <si>
    <t>The King Kong Show</t>
  </si>
  <si>
    <t>The Kingdom of Could Be You</t>
  </si>
  <si>
    <t>The Koala Brothers</t>
  </si>
  <si>
    <t>The Kwicky Koala Show</t>
  </si>
  <si>
    <t>The Lampies</t>
  </si>
  <si>
    <t>The Land Before Time</t>
  </si>
  <si>
    <t>The Last Kids on Earth</t>
  </si>
  <si>
    <t>The Legend of Calamity Jane</t>
  </si>
  <si>
    <t>The Legend of Korra</t>
  </si>
  <si>
    <t>The Legend of Prince Valiant</t>
  </si>
  <si>
    <t>The Legend of Qin</t>
  </si>
  <si>
    <t>The Legend of Rayman</t>
  </si>
  <si>
    <t>The Legend of Tarzan</t>
  </si>
  <si>
    <t>The Legend of Vox Machina</t>
  </si>
  <si>
    <t>The Legend of White Fang</t>
  </si>
  <si>
    <t>The Legend of Zelda</t>
  </si>
  <si>
    <t>The Legends of Treasure Island</t>
  </si>
  <si>
    <t>The Liberator</t>
  </si>
  <si>
    <t>The Life &amp; Times of Tim</t>
  </si>
  <si>
    <t>The Life and Times of Juniper Lee</t>
  </si>
  <si>
    <t>The Likeaballs</t>
  </si>
  <si>
    <t>The Lingo Show</t>
  </si>
  <si>
    <t>The Lion Guard</t>
  </si>
  <si>
    <t>The Lionhearts</t>
  </si>
  <si>
    <t>The Littl' Bits</t>
  </si>
  <si>
    <t>The Little Flying Bears</t>
  </si>
  <si>
    <t>The Little Green Man</t>
  </si>
  <si>
    <t>The Little Lulu Show</t>
  </si>
  <si>
    <t>The Little Mermaid</t>
  </si>
  <si>
    <t>The Little Polar Bear</t>
  </si>
  <si>
    <t>The Little Rascals</t>
  </si>
  <si>
    <t>The Little Witches</t>
  </si>
  <si>
    <t>The Littles</t>
  </si>
  <si>
    <t>The Lone Ranger</t>
  </si>
  <si>
    <t>The Looney Tunes Show</t>
  </si>
  <si>
    <t>The Loud House</t>
  </si>
  <si>
    <t>The Magic Ball</t>
  </si>
  <si>
    <t>The Magic House</t>
  </si>
  <si>
    <t>The Magic Key</t>
  </si>
  <si>
    <t>The Magic Roundabout</t>
  </si>
  <si>
    <t>The Magic School Bus</t>
  </si>
  <si>
    <t>The Magic School Bus Rides Again</t>
  </si>
  <si>
    <t>The Magical Adventures of Quasimodo</t>
  </si>
  <si>
    <t>The Magician</t>
  </si>
  <si>
    <t>The Marvel Superheroes Show</t>
  </si>
  <si>
    <t>The Marvelous Misadventures of Flapjack</t>
  </si>
  <si>
    <t>The Mask: Animated Series</t>
  </si>
  <si>
    <t>The Maxx</t>
  </si>
  <si>
    <t>The Merrie Melodies Show</t>
  </si>
  <si>
    <t>The Mickey Mouse Club</t>
  </si>
  <si>
    <t>The Midnight Gospel</t>
  </si>
  <si>
    <t>The Mighty B!</t>
  </si>
  <si>
    <t>The Mighty Hercules</t>
  </si>
  <si>
    <t>The Mighty Ones</t>
  </si>
  <si>
    <t>The Misfortune of Being Ned</t>
  </si>
  <si>
    <t>The Monchhichis/Little Rascals/Richie Rich Show</t>
  </si>
  <si>
    <t>The Morph Files</t>
  </si>
  <si>
    <t>The Most Important Person</t>
  </si>
  <si>
    <t>The Mouse and the Monster</t>
  </si>
  <si>
    <t>The Mouse Factory</t>
  </si>
  <si>
    <t>The Moxy Show</t>
  </si>
  <si>
    <t>The Mozart Band</t>
  </si>
  <si>
    <t>The Mr. Men Show</t>
  </si>
  <si>
    <t>The Mr. Peabody &amp; Sherman Show</t>
  </si>
  <si>
    <t>The Mumbly Cartoon Show</t>
  </si>
  <si>
    <t>The Mummy: The Animated Series</t>
  </si>
  <si>
    <t>The Mysteries of Providence</t>
  </si>
  <si>
    <t>The Mysterious Cities of Gold</t>
  </si>
  <si>
    <t>The Neverending Story: The Animated Adventures of Bastian Balthazar Bux</t>
  </si>
  <si>
    <t>The New 3 Stooges</t>
  </si>
  <si>
    <t>The New Adventures of Batman</t>
  </si>
  <si>
    <t>The New Adventures of Beany and Cecil</t>
  </si>
  <si>
    <t>The New Adventures of Captain Planet</t>
  </si>
  <si>
    <t>The New Adventures of Flash Gordon</t>
  </si>
  <si>
    <t>The New Adventures of Gilligan</t>
  </si>
  <si>
    <t>The New Adventures of Hanuman</t>
  </si>
  <si>
    <t>The New Adventures of He-Man</t>
  </si>
  <si>
    <t>The New Adventures of Huckleberry Finn</t>
  </si>
  <si>
    <t>The New Adventures of Jonny Quest</t>
  </si>
  <si>
    <t>The New Adventures of Lucky Luke</t>
  </si>
  <si>
    <t>The New Adventures of Mighty Mouse and Heckle &amp; Jeckle</t>
  </si>
  <si>
    <t>The New Adventures of Nanoboy</t>
  </si>
  <si>
    <t>The New Adventures of Ocean Girl</t>
  </si>
  <si>
    <t>The New Adventures of Peter Pan</t>
  </si>
  <si>
    <t>The New Adventures of Pinocchio</t>
  </si>
  <si>
    <t>The New Adventures of Speed Racer</t>
  </si>
  <si>
    <t>The New Adventures of Superman</t>
  </si>
  <si>
    <t>The New Adventures of Winnie the Pooh</t>
  </si>
  <si>
    <t>The New Adventures of Zorro</t>
  </si>
  <si>
    <t>The New Archie and Sabrina Hour</t>
  </si>
  <si>
    <t>The New Archies</t>
  </si>
  <si>
    <t>The New Batman Adventures</t>
  </si>
  <si>
    <t>The New Casper Cartoon Show</t>
  </si>
  <si>
    <t>The New Fantastic Four</t>
  </si>
  <si>
    <t>The New Fat Albert Show</t>
  </si>
  <si>
    <t>The New Fred and Barney Show</t>
  </si>
  <si>
    <t>The New Scooby and Scrappy-Doo Show</t>
  </si>
  <si>
    <t>The New Scooby-Doo Movies</t>
  </si>
  <si>
    <t>The New Scooby-Doo Mysteries</t>
  </si>
  <si>
    <t>The New Shmoo</t>
  </si>
  <si>
    <t>The New Show of Mr Tíron</t>
  </si>
  <si>
    <t>The New Woody Woodpecker Show</t>
  </si>
  <si>
    <t>The New Yogi Bear Show</t>
  </si>
  <si>
    <t>The Nudnik Show</t>
  </si>
  <si>
    <t>The Numtums</t>
  </si>
  <si>
    <t>The Nutshack</t>
  </si>
  <si>
    <t>The Nutty Squirrels Present</t>
  </si>
  <si>
    <t>The Oblongs</t>
  </si>
  <si>
    <t>The Octonauts</t>
  </si>
  <si>
    <t>The Oddball Couple</t>
  </si>
  <si>
    <t>The Oddbods Show</t>
  </si>
  <si>
    <t>The Ollie &amp; Moon Show</t>
  </si>
  <si>
    <t>The Olympic Adventures of Fuwa</t>
  </si>
  <si>
    <t>The Osmonds</t>
  </si>
  <si>
    <t>The Owl House</t>
  </si>
  <si>
    <t>The Oz Kids</t>
  </si>
  <si>
    <t>The Pac-Man/Little Rascals/Richie Rich Show</t>
  </si>
  <si>
    <t>The Patrick Star Show</t>
  </si>
  <si>
    <t>The Paz Show</t>
  </si>
  <si>
    <t>The Pebbles and Bamm-Bamm Show</t>
  </si>
  <si>
    <t>The Penguins of Madagascar</t>
  </si>
  <si>
    <t>The Perils of Penelope Pitstop</t>
  </si>
  <si>
    <t>The Perishers</t>
  </si>
  <si>
    <t>The Pink Panther</t>
  </si>
  <si>
    <t>The Pink Panther Show</t>
  </si>
  <si>
    <t>The Pinky and Perky Show</t>
  </si>
  <si>
    <t>The Pirates of Dark Water</t>
  </si>
  <si>
    <t>The PJs</t>
  </si>
  <si>
    <t>The Plastic Man Comedy-Adventure Show</t>
  </si>
  <si>
    <t>The Plucky Duck Show</t>
  </si>
  <si>
    <t>The Poddington Peas</t>
  </si>
  <si>
    <t>The Pogles</t>
  </si>
  <si>
    <t>The Pole</t>
  </si>
  <si>
    <t>The Polos</t>
  </si>
  <si>
    <t>The Pondles</t>
  </si>
  <si>
    <t>The Popeye Show</t>
  </si>
  <si>
    <t>The Porky Pig Show</t>
  </si>
  <si>
    <t>The Power Team</t>
  </si>
  <si>
    <t>The Powerpuff Girls</t>
  </si>
  <si>
    <t>The Powerpuff Girls (2016)</t>
  </si>
  <si>
    <t>The Prince</t>
  </si>
  <si>
    <t>The Prince of Atlantis</t>
  </si>
  <si>
    <t>The Problem Solverz</t>
  </si>
  <si>
    <t>The Proud Family</t>
  </si>
  <si>
    <t>The Proud Family: Louder and Prouder</t>
  </si>
  <si>
    <t>The Puppetoon Show</t>
  </si>
  <si>
    <t>The Puppy's Further Adventures</t>
  </si>
  <si>
    <t>The Qpiz</t>
  </si>
  <si>
    <t>The Quick Draw McGraw Show</t>
  </si>
  <si>
    <t>The Raccoons</t>
  </si>
  <si>
    <t>The Raggy Dolls</t>
  </si>
  <si>
    <t>The Ratties</t>
  </si>
  <si>
    <t>The Real Adventures of Jonny Quest</t>
  </si>
  <si>
    <t>The Real Ghostbusters</t>
  </si>
  <si>
    <t>The Reluctant Dragon and Mr. Toad Show</t>
  </si>
  <si>
    <t>The Remarkable Mr. King</t>
  </si>
  <si>
    <t>The Ren &amp; Stimpy Show</t>
  </si>
  <si>
    <t>The Replacements</t>
  </si>
  <si>
    <t>The Richie Rich/Scooby-Doo Show</t>
  </si>
  <si>
    <t>The Ricky Gervais Show</t>
  </si>
  <si>
    <t>The Ripping Friends</t>
  </si>
  <si>
    <t>The Road Runner Show</t>
  </si>
  <si>
    <t>The Robonic Stooges</t>
  </si>
  <si>
    <t>The Rocketeer</t>
  </si>
  <si>
    <t>The Rocky and Bullwinkle Show</t>
  </si>
  <si>
    <t>The Roman Holidays</t>
  </si>
  <si>
    <t>The Rose of Versailles</t>
  </si>
  <si>
    <t>The Rubbish World of Dave Spud</t>
  </si>
  <si>
    <t>The Ruff and Reddy Show</t>
  </si>
  <si>
    <t>The Savage Dragon</t>
  </si>
  <si>
    <t>The Save-Ums!</t>
  </si>
  <si>
    <t>The Scooby &amp; Scrappy-Doo/Puppy Hour</t>
  </si>
  <si>
    <t>The Scooby-Doo Show</t>
  </si>
  <si>
    <t>The Scooby-Doo/Dynomutt Hour</t>
  </si>
  <si>
    <t>The Secret Files of the Spy Dogs</t>
  </si>
  <si>
    <t>The Secret Lives of Waldo Kitty</t>
  </si>
  <si>
    <t>The Secret Saturdays</t>
  </si>
  <si>
    <t>The Secret Show</t>
  </si>
  <si>
    <t>The Secret World of Benjamin Bear</t>
  </si>
  <si>
    <t>The Secret World of Santa Claus</t>
  </si>
  <si>
    <t>The Shivering Truth</t>
  </si>
  <si>
    <t>The Shnookums and Meat Funny Cartoon Show</t>
  </si>
  <si>
    <t>The Shoe People</t>
  </si>
  <si>
    <t>The Silver Brumby</t>
  </si>
  <si>
    <t>The Simpsons</t>
  </si>
  <si>
    <t>The Skatebirds</t>
  </si>
  <si>
    <t>The Skinner Boys: Guardians of the Lost Secrets</t>
  </si>
  <si>
    <t>The Smoggies</t>
  </si>
  <si>
    <t>The Smokey Bear Show</t>
  </si>
  <si>
    <t>The Smurfs</t>
  </si>
  <si>
    <t>The Snoopy Show</t>
  </si>
  <si>
    <t>The Space Explorers</t>
  </si>
  <si>
    <t>The Spectacular Spider-Man</t>
  </si>
  <si>
    <t>The Spooktacular New Adventures of Casper</t>
  </si>
  <si>
    <t>The Spooky Sisters</t>
  </si>
  <si>
    <t>The Stanley Dynamic</t>
  </si>
  <si>
    <t>The Stinky &amp; Dirty Show</t>
  </si>
  <si>
    <t>The Story of Pollyanna, Girl of Love</t>
  </si>
  <si>
    <t>The Strange Chores</t>
  </si>
  <si>
    <t>The Studio K Show</t>
  </si>
  <si>
    <t>The Summoner</t>
  </si>
  <si>
    <t>The Super 6</t>
  </si>
  <si>
    <t>The Super Dimension Century Orguss</t>
  </si>
  <si>
    <t>The Super Dimension Fortress Macross</t>
  </si>
  <si>
    <t>The Super Globetrotters</t>
  </si>
  <si>
    <t>The Super Hero Squad Show</t>
  </si>
  <si>
    <t>The Super Mario Bros. Super Show!</t>
  </si>
  <si>
    <t>The Super Powers Team: Galactic Guardians</t>
  </si>
  <si>
    <t>The Superman/Aquaman Hour of Adventure</t>
  </si>
  <si>
    <t>The Swiss Family Robinson: Flone of the Mysterious Island</t>
  </si>
  <si>
    <t>The Sylvester &amp; Tweety Mysteries</t>
  </si>
  <si>
    <t>The Tarzan/Lone Ranger Adventure Hour</t>
  </si>
  <si>
    <t>The Terrible Thunderlizards</t>
  </si>
  <si>
    <t>The Tex Avery Show</t>
  </si>
  <si>
    <t>The Thing</t>
  </si>
  <si>
    <t>The Three Friends and Jerry</t>
  </si>
  <si>
    <t>The Three Musketeers</t>
  </si>
  <si>
    <t>The Tick</t>
  </si>
  <si>
    <t>The Tiny Chef Show</t>
  </si>
  <si>
    <t>The Tofus</t>
  </si>
  <si>
    <t>The Tom and Jerry Comedy Show</t>
  </si>
  <si>
    <t>The Tom and Jerry Show</t>
  </si>
  <si>
    <t>The Tomfoolery Show</t>
  </si>
  <si>
    <t>The Toothbrush Family</t>
  </si>
  <si>
    <t>The Transformers</t>
  </si>
  <si>
    <t>The Trap Door</t>
  </si>
  <si>
    <t>The Treacle People</t>
  </si>
  <si>
    <t>The Triplets</t>
  </si>
  <si>
    <t>The Twins of Destiny</t>
  </si>
  <si>
    <t>The Twisted Tales of Felix the Cat</t>
  </si>
  <si>
    <t>The Twisted Timeline of Sammy and Raj</t>
  </si>
  <si>
    <t>The Twisted Whiskers Show</t>
  </si>
  <si>
    <t>The Ultraman</t>
  </si>
  <si>
    <t>The Undersea Adventures of Captain Nemo</t>
  </si>
  <si>
    <t>The Underseas Explorers</t>
  </si>
  <si>
    <t>The Unstoppable Yellow Yeti</t>
  </si>
  <si>
    <t>The Untouchables of Elliot Mouse</t>
  </si>
  <si>
    <t>The Vampires</t>
  </si>
  <si>
    <t>The VeggieTales Show</t>
  </si>
  <si>
    <t>The Venture Bros.</t>
  </si>
  <si>
    <t>The Wacky Adventures of Ronald McDonald</t>
  </si>
  <si>
    <t>The Wacky World of Tex Avery</t>
  </si>
  <si>
    <t>The Way Things Work</t>
  </si>
  <si>
    <t>The Weekenders</t>
  </si>
  <si>
    <t>The Why Why Family</t>
  </si>
  <si>
    <t>The Wild Adventures of Blinky Bill</t>
  </si>
  <si>
    <t>The Wild Thornberrys</t>
  </si>
  <si>
    <t>The Wind in the Willows</t>
  </si>
  <si>
    <t>The Wizard of Oz</t>
  </si>
  <si>
    <t>The Wombles</t>
  </si>
  <si>
    <t>The Wonderful Adventures of Nils</t>
  </si>
  <si>
    <t>The Wonderful Stories of Professor Kitzel</t>
  </si>
  <si>
    <t>The Wonderful Wizard of Oz</t>
  </si>
  <si>
    <t>The Wonderful World of Mickey Mouse</t>
  </si>
  <si>
    <t>The Woody Woodpecker Show</t>
  </si>
  <si>
    <t>The World of Commander McBragg</t>
  </si>
  <si>
    <t>The World of David the Gnome</t>
  </si>
  <si>
    <t>The World of Peter Rabbit and Friends</t>
  </si>
  <si>
    <t>The World of Tosh</t>
  </si>
  <si>
    <t>The World's Greatest Super Friends</t>
  </si>
  <si>
    <t>The WotWots</t>
  </si>
  <si>
    <t>The Wrong Coast</t>
  </si>
  <si>
    <t>The Wuzzles</t>
  </si>
  <si>
    <t>The X's</t>
  </si>
  <si>
    <t>The Yogi Bear Show</t>
  </si>
  <si>
    <t>The Zeta Project</t>
  </si>
  <si>
    <t>The ZhuZhus</t>
  </si>
  <si>
    <t>The Zimmer Twins</t>
  </si>
  <si>
    <t>The Zula Patrol</t>
  </si>
  <si>
    <t>Theodore Tugboat</t>
  </si>
  <si>
    <t>These Are the Days</t>
  </si>
  <si>
    <t>This Is America, Charlie Brown</t>
  </si>
  <si>
    <t>This is Chukpa</t>
  </si>
  <si>
    <t>This Just In!</t>
  </si>
  <si>
    <t>Thomas &amp; Friends</t>
  </si>
  <si>
    <t>Thomas &amp; Friends: All Engines Go!</t>
  </si>
  <si>
    <t>Those Scurvy Rascals</t>
  </si>
  <si>
    <t>Three Delivery</t>
  </si>
  <si>
    <t>Thundarr the Barbarian</t>
  </si>
  <si>
    <t>Thunderbirds 2086</t>
  </si>
  <si>
    <t>Thunderbirds Are Go</t>
  </si>
  <si>
    <t>Thundercats</t>
  </si>
  <si>
    <t>ThunderCats (2011)</t>
  </si>
  <si>
    <t>ThunderCats Roar</t>
  </si>
  <si>
    <t>Tickety Toc</t>
  </si>
  <si>
    <t>Tig 'N' Seek</t>
  </si>
  <si>
    <t>Tiger Mask</t>
  </si>
  <si>
    <t>Tiger Mask II</t>
  </si>
  <si>
    <t>TigerSharks</t>
  </si>
  <si>
    <t>Tigtone</t>
  </si>
  <si>
    <t>Time Bokan</t>
  </si>
  <si>
    <t>Time Cracks</t>
  </si>
  <si>
    <t>Time Jam: Valerian &amp; Laureline</t>
  </si>
  <si>
    <t>Time Squad</t>
  </si>
  <si>
    <t>Time Traveler Luke</t>
  </si>
  <si>
    <t>Time Warp Trio</t>
  </si>
  <si>
    <t>Timmy Time</t>
  </si>
  <si>
    <t>Timon &amp; Pumbaa</t>
  </si>
  <si>
    <t>Timothy Goes to School</t>
  </si>
  <si>
    <t>Tinga Tinga Tales</t>
  </si>
  <si>
    <t>Tiny Planets</t>
  </si>
  <si>
    <t>Tiny Toon Adventures</t>
  </si>
  <si>
    <t>Tiny Toons Looniversity</t>
  </si>
  <si>
    <t>Tish Tash</t>
  </si>
  <si>
    <t>Titan Maximum</t>
  </si>
  <si>
    <t>Titeuf</t>
  </si>
  <si>
    <t>Toad Patrol</t>
  </si>
  <si>
    <t>Tobidase! Bacchiri</t>
  </si>
  <si>
    <t>Tobidase! Machine Hiryū</t>
  </si>
  <si>
    <t>Toby's Travelling Circus</t>
  </si>
  <si>
    <t>Toca Life Stories</t>
  </si>
  <si>
    <t>ToddWorld</t>
  </si>
  <si>
    <t>Tokimeki Tonight</t>
  </si>
  <si>
    <t>Tom &amp; Jerry Kids</t>
  </si>
  <si>
    <t>Tom and Jerry in New York</t>
  </si>
  <si>
    <t>Tom and Jerry Special Shorts</t>
  </si>
  <si>
    <t>Tom and Jerry Tales</t>
  </si>
  <si>
    <t>Tom Goes to the Mayor</t>
  </si>
  <si>
    <t>Tom of T.H.U.M.B</t>
  </si>
  <si>
    <t>Tom Slick</t>
  </si>
  <si>
    <t>Tom Terrific</t>
  </si>
  <si>
    <t>Tommy &amp; Oscar</t>
  </si>
  <si>
    <t>Tonde Mon Pe</t>
  </si>
  <si>
    <t>Tongari Boushi no Memoru</t>
  </si>
  <si>
    <t>Toon In With Me</t>
  </si>
  <si>
    <t>Tooned</t>
  </si>
  <si>
    <t>ToonHeads</t>
  </si>
  <si>
    <t>Tooning Out the News</t>
  </si>
  <si>
    <t>ToonMarty</t>
  </si>
  <si>
    <t>Toonsylvania</t>
  </si>
  <si>
    <t>Toopy and Binoo</t>
  </si>
  <si>
    <t>Toot &amp; Puddle</t>
  </si>
  <si>
    <t>Tooter Turtle</t>
  </si>
  <si>
    <t>Top Cat</t>
  </si>
  <si>
    <t>Top Wing</t>
  </si>
  <si>
    <t>Tortoise Hanba's Stories</t>
  </si>
  <si>
    <t>Tosho Daimos</t>
  </si>
  <si>
    <t>Total Drama</t>
  </si>
  <si>
    <t>Total Drama Presents: The Ridonculous Race</t>
  </si>
  <si>
    <t>Total DramaRama</t>
  </si>
  <si>
    <t>Totally Spies!</t>
  </si>
  <si>
    <t>Totally Tooned In</t>
  </si>
  <si>
    <t>Touch</t>
  </si>
  <si>
    <t>Touché Turtle and Dum Dum</t>
  </si>
  <si>
    <t>Towser</t>
  </si>
  <si>
    <t>Toxic Crusaders</t>
  </si>
  <si>
    <t>Toy Story Toons</t>
  </si>
  <si>
    <t>Tracey McBean</t>
  </si>
  <si>
    <t>Trains: The Animated Series</t>
  </si>
  <si>
    <t>Transformers: Botbots</t>
  </si>
  <si>
    <t>Transformers: Cyberverse</t>
  </si>
  <si>
    <t>Transformers: Earthspark</t>
  </si>
  <si>
    <t>Transformers: Prime</t>
  </si>
  <si>
    <t>Transformers: Rescue Bots</t>
  </si>
  <si>
    <t>Transformers: Rescue Bots Academy</t>
  </si>
  <si>
    <t>Transformers: Robots in Disguise</t>
  </si>
  <si>
    <t>Transformers: War for Cybertron Trilogy</t>
  </si>
  <si>
    <t>Trash Truck</t>
  </si>
  <si>
    <t>Treasure</t>
  </si>
  <si>
    <t>Treasure Island</t>
  </si>
  <si>
    <t>Tree Fu Tom</t>
  </si>
  <si>
    <t>Trico</t>
  </si>
  <si>
    <t>Trider G7</t>
  </si>
  <si>
    <t>Triple Z</t>
  </si>
  <si>
    <t>Tripping the Rift</t>
  </si>
  <si>
    <t>TripTank</t>
  </si>
  <si>
    <t>Triton of the Sea</t>
  </si>
  <si>
    <t>Trivia Quest</t>
  </si>
  <si>
    <t>Trollhunters</t>
  </si>
  <si>
    <t>Trollkins</t>
  </si>
  <si>
    <t>Trolls: The Beat Goes On!</t>
  </si>
  <si>
    <t>Trolls: TrollsTopia</t>
  </si>
  <si>
    <t>Trollz</t>
  </si>
  <si>
    <t>Tron: Uprising</t>
  </si>
  <si>
    <t>Tronquinho e Pão de Queijo</t>
  </si>
  <si>
    <t>Trotro</t>
  </si>
  <si>
    <t>Truckers</t>
  </si>
  <si>
    <t>Trucktown</t>
  </si>
  <si>
    <t>True and the Rainbow Kingdom</t>
  </si>
  <si>
    <t>Trulli Tales</t>
  </si>
  <si>
    <t>Trumpton</t>
  </si>
  <si>
    <t>Trunk Train, Tromba Trem</t>
  </si>
  <si>
    <t>Tsurikichi Sampei</t>
  </si>
  <si>
    <t>Tube Mice</t>
  </si>
  <si>
    <t>Tuca &amp; Bertie</t>
  </si>
  <si>
    <t>Tugs</t>
  </si>
  <si>
    <t>Tuiga</t>
  </si>
  <si>
    <t>Tumble Leaf</t>
  </si>
  <si>
    <t>Tupu</t>
  </si>
  <si>
    <t>Turbo Dogs</t>
  </si>
  <si>
    <t>Turbo FAST</t>
  </si>
  <si>
    <t>Turbo Teen</t>
  </si>
  <si>
    <t>Turning Mecard</t>
  </si>
  <si>
    <t>Turtle Island</t>
  </si>
  <si>
    <t>Tutenstein</t>
  </si>
  <si>
    <t>Twelve Forever</t>
  </si>
  <si>
    <t>Twinkle, the Dream Being</t>
  </si>
  <si>
    <t>Twinkles</t>
  </si>
  <si>
    <t>Twipsy</t>
  </si>
  <si>
    <t>Twirlywoos</t>
  </si>
  <si>
    <t>Two More Eggs</t>
  </si>
  <si>
    <t>U.S. of Archie</t>
  </si>
  <si>
    <t>Uchû Patrol Hoppa</t>
  </si>
  <si>
    <t>Uchû Shônen Soran</t>
  </si>
  <si>
    <t>Uchûjin Pipi</t>
  </si>
  <si>
    <t>Uchuu Kubo Blue Noah</t>
  </si>
  <si>
    <t>UFO Warrior Dai Apolon</t>
  </si>
  <si>
    <t>Ugly Americans</t>
  </si>
  <si>
    <t>Ultimate Book of Spells</t>
  </si>
  <si>
    <t>Ultimate Spider-Man</t>
  </si>
  <si>
    <t>Ultra City Smiths</t>
  </si>
  <si>
    <t>Ultraforce</t>
  </si>
  <si>
    <t>Ulysses 31</t>
  </si>
  <si>
    <t>Umeboshi Denka</t>
  </si>
  <si>
    <t>Uncle Croc's Block</t>
  </si>
  <si>
    <t>Uncle Grandpa</t>
  </si>
  <si>
    <t>Undercover Elephant</t>
  </si>
  <si>
    <t>Underdog</t>
  </si>
  <si>
    <t>Underdogs United</t>
  </si>
  <si>
    <t>Undergrads</t>
  </si>
  <si>
    <t>Underground Ernie</t>
  </si>
  <si>
    <t>Undone</t>
  </si>
  <si>
    <t>Unicorn: Warriors Eternal</t>
  </si>
  <si>
    <t>Unikitty</t>
  </si>
  <si>
    <t>Unsupervised</t>
  </si>
  <si>
    <t>Untalkative Bunny</t>
  </si>
  <si>
    <t>Upin &amp; Ipin</t>
  </si>
  <si>
    <t>Urban Vermin</t>
  </si>
  <si>
    <t>Urusei Yatsura</t>
  </si>
  <si>
    <t>Valley of the Dinosaurs</t>
  </si>
  <si>
    <t>Valt the Wonder Deer</t>
  </si>
  <si>
    <t>Vampirina</t>
  </si>
  <si>
    <t>Van Pires</t>
  </si>
  <si>
    <t>VeggieTales</t>
  </si>
  <si>
    <t>VeggieTales in the City</t>
  </si>
  <si>
    <t>VeggieTales in the House</t>
  </si>
  <si>
    <t>Veggietales on TV</t>
  </si>
  <si>
    <t>VH1 ILL-ustrated</t>
  </si>
  <si>
    <t>Vic the Viking</t>
  </si>
  <si>
    <t>Vicky the Viking</t>
  </si>
  <si>
    <t>Victor &amp; Maria</t>
  </si>
  <si>
    <t>Victor and Hugo</t>
  </si>
  <si>
    <t>Victor and Valentino</t>
  </si>
  <si>
    <t>Video Warrior Laserion</t>
  </si>
  <si>
    <t>Vikingskool</t>
  </si>
  <si>
    <t>Villa Dulce</t>
  </si>
  <si>
    <t>Villainous</t>
  </si>
  <si>
    <t>Vindicators 2</t>
  </si>
  <si>
    <t>ViR: The Robot Boy</t>
  </si>
  <si>
    <t>Virus Attack</t>
  </si>
  <si>
    <t>Visionaries: Knights of the Magical Light</t>
  </si>
  <si>
    <t>Viva Piñata</t>
  </si>
  <si>
    <t>Vixen</t>
  </si>
  <si>
    <t>Voltron</t>
  </si>
  <si>
    <t>Voltron Force</t>
  </si>
  <si>
    <t>Voltron: Legendary Defender</t>
  </si>
  <si>
    <t>Voltron: The Third Dimension</t>
  </si>
  <si>
    <t>Vor-Tech: Undercover Conversion Squad</t>
  </si>
  <si>
    <t>Vuelta Por El Universo</t>
  </si>
  <si>
    <t>W.I.T.C.H.</t>
  </si>
  <si>
    <t>Wacky and Packy</t>
  </si>
  <si>
    <t>Wacky Races</t>
  </si>
  <si>
    <t>Wait Till Your Father Gets Home</t>
  </si>
  <si>
    <t>Wakakusa no Charlotte</t>
  </si>
  <si>
    <t>Wake, Rattle, and Roll</t>
  </si>
  <si>
    <t>Wakfu</t>
  </si>
  <si>
    <t>Wakusei Robo Danguard Ace</t>
  </si>
  <si>
    <t>Wallace and Gromit</t>
  </si>
  <si>
    <t>Wally Gator</t>
  </si>
  <si>
    <t>Wallykazam!</t>
  </si>
  <si>
    <t>Walt Disney anthology TV series (various titles)</t>
  </si>
  <si>
    <t>Walter Melon</t>
  </si>
  <si>
    <t>Wanda and the Alien</t>
  </si>
  <si>
    <t>Wander Over Yonder</t>
  </si>
  <si>
    <t>Wandering Sun</t>
  </si>
  <si>
    <t>Wandering Wenda</t>
  </si>
  <si>
    <t>Wanderings of Sanmao</t>
  </si>
  <si>
    <t>Wanpaku Omukashi Kum-Kum</t>
  </si>
  <si>
    <t>Wanpaku Tankentai</t>
  </si>
  <si>
    <t>Warera Salary man Dô</t>
  </si>
  <si>
    <t>Warrior of Love Rainbowman</t>
  </si>
  <si>
    <t>Watch My Chops</t>
  </si>
  <si>
    <t>Watership Down</t>
  </si>
  <si>
    <t>Wattoo Wattoo Super Bird</t>
  </si>
  <si>
    <t>Waybuloo</t>
  </si>
  <si>
    <t>Waynehead</t>
  </si>
  <si>
    <t>Wayside</t>
  </si>
  <si>
    <t>Wayside, Wayside School</t>
  </si>
  <si>
    <t>We Baby Bears</t>
  </si>
  <si>
    <t>We Bare Bears</t>
  </si>
  <si>
    <t>We the People</t>
  </si>
  <si>
    <t>Web Woman</t>
  </si>
  <si>
    <t>Weebles</t>
  </si>
  <si>
    <t>Weird Years</t>
  </si>
  <si>
    <t>Weird-Oh's</t>
  </si>
  <si>
    <t>Welcome to the Wayne</t>
  </si>
  <si>
    <t>Well, Just You Wait!</t>
  </si>
  <si>
    <t>We're Lalaloopsy</t>
  </si>
  <si>
    <t>What a Cartoon!</t>
  </si>
  <si>
    <t>What About Mimi?</t>
  </si>
  <si>
    <t>What If...?</t>
  </si>
  <si>
    <t>What Should I Do?</t>
  </si>
  <si>
    <t>What-a-Mess</t>
  </si>
  <si>
    <t>Whatever Happened to... Robot Jones?</t>
  </si>
  <si>
    <t>What's Michael?</t>
  </si>
  <si>
    <t>What's New, Mr. Magoo?</t>
  </si>
  <si>
    <t>What's New, Scooby-Doo?</t>
  </si>
  <si>
    <t>What's with Andy?</t>
  </si>
  <si>
    <t>What's Your News?</t>
  </si>
  <si>
    <t>Wheel Squad</t>
  </si>
  <si>
    <t>Wheelie and the Chopper Bunch</t>
  </si>
  <si>
    <t>Where My Dogs At?</t>
  </si>
  <si>
    <t>Where on Earth Is Carmen Sandiego?</t>
  </si>
  <si>
    <t>Where's Chicky?</t>
  </si>
  <si>
    <t>Where's Huddles?</t>
  </si>
  <si>
    <t>Where's Waldo?</t>
  </si>
  <si>
    <t>Where's Wally?: The Animated Series</t>
  </si>
  <si>
    <t>Wibbly Pig</t>
  </si>
  <si>
    <t>Wicked!</t>
  </si>
  <si>
    <t>Wide-Eye</t>
  </si>
  <si>
    <t>Widget the World Watcher</t>
  </si>
  <si>
    <t>Wiggly Park</t>
  </si>
  <si>
    <t>Wilbur</t>
  </si>
  <si>
    <t>Wild C.A.T.s</t>
  </si>
  <si>
    <t>Wild Grinders</t>
  </si>
  <si>
    <t>Wild Instinct</t>
  </si>
  <si>
    <t>Wild Kratts</t>
  </si>
  <si>
    <t>Wild Life</t>
  </si>
  <si>
    <t>Wild West C.O.W.-Boys of Moo Mesa</t>
  </si>
  <si>
    <t>Wildfire</t>
  </si>
  <si>
    <t>Will and Dewitt</t>
  </si>
  <si>
    <t>Will the Real Jerry Lewis Please Sit Down</t>
  </si>
  <si>
    <t>Willa's Wild Life</t>
  </si>
  <si>
    <t>William's Wish Wellingtons</t>
  </si>
  <si>
    <t>Willow the Wisp</t>
  </si>
  <si>
    <t>Windfalls</t>
  </si>
  <si>
    <t>Wing Commander Academy</t>
  </si>
  <si>
    <t>Winky Dink and You</t>
  </si>
  <si>
    <t>Winsome Witch</t>
  </si>
  <si>
    <t>Winston Steinburger and Sir Dudley Ding Dong</t>
  </si>
  <si>
    <t>Winx Club</t>
  </si>
  <si>
    <t>Winx Club (revived series)</t>
  </si>
  <si>
    <t>Wisdom of the Gnomes</t>
  </si>
  <si>
    <t>Wish Kid</t>
  </si>
  <si>
    <t>Wishenpoof!</t>
  </si>
  <si>
    <t>Wishfart</t>
  </si>
  <si>
    <t>Wissper</t>
  </si>
  <si>
    <t>Wizards: Tales of Arcadia</t>
  </si>
  <si>
    <t>Wolf</t>
  </si>
  <si>
    <t>Wolf Joe</t>
  </si>
  <si>
    <t>Wolf Rock TV</t>
  </si>
  <si>
    <t>Wolfboy and the Everything Factory</t>
  </si>
  <si>
    <t>Wolfoo</t>
  </si>
  <si>
    <t>Wolverine and the X-Men</t>
  </si>
  <si>
    <t>Wolves, Witches and Giants</t>
  </si>
  <si>
    <t>Wombles</t>
  </si>
  <si>
    <t>Wonder Beat Scramble</t>
  </si>
  <si>
    <t>Wonder Pets</t>
  </si>
  <si>
    <t>Wonder Showzen</t>
  </si>
  <si>
    <t>Wonder Wheels</t>
  </si>
  <si>
    <t>Woody Woodpecker</t>
  </si>
  <si>
    <t>Woozle &amp; Pip</t>
  </si>
  <si>
    <t>Word Party</t>
  </si>
  <si>
    <t>WordGirl</t>
  </si>
  <si>
    <t>WordWorld</t>
  </si>
  <si>
    <t>World of Quest</t>
  </si>
  <si>
    <t>World of Winx</t>
  </si>
  <si>
    <t>Wow! Wow! Wubbzy!</t>
  </si>
  <si>
    <t>Wumpa's World</t>
  </si>
  <si>
    <t>Wunderkind Little Amadeus</t>
  </si>
  <si>
    <t>Wunschpunsch</t>
  </si>
  <si>
    <t>Wussywat the Clumsy Cat</t>
  </si>
  <si>
    <t>Xavier Riddle and the Secret Museum</t>
  </si>
  <si>
    <t>Xavier: Renegade Angel</t>
  </si>
  <si>
    <t>X-Bomber</t>
  </si>
  <si>
    <t>Xcalibur</t>
  </si>
  <si>
    <t>X-Coração</t>
  </si>
  <si>
    <t>X-DuckX</t>
  </si>
  <si>
    <t>Xiaolin Chronicles</t>
  </si>
  <si>
    <t>Xiaolin Showdown</t>
  </si>
  <si>
    <t>X-Men</t>
  </si>
  <si>
    <t>X-Men: Evolution</t>
  </si>
  <si>
    <t>Xyber 9: New Dawn</t>
  </si>
  <si>
    <t>Yabba-Dabba Dinosaurs</t>
  </si>
  <si>
    <t>Yakka Dee!</t>
  </si>
  <si>
    <t>Yakkity Yak</t>
  </si>
  <si>
    <t>Yakky Doodle</t>
  </si>
  <si>
    <t>Yakyū-kyō no Uta</t>
  </si>
  <si>
    <t>Yam Roll</t>
  </si>
  <si>
    <t>Yatterman</t>
  </si>
  <si>
    <t>Yattodetaman</t>
  </si>
  <si>
    <t>Yin Yang Yo!</t>
  </si>
  <si>
    <t>Yippee, Yappee and Yahooey</t>
  </si>
  <si>
    <t>Yo Gabba Gabba!</t>
  </si>
  <si>
    <t>Yo Yogi!</t>
  </si>
  <si>
    <t>Yogi Bear</t>
  </si>
  <si>
    <t>Yogi's Gang</t>
  </si>
  <si>
    <t>Yogi's Space Race</t>
  </si>
  <si>
    <t>Yogi's Treasure Hunt</t>
  </si>
  <si>
    <t>Yoho Ahoy</t>
  </si>
  <si>
    <t>Yôkai Ningen Bem</t>
  </si>
  <si>
    <t>Yoko</t>
  </si>
  <si>
    <t>Yoko! Jakamoko! Toto!</t>
  </si>
  <si>
    <t>YOLO: Crystal Fantasy</t>
  </si>
  <si>
    <t>YooHoo &amp; Friends</t>
  </si>
  <si>
    <t>YooHoo to the Rescue</t>
  </si>
  <si>
    <t>Yoroshiku Mechadoc</t>
  </si>
  <si>
    <t>Young Justice</t>
  </si>
  <si>
    <t>Young Robin Hood</t>
  </si>
  <si>
    <t>Yum Yum &amp; You</t>
  </si>
  <si>
    <t>Yume No Hoshi No Button Nose</t>
  </si>
  <si>
    <t>Yume Senshi Wingman</t>
  </si>
  <si>
    <t>Yummy Toonies</t>
  </si>
  <si>
    <t>Yûsei Kamen</t>
  </si>
  <si>
    <t>Yuuyake Banchō</t>
  </si>
  <si>
    <t>Yvon of the Yukon</t>
  </si>
  <si>
    <t>Zack &amp; Quack</t>
  </si>
  <si>
    <t>Zak Storm</t>
  </si>
  <si>
    <t>Zazoo U</t>
  </si>
  <si>
    <t>Zeke's Pad</t>
  </si>
  <si>
    <t>Zen-chan Tsū-chan</t>
  </si>
  <si>
    <t>Zenderman</t>
  </si>
  <si>
    <t>Zentrix</t>
  </si>
  <si>
    <t>Zero Tester</t>
  </si>
  <si>
    <t>Zeroman</t>
  </si>
  <si>
    <t>Zevo-3</t>
  </si>
  <si>
    <t>Zica and the Chameleons</t>
  </si>
  <si>
    <t>Zig &amp; Sharko</t>
  </si>
  <si>
    <t>Zig and Zag</t>
  </si>
  <si>
    <t>Zip Zip</t>
  </si>
  <si>
    <t>Zoboomafoo</t>
  </si>
  <si>
    <t>Zokie Sparkleby</t>
  </si>
  <si>
    <t>Zombiedumb</t>
  </si>
  <si>
    <t>Zoobabu</t>
  </si>
  <si>
    <t>Zoonicorn</t>
  </si>
  <si>
    <t>Zootopia+</t>
  </si>
  <si>
    <t>Zorro: Generation Z</t>
  </si>
  <si>
    <t>Zorro: The Chronicles</t>
  </si>
  <si>
    <t>Zou</t>
  </si>
  <si>
    <t>Zouk</t>
  </si>
  <si>
    <t>Zukkoke Knight Don De La Mancha</t>
  </si>
  <si>
    <t>Zumbastico Fantástico</t>
  </si>
  <si>
    <t>Distinct Count of Country</t>
  </si>
  <si>
    <t>Count of Title</t>
  </si>
  <si>
    <t>ANIMATED TV 1948 - 2022</t>
  </si>
  <si>
    <t>x</t>
  </si>
  <si>
    <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</si>
</sst>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sz val="48"/>
      <color theme="0"/>
      <name val="Calibri"/>
      <family val="2"/>
      <scheme val="minor"/>
    </font>
    <font>
      <sz val="11"/>
      <color theme="1"/>
      <name val="Calibri"/>
      <family val="2"/>
      <scheme val="minor"/>
    </font>
  </fonts>
  <fills count="4">
    <fill>
      <patternFill patternType="none"/>
    </fill>
    <fill>
      <patternFill patternType="gray125"/>
    </fill>
    <fill>
      <patternFill patternType="solid">
        <fgColor rgb="FF182825"/>
        <bgColor indexed="64"/>
      </patternFill>
    </fill>
    <fill>
      <patternFill patternType="solid">
        <fgColor rgb="FF141114"/>
        <bgColor indexed="64"/>
      </patternFill>
    </fill>
  </fills>
  <borders count="1">
    <border>
      <left/>
      <right/>
      <top/>
      <bottom/>
      <diagonal/>
    </border>
  </borders>
  <cellStyleXfs count="2">
    <xf numFmtId="0" fontId="0" fillId="0" borderId="0"/>
    <xf numFmtId="9" fontId="2" fillId="0" borderId="0" applyFont="0" applyFill="0" applyBorder="0" applyAlignment="0" applyProtection="0"/>
  </cellStyleXfs>
  <cellXfs count="8">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2" borderId="0" xfId="0" applyFill="1"/>
    <xf numFmtId="0" fontId="0" fillId="3" borderId="0" xfId="0" applyFill="1"/>
    <xf numFmtId="0" fontId="1" fillId="2" borderId="0" xfId="0" applyFont="1" applyFill="1" applyAlignment="1">
      <alignment horizontal="center" vertical="center"/>
    </xf>
    <xf numFmtId="9" fontId="0" fillId="0" borderId="0" xfId="1" applyFont="1"/>
  </cellXfs>
  <cellStyles count="2">
    <cellStyle name="Normal" xfId="0" builtinId="0"/>
    <cellStyle name="Percent" xfId="1" builtinId="5"/>
  </cellStyles>
  <dxfs count="2">
    <dxf>
      <fill>
        <patternFill>
          <bgColor rgb="FFEAE0D5"/>
        </patternFill>
      </fill>
    </dxf>
    <dxf>
      <fill>
        <patternFill>
          <bgColor rgb="FFEAE0D5"/>
        </patternFill>
      </fill>
    </dxf>
  </dxfs>
  <tableStyles count="1" defaultTableStyle="TableStyleMedium2" defaultPivotStyle="PivotStyleLight16">
    <tableStyle name="Slicer Style 2 2" pivot="0" table="0" count="10" xr9:uid="{5A9FF99C-7B7F-48EE-95D4-8D7E09242CAE}">
      <tableStyleElement type="wholeTable" dxfId="1"/>
      <tableStyleElement type="headerRow" dxfId="0"/>
    </tableStyle>
  </tableStyles>
  <colors>
    <mruColors>
      <color rgb="FF645E9D"/>
      <color rgb="FF093824"/>
      <color rgb="FFEAE0D5"/>
      <color rgb="FF141114"/>
      <color rgb="FF548687"/>
      <color rgb="FF22333B"/>
      <color rgb="FFFFFFC7"/>
      <color rgb="FF182825"/>
    </mruColors>
  </colors>
  <extLst>
    <ext xmlns:x14="http://schemas.microsoft.com/office/spreadsheetml/2009/9/main" uri="{46F421CA-312F-682f-3DD2-61675219B42D}">
      <x14:dxfs count="8">
        <dxf>
          <fill>
            <patternFill>
              <bgColor theme="2"/>
            </patternFill>
          </fill>
        </dxf>
        <dxf>
          <fill>
            <patternFill>
              <bgColor theme="2"/>
            </patternFill>
          </fill>
        </dxf>
        <dxf>
          <fill>
            <patternFill>
              <bgColor theme="2"/>
            </patternFill>
          </fill>
        </dxf>
        <dxf>
          <fill>
            <patternFill>
              <bgColor theme="2"/>
            </patternFill>
          </fill>
        </dxf>
        <dxf>
          <fill>
            <patternFill>
              <bgColor rgb="FFFFFFC7"/>
            </patternFill>
          </fill>
        </dxf>
        <dxf>
          <fill>
            <patternFill>
              <bgColor rgb="FFFFFFC7"/>
            </patternFill>
          </fill>
        </dxf>
        <dxf>
          <fill>
            <patternFill>
              <bgColor rgb="FF548687"/>
            </patternFill>
          </fill>
        </dxf>
        <dxf>
          <fill>
            <patternFill>
              <bgColor rgb="FF548687"/>
            </patternFill>
          </fill>
        </dxf>
      </x14:dxfs>
    </ext>
    <ext xmlns:x14="http://schemas.microsoft.com/office/spreadsheetml/2009/9/main" uri="{EB79DEF2-80B8-43e5-95BD-54CBDDF9020C}">
      <x14:slicerStyles defaultSlicerStyle="SlicerStyleLight1">
        <x14:slicerStyle name="Slicer Style 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powerPivotData" Target="model/item.data"/><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47" Type="http://schemas.openxmlformats.org/officeDocument/2006/relationships/customXml" Target="../customXml/item28.xml"/><Relationship Id="rId50" Type="http://schemas.openxmlformats.org/officeDocument/2006/relationships/customXml" Target="../customXml/item31.xml"/><Relationship Id="rId55" Type="http://schemas.openxmlformats.org/officeDocument/2006/relationships/customXml" Target="../customXml/item36.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styles" Target="styles.xml"/><Relationship Id="rId29" Type="http://schemas.openxmlformats.org/officeDocument/2006/relationships/customXml" Target="../customXml/item10.xml"/><Relationship Id="rId11" Type="http://schemas.openxmlformats.org/officeDocument/2006/relationships/pivotCacheDefinition" Target="pivotCache/pivotCacheDefinition6.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45" Type="http://schemas.openxmlformats.org/officeDocument/2006/relationships/customXml" Target="../customXml/item26.xml"/><Relationship Id="rId53" Type="http://schemas.openxmlformats.org/officeDocument/2006/relationships/customXml" Target="../customXml/item34.xml"/><Relationship Id="rId5" Type="http://schemas.openxmlformats.org/officeDocument/2006/relationships/worksheet" Target="worksheets/sheet5.xml"/><Relationship Id="rId10" Type="http://schemas.openxmlformats.org/officeDocument/2006/relationships/pivotCacheDefinition" Target="pivotCache/pivotCacheDefinition5.xml"/><Relationship Id="rId19" Type="http://schemas.openxmlformats.org/officeDocument/2006/relationships/calcChain" Target="calcChain.xml"/><Relationship Id="rId31" Type="http://schemas.openxmlformats.org/officeDocument/2006/relationships/customXml" Target="../customXml/item12.xml"/><Relationship Id="rId44" Type="http://schemas.openxmlformats.org/officeDocument/2006/relationships/customXml" Target="../customXml/item25.xml"/><Relationship Id="rId52" Type="http://schemas.openxmlformats.org/officeDocument/2006/relationships/customXml" Target="../customXml/item3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48" Type="http://schemas.openxmlformats.org/officeDocument/2006/relationships/customXml" Target="../customXml/item29.xml"/><Relationship Id="rId56" Type="http://schemas.openxmlformats.org/officeDocument/2006/relationships/customXml" Target="../customXml/item37.xml"/><Relationship Id="rId8" Type="http://schemas.openxmlformats.org/officeDocument/2006/relationships/pivotCacheDefinition" Target="pivotCache/pivotCacheDefinition3.xml"/><Relationship Id="rId51" Type="http://schemas.openxmlformats.org/officeDocument/2006/relationships/customXml" Target="../customXml/item32.xml"/><Relationship Id="rId3" Type="http://schemas.openxmlformats.org/officeDocument/2006/relationships/worksheet" Target="worksheets/sheet3.xml"/><Relationship Id="rId12" Type="http://schemas.microsoft.com/office/2007/relationships/slicerCache" Target="slicerCaches/slicerCache1.xml"/><Relationship Id="rId17" Type="http://schemas.openxmlformats.org/officeDocument/2006/relationships/sharedStrings" Target="sharedString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46" Type="http://schemas.openxmlformats.org/officeDocument/2006/relationships/customXml" Target="../customXml/item27.xml"/><Relationship Id="rId20" Type="http://schemas.openxmlformats.org/officeDocument/2006/relationships/customXml" Target="../customXml/item1.xml"/><Relationship Id="rId41" Type="http://schemas.openxmlformats.org/officeDocument/2006/relationships/customXml" Target="../customXml/item22.xml"/><Relationship Id="rId54"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connections" Target="connections.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49" Type="http://schemas.openxmlformats.org/officeDocument/2006/relationships/customXml" Target="../customXml/item30.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solidFill>
              <a:schemeClr val="tx1"/>
            </a:solidFill>
            <a:ln>
              <a:solidFill>
                <a:schemeClr val="tx1"/>
              </a:solidFill>
            </a:ln>
          </c:spPr>
          <c:dPt>
            <c:idx val="0"/>
            <c:bubble3D val="0"/>
            <c:spPr>
              <a:solidFill>
                <a:schemeClr val="tx1"/>
              </a:solidFill>
              <a:ln w="19050">
                <a:solidFill>
                  <a:schemeClr val="bg1"/>
                </a:solidFill>
              </a:ln>
              <a:effectLst/>
            </c:spPr>
            <c:extLst>
              <c:ext xmlns:c16="http://schemas.microsoft.com/office/drawing/2014/chart" uri="{C3380CC4-5D6E-409C-BE32-E72D297353CC}">
                <c16:uniqueId val="{00000001-7CA5-4C4F-ACD2-644A7ADC3B30}"/>
              </c:ext>
            </c:extLst>
          </c:dPt>
          <c:dPt>
            <c:idx val="1"/>
            <c:bubble3D val="0"/>
            <c:spPr>
              <a:solidFill>
                <a:schemeClr val="bg1">
                  <a:lumMod val="75000"/>
                </a:schemeClr>
              </a:solidFill>
              <a:ln w="19050">
                <a:solidFill>
                  <a:schemeClr val="tx1"/>
                </a:solidFill>
              </a:ln>
              <a:effectLst/>
            </c:spPr>
            <c:extLst>
              <c:ext xmlns:c16="http://schemas.microsoft.com/office/drawing/2014/chart" uri="{C3380CC4-5D6E-409C-BE32-E72D297353CC}">
                <c16:uniqueId val="{00000003-7CA5-4C4F-ACD2-644A7ADC3B30}"/>
              </c:ext>
            </c:extLst>
          </c:dPt>
          <c:cat>
            <c:strRef>
              <c:f>animated_per_year!$H$1:$H$2</c:f>
              <c:strCache>
                <c:ptCount val="2"/>
                <c:pt idx="0">
                  <c:v>x</c:v>
                </c:pt>
                <c:pt idx="1">
                  <c:v>y</c:v>
                </c:pt>
              </c:strCache>
            </c:strRef>
          </c:cat>
          <c:val>
            <c:numRef>
              <c:f>animated_per_year!$I$1:$I$2</c:f>
              <c:numCache>
                <c:formatCode>General</c:formatCode>
                <c:ptCount val="2"/>
                <c:pt idx="0">
                  <c:v>139</c:v>
                </c:pt>
                <c:pt idx="1">
                  <c:v>4284</c:v>
                </c:pt>
              </c:numCache>
            </c:numRef>
          </c:val>
          <c:extLst>
            <c:ext xmlns:c16="http://schemas.microsoft.com/office/drawing/2014/chart" uri="{C3380CC4-5D6E-409C-BE32-E72D297353CC}">
              <c16:uniqueId val="{00000004-7CA5-4C4F-ACD2-644A7ADC3B30}"/>
            </c:ext>
          </c:extLst>
        </c:ser>
        <c:dLbls>
          <c:showLegendKey val="0"/>
          <c:showVal val="0"/>
          <c:showCatName val="0"/>
          <c:showSerName val="0"/>
          <c:showPercent val="0"/>
          <c:showBubbleSize val="0"/>
          <c:showLeaderLines val="1"/>
        </c:dLbls>
        <c:firstSliceAng val="0"/>
        <c:holeSize val="79"/>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00FDFCE8-B06C-4A87-B2D1-23B608D4F15A}">
          <cx:spPr>
            <a:solidFill>
              <a:srgbClr val="EAE0D5"/>
            </a:solidFill>
          </cx:spPr>
          <cx:dataId val="0"/>
          <cx:layoutPr>
            <cx:geography cultureLanguage="en-US" cultureRegion="ID" attribution="Powered by Bing">
              <cx:geoCache provider="{E9337A44-BEBE-4D9F-B70C-5C5E7DAFC167}">
                <cx:binary>7H3ZcuM40u6rVNT1oZtYCU5MT0SD1Oq1vNR2w1DZKu47uD7bf3de7KRKkkuiVSX/p91hX4wnomsM
GgL4ZSLzy0QC+vd9+6/7aLko3rVxlJT/um//fO8plf3rjz/Ke28ZL8qT2L8v0jL9rk7u0/iP9Pt3
/375x0OxaPzE/QPriP5x7y0KtWzf/+ff8GnuMj1L7xfKT5MP1bLorpdlFanyN88OPnp3n1aJWnV3
4ZP+fP9X4S4T5SeL9+9W/6rutsuWf77f+6v37/4YftaTcd9FMDVVPUBfjdAT0+TUFEg3f/wY799F
aeJun3N4zg0sGOL6jx+yHfxiEcMHPGtOP2a0eHgolmX5bvPvXte9V9h74peptUbBSlcT/uv6xxv+
sY/yf/49aIB3HrTsCGII0LFHQzlcpYWq3EW0ReLvi4GYJ1xgZBpsAL8B6AssDJOspWPC87Xs1/A/
ZyqH0f/ZcwD+zwdD7K9uXx/7Kejmu1P4zxaHvw8+xicUIyQwJ2sVR3tLACF6gjiH5cHYdtA1+I9z
eXezUstfr8nDEhh0H4hh8HQoi+np68vir6pUxSLyX9IeYXYC1gbphNN9KYChoqaOhNjYIRDS7kJ4
1lwOy2Gn60AGO0+G+P9190bwf0n0qXHChKEbOt03Q6sVQHVTCMIeV8gT8H8/kd9Av+p4CPhV+xPY
34AJul34zSLZqt8L2J+BpuOBah8f7zC4234DbLfNQ2hvP72+RstltCiq8uWwZeSEUWQSunKcO7wG
ixOdmpQTDO27qvyMGRxG+7HjAO7H9iHe8subwNv1q3gLwd/XZaafcLAUjANlOUAn6QnnCMikEGs7
og/YJIB1bD6/RH/d8Sn66/Yn6I9eH/2bKK2Xye/t5v+OzlN+gpBJDU7QIfjBjguMdZ0QvhX5msk8
ZyaHgf/Zc4D8zwdD6G9mrw/9LHl4SdyBQhKGGcKEbXj6nrUxzBPCCReMo7XeD4jk0dkcxn7TbQD8
pnWI+uzi9VGXxaL3XzBs0pB+Qn786HgPcA3sPug5/BgbugjP98z80Zkchnz7BgPMt81D0OUbiFbv
El8tH97dqIVavqBnhZCV6YRxbmxC030Hq5nmCbB1omNzY4oGJufZ0zosiEH3gTwGT4diubt5/bVw
k1bKg0i2WALNXavm33e/hJ9QAiZebA0N+Ncd1oOwcSIIpBN0KraDbhzA82ZzWBZ7rzKQxN6zoRxO
38DykIWvFv5ROv/PZZOsRbJ4eEEd4PiEGRTrBtlk9EDUOzqgmfyE64apY7ZJd0D4sWsaj8/nsBZs
+w0UYNs8lL311xtYg42v+mURLZKHLQZ/fw0CBxM6MAFIVqyd/f4aFCcYBMMfqcDKc+3Cf/O8OR2W
wV7ngSD2nj2RxvT1pWF5frTcgvH35aARdGJwRIiBN7GIub8QDHRCkDAMNGTDRydyGPxNtwHsm9Yn
gJ+9CcBfci8BnA9jJjEgADlEgiGnd2IwAqE4LIhdjQeEfj+NX8K96vYU7lXrE7jfAPu10iiNv71k
2EFPViYe8RWiuybewCemLgQidBNnD7jXc2byC9Af32GI++ODJ9Bfvr6m3/7f/ylCv3tB60LEiSlM
HdT9YKKDMCBiBMJBZDw6gV2df86EDkvgZ8+BBH4+GErg9g3QLKtIYdPxBWkOZaucNFBdvEEY7a0B
BEwY9hEI0aF9F/lnTOQw8I8dB7g/tg9hn74F2PvlvffueplV3yL/fovE33eu1DyBuA8TsY3+9kkm
YhCXI8M0hoZnNZ3fa8EvwN92HIK/bR+Cb319fatzsVTeml2WL4c8wyeYMk4JXyc4VinUHdvPTjjm
JiRZoXlX7Z85l8Po73UeSGDv2VAKF2+B5axUJC0h17oIf696q1zrPxfnDTZ018L5+yvxv7vX6ZNK
mx9aPCzCGTLFm+wZYf9+mcnvKmkopCIh5IOYb7MuIa7bWZcabEQxSgxq4g05HmZgjk3n8NLcvMVg
UW5ah8txdPP6RtFeJvGiCLfW6e8vAMZPdCC6CJsHyzcg9Y5Mnetki/sg3n7GfA4j/9hxgP1j+xB9
+w2UbIwSN/JL7xj6/5wVHPvJy6ZboECNQeEURJbmmmnv56ExP1lRRE7pwCE+YyKH5f7YcSD3x/ah
3MdvYL9rXCyS+xcMfyDJxTFEl+Zq/3zHzEEpFRNg5fRN0t+EnMsuDTk+j1+Avpn/EPNN8xPI3wr1
Pk44/hce5r+c+2lp7dCrT5ZFvEi6rda9gHtBkGQhCFOynz5cbT0K8PWmOXAoz5jBYR1/7DhQ8sf2
oZbbo9d357DbnCbL8iX1XNNPwHo87iv+oEt7RmZVkakD8IaJ2VbQ622sZ83mMPo7XQf47zwZSmBm
v74EJsVy+ZKmHTJbCCw7xO/0MXW1a+HJicmwoJQP9f7oPA4Dv53/APVt8xDyyRsw7TdQ9r/IYOt2
q31/38zAXgQE9VCqtslmrdJWO6ivkudCFxSqlAcFa8+ay2Hkd7oOwN95MsT/ZvL6Kn8GqcTk3V/x
svDvj6YU/zkuO61ADYoX9DVQf4s4LK5t9ZY5yKqZJxRhJKDA63GDZZdcPWM+hxXhseNADR7bh0ow
vXt9JTitmoWvXm4FYvMEG4RAlf/2rMXeCgTZQBHpqrZOrMEfrMPj0zmM/bbfAPpt8xD500+vj/ys
gDLdl9wyh2otZBiCgAk85HK0Hx5JGAxvPJI+SCs/Y0KHwX/sOED/sX0I/+wtUC61iF7S6EBmCjPG
wLuswR94HnyCVkWNAna7fvwM9lNmx2bzC+TX3Ya4r1ufoH77+ko/X2QvWfQPm+UcKtMZM7Z5qT1r
gwic/DKgSmTIcI9O4zDcm24DuDetQ7jnV68P9+ky6Y669ufHzuhkxa24YW7rc/eDOeC8lCACByF/
7ubuetajszmM+qbbAPVN6xD10zdgWoBY1S8ZykFuVjBIBiH4z48fiBl2WC2Gw6WwfQs1pBs+A1LZ
hf34dA7jvu03AH7bPET+7OPr6/unZanePUb6axD+flTB/pu82N0dGiaL1gqRvLu5gaDy95j/c1HE
+SJadC+aQCFQ4Al7xI+LapWE3Vl1q/QJVADDaUo+4FHPmcrhFfez52DN/XwwXHXnX15/1Z0vW/8+
PSb757sZDMkRYLEmFL6vLdp+AAfnFaA4F6o/V//bjrrOXB2fyS+A37zBEPZN8xPQP78+6Ddp7S/V
O6jRT1+x7Ppi2bz7uoS195KBjEYRyFfXQfwHd4ERVOYJAlQEDbNnz5zOYSXY6zzQhL1nQ3W4eAtV
Mr4LeZwX5HpwlwKIAGLJbSqN7Zk/INbwY0Dl75qS6HR/JV4cn88vpLDtOJTAtv0J+m8glXaRFs2i
2yLw9xkHnD5AFBFGDp9AWckGdB8S9xvGN9iVPT6dX2C/eY0h9JvmJ8i/gZrUKyh397PMh92Tl4Mf
Cu8gRUV1bhyuisQQCGG4zQIqVbaDrv3PM2dzGP29zgMR7D0byuFq+gbcUbN8WB51RM/nALACBBEc
Sg5+Xpawy774iUEJlKPQzRIAirAb89wcnc5hGWz7DeDfNg+Rv3kD0eZV+rLeF0ojYZ+Wc6gFWpt2
MC67yEP6XNcp5mLAvY7P4zDk234DyLfNQ8iv3kAx5HVVvmiowRGc6Dd0DLsWe1ivTn+acN4ZMlxr
UQzMzfF5HIZ8228A+bZ5CPn13RuwL/epeo6e/3MR5q238J8zg+fbOHAzCOq7hYk3Z9xAvLsrTYe8
A8RAsEG/fj6Q/nMmdFj+P3sONODng6EO3L4BH3NbFeHyBVnWf0+fPN6q90NPjtX6foSAM1m84D0n
iACPgs1COGf7aN/2FgAc84Sz8RiTgeo/YyaHNf+x40DxH9uHev/xDRx525zDP4V6iYf0BeGHDUM4
eQWXO7ANzd33PhpkWRAcwt3GIPqQ7T5/XoeFMew/kMnw8VA0E/n6bunuVZOenxbR8bDndx7x188e
i/TthVqMftyTuXPB4++fbo3JoOvvcsNr7j57+PM9hzTr4+Wbq0/Y4/WjvFqoFBId0btJBUHfYkv7
t12Xi1L9+R5BgIYgfjYNwU04XaVD8qKBvYE/38PJHsTB5Qrwu+BV2YrFJnATpffnezhYK+DWBxPM
EcGwk24A8S1XNzrABZ/weQICDgi3gfvCrXqwFLZvCUS1c9PkEZLN7++SKr5K/USV8E7v32Xrv1pN
kxkQs0D0bkLhL1xVuTrsC8/vF9ewvuGP0f+pW0MEnvcQkDMnUXZSPeQCS06tHWQOjALAPRllHSIZ
UIX2A4PdUTrNdDI3f6ATNSsn4aQZaxM8Ldd+fk1i/j8GWb3qzqv0RGRpUDx089UgaroapJhURwbB
+pFXGQAmRO/6YfZALvVO+tfYKi3j1B2ZI3oZjIXdWkI6kt21IyzTG2P2exgRZLJ+iyOEmruv6HqF
waP6ocusJpm46aT3ZD4h17WF1ZzpMyyTr74dHBHe0VFX0t0BNnNy3UiNe/o1XmCLWvnXcKkkl8XH
6BrdabZzbDyw9XtvCdm+lRvghCKD6YaAFbM7Xp24XNNBJ2dqRnPpjUOrtTqb3enSHwfrFNwvleaJ
PIeDDbRG1ZFZReWDKMxy3udV/YEGnHrSNKq7DOU3XWmMfTMcF60217xcolDXpNZ4rh2wauQ3vLIb
7muf/apYUtOVKNWJlaW3WdEYR1QPwaLfxwXDNROri0AYxGFwge/q+Y4c3MJ0mFYCLk5j+9N+qlml
3X53H3S7sNzjYlhp8q5pALvA4fw/lJJQQiH9OhjO4yYlEb03PNl1Mr8oLXKa3nGbTITUJlTq4/6j
a2UTZ52Y+LVEnogf7AMYvlVVlgBKxoFw7b6mUXa86LOHxqrhLaNbbDXnyJPuyLFrSx8nI2QVEk/T
cT3q7GiUHV3iaHUz6c6bQwEHgwOXbHU3JuTV4EjyQAG7Ju+KiodWk7Ydk6XvCStRenOWqoze+H3I
Puga6kIyY0GZ1KeGYnn4Qav1+gOE1bGPZF90ejjqQtwUsB7LOk9j2RVZk0pPd4Mz0rMukr5RolEY
dHEp65B3gUSt54w0LcQPtCqaD2VZNtPIjzNbxQX14e+T5LwtPPzJaFDDJfGUeds2ej7KylJbqLxx
zxynIfooatt7rw/bc5WZ8aw0yyXRC9Ou8qSZV6pRbCyymk8o1th5mKUUDEqUp7bugYNorjtDVDfg
eprPdabcy6DX0VdB3Tayap6h74HSumnrk+gso7S/AX39Grd+m8oceeiU+bWyQoelVygqtbGGq/Bz
GbHaSjDXbJ41IpSt0aspr2qVyTQNk3uv8fKvURuLU1dgM5HKSDvTMiPH821YU4ED+Pg6tanvB9U8
oLWqx0WcxbcBi9zbMMMusUmpVedFkBgya8rC1kqvkXqZNtLojN6OUJqdRkHY5HaQYHStwR1kJixT
GvQjxmuzkGbier7M875hMghUGs557fh24vjkc9IXhT9xqd9NSWimF7Wj3Ieob5v7vk/YqKyLXhpJ
H+ayVelDpbt4lCuVzFKeBHZesdZqyiq1GhbGH7o+SmRodOw073FyVvoGk7qTeFYXc8fGpnFfJ6SX
PuaBnWZ+dRai+FtZeJldtclZQioq8yI6CwtyGrSpZ6UJC6Vfe53t+Vr11ek0bxKVnTvGeapNalar
menV/UQPEyz7wPBnReimMo1cJnstz8/9nHtWVXr6uZFlrgx7g81M1blXepgn95UDmlW4KRl5cd5d
ag1cziIbV0e+VQnXm4QO91urjo1k1Lhh71uYGbUh8zo1L43ANU81P5KeMvzYoiHzAolNryyPWAy0
sgg/LRWsV1itEJuZsBUBZgp+37cYWcKxagrX0go1C7xIwhtaGqnGPY8WmZ+NRRxO+rKXZV1bJV9v
of3SXj0xFj8G51BrBDeur46P7A/eeR4NakOTvh4wCweovEgDnpz/3vOvLM7TNzThri/YitQpH1ik
wAxL6kWu1YNrivNIUj2xuvTz7wdZsYfBIHDzCAxA4fQlYqtra3cNb4EE8xUTsuN6NkcxiW5dh2Tz
qhPeWcq5O26EziOpx41xZOR9V/NDgDAybHFwsPsCdGR/5DLocjctTYm8/jKo2HmfUrAS2oWKm2nd
O/Pfv+c+5/0xGoSacGkpaAvcJ0QHYBYiZaZfCvDVXzTtMuIfInKe+Me89VOlhPvHwUcyCooBhf6D
d9KDsEeJqSx97k/DUTCOrXs2Cabeh2MO86luwPWgq0JbBDWdXBcDsSFWxaXuUktP+xFSpzTLZNhq
R0gZe6rmEIXAJWNw/8bqGho6UHPfLfOuSjrLYT4uZWcE4JG80snJpNF59xD0TZZLkmXJGIVGOFKl
S2tZOGn5qShBrWXZc+GNeKz7eJw3HmGWiwI4DciFpssMwhMbrh7EhezC2PtuxonOpQ7G6KrTiTFx
Qgd9jnOSWm3IciukvS8Zdqpvjs6TSVd12ilRrB0xo6pOfSA1X3ReqW9JFgTFeZPUHp+m1OSdnVKX
35oVOCnZgq87B9dTn6Iiore5YcaupEIVn1sl6kR6lStiWcKlMZ3Ekaj4iMRXjOZTVxvVwtFmWUaS
5iJLTfd7jks9PaKlA9q9UlMI/KC0gEBZKWw/DflXFIWhkcatldntuLW5Rb6ZF6bVW5lsJ+lNYokj
Ij40IKx7AUWqYE1BlQbrwgtpE8RlZxV2bWPLs9C0PY2tFdXvbDEuzrX1fsgvLedTewNRLlz5Amfs
DczRcB3WaZu1WmFaopvVPBiDh7JFeJ14l6xSsnLb8e+X/VMNhkNQFFYIgVAbCnYGC7KGoxgZqZCV
hlzS9Dbpjtjop68Dn88hQw7kdRWdD+BLPFaD9gA7xfD5qhzVfSe5sUTeJ4PeFn03+v3rDMKBlX4I
fcXLDbgwCi5yH4ZJrkfNOmfYykfFmXsKdMHSZzWwY2YFIwhPjmnHPi2H4UAD4Uw+5BsIpAvgNN++
jc6TEm5OcoHLzMWE2P2U21SSOUQA1mPIucnxXK2dzjpNcZ9mXeG73ubbVB5//c/59itaflzh8bN9
9X0sP3+7zJbJjYKTaup8kQ3/cjXe45/CcJvxV6mcvV+eJJW2CZVB2mj9tS+/ePi8nBK41R0xP0kq
nafRA9xrsptK+tFjnUsicJCS/ziMzeDsGNJX31+xziXBqXgOBTBi89UuUGb+mEuiUAoN1QEcDvkx
RCFwhHWxySXBlUsUvo0EXC84fEpBvv+bVBLUPK2O0O5SCB2ytPCBsH0oYCCdiIGX6JvWzXhOfZs0
jXsaBkSzsap1K9FUbOssa+2EBPm4REU5YhB4S1hRht1mXjiG+KW0iTKxFVceso0ib2TS1mSMY1ZL
7Pdqzjs0Lh2IB+CN4jEymmsI39DIa/RMEuD/3HMdyxClnbcM206nSqvFxlVBtClQ0G6iJ4UdZKY6
Lz6bhsHnbodtLlLHdmhsWMqXQE4SW7BGA6rYzjSnzOeQqhhjzXEnhatHMjXEJ+2m9/pWstBgFgTO
8Sivo9xq48AmGBh05EWeBXICFq210zbMZwoFktd9deEItaQsgbDIaeYOgpO4EWqlaLNpYkbnocFD
mHnzJcv7qRvB1Hp1y5X5gSP10a8jiYAeTdPAQWPducj67jPgWVtKKwzLyP27ICn5uIpuNFV3so1M
d6RRMXVxNq5bL7Ry7Hp2VDieDBEE9LoWEkkLehVV7iUWJYRQvMykFlSjJK0naZB8Lr30iwjArcda
bXkGSmzcl9Go0muIDAs1TprcKtyonwM3HnuODrFUm3cWqukorfA8MZZUjNze80bUBYdatVMkio9x
IAzpYVf2pk8hLGwgWqv12yrLo2lmhDKuc2wbsaPLNikekOPctFrynZAigWix+5YLBdW33UPnRdWo
8maGo6Nx4bRMdrrwZVHWoe3lBpVFPU+TprNY7yaySLtEmv7YNCFKc/QWEiaKmzLQisSuGlsXmVWT
VYSbilL2bRzaenzq5YyM9aIGPoX8VEax209Kf9brVQBxFz+P4GZeGZelkpFex5MQt7Mq6MnM61Rq
BYgGozaMg2nqujAvp4RIMUhC2RhZInXYaZp2RCslDnr3wsiQK00xVSrGdpNmphTCuOJ5E0nVh19q
0vfzyBBjjabFhGEtkhq8lqX6ZOxr4lPX9d8SVhaWQomQQdIS29NgIVGcdbYfsGzEPBGOClb5Y8Vo
awVGMY0jXd2B56D+aRYn/SzkdS2rQH1q+vY+0BvtMo4hvxjT1rHbHgeneh8V19SpvtLgIu/bYBEG
Sqaq8UE/zNJWSYdBrgnky1o+Kcyq+Byr+HOPcisHn2I5aRRZrI0/FbHzCSJq09a7vLAT3ZvHH3K3
1ufUcxCQvqK/zrp06gIxtGjTJbO41oMLUuMPqd6MDCe+Rk3zEYeuDGqfjHoc5TKCnME4dPRAem3t
2jwlZyirz4o8/Y6b6oYxFdq9z90R4SEsAN6cGZ5ejhsu5oT1wdj32VxjIpnpFfFlb8y0hvoXQmVj
r2W3XlDEo8iZeGlYWVUfFpI3JWTLEzBRwojqeQZJxPV/4GvIOsg5CCDKtBCyMswpTtI7lXgfIQVg
OnpqoY58r+LsDrn+MnLCeBLULJch6ewsMMVINMy1Qp05Mi5MwNaJvqrUnTeFxyUumTEKzWmFDDI2
wrCWeTNxQOdl0RahpK2yI04u+4zfmKLxra5yE8h4xCPeMyzjROO2F/OvZZtYEB1dAnVdaKy0S709
61EK4EX6osprq9doNsofghJDtJ9Gju0GmmQebi780rXKjH10quKbwbuPFWQqYJhwbgjlzg3KZlR5
0gHrQRT6hnuLpHosFfbaeeZFl1nnjTOXZVbKDGEjzZnG4JosIWIdOoXIckrPiiICIUHkNBBgwKv1
WXhmiHoGKueDTag0u0rp3DSry6Zki9p3LFpIhqpSZr53ytq6lIrFtx72v5KMWCpV3xvSp2DBwllR
2KhhXCY+rWyP9KdRps6x637wI/ERHJIrK57JKIK1hGD+Fey/SBLc94FZ2XHiKekmJrXgoP13nCcB
0Lz6DNOQSs1uI12Mia+dup1yJnFlfhGk7SwjVFQGsVGOukZTktbuFe7DzipJCHm7AFcWdZ1Cun7d
zxOaNqOCB59LDmj0EI6QmHYySUOIVvx7ZSrvVkvvTLNNZ45bQFcRXEaNVsugV2C76sL2IbUoHY2L
EVbx99bHtw6ZcrN1ryFCnTjE+QaMsrSLGp/FLthMFUenNDchz5bldFoa0bSLqw8adoNbrYrO4iaO
rIyWsd0YTj93hfqU1p42AqrOxmVmfMzquLRK1fkWzdMPKAUjzQ3NlFQTszxNr6ql22SuHUeNMdIq
AuQUUiUW97GyOqy+aDX2rToPb/Oe3RtZkdtpWn5teZdLI6gl931lZ3l7m2X5OI2bQsaRkU08Qj53
iH2oShzYfpN9UFVxx00wyiu24KjLvI3nmt8GlqB5IGuwEjLz9Jki8Jw2sAQFK2zlmZ8iNNWUumrg
hWFt1me00+/zsJhyePmpkYS+rbF0XJnFN7fyTkPv1MBBaVGy4G5ZyDDWP5U5/ZIpPbZq85rHqh7F
pqlGD4EjtJlfs2+ioBMSaI4lPN5YAXWyEThfWnhXTGH/MjZvwPTHl20OCTLdkEmTlnbMk9TOs8Sc
ZqQAXY2qXDZCkwb2brqWQGjqGR883F8y4nwygZdP2+y2KxCWaDVSZfIAwugmnJhKTyRpW13qhpHZ
iSCOVWuwg1PQ+IykvgIFa27joGHzXPljP78ikAmccZ/boUvqkQcRTKj1V1qdXUDaFVLfF6yA9HbT
OCtG07XSQ64zwmB7SUMt3wux5aZNMMqoY3H4/sVZ2VVT4RUflFp5WNf7lOb+N2WGDJLd1HId0/ZV
oc0ouJ7YM6eNSyDhE0EmluP+g8v7ehRC3dIowKyVGYlN8OpYUlZcoA4hy4S8aVOWOfA2dKsV6JaW
dTyCdCO8ajZulf4N+dpD0ednoaivME8fSOHPXZrodt6BxP3iUuuz6xRuQLIT1VdWr08g68nsMOJq
5obZVQLiCBw1Raqf4sjLLVxXeMoM7TSoIeUC0JbTxIEMaCJGOQ0g1+nqlUUQB3pbUAXLBqww4Qk4
9NjGZXDWG3ea2xiyFpDlKNIecpRpNUbc/ZI5tR3rwbI3gFwKoQVg26trtwuA9/hpZ/dpL0YNRdT2
ozS/Er5GpSMaZ0oDf5y6ZNyJcgR5fjxrTDbmTg7ayoAJak1we8nKVlktomd+XDiQwL0Ep1eAS/Mh
Qe52dAIXI0DaFAcPYeRVkMrs/DkrqkYqxaVXaM2UJwaycJrDTlDzJfFNmF2W3sF13KEENwDcCmcT
rU4zuws0uGCmlbBxdgeZw3FQpKBl+TdTfXSxiC0ShI4kpRHYMV3tSHgyoOld2JqahC2z7zzRr3vI
qY5bo/RhJ2AsWAJpTy9MLScBLclIWcrksrqr/Oy2ZOmXMvzURkB4WJvdNIl/6eT4SwqLxAqiZtkn
c48rQ0aVnlmB6T8wo/WmaWQqILqwQPIgDKUbdJ+zkBSzIL1vWxqdFsiMbB301+ra8iyKkUwyIDFl
lcybtDvFoWGOQoKUZbremNZMl6WeIKkZHxxcZHagR+CnUK9k5nyqMIZ//QYMRJ/fRhqJpZ409cS0
IrHySTztrBrigz6skG22sK1jJtUkcPm8Io3Eta5ZpKsWehBYeXar0xo8g6iSKW8LWTvMlIx2jtWI
uJduxU5F74/bsAomAt7B0nU/sAqj0aXbQhrHbXwoanDu4a7R+LQjBoFR08JuWu8z9YObrqJ2kINR
6CqijQscgBDDFLy7m3/W+jIccyO4c0p+xtwyka2u33f0qikSSMqVbSndsvkUQJQG9pbyEWy1zGJe
fHJdgcCGhJfwjZiwXZbX0uPtR03dIeaElhvU50UJ/lMJCJ+CIBhrvBaztHKvVQu0Rfoa0Evfr23X
8U3pqMyOcXfv06SXOdfHTY7CkUMA78YBmeUxbazENGZ6mTCwUt2tRyJI+/vNWUPM8FIr+CgndXLF
Mu+j0qp23jM0o1kixoaRt8Cc+RxrGZJeAt2E11KZ1ECVKr8d8zr8XplX1Oy+daDvaR9BjWCQytLg
nu1G6UcdO8IytECzYctHjYAIW0UZVJJH2W2Q4dg2MxJKJoo7r6xKC2hWYZn0kpAusVTSnrkuuUlK
cA5h7xLZBtms7TRYqtW55lZq1DflzC1CLEnlJeMwBVSiVqYFsJ26Nxe1/jkIu1CqAnaPutgPx34W
WLqKYVeEQaSHWf2xzr0r2LDupIhW6hADZ2+aWMY9OWWBmvaQRgaDDvw3PfvxF6holvDVYKOsmUDe
87oX3UfHjS3YBfncrT6mJ1kCv4UWXBLf2wapXFvkLppUeVuMY23krDbEddhzskw9dGzWLSsTxGlm
LLYgNSDjLHVtzXW5VXrhKenSahK76NzFqWaBbyU2B22zkyi8NLUkswWvC5l1nFk6JBNtwi7TBjFJ
UgjcVWLe1wJd5wXx7AYEKpsM+LpWzLIAdrr0UCGZGWYLaWg2jVIRWpFKoFta33WMAnMWxbkyCDDm
pGKgopFsvG7eKjWnoq1gP3dchh21MTA2aXr9PKhr2Cd0os4isbvQO2L1phZZcZoiSeD/WlkIJMih
uoxbeldVwefOTGDPnGhzT7kRuEp4FeTmZzz47obVUjAoNVBNKdv4/5F0XTuy4lr0i5BMhleTKseu
Ti9Wh9MYjAETDV9/V82VRhqdOd09jbH3Xmm7OPgJfxk8/6rdebPM49bv5g3c0F9tvfhLfxJd/VXP
9kHgZlLU3Kef6MK1KYPd4jdtBpBmAXaiQpdGeZaaEgVZnbnirXKMqBsLN1VmoYDTlnyrhvIfBAkU
l+aVQdyJbAW2Y5Zp2RM3drsPkFEWk7m6NZP4Eo7Rxa6XWWuHY8cnJ+0rmTGZP3Rg/lu49iI+l020
NkNCwuZH+FY8mseAySLuHa+Ig6l79/q8jvpSvhjEkHHlhxlbSyAUYby0w/rwPM+gvP0wZRnJgrBN
K8i8DWBXNwGJpFBjLLrKTzgQQ2DMsRyHiyphbM/l+CtlYdAFMJljB4SeTftAYcM5eBlzI8LIZHnU
ucSM65mA1KBGqT4v6SBQ6zSXAfUGB1/Kqp1mLwqFPHKY4Ns8YGkg2I8T2Cpa1nyIuThMq5+n5Yuc
G5miORoJqlLsld37kANI4t4n9FPzis9r/mj8XIHFZAOBY9qUbk2Z5ISOhQnl1G84RQom8jR7tYfB
pq4GHPe1ukij7aN5asuk4ntDWn5k+52MDUvErpWUPuGH3Lbvhg3KZLUVT+w9CHtL1VL+sZXfy2ZK
CjHbsUUa2OJi4+qypI1Z33xwxcBftyPOp8HGs7HwI9gxXfMjN97YbMQT6Xe1Gx7luJQ4uEdIYYdw
1hVlvYUiRoYXPplttBZH3nGXTqE6Ox00jLIyk2LUHADm3BmVjAxSQ+np/YGatZRJYBa7qoxWy5cb
X7Gr3edLNhl9kObFkup+z3nrpfWEIw3M/2+0ClqbwBmNmaeVIGZUBjbw/8tQAzrOuM8cX2Y/xLxz
xOLTfpYy7vo7lBo3NSus48z0033nKJeQpCImlp9c1LvFOY2uicrXVRchnfcyRDRjmTsnKbGYUru/
vC/sXVi1Ua7Lu7cKkiAdsVAzJ2nrgksvS2vFbi1TpIl10pBWUk9UUb/Wr0Npk8xxFmgnIPHh4vKo
9+UIRB8mU+WwLKgmRQME+ZAyci8A+l6UT/5KS3uMxORZ26H3jnKp//S0qMTqlqPd6T9e1V0yKX0Q
i2dGugv/avOHtc0XLN2v1lt/zLY0IjmIl9lpN/naDYlPqjptCE7MKHAMlvzQDg7kMc9O/Mb9qZVf
RkaxPBbSxJ4Yd9oil0EacQmAmLeTpLMMXawh33HRt1nPvJ+CAZ0uYNDjWksIcrMVd6jtOEG09PPb
ODsvri/fy4CUmYnaULA9Ahz7Qfmv3C3mRKkZPC1wMsY8E90Q3Fe6/rUWQPpywrYcuiuyJptmAUPs
FpYMywpkaJlrBJL2Jy1jjlZwFORm+qhick1ykV+J64VbD4EH2Em7QZi/dqFfzAqaaV7N74VWZ7ex
bcRIzFcPnZ56I4PQKKY/UZSZkN5jJuO9qz2eLlA2U6h47xCeatov67T1JbzVp6oQyrClueWf68Z+
GWeeQDcJolIrHTGNrQj+jkeq6vfCCcVTkBa0USz1R0Bg0tmIh4QWttBgnCcTMGtE/ZV6CdNuqdtI
FDzrjclMpyqgPnIxUdMpIF8EXahjDod1sa2st6EISqv5crRXJNoBZenD2UbLgWwoPI3e2g2xG7SA
2HWz8Ri5jS0DvMJhpZU1bgssa1iEZuo+EbFGOimozPGmfHR/Xe7FUB4DmAc74VpXwgcJcCzqxIWI
Ey19s/e0dGlh55eJQewkFtQzCOlwntHIV79V23J1z1MOWaVUJrUk6GYAJhYunf3E42zvCnb2RuND
tlCJlqYpsspcbzOyGYMeybXDwyeLJAh6+fm7YiRISqiQydaWSLhCF9+aDdvkxOaR3+sGnMiBFTVW
WEzPrvcmEjGU1aGXrb5dbSG+CWoa+BIow1nY4zAIY/7wPCnOHvcOQekHB6dbYKmqfIkqZwGm1gVU
Ee1kRo+eIBW3EscBExgJ1OO6qFTMWhQZ10Aszs/bLsvNiW0qIujznOZTNe4NfpZ+6T/fTBDNg3no
jKXcGiW/WOEw7wocINUuxpEppFWkU29hkpaQFWF/Gu1bP4AcSKVOTVifmqCC9BKisZihcR5N/tIu
1RT3brfnsroZVSYNdC1z6iDi5eufJThJOxfrUbUK5rUUI83DKsi6vkiVsczbwhmSouUqM7Wlonl8
tgdTXgt88Em2hDPgb/Peeaki5UtYDyqeRlPDvTHAfMQcQaXqoGZVN6HQIJCT20Oq8DNn7H9QeyMW
8jCxKijNc9feCrO5Ta61J9P6jnJUx6wmr4dACQvN1C02jgkwxbmEzUOCOrWe0sPaCCNqVnRH4vxM
SLlsx875M+1mQWBM7VezrBJ4xvBnxtxBjkovh2UY9xOr7xMvwfGCQEeNDDnVbCm2MLAQZOE3E+p4
EigWAUQpB/5QYywA3zaKPg+3dk6spM1bGgqjjawO+7yu9aZHpJrmE6CmYUxfI0eyl+QfaoGE0xJU
cKcrk95zRsqQUBi95uy1Yb6XRQvsaUDOt3OTVo4to9zzLl3DDv5YO0Aw4RxVvrnX1jWsQx1p28wR
7uLQCiGHi2IodgLhAsvXe69c6TgQBCbW8J9dlGs0jkaZlZbfpwy6rTFyK+0G6cZNsZGGXlBT3CcI
ccZoLkJQiZD2brCcZnsEaFuCbd1C+Ol9na3aubQjirQdLju7GMYUrDGxGgifoWlXqMPAoUTafhTy
tOoUp17PjMgyOw5XDq3PHmM2qku5Zkiz+XFvo9K7Q7MNDE9miEIZceGUfbw64IeD02ic6EpSc9T2
huRByoiyQZuqKs0DWltnc7H+3BxvqfFrkALtO0mBuCP2P8ybevxHzE4nVVk4KbBBrAT36Qg7q0it
HBxgMBnMKau1Y6zGUcgicovQSxD5EJElKwCbaoqQ0I+R6eiofr7vWc4MTLd/RdoJ3lRBLqTxys1Q
rimcVCDFJ3pERATk/d12VRVrr/03rPaPxv5mQsEiYV/Sch5t79+WMmHmnNNGoqlDeEYkb/V2q+m+
q8FKlxYSmg8yGZjL+yDt174O3KgdSoRpGy7osrZ3zjszDiDxRJX80vyn6e5qjd3hHJDvNTiU01mI
s+NUUAGgwwQfoXXPxwLRwUtuvXhiZ+eZmA6zPAkopf5+JBvDuzF1Ept12s3evTZvFRjrM4V4t82b
zw8+rAEvv85Whu/FKZjgKpnuLQjui1xoOL7x5mFimVs4FRW6zupEbVFEcErAZOu41fC+FJTS71Dd
Gu+4jondXGt/oXAXIIh8BNxCbqan4pXM3pGxPoKqlNjssbLtzM0IMU66sFNd3HqIoPN9qU+V+pwA
x+XyUzsm1eu7Pb/Uzj1YDqPzYOsfc15d/73oXhrBN+H66c0w87yb4e/Fuh+nSOh0DQ/esGfh+PyY
yIwHB53vFNuvBWjKPuzeO+dGqpx6agAiD1Mhk4VNUdlvyQAu9sZnlYb2v1Y8yqCkvjgM0HvaC/H2
lvohzatv/kOmC21dIMp0Wvq/cXg05Lo6t7z9K53X2vVQQDhdzdNQf/L8e2CwWgEgjAWxpbWmM+yn
xcO/saXzD1d+E/ZiWd8MEhBzHoim2qxJLYiVpYrx0FNRUAFXyxQWCG9UoEgVct2IANvMDSJdQ4Y3
sbBwCUIjRjmhBpkh0S1oAJ8mEnVD8ZDt80lwygDHtfdbG4+m2rrNFglsaoLxj3shN+WUOcNNDYcl
vLAGG/wYWI8C28051HkaGFG9E3OKxZzst2E+eqjaop7BhbdBmfoFAsEbO9/WzgnfKdyd75/X4DxB
IYIQgNDlHIdrtykU0lNTG7dzHRkQVub5cwQTNc2Z9mVI8VHDlCmY2cani+pOIP7jw9KiHA3agXwN
7ket3NsPAU+tgMUmBKS1QiuA5uSDe1jlpnJhmA1QQbwvpCWASLGl1YeeQgRqG2oCSnG/SgajTZ5i
e2j4SBkCc/bQR0IWKRw+HIJgGTK15tCQs3K9IN0JZQ1YHrb9ar4P1jsH2DgTca7Epeo+c8Iz7R9U
sx10oopkAEJb7KQcz2W5n4qTWraz+VLlN+nikBZRafyEkxmzlU7Ngeurq1/wnl0FU/u+cTtJS+ud
dA2SaoLyklPLuuUhMr991DH8xY6Jc33NXQgUDuqa/MYRMcu9VHez/QzKuyZ/svozrV8BO88vP7sF
KhvEhsr+I3AmBxkt9nWZv7Rq0WKxJmjoBURYiV5sFg80TjPcqeU7cIqIw80RK0sqxCs873OZLwEE
9Ry6DY9R+KzlTwNLk4rHDviKdUN/ozP5qeFhNzMoYLPGYa2jwuYZkivgP0PUlFADzYcfy+ClsL5m
NSRYRvjEMZaCEOQrdgJa4lq+2qME7uB0WLDl53/IkySF/g0mRkvNdk5bRGxx09xJn7u8xUt6nsse
NWfAn1WYR9yEX8oORAOaDUj2Tb+sOvrdw1d/bvAekLemP1bqtV3OrflS1qdcvznsq8NacCjUOnxr
Z2vfQLcbGX5wXOSAUg2hXn3FdodYF43mt/HRdx2tXRcoa6Xtw4fn5JdPCZRQzHFsLPD1OuTxWqMe
yZHO4LXeVFI9YRd/zbg8kwwJtC0KSOAgeN/SFmp3yx14PZqO9U8gYRV0GTE8vP8weFH2vn9mE9e3
oMaZx67vqkjAiQTYon7wdAy/iuGvgidSYWjCUt9TtxmgArsIbT5rT+COMINquugw40MAseA2lIkA
e2H9HNn4XWsU96Wc4W0C5pZObPIgdgusLwspL/4p5EFgLyMRPp0mSPTShgrZkiRsYG6gNeeD3Li9
nTQ4TQ5QkuG1UaVBbmtGAS+w8RUiOi2QTEs7sEa+SAA+RlUFtITlU33UAAt59WbhCCksQ6yZTrHt
kBIxkrFvY1HKbSHWaPCn2BtXrJ1y+yh0eULIY7GWXTDX2PorbeD3OwPChYYdj16bDvabaIaIOzjn
UBtgFiWe00UeuipruoQzSPEBFF3pUOgTsWg+kCt5OFOdBJOKmjxxDZWU+IEdOI9B0CAMv73KwUJ3
LMYoVHMU1DasbZEVfEbS6SNHOJ/7SzKIhTYQISrx6s6gzjej/xRIl645WpHJaO4i+nKfgbs8ZtDn
L2f12L36sOTg3/AA5fgbFnvfP5DyPLufNs5xgzkwOAhgapGBqMkKxLQ4Q7qsH4uzJ8WaKntrrHwD
NS/G5s+FSYd2TMIVUxfhB1LRtAHpQSqSEhTQtm+Ai6A39d8Wj7wFuwRCq+zMJMwRczI7ilRw+sQI
VVnFYdXja7y4aMNo8KDVjBzh8DJCeDiaoAJ2BQ6Kf+qxIjq8Pf8/QfVuI8SBk/JcXswXJKF0NsPo
I+8DaRbAuJnQTlpODeuY64vT3QXQawkoFf5240cwo047eGpY4xYmDBBFp1pgawkZhdhSLuzAyf5t
WwfZ5BdGvonz1csDb7F/vBxbgv1JxJtslGYGGXlEd4A8BxgqYhsbvACLqVaVDTXylLDQ80KmqoMO
bmMkwnTSho1XIvooL9YrhhmReLAh6lQRhj4Sh9lPOHtAoOo+5/okqqfb927NFnp1S0FGIBK/usWO
9MbRRU/tEYuoJszwKQRJKoiROWZb8nCXl23WrPNx9NzLGJZ4Ehk8ykagBz3PnJUOvpsNLQQwC+k3
14u1gQNsjrsGAQiST6juNhWtFzkNcmJTcTT8+tCM/NS1ZEck27AJ7qr53lvfa46QBFQ3y2mzUBd7
ZpIXUTS7ZsYuWnSGLAGedU48BD4x9rZrLRK57S2fOUylNfLN1CvaTMtmy901mxyRLVBo8wpAx3KO
gQyvQSto3c2/87jsjZbAomLxOHjpijwdGYJokHcw9VNQzOcAGa8mQMob/mSu18yfxE1M7dHixqHJ
i4tiiWNNMIcnsnV6dvNCM/Pd/jRY/SmxWvM4Q6eTTpkO/ZKOUxmPsP/c1Y8KhpAVqROnN6lTLwez
DFKtn5Ia5nLQZjyJnEHRPFo23wZSAbXXQ7RK88HJ+K4sH26pPNZ9f8hVvveVn9jOkAUcem9gvymT
fBARnrreuSMXeXJqN2uqz6KS3+66Cf3+pFrMXvkYajD2ZtnsLQ7hHcC0InKOc7m+Wk54qWrypwVc
EZCAo2OYFwO2aGX2m2o3dOqzM8o/5Qanes5fKg/zU91NIVPcB2j5+QwVrDzmbNmaJiIiylNfVQgV
GeWjggyIlJqHyOKzts/Bh5I12NuXCclXIl5p2njPWyWaTaO+CXx0MTlRVZ40A4uZ/nXlnvV7tsYy
TCUyViEEy2BXV0hNXJdw2/OsWO/FCHckq4Zbab00gBL9oRP3wvkpfJTzpqV1f5jcd0wt4uXkcMYh
Hbj7takiyD5B++lQCbvgM3dOffFar+hhMIUrA6ItBDUjggsHVUUDLOAPnXX2gqO5o2ZmWh/QZ2Jp
DxHjt6n+hzx8VMJwl2yOrCWkD6AVfSHTribn0r7CW408nkl5LlL4DV70lCX4X6uv7YwuFdsiIfaj
7D9xqlGIjzYNY5+k1rFE0zYHiNz2KSwuXgJlKsv7E45StgI1OTOMcgRKkfnEh3Qh0WQ5cGQHGiC3
hCA1tfNHb20c/6VCAZamoKP9sLqdCYFUbM06m8cM0Tj8U9gHzy2h+3+2JtmSFHSk+bPFW1cg25k0
wQaxg7XccvWKXklrJah3DtSxo3PMO8SvO4qYKqbd0NuPqC5BmKGmRXabdkjWmT8VpBOEYadMVQco
TnadlEkT63lb5kiqxUW8im80r9jgpwECHitAHY42op3mdG/DnQfH2kLmo1gOLvejMoJc4yfTEBu/
FjTvMK77Fr3g256uMqyp9D8FykVxfUoGI3YFCTZaP+Z177FtaJ55gpSidwHiD7yXTu8k/9DW3Zle
1Qoe+CKNj8J7BT/q1mQgmyV8tIDztXnsdIwHBJ3ZwNmnurnhN0+5e5HiaCGSWu50OkaFtw+a0+Dc
WszA+M6a9suZRENM/BhEZNFn1WYT2c/TK74N45uLe66DS0Bit0/d5TwGWxIjDIqDAJwud2XiRquV
Vhk2Tr0t+EHDpWwrSKs/cv1nuHc1p1X0WBDC+sfZa2/eePEHsD6Hmc2vYtgs7m0Elnrkzu+8pE34
AA7HjOGHZ548LzP0C4oxCa5+bGDf/7YxS4h/wthzatRnXx1z/C4RRLfqjp8ZDSEmvv8V6H+YW/Ig
jOt0iGEUFwFcYCjNaNlj+zM778vwrzMyf4hN5+TqnVHuV5XWUR5hm4/yiAkZwq519JBuFdnjjFGd
z9YFutq2xW4YMX/IqD/cClbRGlm4YLqXztFSGxF+Yf0T30QS+qrN7fNVZCKdEVwuX/iSVeLpDu2D
pMqMOnUpcCl8eSYE2tHblLpxUF9WAFafoh4NWAcfQyZ4uobRzvtXTxniNjnA4hi+maOKpunag+Va
GnFMRJIw6zxnHinopA4uhkPJBj4O9dvXgSUSONETSO2h12btHzMxyAnjiEMfKaY31mcSqgSSy9S/
ig46ODmb1cbFFAjsOE9OQGUe1VZNW6h/a/fK+qPmb3X/9dxptZ6ToOAx1AQgdxhcEf4rQEmrPq1u
X9hbaGPUpb9IlYOYvNfOZX2+sePsnNtmpfVyDedzn1+4NVLfSBKLfeXdEZQIvKnBX8e92rb9iQ+n
EQlLjBiT/RLehlbDlFS0Q6hRNxs5bxfjz0cWozOgthe/s/GvyERW+R8LEOZoX4bm5/mAHxdivXYK
OVtELHV/a+uLUlsfbntmulkQwrTcd91Lry4dYNM70thTiPKy7Y1XHqPgxtZ0BF/EE58mVF0xXvvY
iVfzo2FHq3tH5AZ5Pzogtw/kglJ04tVmHLM5eDAKect+zftjCfUA6xWReAHTvy3dFjpbWoEWK7bl
xgmrwJev//xpeHpWpthXYB1suPFldc/tP7ak023sMiRCq/cGWis0q2FfhCnpNWVJkfoDgHRxYe6u
eJoy4NRAybR+hrKXGytezOnKUV889L0RATYAboC9xtsVKlndWCJzXTp76NM2uCASpY23HcZvS0Zq
3IX5dVz3C/3CUDWiDSAnu6DfSxhvi3yfBGbdUVoRN097GFRxIxMBZin6vz5pY8zoRg4SG4YL27WH
6WmdVsR2l4Phnjx360lQnp0Ci5ydX3Alwm8M1WAYb0GetQQ5WJiHe7/am+zQuK+2gMC10XWmw5PL
37i5I8h8TMmcrs2+bDJk/s3pXGGHcvdNdE/7elfrY4iFb4w96fcGeHNZ/uTrT21AFXLenslxEBTc
FGCBi7+hOourzTZjGD/jqHgAHTsZ4F3kHiqciXBMXcRR18BJ6h4d3KxAM4LouZr2AwA9L5K5Pdtw
dyf9WHhShNkX5p46oLYs3LYZhu0W1HMv+33g3bX5dkL8ub2FTeQaiT8/LFTzfEakOpvaCya2fXOX
59npgqfOcd9DOaSkSmukMFt437u2xbl7phiyosuCxIgbJJaNzZRvehEV66vC0HJ3kpCUQwqcQ/kV
Ap8C7aVu8wmDBm5xG/uxWb/MzQ4Hd4AV5O5GcdRFZlvR9IMgFcUIRLoGVNPvIHZgup4Bo/uKU9c/
63Ez2ZDRt0b4KsK0qi4lWk4eMZn2h4BauA0BqQ4GOyiGWAduVT7BxHgx/UOIQowEFlaiabaiglh7
1j5UkAbjku7bUF3G6WQD8Phvng2EFMbTkDrqYxgAZ6G1Zwic/F8N6YESg+l1dCHCglGtzUiHJ5U1
avC0rBBnO0hQFqsXH4hqk6c2pjlwQQQSFG7kwCxFiCrtkDi7mKgGYu8N96pJQNhBYhDnPlX66reP
AdEuBKpAJb4Zlry3N431ZXJ2CqDCje6OFC/BckOBn5eY4JDb2y54RYJRo2LUh6G44GQiXS/tGZz9
1bq5fM9IFKzobTgeUkVPqDH6H8a6b5JGblf/4JanFr/aUqI67zUaBUPBWtA9jgWOLz5k5hn4jIRR
08I9r/rF5zuj2vLqbXgFjkm6ENNuuPkkONR8a8AZJqkz3GFMQwW0I7kAz0C9IAjUeTsEzFW7q/lG
oDphSEGeDBwYFwcERrwN6GuQPbfuzyscrHoz2xvMkQD0hlaGzShkirzJ1OwDfZrD3RoJiAAZQgHY
nAVW1p9wQAMV5/rX17vQP+S1QsQ1np08hacSDQx/9J45PQwJKUAlBJFXFCrlgM5Wx+YNEfTQO/Qq
E7BE7Y2NH8I2XpsR/VNXJLbg7xC2l1MaIC4R++UYqQFzr+dxgjuDFEYPiqUSFnXBP5v9aOttsEC8
i2CHLCDsqJvU5yF1kcbuMHeFZJUl94iPdHiG6kMaDfWanYLJlfDEyH/Ryj036+e0VqlTJH0R4zaD
iE9fwfxGAFftp1AG58Rxbjgy0ZxnQbddC7grYuOTo/7TqOb8q9d3Yz365dsSj7Er708Qt37m/RXD
wLNMRQw9L1nUzpJHy1won89e/Y5y6Tq754H32AcZIX94n88DNQ6YP4hcxGxLjG8/O6/n4bAwiF3T
W8gPlbEly81xPyfxxJCKnBZyqa2dmx+94IzhKXvZVPV+jeAvsyNoAu1bmPkDIgxveTSh7VGZZ1A8
A3SzGqPoHcqrdUTYEDC9Sqx46TKgwbiCzI0yYm9L+60BZXRh4ozF+cmtfMjvIAllPgD5vs3LMWjv
Gi9bT8dAH4LxYpf70dlAoRqRP5HpgJM1zMgsKZhYSLbh2UIQaPa3TNcCO6xgG0tt3WtnXAQ5tdXm
uYAOSzFokSsBlPQRTld3i9No1Tt/wjEfq20//ntKp8b4Idaf0YEbrD9gMEXeeALtcaxHa9wQV8CM
EnZlXEVA0BhHejYH275p5+a5e+G9O9aLBZw21R+YiVbzZ2ls1xEFc6Bzee7nEwouMK4NimLFHM78
Eo3LheU3Ht5DTNMtUU0nMKLLBBZvHkAGe7bTSCf6/I3AMI2h4EJor8/rLgiyaTg0PS4wwniujWkK
GaNpPAvQUpzn6j+EbI0pNmheIe2PFRj/SuC9DbxUC162C1TxaubbodoTL1mNUxu1dDRe8pQnKC8e
MOlovIPwgis/55sF8hTGLghPFeb61LW1fx14ABV8gsWExIfgsxXeneZkNQst5z1rv1vnIlYg6jdE
nOs5MavErSHrbYvguyPYuq+63Kkfjw6Y2tkSHwRv37uASphKIPY/SIkz0YB7Iy0RUQibf9L91+Sn
cJW0jUDWMAmEVh7m/3z+6zkbjbmzaVe1EPKvRXdV4vB4uqTHfNh09tXFRI2ozgvw0LgciukU8l8k
Aci3gw6xmmlYw5GBmIEm4fRgEvEYfKy2CyR5gJXYV4hZnL0+04Cka/Xm5HvL+O57tC6UzOYG+KDC
FjoKAg7NweruNnlHi6o9wFG9cfqs8t5wZRg1jNuzyyAz0MutC0YP8+AxOZjCQSacQMo29Mkgh1l9
P2fvSiiDGqZO69wcbW+d6p8KL2L+6eTNCwATjixMCy+DuIxS/mVLpKiTNZpBfHDrD5xeDCJVX6vM
HBu/pNixPsYFOhHmmVA0rDX1+REDXkmD5Bq/63xruZnhXRggnAV1Ftf3RAQqKma74Eg8Wh8jC6lX
IvO2h1o1jEfZvnkhcurI83oEoYAIOhquLxDWxxojTGLjKiD3WiTIdoYvrPoW6jEOn8GQjl5a5nvb
/pvrP2SVJpiLwLGu/fskbLLaGXTCFTK4kOU4y53DTt1yF/23q9778XU2H3ghdr5bRca7g2nvCveZ
KeERyD28A4dcCmQT1Gs9YmhpeRTDFRQox80YciaJK19lu13bw+zvmPVl0/9xdBa7jqNrFH0iS2aY
xhCH6fDEOlAxM/vpe7mlO7gqdaUS2/8Hmxxj6kE1emwchjTlt3d5jpNX2Z7oFtQM5SZHkV1L5JRs
WCqbcDO2/+ThiNcTwv855gcW415nOp1Tx2oQao1/cWO6Sl9u0vGP7cpeOq7I5k/Q3yYPlbv8NoGC
hL6+taydHN9UVCdl+MBoaoesJ3bkiPyFyXImsB/1MnBi6SfQYun3BBK7fg1uhxS52QJaZ/ws5Wco
XEfppknHeqZmMeZjx90MYMbSss1xyASr6Ca7RoonjSjwf0iUWH83wqyfVOc8vC8TCFVaulF5T9Hw
rMuaIlNZo94uO3Wbb57SuE+pKwFH7NwPbyZPR6nnm2B8MwPUHsWrAG2REXeyQwZHW77N+oU1nyHZ
mQMWIz6xhg2s45dcPVl+Up0MwEXGYAQXOiJTSJkEWKs+McGUwSGd/jiXxfQiANCxX2vGdVYc4Wku
XvqZx9u58lttl7X5ZkUh+mMtnzvTWZ656cNENMqJkyDJ+0bcmcGFGkBVmDFoSGysbF+VxjNb/8rj
wTAffXQ3q9Oo+021zWiJhvrRALVqaHhY5YScXVb7MGGyxvISTAc+bAi9UPdndrmaETR89uDS8WC6
uoWszDgB2NTeYhxmlv7q3ANJSrsqvCF4RiYrAZ5+Vu1VV3ACbQw7rE/WTTAcNNzCDLYP5eU2zfH/
D8fwNb2FxDXNpyj/rcfzOiRrYYymekSXSbxb+aqN2xQKOCruFg1GS2J7nfJhyXuGdWM7zn7HbNNQ
ZDagHkayIYPEjgLqLJdJ2Kv5NjbPscSU63fNlxwjZ3lXyWEatq31+r3YeX2hokRuh9eQBJbYqUJ/
TD8WSLmCWmlkP6OvaxdYzFJ30SUr6S590TNvveYQFrF5x8xiR+LA0F5vZr8IH/rwr+O70jeI32NL
2PwRMzIS16GM7xZ/HOI908dXMd310DJkQXz1hm12SGY+ZPGHkX1QN2Xv00OrdAczh2d7tz7Ngnxo
9sOb8EU11zK/ky5Ky5BJ7hrEhVFuuxId4HGFNQ0Z8aJntrsle0TSJ7OCNPtyfJjLY9Ff0S1B3b4O
Nqti89Nrv6YCUAJXshIYqBcnwe2U2/oPi/AHyfLJnREILbSO8MUzFKhym8QLGnOuCJDLWmU7D8Uy
sqsvA0FP133RBifjkFu7cPEi+J/vDCvWrkRnwKjqDNB1TjKTD4H3VLyrRCRWrwDKpYGydLpiNoyF
yzyDx23n/FhtkVMFTmneVgipTj8A63TlVFmnUvqUis/gVIIcNLcsMjwJZWS7fCXwsVLzYqbvAnFT
3VaeT81wEHFyMCGPaHzIpsq1cD0qWXRKqr9ZjbmCbwpQSdb+1Fg5LdBaqznqm8HW6VhfdCmUiu/c
dp1MDXa87Dz6sTfX7+vmPIG3MRtEYI1oyTATyjt0ZZTVfUPTy6evNvFzoAQh+06K70BGPYMxp2cP
Nvb9ZubE+cN0o13zYWvnbDzdHYxXlh38v+qmH9h8ynATipe1PGqdH5W3ylzcNPQM6zVdLuh9OslJ
ZV/HZj14c+xVSCSJqk7zzdAfV9RFi8h4gwwITnn82fYbSDORWYcYL/44rT/N/AtxMnTkoawvefSj
o7CaklMBQGOELy0Kd9X4FcRdKVx0qL0IHoVJRWxPonyPne8JyhJ/nd3W721w6G3DCcLLkHprT9CX
XQ42tPQazOjPovwLtI84eNf7V0vf1bLfZT9dyHS0n6qfpf8SBMS/NPLofyx7YlgTv7TgEWE4X9GB
VHpfV3lFfYT1vgkfQM12kRzYD11zlal+IwHbmGnLQMlcIdJ46Lb5GDvT9ACXL/NDDwZRbwPyzrQa
ep7nJqb0n2up2OFDtXMqddaUtoGzemDSDcA9jHyVXDxXTqGfGAetV3F+18VmYybHBrENZa7+GaNu
E1evO6u/dtVejlDbZC8CxxXRro39sRe2XYM6819qroyuvNEKzg2pEkGw2EnI48nHC+Fp1MCVPDnz
9NqJMTq/DWjwaw9zFCvH+rzN6pdcPXIixYo/Kyjtns0tTx+i+Knh5wu0Gw/ahOhHDvnCxb1Lr+kj
WW7GRAsH5/SnucS940TrzoOEAY1bCJrPP1/JsCHAJMjWqXvTL2pmaFXgTYSLVbJVpdd+BYpENNPD
O8ouxoKLEd1jESfhDg+EmxW3yPnJAgwiAsQsFgBKfOY24tlA8TRNmasqIW5eyybRckMiRGraOBim
6AowxJarW4eMfbvRGcdHDIUEc8wnSaHW8LumQ1h+riexFM+iBYTHrtkCmabze0PZa8OzGuzWlXtd
EmgTPIj0fICclnYS+5iNNoH0adW7RfCSwLLXHyCDiurQzeMqCp9fE8sf5gdSZTKrLstM0UDiu2Mv
yPNtkbiS4VbmMV9HArQJVX/RaVWl/KOkv8D2hnyoi1Ou+RFGR1EenLU3DPICCLebpfsE3mC6xZbt
sJC8TD+KX63b23J7R7rrWgy1FY6cnIPOhGbovj7vKv11aOCPuPyEBCrdm0K+Y+tl1dmUn+uVMJQX
ZXwtwo/mO9bbTTbSooUTKyGVSpB28D7ye0oKluS9PacYm9dtDsqNMA62ZLB4hH+h4jd4XtPsYymO
XLcE5qiXYQA2IwLLozF+1KoXzR6ThW4xWG+l8Ww2Z3yPqPiMDb432H20ium5weTbeeShzvtZQM1Q
NbaJGT3FKKTGN26vhIavZX2Ai18QXxbiR2jdguYByeDoKJcHfyC14GSerNZt+2Nn/OXxx/RS11eM
+ObsaxsMivxtCUTjph6m18IGCBMBYBHitFsmJUtmIhOxZX3l3WOaXwJGuGRCc8DwWrA7b2t/pLCv
9x1x4YrtlYaI2vPHMLBmdjdDexPNgxo/S/unGFl8Z+CFCZfyqRZ32urXO0Us8o1Z2BKLdMa6Y4SX
QN+ah2EueX7emuVbUD57/YkqPxj2cvCjVLhCNqB/2ru83PXhbeVzguADeFjRYd6QpLjlIx72yeR0
9V+FxwiJOx20UREJmKfOQlpPqVJXMu+1NxuH3hzkjJpezwAfHILkhuJu5XyM1NOC/ezqW/RuIpEq
6suUv9bxU4EaRvtv8YRI8DcLLEjacMxZvptIJqJDuyMxsxvp2GPblm5zxlDqZp5Kz3spCa0wlMXV
gc3EpWG0+iqqz7W46t23RIMZb3LHySoQG2Ae7luZuTHEr3o3NZBocdMl6GYJqIyRQKcCZcEWHCP4
6zx6RPo0sLAuneWYIVuy7pvTJZL/amMj99A+J2uAOPheIqYpStecl85QcFCDT4n8BK0SUBpmRIKW
rjLj9H4Ngxsjw2LCY+CYwo7b7SSY6XLYCNWziV4sot3Qh4NOgvoGxmPyGmdK4/3qeBkwieYcjp6k
lnCfdocUNV1qnqiJIr72edQgDH5l5D2lTumqzq3RArxtp3QnQEkqTofAE8s1zGeB457bobz3MBHx
qlcBdUd0wf8gxYwE0A7YVFQQmyx38jEC2KxBc5ppl5H2URAYtJckEoe568GXUP80C23yODqjl/RH
kd2X/h17NBSSA9k8wL80wmOK5JwO11WgHXTkC1a7Wn8bpAXcNrLV6T0L3ueBHf5pCR9C9lHUrhYj
u/An0UuXLSOzj/G1Rbw077Rt7wnIzxFjYN/gCLx/U3S1f6gA4cyJmcTs1a82qhn310CrQJKkNu+q
2Dmo97T5Y90LcSZazWXdO+vmp32mVBANSGtBK9SUF6Vhh+RhOQjlXaoPWfNPC85gUSWpQMVFXVv3
2mvNkebWOrVxh36T6ruJiNfFxAr8AFBlmBmY5K9cx7YUDp401cjS8Xiudj5ES52C5G/4DcRv0zpE
ioTJ7afQz1wZdpiYWosD2FnlP6B+JL7K1uuEIi2iG6yJBvKekBMHB4v8nseeqlyq/hSEfCLS1KB8
j/HQF0NJDADjuEgXI1lWloAgyfTN56Oq7xX5YDZA6ltEcSp6WZzuIIlK/tDjV2VktdN/YaiIjfj3
ih7V+LCG71j7G2tkf9pfz4xFGow9B/QvmHvNFtiRt7NvYvknZzmDbnVBKBmuiA0akLBr4ub01vW1
U4GxGXA6wdCjSH5gZ+qM4zx40PQSVj30Z/1y1qM799RcoOQYjRKrcNrulM3Kpv4sqFhTEnLpBq+e
/+koYjJQ1rq/Nmz9PdI7yYSIzb6b/BLkV8DMgSEvIo2iQwo1TujXisFuluvKhSUvnfBU6u8l3CU0
RGmDc0wAoUkZN+bMTUBZE4kunUZ2wcMX1hxVknFDCZD00Irn8oU5KEVUIj7aAWKl8kfhU4pgkNkf
ChI81kaVlBTGT710+grjQCGBuc9uQqXOaiaQrEf95JJcE4U+uDpZXJHkM0+td6NSbkPUUttD1g92
p1ULa6KphHBOuiMftI2DbWE6Y/aVUUjWEHdTIcbLnjW/fZlYaVUPgNvSDh3Dd3w18Ost2sli4Kvx
iuvjXlg2DGe2UR8AV3S+C64YG/0pgx0BsSzJA4rVs1Re1+c9I6cjr19qbn45knPDIagCnqUtNz98
rH151ZvAXcnzbr35ffDekoIWl2yy0QhCQQgCyI51kEVW9ojbaADqMO3QqnXSL5ejUt1r4aUkbqbf
B8UnRUFRtnL8tsBttExeCXnPFhBmRYYwdtquYsQNSuy0n2QjsOwhAAXMXF0vOGiV6oodz9Gywzp1
Rb1m93xngw6NOMNeyBRbRdhjs1qT+OElQTcjJD26S9x+WpH6xG66YmwBjwt+pS7bIm23aptDyK6k
HoJWOKCCLB8FY33qyJ28aWgF65al95ZdHDEmAYxVgn4IwFAtZqbJtUSHAg/8DQsCZwYNKUgoo++y
Z2zl8FBpL2KC7uG7brYBw04HAoofa1MA1ptpZ3cR6XDrYwOiKBi7LxM3kFz+6dKtXk5ENqkaM8WQ
OasoNZO5R6iga7O3sy2w3ZBskYapBNfUkMY7/gkc0U1+bdT9AqZrERLPqWd1QK1kcHAH89Glz5C2
AHWgXcPs2qlgrmhU8TJFxleNRV/BkGLNP6ssauxdqjP7s1cK+4CRl2eyCi9L7sfzY7IeM7LEaIBK
Yx+4ppQA7KoI856LbVERDrP01jSN3TS/5adSv2oV0hCQNH1iyEceqC3ZLllPFbCYaJIJkXLKk8KZ
rg259nlwGMDMBhDiwjAQpvRgZdcs+NKAHUcN/B7U1NhnGqLUfcFdxlhc/AsyEfuULwWPtZiuX9T5
FtsGQke0RWmBpbOADFFGoa7K4bippZxstSTViJcKEAFXXn4wQS+gh7JdkN7ktLaZXOf0TZUuMyzz
aieJzGdHNoIQXWk4SzT5ofIlCThbm6828JQ16urRovCICcARx0e8+gmg+000EiBbtoYkfgXAmrjZ
dLbsVdmWId2dtVMEs9/I7xxiv7bOvf7RIM6YM8a5EPU4R2Q2+ZLJzImLXbQGKBKegs4M/xMV3xAQ
reozPQgBlBLFJRN37XRo+RKS3TMTf9crZGcclJClq7FHVomReQH4SdVv9fjLSRYzB1u1LNjZ/9Ta
a2/ctKDYikSzVBjrGpVhdMmAgUcHNyEhPhi74OqMHN7h1BrEuaBWQaNLUIATucPgotFqeCVA0W1H
671JWBJabWPR7Vrf0LiS6RdDZLz4S3QttVOYQ0bxdChMNNbSO0bV/oYIsk3uYJpURBT+BW7oxcUu
+NZWLeWhA1vmcibI/JC9iORfE2EjoC82Qn5h4PjYE+xeyHcVyn8TP4pSwmwrdBgYgtFlDcpJjN+w
j5kf1MCNsLwRxSIDmF/JpluIvB1IROKQQ+kvTrFibod0Zr9nRZbExE6YDidGQ6E/mf1bx09dSAxm
HJFI368tV5sFVwIAbGvBtjjFSXUsFrQmv3LkoicXmnOCI0Sgc2bTXcPsUJXN5vdf014hZvmszwwH
yFC+zdYpxZmWPiKEVybqDb3fr9VaTjza0UaVbAFTCQ5166kQNUTUJcN6OBeeFfyV4uuKDknNzGTV
eFYpu71KJ+DbiaTr0hQSLErl0RgAAW9jIUJrerMMEk045L/C+MwHt/XCrVJc11IQRSfyHBsbqY3l
DfNeJsQiuskxuf3nFWLDY7HqY1BG+pKyYR5z43wL7kiKfj47w3yojY8WCFhPCK7J9hYabbN4swoU
Cdx8JE3BPUKJvLo+ipNs3vRyV2Z3uWHulO6pYUBcoz9BND8q1YFAT5tFKLqo2wbNuS93R34Sm4rb
y6ecEtgyT8rZU8m+A2I1/mpa2nofGMJtzGxz9SFJXMyc4BVHYkQvL2vd6MqHVR/XC1ulW+OT521t
AVl/y8VbJ5+rZnQMc9lFVbkzFtFNF4vokIazV3ojvWvzXFLDDQpCAGqVoQlF4Co65f0G7uQlaEBx
kC7/GlRkhNy34UeovDQIntOuR478KSpfiM7+v3TgSiheLZHM0nnH3qaU3zXmFBIsBJDpOIDGA1ua
jPe5u8WYjMr8xdDtYsvRq1774Z+AQGhWGJc6r6zeRrd3U8A3vCRkZ0GXXqpK3Ez6XQXXqKzLCJBR
vyfhs+ip++hIqNH59FZw2DOyMKcGk+iC1F3ym8Ktzdey3UvJLRqeCq74MuzIlCC5R+qczk9YNQYb
LZMSb0FoN/Ksk744sVQhzu+O9Yh2ZcHTUcCWlduiPw63knO/9kfBJEXPga4BEm9dwj+kTf+sW08X
fRLNTJa53o6S17r406OXMPuYcSos4EfD+JJMxPrMN8YH658kfonzuUGnUL2SD4Ra0DcJd32q4Tb+
6M3bH5Ye5REaN5J6MHuc2/lepjeCKdV+cnrY0Bh9+dCKXq2DKWz+NKY7HUdK8UYDkIQ9cB/FwoOM
w5Z7MJ2aoDEOMetmuuwJ1CjFL8u8BMkjay8KxDu2ZcwubGciQqxHEOCMl7daspObnQLlj0oeoWqq
7gx+eo8N1po+NBlHAhTY+njNprZXyTbTzZD/FsXFuvF2zKTFKoXU0ExEtjaLiKnJs7qAwY3BSwML
XX2qwmnFrCwdHdS6LVxxsW2q5RK0LlLMVS4kyF4YkQlDauhtrWBG8CXqDqr2TbraPRBpsGYYDFc6
nvSGEpglf810WwfiiVxwoRmAHlJcwMTY361/lf266GTjuBUT04KS4WwhfdAPIfxarf7Vy9Uo3grM
j7UYbloO/UAFLJh6sHgDkDKT2yYhqqRonWTcTCSeI2rwBNZVnI7BVs6Bkg4oJxt5b+COglno/8z2
E9Lfwvi+YcoD/m+rwf42qTkngqo2XX2cf8BsDZXht3lvsCaoCm9CmdCrwA/WuTNDpq1LpN4+eb0y
Kk04IMGyw2VHBhUWOLQxNNd+umILze5Kj6MDdSfaQNJuGTjJYzAghLXPBvp2LYJDjbkMMba+p8+E
yc6S3xZn8eT6GmA6WiPN5vq3rn7l3I+Uh8k3qYBv8TcGzWlQTlgD6W6cFaSgCH/kascimOR+1/4u
2CgHyFuyAJVfCzey3nyN5T2Mfa30TSd0W5UtaFMg2vXSXTEhLJoBev6vZhOoyFS2roBZL95DxaUT
asueYUh6qc1LrF5DV56ARjyx+ZYIeMna/4lUrdzrjmD3MAWu6lQkETXg1HysSw4Z+EGKeovEPMw6
vNHDQnrDkIM7GVx1YibZaciq8nIvYglOT217TaX9OB4JAyYv6ZVknFMQ3ybKal3ZBguLyYBu4SJk
lC8l5K49hjBIdAm8+7i03jS+YuPfZLD5UYcXFxrCixHnq7aRe5mX8+/+s9zIi8LPdRFiC0oKX9lq
rip4QXLkbTAKIbkm2zRxJV4EgAdkBCEq9jCPlC3YstJ0y+jzTQZ+Zj9h2+vit7p6z7MPcMNC8Ndl
V3JpfDp+X1AZqeGn1HBNOrMLSXsDhOiqXx4ZLrLm91XH91m4YKcje9j3MH7nytMi0m125cscEtTl
C/2/FhIv0b74JS7hUs4RWvxhhnfAFycyPmTTr2x4xcwV30ExNMFvoidZN/Yop5v6EXE/6ngrRuQo
P5PhT0RMDwaUK49av/YM3lwRJ1N20z1XXYoaoJE3iX7Z+WJzIzaOdM2XGfBjnRUt+UQ+r522D0Qj
9EYi/9fcXPFVU66AfwkzEJpccnkJTxYjFETR93fBDu6q+i/bK8hUNLkZcFl8Dp8dFO0iTNwUjGRo
GrL5I++9wXqLkrcoenb6QxjvRXCcRUbDy7wVvFo7VPKxz7FfMn6RgdQAvetsnD2cjgC/o7qVdIyx
ptLXRl+Yt1V61dWLLN7HltSgaxU9FesIuFXW+zXo+Keut8R2YazzGWMdOFo52Zk5lbvaGea9W1pc
5ZodZOd5uJMuYprvlXFUSPmD8IRWwmK5vFW8r2HyUbdp2osGyKVVB238ngHua/lq5Pv1hzOPjcVt
lfKR4Fup50YBVLjzihMA+T8ZKnVALWa5QUVOAryEjTPcROXav5nFi9B9D27j5kCm6TCjpMQkxqat
8pzGBLamC7Fw6mmZCB13iIfpeLbDTT9urfQER+3gRUSHNJGu7awTY8piBtwyVoAUlynz0UjxlGvx
dUXjF8IBGP6U6Cz3M7arxo2xyasHWb5YMY6AvUJEDAhndyc+FpD3kYBOLPIL18ER4KOZ8P8t3SWL
/2RingbhaQ0+QulVE10A2JjjX5CDMGtfE3A/WkB1Im2GRhFoX9bwKZ00dWOhmrGIFzyJpLUiaRG+
0mI9JfbCqWbadIDlkDI4Uemu1H2PpwsJVSI8M6YDsFnbsP5Kty0bu1dJZz5VorDOLihKZQrGGovn
zdF3Cc2Kst0JCUkb01fF/AAiiaX3+HOevVHwwvI1IQ09+R2J/7EUH3eii0mOBNJ/qDRar/JLpGLa
B9gVurDWYjaNTgXcGOMOuWZtc0KIyoGZCN9QkUTRwXXxzP8jU2Osmch2ifUZVN/JwntJ/nH+HKs9
hECfcu8D9doSPdmrsIExAuAjXUPbM3/FPDlC2ZeonQas5WzF8HUpIb3bWsnsiOk6XMWkUmCTv4Ik
cSdnL3VDySzRPWeXuN+V2rEmgMUKzoty4+tJJwOJPJqD2LqJMOrSaB1X5reCoAGJ0OuDDDNBQ4tW
HKh+U2GqtOTbMn/GgbEZ80zpkombm2QSbJbhhBRz0D6LjlYtvpEWtUkkX4mjtXdJ8nZsToQIIFU8
FLz4MFd3tZ9sodm7k6E011Z65XGB2U+U/Sri16zzVaqulXgRsy9IJMTnAiXbSA8j8H0jPGeR6UfA
GkljkdAZ1+aLIezI9sQRjdn4MComyugBgfGvqu3H9DaVdpM6qoLwGaPVVH5np4y5ObA7Yh2y+1oC
5uR9CE6t/mE1O83CDOmokkuADZg4v61orvWLqf4BcKSUnp6nCHULilJby/asCqsDbQvFbX3yn29j
UgIHdLxldqplhQycXYrfoOQxAhAgp1vIwCoX0nq1fGvsWPRLD9Fx/lTLq/wMKLXWAankHN9A8DaK
xJ5k3dL4X5sdlNjl3YowLGH5liPwXyYKes10DOKLNJX3C4Qg2sZvAN1QNNiacfaq2oUkn2ibbBc8
9B3SN8TpiEwcKIZEhuSWBy9sAC3FO28aI5QXpdnoEQgpgcFxRUN2+7swvCGsoBO+oI10FOXL6ukL
Mm1y02o/Y8wNzkGLBW+dMOb0COHk9H8i0sAVxph/DW5TH2DXhr1knE255GD7vAqEXZ8ZaNup/zpg
gBXzpH3gQG/X93gVPiwmCvRI9s3gtRm+reIvBZfXwEfdbF6oA2idu13F5hlWu3l89ir56KgAyHhJ
b8RzRUwUDBYDaoYFdTCuHpVQfLEDiwyb7SjvYuItzVsq/0jmVc/xFROnbzYgwMHA1AF6LZ1D8d1q
nr256f3ZH6cj4TqpuB2X0+AMsBd3cb21zHQDgQZi4YsYkAvewYCf3AHYj6SttpWVZ/wHqbZSN2pw
WRgWs8eMLSMEVjA9c3Cz7n31uYQ5Cv8QfOA08a1BhhYBIdx5dKCM2t1gHLL6UCf3JPwYRjgC3vxD
xBjXOgiP3Yg4JXLBv7G5uAz+TB8JMYxUqvHQ6P/bQgIKEwQY8P2jgG1GNkUb4JqjHTlZu9FHqJcl
rsDVC64pz7p4SsZ3lkCzdAWdAA5QQTCXcmbTyHaG7qGmQlQNaqFIxJLTCoX+DWTd1mu/c2ssjQd4
vgFjcso6RNRwh9ghbKhgpeREN4TxfXfIYEe1z5SOEImHab6uEseEHhd1gpPmT2j4qNuTe0/iBbhq
WexkBM49CS7surGFxYZIzAIpOmqaxjiIht9O3pQUqz6ZULVu2bXmVg+/ZyQVsXCipWT5uxzfAeCR
xbNd4lbMmXc2cf0wOwSEZCy3CvfeZ8HOpo88vlTCvY8+h+zMe+2oRkcQjtYf/VbdrvtBmTkovYb6
JNto2ottofwzWWXK7ps3v8GBHjLyiJjiW18fZFdvT0bPj6u9QDhQu6HIeTazrSV6H4QebwRAeZ5J
cPZNFO4iQvcldxzfeHPgZhyQa4SXNctC0c+WTizcPiUvjyDNOcgdQ/7M4BA1KuBE9kBJo6427938
JbcfqmdtEUqtohWy+QE60VgBkSfSYdb2Q4N+Uc9djX8eOy28MtjorWHLXuoQ86UfjnvgD0M44zUG
5OKRI6ki4XWfAXKq7ti84cEi6LDpUBN7qXJueyKxKFzb5Y1etA4/Ouh0iUhRbCJIgX8MXriUy/dk
x99qnOivKjRbC2BcEZBhqbGQ/nROrq0mx7/VxETkf36ah2vcv2fDL5mBmAdCIETOGbrKVgw2QveV
dK/TonDFT0G3Z45vbuRljzS7ETaFsaGC/E83z0hBjUdZ3MrbEPR2YgcL8/eQesPghsSdlIrXxIF7
QBo5XAsd36rgx+2mBAFjJ0oeDI3knCb4F823jj19fFk34HG4KsYVQ+D6kpdoq2r/umyfga1IbBTr
Xp1jgYJMI2okmCFwkbUUwVskUSGWfUSNw1vUfdXYcJXthEGe3svPiIAnc38e3Enmx7FwlUTUX6PK
XSY3XFnuDSfQnSa4WNgP9cHrPVaNx5D91jVDeXTmMR8lptlh2kztZFvdV4g+RiRA9k/UfHanuWFT
G53e8hkTpvYV5yTlmQOAiIz8OicW7KiCJ+c2YqOs+nqbmUc+Ee2QRCAlQJb5bXYnS11lTIEzK1c2
HBEGEc8Vs8YKCobR0eIhWEdDUh2dpqFJED8SA+MO5Z0cQRJIznn/mL66bMvPV5M7Q4Pc7jjPNW/C
Y7kcmp86Oa78FG8C5JBMGwaDPDrwfK27tdyfU90ALOJyBf/iH95tskqwhJn2Ud0mNeEtJ5EtIAjv
r+b4xKIgINJI5m2Ubl9DY7v6KZf2SyZHiCDSnvneRO/N0NTqz0EpNplB5AG70OoCYNhNUoQpd9mk
ABEh3Mafq4DrW+dVkuRq59YlSvdm/jkxdbdVgrYBL2D2vqIOBWQxV0JLMKOGjlITiTf2cIi/Io8D
jat+AB7j5M/id16vsxmtlD6GVYFeE+O2kj4buhcvdl3PoKoR5kRSVYi5fB05VwoMCaRa7RNswfIA
rHJP6ldZfhXqo2QeFjSXiuwwVuXZV8HEvfD059q9ggQqi0/4Zl33RYvBWXQyuhODKCKD6guGX9v1
vtT7pXUAFiuQSIGlDn9KDXSg8SIhuLFFAklZx+yoOscVK4CkYgZusMaylvdvutO3uW3yzNRp7/IS
kM2if+bmdzV9FRBnG7iIFvx4dgxekxqRT81TsLIGHBpdx4s0ntYqT8lbzcIlbWiej/BbzDDEJPFe
H9lLJmrKnprTqv8wba6emUlWneYWT/96ZJIcVyKP4upBjbaV1sDLZjFX3bFpYPzLl+d6SlCRpuY/
zRxp/zQrHm6T1B/00g0T+4jL3E7HQ9QcmBPmDpnSAHgHnrWGvc5rrh4vAhaY3QDGM+m2bumpSr0j
3CoGjQ8REVRz6oZrLDJqDvwfNn+8IiTrTR3e+IpMjMEPXRmeZu723y3ew+2E6ARYJegBUPxEP4g8
EDMtDUmFgstJsSD/mhsnOb5qiMClHfPyiHEQdRTx8vqxjOF87uuck4DovKxCT/V9IjuvLXxT3avs
r6j4EXUSsJc4yFm0LeBRjciTYWUKt315JUy+k7wl/o0tnH0UmvqMDkXEeoRQu+Bl3+YBWnMc9hEm
t1VcJPCWH39dypi9QBAwI7IaH4qEhNgL0D8sV7GFKuhFR+qdz/ajJJBEQU4u25H1ITQYJ4hlEFE5
ahNiyCniueB1ASKP/zUxXnoS5uK/SPoJTNLTvcRrCaqH7XdWREOOz/30IYSgtMwgyJpHePFPSukq
S+ZJxRq5ljjBcN903jHQ8UdraF38lvCKCB3ULdIeun5R30XcAZJyyAmRSkgDqqp7xLOZnHBy1wI2
ll3XHKxaJ0yqd/N5a6pOnVz1+ACeSHbyZvQMG3iJ7wX7+piKR8KvliPR5o1co5E7arIGl+7i8KwD
mNnfDI8a8g3D642XhBAdYAIdBJJ8B8YPUnE6T9bvQv5cNDbv3CXlhVCKjULpnsotlOcaXxD/701e
8K4ex3lnLQqiJ2JGbj2MG8sFKLY78Jri9fULvMOyvprCVdQ/Aoh/6wIpwAtTrGk/Us5m0Yai7/Kz
LsLJLwfqW6ghdhNXM2PC5v0/F2E4hvFt8V6tcATnJoaGV263Z5XOytK2pho6UnUWEmAKKXdzlaAi
oDwszChDeDReG0vw/2PsPJYjV7Iz/Co3ei2M4I1i7kSIVYXynlUscoOghfceT68ve0ZSzCwUWvSi
g2QZIJF5zn9+k/QEBU27CBJ3yAGHtVvwRJ/sB5emRhpNkoGq7vT8SKuFrR0HKVHB7VGGHZStMSYQ
S0xnts+osujYYI12VlmLCJzGC1wpQkfIEGCjL80FgKvxORqeW+DOEYGFRNirJQwm0ossgF723766
ykB8BHpPF2y+fIkaJv5iucvF0XeOsXerg4+8qwlmcw96h1YAgMo4ZaAscUEYAp+lnfg3fNaI3dSt
ARu1JgOgpmctYYDT3SPvK7WdwU1DTVss0RKNS2jb7fAhNtaGWIegPGYSqg8yKzJKxBzqGukuOzS3
Jq4CRfkVa/cS+fHd7F9KC942phva9OoxMjOyL81iNq1O84PaKE/W+CYa1cIy3Eo9O/IGfMNaxmvm
Hc1MdwvHnlGXGsN6GF6FbVsS0yNCKbddegBITzxw9z67e2gsU5PWTeFttcQNcEqQqHXVVdAvMsy8
TX9WUrtlzZtqWRiL8RU9Nl+3l+eoAgeqIHr7wUyhlWDs3WwyGhMiP3hRzu4by435krDz0vpXQ3lg
zsNT59FkwkWBitZeQK6faPLYIAxcvPgqNRVGA75q8SjYmNQMb78R0fQaSYRxfaRYgI9709po4yss
09Jeo/Q3rKufEnXuA/uJnjB998NPTSC7/j2AAtnWDpp8xt/pMW3PbfFUkyeQ42AhXhqdC5IDvX6O
R9hj1IJjg1lLCHvl4ehXi8bJtJ4Fz9dJj7r82uN/ZC3LEudSbIYVV+v2xNBJypK5UWh+JuxpY6gz
X75hpAuXJV1rHaV3+WJ+IajXceuvQxKC6K3Js2bR1HMCzGYCSwJBkSjXFPnBcyhqMgAMeB+cTxiD
ETtWIEJVLcYwcLum6K1Qf3AX8apdXdccaaspe08ZOBlax98AYwAdQmknrOYCRkax2Aod6bojNzAn
e+dNhWoQGp9m9OaV53GExUt51VIny8vOAU4hkw39zUtIv1iSBw/rlbpgjnUo05uJLUEPDqXJrS9e
xvy9IPUtgoeoNsVR6e69mI+sxO6oMN8Jeuiw1g8wCqmMsEHCp/ojRtfvYRfrJc1iVAkmQI3UsbNu
ux4+P7XW4cXykrkG0YPf4kSBDHtWim0lzwqwGMtfSV9eSQVDLpk3B44hm7ZaZ5LxVPqfWeRQE0OS
gtDfruq5AzC6F2MwB5+Epjjl+rcykKhGppjeLQN6dG9i6lg+x/ZSPendudGPeSY9feaYUbVroWNS
8fZ2XgDtnur8yFNuqWez6rDMA0O5msVmkOB9zZt6k7bvJXZtaZpznzAPhzdJqFwuxOQLWVBit0Z7
Q/AhNMybF2brQsOvo2kenqAAMkr29TcmE9jtOkJ8tWHoqnP/i+GzhBHsSZ9KthIAMOB/EF9HV1v6
VFjPxHiJ8XUUfIf9KXG23bKP0HeaJQIbOqGnzlqAD9XxamCXjUxK/WWonFXnpGcHWh4NegsEZiwW
YH3oLN/Q9ji0QbqgOkKYZxSER7WNRyCbrjcJOzAq7vCoYuxFemYMzwNdFDSa+K17wn7kA0jPK+fl
6KLnwRPopJk0rtV3pj3yBnxXbt1RChchCj8IbVhEUJxRcHDfW5RnlbAOL64SXYcsbzVVQbE/IY29
yw3u/lvpAxQeE5mwvvj5J+mUvBWXcGahSsPzE1StOTAl4jXvRfoFAQ6KAalLEl5SRx8mA4uJ2re+
0oKLAbTXnMT81Ac4GcKdk3wW0/M/8D4y7ZdBRD7eErNCKf4wtbVPflTBoaC8UipH63FpjQcQU4fh
z7QMzGWdnDLdmWnGDm+5dgLjorRaBnSnSt24TtfPzQQvC/WEvA3QOwUQE9wgMTnqUq75Ca59LnnU
jfCvwo0toF9O5ravuXvPkr2TkgNuF0w9hdgZ7bW+LZWrCvl0AiqsimYRQQhSWSH+IsI9iLVLC9by
DPyeEPauiI+y5wXGVRJk1AJ1ZlOKBmlGE00NxNggEtRz6ROzXAjxdEBMg1NoepZNtR8fkjMG/Ake
ITGDzv4qeHzgOWqMawktB/uxEGDVzLCogGFTaByA0Tl9OlNCaKTfhJ+4xHCEd7EFnRN2Ok5QXF9R
V4K1ELs2l8o55eoiz7cClyalEngp8T7Ukgf+e5hecMdlKoSTRsIHKdOHUt4U+rqaAIFJSMI4uBOs
tpi4ZqgHdyovbB8aHKu1/C1HnFnsmOgO+bdRI+RcMjWpvcn10rdYRstI08eUzuKJ1ibhnUlYmIm0
GDOobsDwEDapghlWk3PymjSs0FdUDp7fBEzQzOCFJpy9nF0CR67BkmeqTi1G0k7MTMd33ov8M6SI
rLeNuU+XGHhla+Lx3M7CiG8pZnFAMQrgq+j1UpqCEfOejBUKVVBxhTLHkJaptp6aPap3dMLM14o9
9lloQMx8kQmrZywRdpIJ1cZtS0wMNgl6D9m4BCiAcDuFUOrMusGh0b2UuGYwMAVKq601PlSI8hf1
uG2v6EZt2rDEOmHb/uS1W9AlAxGSzV6ziqBtSd91X6+CIp6RMwauA6McjQZSh/zCxtKqz6H5yBJ7
rXIDIwblLE7gwmVb7HQZmMBY6qwAC/aTat9DpCoOg+cLe3ccpk8aiezx6jbNhu4SBFgxf9i4aWe1
OifSa1Gq7HbEHcgmG8xjrFfgTqF91DjcYrwMqvxTto9yv5QUaN7z2H5UFMNtyxrTdrjPuSXYHeWh
mxHWuuC5dJ32HhVXIilwwmtmBY6eU8QcBq+bVZHte0eCPwrKiTlXydaInfPakW/TbxaXOFF058io
aPSgEbGpisk4xFJLOKeqWx9F7DQCA+fnEItUu0KNi3QaJYi8r6KVJlsssK+YFlDCdaY6msOjznCW
ezDXliII2fpPphFtAwAJPBX6j744qO9BscJuA/t2jgF6kRxrPLeWAoCwHUKeJ6/bvkIT+AinEyPD
kcF5zdbohEzr6vNYHO341ttfUffZy9OKcACKtSKB5mVdDJ99QMGW6SC3S7rs1KMwJz5ERxEAZeXv
B0zH/fM4HaU5CwKHgajWhKvmvImUhWcHKIvOrUu1551ggicakDU1PYMHtftOsXcJso88fJUwgave
gUhxjjOILy5AE87W09doH3BUC5QfgwxX5xrJ0zwc3gy8z5u95PwY7V41NyqaAO/uaFdN+mGhTtkl
iiH9rG1Ut0dVXSAk1NCHq3Or99daQhEAC5Ew3TmGI2F21KxXX+EJh0UkjxtpEblltKSRFAeq6Or4
5PDBFpJ3nSBu1B2aLPj6hhi3Nw9ZcoVIQpU2zPZVkBolxrz3KJ0R+xbKwAj9kao72YLog6XGthh6
tl/GQhCUSJpgyruGThfO8leVkWQbEA36ZDMxqTBkeJPDnd4vNawh0/BL0RCiKxezahmYoYIanwem
RNNyWJVLyBnFioVornvm+mF0E8DZSDEaMva0aK/lCRqtjktZ4xZQg7HybRLAjpDi0mxA3m94PM9C
5dDLgFCAjM6Aw8HV4iTIWSoJ2jlOScg0lOWUW2A9znpcsUeLHkjLXJTRwlizBimhei02nAlduAKk
j6eXusZMcp9p5yS9tngJhDvUN1LpGix3xjkLZ0lXLlojzOypJOrimtIxE+6DcO5dz2K4equCdlth
UTIDmmNCAV19wH+Tpq6Obpi7DPnPACpi0WcIpUqjgvalc5v8HIXnz4Drp63rbTquKvLYsP1pbPZu
5iZe85HWn515CWb+api+goAMFdQH8cIx3lNYtNXzb5+7LfzAVhxAlJ320kuoPbaQGAh+AIj8DujV
bLIu20NNU2Xrq7h4BMNFmXKevE3J4ou6neI/pmBvP3RnLU/BzlSrhTMSifVS43ErBtRMktlohV2i
XMOmNA+SA7FWOLlxkXth/CQInMy0SJCijMSZ039PSS+rUuqb1qQ65+4QoRcxoAhcprUGcZpg2TGl
BVZ7uAqg/kcL042nDhZ/zkSsqFYgRobq6sx30rYiMzsnWBHks17d8AVtF9yyojwZCLRwS7d2Lfxz
lSua0sTL3bOMLUIIw29s9vBdZx3tqHcS3QvuyILebHdLMW2pCIWsDNYh53+lFMBE/VMMCb+Gqesw
k40lHkzsnoADJ5dLhReBXq91Igrzr0rHNkOCeMXxNbEkNIvnMtBJSZdWnyDcwMwLLCD/bpOjWx+C
R9cQwAGfBBw6bq4xxZJvaE90+ViszmoNgbCPiAhfkHaAgEEbQlhC071qMIaGs4ZhuE+wRz/cK+z7
CxTBa+2eYzwWXQ0VHG48qcVZoQcvKBXitwnLQDi+1J1wuKv7RM4OdQ44tcae7kQrvVoMzUkXgwhR
INqvJ95Mw1Fx2zHEVV8dHjIUc8pKDA5iDjDsH23jTiAk8+Yt8zz6qn1pEzc/L/ELFciFp9PV0tRp
43Oibxk+yCRbPPvF6+/NRx5he+58VpIjHB5on7lT2AsmuqtGgKAYLPZr71KhyHczeQvrtpXPWbse
Lddr8JZclR4vN8cPAJRJSzaeFS+N4lDQiwyaDPvZBX6d8MvKdh3XM0ALiDyEpluZy58JroJ4eOHw
vReUDUUY1AcGXD7v2UkO1rDfyL2L8a6we4GcCUMjKMiJfPGpYLxzNRKzukqhopSr6QY+Q37SMAd9
Zz+ikYuCY8ujV8cfVv8ZRvMO4VYN7PBcBXvZvNTFa1bCl1oKk8PepVprmT2VdY8VH5Zk5TK3Xfyq
ygLSuet5e8CQPn7ThNY6ZNKM+FaT2eR+jOEy9dhtSAz1PjSGHwrC0HVsrcVM28UCNRnmtVpRMgBe
B/uxfrYRa+ClTuKpxzLBmCHBRWLjsxD1fc0xuMCnM3gHHEoYBBDBgWQImj6bns44V1jcFBtEMmHz
XCuHUb9buFWg7YMdGntLnwe2A8pb58VmGjZZeNfHZGXqb7l6Y3WqCvIqmJyig52gCpWc7RaqFFxq
hmmF7S12JUdmT5ymouWa0ML0M1JDnkb1o1LQdbltcXZIbQ7V66C8q3BNap7tsJ1PZjhz7NeRQjAm
NGnleZsm2Gv6q+KfsX+VvU2h7xNzEyV7M7w71jMEthaPitdJWUNGDoJrDI6vWCefJ0DbsKwL5xoA
q/iAosYns6Kx2kvNzqB0xk9C9taImcuJDK1RcTMf6pE+AonCupQeNtGpA+pEF6BLx/OoIux2rtMQ
JdBldO0+SKdpWkv6Q4UMk4BcyRIobfI65PeCbivfYpoWt6K+6AJ/wfh5Vt0G6MJy/8UFlVpSJLYZ
dCQZ8/qKLAg7xAksfw7kH/K6sXCszU0XrLxykesznKo32EImsPtyGJymfPIwuW3WgvjlmcewP0wQ
TYxllr+PymK0n3OdSnzOIcuEy242trKTrxhhqvWrFj6r+W3CiosBi7QM9UWC9zB82QVvQLHb+piU
v4JDTQkBfq23zLnXKUjyCD3f6T68gCdhMSUEdLza2BKYczl1exNRAp+z7ND2YeUAwhX1l6A6DWin
YGp2MGloIzEbNsfdQGh1heUIwKrUIqRHcBWdsDfw2wEt7cKxHkpCybUPYhRbaCRyPDRspIv+u67+
RHzWHgGebH0AtRCR44pnvrDw8DslMJQAGxe2tk7lG0GRY3PC+Lk29sBYk3kiQxEEFi0VXve/idvB
T9LzME+Ywb7n41dCw2emRGXIF+izcGnafeY1s3ktPTBKQiWS5RcZn5P03lpfE6tAooJPBYWxv8FP
CEMqHWVDUHKs3gWlzsZa9cZbksOJxzJDOWYCDOkxYSm6BRbrc68/irFFqqWzSP0WOSGRch+DZ7jU
mg89FxeAfaccqwRYZK83G6mh0hZYXf6VIm6h0DetFZuDGGm1IYadNwdPVC61Mj3S5smpe4KCGNCw
fwcBh4EDtGvvvGZLDg13S2+XoqlXnw9BikcAbv+8YqzteHKwRPHwajwKnysssRoxaUjKpxqALKmN
WcOxEhkHEJ4B0yOlf00j4ykRxhj+D8cfPj9DRDZJesf6059CMhoOZnJO5Ic+YfI1PEcbiS/Xb3IS
bBliV4S07yivgvI0gmU1NLm5+eVQXPX+4ffCAfprtooPkM8jT9zlcwIVffC+M75Wj4W9GHA30p3B
fQln2i6httCRg7N26tOgdAANmFdcU7ca9mVGmpRLF8d21VJa/Yb52nkL7pFihocRLmY725jpBrN6
r1gz9CAbdSpOVQ+fn5MQ7nWcvKH9ShPI2Esydzxd3KzS3+l4QIRov8V+5zNK4uqp5lFRViodGzpp
RCcVngZsHHtV/hZAMMZwVfTQ7AN7W42JKB6/zpuKlLLOH4EE/I5J+/CZ6AgNMX4LVhVwtbPVu4fN
J1MeYjRpib3TOAbWzKCvNrcp1Rry53rTq+x3QnF5YJlM8ZrpEhsbJiJUNKTlAuaMWGmSZwNJEY/h
O4I2zD4VHJ1sthwHtDrbKPKWC54Pd/LToAIFXPVHBBee6n6v9+/TsFUq4hoXFIC2DBBH3AOjvqrn
tfufssfNdAnI45WwFxmQbWIKhmFrYKq9mwZ4CpTPQJsAJQ4kw5W1DnjkumuefBvKdegW+J443yCv
Vv5d5sc4vAzmdmyXTbODad/DGazhgEn7QX92gEEJiKufdR4LNLnRjyIDAObATvV9yq7ep9HP7ZBJ
+84OTiAmXbZKqGlaQJOQpKD8kxhbxtQJfRRzIF2HkoivNIONDh8rmI3YDqTriNDBJHDVFE7mJiK9
RDk3I3CRO2VLRAetBAUH50AoU9otgxxeX7v4FEavI9SROgZwmLqnyjg0EqSg5wzaA4Z+OQPKq8h6
AeaRmks5boVZO0XPQEDRhqmfZc3tiqn4MfQvnnxvyo9au4TqlxTilQ7RvtjGdF8ubxlEJwm9XtUt
pm7l66vS4rGNcYvfexm2LbekhDGJTBPMulvzQOIZxgQcy2Lsa8f6MVDQV5iytEvUGcjj/VkjPojZ
BZsKGwtbvnTY5LAZjaAzB6/AEXltktXN/RmeGjQTrkj2bbxhlRHsCETECBIQBvGuuvNIeZD3YQh3
lJgSa2Wpz5H04rD9YzUr6IZrBVSvHnho+uVImEb9o0eFWzEvMccVc44U1WGPOdBK9Z6HfNHKZO4s
417CrGdvhd8TfLiucIeRZTArihn1H1qiIlmz+5rOh8dkMrrZiUtQi1luiK13G87iEBcBfBih20IG
I3ojDN9L3G4Q7vflPmyXukm3uEOMaqaXoU5RaQmqnpsFbkF3blEnj7cm/exVDmLLoGsS1lDM+qm2
IiLIQV/zvdVdTRTsdfUhaQt7EDxNyC4VnhdmdzJVmDTRodRZWjZ6T4RROwVzgBjHZbSPSKuxnuKh
8+DCd1Dq9TU+mrQPOrkOHQRJpCDYuoipY3qUpIgMxt3AhKRFKxx2t4aPPxnoOOf4VnW3KCYIFSiw
xqJvspYdDtrlshs2mHH5kRtbl9ah8qG+UFCWoALs8BALIGMiajH22Pem1lLD+aHrdpL2XLQfqYFh
6K2vN9KY0J0/GBhGqGM4n5IDRNhG2xvwa6wLMQQMSHr2TpzH05ClRk2yJchFHz+rYmeDMFdcrGU/
bLVpXwzHUfqURKr3R2K74Pdk0E/ySo/e4epYMsYmyLjxcD064zJnf8wQGWgIuJ17WV/HbZg9ekAL
MGoZ9J0FZTY/eEKaGGtWCw5Q+BsgRglO8uMLbwrygRFuKNM69j92/kBO2oKABR+ew0LfJBhk6DC9
3MLklfDRoLCMDuRnWkw7ov5oDeehvOX9PeOJqQucjcYPycKFEf19En6mxQLHWot7Fmy8ZiWpQDPW
p21eDGBFeOS0DNBniJctaGTnanCZ2ncD4xZFeSbxoLG2+bR1tI2e1TN4snI9n0EeIkpGhnwvIF8M
5g37iHENqyGDckHQSwNJ4lBg1OsD1xU0eKZ+7+XrlH0StyeqnF5bSRxOwlYwQpbD/LpiLMpXYvye
+c9jfDOtD/HIgsVGL0JHTfzjrKRfYVgE1m5Ul8rYKuqZ4K9J7BFoZKzcDcPXFqpVygnf0v0nAbho
+CqqUFQHNL94nPktjIsfjzYblwvl0Pkv6fidmNG8DwFZBpvQvaPBQ5wvBgy1khQT8FNhYFFsV9dx
vJDsmhLgEX9wB/DTJsihZ04z0FihioMVgmcozE1zmWC0zV/xYEPXZ1yLT0NhE6a77ok1piCN/Q8H
Kh7VKHR3lisNETelUvGHsTxgzysXnVA3qmemHCnfqTWYOxsiUuK99s4486Y1u906dm4lTlu4yKhf
VXYvGFNY0GnlZ/rGAhNIJuv5mgVe6C98+iTckoLOc1oOR3ykG4SH/mtKBJiHizJT7GfHR/mOSuCs
oTbH/FZMUaLPuv/mMrb9ybK3YXqTnSWgKNWmHV5S9cSlsqU9AGngY+yxzxxcrffIMSU3L88lWK/X
b1vpCKo3gj7Z1SLrPFeqL1j8tvRW+YGtmGBscGDIwlUtxi2IncXC8ZEFsgdoX2yDdNg+ManhvDYw
TS2fWrXYdun7BCSJJMlfTT32CrvQuCvAKS0Dhh5zHjRxFicYrmmHIMZS4CGZm9TPAUNoYDD11Zg0
MBha8I3waJWaW99tp+UUbXjrZLiJ6osviAeF8DphpFditL9W9VNFWHL3rYw7T7oX1nF0dnWxM7sz
QwRMUePxFKrfRtzwBJ6r+hLVF1W+F9kp6ecxOFUGpXHOM+IPZET8KN7dTJ97jrtgKU0rTOar4iWP
O9ouxlo+5r2ISBpmgNrNzi+jfSpA/KP0rIJBwuPVPwK8nyY01MDy+Oy/ddM6niAtreh+0O3k8jUq
DyKT1yBpbgJXo6qCzYzLsgJ7ucNvdNVaNwMeL1eZ7TRJN/JwUpUDAT9+dNO9aekUhavGEWG6xx7q
ugaCFlEp8B78ToCjWF+CPqocReEmN96T1Jp5vX1Q64HOcKNgjq2tjfJNw8Le0aW11YLMW+eS2XeB
WI7Tj84LrgtRvewkTHn7n066YNylB8cRmgky30VZXYs+mUuNzeC7XQOzmt0X5n2Qr+LObcHGG8y/
ljGGS1LVQGH6GoqvQsMXwm20bYKCbhyRYv3oEAEy/xtWvuQhvX/rite2AQfmqwPJHincDaZaMOXi
pRM8ZPz5VNBhisnFlLlVtGtw3LJ5tLEZtUwa67NPVzrOGFAM+CTra1mhuYhBY70znppafEAGUFe7
xPrQDaJS4DEmu6lY9+ahBIqW1UeMfQjeezh2aovE+Mhqpligi5ChHDxuKefj1yG5KxYu6mjddKr8
kew7xiZKBCQLjV65BP1rr66cgV7oFr/nNiSthl0nwCyq/jRaihbpfUJ0rMMpsYQhUL8llxgyk11B
3nFDPrJRcc5XEH8+a3xXI8RDOzagooD1B+eSTaaeDn55zjFJkgxaIuktjd9gmtGoFCAWUPZAYRyS
B5jNIbCDlVBGC5n5kVwmbF2bnlSvftVo7thuiv69FNhNAxevvWByqDkdIPOOs88DuE6o31rt3QMG
m8BtZk3PAJ42KojvI5oMb2unq6pdka7CocihyvkVZBA0NBgeKstQeTFGCsX40uI4w7nFaNmXD0Kk
mEEVYVbLQ6YCsROJ7gqDbs5Nsb/6cPYFzz411gHJFBQQ2oYe+dKbd6GKkFd4heFzwzyUb+YPZ3PY
FOVLTmEidZB8hg9BrYlqlzBF0H+OBg9eew+Ib0IQ7wIh9H2RhE2G9Bl5PxZwVg7/aJ93jwmRlASa
2rIdecNVV++Wdc1l0AyunQIiwwZI8mgJUY6Rkn4gq1jYBHi8reU0kHMgIQuXJEIBkkctkQu3jtKX
dHphWH2Y0pVvFLSir41+pqaCNV1z9k6Tq7PbB7hXAP8EDkGh71N1DM0Ni0mQzRUfFbfJsUvqmS2R
OQ79tCJfnEWrNcJIowRy++n9tyoEuoWgn4IrO65DAACZTjc4a9H4GIYNjZutH6X+3I9fVfnuhN8e
PUhpkl1gbbICecc15+fkh3QOBs8ydw7iqjjFTAIqlk249ZuDrLwDgwlMjOjpJ2Wdi5972tzRfWLO
YkhuL1KlQPuh1www6ZAAi5iJMLGKHr/++Pe//fXfP4f/8L/zU56Mfp7Vf/sr///Mi5EPHzT/8t+/
PWMkkKe//+Z/fuef/+Jv+/Czyuv8p/k/f2v5nR/e0+/6X39JfJr/eWXe/R+fbv7evP/TfxZZEzbj
uf2uxst33SbN70/B9xC/+f/94R/fv1/leSy+//z1mbdZI17ND/Ps1z9+tP7685ei/75Of79M4uX/
8TPx+f/89Z9t3VTh+7/+wfd73fCn1l8UU7VURzUBkg3T5KX6b/ET5y+GZjiyYxqqJTuOKTu//sjy
qgn+/KU7f5EVSzYcTTUVi5hY49cfdd7+/pH5F82yZV3WFM1SZUvWfv339/6n+/e/9/OPrCWYHjOA
+s9fmmaov/4o/n6jxTezZFWTHd5D01THcHTN0vj55/slzHx+X/m3yA+bwJ4Y8Hg+/nqynKVugYZg
khDo5V46bIchWtgYCgKfkiQ8rv2RbcMYtl4HqmNCJc+TvFxaJYdC42jz0a/ftDTQlyIfVUvAcG1I
DJZVt7PCQkighExI6IlgJ3pHHwC/aUN7nhsqqSLJsww3CH4GzGPMThZ9Q+HYZ/Cs6anbnuhnRwvP
nZ6eh4lBs6+q9iwOWyIq+3fPxohO7ZFoUrm+2RKbZ90Tv7K1ZcU4pamCRbRdGXjJwT5KoSvEFWl5
Q3yTPEqm0gdlzhGdpCDpVef82CpmFjAem3WTHzO9maVmphxsB5W37zlrI4Q37mgVnPAigl6ig5Rl
FujQIMMHcRwm1y0GKOSvIVimUOx1dHroBdDwAYiD1TpBQHx7Cc2mKfd1MV0SGSqjGRwGYaueld5S
8eOHEsAX1BpMevpywU47M8wIiptB00GkW4aCx8SfDrahIWM5b0xza6wgPfsINj3vQzFh79kVfPbC
wjtDIxikkVuEvAHsDD+HLlA1FVqBwIORbDpzs8doNMtMApfUaVd0AQHNDRscEelPShtCNutj+KwW
kXxFIhNUCr2kSb0lo4keDwmBNzY5aQ32eO7kVJmHGuONQFLmafOVJbAfDOHPNtH5QLlj4hvHGDuM
DsWolqs78gJGHusI73E/gxoTYXwWp9HcIyrQcNqB8GGCvKoqwAtLqqcF2SRlhDtqh+vpGieZm5aC
7cYhYg0vV1ZKDSXI0SAj2s3o4CXlExJZ19JKth38I3glg6HnJHVMQSMcaQMAJjAnu6NGtCIbkC4D
PMb6azgoQfQ8eM4lbayLFTQWc3FmdlACjI5CFWKXrzIY7yxITpKJc9Fo0TpjL2KrmeNqEyWdBpiM
xv83hYfBXIMT1ZhQC6ekHuYaOSTwWr491SFG0S/LRR0wFJCUHPurENewhijhJs50LINo/qumM1xN
r06yNvRYTENZ12Oy5QfbeUsTg0KwbZSbM0UvgVVDDfJCAlR3+oQdkyPMlCJtKPEnrgKXsEvUp0zK
Bssn4cBptE0ZqmSYq505p5Tk8FNVtC1SPo/7xHkNQqmetXSqepxDVdfTkcadCtWokIPx4MyyomQ+
pxUwKCKGNTaigVSQ+xHI0MgxF/ExWZyXhgjiGnA9ooALIlqezKqfRSJ5qzbntiWKQ4lR0yiJ8MnS
PlU1A0Exu5VmRmTJl/IiwqzQVBzcss2Bva+XKA68nhDgpKoxDCGEQUbVWTe9t3UKmgdJTeqFDJpY
SFMxr3svX6qxNlCtQJ9MSUP3igtJAgEuy6Suc/sYQoTxEpceweyESthAm3QmGU4bcCb36uDHJGT4
2O4UrVEtJXuA2prZ6DE7De5DKxiwKPZytkHTgH9CrHL0VNpWi1GDZiwyL37UCce6k2JLqKVfSQhD
KWsAkIcohJHtSGStg286Uk1cm6fMIrPaBLbpu0MnH8eqvHQlfZkcUBPFlrcvQQk0gPAqitaFGnxp
ZrDtymaihmS5ptRmhtHhsIEyRJVajP7YGmBKwpAPbfOgpLrstg3obDOQGezEIfaCESWahsO4z2Nk
2xAmxzh696ImgXUDBTaGUgYHKVQN0qaBXPNudPmSPQMu5RgNqMU7VplEOrNSwVpxmq6A0BK8JDEa
mi7GU8IBEcy04R21MMQcGOUILPyXEpGc0qlQDUknG1pQwZhibIeoyzOKDUZg20xWQeJgsExthX9/
l5XzvIRzGRDpPk/9llmjV21lmyZYZpO27QqCdRGdDEhbSysTVX+o4ZDWBBscYIyVlUU4h2nK3rMK
WAG69aLklrR0cnCpqinRihRkRBmQd8A8K8VbJSUE7KpR9mlUaHM7wb9HSY+VWdpzyabkHRVinWwm
OBIKCdmrbfyE4E8YSX0PzRejIrczYbKnyWW27hqCmhNaUohTInICjVukN4s+80mQNS55V/7IZVDR
39GGxYm8g8wDUc+BRTdIH7nhjHM/YSuNmqVSACdVRs1CwhQ8an+vrGQjawbwYj7Osmo8ShnHpmpE
RxNooxz7lSfR2Viece2bnR1H7aaJRparCiHHsIZF0zBVmgqYU06G0ICNAcECbC4rqUa3FG6OhhQj
y7QiFxmV0rxpPj6V02j5a6f26S609MjjYC8HT/tpdDJyW0l5DWK8UDWdsUNdkC0zwQyPu7mjRd7M
H3uEgYgXSh/Jhq/Z83Ti5DZqSDVd9whDvZzHXYWJXwgHRhbjHS/SnsIowOZtkgOSueeUIg1ChQhN
ekuWVvHatwOxPMZKySUHOJ2docURzmo1Zk7Cn7iJ6OmS/CYrVYbBHKsgCNEN51mEu3QHY0kR+G+4
bFK/nk9h0c9YrArJJGGq1Ge1p6sZpoWO0SV5C0Qx5XMlbW964WE3g+7QtIIPzahlZjAZYdk+s9Og
K1NXcLlHPx42o27sLMe6UWXFEjFVnjOAJ6Q0Js6mkBUiBxRBxjXeNSMB3vTad6umVWCkOthWvRrg
xPSlta5Ce51oCMjCkoG3uqszKT9ZNZqSXHkZqwjPty7kz2J7XXQNZHmI6lqeHbSiaRdho2yzkD2g
99DjGSJTcGTkW+kkoQ06eF6nkm5IfikcjnaWNoo6J+U4Zh+cj3ni46ufu11vnuKyI1g5BOrSRqQR
wQgHMrJVd2AmlQ1gHQN2062fwMJo1XAtdRbhEbQslW9GK8+y7/KLbSYh9ty9vXJMuN7EW3sT1lnG
f7F3Jttx69AV/SJmAQTYTaXqq9TLlu0Jly3ZIAn2Pfn12UwmGWXlAzJ4k9f4lVQkcJtz9jHIr9PJ
fG9jORyyIo/3U7wQDAWLojMOypws/VipgTpDB5zEZXZyJB887QDBDOU/dxzfjJmQ7Knlm+i6dj8J
wyIRs3HWs3V3EUFZMf1Yp4LMGbtxs5oace3E6CQvDAwhmSy3lQdscfv1YlJSJCevQZCT8V5Omh6+
mDPm/bIwD6WbXducXZ6/xowWMNZaU2ArXXMsIUlZMtDFbpD76aOZC/ekdZXsioxAtJHjgSbCeWi6
Zbif1uHed2MPZy4DD9eo6BUeCGtjtLi6NN/7UnzrxXdRGHOZg3PUl9khm3Ly28EUlKqvzwxKGN9L
lGWl711kZ/C0VPV71VHB1y3r+lwyCgoj6XL7sufKx2NZB+Lo+NH3yExfzswQBrjaIfElm4qoOCd+
zgWyluqaObjoGj9cH11d04D23ZMjYNcX3aE4xnw5T13cPZltNzE3hT2C/zfdFg3W/jVswduKtYEv
GDpl/u+iF/Ep6OI3N/kvBqmFouZjaYsZkbfeh3BY3tZD+exJVxMDLqudWleKDRgScX5avZwUtJi8
nAhvu2h1tdMCSZCZCa2oxie9NiEPrX1Y4WqlaH8ATKU71TWEhcukO8DCQt8aSY63ophxS5JfLdS1
5HK/M05wTSZODkxaG/u5cy+50Mdwm91RkykpkPrqmdMxQ3jkZhyPU6QwlySbKjBoP63Gs8XMYXoq
aRVSP0BkwD8qJtOc8i4ndCS5LgLcfGeh1cY+/HPNVlJPKEezTc6EeHWKBlYXjDrbYAvT6PmlJXOI
KKrAwTWFRCKPyY9KnP0iLA99V433umxJO6oYYfVQw4OwjPZ6BiMpydqAh8DQprU3n7x3JCaCcxmX
UG54s0tkC8rqcj8Gyw8xMnqKETkGQ/XkdMwJ02x9N2XHomDCRJIu2aXffgtRkl4Y1gRXqys8Jsw3
GvXZO9574QKRjgs+b+BEHzrr/9iG23CCGtPM00kV8b+tzkYn/y9nHsVZw8LXq9wcDJDr7YLoxGhr
JjzUJdA3zF7XvmZyPQlKuWrbdIff3WZqMKz4l2AxKKHqkY5Nvi3pVGJF7LDmRerZOv9o/X/NjTln
9Ad+wGmuavUYFNdmmRGZFre8GjdHTH/j1wkHqiwZibJU7JX+7dAhk0gUgmE0mokbvKnCvKqAenZs
2bt1E9Dv9V8Yz0ebzpBy28q/oyNnbVFRgZdVjTaVf7FR1IOp4M5ik6nufMejKFwUl8T6Kx+dk8QR
tl8GeRnwrtgpa86jDWNcCrxlbfzN6bTd91OGRvxhtEOGIEog1QjUPholng7VvHaUPjuD8SpJVHia
3ORU+QFXcAtKQvxUhc+nQQ62G1O+5STw/s7Twv+3iPidyyk4uFNANMa0gl6v2e0XS9LjEqsxH9Ti
dZDRhGOJVKFuGA8lcM24KNfzbEACClwHweTixd5g/XJxfoRe8pRnA0dpq7mKLH/aiBbZ9C8tI7RT
HOqbrfxHEwXDU67Q0kjB2pgD4z585zQkaSUBcrGsHuWnbR3yZ2S9Dzzw2OP0LYb7seu6EuCl39K8
tS1G84WuOBuFhYHi6b07zF9L0lZHYByPsvc2YTjW2tGMzx0V/lMzvkvjsezJnPeJB2qv06xDVTZ/
DkH46Gj53LVsFB7XoZ8vyiE1JTdIRdxgcwXG06tyxLewrz5Vi6KP6SeDXo6zeDw5Yk33rde+tTkv
T1iEn1XQUhXk35y157whd40yBnCbS+XgJWGy8wMWbyoKmCDP7PHDODxPqKx2zsqeCnl9lYL+D7X6
7dBmKHxWHsL/TIPviFF+tTlfaoHExwnID/cIwALRy5UIsEgJFIBuOWgQnXHGVpLUeE1nVcQY6zW9
q+N1DLHL+mI0Y9t5sIhPAqw7rXKHI3Xbmx8zY407FhwVKYuttD+l8uvzgNltn6XvzqTVyfTqzYVL
ZGQR7wI1F/s+t5eOU+LkzN0FaLV8SOZbMBfOIzuyoObjlCNrpzq6pTN716kN5CG9rHEPWFn37JFW
+dAvPsFCNI4m3TI6rH1oUlYbK98506PmLL5MEqeoJK6Lm7gYP5yTn7BJVTIg+MWbsn25fSl+GrKy
ycPtsKaGDy0QFcoZRO+2vk/wAoq6JcDUf8qqRt4LG3zYhcFzFkj0MxVhJCbCGa0DPA0TfrmSiouB
O8sUTCTaD28qc79HC5XUwsimHajFx8anO8iiG73IueMbOPiOOYX8tW7IlngNMLdVkEFcpX/VPgwg
hxX3MES47VE9ey2kzZX7Drc6qmYCWm1OGlHeADkUU/tjnZG81bA/Tqhvc2Hi8xweHE+fiNR6wKD0
r3P6By025IYBVWiq/qiD4jFfRlhXDc7K+bGYtlNfs8PK+5peKot/mJSvOI3j5X7EUK4CsU2w4db4
0e8hHx7WbunuGwbaQ85HdmjbGXcSQdB+FOcqdoAsOSFMGA9fqgF/T6N3X+EoGAsdHfOadIeNhlV7
0XjtJE6zrMoQRFrSw0roLk2HlMIfv5EUQL946kLcW3plySPG4MVPCYrguNrlmVMc1rZ5miiA7xdB
JRzI2d17Bsxl4rSHJkL8ESX8aDGXuZO0I0Zp+dqH5K1EefnHWvCWSQrbxFr5Vr5kisepCjLUIv0h
ccRLVYbeKdLjxmsJf46mRCXLHRcvrL9oEjHn4pVaW9CqU2IPcYTcZI383x7Rp2r4FQ7JqSwH1Lkr
Vi+TXrJKnoMC+smK5isqIK90vLETV7yV4K+kwoAm1FdBI0Vvkq79D+ZFCPXEshcQIvh4h0yQ3z7q
kK54/hMuE5YJ2KpeTxZxwrNEo4ULNHd35cjJm2C89p3gwXE8JMaefeJ5jQC3kWc04BxyBvfYORk+
qeTf4vforpz8q4jTj0GQOu6F3j9HBxeH8ducSfZyliJyhY3XOR10iCiKd3MdBrSesQcntweXsAJ4
Ta9h3c93Zmwex6SJ7hpdoo7wO/RTtg2wjRVXMWzx6Na+Bvgl73oCydXmTWCrOj4JquN1Lg/GQSMt
PdUADKQ+yXxxH/RSvw5E3pQhnVzdoHIeJd6NLEHJ1YYx9ThydZND5wgFkJ7Y7HhkGEygb2oXyj/3
PXBwHE8VB0ALCTzpS+qt0L32Fq2Xs4QoLb3k7CEs9cboJa9medHR9Gmf3bwsEQRm98D/FOOoXd0K
fFYJPpYedqIsiNNb4u964mRwQ0BkJeQQE8KSjETD5MLU677sSJmoO3BD2QthhuNuCsPq4Hk4dRLm
zVx0xF1G2IllVXFr5eUl9qJfw8q/sw6foum+u6y+Lw56VWZ7jdxeTz/5CgJMDs76Rw94Y/2NGFOQ
tZZ8b0h4UrE4Lg3yaOVBX6DCfxAREchoK4zj/qhZmFW5g94xAEwNsVkoODfKHWG7EsOneahuAaNW
MA4JgjfYJWFmSSipy/XUDxKCwARdCFmFFwFMdMKffJz2yJePGL06VjGFujLRnkCGs7JIRwtewU7c
CbJdgIWhLC8jQFPBBKXD8PmUDG9SY0MUDU+zrerPteJASt3ew+XCxSmXL2vW+j5q1Ks0Pva6GhZ0
QTU5uS7b+gB6SbmwrF8J3x3Fxl7G82hCjz8RjcHsOe/JqlBA2Gtf55ISL/pajNqP4Ui034TpsEEm
l1oOgSAR00veAhXmLSdRpdI/QsYLj9ESECeuoW5Jf9jMklYyGuy8scHa3ey6HlTNUpUvhZ1+zm3z
y2dG73xvyERwpunYZU556hByrOnziG6Ykyp+zOLsmykYo+ZxslN8CGbgPwyqvyQI/+Bj+mlmdnwF
CArrfx97j/Kd9A5W4+mt6NOXblDNfnTxi0dR+VASGi4Y5+Jr4jSmyONtnRD413/jRDFd6dkVFAK0
BFaCwUsAXrJndSeroTX+HBJ3gLoldqboGE4rfGBmnAyjC/lS9+KrYV5faFdCB0yfK1zPzkqwi0BS
Hh9mMmk67eW7cbDifvXNbkZha6rWnOtNL15OXA6l5/K8sPHpy+mq+W2869wvdoWXK76dCzPm95xP
mQ9YULqsAdiSdL+K2aN/CFDBQdncT4W8TCparwtyFq5TToYJB4xNU3uwGE+W9mMUJZIRZNVCuumL
U/ovnrXnuNy+X8/dgiPnRwYUK/EzBTBlhKFzSlCvcl4x63JVcJyQnV2cZyJbs8F7CTGV4fpiuvY7
dDDQyuWXly3XgkPHs8nR05xcJbqUKHrb0nOaFaWQnMC/0/1TiaoBVhyjm8p6aFf95rFLdimZytv5
szb/8kru2wkhZaRoSJm7nD3ZXl3uLKmip8q6f3xnRQ0DNGuUBJzxl9d5SBdTXOrj41RxPNji6Cxj
9daXHRKyzIw7Y8iWPE15weQFeU8qClipUEiYJ2AvwSVLp5nf0pAfdepPYV2Ip2ANf8ZjBJxqEi5e
RdVBHCoIEW37txIZ1spk7YjK1PH5zTtqSXZxb/H+RU8+8sRdkvlYOyt2qRhwkSZR3DQMfu9wQTIZ
uHZtWF5HavU5W0MGmctzxvpvinAnW1F8W2MRvIalRsRm8GW4/XPDkPySp4iuYf/CsA/Wx6hIAgbr
wU9XzMNDW0Fx9yCwlkC6ipCFyNhlP6d+7+O54GBBwJxXMHxAFXhieW8DNNWxxyDEH4d41/HL6AZx
8qfkLW5EQWiJ9xTUZr9Wrr4Nenieu8HfR26377sGenWBGNr8ZOIPJ4EI3YSV3d1gUTno5l+10TCH
bj4V8fQRwnoKa0CA5cj2H0TU0EicUEPyiJts2NVICNk1yds69z+DroaeVyB0MfOvNYxvawBJwXHq
JzcrTsw0JBNPtnatbu+ZrxG/lNgKF/j81HUMagpvOtayHPco/eNtZPo+l1HyXM8cMTM3+omhthBi
udMMdAneIdEKR7AnXN5QezU0bSxgYf8OtvB2RBZ4+ySNd+xGdcgAPM9NiK5d79sllFz123pVnSZg
i2ydvuncgVukYYMVfx1Uic6i8EPBNWXFcRSC+KBCUVPV+Q/nrJrGkDUQeLs1HJjfjjmjZp7XkW3X
nzfX18HVsdRylZouZd5g21sTFEvpVhvpiHty3k0OJeXE9bbjMnoes02baCr1MxtuwWA2OW7xUhcI
ZNXMf2tY/Krcn+BYJQ/B4r/mg9Puq95wcfe12g8NRizbM5eU2ISH6nckYNr4I5gDDK6M72xz08U4
0lLpb7HofUYzWXjSRarum2RziPnup2qccQ8PwD06Bt6+CObuSYqA9R6WtLyQ4T6SAxVb101YYur9
2NY9ovo551PWiGBwcDbjWXn2d0T9LonelTIC6MdQfhjhgnv4rgZub1qD7MNltH43KSI+wxgN3mbb
dY34XKrgWGeAtLpWVUfK7VvjpSVPvlfgqq2IEK/Ts07VqfeIjmgjfhLuKmcH4pRxQsEZaAVxrlKf
NIv6YQgOTROnj3EYkiEfv0sv/MD4fZNtzQjYzZ7Yn+GXN8Vr74nHouU0aefpwplPsMcoCUENwt+l
P3k3X5cP+IWfCr7TfSrbjFUywYK93oBB+i6OnLP2zGOxhAzTHYIAFaPf1DACGYT3c/qvAOUBZFwM
BKKx+W/enQBcC1fKJNUL+oIvXUG3ll75lPCxKp7/1HXbSzmsvOH+LUq6cedDR6iDX2YqmFIpVgRx
mn2S6unuwwbWppwM0wKZvqHT6O69KOExG1B4obvg5gm6s5frc+mRt6Gj+Zjlr6wrPqIe9WwyM3IL
VgOUk+njrpHYNRPHpdkpGdYmBVnDoGu2ZQdlErd0fqda6+7ZRIsDh/5JSnVzu7l7KZLkb/TSJk+R
wXuQ0l8Im/3iXRjvxyB9c9DmI1H0o+PsvTieQ//CM6pkjhXIXbi4RvExhiEa0A3EZ9ge6IQUzSYH
llH0nf9CGSIn4j4JG/qxJBXDzIjybFHrgaI6ePIj9we7xGjfS3FTefo6eBkQ4UEwXnJRfZaLODNi
XG6jMuTBOghoRRKr5yhqTuHskG/AOdGytbp3S4C/NBIvggn2czpR7FlZkLLMq3SfJv+g3fzqyUA5
TKH65bvFcPMDIFupIV9rWL39OiNOZ6WDCL7X3Xnikpz59Zq1+VwjgKx5NN5Spwbgg4w8TWr1I+LJ
6HT+PWlpRNNowm5RB6RYpDrn/N05GjOmDbAkTD7dgSPYR5ewIzOCAFR1Rgv3Thtz8cOnLiXqC2IN
th1A4IXTfJWCUizTUDQVfod9NVaM9JIZXI1fwqPCsc44Kr653F3raPdBymRAsJrOqzq5Ymh7j3RH
TmBL7xwvUPpX5K2FWMw+mHssDzSeQeOjGP9pUf6f80Zlx8HWb23ssN4u0R6LIYIrRu+ZMDO7a7o4
hoO8vKtMkuzTfBU55J6o+mzN8F4mVLJUOkAEMqoTXQrIqZF463yq7A779ZhWzHBbCPx15uKFKJjn
Cc8rLqFftaQ3sAPPe+fb2jJ2bCZ/Py+5zw4+qfboUxhyQNXsvzbs1jTAzE2mza+GUnVvi7baNT1j
dz8WzI1ClOBulp+Rs/lHd2ar7h1ZYXKqZL1AUpK+Lc2wHv2sO9IMuieuQg/clGh98NzaQKN9GfoC
DnFruXLKDpNQv+p7CjkEyEmyEX4GccDPth5k1F3yFqjWLLEkxEV9cqbyc56diXZ3AVCgAdJ0A37T
BIG4WErnYkVksewis1H5pozQTB6TjOa6LOtPxL/eLtEj1r1NUDRiencnfYBOxR8jl+7Qb7tHm+x0
rKmAg4Lnk2jdzqefMygRYi0/JgvTpUaPcEhnBJuBt5Tg8f/2vpwucsW5NDZ/4pVncq5WROYzKqbe
kw+zXV6i3lKQX5M5v1ICb+Gn/msaqb/w3oH/GHlxAaetGazm3OlRHKJD6AsEq0zni6ewDL4Q9MyH
Mt5oXPzWBnK1a0i/5dLrQzPAKsSo2ruMjNW4jizoInA6yezzo5mnxY2Tc1MM+6WlKpoTypuBVzIj
aWQoLLvngHnDMJNEtS3ITR3crQyZuiLgzGmWP1El7xOZL/h3KUpyCNlr6XyuJaFSgaLyStCNLSz4
6SodQpNtcxVEIfCkRcnmdwEbslivpLLlTC6l3ndN/DuFRVP108PEomwXjSxnbbH8MfH8MQYwd92I
kJSaTK8qGx2MgWIgpGSGnZWr4Rj1eA7Z5JFDXL20GrausNVl9TTBQ/mmGRkR6tRAZ+7HimNqJiKE
fMJxwbLNdsjcG9V9JNwGuzDO2HIqBZzooYI4r+s3b2UAbM3MnIP58sxTQKxT37PFVCli/H7yf5iC
LWdet2gA1gwWDk1NXaKcMe6AQHn4HbG52bU5cmg2XsU5MtRVXb5l8aDWrqeaICWXmfZrFHfdW9Vg
TXZuCYwIPRAQWqMnM/XTEhYgEJ2BSFPZ7NHKMg1WFNo2g4S6xF9Fq11u+umbhbk7ahQfDWuRsYYI
iUCEbAi78OVYWgj4Oa7vtdcg58aXCL0FQ5reQ6ZLh99fG6fYL+N3mWO3pR0mbWnmEc8kMDb0ERfI
uaugHDMrDymwPGb44Wvnt69KptfMBuCZuFv3uLQ7JoEB59ShQZzeZm30EOHAd3y0VYmpX6a+ZkEl
mfTQKTBhqbLnKHaWg2TdB+iSraBiC+lUOBMaB0Qge9V8JyJT7usFoirDLqbFLfSHFFHFa5aRViq0
BAYD8pB9OWyazOyjlK8Zod8xDdyXMZ1aJhhkoqXJcpUcQLJqrnZYH0yL7XcZ8uDiJR58/SV/bVzP
34XN+pvQluWYlDjlbHFL5gkX7fRblxjgply8TUM03dijntFVYtL0s+a+V0xjWhwgq+sg2TbEkgYc
fOBiMUSDbO96gY8J20NF+YCiYltTZiPU7xjRCf1VUDg8FdsrpCUTNcfDcRAnKT6Z4Hs8dTX6XmD4
nlNdhcnf6tr8W4aAsPdidPeZxH4dD6hI+GKB706/UGl9km3/Wzf8kkWpuCpty1aHFDGB6GvWidqT
2I4y0PvbKbwac+V2906cv3RxmR5bHiLLfc8kXz8E879KM0Sl5CWktHfYpFbQ3NrMAovwGwYcSQRW
qLmMcESe4hxFth/y5YNNypfidRnHo43yQz5lf2bdSe6o9L3u0IVSr95zbuCi8+GleMn31BKjbrNH
McKDKnxCXIm6gF/h60eXtQokn1ReJzFStXWjt0fk8Msr5h0bXPy3VUToiWKwHMOp7OFERZzGW7QF
iDfdcvP69Te3oX8vC+9tQEMfGOyDiDNZx6qJ/GaJzGUY2ospDn5Ul49j7KPxpIU4JkBkO1dF99Ly
HYQycTF8YrCqfXXJxEub8m2ygmZGVMOYTvzu2rjEI858yF0cTuuO5QC3b0TiaJNsPCATm0OWkvil
KVYzIsOvA7ffqBHTxf2geA5w6GczTqlZ8PdWtLCCEnLnaUHCE3ExEwYVjxk/2v+T648Eg/mM9vRU
EkGnzbeymsjQvnhxVR/HiWT7dBDQQ/x674SrvGWbY8DH3duG/FdpCk44Vy7AJbWrwxCxZ69++k1+
8dAAI/36XISAfVXMR1FqABAUb0QCQClr/P6N0W354UrmyKgsu9B0584Ob4gdD24YQwDO/Q+egO4+
sSuBYvNzYIavJrDsHoRIQEZca87dB5ozB7SNmAKMP/BJFm96yOqApz6hS3RZ1Em9khFYFB8TMn1+
CjblofZQX7KF7u0tbDcEmzPu2Jo8OS77NQlxqAtZtoQDw/G8BA+W/cH+izUUoH9ZLVTnmWzufKuo
ZerdWgfROZ0YfM4wQsYyiVCO0mfct0yEdp1uCDbamoUhyyhV2SXBEAZN1yJPDkJMJHOVv7hIzNZk
ac7BUmMP9eaTDBeODzFfevU41rTe6Da2pVbw27YVNdiKXoElL700mB6fQskpSSVzVgILovQ3A9KN
Q/2aM3f2usQ/9CumBSZmJyO12jsD17iOQSCuPgkQIrqGSwJwpwifgxoWSzNvPAPd3FaHcA7vIc7X
5yavMQ36pDq1LX01cgZMuibB+q4ILMFNm4dTux+p0bhwXdsdxk0qkQa/a9vzLSQj+V1CHlXceDSV
LtTUmj1t71c3d9FkFzSdxRqM+X7+OabrW14549GTyL2dhbAsZyK4iTs9oxs7BlKTxAQ/oKuL+GFb
swYVmRrIRdaVsnverrPKKYf3ettGehGIKpmR0zqVLx73904wgmb1kF7jKHEeS1R7JzUi6PPyP73d
SlJ/Bj8bxbBZKOPuXR2sLKF6YCKSF4v18a6lzolKcXLa8aWIgn/bP8izbMZVNfyd3dnemSp0L4k7
fY9W1CFrCteltOq45lwYtUXKxPu9Cy2XRkg4XaX+IqUlW3ieEcwEvzNJicC8ujyzfUREpwER+5sq
KEyiR+bj97mdLBE/IGh6Vo84Ttx2xc2Zjj9kVuM4hXdY8aTei1jeumqRMGT1cmebnqeg6EhEgOac
VvwcIYsM0uIcweJzXbr6YFBL3w241dN5Du6ahv7LzOVZLZisUdvrw+jytqSb1S/s8sMk9XuconBd
DVD8TrtXpusVilBXMVvwDpaymfqyw/aJrxylB+ArUinm7KpD/820Yl+uPrgPlgNx1gCHDYZzgrj0
hPaDH65w60Olhdw1TnikcA5QUeZfqTzmbmvP/awP2oME3qzzfAzL0xTCH7cRtDVMFWTNBPI0l6M4
qqx/98nQypnxn2q0iqRr4pYeS3YT1OUcEM0uSkRH/PDgnoLGu2QePEhFAXqXtJFLFE7KE0HMdzv2
b9681PDcsRYrD2txiDOgatrs2I3jBxqsk6GBW7uSI2JpmdvKHbtN6Xza0m/OjWu+52nZvsT8dB7g
U4cp8j3oS1Z5IXnCsYDA74xcArLoLl2s9kvJfnJEanEgRrSygbnx+JJcYV36eN/feUt0qKbSPRG9
gJXCzz/jiFkkvTgYSd9viMXYjF140PpJ2XvEI2xnIpqN3ie0L171rkdq3bCR+cyCVz0Wv/o+J2fS
lGzynZeBb3CH7BN4i42BlRD96IenFNeoG3QEo4ZjtTcRkMsIayjqQzDMaMgApxXxWD8OxUgcTOwk
RwMGNOHTHyK/AggJP5NLLN/X/rhfiObx1/qSBDGWsOxH68oJ0U7IVdYsbOYZ7ZISTr6km/fQP2lK
UEYs3CUzXllyQwZEZLXnvkgNcEaP312W3h8DmqkgGh7Uwgp1K6QZvfsfwyYPWNvzHA03PUIQ18p1
T+wriJjoxLSPyefpJsUN5zc/6TO+RF7X5wagWCbcb3HJEjolcBYJCjD5YWATnaAy4BKhItAkd4TF
6mP4rMgBMsgHZ4GsmAbyNtVsotjdORdVWrjvXvRWOi1xEM2Zvg50fjt9IXhGEDbs5RIyNGUkhKvx
4C4u7hZSBSblPddOuc8DhruL+67Qz2D3n+Vj0FMZboYdqipSVuMVGOuySXym0D63KI8Js+Vd8pl4
FMRJmx7ZpcmmX71tOUsVCi50vkRmALhRjn7O6sY9z67HFCBWHFRl9ybK4aP1Pm2SML4wMxbl/LeF
5Mvcgpg8293SKGovqZgZY5nlQc7mjxT2FleJ3dMp/CnCmsfHGc5+N9sjGyJ8dxGpB5VlVrNars2q
FXgwXFThVnIUFL77cxhRy8ZI4v1KeZwlv6qEUFOL0wD1HoLbfl0SVNokihDrl/nNTjHxP9S9e23X
b4PCUOLEBOxO4nHqw+KA0+NRColgvQz/ZtOQHEOXNnpdkcEkbgRowWmv/sTqiwU8yJDqy1lK8glF
ne48BoZMc1eXGPmWfLhcgxWcY5D4qobsjfai+0615J44A0kzCRHXcz2rtgP1L2uHWy6nV0/3iUGS
Ocj13R02v5GaWZVNLpGf6fjJEAsXMdb7XG45p1X7m/23QM3/O19zn4jl4hyO60YXZ7Q7DPbP6sTI
SZzkpzfj59cwDJHwtAuXLVfKlSesfmJ4+t1X/g/XdZ/SsPmZFo2FswUfZuEdO3aWpaj8MBMWrDil
TYrDg1sn+j5Ngd1MGfrxaGHrEXfT/EDjkNC2pqn/EMQCM29RNMc5rcYdsZ1D7BXnhikDvIDsZBGJ
k6nDU22Bk3nMKXf9GiUn+jPCpWmGmKqXPJB1/+gUFGRSLGjRQriqBYHLx0bNA/1NAG/ZsI6TY+fy
wuPAzX1+u+XEBHlF+o5rZD5224gjWvviYBbl7ehPeKpyF2GfxhaNw229mwPCPGiFK0ZJf/xc+3un
TBmsJCzJmo1UJD3Rn0unfEgtk3OrNb1i49GMznaHbIFBWLN+xa0iAFkTgOBE4ij7/EnnlszDlDSh
dbqYZFm5SfH6LDFA5u6o4+39CPFX+lNZw/BB9OCQgaFmfEulHEh9XiqkSX/cZFDHbkiZBngd6UwZ
oSK6ZpysZPlo4or1hEUnNQS3albVVWUsccd4Ys8EAaSguU8i0mbcqCWea1oO7DV5m+Yx33t19i90
0COOg2dv3trEV82jOqXBU98GH40bEJrkN+lhMFtn1/HgZFn2PTZ4owCsv3Gn8HdQ7/cDZIF8VsV+
LhOmmX5w39fevdsNzVU9SQZM95vxZypqLMbbTElXb2ETrigSii+Ph9QLcyKwZETb97QsMn82BJuX
MdCGQhLBkKbPgZg8+pnoVweaOooScj9dwlTE8F36LaQq0V1MgGPAiPpTp5hKsjh4ix24f77FMT0J
dR+tUb6fYwebhuFW1yHy3EV4X4Lbe5qYFCwN14sWBb8xZ4YGLE3xEHxpqBVt78NmYgVzpByvVh0/
cI2tVTRcwMs/5fnSbF4LhLxC3KKGVSxNHChDkrsZS7akUSUXK2nVkYkiNo4sY/UB03TjzT9VmOMl
apirJhUq9n6ZQTd6zm4uy+hSOl/CQbZqRnbRgR0hiEuu6qGhnLekGPXR+DyoKD+VCwQvFEcFS9d3
sZ7bPHgpVAKzyPr32YbCjfmK3ajapzMqObwwbPuROp76bHK4ugC7xXO13MzIPrCMZoFVUbDM3wgB
YiA71jTNVToZ2E3DfdXhpB+wmJ2iuDwktjgxEulvOdvZk7vEnyYDDc3sF0br/GUa5d+VEBDpoVGL
+/Ombm9R1YsAioatuscqWD2WYuP40Hq5ITmIvaMcsXKFjXhw5QybLfhm2vS5rlHdCqZU0MSDzUdC
Vl1BuEyTFiDUQlQBfpmhYgiObvVWZIIAIh+PNVIxTFzUUDOyhrmNEvLwYKqkpvEY2OvgfhBwmC1/
9v+bmv8vpmZX/m+m5ru/OXkGxf80NW//wX+bmv3/wH8c+pHvhpHwXdzJ/21pdv/D+0/2zmS5biTb
sl+EMDgcDgemt7+XfU9qAiOpEPq+x9e/hYisSoqSBTNfTWuiNFNEpF903pyz99q2LRzPM63FVYtR
5/9ampX4Q5nKRsWqXGmanIj/bWn2/qDfqD0tTcuyHdOz/xtLM67pn/zMpkcTW9meslzlYJHGb/3R
z2xiVkirzKFOn9r5GhHBZdIoXuUUwl1x8mL7TqUojppRHT/cn395q3/yUnMFv47sCNeyF38255Wf
R46w1NI3pkIMpZf4yTmBrxXfKxYRMf8oJRWorD1XS8pQYVPSk09mP7129nw1BuwyvBNBwkhaUTX2
J09Cm5HD1Vlz7Xa4/BsSO+jaVsMx6NiBs3OQDUca7GbXtPZe/vlCmLA/30RheTbKNSkcRUlJKp7j
x5vYTYHvmD4pXrMN+EUIWBGUwNedMz/FfS0QAHpvfd7Y60b3HnZMshed3Ng39Og5NL0Nlruy+YRJ
gQAgQrA3fFeJ5zHuqVI31BP7toOJ6peAvEZkoJ4RXRgzHj+so3D88OyWvn4N/JAuYQa9XZJ4Jp0/
A0/yF2NMVxojsqo94iaqJNq5Y8qeufUI6zIhwHghBq54y6nolaUPCXCd6JUBjNvQPVv/H/JZ5TeD
mb/b2qUmTHxu2yl0UKjI2TXwg9u289f2Asik8d5DG2fzxOYvNM46f7gumKzmzo4faTInV3bcwbx7
G1tkNFNKjFHUpOma7VCwkvrOZZOKvLnAY+X94HM7ViQ07/PAiDZJ5T15ff1S0YWlnhVdD7foZtdZ
k+Ubv6QPM8P2bMxuADyeEiUJkZ9N0UqV5pkJbQDZFvunJBsgRDY5QoEe+Dp0g7WJV5XXngwYvItk
w8ADjuphuJRjTn0lWNjllO9LuhoectNdCl8ssAHCdDOsotTvkZ3js+JmHFXSYYStonPCUYyDR2fx
MrASpJORP+3tzIb3K6kzlCxDFX2GbUKVJrdmf0dg684gEQBvkMDHEafPUzeEm9KmP6fqiUZ/Nd+X
0Zuq2iV7ObiDBt2xLrL/0aRhJCE5dw0d+TrwwVzb8FnA+QdBeGnVcm8UJiVAaiOFh2W9dsy7qGuB
GNa9e5yJS5x2O3zR8bnIDLSlLg79IPTOZE22iNu7iKJos2CKLg9sIYD4OL7eTh78ehu1REETkBAo
/G/gcOf7fMRaRpPnxkuLc3qRSIgh4wbGN19RkentcqviBj+Xmg6l+lGiNN2o5fjVO0A66uLGrhtY
zAQ8jd3BNMjLpJiBciyf+QFtet2N4xFZXryzieNuyuCUyeio4B1184hnxqnuymxxSOMcxfYz/aja
pacsxGoyaaboq9SHlUYlb9WM+H42KO+mlbeEBKpes3HvOGiL8WwyaI/mZdtTHp3JlWvQHwSVczFl
bJn1VATIAZaoH9uCb0vkqQFDN8pJYqhNC/fLBMbQB9WXj/31iHMmg9KmxMmtu5fEjWkrNCNNvzh8
ikQ0r4YxfVWNvYBNkfNk2bktPGio2nwO4N3ge0NiPwAfK3pOd4uk38qt7SCL50Loq1E7DSwx0KHp
srWBhIlsZ1TvedLlwKewUZs6f0lNsFXO2dzqhaiAUA6zj0d3Ghq5SdqWW53rIkIfPRriwAqFtBQJ
fd5Azx8yrNxVmu58dx4QBtZ3CPS2fVJUKP/Y1KoCN1fRuYTpIkQjP6hZLV9HMhbUtIQERl0MO3hw
vXMuOUSuxLJhN2saIJ05nTWFvuwkQh9nyu/CzD9pQnTmgG00AazfU1yza/j2aOJDhdc+giZT9fWe
sJ10NzqtgWK75/ZxQp59oAecrpA6U2LMwMRLj5IX52wiYfzoLoAba0jMtX5el+vKGK79luaMOd01
BnkgNZgemTcwdYngKXzLpQ5BXLFrk56MDGIo4E45pYSI4rebpiiRu7hEMCGZd2LhPC0mm/F7kZrf
SoOTW521GJCylvp0012hbH6T0n/xa2Q55mKzDBTEr9Hx67V9stP5SbY5heXYhPlu3Kiof6NSb906
jvvKRhPSrv8Q2TzgTLu0uIx2gac7O+TwD7Xh0HnvwZDlzgUuz5bDNudhG0dH9mxpe964HnCbgM26
XLTgZYl2zi90CwwCHk43J8/D3GG6xBg7a3GTTMWT0sQNBmCi9l5+nIqzuu3RIsM3qh5EycuF8noQ
3mMmXZ4tyVVjtFh/yxqbEo3jjHHQBpL53GYu/iS9cK3dh7Ijzh5TP+TQ0KHAKx67FEu2HyOCEWMl
dr4iwmaGL5XI8lS7itOpOd5iqmTLjMVkTNh91O10SAv/0KflSw24uikL47w+y2ff34mQY/eAsVPH
1Y9GplfVxCkmwBWi6QeuwC7cVkV2RJz/goRfHlRXKnxn6Cxz1OOJa/wYIu85ZtZYDRTg8372j1lZ
yD195hnJBBvoxqKY1yy6IL5Dd/aLU+WXWLhNIGZV9wIv5qXDQA9xn/27QYx719ZoSxOEKHZFd02C
z/AamChF/63IivHojeGNhYZlPwN4nTDzb80ZnoNL6m92YYQQL+suHtdRFT2NJuWIEG/Ophz8XYxH
haBiXDMUEs2BiDy0r3SOlnhGQ75FC+W4CM5qvYQ3sBa79yyVa7RPpG32x3xRaTQ4uEUWw+4sbeow
EyaQfND7oLY5MrmSOlixtivXIdYN14PT2eAAGuAnNObDHRJ0g/C+mI+zmU4QD2yknbxChZ7SrSyu
1diPeMREviM/q1/FlX/rauOtDb1o40wjrV1XPzejvssnjFxZhux1RJzdP7Jf41rKiZZdyOuCicAa
Um83V6QEuP2lPwTBsSrGm6KFRZdkxUO4dFLb6T2x9HxMa9Z71rbLruonOJMQdOqBRLIiPHaRehaJ
fhXxedGb7UUFbycwxXU9Mq8kOoRDvoDmrBnGWGy9A0NOTtzz9VBhUmpk519aWXxuNJAaKBPuQpu0
P5m3PyiDo9Nf4Z82jCTAVMpi4Q5g4XrqsqCkwvaiD/aWte+m4bJyu/ouGqmkmmh1MrFsXKykAgxK
E3aa7XGfpwjOVMkel4g+EBeErQOulJRwKKjc00u9M+qS0L2wfCwLOBrMZSszbB915yJp8oma1+hE
y2aHjvwq64Hsje270KO/DSyq10GIFIXaOYy5/JsaIUx0kQcFZPBIj52RKZl9eVvhlwXfXG7rBOpt
jKK7Q6SGWCFZzUczwAmEpIyQ30V37A7JrVLDthwnKi1WdLn8GDqY+7BBpanMx15ZV8BgnurWnQ4V
Jopr2CRsZWbXBb2MY1+7kijEAenkVAZnsIa6feOwjpnyLirc+azJfQCcYfPQSNqB6AEPXgIANp3C
5GBi+SPVZBrLbucPsED22H8I73aZWcoaih+iy+dxSJy7mhoG3uyNUsawK8da3dkCQ3E0xtYFM8ld
TAcWNT5umI7AB4A7zo7N9lOTErNWz2CiRwHl27bKQ1eO8YWTAQad/Dk8s7zvhYsslFo79KeBPl+E
1Bt/RSe3Nb+GYLIQ2Ri7RvtgLtkZoYviGfqoFpLWq8xJ+mmt7xbmjYfJ/9H0DvSagr5u2nVUPlo+
3jmgJak6Ag0IHGudfGPXAZEwY3Mc2rTc3LPjFfcs10erj3jVaM+czykig1zN950tjSftONtI282z
bWcuzFSP0pDT1QduGSjYxKk3lPHPQuLKTxGZSYlnr8sxQ/JmoBz08pe8RL5ijk9tGHuXOK7kVjCa
70Ej7fBSTX71Tr/IO+RyrlHG+4gHs/JPkAbtdZp4RDImzoWRWDesd/Nz1VDwnSmrqnIpZ3geWdKB
46wd2jtZYY77EW7CmfAmviszbLbUUA65P4ImDgWmKOGy7ysWo1L1ag5y4oTXwW9A3YMSabgTo74o
rQL/oUK3EXQuSlDopHjQCaREErc15LpgaYISF+cUk+mCxT794yCSwCSb+UJ1wykW1jf6l5AeUSRV
ZqBX2IIrLCUeZGrK4os8GVv4Qo0k4WgFO+V9WmqjZYwTvCAxSyKCRgDYduznY+S94RmHvNQILrI2
fla+Umc5rAZrUSSF5iKdNdjU/fWHM9nAiRRCA3/AfjaYznWfmMW+TUCdV1jIGsqmzvhit8201cHE
qTk6eGbxkE4knGVO654hiU44hIBtmsSzycGBlE268/SG72t6G7sapmTiTR4BqsCfu3iRpIIGw6wT
nIIAZqlgnKJOWOZi1oLBZJvkxiZOoaKuLpXpP2CldG6non7ASXwqegNVYWgdtXEe5CnZyrPzbqQs
O4GBjd7sUzQLgLGY5SEi91AFomz6biyuprrCydXNkXfqh9o7BbN+lkiWdiVALaTQ9dNYRlc4cdiH
scccIepgNcmIaoHdxMeDAIuCfYyKPsYGSrhgsS8rH3R3TRV8sHAp+t51UYeEp0Uo6hf2q92B0Cmb
yNw35vzS+eGPYmKXXAxwuN0A3M/MVqGA3b3F8HlemmiILe0R49wMal2haVunI2JzaZeXaK3LzdT6
cETbUbChnLuzxNX93jCtEhw8n36goT2oAMx5lBvP5hjCezPIO+2lrI8tcs11HyV0DBEUII/gwGY7
OATjLiZnYa6ddWX19RY6Fxvqv5qJotwHzMYOj7RzkBhUpkdTuwch3XMyqVuKrmKCeYJ79VLRjG2w
8Ft8k9QbsQMEUbzDRgGsw+l3Gd4UWmE1sUnuvayMAsjRmwjoSiPuSSni97b3JKbo3Z7N5ID2fQed
5hGVKt3A96qsWLANdM8sg3zCNHMwIV8bsH8ObpYhynFzrKtgBeCrgKcij6sVzhYhP+IV5k3Ufnv8
8Mq3ol2etu8JD56oB3Z8/T3dU33FFg/nTnfWTdSzW0jjXoobIpnktePmr62nw3WvaH3arrDukv44
mAggjAihg6bcrubL1gyfVUsjsLHEUrM+DG1o7rMuPbcr/V1ivVvJjJ2HWlImaqEmJHgmGTTY8nvU
YUbYm5dJ78jFQ57uimiS6HE9pP5JcKYigPkCPd46pxLcFh4O8LILNrRzUT3GJkoVdgxRVGKnyruX
DGETC1Hv5neCJcupwutkHO56woHtjjU7rPUJg4l5UQS4DzC+SkmsmaUD+i3iGdcdFZGKdjUHPPvQ
k6My8zJAOc7ivZH6z7nODTow0N2NOLos4zahNgP+QYjmNGuD8PiI1p4ZIitL/wwAtIc2VAZRVxKR
NEdVN48jJMg2d4h8q06zlWQDXR/cNudUmF8l1cjykNDWC0E9NYTIFNZdJSAIFlb8Q/nGvRhR7f/1
zWFxNPhUG1ToR2SSxFk66LoissZOVRVf1lXdXGWtOphzApFB0PLsRB88IEodTlllgVINCxeVF31Z
VJTWbV8uWXqFOquQKYLNssH7Ov1RZTipMxmz9U+7e5qHwX05tnv+nboaumu3NtSRm5UgzkX/N7dz
c/bXv1RwpseXC4/Hl6Jbh32ZXTZ5s+8FuttixsgnhmYT9Fm3K2Fwa+161+Bnmo0fJ+62bPW9rj3v
rGv1xmxyPq1MeEfgEns7qB87dLLXf//h249tidkFp4Fp4SdypY1iIIGLAiPjaibrEUVu2u/SXuwL
D+kukoHw6PfVn3gMkcVrjC6eava+W93GkQ5XJuSsdeiO9/TOKCdNW0sJva286ILtC2h+o3guJR8/
oj7QSEVTX400LCZsP7M3cvC2q/XcWC/O0F6oEOeh59CvmgXLeBIRQcN+pzijIGKRJKA4JOtNZab1
JXBLYBForpLquq2dH0UXPqgRcG7tEAYJN5PtoLzu5mre14F52+RncdkVa1/b35MyU+DT8MpGF4FJ
Ta9Y0AqmMRJE0EyELMyEPJLyReQNO4lXsCI2TirqLUDy1YQGcWpSzpYtzLoJIAMH1nmHcsuEeVQS
uRBxh7JB7IRBCATe45aEUUTXGR2hmTphSvtpbadAf6OCtasvtGAXHTXroac7A6cWMAFJo0qZB68r
SbHpk1OWcnxFEZ+jUpheSnij6zCr8bha6KzM6Y1/UmKwbdKtrghkpI9Fhg6fSJR1b8bENqHLwanM
2b0VoYkZFxOnrjDvD40UW1BExEsLpbYevr1pfKXOz4fH3qSsscR7Vn2r+urdFsCQ286mi5U7x3qq
3hu2vrVV9mf1aB5Sw7CIKIVoGVVrhd6UhAdObtoIM/jq8y5BU4vL1vqel685w15qB59Olrs0XDVq
kGTm8EXN4zoN4hMFTnPnoz9nckYR4a2roSm2Z2Jsi01EJcnCMD92fMY2L08NYwTdJbUHKczXGuRC
miYOk79/O6c5VS6TOO5U0d8suytP+uSemjZjddF1OE/kU6bkvw6T2ltEqjUwmByVyUd3BBfq9W/5
WhrOSywrtmWd/20YBSauUljrcGI2RF4bZ6QyhjmBCPg+mK4zPGtI39ZR2Xc3BQW4ti3sU5nhJapi
172gGXkoR6IFvJKKZK5lBAWB/Lii5KyQxiVE6RxzQpJtYap6K4f8Qvig4HvMGC1PhIQL/3vhCwyV
rEUzB4rSyyRGKVjm+F3In8J3jDboNBYPUxhmJz1zo6nDbypMeAFhtzxJ49ZtySSTuV47o2tQUW4X
hVS7x6/RnYdIbOK4AMdDtlUc9SNdezj0tEjWmuwfItS3bfyYFZz9xgb2qUO8ToZvQJHVXgQHGQXR
DdLU215jV+LcefIctz9zyn07jm8DAp61E08XfUGsucQYcJC2OJiD/c2hNpaGigksSG5RIrCPwuXF
BITVOR3Ah6X83rIRM4eS4B7jMHait3BkVoASQXLEQDgd6IkknS0yrmeMvTzIGZOnk0BhScIHFE4F
2m99WYFoWrORjDN1XuQtbfpmH1shqdCN81RmHql5DVtKCf4jTc8lIQxEKuExM8EAJRdDAmYMn9yx
KKLnNBX66IwGHzbuffxTZ06H6EUw6cTVlW7Tuypq7FMzJzegRdKbIhsvjZp0ula9i6q7jOP8ummT
kwHKswk9YmAztrA2MJ1kvijDybgo8u8Y6OEZKcwQi6erNtHGpAZUmUQsuLcSUoqGZqfmghkEPdGq
oQS9ngIvWbNj1C2KuIxbNTRNsIv87r0T2d41LGYBD741hx9WdFrdodNfDzPRMFoig0oM+ujU6zbe
yLtVxJSHUAYuZVdUnk5FJ6CHBMGzoiFtZOCDQU+fFQKnf8eH0bqXuZTvUeuSI47UnVIMBBrllIdy
wf5pzZ67cBy05xhRqMfjlIwtNoNQB8UKsn/h5IB0PJgacglpodS76/2uhxZ/4VQcAaGcsd1FJAyJ
KaTf4OPc64v5gDrUPvfYCMZpdFHmSHaKInuLhqjasdA9eUUBYGeoSWwA+LLue3RgAcjgCp7JSpAF
xZL3phBb1QM5i/NlVrmHZDbzczPithphd1tLxPceK1NtP5kRB1ma4swCuf2jdua9ESXRnnefYlPA
0uDGdJ5gfRzFzAE1G4qVEjGmPxu7Z0U1XdtdvnGD6U7rCZ1OxXTXRLfTjHWKBt+iap/l1gSrrikH
5F4xcl9IDPU0DXu4hU85+Ew2kTy+xd+mhFhP1aE2kMQmAwo0yBSUSITIdqThMZ13V1NZX5blSESq
Pb9g4vshG+8RAO2mRF21FZrDgQV2cw6IgwxU/+QN4rELyy09H9AMUX3VcDTL2/aJPFprSR8mMX6m
WxOM95SQDk6nj4Imx9ry8TtnNnmgaW8hSLDuHFU8JJ0yQNV+d0PREDEQDvtEmdfxcrgomm7YSfNR
zNl0Gg2SZBXRKzEvtUL32oYckwNkdxQ4jVNg1N+EhvkTYUxag9rbsuNhj2n33a7Vk7ggSBsqPy/Q
pCMimOwCZnz7PJdiOnameSTffgDrYr74kSzPO/7C0jyGiTM3eEco8JjXAYegQR9EsrWt+K1useQK
Lb0N1kRnsi4SpaeThIw6xx4Zg7pRvEvUN51oIv63Mr5N0E5C/o9OBDNPJtkFbRdegejBzppoZ6/0
8OZoojlGSBStLTvqIUHH9iJ8MBIRbv18iwnnR10K78rO7QNeBrbwY3BpJD3tlsKiTrtYt7V5n8TM
ijaF8Ax3Amths+vc8Spo6Yv4flejHsfAExV8YHLgRkfU7VZdmWxYU6kPLdhvI8ITJrAIVMiip8J1
z1rqPCwvKcXYbVjGj/04X5YzUvUyCZ6NqvSuEGDhbVC0F4OYaJ8FckbJmp2PaW2dkCi6qbyNa2te
R7q4zaPwNurZ61smLH9gc9aI9ioijWnFZu/Nt/FEUhfhRxQPRYyEVHLTFx/lj9zR15PPES5Afb1q
OdkPwZKr7Dst/hMX0ZMT7YcELAs6sJsSqZrvcdwYC6c9zjWROU1xDl3NWA/031YqLZPdBDLCA1C2
jRzkRrYLjmJidxEHfDDhwsqta/lmVdXDIJbaQk4i3uyMvFCZc5qzcoP2/DRPMfHcpbwOoRQnS87C
EI8UgQPiUOCoWQflFWBgozMzaA5mgTgcmCMZ5dU5Dvd6KzXluEFuo3ly93Vdnom2BXEyUsesW8wS
UXpHQSvR81aZ6JWSkPwdMo5AGMVnuvWB06lw7+jx2hvyBy/JQ9SUcoRwQEhH7O7aNAnZYB+ycbql
lUe2nNvd9AWNuDZ6UK7zZhbsNZxRIJhzYgqhKKzK1E82s4yx11/4mTQOFYxrujkoG/oOl47R5Le8
x28Enf/oukuv4AricEb8h8OggLqymTjQrfKqOCtRVF2gjC32CF1hBaj6u06R+LaIGrpW8mAJfSHO
yHTba6vrQ2JIhidzHknw7gEPy2RYjRd1NhA96A2PfaV8qtf6BgxXSSmw/l5Y1n1qQJBLqb0kk/MM
7S+kmZpuZwJI91MJDNBL2TNkCR1+qNOP6dyHx9wzFRKkAsdvYO18Wu34PKsTpXkqJaztcKvalHgY
VF4IBlkblTzqEfU+tBl4prG4hKp55T3vEouOT+p3/naM6JzqhO+eE9W0rjzE+23TPLpZ96cZ84OA
EgF5bcdvtTHdZRSgABd2/hOWIEo3gi2Z4d5iRI4uR9M+oeubgYDR96Y6mOxqiVMpKvPnmzkw2XH1
gl7aND6axSDXc1Tv1Yjh2S9x39fGQ9+g5bbx42LH1TW+xPK2HUmpycVrtazaf6lJ/n9mBB3Sf8yM
kM4H2c0voRFn3fAatR/lVWL5D/7WV9nuH1prG8GUI5QlifD+Pwor2/lDKSg1WigERuic+W/+FRoh
zT+EieCJAjz6I8fV/w6NsNw/lGVL5WqEVmQU2O5/o7BiiJ90Tsp0PE2N2eaX2JhIGeejOEj0HpvC
bmg5X+ELDguQhtd01Kgt5qsPt+T67xSKj5Iq8VlStQwF95Aaqu1yte6iU/oQTiE8oFYsSoBjW/xm
HuXrYjOq/DxFgFFJsOgzPkEWb0mwSyRevxh9ib74GI2hTG1rx3ItbaI+lPanC03owlUNwtUNFTXI
I7tqb6wJtsxIel0N97gad+72fzGkZ2kmDJdYDnPJBPl4wa4PLVFhDNr0O7nLsgNnfUBOW/K8djhQ
/PNyrzdfDLnI0j5f5YchhfnzkFPvgjvBQrmx96Xacj44EVJnb7sNFfYV89LOvVX3/49jLs/9w3Ot
OV3MAmXcJj0WmHdfUeFuvHW7BZhYX6A6IJDU/3se+juT5Tfv0leXueSgfBjStc0hjOKo2ZSISoXk
ZM1s/8Vl/e6F4QMzHfZ3/CGWf/5hDDu0S93hmdsAOItu7TWArDeE73tqhy+cVxDO//OA1vJsfnl2
fINIMZUl0FL/PCCAdHAMy7MD4x2oHe7CuD5uxE5uqvW4OmLpwoxfE9566ZmncWsRUvrVb/gsFeQj
4Sth4rFtfoi0Pr2xUeVGNeKpduN7zmFE4FIMF9Nkbv0YI4JnoSV6jnE2//OFi8+pNcuoruNSQ7SF
xDf2SaCYpqURE/5BLvX5vNM7Ap/XBCgeTZA70S7+arRfZ7yfR2M6/vhcIXpoKVNMSf4FIfCr5AQR
etOv0tWqOm+OHCpx834x5m9eV+1qz1JKStsTi/b245DkrmB8ixlyoeLZxE/AVvviHv5mCNeUkkVB
KK2cRZH7cYi69LQ/6hakPYivK+Tm63DngW/ZoKI7eTfmxjrE+y/GXF7ITy/sT2N++gol6TIR2G++
kFX0Om44F5Sb5VbCsnkPD+aKjScN+S/u5V/f3T+NKn++0t4hKwR7PB3s4/hMBfbAkWVDTXQitZvA
5q37xYDL2/dP4y13/sM8IAb4YrR1GuYZipYYRylnBccOaWSWH4Oxvvriri6//5/G+zQNDLgGJjFx
fSDj/nV9PtcHdA7V6Po/+CB+8/n99BiXD+bDBZa9IApKMiAirPRIHe+APnYZb7mf2Bm+uJ+/+9x/
Gu/T594KWtr0pJcHSGOlPpLruYmoiG6mTfEfjPe7t1Q6yGiFQ8aWY3/6MnSRGw6qOdIKyu7Spnfc
+u5NWI1ffIGLHP6X52bbvH1s5LTHDufn22hVhRtWTkiFJ4WIKlOox/NAl4oi37OZuaioY1xBaDMV
qACrSalixhEe1k5sZDO/tYi4130nrtLFT0aASEdvIEeHrZP0IsucI5gGcWnGPXKCdDo1WHmKhTwv
yBg5cVxpyZ4JssM00IPOm5wDeJmbq9xKvI3lk/uEsx9npnDZW2UyvSg664sX93f32VUuk7lLoLlp
frr+JBmMsei9dtMtKQD0tL9J6kXthLPkiy/kN3faQ9DOLOdQInbkpy8EN+y44JeWTU6HOWWbnbrh
WD5ZV+au2E1obHfpCdjrtiQD/Yuhf/Ot/DT0p29FkParq5oqlv8NVONBHJzv+Ou3YptthsNXG8jf
zOkeG3yhhccZgf/5+Y1Chu7gurdZF2PyzAdrgzryi3v5m8XwpyGW6/3w7efQBUSx7MkTF+2LQ++r
vwlgzKKI/eLOLcvqp2kNKwlAQMZzHevz5yFVEQ2jo5jWNsMWUb9NBhjROuSBLJP3HiAc3cyb8Bva
XZJlItpAX/yA3z26jz/g06UmdmoPAXa+DVIx/JG7hgNAtEanZ27qNWmimy/G+92t/Tjep3WqIvFL
+Tbjpeegqtc+2OZdss6OCH+vzU25zvfxTbD5arVazpm/3mfOk65UktOm+enjcBVAzm4GbYt0/B0g
EN3aeNUjm0IsBV9v02+X/bktVySr7wF/HNhFHuvduCN+dFttu22IEH5lvPR/lsFqfIyu0S7uv9w6
/PZhKHxFHqdCwfn45/duSvJqQrlENfhUNDu1E6w5SN3U7j9bc/7aYf3y9n0Y79OmrxpimQYT8mZ5
54B4WQHreF36D1txqA9IFbb9DRCFH807dRReB2OjvngdfrOz5uT77wv+tLMWeVpa5cwPsPfjeb4j
aW5XXlqH5qsJapkTfrlQagKewIDh2t6nG5uJLPOJkyCvmTMnYp291+0IJGWGMg/gGL54x383Q9HE
k7SJLP13leLj9CFnr7KpDNLh3cKomddEfS0hhDv0fFuLIJZdCsZo331xkb+O6hKQZFtL6YSV/fO8
2FppDLaBe1nP15YmwhYL+j9f2K+TlYt9zVKcSdg2EOj58+sZhaKfifYGJka2lzDpRRLHpbAOQEbO
bbEyM/ur6enXRe3jkFQLfh7STG2fAy1Dtrv06JwQO/JR9LydfB775UvNdsDBD8buf3GlnpCUY3iO
9mdzmEgXGSWm7w0ugBNcOCw+OZ7vVqmHCI6OzGm7m+1X783vLhZPn/QEy7eJx+Tniy1sOuE+zMcN
ZfWdfZq2BBKs+zNviwFnh91sx0Z3E2y++jp+/Qhd+IhUzlxPQR7zPk3JMciifq5Y7QgtROjXCpx3
3gqWB+Aac+e1Pj6q0Ad/Yd/993fZcRBC24IPxTI/rT1d4kCdC9DxhLIh3MFNH/3Y36rEubXa8IVn
AEWblMp/HtRyfp1lXZYBi0ri8ibrz8U9GeqhM8lt2Qyt6o6eHVTkMthYqLuod/8q4cdPiK7ct6Gb
1Ilmt/+tsKZhIyYSSJC6WUeQcfmxSlxZrtly1afUVw/dmN4Hbn+be8NdnZSHOjJpcYv0rMrTk1Ms
NAHaa642vTuB2P6sz5ICfbyC9At3WRtX0zi729lx0u1A7W8z9YA9wYC2G68uHkbt1RtnRq9QWQ78
djcrTroS07oLPESh0ni3U0m6WKRZvkd0ooGablNCM/G+R4gu6gr9IwkKcRQscIH2hJ4Yp0CMEMTs
+/cihG8QiXOfJLGd0Xi4oYdrI6BXYJO+bETFNSWQlA/cBL0qVbqz9XBnQSWIDPOc54hBWm7iejw0
dUKgirxyNXK0wbrtBI3/JkxBeiiMEtQyaeRekvzyLWzia7+qX1LfhPkpl0Tz+6CNsNNrVMiAlFd9
h9sLcu+ybfaPbp1+7xrrusDZyIpCDl323dJ1BPrX2IR480YDEUgCHy+mqLJu5uDV6cMrlQAhyFGi
92F2OdnjRVpkF/ANL7TS5xh+aCETJzdVb5XRcoTonnM3exegIhA73aqAELSYDgz2hBuzV7fW6O3w
iBioGVMyOgP3T+VOJygQBJ0myI5TuNCEu5+N5Yx4xHjXUw0tK2qe4XpcaCxGjkX2hhMHODCLzEP4
jkGA0Le3cIB6hn6BLAzc6GhX7HsjL0PItt1DSyM3noOt25JtZESg6ENIzbj0qy0ZtXcRmjE0Auo4
zd15Q2LYSoX+ddLaTwZpUqsexcDWHLNnWIPPStrnaQImpMKTvyh/wF3JYKHPIEmrLC1R34T2bhhr
KGPx8IQ3Te5Fhf4hhSSD7GB5B4YrSnXn3ggqBuG5VQW3qs7v3EWT2/C3C1L1AvQALS5rQHwxBLd+
jqxLGgOmQDMnlzne9fihYhshSpMVf/oBwjpdtbhXgduhLgzXnR0+Na31aqOSBv3QfR8T7zKsTPvC
l9V9QAxeiyJ7y8NJafGgjRW6Q4Sg1LOV+iRiTFhg+obKRB+gtLAyovtSMDRrwCwmFJ7uhDr2TQiS
a9yRzl4UL2jAqAJVgQZpg2Ycgm7goax06v3EyXaTz/1DTzsvjAkGq+K+3xpBR8TMAtOwWjFuNcLt
Nel0YO07ARkkIMfWkUV7ICog2NrKWOwEdGQxQvtHjTcXGKNHFEOOvWOjhcHNUyVQjJn+fDBM/q7T
mC1Tuyuv/3kC/E3HwfWoujHTO6ajfylnVpX0YuESJDz/D2fntVu30m7ZV2n0Pf9mDkB3X6wctZQt
64aQZJk5Zz59D+o/fbZEi2udY2xgA5YtFqtY9VWa35gxLV0zzx9yC0OaFqOHLYnB/RJJeLbyS+fG
0gRlb8L52GVJbMzOv4jy59EuL8JShXscbiBUZTTx5LkGakGBpOVKQXvAZ/vR0GCa6RWyvKwlh0zn
DB2id0WqDm4xYXDyms7i4jErdmpbLgMwG0okl0iuZGmpCL2FZsO5SRKwLeRxP0ZBgRYTEjPJAz7m
b26zDYKg2HgyO8e0SAcf7uTVcFJ15/b6z/O1+8jC/7rmtFDccU/F/QrtrQ+z/adNZFnhdZMkMpww
C9CSmSrczweC9QxbBYVhC8TOJaH8KqpVsvL8G8UPG1Aywm/UHaSgoAR4QWBUXHOSWCHWUQ5q2l0X
kdrcKm6izVGKghmGcrKtXPM5RYaDXRkeYhcq8efCmXtgA4kqQjnJNMcHqHEqNFqa9tyUkPxK1Ecq
MgAQgem6OP8y+C2kLmry5kukvySuiJeGkck3TVLgjCko6Y2RF+E66Z18F/nCXengbcEqBIWbEgav
igMbS87dh16KH86/uW790bu4V2QhxWZTpHuR7v+1/TtY2Sr+dulCwnsG8wEvaFHheFi8sWKtKlN5
IM0mugtCQM5W+bPt42e3Yfrk6v81EQNtCbtzW2vxq4+b9JyN8i5okmsl0Zu1Ucpw6Wt0hoOxj65s
dUIEMn5St6TKuGEb6kFFDNKlSO+fBal9FenRr6Qv7zvFro5SWT+0lnTNVdh13QVHctDQ38nxRsKh
oQ1dcnyN+A3bNP+HbyjFCik3dK2SxDI5TfE6hQIHv7iwcB4uDM9YWGRfgu3J6sfURVfTdaTodBm+
cEUOEBjkkAAET4Km25JFWelQ8sQacGSJoimMsvpHLvuoEL0uSn9nebmxkvAXR1aAr+L+dw3EuZcx
vMKsjYC61CLpOciiZQxBBxuyK8wI8SgwmpfCMJ5L9HVeZq/sysT0VjNmRqJAa43VV2SFd/jslMt+
sOxSG33jVsIi9aprNQuwg+Hwc1DGRdjiitGTr8nHwm5PqIr3rhb9zn1vm4jyylHzPejTBT60NLS/
t/oA7VBxJ9vJVekPc3oJzYlUazO6MiJLmXV0T7l3yXYtSWTWGxyttWjdZBvf098ymTk8R8UkFvRd
ktrDtl/j4IG03dmWZP5wsaMuiBOobpOZh+21Jv5gucY6mQHc3fiqht1Cvmi9FxlfvIrkiw72s6ah
GXVeXTMsyWQlHRX+c1Dqt5Ha3nmsUaA84s/UblwNoqd/ZeOsjQrIPXgFhjrR3sj7jUcG6GxQQJWx
xftre41z5zotbp3BDLj47cAdwyZplUTd1sddzkBrEnbBOgobkFpltuyaai7FO71DWxi2P2z2awmu
VbXxBulzLTBVtkhsVExeXAksRMF2xl5LsTZv++LkgwMssDcTXfDy4PtnoubtEeoiBTaWUZsuU+gV
caGtU3K7KvsubJ45XLnXVBtAorDuo4xsT+AkZEXUACWb2AdLpR/QAaUOsvwI+g++SPvYgUugtQ3/
IjnyD48Y8S1wnJyX9JAiecIMBDkuayHIbHbq7dRe3htoCq1srZGzrpFxC/5332IzR8cF8L3q+3Te
cQIsZMYxAaNtCy2Hg0jniyPqEBZkjJcoBxHqzqUo2NmiA6DjFWNjvI5I2hBOefTO0n4gipNARhIL
FtWlhZdhCkBe8+aeDtc+xe6ReIATImkGwGZtDCASFKFwxnoMBtXuQVGC98pTFw0hEe0xng+/rNyA
H1QhHn2tYOJhBbrMABwkHQde6WOSFqDHWFEk+rIcEm6royVyOgYLw2jeyYY5WeAPk+peAbeuwfSP
qZQWk0wWRPcp9feD6IlLbhK7bxHpkZv7XJcx9kLtHSZ8pFaUGw+vG49TfjQ+V3WWcwgN/EKJN63t
LfWouBf9R61FFAqP3MI0ScvE96KTX0vP6llKR2QgpD9iFM6kTy0DrdyLmnLSETUh7DRWGra/WVX/
9M10rgGU7TWybpHinJTotajbd1IxZzk2TEPHgtGxbNydanKkFJRgzzAc7A9JFBzF/L1I0AwLV43v
LARU/b790uD+bqcvtUYGlXkj5tf45C2DEASViz7rXcJJzjVfFYKgHzzLvrYIZX9TQiSwklOVvoRe
tfcEb5Pk1/YgZu8ASCu+4+F4xyScZozKIQm86Fi6+4G2b2TrUTeZHhJAdDm0EmWf4yBj+vkOOAHC
KOOpGhbgHmqlJNS2aXuK2QHFkbRBYoFnSKc9yNhp12m+ltVb0oqXHlxhQYp2Pjj1gJxLbHsI9iRl
uY74ajGIWxR6YFX2QFI2bo7NtFheYbXF6pQ7dZzikY2GvvbbKNH+iQBJ5PeGJHVsqbHCMQcjOZ98
r+4mUGvgfP4afe69hGWcgAxPNuGb6z97z7xtdGXZ5/UqtXXSSNrfUAwGA7d5i0q/TcVHtmGg/HJz
L6OVmMf4CJYaNJUMcJgIesV7KrNHknKOTd7eWuJDKj2TAHBVgMSs9W5bJGyScjamsXTKHLY0DXkH
9OqsjFAnQsACSWo+ObVzSDyACF65xuRo7ejllZw1b01JWzdCTrZsFx5I72gWIZkACN7UTYo1Y9dm
x8qunsgRWDgtUuTcH/yuJfVR1rWFYnm43na3GVkac8h8/hzLHdgyFhZqtelVK03ulmFV7xtSg61O
XcgW/rkZfpVOvMV9aYnJQ4BBLAI4Pzj6bbwWZEzVRMxhMToEO5ZKBukD3Qs+DqT9yYm29DVOgQWt
G2ggkAZdzYHJqdU3uVy+VHG29YzwWmMhUMklljuCd++VPVkkuf+mK57ylmcte1jVkQ9xBfKyzmxU
gwRjJotMkIGPt8hy0MPIPclzNjiTGi0gFDFowJEAOK6t6YklGOFUdme57ZsHmM/iQpJTUoWUTsWn
R2c/bPhbKYuvUf6Wx04tE7qpfc/7bnNZq1eaXt4IJRpVSBaomjqy6Bd6FBbbKsM5PqjI0GgxfYeG
UDdrtVUz4PPOe5LgxMIMM7RNJS4iReOAuBAWUGH1bW3jcm74Mmol03Sr56IxgqOkNckvO0B0ig8t
2ZGOdJScEDcHFyqU1dymlZCtM1skzc4S00UjtsbGdeJyDQRL5Eqk68EeBniIQDF518MOOTtx2zGc
Lanj3qqsmfd7ScYE0ixLXwFqlDnQemni5hdzYqhjsWYEK6+symsYixGuz40WHWstHXAnnTtA86vM
Jo+xcX50Vm7e2LZnHTk9Cvax6zXPqZn4Sw/uBZ4Vqn9yDZ20Syj4SFLsykcLHzQS8KLMOcRNGFyj
7m6uYjWxEUy7SnAUdIEBZElhemiCpLth0sjIFLcV96RGbn/QLdKK+taB688t6qZSEucqbRxFWXSN
RJBSSPgbfOs4kMkl1SKXlWMCPGIdeR2JjmxvTFjZZMPCjb3hlKrFR6mG1QJjpLyW6tK+UqKO2Tgv
chxSc+Fdltu4e1fqYPBhTGPbXVuFnoNJdcFAqKBrkV7i+IA9iYRZKFmhWDNB0Iz19tXPtKOmdC/I
urCy8iUV/gX3sFgvKbkJvyHrygaXeR/T31Z3iiscBwD4pmJnkwNopc5N3AjQFkRctGXUu472oy6c
bNMGhWet/aTN9+f3AH/eqUuaZqAtMXWNm25Uq1+3ALjvFGKj4F9GbsMCz5aFcAWBfUZ2yhLPr8OF
0oanfdnwDaVp6PVMRbJMeSyNElvTMwt48hz72+t6m+yGGXlBghzXN74x93eXDm7/OPEfFTj8/acd
plXbgiLb+PTInCPo6i83qy5s0f88KxgVMbo3c0zfDWvc7rmgyV6kRbgK1iKC8rm6QtWtXCrtUgsO
t3ifKpRJVQXuhtLqVaGhYVE25rVFeiAaj2Th/IxWl27c/jj6HlVvvEfX1Lw166F6GpwnIKpW25Dm
H62VLF/E3p2FzF7pggu76m9L1TUkEZwKqIhMv1ZTryP0QQnfTV0POp1gTWbkKl9f6h5/aoKG2n0q
Z9ScUufWhETKgVGzrZ79Bdnw65ZLr3IerITFxc7yx8H6qLxRazaIwLVhCuH6Ut+lK6xH58MljTxL
ETteUjwNjfTHaPtUudHdpcbFoSL1FKbHey9/qaWfOjTYC0P6jxuZjxqhix2u5hVlPKTVvvYMziaG
Id0tpXtXWSj7+pW8qgWSsqXy4EGku5H3xY//qN1/S1J+St/juzJ/fy+PL+n/Hn71LUlJG3Pc8v9+
/WPx7z8z/Q4i7C9/IEfWK7ub6j3vbt+LKuRX/60nHf7lf/Uv/8f7f4m2OYhb/tfn5//H7129RMjI
r10v9LDni9+Lz5pwefitf2vCJVn/F5IkElMlBKa6KtJh/03d5BznX5ZsKcA4JSQuaDH/UxMui//i
DHGI8YDWuPo0+KsiYXnyf/6n+i+05Uirh5CMfJRf/u9owr92OEGWEGLqKq/1dbRKuS7lNoaoW7Ly
rKdWT4pb3VQrTpV1yCmfWuT63933sxr8a0T/p4whMH4KfHZQBGR5ZjUboTs3fHK0l/PPHUb6P4Pl
n+cOI/bTc1lfOXrVuuZeEMgq6sE2xGGwbUPzp+4D1zxfyFQDDWeInwqJLLl23Er3DgYBYAEnBKVj
pOf4LXcXjq6nqjEc9X0qQQu9Is2U1NgrendNCt0d91zprNLUB8EEu32+Gl/H/H+2lTY6L6yVSgQM
ZNNWHNdq9VMVkaWfe0spf9fA358v5OtV+j+FjKJWz8G7YISyuQ9ic+VkWLv5rMCrF9Wu1kLWz0vl
7nxBEz1KG8ViXekr8H4gZoxUL6GbA1wzU859/u7po5mFQ5FC53rc3DcA29aea6LnMYu38w+f6E/a
8PNPX9uvFLnvc9hYWpXvOjV7VFIy04L4wnpt6vGj8QzOWZLgexogxrNTKHc4RVk3QppcWHxOPX40
lIvCsAGmavpeTZqrohDWtdCiN7LS1fnWGS3N/ulCozHN7WxjspjW92I31ypW1gwLICP6U5Tdt9K6
fmy23gUR41RvHY1sX8zkJu5jfe/GurSQjQjT8PLk2vYthod3XaGwwDXzvxvk2miQYxGAi3Zqc9hp
Y+jn5NWbUae3+HB2MNyd3fnWmxjkH1TgT32r6DnXVgIKIQ96HwtwDpNGOkiY7nD9pmDY5vkXhshE
zCIf6UsvLgq/CStky3tN8TVILDWHTiaMxyCLj30h/j5fn4lhro6GueTFQWMmlFKqMFk6x0S6rwWL
v3v4aJQzr5busJsGVpApO/glHO8JQnPh6RMDZbwKxnvW9OCYafuwJtHbR32Gr3rKjfz5l59q/9Ew
t0JsEDDEMPZO+UbeLCeXMFDcp8JoVucLmHr/0UDnZrPBQI84EuMLvJFrGCtq23ACLTr61fkipuow
GupxJDhN5Fj0Vhlkn+CQjOlpBkBhWfTXuXlJJTnViUbDXLSAUPDqxt6y8TM1ndtQxEHpfBWmWmk0
qv08SCzHy4w9u3xEVHGycfDSlGClr/+qAGU0bcsRVKakcIy9Zyc3jac8ZAI372ERXYgYEzFwyFP8
PBu5gurjKw2cyec4ngTdo4skoO3sRa3VV6ntzNTu/XxNJj7Dh5T+U2wyZMnv5MTW95xmwXLLU/Kt
Hf94/uETXelDIPvp4bWvpJLeWPo+LxruS9JH7NrDmZFjL1oLl5YFEx97LEEXyrTrIXeALha1RzvP
ntpKe+kLRsb5Skw9fzSmuwRPtYqdwN4r4aswqyJaU+t+c/7pU000GtBuETmppun6PjR+6b53QiXG
dRd+RXDqzpcw9f6j8QxbO9HFmvc3pPxFBk76E59O714XwY/+XQmjodxXjYJShS+AnzMiKCW2F0nd
yovWli5VYmIK/VB1fOpJqiUOIiMqEfq3HfBuAcOPXI7A53C07ieLv6rI+PY+b1OnU/U0xSS7k9Y5
mjJA0iaEX2B62/NFjI4J/3MlJY+GtkMmhlCpWniw3TCbg1NLVn2cRekSQL37M+nt5mcnFtkxtKM6
W1qwsEGbix2yn4ajvpNltcqFV5GHHvDNRk0ezeMFNkUSuX7JIQfMuewNB/crRBQYB2SpDNEAiyQA
jYbRBgbIoVxO1g1ZMNssVa1jWwvqdWY31gwKT7ayA9WdGRiWconGsfS1CG5snzQpmFagnks7M4ps
JjkgINM6K5oLHW8iTMrDoPrUK2KrxgzBNPND6SoxGBTdzRRuPCrhiexvA0I4LjL8oClhpKlgoZIL
4X+UJ/rPRxzG2qeCA0aolWlxeMhzNEtcS3I7O1PwpemVhjQjeUbmxbGmMQIXEwLlWGIl2cnyysKF
MG/eSqsDu8K8qgu3bQxFCa6Q93fhauzT4aGsNcFehJjZYHhRqpm2bRVVPfjghy7ErNFZ3z/VHwUt
NsSBGAhpeBAtH5OqxvYFB3A0Nuw67GB/EVsa6Gm1URB4+m61afoPN0Ea6DGonf5ohJK8a4S6+n1+
UE2EuI8O/ulzuDanGGWS4uLE3RaZlmWx7m0ZHEqCRen5IkYKq3/qPApyUZkKtaJY8YHr0uA5diqA
cpZVJe9IR8Nn/qqaRVysLV1QgnCScnGlWn28NtRcebS1rN2pSl+860koce8lCi73HmFF6plTKdqP
EsxcyE06t8FIa5WbRMwhN+o5GjFyAjF5tcru75Z3H136U1s5mgnKXaGtwvyklGQV1r/dBIrJpeXj
xIJCGi2NKlMsRA8BLzoTgPp6KAMeFbr0wuZw6unj6CmZFjT6JDjUeanOAVwvU6XSLwyd4RW/iYfj
5GctyJu0lOLkwGy/UiLu6MJoWRg5ep2TZj6BWOWL/+WyZQBOfA4hqtOyHEVRfXB0JG1htowFc0Yq
4IW6TEyY0ihCsV83OkFPie35xhUPpXdo1U1ZI7jtf50fEVNRQBq+0aeeFDdeW5a01wHLEu2l6TUM
1/RUgnnfCxtNkLOn0LDsA8RZ2D+mGrJ3N5V9KXX8u9xO1jG3fM/n32ViFTU+Mo+hz+iZpnIvWmab
Sg2vo8R/0WLr2mzwCTtfxiiB6T8jwMeM/qm+Jig+hFh5cmjmSHygVhDoVurSWEmLZG4u2rk9a7b1
GiLjkX0TORPnyx0pV/8pdxR5bE6CVbkdKEqLbqmtXnFlWIMGWybz93r243C4UuYvD3dcIS3xLZvJ
s7tfv6oLE+xEYB0zLPDgKBUr8fEgbpSDF9eoOKrgRpLr1fm6TQznMZbDblMsetvWBwydpi/IPbGt
TCr1QrCY6BXiKFjoqWijhSAUpfqDLe/yEmpVhoZDv3SHONE84mgBFbLZl5yKAiq8k+fIpg0gWVgd
m3JyKSZN1WH4+adOh1MdcsacIhqtW4BvnytttCzzazi25z/BVAGjQFHj9qUXZojQ3jlWOb7k6DJs
GUFcLF/owFMljOIEHudBUspUQRP9FZIXXFlD5I4RUs/swtic6kejBQlQQ7HQ/So+mGZyg03JRkA4
db59JgLpOF+oca06wSpI3wsAc2Bg4mMMbm3XoMSDk1yRCHJhYp6YfcZJ2wVLNYxiPP9Ql9kWXz6E
lfW26/K51LroZZJ5AmSyUWCona/YxyD+ZroTR6ckTuSiy0G1dWCJQlaKvEC9NK9wxkblug7I+ilJ
oRGwo3c1/0Jjfmwt/iwTa/Gv3dnojNjBDbnb4wC9CEhP9JbRst4WV/UpXPSbN1I96CKL8oVIMy/f
4zUSV7gV9pLr+Av1/n7QatYoKpQgLOOgi7u9FndXkUZGDVLFOBEu7A0+ZtjvqjgKCpHh14kMOn9P
muKKU6eFt7y9Rog1K8g3Fmfh+tKl9MdE+11Jo9jQVXD7Icd3UMVn1lP4M9iBxceiflm8Kb9RkpXO
HP9Q5/VCfxka6LviRpFCyv3MTRyKI6vo5Fy1uE8vIEsieJu9+Vdo6leYVrRzZelu2gvz+vfjWrOG
n3+KflXRCdgDJR3Htemd5tT3bVc8XKjOVD8YxQzJS4JW5jB1ny2DW33OSg+0DyzTmYLygxxdco8v
UQS+jyGaJX+tRizJ+BU19Ho8OK/KFE2lH6zssnzSzXTZQHr8y649WikEedKhZw66vZI5JzVLHwBi
3tUK7tXn2+z7SI7q6Gs9UjHp8Qcz232kP6XJM/4Vy0xTdp6fL88XMPFNxlwyKIsFxocwyfNu35Bh
lppPg433+YdPBDy8gb6+fhPrQhG2Xrev6qr8yYFVms8yTzWOCsuEK4ZtuzJEA6miXbjrDDP2BU43
7oXwPtGVzVFY6LpAKfyWqmVGldwVWY0Pn0GC5/m6TT19FApARsiKWRktDhM1KXCvin8JDTX15OFT
fRqCkPANg7Tkdl+S11d4z5H6cv6Vp771UOCnB6uKEasW/rZ7J3u3s0E5/ibId+efPTHgzNHYzk0l
FEBJWntyFUlUTWeKve+CYl5HAC7szd8VMhrV8CtyPDO7dq9jeNNJFabBV5oVrTo1nw1q8L8rZTSm
yd9R2FAzpk2ODCzrDa94xPWIc0Wgck1y4X56qsFGI7suRK3ze/qPlArbttcijgCLAynFv+IOigCg
2gvVmQghxmgBUBdFbOBa3u7VDnxomu7Ayq9UjFeDSwvaiQ5rjEZ5RWpPqxVauycteBG7OArkF3rV
x3bymxlwjMqo3TpOSdzj5df2b4sckmNyRDe4tH4X9+Y+ubt0nf9xWPJdQePhjMOLmRYU5G5LedYs
eyiJ+jxexIt2wN4d7ZO2i36Zq2wVr6MLGoKJk2lUpV8HJIO8kiuPPpBqeLE49qYU+o2NSV5K2noE
lxUnQYS8O5S9Wy327xT78XwXn2zXUSgIXR0TH4fqIhjpVyR1r/StuHW29MAZc//80p3jRMgZVFuf
Q44kNxWGqnQNy9FQ26wy7MsE9UKAnzgh1IxRPKi7RDGxv2j3WPsIHuJn2ZjbBUlvJMnb2x55BrZq
rer9yDWhxfAFUHfrkGcpdipkaS1rVqSx1eSJq+nWSOxgyBjXhhM00P6iHR9kV0G6E4HgtUD7MoCA
3ct5DYY311Jo6Oc/xgfj8Lu+Nwo4Kifpcd/TSNos3po37ZN9E13pO0zyZu7AskN+cTKu6lk/FxfB
z7KY6SthV9wTlS68wQeH6Ls3GAWjXnTlkuN1JrMZ8BSAPcLsKdxGs2R2ul/ebr3Za7iKT+1sffj5
0i2kOb1EnL1cD6u34RAGhvTSQ2qKf9z8fJtMhBR9FLQCI0G2UxTtXrQPef0mp5cm14kzJTBaX3tk
FFSCWehUVdhgIbcQZtoGLulMmL8zURFbyiXJ7rNgweUyo0C80FWnWnicJizGGCcJKgOumferahnM
hIM2jDz+65bdHC81/vO35SKZYUUwI1MM4a7CByhm0ixkR5PMccnYVW/Ws3+lv9kWGWIzbQ40/UKL
T9ywcAbxtWFcLHNaOeENc3qAdHD2JB7OjXm+bGgT7+CsAeJz2oULyxI0gb88/6EnZid9FAKz1PBN
Qaz40Jg7CnuPtHtgGg3Q//PPn+pIo0CHa6AKkJvP7ec/7XItN9fnn/tx4/XNkNFHkc23K1noAx5c
vzmPXEzMhr6kLKorb2Ovn7GmmznLeoaZ2oIsrN3wsXbNwZ+lx0v674/7y+/eYBT9zNyIA9vkDSB8
L+y1vAw2LpsqGLsb+2AfjHkGiMg6iit/Ey/9JTDDJUmN23JVzaP/r2T+t4j4+t/FfZa0KkOQ+u4t
RsGrMbLYqB1Wq81Nt2zW6cne1Yd+IRFEsOn64NoA1NjK23QTz15IhJy7u/KYnPBwOMmbeK5dX6JN
yUPTf/cqoyiWZTWZ9AINYmSLlvjl3BpMbcPBLYzcTcDIesbxupq5V1hGzKxFsRfus82l4pWh3b8p
fqwszeuYfUY89AhooE+4NM8w3Jmba/eXf+1stHrWXSn7du892CvzVBzqF3WF5/MK2R1fB9O2pTwT
Lurnp44qtFGca31w6547LGi8mXAq71P8Bn/o18aDwyrqUJzQb79KFwbD1HJiLEMVrB5LXsRF+/5k
3MXXwmt0xLRm2a20nXzgK19Qt0yt0rRRjJJrtQl1aehsu/QQX2dXuF+vjVsa9M5Y9xyDaHNx5i/D
NZiU9fmBPhFAxjLV1tcHcDZfNcDjCZvCeZu0F0LuROzTRrGpyyQvFcXhEykyqVRLRXtq2SDHbnch
+E2tLLRRkBKNPBb1nGk0X0Gi7DCxu9G22ca5ijYK3tHZQn4LcbA8FStrWb5ieDkj03QWH9135ef5
5puQPABa/zqt6HGg1XBuGBWrbh5v061JNky1DhfBjpPIdQD5rlkM2SrV1iROpevm0up66suNIpPY
WxANLJk1LrlgT+l1cwwe5G13CrbGLvgZ7ry7urnQ0JMDYBR6Kru2tTxR2JmusWy6F4/+nc5y2nwy
N8mJQ3f373rjWNgqyyTlWTZ1wgBvUbskWZMIe/5LfdyDfhO/xlLWpvMFrJ95tntoV7i1PAVkZjk7
c7AOXGXbaqvNg5O1OF/axMZgrGjVqthNHZcGc7yjIL3gnZ67v84/erIioyjRmoWZum3PmuImuu0J
wr/Dn+qD/BPcpT0bLJ8cTG4AKMyErbA9X+ZEXxurXAtXr2zct9p9rPirsj0RDS98lqknDz//dGhj
Kb2XyBpnHq05eCjdaOHr373yKDY0iuj6pctpUKzBJHBfvSj8Ky2lpo6GfNY2jTNcoO6d/AqG/MzO
rpKontfySwufx7yY/zlsBr7rsKMB3hWdm7qyOKyp1Z1M3me8IvntNt3ny+QQbX3onv7R2GYsey4B
Vae+xmicK2TaqXFONIuMHxknmiQsn/8aE8dBY30rzrOFoDh8jdAiGTiK5wVwPj+49nNz1vbipTg1
zP7fNNlY5irqDnbVQ/zIF/2T9+JcyTtvE6+kvXBlLHFd2zrX7m1+Fe/sCxufqSl7LHdFddqYRs5A
t59Bj1o43N9rP6Kb5MH+6VSkzbbLDOvrtb2XD85btbkotZuYXMdKWEMFOqU71DSYkeBjn9rVwN7N
t8piWCIHczydF+5V+jvYctzyYu3iW5n7h2Ht8JexeiyTjbDcjfWET4og6ymKnCs7cC/smpSJfvjx
809RQXFxZg5SapeBrdVmMFJmxbo5FmwY88XzvcvKO1xpr8ka7NAi3sNvn7NJn+Xv4dLfx0v+v7Su
w+Nf3vCNM7BZa+pRJ1dM8gT1GaYrAcwoHD9s/cK8NzFdfKy5P9XXEXqcF0via9a9AAkTzTfXv7BO
mNo2fOxsPj07TDQdN056aDXHjPwkLbQ9Wa1ba+WfWlJAU/ZQuGXROeJjt4lO+iYnqJwf9VPVGoUT
D9smKBF8xkY38VZ/iISXpLtwwDzx7LG0VulhvIFCYjqXlIXjD4CVeh4hOD3/6lMbjLGs1mtkx096
3h2p1lN+rz6Kx/AOcNOqfPR+GY+YWUsX1pATsXGsmpXtKNR7n5Jy3NQ8JyVVnBtX59kQFBxmrQuz
ljo0+jexcaxtNSLZbmSRfvAkz5+lmb+4fz4GM/b2x1dvt3pNZitvdusuOCcKSY0fqLTZSpz9xgyY
NfPv/eNNOH8837YTo3tshuIprWlaFRObl/gELz1bNqrwcv7ZUwdgf8hVBS3svY6HJ8vkN5CaFuiV
M+se0jvj1nqOr4otAlsuY7WbdlcvOQ7dX0rHn+qRoxVHJ5punGV8Rw0mn1tCp1JuOlm9MINOzTRj
Tapt+7om9cRb+6EDjF8dvZ1/srf2QbA4pWSNsxYP8iJmbxii67o935xTdRqtQcA0welPWJ5F8lp2
7j0MZmvpQmSaEjaMlaOpJ9RC2NFg9Uo41Qdt791ED+ah3WXXfKOdd+K+dHO+HhNd7qNRPwXB1knD
3teGxrPSeQNwJgx+nX/yxCpNGh1EZEJVtUE4VMK7jZMXVbgGzLgoG20ZwKat4nf90pnc1H3KWE6K
kXCdZwZFtSfl1O3SrTXD+JhDOPGEIv7tfH2mLrXHOlKr8eSi6PjkaVojHYJtBEIOwA9kASxPuTby
sHaPo40VpovzRU50srG0VCPF10oCSizcY6q8aBL28vfnHz2RZ6p9hPdPH76HSlj3OLXuY8ZliBu7
/tTZb6lczgIbJx35NXSLuW29Ff2FETPZfqMwoDRcfdZ22+6xBlrYsTCra3JY/HyuScnMF4SNGgA3
c19KQ7owV021n/x1DyVELgyziJAnqc7MVn5EwilRHs434NTAGQWA2BRgUhp8Gy9x/bkalHeFEF7/
3bNHywMnz8Ciy7G51dJwF0ftk6D4F6aBidce60A7pQtTLOmNrZWiKYEBVFxpkhJdeHFzYi4dC0Ft
kwvtWpKNbakI0qET1GpuSMCheh3Ys5uZ7nsldJjHq625Dkpb/BGRw7GqMMM6Ca3k3DuxD3HLaDN1
K7uFsyxUuzj1AkZ5paC6/BGvSJH0gJXTSfhKGIGC233rPaFItG9LWzLgcbfCVnXd9CowvHyJ3QJc
G93Jt2YhigshdpANFA2W5X7sLSEaBD/K0hR3gWRZmyLLIE+TE3vfBnW1LEPP2NQAyMCN9VCdEtHZ
FdDUdoVn6tvIC+BFplnPQqBqsmfNj3ASVGvHug0LpbvSi9Bf10FkHLs+86+NXJTvhVDoySBlTwDT
rw8Wkmvqsx5LA3WuFr4wuMAKi6bPMozRBc7M7Rqmm5en6GijqPKuOwP+GEbhqFnQLuZwoSK3eS45
GmK3E6nqKgE8Ks+lMOwPnZGUN2SotFdNXgcrtxXzp/Pdc2JdNhbjtmkhC3wh+hAJz5EfzqPqp875
iq/d94H6d7FvgIV8Pv/QAzt26sgyt3ndsNLUw/xaqdJ0cJm2Lsx9U/UYwsanEKhbZsBaWbK2GOzi
jai72Ndmvr9uzaTCiVtpV26UX7SPGMLcN8tMcRiRn0oLevLMeiEytm4i1SEJoKYOhK9uT6Do7K3e
5PI+rWKuVb2Oa9+6hVFdZA1Wz1Fh2o9e3kOUrMGlX9gmTOyTB+TK59eRjUYTHSO0gfv59TxM8E3K
beeJXINNFkSXEhanws0oAhdl4lcWyQnbrg6WctluA8W/EGsmgvtYxWuotpt0nmtvkeJtRb0iy7xW
3lNTu7D1nGqgURCW9L5IUlgqWwe0OCdwGlCP/KZOq3mTuhf2Ht/XQR2LdEPDjgoPi5EtCSrLXLJn
clttpPYS8+T7KgDR+fqNy8Th/llI7G0VW95NA5v0Max00oTkVLw1etG48Cm+/8p/+K+A1ckNIbSs
rZLE15GjrWU7n5+PNVMtNAoDtSFrXiG15hb2VLpmuTrcmOjKuhbheJ4vYmiNPwemao3CQNjrTobb
AwSgosH9MfYF9SD52NdHViIsVNQlNhmHQb1LGnjc58uc+jKjYKCLfa7B2xwM5FUYkOT8g9IVA3WW
Co/nS5jYROD++vXj14KGaUv4/zj7siY5cabrX0SEhABJt1BLV9F7t7vbviHssc0mQIBYf/13ar6b
fniHIqKvHOHxiNKSqVTmyXMcedI9gHi5KFGaHRQD/E9L9yGqOnrMOd8J1vqpHJFHqt36piSZ6QML
YpI5erIakSAnSce7ch69Dae7ttoLj1AKNJCWbiVONm+fPAjYgRfau6lq8z7X891kQU2nGeeP64uw
dnoWQZqSKivdpIENg79SNWgf6se7mtHD14ZfuAiItMWixPP2VGS2b/gfL46Caoo3zuWKVS0hulLW
RWxyyU9oZP5Ie7MzxbQFDlxZmCVAF8yNVQXpl+iEht3Wd2kWmoSjgdfhG3jytQ9c7txPtx03MU9n
FVsnVmTBSEBiXKU+JrOxNmvDL9xCQqqynpmLJP80oVPnIjEubBAyoh3oawGIs9SRUUVp5hnosFM2
WE8k6X+oxn0ysb2R3FrxAGLhAUzLrL7gBZq8x84Eka5diKMP9FzGdffB27neuMb++xkOgdv/3Yi0
GhwvBdH/SRTNR2LzX6AlrXcDKWbfLc1FXmXyob8AqJvOtzzq2u4sbJzLpADPCGIL3agqKMeRBDlI
3n2ri79m2EvhgqQZPJrUI8WxBV9lipZ9dB9qFn/t1vn3efPp9GZN3E58bkwI3ttd4RrXh2TRA2vL
X9cdx4ppL7G5JB7TWne1CZ0cUi+ureOAiO75+uArq7+E5fZTAtkZ267DmH+0ZeH3OpyGjVtlpazv
LIG5qQfJorguadgPbXGCwEM/BlMeJUHu8nIP7b/24Alr+tsWYPrO5m4OSnTuQ7FzMMkj83rncbKB
egxyENufzSCHg+VYoJBURf9QeXLqglhe3IVxBiqDphW4E/HWA9nz9cVZMQe+cBwWzSTImjU6E4Ty
QGrRH2Y6HaIS6gwuyFISQX5HcfR96vnGfbeSaIGGxv8aILFkqbAsWLGq4+AKiMpXqPNo6YuJ1M+S
QnQjAHG5Bk4LSRAf4DK8ciKpxB6se3zDC/y7+f8R5PClu1FNDIH6cg4jPkyjH7cp94Cdb9NpF7Wx
6/iZ3fydBMt/eTFrAWLiVB9KCcF2d5j6G3tuRt8eSA8BC96dhR7/iAvr/cCbETwkFsjuvcSByio1
d1C8hDJyY+U/uwTdHhZ3xx+xVzp+OvNy8pXbaZCbZRKs8i2tIDV36bQj2PSzF0U1ALm025ck8hCw
muIN9ALFbW1LEGBrk787pMgh9tRCd6Orh52jsnTfZxYAwCko3I+QAnw3dglKpbFNDtDTsI/oBIE2
VQcxCJs4Oij0II8DJn5oUzsKpjkDFSzkagNmt05AjFtAf8KUz7heMnaRFgJaC5Qrd2Un5WGwiH1y
c1Mcm3wCay2vhhAS19UT2gYQwFfzcNEggnKprxNXTYHWRalPdQ1m9Xlo0ye0uqSl75W2S6Fa1Tf/
XD/Uaxa/8PFGS6vuxt6E3O3tnVfpyAfXTY2gknwNr+ksIdeOycFR0vRN2JDphxH1GfmS0k/b6W8m
t1REV65EvojWZG8LHY9dE9b0ezMMPtr0Bf0b4+RcX6aV0JMvwjUgwttZe14dlgq6cz18jzcaHpCU
n8scYhzida6r9+vfWpnLEsgc2VM+EFGIEzciiGkWqPRB6fu0y7csGu7jPwz6/+CZZ0uavKtwA+Jq
CpwUgtJTfyyS5lhUHfLfXrZxV60criWCWaI/oR4FkutN2Xzz8vwGKYKDq7Z6lteGXzhkpDmGDEmq
MYTzyXa8yObTRCrn0NV6i7xm5bZdYo1NRdISHTcGjcWC/86qMnlWqt5KpKyNvvCsurA8tFSYSyJY
fB8bb0ej7GvpgSXWWPZ0IEip0tCNs0dK+HMrAbBstp5ia0tv/+/NZGg0T7xvmpCmP0F7FND+FvRS
G8a2ZgALYxYqaWa7bFio66ekf9EKaVL+TweexOsGxlfO/8KYETvPEPxuDZxFbXaRA3w9cBZ+NUCH
JqWPVrMVqK/s7xLeazu8LxvS0bABab/npWevExsgmZU5LLG6zMuTCk9rExZ9zHYDs9G1b0mIP42J
3tdJ9kOocjpcX68V57eE6mJj676CjnuYjfXTGBvpVxQ5BzUDsGt5xY7Z3j+NpG/Xv7Y2s4VVNzbN
qZM7NCQVhDIlZCzBIJv8cOQA7eF2BHy3acnu+rfWNuhyvD8F60anve0khobQmr2LiEI9tn2/PvSK
hSyRuhWrhdWAIjzMWFfdDImYT9yqrTsJOq6Np8baSi3u7qrJoaQ0TzQch/EuaqcUygzqlHsj6KsS
aLGA2/L6XNaWaWHtiIdw1ApJwqiZyH0e8eIkK+jJXx99xdyX4rZjEhlXSViJLPULtKzwoPHSJ1Ik
L9L9GoOis6SQleic7CHJ0cGleNG5dfJ2nzKkXK7PYGV9lhBbYzEkFseuC6tZnuJK3kIdcX996JU9
XiJsM6jxKEjONmGnLjKR+VFVya6GxJZENdybf13/yoqFL6G1mUG1pG9UE0Ij5m9lpmrP6fiIHu+T
qQAhbUfkqNLK2jhOK6bhLCy8y1PIfpY5DSvt/aAJeuhyDWSd7aQb+7G2aAuzJlynyFAJGg7gWqjM
gwKKjiBEwGMlkCT/mgt2Lqfhk/OY81Fg4RiB83jgUXPRqgRjyv3sfm+l3sBzrG3MwsSTiBQYzCVh
lwOC7GZWvUsNmINr+pNlyF3UiYUuL+U8XT8Hawd5YeiZsSoFLtAmrGh2W3UCslPdRtp6bejFpR63
pe4SNdAwr2bofAH7ABTR9V+94kD+RWd92ggwEtXZzOBqy+rOctKdgsIsKf5MX2Ouc5ZA21IMI0tL
l4YO5HNi0b0Uhf1bJtPXQrUlwLafpqJL0GQfOsYO7Kl+MXly7NJ4g2BpZeGXaNoqYRmi4s6EJqq/
59x+VnUzbxjayvFcImZZqcHlKkUdNmDGt+Y4yMUHhEj9si32EfvbtF9LCS9xsagSJcVQI2JD3eO1
zD3qR9n4HguxhXJeW6TL3386Qq7Tki6v2ylMu+KByeKo9ZbSwtrQCxPuwdcEEaeGhlFrfxuj7FZ2
7oZ3WHGkS4grySDv3bgIALIaSQ0HpE3DrxKp7C+Z1RLkqvvkIjk/mRBC5wMUG4sMJJGF14eqqMhN
wtNiwzWsnaJFPI6mgqzl+UTCNHduGq8K5hH8VmmZ9n6WYVYgZgTwDwp21+e1siFLlGtrcZKQIYKA
aFruCnCCTvNWbWRlJkuAKzRaIFsokeKsLH0GVglSFJZ5EyNgK8yrg6GyCIo9esMqVlqInCXKtbUy
0bbohQ1HD+/2zIberk972/sJBYZuD3oFEN1FgK4olDp+qzQh+9hEZk+KHsqAlevuWygQv31tVReX
em+omLSDvDcUqu+dtn2FvtHua0MvrvOeadIJvAsAeWY9uPLH6XG0u80+6/9+DS7BrSqGFnDfaxP2
9YPbvyEtvWE/K9b5L3j8k08xkqUdqTEwIWno9eSg9XAPIcX99VVZO2uLu5rzGKKPM6Nhm50mNHfP
rUYZGGidYtxRCY4ktRHnrFyv/6KCP82j6anTe81IwsKNn8hkU5/xMfYVFf8IMNBfn83aRxY+gOa2
VAkrDIC+ngh40QK/mjbxzlUQrC3aJv7ad5agVTZMKZS9UD4ZRuvHHH+fMuGndn0S9q8vTWSJXUXz
Cu7ZDtdtGzkkcBJHfnRjl4dJqxX0Zr/6aloCVytPgbgNOK6QpDUkh3ri9RDURELVysfobLzNtvWV
YHqJXXUVx7MfCfQwhhhyISBtKt/rZIZ86D+45g/XV23FJy/hqnnvMceqcMH3pT2BZYh+RzGj+Joh
LvGqiaNQJx1bFnacfDDdQD59+ihI9XL9t6/Y+b/e+ZN99ATINay8HSLb+ZfaOTi0p+4B5HJf7Jtw
lqSmhXJHyC8rFjq2Km6tOmX7Ju7qXUVKdB/Z/XjTZBQN63EynqqWDI+JLPiuSXXxw4WI5odo6HSG
Ghb74m4tYnnVVnj3WBMLBY9fTYlCjOdugWNXHMG/EOBPq9lAEN7Nhp6F05j9aSMoJubOB5RG/+HG
2Qi4Vz6xBLLK3utNng4sBAHXX5rF4FOEF3XId4iObFxZK0azBLN2qTWPlGg3TNSPCjKZXQ+GxvIf
KtFmxTY8zcq5W2IpZU7bei56aF+XD7bHAqudfL1FlLM2gcvafdqGDBpsceIZO1Qkeuqd+UmV1q9S
eqep1kE7uFtF1RXDJ5fJffqOVQFBW7kRC2PIxgZzr/k5srr+a6a5BE6aCjySWec50LrqgzhJd9Pl
z7Te2OW1HViE9kI6SedE1AFVEapCTV7I205FMSS70/Fr99WS2ZTnNhj+igii6GBGq/g9h9IxkTfJ
1zjFnCUUUgJALFRaFOEsUusQx7rfOyRP7vhgzA1Dbu5QcWG+6ImXbKZNC0VjJGacEIhsv4v/xOpH
PG9RB/73UWJLRCTKzAbJ0KRFKTMvoZo8yzBy7a/B7tgSECnEaMcC5KthPYDjrYTiscmSD926v0k/
f2mzmbwY4ydjACE9HSTDU9GoBC0N1RMFiDHwOhboyKo2nPd/ez8mF5bdgtd+QgEe3I2u9yxjAL0j
6BbO6bnr6g2A8H87D7aERdoGkl3QQESuRz+SCU/T7EglmNr7P1/jvGZLzlHheF2bVTUNqWvSU9eh
aRF1S2l/tKzLvn3lXmdLFGTKO48SRmrwE06VP3JBjkOKHm7omG5cRP/tP9iSchRHyqo46hohqgO7
ZOSn3osONd3Cj/w3YIXJxTVdDi7QSDmbwX3YEAhLV8ov4+YWYfxdTsl3FysI1ZLsqavk1r7896OE
LclHaX+JfztgRWZIRz8JealFtCNNTp3g5oc0en7UY4snhBZa/Lm+TyvfXIIdXdCF2saZ5nCCtMNd
aqS4jQEz+EjBSloFA6uLvZeA+CKIxtbbSjGvbN0SBTmLlsI72n2I9Bfwr3ioQAzN6TZsdMWAljyk
Fhhcc4tFSL2YLEPD23wcoxlkdSbG2wvk2XG18bZbm8bCGXgcnO7wytG58cRt1Kd/0HVyxMS2UrNr
E7l895NHiyEyMnLGrXNpVy+xlfy2yv454m9pilwSmAz314/A2jQuV8Knz/C+KMHpN8gzsFc6esrH
l9l9vz70irtcgiCThqR4/MzWuZD3k7ztEd6r9KncotRYG37xii9Gy7amfIrOCr+c3BZWHlD6YJst
avqVS3GJdvRqB5COOcUGpPQ7iPztSxFhi6rx//vC/wslYUu0o868MqraKAspnOVJlxOk3ETEgkwN
8dOYuc9igv9PxvJb5NRgRyeoTrfKLo+2raOjlHS4JW0DoiELuOIbFOXfkylmQcKstxHZgBOkXT30
lZJbp5xAajeDkB7/XKEjb3J3YAz5W2d150Os+6mKWXXKPJWEUTKJHbLFNrrG3Atejf1MMoXWsLL/
5QwxmgYz6X4wQzQkF40Khox5Ps9ctUOFsKr90jT4/21CEsiI2d4e/wiFbpB4+Fkv/syexlXWpKBd
r6C2CeVACuaNuQEx0iTHYEzktHdqr/XLacqg7tikZ5VW4zGzmr8F6ZTf9SI5NG0ZHVzWFkHM8U4E
Rw+YQ/EuKYJLRInyBZp4ngvZus+jZVlFEPUO2qq9IbobOxIFyFi0tR8ZbXaeyY2fTGj5kTP6viA7
+DQqL/sxDyR5nGU9HPtZ5KGq29GPcLx2DW3lq9el9mM+IU03uHbloyJggUpe1agv1YD/PzQQkDd+
R2v+YaeyPeedRkyY8Nln1jidGUfCKc5lETCr+FuyCv1wUAoM0OfanJO8YX5dX5Btgu0goX0v7eys
5/lQuvVfsOC99g3EBTKh3sccujBQw2wh2ZvyD0i80wCQY9AZDjoNqKDxwbhOdKJ5/mJmJQO70OxY
CPOPa9DeBv60N4I+IZ+m9ovbQ2uWIaN5kF2KJrcuRZO96MFAZOXEl06MgzTGtV/ZDA23AnSBjs7+
tsw8iLiAHjmv0SE2ljrw6vSP9NBYEdXmoS6634MsbrphyP0a2rl+rvSHaw1/ExTngjqu8r2gOkn8
uZizbG9Y1DwSkTK+69p4+J53LRLYxGP73JQdVGVd8xRZ6YSGQVAxTT3jezvj0ClI9Xih2kXdRPbf
h6lpAJeM8z08KAkilc3nIUdyj6bTj0w3Q+hYvXMYTVPsygrISGFH5AyVCwUoSJ7i0tMQD3ar/uhq
656pCiTzcwZ5P6tEJr2fc7+HWNtuLnG7uCAT9WWGWKCygZfLzBDjQotgY1N/B4bmNyWjl94b60Am
URwklnZ97Y4/O1NedOTGbO9VfHrnBG18yEp0d4Q01h6v9+pnSZP5TBwO5lSu88BuKRhdWwoZeEHq
Q25P5qXM7Fs5xAaATvvJmKL0i4hofzLmt52V9hMQOtauiCeodSUgITYW/06NBKi6Ze9CmB+M5BLT
Esz3dPk8XVJhQA5AA8hKPkQ2vCZu+u6RDCJumCKGLX8JVp9IFzW3kZL1rnNzO7DGoh320IRC0pwy
ixzdtAdUCq2aQxI0hTNB1aOKs3YvKeXZodSZxFbYFs4/mkehEjex+TQjBVfvJlp57xzdPscEukHP
eOuIkJhO7rXOvSDJEqQzVeqxX63HyxuZeOrJndFQsdcz0ye0ZNq9X+P87tukjXbDWMZn9PiwF4h1
m6euH8V9N6PFrrMVu2l6WYD7ze7REK0Mo+yNToXzJJmx1Y5TNwkhhgO69AzaDBRnGFzYAkwrQj67
Edf/UKQp+5038SgojPuPV87ZLTdaneA5OkCn7a5/iKKmOUaQHtkn3Jb73C6SvVZp/kZ5Dwk6UgKw
xnsQWA0Iu15HndO3Bnmn77yfZsdvkdfbJ2XFzL5ljT6xyGHHxBIdAMGRmt9EgYqtU8NtFUolzs4i
wPw7k50H7hhVQAN3T4CwOecGbcYH23VFMCAdHPsdSr7xfigK9tZYpbqZ5yQ9J9SD+0uGcZ/l+Q/o
3d64WtyPA2n8oZ7M3kpRkxGOZY6pGTIIEwIYXo1Je7IBMw7cmouAepW7M5Gnsaj6FdzyKXbA4n42
5XfR4ERHtNNmvojKbzIR7JxAMixIquK5Btz4SInl7XifdlCAUe9YlOFbblXumcKV7kY+fSRxhV7c
Dt1h6SjegXgp/bHLyK+uqsmbtAFA8qpLA1WV7swIb0Ayb/BHXIyHocyLs0skSMiKmgbCTr2gz+r6
aZj75q/IJ/xXnse3fM483Hdd/nE99lmJ3pa9BqYuXLBM2da57n4Zz/gxtfZFWgBVH/tUfzF4WzYd
KJJrY4YBUDbjJYe8c+UrsVpQaivrayhntmw9gIF0lxo7Sn7xswfKlkBwuNXK+3Z9nVbCz2VnANCQ
TnlpCA4T6bzFogdvkpGXDZy2WCxX3jjLTgDbiWeT2Vyc5wec5+RxeJt+2rVf36Xfxifrh/0hPoZX
82TuUHt7vj6plch0CftPag/qxakQZ5robNeqXnS+l89W5jtcJUEHWZrga19apNGohmCIA7TquSjM
o6bFXZKNP5jpIPFNf17/xNoOLcJsoykDp5EtIINxyqqPUv2BHO3Gz18be/HM7seYgtAFWUCRDDe2
l+ydpD8aXHrXf/raPiwqY2Ndlwn3egjITGBDgyOPfW0IIqwo+2j7LVqplZ5PtkSdM5AGGpeju0Vb
9YRrrTldOuNUxHbadneclG+sK8O5i55GUbwwNjXobHWNP8cM0SRXEFb4GgCeLfHpMhnbmjWOQhW9
cA+qpfNetUo9WabID1LF9cbjd+VttISndzytUbDH49RB78MdBVlDUMV0iyZlbfTLfn5+k6JVCTwp
rIdbg7548bfmG1mjtYEv5/DTwN0cF3CPKjqjUBQ/9tqed6NMvyZezrzLVz+N3ssoq62p6cIiGszg
R1E+BC0UtO5mp5herh/ptRksDB6YYYbAKAb3r3D7Y9a45Qm3d/P7a6MvbN2Kmqq2KU6y17nmMam1
d0QlQ/392ugLa4emOJl1aWP1bVzgaQE5ESvZkt5acSXewtaFiupUgAovHAsv2smxik+EmmxfjlO+
kWNe+cQSk67SIRoyS+P36zlAI+SOgvXD6A0/u3JPLWHpLl6+Jek8TGC28YpDcOY7o7zlTez6QMn+
ShuwXTlOu4EcWpvMJXD5dFhzz6r7KUW9O9JOUPTDXlUvXq2P17d6xfMuqaOhfNNXqlB5yJIx8Mpn
zfEwifxxUBsfWPv5l7//9POtfNCTsLMOxR0dMLQuxgWix+LX9Z+/YmVLBPqsR9BBNHII0zGvd670
1LfI4tiR68Ovrc7CiHMrzXOTIXPFyZue/ko8b4x5S6ItGv61xVmYsZtBU1HoDqlJzT6mljylnvco
jPW1yiNbws411iZuLRmdKVb/fm6HeW8Rs9U1ubY6C0u2eldwx0HlsVQW0lLdt1Q556GwdsTM37+0
AUvUeSdYXzkEmUkyP7Tkw6kh2Zr9cTP3cH38leh/CT13HBeILhnL88xU6Q9jdj+jS8YAR23X6T4p
9Ov176yc0yX4HMQ1PLU5Q2w7ech0Va79RIyd3lwffeUYLcHmTcpMBPwibIyPu7wlQab/sGwLmrG2
RgsLbqM0t3nWoqCJzCoxv/Me3Z4/y+QjB+/S9QmsVHGWMHMTu14mLfi4Ct34Aal4G3QTbx+I28pm
x7NqvEOfMN7wLQCyO6eYt3L3a/uyMHAxxgpjojZQedORoR8AMkMbW762KQvb1p2YM+210Vl21m06
QcY+TuLWBwJsw7Ou/fbFLY37stelhXgf1bq7zrN/Zfm4gade++0Ly667pHTm2spD0dtuMJWttfMc
928+R9ZGgLfyhSXevM9bScd0EOcoeiduH2Sz3sX5sHGeVo7sEm4Ok65zkxhxtnX1DxI6ELh/KUgS
eLRATxdvN3ZgbRKXz3+620AXkbimw2di2xxnmb1Ulb5pp2HjRbw2i4vf/TR81Qs0KAtYhTs/Knnm
XuEP5TdH/lCOu7FQKy58CTq3Bu0ah7rRuVP0EHE0hUcEFAVt+w7ONHd/3brXPnI5wJ/n0dnIHnDs
9QTZb5HepaI9Crym0mRrGmsbsTBjhVKC08SWOPfRrwk8BY0NgsutHpgVO1si0AvaIl2G5uszt0HO
anX0o2fmz/WlWWF9ZEsAehQ5mSqHXpy9St3otsh8aaDZZXoU46BPDscYEDcLY5XHfllv5VrWprSw
72w2Oi9l6YTQHd2Jy7a4MdsKOv6Fgf5HwWwJPkddI58z5HFDu2vTY0sb8JtBb+hVuW2yT2LTgBEv
aQ95LaCTrFx6QHOPdaC8434NbpSjLGZ68FzBBr+pkeNkrCj2ZWyDsLQs461rbWUNljh2W4wWCBFt
JwTVNAsGU1TvUUbF7+sbuzb6wjVMUe1GWlfyPODpEefQKkON8PrQK+a0JGTO2plCHwXyeJ2dQyEC
xOWmHXxeV/uSlW/Xv7FiUEuqZZIlQEQZxCsV6AymN1agcua8XB975f20BKNLi8xRTBCUOt2vpkl2
+MMxvQ9ejUPnvg39xhTWdmDhE/Kq6xo3iaJzKruPqQYv7WhvJFXWdmBxtbMcNal4dOTZsxoUg8mk
gzFT894tGOSIB6224qKVG2AJS48zkiJBoZ0wIr0PieynVkx31YVpYxpO06wO13dkbT4Ld0AHVArx
LVyXHSAYLVgDfSUL16dx/ydKt5SgVjZkCUtHKclNhgaToZ5zUGNxpLO3sSFrQ1+O2ucbpmloPoCG
4Zzp0fMrZxgAIKy3QHcrxrCEoec1eDzgH9H6mlJIinHUHQtb/S6trc7dtQ9c9uXTz4+nuR87Gxdk
nNkPTMkHFkFchuf769u7Nvzl7z8NDwENgO48gIeMIg9T0R9slp5A0PJ8ffiV4H0JPa+IzZqSoUMr
EikaNQjQF3UUkDrZ5xWqlBMh5c5MEcquku2uf5I5K4w9KPz976TKuXeZnvUcDhTpaDXR+K32ZudU
unZ+7Pts2udZrkIvH+LvJs2QUJ548R3QLbmPyrpvfK/pL+xK2n0t57QHERvYR3137sYfMka7SV7l
zQOkMhWIH9KGPrizN97OIIkMYpCChZwX052aGnnDR7c49CSPXlnSd0d7bNJjYUFrrY8rPGPmQrx6
sooPmWj0beQS6yzogAS6ncBpUyXuyxyQ9omTKgnI0Ok3OhYRdCniNr9DJRD0OyNK3mDQmR71ZNom
0J40qMk5Dj0nTjOcezMlNwAGAFJR1PZ870yiv4/A3QQOopi+TZ2oTr1K6XNHh1oE9RCD2mkuFJTX
ijy6qRXlj0Viuhudq2w/eQ39QIVfH+2CA8/oZMNurlrUU0cKCEHkeSBhtYiw4n3a6moP8AuobVmR
B2AcBcrPG5Bua4GmrWSiT0Zw4EykPX1DO3T/DT326TGPTPqcNlCuAG1oZu+0w4ACdSAxWgx8p8rq
BQpgfxTqQceSNG80s9N75arQbhqFtvmW+eOEYq2yWn0/zKICQ1MZpFFyqmJg8BKwKau+P5Vdqr85
djXtE91lAXMYCxSeYzul8vnAa+uXlVvWXs5Vve/c6pVZaezLhj3Pku89PKd8S1fmkOTDH9SU/4Kp
bX4hIIG7wSfnc0wI8TuCXnWR2XfW2P10IyWCTvcv9gwF3tH5RmQOSNvk3TY2rmfos5V+n0HnMGWH
jKkjF+0TJMAvjRQxpBMkRK3zQv3QYwPGywZv3ZiMAIsDHHTMZXvfcwmWME3aG07TZEfHXNyavgUT
L0+1/T6VYHHqp7IPgDwKwGDQH9A8UwaQtU59nub8lYJP81jBt4wZcX8wrsFfNYPxP8qlCmsNhF8W
EeuyTh1wxaoAVEd6R6WaIQD1oSl3oHVF0S8eTdfuRkt5bJdatdoTFyRhYqqS8zBG9FgKbzzVSQOI
NaLyfSOy8YbEs72LksYL2qhWJzLk0FobdXEmZQXlGc7IfnSA6cnq3nujhvaTbybbOrZtgwiwYvZN
FKWR3zS6Kn1T1e0zUKViVxSFDF2QFe1ZY6u7XKT9oyjlR19XJrBy3QBl1uymlH2jWc52INJ5pXW+
t2h+rhL6bRxRiAfg5G9VKPLKagrcABHRrmfe36kqz1Yb/RAlMNxNApIJrxfqLk7Hc87iAx7yfyoO
Z2rP5SuVvAtEpo5dNZU3DiP4jTzaZ3VxQ3T53WnKu7ZnuymJjiqp7wGZCsH/d/Zqcedk8TO0dH+C
EezFEPmYJ5PaNcN0oxOnOOhpnPc9m25Y0yb3VtzdTVF10ET/JMW4H8v2BYrot7MdfwxdfwR72I4l
VuInZXlGfCh95BNvwfl9M47VrZOqEK+LU8fcU6NBZsx4vGvc/D2OR+lT2wuiGEzVVmI9g5Xybpzs
k4jmZwrkEDfeG6qKhy5zd6qg4HqcDhCG+Tv01hMkOW6slD043HqpmDMGlER3fcsfrTk6RDR+7Gia
7waeAItAk7sCgIJclTdVXB2iMb6pCsANZrB2MvgbH7GaueGeDkcd/c5K4Bto/i014h7c0I8433vQ
h91UlQ0USvoKKBE6Z+Gs0JYDWBcA30eMdij6+r5T9m+Xt2FacLDhDslhIrnng987CThvIcuLSglk
zqZ4B/rQHZmGX5qMt5Yz3lVlc2ZpqwIsfYA1eLVFfIdwO0UKhD8CprAr5uLdcqbSL/Pm3Zusb4Vr
fVCt70YBr5izQ8LdH5Eu7yEaUfuOEX8Ke3rJRvqqgWZBVQDnFpRXe101j7Hk77E7HRAX3VbuQKDd
gpYwkcmATZYKass9JELuUjndCKsNy7jdAQz2LAp+zNB94VuWd0MsMMWW1r0h6aM963dXzgBAk+Ef
T6L223v1vZWiZE+m96oQoIDU46Ma2kfQ/P0/jq5ruVJci34RVSAEglfCycehHdr2C9VpQCABkpAA
ff1dvm8zUzW2AYW9114BBNJfXYY7Q6nsaR2jQ0fmk+vFzY/JwyDbWwqmX9vhKXYZDkXWpm+Sqnsi
sreuje/wC8BcFMcUXIbWYh/oz5w4B7pB9pfF8XVl5AHMKAqmZPISKvvftqWvLU4OLhE+DfrkZ07n
W5+tTZHS9XGi2Q9BvlU+4ws8vbeih/tHv6orj+zjEMu3LoiecpUdfI41nDUwblxuXg6PKMBhGRKO
H40PQWjzT+k63mM/nhVu4G9OZq3ofAjxl3UT9Nb7oh8b4k5bGyJdkt9hvvIT2A0pc54dZyQI4gbl
cGFSj9E4PsjGCYRdjzgmJmD00Z6whyRmyyVNOnWgHeaeJvbqAF/bsLRavED68b5woFiQsj1EYE7j
9JqvhOOXUfHT5eDVKrh2VEh/e06wfXYzjPX4e4Yy8DnjULexoSentc3IwYxJftoYe5Awyi+AP7TV
Lvr3yDt7AxtyP8FATR77BbCiTPcetwCbSzDtfOFoaguIE+6z5y/JTnfYOIb/UomVF7bgYVrJRYHQ
8McwXl7gRHOKMGDCnHt81QI5dGbVFzhu3rccaSRJX65y+enS+dLAr6jwsOkoIM/hZcySo170WEYa
LzqAl3/X++fAbb7k4fLuw/GSr+IRfdJrEMc/wRN9tft63dlSU0y4l5HjbpOfyQhmI/IGPnapnjxD
+jN4lkfu5vvk2Qxfk66t+pyj+4z6e9KqusdEu4hTe0R++XnwgyiGcD+tBjyzJPvHVFLhXCeHmNCh
6Ofh6pKwu3L85mj2Z8X4Ax8i0BTT9Uj6MCxzQKYdGL1F5rozbcbrBg5hyZL4Bx1ZrYPgH4o9APa7
epsH/pG3/rWNSfBow4Rhee0IS5TJE2Xy1MbqliucuAo0WZf14Jkp42s4i68X1F242Pu3Yd2ftGcX
KeR53fgbghLGMmyjhxSLod2iA19hADbP6mvy+o3BsM5H4uRU8Dmvc4WaBXUgUtHrbJjtJWLqFCtz
7Ob1Chj7JNr0HrcMZMdcX1ayXkmUvw7WPbtQouQIO1FPIJVdB8dZYbv40BiEHYXiTffq0o/LfkYq
RPMl1mD9qzMzfs66PVi7y2JXzlQkDx6GPj+OSXpoZHtt1PpzQzg8iGdDU3qGzanHHM6lKTux1vJX
mFDKMxInEQKdr80hmse43pMMJ0beJw8bOK1w2AVRTIQzqXpiGAwNwRCOaXYZTPQSbEl0VmNKC7D3
yFPbGv0Uzb0vG0L9VfZY825LXcVNuJWia8EgXVVQrJ78iWAWe9oEon1FrMI6saYrvV3fm1Ax8E/N
J0koUAFJCptqUYHHzauNB0tJJux10TdjFekFFUyA5UV7jyt0Fg8hbU5hvPmigxFrIUwKnjCyJ4ph
/vZDmj59vOo66/Svps3+hY5seGW7rLMx8MWyEJg1NisO/5BeZ6baUrHtWXc46qCv+5nEw7uNsWQc
NlPewgvYxt3TEpL1IGXaYWM7dptDj5U1p5/gZL6OuwOr2+q86ET6FEc8vsIoK/5AuzNbFIrDMXLA
i3e7XxIxvnVTD0SUAu2LVPtpZ1MPszv3wpQgMdcR8xdvwXqMslOa+Vsu8xqc0+PYNx3YeaL2s6gA
ChfMArZbsddS+AlLQMZgs1cxyOwOFqdjKv9bIz/Wy2QviZuP6b6/J6s/5mT9maTgv8L59q13KdxB
4oOd0ocgj+4WFEsc/ce8i+4s429MNkmFeu+axQjw0AmeZhfTkYwKVFGLQy6TSA1XnQATNw1/Ls3/
DbpRwAyLOEVpDEt2AQcKo5MavL7H1ZuhGPB9QGOGu1S0up+8Yb/zWPwiK4x3m3Wv7TpHnxMyWIpJ
8b5a1z49bF6zKkpdem4GR//BHiwADZ6251kFy2lvIgQsm20570ELFbLJzDUn8NmGj8cwPoXNvvzb
Qgr+/I5vdMhkmB5oFrZvPIVjRbUGFp3hbPUpyBZ1g9eYvrohkNUyjQs6sNwfLWw3K5TwBDAwHnrG
GViuGWxnFAJpj6ibkxcMj6cHEuf2aBIiTkwG+ykIWxyyrp8qtbfyhFiW/Qi9HXw5LJ/SCrxY/eph
s3WWSZa9QCMuX2CivpULGBOVCGxQZUZMVTaR8C3xtHuBc6Cp02acPhrl2TVdReJLeByRLxYh5bNb
yH7wCfJBwiByCONwCzn3S6NfWZgtt7gn4Z2xKKzmUc/YXwucnBLr7pxsy3dGy3qPbYrJWDTErwrl
/QMqnfkAypL/RHeVPuLWARjllAvvkeP+klmPuGli98KZkJRopw2yYDBgQz07VolebeEFyTDooeQb
q8+TekEdeHYDy18s3hfd2u1iIUM4t8GgX3ZqJSmZm4ahQNe63BTmHo9cTBGyqvrptmQLXMCbbIkO
ERbRE8oKJDla+ICUEem6M8ggyxM0mTHIPXzNEQpA+GvQYd9zdEtX9GZo8GaDkJuwQ/Zt62xo6jFp
0Vm5Jq55yuWld0lTbXQYjhI8p3Ig83oRayqqdkuaUn8nj0WGiWMakPSQzUF28uiRDnTdzTtvEOIz
5Mq95nT8lUwWAb4rD16MRFZqsOn8yTG231BR+0pNaVoY18dVkm30x8549wZYCynQbFiOOLeR47BP
rm5hM/vASLrWiilfMJdBNEBk9sNpYl/aaSGon7oQr9yN1xVe3b+FjYMSyUnzMZLjMFVTlHW4mNsp
fcrDGLOYvl1RlLB2xo/rJlLarePg35EUPEu8hg3BV9/najdCUrKsAajSSVyAkRK9rGJJPlC6SYo9
YFEWdPP08S0quYOZXBm/E2zf5jH/jjJl7W9Fg3feQlOQk+GrkyM8bCe5FuE6P4hevsUrOxIXlZ5v
Jb7KaR1TUm6Lgcl4LsfHAAkXJd2ibwSDrlXSY7HBRf+E9PpfEZZVESzszoJFHdPRRudp1vdQxHWg
GCjVWmfXNhAJSpV4/ZVqjte0Z5h1TOn0MAYQuZLW+4qYHjdiOC/FrG2pp/B14vkvL7UuMWJtaxCL
FuAiWhfDijE4MJUN92T/kTuhi71dLzbbf+kBO3PPa0Q1TVXHALls2j/l47aeYEvzB2MXWH3qLT2A
oo5gZyEeunD74gTdHFrDsjES+8QuvOxdi8N0BCtwz4JP6fYVAiAwtDlzDyRsl4o3kDi27SmUUVRx
OD8UVDaPLe2qhWfnBaesEewV5R2sn5CnieqhRM32Bv8qfMot/kaTmy8TcwStS9jiCshB1p/aBq+h
HT5349EpzQmANz4ZdzJj+JG2U2VUelU+rDz0osVIm8c09UsBjV1f+MXfbBp/xGL/NbD9pDy/bmp4
Ttn6LHZ063PwXYyr5ifViSjSLXtKGu2LLLTu1YLv96jRl7SlGGEr0vp1rONMUQA/4z1os3s+mewA
adH4gNHQX3Qhwe+lMWs1Qlx1E5r6Mo/38bDmO0K0RaQuQbK68+RS9jiLyZ6QdoatjWctgpHkZcIb
95xCC1Hh2P/jou1og/XcUZQnbj/5rSvNFB76QP5bx/A5DREvHqZDMVoIC3za33WQqApGf6+z6X6G
TjwAi7jsXp+2WG3F7qyskzD6t8LVk278sM/DE58zX4c92SHBaB8i2kmoncx9pFiKLoIsZGFwM0XK
QRk6YLVCw+o0G5KmQNgXRaswRceoNfgg0XIzqERqN+KG9j0a50gJhHvqISy5ytYKeBCE2/xb6OCD
yB/yeJ7e9kbSO5taBk2EejdszwskdN81y75ajv0O6ZAqXDBOz+uaMATDcYwZbJQUZobjaZKvX3oa
OOzSmwOwp1qG/Tns51eTzr/mpv0l0/x3uAE5nHQEMGqe3wOp/lDYeN2XlUBYkdBT4qQpIb09TBN9
DsbgJY8oHNspTM+GtvT5iAWWrpilJwqfwZ6IxgnRCcPrWQF23+mHhVAR4r4VGhS3x397BIqdCU1T
4ILfvvCzohkkPAPO9kTFDLQhupjCOTrdArRyF7clC1Ja0vEdegbMF1vZXHm4A6gU2/Jz5LGrGhQ2
wF8WZEtbOTzg+htPrInCOrN8sIBRXGBxamXInvJpAHnVakOo45oBhUyPvNB66WdsC0vcQWpC3yNk
i/taogUHVJV10xU2/smrpbzJYJpEmocEM1kYQ7Z0/9NLYT8lHDv+s0HS/woh0tCQDg2Q0ggzvzaI
Fjulbm6qMRbpo1FCHXNo814TvkxgEDNxhxgmqBhLm1PsFNar00sIQRVaVlYsKvSvfp9h3UIc4XXE
oQQruy5V7WELh6BC0U7fNpIAxOTJ/h+czEVF4bb0Acd68RK7UTYlSkny6FvTRUXLg+E2BVa9od4A
5jCTBuujC+WvMJ4iCuxKDn88hz/zDuT9HG9aAQ2J1WPKen0KzRr8G9HulzqROSkmFrZnsgb6GOls
++omnFDhLON6pCx+EX1gzoGOs6VQ0Im5yjUtwjhlkrDwNDBh+4onQbI/mKDp6wYMLijNRK9fglSd
LIqwd8AuioOCpeRxT3j/OpIMXvxThv6OmMzJatIirXAb0gOeMazSSAc32hmylgHPB42cCyPwJ4H6
/M4wSjhEo04foEdDvt7iOwLp2Ey35w3++kcXkOafGZj6JfWMkMUYdVCVRB12lSD7EZVpC0gTKscS
ir/+KicN2MpItCN8WxBygNqFt4dYWFETncu9kGHsL5YnCv6VUXJao6YpmVHRPbN6uM24on5PGyIx
STfRR7P1yChPRqQ/L50/BYFx+LRLdtRisRWMMOHwMOi9GnDV1Ziwu6d93FM4scOTPQQrvRy6NDsi
MjS/0zVAfHWk0d4MSAjliH4I9CGQfHpWWU5qujKXlrbJhmf4duKG3YdRXZUZyZNSsqk6HHeFUJBf
Fymy6s6DZfovBiDzebc6gCQbQHw3ouBc5ejfUONnYHDw4MeuOlTxed9ulV1kVsFotD02YxdeFm/H
o4Il0SsWb/5hTNj9AJsL+j6DvwCqvq1lRRtmkSijHtxW4MnBR5to9uF8vFWczhAYIgcQ8SKcrLaG
g2H3NMPP8S9RK8cL7OYfaxbnaP42VnaGo7rjxp8H+FA9wAt3hF/PmmcfbGbxAbHE+yVCCNdPbkb9
Z55Dfpq880fEo63HEPbU1QhE4bBOqT8L9LG/Q7aPtBQaMVJNpLtTsrbu1nURPXFYT8HRP0TRiMb5
2MXbdtsY1FtFlnHyFiGq8dcCBeGvBgUM/kknbdmnxr1Y/LKjG3Z2gHQYcK4QSfaTdro7mgxiRxKO
MGyZc/8TFnzDJVCzfx22UEUFrCEXEDsGFm0I00NJ9mOKMd+qQHVB1gMwywgwTx/1b2JHcOy3yzca
HUNigboGTnhrl8/yJMgcTgXNA/IBYveaHdaEBlet6VYPiTSialbT/l2Dnn+GzaYfVTQsr7ta4AbR
rctvIlt1yCZIVxMziINZICsK0z6rFhd9V4g5+xL7ihmhCead12aM4uQxSxEq9UIAWHafnQ44qCvL
CBx3k+4lV3wGivQNgYgB+NyWC+hNEepRpsA2677vsnqbA9tVE5wSzw2JvqVeeG6AUk0jrlR8V4IY
RBWYQQVveRZtpQ0duxilNATH66iw8kSOtqmPH5sZBwRywGba1uG6edwPSBmJEejHt9849fY7VKLq
4HL7O4tSXUkd6xovDBERHXQOVTIwk0H2EfO4wn8poE4cnqwz8qOPV/oQiiX41vXE3/uKPAaNQEmy
mO2pkxIiQofM0vTbQwMzxyBof5ihBRFn0QTixPF1w917Shryd2t3SB3kh1IKmLUDvpfPUMNrgRy1
ZXqCIUbVuPiUMHdrYw/gmnPUhuun24LjIFFSNfKEgxiC3Sx+9dvkgCcMDwHY0fdh7vxxAGpSAsB4
DlQuq8GxD8zVasODa4inKDy1HAFudixzMX3RzfyjFAWza5CXKobcV7tt/rPghwMAYodsnKFJbqEp
9XTpgaBCcLaD8oDGPk1wxA5jNYYjjCiEOOGnm4KQ7hZqdSWCIE8r8bqGcPGp2boMx4Db4ItMoppy
COLY5P84sLkdhszlsK8v+4zTqQ2C5z5VPb4c+coMu0bAb9HWQXhpt/CvSB16gQ6YlvT5V4ueD61G
g8OTB22J7g5XxhQgjaWNfs5SwDzOUSSydB3KYPXuMnrxXRCXLeZAFXbjb8zfRNHmGG7I7OSgMS5U
hrugnUeOqFYo0cHwQK8erggdmPSfDVdoARJsUGgcK4C94ECwaAsbhaFxpz2wbzmbumNIwb1Kd3qW
7fAjG5c7bck9Vu1vvQxjEUUoDtHlQ51vr5Q6OAsgIlIfRBtGJ3zg9sljLz/FbZ+cI2P3U6oVZhg7
SiUVj8+m7WAshSqnJl0wHFkHTJZG9In3rDKRCMtWb7oiktyoBK7V0BZ8OI6fQNP8T7hFrNzQU1Y+
RFxu7nVBfXjpvue+uE9rs+dTiQF0immlMZUMMItN5PgXnTmaeefh3jCuOwYdAMJ3gGDFkrsKcczQ
hrH079SRx2bJ7DXd+vy1bUxTQ9o9wox2eWdqw0gEbIJe8D97HqSHHlLC82R4VPShlRiiT+os9qBH
jADmqaOcskeo/O05zd3FK5a7YmrVP/yvQ5HPFPQ/dOMFHggy7e3/7gwWqQeD5lWAjQhbjogdIDEP
yrnbkzKGyrfGlX4RsH057T58sdnA6h7uD3eTxUBik+GxtenbuPfLKZy2+DyO289GBThp585WGH4k
FSfJjCsfCCwnkSuJCtcKapYFmUHQ6kfb/EoGDl9VSHdA3xyjukPUdzUinKE2RI2ViEWGHlnfGXH5
YUAXW2yNoc+4sirKZV4OUxqcJ9I52LJumHLMGYSjyXjr/YQRdYhVSSzChrKpMWepA3Fd4skWXQQm
Qk89O6XIepg7Df4oTY8zUjTf1My6UypbggFpm1RwCyBlH46wcM+3vFy7+djQZi23afxU7T4XLvZ7
4fMZE8od6mmrLYChOUHDwMUfuEu2mE+a56yD6yB20viSe4wCU6N/4xMh+5FlEbCa8HOjoJ+7hSHb
KJ7+pE1EK9UHW2GM+EEG+7YvE3KcMCeDSJtNVTpvmN53lpSisUDPN3Bg2mSArrTDNktivA/PMMpF
NfKGTmi40qCZ/qA1vSV+/PAr/e45Y3h/jHn2NPeYRy9DPcdZcGoSutR9PgPuMZjwY5ruIarBNIAM
W15vmf/M5lDevPbNuSXt8jtgFncPy5C0M+T9JWwomvxQpCUWNbw9su0nqu+pdAT2OxMyt3Anm8do
aiRuw+kR3uMdgCXsq8bDYXeL5uRIKJS4YcSrOJxg/yBR4so5Yti64S/UPxPCKgf7xNFOlCYC1wVQ
07sMsMFpahZwhda/MzLkHqax348iBPAFE5eb03DdTFr2HxSn9NG1KIwQ+4GgKc/Rl++YTykdh5jx
4FPPZkZ7sCD5MVkmjRRFgB4JOkucO98nBGJLi2QK3RHe40Pt2fhbNtCUY+V8IZl8uS05dG0CUCiX
g6z6wP7HEIhVuBQLa7QaHYBBQJ+7d9houD3UUgscKBhWkfF9nDBWljTqKr+0b52jd0t2eDobEPwT
Sv+tKWSkFH8ezA1eofI9ZEJexxEWVGGDSx/wyZvsYOC2+yEohiT5g1fxOxXY0UgwxgSNyz8zDJGa
Fk45dPjXjymAQBW8z16bAopLTPE22LNHe82Xea1jt3XHgc4PiRP4naE9BDZ5DtvmKmAgUAox80O6
bci+Qj1wnSaJMUuETU6j/b89Xv7rNn9TMN+sIPFewA2Y42Er1MKjfxi5L+jNw7zvEB6pyWvWNu1Y
BGsS1fgJ5HFKTHrYxwVNPUwtqsSjCA9y3x7DtI2mQ9T1uFqRDIh0gjbT2w4XDlRpFRt8dENNOcGM
3LaHFFPqV7gM+BtvJ3YymnZHFoYIOM9pD2eUzvxihLhb6EGS44lYXvZB2ouaUIihhGrAXR7Uyi6a
2wzWjSoTX1ts6b/A6gX2MRMYAkG04kLflenLJAXyZWasd1yEy4g+e/k75oNcS8do+4W9oQ/7KmTz
0gPDB7LVc3FatsR/LWODAYNLjD0jSFwJxHtre8xn+LlieLpAuCv/9F3CritBUNpskbjChAxvqTTk
b9ar8Rk4l6mztAflR8fyN2a668nu01brIVN1uuzRKQKucyZ9syMQNIsqoGP5YaFTgy9svvNp84Z9
tIHaTphKDrCTnNojnZblwPbFH9d+jv9u2vkL132HbHhjjwAmoB5cePzpcRf84dne/Wc1vG/0ss71
tgbkZBHqfeLBSF9g+GWqkCH/0oxgtBS5Au+6gTUHKrwIuSXSsG6ustQHGMc1iMTVa4wxB1gAQzFL
rsCAYPjHJuH8IL6hNTxTcGA5l3ebtXov+m3iPVJ2s/ZBB3kHPiU3h8gY8qlgte+q1uRxmWuY+qDj
8j8wJRaQ4+OwBKamEnKEHby2zyEmT5ApOgqRuJkkDB13UOOktvFehNGcYRHwESWP2NsLpljBF0Mk
KqRFSbDfwWaJYAeSdy85x7xtMPQ/0M6X/7BK9wLo8VbBlQYeS4rCU4cT4LhiRU7nt+yP9ul3KQKj
6ziT9iOViHYUsVkPC0C213xoR1iRxODsdby/5y4bXjYU2vcsh8Erum566rXhpUQY5FGsWXADG7M/
goCQl2E3VTEuzHimpqvmBH4sO1hej8CeAgy7k5Se3DqR91SlmEEajfHSHYSC/Bsx30DPTgBlyG8Y
R+0FdhgHwmmas8sZQAbjRZ30cEpvYxRKEUAKeD+B1oqEw46dW6T1nKk0859AU1PvvcVBIUL1Tpib
nxfSkfNEc/tOt3V7GhggdOYicLUbDShzAJSGfMaZHpNOTij1XVens4Jh1TqBMLTa1J1DXOxlo+L+
r90Hc3VxGN2GKDKvMlu7asMarft9IqdpG3VlrItg87ScjJvmak17WSbgkZaBGLca1KL9BVUiiIgz
0wssgTmQ5L1lMDQy48M84IIpFIu7/xopu5MHuWkrWgaaYhKHeCouyRNsvglwh7Y95FEf3LK9SYAk
Bkv/miapvbiO6yOkB+aMxMC15C0oRjxW60Pqp/QY7w05crskL0TCBNXtg67TZBnhVTzrL1gRRrgW
cvmQ7B2p0aCIgwUQXGSx63HzWLDqQBIqVBQ08C/HtHzNlDhBlD8dKHgUvzhOyjvZ0WVjq7fXEUDG
geJ3PoHYZXAMZysSvHDN2YnouYJJUFpljDvIgr0AA6XbvhbSwsRoW+FfBBS36jJkOsY6ANzUJk5X
Q0tdUmCHonz2NMSxhj7jV6Z6eetywDjz3skWUulwApNvD8qoBXsY0x9t6w1+MFBqbHM5SiQ4gjvF
zx677jaqtv8RL5SikJn8lcNBDNPkRVzMgPhMOB3QR7Q3BnN/LQ+UZ8NnDk7FdcgaOLzAMqtEZirH
YBspmwr/jsGE634DIcJJ2+26e0bzPDxsUvZ5BS8/uIcNC/xvRLKet97qEi8er3VdxyOwNDB5hsEe
Gc6ra04nerHdNh8TpqcvKTFtjPS+3iIKRmTBlo4/coZOPcyT5UyGfHvbTRvPsAuS8p6CFPYvRRJY
gdkhfLrY+hgNuQMdEMgwSKvbgJke7KlIhnI7tgd4WKiCiKgcNnBQ9rjKKLQNc5M/ByhEVj6WfTPj
HI8Abn+XuZueD985PSZrl+O4BEd4XTz3uTtimVQ4tdEJKAeWKMaAxGjYeunabtuFgern26GKEbje
DhhWi6XWNrvEK7C1nWAU7C/NPtxUF6pj2AffzGiJanU+ty6GA1Amq62PH/IFJzULA1sJjtKOyeEZ
gjlUgzx9whf6tgR7JA3B1oPp2tDGsoiC+GGYxVO3hmUUuJehm58bjxHHvDypGJ1KoueHHM6YoCJx
ek5kC685abMD7/MHuRN9ZTjE6hXWmWeBWXHZBB2MzcRx4Pw+KKS8NuDBxXF3J1RGxRQ2P926HMI4
09W2AsTC4BA2Yskd/N323FDhrh6jwBykN8xt41OKuhc8z3Km01uWgIizxkF0gfy5PYSDi3Cc5AP6
xyF7m7eJ/UiXiJ2nyffP2ybjtyVpwrzK3K7+zoCqrgq0IX6ILcy50RvO2wbQBORfvJ8he2KjSmoQ
FaMCJdsKp5LWlgs4yyUMJtkBOdFI6Q3QrsC+VZTIhsQDxCNa7GQZkCPtBTvCvUcclrmlF0mX+EwI
Y6WUTXDsTb4iwglTyRCBTlUjwWTpIgwkEW8BXVuWZtvJNelWAuqgh15t8w226LqK0czcdiVX3LlD
DEi2H17Jsn/NMDcCDwLsOfDV07cmtvNLlpDtQXnwEPQEaRZH+X5xLt0vRnZgUQL4rqMIhbeTCf3E
hNqe24zZIwmY+I2p+rf38DeqYnoIuaDfic8RGG7AD+l+MIDPHmlm8DDoCSF4zegb7eesVuivI0xG
d3v0XKSoj6jH5BVWhuXOiTsC30PJmW7EnyIE8YFWiR6pwHRBu2cB9cLffFfRc88jjYlyKm/cEpBP
Ujf8EnxjP+RE7DXPpYBQji1TRaZWxgXvF4aSLwsEK6Q2tEp1i73IRh/cVdhOMJPLab2PkcRkpr1n
mDQAvkn2S9phHM0j+R9pctiDDNL8sgCxDo2X7yTCaBsj0qc8G+CWYDD4yHLn73Gf4KwY01kfNAjP
OPytB7XdTZeAY5RUbH7ffgD1Go4793ApUDvMWnGh1yuI/9Xa4LAVIwZyJt+yR1x232pVQqf7yNEV
GDJAi6ty4BoOGdC8k4Ab0W2RqpuW4GGMjf6X4c4GB8g2RzoL+JBRA6MsC4oNHCkb/qBFNh5ANp6K
NVuarwUe0pDzpkfg+DmHrrRf38DT7P8S4odq4jDn9B7z3yG27aUb2X+6M8jX3PoTp+MXzycJzFfk
tx0r5VHBkhCvIQbNpQrw/v9wy/Z3AE9PnLIVrqIW7YFBRKDXgbpkSD04h3AnLH2XtSj9qK0h/RX1
NqzbYW+69tR7t9diHReAz7k4+wyGaGAHx6B3+Q7XOAi8sDbrXnHAKPACdnWO4GpzyRf8sWifVc3X
cX63own/x9l5LMnJNG37hH4iKEwB2/bTjLeSNoQs3nuO/r94V3r4RHfELLTQLKCpqsyqyrzNvhfj
cPZ8md8o4/BudY55SLkvHHNDS7YgLV8p1gO2tznaOqqa3qfxDPuYTO8JEHj3UMZD9mfUQHPFUSO3
fTn1u8oy7WOW5SSMALJJxrF0K+sUqE7gm4D7i/6oh6OxnVQ0DunZyxelDWF+O/Ccc5Nmf839o20R
7uWIo6EgN8b3eSz0bVPX5dbsWpNCp6FTd5hK+u1DaDxgrmRxL8/CfQ+XZL7cOj/LsLQof8e/Oc5y
qKg0s7oZ5NjdGnUBKIE6zAsNQeCiRZXtwCalJ8VAilLpejjpZho8Wslkb6OhsrYdBbT3KrDbZ6sy
1JMq7Oiu+EmdWGISTVTYFVUQGWj6bUWH8dls/WHTFIVrVnRus3pMyAb09hU9oKWh1sOusUx+aonK
S5+D3ooRvBIGUohN1AMMKHrx7M8ndTMCb4WWIbvHKN4ABx5yrXxWpvprGIxPMrOeilTCrB6oXSTJ
OQY5LabirVTAclM3uq8tqbrWpOenQarqPhPoM9pzM5brh9jL2jnrtXg0W6ydcLP+05fOIWWYkGVn
QVnqXOJs9COL7zlRglcziWgb0fDr4jAn7XLob2vdvPMhpO4bAzCgTMPuDqNkY68b0ymzFWCOhXni
KJju6PoGJ102L343wJ9TyeZeGtnb2BperUL/7afZSwel3h9nFgs9k4le35zyaORPzZMUpty1yRCc
BDD5Ha3IbGYQ0fAMB7lvCXZgV9qTD1JbpHJvJmW60Qot2k0y+aqiGrUJFaogFh2+zRjSPvCRzqo1
jbhpXxT6ldiJNcGh1bVkX464eqeZbe0obOkbofvfy7ZpqW0UwaaPMm8PPpdOOGFbtvhY97o97HVd
IYEUdBX6rqG4a3YUS2eXkTZrmv0QauhmeONXKLqjCzo43XbV3HKrguyYIa26jWvTO3Sm41NqtEBK
ZdBbhPSLOZKB57OL3fWB0p+sGoBCCQ/rxBUhP1mZ/sheDRgZjAGDad95QNnBmvrKbRt44SH1bUDs
tCg3YRh/aE1TUpnQ35U6PBkUms+erX1EIaiXUoy/aq35bqowAznmQjsA4LPnACNvrCJjI9fS7imy
0lcvl1+wgMe1Pe8AkWrWjaH595OCwqKXYX/YDFW2j4fSpK3PNJgB7EwsBdlL5iOZXw+YmEdAJitO
QeciaJQNmIQ/XmKw8sAr7kB5TpwdIm/T1OBr+zi896KAinwDfkvt9HJL01zdBgDFwEWE9kYM1VNm
+C8IG90rivktaMMnHFlmRpF3i8pwxfmAYncpgILOTCITxsOtjdbZA+f7+8JQtrmMv0xx+ZWcVFJk
qoxDjlT4bSjthPN8/9wm4D+12BtOmq76nNX14YEV+TVqo30wytc6mMCQyFe9Mu+dibxBgIIHjUe3
GrObxpc34DZetMy6BUzCz6kpw7YxvVxtqKNdPERfAaedwDfqO603s10edPdRXdIf4MhwcByVImrY
32BxqAEnGAC7xRUXHmqrGmKsWwwV6AOHOZdvu9pX+vCzxGYOnMQQfCNO6yPyM39Agh/63n4fA0BN
jho8KIbZHwC8RBuNa90m1Y03FsKbLVlmiTq8CHpWnhXQQa7ls5JPr2COvT0tjZ1sBchkYbfIVFa7
3jHfKzW78xqA0EXOT/REEhzghbHmrez33N/blrE/8aE++6L3YLRxtEHvMdo6WvDS+wjXCiS6RLuT
mvKmNUD3ZX6QgBEMimJba0q/F0qw7ydjz72ZxBbD0cGX9C2YhUMSmw3bA6gDdJ//lfZDClMNYM3A
uSIpHqWwHj14CWOjHtRWfWdY+m0kzC/OgCWLU59gZu2awLgBAUkeUMcvufBAm+IItu0m3+YQ791V
rcONZsqPOc29M61ljh01QGALPIgLVPaNJiX12eGprsJvk4xH5DmzmMBP/qgtyINO1alNlsl7nscP
NKChgOpUI31Eb/mRwZkw/1WJ7jiIYd7QASmzyUEBkv4uMwE6JoBR95EmaYKXXKqLwmdT1VACBeq8
iXIOucmoV1tABTawuYGqd5sqd1FUsHfGTJZhPwDKbyiayY+qA+BmcZK8U5V8ePB6k55M0NZ7y6iV
m8BGnB+MswpapG0OWdqQcFLb+QFGRpxCrwFzhZJdaqE52iG5zpnMKvb4YnwoZURR2GvzszPSv4wp
7d6kBfUYgTruoQ5V2nlF+VuKtDc2qZN4D8oUEu8+NY1aT0BGc2xrCPnWVB7qivKaiIbmDn7Fc5+i
Xaw49AEBfr1HqZZ/q2hy3dAJz86VJ76FFQzGZvK0nc3dZKOl5bAHgCJ+tbkCHqmgB8ElFM1hKuof
kR4fag58mBHcTQW3jhL4kWaNT/qANJBj7AyFBaYi6b2h4Pc6KuJgA3A6jn0tzhRd1NtsGs3zJDiR
Zh2FJA2huT3VQ32beWO7FyB+taLGp1q8lFZ+U6Yj7jmzcrnHuU4f4LGFSnufCv2scFHaAyr8XSkQ
Nh3ff20r44emUAqMG5hFrTWMBw2d7o2qNF8DgT+RRo98G1QlckNFGG2lDckzMOvvaCdR6A2pu9ae
ox+FmtFlH14pycfb0SJX0BriGDfQqi5Avh0oO+zaYOq3aZwgCi5pOUGsQCda84uzk+k39JpG+BX+
sLUnTR4bmlIHBYJD6ImH2gx/CGTFN9KaOK6plULdBJCdUwTiT1D0c9kb6quPsvO2iPxq7w/wZSGh
U1ZDNxqdM5SeDFWA+0Qf6wnZ8K3W1sc4ax/HZJCP2EzWmzTAQG22sNh1APKPDkSD19xo9bOKMu4e
Ge9qY2rKLdImNyMnGkX22m4coK7JEhS8VXpHztz3eRca+1hOd7k+PKnUfc8yrr/YSXejWMFNgKQ/
AKobB2jy4CV76UdukRv+TqWJRRJTQCnY8pVc+Zw4xnOgIujLnGSbQtd/t5r5ZSzKaEd5/WFAfjml
WHKgHfMn8ycOsSlxDfg+zPMXbliPsS1ubYeSf05K3ORje/CrmFMOxfKNFjUdk1N9hRvHHBSAp2z0
VVXckTeTOj1GcU7lpAhvuVLc4eYx7mpDuwGy88fqe+ox+W+6qoDyO7azMqxeAqw2NmnOOVn04QnA
X7OpU9NV2+4XpfWZGOQbFF78Z0uhc28Vw5vf8alRfkSN5E6arNhYUmBQ7iZpf8UF9CSFjep2Uisb
vwWT6ivqbaQOTxliDxtVy2/HdjgrcZfRkaYQLyznHOKEuckUGjK9h/Z23qjbWLV+ibD9ms0zqHl0
p6Ama6PxFCaAzXqtOQmCZIsa/YuWqw+NJV4BpLwOzkg3XoygT5vzDJDciLx0p0m7HadxW/nhWS/i
22zIsCaU1qmlBgTJ/U7IGeWfIGCrn0eSb+UjdT22vauWHaW0LAWbRi3JKNCPQdLsJWqmXxAkX2sj
h8mVDfetJ3/W0nlDKo5zvpPf+1LNt5an3kWJT0XFmvkz95Wlxbtx3rdSy8ICV6eDrmU0o+zWPCOY
C5yy6TPQ9yIKzecSqMQBSZ7+pESW2GS6rN9lbBUPhR9B8wJXBfANkwJ1tAJuRGaKDjyAZ6MGpd6A
B3ynz1HfShmJB+mp2R+lylu0lThOQ1eeXz0UIrlNJit+1Nj9fyrpVD6LnsOWOaTKr7pru4Nf9PT4
UhaYkWdyr3SYgkKXo1JcY/3U6vCaVSWDSi1htN90pdne1OC4D1aom3gTDJZymLooPEu9SrM9Neos
gPe7qe+HfKYac16hCh0+T7TcZny2f+jKQscLUR/ua9WiZxsZcLYmtWqgx8ejySvGP2IMOcsYInXz
qBDn/1dkdmfLwGxdn17W7yoDCLUBgEC6jX5DCLqPPOd7Iy3rinTMip7I0mQvtuIysWxMi8bUkRvV
CX71qpFvQ9B+tLHtDVfDt8sKDWuKHAtxsnCK+Jh24k3wDv2s/RL1EKMvP3tFrkQs5EqqWginZ0dz
w4JTHlDgMGFjp9HDihmPWP5c00VZEc5YmuhFurBtv8cAp/VesvG29B766IrC2oqvrb50zxv6KRb2
YM8yT7Wr1PWhmyIw2bq2DZNiF4XlmTrtBkTFUUcNWQQcsINH8Gk/Lo/h2qct9ImQuJiqAnvNc5C+
VdZLpVIy+fW5Ry/UTAZdSWraDtiBkuGrDEJb9RNCx+cmf2mm5w2Kbekx2q5+op0TwruMoPB1T6V4
vvzzV1bX0k+vgK6a9n7ou5b4rctfVmltUWXJutfLj18JQXWhW9KKWKrNUCbuVNKeb1uxTdT2ZGn+
wZSojyOWYm4/9ybtvwop6KEhthMGvjtmfywKbQ2VDa8GQ5RwOa4/Jz2pLuJc9lUu9FmAtYSn1SR3
VLo3Tq5cmeyVLKIuIr0cW/ha2C6AbxoOaFbsDeOadPW/Vai0pZMeEEszjwMT4du4vdej9JfFBR7Y
G8CjSbbsz0D1gVBqV77k36tKW1rrgTSzQa5PjSvFV1E+GPA6svp96usrk/3vkQLA8t/JpmApQJ9V
s+vgNN0FsqJGDv77iuTx2tMXIe03gBQ5paJe7zl7aXRPTjRckTdee/RCnGjoAD850eQgcmijzVDs
lcyKrwzKv5Oc5szv/Ev4KC8NmsiIepxtj2uE0QnX1Lx2z6n19XKIrb1gEcxVmc0maVXr6q2abmB4
grQ003RTRPbj5Tf8W1xJc5ZB7MA9g6idut44BhwlveAFtmzwU1K4O6oUMZ6dSFaP+VTYd1NOxfyT
63UZ12A9ukkiAGePVElVTbnPkZ0Dc1p2u7S/umz/t2f/X61AbWmmV/tVUwMu8M6DpnCEio+6l90q
6oDw3PTFB3Ur9OTdwXupghJxZVnYK9O2dNMDBZFpCvdq17EG/T6s++Kt6cyK6zk4mk0+9cnZo6lw
8ij7vYbIox0STwGgC/V8m7S5DsNAQ+tbDv0ey9LkwYwVxGGEA2WY40KxU5HnUynP9P1X6BfaIS4i
GrwU9yndW80ggDWPyivo+em2cER1bwNyBxiFATgnYuoIeIRAQ2yGgwHb6l6bvPEl7XPMUR2OvMcA
ZNTeaPuPZoy1l67tQaybKkfIvi+/THapwAnvbaqAQ5FxdMgxybkFFUAZxOzjfdtAiR8GxTnX1NV/
0DAwgGojHX1bTD5QTZ0bv68YX20DRKmTBtWH2ary7Eza3HxOrH0e1MYGKI+6T2t1vHHGPrzp9bzA
4wqYR26BkERvxD9NwodDIfriBmaDclL0PGq2g9UWe1vP5K0h9Qa4tQFRjAi6NRIf0lzIqks3nM0Z
jxSY9dGg9HXwjVi7s1HfqHeXg2olGS+NDXVOYz7yNc4Z5Vnu18lWT36rHFRi8Xb5BStJbelt2Kl+
Z5cIRZ3pRNs3lGvGlwAJ/Sspc+3nL7Jxm4eVA2WflNl9jAUSBeiWdMUP7Zolzlp4zH//K20qSlGg
RiYm1xTt4zQNxwSq02bU5NPl0Vl7/iItOxUSL/bA70/tFKmdaT8DY6G3fO7pi5xc56iYoT6A7mP6
USN1UaXvgXHl2cJY++2LfAx6U40SDTzdVND1E6nePvTdiB2bM6Fek3YgZhztvjcrvFqTcfqIu65x
FRyTD1U/6m/5ZKTHSW/KH07P0o9nzYiUy/WuBU2OSpP0jlHX4dvlzy32zB8lVle5t4GOVp9zW6ev
KxE/6a0h3VH+MG46rnRcMKvQOeVx370WqHVTwVXUJxAiGnU6Vf42yCD3ahGlB9HNCPZJeFsnz/Vj
GYt8N01j52YadNhqlpDTGyoaPh6GW8OmewWdJrqzqDrSE2iGBG0maNCW1iozfs07AkCH2+PX0dnj
qUcaIQOqEvK1iQQ6dxkGMX5cQEDTNPzRkMz8DuFoooYXGcUR1Svvi0aBxgUybL4JL0kehsQGIYhl
wL3Q1eokEAe4najbJeDiS/2Ygxh46SdSJjhHsM/QzIGziOGDSpHxRYmd6l76QVJuoEtkJzsY420A
Au2hzBzqT2NpIjnR5s9W0mBEUJTN9GobxpRBx1SpE0x4NgJTm56NMazOWik0CpiedrbG5AeMJg9o
rRQFkgtKeooATL5rjcjvZFYkKZ0QcLhA/dCYagVKbWkJF0sD5lV7SrRTNKeFFas4oEnU3jnUwBRm
4EYKWqiCEonYCc08cACmEeK1l8zlY2VAwEGPRIHIUATxcKRg4mEptlNMlo8uEmz6gDzDCR2dm6YF
tjW2TuE2De1vJ83F1mxD5J8yT731cxulAIW6hrCN4BbyUD3jDcsNmH9Uma0WXM5UULdMav1zKrW0
oP+bRHLHH1Mf6YmzBA7iWQpSNgE4SPjc1hUH5rU0uLgcmM4wmiOwnbPRvUVxv2k54yUUQ1vvyhlI
zL/1H4eTpTdYIs1yYnSxhzL7164W39VAPwGV/amoVb7RaNLtiq64sTPxp2Ut7EIr/NS1Slv6hQE9
KEclC+xzyQ7VgDPPaGeicnPly1aymLW4LcAbaKB4kiPb5COFPWWV91p37eGrw7bYn8ZJafogRscn
t9OH0A8fREWDBiDL16anaSyMcgckdA89j656dGOX3pVRW9l2rcXGZcb0eWvKpKiQNsNNphT+aeA6
f0WOXaw9frFvocCYwhIRztnTisDVtS7+gN4XvObBXOQLAs7HbVJo29SG7gPXAPUzL0puKgHn0gcR
8RWkSLfP9dD7lM8N/hH/jTHVTKZeT+cydKxtqARvcvAP8dVq4crdw1rsdVTTgthrMzSso77Z04sd
9n0iSB0jkBFM+oyjao79uVYqeW7UErfWyzv4SmBbi9ShGWjH9LVtn6X2ikpQk4G7tnFX7j/5/EXi
yMd6MJQBlKpQqw+7AhoZBK5WRgjc9Z+bmaXTmOmL1u6B15zpYu3ssuAaAyRhZjV+aoiW9mGjltIW
mqSFKZBSZNsiL7sn6ofl94KeDjB3UBdXLktzSvhHDpSLVFE6shZWwtUfpRfI+F9SCzvOgH/+g8NN
93Ofs8gYpdaGU48VztnrvpuoMSCeuasbVF25m1x+w0q5Ry5Tg5kMkBAFEtci/2Gg5Vk7aXlIC0QB
YwMpU1uO2yjrruhRr+RXucgU0mhB3yW+7k4dgm6Vku4VD/B3Cjv/yoitvWER+sYY24EOsd3tAT10
43CABQs46PXyaK1EoNT+m1iAPtGDRCHh3CD6l+bfe/u7b97akfjkr19EeKzDQeupEp/ReT0lI/Ba
GNrHKemvVE3Wfv8iwicliAG9MP5SmfQ9o97d2qj5bDo/KOmYwuC8PE4rs7A0GhujFCCE0IBfxy0K
t6gBgOquhmtFvbXHz4v5r4tYX9Y92gARkxygrSW74Udj+18ienKXf/5KbJuL2JZIz01VpDnnDP0m
LjCRgZKt/z2fflvplUOaPi/If+QPcxHaViDNSY3RB5JJrj7bum7f+RCBNxEImluzVaybILJ0iMBw
G1CMlh31cMQuAsOb9kEnzB0uK5BLFEU9RRG41jawUkzqsSOitZBtGw209pi2b3ZljsgIAt/vFMi5
Qegrmy7zxck0VRTmQOvuzNaQO7B28T2O8d4pDz3nW9z6tOHDOlXDz61tc57MvyYtCKcs1+yZp2Zx
yQglPWcHvHgWxYfLs7a2KhbJRa9z35k6b3B9Qy+PZhoJkLMlEhwTrfDPvWKRXeyqhveBSpgb1Rog
E2YCBedyMo6XH7+27hbpJR7DPs4w+DhjUZvtzalLTjLC8SSDFYQS41TcJGzLnxyuRa4xknZAl5Nc
Qx1sE5Q4ywZfZkXby5+ysq+Yi0wTpkkd1VYTuU55ynXXLGIUIb2jjxaRNzhuFQ1XNrCVWV86odkt
wqxoCVKCD5oYIePy2Zn0r6iVjle+ZO0Fi2QTDPCOmgo5rcmBCAksFW0q/3kC8HhlIlZmfemBBm87
1Sq1m2iBJM8jZI4aXJjxFivyp9QIwssTsnJoNRb5BoWKOJ7QmXeV+K3Ism0Vf/W1F019jNV70T6M
4TX3uznc/pHY/lch+ivOBXohlodOvDtibrDpVFym8sD/evkrtJW0uXREy0sTlqOJf4wBhvSE1UQK
t9bitFIZ5og2iSpv43bInr0kkHv4wsXBVMrmroClCsAfyQXbgq7iW7V+pBjs/WwNVJgyUSBVEKf5
cAT1E90CWVZPECOFsq2UEf1Jzaira3v8POD/Gp9FDnHCAnJgXlMWM36O9VsBIhhtyNC8YiC2dss0
FklkQmxK9IAMXCPtvR8IVqZfgRn5b4lMY2TSc1vDB4ohfFH7FKVr296jU4RqT6Res8Re+8JFZkkK
Ti+aTUhCONwUHSofd2b/vZ2u+Y6srbBFbnEkNJAc0t8ZzLqbouaLvd/H5fW1EotL+7WwabNkyk3r
3M9gRNhYYfBeE4O2yYX9mkvHWnNnacNWK0MaZ50Y3TqJn5QRPd/2ybJxl0BWO/KB8h5gkNuJcyX0
VzKYPn/sXxHZq33vpA33xgGiHNAiBKiK31YX/Lo8ZivTrS8ySywQ6CoKxqyd3ZBm9LMPaW26ldbr
5ResTcr8XX/9fhna+pQXPuewyNz2iasnL5N8gOANUeb35VesbFf6vNT+ekVYyzRDU5Alm1HvATRN
8Qwd7Tb8WqnJbF30gWrzlTvw2ngtEkA1wlfIlRwyqJ1AA48HyiHlQUgIDx1af5c/aG3OF1kgGBTD
wuIULJBz7yU3vvGMWcDnHr0Ib01LqqjWuWL5mqmBiJ9uCuSzW6P/fvn585j/I0Hqi/DWAj+MSp82
SEAieY2h2GAY4ZVX8uPKwCxN2PIp95NSZfSV1nNtaA+dln4BsX6lGLYyuUv3tKwPpgpeIQbU6Lvd
yJ7No1USOsV6BukWTNsnP2MR03lnIUwGhtfNBYowEHEnFHNQMLySMtY+YxHTsqgHG2UHwN7QDRDR
2ZA+NqmIN9xQLs/y2hsWQY3uI1aH+sB1oLEgcySbxgTxa75GzvvlF6xN9CKkLZF5CEpRCkqk9c23
+/c8tB4mj7rD5eevLNP/nVD+ShlA3xvuYuHoom2rAdlGUy21ps+darVF+AqroOmkSfNcTtKmUGLc
ZRlmf1ERXYM8rv38RRSn2SA0tSqoUOb1K7jys+kEn0sQ2iKAFVy70J82MrdOvQ2GM0hzoCSYfbk8
7ivzurRLq1PLVy2grC68Q3XH/ZRGkJk46GtF2vFzr1gc+UPIXf5kiMy1nXvHfENftTY/l9zEIm5H
R6sm5EsK1+9KbwNZctrQIvlceU0sojayki6oHDVzY2yUsx8JPbnxSjStXB/EIlzzlBP9FEaSZTI9
6PhBq0P6mpa0l1Tb2LcFgqNdGcCLHz+X4P7XbPgrvNB+90OMtwCoe+iVOIUHV9nRw32kB1egptra
SlpsxLiNUUfB4NjFsyU6GBEO16WVxCgKtfE7tAP/D7Dk304lxdkfwJEjnwN/tOu8XQ55ESlddEvG
QtL3wCTr3vQL+wYHlHAXwpn4lfoF2rcIEkK0TsdHc4SKkNpevOVk7O/qLnFeLy/WlUS6xC4n6PM3
+miPuIomdFfabYKYfG98N7WPyy9YG6ZFphCoFvepmqD3U6CXVQjvXGumstNbs9xffsPagXiJXK6D
KGnN0BjdrLIa2OHUhEy6EYey5ptClDPZg7A2c/o0nE0wgoMAY35loa0kwiWYedISL3RkV7o93K1D
QfNyr3rNtUS+EjdLOHNd54U1gmp0a/klxH/BzoM7U38IQMeLaUQPNt9X8Y/Lw7gyUeoityCM2iH5
qsNSkcFNBjuzNrv3JhyvZMW1gVpkF1k51QT12DyHErscBRnomaz6udS1hC8Hfu5UxdiOrolDVwh5
dHZew8ziyn66EiRL8HJVoJUyFg3ToGr6riyQ9ECtwd8l+BntqAgcLs/A2msWGaWV0DqgyDADpYo+
AlSi+DaQH8DTd5dfsDbFi3NBSc03y1GOcv3sd959izErzMI/n3v2Is5huTuxiGPvPHLWGynWD/0P
FT3My09fuWEtIct2bw6gCOPcbUv4vbGYMGzMEcPaIDWFV4WjN9s2UvSn1PHSK2fxfy9YdIP+e6kT
gEbAHjrUiowpfsa4pDhEKpzgyx/078gWS+RylWdm39SRdy6iDoq0Tu+etP61sGC3UbwPUL743FET
KfH/fkgDLa+afMx5oml8bIoAeb2IGvrl7/j3mhXO/Pe/NtqB4kCkBDw8yPAcHrXbIAOnhZ+Cdw20
Mf/M/3uhE868mP96A3JSbZFUYe6WyFE+ILC1N4E8bfMcFZI6BF+TyuR0+WPWpnz++1+vQiZb6I41
FW5l6G5QKGchiyuPXtmkhLMMbntoa9iIuVtpfzxcyQPowGWK01KubzqLolo4N6OsZpuZH5e/Zm1q
FtHeliWyxFlgnYtcoIxXFkV25/SlQ5O5KD7iEUnoz71oEfq1w4UbeSO83ESw1eNyV6OD7vU0tuPX
z71hcSeQMUfdplBmI1SMSCMYu6F2tiVMnujH5Tf878Dzj2W2RC/Ho5j0bByss5zit9xQXu1Z5gHA
9ikxJm/jeBIlbpPUVrbnET8qXSivTV1+ufz6f2dmCFD/XXloIMgOjm7qYvEYOMiy0TrUlUlFh24q
xNPnXrJIBNz5Y4dGX4aeDUIj+bcg6LfVtfy/Ejv2IhE4SS9UxU4qEDwmLkPjN878V3LM2qMXGUCH
zYu2RWWddevnoD5Fyvvl8Vh77vz3v8J9GvUgrUpumjEq3QN6uWp9JfRWcpa9CHZ8u1I8WRN5hlL1
La38BOUt3GqRT4HQGf5GgPrwuU9YxHieCviMDgef0A7ue1XzkeVG0epzD1/EtaAIKGPuhG7jj78r
o/zjZNeOOivbn70I6NzU7aRVKMoWTnUqxOAasXJMMwjyrX7PuX2Hxg9iO+OV7LsSXkvIIWhZPQQ7
Qsvfgo0Uv+atvkUa5/IwrT18EbsY9U1JrHP9aKJvFsWuCGq2irDM556+CNpaGxRrLOzU7Wt972So
I+k4dbQ+KfZzL1gEbiGTLFQQ5DlTJd8OAtl8JMbktaPz2uDMf/8rxjBQMntEaHLXjj96A/1E+0s9
Xjt8rASwtQhgLxhtBNLr3JWjH248vf+AkL2/PCwrIbxEAfqNEqXEVu4qmvbFk6juIlCIDlKLZHKW
umN+reO5tvMsAYHcRRGLxgTbDadSeTSTEeCzMdX5UQatfxyQujw0XUWJzWjyo5pm7W6oZ02nzlZ+
5k7dfu68u8QHFlEZOMPMTcqy8tBLlFpt5dflsVybp0W0J0GnVbGknd8l3c/Rc7ZhhETG5WfPy/Qf
+/YSE2i03YAZKGjNEafxXEGqMG+/lsEsJ4dM7uV3rCziJS4wCZuhMcG0n2t0ZbbVGAmMvVCEKpzm
WhSufcYizGmDmS3CxjhoitcQ1hsqNHDqX1EbufINay9YhLkz5ImnF2xJIUz/0f+YEL8X41PYPF4e
oznb/WseFoEuM3USJSsUE1EtP/gjWrZ5O7Rn1egQOW4V7s14490kGJtdWVVrs7KIfuT6w8Zo+CKZ
SYrEf1TnJwiFTw7XYgePfdsu8NsyzqCscF8YYmRFo32nABY3+0LZXR60tU/Q/psdpaG3kSrmQn2P
1RCKhveRFd5mqnYNZ7r2gsUWjqhKpFGfonmUF4daJreVdE4SAZHLv38lsOUisONYmxqpc/JHwe++
lMW+acvj5Uev/PIlCNApnSjtHByJAvwVfaRNWmS7YnW8Mr9rj19s2lVYpE3oTMZ5dhvQunwDTHXn
q8+f+/GLaPbVydCdhFsx0N6q/iP0Q44k2+Vnr2xMS+jfaHsIasy/vNSfkkpuC3Q4PGSNxu+5+jkG
rlii7UwvS/AStQY3sfxT2/uvYy7A81nqlXrdyroxF6EbRBSFs07FzEoXPyrYlZugs65UZNdmdhG5
aHF53qgWFvyn5CGddA8d3uhs+zg+XJ6AFZEJYWr/jdpRsevaSYIMhGSM9o4IhjvFcDDonNgdWh+1
m2CIcbTQFV+gGl50j4m0zVsq/NGDpOizr0QSX/s1K3ndXES47uF/5qfACwbjV2686K0DruHPpFyj
2K8tt0WIo48L69b3DBeZechATwWECJres2HwpobkeXlMVyZticMbsEcLCh9bP6yk4P+hfGVuQvPK
yWZliIxFrNd+b4RhwSfo1ZlmeiLuy/hH1f+4/NPXnr6I9bEvxxjGGqjo+hl3UlniDVg+D9nb5cev
jcz82r8O0JnIujBQPOl6YfKYcsvrpq7ceEF587nnz+/96/lVCpgy0RmcEOtrBRvb1v4eK9rngnEJ
uJvUoGoTPTJcJ8O3ydC3Ir830fy6/NtX1qaxDHUFOd6mGDUX+7J7fbJ/pUkTY1YjnIMq9QgRpGss
pbU3LUJerXqpVFplug7GsRkOV4VD2Y4waK1wUxrfL3/P2lwvYjk0EG4NNCldvOlOQYZgfaNQkIon
60qYreRdYxHMwRCZyMDPn+F/n6xzjEn0p375EvlWjIkfWOBN3RAHqJs615NDpffB3kjSYH/5FStx
toS9jUKiG2/0hlsqNHgqQ6gbSpxPaAID3Bz+XH7JygwswW4p2drXRG26WYT1OrJRdcve5FxDb64s
o/8DdkOKy2vMvHIDX1hPCgrsj0i7hDeDQIgSHcrQ25nUHq+M2NrHzH//K7QLPLgGDAItF/fFTZ3L
k+eE6ApfU8JZK2kvYW+qhkT8pFiGS3kClmu+qdRjQVW+7aA5I4SWRO/S0pBfvHaaXeEKwu767xdF
ujQ8I2gs10cKcLJ+2OL7jBAdvZepudfrn6r9mIUfavkwYHCvKx+yv8paXZu6RQbAJyPWPBDDroHh
gxohHtek7/GE9rSa/yqbGEPJ2k0QB8yz+idWUf0OFOtr0QU3udUc4jo+xpP+biN4cXmlrv2eRa4w
mlbJPaMUeAxiQNEHX0IzvPGz7Khp4VFJ5RWmyUrGWMLpOnUIhzbOTJe142Z+dmML4/XyF6wszyWW
LokouMNUkW6ARE3RIRKN7mv2/LmHL/Z8Jc68XEkb4XpKsRlb6vY9BVjKA5cfr6/9+Hla/oqtJkx1
jM7K1HVMPX+wDKyV8kjDJTWS/5+zK+mRlFeCvwjJbAauUEtX09v0OjMXa1bArDbGLL/+Rc2pP7+m
kFoaaaQ+mPKS6XRmZATdoYsQEg49L07QABXPUasgOwO0LrR8lAK5ZAmOaLz3K0gjEJC5Vhwsia6C
lmArpft7nCvQWEPbZ195OXlqQpu8LlDS+UltC2R4I4BXLxocJI9eFdhfC16C8Sri3lsfdeQINTn7
3oKS9gHcn2eZw7wiz4xTpAsnUFNvZRPWpm9EJYSP9tizlqSdC4FP6pI/WZv9dotPduLZ/1A379bX
kd4Y+DL0074fknogIFPxYrLFZrFyqp3z39+NjoZpZ/brGRwSXfO91flNSaE3evlorLlFE9qnPBAB
gAypSyv0j/6W0MsGYayCCsww/lksQYbYspxGJMBakXsww05o3l4GNDNd/v6KYzDBf8rvIyqduUvt
xnJvIV5pQUarDquvS1a4D2DLrqD/jTLQhiWsfc7wQ40nSBC4kUrPukaIV+pTAxaFZLAYED84mVbz
5fK8VtfVCF6yWYGfsO+clPlldJepHsrhE8oFdl+Rk87Emam2BwMY8c5yKa2eKISpdL5l8itH3kQO
LmWwwODImLaEAiY1FKBrz0sY6xmxvnXNrAQ5tum2JtWg9ans0jmf0dmM1O9k0b+LPgtRI2bYOKIr
x9+EEXbjUofh5DmpXDgElLufDbW2KK5WzoOJIgSDdpPrsRpTy0XSBsXAV2l1YE/WUMyYna9cDBvn
fG0S5316Z8NO3+miCnOdQnL8DuITO5ltNaCuVKdM9KBvkx5UK4D2teEImdMfXZ/haqegcXoFHcZe
jtABAw7h8rleO1dGTKNbr+PS5W4KUpE0cth9wyGCGYDx7/L4a5Nx/rtOeVeRRmWdm0KZlyU2NFn9
eKrbaN9FEEP0IAcNYeE8hyCuM8RM0XnrJKydZcMz1JRWvV8Dg7ksd4rupbc8Q5jjysZWXZ7Z2soZ
DiHyvGDWEMdDl+AXGjwsoLfy+UabxdngPkhnm7i+GQq+Yeu1Tqr87hhp/63rCPQn0MinyuGXu3Tf
waX/8/I8Vk6yifLTNYQauynHE9zubqCsfY6gt+bxr0Pvo4kYgcrMF8hZ5IWXgsF9SBxagLpae86t
L6zlKssnloANp9mJHgXYFsDS2Gf8lZUghldSl1+YP+Ux155MCgoKI/xtjAVvKZQZJMRoIL54ynxJ
TpK1wy4aagUesqDdz56CrJkPwh0fjWOJG4C4v5kr8I9T6xUcqeSEysbd2EOmqRDkWx2Q77ybySHw
2M1iQ1FbliW5Ahn7nyXrlqSOxOuIkjpENbos9jzWHLjTjbtJ060811pWjxghzYgKfT52GaiuqxL6
cNDshCI0Un3AYYBpYshJn/BARI859AUelNVZh0wV1o7QTr2Ek7aSHrxPj587EaZvqzs2gvUIDFLM
pzFfxibxo82LdO28nf/+znMWhVLazbWbRl170w0Q8rULsGG5TJSnooW+p6jumNf8QTB60KH/s5v6
Mc4ctUC5G4qldiSeLk9z5a4wWVtFBdHMZsjdlNQ2RLXEjYJIiaMguiZa8VP4dKufeMUVEcMHRi4F
xYxUMrVCH2LitLkG8f6zNYNvEDWrjQBlxR2ZpK1+2bgNV5FIKa/qZBmd53KIdo21lQlc2zbD3WUT
L7PKLe2Uwp/Hs+vdqgnqOZe34t+j/f/9BDHhjlFHSZ65gqSgYIQ4S9LfniUyDvUX/018px7wqPuo
x6MmsX+CbvXk7eobcXIO7h4i1WCabx9RlwYEvnhqXvCffCmgERJvcct8vLTEREsWVQGdoFC5aeUF
1RNaBvktxDOB0ZNi6T4VyBITJtlgJFJC/zANgcDP9sGo1HPfc/mKHtH+Bjro8hippj5eXu+1GRne
JmzrYsgy3F2O64L0Te0cvH77eePVvjb6+e/vLHzOxBIGZeOAQdW+8wVY+7IISmzN6+Uf/7E5kchw
IENfu4KNwENL/STOJPUQ2utRnovU7vIHPj7qxARL1pEGWTSFjoyYIPOdz+y3k5OtrPHarzecAZMQ
iYESGUm9uRK4kMarkGh15v9/nnq5ET+s7YAR/DAAXyAiJu2Uhy9l6EEU4DUDoeTl5fk4pCMmvSuB
bKYNlIiNDmCQ+YEPtHUSD4Koeriz9EtdD0/lFm51ZR4mLDLzl8JWnY1zOtC/nSx/2bm6lksTbVjd
x3EWMYGPzVneRKIzIKVj0ENnuX1TKrqNIr23uhy9X3P/h47dz8vrttL/T0IjGKoBSBjGrptSKS15
0r1Gkwj3wZwG3p/syKMof+mCQM+PCwT7HkueQ1scaefJQ4YtcgHt8qJwZ/dgBSRN1SX+CJW2RI4e
lFSCzh5OVOXRMexd+b0OyVmCDFwz33gQLqC/Lj3W7i/PY21TDOfhuMjx5UXtpTl/Ed1Pz0M4Vny7
PPbahpy/+c51jJEqGxDNeWmW610AQUTbL+Kofxsn/wp9bDb7e/k7a3MwfEhdMqBQR6TzK34TzBnk
wt0rEABulPxWLMQEYFKtmi7LsULnPD4FPd4ECWOe23E3XbXRAxSe4wbMuJen8nEYQ0LDoXTZxAIB
apdUkzLhWXvqsyC1LBAAWi2WzvtULY2Y3I+VH2qwV/QiDaH05Z8jcuIc53rZ8LkrbtGEZDag3QhH
QPmhHV/vWyh6TmI4+AtQTpvE8yt7bsIwQXBXAXaBDkMLPMoh6hzEYjFEp/aX92Hl6Jr0jiTwp76m
KGVCrTWGTCz0WYLE499tcBmVFeTXt4KllevJJHqE0qSmBbxCGszuPUr5N6NuP3dzB4ZpsyjqfWqP
NB0gFTSBPZkgLhBqI+C2V5JoWJL/mrfjgeM4sPDKEcrOdtls0QemCEQ+wiA8FVCb/T3WE/nG+Dm0
bCPkDCD247MHsJng92jIFTv5AkUr7bfgn4XarCejBdrW3jwdu0UvO8/mI0fCEZqzvACKCobtNYci
z8MjrlrveoY6/W3AITpTuV4TD0ud/ajQZra3o6Y/FuVZG2qEctKjHznNAQggaGt2lnia0BZ8AE3L
dFhmLzgWemG7EcJqexU26sCGbjjpqZhPParxsUTZeSdDsDm10xggQyibk8PrKYF05HItxVRdU1QQ
rySEx2OvhDZ0BQGxe4g8WX8qrl79Vo/fJkgQH62OASrst86BjbS+9mZagmVL4EVozXKCfpbWYBaf
EQZntt6TYBruAoCgNMSryuBOQaHgyZMuvOjg4efXEL1B/Q8vfZDiZeR7tJBTZqHqR0bfP4I8r9xB
dmjpYten7Ca0s78DeivuvGX0i90Qjf1uGkC9pqjo0SbkQmIvH7wnCEG2X5CKLGwof6sBz21npD/6
LMz2FtfFsygrEKu6khYzJDwlRCfrvCOQlgNIuabetBsV2iq08kjsRWX9AP5fTncMGNQMwrNR+TnM
FTHhuuBGVZrwcIC26EggI0lCxHelc5hbETxcdgFrHsb97/G2et5AGTlo08lFwlEijQeOULR38wGk
xZc/seLtTbhuZHUTDZHuSO1Q70Hi+DrR2k8cYRWJM7FTUEb1xpfWJmPEkF0Qoq+mcIfUiRQ5LZCV
fujn3AV8KFzeLk9mxekHxpsy8gYIdLRqSIVjzbvSq6IU2XP12DteeKPGWW1EXmt+x4TpKj30VQcF
XcD5dAh3XAQ3mT/OX2teIB9o+TbkfYOm8r4ICzTycQOS/ReOXjZn425YcdkmhBdmknfQU+5SMcw5
QFrdISzDcGOjVlbRZPMMqRVhRuCUhj7TA1f1734IdYyexSNvhLsRZazNwLgZ6Ly0Z97FLh2gNAcZ
gFOY843FWfv95wP4LubrczhtRioMXeonyhlUuJxGx5BnuPYyXW4EGGsTOP/93VcgCgHV89nr0rbN
W+g8kB34/P5ePsdrYxt2X4y2sl3/TOaQ184+LJQ8oArnbMAV/1W7P0iOmMyd0oGOG+SKnXQiHIJu
LXr330Dlb/+Z3HC5EvDJd5D20/c+tGUTJsSvxXGhWuH15ItVLN6ub5Tzp586kVh96z/JHKp2rhuA
WJ5YdOeNxXQryYgroSnJn8gZAnQCIn7pCSenQY5uYkHBImmZ76P1zVkQufazrw9LlpUbjmBtAQ1f
U3RVU9v50Kd4FP3STn/rs/Dq8t786yD4aPUMJ9MMkbZqskCQaxJ3PpQhxgTtDSgVdzJ0T7VyrC+Q
uh3+UhmUdYwUV39rozj6XbIuuEEnXH1ELoPvwwHqqBlasY/oJ/G/+Yrnt+j3qA+dBL1CE83sYIOy
t0x6VKdT5Xj1N7XwGsrBYN1zcenfk7wZEmgyK/B+FeNxyeZuZ7UDHjnlCBGSwglx7bV1t6dKA+ng
o4EAxCxoThIlRxtw3j1AJJS/lqV002acs/siRwI7LKi9g3Rhfq1Cvby4nuSJZg7ZKeaLOFTocApn
WZ5onjW3JQ/ZFZDBQ0JIWZ5aF0zkTlT4rxAcgKJjMGb7iteiOUayt6BiP08j+OQHqFtTULO9eYMk
EL8GoQY/TSqEMCsaQIA4VHkbIYsLkdoJwcbGvsEuP9g2E4HNVDjKOgrGtIbSlfymR2T3CgIZ7AHx
1eeq1cQ/x/LvnILTOFm2qHlMbeznHvT2470vihaQhekXQMdoaOssgGouz2jlkJvMrIoxTy5MjGmW
8Q6sbIP9ooO53jChleeHCcymM6QoujIAJmIMvhARXQHOd90w+TgGxVFV4d8Zwi6XJ7ISg5j47EaC
0SprJzt1ycM8QWGwxcMT+thV+Aak0cZ7c+VWMEHaMl/CaeKAd02MfJtU/TCDhCob/Tb2y1BuHLKV
GMc3HLer0WFbZhADlBBllc6LLk9s3MqTrQ3u/PdwCb8Is5mDkL+CdmrnQYTIzWK8QjZ++9pxMnwm
69AUDLmh6Bq3JRrSs3APVe16407+dyg/Mj/Da05Q9nFqWUypPS5uEWsKRWtRQaq1qib3qw8Z7Z1a
CsjIFBKKJP64VAlKVkiiLCzbC3ckbcxe/Zh5sePBYrULlaW/fPacxIa4xb6bRdPEflhAoLyB+LPW
dXCosmo6OhElj7J3FSINOewntgctrr4bs6U55qpSP0Ffj5LcDMVWyPeCib8EuGUcrGFIGjSZf80K
z/42FCX/Aii8f0NLyztJPpZvE2fZTe4vZ1KwRtKjE7YgK0VffLEHgyy5oZA3D+Klp8OXGiqiJ21n
YOlDYYJ9RcUqOigeWvdLyzqyscYreEJiws57RiGm61Lr2tXNvu7KXatAKo7SnldcE8t/CdhbVkzX
Gr15wQt3RSx5sQu3yDZXHIaJS59ahmJ8K8/Hc/pjE7HjQwGFVf/YiOHZk0ViRVvtZSsOw2SJpUxH
bIC2QrrMfA9egH0DtsU2/1nac1wPfy57pRVzM0li+wYqPkips2sPGCckRZPZKmO32GolXZvD+bPv
r4rQnbKgItb15CF7VMnYRnrNspurAmSIgnwuljcR67ZLoy7oMAnQPyzDsvOLZ2j+7CwVbRy6tVUy
PN6Q+7WPe85LHT78ILUc40X5D+j630KGrn3A8HqVU+hwKlGHHECOIQJI9DR90mRPlzd57dAaTo8q
z8rt+izCpRhYxcNlAdFlnoIr+ztxx2eoNj84vdy4UtemYvhA0kGMo+zpks4Uattt+YAUwjUZ28/N
xUSte3bvjHk2gwYxn/YlF3ExVUlTLkkekqTtUX5AO/flZVu5K0z0utWJFiG9u8CbWztfB0klNjKG
ayOfzeWdWbS4e2qfuAAC4wntl+0T84Pvn/vRxpMTj9h2adggUl73b04VvJXI9W0syEp08Q9Y++5n
98Rzzv2bAOiGFUH6pNvlbUevJsn8vaumh8szWDlAJkQdijKNH1mBQFdqzlPVlOwLAHZ9AqES/+ry
J9bW37BnP7TAHc/GJkX28JsW9qmKPkdbAJXi/25tGVqOnIfAum6735ajQJZ3Is5WeL/2uw1D9uzZ
J9AMhEzBYu28/jpYthz12qIbVqv8AdXPvoS+bNtnL2xQPkjLmvJ31tX5xqKvfMLEjkOpteulB/K8
c9joqGqXLa8LCJcvb+na6Gff9+5skmmwR7BPs+sy0PHiVnGOAl4XRp87+o5hsYKXELsjkNjyLYBH
oQ7XRo8uexK5u/H7V7bWMezWDRq7z31IDWbjoI5+Z80HIb1i4/GxNvp51d6tDnUhKNGCce26mZZd
RiniTN/Zyq6uLf35o+8GF9q1fTuEiAE5s2g4X7UDKrTNB8FKCPF/0OxIVF3Z5tDQKsdjm3vJAsBa
50+nqvhCi+fPnR7DahUqQww1heB6UYu89gpmn5P67Q7CdN5GeXNtCwzbLQgaPIQzzimx75vltl5+
fe6nG5a79IWH9Me56RqVuphF4amOprvSbTbuqpXgwcRQh0tfMegBsmtG2gkVwHrfMP401uo4zPwg
HRdBdt0eLk/mH5z5gxeUCaa26YhEUejqVH/Fg0V+i958FVt1TG9cFELi7o48T9+fui/INy9Pl7/5
z4Y/+qZh22MvoPzoZhLdoGrct0Pr4XGGcALV58Bh120wydfAnaK/kHWdv3tTi8DD0sEjWvMcpFX6
4cCbZdkLEeV5HIwlSjRWIcRfMTXn+lTp/oFcrgsWIdGqJBpLdV+zAoWbHh3tJI1q27/L52hAehG+
Syci1GxLe3Dl0JnIbtoWtg4GWaY1SEKq3L6rK/rJiqpJEMso5ASqEjSaNVKQlSR4ds1/L2/JSqBh
grkzNOQS3Tl2WvIxycpfxWBDjDjN8y0WmrUPuP91Wbjk0IejUXaeCu9eziE4HMo/tY3iZjPTb5cn
seK4TJpWJ0A20HUR5PnuI82+ZiXUyHifhCjKdlvGuTYPw6n0S+/7xYKqdjN5e1EsSUbsHRdeYhdb
S7VqkoaDyVUGRWjQaqS2NXgnW4rikIPR9ntT4DHaaDZ8saRNr2c5QtW4lOG+rAIAmwDMIddIVaB2
4DM39ki/vDCBHkBBy/pExmnacKwr62zCvqvW1k2TAVklVPY2zNo+gb0rSqo26HaFlQ1fSmszAl65
6kzYdwGOdMWgDAJx0RGldaCFKtSh+e/LJ2ZtdMMR5Q6LcplhdL00id20aIt51ahOfG708xl6d03P
DBhaaoPAodRBhYyRHvaCeONROlodLn9i5a4wOV2bsIPisBy81KLzg6eUvedS78rARUBQBL+EXRy1
5e8uf2xttc4+7918ulpbesnDMe2svnqFxmBxGOQw1TGJhmXj8lvxnyba2bLmDFSCZ6We5YQXTtwi
8vvcrzcijqZ2at0UHi664LcMn/vmez4+Xx56zSAMpzBzIkGd1s1paatjBL29uG6gAcZr9pOGS4FJ
IIa9/Km1PTB8g+1rMi8u9kAWld7ToQXRdQvZF5pPG7fzhzvgRibGeSiCUXuosaRFNvwpCgtCXEx9
xiIwtvFmkFUrtSgsyG1l8xCDrLbK48jnzWPg5XSr2W5tAoZRZ24ImfLAg+xbNu3RhfHg6vzL5dX/
1x/4f5ELJmCYdFE1muas4KgpCHYbcgXFX93VBJdlvhzdgc47UKKxl0WBVhv83YQktYqKe2n5+iQb
vexVQ+uvTcHq67alyGaGLlpK/Bpvp4F09cnVEX+cQGl9BF93nqiIOl8v//aP0QX47ecj9c58R1+M
Y6bxBl+CytsVRfE3GFs8yINfaEv9WjXkKcsaVH3mb0M2bKX/P9ZKwlfPu/TuqxqK9ySi0KTL0d40
tEBFDV6CDr59DxUYm6HZmIdFvSuApjngTYyADvn0DWfyobHg20bQ4TGZW8qawGgYIcmKQs20r0EW
vgNq1t+wlgjT+OhAGF6lcAmN+BLNKQuGt4H5HCGsWOJmrG+yyL/mEMmNnXB68Cg6Ly9v5IchCGZl
ehuPk2HQ0Gay+Hd/ohA1/sq6+zLburZWD4rhY3BIsFc5lElCL0uq3E8yq99L4sQOe3VnsQ+q6kvW
fmXtVn1rZUYmfrpRTSFdHx/0HLG3rW8t8Q6c3QzlRsCyNr7hduwBDKOcjEtKurulak7Lud6Tp4Gm
G9iHtQ8YLsct8r50PN6ksrwBvUrcOm9daMfeVg/Q2vjnv78zIjTMcKisN9BOKrxYuj9nP9o53k8P
WrWXz9SHN5gbhYZvsIXirG3KJm3K71n/YjH0tkBtNyPTLiTt57x/aLiCOfO4l2vYSkd/IWxE1e13
iLvy8gw+jIQwA8PWa8HqirgBNBr4NVW/VN8fZD7FvXqWQxNbxa/Ln1lbKMPelezbkGWhjbJfd9Ln
+2txAb0Isu+A0YG6wGo+eaQMKw8DaTM2Wk0ajE8hGsoABkv4HMR4An9yOwwz9yu/Kb0AuglNAz4S
7fsqUdZ4086bYKYV/2tCmcU8ZWMgZnq9AFmeeJY1Afff0Tt0qBcbB9f+uF0BzOOGcaOeRgEBAoN3
Pef0Gm2a/Y5G/bxzawXAEZk9NIoO2X4RtswTiwKTGM6Re+TD4F9BMmo5lkHufuWopaLkUA/X2oai
eU3rAsF6A7mVQdtXVj2UO9BxejhIPttnakLVqA+K5b4YAWLzxoaByWyiwAV2RTLNnjw1EwBKUI1q
bnpK0R8pI/a8gIfsvp6FuMJjWz0PQ8AewTCOrD4P/b2KgvxUd210LKAiDJisKBKqnTHJe6vfSav4
yQJHQdG14aeFqzaeZRTup8ge9wqYqLTKCn2YZT+8RK217Eunb64zLygPeTlZSTHp+bVvmnxfVWI6
tJ2dHYN6YCebS3aiLChPVlZjVNkE5R2aOpy3oYqyn2oJeRR30Dz8o6BdcPKiMTvqGj9fuUGYxzVr
8wMaIvXBCYAdhjhX9Ur4og81qDoPQ0Sbm0Ha+d6VJXkuJM92QV77X/Le6R8zaF3sS91FV9Uom7eB
Rn8t21aJYwk/sWTFdzyjUZzXS3NFXTtAODSiI8lr3MQnWX2aw46+FXMgfwhG8tcg1P5O84zH0Uzu
8wpyUaDtKg+VPzhXgLr/EcAfX1X5WF81XjSdUN5VSeiGzUPpFPNV0YCBBCV9e08gSPqkZoX9RguR
HaNM3++9GonKy05kxZ2b0HgdkKVErX5Og8yZY2F3Ihb+9NRxD0htAdD45c+smZ9xa4hRyoCOXKZj
1T3kJXvItHwtM3G4PPzaLIw7o8qE7kUAoYyhu+uDh6ZHv2X4PQ9fLw9/vhU+iKxMIHQ0DFyOOdSz
JA9Q0iyfXc1+fm5o467ohh76gH4ANmesddVcSxAjf25k43oo3ZnhemBdyqroafDEnTv3nwtm/wEH
38UAaGWDcOWAdHbWzXEgRNLbTSKcjSVZOyvmZTCUwwys9gxIII1DNKsGU7ab2FY1Z2X4/0M2L6U9
LBAGTBcP/jnP/TCpHUTELOBbNLErx9EEL9czhLqBiKbXmkETDRXrv549PvMK1FfUEleX93dtHkag
p61SQi3RbVLPfQ7ZI+LuKdjY35XzTs/zere/nQihyVPbbaq7vL6HUsQEbCuzl40NXglcqGGtGW3z
OWj9Lp2og94TL4R3hXLweIgGLzsF4Tzf2aSTesMQ1hbKiPWghiqHZQG5K12y62EmV1SD8VNvkU2v
zcawYGjdO0wWFhRVVCGvc4fLXdj6wH5ZAEM1gfb2Du/50+c23TBqR+X+wCAAlk7BrwJtchACm9F2
eXnwtdcWNQI95GsHxRaMHmVIbYpiJsdZIe5WUBY4Db60k8gDgk3nGbtiyum+II1lbQSZK69Xk5pY
+VypuoJ4AetRYpqDgO7xUvYPrR/F2cKnA82Fup74FBzbrrM3TvrK2TAxs1kFLvLpLETVqkdAWecC
EDt/Y0ZrYxvRoBsCZFCrml47RXA1uM1Pe6nuynbeSACtnDsTHMursh4sB26ynl44UAaT/l2ht7sq
nkj4KQEqNzIhsqo5ow4E1ABEQe8d6v6IWnHTe/6vywdubYXOf3/nZyALBX7AuhUQOAluvHpGY3Sn
4smffl8ef8WPmYhYN9QF/uW4p/LurvT8F5tbz5eHXvvphtW3tqw0OjzrVNoAtgXfFVjaBdlYl7Xf
bVi51h5YhmoH5eJBXbWMJpzJTx5Kw8SlzLQNTQTkoSoaAwEY57lKqLeV2V775cbdnRWDT6X2gms2
1/UtdPuANnPzLfWUlYe1Cf/kdie9CpJb6dzZNPZn68rN8rcZYH87avcRmF5Ac7PVnbqywybaE6lz
0o9ZVKfo6EtQ1koWEGzY9VZqeMV8TYTn2Acj+N2rJa2Jk4BdInEnFrPBTgRwbC6dk0+dUxPjKbyo
p+Uw6bQAX8IJTYftQ+TjdqqiQPy4/Im1XTGsmLU9CMl9WJmm4tAUHZ5KDf0xjQWemlH5BQxpR4g+
fM5hm3DPGjQWBMQ9DZhFXl390M5PXL5cnsfajhgmbSMagd4CusLESH70FVJbYOWLRaYTt+hvBg+C
Q5c/tHayDPO2lWsNyxR5100uv+ST+zJYEj2e7vHy8B9zXbqRZ9j4MiD8YHU9pj5QqmlHuIpp17Kr
sBk7RNNNVMVC2PZuQm/k3ZJ7I5BqwxQ8BbNN3iISKgthN6WPo+V5B9ApyKM324O9b9GzpY4BGhd+
5MVMrVMwodW8YA2/ZWGQ7euScyQB+uBbJNVw09usOo5hEP3tPEf+UUpa+wFQylNpufqXyngN2Lsb
3eSsInHRk+Dp8vzX9tHwQaVfiLCtSmgsVX7qsPFRLPwHaNISdIE+iTbcOC4rQb4JRl3msowQ+LXI
WRWvgBBdoW0K2u780Wq3GHtXvKkJQhVjk7FFOFNqteLEiHVVupvV7JV4y2RODjMQRA1s6lIazfmV
KPI72rvXIHS6R+noql7AQqol5LrbTwFI3cjkUkbTte94WYVHhfzqQthiRpev4vHE/lze9hWrMgGq
I/Nm1LIUOHRs3e/4bIuXKJLzSQvf2XA+a1t+3qd38Qpy1bluygnUfMTZ9fXrkP+2Q56wTZXJtTkY
LqjRKGRnRWOnXp6zGPm8BznNjxnKUBvXwT/G1A9SGSZENStnJAaqWqZNlUyH4s659pI+AdmCFVsJ
Evpz0u+sW3TGH1h8/ZTt2F39hmLZxufXDrThmbx8npyqAs9RGI3zywx2u6uKus6WttCK5ZvkxxQt
cH3XlwJoFUCuvpLw6+LeT6zajb8vn7GV32/CWJUvHEpcQG5IteznajrxNjp9bmjjtZA50m2ngTsp
NIue0BT7KMh4dXnolWNr4le5KOxqqTB0y8mTDmHRujkrqPhcxuiuExubu7L6Joq1EzO6wsNpTvsM
fGedE0ZvghTW99E9J0mXIvrr2+UW+9eKpZh8w9zrQO1TgxOPsxkFiT/l4CP2+/u5BTPsXOk6d0D3
JVPH4omHIIDzKa7oW11vbPa/A/OBGZrA1s6RdgOuaRykxEvC1/EWSMf6RcUPYLvYQ5P8yvmmoCr2
RA71zjpZ34a39q3+SR6RiAl2walKPiXk4UYm+zA6Bkp0JYM+qMZTI+DqHBXoW6tEM+vltVwzGcPk
FfWixYG6QyqyqL0LB4rEPPI8G0d7bXTjrkfCnQa1zvDz3eiUteq7paPHT/1wE/s66862FgtSGCFO
2iloPP1M7Zl9Mgj8P7Crr31nQH94Wo/8GqWkP2hf/k2C6DN8Zi5IYv57VXWo8aN1FvvakxaI8gaq
9SIhektIasX8TGyp8FAIQe0ftDTMPwT2TwvSpN38ybjHRJeKxq4th7luOnP/tyT0NBT98fKurv1w
w7SjqmldeFo/XYArQaAfd3Md52Kr9Ls2vHGBS68RzVz2oKG13HtFg30IzM1eVm73yd9vvB1CdAlU
nAfgrhqdK9DaoOolOFL7/Nvl9Vlx4v+wM+9CHN6D2p2AsA4JRh+C9QUIgAry0DpTHlvt1KCV3doI
plZM918S8t2XBprhSmLQNvFKFyLacgaljcgeLk9jZXATF+qHnCzBVOp04uNuBP9CHmW7y0OvPHdN
GKia5CgoWnRTpdXJAZ+A240pzb2vziQexcjeJrZ1o65c3MQw4iwKZGS3o5+ilzd8nSO0ck9U57sQ
zLw76Q7Nho/+mEvXjUwu3UrWhOWAvaU+7PpUCrXgMVcjA9u4/IoQTk+ZosNVyWvntq06exe4vL9y
wk6DH2pwXzIbSarLy7tyAE0YKZ3KpW5CcIVqH3o6eaDbA0CY5VHMdv19nkiJNuRiK5uwtsCGN2hl
3qAxv/TSc09zGIIWqGviUqF1edlC4a/Nx/AISxWgNh5wjVwe3eUByJnn8RgGFrBmfwP+63OLZniF
kizFAlJwKLuAgIG3X63+5+IViZyGeCbR8fJH1mzKuMmF5THaMBDOVXSgiUurIqZMbOQlV4+gcZNP
uQCroIJZEbdUyegv6ktb5/UjqtPOLacRVBF8Pme3YeUGx7oOwkNBi/I6EL24FVa1IBFRl83/OLuy
5kZxLfyLqBIChHgFbCd2lk4n3enkheplGsQOYpN+/f08T7maYKr8OJkZMJLO0dHRt2xkwc8/lZvA
U8l7Ms6z58I8prxfFv2SwAj18ih+vkNwE3eqXA8N76Knp8zpinDywaGQcnZ2NRQiN+701369kTas
JG9z6aDeh5ErfKn04O/bhXhP133AOZY+5G3OWQFHJyzoBso6VvLWV38HQCUvP/zzgOQmMLQeinxI
mAAyeix3fXM/KRL3/Z/Aeb3u+UbAT7BYakoQyU5Z95KRu3yuDsQtId/Wxde9wAh34CtryyotVI3+
eDv6WREyPT6fzVupN2yRkwMM9X9PDzwwwr1lLqRQerjvlcBlhUXl7/xkuvUsB9tzeddOlgzRdfdC
Wrn7y5+1tmqN2G+axPZ6IGpPfJEIewKXM8v/A4W+r5efvzbvRvT7Nmtyv8WwIZM5EVdOH7UJf6Z8
hi/Z8HLVS0xsZ1KUeQPhIvfUpNM/VgOKxcKO5TDcOEptwDtXxuk/8rgBPeMB8R1nf7AMcpBNMYW9
522Ex0pkm3q45SyAMKuG+gTP8lc7rb92LkrYy6OzkoERx/8f2ANMQEavRdID2ujRt6yfXTn/WFwI
HlUj8u6Y8LBg9g/fDm4HC/qKQfUcLJA5PBu9Xv4Ja593HtUPqcUuhe94/LzKUP3/4O3SvWnIzW2s
4ZU1ZmI+axSEiwslqhOcC57tss8hLyNuvAEyjCIYN9L72icY8V+PZdM4GptkwO07d8C9gSc2atrP
KwluytaKXqYS7Bb7RNvv9fzgDRSXE18FeYXwcnx5Aj6vbbkpWVv7CgyIGWqjMB18qkcv6hx2GPPg
gQj7MavUo6XYy+VXrUWKEfFE11QlQEODqNJNAPWJDFwqPu5b4m4cgVemwoR8jmyYU1lMDFPxq/K/
zd7j5V++so5MlCdsa6AC4xUEV6ilD68yXz95WZHHmvc5VAqr6wA+3ITm+VBqhcM8fr+Fo2o/7T3o
+af5xvCvLCZTt1YG9iiXGrq1bBSRbQPBqSdYicCxo3mGZt7u8lCtUC64KV+b5SAQixQ3tpCGdPbU
Se37QfrBV5i+eycfNU+1K+eshPzvBM+wnEhJI5UA/psuY39lWjHhe5U3JVon03CC+Nw7C7Jfvr9l
Xry2Foxw514FWsVZ/leV2WF07gsFNulzN2wpVa6tYfr/GXGo5kKUC55fTPAw8tqQqj+Xp2Yl/kwM
30gdTkRRUtiOiQojP3h7Xco2gqJSu5Fw19aYEeINLIJ9KPYOJ1H1YSdoKBrnmTJ1W813S3IdY4Ob
eD53SuwR8F/v1Fi4yLBhOm534YD7DDvbqKfpSlo08XxL1y5l5iKptzE+4Mii6ii/+b9wt3ord94X
Fbm7Ylc+iyf+Rp6De/s43uU35VP5Xr8zuttCFa6sBVO1FDy+sRI9YHMeqV96h92o8SoBDYebgD9w
vHC+Hwg9gcf+qEnwbM1AkWdufHmtrQ6gsbGPMASshw5UhSHtmxjamHUMZ6Ls61hKHbm0YS7sOXkH
ym7XfMmzsQJSfRYPPCiXe69wdWwVRRvbdATALktxHyV49Y7/Y761RF5GpNVdaHWyAYUPm1rkuOPw
XrjNvLd0Xu+8QE1ZiDtsLxrhG7gjQzc/X/6ylfhn57n6ULHMC+mmKUnsE4TRAwobpS5ul7dsuXZi
jPzSDsug2YxLTTtzH6HWtWdlhjaMvXHqXltSRnppPBT2Xm7TUzBk1Z75ujvkDQk24n8lxZhwwqqk
8CBqWH+qBPmnLaHtzCv1QIYtmNTKMciEDKpSdR4wNOPJdiENDIZzfmtT29n5eUtj0bqHZEjtnRMo
G6tt+X55xleGzEQMdg6afzOHKu7c2u9wlvhji60wWRmv/2hrznCZcTWiUKfU3ZV+R3ZBVRVfcIHW
Hy7/+rVXnFP1h/XKICzHApHRE1Ac9xmjj14Lz8lh2RCgWsn4Jl6whsRuTxTiHKzvoyzYV2ZnvyHj
/AN0z0f8/bpK2JTTTO3OSSu86rTYtogZC4owk7MdwoMrLpfm1Q6qjUbQ2ngZ8T0gIrjNrPnktuNX
Sy6xhH7tXImNXspK+jDVNO2OWfZM9XIKCPhhfA65fOMgaJPqKs89h3tGhLdDDTfgAMR/nKyGuBHe
P4RP1l7l5Raefu0bjNaAbwlXwcn2LItQTnBY6MFPKiAkubObWh0DqG1sNYfWJsOoJyTpGmLxCub0
9jy9ahjt7hNXJscJKs6vl+NjrWA1IYYeBZ2ohJDtScK69FCRWsc9g74JXRoWB0lZh2Tp6W2OG514
ZkmKSkNxNFoz5+vlX7AynCbsMBGNGFkb6JPrqVfIWj3xGpKAY2F9Ec1W2l+pZ0zsYW4LqmgvsCh0
z/YDcLJ7uK1l8TQrezfQanzh6UR22iF648z079XdJy0rE4eYkiBtuqBDp91n/FbCdv6HTer8kdtC
Hr1cq292z95U0AvUIHCJDO28Ch7qLOvvyyLwn/JF0RsF+Z2wTxy6kUdWFpR7/vuHbMjLIrVyzbuT
Z01xnzsx98HLu0qKweEmVLEAnr3v7Mk+lc5fC6TDCbrVdMBcsp9OsiUFv4LZ565RIcD9ghSjA+cM
Hohn6aRdXPripu3HJ0q9AyBXu6ovD01v/8moRW8vL9K1gTOyyswDkB66EXrGGWt2suVfcNq2wmQp
x42ae+0NRlaRY9u4M4P4Bty65+anRY/BtfNipBGNvoavW2s5JbNzgD7DYVg6uBg2PyWrd503sfDy
IK1EsgkQVDUZc2cQ5DSwn9z9ouRyIKqOk+LH5eevDJGJDmSEKizflJyYp158nNlVLV8kbG8vP36t
H2giBNMC0qGQC4XLwCQ8CKZ71W0Altqhpll6B2Hd5S6DH+jfopcz+kMdObAcmNO06oaQE5LeQBrs
KmFFh5vYQUDgl7JndnFidgDZaR3Ebc6AVuP5t8sfuzZX5zH+kAmWvFtg0U4KYH/tQ+PKvZP7Pxw9
oW9Bt7r2K5WjqW3JmV1SFy2WEy3osR4dgO70kseXP2ClFnaMNFBV2QBLWkuD0C7hAOSHwvraVs7e
US+L5cOofonLLXjG2sIzot+GsXfCWwINAzFHI8/ilr7TLYjd2sONwO+oa/lcnLtr47gDeypqLBEv
fra7PE5rjzeCn9Vu6/kOJGQ9mkWzsz/7zBTzxn6yFjImPlDgSk+6HUwJs1Swb77Gqg3nWqRZBOYy
bhIr6QLobaldCWr7gS9uEBeFHuAOkWQ7mZMJUgryuvTw71n8w5K2KzoFVpORk9M/UYin2dadl/Yb
yWFlGE1IYQrRLSYbVCkUajGFfJ+GIRyrK3/5OUg//HI4WekULlHklA4Zzm/pHNyPUBo/ZmyxN8Jl
JRZN+GBF0wLtYU+finqKE1GEfXeV2Z/D/0Xefvj1aDY0vE6wIWuVxYJAbx0kPUgG7i8v4H+7lp9U
UiZ0cEgLAK0GNp+CRKg/9iCDPqL6bGyYDpLucMfB37QrgyLyWrZgWnCGdCNAr7OTdJYRCt9jz3jo
gUq4TxJfHxXL510XzMl92iBxhz6FJUvt+10UQMj+Wz7ypTqUwNY+uGdkdUpSAlOOWt3YsAba5Tl1
70toD/xM3CR5c7s++cqzRe7qmrLbqeyqMLXm4MaZgB5qiTPGgy+DNOwHbQOCXHl+1E1NAjF8e5i/
l25m3Yx91jwBgtjftPmUQMq7KQEzadqvwTSAVzm0L20VpLtW+gqA9Sb5PjlTf4vyUkQygFxzmwfZ
XdcSElPgBm68tij++Dkd96wqg+PAAvZX8zZPooA08sBBJwTysVX3rPXzx0Q3zakFyPvnAm0iGTpV
oo9lmXUqdCtftjhkivr58lyu7Dom+DKoXCugaoC4YTlaIcSzi0gU8APRIFJEKRMbR4q1xW6k1F7Z
vY2LvQXQClCZWC8BZq2mjSP/2jeYCVU3qJhGPBwXOvtEvaDhcxBqjubl9+VBWvn1Jg6ztLO86UA/
Oc2AvYVgoY53beYvGx2wlX3ThGHmid0Q24H/TKfJiLvMdNppJeg+7QJ2St2+jh1R9C9cAR8bCnSz
/1z3VUYjJnM8Hz4RaCkPBU5aZUfbqLVAZLvu6UYGdZzaos68dKeypGlk+fKp27RsW6EQcBOdCQB8
2pay707OPE3ANvr2FwGG9Rea2dl31rruewEH3d0cZNWXUll+RLJ2eiA8r296gIGhcd/7Xpi3mYVf
ZqHbFaCU8wDteuhB8IuZnbg3ydx5D3zK59s+U2Ps5gvktME02mIbr5yATZFRxTzNeuCYTqVMu7AY
wUCaz76Zvt8eoawmQ+oAWYGiML48ISv75b8Fw4dNoYLJUF8zOqIwmOcwD4aHHNJtUQFD6eteYNRk
GcwGrW5RID111hh7I6dR3yfsLYfR1lWCfw43saFgf7WEL3C5hy6cp3TEght/khsVxdqMGHkkbWgD
Rb45AYMeUqKAFKTeAx13DDMzDb+FvC7lmsBQ2pLZ7fkAiRquQl25IREirPIy7srrMMDcBIj6mszl
pCAzB02s0OvvrPKBzBvJcCXbmohQmjMo65wbhlhCpzw7cFtNMXOhLezW11FGuQkGrYTDU9eCAK8a
IGDQsFPHhihR/nW9AxPg2VE4OAVCQYo0eXXZHFqoIIX77aowIOdN5EOc5ZXnNe1Zd7dvgwcoublh
N3nfmSe27pLXJsD5/xcMqssUL21Yyfp8PEC5+cXJp/GugoloTAPILl33HUY4S5Wi4+dhW9Le18qb
Q6/7rostJ4G1bzDqAZAuR99jKDsqkb3jIPLAM8iUsLq6y5otO6S1dxjhzALf7kSrcUacUhYVBPbH
pFfzc6LaYFd7xNoSrfh8A/dNqKae7Ya1EoeFvBHHVHaQis9RtQUWkohjhxaVN7yz3q1x2Wplnofp
vwW4byI4JbVzwTgs1okF4r9uF1i5oSr3H5iq4D2wLE39TWe+BMIXToDp7O1g01nsoCi5tXt9vpv4
gVE8+DwoCHo/y6lu86ghaUTTXwXVG5n486nzTWFR0PVnoc8x1FXdTxy57HsYf7Z7b1n473TJtnaT
tdecP+5DqEKMuIOPItohZV8WO7gH9BZmb2o7MAIsutUfXRsqIyFUnW1ZPPXsU8Zz8DyGHeMyDJwt
54a1xxvpoBZDnZKm4kcJabaCUhv+EHUQV5BNCS9ngrVhMjLByO3SY5L7R1vOoSuenbaPJtzZJVdl
Gt+U8MzhlDnhuiY4Yqj2Ka8f2oAchrHcyPZr4WnkARB33GypsBkCdNtF/lCo2yFNxBSCBG7dzKQr
DvAwgzBewP70tWNtjNrKvJhQT8j72UMzD8GxqPUrMtuzq5tHOxifr5oUE+apErse3QWGHSzYtZkb
OrSCMF/7NucQXrz8irUvMGK87iWoSgxX8yXau3HXl+pGqiqNyJhd5SAPiMx5yX2IwKauWK3zHOqt
Z9VBDh0vO4C1tt35N3bb/r38HSsXFADi/P9bGHMF1leP9s0UyiAi6tDAIlOEqoIEYoQZR0BeftU5
pj9JzCbAs63sGXJeZ7vIfHxsxHTPtf90+dErUWhKes6ZynUqJcprKJ41mbPn+buTDlGTbymar73B
iPPWhTML/HXVqWzebDuL+7PLiboXcLm67hOMXX9W0JSBoY8CMh2I91kKJ6z7sYEVKYlYDvf6y69Z
mwQj4O1iKb10Shj0YXHSAZw4DRc3/Xr54StBYUI6G3geUj7CIFIHjwSGDSXILTWs2a57+vlo8iEe
ElQpTTov/DgU34Sd3Wg4dRbBVkpamWATzkmJWOwC6ppH4pLkK+OpPnZ+4twNsiM3PAfg6vJXnBPE
J1FgIjvbxLWzNu34kbXTrUvrf8rXxrOieukOAH5cdxfvm8BOoi2yaFjan7LKTw9Foou4n0q1n3J9
5d5qwjbzCtKb9Ozq1JzBaDa270LvLGdLW/rzA6fvG1s3WqQTLbTCOLlqP/t3fu5GjD6kw30JcjzN
NsrFlXgw7edzIAjsJsBrljQ5NBouLI37dt1MGxHN0yJpGt5B8Hsi+ZPQg7gBJ0d8dSfkWW+GUpqP
i7Pvl1+2spGbzvMFYCN9V8/BMWvzr5kHAZ6Z3yWt/uHP3Q1AC7j0m4oc/svDRspdWccmrlOVwioV
6ACYfiCHaYEdo9dRQbsI6+Hb0iV0I2BWZshEd+oEgKi+zfXJllYTCV/+BeXy9fKorT3b2MVVyZNh
UrjGnp2zJqlj/wJVe6PJt5IMTdBmX3Re5riZPk2F9QZlkl8qm18rJTY6o5+brTq+KdOofTX3Qy2X
U1rnNtoy3vBQOvX0qx7I8OBBRuIODt9B7Ka5dxdARQByRlh3FOqddynIInGad9mOpe0W138lYE2s
pUVJli1zVqHF1c0xbKb5k7c07W85QupeEto8OhMuduKgarbQUys5mxk5IumShUABnh89/ZrBs9nr
GSxsYHEhqg3C0NobjG1/ZD7eQdv8pOr2thzcF+FZ6NEz9qUhojxcXoVroWQkiqkPAJwpUhzG6VlU
+R7M4X0v7js4hAf8n8vvWFuNxr4v6tZigZs7QCPoB9WXJ5KUv2xnS3pnZfJN2KUsvbnnvYBOseWX
XwDBDGhYnL2FUMIOcU7K4nuf1N6rKGeHb5QyKynPxGNOfqarSU8ChCHvDpedRWwlsR5m6IE90Qo3
Y/BXCVHqbJVOK2vhv4qOrE4dhYAuiIibNAvr9tlD98QOtm6/177o/OYPFQ4U0LUNQYL81IjZyaEg
3i4/hO4ltBusAQZyvPDvJ1njvtKru1/UU8NGMlnJg/9BbPogkfdJArFKB5r4i31MF/ly1cIzRR5z
XTpTEUicxZbgZlqGWydBK852NvbvtUn5TwpwEwik4fwNscSoaA+KZJHNf6TyuqLTBGimum+JlTP/
SH3+BZaSO6fjse3aN5dH51/HsU/KQc+IfZjO9/lERY2RXx7TInuAl87eatvHrKj3DbVe0pH24cKr
28TRKhqt7q0fh43BW0k8npEUgHzoqfQLfUqA9v9SuAMIE7T29oMnsnChmDBZ43Zt41PPU/LJp5rY
TRdMLDtXKLXy0nYOPJ2H2yFHN8MqqzoM7JrfD/CSjYlCQdEHlhMT0Vf7JZnmSIt6CVPA8rZYKWvH
XhPHSfnQ1M356r/0rKd+FKcCGgs/GhdUh7qu5zBgbXKAKWS/G6uCQl1+2TK4XUmVJrozUUmSzYMF
jeDgkS8OhOe/OyQIcZl2nOQvyPNHl8d7JTL+A+m0mmEaayhY9vAUC5UAvcIplzRksLLuRLVRBq69
5bzffEhZzWxDDGLAoczpnibyp4ZgtJOnYRVsFNFrzz9nrA/PZ+ilOvBiRH3ORJhYGKfUC50F2ifW
38vjtJL7TIRm5iVjnmYjP4pUPQY++tHjsLv86LWpNqqHQcKVwx9hkAUil35jUyOegM4iscV7aJ9Z
sv5JYfB9ZFQDvnD5lWvjZeQTaeW4qMspP/akgwvI90D+baUKS73V0F/JGa6RM+xEwOtHTOgXza4E
OQgMcGn3UeKIfW75RZQEybK//C0rw2ciNL2uG6gLiOOpCl4LvTyyXsXaXSIfl+ZdukSV3MIbrViD
+CZYkyA10arDMsbNxxJP47JEIldLlCVztedZnx1cwspDTq30aaqzGqZzrrjDMb4A4CQfb6hllz+W
lJaRkjOwxESPEKBzg5Aw2Fr0swh2JTzxDhOsZuH6keW7rM7G18vjtLKCTSSobNylphNWMC78n6FP
CzmM7DoBMt+Eds5CKO4vOCFVuCAJK4CSJmHfkrz2txbsORg+2RZMYUjZjuB7FhVUzYH8fSsJRQaR
FnsqqllEfptCrxbmiI+em8PaJG8TeFP7j3rCtYq/6AWx5E27gAkbPi2LF7HRssJpgTsUFLyK2B5F
+uj0Q/tzqhL8C6fGv8DFY5RwKt4bxt1bzYp+n3tnxFbT1JGklhVXPfAM+VSkUaIJD6F6AFphDYQm
ZAlYqLqC71LZy6c5SIGCFG0LvYXMh0msU0egWMASadTZAf9F8M2xsnMjbGA3vcisDPrlcDRzM0CX
soqMXQgoeBZS6iwaxX7zxQUcsKzU74TZ83udkOVP69v2HGaJZYe2Q8bdXBcsIq7sl40ZWDkamMDX
uuozqvyuOXm4wqjZELZOHXOxlTDWVqdRoU2FguGS1fQwQigndIlcoe66rCqer1v852X1YYNwHcy6
n83saBfpA7RzX7NabjX51366kUx9Dg8HqOnTk8W7YS8dXLQTpcRG9bVW+5l6mMTPbOKAVXaCHu59
VZDbMR/gA9fdwtDkpCH8CvY6jjBKkT12wBvZBfAusLb0FlY+7j9gWK+1OVOzf7RqCFcpuGhaXblR
FawsKRPc2spAjIDvwyPEy0L4HEeS/R3LK1vlJrp1SNwc8CT4OLWTI+5xnzuDIK2BfK+84GviwZz1
8tJa+4rzHvthaWXJOEFRCVcj/vI84OSVvKbWdWWNCXC1ag4t2VRiF9UQ+Zx/ZakTB2MZQY7iyh9/
nvYPP94lZOTWQhAXHb/3h/J7nlgHGHZtdLfWVo8R1cPA+tb3cBSVTr/vEsAxS/HnumE3IppUgIW2
kqnTnHwZy4fA/SHqH5cfvXLApkZAl2jtA8SmxlPjkni2yK6tythzbhwctnIn2CksV2V/vfyyteVj
VErFNHluXeFQzUgdMrgrT6KHteQ/l58ODsLnG6eJvERWhaIr76cThTUxvkLow6JJrWKgm61/esms
Z9IJyeKK0rSOiHXm0YCWeVtORfseuDo7OeJWL5oeKq9811VA76VvOYfAo6CpJFyOJ1EDTxFaJfGX
0Jo9Ye+EA9ZzyEpZtGHaOc0Da6zlrklIephpy98CMtIYSrLFS8FEuofBWroXwE/u87lIdzyY+CNj
nZ2EnSugsIXjNX6Ll1RRU6bLS2JZ7bkt9aYh/PMdUr7YUHuewABhmmb9t6sDcbf0gjwkRTBFLscd
nxpJCfl3t93L1OKhpEtxg9NacyggZ/HWN04bCQIWRDJa+Q0bcqCJVf/briTf476bHhyq5c1C6J9C
u01Y2rIJoUJV3I619T767vI0wWV+72DhPGtqvSZT5+5Sq6j/NnWCOrS3GjiWBcuj0wj8c6V0dUpU
A8DOiEGUKepUlSnrp1OWeTj6hdqJvunjKgjqULOE7KifqbiCo+tuHAiPSp3Nz2NJ3wF/DG4V9eW9
m0FMklgMWrP1WN/20OqNSjWgOhJERUrDjcBuqz+ZV8KIyQYQNp18EApSXeykMwCvTLTKwxmeFYD2
0PpYdn6DK5RaolUaTBK6oJVWwWOmmpKGnoTSRyvzYF/ljhPaswsxgGp2I3cpf7qA5ceOJ90pLOfS
pZF3RvOUrdvfZE2nXnO4yO2cyfFumQPItNvSbm8NM26RmxoMdk2QoF23QinDUQE9FtYgQrfvksep
XOz93INTotuyeoCt7I/Bn9XtItr6u5U09r6ZC/m1G+b50Hb+3IYouJdfxewuMvRa7oQg+I071FHF
DjQ3/Z5b81+nZM0X+KPPINYmQFUDBe/smI96UXCwQhPdL7tJJXrvuqQKO+7JLFLW4n9JuzF/IO3U
Pne1B7aRB8YnRiLzfrWuXJCwi6SCtbU3vVUCJB5oY6FAg8/CTZP3P8rFB4odgv5f3Nmm9UE7GZxr
rFbFaXse8GXAKplKeTeD6Lm3oOwQcZLAfH4s+LdJ6DKaEhypz3J6ffEww7/vS8ar8m1OoadQeDMk
BPuRysjvluqmbQTfQezxJ/O6t3Ye6yivmiSqByDpExi67UTh2oeSZzOPrAT0lobKDEXn6AZVHOSB
/TJg/dRhtiz+VyHQTY/oTMs5tvX0Ne+8fs/Sqo9HBGjc+s/taFuHoE9yFAxNVT7xtPH3pGxa7C7i
pWoJrNeHPG2LXQ2fgSOWLASaoSQapVnvfyma+VVTplnMM5k+6qqFCR9IUZhMzciAWEoc784NuiyW
0q2y2C2gqbHRDlk5TJpIcp3V41TnPdohFrPjfOE/cksFocvEkRb+icr0piDjRj915ZBsyvtOvR4J
9SZ+TIs5aqZ3VqRxHTxPncTQb10brH2RUZ5UAKlnWnX6JJr5SBrV3AxDUe66Nn2AF9AUaW3dE8t3
D5c3nLXt5vz3DwXFgD6k26D7iWvxkYZNKnHdRHERv6metvYCo2KZXZ92YydtlMPjz6LODjWnNFQ1
vfIDjJJFdSUdXWF5RydtVFh7c/AIBYzpMffs5bqq6N9K/8MYVYtiXarn/JQVrf97SFJdhQHsIePr
psAoXwSxebcIGL91bkF3SQX/j0H4Al0Y59pXGEXLWLPWYTMMD0fthx2MffvpF7O2BMxWptiEd0Mh
ly9lBa+3Et28LHkT2Ri27kYbZO3h5zj5MPi6hSAehRve0fUl+4LGRVeCZpkl0RRk3t/LM7AS2CbA
26lTdOwI2iHU05AVzntAC1WxhCpnNJSVq7DtN2RDgnntg4wAD4KBuKNgFrCF/U1tLwu65PI3mEIv
133M+b0fBgzFyJBYEp0X4Gr8PSO83EMNLH9uykofq3Yubjh6ojeXX7Yi3eCb2G/JnKyspCdOns+T
Ax8pRRHESWjxGqtM2CIIcygofgt0n90tjpwOmLsgnvp+3ijIVxImMRPAEmiIto1neNLPYHimkj9R
CEAFMI61y/Spllueg2svMk4wNC3dql+wBdOEN5BnrNFSlOSnmtt40CmI2N63apBJeHlk15aJkRUa
7GzJ4jhIzBaBmraHzdkK0jQkmd3tLr/inII/6dERIyug/wZbInBkj5Zvx6Msb/myxX47L+b/PpqZ
AHGnWvIsaTBWaQ6PP4veu5a6S/z6NbezjTu8z4OWmYhwDHeTcs9HYvBoe6RN+5zg3i1CaMGgmcwv
zZWGfEDR/39E5Qv05vTiJEc6OHcUFsKO5LHn6Q00wufTACLk/z8epw4hWA+8Q6CzHSxJnlh/3T0L
M5V90Y1Ge2mygyPXuIyDjgqkTCNGHtJ8o9u19tvPf/+QbNwghV4o2DjHtnV3gRJ/fFnbGxGwIl/C
AiOyOYXHWYlT3tHGxWEEcVT64KWFEzuqKmKd+z+70e3vvB4aO2BGJ5EskgTK/C6NEysRhyahyU3h
dk2s2ULiyzGztrCNJCCm2u6682QJBxy7JTmqVv1MM/UwgHm78Y7PQ5+Z6PAKrlzabh3/OHU44ZWt
gGjBUL1K0m4Usp83TFhgBD7aUtKeesGPPNMv3QyVt2ZuH8ZM7NN0ekgnKAyoWj0XtPh9edRWmqK4
3/v/dTJSr7OlxhsXx072IoA9eIkZSr0fxfmsyYIJIhrjPcgbj8Cc3JbF8iVLki3Ww8qAmshxNsLn
oINqyrEdmBfWWRvsS6iERB3s5zbmbCUbcSNHBGfLlbSWzcm26ztn4V8rzd8tmK/JgL9XdrslRryy
/kz4uHTsBg33ErudhKrNvAwvfuHhfquDY6LnbETe2secx/FDVHPLV0Q1QQuFujIJLVf1f9D79ePW
dsR3EEKne5C7sh8ba4P8iy78ZLcwMeR5R3y7GucUfGBoPoKWABGrQ8uY40Uz0BPjLTDI0ysM5asg
hAkojI78Iql/OGoevuQNm+7T2h5OmOL8awPI3KGpBnWLWo5816NH/grMwUsbtOX3Ju1A6EI2oLCc
tbPgu+UVioN5QYon+B/ICMSb4qHx3QpC0mnztlBQzHYJZHEOaI3V92PyYrk/PdrctVO9m5ogFsv7
memftvroakjhyXnnOOglgApal98G34KFURPX0z9L2mG9H+EtETkFDvsqDWXv3PMWr6ORlVVhjXuj
mvdhGvwGVyYuxh8+BESsRRzAid9pbscNHb63Xa4OcE94Ttvmd1HnYV79mnIXtepjkt8m09tZHKL1
MUR5cfL438KrbkjpxcxB36qzd9mchh79DVDaDiLpOwUFyFDk/kHx/jZYUpS6VGjIJTn7fOCPdH4j
jnWaqB1pP7vt02DnZ/036aiDj6qOUee26q2jn9enxJpD9EVfALl45v5rXUDUgMTZ8iMv23vLz/ai
4vshS//H2ZX0SIpz21+EZMBg2DLEnBk5D7VBmZVVYAaDGYzxr38nelUvvooMqTat7mwJwsa+vr73
DBjo3D2iV7aqKrhIuW2zUtU7gzKAV75DfHIHC4o6mmrz07TuPTNzPOp5U3cewO31XSidBxgWlCsg
b1Nh9GpSL7DrSKwJsHGOKo5UAEOQck3FB0Hhq4YcuJ1VOD1uW+deDjCMxV/HzoM4iElbfVPRj1w3
EXGayO022jkJxURVsRO1BS2u235BjVXfTU0ZQSqLhOAtL37E8cuVRvXqtmpAclprGUaBZFsD4mw1
0bg+TVG1YqZI5uqx1SyBKWS0WOYgmdz0yknLJk+g7BC3fgb15TxWwRQXM19z30S6L+J+EuuKcSvt
l13v/uYuKaLsRXYfXXnodB5DOKyr9qI9OtUtq+2b5XOqI/tVz2hOw9jxFqUmunNu7E3nviy41+An
R8YJYPdCAaX6sufyt91P+8w8tWAeZVbMsUwhZh/VOxRjYfhR8NSSKXFfYVfreHH20vNbr0y7bCOP
hVjb3UGHO2XF3ZMvNs0DL8H+TNCgxuMxPNuJ2JbKW0jtQN2rsx7HYudD5xK67GNsHq0i1eJ+oWOC
ulfG4lbeCieW833bRx384SlJJ1lGGYQ8DCqqwwt7ZRCVwEbhokpK+FDQNcA7L2yKclrcMr9P7LcJ
/yy8YwHNtk0Qvjh6s+w8mpSTF/VeXNPX5beV6zcy6B+jh5VRlyAhS711ea4iZmM9Njth3UN5IF4g
4ZEJF3od2JErlvuRLV7I/FiYm+xo+zIyApptVZnibrNG8VS8D0AMomxr/0QdDrYPG7dhieu3sWxZ
ik00mF0lo4Ztm/aB8SjsTnfYZAlThBM6YZoiEtwKcjfprcwfiTgYugpZF9fOU+beOv2Rz4+s2Uzt
cQx42nSx1URDfTvKpB2Q0K3r5k3Xhxa8lZ7fGxjJaAfuO1FpHbGeCh2HYYQy8sLXxFqZDQ1j8IIk
quQllnM6PoCRUreHcE7qnbBXJVmVclpb+lOptY1BfpUnDV4PpoXVhnwUZtPbqfjQLdDGMcC59KP/
nSEk9onF4XQaYygh+8Jvq/RqgcWadTdOO+K/5dbtRNLAv4dDSjPG6qUIUqEO0JYYgcnIV2UQB8PW
8l/9YmXzMlL0wSdxRm+MCuDocNNPm9Zs56LHdfwuN6nqdqRJPLToGTY+Tnbg1kkjU5iwzCwST24X
2WjQQM4EsXjdwq6b8Vtdx6WbR8F4CFwdKz81Fkr2TlJZKWtmfKvUnWIOpmyxvHblD+nfZ3OfZJAo
YBXiNPoInl8dO+JsA+JuikZFpBtikWF7wyK5+WX1T233MTAajdlDDSSYcX6R5qaYvoi2I11wZB1u
HDY8GlRxtIDMrNlrN9frSmHnl9Cc/TW3EEYI+kQ579rdCHSvGufVzcZ0rtyI9JBxyJe4b8YkmO88
s6Dq/jy2Tmyb95rLJOhuBDA8tf3MgpeRUvgOSnRSHuaxSTL60osXLrcjWeceLK6ljr32tgfKWqps
j6wTvwzFreVIexaV1APEKI9qUHJ8UUV1uUSh9VnnW6v+YgVkunhMhjHu2Eagb9SORZz3JPH404TK
+2gFmxbi2Rl+OLUOmYe1R1C+RIOjmNO+HxN/emDq0BAQUacBKShPMhKjFxEX0CJv9VGQOlmwC0Pr
w++zbZUVq0ys3RHLtFlJu439vERB/aFeqqStNzwMkg4SNQP8ubxCwNwlVf4CkfMhoprcgJsY9bb7
4ELmJRjvdIFbNackLsou9pca1hdrgYIJ9/KdgcxSZJY+IlSuh/CRot23OG1MoTIOv6JeEkhYOOsx
V/ej78dQrGiiuTowNd+0OPachiShN8SjF65pI92oL50NyroRSAmPPkRTY1bmD3W2JNbwmy0twIgq
EWiIVhP28hK7BpQOFzX7IVj7E02R92BKiqgnb4bI7YIlXNMWHOQf6AVj0f/mwVtR52sCzrpUD666
98LPsrOiaWHoPc/pZD2PcxAVKk9H+0RerhB0WTqwe4KjKSeHjDQHtxV7t/E2cGQeYtTsfxO7SfNs
iqbhpRZbj3hJH6gXo617iA5BRag71uIQ9mWSI74JTG5zVyJPQvbgIHJpcWjtLO7tJAtewKaOqFpo
XNkpDZY19YJoDF0SGe1saYnkKogd9Z6XaEGVff9QjgsE8bspDqGgFI3MoTGW06FmWWqGaZ0Bu4m7
3z1z8JV7etPAGyCqmu4+rN9JwZPChmZN/9uDzomb4zASXZxXNzx7IZ4Dt+Bbi995GXQhqzsX7+/6
4YgqVpT5Qbx0wUoxuasgnuJk9XvvF/eY62RWr6HxI9Njf8kZcp1jmptxv6jxqxq6t2nsE9TM0fUC
6MgJVzkAkz3RKSO/WpE/V6TaaBakzQlersbfY/PGC8+OQ5DTM+3HCn4DnWen0D/BOMXt2IkbtCE/
XbVsK+HCWIazVDX6xspUYpXDgzcMqwYuPUHhAvWp1gKBuhzaY1XPG2usV77bbUe7qSCeY23nwYpr
JjbEQxyb+EZJxN/Cbe5Oct+xKPyfaHe5aR2Y95BStFSF/zuHXltkJuUAJodvBytTsep89pM0Y7HW
xPJWaBDTCOcpiQKzTLeG2riEIx+uHpmWn1mIeAHnWY7Vg3TL09D/Np8lQQpQZzGUICM4PUaWBe4A
0sy4BBImDvOliHy/XOeQD5hyup7z/hGeigAfIknAvaAYlvvSWEhl1S2oxSpVAdKyys50ZNvqDh5V
X37YY7dnXZ5wwRNgu2yk5lkY+5Rs6yGLDUJrW+spLTM4izOrsdJK4hSrevROIdEF8XI9/qY4bCqP
VhEudBtOizaumuHGhRLLFmK4v/ScOzGpljrKuZfFBOJg+wLDSEjrQflzGNxkqKwXYkPSxp9Qjszc
KaUnwWSYbq/GPrwPafdczebAWv+tQLJpelYms5g3U1X+JIWB15b36AftUzCqPXzFo67BZXgZyyA5
FcMjWuL8FjXshFtXPYSdDc/DMFNr2M27N9guLy2Kv2knG71rbfcX9G+6qC+K4bnv8ymBX9EEcXdk
vLlfZ2+Ncp0IvAuCDqhiUaXVT9fOb7U+kaeqGVlQjw6npwkYC6oYkrDGKIOywZWghLKZVw573djb
kiLDWRg8C+FJe5BNfkTxZuO6Po6vRu6LRdHVgrlOcqY/woXEuEZ9ZYFJSwRhKU0yhvVei+G2qaaE
lf7am1nsnhQE3AbcWYmLdYxG0orDO7eBle4Wgu9RyeT9gpinnGw1eTW6r3qjp9ra5I22EtY1a5qr
MIbqmfMo/f4hlNlN6xe/lmBYya5LTYvTAKJEaJ6OHc4sU+7ck3+UQwnqWfMpM8o6ePNxGQ+m6xLe
Yx0aWXaw0PYPzYQ6hl1NuJQGIWr543rpMS62/CymYl0X491g+heXBhEgHBF3FcgMRDy4fbZypuy3
tLC6qgAZ9bBMm9BSxQFmvgV6KItXb3qvCpIJcKItNQ179bCfN1BrCA697ru1dPJgO/ZNvi91h0vj
6DdFjtY86+/hhTRM6QRzlz3oWnTXBSF+jNcW74Ub5k/VTNxnGVjIXNB9z+0ICEvoEdcU1N4+r+rY
o4W9ci3h39AMBe2olQ2CuCisT63D7qdlLe0NDJ1AR4PhQwIn1QlZQK2SAtopH8s4iDTzuBMzu0Rn
XQ78BkARspH1AI3+3quPOOjNXRA2y7pH3xp6Q3l7K8OAPdZqyB90pbPmQ7VDV+LGptE4bzvfef2+
1nCpEHRWUfRUjdoJmth7y8j9Ih8gar4fr6lBXaqanJUGcxver6Mlx30eBscur7cV7nhKN0fkB3f1
wB6/H8N/7ea/VUvOOgNZo8elpazeN+hIbCpWu5+iVRTUDuaumJ7ZM+xE4U6WS7CCFwXwzwbSYeEc
1VbPnmrShR85b+H/XaN13kWLLkM3drDTRayWgFwjY5xKwH/7medFRt0ENWmDYV95gwKC93QRsasr
facLFcxzTjqWhwnyRQ/7fF7Q9ZXIXav+4JDu0UY/o0NtBFyPDOXMa0oBF1bOuf8QTuKp45PBaKAu
qqiLsfwYZxJ//00vPf2seriAKgDFiX7aZSxMZZZLtIHZWoJldaWid6FseM5PLwPB/WWUA1AF8MkV
2Ia4morSf4aBQ/ubwbV1/W8jOSsdaovlFuNFtxfaE4iL1iO33F0r69W/Pf+02v4oTVZ9gUhXY5P1
Wq/bBRpZ5LVizZVpurBmz+npo+MT2ihoUfaWh3stU+/DVP1T39c/56Sz3jCQA+jpJBwfWZZDLLNY
obx5pYt06QufRYV+CeHWSUIbDhDLFAfwsEI9LbwbYC2lnKvY6UtvOdvUPBgabOq53aNAvJ95th2W
4Mvx9IfdeA/ff+EL3+Ccgq7BhHR92pF94ZjxMIa8vIE60jU/nwuB45x37ll0pGUA9fmCe7Fib1n5
OeNiSCcksw6S99k+qR4k3w/lwrb2z7a1afIxxI0CTLzRjTrntkM1XYGE9/3T/4MV/yXCnnPRGzM2
owY6aw/TlTXf6Md2Nx5n1PzKBO2yGFih2FktB3+FZGInj2Qj1tPGT/30+/dfGt3ZVvd47TEAAuQ+
LD6U+zFKHgXXUPQXztJz2rnStUArfZJ7EUrU83js2mUb2zp7kFDu9E/3ye8HcWm1nWcEDuRHPFmT
vVeSVOf+ndeG2+8ffWkMzv8PVaKS0ArOIfJUeKhS5Z8j6lJMjAlI4RG1rmm+XfoKZ/ueTEFjdQFA
acwyR1xcysh0413ndz++H8Wl55/t+CwbAEkOGTTOgy8rgLUx1HhDYFP/6ennDPPKHTrSAHG+10jX
G2T70Sj0c8uyK1Hx75gN/5xNbslucQN4Q+55dtvRcKWAcmbsKQyXBBYOGzFdec+Fb33OIpeNgq4T
Mqi9qX9kubsV1c0isQ2Xe91fU/VyTlP+l/1+bvSzwIZcBXYV7DK/e1LczSIch96NLXP3V2iR6hUm
Yv3RznDfXaZQplMJLDyIoWE8147eETOSlaTtdEdYxWy0wVDJBQjcv6fU4C6FysOr5ZJ/7FSes89Z
wPpGwCBo5/XDU2h0ajnLCuZ0hxHY8+9Xz4XT6JyFvpQuzyRBMgDpsVRAa72i02PpWT8cS3782yvO
4kNVUh961dBcl1MfB7yHutLgHCVjG0C6r5F6L/CW/XM+eqYrvhA9wrRvnl5z5qO5w4aPpeWfFWAG
shyf7Eoc7TFfF4TQKwnJpb1xFjkCr6Z2JkGCh57WRwmUrECHrOm6Mhnd5oDO52fT+VfAOhfC7Dkn
XZIApPRuGJF6imfCTp3e8R+7+/QMW1DZxBmg6zvh2aju0CV/GyHxPISo93+/Bi5M1DmrfMpDAmRx
7+wkuZHNXeHb24qlYwlF744mqtNXguGFSTrnkJemy0ZgQE/FJO+GCrpbMuvr+yFciE/ntPGq7FCH
7oBwNKV0tmqxxJa0efbqD7xdDUyYFBRZ5/H7l13Isf7H4cepTZnlLQH1MiCPQzYI60Rl8FXMPRvi
0iRYHtHohguh1DP8eVCwv2aR4JwO17/EyHP/n5F5WeGh5rhDTf7ecFa+NVPJUg7hhdiymy5xmFzA
BbE7Dv15NFeFWurVVELNBpbzPHWhib0ekZoHEcxC3D01dQtl0xxl+cLIcVvpMNiTUrYfU27Rg2ND
NPn7WbsQzM4Z663JekEFYsDMXxvgE5zAA19zQt3u2jq+9IbTnP1xd7KzUaBs4J9sOCRqWgEHtZU+
IvbgnAr+MezTs6ji6ay2mBzIjtPMhsBziaqSl40r401o7ECA9EpEuTSYs7wk79wGvuIz2VV2noDj
sQ1LvuGDiozn3n3/RS6hls6p6gLFkHFQk70TjXqAtMSTM+p08W24JWhWPrhcoSzYduOqVmpahdx1
7lzDgqQFJ+xKkL6Qfp1T2K1qRE15yu0dnbMvBmyR10m4FuAk/36MFwLDOct8Rs2utfIcSqejHYv+
ycfTXZCwOKrfpRr+cRSnj/jHyqtRakXuCFsUiC5FobdxwJ4m/hUM4qUpOv39j4cbw6puAixzx6um
TULejKnX9VXKrOAafv7CYjsnU1MyWb5XgY7cOXZM668BlhjEOg7LlfB8IfKfGwm5WeEolNbNzmsy
tXMUxDphUnHt1184v9yzfe+Azt7YOvR3sEJaDYACZM5rRR9cXNigwoZK1jV1v0tf4mzv10M52C40
ZsFOnYGAaT24xIaLv50KsDG/X6+XXnG27dt8ATW18PSu7t4z08WBBQxR3l6JwfaFD31On86cuQYM
y4YWE88b/9QgEq/cCcxH43ohSQYRyM92DvUSyUlToF3cErQ3g4ZWj5aax45txZxflWPTFMgy+zWY
BrDjuSHZFS7KhfGfc7D73vV01zV0l6M1ibZX/Yo2ylrrJf2n+T1nYQv4MFSzFMuuou6rM84cWv3Q
LmP2y/fPvzTBp7//sVlxxE4WIaqEivZRlM56weJDap0GWX5lBBdW+zkJG/1gCDdzn++FA7VwuaxQ
k8wirQCLMLKJFlqCxuaaK2/7j2n2l4Tj3HnIjFOWddCg3s1zuZ1nlgoJB0DvAxsBdM6DcJtjHeCE
VSyuDKBN6Ltr56XQW9qDizfLSLo/LOJcCbSXpvfsugLERuAAOqx3JVyDVgXh40bavpvmp2Y6DEKu
uXNfWoZnIcU4pLSKxTa7cuTrHvvPmcD+tKwrmfCFU+l/GN0cyEd4zbk7Tz1a/i/c6yGW9qMyNjSM
5yt7/dIQziJJjYy4q2f0HOdyhEtSW+Vi5SiHzrGl2+DK8rgwkHM2t11RC1zlRe94ceOa7ChgdAfl
rwbt25OWyPd76sJIzkmQDsm7WSg67zJjyC4onWWd2VrB4AaKE//2itP4/ti2CwySfdfk0Dxi0/wE
YyZrAuCKA/eCiDFdKZhdWLz/BeU/XjLm+Wx3TjvsacasFNYCbxquWNFsAOEorCuTdemLnCbxj5fI
aqmCwpcaRFqX7kkDXjK4w8PGGqBtajRAoR7wzv9WFvpP5fOPl3U9mEhdie2Iq+lq9gAxAw8DYq1t
U6aD9fb9t7k0orM9L+p6KmzdcQhN3gfeo9VJYGjqSOQyykd1ZSFfyFDOOZDdDJO9TAq+bzO+t2b2
BDfuK5/90qPPsgbjl9Aj8lCgMpl94G69A2H9SgZ/aWrO9jixJPcFUMK7qnltJJCGv5ixkPR8hcG1
KvyFV5yTH4EAKak9ed1eho85bG14Y0WQkQfT5qBqdmX2LxWIzu1tOn+CW9Lg0t3JTKye8OshYzPh
yspWPQFEL1PurrNVl0gxHRTzrnyaCzvynBg5MunDqh5q0GPdsyRwACuH45tOg15a0Ixgzfr7JXzh
zD53v1FZVchqGulOMUc9Yn+SG8zqAo0nlybwHe+RXQmCXMT1P75/44UaxbkhDmyz8cKAubvB0zDx
CIUXwBihEEkFPvQaSiVuylVNd/3I3J9dA5Gv79978UuedsEfIWFAH1DAutvZGZk9jSHtIzrzVCBP
jOZsAfgle7FadzuFWQMA9vDy/WsvrdKzGFFK7uLOMqDNIZRJlmkGHSwAVHFayiZqKbxA+gZg6u9f
dmFDk7PkgHiTDXVQKJfRcTw0lZcOzbX85hL4gZwFi0kLWhcOBsLrCP6kNYAuz3kKUYEEeJb8CzUN
ECru9G2dQorgShS5tDrPoogBIAUJvO73M6hYqx6+hEmwAPfZhT0uyry1YuKDddAIi1/Z76fD6H+T
Su+cPulwKFL0ndfuC1qqrd/w4GC7gLVacg6vpFh/39reOX2SQ4UMUjmuvatL/70nXr7hAaRjandY
KXu51l67NJDTevxjtRe18W3YZJK9Xf+wzYMYIBx95atcevRpYH882ll0b1FNzT6woPxmOBRpGgFg
W0agL/r9Qv4v3/zbdzi9+493wANmshvhow3p1APwu0WzfEKzW7yUtfL24HWAZGyFCzWxCb7ykcif
UC9OBO+GA3W7aQWfD9IlnQoeu8CRPzzeAdZuzaDJRN6U+cmkSysJXALdkbobrvzqv28/LzyLMHbF
LSxXYJSr1ry6XvuyOPaVR1+a87MwwvK5BpiMoafj+0M02HofugEA8sCsfT/jl15wFjqUbRHpEohD
hmjPj3WbLNBV0aVzZdFfevxZ9CBhhgwvgHv3bKvdkNtr0UFJR/r5P87PWaRwZ8OmEoT0vfYeZvlR
t7/0NQrlhZ9+zqCsHF3kUsFya8qlc/Bp1q9nVi9JmDv2lWz172eid06TLO0xHMa2D3eUcj9pIVcD
IP1swh0gZCUUT+rnCmGCEBvVD1qFV66slwZ2FiImkaPCTWp711sBZPEG7BDoBzuQ8iiKK3xX/+/h
9Jw06YLuBbUsGA9LmBkoYRKJcr8Hn62qT/9p3Z777RgvyLhh4LfWJTChOCI+fZMNq57m19QHbPKf
osFfotE5TVJQFJe012AJANSbllyO92Rxwwy6mQV7b1mgGVy2xsashN3pVWFNgOmzwtco9EMarY7c
kZGohEcwTkkh8D/9FmUBLsUG4N0KLl39o5Haj2ansvaibKedV8O10S9QahpZMEaz2zsJh5ZDOlXF
3RxmXswCNN04q35Nde+nXRg2h66uu7i0BeRQx+EJCmYPo7TeJ9KDvyG7Oy+YvsIeSHzUfQyEhYiJ
p7mcIYcNGQJJvDcnA0WKEA/+kCJLhLPs/CFUQCBD1m2kBspVGoQaWTyVhf0CHLYF+UlXAR6OvhyW
Uux6/lfeaxKRit9Qh9pbMxnwkIoA6asV6miaWnRZlns/rHnKLWitiSrYUMXaNfziH0oKBoQazTZD
xzKWmfqJOwSNGrU82BKKnm2hQL1dtFoVEHrcAve83AQnmok9L1niQyogmanMt2QuZNwbujZ9f9dO
7Gvq6jyqaP5zKsPfs5ly2EI3P3q76tcc1s+QKTP9xm4gRtrPrVrVNXqkA62a2OmmJfUaA/cmU+9s
Ou6nQPnRWOV0I4WLYlp+V0OddmUWAzAT6rCRu1QgCnkgZZKq/Vl089tU9ToeISuU8hr/Jubgxq18
N2Fi+dXYIWgUIPEhk7nJPBRV0d7WK14WFroZDU+LnGQY82BHLeDViRyhgguOm0yAqi9AZGgfq6xc
wZ/LT0MBcIG08CGgXwvjJqZ14lZgQLcmAMmS6mplK+ekqVK/DV73ZZv5tXFHTKaBwlZ5m4XOq62A
Ix89uUXm+qAXOOjURP3Oe9RkA2Jj+Zb+I1HjZ6iWw1SjiA1M1w/wCe+henl0NJTXy6zO43Yi0BAb
ShYBnbSCiOyadi5PKj4/uLn3u22m3dKQrV8VDxD8VfFMzY1Y2sdwVm9qGto4b/IlDVGLijvevPgz
JgZA0AROkVvb8T97Xt5TRTYe8P6ohzg2dJr6k5W09ebX4O6HKidbZCZQnBVAlbnd4qxYXWyJCZ/r
fOjRrYCLaOEOxwkjh762ayLP2CAfe/nRscIDGVhMy46lxNjrrvYbMNp60NoK+3ni/V5aFkhjCvPN
AuuxGRayI9yZIir+c2E0YeqOqovJCJrlWForCP+V26oGY6R2u/aJdQO6PXXtgWBGuk3egjWYuwJ0
ia5tT4XMKslzCI8F4kTKLDPIycB4BFQG0I7ghfpJG/MTDhE8ctpapO0IE0Eevi/tuCHByKIMEnlJ
QL0vuFO1KfXQ2ZDVa8GWe1FmsI20e9yWm6ODn5J68CePg2LZ8opvytY85JZ7oMH8Drq3HTVBdhgG
H57rqjwCNH4DRgW62IEDMbFpWkF+HrwK3aNnO0oWWVB6XmE+9wIyAu6My3gWgCPZFsNLBn+sfaUn
Z1NPoMoQTHUzwOWmmOeVJhLwgZYcPeVujT2xqDMAPFnI90Gxy50oYAVIuLgPx14NegxqlMde5z0Q
1AgKvl7WAFryuHaDG9j4gpapbCjtSaI2wAa9YCkOa9MxaHrBq3AIbQIjeNAyBp7LeCmtHJQ/irZ1
gKZyUdcgmZn21jJe+VYt8GQHKv5JUHxakkObm9pWqurRS1HRXVctmIN1T/cqCACigt7vk1/Z25CR
u9EfHgOrg8Atn7aMjkGUT/krvE/gCm+C58UOHkIIJUL3q51jlZtj7dhV7HveTeP6P+zGebRr8aWt
4iBYtbVyaOmMI6IPZEQ+uwayZIh1WHJzMG29MnsjjMh4gpbixukUQ8xwnXhEK30T+igPD5JDlG9W
HojvgP0XnUhArfmEvmMfWWP1WBmsUoYGajRM5W+oj9IIq+2xrKd2BcXeHLw658Vt+mfQ4ZEoBOzd
KPo2IRM6ccaObJhxn+3176ZqqrgM+S9dOAw0Kcqj1l+gCKYyE5UzSKedTU8SzVAKw5WHA/eUDhqy
ioJzK6GB8BJjNWBfg2We+cPBBbZ25w0e3cBgBx44TG8zXhxKu30xYXskOZmiyl9+VYP+ZVH1afTw
6BEwwuyx3I1B+alBJ13bBdQA5yxIHQP2Zl64d9Zcf6iq+dH5+Ye0wFsaybwWg0x56XwpM95CffN1
bKYnu+hF1E16D6Fo0LsNlCtsIKuxHqHJaZkMggmkTJRiL7r0eAwt453H0ZYqLH1yUjewCxLtWxEg
VnigVYBH5NyGOL7SfhAcNBUcq6rUO/ekRbXYnYorBTrOEugHUDraKHeqH1LZFEtVvOYGcphL2z+7
rbQSgDrqjZL9EVLTzyHpXorMnSOXzetFwDygU2AZE38L5c1yhZTkzWfA5Af+8+w7z5VGNWsUt3k9
vLsOgurYNl4sIRGXOBW4RiG6+9GoeoA1QJQBp++kAw5Py05bNpifnYCMuzm6Wj44nKgVVk+4trhx
Yjeov6wKxBEd4L9kDlFzoB7srWa5uiEhWL8EQokRRyyJJEIEuKiBtS9mnJy8BQ4u91rkIYG4A09O
gLEIseY5FHu7JDg+m2ILuvhNPzf3LPPC1SALJy3CsdmAIqAiLfyfOKJfXbu5A3sfdC2Ns7jgIYQ5
9euQmedigoKNknmWMOXcG6tvIsdUd/bc/VzILNat3YqbqkODeWIT28NtCpWoDv1yBqHLu6bux41C
PgH9VJfcVT1kE5qghf7RDAZyP/Y3iGZgDw/81snnB17JZ9oV1c5C1zDKXGCKAmzUJHd7QFIdTVFY
b5Y46PyXLAhmUERqm+xJ0ed3PevarQbz9Y7PJdj8XQ+zjnpa7uswGx4awr2oQr1sawSdoENhbWBa
NRyKsnWQt3RqNYym/iUYDcFltUq66h0+xa0Z259OAVXIuVD9jQVzRyh7n2C+eWUfu9mCSqfKw1ff
tl6UNZs7P1Ng2CnfkWsytcvWLRacpX73MrF2Q9i0rISuwhWc6p3bFkqUKw5yDMQuiTmEIWw+MkuQ
VTtMTlxoDwqsNpi2UvgkMSHCQqD1PeR2y5g7w4tuG5B+Cw3lkBLCHovF7U0xeiABsgB8QdQjI2gJ
8bhFlqy7kd7YwrM3swp+wcXTS/vJfPR89sBrrZGZySGP3dGeVqwcn30Cy+DK7rKVn/k8pYDDnX4U
1Hit2d8WJjBRNhERC+TSqywYvZWQNqQ9eT/CwlWGK8uALm0JsFmyNq9iiMBmycI8b13OC85A5WMv
dxDfGyyLJ0NhQ1jOau0fHcpFB99RJKbW/3F2Zj1y6loU/kVIDGZ6paiJ6nlKp19Q0kkzGrAx2PDr
76o89fFtCql1HnIURVCAvW3vvde3IBD3nay+ajxpPbu9yg6QZwJM61ruja8gR898M4+ZHdS/KJyT
xb7iQ/fDYi5omsQHNbAbw48GvZtbTqCqlo71AWMylC+rFJyYdMAz0wyaZ+CKNnDqKmPLJ+kusOm8
KaSlNqlf/80lszdZQ7KkDLzfBApI7GQg2IfZqvXHaUznlvjVe9WlRaRa2NBBpdyhcDJx3iMoQqvP
ihr7cMPqsIWFCtq0yupQFmkVh60CHJY0G8kndexrkCKEM9qxmmoDDRuuA2unkl2HpVdtApvQg5rQ
8R+Ws4wqO/dhKDXJKCUgXoyUWxubTYjRpsu3duuVu7nvX92wuO9om28kRhd4AlBKhtiW71qBMZET
+csfDAYXA3XHcfKJqBB3hGEGIEChaYxbUdqLRzFkOZZXSrd13Q4xfEYfKxNHm6w1+m0AYdyV44Im
2of8wSt8yOzUhMXIdt/h8QVWhPBV3ARZvhU1NiayQ3WepMarSfn7FOIXeyN5skrAEvyS4vw3MzQl
Dcjy1lmgYtcMcXYb079tHsDBa/Dx72tr2vUT9t4DAMlbJI0Qq6oeFBaI3fs++6Dj4O7wKEhaufWR
t72xFQKi+4qBXpHXvXVfop4GdwxsZantVyd/DIS5EegZiKdStSB4QGWKn9RHga3K+zAFfaYDQQXD
tYB8ei6LzQwM/y2Ut0UcIIxeq7SDhDJEb0rbOmIrZuYeSOBUkWUTfodwnUZ1L8GCQKAK4SIJGAJ7
6fsyRUVVldWWtaa5q6Rt7uBId2XC0n3rtsDrF6P6aBwQDUwzF1vueZjYA/+B/Qvfe2FGdy1M0m8g
0WmiAB1XUSHon64BVmBOQV3IIJNCkUU8KiaDLiIm+L55SN4AYlW3owtIRj5jCXPxgD+GsX5kxAE/
oVNdjJ4t3Im6BSBXNN+YtTwaE8DYjaseSxNC5drJ+8iEoxY+KJExfK/GfRY2qBM2WROhjG/f5RmW
JXQ13KHXA8sYDq22anI0KFbY+BfihYXpvZzTR+dsbiKb8gnWob88irOfP8JlgjRm+9DMNm4qoch2
zwykoht/h3XbQsZvhohULY2COgQuwGBYr0Mnvysdw0y6ymMbILpw3h2MDzYghwk67V74OKrL3Lzu
IUHd8YZ/KHO4Lsz6dwMjMGh12ywuHa//A6HGGAd446AbV/Smg6Bzg+InvisXLRDaGIRoBxE7G/a1
W9ckZGNwMLNH0hUwys0GOHtDjDoOXX/bwLQvyib7beAdA1eoAcCoc2DsZGbnQVS+mH3AwFWRIH2B
kuiiQRP648Kuy13PUzB9BI6xBvAFe0ArJdTcg3Hg9awwHq0XVLeDH7ySJTyrPfPgeSLYhkEAZxrs
TPcGzEnAcSL5NVVwdB1tLGAWVqxd55j9c+Nllr8JeYViuMVB2+yowiiDhqFFauUN2V0YXIkxDDZg
hKdXYIJnf2dzGJ8sera9qScs5m6Wt6B5teqVc8Pe2XiNj1bfoByl0MfRAGoA87OyuKpM7j0wowhO
PefT3kxn96FMgdasXcgZADjvPngzFDOYSWCAuHNIE39soPIvAxJbvcBnAVXjEPThWUI8BNu5Enyf
U+Qyxox2yVAVI0xGcw+9K60Pvsmgwo3Vu3ZS5n0DnyYA4lk0iiDrIPxOZ2szhZLcX06iLSSuAy27
TCwK1AK2+yfCjbfCst+FG3yrRxBNMP9N5HNi5n5APVQ7ZAWQBqHHrqtucrXm/LCUxNQSyz1UZVN/
hmN3Pk7YRljlOxs9EtiLyu5w+e0soFbdQEsut7DyQ0QEhpw35gEdX8fZ9B9cik+V8W0IeBlUwVHK
QTpxVYVz/LCSNF9IC+taWxe1LsJGdPTaKThSaUZvirC5ht33bibiQHsDWC2czlx7rQdtIV2ra20n
ONByWSHVDXY7bKGbo59VPQBW7Cgd98/lt7kw1nwt69wKOFBNiH3JRHAiYiMoMiRcSQYvXfv8XJ+q
Rh3gAu04lWYCE90Xxn0sqnazZmq1MNJ0D2iGjk0c1BkotAq18dACMQlMjhqbLK9f+f1Ltzg/16ff
z8Ygsz2rMZNxRg4N2Q3kEEfnFWWZb95Am+hsnNqqprB3nAa/2UEfXh4srymh+1LtyoT/uuDt6mpb
igXeMaDpQ+u2+1zW7e0syVU1d2+W413P3fz38jD6ujTs+tq8B1ppEthg+0mI2oXMjxV/S80DRH+R
ffb4MZuVwtLSlNDmflZ5Y8Ha0UpsmMkq673/R/ZApnFa06ou3EGX3XqZiV/dIwVrdrB2ZWRHjb8B
kBNVueaDunSH8zv8NKyohA1CS5l1yuof9vCm/HzvNiCPcGf/rY+hy21ZkfKZ0sxJfLcot+gOhoxq
rj5gx/Fk9GNijJjpyFWtmfItDDFdfjvRugKoCuWyTKbNibnBfiA09ji2bp0yb52Jk5X5snSn80T9
9OZCs0d9KZygQ1AkjNEOAJyd7WEbimrFtoWv1A3zwJK7/BaXPpM2+2vAh0joucieSiAbhrHoImGz
p6ACXh90iZXq/dIjaSHALAIb5qBZCiDmbdMFINqIvcqRfxrhFdqvda0t3UVb9lM1CkPKujuR6oPl
r9K7C8QTNtVyTVJz/gJflOQ8bf6nHcJkLQxAIHmbTB4KTCiRgF4J2+7LX2PpBtrEN6eQs8l0rUQ5
AThQJH0RPpq/XbXmf7zwinQFLny1WBGCWAaOTOagWAOHnfKMnmQgapQntepKu/AguhK3MeZBwsLF
SuAhjzKc7B9mC7xSmTcr25SFVVeX4NrYmVNPohG7toz2OATleY+CvNzl77D0ms6z5dMUzEaUSpBT
MRNFsshyoUUvX3uQ4/LhDZ6D8eWbLL2j899/uknXhIYbNgBei3S8HYP+FQc60Exnb2WDvXR9bWqH
DitdNwC9AZmB5FwN9M/JWYjivvfztTndW9A9DLOFjSLITQGINLWZxYMzr3zghX2oq01m25zTurNn
+MKHLdmhF0smBWhwG4aE4gYyvls/63YFDuRRq5o10fXSd9cmOE5UI4y3JsDZx8cWTaSZF8M3CFys
LoIvSPS9F6dNcnsaWDt3aJibkcMrsZfuur9n9Pflq1vn9/9FkNIFsjwbB7+24R5LXOfYUm/fDMaG
et7PxhVXJgs2XhluS8gMjab8JeW8d6nYSfXn8u3Pg+uru2vLfjhknuomYiWly06APT2heLbWfLuw
VumKWcXnsUb5JEjyij8rQvfIaR+DokebwMqYXvj+unA2dIMedAXwIQrbjHGmRkeMjTKa4QIFx1FF
Qm7rewaIri6bLZCwgalMOp9Mwnem1aGmC/8o/yOl373D+RN9ii+DrELiM1KeAr8CpxA+bVhxgVuL
uuzx8sdeiDC6iLWpSNGZVghVZgq555S3Z3YpYKyzba1ZPi3dQgsDAySLpSoU/E1qt97adnHfTsD5
utNai+7SDbQpTyGM7imYeknAjKSr1WtQ+jtbzCsrydLltclOZmdouuGMwnfJVW2HA3CrCljN75nZ
uLpotS3G2UQhn5/SGuV7X4TbrnMfGx4+5iqFAXwDiuu3PrauTc3QJjSxgIoT6l8g9/nJLFwAdeiv
y5dfEOO5znlOfhquOK2hptG0Ak2GKejYNjZWlRHmB78dj1yae99oX+Qk/vgwmGuQMiqNMHaC7BbK
Y+SlkcoLp0fedg+Xf86/M90XgUw3TTa5CVYf+hKTCrDug3JziporVqIWmLzHUcK0tHfGbh/Kuj5U
QwhIa4+EUyYd9ob8nfNgcx+4KkOYiadS61BbfnML+2X/oOCWcisUmLnOUKsbF0TRjRiQyjWQYbtt
Da878srzzwT27hAomj2ElJuHFOjYW4lz9BVRoPXOFaCqRu+l1yGF/DBkqroa1ch3WFnkLiiC8Nnz
FN0M6KXa1l0j90UGlnCDAtgWlV2x6SWsDTnIcM0GFhAEdRI0WPtB0CdoXiEg384y7guQCg0v8GMU
sVzYU8piR4QcTqVBcd6FxSfgaFQcw4wA3poXcA6HmvC5KST/kUrLP7TIZcZj6HU714LPs40G+HMJ
L4jRDTXsCKp328ufa2Ga6QbUdpAGyAwDI4WKysnKwiSkw87My933Lq+FUjqh2q18NDYz883qT6X5
psaVNswFzourq4EhtbGMmuBnDwnZd1cVkNGwQ7zyD3STbZuDfVsd01uUL/lNu1PX9HZYEXktrHW6
TjjEuS8Dqhil7gp1lhjl6zoezG7e5kGjUKG2na1dBfJ7gEDX0eJsUHmodIZwXZc9+4VzwC/jbKp9
+fMsPYoWZL0GndkVskLJNJbdQ80KG0sQEZthzOQ1g2AxzjMxfG/R00XDDvwIQvQWosldVfMbqvhj
E1EO4MQUsOzHtx5I1/1OJvOaIHDsxLCaYE/hfRaHDuiVBGzdo+flxZOReuHd926mBV5nGtxKBeZ8
8stnyxeRpd6d+W0uYVuRr+1KF7ZutnagQs8FZk/ZOIk3OzTKvf6MjoYXRcDCtymEscDlR1m6zTk8
fFpDCJ0qdHIC4dC1MIRw0JDiB2PS5eaf1rNX5s3CwUSXAEMvPsBOR4TQ13uoWoponOQhdN5a/1mh
jlnNKNU1cuVmC3HNPm/yPz2Q35QDsGLGfPLADIbbPHlx5+4JePC1TeLSDbT9lYsziI8wAAoNb/Zy
zsHubOx3JvpvAcXQE/nfB8hJzcus9tBlHhhgo/GhfPC7oEF7w7CWXFo4cvwLrJ/eUdbWZTgZOIiO
A7qVgo7/RoV0JbG88Hp0Re+Y+qnlokAOQwOzOk4dUN0pF1jsmrZfucX5ZPTFRkPX87KsrjOQjlF9
HcKf8JXat+0AjwLk/AkFHb+Gd20qpjWI1kKo/Ke0+vSyRsq4242mmYiePJTB+Gcq/N+lNNH1EN7b
hVhZ1ZZuo813tIkGfUV4fyKmA59nVGFb74WJ4VCh3i+ydi3yL5XJ/rmJfXqeLh0LmM9NXoKEUCzQ
8eu3UQ8g/cjBjoYtQ9gDApT7dzVagURfreTpFlgxri71nb2qcCdW2Qk+zS1z0GSToi0nVlDKo5Za
eE8Z8BCRjYbn31mRo7vZ8Xl03iAydLGsBLuFcf8vAfDp0c8Vcu7YDjuNPYvdEYX4NVbY0qjXgkLA
FR1sNLWfoL//8LzxFmUomGysjI2FIP3vU3763ZNbGRkDMxo9wbTYzXJ8yscevao+/2hn4/3ySrD0
CNqWoEJFnDB3ArqUdA+DJ39K2h2MXN5fvvzCM+g64HJoSVUERZoMudyY6Pk4M2JwFoBR5MqqvPAA
ugaYBEE4TIMlkJgd1cYziubYTmivSNngrkSepVtoCz8uDC3dnHrAFZQDOjNTULEcSjepgzbMy+9p
6RZaHEBnlTGPzkCSRrw6XrMTaMYb7DVV49LVz3//aSQFHrhMHCKTEwyuY2HLA5kYPIbU7ns/Xtv1
S2+YmFG7XuIoCEwz570O6jfXKNdyGwuRX/cyZaOcoQaGoVtd+vdd2hwt30DrnJGdHELeG1JcIZ6s
fOuFgKyrdNGFPDohVDKnihYcDvMj/GasO1H6z1M3f2SBWJkYC0FJV+xOAODCgcFrT0Q6T8QHla22
V+LG0tfWpnRntDjlcac9DTM8EvyUHgP4pkQB2mlWRuvXP57oQlwzq3kgFZBprOR7MFWOlZ19Kw9E
dAFuz6cC6lUEa+H2kBAcJlg6oRln5Yd/PZKI7lmaDaprYCSJq/cDPOFr8eKU7T2E9fEAekfUYJih
S3j+1qYU5cH/TjuzVm0BWwITpV16BOsxbpHlgMRhZV37+jsT3ca0UlRKtImbJ45XJfJTiUxHWn1r
HhBdLtv2bVZXPmiFsi0iK3sLRrbPg8cchHRB2pXA8fVkI7qVqe8DESSF68Bxk9wNRXcj+wplQt8b
4s5EKEHb9cqHX9iIkND+77fgkOhac83SJLTfZ6vZeo54SqcKVlWvNPUh4gj3YZ1C4FGgQRXWTKX6
1sae6LalY4kjr2diNnqmv5FA9iB/tBnRCXg59p7H0v/violuWkpz2QzEGZwkL1LzZs5CFltg40G2
Z6jdSHi6v3yfhcH2f0JbJx05bGTCxAnDJ89Mn0kJ7EVG5MpQWAgpuspWSLuR/YDszuyoyCvf0nAl
0C68IN2CFHllXvilwQFOZz8pdC57dHRe23QcY1uxbkWuuzS+dDEtGpA8n3bYR1l+FfvUhhJJcgN9
gKQ5KBP941GjcnLb0zLd2jT1Itvs6RYySBzwhcPWOJMLM0pX3KJVENJzAsPVuuRtXBcqewpSGDbi
oFocm87qt13lqpUxsfRqz9/y07aisnK7AALUStAmQ2Nrcsf34Vynxa37nVeSZuU+C1Fb74DMB+RY
7LlpIbCyYy7ops/gbTR2Uc3kri1NeP4FK3FiaZhrYSIbcFAq4dV5asdflgfpDLas7aqD7NIL0w75
8I0FKoDh6pNpxhLaphB0kTF9LIppJRws/X5t7ccuqXbQ1QkblzacTugjo9cjy+fHiQlrZYVemKl6
46NAHx/8aFN+omy8hqQGPbDpShBY+NB6i6Nlz9IYIDg8FUFwh8THz8Iz4dGZla8TihioDKEbvC1W
zqYLr0rvdZxrDhUMrZ0EWeuDNJp2Y4j0Gketp8sRc2Eq6uYiKu8dyFqolQiZmZBnqH5TVu4jt/or
SitoNVj9+3t3Oj/hp3k41TUzPFXbyZjehnKGydetDwzzCKcziIkv32PpbWlzvRiKyhQU+RBZW2+F
39/kozxZ7eCubGYWpobuMQLlwFTUsoWtK4WusYG13/gie9jg0ZV1YOkBtJkNnVyP9llguiourvrG
+VEAagl3tXpcGbxL80Kb3LAl9FDl43NiI5VKIMFxldxefvlLL0eb1Zi7A3LPgZUAG3Sq0Kbl93eI
8jvDWMuRLAxWvc8xhz6lhWM8PMsIP0gh70lrX9sZP2Yy/zlQKC0vP8nSfc4z/9NQzUM7QyEZhkGp
j24964dljOgJha1s/nsOvtfzRPSOR7dCv2PNMFbTTrxbPL2F7HYlaCyAqoje3ugDJIEtl428IHpN
KUSv2ITv69JFfx4MuzAhNnlnnVThQ2BSwcD28mtbSN8RT5viaQ3rAhOujUnel3dVmR6MgcUegY0Q
aKtQ6MmuO0y1vTPZGNXuWnP9wpDW/UbUHNpM5NAyS5bfzGJ6yIRcme8LECHiOf8dCWkGzUQwh+wE
cgHbE7Mtk7avVbm1G1peD5kq62imIay4QC6tOVQbZDyxQFjb1G+xB2h5aVTxXFb+S0cED6Cs8mYe
8RFuj9Es7PJegAkAmU1oIunRDXO1aUQ9fe9o52nRxKAOvLtbH83sdn+vUlFEY53tzIH+vPzBF2a8
3kHZmOh4UxKLB3Tx6mRUmTzO1eDBOtbr7+D7k69kz5buo0WWwmzT9qyZTWoCJT+/sWEjqMi9Ma0s
G/8KAF+cT/RGylG1aQXzNZUYQ8PjrKsRXoLGvuN9nh1QdBpis0mHlxDptTIiooDck9pqZ/lpfUxR
sLinUNZvnbpLY+nD1ZcbJt35PnA4Utj2sUlJv/JTF16F3opph2CIjxXM08YivJkZbN/8qoS0Kkxm
e+3Au7AI6d2YVdVCwxaWoPqUYte4OAmaInju+zVDg4UJ656f7VN4DcsmsIK5AzGQeI+tU+wrUq0g
lpcurUWgMFT4MD0qbDRX7E0Eo30ztAJf5PKAX3oz59t++uVFryAnmxTF8lw+CtO/Gkv5yN1yZfVf
+rhatMnQ/GMjSMtTmL2BkLYh0x2TOXzm1xha5wXsq3GuBYSgabKRQCx26tw/fQOoEOyMquG3F1wZ
o3VAfmx3+T3Z/8xBvrqTts+A5hXONsMkToySgwOMQVhfDTbdAdAK4X4BF1DI168a9tMptmn93sH7
qCgApzwj7Gd2aNMDKeADTp8gtUX7/N4Jnqqy3lP1oyrarQo66PB/lGOehHl/cMi+5+6VHB9TKL09
HG3Rb83rXzlLOg9AnnTfAeXmQs2aix2e/y6Fd3ZDAfAQLEqtJpoc+GffjORQMHTNw3gHLuNAI8BP
NQBr4gdkqZsU/5u+eBDDkrhlH6V5g2Y5XPpe4GRHKfRUu7lJwKM8SODr3UOKMlUwPsnsw23ne9+a
Ny5QMlV2mOFIP/cqAoQrFd1ulB/wLbaU3JUTwPrkT0sg3QW/SJZbs67jcApiFzwI9kypfGlyuFX7
sVI/QTQHIalgUwRZQSdTeOVu0V0g60RN5xzhizkfquKpatlGZj/ZC2BAeMcZbFDh9u30kcF57MGg
V9V9NAIS4Ck0B6Xojp2ggxj3FEylgUUz/F2B1R3Mx9quN1MqopL+YU7cTWbE0p1FHzMO52X3Cjbp
jf1oW08u9klnIopv7NE4tBPsOm2707l9ylS/7NLaVRmLjO6+C5AvRTc5LX18tV3uHZC0AzXCsfdw
Xwb64VR4x7ZowNiOEX+LNsZuJa7F1kNN0OqusXWxUd9us7tpBGQGSmm0dG45UshDTTeMbPNcRiVE
ENbv3r2GpGhnZFVE5yqWhRsPFAiK3oTZM0Ds5XPXPXXgQVIXiJC8joE93DDwYAd/408/CQV7x9gS
OGFyLEHsigFpSuVVqt5A+wTc9IHZ2zb0IzLv1ITvUz/L/OS7j5jLUdHIiJo3DJLvBvvHHffx9Oot
gPs7Do1w8dkEaLG0Qd4ASjcCygSkpWsB8FF93f0h9b6uovzVGaIm/OiMv1bxFyVJ6Z5SNsZl7mwv
T9elqKmtr/1szRX6BtAImBG+FSald43DnJWs08LV9RbmnjAWwHwYoQCosEPOTHC2avjOX/7tCyFZ
N/gx0qEu+8wfT7P3xwLZOsX3g49M/L2rn08InwK+yut8dmy3Og1DDmEmhz31PnAHipQCWWuq+LoF
hehtyrxy0A3bS9hiZkCtQI+sYmGNzs/MKdobIcIiYdjR5qASUwGiemo8XH62hcVA71l20YoyeBNo
TnQu92MOzZvJe3jvsKsZzDRkAhWBrLla2SsudLIT3d2nRaYNiKx+PPEKCE0fss1IOOEPx6wfvc6c
tmPr/7QK5yUL/UM229cFha87qu0bdMR+L8utdzinXVg3Xh5AhXs2ygoMUHvHGKmOlcGysHwTbXWt
HXSq9KUDT8fKfkktPw6VebSIubercGVHvzSXtGXVn8YKYCbMJUfYB8r5tbmuJlr6+VoUoEUlBsDA
xKmtwk3PX3Cw2ivr1oVA9fKAWzqW6u3Nva1C050QZwiz021XzD+HQRx53u1yyz9Cf7JNKxkbOFBQ
o1kpES08ld7ojN6qoGihUDv1QwB8CxXpIwT71k5Oxk/L7MVKCF0IQ3q/cwEvx0xlmTj5/AlsI2Cw
pg1vm5WRtfDZ9fbllo9GMXi4OgteJ5AljPTj8idZuvD5cT7FNwNG43UTAOdRTemv2SpuCUibly+9
9OLPt/x8aTUVQWrz8VSF5murugcxU5yMmhDnXDmsHIcWMjV6u63n5CUHgw5Us47HDANpBDHOUthJ
EBBrvlWqJnpv7dSEYVeyfMAeEbiyzoqrGv6zWbFyqPjXa/jFXllvprWrOlPOkMIK8TDupk26N7f5
hm6dAxAk8hrdgvG8uZJX3Y24qQ/NPQyAbrPdtyelNu3HLBctQKS4+xC1dYRNUiW38GRsd14QuVCy
/Lk8HhZmiN5pC5syWIF4uA8JsR2KPbRDe/H3Ln1e4T4NtaaeOjUOBhwKoepribHN4GZiriWVF+aI
bqtTc7tpgxI/XMjihWYm5HHZSnBaGL56Iy1rSzCvSqgwTD7/9sPgaWDIXRGr+DVO/L6wjF+XX9BS
5NWNdZBpAn3LM4ACqeYii2dvDEG2SUUazUVhHlC2mn8Rx6le88E2YlBtIEqwGQ3WIv/Sx9eCQegO
A7W9Oj1OlkUOIPUA4UNq6jyYVl4jj4FfhtqtsWGsmY9Gy+Rmsr1x19ZMvXBumnxrgtL6A2F2fgYH
2l4ZOAtbIL0hV6LWGBhZNyaeDbWTX/sYQfNNPRg/lOE8lzPgjGk3GGsT/bxKfzHR/xkffhqnFRtS
owp5eoQOGIdMj7kPjups0N3mM/kP9EA+Y34oA90MjVt/QL0IAz7vMEzzHRkfGMiTB8/yvGfHgS7e
JyCOytqkzwJK45uCdum26cp5JeotxG+913f0chuNuOaQ+D1gtLMXYXUolYf90vDNt69FnqnOfceq
HZ6wPjhB+XeTyhAp0zHcFWZ+ZJV6FCRfWY0WvrTe+stSAJxm1fYJYIjmtgvkazpMDyIUD5M0Dq4B
y/VidsXKeP83gL740nobsDWGeQtnuOyUpu4IHNnM+nwr3XL6CNhMJTB4ovlAkTLzo6y0qp8wlvDv
ZNZ2T0NGqoOXW8FeuL45xAOECCwC/Y//LUQxHCAkqO9lEcprm5T9T3uioI8FjLwPnj+/t8wDGuly
0FgYAHpzcW+4zQR6AdTGc2490RAOJXNnGzeo0mYHr5D2yrRYus/57z/NigIraj76AyYhqvHbahL+
nlkuTu4zwOV5nRrPl59nIY7rzcVOnnkDvJB4kiHS3YoRRYlgrrv3711di3DK8ajpDdBm17ProTYI
gZhl0bXhu7BQ6N3BlE/g+qUpS3Kvy/cMZ9JHqxrLA8SCCB02jqbUUePKUW3hQKr7BVmsGJFsL0QS
iFneiKbM70Q7+yBA2tMVlhG2b7yOf0A7w59SUCJXxtvSFNXONnJgVQEK8oCiVXDkJcVSDohi1KX1
Q+qav5UbPoDpu5IoXliQ/i2UnwZd1+Fjkc7i+Fw9WJHhVIMomPWxz4tie3lELDyP3lU8ZAGAKYAx
JGIqkcdC3tK4Q0el8VHYzpwjqVeZd6o12hTESFDYLt90YZDrjcaUo8O1B5UvcYDmhYNjKNGHYt99
7+JaNmTK0lqIUWQnAdcOyEvAGVzrebT+5QG+CJmmFgayLrdl6eLipzcjenUjgK2jPzAu2siNG11f
x29FtGPR9evpFF/v8N/t8bg77q7j+Pr66fYB8rro+BC97/d/9w9/j3/H6K/YXt3tj8dof3w6Rse/
V0G02e7raHuTJNvt9vlwwB8/k8fNIdnfJBtcJ45Phw3+zXaTbA6n63i3e43vz/9ss4lf4/gQvx6g
BlqJegszWjcx8uHH4SiJAViCp/S7bSZxm+JcFKMjWcR5yLyXoAWueuVuC8Pd1KKTg0+XF8z0j0D2
78Rs7WDru0e3x8p6908p8dXHc/4bw3sJ870JOlcgCoIdmMnRCH0b9K0g+bDDlCdgs97xArQC/7kv
qgeZzrtieBzqNeHTwhqiN0Q7YPyPkBNzrCG1e6t8lAY7y6BYDytxKKRp7S/PgKX3qMUoc7IBCARB
8VgwkB68JGw/mrWw+6/y/9VL1PZDhgmcuM0JT0A0bA4NaJUHNttBsXEUCIy7iZxVnOdjNQDgMDaw
xiLYZnkqrwSY728mgyQLdqq1ETUlKNQBKHT3LHCaDZDh8iAVce4JEEunoDLad7ebVHbW1sCZiwkH
jEXUJAbwdrMCLrktkoHAvKYQDdYdh4UomTYOGlIPlWWjF4JbZX+QvVn8hdtIfTrnV17bvEACe2hQ
J4iYolbsg2B4mEyv34PtRABZL6fwyark9O6HyrEAckZrdh5Y3tFr3WqPnlSjjrqil880I3PceMLf
jkHXPsrOUnfo4KPbUHYGDo6UbypfVhung+tuYzDxM8tLiYCaBpEqahdcUd53z15nw1uqB81d+ACO
EssjK5vJr4Msekn/O9pRqMqBQC8xd3Ne3FV2UG2HprdXlqavx7KjN5d7wPXlkkv/6DoPzLqFsBJG
MfczpMSXx/BCJtbR+8tdOP1CK9a5RxWym7JsYuRQtlUhNg5lcMdqjxmaXIwWWNjWucu4E0R2ZcUT
TVcW+qXXp0V6Vkwt2kqR8YNZIKCHt2X+4/KTfR1THb3XfDItSajdIQqA3rYnoIJvTU/J56IcyquM
pyQxjWmtF3jpM2khlTo5+JttRRPVefnPwGrYXQ9f86tQVsNT2bROfPmhvg45jt5+Lj1V1cKf/aPJ
dmz8XZypp9nj5WsvDgX7vyNZiTkdWp9VSSckCJSl9Kk69BSs8Gh0wEpJh3OPgdlYdRuZaSXAhA8s
Vm7AZmZ/YXUGnHE3yr0FOPxaj93SR9RCLEodo9P0Xp0Ahtzusqms3icchs0NwMbwuSkDhTyckCsB
fekrajFXVXz2mhSTrZqmgye6KzN37l2cpD25xv9b8L1z9K70carMGWZV/pHWSqCLbPQKiFpb+yA9
7t3DdKS/B+SHArLTgWlOfbM8083tU0bJdFSt20BkmZ6pL5LX+7Hi3lWDTfmGEleuNIwtvHO9r92H
MaiXN6RLwpT5hzLHnrTqyvHO7EhYR7aVIbDOalwpCC68c73ZPVN1VjueW2NjbI3oCktZdjM1o3s0
VOqg7u58T3vi6O3uyhzBbq49Dr1aOewnqI3ijICyDgD998qPjt7KXoZjbfWWiZDTGFOIdAwpYspl
Btccp1rbHC+EgEALNWblWFNtZTzxnfDFlfaxTjM0KLhr+dOlD6Lt3qZa9Fy4hCUgBm5SKmAlQDYO
TBjDl8txZukBtDDDe7/0sZjgtMWPbH5Gx1zkdGvosqVfrwUMqnwLleWGJyYfbplP/sfZmS05qmvd
+okUARIIcUtjp+3sKjMruxuiWpDoESCJp/+H11Udn52VEXWzV+xaq4wNqJtzjPGtB0RYnzpwtnaq
KutPpuH/fZpjlwm+4SQ2aPbMerQFAnrpK4qzKf4xl28R93Ibx59c54NbdSlcj8WyICC0XY89HKMp
D1YNYd1cZ9wfp882AOc78/9vNNmlgr3iQNEDYzUegyb4UQ1FakZvh+SLHVvgO0LFE6CSAQoVqEiT
saVzrpAk+cnv+2CquRS0eys4WkgSVygusGvtV++VhO5l1dWDBe0ENJtPMz4/upPn9+WPIz70/5z7
nhuOatP7PgRUZINeL/F5//vvb/VHP+V84T8uwCMIbxnq95BXQnyDjW/zhPBve3QVBzbNi7ov1Wqh
Ffn71c6D/X89tPOf/3E11iHYfGrL7riFQ31+xcMjC4vxk8fy0adfTAGA2/itVnN4iEYqwdQAV2cw
tP+klvzRp1+M/6Att6ZBrPJxKShOAqXnXQ1nttC/3ZmLCWBdvZhoh50YK+oiI80U31gIXz9ZrT7o
nbDoYosQiHkFfUZFBzbZn5O1wBAYcwvn7felQS6J3XZ1vT6tW/wTFIt/I9yzS6k7C3QdMie7o/Dq
HJypw8bUQfufzWYfjA1+nuX+eJkcr+YWDCp1bGPH7yzCrn+DhKBPkReJT+7bR5c4j5o/LrGygrgw
glK1Cn+Nc5+46mTU09+f+EeffTG0+3UQrmDknA27qXxjwk8GOtVAUdSfVaU/eGUvtezMoII/LfFw
6irvrqLTvqX1J8fH6D9b5f8Yy5eSdYYQexweWkSoNNLH3sqb48e+Hs2azD0d75c57E4b5f0e/yVU
hpsFJxHkp6UAnoGWp1bO9E2AtrrcgDHMQQ30hlpfIfhOd0lZrh1IdxRCPS/kI3yK3Df4KzS87X0v
bBIPdf2jlkauybpMONP3Z3VEWEHsVkNzGXX1mLXbzB59AqZSYozbjlwYsh9ikB1AMlwOYly8W1YE
wQE8XCTCBp3eOT45kCPZvkEoyRewsCHyXKiFwAeoJWdYdzvFan6qSyleseMrm3QIIci5itrSpDUP
+2yywr5EChIQDbV90lXsDtyGh3UFasGhW6M30aSrZCTXoLnl+JlkZ4cYfMHeCMgReyAfYKS4wl1Y
kSMKiV9ctXoHXtOGbOIGwlNgCveiBl/EIwJ6TQJJKAlJlbddG2dhL8QViYZd55pjtTTNgxTLr5D1
A6Sb7nYmEOl5DipAy8GMgEbqxQTqmRirs0lOkFlORO9pU73HnCJQPF6wRyjEoW4Lm/oGws1u4JDc
TkufNiMHnY1eVzYAzLTq7fVEoxvAPaZU1MDDRFCT7IbCByfP77MVxCfgOL2vSEV7Jwpfo3NLu4+i
em9oAHV2jx8oPRHlLfB+yGMCNoPq8QmpwMBW1r/jqb+mIX/ylN/tReVdI0nra2vcvg1QqVOhG85k
R5ZSMV+rIuRJMU4eQJ0FTcFm2W1IlT6qpoH2dSnM9uRJIARNWFx3rGOpX43AzaI2s0LT6sXLE1U8
FzXwiBU5EBn/DJHy2HbBmsiz1LSUJckWDQ4LuKsp5EBzuoZDibSTameK4aotoyKtEC2FojmoPrG5
R5eshay1exy3YLml67LAphZbaDGXt1j16kog9zhE+DnxlNh1demSGmCO3TJDUlrG7yaqwcrsRaJ1
8xrPHfQH/F1u8q1shno3bshO7RmsmtGsuwzOyiYraHPbWv8FkYHPAIAc59DkvWA6V3Gx54GGTnMR
1S5sug0lk6XMtJp4FtE2AqJz3GFniFVIDzrh1B8SDgQXAl3Yt9rGv5s2fAsNY3i5y+8AbN8NMWJj
Yb++mef+uhjlzSSrO8z7PMFh8TDAVrGu7EHL+LQ17Jedmu9UlOWBDSOMpXx+EKN33QTqjgYNUI3T
Wxh717iH2D0GQxpVQZgNim2HpVge43pliS1dDZ5ZcR0O/TfeR7ds47D8y/6HMsK/igKNpyfi7qpl
gGGuTfHSc7yQaP1MiUfnCJU30HSGOHiT3X9qghUQSlSIhrps0wCqTgDd8gIZ2jkp6Xev5Y9TbfdV
XN2AmXVLY3ZdqKL70a4GDXDQVDKPmR+T7IadGpGVqjzvRpUEqQcVmxJqGa7le+g9b+IJjPYJfG71
BkYtsIcSwaEbMnMyOWvgVyXkdit7r3zzFC/DvtB2VygBM26ENp8IQdNciDkAUiLzeKkV3uy5z9gy
2Kxsw1wKk84aMLFIvGgAt14gQGMJSLcF9N7xV5QyN4zcQn1bJDBSzUa9/QruXsJ7vN0wTNQ5glNF
wpQfpx4tc1QzT32IBBnqK4o3Qtf7uCiflwDc2K3jv9aJ3huwWjLkT5a5bmDNCUt+5yIbZKRuX4ZW
3ywW2++NVmU6mOhrWAU/Wn/pshaMVRzOomjno9iVuigOMrM2P0HvO4TVtOYo6QAaxsMrH+FiM+p4
4NgW8b1PBpfD5HmnnPnmtXWXxTgGgEMLNv28bSTzi+g4B+0dpsDHSCk/Z6HuAZEO2gTTPZamssmB
ZwRVE4SmtFbuxgKSlHSa1NDsx33SrPMrIdOzp8aHmi/3CHxGLToeplS1CjWjVkMWrsYntEnDvRex
H4N1z0g5RVBN2UBvIkVGwvldgWnYB0OQheEAhf0kHmc27Sa9TCdZAekYLDfWlQ9111+LGGkhheEu
433wFiz2pXMga5iBHUegisEh9N/Q8m0SNeI/7FX45Ir4HZX19yKaD0HhxQDc0S6JJX2TBUiP1pn3
rQSjDPJ7ndtZrwd4JDKn+REFPvTx1xxopOPkabCCHFI/5w0/Cn6nu571dyWH2p5XrkrIGN/BiAri
Y1gfhg0aeU/UbeYYgkIcRfD/CiybLDuTo9LzS8TDkNO118mG7WQWivLohvk9CkdU1K38jQUHHoXF
nNZ4QJEuBhQOpdu2TIQawhs3LEWm56DMJkG3PciHJ1eLNJQ4OWKxTUVf3RFS810kQMQrKdgvRf07
rBS4dxD7d6j4AKYrz8QhoG71KWTeE3cgn0Bnc8TCcN1NE8htrH9121YBI7vUKaLUkE4xhQD5OfTR
QwrR1YyNA3BEqEwREnjJbLGG9xPCSTdCvs9gAOcaeSZpawHyCkY+ANFqAQSsYIJgofelK5mHijOE
R3HHvxQdPAmTN4EsSct9O7cM77WeMyzU8j2AAxs1fgM28Rw+NnNLE8tbi8vV5xej2epba+blng1e
cCKw3aWgk9R3CgkqWKb0lVL6dpuQ4wVCsX2yq7shA0HaccgnZJnS37MuHoISLKNKDjee6e+g2egT
GIkOAK8DOAvCVKoLDmAWtwcawo2Af+/jXWBokpcRggRBFMpJIWuoZXyszVSD5mYC+mXQQt1B8FDn
INEV6cD7/mWBmfi8gJXZuB5Nj3DyoMk6ItvrisTIOXMVxXj4Os6/YRjNoxGt6m4GOhir5crVl6XH
gSTSfoICNzmautyP2mAxZ/17vaxgcY54pDPNNpQZG1Y86bCBDQU4zGL+uYAmJ2t72w1jPnp2T6cZ
XgokmiMfjKXDMt8C6ZvNW5WHg3oqp2sUQJAMb/Ye6Xi6FcFpEGzf+X06Dv73DSkSoATs9azuma6P
dUfzwQqch7tTMZHcp+a6AbJKBXPisSLdoGYNUHI1bnqv2XgeTOBZAis20qg8M+/wI0tXpRMn+zja
BDZx5Q0lAzCkZdqQ6aUzahf05RU2KNmoivseAQ8hXER9z9/A1PnSih8aU1jky/vGkTQCMygpt/pm
LZdrkPlIAttfGi78S69qOD2wLLMFjvSAf10QawWmGc84RGCHppHZUA5Ae57ZkuzdV/hWRGowF+yv
qlRdGnbYolIkjcNdQ1h87CAqHxlWLzV77xP2ui2WJk1BA6VzBk7bI5V8V8r2KhhxhA8i7IDCcT2Z
wR1JDWZxXGxPlbaZ0ToNlg5JQDYJGfuiWFUkoeixIgU6KUgLj1KA5XeVPcJUXsLpBcTI62Ctsr4C
dXBuGpj6qUOFpSma8diHfr/3xnA3qrHZDWOM/vpID3YZwj0H2XK/aO3vY02ul66ufhclbCgtZ82x
X8Gdi1V7syBQBfG/y7Zbi/WKU4ppYh0BYytAmQbTF2krK1pzhU9ggZ2thiKt+TpFQJSp/wI2u291
bA7IuAsSqcTNVkAWFVQe8Pa4c/PqHxfM90N5Rn/b5g2kyigrWvqNwRzkO2Rd9T7uCAQ8I6Yb3DAa
jP7OMdhvYM6J2XQIo1J+MZ5j2Fi0TVpBRIVFHZPwyGBtobrvMxDtgmQYemyrhqB8A7pRP43MRSkP
Uedup2H+1iFR485DIMp3vJf9AXKxGm8rKQ/V0oJbW3fqWhHmXYOxrgD8ExpT6jaypK5mJlNth/JL
XGFHa1uud+ji4/FOfCjZlR9GIdjKNazqpYmx6rMOzYbDYvXwrR5sHCRUd+pW+67bLSMF3RtLGNBx
AMTP9/WM9OzcQCv6meTmo3P0RdWnjJGVoJQrjkqvW4YIXCCjePkLyTBB9veT+gfF2UsLstOwHduu
KxAWavd+j4jd1vK0q5cfRTP9G+WMXfqQjWIrOJGLPg3BL8QQ7icVYpvkkgV7J9BpUw4EpfO//v0X
fVD145flIL+VpA/a8QTDmLuZaCpVttmr6DPuzQeF5ksvsuFSAtweIsMI61Y7BngiAXxvNqH09+r7
V63Ru7//kg9KHJdeYrGVpcSQPacZYVfaF1klPvNNffDYLy3ESNqhwgbNeGr67n4dMaxbm6NK8bpZ
/8u/ffuLGpDTc2+CoBhPsKqE8snY33//3A/GRHj+8z/qVnAolV3BEU4TMnXLY72vtXriwt7//eM/
eH3C88P44+NdzWzPewTTNBFOOfVdVW/ZNjap9r8HUfHJqPvoN1yOa+hP50ji3lh6bcgz2pnD8omH
6qOX5qKU2wH7ruiGj66qe5+/dp+50T56Yy6KuOWKeNwZE+PpfES34RkNUyZxW2cgRf9bBf0/r/If
t75WBNtgA2FS6Dd+AhKfSdbNfVLi/uCWX7oc1wWVGhIt44mb2STj6JbMb865EG1T7f/+6nx0iYui
bVl32yzmfjyNVu5kIQ+S8FNk+sPfP/6jQvclkQWI6SheCzGcoja+LSrg5KJbUgO1rex9Z36WsUO0
5Prcqee/X/CDR35pfFzBEkayTTGcfBntujLOCgwJZAEkbnz5+xU+eFkvLY5r3Ng4GssRcTTqUXJy
E9Lt9e8f/dHDuBjH1cRwPK5WPAwa40hQ6RMqamAWf5aR5vveB1PFpV1xWkaDLGlXHGpC6CsBGiKn
JCYHZddyD71kiHSuuc+h3hl2HuCiNsF5eD703djuPKPdafJjd0viYB1TIJHpl3oC5t6sdjutYazu
WzSud8Sv50zHm8xXXkZvYR0ttyBbINqoJd5NBefLg6U1mjYrwy6/puZIQwkk/IydH+mauxqk9Cyg
q4NXyG17bCaqK+1A0ACHMMo5GBRAThtAvQHqDPxfbVy7H8sWyd0Ua4kd/1ylTs7j3dDC04+YfJw7
mnpb4G7vNnRV+ErviT/VT4UnRhCTg969B4XlOF2LJcpK2XSwykfRUdrRfZvboE7RWPK+d6hDYcXs
113BbPTLoxsqMI5DRgL88nAVR9Cwx3zyd7ShiL2EbC3FQetcwtIbTZa6325NFXc5qpDTo5hjJIC4
YEw3HfXwp0x6v3Bib3E6iL4HDhTgcZuX3YjaQC42skC9RkbEfq84ShMn5U/CcdyuuamBMR+2tyBC
I1wQUJIT3UnveqZIJsc3nRHTX0203/fLNN5XIxYEuI+WJYuKsritnIxxg3314BqclbUOJE/kHKm7
qB+idw2G2k0UNtP7yFBz8ePaXMXnNP4oNBrBRdX6g8ZNCzfqBFg80tGeXBw7mN0x8uaNjze2n8P7
uqq2FPe/3UM7zL5WzbTlkzcD7Re2+GKh2Uq8TZ5msMENFJ3iJSpyS5DV3iqxpVqgJCT8eNiNBF8C
5kvvK3OMJwaIx9uiQwbC5BOeh9G5Uua13avisUzpRKLnCi8VqO+LvLUCocUZOiTr3iA2B4cClH7F
yux+BTY6QVSLt3dzSU9z5zvYvfslETOdrrSNUdJnPEAFFlun6tvigZCN3aZ4HeAVTKTWYh+ClHFA
zlYHJL167mKPPtsOf010y5Olsr0PClD03Ax4ggjReJlKwm7qrt1yjIu7dVIug2OyAe263lb0D8rx
GkJy7Pin1mbbjIpzIO5jxGrgLsxH004ocrqAXbWUkZ0ZW/IMDJW96yMnkinuEH6LsfwVbyDyMAiY
F8lak7ZPI8hWu4y2uk6lxhoY8DZ8HKyJb+XKgpMu6/IU8BUKrEk2SUGDONEr2hiCTqgXeEuVI2+j
SxUu8QxdFztZHiMZoqTEvHdiQXUhpstLMcbxwZW9QCVSqp0oDHuZBx3frvAYoW4nyzttuhFyKNTd
ebmAxbLwbo9yX3XtcRwT4s2qva1dn8gNvHI3dtFdUzPkIhE7tM9+VZLHiEBoADF6sTW7EDKdO7Mi
zJ3pxb4Sb57SKJrYrZ389ejmvslGvF4njVB+AI/8fhcs6HEsPYo3QuPsQOxa4zQpdd6sC1DWfrG1
KeZ3ue9NOO9BNXL54gy9K6u2/c26okphbwyRT47fN81cZMaKbkdrW+VKGH2HDgBFQQpnBUe6Yc8H
3+WolE3AAvhmH7CuyVsw7XdeiAmtLoSXR2Qc0o7w8OCicN5t1hMZ3L9kz0a9ZZFBr8xuY3W1zd70
nQLWlQHg7t40tqxvRqjlwYPJJwNturuOvfWMZ6nrozSoIldIG1u3cb6PYm33BUGJEgh4h24MK+Vp
wHkzCfy1SAuAzNJtQu+waMTvqXbimy9Br4jgpdlVAY6XEWviPbXqysQBcvtDxAuwabuzLeP7KPRJ
Xi3oDaIeLvbVqKc9sci0F3iQieLdS3Uuf1foJGYt0KuJaAtgUTDj/YQ0t8TJvVoQjkGj66UHPwNa
HuG+boFrvqHt7qHK6aHmPo4oZQOpvYNZRB6mbRrB1g70FbbscDBb1D3GZNJcPMRFLX71LDSpQKnr
m9cDMNA1SAgMGQl2JdsAke4Y+kfT5O/rsdnSQgrvqZ76EVJlDQBxQAZAYWI0nsIoCKEsDosr04LF
XrAmeIVlQe2WYQ7fFrTL8mGd1691VRTP3er3h6LCbUD8LduFi090Miw95hxULddQw3iLKv8VUglU
Rg3W0pGi1LXhDLOHdL/N4J2uE0V1mZlAblgOnUnqursuzhnyME3dKdV2V+WKGtS4Vmzfax8TlXIO
oSHlDwoyVtYGZsidhgB38mJ58j0U07dlMYmPjcI9xo1DdRkVO2RLIWtlcfzcMXiZRPVKiZBXgVbt
vpur6eTjUSYTIz7iwLfm5+Ras5+9UieqiX4iRQjF4qa3KcJVvbMCcbwGIgTZIopWQB3XYINLHP7b
3iJqpJL+A+2DH+jo3ZfDeLWgo5CAVKIyNJTxd0CmSibh6EFg67MnXogQhX7tUo4mUO7AoMrp5PcJ
aEMgRXjrDNBmjw7s0kwPCnLLXVB6yIyh3GRlbTesB7HGQCoRp9zxvY2pd8MnzAqS6T13AzstUf0Y
k3q7nXRMctUig4vWSC4KsUqkPZlfTYu68mzn+6pASb7uI5h5EBhUFu2Qx4J9i9f2WfXTPhiD752F
cRtzGFZehrgZSrdfAA6NSUDEi3LoRazVhqbdvPKk2hAP0NZRvLNYqtEImL/Xc/UzXC1CXiBd2vmS
0rws2O+amS9RHCHxBeEVQRMhkJDeCJ9iFaphHJ5afCPsZ577yRNXKMT5V32MOxTH4HWh0eyykZ7d
aHXZJDym8mtDyQvC6ufElZDfToXr0SHXW4oKW3+GiaBluOl3M7vXYhpYOmORzPkcR6ni8q4k/BXl
xTe7ihdLh1efAwV9tiHmsnWYAt0mkaAzer9GrquMM/5U9JjFYky9t0Ng4281RzAwTjPDLlr5PRIo
MbiC8YHz4rWu2JAFJZpAAUE6jsIstYMMQKeTCb/HoQcCbSR+umWRKCgMLapZ+i6mAeysakXbNIp/
OvjwkGakW1QvPUxYgcGvRIocGlG+S6xFAbaoxygRWsID1IX3spW/ELOF0IMIGgc7Wj+btuF2oGrJ
GFFrGk7CoiNOR6SFyP6AEYFTNRn8vV9LtID86nfjit9CIXepi30saiuK2AuctihCR1+Rk3glBt4i
vad4CVaEkQTYOSIMeTyE58I29esxxyv3bVgaBNdE63Zu7j1Uvm4yg5ZZGutlPnf7f42bYGlVOux0
wX1L5YBePLNgBK6DCTI71VVS9StyAD2T+wuajUpiy0KqerzCfIG9sKK/QxlvR4hx31pbervaDlsa
CNvDMV08t55ok8hMNiek/Oo8XHtZZi/hZJbpCpYfKvOeyVYEfGY++uSpj60gX6iXdCMEApBg3pSN
XaAgFqgixkuErwPEEfB23yxD8bwVczJt9jFg0XcyCTRporBH9BM2ycJBtGAmLCu28e999JCOA3pg
aSPjOeFS8dTEQFK63pKExNt3srVL7hsf7j3k1WF7LX/D54tjMS+/9ZSEuDwkEnTdVMoxkySD0zYH
A6CHMz1WCUQIb2gJtSlxWPoc5pvcapwgpOfCXeGP/a9KxmVOEEd2jTnYXFEsHLvBV+gBK/qow3XM
5LJB6Etn86s3kOchjBS9FEhEwl3ZNvrJyOm6H6B0nIDjy6Cx3k7+tLwIud2qppwTOcr6ZlwYeWwR
ofhoSE0eNdJMU9kERdL44jEKaHUbofkE0YmTu0qTw1aG9Lo4l+nrXu4GI0qEUXXbDhG7zQ7lXvx2
uHPlhkaDVvr7CIVR1ozz46A4zwNffdlAeoWkYL4pW2x3xnO0LKKNdFqs6/PY+H5i1fouV4ce7KJ9
/N0iPqE+olKkqryLANH0PcrEfX23qQ3VaDNj+g/LL12nYSSObXuoTfFdVBHHOoBe11jCcDvgpJTW
mnwVtHukdYUFZ8H4QxAictaWLkx429f4H/0d25wGVAsbJY1pvg+DvrUtwY6y8KrcI1O3k3OBsDcy
lxkR/aPu65NdLdLJEC+eVqFx6GVBPOEmci0rUeQE5D2GtutumOyd0/WSkgKcyLBDiy4e/XKnsdWD
k8xguu2sSqGFghRnbm+mdd123eafFsaqQ1hDIF+G5YKIrvZnvA1VOmM/n/a1opgV/W63lgXPcJzp
EjP1BWr/9Zp2Br3PFb4xTEFY9gn1roe4axEth0olgoqGQ1QU9R5rtMwqyzGRbDBJacleyYY3uVxD
/AAao6PdddABjNi+tGJUZz45zsNB8c0W3f0292glw06zo8zdKRi4UnJmywQELi1uiLynawilU8TE
VTkrLEwmfEe4M5iMXLt0BptsP6z4Qu1aRceKsW0X6nZMm3YRexcp4N0C1mSERLBAjSwNVfs69zZG
r5JiOsBZdYEEZG/DEWaeCWIuf8ABTLe9SP3AL/dR58+pHcUNZA1IpeMNSm51jDC4CpNm3bEdcAdN
uggD+h4C6VMN5CNCd/VbtE76rusX+dbIVu3DogvSqu7be9QsViBn+uaxX4MF899YJGsP4QYdLcuH
1m1Z43O5d0MUHBBijlhaapYcOiObL8LFOXfTcfb0Y1tPmFvD7q3Y3H0ziy2ZF8QxOOw5DpG3vsLc
8ygselxmnbz7dkCanGYDXpKJTEnVNDbvtIKzvxvWB1ZBfTVogkUSNMS0Qfwf2maoewR6I3vXD2PC
B23eIE6FA85IrFvYzWOwtQoN/MiD/GWY98wPwbgv3G52xp2oKn8i/Nvk8/nxIkqjvlHooD8HKNId
Bpy/kCsnh9woCylUA9kHjO2nOOAyCwH0gNmGJtDwjl+IGdSjZyKY+hbv0W1GZcWAzTeryYAtL0Kq
JAFhBI2mKZFABiViwMLYyQ0xfX79XVn1xhkC4vTsR1/XydxPE+i9Axx2OUbbc7v46ClRFCOKBt2l
RvX4wDkoDsaFL5sYUHyukC3mRbLdTUTQa994EbpSY5VVfdmVqZFF2V81IiRB4qmzUGWQxYrQW40m
bDkIH2fNwH9Ejgm7N8xt181g6Z3yzHzDqx6LLE6wHVIWaYSXzpv7oDpaBmdGtlhiv8o1kq8ed+2V
6qA/bxFBdOtNUwWtXD6rvSTeSwRYJzIdu+XaioalneXNXjAcW1xNTApHTX0Xl3S47qwudiTcADeg
M4LzsJrslK35Xoqw38eVgZrSo2HuIag3g5x3uo2hR8S5rQnQHXUNujgBRxIjKVm2cIOZDpuInZjO
C5sR8bnHWkX7YezpFzN7DJ1hDZfcNJToiG9UnUjbsTs9F3o3QUR7LDBBHBqv8FIck89rMZmztZ3r
q4iUOFryDccY7dqTckP9Qpq6wNiX3Q40SL6DqX4CHVJs2RD21VXbsmEfunPPdWvWfRBXKKyBw4cs
ShGsKYWbJsMCtSAQ0hseRAWdZdLPonu2USdRh5HbtfAbcbtha5Qj7aROR6WrI6JW4gcxO3YkTT/i
eFv2L1h/YLc21GI2mKrqm6WNf9cHEC0U8Wggj6HyuHZdBMGX0TyZdUuvRibnAw9HyF7qaB1vtq7p
viDsrc86KviDj43dtQwRUeAvPDTY2IX1LSWU4f+r+bguOB67sPR/qdX1XxRBwYqLc7HFQqIZYljm
0osjTEySyB2flXgrZOH2mMhbSKVQrAoGUWEXhvRNx2QDhagKhjBt17nIgj5Wn7gyP6r3XvQ9ykC2
NC7ocCLQQSrMT/hHJ3/+WzH5ovmh5dJ42mPDaZMPY4QgkBZ1tX9rOAUX/cpls1u1nT876u8GtqWk
3EVwGH8Ltvrf+iqXsW59T705WBGS7UJyjHh1E6D890835jK9zW9gFNtmAgpwcO3IA5I0hfnknn/Q
G7hMbNs2HcSW1MURmX3XWzG/CI980hv4oIV7GdcmxzGSnQ3Eca3kV1OeTXz0Xo8LqEGCXvWQTQet
+MS698F7yc5//kdTS0AA7pBSOZ3sVOIsiV6fTiOINf5+/z9o0bCLLkcYtqEzOAEfFXYXbpXIxh4z
WCSgdn38+xU++v4XrUrXr73TFY2P6LoifQyKkciym4ZtP/7++f+llvwPrT27GLgL4TWZVjTmEHbV
5mY/1WmVtV/5G9S6CQsz7v7N8HAZ41Yghx5Czw4dwKhNZRHuQwIdppiyv/+Qjx7FxTjepvmsYi6n
02q63DholiyuopNAfhJG9sEFLgPa/FisQp9zG6axQ2tpQJFcQFLvVqgQcUiM0r//jg8e+CUNuRM1
pggDY8UE9ZbBkXKrsOHcPnmdPuiZXYa1tTgQK+gy0ZYrHudSoVr2q1cPZ9Pnp53qjy5xvn9/jLgK
DqDFxHw8dX42Y+so+T2RL177FAafcV0/ukcXgzo6K5a83o+POKTkGseTbvrVDv+2kl0ijyNrIVkL
AfGNV/lSQLmW9xTnbTi6878/4Q/i9EEt/X/vUOcVOLqKsTggh2FS2VL75ZVlQT8lOISiJ44Kd4T8
YwGDuZlwzoa6HHQ+E5sHhy3YhmNiBOUzGpBQYJItF3zpfuK4gvTIKEKpZ+be/3F2HsuR8goUfiKq
kAQIbZuOOIexPd5QTiMhchLh6e/pWfnnDt1V3rpcNCiHc76zUk0fnRnjlgp7NkBAoW3DYo9wsgaH
HIjOwA3cFJQJO/P4pW41m9srSksxUsSiQNUD2Knb4zzG9sgGUbdR6I/uT9vMbHxIbIl1fVO4YQ4h
rIO7peMqzU3PdduFz5gD1CCJYboaEWJeRc9+f891s2rshzj5mZpnDkxDZqYvO4QqYu8HXW5UJXvd
jmd4VgsVTI4d+VuHdclYIGeqo2FLwdPrPRgZBpwmniv4hYUEmY0HcJfmoCp6U1h52Q1uDe99KznT
k5Yeffyib2+um6jty6P/Cjc0D16F3Vl5rj6XHn38+7dHc1DSXVw00ZATAkUqFtgNOxfwsNRWZv1/
gFWKj4TSsIFuvdS/m/ja558dezs9viw9ftZh7Y6l0rHRVnj22jg4zyBfo2hWvXNuql1qMLMum8CE
DXccoWGe4oJ3jHH19c4Q43369Rfmj7/ym28lz4TkoO0iRVcQWFi8tHqdMvNYDN5FH+H+H+iScxjC
hTqeE8gkwltHB4mSYR69Zb2HM5xzKMuFKphjxqDfsMZMuDS0SdRuE4UbBpFRc0NM726yOMLByenC
WqiKv9qYb4XFJ4GbZ1uBCF217lEYzo7no3dR8bN0bDbHjsW9iyAIWtGwB5qjs54c+TYAg/uzt5/1
364bjcBBKwKR4nQnu3TtWze0Ss4Jto796R9L2znVCx5K7o88GhH5oK9lfNMc3dXNlGzyyN06tbNx
IDNBXt0VhZSUdjWuKd7gFA1+9nGzXt4lsYnrYy/31bCKIaCZUIKyOdd4l5rYrJc7Galhj8CE0zQf
Nb2mHAc+OOeVZyaFhV44jzZuR2eALT2iIfHbzYTMvtx5NQAu193HOLbr00W09COzObkkBOc0FsLR
YXRdNfJxQLaLBWqr1rgUpdGZBd3frfz/twM651E1LO9M7TT8UFoJjIyOQdCqjIZL0oj0FsoVeqcy
jfySBpKrfV7AX+XReLyECr8nWzP2zo3N+2Y1KIvsSV0QeFZzcQHZULLGLcBw6ebe8JDLDDBIHAp+
9WXqwzQp+uw6l0f9RlR65RUrab+lvqXXpSlNHeDMDLe+Q5n4ezfS3Ua2LShgmrqQi+TQFJiulDha
itmhzpHksSWpSQ4iRboS3tOKzmzF/10DdA7TsinYaT4kGKHm086b2HYaxa7JoZJLkXXisR+pP+kc
qZU0Na6NJ1JeFOW15TGIdSApMV+nW9G/h3Eqjj3k2xjo57hYhAyrvPAduL9wp93U5eb0o/89vCI9
6r+PRupHY3laV3CK3R8NvD1scmY40y6XHj5bYsi8SCHfiwECtJ51N6wdneEI++Nnbz4bfXjl1HAX
Q6xKMtykFsmOHy0i1tfPnj4bfKZxEmU3plM44VDCj8oA2UJ1f2598Xdp+K8OO1tgjA1oz7E/+YcY
XpI0iD1cS1qpLIOMQ0fhJu3xs/LhpRtGe1qRLOo+Y+bGWIvAY19IVVxBs+Cvy4Ro3GTLYtO41jk8
3FKtzcasimV1U+neDic5vaYJTK7wGO+sCOlBPyrbOQ6rB9E3Jci+DtN4BNriATDwFYLmzzx9obPM
UVZ9WzqN1WHtVif2rrfVR5yyn775cZD51hFB/auGUgP053K9yvO7jn2l8TlE59KLz3u5zFvHMigW
ARXpitfuDckHcWau/vdkSueYKtlSbniNZZTrp5+0RX65p7LP0QLsS+jNz+p11t05teDNqrBZSSGA
d6E4sHpYH/m5ffTCSO7POnyTlbgkgXgi7KcWwjZw1OpilUEk6ODWz5Q/2ltQf9bxke7d9f4R4sP8
d4OwKIo8hKmuoYw6F+GyILPHzv+/rcj4TlI3mAfDAvfqBhGTrxCsyUuL98BDjLXM74VrNesJ4dju
RiSZuu89iLlOV9K/j6bpHGPVZh2EEIDAhk4/bktci/Y9BjfyUDneJrEfInZmbbrQmv8PYzVwCl4o
0n5H3N7jCmrVqofTX7AwPs3hVVFuUSQuNiQEnshsrMZ7c6FT4xbnZ4po6QdmvVyaEqbWorBD7bML
FvUPSsjQodnj6fdfaMfzxGUvy/ucw/ocWrm6NApJdZMb3+OG5hhcYn81ZfuzNQk/ft+30QrHZIlQ
Ch3G13m3KTCdbZSwQtBBznBslgpq1uHHTps8ca0pZMrY60H62HTIAvZq0RRn6mKpGc06vdIFvAcR
oNCecUPXY09OOxRnZoql1591dUEoziiRWRr6Ptg5MNl5rXNVCntzup7/3pH8Y5Lns35uF1ABaCiv
QsD9kwDKWg6BTMWgUeXRhPQ2C8eYtO2G+xFuoWNH79aiM9bjZDXZlkxehKtiqBgnR9uw1jpqDHhb
wKHgTPXuaFF74n5BropWOYeidr0/XpUnexASyJWVyfEqqy0EaLHMam9anXrvXmTzXwSE9Td4stkA
gIMvfvU+NzswLMSHBFP+3Dy51MRnS4jIz9II2qwGmmbnKK2xblLwjlYWqS4z7l7HZfajyy86p2QV
gCETp6tbhJ/qW67aKzhPoANrPk9X4cJgOadkmUoCxtfKOoytrlwXYGasity5rfICXIT4HeiWZJ0I
c2bIXCg17/j3b/3VBa7Y2LI2odHsbgQpuxyKct/VKXbXCVwvZlDb09+10PLn8dDAWgiatTbI9KmR
0KtrP6jZwEAiEmfGnoV+O6dnEbuKM7tDyXkw/18zEHLvPXfy70+//9LTj3//VlLQwlj5hFTmsO7U
bwCjDrzHNH362UtlMxtxXIk+KCDRCBHJeYBMa2tVf0CLOlPyAm/4jzFhbof2ExP1CFeowrHCEmyC
IA0xC43TfKI33rqiBePV/Kmk83T6Y5aa1GwIaspSWBOhFY7pMpj/k9soi385pj4kLdzYUSHOFNpS
hcw6vG7RhKIyglHHjiFtnm6ntPg6/QkLj57boUk/QHHD3DoUU7fXnQ+wCMbGM++9UNlzB/SYOZkh
mgEdmlRvOP64KgBZRtT0uTX90vNnXbrtK8Z7mrahBfg5brcbAF+EtAiUsjX92QnHPE0ZjgEOKarM
wqxPkxeYq3hAEU69T3rfXAxQ1ly4Hq1+NuDOzdGmBJjATDb4aD2v14muR6CZKFRTCFUNTlf4UpnN
OjeUy4MNyww/eCVCa+8EDg4gIjzT/5YePuvdRdoA02QKkE8B8t+pwsb1qtY+Una4vjv9/gtd3KX/
HZx6oUGLSXkSAvqUIMdtLLx743OxKjEVbzpyVBfXMbRjdFAthHSkFGd+eenjZr3dSb0k4gBZHOqO
vpVj+iuqa0xS8syYvvT4WSfvTUwxmvQAnruZASpcjjtb2BBbCj2eqfuFzj43UVsujG49ci8OuU1a
OCu8ftf0zTkJl/fvwXceFTsUVac6BpAnIg8DWFcj211ZINGB1nq66pd+YNbdU+3xoYZYL2zMAIOD
RcA2y3njf7rEi3Y08uPd6R9aKqfjC3ybAEcHwmBmSBp6pVPtLBq5lyA4peufPf3YAL49HVprBzg5
twhHDRoc5Rw2K9JXZ04Fl979+PdvT697GklRRaB/t/IalthHh5+701wq/1nvFrFXtNrUWWjn7BHq
QnYpIecMmHHeGpxm354unoV+4Mw6OCyKpOJCmyOqBnnDTfQqVfJSSv9MAS2sOp1ZN24ML12pfSts
2rh/9cdS7OCsjj+q3oFUAgbNay+H3xRnHq06M4csnUnMRYLVlDsATyMIr01GHClGoOa0cviEnuDC
8tmWmsbdD5MF4rD/0bL86XRJLjSFuXCwM9Rz4YGqoLyoboo4eay94kxXXCjE/xMOjlllFTbCl5B1
ngRZjIto4H2upmZ8Sif+G8l+l5muzyinFpZZcykhiGayR8Y1hOsIRNCNu8PGeCdiZ5OO96SGhe90
cS00vLms0KYNDAGFwc+IGtw89iYzfZfBpXBm9F36jFm/N6qMbbez6lDheHPMkb4MUhszGfQ6jyT6
4THhXFIIhzPUzQJfgaPuO8oRcN7r/N6NvT+nS2npK2aDgB6Z1Fo1KCVeANia+7eWgGeJeJet6bcQ
JMkfVsdsHOhwKq9bB7U+4jxnp7PRAQQ1JluIkOWPJIV0LinMazABJ8dB7JtTA45o7M+aEQgx059W
+WxO9/ooIRZDYTmyAjMX99+GZ1vw9fhKwxEyNP6ZLrLQdufiQiA7fZhlsUNoyF3lPQvyO0sfT1f4
X43QPzZVc0UhbABparmFCX3ZJFfpmCX9yhuNtx1V3/0xIHitW5q393lSspdo8sZnF8DWzeCYJOwy
7u874pqtsoWzASMEJDgFS5rkVgLQSsY+T7/lwoA0FyZG+ZRLEkU4thQdrn28605aj7CUXsIjAMCn
d6VG65w6Y6mwZ8sDxxsHXjichkezN9CbMO96Ozge16c/Zenxs3Gi9YGepmAsHLKufkgz9QR0nbuq
x+Hj9PMXpvG5QFH4EwFztogONf3i/J4eA53kDR1+1qnm6kS/HH1bgwtwyIprN31MyR3vf//szWdD
AiAdmJNhbTz0bpWu7clcTzl2eykRd5bqzh2vLZXPbIGQZCSnOdUof8R1wJ+zVu17BU+vpc9UwFIF
z0aFriQ4J5g86yCMuHYtWJPTJLtorFqdmWnIwsw/VxN6ObTRMLREBzuqcfkMIvIljUFgoBz3a6ss
hu1Tgq790WU9nH5oY5vRbwDxU1Z1Nx01RjEMUDtwJcqfbW7m+sM4oQUDWcU6dClsUXc0uqqGr9ON
YmlxNdcfVjANRrTrrENhcAOOKaNbYYK6EiI/qB53ffCVXo1Dbq9SAaMqncB8O/PL7N87nrk0cXCs
STUxelKWHCHNeSusuxq6LRB3e7+8bYrIOSjH489F7vfAB5DEu/AmG4pdXzxnnHoPTuWaM5uWhWY7
z1+VhUjg2Uadew4yllOYpVL7Kfdx/qzq/ekPXvqJY3P7trcY2Ogr6aIWI5DqoXMB7OihbH7lUJmf
/oGFxcU8hxUXtK4AaxUJzoJc8/HTsWAql2Zj9zE4+39+9iOzUaQpEzt2qkqFXjI9w/7KL4VOkp1V
DtfpZC7gLpnOfM5CRyezkUQLYWsYtWSIhUy8Z8YEvddmW83oOYHJUkefDSW5m3im8GP0q8StD3EE
qEzO0x/u6P9P4FijdIBFRax4/V57XxEcupTcFjA0/qgm5jLHMmPgYEdedFBJ96AkbFljTst1Hw/v
dsxC6NzN9vQvLdTEXOeY8Em3rE+AzAfWf10QVYLJBFQHrOV8c/onFlYgc6UjtwUBPgjWzyTRAEA0
2WOWmCtE8VwQo+5z5Fm2xXjmtxb6yTzdNEYck1s0KLiUgd0De+rQf7j5l0zAWaC/Tn/PQmefqx+n
3G1d7IIw2aZ9kEPBlwQjqYKi788Mn0t1chxVv40mLBNI4xt9H573A8MdCXzTgAObM09f6BnzyFKd
aKRFT3j9vKMHtzObWDtnThCWSn/WrRmtc42UAHHIlGz3ma9hVvUAK0sfGlED8OKdY6EuldCsdw+8
LLwxx3BIizF9HFwLHCSEVTxHE1ry6Vr+97eQubZR5XUicl7FYSIeYvchK4oD695i+l4X7Mys8e8T
W/ic/lvP0gYsg2k4W0fVPbm2CipQexAXigoHd8v36LiCzXhvCUQJnP6of5cbmcsFtcpH5K/UFoLc
wra4kjAOYTfyw4cf+8u3ZiuExcoRyidIpj+nlgSke+dEn3n4vzsdmQsGy5QZGMbrOCwhjdcJVMY2
SNggnpfWmV/49zBFxGwOjxip+67HMoEK7Coglv9lM/et69X7BBcl4SirRJS3P6sI9t+y4gbAD8hU
owMZHyok2UzpQZ0jmi5V8mwah4lXT/CeRAc+PAh7XInqMybvp997qVfMerjsyjgBZ8PCFumPNKDx
pO+1i0hI2CA4p5vTP7L0AbPenTt5ATLbcXXQvKQZwPBJc5kO/OH00/89/pG5DFCklQ00GcYJcDV2
tgaXhYgz27CFF59rAFvbLgrQuyJwxvMrP+5lABbTnUmBFj397gttdJ5gmRDkxyQO9w9RfdkA7g1e
whpHTithD4GTWesa6KPTv7RQ0fMIy7QgxmVJhBWI3QaW7oANRzUjA9YpC0CVzok+lyrjWJLfxoxx
8mLot5voUNr59ZipC2iGzgzgCyPGPLwy7tspjsAVOEBqQgNN9aNuoKawmDyAf3HmR5ZqfNaPdcT8
siJ4/ygG2gNRyXBGrOL4Z/dSZK4KjB0ntRVSnQ49o/cZgJSune5OV/DSm896Mk8GZEAA84HC8F4r
F5mPfETAbl2U544Llup21o2dqkfoCs4kw0bWdGt32rnCDW59Zq2xUL1zoR/pMob9SB0dnM7agaq5
6pzbIu3BjSJn6nbpF2bTc5uCoTY5doRYatBb6zcBcEsCQ8i5MLmFzjxPpNRx7IISg3VxW+trxeoP
5C3fkIxdMSvHpV3/nAAzd7qylz7l+Pdv3Qz5AsIbHdc/lIMXUmvc9Rl094O4cxt7e/onFtrTXPXn
2NNxoY9lZTZRBDdPqwkcGR/1cvrxC42JH//+7QtKUfkAPZos9HtqNq0XxZvKxUnx6acvlc+sGw/a
K2AA6dIwtyXuHwpckG+l532O/kAutUt/tm8knP73K7JsTAUzpQzd6lABZV4/awOGqvt6+jP+3lf/
/4k0mUv/Jl37nuvXMnx5uTlYm5ur+N7ZObsLJJoF2EMGaMdBsbqIgk93hXO7lRM0OxV4AcKsVggg
WTXrZg2tdghi4IHvqkvQVRGXEzwgOm3VrT5Pv+XCuRSZB1uWPiIsTBlhLacSEB7GAkDmTFbI9xDc
hJFtu5tSjZqsiOVqA15VhTBTbFS9n3Xs/1PvTUZ5TYxSSvWln7975HYAtYqPzZnetjB3zuV7YLtW
fQf9Q4hEm31f4vyVdsntSADR6qKrpG2HH/7Q8QW+dQokviOKm1o6lB23EcvC6vFAohwXfyz2Yf7y
abzDqpY/n664hT44l+9Zsim7pDYyhFvn3s6szZD0d6cfvTAWznV7kYflhtY8BhTFarfwqaeBzJBH
mMlu25KCb5g/BBoL8Z+NVvMgTBjklIhrNMFO8I2OfxMF4waQP6e/ZuGYmXiz8aRrRU/VhMdPvr9B
pkOQdvyLgAQcVLkzrjLNt7xx7VVlewAKKZCc/OxtcNhnXjO5yqL65fSLLNXYbLzJ4fkslXHisIKu
qYmj0CDE8vSjlxr5bP0wkHiMVYv9ce+alWzBOevpym0leJbu2tI/S4oh3mwRMcHsVyHhOIaqyQ67
ob+z4+bLM9P+9Ff8PUD9x4g5l/mVEJVRUvtoeEhUIemrRjqmDyIgCNToT8lr1j5Sq13lQwlOe7ex
nO7CO3sLujBnzmWAXtz4nYJJAelbYFE2v5G7c0jOkvwXKt+djQ4cYlWE+ZI4rPPxCyneawva4dPF
tjBfzrV/o536AHjpJMTZoQ/4GfRmUWrRG9UodgCwkJ1pZEufcCy4bwMcMghsHIM0Miy6/hbB5AAb
AXp4+hsIW0D0kHkmCofnNGnciYWYaMRvMGXHe0Qsx/dAA3pTgAi97IMTT9YrWjlwzvpp7eN0AEqI
QDt22W0tyMXAQq7b6lfR5qB3KKKnNRvUdJdK5k4rxbR72UiaHGSXlJf+4BPcMjmxiyxRyZuHGCBq
a5Vxnn0g5rfdDClPQUCTHt0PhYl2wCRP71lbZjcZ0Ol61RCg2kC5Uk3Qigk5klWk+rXoraEJDGVP
LUiECJWl8lfPpAE911RbGF/tbdV4NMhz1SIkrTAB9xEk6aUMmXeDrrdTTf1PXnX2BlNzDiqaBVIt
41F8iezS6ULwsd+2aS+B2x3rYz5bTw/Ucc3jVGbZLsmlBjs6R4Zs5Lth7LP8o1ZldinryX41svDC
jvX1XaW79C1yPHkhBj4AYIlgiR33oRn045JsJmEgB9dw7OZl1pOAV0W1QeyYByOiaKIbmuSRDoA0
lWwFrmF3VftVeet5HI2vanvx5YCccO0r609RgQ4KZjvCrxwfS5e2c65tlbrBVBoDUvwEfYbvce85
8jX76HwyAB1J0+HWBw/mCxfYftilYjzUrAKJUg3imEGp6h1ydtXBcVx1nZSyX492Adht4iJGNujH
MbuLuJ8EFM6g+xiRBncJy8tXxy1yoGMlfxn6rk3X3NYgsFc5wINRk7wLQFFb3DI7WCjHCbI91iSB
ZChpXXtjeyXCIRgGQDjayuyOerkJgBPP18hzyJugrFWDP44lJnnbwBk9RlP3y8Ip1q8iR7OogdY5
oJk23SomBatWGRTM8PBW412ba8QNOEp9xolnH2x4qrE0jIo+sFoYOdYwQysTTGjULzGSKAI5Jkgi
s3Li3ZA0Gg6YkpsQuJH02gX5FcTqLkeL4QrZgTKLYS1ibZEjUBCngdgSt0X31jSm2EGxKaoV8RqC
GW9s9E0h+/gRrOkEyQZ9lax8hTKFHAT5IoHfc4QI0tTBuXHdX0VCuUCGtwgC2nRWhFzGaFD9uBmw
Y8Ixi49sv65J+B5Hw93jlKTDezlMoPnJtv6qexsM1rxGsa1E4co91wUSSF3AzXF0D9o8yDgmQrQN
IiVkV/QXanL1YyZ8fimTtL7VnvAanMrmdbzFIUX51pYIrcG5VNv9cWtoz1fE5/YWd05O6IAOvMGN
R/RA7Ukekkjmr7HsDUCT5DfQjflNazKzT6zUvRsLy7mtZaRu6tGy98h5ZxuYJNihbNJiC1a7Xuet
hoE5Ye7eFIjBcMqG3sSZspHNEgPBmLVqlxIzgr6ce9eDcXemt1J7G2U5/C62qT/9JO+BZnejB3gY
x4sGMsgN9acJ6k3X/401SnFEu8ZXGa1GRMT6ReB0ai1as/ahTxedU4SkaC2zcjrR7iJmkKno8VwF
CpRcsWamF1eIXy43xoabrwRJPI1wPuvHvN/6Wdavo7F1eFBGFAHAdVtaG1sDvOrHoPjGcfdVEN/d
g6P5pxIe28ixyfo98oirDaCg7FANTr/vOa7zVsTk/p0CyO46I5bzp4oGXE1OajhUNa26YGx4e9kj
mOFLQHL55I/smKOps4sYpjckD1R6g1VZBSbqmITgTgLcaffkKi8Zlpoj8llKIpD81MJBf5NHSbm1
sCncux6CApgz2o8O4kn3cJIjhqAt2+zFigocJkUdKMJ9Om1sqRy+jSIBsJt9zOoEGHsFOx8OMRl1
LuKssTZIO5Sw59c809uhr3HQgnxX6zeJU/uXGIbkSsVU7QbfRM+g+eZXSnXAg8iiui7H0Q+nCmv8
Lqqstd+NcttKu9xkmUquSwsRsVXDwd2wx/il9GGzBGKg20ZIvL2cEPBbreCn9oLWr+M1gETIFyjL
9FK2TXzVMRtjjx0RdmeoGPdeoqDs9RRMYyWfDlabAKRFII4YJSve8Ju8wlJFJFc5RtRXoazkznUk
R7MZh3FTk0o/OmkDXD8orE3Q6coK/bzqHgpNqoPitdxmkZ1sXYT+BIXTiCdpnOy+wrBxZyFGBbfN
jdhyb7CuRprJi7hB5OqglAYrlfP2GbiDY6RvDPY0cXjzMcL+GxJX+88mk1CQdVo+930KoYFrO5tB
DvqqgdrsgiS82Pc2UhUGezK/RAqIhGyVF+ZWUX1FrIyvKTKaf+N4Mwkt01NMo5IA/eGSA/KSGdJ+
idk42RjvGwiFOnhLh+5K9YhB8JFE8Moq3bZbRB0DguWWdnTVQtf6isVdufN7bQEwLiP+pWNe72OE
FgdZSvT1kORAzpbAjdyRoRXXdQGzOykL+WT7ilhIt2z9+2EohwtoR93XzjHTU58lGEKROhRkyhNP
FFrJaR3bqu/XccWxFYRL9YW3E2IwXQUwBpi3G/Clm00CHT1w2ZZ76CymdpGyJPKCB8feCtz3r3uf
fmoTV0GdHY/3fbicvKmxPqIaU13PAQiGKi9OQPrvsi3CLsu1l7c4fbaA121UiSG/LODqnVL6MFkF
Q67W0IZJIZGaWubq2YEOJMzsrD0opKeux8apti6nyEZgjAQ+zaotMtWnTYmlzM00oCz9vqsDYECK
KzgAhg6gc/iIEL5drkHsgka8VUhoUHW1weQ3WStcEGF5UIFRPoGYC86HUBG5RDhas+lhPkRiJ3yR
q6gjzQUUv5hjsZIYb0hjYXRkXh8clyT38JK266gTBAVTC+SSNF5x6/iIJ8xB/9kkKtF/CiAJLhB3
Ul9QyVAoNRgkSHllwNAQgthuP4uv20kLpIB4AKl/ZHEz7XxdDjuvKb39qCrvxrEBRlcW/J8InEBq
w+ikGGCk2RceASUYuaXks5NJc5PZKXon7R0Bx/GYYzqPu5fKBT6rl26Sbhqco9gBsaH8VLbHt1hy
6HtuFAJ7h6EunC02fs0a9NxiQ22ksU4R5p5sYG6BeA81XJSIfHcA8S/bfo24+fLFOKCaryIMX6Dq
ugW7bUasM123xhA79S2mzbgqps+oq+R1pgBC5i2oLGBgacytCBkeNgitja9FrJJy40ck22GRVWdH
VSeY/6019gJpmUixRfBzBbfmulWVG6QNaC1pmctj7oGiGeIrELq0jUBJktuyxLoKsQ5I1QSmH9Hj
UcIBSB9MfC0rT+BO1o4+cbJWrDkCy9aIO+rucG5r7/3jkUsx2SXiANhIb5BCG18xpEhsJq7NM21b
gvoj04jMIC+xr2M0G8QFYdx/yZFK/0DsWoQ5TetHidB25D0hUXUHOy2SiTunusVL84sOl0k5YrJi
/mRTayo2ZW7il+PNg732XCuDv7ZskTKCCBw/ncovp7NzRIWQknyBK+5dj5Epjt/fWZeEaSzSa+0g
vxrxMi5mUoUUBwBkEH814l61MhbbMCe3d8JGtDEXI2DZGBDXbZaoEKth7MKFRPgBTeLixvOGoQg0
QUbHqnH6IcPjJvZVggV9mULzLph01oUk5AZCXCTj4CbDRYPvnF9S9TS5sImBLmdKO2dtM5rdwLxr
7YoamwnlEFojO4HrDUDhzq+2JjjX6EIFgeO+ai3xAiNwmazKSk93cij5S1p5Q2ATzna1SfOgLPL4
nldtcWELNfx2sWtCWnKWIXrAiYffQDECjR0P4/SJtRFCX2zsB16dpM9/D5bW3ophHr6xUoj37JaM
9xmSonbKJfQecTh2qDJXV+vEA58KkehYPSOuDHfqfoIYvqjS18z4qKZ62DNX7ThrimuLWD6o3Emz
szoHt7Hoc+xetwiDxuVLe181VnHFUzM9ozE4G4l+smVW3O4npOSF2Gh5a6yq8wBK/GYLqcuwabBn
u0S4LkjQw8ifetOBJe8n9i1udBDrLHpkpncxzknypAiw26ShxWN5XVAgkjJbIKsMG4pAFLQEEDId
wScHSBkbJs/ZSwz1v+o+hYclm7L7RDpiTQdnvIgEkggw/KptlePcdsLlxRMcz/QCjT26SLxOvNR1
IkMBBOca64sqFI6u71hq+l2B8I5QiwLJSZjWgrSqpoNqJvmbK6t5qHKoPpFsw7I98tqQtVaSYSfc
mrxzJAwDNC5oywO/KepHE+f9BaMgsmE95IkVUx5ymhyEpgZ2j81o6rEqMEhi8FfwD2J9O6jES4Kk
7MxOxXV2k+uUXFollL447svIjd8fV4zoP0/uoByYYvvmo82ZfO+QtaBWIJ0VT6Ufy9C2NCDfTA28
26BRqMvBroubeND5nikrwtqT4CxpE5kYpHH77w6XmErtsgatIBZmGNf2INsgr+Ic/8u6dy3L4gk5
JiXWbH6H5VxO4vpoUsmVtQEVt//MUnu4d7I81buGZ1OFpU3BntD+JiDQ3UKvmKiHKMBdNiL8sNON
gspqEctjEPru56o+IDauw+jbl4jBwj/SDobWFUImChis+HioctljAMiEddmMJZC4fkEDAbHvc1bm
dEV5VWNh4thHK0CVekhC0MWbOeZ1AKlbAu+DjEvKPRdRjW3drFqvm25TZyK3qS1Y0B2PITuaI6hv
jM3NoON6gB87LzaYVac3hNvpK95qZ2/HPkhdhPhvDUZPXIp03XXam7YMuqgvtkLVIOkc433oxs8s
7GEzwhAnR6UmWPbZ0EYlHbfeGRLfiy3CJ9QB5xaYl2k84baUI2IDaURimF691B/GlSG1wVUAeHKB
wYmLvbI9U1cr6hXI54t50E+IAzGyclcdkp/Cnil7Zwqd7cvEGd9wd+OvsGHL6GpkUxo4XIOmb9Js
3+XN+AG7OZCTMLjzC1mTFLT3RK6Hya+2dUfEjmEQ2CreIOAISQwHjJOg3cM2RhEgj4YFzjJEtHTq
vL0tJw9TpEbQEJatRaA8QtccBwpBp3hym3sd6PAgTFs0YE3E3hRaaYB1bXFMTQKh1uHVIbVwq7XS
dqIuEZNu9ggOSvepTbt7NlZAwfRJ9FhNKQKyesfLN3bhvfiDKnY8a/SW9ZysuaBsRwVDvJBt/Y+z
M1tyk9ei8BNRJSQQcIvx3IN7SndyQ6UzIJCYBALB05/lXOXnxO2qvk2q7DZo3Hutb5XdXggNWHYv
pYdMKMSUIas8R0hEpk+0qvMtyVX+pfBL79hAjLers8x8iTyDAK4Aq3Q9oQTVD32wHsZxOjTEAgHg
+V6e4IKY32QNDLe4dLdJWYCJOLK++R0FNAe5S6T5RhpIaCDvwz3DZqlEjWDILA63E7v1upw82GZg
d7nBqrgSamq/+q0dHqhFXgyOuUjA1PmgbhtlhqTMabQ2uLhDBw6ubN5X2R7OVZnk4eCtgObzNiaK
6neDgBCgePIieG5Tn51yBDO/IG6oQlHAxxra1RnSRJHJXXlm/uWlFRD/pCn1TRk62Q7HK7qJjCN3
mN02aWw3HHPJzKuQOQccikF1VxcsSNBmRgQgXD3HvLfirugQY4OOavCE6AHkuPE5fAVHq73jMssO
rtH5A3eD+puTje7r7Ad8Z8sBXz+0AGdpz/FjVN/mjanOJ2CBCBtm/KHFrXnKvgS6RMKRU5QvQgL8
okeveZ8DavfBYOVuRs7Uui08/2jmwH30FSrtagz1vmoRZEEKpA8MCMa7Yb7v3emKi4T1Rty7WTsf
aWmxaEWtAsje4txQq0x9w5RO7ybUvxPE/oBo1HKNC3kUyGPJ5gDzR3WbNBPNWsINvQtw7dkMDU6N
8Gj+4o1KY0TS0LussmzryQBp4YCufY1wm944uu5+Sx/7bquddiMRk4hre2gOSH1X9wz+7aQ1uXl3
ImEelA7CI+HhtBMkxWFsnjxUT/wIMV2YL+Qxqkx4zxTq5Nqdgg7hlVpsVIbkToioyt0UTPyxRWLQ
qhxLr4mhWKlEXNq5JitRmPSpxuXqdy6q8tFBM+GES7dYoXXWfAkssAEoUtLVWOJ2J1GB26RD323L
tkjdGMYc/+DlWkIlJ5r06Kl6QGZliVtQDpT0Lc/cYhu0PN9RX+LB2TB6qmzZJGWGud60Je5+qjon
GGY9R3KGT17mwdMuVkaUuVZBycITc2V1D2SLeyyJC2UvYeMKdz1nL/BaNgwm7V1jtTj4yseF1Z3w
jmeuqz3P7XA7pQHHmcciCgTLOEEaHjACZdOGa1fgtKPbsNwPIynikTPytZ6adOXn7ZgolZU/2xoJ
JwjCld5L2PJwjahD3AG6vjpV05ydUIYicqsImtXw/znQb/A0PpdcEbtoDaC0BUVUIvELNxlFEbym
pm5uXVs4WyhvegcBKZkXu9ksEkojMd1ojkp+jDqIgqUiJFuQOs4ZQyM239YJJyTHILUGM3GOKXDw
3xgvqtfR4lhsEcj9LS2Fec7HKEMtzmluDUBrGJ5Zuh5C7t42xWCesLsJ3PUDtR9RjLkJcEXWyORr
K8SpClvhYFbRXe/XzX4cM7vRFIVvCG3TjR+6uANaqd/JoHD4MQjjS6syhz1ERo9p0IgnPiBtJw6p
NE/VpC25Y7ppt30EYYBJOWKOPe7WX60XVM/Wwbyu+7ZE9kmVAYrtk5NvrHh2elrcN44X7f0AiSLW
ZwOItT4K35Ws8ErAdZtlM27bLhSwKSBHrolG91GjjPsFSbJkFZbUvJbOjFfuMG/egtknf1EHR2nc
fMMdqjXdTVfhfBUYwV4QCjQ9oE4N2S1FCWdOZQpKzZxvaYgQK6U9g0SClL7LMJ23xmiUXaew2dtO
pwluXMVjAQzNDSCi2R1rnSjB5u18KZDQcspzp9pYvG+xZWGJhLHIQzBDaJoaR9YGF71bn2DEFtrN
+RoH3OA9rFOjkKBlkC9HgoCcPOR6liu4idIvLlJeERHiyTfUYCYoISvcQ7YKGyDfMOwzbz5SfBtM
5CHyVi4i5N7cVPJnYAmhAO2tKt5Rc/S/4/VlLyGpEPIXChXc08iYHcaF91K4MDIivUiwL8Szw7Fp
NXT6FSNf0hkeU9lwOChw0oMuI6x3XTEIpHaT+VbIytmwRtL9lNLyN5JS+LGSnsoTiviDfTczNDsx
j9kO0dL8uQ59+1QjDOOAoeS8DoaUL8DSBRJMTs4eQo5UZPjj5M+MDOUYN3OInHOno7jdoLGlkI+j
81PUjOarB/bUTuaj+xtQGKTiMD+40vW+1LZbtKWHGYqZKqiKAwn9e4b4jrhPoxqhXU0QIxzpmk/v
YlN10XZGjYX0tnJQRhqZOVgcJ9G4o+pe15VFK8rtN6oM1TrlkYMwKqRCF4iHwqFQNLsJ+yAc0+W1
/vEf6cu/GryLPvU0+BotPmBKioGET45uMZQJF8DPFj4OOnmPBObU4cNrkbdIxTJTj6REq2+zaaDP
HRPuHWSQwRaJTnpTN1G9meTM1gEH/XOoOh8tjN45YpFBYxA3OmzA3oQLLGFfpeLqpoSz2R5y4ard
1Gb6FumJNd0WFKWiOIQArFrXuGEcOmgretwyOiyXcyDpN9wGXYxNnH9OWdGF+NJn3o890ONFNspt
q3yUQQSkBBKN3dggPxWBe0W3mzLhvOZIVdvOkyx3bo/A3ZB53bqa8+iMa65urEWkG+9S9YowYP1s
XFetGg+XHl8O6AUUlGCHUeONqdzoPgNmbe1PabaR3CHrHh20HWj8xQOHKXgHIBVykZ1RJMDEgpEc
zNfE2BfUBf6i7Y9SD4rKuYAgy8PImF2EzaVOmqOR4Y1rRZFCPjVldWVaROgm/2OILOkfk9Ol4MgU
6sBYRz3k7GZBIgwP71GMQ+UvzEieDKhDI48tDepnBR3a45Ue9HlG/Ourz3qYvxrcpiUomoRUHTKf
bZuuFLGLxhu6oJtyfK0qts0KB91ncsSdeRV65U+X2ytqngviA28hD0AaGTDUvi0OXk+HB9AfvpLZ
YXtZM+/Kc730Dedl6K8fN/ruYKmHwpUDP9MOmDec3bAfZmuSFuk1mt4FiYC3kAj0KrfMQcUZrgPa
Jjzo9A5t2vnl4xd06dPP//7XT8Cc9ScgAuqDmeESBYyEPxJamk9RjRCZ+N9Pb7hGl8igR+SimyhF
sMLFMCfXxOJ/DI7/GlyLZVi7QVQjBrk+0LQv30t0Se780pa/kBcZvpagTO4F0IYr2xXhvUEw5nGQ
EwJMCzptCrfTj9NYqU0XsnkfOKK5Am+8NNkW67EJKKEiQAGfdvPtFAW/ZeAgFVX+QojhBs/3xXZY
20aYDLYfv8JLo3CxlMxAb7gBljp0iZCoR1lPV2GFMBSaDzr51FcseSIZUjJE5WMBkShlnPM1f3tC
fmORuqJ1/uOb/cebXFJFZu6h6JOJ7NCwjP8K0a2/0VGIPl6hB4qiPnQp3J9ylE+xe0YkiFa5jyBG
J0cIbFV6fr7KUVpAPWqezGMkumE/QHb/KQuzu6SQMARQZ05bQueNa9fYVbFXfxXV++ce7WINQS1M
KZwi1AH1W1C8ubTfjTfTWxlF8/rjr7gwx5dJZhCeWlMC27BHUeEeDZFj3banz330YvkYHdqEDeyN
hxZV64md6mvkl0saWrZYOkwgpEASY3UAYgbZoX41HryhRq/c1/0DN6iZxGac2ni2OHJ1qvMOMlDu
lYX9/PD/NRwXC4vxGY5VBWRZBkKbCuGRPiIevJuOXxvv51/xry9YLBKQFdIUx6XmMFbnXPoULrkV
PDVICI3mgCNjkxmEWiPCBPnWGWtQthyrvNilsModA5QYvlMeFuOxYMUYf/wmL/3kxSrSCBEBblEg
63Fwt7Jwv7XYNlGidnk8uuaahe7CtyxpJT4buRwcbAgqxe0HRWtB7L527kdDP/c7lswSp6lGo3SK
yeq0BCfMadavHIK0rYfMnBtoLMQ1Eeyl37I4X/QsxfcgpvRAfJRab4ByWk2439Xjl4/fyPlz/jFG
6Pl7/9qacWlBwGsEewn1MsSpkvHVWHME12FXh2KDQmJz5ZFd2EDo+d//+qIeyzssY546wLMO1dpU
PhfoTEUKKdsf/5ILC9CSO5JPLswHolaHUEao7ZYn7qVX8DeXXsJimUCvQ5YBGyGgTO1LRnt6p3Ev
wD6Qo3gPt+6VDfDS19D/PqJck2YCQwvNpcCuvfkZyNitO71k12yHl57QYj3QfSCHYkQ5xcpvPiyN
iCK88uwvvdzFvIaPX6Eeik+O3F8qfYjqL+7n3NDukjXSFDyruqjNDrz+iSJx4kRqR8ItQym0kp/b
YJb4EIbM6MJY7L2IYUMGvbvi+bVhf+GgtqSHUDeAw9AMBUQcEzZ2rl2ChMkJhXOI4Z5wReY3aTWl
DyOKFBly8cLyypi98LL/HIL+mm8V+PpIdxrEoZnr9jaFBHQlWZZtPp5sF174kgbSdLCOI8w3O8Cv
BAmfbR6sodDsdNfiLC9tzX9MAX/9/dr3ugBN1vwg6E/obJMIklkI4VYQJm9EVt6i4fIsSoM8ja8f
/6RLD2wxyYdepxA4QuXf8RwCv3KDC+uVnfjSIFhM7GgqpnDI8Ft6aDaYJF9LOyDWPU1cha6oQ945
L7f2Kgnu0stZzPOmx64RapYf0KrZufW8KYmfiCn75GxZTHai+qItPXw8ip4bvxVYEdnvT72DJRFk
TIeyDdBHPRD7vdevI6R6H3/whTewRIE4kdPUwoXxncqofIKMrfBXWZpn/Rpg4ug+cgSUt5Lm5msw
ODP0chIyio+/+sIOu2SD4P5I2l5j8+ihG4gHBXi7nSA0csZblIS7hKGQuvr4qy4M4SUjBP143iAO
CG+mTNF1axjCwO01m9SFUUXO//7XhMwbdJ+Q7A2uDbS0AFFs3eGx0M0VrNelp3T+SX99OkDaTsnb
BmM2ZOgVDjd1X85xI6Gq0KpYEeNeMfNc+qLFNK8c26P0BniDOx6l/JVrf8UZpMeyiAnkuh+/iEvP
ajHhczx16uhJHGhE4tLld2H/VqAN8fGn/7lT/ePQtkw/szUk18YynEd0icSZMP9NHb9Bh7rBWZ+e
xXdesIVhIYNmLaySAdmNEEm3a13B9yHH5t4hARbS6HES87jSJnNjH92/vNM3Ta4QKIs0Vd3shdVe
7AVMx17pP8qwePNnYPpEYFdt7t20Rf6r5DaZ3Go7DQx67RlxRyFKwVeG859N8l+/c7HSuMbT6A5i
yPkacq8e0vWkG+V8p8eouBuHRq1cPkaJILBOTLX3C2iqd8QHPQvdgdXc2uh+KJwskZY9KT4CMdN4
n3P2kyXYpJlQahzHFsMIETxIsjfNgyOhiQ6dUB+9qTRP2cTJFX/Vv+c1WSJOUp9L5g4oAbqluTXS
7KfBXJl3/x6pZMkyyTkZ/B72eMiYoIWtH2f9UwX+lVX333ONLKPPaFWIsYCK6NAVO4pWuJnHxHdf
Ukgl2khsP54Nlx7OYl0KAhrkUwhv2xDa+ckAu4QeQD6T/ccff+k3LBYmFdTF1CMv4qD1AwQacZU+
uCGqMyxKmuJakfHSlywWpRDgSvQiZmxPOniWVXGvUomGxIxEE589wSH4qSITFGX/XWUBA+6KQOJ7
Gno6i799uEUsqa8cCv99f4FP/b+fjmTXsMirDicor//J5ncBMXl8Nh2Sz9UPwCf/7zeUAIwPdLLn
M5rec/HLVrjgWwOjzDV+/YU3seSaSGk1MzbLD9wMHWTVUfjS2QISX+UyeGwCCzhpVV1byS88sSXq
JFO5aooAu55Jmxuhqj28Fd8ZnK6lhT794wF8YX4saSdRMcuonV30fyoNj03YDwW6lm5+5aVf+vjz
T/tr4/ZpCQ05HZ09irUw59q3nKjPXSvRTv3vZ3u5FCHxAzB4WPGt4OmPkUHuj6Dxzz2ZxdRmdejN
MwVoponmhEr3OPHyykdfWFb/L+5MWK4DikZE5UFd1JdnBSva+uzKmndp3CzmMXWhrxzKEA8mC2+z
ymw8idxYp46enBLmvI8fz6XfsJjOtnV86BscUFn6dwUJdd3ek/nH5z57MZFrhTDj2oIKgtM2Wp51
ODy1RQ19pLGfC4tAtf6/g6eAcijCFQ7t8xx+4Fmjxhk9RHl0ZV/4Uxz4/8MJWSaZcScQLoQNDPUm
Vt1PZpLgqPnwCuDaeg9qjrPvoBhcQRJbJrNV6BBNE7qDLax/sXu2grmOZDtLp/6Y1ZTsRw79lkTi
qoqLSPArK/65Bfqvv/K8zv01PUObdnmRpgKRGfymylGs9Pr2m5vVP1Sanawr7lC1f/jUSw0WS8HI
a4SYQNp4aMpvWV7tWgWpMbnS8bowGpdkFJsh15cXyHJLRwhxhhAIcgsZ4jZAQ/BT13SypKPMvWHl
7EKwKl22dzPinEVwoK/Bjhixr7Bt7PQ0bimUfB8/rwuzOFjs+gBy+ErXfrq3ejenOB4131j5yofP
ERDJkpPSRXxIXY7PVxIUxKKUq1lUB6QKf//477+wV/4Ri/w1thCBmvl+gPWz9Cw/+COrH+D5andZ
7WW7EbLiWLXDtUjCf9/gyRJ3UtbM0WmIQjX4iI85hC9nq/YDmfSJ0OI7VPwn+Ii+ey6cYx//ugtv
Z8k34XOTRVMH3USNN/LIvRYGdzjP8jgqBU0UqcYrp/sLI3sJOoHhoNd5AzxVpfI9V6SG6Q+egTb6
3DBbJpPN9YQwN2ib933d78OufRN09lZVHhaxl6Lx+bnHtZj8g4uurTzDaMPwSdRvtjebij+hffHJ
X3F+en8NtsamcNNCw3zoUvhp+h2gSHcdQnVN411Z0f/0gf+xVi5xJhylAdYSFLbG1Vt27B7TQ7CR
yGPKVinsL2uVwHu9URsPScWv8jDvotWwclfNY3ciz9EvVHNfz9frRB+qw2BX5VOznY7k9drZ90JF
lCxxKAVhooIYOz84YSD2fQpBu/JyBJ4HtPwSIbXovqaO+VHBjQSWSNUiuRti9m8fv95Lg3Rx4hgD
SOJTg8qcGxQx6PE71Z4A070yBej5Y/716BdnDZzEimGeLTuMCliMFUk98K5dMwGY5GftDmJLJCen
eXGTTmm1LyNd3uZB5u/cUnQvkoz+yoFL91ATZU52qGyCuyeNLc+GVcfRxXVo/t7gkW2goRHHaezl
lWF54fi7JKvUbYEaNfxVh7r03jPVZyuAwU+feub/R1Uxnjt4Ba7PHiCFRRbCHPRs5DUq3oX1bYlN
AUiOkKaFRroi5TvtqxCwjF7f5ymX39K5DpLP/YjFAYSMunVIA16/4z26/JY0z71/Rfhz4dn/Hz9F
91E1wxx7qKkQKz8cih8ZH/mXj//wS89nseAMnphD7QEAWg+9jPsKWqt5nu/SM8p0Fp87By/ZKQpe
5BIQFGzRJdUvYpzn18xXQOWA4hRd2aYvTF1/cczgNa0skp0hbhnyXdS9hpAAcxVdeb+XHtNiYcAg
qnJc+vlejhNM2ebdtv2XiJVPnh4+N8f8xeJgAMTFoS9oDn3rT0lHEbSs2DUO9YUD8lIjGRlIxyA7
ggQkDYKN38PjrXKP7AuC6FUiWnBdkBQFCwxieFcfj6wL43aplGw7NtNepOWBCsZuM1fDnSDItRXp
wkFpmZOW19CU5A7FHhRMvY5hZC9vcclyt7psbVKGgwCZz1ffelMBZec345WbxoXT4FIJ2YPg4RVg
FhwCUIWPxJlMIlNBv8KHY3eFNrDfNOO1eN5LX3YejX+dBlxYq+qWu/ww8mjfqGAbcbgx83XAgADm
V3alS+9psQJU1dimKS+mI2MBuy0tcGq19j9HViXe+Vv/+gnODJt0APnIEeacdd7ANvE0T7Aey2u4
ykvPaDHvac1tZ6w/H8upXJfSOcOO4lKrQ1v72Fyv3MsuPaTF/Md24VIJ0/HR6cwDHKcPUCBe69pd
WLmWWWoctubQi1z040YWu1AsoNa3soi1+ngeXvr4RRGiofAKaRVUxx6MDV+9pQGeERoNn/r0pZwR
Uo6uDI0THAwVd2k43oeTAE7gc4JMshQzFqIZYW6j9KDEtO5GQBiiQsNDeC2N78K6uNQjVq2MpO0c
AP2QQ9rAEupVanhLx9ke27qr0Lo+e8qRZVVeGUgXhusyHw36CJLRmbvQ13Mb+yz6KmAIncDvGpqj
UDa98l4ufc9iVvtapL3pERCf9+o1VwgCDPkxAoANqCs0Vj6neSbLoDTYsAMfoVEMEKxUx5krt1hK
Hj8eWhfm3FK2iCViHEbetMd5aEEjabI59gPXvVIGuTAtGP3vwlTmEDHXkuEBqfkW1pxEk+k+dYLP
rarLVDTuuGE9S5MfEe64mfvwqKnzuQMzW0xoQoBRQb6jPei+emk0Wpua3abhNdH1pRvYUlgIJ2Yp
A+GPh8yiKcqKYRtV7PcclBWCS6q7nkAUliGDPvZb8PyE87mZsVQbGsDW2yqd7cF1vnOsfqJ5cr23
GvSIVs3bj4fUn2rAP25g9Dxd/tqOpgb1sKmbyKHNAsSrgcsEAkwaSTCn5vG+g6P0ty+6aguKlN0W
hgw7wNr8GzUa+zw5ZbRSOIwfOI2iONCmTyqE7eykHbLvI4GI+pykhTMVoQ9djt5DC4TVLlQWfp2u
QqsrNQN7yAJfrHoqw62cobJ1z4Y57nFn3TOXJ1S5wWnUKV3XYVvAqJevQXH7MYnIbnzICE+AsFj0
NyKu0xX+tdiiC1++ZdSSs1VoAN5OuTjDtxYe1GHMXknYRbjGRm5ijJo3ATiJCWx1U+LONd9GKVwK
Vc+CV0o4lN8M5vl2HNkqh/wFqLiwWAe5Cxa0Cge02eeuAcEBPiEGg9EtbjwYeLjFrj9+OxfWrKVK
s3aIjXiKgZ1W9KhTxhA/TPy4L0MUi0qWb0rRX0sDv/Rdi/Uxn1HWbi01x3T03suJbctG1HHo1shk
UrAHT7jLXflVF1aa/5NsOkJFNO/FUdtMIR8EyMJVUIDehUBvtiszOKU7V7Sbucj9XyFBa6CxQbaN
pMTUdn3nuUMa+i4rG3dHdNfe07YFlMoNw1NhehsCcxiaUzQIwDMiOLCHuAXLMd+4NQ3X0ySDmIcI
05q4NEkB1kKCHHp5ygyd14H2vJ1PGJtjhw10q6ZQ3oBsIzdRKIODZ3EggQsfqCzUCY+UNeS2hO27
XEWtHNchH/cziC9h4CTgVpZ3heNmR7jY8104W5mYfAa6zy3G3URhojVlX6zh9JWxkp2FhhK4JBgo
vY1nFciT+fC1UDMImSyt39JC1VvAGsCkqZi311ZXSTlWZZJ5rAZojgwJwQobg6cSxr012T0E7nrt
tWGXwGWZAcmUNjD+A7T/8Uu8cP9b5vEZcEWnqLH20NrspQvEsW2aJ6S+31mvevj4Ky4Nk8WG5HdT
2eeNFcd08JKBeVu3UyvHZMnHH39xWV/cL8PasExlgTk24D3mRdnf1GBJrSIJhFrn7ude3fHc/C4w
FHHsAZ/j4++9sIvTxW7VMe4IADPzYw6LoIafF/qjz330UjTbW5lWmezHo4KpnZGXIcs/+cnn4+Jf
2wRptFtnyBc8ml6cRlFWq2rwss9djJdi2SgtXNt03XiMgFhsqsQM1x7IhSG0VMP2RFDHCag4Frx9
kHm+kz27T5v0cwePpRxWZR5CFFqM0JF430cQj0YSKujJus9FmZGlGrZ3BLilTjQc6zR7sEN7A1VK
FzeqfIHFvt7yCZejj0flpSe1uDWSqaddV3jiiDLqazs7u9qhu1bQz53+/kCE/xo/1CEdyQYtjkTx
bgOVmZdETsuvVAQvLEbuYiZzBA8EEki2IzWgcZhvqrorsFc08LZ87uks5iyWfI5aI4Z/Xf8ua7mZ
gFqcrjVqgguWb7LUvwpZ937beemBg1Eh15xo5zR0UbrrITo5jR1ADABRCbkBRqz9rUbHkH3nRPYn
SJTgrwZehPYX9u7mFxsn+4Z+Qd8h+bv2AFya+vxtAuvl21h7KDpUoQSAo+DA/AAbmThgR8Vo5wEc
O2jinUjhBJuppnQXtG2z5kzTm2zu7akCmuDUh25+VBiULw2TcEZBWX4KvDDbjJBQwD9HnLfAJ/V3
OWgV8x5kU5wdIECGQrFYD4PtvwgFuFdsK5SMYgARu7tI+nniTUG5zV09rSMhnI0HryFWx7z4CnUU
In8R2rxJm8HWsXJ4tc3pfNbayQlQOAmWljOpX2MaOvft4E4n0vXFQZlcr1mrIgRppM6xmjzvwXUM
EDt1gRiMusg63EHa8a4gCnQuUep5445pueFTL++d0tD1mHnlDZ8MyBQ9OJQEsNDfdOroDVP6C9AK
w7YT057K7naYQEFyipEkhTM3SUcKUMSQ5LZyIxcagDq8A636BjipKk7J/EatzxPV9k91Y5rV0NY5
0JoWd/jQHw4oqsAkP/UIb+UEkQdZfaNQx4l1Bj+6mPdA5eyUb/alT10Ixeaf9ejfCtu+dFrlG3b2
khXCAAGYpkjiqKyDUzl9Klnfx87ASKylB2qXiE5lVAOuEERv3Ct/ENevNlXXeHHYUrEiU/7gqAC1
l6qcVkVWfdFFDyqr1x4JJNQrr4qmBFFKOa6fIM7UIO/GyAkFl7OZfrgAt8xU/+oz/yvP2lOQNUhi
A7qSIJcsdrJ8T6lHEx4Rs6KD871H8xDi1HZOQFDGnJ1hqp1dhQOYJ22Si/beL2cvyZyG3PvoRYGH
Rtm6zv3NZOt7uGz1DRbdH0B0nDE2p6pt0sQoi/8u6HdgKW6cmj17nVc/FsT/rl3YFdxWgaPmVwQz
rSebqWLBb6JB1uFZHjM6giZNtAu4aePgGcP6nwUeQgSFs0qnysR84G1SG/PUzj2KqgBLMpi/d6Ma
AhzNo98WxtzYy+rHoHK+1ZxaLET9Dfez75GvHi1rVhDKvYgw+yKN/7OPOhVPpLtxq+CnPUtaAQCJ
ViLv8WnEA5vXgDZugLqqQjA6fU/dpDVgji7UpmtoXIAe4e4POQGNhaDT2C9BrAFg8g5pdXvfk4/O
CGqrVCC8NqC+Gr3J2ui2VPOJTM3XqpxvO8+xcZ0Nh4rhJYeevGFAocUA7tE13BY6GYKMJbgC6IQJ
767NxHvo+4+W0+cm8/adH5xwYq9XFWG3UB4UCJhz8xj5OHszBYAW1/e0ah9pP99yRIg2IFrGCEza
5XN4ywL73Lbs2FfROu31bVhML7TAuYIg1gqo9+wActdD1tmdI3BTS72NmuXPHnvJyu/qDW1aEbOO
PJc9+d0V7pu2XYnHIdmKwQgB6LG81UGtdyRoMRH8MY2zEvmyrS6GlaH0nmTRCt3F+Uankdlw9P0T
qBkTL+BPZRgkFZjV8YjxhDXNXaPJN68LUv4sRXlDU3KHoVrF01gGK6S9v2ZlmoBgvIlk1sa122zB
fo1nSk/hpN9qY9skhN4z6RqWBB7gsfZ8GfHqn3Urv2tht1LDud3lWaJ8YD7SmexmDdtrj2xfMq19
pL7GfT+OMVHlGvUy7+T5yCAvyuahygRPKlwMcYmado1f/2iZep973H2RnyJW0tPfQRd7KRhwbLl2
ndXk2u+ISAU3CyD9c0Ej2wTBXMUhSXGdzab7yBV7gEa3YED7K/AM3Z1KYY5O6/Q2B1QJcYLz3o7l
dBtUSPxRtD+lzQQUZjTFI+FfGgcDqKyi8dROfjzR6eSQM+g6wlOf1lXaP/WMfpOtw546IAi+lxXD
+8kzEne0yGNvbI/tIH5YaR9TDuIH71cNDv57o9M3gwES51N7a7FAYiexvx2iQJOiL6Pr6pVP0+0U
4cI/BkB2cf/YpByUQVtuQFQDYY3XL/mEWDzZziTuW1UClet+dbVza3L3WKNyAfe3u+G1jm4o5HVr
N8e63WfBuplxBQFW9751oSrzy2yfdcChZHV3LJH7C5U5YCKFwe43R4dwdr4a7d4MXvgT2qKTnb09
Fpx32TYYY616D43+EhkIwzy/XXup2QqveEHW8qGqZrr1QhBHO2LufWnJShb+njUoJfp62vXYneOq
1cM2UJWMgfrBC5jYHe3EcYahJRZn/KA3PrUECnV4HvZad6eobmmc5t0bHdsebwGUTFbyN+hn9jhS
iDgYyA2JsOhxYkjia4nMgkL9gm44XPFm7IGCO6NSTPTL1QyKeu7c8iDfynC+CZ30Z+FMOEAQ1IdN
ET4NvniQs3jQyFOPM5BEdaPrpAETblXkih21aqLVGVOczCq9zzBa0ObOGEiK4t0fwBuaO+zwUwhA
Lh6+h0zo+QGC8ioeTPUGZnPx7ExeuarFeN+UHtwJ4I3TYV9jXFkKvlgK/FGMtAeM6gZlnoHIYpXT
KozLOX3tNTZXffbDj4AM0UjfZWN9qwrsaLp+/B9nV9Ikp85sfxERAjGILdTURc/ddtveEL4ekBgF
CDH8+nfKq376miKiN464Dl8oISmVyjwDl+Xe1qgPQVsrkmI55dwLTkUFtSLL838GwnsN1HisKiiL
9JDtha8JhewsoAAQSbL3dpU+VyHaU9jAsUuEDXOX5l6Baw2R0wU2Lx0ZY2r3Daq3QwM7QAcKlSkk
sPpQLgcsHvhIzdkbZLASV/V7qUMSQzXlaUZyIVv3t6+n5xKqiOBwWuoi/FljurvXBeAG1mHzoWQD
fwft4iaLg4RDvDRSrDq2ng2zz4V+ldz+r3H9RPbNS62xfKDUB/Wu4eQUPupy4XGaYP3bhSh6CWhs
xRkqWyME+KI0WxICqUUo7bl/eK+QNA7oYTZDBm4jLBzsYqj2WjbT3Wz55b1oZzsSqWL73vPo3hnA
2kzbX84cCnjMBe3FvgJyvh6MoHftmHU51rgULylUxYLRx0VfQexkFPceerNg+71R7n9rS3gsi2W5
02p8k4Pz0voYPrHSZ9utWKzd8Qtj4fecijFOCVA7UC6HMHePicorC+d6N0SkDX8uU39XAxQHW+vb
3PeBvVdINiBlFKeoOh58u6p1lEqv9pH/1O1TndpF4hc1Fger+iPUGuSDA2eTEbRNhEtVQMQVyrit
GynIq/2qKePVDlQ5SIF1Nb47n0GYg8Ck2wBHq1UZeXWXv4X2BK3cZkSXK5fEJXE/CLLEPrIAqDki
xX9jQwBlRd8rkB8AfdAcZ2i6PpWeru4c0PCeC6Ci7lAwa15468JIxPLEs2ujqBAJNAlgWWYFkC11
CxI+lpDofNNOJm8JzVF7pUhYjhAbHR5zNxx/Q3sxlDveOEMbc2RiJ7uzu5uytaB/Ruwl9ZMAF3TI
bpE0eKALAk1WyrKEstA8ei+0By8+bnB4fhUpD+N2YXSKysXSdqQ6rIkdV1DUg46kn0PVP031L7tf
hvu0hbxCNFf++Ljgl755rQp/feq6ZtL+6OC6om8bNARK76socBmZa/EdjVy5UTtaKZaa5L7aIyPk
Rqs2aXAhyh0XGtXjM+4pDyEUzqwOotHXB7JSKzKZfbAnAU4E4MbzaJMnrdxjlW9yI1c6fSaxLwta
u7BQlzxDVRul7Dqso1GAqzzZ9g+syPPczt8aT28UfVfqC6bvt8M7JoNAjOfRfcUKigPyEG4aoa49
3ChepOnAMt8da+jU10WBXnrJ3yhyahF1uhUb7Zi1lxjlyBmkObsP6+nsNMUuz26lpeO6bPbXZ3ql
hGFy+7KWCtHwok3CMq/v/YkrqI4ukC5OpyenBPn9+mv+9XU+6PcQo5IhoflpKVxOEvIkbx4aGT9A
DuzGb+IH+8QR3pMKeKGoHyL4akex/efFf3spXl7yY7ox0A+XHdpCF/zKu0qQpAO4F0MukxquqQuk
Xdlti2tymb4USDOmdIsU++EHxXsu73/3npDXJRiLTp0w53VG4CuKk+bQUVzYRk1o7QVG58xWKLg0
UysTFd7lE8oHbjx7tw0U8a5P1drzL3//bgC8gVIclxIzVbTNXxagjqAyoR7cBqdvNVjLJ8dxWe/v
3sO449hlUzaoDX3XoXVPcfYOxQ/o37xdH8iHGwczcQlu716QerDB8vhSJ15LTpYbIMPquiDSTrfF
o/tXKf6fVY1XGAFABVpLBYHsBMKuKaQDugquGATtEByc90HAYcoQ+nB4Lie2m1UOz43cOgxFm+1D
v5lP1r98YWmqeGJNeFtUpXvvcrffOC3WPoAROVD8BH8tG6tEE/evj9UOVcvg9xgMz9c/MP0HDf1o
/EYB1EIXDPqDdpd0+VC9dNT378c0b2XUpvP8vFQaNHfkOfTYt/YANfdm7A81pGW/oyvqvCjPXiRy
oU6f1RCSh+aSXoxhm7ow1Jrpz8yHxu4OylHoKnAg1tAjySC4Pbat86XxCgLxfpu19+PSLgDSdNOL
7N1Z7ULIjMNd25EKdls94T5E0/UAp4oW2t9h5elnilvUkwyDOs6DYZmRns2YNIYMut8pbodV1PZE
wMOi4gfLrWVMAdH7gdXEfggg+L7q2uvfSoz8dxpChLTDrvjaLZA77NSkh0jDWf2wSEJQl4evAM+s
6kw9q4WVXCATAg3L+2CR7i2krysWOc4AhjskGgJczNFihuWVEyr4VoTUjduR4OAt1DD/amHtfe69
pozrWfe3ugoIypx+yXEZ46WEVJ813bCUk2cx8Pm1DBx758Ak8RSy8BsNkOxDGF3/qW0u7xrlhkdc
/KfHqlheYF/3NkId6hzQNIQ3ChL6Gj5ACcmotXOy4QaGDwUqUjD+SP1axCk+BP6ztFDRuIjIw2Tg
UISijMOl1ocqb+5L4uEMh+uSO1pPi1N3ex80OsIDHPMVQbKd5fTOLuCKZocwrW1ruYNdrA09bxbE
XNtsR2xy2UvpD98vnV2b22IPs0KK8hBTcGCqmj0ax11kzRIfeKFvVh00UWapO+7j9LI0DFmUS+8X
l81HOJ+nUVV17S5DpSCG/Owc9QgFMf4fKLlCrn+Hhul4GNoWpS2L/a6h2BxNg/dvgNafRdVg7FuB
G4+hOAsoBqPiw70o7z0VNQG0H2sIljYRIFgiGlFYvodYHoXaM3sEI0UB3GClRx9U7T0X9m9AW6of
eQBdOCRt5VFWUzZCcHtiD8Kylxenx9RMjW/dQi23ul+gpXmqhauPhGR/cqB3j5kCKzF1Hyo5okce
Wk9cobcsYJGCCqoLF+oMJTPlZcURIkjQgAmq4Nj3RMO9AOuGQaMbRHYgkATUR319lgMp925YTfjp
1TPt/TtMRx83bG7ulk4C/YpHvzW29YIC13SaK6t/DApSwqsnc89WM8guBrXuVwE1OTQoLvpUzJp/
ajJ966FAeDOXzPkilgqdb5R1orqawj1a/ujvY/O5cT7YMg5xm3yyPNwBSaeGWPkwKet1WUJvPFxO
3LVgFRS6qDzbCI6zq5abfpq8yOH+W12U+S4VmkYLjJZok6HwQ+fsea5QiKGgop6pD0oczari2IWN
jdNgsXetV771uMweHRzXERdN+ZIjBMWV9vEH4wrsyZ5E5Sj+NG36bIVNf4IsnIiHMocW/Mzgcncx
vrE9+XVO2+9+0fqntLMHkAAsXKScHr6qngzu5guBAE0L1BbhDrDvOlC7fT9oyVEtVYumrxfEXu71
UMy23a+0hR+F3wwl6mpW9dRk1EVRBA5LdRqE56Cau0MNEdraQ3ND+X0Oe0CJEFI0kJHD6kdLvoB3
wB2D4wt6KMz9b0SPB+aJuohd24ZzFG26fbbMNRzExPizlrj912VRnnmggT0oXWe5s+cqf+pdCOzE
0IkGNk5l9oA9D8+Ceh7C3UCX9mQF418+QeCNOBhzXmRVjDAO8oo72jBuaNlNpzvr18zC8gEWQcV+
7tL8PKKejzL+hDpPnM/Ce3HHrqxPXsr0vShnFDsadJYeRki+vEy2AzeaKiyao1As3VG58K9qsoI9
RLcUgHqNihCN1FHBG2NH4T32p9eW3cRg/fM+agG3fIWruYgs4tCThnz3T0jITyhCoY7/WnUeJKS1
O0Ehp+6ZOlHfLuWesx4NIrux6tum98nB7bywjkNchfBHph+p8lHfoIEfZHHj5DCD0+k4Y9MjQe9Q
Bs3oA9p14Q8STJ9S0UKKYSTOKK11fYfGAeSKp6eFtugNbREo/wFfPji+TfY5L3UIfW8k5f5TdwuP
tMiPD310g/30HWy6dkeflnNwto71/oWfT8CuFG/Thl7USm5iUtHrFs1GGNjUiWVPURCcZX1fuVt5
2drDjRR5zoGFBfdwOg+T89zT4Rvr0qSs/L/X854PIe9OyIwMOVW978JJRCaTq/YwsYhByb0fIeEU
eqgya/U0D2O0+BuSGR/exfG2yyDfpbGWLUMk/PhSUPVB8OsWNP1Klx2uj2XlWsSMJJk5zthwbsvE
TmG15xN4UT2ONn1MZ7kvlzIa5+r4uTcZuXI5jcKGsPyIoo57wzX4Uo2TPZOqh6dj8aVGIbjsrC22
0doKMFJfVPUqBzhVADBqrn+2aEy9gPNY7luIdX/yyxm5Lx3gIQcQH5w1y/Z51MWDW1hfMcR91YGt
14KPTNqNRPuysD7ap0YMgIUYNAFrFDHaBhms94WmLo6mEtF2ia5PzsobTPa6WGYf5hmWPjvVGECq
qnVip9JnHU5fWDZtgbcu+++DcZgcdq7hriGycj6HnQTr/ByUsKWUGTrtv+DrvlFqWBuKsfltCMcT
d0wnaAqxM0UhtXM8dHybs9csG1ty7RWXv3+3JeG8EaZq8vJkqXN4ffE9evi7BWZflf5zfT7+QXk+
+lTGrs9tlElbCNEn3Tf6rb1fXuGZlO9xmA/fpp/9wzn8Dm0hssG2XAloJhMdCXzudDbpkylFnTcC
uhyJLQF69iTqID/MksO6zwqBOy7p+G8XTcPT9YGuRDeTlM4aMYmRtMG5osON8OkpdZyf1x+9ttqM
GGBn1HF5OPpQ8v8Gc5z+B6iqwDAlvXq8/oKVIGMS0menpWM7LCjl1zNyjfqPA1pylLVbOqBrzze2
fapgH5Mjtz/7+oceoK2tROOfFscbNkqLK/Nucs4XomBnAMWGpFis4KgHu3umVls/ySHTCcxMBPpb
jQMg5zwA+hkWG3WJlTPHZKB3oQV3aSX9c+rK2M3aeIavWK3hZCygVyj6KPC3QI8rO9Uko2coaDJA
VTjQ/xZWL2BHcDIGyGMBKOPsK3/871NLwTciQi2qIZ9zd8IVGrfYYoTpzrAfgOr83OONaFAg/Iey
nmo4gIm/E7G+wRfnxfG3pNDX1oGRBAhncCuLtDwpYX9WqvTMaPE4qukIkMATxEr3ddYd29Tf2Jhr
k2JkAnCaFqMzE8DLRbeDSyC8TMBjbuAh5fcbycZKWPGNvZ8BmFdaVTOfA8gRxKkKDnAY39IeWAvO
vnH0zwzByssoUjLNq0MrWHFu+ahwW4E1XscoTGDgOl6iKS0ceP2xS447ziSkOwjMdW8Kt/cbSi93
0aB1vzmui77n9YWy9mmNkCEmX+lu7uvElcHfmgvozBfDo8UqeB+n1Z/rL1nZvyZR3G0CqMh4lUxy
247R80a5CAWSAbY3hC6HhbIEvbXrr1oJgSZr3CvhpkKXS9ugVDuaP7fucminjXGsLBLPyBQYbrLg
57M6AcJ/AAZGl7sZ5oPXf/naw42I4FsjI4Bzl4m1gFzQUaS2rQBM7vrT16bADAjQD+aaWnVScucw
1pDfRKu5Ay19auwb5DmLHnafe9NlfO9yHRdHKCxyyZCEvtrbvoQXu7vnqEwNhTznir0NaCtvjGpt
to3AYJW68psFedWQvnX9cemfgQe6Poy16TACQq89ghovuiaBKG/hf/o2tSiAXX/22s82wsGUhzUj
i/DOo+KvSuhnIvhvV28xCD8mDDihyRlnXgCd5tlnsM929K3nAwPSwR1tj/qps+Ow5HtxFwBrmbas
fdCoGZ6Tdfu5bNokjwMoULnpZNGzKjUcOhWAZE8zoHR1+ymMsxOaBPJFa1iaLZ17bgFggmmlC4hP
EagDUgSxsYZXoqLJFRe2giYa/DzP/cDOl/Ys828gSrN3AAC5vgRWck3X2O1phv0O2WMKy6wBhakJ
lKFdgMraMwDKDRxR9RRlzqA37h8rC+5/7HMWyDgBE90knYTJzTDsQ+3fWWP/yTk3tvySozPHiROe
HStt47QMs9slYzaQ1N18LHCN3jik1z6asd257UIuKqfOmTawJ60acqBD+hqOLtRmmiefl1uSR2sv
MjY/cMLoN8Ab8TzAOTpSQRrrHElNUf4llXO0SrYVltdeZESCbG6XihNNz7KxnlrUAeCbE1dF/nOq
568EkirXV9va/BunvJ+lAQxeG5LI7CfjMI9BRxMG7hvhbCVUmkzyEZZ6arGRbHYCfuWFfbDgH/ap
H26yyKW2y8FyMBGS8a/wsfViMdRfYXWwdVqtfBmTRg61iTbti54kVIfwyYAzIkWbYYPusfZwY5P7
IW3gB0qnJOvBgJ7cozciyfe3otRKFm5a2sxcc3hUNE2CFeTdg2LZJhawMJLXsCS1Z29HRVge4DeW
HcFJ4BuDWomNJnE8H9BYnRwPpZLSOk1gErpDzWP0qIB4hJv99Xlfe4mx0ymAeHBVnLokFfUhFYAg
imB4RHXpl6eCjcvs2rI1NjmK+K3qdd8kOTB6PhCBxSQ+l4VSY1t7nAWMsCE8p7TBqiIR5NrR49+K
GmsHvEkkh5kv9N2guJxYXHyZaClu+7b8o4DQ1Zk+QVlyb8nyJpyHkxDORvBdWcwmuRwd2F6UfbAk
E2P7XPnwrytPFd0qwf9jWH1QwDJZ5E6pCnjuIbhbS52eM23zk6ZD+TQH1H1gue5e6NR6dxJe1Ogr
BDx4nSBL+ZVYdfk4TKTekIlZSZRNnvkYoimLLL9NFJ9AYuj2MHiMGyBHc5AWag7lrmnrku5cwu9H
Qzbiw0AGGVr1aJ8pEASzBaxlF0kP4hINynYVelKFv69GcSB9Ec26gOcYpAxD3BofHJzjbCAJB0AZ
M82Btq22sHwre890wsnSzOMTjILOUxcA69D6vvPVDwoGewtwdnGWuFsCk2tLysgbKFGAR4PZn7gV
AMCsb/dw+/0OvMnnTg+T+9v3QQ9XRQhPyKULdoTk+TNTqLy2LZMbbamVIPJPMO7dbUelqpnhk4xM
sQCkffbGG7WkG0IXa2UDxwgjfW0NoHRV6XmcvT+ttA659UDltwXmnT6j8TzlN3B/3mc92dmzeyJF
facK9ygLdSyg6fupUPxv8b4bobSWcuDWvCTKBj5kmGLGHnoq9y1KvtffsJIEmWxgry4te7CL8Ezs
bDf5QQQeYez4f+EEHbn2cLj+lpVlbZrojIHXQApsss+jmPYe6DntUD6A/fMwzXzLIeljnUAnNBnC
0NVowDvyuiRDRZTv2qaz95WtqIKkbgH3VUv46V8IH7E/PW+bCKTx6lyPI3/2YH1QRnUxjoe0h0Gn
Gw74pWBCvlbjMoI0uRT1jyAYiocsTGE4MfuWe+x0AXI/gEB/r3+itYm4fLp3Uz0MASQTnUklAmJm
ruwq0ODoOawQnUr0YqKSkI3DZGXb/Fvx796U6rAaewXlkzAT+r4TzXLMdbplzLASV0w2cpkravlo
ryRgGJ4ylr5CbPEML8Rv1z/T2koykhPCUXfIKtUlyun2UFtNUvulvZD0QL+8/oa1ARipiZ0NNsoP
ipydTMMNF+sVshB50+6vP37t6xtxZfTxeBgrOGBxesWDD5DTHkBDsXGCrj3duGywXNljCJ/3ZOKh
eyMYb++DieRP13/7xy6Z8Ce5ZMPvlk435VCP0xM5B6EGFARd+h2tpvYA1ra79yc3v2+8aY64Nfk3
vHfLGyetymOj7TYikyV3bmmBd6vr6u7CI/zalx17vf7TVraPieZH493Rte+Q84TMLJdhFOZwZOsP
QwaScbkx/pWlYSL6oYzd+oG9QIkUSI/vXBGdQPdHJw4HVu9z4zDCQAfH9qyaxj4p5GMRwNbKtfbE
vs2k3Kdwsv/cSy7jezeNGZJJ4QAtdB7q8dCo33IGWB3VQtbrGCjZjY20NiWXNfruLdPs8GakmXMG
pudCDIanUT4/Wa04dC1AuMz9fn00a7NihARP0IWghdwnddfchozcMx9sVq/buHOtPd6IBzoAoU6S
AQQ13zqMvExCWu+kv2WMsfaVjHhQs4Xz0EYToFTejkj5GzRhuFKW+rcDMjpIaP7GDlk7H01UPzhX
MAAAFTFxfqhv08E/H6YbODVByydS//mv7ov/kD2S2zRxTi/lHf8i/vvM/DATzO/OjJCywHs78uiW
j0KB27xMG0v544DHTAQ/pBPTyW17KBJl8mtKHZAoq8P137326MuMvVu/zsSkWihKK6RsH4BFecmU
3CrbfLyooDv1/59t0R5dPDEDyQPcy36Aoh6CZvHskHlLo+/jg5KFlze/+/V5RzjLrWqEzIE3Puhg
AXynKGacaBb7kobC2V3/SmvvuXy9d+9Js4DJOu/aZKI0EUTcOqF12xbAYvt8o1jw8RZhJnB/6acF
/OsczJ2wiutG7SlpnjoqX4mjnmc3/XV9JB/fPllobHRSNIXHoVNwbqRO6tD5OWYzQI2T+wRy664v
WLFzlE2i62/72CPCYaYjTjiFQUmHGkf1SHd23j02k0DvFg5wwC6LdLlvq2lnOR3SzeE8ImWNfWht
TcyLC0CrizyLYTsadaCykoB+cskb6UM99o3IrEkmA89Obu0AbzpvPHplxZvwxWwss6FNkReSRT5D
Gg82GPk5Ze7z9c+59vjLpL5bhpmbjW4/LENSK8B8oKryZa6WBqIdnxLac5hplQNv54oGEP1I6uBX
n2NWHCAvvfyQzsCVWp8jJDETrcjHIoN/C7q1yhl/0cL9OsoOyCv9beFbE7ES1kyIIkD+vpO6lkzm
Zj5ApyRy6jq+PgkrtTFmAhQd5da6IN2QNLT/1S0i4Up8QUWOR4yxu1bNTzRTr2C8Qii/2LJRXZt6
4/y3cp6HcK6ukiGYd76EJkchb4g/f6rKwJgRFizRWSDApCX0m6CuVvVzrMF32Phia7/dOP170Tal
NasBklnPcsoip/leuT83ZuPykP8tcTFm7GYI1gmgX3HwDgO1CqijkBBGk3W9zwifdw0jbTRaNb1t
e81jmEPyh0HW9e9KeeXGdWSlsMhMqGLDByFz0uGuyX4O4kmKR5+Nt06eRTaxD9Rd7oUszw0KDdr/
D/YKG+9dCeUmdnG20ESsR4igWlMPinsayTZeSr2vQI2BdmWWjxud6pWjKTByBBEwWoK1hk9cjPaT
g0rBXnsW/VVXvXde8syKsZ37jcWysnNND52pVFIXGqykuU2jZQ5j0m5deldOcdNBZ/DDEtkmHi3b
1zL/XuX3HGo2UDTZ+OlrzzeyhAHsLFxscNjZbeH9tHRATp4AxhsSj/nOQR9uYz5W9pOJUCyhx+lM
FQIQb/xzaZMd7tb7sZt217fU2gwYsQCinVAgVei0Sc1vqLD3vG/erj967ZcbkQBmERAt4bRKfJce
B9Xuc+18YYE6XX/85Yb+QSwIjFhQCHtCj/YSJEH8P4wwy05B1m8nXUK6C+1PHVhHSLI3e150W7XF
lSGZiEUvBVhgFCg0pTkkJbu+HkEog2YJuGRbWdTKhJjoxBQGc7UztUPikPF+9ukZYpwbCdrarze2
dliBiAjLpzFZrFcn5NHCbwoAxK5Px0qAMiGIbgVzVW33VcIsGbEG67T66bpWTMNbT52FJzdS57Xv
cxncu7RoKDW8cMqwSkQJmYh63E8g/F0fwr+G1wdLyrTEsQSdiAL7LlnsHHr+eVmAGoZLAFiHE4xj
LftWNTBCgmczPQdtQE/FCGEyBv7RDXiSbN+GnTqOAJKgz5JZ//GBOFEWeuLOHYchLqF8+kJqZ3jT
Vp6fqB1AJypIyY0q4BvU+HN5aPOJ7D0eyMMCJd+om4T/7AVkS1p0bY6MvKJvvCDHpQBXy6JETSuD
YJvXx1DN+R70fuIVNnh8k71xWK+tNiOy8PqCrFkWTJRcYgf3jZn+KbMt4YCV3W9iIKGJ7DZVyoeE
2Oe2++v7HnpcU0RbSFfZ/JCVd7JxNkL92kiMSGMz0U41Dv5klv+V/tHNjhVU4q6vuZUpMcGM0L7M
KteTeLYH0ZyfTeJBPVBC+wRuQ57aCPIrH8uEMWahm6plFCNQ6P+lsE8e6GvnhmCizg+d1DtGIPXU
L/vPjciIMqBa2nKyZyD2amgepj20w7OB/6pCvaulgMaM694VtXi9/rbLUz/YsqYrTj4KtN0pxfEI
seYJ+Hc5pFEKwia/CO1N4eeWgGdEnbH2ZVgVsk4yRfd2T07BpR4s6EbkWQlqpjGOzNXoIo8dEjef
vg9Wd4QDwsYtde3Rxp6fa6sEixCLF+RO9oIGmAMJygGKZte//8re8IxdPkmvmmENWSUOum3dkp66
lN9Jq/3krzdyCOlAHEvQVCU9pLlHGey0mL587pcbu5o3aRuGVQb53QkS6g6t531FSnIYC5JtXLRW
FqeJXsyhAmgvfTEmY6biYKp2nHfwIvmROtCsct+uj2Nlgk0AYzGVdchqXiVQ9zx5dfjd6/WWGMfa
s429jL3rLrOA6cUIDhBkEiERvhH3VtJnE7E4iCpULReIe90QHKvRGl9bEco9FLX4STTD1gJaWZ8m
VnEeAxvkc6YS6jXt3TjNxSsQWmmipV9sJKJrQ7l8vHcZiQ0LNOiihirRdffkaJgBQAo1HrP6GdDF
jW22NhHGLg69tMhn+3Jln9UtLD1eWaN/f279GDsYUq7lNDA+JtydIn9oIcD3/LknG5vXHtJynsFM
SHIIOGZ+Hjn0c3vXNfZuw4oRaYzSCazo0cVoD01aPeb9tHHnWvnaJgRRdDSox5Jg0Sh5gkrBNy+t
tqiOKzHBxCC6AYNB7ZzrhFX8CJnD4wJamAUQkm+9Ls5GTFhZ9SYOETKOXYDceEiYCu4B0Tx5Tfej
6LKNFb/2+MtOeLfiC0k6nsGNIPHgyuF37OiQNJrcz+FLmYlEBC3CLbVATpSHggD1ANnQsqT3JBX+
545zE3UIHMzE/X7JEsq775C/h3UHnJDcsH29vvJXQoJpWdOpOQ0UhI4TL59fxtJ+6B3nwNvyb82s
79dfsbZGjW3LCqikoY2HqOM8gp+/77vheP3JKympCTcUg90LB/I1yWT3LyonUHXWz322HBcomlh2
cGYeWtDX37WSmZrQwzKkY8EzRydAfGdApc1H1x6R/FLx0LlwuJTQNYOz74RyV7dFjVlZvSb0EHe0
cKJwP00mUokYni0jwJSQRR0biLpeH9aKtAEz4YeFNfrFuHR9InHO3XmtNd/Zri5JrEXYvE0iIPEw
PE1EyGI3Q4fgwkdm3UPWKq+ICLSB7NiqMx9iJkWpjlkNNNiEOoezk3osfgqc+Q+agAQF9VG/4XFO
F6S8fuuLs1v1VQAxIW+rnbuylk0IYz/7oT8XwARQAV1gbPtvy5j+1LrfW90nG5Om40s/2XTUPd7h
ZfdBfeb5xtm2NtWXv38XqBxIccq59XTSKhBXqiidEp9u3G/XvstlY757th2QjtWq6xJ4uDQyCup5
lhD/lC50enGdPley6Q7Xl9PKXjeRh4vwS5sGM7AZkAmu1V/f+pTBhQO5hf8/CKZtGM7aePLY/pmc
732wATZc+8XG0S+sxoWq34h9veR7Asx6k/mP1z/G2nc3zn4BivDYZThA+QSjWGugj45LThVWz87O
vP2nXmKCCIEs4BB2ydNzLepjR+bYsckDz6GJCynX669Y+UQmgtCux0q6IsuTsk+XEwGz/VxIiANf
f/q/X/rBxdjEDgoa1r7uBsxANQQnDQrmEcqdxR7emAoSYdnEItRmx70o7DJ2y649yFmLnedW8sa2
F2hPOfAkWdA7jdyazBDxl5UV88li6M767n2v5nkj3VrZpaZdCRfQ+A2XTifhEKZQg64CVFp666SF
431uB5kIQVBRu6IVmTrDFlTFJTpFJ4sszcYAVpakiRC051xUEDPXCYHQQzTW0y0X4VcOxZFd2m+6
uqy9xbgD0NLDOeBqnXTFD3hgCzXHArT56vn6illbj0YocIMsBE0UC6aYfkr9u4fjyucebMSCtsvm
fKJ4sLTu8qaIOeycrj957YsYoQB6UDBIaxed6N55ccg0RrkV3nHe3+uZbYT5lc9iAgSbcFgISTG3
oTO+inC+bWz9ev3nr6x7E+EHze4sDxiCpMy6J9sLj7Lmr23pbwSYldzKxPZBBRseCwsBOorAgYSG
Cfxd7wsbRgno0X7jS/GFuvlvR6Nhfn08a5/qMk3vTsQ6sEUAVcMxIe19lf2lzP7kgy8f8N2DOwXx
Mr+HwRPhLz75E/Ktyu7KAjLlee2Od9wlEAWqL+pSQxlDfDub+I4VGxWgtU9i7Fm4O0B+2cYvr9pn
d3gNtdxY+ivXSGLs1nIOJ/iDjKAblT+GuYqLEhYQnMQ5zDvgi7PxlrUVamzdWkNkL7xYVLkZJNr5
rQ1NNK/4/bnlYuzeHJUrCVokkElzC8e6N2V9vf7gj79NYMLzapdbI7q/OoEQ5rlHtAHvL+Ljz770
djrd6qZ9PLWBidMLuw68ZOgdJG47vnRa7InTbayaf+aj/3t4Y9P8/wXPYKso81mrBKZd8H3w+h5W
gfOQxb0zejEPOrbTtQp2o38RlUE1HQLtHLKuMOHId9yBQ2B4MWgAmXvZWTpMoX+nwA8frPS1BXgO
EoUAXxXEafGP4ejAeBn8mbqSRbh2V4fUp+HNknrBHSKfPPYlbmODLGx0jGYH3hMt/MG98M/1yfp4
CwYmbrAOlUcZ1NkTj9UQ8Q/7l172r2CA7vUkN87nj5dxYCIHMTAy9yzt8Y7+kBb6LhDyK2DfW3zo
tQV3WSLv4hNj0Iy1/BblqGlEo9At3P0igKgZLyobUcGpnce6sHk8pKo+qKUJDlDmEP8JFM1vKj7y
Yz3JAZqmXvmSQVz0xlfoZdWkdyNnsvw9DHDhg7Z44xc7X9R+9LW6a4bKjgE7mXbw5aE3KkDCJGcq
79H46B7+j7kva7JTx7L+Kx33ndsIIRAdXRXxceCMOTpH+4VIp23EjJAYf/23jm91l00lSXc+dcSN
irLTySCkra2912DhwPAIE0gwzMRAyh9M6QhFCMCIddV3l8UEsXDf4gYUJRu3DqLGcWAUmVCfCR1Y
xVNqer0XxLqDPGpmyS2dqLqwxqE/dLDhSfy8pA5K2eZUPKYpFdd5L0qwhHBA5E7uhUUcQ+Szq9RN
nMDOg0eJXCsOLY31LKI6wlMoFSBqVAmUPw1pvDBRWhsSXRD4wUB/YiWILC3vWYB1TMNL0Cv3jjm8
bNxHOOWsbGZv255Z7hwm6WbQsppAEIYepS++ZSh7xJvsu/qcWH5+lX2m1SYq/DWo8tJrzIJsBele
sHBwM6/+PKTQPH760LKdgx/7yIZ7FpQwT0Oz54nwG9Qi5PCUw7Tn/Ru8nb24c4VGXqUG8CM0R8fN
u+6Z/pzT+EcjzqqoNnyx4uygpHFZ5dHt+/dbGKg5GtJLIujpJwjnLbmuyUP0MYtBy50DIKFJU/fQ
b0UCaUCMvW1QO7PY0B4i2XwshM7xj7LH6c0WHCJj+XTs4Bt20nJQPxjP20tWiDX3h6UROv/9L1Eu
6sRkcgdq4xqSTKiq7Avm3b0/+AsBms8WdU08mVoEgw8Oa7RzkRqAXpFLxvzJa8s1fZeFrWaOe2yN
GDhRD/m2mnBMS+GdM3byZE3DS9x+yPABX3uWMUG1l3RGg7ysTyhEuY0XnrTPSaFXVsVC9JsDIG2L
jA68qvOTGZX2RpvsDo43p8jK7oxEXJUK8t/vf5GFjz2HObouRIMLjS5+N6bbooWKNRXPH7v0ue78
yzzStTDcNkHNN+9loMlnM/r6/oUXvu8cumiVVT9NloGYBEGc2IfhdhlWNWuPcdqIu6Kt2UqsWJiu
c9giaGEoJhY4d9o6DqEGvo1dy68pWxn7pR1ijl3sRmd0EhP9p7o3M+bbBrBF6CfWR2/q3R0p4F2B
yg5QLrwtr1zSpTcW6BAw8YbsR5MyDsu5ql3ZB6F+gu/yRjI6l2cspBUTuB4CNVTDydSo4+gC4gPi
Tg8xQy0YFkmlHRUHSH6jKGGb9mMJ662vPHeTCLrydt35fVrkGsqhcXsZUQ6/2NiJLqTUfSjFMAQ2
6lI7FxnaqfUyqNYrEe9MdyKdD2FvftHpZoSwdazqGwdazFALkPI1RdGy3hhm1x+GiCP5Rk4Maytj
uEj1aFyUY0O3cVbFN2Rozoq4hXsztcz8UgLQ2gUycd0Mli8GDxgo159F5TU34MKwEP45/aOwiGtA
T73iT1Vqcrgznvt0Uw+dNEMJeHD3MfC+A/eK0FbWcCVhWLEXQzW8iMhs71QqvFMJQbsbSAGLoC+m
Ad0x6ErlUVxeR6PmkNAGEsZQY3QJY/toE8tuUBsTjozAr0BNvSzTbFdIlmzE2LyUca1uEzD7Ia/E
6xe7kzKMUgq78Am69LChi3ZllXk3YPcY0FOQel8xZR9acFQ3GG+1yU0CE1U92U9CCvgxQjDq0MQg
scOJ3AYmto62qkvgk9hHzXZsgAqHFnoVEDh7b+MEyauDkHaf0KzeVM3kIe208T17ywMS1ZrGMOqh
pGe5NQvTqM7vzLooYApiik0M9Xfc2EgPbWoDaYa+5KYrrORBRKQKOw/sJi9xLXgcwqECKn+wGzTA
C6Rm95x6XbWjFa2CAVvYtkS/7sYcivSYDiK9hi6UF/I4L2A+mMFjMG2/9LzX19C2UzC6rOg33lT5
M5B18ltt9jKs87Gl0DrAGf/9YLMUA2Zb1tg3XRRD7hx6nhctfP9KeI1KuKe9f/Wl8Gv9HiOpsHhj
MmyIo34dyC0fVlbz0lPPticFe9ORjGV+Srwp3gsDFUppCPNr31pkbZtdevZ5ygk/CmLpAk4+9ueW
wXxwilbG/Gf77I1QNMff0jGTCsdiwIHCadscugOsiY/AZ/aXeekXDzyQAWTVQ3Xorsa74aF7sL+a
2q+/x9fGIQofVwZxITWdQ3R7wHcyCyKi6PwA+P/dhEapUd/FXe9HstwQE8bDH2PVQdj993lAkOdC
zwCNMTjuQD809d26goK9tTLNflao3xrQ81b6y16c5g04W8zFgNJWhppw83mI2+JqhG1ZYBgsDfWY
0kBS5oa5kOBYRJERlGfXEmfop4eBpAl866psBQi3kN8453n7y/O0OYN9CqH6xOG+11S30KwIqmzy
k/yeF3plGi3dZJbI9hZThMFs76RgH5IbX2G4ENQKAS35iiW3NrTn6f7W0M4ChK5jK+KWoU5w75WH
Uku1G7kzbdK0UzsytcaWjJMILGKbV1N71p5LYML6fvhYesNZ+EgBvdWwrdenpimvSKGqTQ9jEX9q
ysp3SHyEzuHKnRYW+7/gcGM+jnGKMAj3Sz9CHzvpv3/sHeZhRDQjjQyEEQp70kuXnMHYE3DY2s2a
TYYJGqaTyl/ev9lCXJzDcCfTSrrWlRgwZ0hu46pzTzFcbMEtqPkKaGbhm8xBuEVaarBckNSNpRP5
crLFpaca2HezEgbcoMjDTwTqA++/z8JnmWuLovBEG1l76OsKEFgjuIKAP96vdXSWRmsWNbIcZpFl
h4YdaVwYKlc4+jsSJ0+9toUs3eD897+EgZGPcaXLAYay1q2mD9p9hmfu+yOz9BnOI/bLpQWVZZdP
pT71Xh/E6Q/d/ejrW7gXIYGPVwLM0ujPlr4cHRwQzAwbxJgrVNia4hBbiVh5g6XBmS3uxqA8iSnR
J+mUAbcZCoxn06e1nsjC7sZmKULeaDL1Cg/fZK3ya919gmPhAbJNe5qZ1YZp5fpxI2/yslprHL2N
OHLnCqOGbKQLRFZ3crCD+20fTlM4hcl19jGJEncOxCWy6etOxThQQTlND5lP1hAmC48+R99iLRfI
BBH/hGmeCuCXkkTui9rSuxE6C0FqOkfZD2uF5re3lLmQaC8mwJYMzN3SquBxfFsP7sZYe5OlXGAO
yW3MQqa6gro7NLsG+Ki2PSp7nr4oqVIH5N9Q0pDgaMP1FyrTyPavTdrSLWyLZDCClhOavGL30oNF
8fsrdYFq6c6xuy6LOU6WHsr2LbT/hTsdqyLZ20iBYGGdfhsSb1vBXNsoiq3I7V3nehNkv4w1cuLC
OrNnkcKyrNFO6DmP5XeOcdWzr96a9c3SpWcBIgFdBeaWmPCoysr+ANqy4itmCucY/EbaYc+ig2MD
hxTRqD0NLagwaePbCbzbyMYZuuD977L08LMA4YyMDZ7tnu8gApy496pug8L7/P7VfwJU3nqB2b5v
OfWoUFgDYcGGizsDrTpIXQVy4tlt3GRdvSUKLCnt6fheu220m1q7vHGTwQops919RNCDyXur2EzE
nsKuFf02MeLy6/vPtxDb59hg2DgzCgagdyyaG2haBXHLw/evvDCuc2SwhWXnwqbPOzoTnJ1smBJU
mft1Us5KArIQquagYKXNZCjPRVY0EttNn6Z2oLxkx5h9A683srGd/qV2jR/vv83Sd6SzJAGkODVa
Gjko2ol2YA7wPoYYfh12VlYeLRRTLpQHle3CnQqYkzmok1gO3aZmOWxQF2jh1uz0T3BaN89yEnSn
mbauh7gYV0ZjYZ3MQcay7WSlPMDI8o61F6UlQqO087C20m6DbtfKXZbGfBZDKDp12jSRKbnik4Sm
Yk6yoMV5hsbXnDdBmazt2kvTchZRlGWaExrS+mTnx6YPnGwlCC9o7Lg/W9S/5Eu2HomXalwYEvVh
fcg+xafungRlkG/FtvOdAHpLB++o7u0Lfmp25Wat3fAT3fhGIJjjkAuryaNhAK9CXNBrvtMHtq23
OOnDR+4quaxPaou06qa/SE9laJ3EMQq9+2qFZUp+Qk/fuvssDGU4qiFAQxwJjXWTwqE38btJagtu
c13b+ZQQfi8cXt6ArIuaUwcLtgEy+My4Sp1ePnvdxJzNBNbGNVzA5UVRJS4FydNAXMr00AuwlY3x
2OHPxz6vC4iC92DIWYURfYM/fO+3jbZC5hY1evIO32aOZrshL7oggcRKULhevSlSaYYTIR5Oy1wd
S+mZVwWJ+AaOheXN4Cr3By3FeIIbOX0euUi3Ns3tm9h2xYlROE6mMXwLASURt6ZlA0IeN3bvFzzi
+8YejIey1u1BOqBTyqxkgcHz/BpO7eLHNHQwy0sMmHOJlMEMasySe0Wr1vZh6pJ985pSBAXQNQee
DgUsOhXrbzJGjZfIaNwLS8IjPYYJaoA9Vj9OqizCHhJX35LSNnxmld1DO7DuCpW+2E+V7QCv0Hub
wpXZHVeZAOAB0AiSA86XdWNcQLuqSQO3z6s94ba3n6paXxj2FNVhPMTRLpcQxZdwwQwtWTnXLYbt
Epot6cZ0hPXJ7iGwSNsR2hFkSPLnEYrjMGAds20DvapdqnLjJAoz3rq5tk7mALlMoCC9Q2IYZCPh
5xqj9tei429UCi6QRRM9iTaeMh/G7vk+GgFT9VF5ZjD/4eMQRkXVXxoWze5rj0PJnuZ5fqJKPkUp
ish1rb2vphePxQkpDfWrbuqCeAI9avt+WF6IE3PwuwsFIE8oEOpcrnxLPUt99/6FF3avOeKdxUPF
0feiR5nii+dT9lUlgN0kyj187AbnA90vgagC/DzqVUOPtof6ZVralvbVlI7Ud2265hK39BazTcut
4aMkpkqf0uY2Se5yyGMZ1af3X2Dh5DlXwhUYF5eJIj1Z7cVAwYnGThcXxj61sl06rkHpf57T3ghc
PykJv4wTmmtDUjX4wr1WyT3sIZOLOirIoUbA2XM4ksYIXqgotpxYR+ifW5/OBu/PKiUDvE1hpgFO
e7pJs0hfd03aBLliFP32qNiZUI/dZ5NpwHUlB15Ewoy7LsbqXiS2sZuaPjloEcPrJuFq1zWe3sBN
o/dzB6lM6yV8q22YusZtqf2yz6yD1UXpLuvy8jKxE32rcJA61ZGIN5G0q7BUQ3xFXcmOKel4gNDX
X7lMGVsYXzk+93oz7GUl9zC8NtEdoUOI1CGDo69ec7NZmgyzPTWt0IIbqtw7QoD7m2k0t3ZnPowe
+1gmOcfeo6+tgK5GGXJoLgvxaI2v78+zpcee5ed5Zp2l3LP05ALCw2MoEtAmjOSaIMlC4jRX8HXH
0SLFgPnlwK4RNiMb0tDAKt2tNNfEdReypjn6vuG6sIwWOUcXZGWY14F7CV9UXQbVmmHGQhicg+81
T0ErM9BISIi6Shp5EKYXvj/8CzJo7hx5LxH9WeNhnVNCFbB26IFmAbZvBPvEics7hUPM5MOshbKw
Myf2UtCzihGUC0CxfYKT154abvw1MTOifA/ebsrO+n2bW2pDuB789x9z4TPOQfd2akduHYMF5Y1X
tgvdpGmCc5gLWtLj+zdYGuLz9PwlDvU107IrMb0ncEpH47YYth+78PmGv1w4HUVRo/yFjDQmB6Kn
ew4NyA+OymzJt1LooY09SNg115Rdg4DgGw0gfcUao3pp2K3fHz5KMun1AFSe9OTc5Yr+sCu+F5CT
UhlZ2YmXBn62/useuji9oukJ9xnDLJ9oaCfdx5gx7k+htF9GfyBeUhlNKY8JLInDQml4E3eNdW97
jvUwuUSuMIgWotgcd58aavBGKJYjN+Kb0rjXFdShnBWA7cJXmCPvOws2j8TC2TTusBSNvLonUXxf
q2wL9ey1T730BrOEBQLU2D0czFOr2eoSWveQ/Y+82/cXwdLFz2/2y2eIzSk2XQD7T9oDaMBrW8OH
K0sX2HXy8rE7zNavJaHjWvMGAcKZAjXuaAO/8fzx/YsvfYDZGrYgqE0KIBVO9bh10codg16ERbp9
/+oLK8CcreK+kGMmHMS2Lok2ylZIeFaS0KXnni3fmvDcZECqnWDsytH7cL7K6JDRlasvZIjmbOVS
pZMRmTOmpdE3W669NmjhVXus8rgM7BQ7Qwogd/D+IC1ssnPx3H6y+k7bGCQKGnGQ4sADXzXr2yQs
ehF3MftGK1WGblPQlRX99ldx5rB8mqVF1fEJb5cApWwYx8SNP1QYd+ZY/CqHD3oNyh48g+p9ohhU
PvvdVK7FvAUVSGeOx8cxw5AIbahl9egUBxP0cuDxslUXWm0rcRGvicq9vapBrP19VdtxHvcJ6kSn
Ph1jv8CWPEl1csTKMHm4zL8eDZw5Dt6CE4iqkTQfh6KOj3ls1AedMHPnlYoEIm1t2KGWdGN2VXV0
6PRBXS3Hm6124ZgUcKMyPnHYfQif1vX4nReOuI80hG/9EmX9k1Cq25I0EleGqVgCQaKkDVmhjOPE
S3eXSTPz3VgWr+YABFWgML9eXMes9rCcK+Goyvh4ZHRKnjSEp15QUak/5yV6Pr40iuSSUaylyqiM
TU7d7kGl2k1Q0UfiZzckeX5/Rb0dHODH9PvXy7TrqIZY3sGcJnNnO1VyP1gNKgGdLa2HcaR65UZv
xwlnruubmjGByAvxDlnTl0+N9IxgNBN+pzoO+k8xmtmZJuyumdgszcpZWPJSzy4ZI+XRjRWHr5hF
wqk0WDjJ1lzRN1m6xaza1hldNcEwOwUFtq59x0qSGnqaIg9kZDkro7ZwjzlkXekuHttSxUcvEi9W
FgXcJQR5OPwv3v/+C59lDllPgWA0GRf8kFb8YCZ3I2SPdT36RfzIurWu2MIkm+PUCc/yoWiZe6g5
uciswm8dBYiMQJTgK2FiAX/qzCHrTmuaidXEeJEJOItNznWDjsqY7ttYx1BvdrILF5zgQDaQPCVt
4mxNoSmcaAmSKcjrBDZ36Lf3B3Vh15iD26GyDI8dHIgOQCNfo+wYVpa3UuRdmhCzsFSpxFE5EexA
0diLhmraaBib+kY63Lz/7EvfahYQWsgCASE8uode6NsGZBs6fBk9cpGrlRxtIaDPEe0WV1UnFaTI
BubwvdHbLkDAjh1oIcgmJ3Z2iOER/hzlDUwNoajy+v57LQ3cLCBE3SC7zsEkj6B9KSaI0eZw+u3X
JDCXhm0WDExtO2ipF/yQuWd/+0uvNS66ptza6RrCeuEOc3Q79G1ZFLc5P0zZdMucMSCuc51E7TZC
ZX7lKLkwceeKvTHyhbLkCT/0qXdTgpNlyu7xQ+M/B7pDz7QZmPLoIeYmBEi7MInwf3nwsaufB+2X
o0WK+lzUt5wijEFP1XT8wr2ERNTK1RfKIyh5/n75BIBkQNQz++BYNUCNoskrY8tTqGhu7HawRlik
lQQNZaHzAxvi5KbigpCtF7cZhAssOCTDGzSqgxrYQJ8oQG9jaIz7MZzbAkM1bNuOKl4Z6KVveP77
X4Yi4qqNWmHTQzbUj8LkNTy52k/vD/PCbjEX9nUAEinLnNEDqaytOSQbL/rs8HYnjX7D6oeP3WR2
XhkAzBcxt+AApa1Nx+mzrTGAZcpuDCha+g0RH4NswTTm96EaHGgHpIPDD5B7749RnHudz9D99O1Y
wh34Y68ziww6gfEwtRL30DQWnMvyUR8iOKsHudfEr9VE9K6o8nRle1gIEnOwsW0waRvctQ8cCtVb
EYGVJ0dtow9FpwDp6tpuex6hN7LyOZxYAh7PpQGXrr6x0IEeUyg8b5ij5TWC91D6pC3jaw/y276b
RSgiGm5VbanDyjsriYrw/ZFdetnzLP1lpkM/ncCTIqKHYmC3jefsUmvcRtLdAS73wVvM4kqkYEXW
YPAOqWQ1VFrVK6gXIBX3g4f0Pb19/0UWuNNA0vz+JiWzklEQ7R6mrgi86Gufwvx4ig/CcRAp4DkE
FAn5wWqy6YWxsbwXksI5Hk41bokeBtuMxilpLrl3Z8ldkdYb2T5GNgxNDnD/8W12nZLGl+V9nT+5
EfFbiPjm00qGSpamwizepIkzJiYjsIceQLv1LSmcV9qZVIMjmg44wDhsY9Y92TZTC0N6msg7SGRS
4bsWuNkri+w8UG/Nx1nW0ne05HFq2IcKash3GVpU21anZQAeubUCUlp80VlcEtypDLvusZBHEJog
DZhRGlpwGkzrmyZ/1fFtBQv5tK1epcxW6g9LU3wWoSqczJrSMN1DxoZPYtTPEPbdCl3CvNj7mHMD
OiC/T76x6JjUHXcPnTZPXp5mfhqPia/s+Mf703vh48yBylaHSgfsFboLixxhjN2xk3ZXstWFzW4O
UIY+acQjIjuQp+6q+iy8twZHX3roWXDR6MklBcjkF3b7SQ7H0bxqjP3747HwUdksqHhlmxWZoboL
VQhYLV87PA9N8CTaaU3zfekOs3gSRwJZXIlhocmnafqmEmjGqdfEjML332ABYeOw2aKPCGRzmVF1
Fzn4VZyLGwmrkcoc97rokVnLjQ0zPXuoN3qYfNfrfddF1pfzoAWav6+5DyjKrmf9hhBrkyv7doqL
EA25YKL9SkhY8JZ12CwmuHHRcIgmwOgiE8NzJz0WTFmVb1SBIpsAu3kLQ+osTHhRbWs5mi9QtYSb
TOrYCFP52F0B4zLdRx5qyZApYXTD2yp/REFKD6HnRjL1B8f2drbi3v37w7pUs5srE1d2QQsqzivF
0t7nCLW1kNWxed/icQQU+8+IDM4N74tukK34uul7MGsGsrJQl6bNLNqIJAJ6j2PaWGinv+a8cvdG
R6zAzWtxZYuoX5k+C2nkHDudtbEw4hYLoB77r1F+tu4tqI9T5+fejA7ERVb8/oAuLOI5hhqFwRE0
PzFe9KRJAOkpdQiEVrZ33FSt3GIBguzM0dTmmIgYIWi4iCt7nEJNuX1n9Il1mZl8evA80V1VUcpP
Y5KS54pR6wch9njRgmDK/bwqzU+owOAwwAkz1k6jCwM8B13zPo3jJILwU5SkwteYUKUbWX5pxLds
yJ9q4awkgvztfXeOv+61EdUt2PsXP23Q++GVu6nepHB435DUPrAx51voVH59/3MubcFzdHUM4mpj
j1qc6rrdFynEJxSON2CgaEpCCtf6tPB2+XjI4x+xtWbasXjXWbAbdZOJBh654Mc6vjU5BxO8JDAE
ccjMj8hCN7xWO6gRB8q9BrdhZWtbAKPCcOT3fdlsZdZUGapkg1t6sLApBIkAvBnhp1IJQz4lLZMg
6hZmEmTJ1ID2ljv259gj/bdYoTey6T30UPeJafTHShPjMx3jToeyc/orngzDX4WVf38d/iP+Xt38
lWWpv/8n/vxa1SMg80LP/vj3+6rAf/95/p3//je//8bfd9+rq5fiu5r/o99+B9f9x32DF/3y2x/C
Evjb8bb93oyfvqs21z+vjyc8/8v/6Q//7fvPq9yP9fe//fFaoTpwvlqcVOUf//jR4dvf/jijmf/9
18v/42fn5//bH0AztuW3ZP4L31+Uxq+afwK1h/9c0/QsKA9gzvTfzz+xvD9NE5oTHigjnuswB2kk
WCda/O0Pw/qTmp4D8SfOTNuh/EydVNCEPv/M/tNGdZ543DLBR0fDzv3jvx7tt2/zz2/1b2Vb3FRJ
qRWe5ydy65+ZMkprLh6M2LC8Q9fYQsj5fXalTZsYJq0fR2abt16TgeGe2NH1EBFUfyXtqAHUaOI+
Rx4IItwdq5PsyyJwTFtuBNCk1xn8nTYFNwHXV1ZUvrpAh3xhtHYLnPlaGjLJeODVNb2NDVhoTIDa
HLrBaDZ86KEgVBkF0GRdBn2uyD3xdILjhqSDeur6jIbjANILvIt5trHMiXtISbvxE9WN2E+2zEDv
aZpX/A87iAKqriyP2anvBmBB8qpJwmFQqInlvKgfmINzgV8BApBvOvZqJjj/AEFe93YgapmCOFLV
t9mUN3svLdllUbXRy1CociObqXm0WslxioB0UOsLiE/tYgs2kRu3cdMgkW639yYjugOjA+o3EUBc
Cv4hxyxPoJcCxfOg7aBk43tW55l+VEly2dXSVL6dQyP4AJPUYQqYQ3r8XtVHewtAygtiGu4Tn6CU
wNMSkpY8Kp080G0Sv+aTW4VFEcMpHlIUDj14kPm7oLUYnpzmLKfl5c1D52rqpxFUAtABJC+MjupR
5xPfmzoxb3keE2wIUW6HQL5aO9OJqtKPTQv09Kal5cYcNLT+x4mH0QhBgr0HRDvfDJVVRnDwbdsX
rtsIvowebGKAqVKXDcyIeygotWSjIi+dNhUxJ98qHKf1kw7I7hag1meDlNmBAgDnlx7uTZmhNxBE
LU8NFNdvY9h6hymJaeAZLIbo9BD5OFROXwDKMx6SxND7CeIYHYwFHdZWPxSXBUKaFW9NNNIea7zt
FgySIYA1DA3pSJ0TEjoNAptqr0tt0k8eLWTQTbHYGa4H70ob0ny32qB1kPVGdDKzWECJFe644F4k
RhGQQXp3pV2JEIls/EUSN3E3yM1QL64FEIE+BUTewyYgpkMExkqg0oruhsicLqk5wNe8yV3jticw
cTtbnLePwDkndGs1SmV+xGg1+kC7QJlu7Giyz1SiN0njSQn/UQnR6sqA13jWQBzBL5MoLX2qaOZs
meLiMZOsQX0TmMkT8MLlk27c5htQz0xsdVb1G+kq9qU0ReUGZj5JC9VKY3h2psbcFnlkw4RU2e3B
q9JobxRZ6bMmT6TfFDZEskk1Dr7MuubSRuNpy5xqkEg4s3FXGBkkemgc31p9LDZD2ehHrIWbKjoL
aw+l3dx4YFbeE1jb3qP25D4DHqmuHFFkQZ9GNBgTCN2iNmTcNZhZlzU16xt8munEOmpu7abOP3O7
Sr72TTTda9CMX9FWBjZfmuRZJ5HYirKkgTO1OEMU56Qp6fiTZ8XjF4Ha0oXF3fp2coB96pQrd2QY
chkYAODkcHNy9AMw+U7Q6QzwZ6rTnVGm5hVlXB4dYbMfrHLJHo6b8sVJagK/bGWeHVOce9VL8tK1
erpBSOku7cnttlVZtz6LSLcF0Yps67ZRj+1Eyi+eE+HysodzcFNU9WHkhtgyVo5fewiL3LYO1NR9
yLiXO8duk88JBN5uI5zVrmNxbvqO8NW9lS7QtR28DncshiYo6sjQgxlqci2ArfepWY5+xVt+JLZN
vzhR425ULqA85Mb2GJbUZD5xJ+OkxVAeURHJH6au5semldRvgSn3lUOsC02VOnbQfA1cy2v3luVA
9w2t9BMs0eUF1EaG62FwMEcRNCPMzN52nifFnLsisa1DzWpBP0Gw0Sbwfu86NGxqEiPetGDvbuK+
juSui63UgAAGdZWvgQ6J7ysb4XLHISR3rQnJYPdRGw26FxjCurnUQ4cu1pRyGhZdVofCbWpACkXx
V6/2f5WkXCavTaWqH3qegvyWtVzX38s73Xz/ri9f6vm//D+YrJyz1eVk5f818TnlKV9+TVfOv/JX
umIw+qeDnANGiQ41KRBy6Nb9la8YLv0TxF8U8KCXAK0mfm5+/HfCQv6EiKRnnTMJ2wWLDL/2XwkL
Y3+azOUWQA0MiZCDS/4vEpa3TnAMHa1ZmoJCSaoc2oiwJBPAXGXR9LbfApGYACqMubNSLDhf7p9Z
kYHXAGUTt5mdfClKvGMlSxFWkCx6sSBjcmEOyGhWLr/wFnOC41RyDb8sIkJEGzv7TAx77HPUR0XZ
P8Y0LdhHmoR4jzmBrY61ySV0zMOBWV2LqMDNPIQ7JrsZsxHS4w0kHNe4pm9VC87TY1Y3ZIUkRpXa
8cFAVid9e7Qh3IgwHDqZdp60joyVyuvbo+f8PJf9UufXrrCYkYGZM0ZOe5hKV22p6dBdbdM1B9E3
O3wMusWzeZZ06WgbZpUduLI5cbej4XbfphaY7nDgNsdOPekUKpHorFX3BQaxeQSrpwd4oOJ5Cn1u
LtGf3Xke0lhm1NzKfKcgatwWFRDS19M4koe+7e19DwEsutLt+enN8a/Tls17wlUNNaW2GaEdw3kR
3UCZ2UIJyzAAEggakg8dmBHYPLtQF62SYlNSq5suVGRaEEd3IEikJh8NIyLu0mxi5baBGWJfbqCf
BoHKrX2WPUr2hashBniqB6d06GUJg7/mmZti6pItzyX0lzau6FOXHbyxKSCP1qXFkEp/sIY+f+ST
h7ZAUHaR0cMRg6emTGzfy7w6c850iT5xgyTlELu6xOekO5xYzEreSIl2abSy+n4qpr8xTPNySOo6
0N/vIQQq4BaK1BzqWxFcKpLpqbDs8p66cMfd12iTUTb+f/a+ZDtSXdv2V954fc5AIAHqQlR2hOt0
Fu4wdlaAJBCImq+/E5wnbUeGM+7b7dfBIAQ4KFSsNYt+1YEtlVltcmlGUd21yh+vM0pnFWGnDpkV
eJtXLfGvudnrudjp15odc7UhiVAXKYScL7LMTi+NbOSnTvt9OGlanLnEyYAiQxs9gzBefTpumqs+
g+PNrsAg6BMmSC3W4E9ipdC/ZH4fb+uyesqJ1XdRNvYDOJ/DObus07+PHrNVx8FLvMrCR9FWPszu
O4tFQNHFT4EZz6F+TjdB1J7LX/28xLVzIsYm2SWtCxHh3h3DLIejVZfY+Vbp+lxT9959PBbd9nmd
Y2DeJrtxxMxFI6B3m9ZThSRuK1cGZnKh6RJ6aSd+tsG0wbt1wec7B8o+3Tm5xzQ116EZpncuBCxV
LD/6XDaYi2Wievg376F7bJaiYqssZAt9TNakQm0pnVp8KQO3DdRq/MackUmiJ+0dGHGOkzUCDXeB
9CkIuZYnqxtMDFPMCjVTWVFf2MggVCSaqqkmtxhm1vQWL6llQ3cug5qajXwoMs0YeLtlrL9Kbge9
t4dTgVSr2QRicEB3lXGnNqoQoFzjVfNTAXo9p00V7/wOQguPQIi15U87cbTzT4Kxpq3CvMHGh8QH
/4Vve0pkBom6dmhUH6U6F9K+KLqUie9QWu3tKyW7KQPXccr7dmNlXLTQRspipjADji2WlbcVYk2w
/nGntraSXZmbRO/i2gmSXTEqmd4PdY1pUthwGypEayO7yvU2jV3BJzvybdGBGsiIPZgsUiAS9O7W
BsVsiO9KxS0nfbJAP3f9T9JNKey3ekGQYMlBZYLp6qZo+wxaTfYQOPo6iZmUbojZZVPfmioBmzM0
HkXa4mA1SM9i4pv4XX3FKTHx9WRoV0NmubU9L4I3uHSvqGcBoYrb911gFuyqCZ0vRMljazrwrF6l
/tg/6thLoxpi2JiKelXpgjppMdY9VCOklr2VbfsViCi5qbK4v2qDjrogqYgKvdD94A++291Wfjmw
myZX0KbbNrYZYacHH6eYBSFXKm+KXdO0iqMbhS+768CkVxXszi18DmdCSyVJXx+quLGYE+ZFbbVX
gW0KTyI/k5j2W9K4XgoEW1t5k7i0rbp3rK3DkWDI9lkCZC0UANEK00OW9U1xM0mTiy82BCrzD36m
4MJzN0CxeSRR2dbMiIta0ZTg+XsmN2aFOzJ0feQHWd7/cN18FDrENBny8NFEIYsASUaRjvFa+prD
QxE07iCtwqlTDXdWmXSVv7ErliKPG7CusNswlwGDXoQDN16xLTskBdoHz1Ruzu648mBjPgJcDHRe
huzvZCa7iKYUSBlDEQIPZFxf0NoMnEQBWj6pt6omHZdXToL2N99Pxird8T5pSVeQbcyHyfx0DKJw
kJmfoDAELzoEkVS6A4HY7YIIxrqpn3/vGqWCbg0usJ/+tFqwm+3VZCFe04V538M6uDFw/U3XZUCV
I/Ua0//U+ZRrB+9/NPIRA4V9m2aBdbByjH2/l1abQosbdEtvkg8QfxX0tipKbZEN6G1qvO940phv
yg9yAF21tLndY9Qqq/FQDSm+lxWvIe6Z4S1NPYPZPj47Xe5Mo/xp3OcN2mknlFMGhRI38WNpNkRq
RhCwGV0tGkTBrLoCsCJLcjThU1nYZFXmndWqLXD4LhTGPZ+WiPZpj0MwfoX+ue2bnRVP3CDiJYe2
LdeMSM/OQqdJrZJ8EW5iKfsym6BF/t2IsZfxbZVVeAXWBrqZQ7vWQIPHJjQVgNx6a3lj4pmLUcG3
WG6aWJjxAdx1g/H6AEZD0t65ygxygNzvlDuQ5VNJa/r4fsosafEQAUjVihLZLESR3ENd+l5ukJZw
GQ/Q1RZ1e2ULaQy5Tnp7xMAcoz0L/3tceUDqI60PCudHih6tGtaBnjhVm0E1Ql6baggQ9Y2lWzH1
U3HpjNXGFyxOP0C/Bqz8MMim0es2ymGFe+MQG4OhVSytUngbMOfcyY6aSmbQGgkdPSLLHWplD4Dv
h11SImUMAbFhxPTDFdRrPqjEGTuEjgCumzBxoJ5TwKzTB3UKdtKCIcASqS6tgkNuiWZikdMK1vnR
1GqqK7hqsIYgZiKSsqoi6GTSVAHqZNHCCwV4ixpmZYh5fc3xHZVbNJZB7YADr3oFSD6BRveDnbpA
RoUjrdxs9qAQPSgSjuM2ydyZD0b/SEVp068DGOJmCvHFpwGQ+UnZ1C3Ce3UN8ErSwCy+CjM4E7VP
DjqhQq+4K0A/RvOKFBwLkRxMOYj+jo6bR7+MJ5wjzl1MHTZ1luexDjH2bSmE/ALpY2AWcwwcHqXo
eZOG3EXseidHkeMJyzqh7p1vKeHY4WgTbxSIIfroB0MKpdt+73oc1qHRYFU18CG9bUshdwHoCB4o
XJJB6gG5bFDew76yhfsDov0D8J0sHhxoJerU/HBUV0DitQBmFQbVXkYw2kkGG9oPgtlNNMVNWwsk
vSoqMRCGmA0mOYh/G3zPOeF9/z1G715/taoxNjq0B+baBP+iR7J/KJnzFNE83M91yETcAafpICuC
lD+eY4nIlO00aHlDhWkG+Q4mV9Jei67QwzpzSmv62IMd4UPPQtb2JCOvKBBsCicutLrNtF2Xn9rY
mBECtUyo6bsoKgQmQyyVfiTumOJyYOZh+hsW0uuTz30MbdrHoPfxPYdihNvql6wek/iDgLBvDLUw
Xhcz/phC3XGFwdbgcnDuHFtB1ThHQBDiYtAY6RCvtWRVrcBdH6fHmpWAKULoCVmAIpx8ORUU82JQ
2XFv7SRedZaV5yzKAGFMnRAc3tL/GGSs6nEjrUkAIpfGefy59kaE21ZDirDEKoDqXhKqPuZ060Fk
XO7yAsAUsNUnZOku/FpQIVcyduysDTksnfobZAoLKSPcKcPn5oNo7YZIRlUihfRukMvPqQRA8K72
itSnK9qRsgXXz2WZfYnsaorYhMm8bLyhmA82Ozdl9vioxqKAzZaGsPMdlIy9SkaFAtP8DgK34K9j
bll46LY7xBBjGxIRQPxqeC5UFfkQt8BLfCeFX3j3lWRASkd4OyGTvsIlm+G2zSn4mEj6TBN/gJwy
RYoAb0PvJnAYTTlYxmDwpyqd3+PScvEpTHH3EASeAyGLHuod5LrspFDfoZwh+gSyW21imxAC7U39
vSpZ0fLbEkK8ZRVWOcKqV7YeSJCGFWExuEOBisf2Fsrwpk7DrikRu0dChrVmy0HPt25g3ZprEzWm
9Jsf8RgwehhZNlD40JcTSIHgCYs25/yuEhXQEn8flZ+e2jjHICFbDYY6I4zNuMnta5iBjBtYV5hd
i2b5opxbh79f5/TkwjmOGIHcq1tiEraDYUt2kVFJbzCxGc5EKE7PAZ3jGBFeaUiJQHpk50/qC5RT
quuimwrAaxr7y9///3eucEwJrMp2UKzU9ZZj4hcyGxiWsDbjT3i3s5//5hLkmLHQFNwGWiNJtrkT
t9OlaFuMRHVgOf2mJ6xDzPV3YPZEOOAUZoMRWDG+ncs2g9e4mRysTW2cDg6bsrBWDnS4S0T9YVoR
tQPQnuigmvZfPRvyh3ZXa0OiRRTWJqMGYhcpcM+C9d4hKfxz0iTvTPnIcehO2l4WYD4ZbwTB5Blu
pZBWDrp/pEs3Y8vrsArSGkrdGNaMNgJJGfXyqJGBv1cOhDpwjBcxWSSrzk7B2Mh5tZoCKOQzKw+g
yxPzZwzDGwjD61DMSdk+3Pxj9m09VL2DTHa8KfKbnqLtHZ3gi8sUwGleUe+mxhujmk9+SGvoi2NU
b217DvMTq4Uq2Jkvcbkpf4ap7GOJfprHA34XtTYuUiwA0gZmbRCsWdOg8aCjBLcsq21VKCpIrQUU
skfAht1VEJg5Q2g73RTYx6L5TWLKKh5da5NgpBVve6hBgaOAlt6O/v6Kv3eBo1dcDJMDkVQPr7iP
wOUlz8YGc0w0+OfAWKcbA0xW335DZOI9K8rRwlzCT6BPaHubDHi5beIp9e9u0nGmQMT1VLQEXw1M
UcxHq5flfQMJyu3f79DpRgAoj7c/oNNB18CRLgaMPSjvx4wgFQbrJQhTTdZVrlzozJHsnA7yOxc7
pm43iL7SlE98YycDNP+ZsMQXt/f4F0w4ygJOSZ6II0i6+3d//3GnvzKbHwfZp8kSPcVIagOhfW9b
YUq2qh1praHFRdeeb8UXfgn+F81UdhGM3Lvx59R62fEZvT6do4bOsc8/PjOb/8EUtBB50Rg9bnpa
0Q9lGfQHY3ovGhB42aSllYU9bxtMm6x6Z3h6DvV78t3EZY9STIMtjdfBAmBD3QbyYsLLLih+3l2Q
Ybj59xv8ziWOOVYNxcBwNLW/AaGxLOG5lgcFfBoa774tylJu/n6Vk6+NzY9xtYEF8ATS7XxjGsrh
09BMh6rn0LBXGtKSkPIJ7WzMzwDgTzYZNiQ6334QGoq0bR0QvhkMer41wLYwexsh3H1O8/yde3YM
KdTQeuvHzuabGm0fiKH0o4gbtRMDsH7/5n4FxyMU29e2EBJmZdJugY20U8yxMX7f9GXCrzBf6HYg
r9Mz2PLTP+cP2zhfEWOCOUdRQqNyDSuSZmWaZIp6xHrOPP/3LuG+fSQBIwpqqrW34cyL9zHl8b5K
ErS0bVet/n7L3rvEUTPoachVEDl6sEOh44fccOcJNIXywkhvuP/7JU4hV5nt86O+KJBlhZksOohJ
+u7d4IobKfljWhvQK3qI2o2pjDB//fD3q80d0J9tjh/Mr/erRIWkiGdIKGxvNEDpIVwJ5J40fNrw
sm6hz5d7Zz6Xd27ccf8BhxXonaUx22Ai5G2pLZwdWGfTAa852f79p5z+IgEJePtTJgTba0zbvA0l
dvlo5YgaYmg0+PzM53J6zIiAz/zEXt0r4VZISAi8UMIa8h9+xyCdPyHQDPHTAJoBcRlB6uNOCIjr
Z+30Y4JNSqhrh61qbfptDhPDMKcIOg01OBUdQC9RV3ZtVKocsQQoEJx5R0/yC/AGOUcNepkPgch9
xL6cti/2UEyHtmg71CtIJJaRnbZs1RQaLtwzoRCxELiuJJZcV0FlImHQVDIIymw1SSBSR4d47QE3
tLN4FWz6LHCjcTLlBUT9+b97bMfaRG1fYWSnCNtURveXLUKYV77lTGfahNP5c/sPNRML4uuW6PCC
d+jHwfeSTlSOFMS/zEXPUPvfiGy+lBYsiHICK9yyd2YMXUyjMe/1up+jaAVtbgPljZugAox5sruV
mRx1pl18Z+zxhxyKO1rwKwIXbQNIbHYHh0doVI7WuCp9WEWmnvyKkKFauW3dXKQ9OHetn46bMWni
aBQkf/z7t3O6GfhDKyUARE7Cgcrb5NwEBxcIzPICnOjhi6hNvBV52mZnJnenm7c/ZFN6wAabfqrw
ciqnvTZSgpmOEOZ1SaYR+uf1j7Z0+ZWPNvbfjO3xAhy1cMh3QDPWwgVzfyjayGPwYo0wy6XnvOdP
T49s748BVKkpz0qIOOZmKK9dSor1UFfeavT7fzJgmlaJ0XGYjsW0ympozsUjRKDcwTonIvhOw+Qd
z88q1g2EeBYDDtOKtzmCiVEKuUXEmaweJvTwpkK6u73MPIiJgu69D4ovaTaBJ50iXuTcg+ZVhpwD
rEdoyzeIkyH0pCHFbYMMc4aP8c4LdjyFI7mF0BcwmZuZAr6WEFbYtlYeI67euyGE+M/N5Mjc2f/Z
oXn+US8Aw9YObMcUgxpPBFEC6d21kxuGOwCFxdxVcB0zvQXcMkY7SLgChdlm7mqoibUZLE23sa7P
OTG885v/iGClWS8Uk8imEQijGb/27nsNoG5hD91WJ/Sce9Y7n9RxLAukjxQKMp23wSCLHRzlQuhh
MB+ZM5YbrlwSar8OQolo9ZlP6nRn7h3n/WnbD02Prm/TV3G7dtjYrWB0lO2d3jpnlv3ObzrO/fuZ
Az9GgRS0A4Lm57qliC63Ai934ZGVx3Sy6QAjv+glIKd/bwLf+1HzU3zVuxctEkbx6GD4IGm518Cg
rAl0kPadGc45Z5ye4Hn20btJe1IpZHExQC2HB+iIQK2tBWR/9Fasjb2QzIlaG6TF9SA6c+ZZnUaI
2OxYbqv1gyQYvAGjlhS50RgyPdGc0NmQDLkbSw+weOsM8kxwVN0iiz+uPcTGztzT00+RHY9lJ5Y4
E401huDUq9ZIuJkdUj0H3ygvzCrThcI0dVik9TlLz/d+7fFMs9aWwpgFT3HO+z50k/M1QBZmrUAg
vKvhqRGlTvGU0MmLHMslW1oqfWZ4eHr2yY4bYcOsVDEbbyztMmvfQmHn0mK+2lh2QVccugObgdX6
jObiOzf2WPfDJFMO3yBMEgDxS0LIlo9bPQD+3jsl29ok8Xcs08NlMFjntOtPv7vseAAP3LsmU1ai
k7MJWTfJQENkHz9wAqmRmZMDYENUyOE+jt3i4u9f5Dt39JiNSe1ghD0nem6wTuIPWrCvXYHOoy7c
YGWceoqmDKiUv1/rnU6cHU+3i17RUfLCA4recW94wuI9vtdkXVkIVaDLbXasJbBeiPtkZaf+rKtF
PmmXJN/+/g+cbn5g0/62+YEfMDACIMptEjN+delA1h4wRo/I6Z2bWL7zBJ25x3zVwLXMdcANmH+h
sBDttmLkNN3Rj5xSFhGoCmYDg7N4Bb2CJxJ35szw/nQnyJZx+aurmrJvh3HCe4PkGryIGl9fMQ/o
B+hzJKFF9bkR7DtfPnDdb38eGCejbxPMenTgNT8KZu6DMoGeTVZ+okNSHJoxi5EXV0UEqPmV7ZXn
qP6nfyE9ViprWh9q3xm63zm9HKZ5qi+QWq22vJHJZddCCfzvb8jp+S31j56fAk665JTJtbblcNuD
FP3kisw+1+O+c/qZ/vf69SCiaxl0k+H+SsvxAuri1iVu0ijPfGDvnP7YRK0rVTemQalgtprzn0BJ
ODeZb52LGJ/+emAI9vaf98eJgOrX+usMUIwVM4kdOe7gX3gAP22W2///mRr/15mRvr8zgjNt9Q2v
9LHImh/f/89D80/zo35N11iO+8XX8Lz/gFrqcp9TcC8WTsYzXYP4zn8owqSgkTLQMvisAPSLreGT
/8xmQvjsHMjk45H+YmqQ4D8wp2GEc+L4hPsYBP4/EDXcIyI89QKcHTRWAiQpGKvB8bBVEWEK0kv2
A6iSK1bY7uNQKWdVphPfkg6Ky4i7O6sc2ITtstcOLGCw5r2OKdznvUrJX3tPHftS+dSxhP8zo9BW
CciWEEvGAiYgUO162ebDWO39eXFUJpIJUo7PhVZ98Ipm2GEUYw4vC1Xy15sZza29ljtecfdTghjT
ATCcJIIlkvsJMEjo/fepv3W8in5y/Oa7LJr+JoEmBknBNfGN2MipH59YCfwEJEc+dcmwYfCuAcIX
btJ0peIp3o/wYIQPM9a8EtPKIgZ8LHzZljFxLztA/eVoJ2tAPEcIQ7giWQX9RPaDIn61ISA17Jft
1GtvLB3bX0uZid0oaHEQU6oPal6kMdzZlF0iLPN2x7K5LLzM6IMsoV8CDDJWyx2Hltlh2acGTAOT
dBDrJBm7DQwjgmtENroN4F/BNWKr3WYahiE0nOlVSbYwH6k/cruybhul5VZaqQ6HstPXCNjp69iS
WPjViDxn0UPFoEdaKqS5B/OUKuFbt2muSdJM10lp0Qeis3oNd4ZkYwbDHtKk7K/gQf1YAWSFkYTN
unsJLtHlkEZgZdf3ra2ae/yObldkkEdZypbF/K2A+CaSi2XTm5zk/m8HLSdSiOJDbFpf9IOrq5Bl
7bgHouv1YimD8tHwasdS1lGwlJ+feeBej6LbUdKrG+Nm6QOca9kWbjIkMtRLH4APJGHX18NKOH2z
rWTj7qGg0l6Wft/tAlJl12wQIFYEk753AOcDF0Wmn6QCcgCSVbCqAJ9ypZ1BRaKvxcdlTf1eq3sr
ey57WYO7krMTKvXWRCHSC+ws2/IU4QUIa2O7Lzq2TXKe7DoytqDYAuIKnG364A+y2E3QRNwBQhbc
l2BGh52Vi+8AKK2bKs2fmniEgi+1oHTbOPEhcSVdAUYVb8BMZmFexgDiuTYYjXjpodCigGpOAeS6
tn2jr8d5Ufk9CweoTSMjjx0mgIgWvhvssdKGhUFVfvPb4QogsCdH5H0alQjVXM6bsALt0kiDKnnp
tvoJnyd+0O9NAzrrXT1dEHcCcBbIRrCbJCUwcFHgyYNl24DJOsGmbi583i9q8tVD6H3n5yxbQ5/B
i9oOImlbZn2zmny4kn7sXucDjwLhq+ljByRiCC4M7AJD+F2okDDw7hMmx1s+seF5gRkNjshelwBp
GGpQ07cxRdVBDdEAmNBW+Ul2p2PthA5ION+yPtkN0AX9xGpz7RfVVs6tx7JAqxfv2dyOLJv50pi8
bOMB3sQTkJi+IeLQIGF5lRrqr9DdTJ+T2D4g9+d9R1jrgU4Mzg+gdK9tFouDnkx+lXH+q2pXTAdB
c/3pVVd4+xxYegPQOAo4QQMBsgUUmSWMPD10WH8wMUieIeyUBj+kl6mLjAP2hWBbVl5apacvG+lg
e1k93j6u+mr7j9XjY+sRmEOrGeiaAuX62FbJfcXG4SbPMvEIznWc1zmc4gH2VvNjXhbEmyjasFwe
CtU8l+eOTmFeNVcJ5iPAm4vXS72Xw34f8VLOnClxw+WI89eoCnMFNkHxMAZGQo9A93fQxTUHQPUF
xAaa8p9EdpfJ4CYfc24hBx3EOSZDQflPt2+yRP5T57reNBksHjwl649ALF6ABwGvjeZhSKbi1oIt
yD0i1VfJ6LefYawISQbPo2viN+3nAhqogMrW6U3O6mRnoCgKrxWSA5g4pk9dDFWS3LaHQ1cE40Mu
q1uEZdKnOgCC3M6n+KLKWPFpau05XJM+tVyAidcIZxvnMn0izU0/DpCkGAtwpFtDYUyF4qQDUFOU
2WPCA3gL0EmuMHvMnlxHrM68fQvU6yXcibcPUh5o8agbgDUOluzR6H0SoAvMgZvvgkhXZhG6LgEk
4xO1EeroRwdjhjJ279spQFeuxydbcS+ykO09TPXo3qeJ9WnEB7shvRarmc5zMK4tD3lpfq0tZVaQ
38oCZvdH5UvdofUQTFrqvewWXnVrIFi+O3W6pcyuwSlI2zsf7pRroNj7g93k7CAhYL0GRzH53Hji
xp8/bkTubyuP2p+Wqg5EEZ6rIsrzqqr2lf9dW+6tKHPyyYtHvSYlSVcmbRLopVvUArj+NgCVCJ/k
pgdINUFsVGxsRWfl0zb9tfZ273E9a8g2g9Q44m09HdTk0jFQfw+AzjtY4/R6wcHhR1DTXByVv9SV
cWkflk0EOQ/g0MS7TI5jG75UeTl2KWO6uHF6NeyWQ5edS/nxYTm37y3p9KtBS0gfqfEDOk8BFxxi
Pntjk4UZgK1fgSK/miA6Aa84KMRC4QIw/xz64Q1AqPdzyDCyWPFIxCBunNR2Hn9vTTxxoYhRPTpd
Lm7IvDXvW7Yc9FQvNf9Xx03zFX6f5eV6Ca6wbP3e93K9ed/L1u//jBUKMoUlQMiCZOkVogIUkBqY
/uY+Ta6WsmXtZSGXHYmikUeGX/VOVU6HON79/UteApSvPmTMnVwXit6QLyGUz5OetzPZAdQyJzWu
9T0T9kMzmQDWGEJc1aCQAaKBLxpDgm8tQmB3GPpkV8CE/ypHcvLbHBp7LgcdrI905YxL/cHP+Kv6
SzlYKN9U/A/UPe45dFjaEB83OcS/39rntbnMnupqDTlN0GPTGnSg5R1bdi+L5W1b1paK6B0pINsA
V8LCHp/A88kDEkO5ZkrtlQWxyocK8nxh0fFiX82D4ly79ja13Wy1bNpFoO4aIp639FzDjZMyBN9O
7zP2NDUqCuKR7VXV1De9A4oauEc5rHnTSMTe8JRjmLx+qeGx7zG7rLvAu/BdV4YNLNvAD/u9Xbpn
RgNLvEErYASLWZ+Jzk9xnuw6DoN+cuAeP8WyHbWPNij4biXIycCHkVQOFN4wi9Rkq1rH+rBsSLnr
WWl9KDNPP2TjP13ugzookivPMxgV/t4sYxv/sOiBapn38sw3d/A1XNnob9hUOQeXqgTWwbZzYPOa
O5cta0vZy14NSZrtS71lrc/6e1JM2aH3OeYg1Bk2TWXqGzklvxbLDt3yAZPC/5YtVSZ0stGyo2Rq
YCAS4TgyFy6nWWovFbkcz8EwvLdh4fke+5gc0sBB0CtwMKd/+6UkDHF2pDDd76yAkD6kJMmh/b3w
amTSoceAwqahGB2WydptsvrypQi8eCtUWeeup4zRayuT9FrWgLG6AOLTsaXXzrxYyjMBMWE+Eph6
vN2x7B34LHnoZOum5VZzoafMV9e27iDF5OSfqyEjF0yz+qYe2vrGndfmck29cfdcVwoqb2gr9x3t
YPzkaH7r+9keRuvuoyvH4HbeV9nBq331vAWs7QeN9xI6/lZ1Ufel2C9roh9/rc1OA89lL3tf1pLe
F3vp1OeCvWTJbb79AAI/8CiIFSDCgYx5hGJK/TRWYK+Y7xKGIjVd+4A1Qu/QulJBdVtaQ3exbD0X
+SRGfrRox1UCKaZIPW/PtZf9kPsaL3sfzLQisK7cPGXdduT61WmWHUvdzHOg2K8hkBGXBs6LerK+
wAT1XpcGrCwESMbGx9/EvQUnqnrqY/hIqaawwbqahnWhrfiqKm1x4UCl9CLwUvdKotNcEwAiH9y8
ENFYp8nTfMZU+pB+MgcaJ/I+cFOzpSAyhk0PWxVq29tq6MfPWZfHMDP1+0uivPh2qaEMdO6UECJs
ltd1fj0H2toHf3lngYcpQSZO1Kb9veelIviLAIMkXREVvVvfcbCmFPiHD7Ti6YPTtyBw8qDeLGW/
azRDBS/HIb6v5vkjA7t548RxtgKTyNwtZZny800F7aUVSFSYcSa/twvM1O6WikuZxYVYTUTUd8uO
l3Ply8S1cChk5K3mklbpumqC4roFset6WfOdXF+D88L2pErWR+VLjWXnfORS9eUgNh9p5iN/n3ap
sZQv1UBxez7tUnR0+NvT1lyf6bMXYO6bl505kNdkLJhV8xzkUd62RI2X2QK0iPibHIsVGBSehmRu
hRm6jWm6R4J8v2yC0kagaiWmlUZCRIfL7qOKIkh9+AbOR1dLpWE+x1LzpfpyymVzOWVQshvluPkm
E80sCeGWzqyk1l6X+6VkgvzAtVyKISgRb0C/HEDUBV01fNmPqC1kWXwltxPJxuvn3b/OAlxlFxqT
M6jQrEsTAIQMYqo5EKGrHNwxrC6L2lLxPk/Wy4bdU3N4Vfml2jjvgQEA31tqnUExE4rcc9Hzatxm
6IB8F1DzWumruijGDXh2Zegj9na1lC0LhsgCsDRzHbDlDiUopRdwrUp/lb1UTHnz6wxLGS8ZP5Pe
Jovk5ds3gNsU0y/M/9FCucFRc5fwSTBeNtZXWUtomsSYFlsmqFZEt8Nq6SNe+pKg48N18LQUZEWJ
qkufMiLVuZITKKdL/aVsWZuyabjuvqElmc8691LP53p7/ueLZsL/6eMlkFAKhEkkFp1/n0Ia8fZ5
zDAPHDAFfylJQLq7LQXEpKFTgIdwJxvFHrjVJauaAg6TxJw9FJMn9l7lQPpt3juQgT3MB9AY7cBS
hIgrDuinEPTT4jlcbnHZrvDN6N0y1Enyql05iugdiPDuYxr/d+8SeX/Zu0Tel732XPnoWCgNF486
7/OLqRx+Aq6R36Z2WjwvrATKOKUk8B9F0bKzDVR3IRzzE5I3xa2ynWk1cMfFL8l10W7AkF5188hR
dLWMRmdkN9BbbvdQqgOZuo6TpxqgQROn7udpimHcW+ltPLSz37hJHyCRkD4QCdHlpLFulqIhGzQG
smW66plAH9f2zpo3yP2nVtZFoHvzmwrynDf+vFayJAkRTYE1x+8dg+T0avYCXqq9lC8naWHH9WoH
YoVT6EKWUV1nMZ2AVKkQ3ZAYzYlS39qW960Z/eHz2Oli4xM2bj14hX2OW33jtUF/L9P0TEO4yPq8
/gwIcW0KFVAoPCFt4x6LYrV9HBgbZGpwkxHpB9JpsCDnQwd2hXHanWY5MLJ+Q3+6Xcr3k7C7B4Rt
65308z5aNpdFV37wiqm6XzacDO8NJL7izbIJAim7Ag3obtlq46J7gC/hT6mqdu90VnmN2Cp9jnNB
EWWt+97aLzGs51iVCjgE+zogdF/quUsUi7fxelbittTlMgjLOUbKslSQbp9HWvrtJh95vmrgZIG0
F7tylX5YgvvLopT5bdKZ8nrZivEI1qDXe+vnbIAw3kt9TUY3AgyXXlIQeVfLWu4NwYdqNId+jtMs
5UAm0EvexMGHJiiPyyH9iOGQyEzUE1B5z6TtAWlC5/X2mUJYACJagM5SF5nVOaH7KoEfVE7d/A9l
X9Ycp661/YuoYhKC255Ht912e8iNKk4cQEIgQIy//n1Q56Qd7/OdXd+NiiWJjmM3QlrrGYY6KN7r
oQsXOWPVVktQoPtBDNBXTPpjXFT90VwVAoIpQQV5QM+uyc5MnkLZMQ7RPu+c2Rk9RkUqNwoC1Dtt
dfJI+RgsaS77R7xZIhB8U/mdyn4vGgXxwSoLZ7QV7k94JXNA58idi5zgEUn8HBkuSJX4OB4vyhG4
KeiADvl9TsFZpuO6kQwSk60r0g8Q+PUih9XtfJzeM7cGIhz1IZyaW1+bq5nt9PGMQpBjGWF7p89F
G2xzVm2k23svHk+KxaB8siWZ5b3oIDwwN1JnaKF3Z67ZHkugeFb0ROkoDvhRYPD1pwlHqGLNeKv3
BeyyNmagiqAU67qxvb4em1F4espUzda3g7Y5m99CNh2szbn7z1zTZWYEloIxR6u3tYqH/a2B4CKE
KDK5kdCW2XgeyO2z2+g1pgkKVgEbtwSEqNMYdNDFl+XRmyLTpfHW2cPJ+2girDG/+9vCTlcDt+H+
8afPTEEN55sDFyGI6ge6eudQilx24JRuwcrG8UsN8Zv0Jp9E0Lr3xSDzFwe26aa/YKzYDgnnS2Tm
kjdYaCIXBXb7yQcK8MHx9SWY+gkSJCsR9WydWxS21u6QgPrIyt4BeK/vgsfcK9KLLlYm8eTXjglM
/shPwmQaMUE2TYvbT9PidFXyKFn+7xQPtC3/8UhhbaRuANUzapPgq0lN73W5ivLRe5cJnhcKoNPB
NFY4cqBIMj279fmJhniAi0T4dU6eZfYBTx75c5eZ+yU080GOB8RH4r9ES/2YWOOw422ExOjUgOk2
hyxXDy2D/3QFaQ0Bh9LNN6Vb+NdpiRcIIIJhG2z6vE44C1JG5QpEsh4w01puJ0napxJopWXgKVR0
p1CNfrUROoR47RRy6O7sHQhIzEzYgKpzam3/aCIBIuFTTK43mh4ZtBvGOb2Po/QHt2W+lwGSzg2Q
fTNTAhumA8iXPmB/sBn5e96tzyKoXF9rbV/uazyAPEkHyYjRit8mB4znum2tpeMmeKVAeeEYTJB/
AHntNxgFb22nCX7+PVVQvH38aSqBl9sCEubdOqwSispLm9yFU1PaSOfakGRPIGVzF5ASMtJm1MRd
2N/hsOdvrQp6DDPTB5p4AmsPoeceoOPLT/eVlkvXWQgcQJkk2ckb9bcRPKJnHmCb5kskx0wI6JW/
pgI6rSas3SxdeiGU1a6TM5bMIaxR7U0YW+UrJUlzCuLKeU5EPQ898gHDLhQTiUceB1KmRxU4r+Yt
ZrpQm9vjfJueICNEDyBEnaE/jDqnOZA5coQisYNc0u2kdjuWmVG3RELpy3nNYnax7Z003EUjw+qj
m4HvytSH7JctZ9wNUXIf6r03NbFUNQqGuBoLUWC1ixa3LnNlppkZJjSNrWm9Z8yp16i6p5DvbsK1
y6i3LIo0fQ0KiMtCTGY8ii5mz9FwSmibvtoMcMCR5TmoiwjdSPoL+KXKrQkh9byHdhE784q/sTr4
LpyBLuKA9bsIWl0XnWT7CvCnb6Y/nfpd3/6v/RQ59V1qeePMlEP7IIIPyBSamqiphpqBW9n01geX
lo0a7a1V296RQWd5hZefjaI3wlsT/QmZTeSMlH66NqMxch/DdXZVuvw4prADK70jj3i5BNwzX3qj
Fx57HMNh/dSVb0gcjPM0AdWuRWbyohqGhz0t33xh+XC8yvSqHm31Vrr+EVZjzWMITu/19nGa9uV2
2VgL04+tkr8kKT+kZWh9gj9AuI7PwGvydgb+gJ2AA0EIB38HgCaGnOo5GbFLDJtYnGhzSXtGwxlO
5TgcoNi46FOrWrYcBSzTB3VzfnLpJWqKv6bl5FV0OPnMwLeNHvzhPCK5B6/uCKIHAhqlK+I1yaMd
lWwaLCfsA2uDf0H1OgZN+3nT5eIID4hUYDseCQhOlX9vuqC1DJOcvFXfFPPbucT+a2+3KXQkoBOJ
9nodMEL2kLQG1i0J/DkxQ9cJZujaVJAZ4h2E31H8hP6xzLNrIlpNYYjv5tIcuYDSVmtoqGRLcyAL
2uL3KG9l8QB2yMrgFwyewVw1dXOpaJNub/03KET3n0Ez32AibtOgnHXhY32GdvtszEUKVaF+SVs5
vrpOhmcqlRZSXNXwGnVjP4uQ470TUXedZo20Pcrecudmw4Pdhb1ixEmv9THTd9sJfalo3CZ/2U59
CW+fjPdUeq1i3D7U7VvoVPPwFPX6ztQlZdo9OJboXvyKlNBlz/QBYProYMVDsrQsLl9rr7pLayT4
G5MgzuH8emZ4l84cBWc6n2DvC5mHHd7aw6tXE7mphwr1gik001xAmQ4K4N1ZwYYSae1e3t++y/Eg
L63q7d31y+wFqt94EmdcM8U0evriJ0FxabrC3t36b3PNZ14fGgiXXT+PFwMolGNSzXFIFWdkoh0w
ZUi0VBHhZ9O4Mv02Sn/Ym4h1TnjPxKsJzD0J7F22noaixq3vy+f0ubD/ZYtFvrhIoPICMGEEtgNA
RrCr+MepRfSiliwp1DeduHKHvFxyzPwoPvb1IOcCh48FqUleL0znfxs2A1qRt7oGHcQcNHV0aoK4
PZsAQmb1wmVhsjah1TfO0Wb9+XrIFcL+KAtYsrdVSDaDQ9I563vSLXjUxAuvVMWiA+9jU/LmJcXR
Z1lAj2uhITN0IoCdU+QPvZcQglc70xdM+QEOX4uDDQ1zE42D30xYO2CbulZhBYQduT/LIcb0ECbj
0vxQEGnLV7YIkqU5LbOiSR5QyJ4HRdw9mhmVD/GiAnJJWxOWNAh33ZToMaHjZT5U99NunQFefVDQ
UdbYLd0BFjzcjaVGntFJ7G4ZN9AeTSCSFSzMUG3Z3yIQMDZDBIY39MaSDWTXwGuEI9Q5oXW7GJHc
OcdiIg5NV3zqK1joHiEwj207FU6Ed2SKUnqW3JPERdlkauqpvmT6cei7N9GYgt2R8GgfBoLej1b7
ZpaOuojHVassuXaqLt7Dcy/YJjl70FlfHw1kTbvQ+EyiCpKl05JuGjDSHoSg9dFEtxkG8mbu+vMZ
Zgb01YaZhyd+dlsXzWLnOnVy1Oznl24T0tZNjkhVmeC2ZJr10Yyx5udtsTRXpX9s67AK7qaXFbSK
xcFDrW6HcyPAMNDGOdpOAbBMmPXI9yUpfqmEP4NoBy1EXRbfS6nv4W7BfgUaFIohAAoC+h0FEIQ/
a7hq5EGUv8UiAIEDBY+dcnGgBjuGHgeX0yOnmh5TUFe2uSMeQpFPhp1TnxnIw0dYKaTYzVvTAbyP
+Txv3Xh9S831ebYqovaIb8FDCCeLH38usphfe/h/LqYh7dCTlbRiH0DT7GgldTPOugqpxYZYFY4i
6IwcIDgXpWZqlXc0fUihyrdTNgiMSaNtGKn5JF5YtohWZnOA1ad64MMps8J1CRDb4bb+Ufw2Vtjv
yfl16Wvrs05Ca0kdwCy7VGRPmP/qML95b0CfnLUOij3Ej+odtZW3LCvUkKgEhWqaAb2qdKGrShxl
09C7gPlqLkrqbi2ogy5heEP2CifXfTU1Jrw1VWmvOy9LtreuJhDd2oPf0fjsVHWzRsJ7ieRbcuei
Gnnfo5J9H1octLF+pOuW+haD9hNvV0kJ1wQzDHVB/z7tE46TR4xCZsnXYZpFM6/1ojXPqnHnyDyH
VR7cIhqnwpfH9/15TRh9KSn50Y8k/1AQa6URYHyzMR42FnRT34UFLAV0NBlI7z7wX21RPRYWVAHh
1/CQ1WH5WPAGPIIGLDMzCK1XemJWtDKDpgvGttZMIyEJQ1jcbtlZtycxwQG/E1ohT5NdMu5lx7FU
+ULBPaVelbUtl6lEOSTJUB6BURFqKObSdJpGTMPXKxuGeDOVo/hym2NCLLfBOgQxdCdY4tJZ71fp
Lkn5a1/00YmVMjq101XppiCMCzUszUAnin7Dqtia4fRC54KlWFbCfnh1XVTOevqiWpft417V8xwp
nlL6fHwec9vGF9flZ9PE1qVhJbu3kHQ+aygf7p2h+nYb9yofMn4Kwoemz7Xr72HRc2wUKABmMBBL
USmJ1XdNYC0WBW5xSDub3oH+1c3xTZE//ssM2PQ5kPTwXz0cz84x8p8eDhkXE3GY2tyiaQw7DZSc
p5mFA+bsn2gam7zqPySSuPusaPh9A8zc9XkrMyT9e2RCr9t1AzyGgiokOADYY0reDXD5eiZhPa+q
sX1isJg8206+zeBW/eznpD+UXubMumkWVx1d8zJRSzOa8QSavrUCulgBQmA+2i2y7N7RoE5OW3/T
tF1brCvGf/8EPPbkWsews65F6ME4xD03Ekpv+Muk2bINUOp1urA+mwb10rteFWSpWX0iBrhS1aiQ
JalG8n7KtF07s4EU69ZFKZXFHK+wAKIJqSvye+W1OaCwVnfiydb03LpvUxOHyHszkEmnn6ba1IrW
rQI3YgOOortEjryeAV2afdQAlzkF+4BODkjZgdYXkkWA7DsNDO2U4+ypNeubOTaJ1uIK5snSXRSM
7QVC39WujcNP/RA24sdiLN5lLL0zXj5zO/OiJ5NpKUI2j9JOnU3EGX11WsaueRkXSdB525TFzgy2
sY4WKMRl8LBBSif1AhjMptRdmE8LhmrYUdeiMxKyetU6BUdKEwKjI6vIwfZRWamoE8w6ppN3PHsP
rSPiiw9R1Y1ypbey06I8DlOFC6fpdV1Z6U+aeTCvElnzyMbYWjfJMGyAQmrPMI1qIKWHKRyyu8Co
2d+yzsJfpE0AXnNl+y85cMP9Kz6hebCZpDalTuj5+DZ5zpfTmAdcZ+xEKvuWQuE4aMvm3vGs+iyg
M7pTtYB4I+odZ9OnaA1+bZk1axOagdGjX+/qLWiYFpG2HkkAYdMR3mORFDO/uV0AWyEfPFDUl8hG
ARJAod+8Nw2TpFwVBL6gllXv85j2EGWjbr2HFsjvKSb0c437zOXt5k/3mM/ph+rtf+c3HQPu+Ov3
RfEeAvsHOGjjDffl91VXdp108KR6c9tcrmTs8Jk37Scg4EyP5kolGV7rqa3PVUr51vSl06aiKwkG
UAeo19Ty4Cc2dTYiDY/S9ehBtBRHILC/IVLnnL5ctZCUuPb1f67+/+d1brXSJB7Xpk4JAexwBg1g
vjfHYhPG0DXdm8KkCYXf80+hGb1Nvt2rixYs/L8n38K4hv5OklkMOukOPYRFUZzCAaz3Cd1hGuTr
vbmM4EWBBGzymI1RfgqoN/ddu3yv4Ho3A0ZZP4Cn4W6UwCEyCX2Bc4EH27W+DX4KNqvx1/4ZiMaa
yaznO+VgSQ4UJGnCPstf4wFLvpX0ztqEeU+frILmD7mLYhzQeXce3MpeU4h4bxJowC+vIR/HWdCx
4dhBJP7Zyz+4HPPXLsvzveeH0zcbHw2mQbooQrvemdHBt+ZRklcAjNo9jhP4CcyH2TKNV+YnuIZ+
9AThufyhifLyXLfkDiKpZEkIT7cNgHWLqqcEJQ3F7lM+YWThvvOOh+MtDQvv0YOY8BZiwcmqJrz6
FtJ3C44t719uZI3zL+A/mFB9ye8jRRW4FFgQ4tquD+uiv7M3o4dV04oC+Rz02Is8+07or+BDDwWZ
OIP1HnzqrMBj+6QtH5I49iG8jcj0o7JGwcr/E4NNg8w7YGCbrvPldgg4znhwepFz6jbOjLKx3not
LLjLMlD3RdDM4wpa5aYLEsXtqrVymAZPM8yA70aPQdUAMDh1UZBzDnUyXkxkmslmEeQuZFVaQH6X
3AVviY41XcN+cIQuAaCS2GQm88rW2YEAjPACnewJOjpcgKSLtyWnHDaMLdETHGqcu7B2WpiH+PrI
m0c5hSyh71f7uIFZH8Frac2jsT7BffB3o4TvzqBwnH0agCBgfTJ30OkOMzlXwbvjQf9fwc9xUvNu
UJyKRLnXf64qM2JiFHrDcB6G9EevIgC+p4lWb99pO7j/kgcw4a0vHWYjUGwH01PgdXS8pQzg9lei
ysb8WRLmCWzbQus55uybj7X/ZKJGnzK/CC9QaZUPNk1OKDtZz26T9HsbMjTzijTWM0hK6TpAqrXu
gE49g4CTn7FW84cafxA4PJJHi6Mpk66YRYqXe9MnVbQutBzWjKt2bzGr2VuQpoNbuhuq2S02V7c5
4TTbhDj23SVIMrut02+uh7gEyYtdwtTFwCgMcMJc+UkD85wiAtJ8UDjsQYn60zxSgAEGYasR2wPH
PzkpIfMA1nBLbwpNY+uYnHJfPUyI3t1QkRR+E61gx6plsy/TeKmH2ZUdZ4/M34u6Sk6myftK3IXD
vQmQDUTaGZnl5wKCp9t87KQPFWbMpelUfPIdpG2nMMKXaR9qfsSKw899TeFw3EGhe4pUICTqF+m0
GvGzaWSGEtcIfhW2F//p8xXMPhoVzqVoE9gNDT9r1noXEajQRCrl3oVb46cINbdrVEvXvQjBPo21
IEUtkHqFNKEKxh1JuL0zV7rrx+uV6QMP05vZXQaAPozydpSEaucVDkO5jTZ5NrteOz54ipJn+Yyi
5r0Ny2HY9rLJDm7IwMezBnbXQLN3aaHUeS6kShd+nuhLTko6Yx3qFn2bfnCcJ3+Q3MHXuddgAMDJ
A2IWOHTUVQXv1FhC1z5rDhKaCO9BUv9igQ5f86iIZr5y5KUAS2zBQpCR/veG4h/M3dADogqHRyyq
WEwx/AVeJQL4xndlTS+JhoS3efV2qinnGQR2diZ93Vtgqirbznbm1WtGZVr/HrUdOL+b0du9ZtQl
/bZxYbT63+6/3ZC4QBiTqnKHfV72wLVAHx5683/RB4IGkHschluI75okVsij7uC78BXAebm7qIpV
8zgKuouPQ3sDsKtluSco5KuXEf4Fu57CGsCEyBTayzD2BiySGA1gAoNyti6Po3aKF0KKeTmU2bqB
0v0y1kmwAfenXJPWDS7NSM7mIAgBW9giAPD8yDtCNnVsl2uYAtCL1XrnFFSpTUwSf+P15c6ui/wN
6iX2IsU29+h7ubtPIpcsoyJon6HS/2yy3H+mwoP291TaMuc6NYz6l6JT1gKMSXr0Q9CSF04G7hQv
mr2OEuzpmiEOjy5KsEdPd+G7K8dzgIfy3fbKD5g7BW+ektCJl2x8AWsNlMggaC89BQlDRm7zmPF8
WJQNkhS2pdtlWCb+Kc+tdgVgcHLHKmWv+8bXh6Dz6ca1+mgXhVTuPCjcbGnX2fuwLIvNAIcUwOeL
dN30it4pTqxlEA7jvQtYMEqAXXPOody/4Gmon6B3jbO8Cys8LFywqZS98wrNggyoic76RsfxFf+T
6gc2AEc6lvSDdHLlN0Wyi1G02ZQd/jutn2enoYBhS67K9557zpsT+/aijp1yJ+Dn8+LAosf0y17T
NeT3ulUfU/stgfJ5koXJU9ecejzc2zEa+AaasCOYUnU6R1FL/PBLuP+WovkYyjCeNUGjLinL4hVs
6by9LvP4GMZELjO7jF9EFzx30dh8WIKvmob4q6CACuOAM8288ERzlgXzVl5jt3sKNCsWxFitmipR
j7XkWC4TT76TclzBFVPvRQHXYipUuEfhn14bEwY4kmMPQpKFGXCo00Ejd5pjS45LM+l6GU23e3rM
9yL99DFmcphqGNjYRbZ1rahe9J1d3TE7dXdNkLurGKjFJwAec7xw/PzDS946+N3+yPFinvdVbj+4
5ZhvLO6HG9+KXfg1hXj0Slq+13E1N/fkYfirce3ioqQvVg2+envigZkNP2AKCG/SIx1d2XgtcrnD
aviYmt3H1HjTLsX0V834COTn765bP6qSjybqmAtSRJbW18/4f/aZDzH/Qt9mr9IDTADy5GQBCkT8
BPHS+k7L8N61ePJkugKidzWKySd76gohxA8CZWqvzSAnoQScDMUAE0bugHwcJDdh4lTP675dgl53
B9skfQq0pR91ku6hjYs0ltNmGxgPeMt2ymqBOg2RSjeqT6XnNY9uE3+a1gxAWsroxRN02Cik6WTU
AcU7KYMfegLsmmlMKMWAvx8h+QLpI++eOUV8z9MdqLnIV5ouqyPfPDvSv/vGAA86YADl0oxil6H+
RXoQeYa/N+ghCCMhUJ4oreLhhKr6hHn7hGkrvVyOBc/dC+qfKMassNaqXTeG6wB5t4dyepGPUbQG
bfN3NI3domnMzNTTa73/a+Y/7zMz6+kz//wLf+5LhVWtuyofZ6xlKKewpkN5JTrYdQvMZBgMd6bH
NANAUWuLQ7Dqy0AdZDgFmEQx3BbtRVTlu0QQMBmmMh0e8OKOVGxjItP4dUrWWCiquUOSDvpNMDiZ
t1E4rJMcTmcBDcEBbKIThWTOLvX4Q5rzCC5U6DJXVopyTROPFt4Y/xlAdquCSH083PGoXvpydO/j
adc6yFItAggwAnaSk8fE4fYe+wcYTEv3vUKe9yl1wo9Ru8mlctpuNeTM2TlMkDsYCSdADMf1VhVd
tEQ2CuwtTc4UhiuPQuVrIYPiJcg7fiANcoMm7IFXxKpF9Krqc/UyjG46t5xdUKjmzsrgE4+clAv8
fRHgMe8I/Miq5ejUgIzWlrXFVkIvWwkS7HoYx+/EndxZRKuXyEyHl0a5Zw/F1h+yRQmlL0AJATQo
2GQeKun/ZQaym8VCM8ddg8jjrEalUdRwpTziDKyWUtnyGe+ynyCKsA/XfWt0U99nYBb7G0arGEcn
RZC9gUVqlxXOjiNTsgTpgrzaylolPZE/HCv7PQM/vb2bSGdLGqB8VSu/nsPhGlvwCfKLlHozzyqc
lV0FkAswp6kVdvsrRI4lTXxIh/7Q2zG0xGpUUWBFBT5oDccYMXTur9jx75BmFu8VeMGzFlDYl1CV
sGSHZ9ETVHedBcN/5j5LI73KAR0/kkQOG2g6urshbZM960mxKcIiPCLdmK14BUkA/MUgyuChoDzE
MqhX2IPDobwcwI1wC28b29bwKnq8A1QfIWfOqmMP/gEM4dHvQ+p+4cEPcmsWrr7sP02zYUM+g7nV
8GpNgpuFJr+nCQGKt4h+4dUuXnz8CiGiUL3FkDtYZvDsOmheVneZIxjIL4377kB5JLaDH6ltF/NR
iwjIqMjd1bpK8cO65Yso5J0MRPBDZtlHbnXVEy1L9W9bXyNa/imXhqUqcjzfdZBOs4kPutvfS5Xu
4XeWNcVwAVonOlf+c+g1WHghl7EjLWwnRCbKN5lyCJJZujm1XQnRaNeBtAb6xSiWLZxDE/AwYDzY
i605iJgwrcnn0IwGhd6XqXqIxjA7MCeFowQkTc9ZJap5j2zHmyfHh9TgcqNwqwgtf9WB+u4NWfhi
geI5l50jtyj+/NK6tveWXaN406jJCj0/11AMeqym/gRg/AVMo4Zv7aHkrDh1NlLv5kRfiNFedWMR
z8153+QFUODqj6mryDbIqK/XpLDzWUk8vqZZi50liOOoVYZ59TuZTjtnAbR0e6A8j7FBsvsOLFTE
LC66Q9yTBlWJnn8dMFMCFeAWM1FHVb+UYX/RfnBvkIQGewiWe3aYuiArXD8kimaQmAi7BciX9jGk
ulxChgyHIduG0nOU9j91CuaqG5NfNCzPnIXWKwQFyFzwyrkfQVbH+u8gF/fndhjF/L4dv7nr7QGJ
/V9V2p5Hb4jhT8m6DU37/FSDVjAr4iB/rapUr0IayLVV1flrQoO3hvndfVqO6WME2qzpHqI83EA8
YbKTxk35gNOf71bs4Ce2fkmLje8x+Qqnr2CPKnE1N2FvDY/g35z4JAiUw5QR1mvlU9zpbN85Xrsw
/XEenwCqK588PSzyaHRmdqZWvtbYgmMnfwB4/HNz67Op7pZ+UXkzM+U2YEIgRbslOEt0kXf1sOhd
mT1EZR4tsd2w8aJM23UKY6xDXA7FVmBbuJNALuw9PKAbjzcNNEKkAxuJNgR8Gbrzg+T9OcsiNldh
Xl+EhjAvtHObVzupxUzywfvusqkGrIqPStWrQTCWzEayDgmwqPDqY7NGxGk8swsUYRjVP5o4ffRg
HcR/tQBTbE3FrK9RF2CNeLCn+lkRpjuG9e3BjKGicx3zJlL8nzFThfvnfRHcpRdtl7tX9kDkp/BM
g2vjxiAwwY31doWC5YChGuiYWiu/yxSgrvhGNo/w8txiGx//AlNxm7AifUMuxMFC0Yu7DMqwOxvS
NivJXfoYVqhip5Bm+eDBHE8//Vk5pT0b3dw6h85YrDU2AzvYWIV3cYn9Zulmw1tRxvs0yvSxtoW3
psjkzZD4jH8Bcipz3/tlKf1WoLj8QhuhFmXYjCdYGg+b0YO8tMcafyWsLNlDKSVdZUnt7L3KSY+2
LrMlQF/ixeuyZ+gANB9Auawa4SffBwHdDhUMyT2IEVhp4Iy+iasW9nOJSHAsdsk77b5hywy6QZZ7
3TE1NIWgV91+qk92E1/BDAAR9PvKd4Ye+gbFOLMHEty3nX6rVNS/tiGsrWjuI9c4AbH0pP7YWNHT
kHXlAbymdG5rP31tIKcIu7A4goUjwmisjk0dd2c4r+mHrhCPrukuvGwDTVCI0kwhknfIfFrJj5x0
zR3qCfhVKJCRbiApaFtSVJpT5PL/gK0GaINDgr47mS6a03RTZckatQJvn4kehIuYRtA0rbEy2Jm1
qJ2meYIzQTCzIb74TcfqgePbEc+UtRRCFMks52o/eG38rkcHxP449S/2eHfdGFjiBxbqZ6Z970Vp
Z9w0Ej70Jowi6NZbUJDcX0fx3+ryOPgXQ95gUjT8690XeB4SxC4Q/E5k/4Ph7XQjKNKwan7qIvgz
5cyD+nw5tie7k2IH+1m4N4VJ8cQKbEt8V9KfCrjAWOMhvs0dwGvcDuIO2wJMT1X+pEo4MqrCC27T
pT0J208fnYHgurvOnT6aTGySmml3fiVq5+PkBJhle42M70elnV3fFOKbrlt/nmqe3/uicjcFzh2b
uHD4fQzWKGykivgbhAj3MTbl5qa2owJZUOA0RuAm3GklUESmTxSCle5UnU8gePUkOhR/pxXEjP2J
BriIfhmb7gPKhf6LrAwgc//8C/geNAxswOlsSKt8If8gfcN8wAnpk4fS7kI0g1AvGWEzQMzEGkCx
eh/aHbiZ5rJqUI7UU3Mdyf0hmpvOLqtRiRwHCHJLAiRpMB4NzsXAYczVF0zMl7DryAD1CB34sN31
oQ3UtC024G34CMtMbDrDttk7VkkPWgTtsoa0xgVSJfDbm37hUh0gxkB+mpukleImypuV7eHMb26q
BWT17ST0LjRT2OpnJzj9Jj+brluGbo2npIyLeTAADAN233eqg/E1cmAaCS4LOduDAC1WpMFRc9/a
gH9ob4UtkiMBXGDlj521ixL/OWFIqGUA2RyQoov2wIfylSXH7ikHJw7vym74YIA3ax9fEODxgPdo
+aUTEVmmUfX7JiTC0+tNOLaWf24aDFIARrPgSrnp9SY+/UvTsen6LzHX6p5sFqBEAgDQuvUjCY/7
MUmfRx1/ByfMOXSe4LtR8QibXWQZa4a9bN338cafcpAlrN5mpByiaw4S8lKz6bx5URlZdDbwm5bl
BK+q/VVPOHfd6H5VIZ8Cl09Op+7S48V97ItXSSWDPBq4unXtvkDGkN2ZLtOYMJLZCol3fvjS79eu
O29kVy3z4Swab9gnkwAiKiAgE09Xt8b0ibhVG5EfsEKFLc5t9mMuJsBxxsjBmSioNACe1g3z4OC2
gXsxo0Njk0MVPcZVX29dKbwXuEGuUKQLHu2eJg9V0j1mEwms8Oto40gRLKzR9ZYwIE5XharyTYf8
+8I8tU445BsYDTfX0IzKQG2ZM6yJ0r/IdDTrAdRfIY0ToAuhxZ1jCfznmRU/oc1rHepooEezwU2c
VUrt8njd87phAIsyv3XbBZLT2M4IqLt1Nod6Wp0AXY2tGk6Z8QJyBclB8UQ+kpF/7odn/KHPiXyc
5pNGRm++e8gGIPylBsdWNMnSNz9RCqtHbP3DRQd37k0wEvwBZALfWa3DoxZJcbF0vDTnTFjrqq1E
fnjeCbd5HPpErVXo8ZUpFDIhPVhJ+9FB4Ff2knNYXzrDM9BnT1cQDLBe3mL0LHuFvTHdSdZYx8l2
bMG4Ll+JFvfxlOtsudoFMidvneg5gOJReipZyraRVdfrNI78c5ZncOQGVuWndiHnXv/KwXX4P9rO
a7ltZVvXT4Qq5HBLMFOUqGDL8g3KETlnPP3+0NQUtDTDnqv2OTcodPfoBk2LAHqMP7xk+QPJ4BwS
4R8nkvSx5/1QBnoBn5B3MVnZWC8y5D5RcgD7MteI8HMTRYWspmSkhoq/FaMdNMkyH7/b1iob2at7
s9QyVILmNgmt+KY18hDttdp6adNqUyeN8iPF5XzlKPF0n/CSBBDQtLdJ2Duf0qZ7EhFVGrJhDZNP
TZGUu9bOwoOStOVDOyffRISF8ERhdOO54J62bma9kWo+9DJkGjlIlbWtBCP7ejOi0zI1N0G++FM6
hLeampQX8fDJaTGhuIg/43lsaTWa/671Ns/z+EP856qPg6POn54+M9yGyo9Coe7PWkiaIeFVLw/j
0+QcK0np20OYgknCv61bd3lkngQxQpz5rccGSIfjtI5qTwJL1nnbNkP2B3IKPHxyE6dSH2yq5/JT
bMXOxuRWtRv1JtqaXkZWeIYWC5BxNGvcNDn6RCWEtRBRo5PJnfWzpTufMztW70QLa7qVlkVPcUjW
RjEz78h9u1rjUWm8wLj+aQGUuy+cWrqNp25YpTDMbkdHKslBDPdB09WQ/9qfyMg7LxWZNbAL3fgc
YUbhhlVyiUe/v80jWOjYBOa3FTa1+0jp60PF7jRlD7kZ27J7HFR5uknC9qsyqd3jWGaqGzWdvzUd
qgoFz7qfjlmvNL67fazg2Iwj/fexQgcu1dOC78PX1r3iVN8Ufu2ZWljP+qh7O+jA2c4si/Y+MIsz
HrTqS5Jqa1FXkht0icY+Dy5WVN73UhAdhiE0T14GF0UceHyCUMxL5NZmntDMq+p+9yrPWyo0Yel8
CXIPoU1Nrk62NTZ3lMR4lLbhuNGModxWsaffVdyd3B6rwa3dgyhYwdpGtamNrQfbk+80YHDfFAAz
q7zIMywNioINz7jNZfs5MLLuu43m/6rsMQ+NpjbamZWsuNwB+mfHNMNVpQfdDx86fOWXfbBqtacu
053fRifdsyneN1TnsW6BsTDiFdQ0ChbYaWDvYr1xTtglDHvTlo7elGcbZYTFntTdSgZd/Yz94rDt
wMVtc69lB541d2oBfq8GdPi9jfuLTbH1FyUncjaW4/peYG+RC2qOCbAYwfYj4A9aYDZOHbSF5AZV
/+heHMpSVk5SDIRv7oolqXLD1DY2hZEr594a4R/0xZfBLi6lmRVPwGqflMpJ7hBRkj/hY/859xXr
Vo2K+jwa1QUiAJD+NIrYwv2K5Da7kUP/wYHXffCtNNQhYuf6jUQC2tlMgZm+9CZZ46KVq61oSqN5
ZxdsD021629bE2MbX8qyF12KwnUlt8FJddozME0b/DMqYt6MpAwczko0m+IiwLZ27F/7xWBMEpN0
zRwi2qiNfZWsPFt33viJykh2VybRJ95O6ttxiPglTb1y7Pu6+yzb3KmBhqc7kiQ/ee7296ndaedh
wAgh0YPQRVCLhJ4OBH0elEevv+8GyzoWU/ydGiMROOaOBydEl+zaDlHEXY2wJlfekHWbgszyZ15j
2g3Qex5rc9PUTMeV8XY4ZOgzb0OnGN2+qSXkX0wtO11PLb1lm8Qbl+32c2/s84CyVckN+tuiD5xj
Vo+XcoyMOzttduw+N7qj/czxClnJUfO9143uMjVp4aq5jUR/+DJVAH0jdjpjG9W/e/2xt63+Ux0H
zk3pTXCHywRaRdxCIom4pSPh5+3lPkxXBT/nSyq1xSWbzyxduaTc9E+iSwx2eZ3ueuytXdEE3JTe
Skr1PaYknNeW8VTFcnfoa7NyRdMK/YnMW/wtkjLzCW3h/iFtczeZW0UOYzP0u3YzyIN0M80H0GSv
Z0msdbsuML8tXUvYEuvAKKa0wdXfZlpmfQLF+7v0Cvs4lHV0sFvPgRI6pPtQV/xzH4b1Lqi0+JZS
4rjVCq28m+zK2jgp0h59718cnsz7PM3TE3rEzTHg579vwxzjK5RSt+ooT3dD2eQbD/DHQ4sPn5vo
vfxUJPdVZYA6sKf0Hl3raN/pVXWIfKe5G8M2JO+VVC/o0J/lkl96nIAtULL6a1S1GhYSWnrRKLvu
AVLJ+65oY7fMVeh2ZFEPislqvSHNj4y+dG1LU76ZbCxUuTJ/4Sz5qPAO4dYkFS+9Jm0QFyl+65DK
Au6FL37HJ+yDOL8YWdjuq7G5tfkp7WLV7ncDHjYX2bLJLZiB+iwb9XfVTKPfmXkGpYnAAj/mi0nt
+cUKtMItO6V+QO6l3ZZJk9/YQ3VyImqCni/VFxhGrZvVVALKfHCDvEp+yQHbLCfjncS09WwLvTA/
TZNmnFVwJOvA6ZUvej+eyYHYFCodhVv2tpbN8lsYGNOmt+XySJrSesjq/hfcCm6UVO3ZEdfmfVq3
0UkLfZT80m68TZ15+2IY3yOl8KFlNONeCZp2Z/q8IiFZdN+C0v3hAJNbKVk6Poyp3oMwr+RtlXXt
M+kJCiREhPOLs13m6b3a1zk4gHovW35ysCbHPCgYg9/wfxnvRrkx7xy9dNZhP8tVDZGzH9VwvMkK
4PhD6HhPhq7XF6sajjHM1F7rV1pJudcfmuQcIsC3o4LcbAS4y+e7XJt9WB4E9KtF2BykiN0gagX0
q8bjvkXT9EmWu+xB9nJSpo1xMqoOdyq96w9tixHJZCvZC0SMX1RdhkvpQO3IteBnON9zjdhZFZ1U
uKFKHnZ0ZPPQhd24G7o4e/DV3iFf2dY/TPxqUSlWfkmULEo5tD6Vsj5tFCV+sceqWOeZ5lzS+QDB
vl+pEX+onimp0opEkLKeKgvXX69yLiLQcUx9Z0e6s1r6UHaD32JwY5lXEWGJMZgX+7r2dbHEVHY+
qIaun55HyQ82dl5kZ8knAQhnkPfnTktunMj5asVYwYUa++ugfpw0LXTVSUWw1oHlXnlHCy/bM/ax
mjuhrw30BFF8J6nVQ9Yl410xH8J9NqbZls1xuMfVFNST2arPyJ1+06ph+E19bgKpzIsKu+1Kwsi6
bhxc/8h9c7tM/OkoJdyodcnAiBMQpjxK0TopTeWTGeGxg2NUhkhjxu9VSb6AmUlwAa954ZKL8Wby
QI+kmmFtI1Mb0AOK860tj9ZNXrYYMVGSezRyK92LvuWg1PYfIbWtklebDdJ4G0GRsK6f7brHL8nS
w88dou7rLjW0S+wEbFHBQoDn3kXaBEUAQgL4HoQge7XsV1PYnPtKYwtIhuoxpc60gpQ9HESfks4+
iFMDqViyL5EWWr+oReGC4Daebz/4Gm/JoSp/kyVpPII8nY66BNNk5aGdHI5zagKTOV4E4y9SHSYv
vRwAWAcONAOXbRLgwRFUeocAmma68YBzuAmG3ghCCpJ+Gt7IxZAdwinj91DI0rq0JpXSnuM9YJ73
4JtoXRomvkZTJJFgidudp1T5Pfk0KMlSmcFja6CNm7w1QamtPpn5GJ0H8hqkQprqU1zk9q0T60/8
/ZhP0wibBzr4Hwxxa1aLWahgJbu4ddlRABYEcTEQlbV32xQ/RMMMAnmTW328tqxqusRIY600pRlg
JmjT5dqH2sdOTWywF3OIGGC3gEaKhAYMPUWPXZJsZLwAz6ppg2OVN1inv54lWoG7S0fdVQr7uqEO
S8z1lDsRf1eJ3G2RzEcX0UByUpKhdqeK453FgT8D59DCtNLQFjkblckDII3um1KK+flzW+QN1rpX
pgFxFL6Zg1FhoC36Gjs/qnE97fPIVhGYgtnVJiZV+AE1ODlDU6Ucb6k6aRd5HA1X8wL/PuBT70Zr
TPYSW8tS9SfYaOOcQrgDwbruDFnnMQ1y0ylUuDiR/tJB6jsH3c9Ryym0trM5nU3itghj61h7Ne9i
85kSI59z7RRtcWisW6q847Zrw2ZD2pQSRQETspeSFy8O4q+YCcyKKFLzmfu94jaR5z+CRQk3elR5
d6bMH0UYf2NzRQG+rQDvtwaPlrkpDr2jgqo1HLID8NoYUgfLPGb9WuoT9aLVD6FeQ2yUTaRXPL5g
JBFQTpadKjl4ptrD31Ck0C0m8gF6bCTrcJK0e3EoAyiBvG21W8WXX/uqpm0p2KjlYUgq/RrXK8ot
BT3zJs4NZ1tEM07cUvRjE5JpcdCwflICs37o636FKW/+pFvdxoll6X5+UffaWnnWQKzekCDwrk2j
SFM3Gvtom6pFVKG1iwNGgfz/DgmmhFps/sP2ohzngL4/8lvDW7zRh3sDJQ13dJJpZziefYor6XMQ
5fFDD0NSb6v6yR/H6ikHjVRojXJb+FL15Gi94XZoVHOHpYkLi7dTOlIzXuPdGjmgKqhb3m0WmT+V
aYqe/TSqDqEcUBFy/PjZhC2z0fs63ItRGBFodwZ6AXqFUWwmULmNpUfZ1uUHnh/AWOgerA7eYpCb
K5ON5smSJgCDnaHtDa1O1qiImDCm4hrBJtBj8MDNTympBPwrbHlNXp/RUVZ2Rc7jXYotgxRLgH4n
MNGNmKs6nb8rlKLdXOe2gM542pPnm4N5w6u3+QQyXozGHbk/fZzKaxOYFg+scZC3IhhjMeqbg46c
4Xxd2Y+zTdWSGLvOHQZvbVHQ3olgrWvUdRXY3nU0MesWfYu03F/nhj2Ft46SkPgnxFMguVRY4x1m
PHvDcrq7Dun7bRpOxY0dn0CfhE9S7XaK3D9JitU9pdXwGRaVc871bNiXHeRNSRv6u7ZBgi7sHOhF
Umhe+xrlWzmhp3bt6hAruNUpNntygc5txI4ZoHlwtHu7vxNrZFWYoHmShTs7G9zUyvA+DUJrDXw6
Ofk+xG9Ybz8yklPfiiLADiLXjLvUM6J9ONjHppnSS2vEn1o59p/hI6tHLCxQtnYG/7mKm2ZLrh1/
2HkU8EDtUiN0jmI016vHtM67i4878ef2W12m/l4Ncnld9EaFYohZrWt4q7s6osiJpwUySE6BO8gm
Mqw/TpP5VFfSUnXfBbw71VOl2GJKG2KF8eBBwvxs8s97dHRgvIPjf9b4a7v3kvwoWpLR63eRPz6I
VjRlSKBm/Q/RqvhHQ98OS8qtZfB5qtAOsgdqdGLVqJm0rQcyZR2ZknY3evLrQZcOltT7d0s3L/zF
MfH8TyJo6U/0VtkEI5XiDwO5H8mr0oMtsASLEPIR7HXQMevfLud1bBiNSlE+wYffhn0zvtiT6a2n
BlDzqGTyWVZJd4GdXttovcB/rwI3nM1OxAFfpdezRDNsft4Zz3AL/xMxqrydJXnqbIYOQsmHAREs
RvtW8t+NQvbBfsXsa7IS5F6vq9b4myb1BHCvhVRMgmWcsiNyYa+HiFeFYzIfxNkysMQtAx/i/kXI
svwEID5eifWXeaK5xCxX+hchH5Za5v7tp/zbqy2fYAn5sDw+4H98/L+90rLMEvJhmSXkv/s+/naZ
f76SmCa+D6Uby20bhA+ia/kYS/NvL/G3IcvAh6/8v19q+Wd8WOqvPumHkL+62oe+/4ef9G+X+udP
irxDxduhlrsIhPBqF84/Q3H4h/a7IUpRzMoS+3XWtY33b35d5dq+Tng37S+vIDrFUu9n/f0nWq66
xMjUnafNMvJ+pf/r9dnMsPXu9Yi38+WK11Wv11mu+773/3rd6xXf/0vE1Rs4EEbZd9vlqsun+tC3
ND9+0L+dIgbeffRlCTGSzP/lH/rEwL/o+xch//1SYOrb9YjDz0qPxvq2HQJrU4GId0Uz6GbJAD2r
Qe4wCkbLcOXS9taSXefqLqkx9asrhzfKeVgEDqMPJg6EyQ0k9eqo5ng2rcWw3210PXHOYH5h0Imu
bnKSU+nwFliohbpTR81a6xSVXHh/LmUGoJezXdvVzE34uglLNzh7SHqKU2OYYsldjN5U63Xi0rVY
wWHZG6FyXCffvLCWDjqSz26WpvGOmhT5KDnNH0Bl7vUya24RW8oeJLIvN4bTXMSYiCr55W4dsxrW
0MKzBxGmxliJBSRbjiJE9WRekTJeTVlVBCRFDoZLj5TVstC/vLpqdxfLUD2SqH9xZWdEeUn1vvuZ
RgYus/vzBBJrXJlof5xFG7PJwB0S53V4GdDfQkxdIiQfCMn712lirjiIOOdtFaOMg22uQ95VChgt
WhVRBRCn4kCWEJHSpf0uKLbtM+jLcfduDsjTP8Lf9SKumNjuoMk9Mn1o+OPyZt52SmjdirME74qu
y9rzh35eiMI176f8DX2YMDTBTRdjpf62hogQh4LtLSpQZrdb+sRZkFjdHhrkrw/9YpGitk9VMZlH
MSi6rKTfpvLYH0rw9mAmqRNi5GTwFVluZlbOtV8Min5xthyA15kn0ZyEAJ44tSmmeFX0OldMq/XQ
W4da1eB5lg5bIACdG0aT6qzQ16svq1IhSYKpkcRfLRBq0nbmsI2cvLn0vtxcKqWwjlZnP4mupR/5
rScjbWz2GoSKQwoceWvqfueO80zRd72GWGnpFNexLX+8XkcMyMX0Jc2reidouuIMHaj7V77uB+ou
InxOsbqOXc8FZ1ewd5GFBe3QrB10OQNquEe50bQEXfMyrY9SKZmce5Jc/cd5o2hYvYtwr6m64dQo
qrny6y5d15H2yp2OpdaxyW7Ajl4OWlEj1kk2X3S9C/nIvBbjfmRDx34XqkleL6YLIjbyBasQnX+M
08hZ6xpE6TqxzVMwgyJwiJS/pjnqQLOTxhIRmIqCaHCfuurhA+gnTgGfb0WnNbuFwn81SICs8zds
EJpGp8z0qRzNGUB+KQ8hVVSEK5HFEwcE2VN85ZruKppXCD3pOa6hGnaNA2rRb1A9qZGOK+r7WaFg
GzZVtA6Qeg9ckIIZcJA0WveeU90X/Vjdiz5l7mshdWM5RI52K9pi+MM6gxzd1a3nHzqz7m862ehu
nJ4K8Uq0I1ToT7Z6m7f5kK2vAySfwAMMVvs9wNyGwr3aob/sF+tlhTaLXtf60BfM63nq7YduUw6l
naQO9+2bS+i758qri2jlTS45BOXdE+b62KEEeLrGiPa7mdeHTO+FsusDenJh+KGPK1ExTZPwuYcX
tstmszlxSN7ORmEqt7TFcNfH1xkf+kWTHXS3A/n/pe5be1qR+IQ15UBiTvVQOi+HzKtfm7rfrFpg
IjdiUPRf53awcVx/qqbNMo2surfuilJxr2q3OoRDaFA9YoC6FoaAgJVyI1n1iza2qX9sMqu/yaKM
jWlYl4doSspDrCW2/NAb5A7kAXd5EVPNgbGgKowOyOiWqht5yFvRZQdq7vIy2iMPUity6jqqiV7x
YE17HnPKHWRW9U6cpfiAqlPYnpd+Feu2m1Q10C4i1JEB1a6UoTB2Fh8bih+dy4G0Hv8SUN/rUELE
+joc6g5SlW9XE9H1fMkhlyjJcLXlAwRVVt90tX692rv+LClBx+CL10/qYUrCckeeWn502hShSskz
f6rYeQRt2n+3m6x3K0j9F+8tNtSs6UNsb32puExSoqfsK5QA2hpxtMSpSSdl/l5Dr6m/DpdmSEYS
pMNrXw6xKh9KHHbmGdfJYp0+mJN6ZWCv6nmkQsdMWYsVzSHYi5CPU+a1odaGqL4zQ4zmRrlOVMsa
zDsw69nGrhEa5r/O/GkG8ESUuPwWmBG6Hkad3JVVjPcvZoZbA57Lk4gVci3/GSt3k0GZBuiDpFbS
ylJ4JAnOQI3rAWSYmOYMI5Y1dNXEqGAbiFHLBuggRsXcvKUOKTua7lSuxzquTp18Vc0uB+TrycCX
4KeWphgtZycqMZrmuMpUOoCmWkHl12lXupfUdwiVwOCZz5aBpS+YR0FwKDszgq0g4sShR435OgB3
4+dEhW/qe4qoywRxiQ8riUuMqJ2gCM3CIni5djJ/KNBX9bkE1qRZerExR+B4oTlEL/CgsIORX3y+
AIqFIVLDfau8lIYCyKoYH8e8h58nxQmVcF95sTLZovgpe2c/mWQMEPmDnaeLVbMmqw4D+d5/t6o3
qGhjSBL+Prw8HozeNnaK18HMBp+1Qj+suwnV0H8Oiungl2T7GzuanvIyd4dZGA3+XH6rtthG+XMU
pEXenU08ZsSoE6sl/xSWFKNiSVh5/Y0YDXX53ZLZmFEoZg27yX9SUkioMDg5CHqrfZARHD+0dmBu
MbsyP0tTeCuew0tEAvDzUISWsQ1qA9FlHXWqflVNRrkT78lTFGon3crcD+/KkCp5A59kWTsZ0evo
a58YCevq3cg48PhZXV/VKfjstbx+jGf7Ri1JUNHR62Mj91J/+9akKOqfxWHKrAPk6OJsSvjZsVC+
rxU7fBAHB4BHEYPFEy20LdRzqTcnrdMxgEnHdNilbd9xk2XCxO//wUqTxp39t3Y5UnSYxDTysWha
6yxCRtXrb0172i0TVHOK99xBYdWLCVCZDbdBPv0ac73uFN8VeR5cF9GQd7wLRgqf4lNYwPCxbfeM
lYgVB1DTyRpsU7/V5+UnyS7cAVeERylZyxE+Knlb94+jX6lu2GN8K/oGELc3oKJ+OrPeq+gqcx2p
oFQ+W3NXDzp9G1cmb5Fzs2DT96AZX8SYCNcjeKROCmWnkT39OKbeC9oh/cnx/f40egModHEqDtze
JQlfi7eAj1Hl24iIEU0vb/xyJdpInYUb1Zi665pLTJpHo+cus8W6RjW+fo7rEqJdpNaT3Ff+7kOI
Wcs8UX3nU2BUOKm0jn60OykEOzjJnIrD0hbjIlIMW0hlvUaKtrlEXodEKAWJ0VV8dEZEkFhDnC2X
xJtA0ty/vJqIZI8aoDoIMlFW6+HOQmBwHQ1KvBHNzgno67ThrrMna9WjQbH9MOD1yc+AesvhY38+
HIMiVU5VViUmdiosMtiP6lj0t77qN4CTUmvrsLO8R9S+WnnV1B9EUxzi1n6Q9S66Ea0yipT71hjW
GQZCd/nccnTfv4eYuUwpUeE4t62x98Z6Cl2nbVAZcNJvCvTv0EXjZeInoiL2J6bPFx70oN/WYQpO
qaxc4D39fWXJwSNEAHCV3qM4aJHZgCAyvGMy99k1QNVpkjB3mZtU69u7zFePpe68TlA7IAwGRoKi
CypaurGmDtnYOR7sbXbT5dbvJR5qIPAuE3e7OaDsytH1u2Dci+bUFC1gNDN0RVOyE+0hKz6ncfJ6
NVSRStKXpnXQkiYGdZNrJG3s2bcMLdGIf1nkr5FYx7Fs7gtzAxDx0tYPGkQ5tPoJ8OYAESWa4qCF
ZgSOJvfXHwaWJt4t+jYwTDCCnzXFxidn1HysUmyKTQM69gbAx3XT19OWKjzS9XYY3MuhvYrGIv3T
qJirY8kjYhPN9h/FfMj9H+eLiABx2mvEcoW364vBZQ1AwWj5AkJ3kPrfGgEaXnGFhd7KhLxztqVm
AzPDR0jA6H9UTeQfoxljvRLRrRla7hhow0UcGlRTz4VXI2vfjJfMhOSRRl66E58JiWksGYzq5tqy
KaPVkjGsYvF1vI2KT5f+xWhCSuzd3Hae289fXSbHxp5atQ/DKYF6ExfVEbgg2lIAYB+GwE3CueA/
9+Ry5BzNIfsthq5BldduktION8scv8+T1dj5r+uIAcSM/z+us1x7+N8/T9tNsqsZKJSViaHd5LW6
6yLVODSexvtW0nXazViyDK9eiXaTmFp0HKAAYwup3YiuXoxeY0R4CSlnozQOXJJ5iogUa4umNOAe
sS59BJ+auBw3olMMX68owgdISBvIV9UqtMP49S5djOB8VoWujXs8MTa434W6S1JDP4ZlagDd5p7f
+DzysJig7Yj7uxgnlzPam6Jsmv3re403hAeyfNItPxD/zm4TezvkjYbW8R998jyA/x3MnEq99mco
72CWPIfgYP6lU43iIOaLLjFB4c9nzV8KsijzfDHQd6l9Y6qjtI3SAT5HX9yAlShvJsUobv6qKQZE
yIiqtVlNUGv/91ixUhL63ywTRbTKfCwkTXLFmQ5o5XqWzX1FImH+9zb6z3H4wUqggklm2snmgzaW
aKrAeKUsBDA7v8eJLnGogs5/Z8OdAC1IPA3ZttQ/K5YP+Yz6sq6nYJwHXQPAHD1qc7eXtvFxZC/t
iqZRQr1HI0kCwDzlz6pCEp4sEIKjczBv9Nc1Jt5pLpEVPPqQlZ45xPxsdd5jcLgwU/zednlhPdSe
iZvk0oQccuh8BE12Uu1cR33Eyu4jUzdukAgfLhMyKcaotSdE0MaLp3OoQwkV7DJU11ZXcPMaIjO+
mezXCWKWONhacp0qWmL+YMTRxgJKsy7sMiHX2Y67XAm1+wKi1aYtyJPphoGl3tznSXrjFrlZX0PE
wMgCK5TZsmOhjr9a31COpIa1e0RNj3IUyGelbezQzZ9HuGL3zTw0to10Vsxh32iWE2KknY7HWFJ/
XyN1yFqg0/XcFddcPkzio/UdAYspwLCfRH/SOI1bYvGxuy61fBgxLD5gZCXXD7Islz8rTmwdskj1
EUxgY6fN+0k7lLo9UH94WxJb+tXSqYwTuFuxXxThYL6JRLT+GrMssQwsfcsyuP1Eq4nfKV73w2dS
aM8QKqWnJh+NXd7qxb5Jq+RJmtAsA/j44z8DhhDDi8onLSOkgEYZnoyGkJcQA5QDU1ubZfq+qc9N
ESxGRfDSFKMf5uYm8PQGjLXbt4Z2TmPwQINnfwHfqnhHX0EuHRIPKl9VIY2kaSL9TG5XO4voemjW
caX1p7z5neSGfgyQeDrBJOW/qpTwqYQZmleIiNGLj/lwIiUkRsc5RJyJQ1VDkrqOfGybYaMdze4H
lmYmvOg5Tiwn2iSRWqjQ5TEafeTa/bhLoUFz0CYlkPZDScJ+4jnidkaZ2b+TRE9PoIELUp9hmp5q
EFFubHmKKybVduJswrYNebfKLEk/49UMa70fYQDODulzE9Wo8c4JPFyMMcW6jhpyV91PWAOcIeA9
s+vMv7RpNK2UPPSe2xY4ktLl47NXhsbKaers2bOwHcxz38FFoZZWkgFnt9VgNFE2cI4K7rRXnrYe
Rd61qQipB9Rq3jWXUcGr+7dzk8QPXatnS97M7E+tBR6jVaHCu4Jjnc1Z7YTyGSj2kZrhqffLjegb
gFxO6+vwPCXtcmVTzSvoELo2jqJWG7uSij3yKfYmhrb7osbR5xqKwb3clepdn5bJSvRnaaevUxkY
uTODeqE/82qmfPGmsjnyBdQ4laTxC+y2elX7jncLFnB6KKTmXvT7alpuE083SIxxkbButq0OnKhB
Z/M5/KoF0fCzn3zsCrit3XdFM+1xPyn3sp76D2wHwdCbmfkz/Ko26J+ISOTNxnszQhbm9c0avUmY
T3g6rpGwSOBAvdnPi06oBslmHK3kDBrPustKSXIl3+Bp9nbmZ6RKRV/4draMXs+iIT+3GeJYoW/e
B7y9Hvhb1G7FARK7fmtEHq6NOAeuPgyI5hh590WR2gcRu0Sg804mzABz2iX+A+J+2aNSJdHGk4H9
5zXEsUgqCtforORHM0TupI/DVx93sc1Uxe8j6rlE8o8RQicqiUI3DQPcRH0JwkeG1OYOdZuUX5Ek
B3fevOGoA8daGzKaYFcT5UBsTqx5GyLGPR9+gxQaJwfN0HbtzANi1ElsfjRJdR6looIUMu9p3k2b
16YGPJzq6tzMVrtqR8JXK53iYQSYeOhtSd0OUyF9JoN1jdAg/azSEeEhM4ISlVEfVma9dVzAv1F6
Vk4o6zYP6CiOt2if77WMj+3K+ZhvjVHt1yJWHDQ5+YaEnXISrbINJziV3R499/rC5tLtpoqypIeZ
mzDKbWrycLlGdmSqm/GTpWZrQYFGHpXtMHYqa8FytlVLWdmmKZ8hKLpJoHTSY+iN4wbV/dyEKYMs
rjgEpiwfJWM+gDVPuYtwCrZWV6EUtN9T7o1UCuYRET5z2v/uNPMxgaygw8J7LcfhPpzv14h9GdRw
EoNtPcSF7NfkNdl2sfScwN3i7lfiFThae9H/0fVThGSRNpySMdBXEyocaxEoBpalxJkf17vobakP
YbF9JzlKWoc7JFfUaN2kxrppzOxiFAkbTT2OdpXaJOtaDdlpygnE+VbGZ1SvvvdF6mzVTp6wIsCf
WnhXi77G6SZ3kIb6Xgz8bZ88z4XhBzV1iRFTkqru3XYclLUoPC4C0dey5bs6ZoB70dbr+0+iankd
vmpH//n8Wt7UNSzprprTbd6a2y5vP9nhGvHLlaEOybkfuy7YxBJUTyv7UzOeWcZZT4Yu6ZqdaL2F
NjMXuZoPb/1iRdES/SLiLV7067NB0lu8uKQIdb6aJQJMxaxaLQ554Zmbuqum1dInzmb9zLOaO8jY
ihjDRpcQvv7rvMbuIQWJyD4usdLqY2uTl/H7mGXFBuG1HdWon/glmMeyNG6v34doonoFLZovYPkX
UWW7hokuO7OoArxNvTbFyIc+Mr7fPL8qV4ray5u64c4m1AWKWvsJoL6784EWg2FVVkKDoPbL9EbX
0QkVUWKS5XeoL8xS5n+e1NTx+bVUooQKTt96Bt2tiEc8pLBnXsWFOZxF28ceZ9uNlBJFnzTHvA+E
db3hbmVdZ4thcsIKlUXyb2CvNYSHol86lbeDlI3aRRymprPWVl/7m6Wvgl5HCVH2V2km62yLsWrv
Z+MwcSBbjd5qRc47GzwUHGfjsMCMNcyov4qAd91tp2yRs01d0besQU4O3FNtWdc1xICZKc5Z9XnV
nC/Vvl0PFFCynSa9/zjAO8cPSq/dYVm8dPgZFHrLH5+j7lFQQhJmNm1F1LC619QcnrWl39X/w9qV
LUeqK9svIgLE/Fqja7TL5aHbL0T33r0R8yBAiK+/S4nb5e7d59y4EfeFQKmUKJcpkDJXrlVChR7i
kO1FO5CJHOiQ+p9N5KoHAqzszgN/nes2/a9zqar7EiaptQ8YX/ie+64ik1oVFO+tqH/XtekqkCKx
KXR2vZl3j8NQhA9DwXWMCloyMoa+amTCe24jcIVcfGm9e/sox3mosJX53ft2PRph6vnJppwxfBgx
P7X62npNCv46Zol/GSWWe01m8x01qXQnnPwDqtDEiWp4ijSML6l1oAY5cTDTo5bReUp03Q/Z4R1t
swGoqdZFMdiyh3TeyhL45dAI8kEF8vulblPpS/kI4kJ2Gx/G6ip+iVrU+ek5TFReHSUuU4Q6s2VG
5SY2OUAWwOk/8GI4t1OuDmSiQw1Wpy30sBnIHOGGyCO45FP4mS7AA5nhN/tmdFIfSsKQ3b6jrURG
rzg6pQM4HKNVZ1nWgrYpZKNtCZ3dbLcRv9loAgdZv4UZVP2aowAUkCHwhX0iDUOxqL9rzRzKDJpO
DOWu74RhlWrXrstAkTlAXHBjoH5y0+oE6ZTVxQZlBtmm0dnUW6+K2V+jBQQNUnrJEnVK/vo3mDw1
qbdGynHuvcHkCU6PLC2fx/7WMU+le7MJdzK0DRHdQhURNI1ephpMXZEFRv9gsNyXqGdvEGQq76mz
79gCJHnsqSna8FExviUzLyDEZ0vU4Y4s8V7GyhS70qyzFfW6sTDWcZgij6YvEEH7eL7APOXo/3YB
JBM/XSAJRLABlSlQryhz6Y4uz5ZoIuxCzcIFoE9ZbJlnwx4EnsGxj1SyEm6SfG9QyDEx8J9CCM7Z
SFZ5ILWosufRaC/kAAClD7KL2L6/jYQ8IP/eWNgEh5HzJZ8KdwNxF9xWLljr87EAP4zGrAwa7HI7
kK2E8ArobcvtzR4mrdw0AEoizgVxsN+GUtMgMKUeizpd6EV9TKwe0wQ3k9vHbb3otT4FHbyqR6CK
TtsUEKxOH27dZFNTzFeTRCCIOn6fYp6nbpEoRhR6ZbPWO94Osh/EfqgBXfqwx0AjHe0RRHurn6co
ORwm8cmn6pJxm3Xh9yEeqzO4ktmpNTbUADU0ZJ49LMdne1NsyU4WOuv0GJkJdsLa5maOISgJTjsk
WX+Z9NN8N/svk8YQxBpKkQT+kqFySu8paAPiRoG3Hcfsbd6iUOJEH37bf6BQ+AtEv4Cn1Z3Al7FN
ko6IFv/q6+vZGp68zTsg6p33M0MjVwA0BYfULhqEdMr2KnIU8JnGhGKUovHBI9z4T8pDZToIa/6B
hF3wbOH5iRieFR2ntG0PzAYQEvpF9hXfuVxwozP/Nrp70vnSY9yGvY+JLCM6ijiBNHdWqbUl1VIV
FXbFiGi/dXg+LwaQuNy3YgCdhxlj98WL6U344H4AX6Ra5gJcjr5U1QoZlfQe0ONx5wXK2DJfVJfA
ChvsfFCHZYegW9bkYSqRD+Mg2JffBllda4Bt1akuXQveg0Axf+fIUBVQncACEvVBrb/J3NJ+ydrx
nKsg/yuzM1RSYvX2CH7NFjWm8OCGab+0cjhT/OxPHh9z/EcPFLEFyxJVwKugz57BS1E8ENChX5vI
br24SrQoAONPBKiouOntR3BszTCHorYB9YQaxsYewV7Vg293W9vlsKwqB2rbGgmRlsk8KY3vVjSp
AlqSJiUMBQo7/XnS3lL9OoVoCaDFWKaYvnyIzaY8QtsAOxCIk81NEqkn3lgLJsROwLCilztk16Y2
NcsjTfExD5kg6Ln0U8PC1wz6fg+gRxRegeQjPk4ey+6FFtLrOS//6jkQU10YvqnJjFY5Nlqzh9uZ
w4IDpBMCabfxRIoCqo94KugAxH1V5xY6ICOnKH56M7rgwYbMpYGtC41G0qZZMHA+6Bdy7K2qcUJ4
TRXFfVGDS5R0zfsmHQGo+ndH6xnYS+iOGBG1eUQ2hLiLdUec1s6R2eAhPo0IVRWVMMX1Pb4jbb/Y
jEhQk97dKhqU+a3LXqEUWvyFSJ+5TEI1nS3gm44oYAdF2LtDOSTrNjeA5zPSYKu6fuOanX/wVOT6
K4RLsk0JIkWgjKAxT92JwfxDgr8H9EPQq8xRerfLGYrY6S8DzHptA/3/2o9g+rjZwY2zdvKMv/7B
39N2loQVkI0CXGQV6D3yrMWvVMckqW0GcbtA2tiFoB1iF2FtjQvHKzpIxjb2q0Dmpe0QhERw4Mzb
vl4QyyZ4VkBpZYDvkJqO5/z3QY3lAJxXqhOCVBXob/XBAE8l4IXQz+imnzbdkUKmDIowErAn01sr
sBvXVtAcU6HUhetDObprUVdgd9ctOgDw7yQCi05tCYvevO+RK6YWKB3BxwFkHySR48PNlI5tcZCD
+ZVMdPD6sNoFJuvmkSJp+a5s3R+Q6OkP4P6EjFE/ZgPEQat+CSJ0FzkmWSPero3UQ550NrtT24mL
H2VumsDLZOMRWyZr3UyDXBDW0pKovsG6HD3UJh86owNY0sBbkB1vZtD3AsBZ9/37gFZAYruZzPuM
+ZAyMrrQxzPZYPjm+jZaqyYOVmlmqycxcMRR3fDCTGC5+FiDPdSzjAN1TtI0UVAJoXXqDUD/dAfR
6mhJvQFeNSdP+d9QWayeXHBBXyEHULVt2y+r1rhvJLjFyLNyUZ3dqNLc0TysxU9HuFKtqZeJXu4t
1LuCDROfCDiO9CFl9Z6mJQ8gIUHYZzSP1EpKEFFiy9kcaTbErHqQ2DcKNFoe9EYd6OG51oBt2MTZ
c4RiViQ8EtBEQYn0TuJG3tmg0T2hKhuP5jaunxqQYyxMCWW2Cl9ahIBPDLkgsTLjdLzr4xKACx1T
xXbaWiYJb8CKh2bBKm4vgGbITngpga+ldlBsYzj+Ku1Sa5lHxS+O3IcIQNQUG7NsoAKsU3CGTsFF
OjWXIwYUDmN3JhN1egIENmboyA15UIfXg8iJxpPtNonl9sDoFv2Z7KYwJCRpoJmFen3r2PZNeVfz
6BJNhgPqL6K0igsGIisLHKlTlP5V4F0OchXdw0WIU2jBZBsP2sELMkINC+50OruCurJc9z3SUpCn
XoXhK686dX8LASjDQVlAlBh3FDigjkQ4I4SwRbvCA9Z+oI6cCeS8K+sVBBn53q+qEg++kG2dog/P
dQddg8JNIKgQTdPSbP30tZNBtfCnIvrWBM1ZSgTkF+P0VmPDh2+16lBBMjQ/Mqd4cWVWvvUG/rWo
X1bP2A8UK17m4tIPFQICjmudAj5Odyr2+31jhhKqvOxfV65G5/OVXX1lg9fnWlWIs1T5G5L2n688
9NlLWhfmMi2d4X5Kyg1IzMDGPTnG1qmU8c2WuM/DPmNX0IEEa1D8h0fU/A975NGtrS1T8yEDodnS
F039xRX9qwZtY/w/oDZCpnPKvhmWYb7Gg5+tGH70D3EeGVvUb6f7JEvFaezSae2GU/Xk8wiE0dyx
vkNI4/1jWPgYRhTH33sbQcDfPoaawn99jMQJql8+RouFzcnGOnnZj/g9NxLyFUhCFE+ggq0udofH
im45oYkDsHylr8ozmbDaEqtQ2P2WmjScT8AqUbOzx3k46rp9sdRDURiAGnOQIvuTk6wGm7vXqLKK
C7ZaACZ07hV6Au51iHUQBiJIB7K1caxRv5rrCiTHVyCMiosXvQ+HJBjyiYmLaILTm8e+c94PQp9l
gL97xgB0qW55yTAhtpLbCJzqHpDzQLXHMncmWCpXpOvgWIguIAUyHcEGC0098y8yQ10UUjHai3Rq
yKuclDrWjXnBuiVaJnUNPkwlnfY4aAYVOrBuGLA+Bhl0AvrH3a0D0gjwNj+81diuqy66g1xnv7QR
P9tR8i7PwH0FhokAZKjAWVMvOK/DHSX+CjZBjjcAvawXResZODBJzhdRJINtlVitvSK9d0sboakQ
bEnYncTi6Yx6GVjcFp3ubTpgZ3rZQXUdJGH3E7efGLHU6pbyzCeisKU+3br1aU/zw/PXcRAYnj1r
u7VRSAZYWCRdtc46cCjREnBeDZJxTGrohOjFIqXK6TB7O52NKl+k5m+HUBlqrWqsfiX37lLHsAFS
SNQbgF2rOg+zV5W0NUr9YCdu2iwJwWTR5LM9UJphLIjUm7bf/C3m/MDyTeIZhtjLqBnb6dBlDNUi
sk8QboPt1htrv8LvJoAdaLdY5gU/xxZeXF0nUWmh/PFLGEbxarQLtqfsjl89TJMSr795ST/VucV9
jh38xcA/rbc9JC6CxHdWQcmR4NTCrNIW46VR+JdSWmNg2LNRem20Df+SO6Z9BcvO2sD7Bpopbn80
cuzXSKmG5RaWc4yjiEjr2ED2pQQ0nYsD9Xa5u1egrXiMY+7QHGQeIC165AXmoCltxMGAR8qKRcGr
DApWPb/WqmlAvwOgUmMn/FqBuB9kLcFyGsE+u2zsAZqGUeRvGsd7782wraahZPrTeO1BnT4K7NYu
NGlQO9D6Xa3/FDETmPuV0xzxp4iZs9x0eXuk3klnxqkX2XE4c/Cb33rp10RN7rPPY//kTL81PNWy
ozyUiT8uSy80noxY/etMjezdJj/OfvMzUmi5j6Idt6LM7AMfA5Du6JsWOIhHVY/q6g6dfah7lUPV
EDdnC7pvG7uXT3a6maOf/jIFF+g0VNIz17XnI0AEEpPDJDg7KNZ5K0jC2wuy3Tr+1EQsgTULGnfr
tsvJW3UcCtm/dVh6/hxv3FUX2JD4Mix+T4eiyp9Qv+oD8fjTRGfgdQuX4JTP1xXpZZKxTgVoU7wA
FGi/eiccYPfc+34z2ypOblco/Or9Cr4L7JZmjQuXLOb5mkbcnD2juMay2BkGWDZRvZQummJMNx1U
PqElF7BdN5nN2dSZXoMX4cHsATHQmV68acWjQMwJMgsNdFu1B3UUwtlZqCGbB6G8uF8JiJspa4rO
kCPtFkYe1l+7GulIlxX8UERD/Qo9stneKqgUQZDIWTdZ23ytsVa1rKp6tMsIbEWFAtJY2wc9HBVQ
8W14A8nVa+z1LxC5qFbQ3suu0kS4hc7IJrVNaRud/f/4GRXCC6UJ6vJx5NYytCfQ7esnmrudBtV9
cRhXB2UCs0zWLC+s5SjxRKm5Df2KdT+BBDuECI8BgrxNK1JrS0IXk2+fXasyH7NizB4Swf4mM3kF
SWBuS8dRX7SXGfpbuwAepjKcK9aa5cFy8RBAPt69kq3ifDWiyPFiu7Z7TSHUvPKBut6SBw1wFMKd
WgD2SjY9YPDA3jrHAQIWJwDxZWuwdvNXwKXbXTS0bM116MuH3e3cz/YK26I37f8nu5xyqM820YKP
vD9npQw2GRuqdVXy4hk0hvYddCnDJY+64lnyFkXLfuwvjBDNdIoQlKhBj0nOlg0+n6GQZ+rM6nR6
zEBCFmPpJKGztSriij2xXiYX6Xfybsi8wEQYzuv2NV6W+UJacbRz7K3lCjH8TR1GBbqrQ8HGbj+7
Q7YPejMQoQJ6qgGJzFSPZyep+tdu5Y2OfDUN0UFwaswX1IzrXjNMGpCB1b1QJa0hroBSFmoWIxTM
YldekZkOL0HvnciMbxcMRTFA7nXWYsoAKmgFhGDuqNe31FvkqG6T5djf3V63iI7kapEgQgItgE+v
YXrb3l6+0bjWRb2fHKiPkwILOifIvMzvahrIEINOQIZ0dMDujj2kJTeDzrIV/dg9JlO06Xoe35Op
NwPoHfP2b+oj023QzfbroG6cmoPVy7/J//86KOmBFgPbAz5aLwLESf3xPkxjQD1qIe3mu2rjg5Fi
tXkto656KrPoH0uvuhq/TRYBFpMn0Anac9P7tUm9N2dErMTp1pQZKs6sPG5WobGLHF1ZPNrB9IBW
THXGwx9btl+WC5l7zSMgIWzpFpxdAmapDWSl2yOI4Ia9FBDLCf1A3CO+bK8MACaepwZCGqpq2u9B
w3fCAt52UQHODX4CCIUW9nco7/AvHvPZMkO6bZ5yMDTto1++TyknAJZ66b5PiZLyY4x7N+mE/GJU
bAA1I84UavAW0DmQX0qBa9KZ1LY/+lX2BJrYEISly7Er+Ia0wSKEVU6eD4qLBsTJa2q2fQuhcChy
klIYDydxXxfMP33YSVrMQwADL+MsxVrwFJSQDV7gxInw/llAqmM++dz1X3xMAH72w5TYm7i3+xWf
/GiXhKH64kPOupdV/SKsKj3lYIhejND1+EJuSZIZO3AEQ2fT8Rc1G8K7NGPRlqNYcYXCZGedyBr/
6zqf+pVd5dD9oLbqnB60Io6zHiEqBF1Qb1rbpr8FlunvyFXxjnjrAbrq7unsw34zkX1yrdmfKO7J
5GrAyAg73qrxjuxkos7/1f7b/LjHP32eX+enzxkSouNjbsncTYiqto1leA5uyJ+HAUS2ivX3fZmB
972RAVIXZfq9tf0oWwPbjvhP24NkRA+YfewphdBL6kMVJsVT+t9T3Swf083DU1D6emMBhXCthuBU
rr6LRL0MrSDfkI20E3own55lbi7sgYEXG69S24mtHVKj5owbk0HuLFwR9CcfLPPPSWO/v4DT+t1t
hpFpt7Cr+hNYQ7zn7Kfb1I3/mu1XNxpeRTH+xR7ufnvCxhgKTPdd7UKT3m78SyIS5wK0p0T9MG70
yjzmHZgtyFM4dnfneXYArkSGTYn2b6cEVIe8Bdct+SjD9RatAJqOIccy++grgH3Z/XQFczW75zKa
jqCNeCBvmnYM8dyy5+SQKcb96AO14kRGcZdDB/PFrJGSiPwoPlETVH/btuiSqwFFumuh7JXSNa5Z
bjNUPYlqQc1psuw7kDGbc28+cgBhxrK8o16akkNw40RNPaXKwclHU5ag18n7uDu5cQRaFCNEsIIv
GcVN9EG0BWDikIM7Uiylj+sJmnhJvKGmlXF5YCY0i4aGl08x8kZXJ59DKeTQNqB8vg0XojGXod+v
rc6GSmGchpexQaka02qhtRxAO+F3ABr3A9gf/u0hg+7QjnjV/+YB5BTC4jrl8Yc5fOzfV2NiQx8e
a5aCrYHEQUjFsx0cJ027P6TGhoj0Z9vcD1J9kOw3LVhg3dKwtm7jICvBwGqKPFhz9KmJlMncJIQN
YWq4dGfTDVPzMYjQOuT1YaIWuX4MZChHOPIYpdQpq+77PDtAftC/AhrsX33GXlDG1Z5AEutDsrwJ
1ohvj2vq7HwjPCmErDrdSaayzM+VnzOw0mJ0lrjpGiX17YaGB6awsBNtv8+j9SBIaWwB708eyGQG
AxZVIH7e0icYh6A/cOgBL6iX5mDIwZUmGy5kkrWBCiLpZ3f0EaCu3exd5pkAgPz8RCD9geqX8UiW
ziyg+jR9j9Jk2FEAToAgdzs1fT0H8GRid2e8aC/USTcZsrEQfU/5hW4wnnUo+/h1uCjqesU9Bvrm
Mgt2Cd4DwO4Guy5siieXpeVTgXWSPWbjfdzYuMdd5ixdxsUddQIhPd3ZIEpY0oCP4XheFSBxVf46
8Kr0bNtXAk0wvIRWgPROYN8B333WIKncyjH5Dhrcb14PfR8QjYS7gkON0c9z6w0DqZ8GqtoIVm4K
0Ey5MsyU7VwNwbeMRt0hLW5p6IW4IC/sLqK6zTcBWAskZJC+9Flig+00RwYj10pSWspF24GsZZ/s
v/ojZ3hiYcv7HUqXR0BYMyAVdOTvtxhg7Sf10k6Q0Lh1fAoWthQJ9CVYNcsEz/BhqMClIaMLVLyi
i2chy4LlcbgdIGN7AUcAYv4eSr9kEB7Jg0Wp9TD23ybluukyD7mn6cN/RL700qWr2YFbPSX50hw0
pdu00OzTV2gGhuBtD/XuaEDRm97Z4bnkQcYv7nbUbJm54mCFfU6w88Cy5d9u9KoYXChoh0X3R7dG
z0ZA5g83vY+ZZyM7XdToHXG7KM3WD2BUHjIJ4ASEybbdlGUH6ILlh8IynK0CCuGeywow9soKrn2E
0HXD3OorS/jXhMv6R5NC7y7zR76wR0CgW1796MPmqzJ4+bVoyhTSOJl/VQw/5trg+T0EKt6v0ljj
56t4TpKukQdrQX/81tjmO2sMlKblAZgt4oj5ZIY25Ewr8ycbDdIUHEFsQWIjDNY5Ym9XiMRUexcp
GwjzuM6VbLH40klneJQWXgehC9nhdgIX1s0f0leANAoTq9TWai/z4XXoJoiWVs6Dq0Zvb+vFqgfs
xsbKVIo0NlasSLaPQLv+apzF48loa8907exHEQR/V5l5NMFycjvxPWu2hD9PfvGp0lC9JF3zRmtk
Wi3TQlkNEJsXkbkjuwyDe24HwD7k09c+huzALbxLYWBtdxjEzh0v3lDlgZIvdQylCkhFWKsEeUZI
zqXT2Y6EuSQHN3zJusZZ8hLF6q2I86WYzHgzJa5zNoC4nQ9WyPgxFM56KCKEt6iDXCTklpYlfmQb
sg2o/1uZbhJDmK4X94MEXUjnZuOmKgW+v6YyEIAUao9Fo/oC9lwfEpWuse91k7FNE47+aw3ymoMb
QL2Pa9F7q5j8ZS9A4T/5RgkmrPpHrWzjTZ8EWf1+YoEfNxMQBHEtZBdLK7demqDrVrwXzr20oC2Q
tUmxR8IAjA7RFK5rBlWE1IrKZV6DfCfW8nSlPusDoL0B5EHbtJD0S0fTWv9nH3KkQ5qC7YRr79tk
dMaLb2XZhdhu2Ufacg4Vnx6YMR1JhixLmXrQfbTDpL6W4W7Rm9OPvv82DnwoYLkfnbcWsgwLEB/x
K7ejYKMCYGwkaAxPLA2Tdd8I66Uy+m9FNULNPAEPHlZ1f4Hu2V6MepDBfg4C+HY8oaAnBbOmYb5M
4zgPgqzqPKitENAC3MSIhuyQNK6xzCeZLhFzyg5xNIKknXq6KFXvp9Q1ZSYCKG4x7e0RCbRSl1VW
BgrBEwvC69ACS45hBAYNoxDto+Gk9bKqBX9Thbz3XdR6LQb5bRBB9wMlU//wwA1e/NwGD3MwOveZ
b2bQfRJ8j2+2PmXKZmvhBP6VpeI1ieLtpPNHdJCVCoGt4agbp3ZuI12cuePeogzUJ5+Pbh5wtadW
Z0JxvlPhtCVIUDVCp3xoEdGbEUIaPgRKlj/bhAcGChKlJmfyGz/GEuqI5iO//zif22KNHmTdEfwb
KE8xfWN1i7AMjvkElnRgbnSQpnQACqxcD1RlGh2tDzQogrbT+mab0vBsGW8Ntt37JAhr7JJNY8R3
GK/m5igL717JIkXlbhIiXADipEQfqANMdtHCdku+/eSN1fKqVflwujm7vib2zurrJzcIuSfr0S1a
cIG/giAmPImqdu1Fh3jALrSj15qx6KwE9i0rwO83ng0GstkFNVfTIk0iA08XVayAJ4Kowe35NLK8
Bpn1mh5MHdkd1TvnMu+KldTO1BPlyMAtTAGAYCpm598efjR7wWwLZIsoS9dsh56mR4xZibpMOjWJ
+PDWRUZppQ5QfcBm6CGkgffJjw9WxVfk6CYWyoPs2rd3zJGzbZ7BVvVdC5k2hy+KuoDchGU5D0k2
NXdu0uW70nbV/QQhSGjEpc3XEXKPvhEbPwLZ3HkV8986vxiXNKjw0uZO5haYR8Je3duYch5UmN6J
nghO2d0hRuTNgyLg2h7CVK0ZFPoWha5U8HSlAh3qsVkiaBWebEdawNXorT24Njjor1B6AELGdz/s
msBcIuoGeHOEfBYfg80qkVvoo0HeGOmce2CGx/sik82JeVCoF6zwIL4DChQzadW+Cs0LtTxtojPw
luR3vafLE/RQmoQ6SiPONmYN+J0fteX7LGGedyvWI5KaWEGUrEsHG80xYyAkvF0KuSV8GiBo7mi2
UaV3UZqKswCpwjoIZLKmX1Slf1ZmUl6h5MaO1GqjsDuVTQ/eP/TRIWxMufaAuFinVfhuQ+XqJaqM
YP4toqq2PNWTfU/+9FMEebxYx1w269tEMhIPNmSLTzQPgsOg31B+iiATKFVqzX9lZck/Qqb+gztA
vFtEYK0nu/Bcf2m1Fju0cTk+s5RvOxVYX3NpQcm6bNWW3DKk0HMLG/t2Gtj+P007MaNeeBI0XDRt
EclybxMssDV6+w5Vg9G6cKduQyxk1EwRW//U5LpJlGVm20TrW28kEZQwy39ivBaeB2gK7UWGv5Ka
Dke0vPICFCLo3tTVHJG8Bi5RN80U2EOhafqpiZRBcsrqLpubsZLmKa6NH/NMyHic07j8Rq1YuO55
6MwXf5qm564U3b0BHTHq45bNH9o8PFPfCOTiQ6tscAbgimDUaC5YYN1FIFh5TozJAKZIbaivGJj1
6IEwkMb1bt9eVZcsqa+e4uTJK/6pcedtZQqsex+Vw1UWZQZarnw4eJrcCbBh+y5lTg0tHfBFzS6o
pmls171QKy1zBgxgYm2oOVjAcJdZeKYWDSqxQF8gQDAcqElT+kF/8bP0SWnak3xos0dDR23Lmjtb
LDAGyN3wejeidv9MLkjK8DM0KHa3AV0hzC0KAYCg0JPQoS8SMU8SF82wswFdXoBhIkQqu/YWaRMC
zVw7jrFghsshsiXCldNP0UOdV9EDqiXzuwTyRguTfBqGMruy7s/USwdyVvsyjL2H2Slr8XBpcQ/M
82YhmJJMN4vvboNu1yr1ZawUFLZhVrorFFwBQxLGJju4+HI+1gKFTIDWpvant/+YqHzd+wiC1525
Tft8uPNQLXSNufs3T6fir9IMkTnwq+cCdGl/csha/zlUVT074MU73NUKmy49Q47N0qMPHplF4kHT
vrTi+uTnhv3KxGaKiuS1bsbmPCYxcNra3JeSbzMAxzdIRtmvt0HvTazWU0Sypqk6zG/GkYX4jSS8
Qnkf5JE+HfoIgDc+KKj8oqPV71Y6g8y7f8aGJ7HHcEWWkDGsc7Kq2kZ5CTU81wkh65qLtStY+iwK
LAWTLu7+rhCrMpjj/COQxqp9lX51OwQ1cuCzsdPusT3E8ntv1S2K7fTwCGI38/ApMNtnpDyGdZpj
td9qLISn8RGidfC69PsztXwTbApTl4mlpSzgO3RvH8j33jhGuXzjVkBM6aEf48NgLDdmCAbTBBTW
iAWgEH7QNSq5DVoV/ECuyNsH4IrCXmDwmfnWyyfqj8DttmJ2OB1oYK4HdlTcMo1PTZ6ova/LKpou
KM+uPqNm7EX4nUbD0ZqgtQ0WDvAzNpU8kht5TEZcbbseZLE7gI/6ZeAWDTKeyphrA6I8rRaJZcoH
awjqM7AvBtCsSJ16sq5wf9ZanPTnCDvOwgsIAcFhnjt/+SIQB3o59W0SniGDtu043vTLlsXDBkx6
7eq21NMDPJl3BzJJ0PRtzMAGSBrhUZF641uU1zsQ7xg/LNc6Qrh0+irALLD0Ue9/D94s487tzeEO
5aVAbepBvou6xdRsdtPIq/spcspFpkp+ynVVapYAHi0hCTS3PuyucEuxKmSxL21wKd5IZgALha6P
0ftgVzXLPXXkuL3WVe4gx88iKLn2pjo1YEh77f+ppdW/xmyMwZELVrSwCe1XAf6vTWrJcUNOYG19
H8O8xnm1/nLi/E42ZXLpG5tfWWEDGJ+boK9q0+Sai6o94onzlTonzusTKKpP5ejlR1tl+QrKuBBY
1M2wxxtwQad0iIwUjzDdo8YMPT6EO7VQj7cm4+B+ByQuvzjKb8458KOLbgjNL7wdjVXVsHJHzQwZ
C6hjyufM0lsw4GwXHMwwX6K0GYGtMIOdz4P0gKpTb4nl0KLPhHiZipifTEOFINAFDABCst3KqIJ4
X+mmdhPazYwbfkK8EppocYtkGFBYK1DZ8D01P9wsPRvAYuBGI1DB1H5HZQcYturqW+ghpq4j5qnZ
SiCt+uA8hmV1REWct/rwQEoCJQCplEtPe0QdKOXJA5pE1be4eZ+DPAwozoGLCBzJeCCZjx2Saeup
QQ3IWDXWI0rprcdchJsWUcp78iiS1AbiIBwXiE6BZ9dPvWmBp43akbNjoyZbqBaYKwylEa2eE+HI
du1UciqWtWdsxsH9yqCptctAx7ToNDOMO0X1gZoQqbGf3V68N+NRJZsEpcqrsRHeXV1CMIz26h7+
6jtRyWRFG3nqpSbt1m/OTiejA4I66YKyWp3TgSo4LYdN0gYGQMpFvxeOHRxMoLbm7FgWgZJrRIaV
BpCdUmetGpOtAgZonuk24Pc5ESmCKuEq41j2sBxAN14M2UOY4Y02Tv6liUqYgCE4jCx4u5mG1IMk
glPIZdzlfbr0eSFWqdFlm7ldx5PmLE/s3dy2Irx8m6o80xRV4WUPauyxP9SDgbeb589RYguSunGf
J4ciltkRq533wxSkAPv83uZVPRyK9kB2GtFFoQ0aVZOoZuyzr8Hm0xBBMNhHLaUdGWxBNld34N9f
LUuAotY3GhA6QxgdaVQg7XhSXCdXuU+jAExGJfe9MNwnstjGtAN9RP8gtGmwzWaR1r1/II8SGYlV
K6CE1hqthxUVSiVFAw4pGsohJbtHMVa4oCZKYq3z/3Il3276hwQQlxZZ+LDPXVRKT01x6PQhGW20
e8ULYIam4kBn1F05/QhyYnsEb+PHmJjcqZ8866kGn8/vp9RvtEOzhpRWsnXyOFuRbviu0NVhNe6T
FWtNeeoBwD+5eZ6tcpPZh9Grfogo64+W7N8Pcer0R7J5Afj1XCc/UOekPXqwNSCO9uFCPSMq6EDp
DF61wrjc0lTT4PODqZqv4qOy3EGagUyUpqKD0YGiUntRi1xp4MS7eeCc0fo51236X+ci+8cVb3Ox
n1ekmVlZ2gfUYuPxiYdRk6HylhC8wUcT2x32nHZ4rNx6sZz43KReJMR5ztqT4xryNDIR7fBq23cs
BWKHbPNpAIDKLrWsPdnoUHo16pn1AWUGICl9/R/WvmxHbl3Z8lcuznMLrYmk1OjbDznPlZk1ufwi
VLlszdRITV/fS6HazrK3zz5ooAFDEINBKiudksiIWGsFNXYQ4O2qRP+oofzeibTnvC6yN2k5zw5+
CG+ggp5OUE86nfzSpXudeIJUxm7sluPI/zDF/3cfSIAB5QX+7iVTjB2KjtszInpIgyRYldCpndgh
LAFllzzX2anGn/xkOg/hYFrPfxrkOWY5sUP8fVAX5dazb9nhoZUAX6pU6850qEORQCtzfrMMCMSd
eTguyONgFH3VRzZLmRtrI8QelbdG/2loouaaV2TeNGVjgKtD78agxHiFMaZ3LrzAWMceiGDJZiND
OStrIUENKvNlA0z91hNV8tRrw1oWJopaR7tuxe7N3vrZh12AsW1boL7uiWXYQ/603/x/tWcF8GuU
vZoSX2P2CpSX0GTup2RZAdrag3LLh1v+LGnMYt0wp5vf8mctUpiIwobO6pYUU7b/kvh2tyfTZA/m
mQdEGeXcBs2LD4GVP9wurfDAWRdF0M9v05Re83lq6uiNZJqaJtJB5XxW3JwPBhCCFR8QGExQknJK
cs7nWlmlwAF03mnqwROq3wLX8piONvIrTQ8KiqggWdMM01ia4OcsLdh9AGgaJ/15wPJ0mulmus1Z
hPEa7xuxp07UgV0jlqhDAxj/oksFVtzjQmZaeeDFl/c2UrOjyQHP9CZLelB1jU1arjDpI9fWevGe
bNwBwQGKwu+oc3Ib5+VIha9uNmn+uE2r9c7naWmQqyGYFbVVjH0UlkE0bQNGa+qkQ/1zWq/CVqHP
sarqao1t8xorO1rPOD7qIKhJ6xlqcqdpAURCauLWpF5g2XC/xAfHx66nAYJ47XXDq1tjS+QLvTmA
UBxrPGqL0UhndAg9CYnYuFzTUA8s63htjEOofZvBy0DwbzXl9Tf7NPOni/SJG86EI9sVQhzNthP+
vWk3+lcBIVbXY+G3VEXNvOwi5wTB3/oAGg/ACfvMfTWKIzkwqBLPMwFO+aLL86OEjsiCOvjagsbU
G5SdiwUv2vDoBn56CgbUHiC1FX7j5kOTG8OrBVD6Ajq2clw2e2ukiBF7qCDciXdu/zXV7WoWxpZ/
lpLbJ+rAFgDYirFDA8Ru6sg18C97JnAUXbETRgBqRTaWQHVVeyVbWzNU2fVNfy0QGVxZvtbeeUlg
3hmlfqnGRW2EVBK12loLVhoY86EIDJFHXwhzh6jKlkAtN6ALNaHuzHYgP586yZ/sdOiRWtqxkG9+
t4/Tgh1a22VGvfnkP9rpAvGgBXsAcqbO34YDvYv8sd5OH++GtyE3lETK/ZAn69u0Jmrqj5HTzgut
6o6cI6HToSb/rvHwugbQLLxWsYuy3wyKDV3pyrlhG/mzqErA+Noy+eo4qAJoW/nNjUGeJLn6oWy5
iONUQD/0imRQhF1KUs1z1/J+IHWGMu4kfuvCd2D0ikdbqX4Z4NF4KHSZ7Q1kV1eDY2NRCfKBmZ86
9TfL9OfakKQ/wMH9pFhvP7tah+A+Iu8nrun6NrMB3RfYk10i6TTzttaNr73dbFtuJD90MexU7xZf
UbQJgS6wHwpVzYK2Ge51U0Zrzy7iXSGq+M52An9huE37FZX06z6Pk+96H3xRSdQ/NW3XY/dpyINr
KPuAOztbikZkz0IhHDi6WvWwDYUT7IsyZPPcjxQosFm1Dx1juK8r4x48HewrNJqh5uTZ9QH6YfkV
NG1vZMcfg6hMU7RHCdq6S1kFKKQOnYXmAlwHAkz/pKUyPBZGgM2+ZTVvJVvyKJTfUFwDmazRwax4
vwaGMlhGZizPAL/Ic+YB4IWAQ454PUvPBrTXnFme4hMPyR2ZgOHSkJluXSuYdVq28bU6WrVj0Qf+
q7WL6SThDGHjdmeN772pwwNaYPCyM7UC7mXH1AyOt0FJhrd+H4Qg8fw5kUTCeIGbKVppVCKCBfXH
xOQjAqOapU75jcjehpGPM49Vv6/TmWQj5dtE/DYdyYcOn9p55w/7CrWuynB2kLCZMQ4WjyyxTlPN
wgBpDAQHohXVOPjSrI4AaDxRJ5l4YBxNq/nwr1DhjjSZz/Za6bA50VHYWfklC23jaiJodviDvSnk
Z3tk1l9YUn34FygAmhN7BX43X1wvMq+dDzTVFMmSXlN98LsiCXIQHNygVJNAULUU/At1WYN7wrPP
+GKyxwaSTJsaEO5V3VvGlwEPXl+J4A2vMNCnVLF26BUb7qBS7YAoA4DkcSRyutljN46sMgSGfJ5P
I8mBeQCB0UgLFRV3KoLouPhrJF1TFyhRpJEscPQvFYqPyAErPWAv/GXql/YVFeLRCv8Z7qGNQ/AN
Q7x6Y1VWjrxAYEEtXOnQo7ZAr2qZ8TdIF636XAw+MInBEhxdxrfIBrIQFbPRExv0duGarXmXtb62
boam3vGi7g/Is0N8XGTFtcBjHvC8Rr5gGfHgxSjunQXXQZVgDMtFPqqK2C+Vpsv5nz7boKy/fTY/
1z99tlDTILI7Yr8IuhV0VTqvrKDeTeCssYmq+XpHsK/K1K7AkVTbvI3jdobIKijkKFznlKJYWiEY
AyYjR9p26XSBNkMaW2LXWotVBzGzedB5+NbJWGUh3tE+Owyjilc3HqTSxaryIXYu8m5tdULuNJSE
HFuuuiOd0UFFGRjKPM4Xt46i8N7CSvdmaSm6lRX51tYReXB1+hHS1oPqF5UnB0A882fy6G3LRH7T
egT6p51Dj93fdXiUWLe0/qcY/3RKTgOcKAUgopCt2i7Ath9sdD2Cu0w4wKB4ybIYy4orq6pnRo3K
wAZlQQ+coUTajocv5ObpoDlleY4IXIO9RhjW9ake3RofWL5x+J/cOtz5a4lSRMhYCfVYpukaUG7k
9XDnrUwWDOt0bLZJPo+gG/Icy0LfxSaH7Lg26C866773keuckWju7sCmDcT66G8ZLp9XSiBzNU6b
Krkm/z4SH9NmiBtvhhTIdlBrg2F35aBmbI7sYrilrS01cz2KttPGd+wFYiP81EQsM9xGhY5MdAF0
qUOFq37ImplhNGzpSlc/MKp2xUui4SvAM84fV4Q6zd6vEadJBrM+AGQCeokURNUHCHR65srPASrP
RNeuqJ8OmghfI56b606aChgWHELpN8esKjJA+RMGBhmHdzMyhln14WNxpeZ5VSH7O3pThxJ+B/5L
KC3EOZK30FpXR9V6KCaEvtS8ziDR2Mao5kfqHqdYedUrML7VMwehyW5GxnLsoTMHlTLbrBB3N3tu
mKD+mHqVtTByFBp2WBkwvMb3Fd1ouIWCYx3buOfoNHDucyuJoHCGuDkdkKNKWoR0/2rX4BeS4PUn
y6eR1B7i0IBm+Zzmuo2BkBBC8ePBTIW1tLuEJyfQg9UrHVzgp9zwrKOuHo2x3IsOZKazIWitOY96
uQyxUhHYg3jOYfDTObnEZOtdWUK/J7CXtxnKUH/E7iQATZ+j5EyDKtnOHQ905seslmBS4DBiP+cu
yVoPpY3y3dGLCRtK51W/IR8y2Sz7azRNeWuTDzWzLGX2/NbDDZEtDA5BybJFwqiV4cchQjSyBF4e
7aRzChAO+d8nW0I95M5Kka2aVPtBEchPQco4DKHyE4A8vUY1+wF7x8/RzN+CmzTYYf6jFmpPqIK2
jqYGfsDWCnooxffRsegTCe4lpV0AQjPnRR2YiPEk/gyMkfK98+MlihQlaj9CCNcwL/iuouIt83n9
peyRt9d4oF+x4HHAPVnp+H/M4i1eWg1YcEqg+UW85Hi54n5gEt9F1PaH6VSzlLYzSqypZFwASTT2
0IG3qMzqQYvXYTdYhyZAe6DDeEHh5QVineW9M+TuAWDBck52TYF8MSuD4i72rOHssg7rl3FAAK4A
ZIwytreBL35wMsjptrp89LOhnHVg5DvQoW+19KCPh5uNmqpV1Zwl5iobUBDeyupYcT97dFEFe60c
b66bZYC6lkXJZfLIujp7ROQV5Y25upKjnyUnVEk5d9Qqo/K9k0U/TQK9OtCqJgHuw3HObNzQ4kHU
bqmZDGxYoBbIXlOzdnKkBxHgXlGzD70Ku7HSWVjjRcEVGm6R3bDm1ItMvLYrMtBbUK/Dm/BY11ih
Uq/emeUdQgYX6sTSNZzlrNc3qaZZA9iW4xKAjHJXY3GAUFIae0f8trwjnWlt/gV82e3GNDI2zMzC
axCA78EEb6TYGKZQZh7P6OBDFWDnhTjcmn/yuw2jEeRCw27N//epbpf8barfPsHtGr/5UYeoWrVt
jHsvgMiyBpWQbEantwOIP9gis/JuBqGEZH/rECEo6Yss/WsItW/dzjjjrUlnv18gqZGRNARYDv95
mqD4+cHoKvRJJuPtqmTkZWFnM24bl0GF2LuNH+I2hJqTC53SkDyPnqG8WWw1K8zONaQhGVJBBzky
dtIh7xmqQDQvn/em9WFr6SyKVxpEjY79eAegNlpVq1LFwEr8HEsjsgjVcp0wjzf7oAO7PSR4EtFV
bx096HVa3sYn6QRYmaug4cs4D935dMWfEyNKBeA2OLxbunaiJHbJhREtpqlocKBeEtEGd9NUiTLy
ZRBqxeTiau7JAgnRGgwTaseVrnbTmUiaj7M/2Milc2yR4MbGODrIn2c3Gx+nuc1KHTdbAZbQeWTj
jge9m3vNGwFuqgBM6tT0WOxelQkJ7TY274LRo4C82iaoWTOnzsJ23GuGeEtatPpxGtQqKAUCxIPI
F0pEparknWNZJ9CkFO/5wE4a1/N3W4lTIHAiYXG8qDqIMAE3k6t7W1F2j1SQTmXo/liLjkjAZL+Z
yIPsaTHcAWU+03tsCBIWnUGgZ1+iMBInPJCW1KKDNoDNObHq96b3Y2T6alTk5W5RzR3ugcVApP6+
TOxxP1/wl/rnWRwZHzY6axKbvwRBn8z0LBUvU6+/1g33PlYqvjDG4gt4r/mhqoc9mSAOEV9qFOLf
eXiWQTWv8+fk1jSXAGRMZ/KiQ11Wm9jK2iO1ujCKL6XMnjMhwaQxzkymrgJnBddMf3uzNZlVzp1I
j9fkQh2JSgG6yADiIRvNGRSQE/VrO17cruoLZa3jDgzUt/l8KzG3wuhQr2U4+MBRNjh7m9cXGkZ/
EuoiCiiV5p9mNwrQ8EbTR7j9CTF2lC3Yv043k/TKc+eK4HD7ZEp44cwATSIwqfjCyLfipTfTNC4+
/VWF6aGM1ARdFbnQwR3AAVIZlTH9VTSpaFyI7qWpmt8uq9fS2WgF6tZvf2lTNtpOd9ovty8OAVLw
/qtke/t0nWTuXea/0FzT/6Hb5WPUtb+bmkNu78Cw0Y5gmnYrTIgkaFnavUZV/WAmafwQQbJxJ3Qd
FbqjHXp2lpbVpwHrcBR/OtWqBpXR1klz+1GB6I6cdG4a85rr5TG0mLbQWJbOFAT47pvOeGrrXh7b
scVzd1ihVgTMyYVr3Je8K88OSK9qJzbuydQYoPbyUz/ck61r/HyThpk+nwYw07/vjJWnlAEmTpTo
YV3dRFuaHJy48Q5REWNGTRrg4seicaO7kKkZEEpMuqZc0+RAm6SHyJLfqZM+rhYae6Rw/bvp6rXV
otos5EuazBFxe9Lt/ET+dHCj6DWLhXGgVofl4doTZgM6EfxBg9b5F1SqLKiTTBkkMmd26XU7asZD
bm1EiGAdudBHaIGM04d7MmgCGi9uMegb+gCg9dB3vuqwlcSeqg2f9dBqLoMt1Dkf2nevdd0vkHbv
l1AE7Dd+h2agtAVIt1CjGbnuIS9TKPABQf0FPIU2KHHTep83IUrXzMtkbqDAp4oCfCGI0cw/dtyg
UNtMdXq32vwYqY99I/PZp0I9K6ogJm5YVw0fO/e9Z8pf+7p8U5XKHnIk2TaqgsQPorTuw+hAqW2s
Ad/s6quGIOdbxFAAGbf2j9hK7uqkN19UVPfQAzXlhVths3YKs9t5BY8Rp4h1sAba3UPcQxlXQqDz
2zgcGqX2jxDDRYpgMH6i3sqzEvw0Eh2QhBFHHjoamC2MGOCzJOieoFEBLmfYb27tiD5PXIE0IgJq
kxsH9p7cgI74mK0f3W6zhdE3j4gOIHncg+Yb8A5tlvbvqQhQXeqaz5AdLlCUaKSbqqvjp6KxDyI3
gjfgeZJ5jvLokxKmfsyMHqk1qw/ffo5sE4hR0MiM+yjbtix9oUUREkS+TJ7oTPo8ns7aP9j+5Ofr
ho7nZp58yrNp3Or3YAbbfMrqTTk21t9rbOBbSq9NvQJZsiXTCsBMfuboyJlmSYpqQ/YuSmZyQGL3
lDd5vuagH3g203zis+KJYyxjyym3qEKCOG+STXxWWEvDHtUg0DZd7Wn0dxAnA0oNZQqsz8CjbOat
uRxr5+cBd8GDXQTxv2m380jNvFB5ezeG7AhKZeLslA4MCRejXVAH8oTZKYSGoLWIhm6BGipvf3Pz
ehasej8R884GmrNFocZepU3zELSmXIKlrFtNzQFEbDYv8ZFM0Tyo1hhA4JocqJMOrQBhGEBdF2rR
bF1sfMxmG+3HbL6l+atGyRoRL8eMZ8SZBfmhQ+sY5YlalZ5Um8hNyzk16YAgL4g5/epkFy4KNkeP
CgRic3uUEiHbH+aYPMYBv87xp6tYBbRf8wbck0Fv5/dabOyJm8GDOukmBtZq2Y03BTT6wjEW3d4V
EO2+t9thr0P8dYmHo9gHlR/Ma2ewD1WcWU866NIn2jolsx1YKPOFj6q5L+TmJYV9MHR/7ZhZA1A9
f6M7pqogXFEgZnGpdb3e137jLHQ/Dt9UeswKy/3axKBdHeoh3OlpIu/HgdRfxhk0dEyUC1lhzLdx
gnl4ZfJ3HwGfIKjbN2RL23lju8E5dgwDYq4DWEatbICIcvzhy6DIoiDHKBcGkqcNGHrB/WHri47O
LGxVW6kchAtwNvWOZ1bwyuoOKu4OYELjAaSYyl9XKOhds9pGUlbhSVRjGQF+fzGsXTxnLoVAan3k
S5v+M4K6X1QcQVf6v0yCJrpAWW7U4DozV2dfE3DtQkyx/WoOnT5XcdRCS89vNzVvtI2OTOddC0j4
HHm54aXougNxaLsS7J1h1n7ViwRykMBfaG2UPkhA7wHdxplf5pANxSP5QYvUh+3WS2dS16tlK0sw
A9l4UAKike7oI3s8SQ68KF+nTzz+KTwH2Rd5pIHaQLEgenTT/JBlmvsQgfBphyfKeBe2/dfRnuh4
W5hBYO+4AFXKr/YBiYxZZlTFBo+/7ogFf3ccGG+hD21n69jMw1mhdxAhoB4RhMOsLliwztoeumYa
dBAcdwxqjc2bTcRJv0FtW3lpxkMFYn1kL2CjJnXcbFklqlXhmc2cqtyo3g174Iuwubel+rabXRPR
sNZROzxLiKb1pmzlWuUFubVqKRWeHr5mmHcyZtoyHM983n+cke1PvSgsBX0OaiXXEX49Owepg1U1
iPyxLOW7hSjje1hUKwTi2q9G6sUL1E/1J+U4iOwZWbWSieBzUw7azHNS4+AQIwIFiqnNEJHDOsff
kYkOYowi0xnSFNByzQcI0aJ4dRUJBbTyCLijIi6ygQAA+jcWPyKQk53c8fErlfliDrW+iWyGR3Ku
dfHW1jW8JYoYGuhN5dsQ0zGidw93hWNy9pq7QbQwGEtPbqw7+2DIqmWnpALWG3hxqHm+21X6o8+a
+sEJwnrteVm69VMGpbRxMvIYLCiuhxV7RWg/WnhikAuhO/0GFIJUo04HV8pi6QlmLqnZArx35R8O
tsXWPE1RLt7X94P0AO2Pw3SLnAYAhlB4uEAZ5MNWiKPmRVsZ8OWfNCs8C6/asXMYU/FCBvoCJYut
do/oGr6FNvTzBWH/Y6SuNsj1mniFQeUJRIrlJUAwZrJRkzpQ3V5vrLkmQIDQ2I35CBh4s7PNfOSm
dhA+LCENcWtyECjie7WOkeWjQtrh7jweGcYh1frEq9K/F6xODk0fe3Ni9OZ/2VVmJYfMGuWZEIFf
gss3gShhPsNta7yBb0Oh5t9MzkLxHlwv+I9IWNjc604JwqHxUdsHH75NAEZjy1TBNTBAXq08JLKw
Nxy+2jqUeTrVP0Mu5sNOhRjgyJzs5D/IyFv62gCMQV3HG7sNgxWSHMjrOQOei8iVg90GoJA4STZG
nNZfyCOoQ3sdQZxvhsVWOp+o52tN79Z/bBPxPPJlQMkwx92YHNRwAa+gfkZfqSo/N6kXEf92S99/
EbZ/6/1t7M25GacqHE2tB3/YtT2SrpBCL/YdIgArWRrWvURJGGSO5fCeeXd513rfraH4YTHHeVSJ
gZ2l33kHVIGX0xiV5tpS9kAq0f2m93a5jrQgQ+xpXAOpccHTjofEHay5rr/eMNM3XHUOMoltWkDc
xwbyuuVpBYHiXn0gsW9+0GTA2rxJH2290vE7bUtw06TWKmEoLg7jIj8CBC+XKHsqnkphfCNoo8a/
4bEVv9/G6OEQLDSPvSiO/0xCraHCuFjdmm7VFSvIIwerRPj+gfWAXrHumarfs6yBNF3g9SfHdtqD
qbCRCQvPeK3iycHq7vXOmCFbUKBCBLdEhhUmwsJ2fiAZmnRssrFJvVYDbCf1Yq9oPlLvn8bGPEDm
IpUgUNXkCcsErCshQGsWnbMvlI6l5mhvSw7CgL5+KZSTWT9ULJwr9GgXYLj100vgjwAGFR7A1M3s
bxIY4gVoNew7LYfqX6+J+NFPsnIJJanhCMhXsuN5zNdDnllnK8rZvGE8eGlMeU2TzP4BYD/qG131
HhR/DReBQvlGE5sg8se7AvwILkIxbnpgdeOheqB7otuf7KYt+Vrk5aQ+5PZmega2ey8lhJFugkRp
HtRrpgKQ4Q4QJLp1GLkNwQ/tDAYbMFHlqNpHcGVWsLDdU7Pus48mQQ/xdvjc2//apN5IBzzs347N
BtToFDJdgNr2wCoht+64wEI1IhTZnCINjtSmw+jiZYPcRrEIDwYWn8RnEKn2u8ey4Mzbzr7qQ3wi
MgRLttYaZaPRirz6dPgOlJ5/xtp28iKz2Vvw6hJ4jSvXn3OBv2LyklXOV8qprCUilCgQ7kr9ObTA
DYf72rvIoAIfNx7+R2BkkIPymgBBl9Y6DigVhzhiZV3rrKrnmSG7L5FrvTauiL+bRY3hYx6KJQW2
Snr8zl0IrXY+0yHI5uOe9itwo7Q90iSNER49Q3tNNM+eFpRNbKSHLApeaZlGGwQHKNeZYzXxjhZr
ro3fIMDw+ZLYvIjXS3VectRKvCpG5i+y150CtGO0260zv7mSHTKdCV4MbjEDYe+wBmgmfRaQF5eG
E7ylHmDQAlxspygJ2pMDADVKDergLYI0ANPBvWGK0Fv/OjI2wuEsU+tZYmVzBAWTPGLVK4/YgUQb
1mlPjhWGeysKV76ZFvdJEjVnHgsUtLRQBu0Qc5mXnq5vqFdrWH3wfefr1Kv3/L0C+GOPxRF2LdzW
IHmJCBn50gHEdSvWSu2OWmHh8sW//ut//p///a37X/737IwyUj+T/yVVes5CWVf//S+u/+u/8sm8
ff/vf9muYzmM2eCwYC7YRzh30P/t9YokOLyN/xHU4BuDGpF5b1dZdV+bCwgQpO+R9Hxg0/wCoVvX
3ljuyKoAJP21jnvAcJUS70idI30uvzXaYtrH+m0Q74FYWce0wmoZazYoNWPJiQ9BunaIVw5yqfYs
6ItwPakMxmH9Sxs44lOAQpjbMiOKWbRANiaFQAiYiejgx95nGzkXabLQ8RvfQZ4Y1bPjgcm0O1rj
oYvqcpXhoQdGpr96k1J9AZl+umGNjhU7S3mJeiSnmVxoLDnTBFBT0Gf//NXb5t+/es5tjl8WY8hB
c/vXrx70eJnWVoLf123Yb5AE9lE1ZQzL1NaKlzJG0mRcTrQDcNCFY5dn8uDAPAGqraNM7M9epfS0
XRo4n+Zp9ZFmw+oUxIq1HWNV8JKEpbmIrLg9Ckhi7oscPBk9clNPA0if8fXy99EV/NOo8R5ddQ9K
I37SH+g2M8r+TgWRtbNtE89cQBrEf/hdutbvX46tI+qLb8dGaQhnnP365bROXDgonZf30yKd5wy4
/Mx+QoYiu0BRtrkAqv9Ij8OwktqKHnnUHL1QriUvfQ6tYjNwXxEDVkvOUgnWNDyYAllBrIGx+oup
yqMY14h4KV5lpGfPTMshGZS3cO0ze1+Jc6Bl5RmF9isk7Nl9NrLpF+C2Bd1B7O3JBsqweF3n4H+k
XhpQht2Kjbz8iJpBtbYMbeD2rHSO4FS0HYQEa78nAXnsPHBmWG1czisPKMKgvod2Pbv/zdc2zhU3
tw6UO35b2pPCnKmYuxs7SX5uaHygk1oEPbD81Q+GHX4vWzd9qMcDIoV5ySIQgKGRhryZNYAe7lI3
lw+mMsqVZgzZknppdNsm0+gM5L13U7zRzk19adp1/IlcvqnF+FQ26hV1FKYe/IdfhO3+8otguu4Y
+MegmC0AQxbWeDt9elLhyWL2oJLx7xleUZCP07tTa4BemXCGYfFkuJX5SoswW2u6g8+87qQFLpZo
WgkpyCg+kqrspBJL4rGTPCydlm6e57N6VHsLUQQI7Z0igrhMXOxpEHVQ89/apsl8PfbWVeWgyqa3
nGQj2sHY67Zj7OnM7mKrmMmwR7UVEkX6xnai7a37bz6TwS7V+j88e3597I9fJgiguK1zxzVBROfy
X7/MOCh1I0l17yq6qkcqNnVnBvALZzPUXBR9p8aySVz5kulsSWtd8ijLACi91m7BcAviWaQRcwfY
4ybfVMgzjM/Zcny6fjoAZHRsFLTc4EBmaHwg6GQECKf5g5yXsQF6V1NPL4YbhzMKtlCHnmofHcjO
hIgSgNZds5WcR3kOLhvPTS4cdS7//K244m8/McsWOhOGCcpd3bZ++1aworJ9WSf8qkMu92iNghmg
NolRwjaq3BInqs+jaNHll5APyeIT9XIGQQOiSyYb+PMAjHVAJU/Uyp7oUQfX8XpRlZEGLu60mlMp
YMZAzwEpZH/PxorByF8LlYvnm1fFUZ0mdEg3tmNoKPcikGKEmr+hphptrQOEUtBbf7ORXz6Gmibn
0Y9sfeVgqW1rL+VI7z0T/mDf4zEMXRHTj8DUxYst9YQFNLa8EjJc1PvJ27WrCgK5tnsIlDn+BPqv
+Dnlq8isho1kKFQZ7XrWcTwjEFQEawp2/CDsd1CMz5xZU7ndvTkCSHIAkZG6xU5pbI19bQ8FpaRG
WA4SYYEvQe/cGt4W4t75SdUhaOaH2ts7qfiSSFVfyZTh1bVIkMNYUZM6jAQQKt14/effiMn+duu4
0NtwDYgLuMzGLnzs//Qc6l0dr7veKq5BYIxRZ/kcVWX4JlsUHXod18/I/IQoz0MBMPj1grccjBjI
73svOdJKK+imgiVD8PDh15Fu2ejYwPQHN9VCYFzBxcLbqERMCnS11HTCYRnkarhvAgFWEV+uwlER
L8+07AiaWJSajk3sMOqNI0aWm7GZliAfLRzWbagJoNHHlNSEFPIyRKnZ0rHwKydEUOiZ1TIceP0J
eg20OFZGZTkBhxCoGraJDajbBL1mKYgkoARmTNBrqM1ld57FPkGvc7+rlqpN1XQJuk4PYA7qvs1Y
vJimUBduuv5d3AD/2gHE82IpE0rhup4eUKEgHgy/2HpBbryAVaRe4ZnqrcktisB/niPX1dYO6p0a
7CDIzu369Tat5Q+IAI/DadpcZT5C8fmhUvaAulFIN/ZFEzyAc91GfQ6idaWotn2FjABgBWIO9ovw
HcsnOUuHwnuMm8FceFqX3EnUhm5U1phbmonVyADeZmr11L+6eQdwMnSyGq+bmxCNQ3Aa2GRnPJCd
lXW/rJil5gYfPmzUQX4dRlm6bk1zOOEaIlbVneMjgiJtlX4FAfyOlCHrqN6zbnBfUMTI55HoA+An
IJ8q6tLYdCEC9oZpWfgETvrVCatd5clHgBniOx2Pw0uPjRE0LyBwzbLmAXkuH3J2fvaQpUMFmYC8
WVOTF4naVg0Kx6kJEWbrXFX6KlJWdkGE3VhkeiKuZpEld3oh1kbfiSuZutCrF57pDStrtJl2UUG5
Y3L32kSezFxuKVgL0SCwGyZ8SwGjgDJko63uBGqjGx2AcCyWHFC3vWjSuIQlQ1Avq7aWVxY/GjN+
taLBAea18ubYptvnwrCqtZ1UGuqBBtA1AMW5ykOVXf80TxJvuzQv1ghYNMuigSSeDPNrPqJRUAYJ
leQRiCK1DKKNVSJxS8FGBwbhAPLlA55STlggJ9/1X5wsWwx91j9GMQAaTsEN5FqwY8fq1gZAI8OL
dCQ3ZEm+ALCo27VlXSID1zZtfKyirJhXhu5ewE8arC0nD6E4k/WH2ER0HiWJ4p6bSBTwLHDegKla
Jqlv//CVu29qZGRoOMoB3IvtB+EaBU3D6p+fhNbvb0usGmzd0vFi4IZh4Jny64MQYaiiNjutgWC8
gRBr6yG9RJAB0E2d3UAZG1CFISJCtgbaUUHdPAw1LyB4A5Z8LnLjEjUS64G2SL9l+FWiuMx+vnmg
ht9HotoLN2KkWCGeFQWSVex/GndJpCpqFLClM0g4Qhh37ldVOq0jLFQfz5XdxycV1OaZOnRkQM7/
/DUYv69L/y9l57HkNrKl4SdCRMIDWxK0RbK8kTYIqVuC9x5PPx+S1U1d3Y6emVogkBYoukyc85vl
ZTAF+4blz7LkE/Yv64E9juC8HdFdPjHttrswSfnKC5yPEfEiDKBrM3qZty99GuieMerV7z8GckSZ
AvKX3/6wRM+OTFm8/vdbNtTf9jm26qiOwzvn8ONh/NeTJ0xTFaPBKL5cN/Szb9cooQfRV2LC6RKU
R20n2VWuL3Z/Vcs1vlaBUv13dYBu47Va6F30FauNW+8mbm3PjKocjaaNDHNmthu9aiZaLkW6mcIG
4WBSHl6eqOGTElSfZxghGN7QQfPIA9XwpuXs1i/HIu9/eRyXzw+3SIjJms5jsMGDhW65hqD8nx/n
YZrHqJ7NZD/5UL3MtY4pSz9jtW2z0SSAZD8N84Ch7kI4GbrkAdBb/Xbr4SvGTH5IG1dD4OPaqEFl
iMYRK6cQgemUNQcWaBE+myKrjsPSKovyEJAInqwxOIWGwKvq7/H5YCbwhFX1uxju/v0zoC3Rhf/8
d/nyOjYqIYZm23Cy/vPfhWqRTWSygv2Vw6WX62tEhti+e9aCnMQlGir1ckjmoEEHnPp+yuG0IVC9
SixUHIOuR5hP2IStA03fTWg5hzwvQN39pXxrl5wwp/5fPs28SfoSDfjlnzGFxn/iurpGhMdwnN+j
WAJX38KOwmaXdolx7LALX4MUAsE2mMFHlLlI4AE8d+wapqQxRitZDwLI3qLFSAI6ysMPVxQpZkem
dVHJObxm5EVlt7ww87sgJOwii4WJLHUTDwJRx4jd8tiWRzJm3wFbxT+z8sKmkRUpD3QyUr7zZZEa
XhMZ7J4MP223maiqU5v29pEk8rBra2N+gJsdePyUa+/LPH3rRz/n+XMeTUHp0SKZWJYXNQhZQFCQ
7C8A7c9OkBRHjW+3uoSHOhSogu48K681uhsX2UtWy+LUVfMe9vM3WS+rZKM8TH3leyrb/vX1CrKy
WaZs1LFfdXke7GTdLxdz7HbXTXFz90td1ufZqRWVZw4VfpNyiLyUCflrp6V19mud7KOYdbF4oPUE
LP77rrGi5pnQEe6OnVZ1CAQqiCnMMVwcVfiZTpp7sP008xSXGuH6RPWRyeuU/k6WC6cI1m2gRuxu
p03qNxauanMyrRFQZkWx2uzZ7kL7PBv+vWWElJaqLvXVVdMKE68QMyN/Exh3ipH9vPUYTPETEWyb
n3YjYb/ISBJx9qG1sVmWc7jLRAinI1rQmWfZw0irZE9snAD00ijr9MTYELoKH65Xytxpm03T7F3n
iNjxxnN8b9e7qElQilvGaY2Tb1RXtTfXGQq/etTxt7xNaqtz5EH0LHdyVmMu/UuUBkfHFGaxhg6I
I0XpT/tUXK/TBr5xwrrlXXaX84yk9VctQppHWfRDx1hYO+A6l1uQhypATyO1tJMcFTiBsq9L3hN5
V7JO16AjkOu+yP6RESHO4auhJ1+bafS/6kUTnRy04fiN6bdaaBhPCD0aT/qMFBZ+Eu6mtcwwX49K
ssKxJXuUXcAY6FDYcCONNK3YaLHR7tweNeEm/ZYOabodZyM6GIpWvqWzzwbETr+BgGw8qy20O1xH
xyel77+rlZ98AxfFViJv1YsTuMk9u1NrJRtya/zZV7byGPlFcpqbNvXkBYiM3zkLnLHopwtSfcjY
j7wV8iKp/1KUro766pju0nJwd42hlB9Yb68nUftbLW2glrqkcZT2bogrcg8dwcA1vy7xQU1sAcea
l4zIo1iVYySqtc+PmK8G+aNsVa2o9yye/HeyGCoueCaMV69T1XyGK2I0F8ftxDOGGNHW1wjkyWKV
1+IeSuP+2rcd4WdjFVBs/Ub/Q85ml7ayw2TXXPMUrj5rymg8ZfqdbLvW5DAhMhBv11t1lDY/8syC
1cpy53rK8xUiItCGGhZN4rGf97zERGOSdTt5H10hjJNu5J/3PFjOPXDi/HrPy8dhi7ZBsZFXTU0Q
7LNtk0lfLrAc5H0Tbx6u9/Vv9ywHjY3yX/ccJDWC/eTd7tt83A5KYu662j2U5ObgoHUlwA6lZ2sh
T6e0q4GtkhMpI9vcu7LFUQrYinmKrdu1ZwupIzadANe2BReyzDGAqN76kfOe6CFG0rJOIC8anuTp
tbbsNbECaufnSuKFEQuAnjzHTQWfo0bljS1I+gzvMn2uMhwpB/dRdgA0oG8EVKqNLJYi0Z4YLDvK
ITiAOd4QDvlW1jUOyeIuWmOFOh2KPl1/DmPeJmzB5XQVuttanz6LwGzvJ9Xa3Xpk1dTxb3bFXs7V
za175hXJ+3VVlneynxxaByN2bGJsDrIuH8Vwmoz4y1zN3cHRq9QjshvvjHY0jyLJs3Mw1uzUR8/P
y4OTFNhbiTxbpWE5/QjnbZrbzc8pnf/gCVp7cwqSC3Ht52DCEb6bG4MHS60NHkcfHZm817KvmuqQ
K2YQgFmedFrtW2zqCPG3c/YkrzxOhXmM49E6IA24Kx0LeSFttu/aOPyhD1pFmlRB3NJyzHPEqrE1
ykCFTYdl9pRU7lr4YB6UZlMZCHOkoCy+OYG4IKG9pD+J2jgjL3IMUCCMtOJPpQv+qHB2/bBGkayN
YfKfG/QpPWwYBLSP+fPasPjL42/XjbrAeYQPAW0uDIc3UMIQnFUQBf9xPSy64fMVTbl1pxIFc9TP
tzUaIJ6fYqGT9yob7qlXv0HMW/m91nxxG6j2Iapxe0Es4801rGOVLbPWrrp2ZoyO9LFX7/MoIZcj
RxKL9MNqevZdtTzamElv5IAs381a7HyFWpJikDM0B2D6zsvsWg+yfbZiYrpqNVzCkvA87Eb8zpcr
ZW6A0Jdhv/C1aw+jCJNtpdX+V7/eXgfqTr/Rurk4qoIIFyZ/H9cbATW7UnJeuIQHgrNG/mZdLBMC
XDoWUZe/zU447TWo4Nus7bovSTmtZAdFh5+Hd192h/hS9eQ6mE/JSzUm5O2GXcNDAAbiZKGA6ckG
xWy2Lr+a752jGzsHqdJdmIzKe2Hwzi/XROKu8ubQSUnhgvjBI7m6vlwFxuor8C7Bk6XgUOMvJsJy
RB2D+CGQ9KWdrWA3zmW9x4VkepsLfFaWFzrJ0FVAADM7W7PiAsGLtdXMkvRKsuq1mnDwiMAT7Isg
wTbsmvgm+22inUA8yyJ1uQjByAY1sJ+VEXPOZTWtldh8KpeDk7K3q/RY2cjlM3J7Gpw/Qmtsrgtq
mUXzrkD3Zy0HyV496N2J7eRZlqyxc3HdGFiGi0Lbsc1VjzCoVjaomNfUUJTHJCjvVL8P3ke74MWB
7HmNRda1CsxJZONGtlpZkHoKqbuDDD6CJP2Zlo64yNIyowaK4jVfZkSeDmF14pdmxXX/IounIX6T
kEJOYE+dU2f27E77atT2g93da0sDXDdIZL80K2O550ffOsxljIcduCzn5JvaX6dTaOGyM49/BurX
wQgQ++76jCCYqyfr0A7btcMauat0YSRr7Bh3Wu/olwa+ydNci/CsZ+L+s3OukPAbu8y7ljXihTA0
qxanm2WyJseHVMSPaeSmT6TGCfiH7o/OSmnTOifbaG3Dx0xeqDGKP7qyVTcg0cUGvLOOEpcVv6eB
Ym0yxS0wtqFYDUiy+2FSnmRx1LU9GDR2UYVvPudzuSmmPHkPwppMxmLqxUY6ecctwdnVwv9sjdMx
8VBsmg6ytRf2N6MI63s5VAk2sy5gLKRV+UDw5VVeJ8uN6ihvKlvmhzL+zzclWzOij/KmFBQ+2Swk
1c6fZnGSKM8r3nMp5iTAVz5PMlexANnlKiPwCzI0UHwC7EsnW4oJ3Ca6dpJzRksnM8tmr2qDDY/0
a2BJ8TM4kPlVB+2etLCDZUkMBVs01NhlyVH1gz6L5FpKy+mkB8XwINv81r1Hr8u5lyUtEM8V0pLX
EqjK92601Ytsy4Psuxqa0VU1XOAwT27EGM7XS4g6XfHd8E9SGxyB1XqVuxOAkOXm/K5As0BNnTvZ
mrPOr9TMIE8jW/F/5zuVgrTtAvFq2W66zsS5terkQGqseJktO94lilA9WQxS0Z6d2v+whRXxKcan
NJhQG5ONouVShd64x7xRipcx6YttHhOil62Dr2enZuIX7Tq2RSfFSV9k1yxHqpxAPRv35aJhN/Qb
HB9Ssu9M5KLAcAT9n9ZDc0l1rAXSJFM98uvNxazw+QWUw2kcgrGYcGzYXiur0KWpatSHOOuNA6GH
CUu4ZQ4BECTTs496CA/jDEYdccT8WXWH7FJF4UUoqlIAFp15YFN17ISWVjNq2jt/AnHmZ1XxLOsw
uvpqZhpArKUqcgdM45cHoUlOMKmwFrSi4deX8aMKdMoPMXeURTlCK7dh0osnWaOG7PUmM022si2c
kuGBMMi1u+wxjBhedyWRJFl0CHsi3N8/zfb4Famc9iSrWwVYIx/Q/iiLQVMZMI2gC8iiPAy19qK3
aXqWV3Jn6BURqxeUJW5UHoTp4b3h8UFJHwZjFBtddP2GX5pqm7eF7cmBfaEqT8OP63/bVO7sTZDN
geUxyxzr2n2SxjstnPJn2d3MScxqYtY+b98JDJ6BzHc3wW9qDV8UPn6wxtkJZW9b1x8Se0FmK87x
ViXPktHeguQbz7J0rcJwg7ThOO4g1H4OR+dfBzo+9WuUDg5hOdqb1IDnMIGCfehjJ7se/MZZDBf8
o9sVyMxkDXJ345h/9tPdbth2NsZ+blhG3pAE6pl8dnsGCZh5yZiGf/gHGWa+tQuj/9d2OZ6lOePh
Ly22ZLlsryJFdNe1cPOlO/qtKEV0bkWoQ8jPLJ2hKdKZ7ffrrVWObYBlerUrxoNDBuu+0dWfMiVs
OSESbXVt7WRKmF3becKI4KllFyp7+bH9Og3oFQfZ4G6vHkqa+tp3UfvoGm71mOrpm0TClHHgbO2y
dLcdSycp2dVkQauEZFzsbjpbqVJnp5DHliSJwhIU0F9dpMZWMoaVhxTOuJmGIplWtps/oHsYHyRA
6lonYVLW2Dbe1dwNz28AIuWIArolHF40hJTD2QCym0OcQfdPf5WtWIxhcIyvQ5oMwXYMiNOVyoCa
pqoV4hwm7kYlO/agL4cJ9YuHICu/T1qdHGVJ1jud9jlU1smDsJTRm3houzd1tI4jxKnvJrvpX8yk
azZtFTbbYSkaimofrDiI1rK1MGL3vqqNo2yUVWXfe64u1EdZwi8Hed4pK+7wYP91NqFuo6C2HnHK
bp+U5Nxp+fCoLvbnQ0YK3fVbsZJtss4KFGysooGA0NJf1rnJua077dTH2eU20JpGsZLF3wbquUla
nEHwwQbCFPPnleSAOMv9faE5TnrJ2ScguqASwgrsvaLk2l3uD9Z/nbHD36q2D/qrJXpEJI0oxcJC
AB4wVL15kqVuVMw7jDG+yZI8APmf1jFO5zs9GxDq7p3gqSeeugyW0/hRqyzf7sjrmwTV7WXGNjTN
0zAo4ZMVApJKczwg5zdN/ksxstaeEVoOEqi8fPIQ1/VdquvKWZamAR7tOKhvslTbQ3+qC2fepWTO
TlEQ4ii5HJK/z8zI7XZtUn2RPVK1+uwhi1Oark2jjLElNFokaCEBzVjWrlzUsi9Dlbr3YmnIlobC
AMyKICw0/WJw7yEbf46A7fpzLjXoOmZ66BeIgq7OxqOB+uWsNU/ZAlOw+WnfNyVhFNlB1g2LGJAC
FvY6qCkU49F2t7l9tsxxbSVaBFg6Ny7yMLgjNmx46G57DJV4oKchdBag87S0GPAXR52QmuwnWwEX
vvS4su2lslbuWliiWM6dFNZyVTT2V7JBlpdWxQ/+APMJ/z7ESyh3B+35dhYoU+iVS50S0Gok7q+t
t35jYZ4wu/keDkP1heAs6RDe/gt5V+2pIhsp62s86AmbNeVejFH1JeQxKRtL663v2PAgwckj91J/
G57jUnNXA81+aDUUa2Z8nN55kEAAfTmrlzp5Jutkq+w39HX4e6vjDp9ji9qv1+4Qajtl1iHJtSEi
SSjxHwGgbGTVrV6eFVYbnDvHaHaumcwvRuqfFUw6/lxOgEwO8gRT+GuNXePke7Ui93knurgLj0qt
PqQ+zxCRfOfkaePOmPU400CAhPfUWg6yQZ+18Oj+NcLhP71cqUA2xi1gPPTZ04qx3Q1Opb7wViq7
IQ1yTxbTBqSxSdhmJYvNmPCYxk4hqCOtW+uKth2GOAY7xFAXhOOq4pt3p7S6+iInruOKwOpSDC0m
dnNi7T4RXnSCJ+cBgbFNGWrjxV3IQcmIRagwA6+H9UQq228N/R3FMCQNk6xcq25qvCtWTrRWySt4
bpX+XpfNl8nU04eA+OfLPwxS1El4eaFZ5xxbbUWJE/ZKXhCAuuQb40XyZJg9Vixrb+mWuc0ULd9N
YLyJj7P4yqLeGDxZLYuvLLb4qa7nLKwepyk1jlrqKmtkoKYPgWjSuu/M7ETIpX8Hk5YbeCbIXmFp
KNDN3PHDdRDtRfApO+m9InvJwf/US1fgguSqFRINSfp3QznLGcq2+7ysLP52WXo16VBsK2VQPfKH
2eV2iHX04EpxvtVkKuv4CkzWuq7N8iQbcBfJL5Dfu5NA2Pcjz/gus8684hJm7bOpMrcJmc+Pvm68
dMEsxTYmBkHZOqcYJdj7scfy/ApmYqRfx8lrWrWfI1U/u46UHdK/R1Zapl9HSrQTFpOPU9HuI7wq
vjX5bkSw6meNE+WqKnvr1USlY1P0Q3SuKyW5q5VR27qmVTwTaSG3ZffGH93creSopJi+dOEcvbcE
4z1QZeElNEitqibxO0iwyVPc+OE6yNLqezQ4qDyQOUt8VlSlbD7myK3QbGnCe+Qi+4NTF1/Y9Gde
NRrEojBeQu9pcr6y4QRT20U/F6OTBNbblzxT7bVfmNGD2vra3nESa1/oKkki8PfY9A7jF8MqsLFh
bVUV/0vHgtCppnvxK7V46aEQrEs8QvaqWxQvglQVdE93XpdGWL4M0yDuW9wS+d4VL7KHOTr7YJ7S
B1ll1W6zjh0nPMj+c9CbuypTU0+2EsRvL8ijPcpLySonHD2sdrpHWWpD3YVvhI+JnDuKamVr4amM
NCw3YwV6AQi2/Cr7jkVWX7LIhPEdKTpmOlH2Qujq0qd58VWPwEgbSPoca8cBWztD6mjU4uvkT6h5
dgYfCrw8PkrxXXZXVLBJo8PGXhbRZbCLdvhS6F21x1mv2cpqfEy91ogzuBSZdii0sNrISXvFPBZ8
GV+svIWSpxsHMGTJU1IY+PYYgLsbu8efquh9lsKKtZpo8lPZgjIKpx6SVz4kayuouz0qXgoJ0qX8
fxx8nWq52j9OoAa4gMZtgfrKotjQwuxHz+I1VhEj69TSXMn6XB1nrwwG/dqtzsdfurVO+ms3i83S
QbBPPk+RtAQnifhnlLTuqrFV/BLa2XgXOO/m6EG/CeGG95ZVhat5+RFlf9DvXLgZG1m0KpM8PIGC
kyz6+msfWO1bqNfGZcyChDQmk/WWCZm4Q+Iw7lcWOf8/YLN7QssJTgBsuotV1/1q6LjJYZ0onhBr
6bdj0ip3vlt1d5C7na0elcpjPCH4FsLx/mr23UWT4+cEGaghqv8scywqRrsdUGjFe7j03fxil1N3
QMZ62sd+095nk4KqMFYkbySIfmRxH/4MxN7UdO6jUrVXJ3VG3Gj47ikLySyOK3UHM6A7tuGMW2uf
m5sI7c8XsfxQ8PQ+flesBi1rYmL4Rfb7RBf+flLqwGsbTX/No9bZlxVBCFmcgJTtEyWJr0VMTvW9
5jbJtTgEfEszrM88UcTGaypGsuV6nrO+UmzNeKRoFdfONunqfYWR4rXVqoN2bxMRuo4NC5t9Xhpi
NbiMLS2yJ82kYv+43BX0ngzbOKW/tmYmRNLOEahQLq2uW0b7QFWma2vq+sou6FVxbZ3T2N+RYoeM
scxc2yRCsATXr62mitOzqSE4LqcKI6HvRIuOqiyytqm7uWuQLVjG5uMw7zTTxzRlua7aa+MO+zao
WlNzaJyy3ftT/or30DiuYFk2Z3ng7f08i/V7u5nH0+89ZLcQyuuKRF66k8WmxGQ4D01Mkxb7yMzQ
nLM7t+CMSv+exVe3EUexom0VIH4qK2U/eQiK+LsdgSyVJdloKehPdtmwjZfxt65xSiwqjcmF3erk
WauJFy3H0vQ2d4Mz650Tmscm8lnxZDc/hnNboZXjyYnVjB+fVQR7PINlfXe7mF9gP1IpxUPCA/kv
14fC0SBylMcb2fd2MVtLDqbTlKdbfRco2RHt6jd55dvcUa45awJj6nUO+9m3Vaiii92KPCgRTiuh
i0v2tLDK/qpO09BsV7KsYZXx96lJKg39FiQHdCXzBACL0/VUdm3LVFmFLX58suVfpmvTaKf5AamF
5ZLTMo8VdDwVybIxKQ4SI662UWOHvRk6uO6guocq4FMui5aZ2Dw3hcVZmG7wVuPhJuvV0dEPVS3Y
xgK++lAbqGBWA9wZlLPxmhENkPVJ5o6HORwhB8rJseUhRwKukBgIG1qVVIA8lG3snurlIItta1Zb
4UMUl3VDVZGkJsdfroQmDCJTsX2O7dY+J2njda4+37EIG8TGlgbLt/sNgS/WlSRnny07yhY1wrZx
6R0uY2/18sz11c9hsngdWwfm0SjQXP1epc1umjTlBKQhdYzsLA+TESFYtRzkmayLSBh54KDr9W8N
SI1DQFzGys6x0u8mURbH3+plDzmUNLm/rdkuX6/4TxeTY9Xa/U4AcYnMEfpNB3/aisUecVoO4Lo+
D6U0UEyhlRysQGxqWbz1GfRArIWrDDutseOVqZoRhtJ1cLDLLN0NYZC+RX7yKCklc+PHfCzaX3u4
gNH/vYevVK03zS3ysC4Kom7XErxqg/ykCXtj6Hjt3qrsNEYc4Va+jai1pNvrRXWGHpOdZP21sz0J
2+szHO3Mrmsf0JqH2WLg2DESO3FJ99X2HluqYlVNZvtwrSzzZgegbxFypa5YDk2dRhuesYUnp7k2
qDb+MQlq2rNYbJwWb6dRmcQ6Tf1ufauLndC2r+VCejfdmlQVOdWVHCkrf2mX5aZBC+O36f6x47jc
gWyRBzmjpTqfdbci3zoWdtnHySscYbYJBDTPJeMyrspgKs8jboxkdopK3FVwU4QeUpQtnd9onRe0
NdxK3uWtrLRqazEFmfTYS2q0T/WheaoiwW+JFtkHx00Ilwx18qg5H7JN1oA4jfc2kcf1rc4y8fGI
cth0amLWTyFYgafiSXaXh1R32bYLx75eQ9YZoYgRDQmbvVY4w17NBBiYLEvPBOPSc0PsYx+iAlH5
hTrw2XU4yhbZByxnCx67R8d56S0b4E6q26LXkQzLUu1YmEnfvPgZhr9mhRWe6wTPmRmNX9QMzHpt
Zi156ApTujQAIJE303GqINWzcQweENLEoFGBgZnw6LwaMmP6E6L9GhLKEKzSbgBrpLtglgwEBdKo
e1F8kni9XiPdYSO9LdIkPijLvgvuUrHRx2l8KRvA5JGFsr7qJIfrTBidElzxEXzs+PqlWX7x5wwR
1ba8002NPK49pSXZob/K8kwemqgp9kajI/YUBGfr7wOhNbjvIz9rWeRoO+E0X2Tjrf63vvNYhQu2
7R/nuA0NE6c/4sm3kXPf6uXZrW4unegUIZu93MFvV7rVyZtJZqSXHVwI/+7q5Ea0q6wcoa3AbM4I
w2JUbwf6dnSyZlPHM/j97NG1IXIqReu8lLn2UGK/dC9IpL40nTqvZrtN7/ohc19mv2s84i42rwGt
RjNYW53t/0Zbiu7ipTsrQHDkTHFfq/jGhN9ko4lU0JPP14U996lOzBIbtoCvOt7rHP1FzpYMFFgG
WZanyKQPRxCtC+9jdF8zH5/vdBwusgSV8znLxXB/LYUGgS1nfLiWLHufzYV4lCU3IUJioRuQ6/Y7
+HNow0M738uDBhB2k/u6AKJAXV4Znw01iEosVxxn0wqzs2D4Ly2IqqwCfqH2txkqdALu4yDc5WmE
Gf3fM0OOdze5DvrSxYQTulNmbNAesx5aQDcPRmHH+8mwYZb1JdCS5aATFTlnWM9rPk8j7Eqp6/Rg
p9fzyPaUkuwbR4a2qq0Iujr2Pg8dpkmxMp5ENA1eRmTrOyo8lWp9r1Ha80SSaSddKe3L1JNWkw0V
bHN8O8WXfjDhcM7tDwhZzm5q2uKYYdaACODtNAaefSSt28zrONCKY6taeHeNin/A0oGYM4RKy6zL
l7AHBs4KXx8I7pUvGRucXY0VtidbM8iF53rI3ghGp+26G+aV00XNU7kkVVGZmVemjYtjH7iYAsCQ
wlaky8WxUf35ekjy4dfid2W2MoR+leCOqBC8lOXMn4vwl6Js+K0uXfqVTo4FrRyizu2G3xZzXwMH
GsOQjMeUhRs7FDWs2Ch+VM0aJkzVVN+b3npxR6G/JN1o7BPb8Ldp2fvvCjSCESjN92pGcjTvp/YS
i0w/j2Q711U95vdjFIpmFwQw0XJQXuhhDP5BbRK8IhvNf9CWA09N1WVYiGwx4f4NGFg26c2AawyN
shtL9A/C1/FRziEPoRUBAg+20FLBpYXGjLc5UoaGPn3VyxKlTRLpuEJ18S7qQYT7vRleYnQcLkUV
ovna+BaRCIq3hnApZkYL9EnHhOnWoFhmdVYAbtpVjnJu3tgfeuCjtRzW9p0Fsfh96L5bS7WPB9Sh
W4KDZAmqFQjmYK/CdUUBa1BwR7WUE+RhYzMEGYmfpUHWyVZT5TEXsXb6AIet1mgQrpRstu/dFoS4
YxvRdzGlT01VKS8l0K59MxvaNq1y5SM3lbXsMOGw7XVVYpzkSD8HqiOtV7AZecpUQX730wqiNVNW
u0S/jy1TuyciOWyDTMFB5O86eVbHYbVewhnbyZ16OIQ8GfXT6PDBZKw8mHWqXdziRRb0gh+IVQbo
7zAW9p92PXXJhn13ujFg8Hm3UdUyPtDLftVMvr2TDfJWfLAPWPgEiMwvrtg2VHyla8K3Cc/3+75U
gxUJfQLO9Tzt7KqxN7Kb45MisAyXdXdp/X+PMvuoeu0wX1J0rX9AnKh/gI2A1IeOTzKZpNOtvoty
EsXz7PA4SDfZkKRCnAixHuQgWc//i+hDOywhLlu/J9tNhH1wrHdhig8pqhO7O3QH7B9K0CDfrzrl
m90olte74Ov0IGwPDY5Re5BZ+r1ZNp+jeUU/QA//1IPuB9MF56vOn1QAtBdpmtDExSnyMfS8SQPK
hrYf7/M0EZ6WqoCBG+c8qaiqSUWquNd2gYicsyzJ+qVK9nLn0N9dE79aXgD4M6zwuZw0/1HJngAJ
Q3lZDjOWTF5cjdFWFoGLLjbK1bSr4hlhS6c7NWo73ZtzhpAlWfc1lKr5IBsje5y2uDDnG9mK3+14
l+X48MjWOkPRawLHJRtlFUwLoLbGdC9Lpk+MwW9OPo83ueYtftPpYqfRAyj1UgDpa1m8+VVfjW5k
eVz6NJXSrqWntbCdEW60Oj07DrKdmoKRKVve+VmB1cPDxPg6LSVZJTTtDZnY9Cz7N3xkd9jEs+os
PRxgRI99aBDAZzIXMgUiGyDFNGx0tOiCPRZbwJFfnzJ9nITF7tGIzuSlhMcNDY/I2mlsbFf8bj6O
dV8CrtSS9ZRN+O0pPS4B3UfQmu5DcrT4sXm04Xan00S2Nc3snUF0fevYrrU1ivSjjEsFkL6lrEPS
k3vSsQeEgKNH1+fHXYWj+NUh0G20KDSrmqGjcWGMF3mmmMCNqhIBR83ibY2VIcO+vVxEj9018SdW
aUKxRM5Ykgfh43bc+IbnFBpR3GRBku/t8XFylx2Ri7RvwPWRwJiKo67V8/pVi2B5I59x5Ps/roCx
/VEgsfdUCj04BE72xe2Db2EcuDs/Ut194ivEtngcZpWM+BTNr2Y0pTtrQTM4zXiI65L/Ff0cJ8Km
2DBXE3JSDyVMxG2I7EHigz6v1JdOV7+6quasBIgwz+h8op2Kvap1EkRiAvgzBN26H/j2ECXI8Zxq
se1CM0Q8uK5A/pw84UqbQwhAJCI2gJ5tiKfl2HhkOjbD0LEuizS+G4EtrsKiPXeE4wMi9n8mZo7E
bKW3m6BQq23ZKtlqMACYamm/RlcSoFP0RbW6+VtbdTv8Cw/NbN7rZS3u3AZsK4tTv3GjOl+p0fTT
777VOerLPPv+QAqb16L5gsrgLnbz9z4DTKKVHVTc4kkDrbYaaszlNeU9yJO1WVcsK1WL/VhofEvz
D3S/tjqvTO5imjfazQ/BNsEzjTfYANURyDFPJ5i9rIy4J2SgKMNam/MUgJX5VYu0GcA3e0o3KsI1
Hb5AJt2UOQvslGE2VZXJJbJAVs8BeTszwaNgLLodaNFvypDnL53/s0JCdwcJ7VUhOso+Yb6UIwGk
LFoEp8aUxWO2PaFqF/CY/CdzhSoT4QUgksOPNA7qizrpmKGlL13fq6+6fexBUK4VP3xR4YV4BcoG
3shvABFP44C9+MWYx2MRCpy4kuwytHg+qVBkNnPCm0Git99F4EmPUXBwq/Z/2Dqv5VaZdA1fEVXk
cArKkiXLsr28/hNqRZoMTebq9wOeGU9N7RNK3SBZlkSH93vD1tEJTwxLSUSOOdw7LZYsPtt6H9uY
DvZ99wz1Y2PKaYCFbJ600lV8NY5zmHbdw5lLCpZTOW+6sJAnkQxH2cHNxWqJ0iz0daVTD8OAxqw0
C4iv8LqwrafaHztEqFSUidqOtLieVIY4tK+uA82Z1BzR1fa+7WK8M2M1sGFACqwXDvOMjsEkAsjX
wkI7sS13g6FTWLqH8giG7Zt1O8HiUE+JJ9CH13Wsb+upbk5dinH6bX1Yo3vL/P86N+sqHUVp9/tG
7Y5lBdAFO5Jnra+irac/XyAiIygJdT8f52GP2KNA7WxKn6j3ER+NuTkJL9Z3VqfeVL2qTxDJZ+6w
2CUuhf3xppkgmXT69Ie5ykYmM3v3Rixu8qwMfGa/6GTrmCsUURBWDhlUmfv7hTyn74nLBm5y6tgv
9J+67TxE2Pk6Nb1jhFZ16yT9r6rh6xHe/FyZNga+Fd7NVODLYjHJ7r2bzNIY/2CCV23xWsRzvc06
iMiy+5M7eJZA1HWwTa2q7azE7q2X4TGfXeURYvAbTvFZM7q3wmrLHc4l39siU7ZO2PDlYeyI+0//
pNqip4RPoVprykcT9/9E0mxxMoztfWpTUKmGbhf2sgh4v+k5z8e9F/OB5BWeLXpu9U91yYelZeI1
H6jr6zVbl1Ds0yTfzQDKB1s0lzwvsfZJy7ehUgOxZMOQU0lMFJlpVDTTXVuGF1nhKpFyM6pa/1yF
2kesO0A1jTyr7DeCbu77LcpF66ToigCzT81jJjC5kG39V2hl6ZNJbajyLy49iT+aCdHkTUZganRv
C0M74NAro87a4IBcOs1DzcR7baqx7xkjW183v8aOHe2kMeAvHMFNlV5+1DUWCambfrTSm/0udafA
aS5Vm/muPdm+8AoC3/PK3ZWUe64dlEUZNe21sDrQXOxIMFNDh9UKFU/KpnsD00980VsfRhmhyAJy
ugnVOwwZniducyqV6Y/n4H9led+tISf+0xiOBZUnPxaUi5mcx2CyoPOVuucGwNDjgZ1XRnUNN5ss
r8/J0DIGu6O5IzxD97sl6dPItHcE3SPcVXkxJ9fbJFVPdkaKOFUMyXk99MJKzlRHz1kubaTDdg6N
t3+4KQILkCU/txW/a+XfxLDerWH6JfWWGlhsXiBjnytUiM4Ejmjabr3BB+FbQ9jo1imyV2zFrevI
dO+3MpOHKmry53yCh6fE3V10s292ebbNWdRtdIRZmGIlJHxpA1za3A46jWTlWhcGhkBuepC5G12I
pQlx+zHi8+zl1jFkpXYScaqdksFAoRkX87lM0uFQYIJ8gRpu7DUhpqc+ziMWs8haocfUu34gGJFa
k7atktR5ztso3kbyqe6Q9ZjCpphKACTeGSyJi5qcwxjz32BhQQZtqlI3N6HEW0JYr7bhERc4i/qt
aQ69YpM3UCTuW0vRPpCO1eG2H+Mx3EEDMiYimbDIV7/NNTsnre7LD6WmJuql7XisLNPaIHlt/Jbh
8mO0UPrE6Fo+kBW3kJPhPsBTJfWvE8YHExjJiki1Pka768jwFSrZmhb5GeAiHxGGKD7D+vABns6G
La37D80Lez+HJfXhWVghWbMrP6KSIQIfw/oDCdmIqTYWb5FinAgc1K/4T3oAEk64WZuJmPVroaAi
GuOPuU2rAF2SCac7ane1OTLJmuYpttkTh5HZX1tMXK8N/+t5dOUOwhl7ZSagTeXlSC0zx3pirQ2i
5D0rs1Re25SPbDCD3uZdYjGUYuU9DngkYwrTRcaCguLmAzUK2m9Egp49mlpgQxnfqarSEJzS/HD7
jBIz3iBo/MsHNZ1p1+MnsoEpZAekYRl+rxnZrbYGx59EamxTIGDfsPq9XqYemeTJsJura5/W06Fr
kvA6878oiX2Bs/iWxaF4BkjtfDypmLKkot6wQsfRr5ifbXNiwi7lFAAkwK7DuZvCFDtZtU+6ADFD
uzOWENSuSAIU8enNHrry6M0krWLtSAZLNf9TdiU5I+W8r0nl206V9w45eNPJIUH4wv0fzjB+p9oV
/Cs23BACh9sZtrZjb8M0jvwwA2htJD44goe7JEEyJEI8vrQhe7aV9KovQ3eUAVzZeSc3Hd6hCj5s
TNwC4QOAAF6soRV0Xu74al5SiGR6aJPQfhkqD1DdyndNZ1T+UAJqlF7kblIC4PyGyvK2iSt7M7my
P2HUYT8lQkv40c3wFhrgMs1kQC1YQt+cMrkURg1J17hMWNNte2tKzmg76j0Lf4t3dsM3rT5oOGYI
pQnPLbcq5lDVL9OZO4LYhHXosaKJ4wQIeXK0bduG5b6MRBaYyVtja/VzNI26D6L2D6M3FeZBTKfC
8vupr/y4iZSbXTXddbRHxS8o1z81YhABns3846p3ioneKEpgnrSVz6DdkBs6iD+lxIGysAjQdjQN
Z3o8L31MaV1VS6/IG3f8JMZr21BtJEbRO0WhS2Jq7j5h5L7vIyXze1e9mQA6W8OeJl9rlVPrlW9C
2M6laJU/cuSLGi3NeDKrutg2U/q7MeDvSEzFSc55LjuZXLJ+GH0lmRx/JGWgZd7HFYJpRbXzE0He
4XYKSQ8SPUrpLgwJXcO6QzjKH3M0h7MZQt8aqziIu9EKGsHvpKv0/KSIHgmoATA6jeXRnXqSQdyy
vuA5dlUlWyoDqohBJKJO5AZkWVZkIrfPcvRIdBlZPGmyb/aIbLfxqCBZq8V8yK2sgVpZvbZNeVdU
CG8YbDd7p2m+ayLTA0NqJndYxs3nmbe5G1HJzdHRjUgtWjDRro/TLXbQrOAjbdqo7D4qLxYnNEoq
1av5n6Yx4MqxLNhwU6ChIGc9mMeR9KHO+56Fhem3Tg/WgU3TmOEN3dg3SqXjdYRkiGdRs8vc6N3B
rGY7ejpppiLbzmNksxnu+YD6XuzsKFS3wsneCQQaNzWQ2RbLVXWbxbAJSyXCaEWvLsWIH1YTMkXl
tmn4DpZwOyXpnaDNkzYQYbwHg8tOKda7tqrbZ9b4F8IuW2zMk2dD05R9xY3kh9NzBoFjyBNxb9jP
RhaFZsOlbiLQlbR1w45VlTorfXZ2lRGN+7yytU0CwcYXLnayyS0So8XypumDHIbkxnLSe+yJs225
cttikUvdOld3PXK8w+yoHopfTE4Yw5HS9Gm+6zB+nzu7xM4rIYsBP/VdOKnbxnGlj1w524WexUgS
imiLy9N3Dd+dbd01w0PLgYVy1De1rhP15XlklhoYf9VhMm4If3zwVblgLO4P4M9sJxSSLiZj42Rw
ZCJAOdj6jiTRRGJop4c5NJ9RvMfgM+hcAwVuIKT2VgY9S4pdbeFgXuMEATu8bF/qDAmXQSHQo+Yv
Rxj02WhOvspK2uyIBmP8+YnNwnAWSXZXwnoOelULn0RjfLdN6vBzX52SLhXHYmK4NhXoXCXVjMo5
O+wykZ6eyd7daKTQBXWt4YhUhkjnQnhKaXNq9QKS15jh6RjVfojB6l5V2LP0tSU/D9YMC8Isc6KR
bOseeum8Q6NJGEaKILWbFXbqY55ABPDqI5GX3WkcRH9aH30dItvsTnkCdQpNDTO1A9wOv30/FZm7
58utTkamVicbvGvXzuV1wuz3hCXSfEpyNm0euqRgfTW3pRjQZeO+psCIDc0Z9ML1gfqvQvPkKa2L
d+nmACiFOcjDHOdskT1UzW42YUvcTafB6PAydxqycG0tz33Lwp1FL8xjryyBeNV+nObixCxSsAka
w63Vle92DCug7aOS1wdqacjZzc0yUOIyZi/lhqf1wPKVdWicXi1g912oqPI0dxK/rMHaS4bDk1RT
uIsxy1K/luVrkra/mrboPj+r9dH6McWzhff5FM4uzi+d2IdLGuW6z1gfuUtziebj+97Iqhh50xzs
MRxOdvSGqKlioNtqWP2zu6Aq6znJu1FEhRY0ap0e23am4D5vtCG9a4qXkGbPP0bxzcKGEicIVvBN
E4YBg9TyBupbXzbXVGG4wEI3iNMpzP1YDcP9nNWHoakxVihIRUzi49CiS1RYrEGDHY3T+g4w86Au
7MxvlO0q8ioMdw7Wh40WV2x/Q8OPW0iUWIUg/34tC4+t1WCC1xBIdYLooJ8EGvOgctCx1T/dOfsJ
7uLyyYZ4yPW65bI7pk0GFjGosTiu31Wlj+VJLoe1uR5MzDz4mS9f5f93OiSI/r+uHhyv2U2DAFws
9lo1BIQtf2dz0gWNiSvc1lZMDEaK9NDXuUdRhwuiivzv0k0wS5986Un4mcKpodxx6GH87abfgkwJ
KoCjprSXMOviY6bk2LnfOmICd13c34uwuqSMAydcsklIq/If2MlFAOUNMq2OjNlZvzV4wwOHK+7W
SaXiQ4ymnBAl80tY5wVj95zvtCG6O1TFwvxB7vqbVF1j3y8wgWpZ+WmMsImUUj9PGtE2e4QIzqOT
3MNe78KXzMtXb5VBEj9QRAgp++GolHbKreNOVzFhyGY5SsOqCZzRw7yh7rNTqAp8uVuFZRVirDMf
zREvGMXyZ6rOvjJC0nIN3U+9yHzgeFRUVXryyvk3Xzb5NJBWj+ZQkK2pJ+0mpkSmD613HcRs7AGV
K1RjQcIWYmPJprypOaLGnm1UILIq8bssKm9WQsUZIytM+4s9Qvt5QxXG4yoMn40RZ1sybnR3Tj9g
/ctzWCRmQCRysWmUub6kGGcYWqm8VwyzO2eU7jEjl+hOdiY1aWtuf42p2DtzS/Z8az4cR5R7boHi
EIKjv5dFiGNCovzoQrMKsKftYYyK7Kqo7Hsar99WWSx+RFX8BpIUkMBtfu8jcccQ1fmTC/A05gW9
UOxbFrJ8KaKk9qVKbJvZ2D9B5l2wAMYoR227A2DJC6VBNC5djdAKtGRTRk161HGc3zi5OR9wMZ33
M6WDDSxNYzMrbbNl+bgpqyHZq/WCd3ggUgVIays6+wrRn7hC0b8U6EmMpIy/h0plowSnmKA/0kot
F/FKvFUNe35pBvV722gfxdDWuJMjmKTaTx2GrJbETTx8gIZig+dyehdJmiNuTScGqW075dm5zqvh
bC3o3QTVdzBkffB6qbwRfb0VngGkimJvE3bZdoyS6A2m4E9B0NSTKXXl1VAthfgMddi6XQ6z0Srj
XSZH97sEv5aeC7e+CaczwGe0yUzslHoqyAcc+TcuTu4/Gm8wAid1tBs7AOMoq7jZN2jPHrHZonqn
Ev5HYh9seclvSSAx62nNuHtlVi3ZI+bBM3pxN+oQaEMRxa+s+oOtQEyNNK78WdreA7ZxuItiB8Fw
PZOxNafzDYjh96S3x3kS7WNoWvfeYWwRF/CZCZqWe5zAGY7W+nfGmz2tNe+UWlrmf7U/T69Xrp1r
ez2sl389+6vv/32J9bQ9h+s4j1mZcoxAPlF/LKHGnw/Lgbjjtb0+WuebPla5aG3/18Ov81+Xr33r
4X/61tdZ+yatLTaGWo0+e7sM77eiqJhUl4eqwxIGOPXfvUZvsiBYzmcKlN0teWz/an8+9fMoJsqA
iqXsolTUp/VQLdPsYJaYj61ts5n+3ca9mlVkn1zKSY9eLE3ldnBzI4BEFL2sfVVuM7on5rBf+9aD
ijZdjYfw8tmV2+lzxDD29aSW5MajiZv/Z996omhmSX1n8TpeXvyzL1EaX9N69fjVx44zwMzeuJVm
pm1jt4r2VoXVeKnU1lWtTPUa5l7M1De2P6SrvecQkR+6qoynORT51iaA6F5OM9unaPKxeCu/xzAu
9gkBkAcKI6iWUScSsrfRdK/f9DIDSwmLJ7vsm4uZZHuXOfZMkidLpDnNjijH9ilb/nOBZesec5e3
QmbOFfmhulXYdjGsRPbT0I4JK3z1KR3bE2Yo+Zn0XkGkDkRuWFTz1vA0m9CTHP+4cv4hHGwn+aC9
B4D+U9FK9Tt+a8VGDHaxVWftmXJzxxazw6axTMegwd1wb8qSSo+KIZOmI5Rj6b1J+159q50Bwmib
LmoKkKSMfCgiqCLjI6l+G03XsFOG0NhF1vs8mNUmRzv3ksWYFFRj+RMsfzqvXTLSu6uX5ce1tR4Q
Cke7Bun3Zr1+7Ws7/c2zenlZW31czlSYxqe2nTx4aq3YlHk6vBQiLJDBxsNWiYbhZe2LSxa7kKOu
a8sjlfMc1/kfbGj+dcE8YlUNKgkHZXmN9ZDrf+PBEvf1Zbxqjo8q0YX+1wV9R9yDqcjsuPbV3LeX
VgmvXkMNfyo3+CVGz9qcq4R4ptPOcaMFnmDYXvsiK77nBRXUtcsqe1i3WflrHdfXrniYp0CtNH2/
NpOpKV8mUPHPVyiIwNYhKq2c15XkCh30OakS55A0jK9YtvybdPt5STOzPtfCb1/9/3sdEH8BHdLQ
d+vrfV3Ya/FjpBrHziYfAhycyicsA82jMS7+OXU8+mvfeuhLtXxql0OUKNA59WlePJ+Q5vznxNfF
Wjo7h0pXn7+61kdTFpZPX31ukv9RPcnqR8ae78omeSp1SsaCsN7PR199ttJCIpDeab1CocL0eVkR
1dlB0SHDtDqu40llEoai5u1bBBC0DVkz7NamJsqcNIQO3bVjNW8iDBeSz4IVLhfHg8gPiRCQqpfm
ILqKxGB4Jlg1sfcS9pvhZfDbShOEeWmaFNUPegNzvx06+20s5HAQCiu29Ww2NumhldW0iUy08n1r
O6dQsiixU9A5VdEEJmmZ/er0BVswT7yvLSvX0sdSJ1hbsRvar4Zp4ZLU5ve1q+wiVhN5NV/WJowp
MyDD8XuNz8NGH2vv1Yp7BUuwWNlanue+aiyNDmrBom5tlli94L/GIme92GC4eEbBcF5PhjA6Xr/p
/Kz7YJgM7quqelaXF01blrut5xWX9UJiiVnTTR3JSAQX+mvfwMyzFQ0uVB77ey+uekQ0THnjOrGt
c5OrOyFw51LGaXvkIoFh6/PByZqdcPoM7mcU7wvcQl6j4V5VMt95CsHQ2bD4Xg72A5DAovirddsS
VtabkvagU5n6rYtSZvepyN8sbZxY5zPKERqTsRY3nPMcI3fGRzR765WRYosXvmMHTQTHiPmz15n7
tVVXg3x1jCOjY7y1ybJ0YAWdHF33kG+lWFEXoXhrRpCsrKYkhYxGP2hF5ASCmsCC8jlBD9NlG2dm
twPGWrAxl+V8/pg6owhMPY8Onr7BfNR9tpc8mPWgZwfDVG5GIb91ukIUj1tPN940NhzlCF6dsXdR
DGSRCcXjILIrpIY6HoK4ZpU/2qJ/DsNafSXJcGXc+NL0wkcOrpXWrNVVpebzmTTYRcthfSSWNYZd
mk9REWWfXdoYxifF6F+SJvtV2a5xaIixuAoLf7iJJe45r/MP1t7NL9cU137MtT/EbOxSr7HYLN2a
afZZkBfUsNsWuoSV+h7myt+ihX8tCulHZGO8mUlzjCHy/tJyjOGU54wYkxfdLs848xa7UgOnLZSk
2LpDUlH0jr+x6Kv3vYuQQbSewJ8+bZ/NvpQAAXb8S4ofajTbe6/RFnZ+4W4mFYywSERJcLYLaKvC
jLVn/T4nQ/E6dMmiLszEaW1mNX6jkCYuKO/t57CbqEN1Q41WwxifY2ku+rKk2cEKTg5NjUeIpRQH
4p4IcchseQD0k1tzkZWzMzdeWPrz52dqkBQoNpCgtolCoZ+iVuYnehsD3ti+qd9JHXyJZkYgg6F2
F4V6Sdp3AetL0ao33WnxrM2Lu8Vu7a2fXe3eNvpuPYf1qXfuyND2R/t3x+D8ZgrHe+QV9vxEZLz1
ljGRok0I83JuxAgOrJlU06Wl4rf4Uvcg90urp1j8UpDEu7bwA65eGi/dibCy3tqyJmy3yPfruc6z
1LsTysNnqzLrezvMR1NNVWwt9ENaZ/M1Xw6tOpznpNWBa2hVXdPvelex8TLS7euoaw573in3QXTw
DFg7jeVMYjHHTFN+znVpX9VB42w4tfPWjOMew9qlvZ5aDxQwiXnqr2vj86XyurEoqpbAqPkgDkOf
A0s2gsA015ICwRDOYWuzXP4ARQCbZy+0Z6oW0Ilojq3O1bOrzsdOTK+fzfWMJqv+FFvpNc/6D7NM
ymMO4nXt+/pfBxwwnS25cnXwPycG1RufdN7K17Wt4WiG34xa7UMgx1pkeZW4BQwa9QTDADOMbkbq
jjvRI6bUMjW6cSchErD7ebosGUZr33qdSzTQbW26tfmM4g6UYXn+V/9cN9gXSVvBlzGSLOVCbSOm
UKA45VAkbQHBGInlkFUUkZe+2GT0xAgogs5ht6+5VbxVYS2ua8vzpnChVpJIvpwc2kTZK4OdsJEu
ulfVLvQnm9wPGCMtpBeuqKGlsjl+rA0hqTHhVz9f1qbWQuVAjJft12Y1FckxHDyYw8szsfHMb/MQ
f/7htcu2piCWWfSytqx8AGId8ERZmzHZ71vbXIDo5enCtqoTWgzbX5uZ7ljPEgnu2lrfXxvph8zO
5fP63vOF5zVaiUKe5vK+F2LRpGvVdm1WhMvz0yxIu1nfm51jg5RgBLW01leLw/45q4B4KSxTWrO0
Qg2UupEnm2IBQPJUM1abZXNQbSpDEeGfb85YTn4SRc4PCMRnySMy6bifGmv+C27xPoGEfq865CIU
5cWDnG+mepaGPhmd1RUGR3aoSjs8tcYszmGoxAfqkMWhxMTzpufJe4Y92+92cl7Mibx2x61+F3lp
E7mcjietItTYTWDfgP3Ev48U4hsQfDYGWuQm12wsEpg4UXSmRLpPxvnVngvDx44T+kaV2U/t3JWz
n9caP2/u1D7Lb+tBse3sBhqKRXb4w8HhMehTFOjuUFNPi+oewhXUczR0Kh6bHSoWrx3PkOXno2zq
n8RmKkdLy6dXq6v52Y3PGnnw7+Su/SpmN6BAj3N3Fe6ELf7UXZ7e4iTGtzZzlB0yffW9shKNRWu7
01zdfhP2npJY9s2Y52FnKHGydZXsHCneL5br6smU8R8zLn92ozAp79TOQYMxSpXNJTgLo7FRJhkO
TIgfPGGk/wwUibLJcqEi1RQrHW7stB69jS4oL9UQAV7Kcg8in1DyI/S8LRLCX3AnpkqgfavnyDtY
HpVPiO/ZthbYY5oOZKUBLnzT9OHF+sdF9X0dCu3FUJsTQvTapwoV7dQSRMzC7hLgZQTvVVmbS8e4
jeM/Ooknxr1sbfcw5R32hyMEZRmAMyoHTaGuhqap3qGd17EHCY3TL6ge6jUDAdvgr2RvCrtYcmTn
I9MjFpt29L3OXfmYdSZtuvSbQ+EecrcjQEw5KOYoLqOX/JoKQhfHAe9cohb/zshgqlb3SAOMmsDq
RXuneKvtrdoSp8gqQOXjyt1EhWq8w/z8OVhJ9dfEBZNa0J+462rE3wKwvqwwhxjazlcxqTuS3De8
qKUWP9ewVNbWeqitVtshnAccW65YD2Glw3QZvXOIWOUFGxUN2l9ygBuxTchiuPWaqT4mSqtbT6fW
vTYtjBSveYIX/HKyh134GAzE2KPdX9YuA/XB3ontetO4qfbweqOF5QmBaGmtXZphYfjWZulpfcIy
+xwNZmbWLvGh1MLF7bPqHlMIpdWMq/vaIpMq2mZuSITOcnJkZ0O9uj2tLU/XukesZDAEHCzp1z6d
jJBj7xU2KhqesB5YlOy4NYgXXZ4Qucq0TetUhY3AFayqk+dOp/qwnFSWwzgA/CmIBo7rFUDdwyks
cYH6esnIzU6Yr6af7zmPhzKIvekxJcAdk6XpjyYkGq2Q4pTlgpmubJO/dmvjK83a6cUR9ks2/K7I
xH0F0wwmwxqJJimM12qsfokUo4n1HBCtGmBO6R1gjJqvtkaeodJ7w3a9tjD06FQTUxOsZweVSg/x
69Y+NJ+Z7yvIMHLKT55gBYEULX5ZD5ijlNs6Dctt+p8+fYpzP6o9zLttPX6ZohGWV+jh/W3uMxEb
D7fsjEc6Kwz6cFqOazNRvO6ozdBD1ku0wTYeTGCTk8ef1xcNZeQRl9aDvTy9juQOunuIITratlrp
nJf1kCYNo10zjEcnSpyXFm/065goyMx1CGilGaGOJpFmv14MIijueMmxpwnbIoD122z5gMYtxOZ/
vZ7s/pa5Em5R9kOMIjblBS2dTsRd0302177WlBupMZ+tLUJMy/1cQ7D7bOohz5rzfQhx47Z2jcZM
Oa9LVGI96uix9k1zeNIKboy1JVulP7SWLLmCP7oeenu6VZBDnj67UEGSaDV4vuEU8bPjcpu3eGfZ
k2761HapFBtD9LIePFXs1dKYr2trDN3mGkt3X+pZnAZzs6DAsnb89WwZM8tnlg501qTJ7qvP8NI/
nqoy6fVVc9diVGV/HLJFx0Z9WQ/8jnDw6KlWf/WF5vAmY3W84OijvvRRmFykZn98XZCyT8F5o2n2
X30ucWXt+PmiTT9gWIGNUGCN9nTR4+S5Hb38yhyYXymhn3pEEKe1RVCmrfrrQy8TL1prtsf/6luf
ZjXlT9mG0Uar6hyST+Hc14MrQQkdBAEo1OmrVAWSLrUYOWxSNKoPmYTVI0wr4DUvifdrXx4XYJUJ
FHNRlFUw1aHq89sPj+vFpkFGa4lLsWFC/6lU4rAyhtlt1MXyIefqpQUofMLvVT7KFJNbUyhhoCIH
JethODud2fMBcFJAn9pQSIUppdnyoU4yuTWJe1xPrl3kjGmA94131Kahuk7meLal6Pk+B+OtMYfq
5I2ygxU0RfmTjKptUW0Vdag2TePIjWZFM8SjsNmZiuE89SkSjaQP0yV+bEuO27fGCEv08P0lrPon
q49wbBfUpNAl/Ay7ZGcJDA9Si51OyQrAq7T6MMb279ktYLDJo9pHKCcUAadb7fVNyxokaFh9FB75
Qnruz7CEgzFWEJKGzOZrtQ9+DOp6Ew66qgwnGBNvmnTifcSEAMCtQkmHpNz3+lmd8ZprNcWguIA6
yVX22ai/s+9isIG9sKkM9Zp32ZEwauVSdxXy2H5wj3mPAM4w3pJmSNj+ueyTYXvmvXAfc25pp4mK
NnhHC5holH5eTC2aKV8dSdLFnZjy7UQagFf1qd/OzJFshp/U/q6JxnteTPgmRAz2VJvoHiPjYjaJ
ulMIRvHL+H2e51cqQpu41apdabfuuc9JgwEI4OHXYRpwgLeN+oxp2TcYFiMpdG2/qxxBjquuh9e+
+M3LiBN2K4aP7/MQOKZB5bZUtEvOWjW3RvVuZLzyUOfz2cJwNhKQRHKFyMVUR5M3pYdGG+RJdqHc
Eh85bBrHiS6ZK+eN2urfopH8ABhT3TaakWioc3W3oH/ca918U5K4PuS4NV6wSYRXwpyyzRqnvVRl
CUqiD+i35jCI6qm/QCQ4dBJDxlamQSGrvZeP3rEwpnqTsW5ga2UK3yBNK5B9d7DqhREYddrWHOx0
B0H4J1ZNP5Yw0YNJlTzg0+oD6HBdgDsbCB6/G7tRoOulbXvWOOKTAF0LLwl27J3BbG/YqG3Un3Wq
T+jqTHkeIBoclQXwMJr7uqLWlmU1SxR+Rh11kExgzFKkWEbEQ6u+6fmP3lauWYbOF3OUIEvusJf/
zq5Rn6i/qcyEqcRzTT1NZa29mCg8TH72lHttOaTwb5w6MAoRX7qijk7RyAoj17h/J0EuT9ZV2O0N
y6+3yoGsnB5PCid+I6iXBWYKhmrXUu6FPf10TdW9jG7aBkCBrQAK/SQ7kK1Gbcl2jlEvSISIENNo
BaFlpVyQkm8IAYpgSOLfTV6Rkh2bB+byPoWxgr2V3PGB/pUZETEjMDzVB0I52tp6BhjR/QR22SZM
mofnNmjM3Ib0N9Uoj0IyDiaKGcxD3wRVByYgi2c8TdVLH8fapV0OjklgpYMIMyt8oUfh1uxg6glN
Z4eiOB1jr9VsozR1A0hZu7iMfitUHnBiiHEUAsr41VtD9d5ia86kfegKYuwcF02THlEDUUfkqR7L
46eogcgz39mRtAF1z7oyr8Sa5z5pAG9Zogr+vGMtFOrNhLj4NnoA7FLvJqrC0QvGKkyfbQ1DKVQ7
ePhmchlhXvrEZrGqYFPYpSoaHrMFvJ6zaPd/jJ3XkpzIuraviAi8OS1f7VvdapkTQiON8N5z9fvh
Q2vRu/+ZP/ZJRjqgCpIkzWtsb1GfrfpfgetnCJQZwBtdPQXEYOYAD/1zOGPVqEOY33UaVKb27wHS
YATs99h4wPlq22HV2dmZeavuEZoujmrRgVDuFAxYNFVBPhK9mCDw2Vgo3Zepmj6Nod3csdSY7edu
QhQtax9hL39ipbnZWejJX71JBwWq+9bVsd0bxe+9GyXx3RtrwelUcfejcb27MqKbNRuFbiytqsuM
whIWqt8HgKjnquu+431gwAm2g6NSJtP9gFfRncPicbEQiINUf0kd9xb8w8Qoe/S5g8P3kVk7qxsB
8KU4PupG5++aAhJFFlcsVLSBya5baV0qtyp2VmK3Z6DrBaA4zwJ0w8fgBJn5xsnZlNILNLeQjn0p
rc5llafQDkkcn8upNc99XXlfU+8VLlOntv7P2a4PcN75lnoLREb5GRn9Prey4EYfA/wRK7U5MFP3
Lj3As7MFDhTcCVtSis/krYNw71gFix6qeWDMeO+N1vCUDmgUOaQQk0mOrRm85pli325BNRTOmrQZ
+V/tGooYNl8Pls/Y0RsscIxuBtCz8ryTH/jePvRQX9Po+vZMmXe6GvAq+qZxO9cx26aMPn6luX7M
g2S6UWfkmxCKetbi4G9rcYiCqnOHbrE0RmZnfIiXYBHPMfNRu1PNun0e+nZ6aOOl5ybllUH7XEcM
das6PZeBo4b71OExggm7Ki3zj65PGXlY0VuS6ugcmsWTZYz2acwj5t9L4Lv3s9fBQ2u1+Nh0z6nT
JDch04Ob1Heig1FAAICNHd1atvmsBwbsDW+kRWH3OIC4Yn0vPg5K/TxjUMnCHpOzbhE407KLYMDs
ZUcaqjCwRNNavK5AYP43UDr2i3q0TQsPuwwjRFLLL0FqjJnXssyCX4OD7PmyEaDM+lH3sXXFcAuO
BGagHhzroAeNNQXDxIzT51iWRu4QlL7SUIvbxpye1HAeoXb49mFElWY/LUlkCqZ9b/KwzNQFaOaE
KbySDunJWQNd5JnFLYiMyzDBSAGu9NCZ3bPS4v+Um3Fy0DHRnPeCmQsXAr8F/uzoDFMOp2B2H8ZU
0xgKdtmjx9bcTdxUbzNwo894bYA2LH6EQ5R+VnNcYrz2l1v4NG5ZJXCWpYJ61pnppDQox3O1ewkm
PmEArDzl4EttNMCxVyslVAB7+iAFpjo3b+Q0uFa+RnWQX7O4pMseO+eAYTfwELYUAMEV875AMS1y
Cpv3wt6bdHn3gwaltwYogP/acEoarofkiH8fs8B6SebwLUQKDvHR04S13MFxRgjuC94IgPYh0Xi6
6P+myj7t69/Ma9rbdsjO9VjzmQQVmDhYWqsJJKEWHmddX53wW5GXxhck5FHkHD/pSWBd0kH5NLMI
sNBb1XNlLsYD8Xe1My6xN4bs1h+8ePauYWQ9xGyl7VMdWaVWzRH+M0CM27euqU93Whq/jiqz1LAK
kFEMoQwvJk2Vj65N0nA9oEBvqwJEkNXdyWbDGyxXaa/CEen0uxsc7QXYros0tjIxETDpp7UFV5+n
fXMoUtt7ggXgPKrT6wyC78kAjGDnQXOq4uRLycAA+coIaGXJZqok51TPGPOVGQBNRTknnRsyfjJS
4C/WIQ86Y1+VRX+BHVG8dmbdXEbYIntJ6onTgDeuLfxCleae4TL/p+3sg14GvyZbmc5FnM63CH88
9TNgb9O1k8cAKZfHoNFqdoaRwnR6Jz1atV2dS2jgRgA7Q0mQmMv4eQtTwx2QCnZCNhmLYOfMY3Zk
Fv1osM5BL37IsscuBCz2I7dfMS1rr9mCmSkXXF0IwuJqOo/RghutjUm9AowIFySpBJMevSmK4R/j
/2ZJvlTPlteuvikD7qvXQqfbZUVKKEDPRgc5rdVVcPBPE46QFyt8jRuQAv7L2ATpKYDOa7cG3KJh
fEGoHHVDPO9WXQ3BCAluKDOZMLixg5L3IrghBZ2fQpIc/5rcJrgBl2XNRwar/BKJyhttVXDJLhJN
ZlaQYGHx94a6AO3rtjoKQqVynhZIIWPZ7KbogVsHDV4P/i5RtGUdgdwALNaRXZVvjpIfEjXAIfeX
2Q+gmJcb1yxnlNiGT7S1RJ2PAlWUzHHOpuwiNSOn5c4gixj8Ob5dTiK1tFCddraTpQf5lQla02zA
Iny2uPqdg0Y9i8KI4+0huQ9XMJw/u+X5jWbkXHLUqGUPWIJE7r9EY6bIbGlhfCfJLKvOYano+M8s
vykH9xngnXGRS8rPwHk5jKoBcZK+Onpl+UuOS8cAjvnyGNcnLJmCl8p9dl2shTS65Y2l3p2RWsGT
CdDHiv2V1gDtlh3qcUrHo6rXPwQPLMEAjLqr4dexnorkSFYNNmZElZPSx7vNUTa9V5xXqAbfe5iL
R68JeaI2EqKnNmle5Nnbifs4sO5zmmuDbt0aIvT2GLqzvVXcpA7TvzZEs217aGCHdSDUTXCQxyVP
Q2IlHp/JTqLSCqxQ99lX7nZe0ec3+Dp6oM8kugQQEWgbyrnC652+ZUhmgAjAnLEaxgj0XVSOdnCk
AInsGvnNGp3THjSUHV3kemPTsEbdHOI2+TKP+o3cufUuQS3dFVY6HeRey11J2oL5f6shvrJgAOSZ
yBESk7y1OUhaAiPFMaTpQiCaiD4O3Sd58GvTlFuztQYpqVn53FVg2A9yK+RH6n3N/WmDQt+zgs4o
16r+ahfbEOQu1/tr5k4/A7wyThmjAVrdi1blLUzb8JTPEJ1bffqkL12HfLaz2HbOczCDBMaOb6dC
50QJt0FPyEry4v+58LvfIFFsryC766G+1lyfHmoyOJT2hn6QLkC+7x1y4xcbQNb4KYXLu97cFU7x
7q15B6r4eAcNtvGKCNbk3JyMMNfmY+yG35UuU4/bHaYTvNEdF0r31rmo/VOGieVJfkvvV4+pPasn
NBr7ed9k4V076Aowj6UfWl5rOVJi/5rndeWMcECYHKQl9HF6YgjD1GVpCPqItJMJx3prPksFu5qp
YOr7AQm2i7TgsbOGy5RbTEuqY+4MGB+5C7jyX69rF+nVD8EKe7kBXGEBpGxtb47vXX0BMBqFXS/y
NnRvS7csLUmSW17B6s/SI1n67Bx9pxrArKRPTqDQR0p9Cba39V0TXaNSPlfecPEacy8tYT0EW4Gz
8tY2bBBIX8iEvTmj0H3d3vCtLUueJIOlFap9f2oA6Z1DJzpJmSmNXWpsx39sgpKWpyax9RhJr9EP
5ZL8kLc227Ky7T9dD7ZybPCn5jWAK7dLgccUKSC33gbhvHw4dA+iaaAzUZ30Ez4U7NMzLpAnPtg6
xqDOYz63zw5jA+aHdzorFrNa4LGdPOeAUoa6u7UWrOo8ls/54HYn05wZSjS6elCDgrWbHoGZHRu8
J+EdTPliF2nOQ30IovLRwbx4e/ByVUmur9OWlsytmXw4pBjS9tJjPyiNUYJ66a4lpifQl8wYzpPc
fTlJAZ5xArNCs+t9aPV7eUtgtZMr0Xe5g2t8zS1ElGTeMuEafIRU980WLkXIDetiJb2yDg41JF7w
DWOif4564O7ImBzlHksgjz1ehicI5TJHntK/8km/8WIjO6nzeJuYJQJlXneRTkaj127h7Jao5x7C
Ili/AEb7C1J+dpUTypOXGD19u7Bh7Gj4NQ/eE2Zx7opZ9hP7xcfz7JRLi9g6A1VTnSvHbb9Pb0ft
0E8Q77e7WGYOPWmyfGYyN7MOvgVdSEgl8AK+gks2GIl7yI9KFfbWoJwY6KKMmnVcdcxksAVetzpP
rnOdAOawn3uGHolGcWTvMxzD1tHVOouKtKBgz03X1k4YLvVDbSTGSc4vv8u3o/Ha6o+zkbcn1TSe
5aluj1Ziedf9jI0p2o1FgdI/FPI/E7St41Dk2y/pdWDH9LTEkYbpAxj/o5bZOez8Nh/uEWQ3L0DT
qhth7QxRV93QFn6XYZatz1eexNbHbA+GD/TfKfRMc/LqgwVBGlkMx8DhpOAlcOnBDygEHktumTwZ
adaBytqjBTzYL/AN+W9nLhW2Hn17kmuDXvr77SZspRKTKv//UzFWG2Ev3W9dvfwYSa5j8S0tsTVz
jrD9YECLMIMMdJXOvqh4LEoVuew65JIoDpu8amuUfe0/sPr1Qym/890oYz22zN09sIA7NgSxx+BD
L+NXNkdYupbXZC6Qg9kHk/kdrRXWk8M+uRRNGKpHqb5G/eULGgEG6YJ0HcdJS5UR3RZsedOcseWg
oRSpARNbBmHyd7ZgRUlK+t1Ydv315TzCxLkfC3TdeuIN8PSTzS7VvEevt2AT6i9XfohZ3+iurl5l
WCaDOolJsJ56GRZKko0gNK8DCCBbZamyJSW2Bdtj3PK2a3w4Nso/dwh10IfRZ0rH2QEEyC+SljeP
O54wjV/K1x8/l1qxi5RBfTeMlEe4trz5RwDR/irNNUJJF9D08gzCrkNyQ1rKP0fl6LWrApTTXNwy
PXykggQwRbYp3AdOiBA8pHQr2OaAUiDBVk+Sg/9z0Or8uv76pSWvZI/tnVnHM2tjllxPzzv2T/77
3klsrSXRj2k5aD3ru1ofL/DxKEVjY6O1X7UZqVnpV7bRgxz7T3lbFSldx9kS3QJ5HltSYnLcv571
3XRGakvFD5f6p7wPZ/1wpWDp8DGaq7sQRt/yiuPhzF5FNa9zVXnhJWApBXImNCIm78sy2xZseXOG
Jyj0O+pUrUF0rSTdrZx8q/quRKK+GYAQYgt+bdHyssh7sr0s20v1r3nbYfLeSb1/yvu/nsqf84Xc
X8Sg/caDi0Mbw9plLCwfri1YZ7Jb+t1axT9V/5C3zieW065XkPN8qLNeYUi8O00ZfqudF+6la5A5
qMS2b7T0IVtSYtuAbKv8Ie9DUur5PYIB/U+tRhIhKWyIfLyc7L0zvJUmvEYlV9IzS9lMq7MqO+le
8bJ174CpoI1vaWVeaOSSlp6fsVDAipKVWe66dOQHVjvvpXtg9R9J1gZl4D90tbXTsFXWEKR3KcoZ
Eibib4d/6m63puDIpH+rszWDLe9Dc5GklI5Bk7Jk4cL0GtTZPHSOns57mf8mAAxYLkrG16AdotP6
xstN2YK1W93Scrv+NSkF26sryYCFlD/dt6Q/nEHy5iwBO6ElvEZbZ78OrNdyeT7bkQ1eJUzesqvF
woixrJC8mzlu1eRYCWRgsCUl9qGedKJb3rs/LiUfDhm8SjnOxj2owKcaKgWuAVKDlXJDA8mxfLhK
HPHaF+m6/CzJsovcmTLp8+wyq86uyRzrIi/79kTXd//dYua7ocJWVWLyeKOiZ0VvrbQucuUOoidG
HCGToqOVPcxeyXYMai7a9CCv6LpOKS1gnPW4+Sov8p9VrVoNjlhns3XSsDmY59k1QSIYljikNQnq
ht3K3Zb2rUBB/yy0duWiO+zMFgZkdMjbyoela8HZ1P1b4WxbbABEKto1clfludQZVCa9Kl7LGJ6J
8Mn15QHPLaI77bqe+eH2y01994jWqet612XOItH1NY/YnJw9czrKXZbLboH8gC0pN/ZD3jqrk5KP
ZM6tphRvf0kPQ31vY623w8YQq7gg99+6Ih7PBkKARx3GLEmoZwiQFld8Jim1dPbODAeZnqXU84B5
6kmCd1MdvERadtaWc6hJnd2XQd3upNbcZeNFmUvzoPYZIL1hKHZNxKsugZe55t72AHhqYIru0sQ9
qVFo5UckgzBcZmZ/ZFUS1PDkXBs9aB7hZLHXjGgsxPPMwb0oVu9Sf3xdEO2fAmRgP8G/qQ+oxo2o
cpCUvAzBoyxhe6IeUYGI7Sr9FHsOyoJmdz/FaCE4wBZOOnv7Z8/y56e0an7Cd7z0pla+jbmJq1bq
f89LhuQ1PvA3fqCCFM+a196brR8eq/Xs7PoBGw5aizrOMOyCpq6/1DOYXqbk5WddTe09ijrAqyJk
u9RisQUwWUqec6tCv0lVDxUSwShDleC4MWKsHsalhKUkzAQGHAXCRDs3hV0+zFNSPUhMgqwoHHTP
8hxhYRbhrSIODmWF/JA/Dd9MNs/OrbpI+WVqZWBHghLHYVkA3rk+M7e4iFG9ViF8Gj5GoioKhoc2
K8AEee3AfLgp3BuQGmyveSy2t6h+Tf0UPQ1LANElevLV5DuymspVssoMk250F1HlKhA+Myx2a5zg
qUEN+0llJ/QpVTRtP41jwAyCgtj2gFalNvcyx1IUD9ndNAzdg5Z03uO8BHUGbM+mbcGupsZWEOpZ
utdKB1e0gd0Zc8Jsbhx1dGH8v6ckmh/WFGgOlH8d2tx2fBVZ3iMqM9G+CtsduqfG0dEs8zBNTY7G
G2D6wtDMG9sB6gysVTvotp60O6zgkcHAAbz0wvKugmp31yzBlqR9npOCNdQBaSMbblqp3+SzmRp7
zTS0GwmKKfhPZtFXyn7yYLl7YcpiM6IGr70PYNS1x/5bMuRfDbbSwYVD9+fdMuEzg0wErVBUqMT0
899sd34J80T/NjUJaAUEcV6DMQN2jQ7W46yxl2xNiXVbuXl/o/dxe0nTuHjgEWhQ/lv1UzMqNK4s
Ne9Vo3+tUQ26d6PkcbCrBuqrUn+KezaOHMQej5KUArZCPyO/nh/rcddj3LGbluqxlmLKF4PlWo5j
B5ssR4F2S59xeHewlX930tm8lVPVjak9OF54gRyGU2eGLNqJD0512H5BGyS/w3BO1vPWxtw+Nl17
zFVkbfY+Fst9kL1gVDizaF80zJVt8xaiRfMJ7nn/wNLxVVIY7bafMK2DDJWNiDUtNSTPMcqPByXu
q+qix4VrIEBtaD+sWCxRBQbdHfpp/V09sKxcpqidSIGDksUVGcwENBu3QjeV9ozYpraXpNyeLFWX
T5UDJmy5P/Y4AnSploFefLbH3+vfSZPcP9tFDedsuX+oToPIyyYPf3razDiYKKdIVIIqmGG4b2lp
bWOLhOS7TCmWkg5yx2F4BDgDAi8YduC6sFQoKzolvf5a10F46e0hQOM9rL6X5UnK4yGsT6mOalM1
Kw4L1oqLWzjrgdcmiIK7bgmGBN0T1/DP7wr6PsVO5i3w7fgIhSG+LccMD8MlkJjkmcyysWywUVSL
tajBb/BfKsoha+3t6G7EHPD/ckjqDuArVO388TRtVyBy+zw+lCqrgfsPv05qy0WmotSbu7RdeBRs
O5pWCwMWRcr7aAlyBCbuJTn5PoqFkT9AXldjFteX4lJFuXy3VZIYDnq3fPg69pE5OHZZVQnLysMT
Y1KUG+fNAoqPspSUfjhUknLhFtXRi4MQ+HqoXO3dEZluHrsSgMbHguVXTWUM2fF5LuyvKfakIJdm
N71tpyq9dccIwImG8maXsc+osltxTIpQe1HLcLhz9fqvPNTUl8Eu1Bc9rB86OtgH9qZhuiA6yNev
N9D/cupWv7WBlry5GadiM6e8T1EzeIsq5Qt85OBRCs0yuPeL2H6SMpDCxxRC3ad8qTnWb8mgma+a
HxWfteQqVfjmZC9q00C/fAjrdLrrAy29H5cAcT992JlJTdRu5h19Nmi8JSl1IJqykeO7f6vJgHup
y9olzKX0LfNqdLQ1o91L0uib4WLgmnooTQtF/J1tdf0nbKyQLrJG/RhBqHxremwRVPh654Vf+QYU
rDzYmW9eRiwzn0p7fAVC032zyh+z27hfLMVtb7IyQjrJ1rtvzQyQQnWs/AkRHbR0w/534NjtNyBb
+mGOcRG3G/9VA3yGhm07gPckFoftccYaFr7wf7KgRf4p/JCnWw6o2Gy+KwevPuLXVqIw5xSvmWLZ
N03aTWhu98WrDmP6E9bvOylUgLG9gsD4ApNXvZcs22/YX3CH8izJETWJq+ZNyV6SdeyaTzO7dJKS
M3aDeq+i9abDiL4NphlcQmGFxm2NVgy06NpHhc3O71l0j7sDWDxkPZGWPVb+4NxISd/63tHUBot2
h9vJ7NPzIBgTvfVq1e/h+EQ3knQi1QamEPW3krQxIsIHUvfvJDkr0w+Xb/6DpKY+e6K/zp+MGHyP
PwaXMBqU5zRr1fvIh0Yc+thVDXn1BNDniOxE/1x67eckbtVbwArDs663vCoxqvJV4t5JBclHF/FU
KnX2IFkSmKgcRTYEhrrTMVwtcI/N7OBZqsfQ0Z5y87lpipPbuRWGhfURGfPy1p6c4jbqIMstYsHl
raISNF3lIjOrTofY6xEdt6PmMdQcrMAn6xWFsPSbalXeEd3M8iJJODpA6vXirTRHJCmNHizBUk3r
J3+Hph+omnzEXVltAYpX6TdQ1NkZOr5z0tn7+GZbxm3uKtaLGWbOfZlYACyWau2k/j2BlrzyadPu
GdZpuBERc5dg1lJ/zwpeA373P3lbFYlZSvt31eva+Z+O11sAMJ0dP9bj3DyMSgVcunCRvgPVZfIl
+jtX/c/mONhvjTOiD5TrxV0WGjbKxlUKIm6Yv/SV+yxVRyO9qyPD+1o3uXpw69i6T0sPA5a6Ri0F
XdjP0JF+KohfHeNi7wIbulNLXip3jH90GgAxy3CbR8/sghvFdpJzlIbqC6oq9U5O78xf1dJrfnbs
GwEjMmN0GCfjwpptiepuaT17NprjvO4OwpZavkuyukAZF42qu5I+9c4uw0Pv6/FNjTj5n4K1jhSX
Wy48EsDPyPgf1DlQ44OUh+Ae7+RsseOSaVfQCSvHvK5JKdY9LRlPvNrRWjPQ9GfLTKyzag9wt7dT
WI55awMvv3FCSzmmWqFjSzU4Fwu87xWvm+ZOM0znZCfZ9DTh43LoW7X5zNuoAv1xne+MnZ/R5lF+
N96rOyQMScfCOj2/2G1h/oSTiFikST9P6+OlzRIHkkowH+uqqh9iva0vplENN5HbWrj7+iW2BJ2D
PhZgVTo+mJl6iSyW3/vf4mD8nESm8rcC0nK9UJZrSMUV1q8pHX6EiuJ81ewmQ+1Ym19CG21whijB
IxRq95wtouKq4qe3fRpbZ5YD0kcXKhAY58Zi/YyOzPbn8Bsd8HfIh8ovPcAHGXQSI2wG4Ungmn9n
KCPrXf8aYM3RtJ/6DswyOsXNq9cyJ+z6SnsEt9EBz8FhCd6Vc2Bxzfcvum7gQTU6i6SBmuIWp3XZ
rcQcp2YLEAmE+y5B1gX/mk+aM3iveep91aZYuTd7z+MeIN9bh2l9I8nOQHkud+Luqsc9wlQa47Jr
VwJ1KxrX+xxASN9VQ6je91Xpf47q+ZtuBfqDpOYFAe7o1qNU9TTnNtIs/0lSYR+c27RMP5mF7n/2
Z/YSC6t5KQ3H+eyfRz9zvsV8Ks/tqLZnpx2C74V+rofa/l6CyMIyp6ovQzAUX7G52/dW5H5iHnmH
yUPxUPsK4vkB5I2uD7XdmrcURAU7zjjrLkyW8YzY0cRLhPCaERl/i92hhZha6ATd561CY9TGobI7
6zRgKfjQLQENYzo0eCMfJCkFbNgWD82M2xaW1beAnbhy0FWgGzAc3bF2VzwYS2AjxXvrKsZ97lTz
J1YBvnZlNH2fogXo0cLnQAcKyb1U/xrPw/R9rCNrPy750ZL/v+u7SC5t9X3X5zzA0/ZN4CL49p/z
b/n/dv7/XV+uq1cDzG3PPJq5Fe8HJuzP5TDVz7pj6md7yUMuo36WgpzJ75onVRCKbJ7LJe/DsXw5
kbNSvHOs802UwFrYll7VqCdaRvYnT8U+2svN01ZNCsfY83Z1Dd8gKB+VrLUgTML5GrV6CI4O7/qh
R8fmkI1a8SjBaPK8iv5N32lNddTDRL0LKoh4dFKSQKFdvWuXQJK2oUC6X9NZdeiZrqH1+J9Syd+S
coTkoW13m0cA2ras9UxbOqXTm0f3seR2/eix/0CRzPuWwGeiUZX51fPhkuqj82mye++HgQAdq4Xe
8Gi5LoajCXorRapG7L7CJoZ4fG1K5WTo3vwFRYbh3HFWETx9g5Z1lWuEGXC+vmqte5ywvQe/09jo
Ws6NecWjzl37DG7EwnXAME560443eh2i2b0Y7oijzmquY4UF5FwmX1IgQY9W99EFZAUTvXeuZmqW
iOu0/nPmJMozAtHdQb942Igl84ymi4F2DCLkjrljCAIvJh7rs1Jl/ZnJH7L4xu/KbL8jMTJ8iWKc
4JOu7R+jptcuatxmV39MzYcw0PHEUMr5LQ3T34AOs98cHGIHf6OYJupYWP8+4ydzNsYueKiKpnku
lsBQGR6GBXKJSwVDX6hIDZANqy0ftBRePJLJ6nHwiu5B6ks1DJ6OmEZOGKAhTpMsnuxA5vGS7ZPn
ALEOfNWa9AnRIQwiLIzRjE4dT/ig1Q9W0CXnCmrNfZJBqjBGc75zXJDFsOPtWycbomuBlPGtZ0bW
lWWP4sab5uEmq8bxqqhReZsZBcY+fh/dJY2PxNPguHdJOeH1WrNIEnWJf4rbVsWBQa1PrleMEF0R
XUYAqn9if6I8prHTPfuoPaEbDHaQHgc0UNX3L3OH1Q/mzuNrZCGP3Jm7vgtZlAoK9XPDHvQ+HFXj
bXRdtLzRPf2C90y/q6JpvPfxoUKCOk8P1RRGKGGhH8e3CcKHn85/JY179PEj+8rudYOuTbRw7efo
BSzp78hW57+UxPiLhV/o5VbAQnng6qes5ePsD+a5X87gxvh3gAMrsXgYmVDZEyKdQEz+KsAl6p35
wwNrwBQwG27RRh2faozUFzX+GdG1+t6zpg4pZN4AZkblJWs0hGQQ7xsfYtRaGJSPl9xUoldf8ZwH
R4NNK0bwodlDubP84dKnw/TVtJk7aVrw6ha8KdqUF8gGqOPXCADgMSiH/iJH6XFyrY1Bu8kdbTiw
lljcwAiKmaouyGDLw5DDb3drljkhiChVJPYu015KJPNjyVZ9zESfkAts55G8qnLhobGBt89wDHyw
yhYrx1bp3joMLG9GX82Qr+CWZOhts245wPRYkijaecepLfC5XJK6OUFaMq3iKkk/rbUd7MR4h8kD
JDnbYVKwBHoe4vdUmlN5O3pJhYMFMQm2OhKTPJzGqd3oQJSGHDTW/+G4GcGoEoL6/zq3JN9d2sFH
4MpIaPcubztErj9G5XyTpV+bKQxf6XP9XRE71lX34Vb0ufGieo5/NoZQ2c85j9nxivjJroqLpOQg
0/Be2i7z7i1LuSBdND94XQOlsM3bL/3oVDtjcIIfbaC8QijyfpmadspdugN0wPeBlusRFRDl7bL4
N4sZj6iDxH9VUR3z2Wnar4vd/T6xuvKede5bFRH3e4gC1X2uVeEJOdN5l5hqdb8VSCkDrD/1TCx5
itbZq90bEBmcm5czyCFScUv29ujsnKFmz/K/F/lwamVM4Avp/lsKRhXBzOUi2wkkmQ7qhc2v+Obg
Dopz140BBkRYh+L4ovQhFBLdeTJRcnxK7aX31QoQBmbornkwfbFUSt2Lw1LBvaNiXBKrSP2vySUP
p+7hPloCyQOCqR3xRWMXZCndCqSe5FW1mp3MAVcASba2kR8jZGEOXTyxvF/Vf0UQF7xCrb9pwQT9
rS+nN6dk0l5Pjf+Sz3l/ACrWP+tdjBqmM2aProGoSoyI2/1k9cOlAFWLgmMEZh/bqquVemiCLL34
4KjRQ56q1SljrvukorXLigGr16lVKyysF9lnfl24Z83b/ZLYKKBYs2l+x1P0q9+k9s/S8m9UFjID
lHDgNSV1wlD6c1G2NvJ9LDKwodH9Hifvzs/z4qfRxD8Uk1VqeksA9KCGLKvHDctEasFC0jObs+Gz
Xw8NmuZMIKR0dMLyNsygAkppjoXnnd/PzU5K4zTM8LxEU05Kp9ZOH2rF/J4sZ2LHI39M6+pFymLT
Zc0JoSXG5NFj2arKQ4yTEPHAmqNHiUmgZsG3WVer65YlMdxQw0OMj8961FaqOplzjtmI2kme04TI
TboNvFPEQfdbve066pDdN2Zh3/izTt05xpUKJtLLmHglW0Q+mydaqt16bqfdqvCo4KxH2jmdkYqR
AglGF9WgvbLUqRVlqk7bMZqv/CznEmW7/57mXRXLieGQycm3s/XYdOx7ZyoP63ml2E9jLvGu5mwr
yh47LPNg2B5EsOX0ylBDEYTB+u5AKVgvKT8wzFT/5Jnm25pnyC/YLj55CU3Qdzr12oTt4R//01b7
z3m1X1mAbsP6G5a7ILF3P3b5cetvkpL1ol2ZPcYIu0IVP1utq94WSzWp4Js1yzwSlRIJJrn9EjXd
DumG4S+PHaF7pRtOjDawUxub+yaJqn2NgUUQQTULmvyHVTQTGnpgGnv1aof+fHa87m9gudMhRVhR
jX72eoJ1pGnjR+GhD+YN3TVM21915nsnxky3LhKmUaVHB82eFilb76etYJEddzulpiNHaNZEDt/1
WGNscLdy6+SNeeYFEt5ns+m9Xc9rh67H9Fr7FeDi7rMWjJwMmh+K2MlDrzZ3Tgz/sgL1xILOMWV1
qzD1H2Ex3Cnsek4FlogTEgzlsuFXKGw6JPB9L/CImaZ6yW2kaM91myhPasyUt8TP6Knyb03GItjL
LVnD2EOTSpP7NU/DxGU3F0N23Y4KWMk7ZDWSS/imKk9SAAftRzvDuKraHirn/NJUL01qDk8DA6HW
qdFCz5mSDzOQEcTLYn5I8FkpMVnBIQfbg6pzUHZox90I1dT0wBta6UOvjTiALcGU+s/1AI8/K26d
YLBA/RMUrBbv4ZiNJ71Aa0zychQYzjMuayyY/ievmxlIIGmqnytc9ArX8h+zJUCOwiud6qm1kWtK
W3RxRsYwT/MSRKlRXtzJmXaSpAcxnmLUKCAMNWvWlt/Y5pfIao0byXKVSkeXbJyxC22Ko+RJYOi+
zjYRmo1S5V0BinnG1KwXlmxLL9jfnYr8KheWPD8cdrbXGod2qtmxXn6kFEaJmt9aNgKES5bFsvqD
4yiHIQjj56I8FhCCn1pNi57ZM/89RpV/HTTjHiHy9G7ErOpJAndG6x9ZK+u05aVTn2PihjJ/oiqx
AqXRN/C87m4SK7GeWOy31mO7yD7OhY/7Udg2uGi5TNr8FI+h2Srd85rGIak61UVq7sH5Uh6Wln67
DJ7jxn2cPUYH/VyxV1R15pPnJcqjFd0GS8KI4j/BaNXfOlYtbyYzXaaF8H1w/wOYsdUbE1SO0pmu
V07kqIWNd0X0hOFd91AW02FtUXMZBWCN2x2qyM3/sPUeS64yXbTtExGBSVxXIK/yvjpE7TJ4n0DC
05+B/hv3O43TUah8CUGycq05x7yruzJ+EDTJHsysfmqiWJ2v33Z9oCQzN8QCNYfrh9fvNaCsh3aL
cvz6U9fP4agosCTkN+zhVODrsX9fVJZ/D5d7OVnW8BlHHZSQ9fOmW44kSWWbKPNw/l+/DQLmkcl9
cnP9Diq/ez01rHO6cP7VcyoPWuw795hF3XsSxNqtkXhkGajFvb9+wZDAPfWG4cz1w+sXAKaI27ag
YCR5Q4Mcm0hGyZYVjCnrbz7al/++N6F3SphZ7+4Ls8123oxiApxl8tDghgiJZ8m3lgsZLXBlG+0s
34IcDr/lAdRz+iBkjzfUyukfKPqhnlUQKrRmmVwfqF0W0rJI8zQXRbXRxMThaYSFRCupLwI8/P89
Wz+Er/dWSbL8yNbw0d+t0SoR4dCn6zPimkvm1ye5uoSGVcJ4fXZ9mK5CyfWBTS3CyesnQdcOe99k
4q0ygC/1/Jz8T3i16rx1yu7uXTcX2iySXexqfPjvgRoZq8P14/LqehhF+SZW49GwOmm69V8gmwjn
kXP1H9ktYDdokDQF4O6erg9mK9VCwFG38jf+/6dm4X+nuQkDo6/APl6/PI4LDtHr0wzsDMj/PGPM
ATifoR2Uvf8dMW8mgiSHM5J5DiPE61H835eBvZzXrswe9glxBzjMsC+IrTZbGha74XcexE8ELaKo
270i/iu0jaeYXMdTPYzvLof1nBIHtpOG+Exm4W/VqqrN+TW1f2bFKbfX1/vf0b4+u74DzLCSrYg5
VhopaWd9MMMuj8VBEtR2cqy6OTpsEvI26zaaPuwn4bwUvGrbVjj0MXXovMOcAkZHTe4BpF80O8w6
TMyrKa1aFdfu+mZdn5VAG7YtWBDuu6Nx6iFbxK3DoMtqIPHlhbr8XwcGizLHzfF7EIquEWhaGdHv
p+HWJva3KBNta9mXeurUqU+c6X8PlkjVKTLXI1fOn6Vhticsv+3Jr1qg49enleePxvb69Bq9en12
fcjdqEXt5EPDWLXz9RrH0lgtBh2Kjv/nidX4bnVMS0AAq0d0fZnXh+sL/u/DobQgyxjkZkarh2lZ
NYrXw1FfPafXp3Kh4VWV7hz+985cz9P/Prw+842JeCsMvCzeNZxAHqxV9vffgz2IZD8I+5yv2vvr
eXB9SNcPJ0YcuyXtL9dPNZFNuEPsUY1cYw3Ga6KBo428v2NdPxZG35E+alV4wFbX2P+euoM5HXMg
X5jkOaYrH6IVxBhcH64fZikUYiPV/jpKyulMMKTcLL07koqiZersenVoEdMlazVv4pJo3YR86lD3
WnYxph7t6f38+IV6NpoVrEs9Qm5sTeAcVvqZ0fnWLEd8o/lNWbfJBkYZg9KlSS4OWpibOBoC5u39
ZprL29LgFlH5rR36UFbPeisDloyGETqdxaYdjuAG1q3toj/gvjcPy0SCkOORSeu+yU5WO8EQBhX7
MJLF0se7VBJEKaqNNpbMR5AJhtxwWTSyO2EaTjAbs7aNNEkszGjuYP+Dp1teLFEcq6ahf0ckUdqL
j3ZqySycix34pXRrY/Sr5XBJ4k7fcHPEmZzUddhjyEiGC+BX9CQZI11NZ/QaZzRV8FIFQNnS3dSu
GdHSQoVLi4LhdLA05kS+sdeHDYiK3qPXOKq/3uXAeKNPVAo/v4z+JZ7zLEgJ2IqqTIdrSkRpatCu
HnXAt1YGHZ/QzHb8yyIc2TpKqkAttrePYN1ojTxIM+EgwKFLhcORFgle8X4S6GKmV99bW5cEQVKP
9T8ut+51bTEM2DGuc6zyvaXNGIE19P7DpO2pKJaA+eMnxXOy9Wb8+43m5LCJkOl4C7WnwJvjgUdD
vskLjyt/PuTegwKBdGDiqV8Q05Ke4ZHAoFe80Q0uXTzzQwww2Is9naytQcCcwvWUaH8yIlumUzfr
GWRmjrwpkuXX5otB1XOjbNlka250W5vDd1tCRzK5RANjGglrmifmjYlLYo6eiZCG6KXOexJwHXxi
OLjDgnaCJTCFL7leBI5ckSKwljfKlG8R94sQyuuGXGbyQUtGOB5/y2n9FCbEMgaocmaIXvbN0Gq7
Mu6jhxni+tJ6/5qCVL1Yj7/mUdtJj43gZIzhWgCOjpWc0crtbD/50eCwbmpFNrGhlne/pWFBA9LQ
fl0iEuEaWenRMujk+Zn+AHHBC6y5CKNkfJ4Nb0cQLvKRBCmWJnSmreyQtPw7b41ht7RqCOekaHaa
95poVbWxszLadkVFf2asdraj1Zcl4RdOks5gahh3scokaMr5OOhf7PyTwJ/dcTt0T31OVGtHXhf9
/K3jNx+GHMGzAEjyLEKP5fiKItcCdpQlASme5YZq0AgW+Ksbn8DUjZxVucnc5GALTd+MILucTLwC
EmsFIkkwXwX1UauHVUb6igcxVDeGg2HFNl+b32J//IritgPqVP9ky/ti5sDXiuQbcW4Z9uYLEYov
I3pJpi7QUqezDzJ1nW1INXghvTY1Dy4tM0TATmT+0b4BYeJ8ZJN9WyuG9oV/ESbfVhrTjaVT/bOm
Z9uR1GHZ9JdoGQiQreY98bwO6bJVcpj/kZxNv/o5r4ZPYyBQXpfzvcio/IdlxfXWNAKJRmfQJ1ih
KyCTA5phwIYx50TQ1QNAsOxr5CBtuoZQYM3Sjo2iyEqE0QZyz7HXw8Kl4U+kwNlqdl1pRw9kG8ot
o50sUK374qgytKqBhUADQ1sU72TcF6HhM/DuO5lu+r58Qy+KyVGyh1Z5Sl4S6k2nI0h4zYlFGa22
vVa8AvN/AJ3mbfq30YFA16Y5vvvp6KXmT63lP2VqfvetRVhgB5lfZw9Fh3tfTcO880qGBamBlt0r
0BElc/xu0AVVJbC/aa6f9Ky9bddGVTWvg9hfq3eJXpj4hxOksv0oNnDvuq3SnNXu3NyNSbZJa4du
ySrUbWN1rA1uCiUaIQd4H6wXVk0nDjLj2JXpnYsQY9MU9W2Z13+l5R7b1vnqUzZeStwnXlGGQi8O
CFXoB0WSvJYpwlfvTSdJmlkMqjpsUaBvByuDyDONeehopNGbmpw3ml2pMLK0bw+yURKNCNFTaysI
lTKl6+xn1T0T88YYuhR7ugB7e6GTmVQvldJ3glTvnZc46IfRrKQ2p5lWv/t6nZ3GIE68lSH2OFoJ
tPHidV5kEcKfeU665btWzptZzw+jE5il0+6cWN0soDlzB/JcT/6k4Tg3NRhrr+7hDNYmEzXRH/Mo
Qqbt7KdUC72UrPuPOW0+/bh4dprhohw0jfr0msji0KPByRXnRCb7HUg20DTjJQEciKANMFpX2GHe
sAPXutDquD6hytvFoe3riSbuDDMOPjTQALIrYvtzluqTbOpy4xbaS+8BspGp+dGX+fcETs9q1Qf+
sl9ku+hirf0ypsdBlM8zNvKg0OvHZgBensJhGnMU1RyPJ0GI2L5mDIDmz6J31C97BpDA1PpjPAwP
ZBqRIejRH5+k+9uLHjQFd1gytol6rwTIXwDKG01MRF7qFdim4mLK6iEHzbMxlsneCt/fK8c/fpQ9
gD5oQ8da2RLefo5YfkYekZCjSRr7mVCM+hbfMBI+F2y6yRXZRHR26ApL+1sv5SXXp/eBf4qt31uK
CAPSZ/Hqd9qZle8JcVmzGQaXQx/fGiTT17a5l9l0UHW06w/9VO16DguLBDt/Zodqw2wvpf6fQAG7
zW1Kl+ogyVPTe4LFlH/Ja1ifg5UzT6l2U8rVO3nRb1EQoZyjT6tU9+YM8mL68n7wioA8h4dGxp92
yb4RCxnRDVPx4eKph09ajwGjGVIeBNGfC+cGEwGw8RVlQ2dMVDRq61k6AuNhL9hnHH12y3V5S/Ro
Rx2Q6vSquFyGN0fSVF4KT23g8NwVmeo3rQsRUBcIjqwyfq6d4reRqtuUspjC1h9IjMR02CX6cdT9
R9eiiJwTyNlVPJ6tniq7GaLPQXLdLYO5c4B5u/14Y9G9g5yShyDuHK1gGtpGoETRToHcfYNBiNAp
poVm0TvsRouD7HIYiTxZWNCNMhxM18fw73mbMZvKsHzqSxhRY67pO9OC2dB36SMB8DKCbc8Njkry
wf/R1TBcDEBk7MbsgxfJZ03MYDf94VNISOOzlqJ7GT673t/FI0jRPiWj2M/9sKBF0DHgKBDGh5Wu
cfFQhLUiC9qYjsCg6yUd6/xQLqN3JGTyzU2B93AHH8bmx5DUxvPE5VnD18nSi9BqEuYmGIoZp0ub
PhosPyHuJFRN5PcsaXuJ0/qPkNFkI4yBsZL1EvUeQSXVPwNynbd0uCQMEsGi1COfs7oZ4vbsUCzG
srodfYaG5IuAurrBQPRKrf3qMbQI7HjNijDV92yzA8i9Ud16PrcaZw5zb1gTBrmbOwRIZT0c1fYt
N1uujilwukW/s8dSUYwX+UZ41GBOgW4jTv9G+tnybNcrIctW8N7U9GLX09YwbUVhRWhG6sJ2cIZ7
bVLNMdXyeyumICeTtjLtam/RmWrbZaKgTcY9Jm2rd8qQhtCLk8T/4FvBTs3R7CVGyxXASaP90fT7
Suv8GDmWIhlYMq28LRswZiDuxaZAbXtY7LgLe4iY/pQF2WLfdIOPNnX4tbUTUcuXlGDWiiY0wEe0
d3mzxcp4n41C7PSq/QCycBqqBeJzvSKaP1tBcLXyDcz6dfLSCJdKCA2UR5Ng0+oxdWedgplEgl55
e0RLNtGQ7hRkDuYeZ8YVYn9lAwjIcZrJbHfMnbDmZ1N3Lm3GFZhwhHNBqARTyV/bjcawkBCHy21i
OPvUUZ+LOqGceSlQpG7IBWm3pcFxIkr8FicGspGF/bqDV0nOawveftMg863atgB6yLvZnzVj5xB4
tPFt7UnUYjcCuF0XqXoDBxUr1IyAer/S5Uj/yFnYNOsMOvBjTKx/pqPNu8gcgSVjIYVoyPa0KMDb
URHaPmd/reEdoDAhNjHBv0KNL9MERlJu/VmOrDaOot1vQ01i3aSFaIMXNPWH1NNNqHJumJNyutF8
zhLXNr9ouPySodycx5yptcngfiaqKDeNR4B9ZYhUBgOlZYR6XtvrD2xTesShaTLY9/K9sOHSGkod
XGP0qAOyJgA110NPke+Z0YKjlmct5WyrO7Hpi+YlKyrsSM4JMGa41NTPk/RJ9aVJsXGKZD+ROA61
c7l1kLA34mc2/O+mXLIQIVvDaTo8uNX04fbTNyTRwzLPgWMan7VKbWjJE4hezBeR6mz4JFMVMAfR
G/E05u7D0HvYMrLyZvQGBiitziDb/8hsSaJ9aT1H8nEQOqhuGKIkiJG4o7tRqJLqprDFRRgOl24s
yXNijtHp7l3DrmOsqylMUv2ewJEXcyQV0x+qXZzMj0lkj2gB3QcGKgS4ZBHM5uXd8x89R0MkYq4s
vlKqQMqMApsCE3xdHGZmHc5QbIk534zdwLwh2WtNdVMVL2DzfIad0YFzMuiaxNqqzGAnNhp8q5lW
W810rMA79THATpp+aBfIBvcHNCeVu51a/V0rCkYtg7mPFMw9FRGGV4BBa90hiEf5nbRI723rSH3R
VwUFxuRubKpKdl/TnZ4fqaRtqMMFKVWpHxj16PBnyEMofC2I0OZWrWUEnpf9zG7ynjCnnOehDLQR
NmDmm/PRnd9qkRbbyNwXgoF0hQ8VD2q8dciBqcXwnlfx2qFm5x9lvGu+0wXcEJiVdAadVvLqtH2G
iXR28heluHvbpHrvmomSY3QkY8Ke8XBCSLTv+jCUf5qIjIw8aW5lnOwsgkR2/qzOTW7+KzQMu0kG
+X3lDbXyG0XSCwPxeqehUdm0XPFbX3PZG/pcStPU31bzzocCPM+029FztWGUx9DZamyBLU6EgqlW
1uP9KyJ6IWn6U0fFRXc1oOZZQ7JQZDN6SvtDAmBjg2jJ3XS1+TNZYKeKF8Nxq31cG5+uoR3cRdE/
8VHzWM1PXYM6hdf9A2/mi4p62rVmcruAHIbsm+cBabBQCJa7LiHC9V5xN+VSxHBYfSGJQfo9/pFv
eRv5RCynrFEGQefl6L76hjrPHTASOHNkyVvd3diJr4o3CyTKQ5r75l5bI5eTZr4Utg71Pa2GXZqy
T9Op/ZtmeuUaRQaCqH5dDp1tF897fo4p+BADvk2OxAq95IaphSRg7V8xkkabqY1QD/346q31rDd6
289uOVBtIky1FxRnRFdjnTgXuc82lSUqsih4uTYR2dLrbTvkNR+6Y362BlqqEs0EDdvHmoO3qSbr
QStyWobCeh+ZWxrxNIak/6w8FT++JLZ4jhfnYBQU6CImlI/ViQoA0h57WM+E3doOFkJjSMI0rO79
JH5ofll4IyY/E85KlYwPhWCn5nT4abKJWBShvycdQQ2zWZMHNT0DIC12aLjuM3e8MFbA6KcVt6KI
Zcgm8DKt5NbZejK+4sr7cof+tdc5MXP7leyLJ9OpQhGTU0gEMBRwgmTnU99xtWDrQiF+6C39fZD2
P80d6SujdOstsusynWZMxv3fXVILx8R4bIfbvIUDzgKADG6FNxsf0bp59bT4skAqBKl9yU1noXHX
fzet2rWu9loQSbxxE2sKpprCW7dRM0ScLVQxQ1X7WMWFvrFFcaoj+a8SWCiSYQFKifypG57cQpyt
0ukDUxuoqSrk9zqAapVpWijWfN7BN7ZYwYmiz+rvpEwOgCtOXZrs9Nz+SbyOPlXHFJAkVaIU0705
N7e5Q6Bo1xbHZiQyddCbLarwr9zokYuaJHTb6TbLGTxnEv1bVAEOtrf8C+chuXPTCpHwdKk0A76T
YyQbTI/RZD1GEgtFFP0tlfZsEiWknDp51vJPmImVvZiBFuuosSbzdoY9FlrS+HYHeTT99KmemKzj
APyR0Xqwk+JzNsa3vMJXTdoC9Kua15xOt3M+3dQZ8rwo/qKE+CJYNdm49bizm/lzaFZfns6NXCt9
FIFLDXvcRG1Hbb52KtWeKV4SWjOtWT01CYA36SYkn75NIkXeV5eyIE6pth9LbxJM0LWPJZ4uegtC
2q9uTJZw4Xp7WddeUE5A7iq5Taf0PS06Efy1dvNtW8W/qGnQWpr1QwmtUboli4vTkbZkS/B456Wa
thH58aic8GobzRmf0ZOpjYjTcf7isjjME1jChGzQLNNp6g3VyNmI5nwRVqgzU4XBFeMFqaZAD+Si
MpIS03y3xO4ZB+WXI9rPYlnuRjhfjNWcG66QNyeH1qYNoV/VaDC9eG92WeBOA4JjjbSobLnFvHSC
WrvsW9va2uANuP8Y5FEWgWdydY2LPh7IdICijwxceQOQdV5UY/mPyqV549JP2VhUdJzF1Y1VvA4i
DwlQve8S+Z6MjMDXU3CZiZhCWKLvYocTBf/E7VJEezri75Erb+nc3kWA8tkl4EMrWmNLCtG5EOWT
TMyPUjmCjV5CWYufyvOhPAnJjbFKn65SgVinKUPzuDmwG3siVPu9kdk3u99nXKDyCDafTOUlCvG9
vNvNpWuiD8oD9BgJJUpEo/6iMcjpDMJWhtnOt15pHlAZ0dbLZouSoY3Jh9Qutdtot+w131RJb3cZ
3B152VVY287Enl75u3IBRbOIIj9U3U1VawwI+AVbL9e+2fduZrwQIo28g1o0fJMlyEpCsmLlxacx
ndg0Qk5gtq8FTWYTWzzb+7kvjZNWMMFqcSIwiXDZqHmJjj3D2M+z3x6xx6WbbiaDSRlW+ajNPdB4
N+/31w//9zkw9BnXZV9EoYuFAxB/Y3KvkoSNu2VNlsGa/qTePZEC4ybAwnHVHLT+fKxdLOmYnD4d
+siGQH/qWoN24PXsFoNCdRARnT4g9mxtXpei6/cjFXo3cQ8bOxqQqXwiX/hrkMXq7OLus2jTURij
v3ejP5fMzmAujC90ZNxreuRumS5ico6LD20AqFpblPbOZPxGlcdFQ4VdRtE/KxNDQIvIC8EGCN8C
4qxXvCaHZclrT+m0lmyJdk5cNHyR+5345vfYI9+eWYSjITpCYgaQTsdK+uabnwP9tnfNrN20659L
1wmM5SCfmiDf+94r/DywhxXJEksVjHN2WXTnsWzumkyMm6yYnqqY6XPheceuEbQ03bvcxE3uej+d
soH4x+39bBcP2To68LWStqHqzkKPp6DvLK4InxR4XGUn8jGqsI1bxQxfhhTXE5e1daxGQaCOze7t
YMWJADaBskN3IBIYbgMTNbdcCI1xt83s5q7LxndVrkGLKhv3kVX+TenS30hIGzHtbd1mp2zFPjfY
2WI+YFlbP9Hf09m98eM/s7eYyXbkoXlsOJvUq1ges6dyeo2sFLqQxx4tia14g8V6oyQsB1WrwPMz
9s6uPW2Yqe6zVDfecp/VGnYsu1taLKokH8pIz2Kg++KM4pY99rOjl2996RVbrRMpQov4HcYIFnbP
3ONm0gOEHiyDq+jQJXaIziFNqiFY257b0cSsbvIem+u0ddEIhrTzfE+QKT9lni1mYTvdc74WnPzl
RKsyGhmugFDB4s7EfZKKPZxG7pJXFV6QO46Bo2l8NgqAgLoF8mWsG2RVNKzs5ifPWtgv1XQoZvrM
RmH7R1McZSmHzRwzmOoXmk+um38NNPm429TapkL00Bd1coyzcS2gzQ8bi8uGbmUM7kR193pZMlgx
7X/1OnqKPls6LIGRa9Su8tLTs0Qm251irIEDxchD5HBWVjXNzkHHdzLejvjrAjQqzdavbCjpM2MP
Z02sGVo6fukyTMzLOGEgI+T7LoFSQXm3UV0+PLRkpoc98UYrkP9MX/4mttugGOjbKIgaxkRbk1qq
OWZjC/GDO0LSiihoh1S/kZO+K6kpN7OLczpdSCwX+p3fCGsv9KHdQYg8Lm3mbpy82iYmgS1LzM0h
jkV/nui35x4C9yxXr06FyFSXL0zNeP+rBekPHdko7bNTUdNWZ98KpzZziF4Zd7AYoEi0VXqRLvPT
tqNp31hKwxQLD7Lwy+0iLW7GU/8Oomdb2Wv9WWONW8ajnbOSFmn9WjmLdXDNGjWzqOeT6NeZUIec
hvgNNHxu3lHXFuSJ493YioTTQpsEBuyeRiAXGtssx34ti64MXKOKApArFVpOXK9NFhDZVgGAWi/J
u0LxJ/KZS9gqOjsQQqx5Cu3FFtmbdDi2kSGdQ5bmCJi47LH5vHYOr7i1+ZP4iejExA7LGiMZxxvf
bN9GWJyXF1Cf6hzXDzotFM6oahPxrmyTvAf33Xds9/jbRjPvCBoZmTpTZbnMeraO19RBFo8Hwcad
eOGSiNVBVHuGxRaMmJ0/3tQJ4S14Zb90R8jH0oy2Yza/WROuy9EdX/oIrycyoG5fEUTDEi3vVLrw
TdqfICWItk78r7GcIXS94RQzQ6Vx6JuAUeKZtrnT/MBv5hDN2f2oDxrh0x4OmNEjdqPCmNA26GlN
OnQmYSMDCZsVZ7IdgVvjQsL139yIWbLcqMo8AiqpF8oKm3NONMaPiu0v3fwb1fIDeoZwC0Dhdnu/
9I4OGSeiDx19Ad/ip4Xp7PQCBwUjQ+g1PSYT+h7aNN5OzJgdUnyyZNz2ifbhd8LbDkZH4Fqa1zdM
/txtsXik4wlmOoy9At2g0mGfg7mXipV97R6wjwhgYuQht+1jZkXzyYl0ZhtsfUSFJMeNa7XTYMGj
Q36SWqHvOu8exgWFoT6/jso4LL1OV1h1L3JkIuJMMjDjqg/U5BsUisXCfx/fJL38KBxGZNafOab3
Hrt9NsHcFcdRITViOzAoBtCJr1GzHzp843cxeSRaTZg14U7h1Gs/XT1+WDG5XkV0kw9oK8XwM3k0
9JuMFjzqymdJU4C8Nx/ub+XQ/LBexojtYQa9YYtB50tb3WuJO5+VS3RBmWUPmmig59szp9zS1Jsa
KUpojOz53JWJ3zfVr25N/+SoU7E408Fg7dmv0O2pLv6h3SC9Evop8152xqbbPfKKMs6qJKP9Yhf7
BAQuYsMw17JDqRPo3EXWfdv72anuObetNow5yJu58ZEHMgQ3Wt/eJnKabhtva6GeDT0lSNsYvua5
vuMOm1EFWxvRYJ/r6godSLObs9WwK9l3ENqGQH5pfjJMVmwVsidT96MgaWm9JrWd8ozGSRHXw13l
4MzVvum1T59afGD6qoN2Erdjz5htUdW3665sFsHWqOsR1o28K4a+7GN/6e/S9cGm+1aipD1dP+UU
LVFGdB6a3OHV9msETaQOJfJHNLkmaynB6p7mQ/HvxjlsWtbhqDGesyHNOA/0tx68RGiYphvE1sFz
HDsUi/8Wp4nA5UZPu+7LadtFbGTKCR9EtulU3R5b1T+PbrPszcxKt2NX3CokY8yOmc5ZXdHuuXgI
NvaGHI6wYlbLJI4SjjUWlz6YCrrDW6vrh9ux8R6LigNaLcWmbIzuVvqyIcN753HT9xqYLJLxBtSx
uy6aafLTZpSJ+jcNBhRxl7F8NhivloOysOk/mxaSC44uSqFy63fuXclELGwW0QcUrdsI6+DIiBVm
zhq0Mf1m3RxGziiJLzzl3aB2gL9RLka3/hLfxA57FbZlu9xskmDScvoxxnQyyB+gyFG/LLnAo1zv
3rC6h3bIacM48WsxM/8U3JdiCNKdNv8p8oOzyDJuU9saQ1mV8U4rSEZoDe/PtdFolvJVyTHaCDDI
gTvrgdvPrM/W8iOUd+gsYrKzP9fhBF3K4rtVeGt1V1L7aYQYVXN8nqzmpcsRU0hOLrN/xsdx9jsU
PnGUbKO0g+IxmBvXF9+r44RCHDpJ75tWEJnuxUR5XTB/2Y6xc/SR/JwwKr4Ya8x43GhM22sOgCt+
+gKzJT6imubrTkUeUJusePYd5tSmS0YRLJCTU893o8X0wBbRR3KPAoVVJYimZTuYSPfH7mYe8mKP
LOM4j9EdcSFYX+hF5IZCquPyO+N5fisr+7db1I0Qwx1VKtji5JxHfAdnp4YgqN/lYuDsXqsz5ih3
TpYIytm+pHNiHVpbHg1FDnqpnrR5MW4GtEAmOuBdnR7KjhJX+tavmVvDpnL6N62WC32unJsBx83E
mdkieuq85CyZpdFz+zKFlBeDsNgs8eadJqUf9ksd+CLhbEkfCsgMQcxaX3d7sEpHNJPcynPdxN/f
fBYOcWKRskic1n5je/jKRf5PdsnC2W/up5b3RaSEF5K3vnOW/jO2aEJm2Wqnz5igWWQ8mbUXBwJE
GR0GJrY2h3nsxh3CJ1bYUyazF97/R/df13R+GNMvoE1L07/39Y02sa2y41/Vq8fedH+bQr55c//E
FCIKzEyDk+8SnOVDlGojtgPCWNU7zFE1UoMdgSSbyANvM5RLy5ZfZ+rsRtYZUNo/I5q8oK3Qia3T
rEpiz2enVoTE7hxH5QB/OM3WvHe5gqq43pcs3JGjvVtD+gfcrKLz3Kp9rSNrw/6edL+V27+RM0U3
uqrvWrEzIu6crOnQlf1DKUbox9U/M/fQpqvt4KVI6nTRkMuA77RZ42e0GYFdZPy45i8DTW+bLP6N
QpIWVgZoBKTXaauj6fWTk7IXY5OlyU1Ta6RWWuXFwa2WV225l7Otb5HN2VQXUzBUzt6YVAxtrGmJ
YGkfTX4xhDUu/1ycOjalMY5O0h0TjNd+K1nh93OT/SZ1u0Kn5NGqNF43qZzCoYtDecsmbM1Am6dX
Y0n8M52NQPVkj3t2amyVWz0nTXdvDQRBgKnm30jDqUTr6tEtx+9t3zg5W6GWcXmQzjrBVVZ+gan3
gPwb6J9qmFgphhiKcCeUU/tWas12au7kohvnqhx3U6XFYZtTlDX9oa4M6lZ6wmmV8u6pausly01a
sgBFSVtt9UaeYo/g9lgndgHFkeFr/dYvNOzK43uhum039pQAMr7XDIr+qap/YgZ6bUYYpR9raajN
5pcj2zuhy0PpF/NWGtS7hcwd+kEWZqECIks03cvY+teIc2yxapIT6DIO+/PRONTCxuY++r9kpHzR
/BKt98oEZa+IgcPTcrbYlCYxZYSKzTsMK3fJpN+l04Dawzg2cVHuDNoDTuncK9NfpTyUo01LkOKM
1rXpzLdepc8oLClH4VDZcsSoUTm31WI9RVb2KFhTdp477PNu2fuNcYq4k2MWDYaaARnRlNssoxtJ
YmeWdhuzVVaIjJKPvJhip0EX05d0zfFyp3Wyn0dj50pJVUKz0SezYNNoxUWo7ifKxp+8Z1aRLRuj
fSzaYeCiwfIX1e9m4vyk/4ex81qOG9nW9Kvs6OvBPvBm4uwTMTDlfdGIvEGQFIWC966efr4C1U1J
3dM9ERKiMpFIFIpAInOt3wzae9vl6PXLriImxRzxe/JlI8IKJat2/fJKSJaEfZFVBM+EvZJf7y6a
8RAZw0KUlWV5YaoqNPIG+R3oHioYnZYXolabrb35JqmCV4oFLwykITpLnWklb1ixf60yZAPjV1VR
8WGLlwR1j7pBJC5p8serb7nVeFXnl0a6t/BhLUvr6dLeEPHhZSP0ACkA2uECkQ4bLcX3NJcJcKfm
vYiKW+vnewSPOpBX3bnsiMU0AWTY3NC3EMcwtPOLUwqRwbau4yZrLTe8argo0YSMyUZBJ4U0qznT
zOqkaOlLVeNVJogGWvsA0sTuzlIJLysWtALNPPeNxIRNcxlyyUCjkQAMV72PMeiEboK8mKZUL5nY
ugIo1RLX0CGU97pk4BmKbmBEzL0t/MXtlUde4PGaxZqtXjK46VB9/FI7lkq906rBdMg1suzGtM4W
SuWQtHrtZWB6ehPk49Cs5ZZscEA6pRLeUHLA6pHYqt1XKEiCS5UN/rQ9+fIkkViXGktC8IyNoVTw
XrvOW6l9SEVCYKgi3RjpcwFid23pTEqYKPawVW5pQPSkQmQnxGAkOMDs16+fS1OatZW6aQ0DPZQC
Z8iYMRtBCyMnoNk2275Qm62Uh+2WAMSVtF4vLICP9HYtFMMyrdXiFKlCfGJZffs8VeQ1/Ed0inht
6j5akP4lkJxKE+v59900FIbOw9aw3E9VwAHIQ2jq02cnUR9EjOPm4GnXujgRhylPwMXOhYh4x1Sl
YO+6Ky1x8dHg1irBwHTGt724nx0RSIel38vCcmoH2Ho4DiX29bdepw3cksUFQiVpa77ZVFfrdeOA
sNOQcfm9LglNR0LUZz+1QLtrBO0SEdDW4n6vDt33DWu7o6lm/eqXepW5AVI6PQmt39tLpY6Khboh
TyrvPqsTrNV2AQijqdOpPslHrKcu2oG1yKyQS/8Q4el5V/oAp/Kib1ZTUbfy+OYBd/XCIWrvrCpI
1nJJLDEL+pY3R2Me8UBwEug3jZMZw7YXGXynQ8fKqp0AsN5yKkaJFc0hNqjuR8eB32/wKiRodjtt
laA6F0sfTadTmVbxSNZF3U5n6kMsG6++GRCQoHnflumC5bTgTMUQ5um2t+T7tBT4HqK4V0qpPk/9
SBxJKKMqN1NHWgaor8wsfzbtbSLNGcH0wqpJ8uO00ZKymsUVjxZSWZeL0+o5Whd9WjvTbhDN+ZET
hosKD2ZG8VubNLxeQF2R1PrsJ67HgfVANidIIc+aRgn3hNgvs7wfkgMp+BtyoCiOSNQZbh6E3SlG
UtOtUVU4j1WpOz7smzvmXpUT9Hry0BB947nT+sfLFT07I9GML9mgZXYitPmzWhXvmMpCl6yyR7OL
0rehyKANRsrX7AqQPTHzb83AjCIlp0KGI3c6sWDguIoHf2BGY1cbolVAclNUaFQ9An6ANTHTnY7W
13x+IRfyTiJirTTX8mtSGUcDhP9r2EdPZnapXkTWBMzeautJJndrx1EyzsIiwBrFksojZvLoaiYG
Q9DNcHmqC+ICSuVVYPLTleVx2iEFksEg4RfeVJx2VCHBoShIBKY7dPXRrggGTwdi5k7F5tZBbsim
1w0minp/nAOv5xz4NHk0rS/zi3OtDHEmKBIqxLc2U/8WOcH5UGrdx1eddmS1386zmpzW1GTqfxBE
cP7dhXx/XoJng5G+uHYxdpGkQPe4BaWLttQiLEGLy5bHTPAaYYjOiBiETiVpzXOaCDtZK/qAHPHx
avqXb2WqvQDwth57XTaxQG6gzfZGQlTFKtdClitrQ+7NGYvXjuc/lcmLK92X3u++aDlSLhfNgz3A
H+gaX4+ZUehPgy7nThD015MlhfnM0lPkdtK6W4HuN+e4Nvt7bE1rVylj8QFEYYRg0uVQivEpu8ry
TilShBYUvSc1QS6wjS/ljhuHRFGQx7uYpdNcQWthG8dqMm9LVFKSjARXGvfjNtaUZq5koAoyleR/
q0rpVmpHeY6yTbCVLFmf86AYmziGCJAz4PKUrTJAJ/MCav9C0aLLkdkIUzrJ0N+CZIWuhP61YR1u
100wnqamoXYViMr83nTo6l+aKtCcTyIe3/Ou0Rh92/gMeira4H027320TVFbJpwx1RHwnHdl0V+8
HrtQt6hEsn5+f0zlGmflyL96cnjtj9MGe1nDUZCTmE1F6dZO6mDiBkqhzQuGNoy7I2LZqPoESzks
h4/jLhFBZVP2qxVJ8K9X3PwQqiLSD9b/0BQWsjfwlFgNmoscFxUwlj1kYHgJRwVVYRfQzuBNdX1u
+kdm92D0UdwkJ0S7qc7oFbcfkWeaSv3FT3dIlC2m0tQR/DRrEeGeB5yZPqaNpmo+xs08Q5914Dkr
Urm6vGz/aEf+w5WRtttPVYVlZki6VYu8wkJ9SJLGFeUedAUBlGYmRCp/O+wgLx5sRPiYwjUmliXX
e4PXAkCAWyWxydj5KNdlhQAfcdyPllMR4XxCTbfNZxfTjlwLmr1OSh3NaRMZmL7eS/4oLqbAfSYk
fAluzP9HZaDp4kKQCPFPB04Np820Ax4q6eDbwddrAXw8tvRlcFuAlpdK2XXEf/ZBWgJrQTXwmahh
TZJHyw9ygVCFdoWPk7ckHBUje8/k3DqGAcQbqySePtWnhnVG7kM8W7fpbllCixEuLe2zfJ0XqEJp
I27T/piV3lTfXlgR9W3xSBbHQJxowF41InWZaljOSpdeWNcGd5M9fWxGnEuzoUPKXBPWU1UVxeyd
yh8fp9rP/Z0FcS1JhW+/1E/FX+o02ZSWaRl7vUkMFd+rcX2Rx+8bUayPYcu1XlXw4unF0L5IEeQD
sYiLZ5J2XzW10F8EI3toJKlZqrqizk0punhWqqD6gQb8g5pLpM9geGSyyXgaSOgyVUn4iOMlpsYM
mKAyBK9WxrWJypY/RooLKpzxLxt2Y1mm72OBqGdby18CrRZBkOYmK/ZeWPWPC1nqkBUVSd3bYq8E
Cz/NWFo3ULtMOX0pLOkJf3LhhGB2vs5kZAZD4wogYWhnZVokj51IEm0UEmkmQOF61n2HDlKvfeyq
oFhJZZXMRAhiy7wN0gdzHJcEI7MXqVdyWE++v04vXXTy1eDbdLqrbPIXLId8b+Rpt/MDsgzD7YDb
9wBBSU4rAhuY6YE6R07yNUKSdDttlGxot6XaAq/VTCQOBFbpJQDJrSKH6mBPbeBy3j4C04YDp66/
F//oYmqeFsVjmib54rPrRAEWrApd47Ul1IBhuC7RbbF2UymLIaAZHbL3UzGqQLEAT132Zr0zSAg2
y5oICOgwMXTyUqgex468apSp5ZNxJW8dDkn9kifpIzCP/g2L5m3LfPS97nQoWVmAg31+tXMTmoAt
sJC/haOtAH5LOoCQMQP1RrdP4Yk38JRv4nK5UaIwJ0uFHWItPZ+KnzviREjxQQZn2RHu3ocPQoeN
uIIg9cbUL6U1qwsgvv2g18uL0q6m0rSZmmi3dlOxvLGL1D4gXtYYx3AQhWVmwutKYamzSu8QUZAh
X7nhbffUphJ80UkSYqKVptGG1+obS3ph9XGILCVOJQfa/qMxf6edhLOEVmnGEcIQnfxxjo/jez+t
uLM4Rw2kYD0UTT9zGnDYpyBOs5N/W3KEYgVW5486s24bNyYEBnQHSTiYK/KhEk1zU8pRtYHL8sia
WLsToVWhN6YfitpAUjYCT25wI26mnRqq9i44kGIhFuAEm04p5pkB3jVplOA+9HPDKzrEEeRogEcF
vRPznA6q25Dqd9cElI2VB8L7jPya/551TEmVqtHuUvryAMjGm0FTLm4RJRCIQAqciWZ6A30dFE3R
ztfKJ3BqyKwwIdmxNkfUXVGbyJ72GgqZzrEx/A3peQRGwzDZFbVe7QwQa6TQq/C1NNJVlUXaQ6UU
BpyKADmQaxo+FgIBhFsD4+cjyaXWBNXNyyt4kY8jdUYspxhr+UBuiYi7USZ3fQJDCQHP8Bj5PrpR
UpOTIkmMeT/q8jriHQEcJm3JaEf5hvGtmY+paOxUfh/PiGPlmCfY34WiYNwNN8ki9HjtslTNed36
19FObx4MrTFKW1KdCYFLVLduVRkI/m1x23y0ayo1x9tC+H7EtKcZRxySe9XHghByOzluD0Rie9KV
9nIudDQrQoTevKk4bWigGnp7YmZ/YwEhPPTZYKqjgaQSDiQC0i99q1Vxpu2CtZ4l1ba/9KkXp0nz
IIfR2/SnlpRvodZfvkbcqwTTR4wubseYSBWt1dsxiUFMoYrU+uGq3NIHvf+uZh/HZFYi2bKZfj+m
1MGlxEm2hlJlraVmtNakPMlv9TIJiTLKglnMu6HCDZtd2bTr149MghVXaMNZMpRpi0mBCo8PV127
5upRecZHfQwQYbA10WSb3So+N00SYgAM6vXuCpHWawcc1+twUDZ5JsdeqEXCIyT5fc9d+FULu4Na
98ojvIWMtHj9p6Z+2u6nqat6GQ6FFX5v+kuv6lXEYz0vY8KIL3KVKfeiXxV3QfdDIexepE6XP/ZI
1g97fj2msIp+Xlc+IJRr2eEsXosD71gY/yRERdWbPsYSggDhbVNYEQqT5l5Et2tdxbf12vQxQ4NW
wFP159qpjDJ8tboqhKytUVhlWrCGMqLOE1LFK7Lywmqqh/hO8HSqlNLBRBf51pqkn5XZU6tWl1pt
MTWop9rp47QpTY1cmdFGdoFyxvf2055RCp5bq7qsR8b5Q8CjsUgGAnNSWmYHP5Oyw/SJWehDQzJ1
9Vk/+IG0MBUS99OhP7cFbfq9bYN2r43GQYvssBlsp42G0Cf3Uap6RpmiXdK0cL+nj59t6pF0x69t
pt26qCHW0mEsEwIzDO4ExN/XWdaIxKdvH2UBxNf0adrUAe8u4EkX+7Ouk82x3H6WY/0az6IUHbPp
YCiOKDX90g/hSpI0da0zXJnkyH7og4mT4WTjIIKvKeBqIdfXWeEBIYPsEIiX7FAmowFH3Fdca5TT
H3csmg4Bv8/aQlEMl0yr4k4HThuklbNDvahuLaeKugcfpjPlmMPTSHGaebySbtxihlDaUxEqUz6v
FZSWpqKsQhkV4GpupmKohy4vSPmusGT5EKfq3VTdh2i3NioectGYjY+1RKqXJYSxnPYKmrjHSfN6
xChbPdfZ9aNrK1HbdR+1BXpKHETGY/TQFWI9evtaUoKaYK4Jyq7HV+lR9nEm+fO3VW/flmnYZUYm
aXj8/LZTlzHfNq0RaC5h6c8nJfSU18WsyQNw0Tex9A919Jue+mexrC8w0SwgNNPeacd1SBjZp3Ii
Zk+JlGSLqTSm5ZqhEopPInlWxFwXWmAYHtB2G9yaeLY31MYIlOmSOj5CBbucqRDWSb5G+qFCPmtq
/XGgoVzATpfmzdcjPGhCHR7AmwUsLfpjjP/FBgH5dSsM5qMoc/rRGmAdWdah7OL7+ladWfBsqph0
etPG5uPQKJFDID7cTHsbPcITY4wfAgn0dKNisTP0gvlYQRqbZVU0zKajZLknHNlG0c4SEuvhGm2m
U5pCJ25QeiUDeDuVH0UkcqtMmE/FMR6frvjOomFVF3d14HvTKa2G3Jh0xfm67RL5QYU1FofmtkkU
Mh6iCLkYI6stTtnGti81ci+RpPvgQtXzOCYqckN/7B4EMAyfh1yv15FBFIl9jVerosE6uXTn4NJ2
Z4yWCB0mgEP9gCKSNxjI9OPLZwup9e/7SEm2U3tcT+q50kG0nIrVrcNbFvfW13RMX6Wag6aINbcU
bd60Y7UfMvj2TACA2lcCT6uISGar6MHXy7G9dPlXPJxScILBzWtAhW17bUyI/n10r+n1q6UI2dfY
l4G/6OUXRdZKr0GZcEM0Ut8WV6nEA8kyniOhdKempUmeT+5F83RN8IYbxZA3iVb1p2thdfZ0Ph2S
YtLp5YtfAFUUyoHJmBBr6xpSpZeHuvkIcGA7NW0i+akzRTiIsi7xpYjoTNeQ+33pGKyjfr+GmDXU
xzXkKXOq6RoqWEP3YVa+At/tZn4Zq7NEjK8LwAGpKyPscT8VuyrOXPkiyvdqU3/fe7UC5YeiGMvl
gqRROoPtTJ5EEaIHEZ90VxzFagcYvl+WUlwvkE1GR1QIE9dAN+/LOHaPQKDVb2a9rhPh+t6UDBOI
kEcQyjn6avnVriaembcILvRK9tKn5WWOXlaK/F3SFxsic1hG3T79UmwRecZmWG0c1gG0Lst+hB2B
DbTfpPoukRTPH4RwQ9rIdBLirt5UX5oyWCCIztlG0XIvb3osI4KWIxQrxPjFGsyPDvqlYqi4akk3
ez3DEDeqChb0ViqjABRPXo0fO7vqInlV1aFIcNsxNZn2Wp2cr0kgoKIfkaBCCWyWVIG2VYlvbvXb
Zipekl5fXzGXnEpT/dRCSskfkfQxUKbOIqjvt2P7HI+ji5bOLrjeOJMAO0zX+wKh/3MYAJisJXAW
kxC6ca3vdcuMz6TTLx/1RWI4rSTXz6htwDbvvqI2zjsM+MsxKFR/ESAdNDcvSXaOe5IcjSB2X5Ve
dBCAbl9EVJtcZBylHdKpOKC1STgbSqF+qETpPqjiHkkdjLLGzHrUIjxUIsmIN21R9niAKCOq/WNw
YI0BGTsLjtDK+40iN/pRu21UGdyilh/HKNRvimLtFgjmGv4fWMtKjaulfGVa8dm+retwJjYs2aa6
6bDuAgp/DNt0PhWnHWJYvSNbr60+mxkgqYw6T/eQN/VjUvr13uwE57MByjJMzaLx7bObWjHKeXOF
1DcdNO1o23Bw4+TiQ7mgo6lOarIBs+swXU7FLvf1WRYWoCFEvHGsQHs0WdKtewsQwFSsx/HioVQj
LqaiEef3DemuA2Qq/wxDfVY3rfZYjAEENuskDZG6JXWBBH8gfgOGJc6jqmBJM9VNmzDM6g2cK2jL
tBWvuTLzr1WxbLrsCSww1HPLl11JNKNTP2baQZVfW2ILEGewq1giYwbl9bYzr/L4JKqh6Ipkh7yp
7mOHXzwpoyytpxJSitrByl6n5lNNqEnikknrj/1ESS6CimgErzK6DiJpUz8FcKg++mBxAVy7vD5B
fjGdyiIzHZH6l24DUIje6/mz5PsfpWmsGlC5+NzX/VT647hpkPuj5XQcOaf+LPfkqm8D4B8tP853
23cT3PmL46whAP0Y9MugH+MtzMZ4q8X+qU3HboEcS7z9rJ8+fdSVAwmzHmQDzT+rs4qR3p7K9bV7
SwKA+fgzbP1Uy7fTp2lTlyOaKnLSYiD2+w5fEsPhh7JqhItcDNJV1OND+dHNZw9dLYyeFN20+279
T5upLyYFnf3bv/7rf/77bfjfwXt+yJMxyLN/wVY85Ohp1f/5TZd++1fxUb38+p/fDNCNlm6ppqyI
IiRSTdLZ//ZyCrOA1tL/ysTm4kdDYb2Jkazpz4M/wFe4Lb06tyob8V4D130/QkDj87RYIy5mDXtZ
j2GKA7148m9T5sttGp3eJtTQzO4sQn+reJprZ3LX8YIBXjs1mTZmWppOVoH3LW0h7C0mKpgEJLMg
itVdddWUj016lXYqQ+uK3DC/NWpJ6g5UfjEXpKC1P9tNO8i5YaCZh0gmFyFBUS1blJnZb7UsHbbT
J+WPT7cWKKdkTOPAnV5Ymmx9WVo2YZsfixAora+OP5SsTFxqF2uc/f0vr1m//vKGqui6alqaYhqy
Ypo///KhNoLjC0Lja4WN61aX03zXt2Kyw93i9hn2dk1+41ZTetqIMxmwjQHpkNvme3VUWcgGlrW/
FUhuuqkqagjeDPXRCo0KCQXqBl/XgJOK3QVW3+/loq3eyqRqcZ+5PJTA9fch2fAHUX5I4qa9VyBN
nWKw3FOt2TbRVvKhGE7FRCKpMigC4vm3YzS4B16Q1BXk/VZ7AGuROFcjS9bT3iyPf+h/KH7oX1DE
Zd9WEC19CddT328Q66i7LdHnv/+hLeVPP7QuidznhmpKUL5U9ecfujUzkwlrkL0TEenRi+H3m37h
ILX4UTWkLCD2oZY3/cafu/scWdQ6y1Yf7S51C1MYHdHVRb1WG8I68GFjbrhUH1tMM2+VnXnDD08f
fV+9fTTk760KTX/vSuZdZVBYSzSrFK8zm+tL09hjTTz8ikHMTEzldtmmqnmn+dJh2p+yyiFiLhcw
OX19VyFv7NSdeX3x6/huIMZ8xxjwS4cJ8IOTaCkADZ0hQbf0qg2HzjAum7YvtlMJkcDx8L2+O+Dz
jAJfV2S+3SkoPwJzUVxf/WzCoY2afRwqC2rlXpmfLPIIlMcF6RAk7MPhJPrl3ThIEgZvHbEks7ld
SyB8MQxvbDXxSUT9fwFYSP8o6mO4y+CwnhUTk6Aw11IMUzn6r3q9HV4paCFMt8Z//TT81dNw+JYX
YxUGl+aX4v/c5Sn//vt2zB9tfj7if7bhW5XXgAT+ttX8Pd+9pO/1r41+6pmzf/927kvz8lPBy5qw
GY/tezWe3us2aX4fxm8t/393/ut96uVuLN7/89tb3pIWpTd0WrLfvu+6DfuS/MMjdOv++77b9//P
b/+nxc71JQlffj3k/aVuOFg3/m1ZpghPlJSoJFo8T/37bY+l/9uUeJuIimiA2ZJuQ1qG9NnlP78J
1r+JsmqaKIlYQjHY6cZv/6qh6dz2qcq/DYYm0RIVRaZfWfvt92v//gr7+KP99StN/vl55x0mA5lC
CZWzmaqGitLPzzuuu2CsMbx7RFvSS9zgmLjhGlkwFzCzE4d2/4TUhqM4w7zaBm7VuDMYmdE/vFgl
rueHF+v3bwGAQufNihSAcnvx/vBi1a1LzINCLL7Z+Kviq+oFq2ZdwW59rjfg3xcsjV/Dvbyu/2G4
k/7y8n848S+Xr14ImJugWB7Dh8uT+I72N5mm92CDbxGIDaxVY1Zt6T9d7s/ziD9f7u1b/XC5TWEU
li9wuTFJeDvd3oSQZ8rcnJm7cpFE3g835F9MW+TbmP05bfnz6X4Z01kLwxHJ+RsPs2HDnN5Ntr5T
e/4K4RpX2KXvvhu9isvWlRzfThbtOXRh4Dz9/beQfn6F//lbaD9fNPGL0rcApT9mG3HOrG9xnetf
863wIuzIbM8yr9gCDTJ3yRbNC+EfJhDy7Q/5d7/BL1O3SI5DYZAv4WO0/JItK7Qk59ZbsJDcbJbP
DQ+72cK7PIhuu9e+QVV6/JY5f3/9yl99A0tSFFU2UbpBv/rn60/GQh9MoQ8ftXPJzca7/lXc6UfR
SU/p8wW+vO0vrd3J8pQdwbStdGxnqtusrk58yGdVPC/ejYNwZ/7DzQF+5i9+GfgUuiYalm5o0i9T
K9yBAm5GvhfEJk95y/O18FbuLg6KQ6C+uTujmbFGLHFp7XvEbJ8l5BHBHiOT1Cxxs1wxqQLsu9YW
1gy9wsQGA3F148XFgUgK+BPJ3Hm6qE/ZTFpfayfdWicUUmcXR5m1nrYPTlf3diafASd2uhWXbFu7
yyxx+3nm1vPLGdLjxvhSLdGdc9uX7NAcro1DAO9F/CbPka9wiC+vCfTCoHQbt3nT9hhbnVpHcglY
zBN6T7jN613v1R7CyvPGlQ7XvTQbvfAEebndKTPJNb8hd9A+3M4E8c1rt6F3mRkO32lrOIbnH3TX
d4HV9u+i1zryvFvmu+SO1Xlu917rVaA1bED5fAAdddAfg5nltk7ldrPR0bC238Xe9REgK8Rvx/qS
nhBMONYeZFXnMg9m8qladdt4Hx0x6IE35iLKyJDgCGvFVvbhKfWUvbBunfJRW0WpXazERfWe3OM7
oBKgLxJH2xfL8aHG6WBNdO/U7pIDP9Qee5LlsBd9AIm2dqgZymoACvYCHSB1ll9s0c68yONpB9zr
ya/h2XLLR7Acj+oj4JSjsDKeoHjbuL95wtf+aJ17J3tT9urqpg7wcrnTV/EpCGx5m980oexik76k
p2qTPiBMQXAD5gBfX5NscWeeDFfddm/Ytzz3D+iS1dvxRbLTe/mg7JpFtwIhWSyw2tiFK2E3rOIt
d9ATuPEZaLmXyjUd42C5OCi4gdsuIsffoXwzEzbqFhU2ZGbs8oH7aVfMsnN5n98Pj/qBkRUOSei1
u+H2sJ/jl3wNCyza9q/Rs3qCNnBuvfph3DLU6069GxO757kkWxKemq8KOmp3Jm6OkG5O12U6Lw2v
WcT3ZHICT35q3+RlxNghejiVedfb3dZ7XLXb8N9woYeZs5yQFoIWu2EfP+DAuUMM1ZNcsPTzfC54
A5h/JJYcsIMXJFpT23LyN0FcyXsCy+QnVo2HglLfumDuDsWs2BcYatoE1vNZtobQaDnqU4gV80F9
Ykl2RIDUOtcPw9LcdA7SdMFS2yV739UPwA2StXIM7pCH0b/Im2zXeMoWTRd5bx1NTDqd1sVnwuld
hHlcxXkybdluXf2rdYpVu/WUGaJ1czR/l9cZtxXPLiQRJ1szOeg8aH0bf99C3aOXm0iEJ32LZpHv
KqdkjSOrp29012JMO+Je7Z+tZ87DMoJ1wpOxBRRg2ObBP5Tv0eyyNw/GKb0PVsglSY/RHi/cGL1R
Z3hMNpel0KITx8/k4Hs4x+BD2/Myc3We0L61O1iOc/jJ8eouZmDZ59/QbQNvvzSP3K3P5rYANI40
5VN/Cp4zlEOdSwr3yFbmxhE7Pv/sn6NdtiMwcNAeXirnsha22IJuajyAvcujdpJO4Z0KtQ+um3kO
D0ibjRuDDR7Zx2BTusYJrswdY8cxWfYPymt+jI+RK5zEQ4YH0cG8C+5BsFuprR4wCluEc3OD15uH
KDZIKDc8oJS0Dub+HSNMeMzfw3tpp7+ZC3nRoA+yvyzSuxZtnbvrQ7OrVpWTHMc7YXVZiJsK4Msp
Xcr7YCMe9GV+n+37U75l1HwVveyO1MeudpJzOjdO2onsi8ZXks/aUZfcaEfMapsdxXV4bl8D3433
0nH8qnJXFKEjjd4b6on+ZljpX8rzwOSPkSM+v1QP3KGu/6ScIBbwyCDcYev7+E7ckCvPncuqPPPX
hQq1BmHj1o/SAQGCUyzwAKunfAFTQD/DQwmci9c9+U4445HGQIYfsoUXZMszhAs6uzih/X/qvwDP
WV29cqa84957LjfqTIZ3hHQnISE7mF1W8cx411RbwCbKxbni2Nz7gX15D84IKVn4nnHzxzbSgVvL
9U9wMWSe0GqXPSQPw1ZHAvmUVA6/8H01k/bCTDvEM3/ddk6xSvfKoV+px/zFnxOpWTR3wSnAEgfm
x5k3wC5fSIfUtKUDyrjmqdmqG3VdPBf32X3EwOw/5hzPyRfVFijMdlwineo0TKMvC/2td68vEqXU
hTyHTK/HYzO4l9NQMgGL1upaXpuviPGoi660q3fYE77BwCVs0FHBB3OWr62v7SLYF+9d7lxB+UBz
xAzElrbV/CbrjAuFjeZ11ne2XDuxy2ekXv9hQnNbB/1pSmXJBqoTZAc0S/plQgdIMjJBu4eP/jsA
MLTTe9DhkPAB4r6ha4+wjsq7vP+HyfO0Fvh1JvfjaX+ZyYlx3aFQwGmVL9j5nuDkMHYzkEepk9zh
JLsm//Kc3heITG+QstK/kKQO7GqFN/NWmKd3yFEuyCXM9NPfT/AM/a/m2ZaGFhOKIyystNsP9sO0
vtCTVCxVZrhflnu0E+0v5+3rwyzcAXP3FrLDELHO7dfl9tWw1+iI2RJzHk+2vfMB4IF9ODHzcPYy
EkjaIrXX2fIZUc95Or+zJfsyO3mxs9gIzh71DfpbPtoGq7TO3qe2Y7nn1N77y8QVnTWrNOY8ir3F
I8Ku7e16q3rrfP58jO09CEyOnqFmwSgq2kc01zfDbLtHDt1jauA6qr04KM7b++zwdHrjNcGQpc2u
s9B2X/latuzk9rpz9dWeTp8RuGbSg0QK17p92HLWuwekZuy3yh2dPefXl0w2cvsusWfrL1j92V9m
/jKeD+vX1P6CxiUXsEckhG6v9vv+mcmmfczdh8VqtL9un69cgrsOXW85s182oCqY67izr6sH5lz2
lsv59jIuVouvwYxxjRu8sBf3hWu5D1/4/zwsSNc7B83G6MBdPAAjdPZ26QTH2xz01YZxYqP6ZCP5
7gj2UrOP27PbudtlY9/NU+fZWjyvna+Dq1D1PHA9InPOxn1u1qQSXGmxf8Z82uUndmapM88dadat
G/tkeKnD2L0M+VOq7nJwZvTf2F7HLyvcPhw8zfPmpu0Mq6fIPnurnW7H8+XbbLCfFve+c1aceeku
a/uAtJrTefPH3Xnd2zv7sLly/GaxsnjnFZ6z2qy808a0V5b7pbTXi9Y+V95S8zY0crQlb1svcL69
mO7FOYXOlV9nDnXOrl37/MZ0e2Ha95mzbe1dZnsLdMP5y8pO6+zOsv1/OTuvJceRJYl+Ec2gCPGa
0AABavlCoyqAmgAFSH79HvTa7u1m13aZrc3cmZ650wWVGRnh4eEeuMP122vyOtVolTv+zX211IjQ
vBDp8FXHKTEjvfd03pu78XVxEf2Mz7YTI4us9SRIacRc+BvDdqOL/07cSLa5L3dztj2WKGI0diNJ
W2kk7Ll9sRO+kPvlBra/6czF0XPXiSqiu2uJYYogiHj2OAH8p3jbple4yT3qvuwEgQ/34aAybzt7
ESR7ESu2Eo0S02a8WCQs2YdD8v0iJR+OEn41CSA38C8RO/NSKgVDjJK4exFR7jo74V6471zEd7c9
2jukw1+q6E+6yVa4uc3KpCh0g+HIdjsszoOd+tNh5hzFVxxMKsHr5bhKF61S8EGmmT19eU8+rZy8
HLgVnPMIZfAgu5jwztviW3ASiYMf8LIZABOZE53s+uchqOlgE+txQ0N3yN3d3Ohg97uTZSVGCkW7
xTaoayd8BMN2jK6Xrfskx06XlK9/4by5pDtCQPQTUqJ9h5T8Htw+MAuau/pWKwhuKMrbEyWZvJ1l
wkw1b/HisFt7ue3IDrco3mI5YM0cw1ULmnQ4NkVrTqnB0J2nsr5/OA+a30ZdXdY0Klj6A0aNLf0W
dV9lKTdwTt+OR1mqRfmUroafO3r47D3E4Bwxth+Zzp4sxYxLYihbVRgx/YHomuReljy7p+U4Wkn9
gwsv0N7ZFC93txjnyO86nKP3+Dw2BkZY4V/ZruL7D7evf1t+w2yWgd90XdWlP28/Ly4P+g/cPir1
9bd8CTL+c09bIDSBurNjOhs8G4qhOd1GpNWJPjXXDReH3vBN/xPWRyynSl9yKFuc15gsDYETQQ7E
fbuMtKZqKBlivkE+cHoXEgAL0tGyG8CbHNzXu14p+FX8EguL0YvOoiIQ/PtY/Bb3gZz0vw/4ge1J
LxypNBnKFOMlrVckcyiNHuHdN8Pb2aHW2cHuD+WoTPNI6zVaTHj/+wbUOg/5K2H47QY+jmW8wmQa
d418XH9YSnfnnrBICRBYEdM7dKoe1Aw5zro6wb94eW+SMMU5erfNk9wpnzH8ZO/Ec7h17iyJ+w+3
930aBe5ioSOo0XH5wF8ucm5At1PycTZ6kAtiYXMT5LOiXOSz4xLB5h8wz18/8K/3YSpInpKlgE1/
5G2Iu6B6W8j5+OIgI+cj0BXSJzmEh9bbY+sottpCAhkRTBcC5S98rEI3RhQOQ00rE/ub6O4Z5OUn
V3FeHkQXD7XlXuahvEo+EJikFqCYPjIIDN4b4b+/5q8e67/u/iP90xrHsplp73yMzQLmSShpeyX1
8dHdeaVr+LfRjXEJW3Gs1r8vrJh6/SX+vrRJL0ix6vbvB476ysodzG0rH8cZGuGLMvP36uCdO6yj
x7uD5dOBUcGVJfdvUwXVr0GBuiyjXgYNWFTqSwfs4H0O8Di4U/zh13Fw93GOx46PBNgRt5mdjTdV
ESMJjF5ZjtQLgw72HUI3QvfMoTN6VglmPhG94k8N0Vj7gOxxbu97uwsOUDYa7s7RvXTmdp1bPgjG
r0gVDwohKpF8eBjexTXeBXIl3uvihQA0w1Z1DulAsGvEuyGsQAAhqKoCQ3hOMpAfD2sA0urd5NKR
7DzERiZE69iBJ80hWGeipzALJO5AAkFpTM6AuOxoodqM6/uX2R5Fa7HlN9xj6cgZQCjCLk6aqZe6
MDAugiHHElQNJTy03GA6obguSg8NgkEVPSYELHKJZn33yY6TUeIH83ucl0P5xJ+XRclLF2fyrCtb
BxmhzhUFoQBtMbKVzJYEpvbOLikCi1ESTCRKzNV4q8kcqVBKOYQX7YZ3CC1Av/rcusUF4hQp0Mxl
eYC6KhDFdpnoGLxRJHVo9j87Uu/JsCeRhHstCM+5t0VEAFE4yA72bmcrYXmGWSwUJlXsqlPxHtdA
vXUKYehuTbCZx8b6WYOQzQPCUGB/Rp5C8HxONST/bJls4ezJu7hRHz55hFSLND4lu8QaZEsrUNun
Fsv+ybd9hrd25jfGx1jqnceN9T0umv5pKI3BDCi8bogb+WZcdJ4Ly7/E84HhbiNE+Dp35KXIyKUp
t70npazDHZW8ffZykm2ODyxZKHA7hXPAmFXsJ1bnHrChm6CqTzzXb0jv4P8lSlTlv86n1MA3tGkf
z47ycqFSmSWDywhPYHvmWFc33zk6SCsF7gM5P/cGPgYMe8WLvP6Xb/YpzCmD/75/vrqaKy1Oud+k
+zQpby4iSlDxireLuL6z7d0xJQBFfJHDYRhFHS4QNXkIPVHDhvOiUCkACC8TqhFUMFi2mo/wmrHa
QU8Qmo96h3MIFd9o34BpCoJURcxrCk4lqBnk7TtbDe/I24AuYBlaquJNG2JgqAJtS3RQ4xNlVp6Y
7mGyZZYhRGWtRG2RdcRcYGWfR/W+tJWkyaZork07o6MGfDShzrJvpK2qAMV0yYyTe8CbowfDjGmK
k3KUd+rq4tK6WaR/EIOaYekhT2G1X1GT6k7yrYCdNgX2iJnj8IrcVnrspl3C3ELMcEku7uAhjeDW
tULu9LR6Rc9wGz3GGb85scaYlFnpg+A+Typbm1kQJQgVt5bVvkbEbDfzLskc8BLla9BJzW60y2GN
XZu/kvO6W4RwCupNc7ZC5mjxvX0B5LTqZ6+rN0DBhmofHPBXBld6746eVJHZxeOAT7bAd8nO3Nwp
40vMfPOIwSNaTrRc4meI5goTrkLpKmnpzLtvR27xP89o5wN+N0Uh+N7O2SdlXE2RPPQeLY2ftU/o
KhR23V+wmw3+Xi3Yhg6quiXAw9XRV1KHFvkQORGEVEjqL44JI1ac+vcqPDB52UVnsUAAECcTIJlc
WLE2PGbCYPL1EJB7bZGrdyGfXpCSi3YDVpoSIQJ303pq5qj9R+Fsd33Un1EcGJqg/TdgLJzt2paj
qkJJM+fk7x00rNOzu02zPmiwXfEfaGmjBXMemO02PEXYIbmZc3Hurv6F8KIDWojkRvLoyM6ZFgU6
my+hhjf0KRFq1IIA9Ut+jtUqqdTrN5NT2RABWjdgdaYOgZKYVwlkG1MJFpfpXiiPrPbOx5t7R23L
F/9CD79u3V4I+C+KmhI5P/o6b/4BHNzH3fHpNdt6wmgbsUX3z1+g+qrQh/eI39lF+Jo+C06zaSOo
K6+Xq9nbbpbZjV6WoBy4ukXSFPjerRtBZUe3s5jl791a7D+PcJEtC/d0ZotYwvLqhVaklc2MqY3M
QL/h0BIMi1Rxq6TBuoFNaj+7t/GbNSP7R/IymCEdXM4GVXILl9cN9m8xgEKL/CQXyyvwNBaB/IC6
ZaQ6W7pPl/5VcPKJKs0CbILYKpL9ig92ltaV/BMU9uwzVqMN3y2Jl8CpwG/YBvs4q3+fLA6Kgx47
//7derHczfG5r3WVCIGSzTlCC4enOHbxjgQXZysJxX2LZ2C5WxuRDE5A2gftykcN1X4ND22eiU6E
GmgIJwv1QUeKty/Te8rqPlnn9WWIV1RFJADTAmF59+mM9j3t4LxKgcWL9EKIAd9XcVnfZ2rApOED
RwnZ27URd30g16owwCCKWUbPxaX9Vs2qDaufBsh15yqh4r5cZUQoRFZnWSWazq0X3d3q4DxBytTx
M9hHxRCivsJmyuJDp1a/F5ortzgT5+RXZ4uUsIGXGq20MOudgGB7lxbehSmuilpXS5C3BcBt79N6
JRe0/IxBPVYL5IVBTBMJRFs3++U13BnJ24hQgcSG8HwIGsyZNiaaEZin7r2NyGi+pDlgAnKd4loz
aspBTFfE5jjNXDNRKkzTBKYVTfoiM7oE22SPlfXq2AJq3LcQCrTP1Ez0rtHCzbxjq9Hd9RDxtK/0
FO8rjYaGpIlLnyUaG2nuWL1fnUPv2Xl6bCrYD2ffdAhS7i162vywduGB0tKSrLkQekhqkbU2Wl9v
H2KrDkP9rbgW4r1EsK6mP0NlJgF5A1MBldUpch31GqmE0zM3kCG+niodDl0eB1Xl+Bbjnv6Mb30c
gdHe2synB+zwBGpUid5BCQFXe1E7B5DwPP3mNc2Xlvvq0Lcpl4/4jclwWKyuBFlW7hf9INSLUXhQ
aHQgOQWQMH0gmbbu4dV5rd8jwKy25jrXlfXGykQU25HmWkSjR8BznTDZbeWngEKSnMvw+ecrJur0
XGoWxmlMFrs6kF7F7y7yhSjnaULlvU6NU0TmQ8GCIax5Ecavh9Of/oPnKPzry8dhDn+oWq8tzYYK
rtzuAQFsUhGme9D/vUSZ1tcqJJ1g5Yr6NbAjsVopUJ4WxG7tUt/4/glT28Edl2XPVeaV/dqANcvU
JFQpmBZVrrVU4YZx9KPMnLNGvJI0dIKgSzXb031qFfY20COsxEe3sK6qDZv2GgMjvUOb+7hPixWv
Wjp7DBif4utq3r4e7e1whfqJAEjO2Nx0+mx5xepHCzFi6/qFr5aBQtTtmLv6FbxTJpPJR1+tYmoN
6e2Vgd5ROrV2rs1MkH8YoCsisqBy9yQnJN8k949WxeZ8thS3YJ0/gkvA94UIXp0FKqnilKaIMgk8
MArNVkdI4tIbOHbk6IL+lqeF+dJHAaBHdJyyld1iiBK6OT2yY4K9y+mfrx80A+su0KLs0FsIV7Jf
eaj6qrbRVdqQOoMnIC3nKYffZT3/UmmiU6esTm1etRLiuVRNaU2iI8e8NZF2D7aC2GjPJFvA2x2Q
k8WDmwvYmWpbvuYs8RYZwh2w9UX1FI+A7M8ZH4Th571iILt41IjzlH0spPC0RE7V5TE66GqHeR+X
bvJ7ovJJ3EYV2/kZVfzwfv36l/NIarh5hxGhGmFiPYjzWVwALcPL6NraUazs17pYNVNy39BcoxZE
v2yGvn9qhtKUadvwSMznYwJLWf7bPYf3FhYi3iE2W7fAACqil5o/vCNNOLYozbo9nUgLqS08/vDT
QjIsKJckFfac2w3V8X6oTZsp203H5Y73wDNM31wALyHYy6QnznVIiA9YeJG1PDkcRR6Nz7gYEgia
qd5ZyZxDLA3278WVexhaBfhimeLYfQYs7PA1MDYHtxRnD0GKC0cXRg9u5exDBnO+FEuslPYluNFK
LOOHGIMMpdbQSDJFNBO66/6uzTswUjwRbhQzRBJX9VfEiFNw+MqXWZjh29W7RQ10TOkcNgBXu2p6
daTp5rHc9c0IYQvlade7yCmGYOk4NxaCFujRxrtBJxqWrkUW0duH1oz+oyLqj0tB65ULnWJ3SBeQ
K5mTdwS+3TrF6kz25d7V2zRRH3TnLCVA7Dt+RohbCwS+pbAMpFATm8PyMreNnpzxIfn0ySVuGuK8
YX/sid1yjMyEr45xzkBGFSdJ1FiB9pou+qz8/X6yae4yp2TLvWxIpDPDzKfbGj6E0VuZIU6t7/G8
gxTh2BhfbcO72lXvBAKkj84cr2/vcvSkEXWMe/EGCGlzgFc1hYQOzuYgEFrpyf7lHii4ma4vU2XY
HJ/9WtqXApD6gkip+Tjnyrpz+nrAIsHIsOEeFkAkVINpBWugkbwJ1V+y33TRil2dxjh3ZGKFrW98
9R74z4hsQ7M5ISKBEdzqA+A+pV2qbIW6OLlP5osEOjt1R/BY9zcB9IAG0E7D84BS5h6gu0n2YRyA
9fSgRqywG/WGRWiKPJVtsl9E/HWs0WxrpHI8o6qs0gl5TR+IJ9ZtQ0BaK7qMdj1meYACTE/i09IQ
NyLZvS0KgDqiz0hjwyHfwGv/4m/ZdLs67UU+5G6gzYYMJilQCfYOktjJLthjMYbVjbgOmnYO4q0F
SpzDxBEO43L+w9cJamgPR7tov3ocmN1CXA4DJVdq4UR9DjGBGVWO4TPSC2sFbJNrKxOZPEuNVOTV
uu9081qznMYWVtVs6ikn1eGr5i5q+I1RC9uNhULR03m8bOArtYnxinh+XVLwiDGvkU4yuEQmCQp8
tU95dZrUD8IBQ71WCIVDbY3qM4kYigFKco8pBERzcHZ3gO/uPboHr/hBQhnpHnrxKVi3p7oH9xrc
7Z1vunpSelbLpENxgFWOEKD3wvZgH2nzzvad7G89GD7pqXWji8WRu8T8tYsIVtkjIvP65zUiMxfz
uLkx44W1wczIxTYU210aCDdb93DIwDCzTBXnErG9o1t3u/r1yQLaJYLki+CBX5m3XR+ezj18z2D+
hOaEdro4d4xoF1QtXAifo3u4xSV8K1i0yGZnR7tQRLamY9EDpqEUVlE+dwzKB3rM57ZOW2Ohgqmv
mj5SykT/ooMOvYsxl9IquyR/rZcju1xrcEkfybV/gtBwB0HcDohd5gR9XWHyCwHb4sQf8JQQP6SK
oYjCTEfsQjNBNYr/R2IVHx36/lsxRJWPFaNzgp1b07qltRNfeiqH9P5sJaja5+lzgVbjWp9cwyJE
qNU1BdHo2XDNdt7DL8OuSAxI6ZouNgP2tmX271S6i1JMz+FcDLXYCNW15ezsk8+vNLR9xGVjpnWt
j30Vn0MJzg6n1BCDMcCxp7+gi0OfrWR3AGg42z6eChTJgFuNaZmU3TO1shaYY8zzoju8nqCcvUTF
aeU9uvcQ5Cu82LK7uPROPfKfzc69QGs694uGs3izdQqP07+DddR5sMepaMBqWJSLN1vj3kG4taV7
zP6TciBi/4JGsB00I35tUopNXpMyuPKR6QtMCM9GhJaPzduRR1VbfooLuVJbWZ4oFi9DqBTtF69/
75CK5QGEAbvEvtImVEHTsPbuK95FfPjkZN+SHNNBhHxQdRQK9j45H/zkFv2FGbxHXAc7EF+NSHZz
eDVqhHHY4IFXlc1sXMj6dOFDDPbjciXNrNa7j2Tt+NhHK0hs8QVNZLcIb6O3C1N+rM729twjDX3S
Xru2CD0uyRkrQk+l3hU8BbtvD9inCoq4Ge6BaS724pnwRdCe/ZJICmiHEZUCMsb2voMatoeV+UyC
FhbOUwaxsA/7Oq/VRTZ5bl4BJrs6abMaqG7RvvhIGMBs8bUUdEfxX13FN4dKF8yzr+79U2RsHonC
8eS8gmN7V3j71S2tWs2oCM8dEIUIIefFZaGtri2pDKXJPnyO8t411AJeejAsfSJzzJi+uKQIPSWs
2RYK+qIZ1ZsDgN0E1TTFNRzL9oojPWtZySOCICy24eELrWl6Ewb2jprLhm083d1BXEYlp+4TgxrM
xkmTWao87d6vj4nB3X6sKrg11JHYJ4vT1Sk75x6Fq4dfSXDy4d6CO7Pruqz3xOxhdU2ieqCUw5Fe
NFtZXKNBgEe8j2dbDfMWAknEyTu4gO6DcPl4l4yRdA53ZNg5cqHu8jqiJGUzlNCwSvAvA1wX8Ftg
s1PaaiffHDIb4XrMPv0MtMRMjemzfVmRr6zOfNFiuV++O+eluvWbIvcBrEEpHt6O3n9XXltrQOzX
uNzcfBmcBM8/Uu/otcQg8TGF+sXB20G5Ju9a0ybYHaizjdaZbbTkTo14MQICoAJXE14leGpEJpZs
RyAuNXEhb73oEKuoFNDLoFS1d9GOHm5mcxotruHwNTYcrAx9kLSg5OwPM0AMNsZm6+HqZD8ThUMV
Mszg5LKRfBZVPgNq6msBRrk4i7s6Jw3igAjkCuIi4M6CvkBymzUibArZ7tVWULIAp4+KycuTv6yv
HUf8St2c+/oNyV5xh1azVvuwHsH/UYypTnHNCqrPkNJrdC52tZZwPqn5DbaRyLN3hJsLEUpxtito
STMZkZSFyoSNwLMV3JQuM4t/BoM2V0TNScKaWPdI+P3m9BochjB9iUq3odHJXdxsllimbD3l/UMn
VP6OFW9ZlqIpiiIzL/HRyJWYK73rZd2Xon3Qesf7pFjp/WvrEOGI6v27myPXTb+PXo4lSYpumLLV
lGi9/dl2xTz1cDTUB22kEjMXoS1IHij+2Em8nfpAJT42mLL/6SG/aUb+cd2Pbug2x5/H2N3ysbw6
ke8R2Wf0YMbGXrx7lIpWUjtru1cyv/UPT/xNn/yPK3+0QUvVelsHvcrH5URGnUccpuTPdcVOrT+o
Os/hfnnFheqHB1a++apWPWQiIcCh0wf+6DaiK2Hen/gnju+R7sO7pya/drFUGF7988Zy797NJZsD
fFxcO0pc+hd/9/x/tFj/uIePnuHzWV7zbMejV1HWo7bx1CCbzT1jVAx0EPQfXvQ3gw5/XO1jHetY
rRwxAcvhre4D1F8Hx+ANE01cZ4ydJ3KkUDdD6Z+bZGu7KGv/+/Lftbv/uPxnP/l6fUknFEjGjQCv
Ylo2AsH3fTCPXvjCPIVCUA/VqBkBbIWN3rkF1XGNtZfp7cNLUCSP+I6AssCkUYqr+ExGZHX2P9zj
d01c+IKSpjQlnfEo7WNRFOiFITZW5GNz9rZE2dGcglk/CqyKY71D/n4cGHBqOHoZJvhpI3zTxv3j
4h+rgWnj11xBWHD86uqzqiv1LsT3gbE6f1HH3SdQEvJRY6atpfVzQaj99+dR6p/+e+BhxKlmQ6iK
phF2NPXj8zAGcpBLWdeGVgDJDxMQIPGkLYvQf/c6QCX7sMZS7MgOnPVP0cdUv7u4JckWMoomyhIf
0ed8ldGu2XHxEYPymYvSbTyZzd7hYKf74ZIJ4wmcQ7gxpGNYFtvMU5veU+za972LqUT9gQq133BP
S8vwOlVH+0VUeNhjICtSvOkTvEJx8jp4qmf7q9kQjBJhSNC1mSyg59pdB7C1nHJ40OkZOrnbvY8t
p5LdfLim9hJXuCk0WinFfvjmyueA2a+3/tuDfwS/ezY3q9dBQVy9ZizSuzUEJJBHZzDohf7KFa1b
wSvPxVff6Y7+/cXVzwj4ee36o/xGUFKNR3abZ1w7juGtKWQbb2c2axc2RHln3vF7vrl1YOjSx6YB
L4ngy4LWJtbH+N838lco1tV6oFBXJFPRdeYLPwLTZaudtsqjaA6PwoFAJgsv7Pkd306HQx47+OG5
tb+fG0EEScdbng0uMeH453Mrz/dBly/HJu9cOtDRAl3jtZt+uw351RTtMHNDI+1p4QokyNPaOiS8
wp7mPaoUewhHHyLCKWFh0JUljfz3y2iaf29Ebk9WjSauzooBpePP25Mu+RbxiUtzeHWPIqEJU9hm
ZL7tfHJnap7e1mAr2ttgNoOWx9K1QjJBul1gjWeSd7XTHVV2DHGDOZhH7irUqFHZMgSurbBrR91G
SFUDq88KDecYZ2w4OXxPR3q9AiMaGumr0cHiFxprI1jz879KP8KaGmJyENehgWyblcL4M8RwuxDe
od0+usnLnU0K11FD7ofX4o9o+06OoqR36V4Xij0v7PcDhFSDcWCJOImZlgliwpqLLIGzXmMITq18
2DR3zn35dRniSZqs13THIsXnx9AKq5tvyLK8HQxGKxpAkEhmA5KU5Dx8g2u2paQAC5+BvoaT+DA5
Nvk8NMThzfEWE9N0lmd+gobeJz+LJpgKb46Eyl7qm9k8ajChdO4OgJIHOk81yweV3dXTkSqcxLt4
Hg2f3s4b1G3JmUJXrHTibiVAxe2vdTeeTLY9GKZXL4e/PGq+vRctuzgrhbQ5dg/oUOMBEyFis7eR
lUBW+E7rDawaDPOMsIl4oNEDB5w5s70NnFd+vX2/J1Ugh3n/HctOG2cPUYi2d/W3ET2bZQNgl2ZO
AYDFuenodAVFp9iJHgzYTAzo76Pq2Zq1M3HcIN7v5GUfcY+jPcAKfZYksQHFX0wU21vW/4nd87MG
P8mHdyMIprdgxc+iLyN2o5Zs9x2rUy1fkFAXLwfDvv7WEr35ybtOq05TdxSaEDbGr87UAOcpvCj4
MuGfdiPoG62pDDJ2hFaL6biTmgCw/ApBQxeQ22h6l19lJmJsirPQTiLSl9TvfQhcQ+DTzt3BwxEA
UPGuYfrq32Y3u4Z2IoBUzgHC+QtBqGHu9uVE1cGcqjYdlooqWWsNNc/ld05LilLLn0ZPynDebn/n
lnaUUsnarfMEMo6bsm3AYrzUnExzLMfSu0MH4yYO447r7jspJkoThXyo/1UF61EeTpLt1oYmP4rX
Vrjr9qmV+vv+S3xRzsGUZbJww+IHYLMpMb/KjUY3lsp6/vCezONZ3gXjNxtKVZC2wP3oorV8Ogpp
enYANfpZf30/O11+Vr/Gqpq2SgFMQ/7kd6F9sieog+veH0xdKXxNDOqlg0jv4eLWhaybd6Gn07Wm
UwaDRswX/45Mv5KfPzOEOjAZ1CUGUdpUPs6qU17p+k3Lm0Nk60sI+jHDY4tZ4mk07RVaBtGAtbOk
18AC34mO/7THjWSKyZHk8RUSPjwv/OwMwVUAR6il1+/OT5mE+llN1GeJqWqET12t7/PjJovG1sLv
mptE242iucYBsjeEmknbW96Hg7C36UlhR+ufvlrTLasWttaw8GikM7Qz/OGF1df664WpVHKyTm7F
QP2fkVxv3C+69jZgcQCDH3/Rg5J2KXmDgzMgZelttIH7iLYtXfjIkYPjLUoRBf1XcGIx3JIvRgmd
L8weYoY3f7i1b89AqMmmynGrMBry56099og2PR6c/aOrWzKHgdEKcZJTwpnNfeZ0gDDXs31JJ4I9
K8JHvHl1OrtRNQGlxoVWSO90+nZB/odM19j9xg+1yvef8bf7+/yM1eVwN6+qNnRGiVGz+u9dnalL
euv8MWDqpI5X03l7DoAIpq1mQLQ5QCcQpwMaVidt/35jymeB/Gth6bJJhqromv4rq/gtW9K3DxzO
zVedqcUevtIwi7ZuKE7LTuaP/bcNskxujIEnhHgr+PfFqUu/W0q/Xf3jfdzZd6ez9OZ70cwJ2/Ak
2t62lySn1d2e3N2Zxmm4nM0ADZjkQWPbHqhzZ+Bdu4OrPxgMShnuO+3JjObahnmsJSPITPMgAPim
YWIXzMTsz/QKe5vzzvH9FtGwdXVgyDObSW/ecV1QyaPl71Im61asV7TVBAOdLdDAdHGesmqB4CFp
u5yKx34fpxTocJvzxdGXQLkYCgFJHoZdsFASyLXZW1eGWAeENlJbvlj3Gv37jf0fL8w0EFk2NFn7
VY3+9rlMStH94cALi1k/pNTaEJZJPIB1T0XTdKV+Pe2w4PR4BV+3TZ0OOd2L88NNfFZ0/71m/nMT
dar3201Ixp0xtFyq14wzMVYzhZGeo9s+eIOO2cKukQPyOEhTzryTH8Rgxj9l1t8v2v/cwEdmfTWO
yvFS8BbObpy0Z4O6m0+/kk5xr+MCC6dDhYizq8+WHy79Cz/5K/jp/7n0R5atXY/YS9eX5iSakW2g
mwarfVZexBL38YeYDZrjOrY8wyUMpYsD66tm2vIP5yrc10uVxXoUvZXmtDoNAw5reGy1fMZh6UVT
i6YZE8E4qUGCn8fRBdyXnKBrOc1Otw9O0O9mDgkcf2VL0sAxSdqhRe7s9RrYlfZ4XfXp7g8f/Nv3
TdZuckpKlqV9vO8z1iYIpJy0oeQ7kzPrzh7kTq8zp5//sF0REdeDrhFSQP80zmDUh8lf7/u3S3+8
73dx5K4eXFruM1bUvtrXJzs7ZLLX74VHd4AKmvAZ3Rq38pSZJ8uumSG4btp+T1DW0Gv52taZnngw
LhUXrjSbJG0yYccJIhYJFcNXxbB+5q2phf/92pp/l/8o0HA+4rDMeKLU/DiNsvuzwWm+1YYTx8vi
2SSGfdkUE6pSIr8sWLGZ2GyT3qDyB5BCcm9j2ZxHN5fc6QXBkK4GE6zRS9ivMOcvcGIPtlHxmb+C
+Ke71X+6249YLF9k2ZJfRw0yai1NcZvEUsrUJ7XKIUNQNmCvKd3bZDIBPWnv2nz+FudDawweQbj0
S77DO+q09lCiVLHqndpPge0Kqg7jdylaNPDSiG4/K5hN+QPeoH2XHlmS3qyzJF1VrY+U5C5VmC2d
5qjB+RQPyEA4CBooNmUTI+NgPmrpJDPNHYTnpAeNZyV3xy08oESa7o4iSkk3XbvPEXfwuz8EDOO7
lAQdklp4iL/IzXpv/RYsm68se2Mxhwmyt2M+2L+t6rkBsEGGpN5U5UeIGZz/cDEY5EufdudBqgn5
BsKp7kP4e67oZaecfaQvns6+25IU+OHWtyDzwMeFfPGwzw5Z/o2xmeaUeibvMeLmrWmS2O/Fnuq5
OShiaXlIqIp1WMX/Xua/gIXPLfr7E34cB8j9ZFLGrBUhkbEEO5u9hpZLHmNEVTvq34O7CNY/pQ6/
ksy/Ltqs/UkMRZKan2M8ZIAYgpjsLTIHEpdOYom2ypkuZsctlW672RqMH+62s3s6C+p8Coz+HmzM
+eks/HblMYRsgKyqHL8fK+/ywElhfj/UB/JZtNsDEW46vhi7U9sOgq+4+2PCVm/Dvx6cxzNMXcan
XPuAtyTzeJ6r219vO56Q1yZtZcNVpZAZQGMUYaDeBRz49yf+FsqqYdT/uWj9Fn5bxKQi5f3+aqo8
JRuLw4x0gwFTSs30xsYhNV3/sG9+nSkfzymjTiUj56YYuvQrXP12yXvzMG+oD0X9BdyCqHwpEJfm
bqONcIg3k518Qr7xjo92I4WGB1fZyfyrd2AnwZK4t+oD9DHbBc9RObIph09uup0qot8HgFbSH272
u7xextweXS/TVOrZuz/fz3t+3TV35V0d5q3mqW2gULGyBCR3ZO6dR3Do7/1Xu4Ahvmj2su77lCDm
yMhuQzzpv2aiqvx5H5Kc8wTBurQyZHGe+GxBUNB6//6Q3+3VWm+QoSqTpaN9HknS+yHd1Dm+BsTI
YsRmdeFwwcGU2vdWPW1kutux8+r9sEvkb3bJH5f9OFsqRc/OlnqGyOHdmVlPigiiGKQFH8oInc/5
TyHpm7OM65mqYhnUqfQc//we23mGmvaWx7zC7a5TsHnIOfRybKV+xp+u9k169PvVlI8YUJ6fB01H
Bnr4bsf7r8o9Oe2ePMO2vXUOh18/Pty3l0OlTsXn2zKQP/jz4bKjggfIoVCHE7WVz72sm48fdUOP
RriwwBuHVZD7L//fK+cbWF3mcP3PVT+SGbUqK103LurQHNZSMKYvRZL/RFkYgBDFoXu0C2evBJQd
mrvpyBCL4LmpYuvvH+5rfRrBsWVPTkjKT7sf7k35piD5494+lxc2zRdc9NQhFpmLhrjauDP5zYCB
FzDlfRdWHwMolmtAdHlDais8Om0OssWbJ0RjUUDoHf77bf1qnv8VvX57Wx9R+r0vt6ey4I6kKIOp
FEAyjbPEqrfam2YgTJThbYaikvfv6yrfbrTfrvsRqG/XXHlh5qAyRUL2MH0zUnFCMaHOEebtivAI
+OpZ7tN2obEg73Rd8vSN6b/v4tso81+EndeO40gTpZ9IAClL3mbSUyRFI4nSjVDy3pMyT79f1o8F
ZnsbM2j0TJvqEk1mZMSJc06ofqPRaSr3td9ewD9j94eBT6c2G+LtfLIOGt7SQTkgu0tMp0i1Zglp
93+lIb+77M9H/s8P/aNIuTZan9fM4EMVSlhbYD019AqPifU3gdVPv/HTTvZxPYIUPTf39gY47z8C
wX9ewh/HgHk2jWrf5RKejnLS+l6sG62lwZXGCnytTd7xNZdZ1jcbeqOFx/xlfLH//dH/9RKaTSoO
Gk+q1/vHJbQZf31lwklzuDm51V1URxE15S68n8VsoC0HOpWmONBxSWcigHN6E//++X999bR3dENT
it5e74+Ff709cKk5kJ5oLiIz9+tvMcGHwNaGaQtd3Lr4T2byCkg5+5TYYRb//vmdv4UCBuBprDyO
N6av/b/BsdWs982G+W0NG95ohI06GvRWS2LucnWSKYYjJyXvHfE/w8XRgSaEnzUHG4xfLhSS9Bmy
Axl4QCr+Swj7sas8fjP/xoMr5sRUjDI/y9T694v+bUL/uXT/cdF/li/1tvHEa5tcJyx74nWyyu+i
J5CEiSgh19K9Qi989ARWBoO/L8YxDFGbVkIttx414lf8eNZ/ZHx/6ybq/7ykP8L9bn9o1Jsb/tq0
4zaj0khpe3XBnMrIATjFVUY1YfzM6Pexo7JZ3pR3UEdzVVR7WLIt//0R/a2W1lsmtX6H10on/4/3
ujkyXaZ97DSHVhTdlzfqulM8xdYw+e1rJvPmT7EBCVwhoRkrQJ62GwxKuFSyNdyLH+n2Z57bt+Oh
lyPB5AL/y1nirwnrP66w88exTMe7xTBvk8FQbhhSjkyL7sFK6GuuTNbV1kIjEfy2pUzJvOuFGwdc
HU8MAuvFS9fPIR6Y65yRYwIm3HJGEf7vj/AvTXldb9PqIC2i0aH/ieIwiX33PDNxFNee0orufSx/
Csc/0HTbRIta9PsymIV0yNxc5fP/8eFq3/+5xP/54X/EpV7zwEzzFh/eBDWLIsd3EAJlGcbd/X7/
bdtPybJJW/8RDlp//dgmY2x7MNxIXlQu9Y+T6FCdO6/3pm4OMQvc0qzAsdIy8GHqCQR2IMq+u6Ld
ODj0B/0JZqwP5c8zlnXELg//k5nwt8St/Y+L+aNQ7jWfF5y9KsZhi7YKRHSlL8JJiqxWegYape5Z
l6tWvKCNeCjsSVXEMs89BgCBq5n1f5xWreav6fH//1ZahEq8XBgPpf1xRS2YQbPe1mAySxSWb8s5
W+wiHQhNfCIfmjrpm4YZJVKmrVUc0GEqK5e6lzBBoBXq3kUCrz8Y/Xv2RTGzfPQdptNQMojHCU5r
1zYrjroLGu4S55qElnqaJPsBHW8FWfsOFJiLMEW5xdYGtyB6RagvA9VUMjgyRHTFvOtKq+ZCtMEt
gKLz5iYnLwFw7cpPTLp5ENSAGYgJrd0aHufbY+wy9eG1X25JO8Bm4XmIct/nlyAEEYghikTReVjF
XbFulHoNPHHrfOkd6Ej/hOqmbXEkQuaT+b7jNCUSNF7TvIujoZXoSEzvbZ/zQh5zKAsADtYUhx7l
updWXhh+k7LsBnicdjwfykWmGtgrl9j9iNDBjREv/oIUaLfBzDHD9bOzRnQAu04SBVcp6TMPS8X+
o4LWp+YiKhm/BZ8htWiFQpHCeoKxe9bSW4PzC8uLOOITpKYMLOXeTkGBWgcllNEQKxRS+B7yYPyL
LBxn+rKjsiOixxG0U9tjRPWRp5+yVzp6/yaKz2oHBX7yLkBPHqBTzO6xM7cLruoLf55ML1/bhLtB
0G2FPn6zGFvt7U6PpJJBRHzaWxSomS/0SBxm4hyxBos0OUX6ZBWsHv8rMhehKQ925vvb8pr4X034
O0FyaD69Vj9RQdJtSNc/RYr8UL3FuYIUolBzJ2ngMhVihMSbxH7EBzjLtoaz+tB7QJzkH+xmUI60
6XJ3BeJqifMipJnbo63ksKyzrPniAN1afFwLq7I5Q3t43DQvokQb7sT0EgNrFmj5sBk9I0iz/K3j
ZoCauIzRWvpiUGFqAsIEb9KUGW6kPgJDMJ+zr3YyAMVVjj5BOY3mOInNC9/MVndvsZjgdMnaDTCZ
8REQY7nVtkB4xy7tWvXAEF6ytlftJR+yNURRsCcisoDvGWL1KDTeAoALsVPJOXz4iNJiTwAz1eOM
J0TKsnUwdXPeOdwi1EzoZF0zZpzHQBViX8X6mE5vXZ7evJjhu+Dsgp34rJI2btQbryzhMFs4w02j
M7dDn+zOhSdmODdZFwc4zuESOpCXw96u5qlhY6BKp6GHbAHG7HoJU0S78JszXTEOMr5ovEwNTLIw
S+hxxI4IBaPO//guEV58myyC71ag5oPmPt0uN16NP7buQLHB6w5g/kPqg3CnksyFpI/WsNKQ415J
wr60tzI9ztgkp2w630pfZ6ernI2IgC8y7BtERmyaec9BKIFNQhTxOuDYvON9H5dicVmTWuGhwJ2N
ng6IoAsP5yVHu/gJNlz4DSkUA0k1NpS8NCtYKbdgClk5MQlBhAoBfcvtH3zhLjJCUYFI1nTm02ef
1OjMz3KKmnqFdvIiuvzkhY06loXKY0jnO9zD/VPEQ/q8bM8xn3Xwprd4boZ8JBUz7yhCh67rIrIc
p9jZO+E3DL68NQYyEn5XLTa1xLtDJnwrPxSiDoZ5vNp9Of8oc5TLC6sPOqAHzAXnpSZZRiNkAadx
Gkb3IrKicLZqiVBtemWBwVZO5nMCQ+bTLvGF47QfTtKW98SZTregiaIsa2fD+mPLYbD4owLzsRyh
fmthX1deeT0kw6k+8AxALAgaxHxlVDZtHGRSdOb0uuwN16XUoTsk+/OohvHUM9kzWjADjc5HXTyi
l2lnglFH04E/MV4fkrVnWuAYBu6EgGAfAWtRtTu+y5eStu/Rdqk7uJc8BZw7FGklpfHFV6fNyPp9
6S2sEEQvH+FOC7VWvtid1IRfGgEsEmwvjJbz9jEHuBKEiVAR0TtM0/yQ5KoBUJHk6qwizXZ4OTye
7Ju5dA5YEC8XSljJJ4eREym3AtyyUQJTOXRUY48Ym0wjHhpx6IaYFX1bGE2T1laF/A5PsYNBc3Qh
0TGt9Q4UgjuGVbZcXuzRzd4d+WDiZfLBDhybD/XQy8gAc2U186ZY68Ro/VckcjkFHQwdO/2uLE4b
zDq0tjr3so27Umuz5RX0hu1kys1ZNxsIvuOnVPqkmO0Gn4oYpPm16qbDplXiiibqsZZYpp8whwQc
3qM161UVSYS46Sd+iOTNmVQ23dCQVqrkSshbwmGFUyY/1qaftmNe/ictyaz0isrlu+D8VvQuvBiw
vZh+bCsCC1COf4Zbtpxye8XNZNo0qMAUnJwZhEW4Wdf14uG8Mw4cZz7HdFzOXpCVNxg8u6Wu3PhU
xvRga8QounMfOiNnq6N2CuNrqXKPIP3SqfOiOGF/eIsI0nP1iiEvqFhaVY7i8c3s9Ue0H3J9HC6X
4cUbsaRMXZSnD0vcmm686GX3Fk3oo/aU3hF8wP+dqmGWDZoFkxrk3csywsIeNp4geJAqsGuSMqqx
3nxODiRsB8M56XK5jcJXSkQj3WzSV+N5TKsRLAdR9LwkidS/+EgF5JPX3OkEJqy4JNHsORQH4rQJ
sr1iUIS4kCvhfqCKac7RJxMKed0+Bs4imSfYXf8vSRi9ByE8OEx10vA94HEfKZQoJcvzw+OcBh5H
tSsvKMPeMe+LUWwzCWEBtgAEBngM3a9Il5gT9/z2RuAlwUKl4Yj8/UvzZMtxJekukIl4XpDLSfxD
zeek/BFbDAEnjmVRSzQwljqojalNR4bt5ScrV6Gc7/7A2oTi1oH2zJulmnyrX2LYipk3Ga6I6Cz6
hpWRqJzi2V30WiPgwlo2mcmHCyp0kC2SMFJlzmsVhKYwIIy2IDWApknCo2giBOLdmufJd3vEU3wr
VQcwnMKW4CycuazPUdmgQPs60U0gE1CbWnnWc+rPP9EUJiG+AT5YQZ/ThAAeepj8XSzy8O8+NLI1
7eR6hcqQyOg8vtZ6Yy1nGhkulEoVH1sFseSxDsNw3fby/AgB9KOmGyw7Aw7O1Ats07Wld4WiPVgz
h0viMz9qNRyTKbc9gvqRuYfu0YccBICUXPNCQ7f1hCRZ7hRliPEFCLwzE8OxZ8tq7zyVWu0bsuhB
RRF47KgimKOrTSxiwOubRn1eJDtWGLUPd0QPhVvFhPbL4YBEtiV3I42edHmmkbL4jGZBWyZ+AWRG
IhDtqE9oGaZMMkf7p26PNUSTxcfSSJFuH97eDXEY3Q5UoFAR6jIsnKTnJIqqGY3uukWsvDBYkhzf
15HvYfB19nnwGBdZpOZ0k4nJdghjhjjvcUEltbDnPRJPpu8k9dqsTZg1nNgRlkUEZdOBZ3K0Titg
CMcJI0LbniAPLBH5Z7Lf6iDm+OtG7DhOBYgJHR5E0OS7wCY+D6WUfShAwraDvZ3DLlaqw1cYeq3C
Sz98lTW6LkZEaup31ha2rhs5PzsFU6fBFGH21nB9rBQ6FoQ2LC4xFtJtqZzc7lHwnW6kJFnC9sYs
vI1j+mvVc5TvWKbePvLgUXkzIak7gCC9tOOby6P0WrwHstqEtBqjfrY8STphNMdPEpAUcwqx75Lw
H6WOs9DVXR/t4WXwdnOAAm2cB9swQB0r8wM+DtFWBL2uMzRYeeeoYQVsPYikW/H9EqbJRNKNIxXv
Ia9AuGw92shP/+dcW0P0A9zCG3TLzjkTbuM04HOCGC6NvDiPZIfHaTtEOZrf4W8OY8xplVeZ1zgM
Dpa8YPnLNoHuVN4tFlaLB2jpiQdvet0kR+BzrVHzQkrYs7RMsdjaEVTjnoAWH0W3EVRG3GaMw7gs
KX/KslNxbHlybaM31+F9WsGt4gbwiNwgoOVOD20erxfWk5Ey2gat6CiaVs6uWipXMfVHs3idat76
qBSBvFeAoKFuD4dqO8JB5M2/FOWWh9jw1/WKe4al2t2gSLimuKm8YbOeNzz2DZKKlCdPNsrjT9vM
QuBPv+Q9bOiQtIQl4ZSjU+hxj+uUsLvvjz4seA4pJztEvsM+OmTTV0y58RiVFgZnJIaep4kAm9qh
JLeGMn53onKWRqOQQLMXeLBLFXa4DRjlUuWxpx8oDSx11JxNbgiacPCMtycx3JWwhJpjJlmsm4LH
9I6Uo+A12lmvMffd9IKWHZvNYDKMTxYi4oA56MK7RqwaVqv9HJ3F8C54Ti/gaFVZniO12A5zSG/A
5L8co4ta3lCF0727bkCc2YtY9M3acmuYHZMHcMXXHm6VWLsz2uAhE7Dhrm7OK8ib4XrdzaDEiX1t
eQenOfbWaTridPhItUweX7r1ZFqwR5GZU4J/hnOCu04EZxzEuZhWMVg6FW6KaTJ5BVj+mridIbt+
Edoxr+H4wJK9vy84YbUHNKzxbES6FR1IXDV3VE4RtVokB6TzigA/nRorAISIwAMHiO5PfnDyDTzZ
5W2+sdhHKqchvsNUofJJ4f+xjFj6MLNhxW9FZ8XPg52vNw4PxEA5IFJWz6121scVD3zdeKtyCGU6
JvIfFQXU75HdqFjPketWQZg2f39ve2xJRfVawjm9IU9OvVAH1xX3lng10VjvdQsx9AcFTUv0+qcx
2fDbDrnWnKfL53JGjzzuEcuYNWTcnnuzy+jyU1LcV0KBeB+3rHRWD2cuGdj0RcR9tyTlJFPSHKTK
6IiQkMsyDFUBQ8Z276PLIHTzN6o6biwavJwHSMVNEg5xtVLlAqFKt46HbObua1d3eE+mwLgDur6D
scxqdcYRk/SEWm1KCtgi3+Bb39nT0+cStAuLa/MRr7KssZdu9QI7gDEO7eVOdrVNinvOrI2zs4Hg
cpLYwqic58K3U4T+LnMcKKRVOQExtPA3wpgU+jzjF4MaVh1AK+mhZieFSsefut1Rtk4v7AFAOXer
2ttsgpX6KzA3PrwRr2Y7bAtHVPQfOjYScxGVzx8TqjObTw73DlIGbLs6wENv7FWvlpMccBL0qlNg
it1XtHAsM9322X3Z9ca9nO2NN21DUUPb1R5NDzugmRu5zqPj8BAOHgriB6+qJ24dBx/T+4PHjqTj
xIhiwYBCTJjkk9KHSpucOm/rErgHvhSybXkaz+zWhII8Ckcji3AN20CQfvwWXg0vJNWZ/gpoSL6d
KFRbDugB6gOmpVclKxAHQ6yxKlY6FMIV0dP0EM5QEV48QKHym4cqySix9WcCSTocSiMkpF6VFkEd
LSY67MMcvwhC0tMpwwau++9FTzyx3o+MYHodPM6Bhu19m6xNw8qbChZAhURiix3UHOiNp8n7zIA4
XWA4v8iuD6mMX5KKzI94OVVll6p+VMK7EQ2UQPlbOERRfluB3pA2YyLD28MJYbn46AKW3wUf80MH
jq/hZ1TVD+n7WYZyxJ0c477tXj3XB60CY729AOIUxNSQ2dnDt70OjpAFswHAyS7SM9CY65e/Bm+c
UnCfMPZRI424+vmU/eMkju9qrFMSf59rmF9bKLrcWV/l/tz2Fd9HZ3Mng+WwBen5vyK+WgBRDa5o
qjCupJLo4tWvChl8asGiXXJS9cAx8vhVyfHyThJ0syje8Oni1eAAz7E4gQY0NDDWUeGselhn9ezX
01qR8/VhLHe2yE/GV9v1SdAJtKBU3T3Pz/F9MlnNJpGsFFKCGZDcYSmFvQYoFngtra9M+Xa3/cHi
7A1cEKptLlb30PwKVGK1xPUE3IUaHqoN96xeacEey1ZdEDV2+LPBxvx6dcgL+QyalV1VAgZuY0tt
8PJ/4tY6bvBGcRbDPn/y2FqTuHsRsebgtoDbj3syfONh41u+afb1mY2XUtthCE4JmRO+AINp5K7N
SImLX9v9SU0Tu10sTnW6iXbAhLRXe6bFPm7I5l5UOFnGX3xG4vbFydT8gQ5VMDhcT/BC/N3B5g8J
JQah7KXS48PVeYfFzT1FxT4BGbMvG0yx/E9lwSeu0Evr4XbvVKsdnn/RM8Fpj2izzXthy+r0D/vo
urMZc67Z+29+1gdMwjCsL4AAcUu0oJnwQ51vnAF33nNtNaDv21Swh7Md7ZlNzPvPb8zSIKX9rVoI
zSC//d4dStdRwdUANIpa3DUU1oIPg7zup6NXR5BdNHJ23V3hEBUpleg9wMxv5DiS2oHPgWfIzqRq
BVKNlKxrRvlzQayFGVqp8PVmSgiaOfrbuVofdwlD+wJvfYmJdLJx/leVjEZPixngCikqpw3imZK7
mXixReXb6eU0BCmPojOp+Gd4A0AtIvCl3fib4BYny66LzLXPOV6zmcT04DXwz48AFDr47aN7a5ii
eg0bpESkRl9esbIGPxZ4tWmUPiYxnIfNRWuyvoh9kzrxdRdMwsALUfm2t0kGOL3UPZVUGiQE0S2b
/oLb7CpGznHmlCWlL1D3b52nlHC0LffownxgET632cDXcxaoAWGMS1MS3CdvHyiWiT3CZ59wDead
g40kIlBPL5q+IrV+psmLsvKuHvFnbXxs9Y6UnOQWzYCkobvAQP4s3QxtyWvPCaYCDmDxHOOrpa6c
dgny/g73KbKXbvAGdic6cjQITtbNW9n0zSZ+gbEmhiFUyheYb4xMiszN7wwFU6j2Ca2IzdHdbwCg
CtUbWRkFuzH5TDvMcB+CJ/JdttYeEWNxsCv3kc41Ag9ZFIzjEWn3U2GxZFDB/M5B4zTGtEHOFmr1
2cFS594lUriCz8AwrG3n0zeJJShDnXSwfXo5LZp2/HDqE4OPvicxOB2lS9VuTFTIQnIhv7EYd8Wk
PzxQ+q+3XUkCKQOMYY4OAyDOZzwvOsPg6b5x4BmeFvHt5DTcLl6r1g6Lux0bvxHhLh7drMfGgmCM
+3nLkAzCsC/F8DQZXjGLJIV3ew1BpWMOzquDpXk5qsz8UUutQ4B80iCH1nsVbUx+BUxld+E2fTRl
26aLjxfJHH/3815Pxth94X+TnU7Ot4t9zysP8qYu9yvyq+PFeXH8ourKKSM10YaqFpqjoR1zJ7Vd
ba3+gxESd6vPMCVls7fbWkoSOJmV8fAATJbB6zfd3rPf/jiT18Mze1YrQPoHI0HYXaA8cWgQ8DTs
soBQcQnD6Y3T6eTuHZ+zAlSXkE241lDGkWJ6V8g6iC2HTFCbDbKVeviLney7n3I8WDSXm9XO1evR
06vegRlfaAglvHcj4AVeEJxmuwYDMD3NsLSvTHbhnPnVfJo2aStjNzwxWtN3upMIJhW7ONt8S9ph
G++y8ZpYV2S11+uxrDL9wmQEOJeX9jh7h6/Lz6dtFbOena0aOB9ITrvNConDHqsqwD9ucbWDfTUL
G3ZvJlmZG9rgPV0egoocAbClmO8HxBVtBrLKVKHIBNYGzyKuiembahLc3iZ2GZvoiT6vyf5v9Pw7
4ClVFtEOSEJst4TB1gPV7dZX2RHvTpUY00aCrpHDddRuK/92/M6P8oEXNZ41jkkTJMXkpiyNyCpf
9vHBthRgfwr5uY0QvxKUZGS4EX3iotA9H6ENV76XnIB35tK0NEnuOG1bLP4B7SJ1a0QZNjsYrF2c
HaeD+63dcTo0EcGucFOmVQfeUwGq9Q/UP+KFjhRbmT4xlQTAiPd+J6lOIO/GOWy7mNIrIXED72OI
LN0zd9xZvB0j7SWj3Tqsgexgu2P2o1J3AuUORoQavgg0MnXw+p65zyYm0x10wVVwRUsF9m1FQGlN
HhoVev2bfF4UIWmrqoIPP3cxKBrNMdXZZBAQy2OTCmDlAytzsOhEmoPjGv4hJ398uog+UtPKjzmd
n/aARnrbMu3bC6qdSbIgTdwu+wPDOs+Nq8h26vH4M4LEkbP7S0tHHzs3eDk0OXGZvfsIjY9d+w3V
XTCVlpzo9qPyonP/hmWKDcz0JsEliyRW3giZ75ZNIUBDbq9AcXqFDxeSDK1ITwzUtFObtKjfH5+3
Es0mCRH/yXB5JWnCNN6uwP1IJnvWPu6r4XDyNUwijYDhc26ThZa47DLwiqMLduMKs0LAfEufuQ1h
3DgH2VEm2dzoSeeWEewP25jZ38V5BsAJtOG08EhrTTyNZidJOgZRWK5NTHL3HoZ5Mqx1lKajWcsZ
tSoKYTe8tXxEHRqiMurNJmfxeVWFJwIOL+QpUspElLNEAENUzOfZgegoHOMsq/FLtPBYUlXj2TM1
i/oQVbZzU/SRVpdf39VIRPZCGeGLy1P7hk4SVoh+OYe6a9ZC0uoXl5RUHQegNt1NfkPqyUEU0Ze+
0Pkne3oaZIDYbYZ0sBkOYO2ulEV6J+kp2/6NLL4eegbmL6FgLB7IG2iLgFwW2VMTX12ehgSN375v
F+sjzyBLBZNLdgECGDqBkobgnm75Q2q0VArOry9y9Y2CuTGNnLaxheM2EDeL7/iNT+igky2+mr1Y
vSuHs4+PvMkPF6HSfvZi/7se93G4HNiTyTVjWBx2ZHZfzS3owhAn1T/JFzMV5B3Xz9XXI3WgkxaU
VBhPMa6cwaqopjV+mST/ONdoXd6ywzVQnwwfq4Zu+822tWrY1R5Huz2PmcV+57q2WzqULVXcbNSA
1uKQHhHAUN/AeqNx+WhBzQ1mkNHibeVcQxbjwfMTDmhU+FRuZan6bNQFU2KiajJTqoqCrAQtWUhg
qcmx67BHl8RouMzbWHLjJBawyOm3m9JYo3poLE64971+dnF0XYDWvnHENcd4Qej5daFMcPVKlf4Y
qS83T7G8jQ8zK12DT17lPTow0OoVrvc2SH03AyfMm6pofE+BELHIm1lncmaAI/4CyJVctiexUfBe
4w915nvIKcwKNgt8ElJgMeZqUu2/3BeOAKqUcovLW/CI8TIZwxrzVXezgP7OZquUDwQRQBzxETXE
/BbvB9AZFMvjDZ/hG9Zj6vIlFrF376iOP6YnM+oR4gQlAD6mY0XU4yCG4OicFd1eiWcsvcugXEqe
odr5rOavstPlArLsON8xEc0/UOKRtKV0CD9WE24wpIBTQHOFr9lirag0jc8C090YB4SUhJaJmETk
k6txzs/srhm3iAL4MF7C13VA3a/h9t7qv5lkozMN7KB5UwYmKOaIcqmwHpr7IvGOAL8TOFBZGMJE
UpAyqMxsRD56azAiYIpbU4OFwQDgFYlz+tSsB08GZ2YSLnUTh4DnxFLkD5XJ0H1wLe6MSvJrMhOq
BwgPmK1gGcBJ107NB4nr++NssfsFmhhrzO7NZ3TmPyUFmiF6wU/TGs7mefUEow2aNLVEs5a/hrIq
c3oigXVwwzvKdnh/i3UVpjNJx1apw8Au3g4gUq7WgonNcN2xeoAel/mMDFCHO8BArndX/OAQXozN
6GVBN8ZS4PSUGywuxH6qRM0d8red0w4VvFuDMMDOpSW7te0bZwweBy0W8cuqieOBid1nuw8OiV0C
mZ2a3Njl2qCryQuoWi13ZT0FG2U14kJ4j/Rh0OJr0J/bAQ8nwKiihqJYR68rzHTQE8SUJ7gXV2tn
nUHp3Zcu1zXe1Gx9i0E6uxxRpWldh/l1CtSiFETPKL+CjeoNLyWwY0uCjYwXPH+GuC9QorTxcgM+
uuE3ih7rlfRwL6msR8dvX2kC7N+KIvFkdtpH3NtoNsmKr53B6QLOe8WeZ+N7DRwvDWfJ5Bg1NwCP
OH2573r6jTa3aNIM41ju95hi3HEM1QA3NNKYyt4Xve1P3TdbtNapLU12lN3In9btY2vB6WeW0sk8
Om8q0w+0fdJB0MD90/5eEiN96e65X7OCOBm6lFdYCdbQFj5BR2eKbIT6jM+dIUXDUlq08R/uLBt5
SR+HwcR9/eNUEFKuD08NMnhJ0pCPrBvuoVq1KwcIsN+9ulXY2tuP+WO+ScDPPRwujnYXOIBJNy17
b4SdnbxuxPDkmBv/fgzzNahlhVCTFJC4rGjSF2/2UUaoveGNcS0M+MTqtvPikc/CO756P+2t9XNn
jkjUW93fNqh9urUbE+xgxJC3NhPbL//R7ZMVbMUD4faX7cv7mCEFFXUa9x7OYbL3mjOn2de6/vHe
b6p49mrIx9Xb6OI8zRsTZkwwmcoePtMTq5hOFVAYwOgHhkvIGBIK3sMPCBoMwxHVvkL01AyRE0ZL
bv1ya1wHMGJnoItmfz7RHatT5YZpmzdp2/ubHOM18jGSzs0BQMFOGE+8reyKtimaumU/tvZEEdcn
56/d35xIaU6li2vPi0pj3NXFGPyHByH7O9KxfayvGekqNeuwFxLz7ebioYxtZ2E9tR/9H7tOn3E1
gHAm9tglXiN8x7g5+gy78ZLO5jHFTxHocGZfdJs+Pz0yj56nV7uet9TVKHfQQqwV+QfpZWx5+3Qf
gSi+VFsojj8OaGOX3iYEgxXDbNuul28WGIradv6OgqF6DywCVvxSXy69G4KjgUfzDBOe0Xty8yqa
K7xYcxTk2Ix0lgrZzFWfpN8HEuor6Ohn2AWKd9bsFfoKHrcCZH8EYFf9CZE2HIbx5W+6PPxGkae+
uoA1R+mmCeYNY4gsNIB9ZeIS08ZSBpyyGnhBqu3lWra/TjzM2fUyZ5iCQvgrL81Vn3AQYPDBJraJ
JG3ozuqRE5CCe1cEtYsT19oOumEQYynVko2PiG9nJ7D3ELWNE6rMPL1VTkqjZ28b3vC0HK4/GiGg
M8HA0su3bnqVa0+fmDvVObQ2CaZEN69jDQNMNU+WjK8/P/Gd/KeL2/3D72Aq/6kE6bZ7iNA1jIAA
n0hbVI5uLQachPCfNWsIATonzFNST4a9n5iSU1wWSIv7Si598E+wTuUw4EnTzP+RJMSTMxfM/2MZ
sFy4GaXYfSS0iTRn/JqQWsnrTcYPPwi6nmU9gKxTL4+hRGEo7qi2orzMUwxfJsdRDxuLkHGL9D3T
4FVsBe2xCgIKD1B+LHt8Dm0iswGOK1IoBFCfFJxj0YnA8gIvs0l6yAPMuWjCpDmUZA/KTQN5FaM3
NUYdE0c2IAkk17QFF/SjPpa7gPCRjfv9oNUVw0AZOyk6UjUCPhuNUpDyu4tjaFeyfgPZ110OqGg4
2Wd4Zce9Ed8KN0R5dWkvcjbA5FQZmcV5kr/hat/8fo2T05rnN0uUVYg+2uHaKidV36aJeHLyIYPG
ijsKQ482Yvqarx/8UxPKpqu5D/pNR5UMdIS1Pg9JoYgia9WgucvQowOlts+D73Rx4vNXTthBwfCS
tD36czLgYA1i++Vgp6LM/2PJ9juNlzyIq3ux7uLIMJaW+/G7DLGinxUMHz4ezLHh5GlFLSHlpOca
TA3fMgfAuYqYYThCNgY9en1SC9/gDPwCYVZKxbH2Apb280eZXr+WH46+rjQIm4zNXuD+Gj0l9tg6
Z7VyLQYYCc8IvmiP0utmE7pYqDhCDfJ243jIZ3DS299oyFFNzaimcRJdN/Ka0T3Ot2k+DIKPpfxh
3i4b4m6r8dj4nThYH08ftKgDeNg0zya0c+0O5SXwhUVYaHD0HoM2KLJCiQ05YTtO7j8aI9UPoLOE
bjxhgxci0L0SSkBWwoPIC4xQ3goOk7P7eyUcR7qkA9jgAXA/Tr2ibzrsjjl7sztB87O1GTDqcAEn
0wn0tuDJ7GFAih9smMCmdfc+MtUHiy10Ouvt3iXnW36p6FXw5vmuGIY/3GvQuyjf5p8f0hFGChji
+PO0ccmY9JXTDHwrJAmxinWneQsOzjjH3J104e4e0+E3YhV1tgxNPV2x7cU7WF5IGQ5yfUloz+8G
4GkoLtTqZiTpzdNik7RJXD8xxzyQCJMnOLpNrwHjcX0lTrLA4t6HQMyuf4TLzRhOAyOJpy2F8d37
x0KN+HLRnhgQ8Ow9gEtLtm6E/SMVrZ7TogIq2Jys28k+jb4Mcjl87SlA4iubV0O/hjiJrWum+nXO
vPanhvsF77AvbKX3Ivzmz4mOHk0N7Trevart1M717pXvBMcLcjeNOEKaxdZ4jdFA3Ob6RB8wwa2m
6rYrg3Cs3r2iaRhzz+vRITVkJVuw2eDObH3oTW1mwRSt7UDfDq4797RlANcHz7ctjaVX/9mzzy+o
GAHTZuzvR/TSHkFgCEmHb9tPL8yuvbBg/V4OuOyNQiZ1MWmJlZ4PpQ1vyjmVYzsg+9uIJS5GeU66
9BMYiqJCO63XJ1tdwDNT15i/V5iffHC6JWwPwhffhshns3mHHqYsnpzY2gKT7ZngZCF+SO833NSW
1rMAg9Qp68WxsbClXFsq6pWNxNKCMBytGWSc8dbVGeluXfghXE16ZLQwe703WVOkffg8rPAl3E/c
RYjBQDbHOCbrSGV6gKGWbsYVk/HsZtd6ceHLg05EGZmKuA9lIz0cpJov8BZE2pejq2y5ulrtcYcB
OlT+WEO3fVxjaZewf/LA5tzn+jvWxb4o2jAMh5747sVjvMzvGwgxMHmoQmer5Z4J043JOr145wV5
046GdrVR1Es26MWyO+sYasEzIvFYfnoCNuKa0yPVamyrDXsJfYho8mSb7e31uoMzOZXGBBIvDjfI
bqV2cu/brGZKwN25UvWhJ0Dk1Sf1nWrMG6Lac/3ZGe6taikrns2XGVuXH53i7tajLXGt5LfZZ5pe
vTCOVgcW0Z2KDH2GTlH4pK/oWMYp7mrByxh3pzcbJtW+38a4eN4h8TPeSYc5BDR4QOwIT+UIP1p6
NfeSkQUUScTcu9R/OBDl/yHpzLZVRYIg+kWupaKor8yjIM6+sNSriIqiCA5f3ztPv3Tf4VyHoior
MzIi8h//CFtM3hHcKKy8u38KIVQT6LCnzyIWHk9pJlx99PLDGENi9PNBmDOFczk9+eO8oQS6u+2h
Oz45cyJpqX/g73Bp3fQOc21CQvqUrduiFh9SCmI9IqIDC7wFSB/utcUGgeKwJOqRazxSI016HfPt
s9OHJNig16oj5uanSU7QkeOhxAsq/olBJrU9OfUzXFP7c3Phwk6c5xr4ctPddKcrFV9zlDSBScpm
1dIZeUBWsV5K4/S5hGg8JqUj0IbsqrGp7pnzihOc/pp4OCa9NQiMb+EnQqdz9HkLfhW/5tQoc4c8
j1Z4l3M6cXTPTLUaxRL1wq/U2BlHZ9CYpw0TSZzPHCs6v0OFzBwFXdGHq1NyxgLv4+FnJZRGiRoS
kDKiZGUueCe8dkhYB9B/4HRtmcikffcks7pzNCY9OI0c6mn/MC2I79654zLQZv18asuhxtGCRjSd
Hv/5bbxHfCakU1Q/dSh/D9iB5DvY+43bBm0A7jOwDu20XV9wR2pseDviSU+etV72N8GX4RMZlwnO
cjfwRsn1yszadkEaj/MphmnHrjZfc+GZ3BlPiCp8lnoqqX/fJvnb53SZg6AxsU4ftyamMlm+PCyu
byMjpsWxbN9JHdjbqlYVOrkBeacJJ8WEpv+J7mbv61yQi2oL2h0QhLO2cd3c7KPRCgyoq/cFxK6a
0PmYzp8D/TujDprfJtxU7A+nT5vE7wgnZkRfGhSIriJBfxVdfC5B8704xdF5BbHQH6LDEoKtNaAZ
tfIrb2FcBftf3CifzoL2Lu6UH87V3F5/2jXX2d3C3UpTvdsw15QkZWT0EuhSEP5GPp0igUaAkGmo
A+G/iT5/VPQqYwNNFOYAEtJa2LR3J8aqWtRtF8hbhW/IdfOxu2QJnzEMMOzwoala0G+4NZkcy3kx
pfpsBQAjU3LMp0Y5MFg7k8n7mwx1+KPWxYtU3aL7xxfiisNH9xx2esaJWS0Jh5liCvbdWCzmPYqR
N6+mmkz4A4lt+ULqyywhZ71TiySXhebi54VoNurvBQR5jKSgj3yMPgzJN6t0ZKs8Nx7sMn2xQvnY
tzKHH3Np9Rbjt0pmSZ90VizexwGhBdR42eeAsmsdyrMz5+bIdrmFDgAOZMl0QvPSZEZlA9FDUKjQ
PzbhzVNJ37TesorYXjDceD4FXBIaL5vrP7rJJ1z0GAq63d3+cc2ykv8DTuq8BQf4vZy8xCUOAJBM
bWRUOynCZLoH784mY7BDC3o2VHuFqsisHjafj0VnzBiBo2Z90O40zMDlGTAyhi24RSLQMEAGPGIF
+6KBYI2mQcTTqjkBPsmBY66HkraCdVyQPWlIHkZkMX3ah8vCAdldYZ4jnWIixguNEdgS49lYFCm/
jhTvXLpCW+fqhNTMzHg+3DXo7MUNlg9O/47Jkvr43kVOOuRQ/NEJ/y0a/CH9Vcc9kwozEpPteZlO
QZu+hhjpMlxRGJbjS4+oRWoJjLPd9o9Xhj5wosfkoLAU0TkA/Nd/QF064XsyLbfWpOD1uzvwBku9
I4t4s05/5FbpdYPqEmEWdyw1EYdew4wS6DBA56TX/rGIOCVUQgZFMFMu/WEIFGOc4o/RMP0wPtXe
OT7Dnv6XQWO4ut/FiNNCsqFDjYbIC8JSLF9rHuh+MdTx0j2WupeR9W3bVG5NSKXCdB1EJIgmhi/L
gj4X+up88u/NgA0SDvCEgf4L3y89V8zBAW4laOzbGql6B2Qc231d5rCAGSxA2sPW0wCXssPSUvwH
bGWabqcY+Z/5YLIG7yJSA6GT19qJK2gO84kJVfLNphcDf5s3r1hE7OV/32SFYLB7di8o39wr6Bg7
MifVfJPyXXYtxmbcwRjImtuOl+l4LzAOlWmOemBijUTVm0Ogwr7vH+xNH/XHkfd7a+2bA8Z5NxYC
K0z1bRfozGvRWVwwiTtoepZS6gR+ncnbLfB8SFRv/exCmXpaGTM2IUk5lPUeuNNnCy3l3zyj36wh
AgA0o8mFiiedfITeIbv1vVWQcGBYYb9gtSLOyn1iWWqTu9N+hIv8D8LnUAfBh4g+hdSj3+O5FI/k
+w6GrMRZMLhfZsBv54RaEJUaYxChHj8zoBME6UjuE1aL0KdaR89lpOPJasX8cZBh6/JzXhZjeVOw
hg+pg1sXfk7zirUnQYBSmxkLytdVyrlrY90JNNgu9WJhrPozkvNRn6xRHs3dR0iAfsbp/BXRf/nv
kRj4WP57L6k+Tbtam+YWAI4rvnb03GUu0GKdTrmsTPATAJ0Lt5FD6PhbJlFEtI9hh6FIMrKBMkZb
cDZeJOO5Nb3SmZGyf3RoKo3id6SjQmB3TPh4DMjmupzyC3xRdqpMzJYMmNF/GCHU5gIkFlatOmYm
SQwe2WYC88XqOSRmoXcdGuP+gnqu751IXoaOGXyvslXISUms/kpuSfTO7lfPVIKmNEzJXY/wR9nv
xAouqCvT5s4kXrrqq4Bf4tVXwpA0+3HnTEiUmVOLbvik6f9MeMArsSfPfhquRgig+Kar/uprWt8x
olSkrf3GqubCtagTUcouQkgQIQDRNI/ezvFfsfs3YlPp/ypaMtR9YuRLE0k0dggKxfbYpZPZhmIH
PYuDCB8s3BjCi1XtEO28dcZtvs9ROzB1zp4Jy0eqxdWi2yDd7GTcp/4EC0evHchEXHXMiQz413JL
wdGptPOq1XMa0Kc4FHEBXCJUHrBD8Asuud5aDNYlAUgRwdhnvfLYfysue/6hS+oMHAsxBJcjC46D
0HOjzYV8TB4ieRT5PuqvvwyFeUPG0zJqLiM8QXveY0ubNWFR4DfQFcmoRKRDOato2TzpHQmvhhrK
ZzYa+LWuzum1rCApSoOEnUS6WAJgn4PLfaxAM1b7FkQtiRo8miu9dMbmQiHabOj97kRkOUr1IfzC
1uBPzob5aNRmwOCy3rz6bn2AaWYzpptGU8mocRNfR8ZBVd7DeGn7PwYrlEOmKks7M/NaCZ0mGKl4
EWAHVZqqEX80xEP8NY56LX6fWnYFsvt8ANflbhw//UPfXH73MYOe9OtupPOLn37OsV1cHkS7L1Ob
Xt6AxuLD+OiB1IbFejy2TQi1u/54n1pmQAKOyV2om5gmIu1I8g3/LZeHuNG1oLcK+CTtjsZ+oX5X
ac+erM4ySeJ9YHsmns5jWqN2xqhH5qB9jQqh7zCAMIKYiCWFgknfGOrQv1yFiQfRNny1tYt97ZjY
HPTc5DQVCu1jgrCn0V68Bx3Y7O10W1p/aLXGLnN76T43Wpy1aNFCaTnQfLZT9+MkonCzoDD+kSHV
QFbu6acGrWbEuY3WntpB0P/iQ8ZaH+49XMAu8/7IUNcj881oItrMTOXWOrvMy03GSiKPuetwWF4s
/Fp63He4NYXXTCE7YEFO29U9FG/9kLCphGJAbxr1DSpaup9LwMVZCi/zDbYxgXPKJNeW2aEtYuTB
E3QAPW/Caw8yJsJuoBov3UgxIhozFKGDPeFzBYEUIsVyEO7jJEEeMHB2fPFDhc7Yne2iF+G6XtDC
lWnzcNrl8/y1eC1YPaxvDCnsPX42dk9/oQZtoief+x5e5qlRdawDbGuhhomx5HBI6/Pn/5whE3YM
93v2lTsNZWg90uB/3BL0rXxPlQoarKbH2renXIq6PmSv2HA/b06AY01AT0xbUlsoT7xyCzw1Szih
7Op5l1b7ZzkQDdpnmezt3F32jD2NP3Z2ZXTjw4h8irPz90FmQ3eQDHisPH2N8DixmWupxWBEM9r2
Chc0gm3jRCeFkuxulMuWsLbZQ651ObT00h9tkQUS6DXR5ENI+eA7MJuRD6JSh5IzKzh7hx5pIraT
+z6lM/Rkc9k6xLltI+Wnz4tJPV7e5vOPvnE4E1wznQZ/L3Nm8EJhzsncLWT+6RHxlzCXhS7bQkcN
lsUDta8l5KbRQEugyho3gvjyhXoKagwgF8IjCgWYF4SnhklcFh4DKEInd5tmPfuVf17o7q6lWaP9
ZiP82RHSRZtj+dM/CzOI8dHsugd4JGw4mVJ93VfoOa9QJiyRdBNOYfpSPCPRP5Ep0MRW3Tew6JmH
fx7C1mUPuv1xyl+0e0RT+sMkzXhDap0gmil+/UdeoK9MvZCK1l5EdmrMh/rxPd2EgaWmTfCcZTJQ
mMWIoHLej4VGfYMZNPgGJ5/Oh0EchLGPjVNj3vXikEnxxTaOEPPdEZvuLLgeMyuFGEoaZT/0BsOG
g/r2SPHkiOVM9X2wr/mbyn7zslrFSheOsG16fXLK+kZJ8gqeFQPE4Wba1bib01OnGjtBBuJW4/Td
M04h3ON0NjCxYJjBb8sc4ZFmW84XR5XH4WOyaZBDvtwNS+F/nAP8ZrBzXY0C/hW8io/7SAYWOkyB
RYQd/PIRH2BfwRpB4N18t5e/74XmAZ7wBDLkBGkW9F+Oy9BwVUOdNbBJDbdi5DrHG4Ltw4RuStrS
t8KfUScY/FmMXe/i/aWd9iedT1j2TTK74+a+JTuzP6vbj6T31IhgkcrbD1esDSPKy/gZ0MG9kEwi
k9bTob65sZ+o9vKBD9FYyWy1OxnBl4JdIFyl7INMpqtXYy4mdradT67Ts1HbIwbC/6WS4YpGGEQx
wYIlm+od6eeW7ndglC2vOzDk6i64xshCaJX0I/lfvcUp4rKoMVUIH3yJm0kmuRGShLKcyYCMP0Ew
JvTbz+rqXhaUlFD3UmhqtwBGW/41aXl8jwXz/Mw2hGuIH4RjzX8sPvzFeYaHAXxX9Y3OHlXOXxEK
xfnnqgx0heAEe/n2o7hOu4JHd2DBChf4Ltk+GPGjMN43qDz21xweabbfTbZ7BrMnqbbXuNqepdPy
VlnOIUZ1d/t8EzKHO/zytNXFpt62GEAG7UM8OBi9vultQwTGuJI4G1rlMDLOa5JwZItXPufdi/CG
4BOJjISnDqMWXvOKREKcTcXNZhVeY+RGPFbFgvOBHhMCfrSjqMF1AY7OkgtNrFFkssn/T2KP4g8h
uVXbEJLxhGjp71jDMuQVK9D3KBygSWHZEbEC2RZv/TWsoPFlMdBalYkulBXVdrufcEXY8glBNch1
F85oPolu2FyxUjKnjhJvFV0bBOWV/tmdMXAxRXkA0fBHo+0vEyNmHIb/NDlGIWnP6qGiNMfGX0iO
iHAhdKCZZ/Qg1gVtLnE+7SxR5WblFxxbEjZFFJw0w1erFmn300BThTZpDsV/TdqM+eEZoBnUWdBB
0L0byeWEWmW0XyHRRKTUip1/JeAPxIMRgt6fkTtiSTDiLiBPwIxLFAWuLOeXk8BBgqKPJPofl7c9
Q5phIVbClNiwCK25kAQBqtgrXU9Y/GQyyMuBcO/jxjDIXWuaFgPsIYzV6c2708bXMQNl+gVaCXGS
ns124WrRedv9GXCOSHPJdQnswLqMxuggkYcG+AJlmvyrKZEe4Ck+orYpCmhRNbZteDfQBgVzWJHt
IpAFtTQpnrU+Rbvj6G1NB0dTFPPGDvo3HBuSFXdtUQQN9mzzIbRXOY8omuWUsRIumh7sZmY9s9/w
CL5zfsMcH54cd0nj8BWRyPAQJT8RpFtqE9AdiNqS/AIq0MY+/gFmHYxq2AEVqazuJrnnJiWjEZFp
IZVGq7uHyjDCvKYCYCk/Vosrn+cJpkLp9AreA38T1Xa2cUnKoOwCvUEuF49lpPIrnAFEvfIQh21D
bMDmiN4sBcgzMKcTsm2f80FNy7QWlqnLjbl6kaLTJuCn2InnwipG7FpE/moJYi1wVv3TBcABMJOw
FT3jGQYHoYxxqH4cZFCej8u+HUDNF3kMpwbKHB+Orfw3zISV/PGvH+bEkN58bgGNTB7mn/I7c34G
VFJcaJBnnvQPIe26v3H2blM0bDhIjgFLKMpn1BeiA4I3WpDYQu2LRNXGngPF9A0mKws6iZ7xz/33
MZ8BZkRWmI1Ff8zEhnACsLWbODcYCcLVfPjAbyGfjN3KqJyz7E+5pknXnBk2LKN92OGKNtWZnUDj
Jz0cIQwlzITUv+ce7XP72sP457SZ/hu4ELJo6EFlYs7H2//3bRbw9ibA0dAbGP4hB+4B1jhZ9ELU
HCtukBzQYeUL75cHh5T6/TMfyc4Iz+5iIV1Fyjfd93mgfEzwBnXZFiYBvSbAJnP+TDymeBzPCDzp
chv/ZFdxzQr3GiH/avMJNliM8AXFZ4M//urdSeneZhxvnmGWbKqkpxei7cKHJ97HoOhL/I+S6NmB
8VsnbCqmrXCpWrRkCoxKHoQpoXcmyQtxH5veDXtID90Z0gR8NqTVNAhONoAgH5dTSsNWoKOXVats
Xkyfii2MSgImigNs9D5kT7MRt/ympo+ec6M0FTuYHUS6Aa8IVyCDgFq2kMATadAmP+QS6QSI+Hpf
jTkUi59BDtVluLYWUdEQhEiBmSsWqW88pD4UcflEjS9zNx7OKKWgnX684gwjg5nPYzAD/cncnupk
djxzXALyb81gf97F2hr62tY0qX/6ZkwVB4y//cMOt2toGg0zKnXY1nauk06CYbmsAMPU3Mu80F/O
gLLupqnweZlDZSxNAAzpowHh2kwFCqj5PkviyFe4ts2QwuZsFXb5ohTAG+pFan9bNFSTSgjz0Zox
BCTC3s+GSqtGlzQaXJztCbKG1p1Rz6oQudms0koTD8CQgsLBBZ4akvzcdauJO/s4PdIkHlgnQZ0J
JaMKoy/rNUtdcnU82EmKneFsv2dxvuArHh8UoooZdD+W+C7e3QD+HO0yGVPMnw9suhUfouia7ukT
xEfwxml7R1M2oH+7VCYIKFzbhTHs7g+dn2bzx7oHSUkLngWs0EsZFpMZKgQGzM9+LyjEhR6/a+y9
ME24P4ij3Cl8Ky2WRBifKnykT/AGg84x2GdwNkyZ/UOsPNgvZhXKVy4dhHN+QmiO3MNomxyKUDQ7
NMK5MlEaspcUwazFNo0pBexgMVPbZQ5b/CyeYiGGBiONq5bss2CJIGLcKDxpNRKNEYJHM/e864y5
2UeTQLOlKGo0BZVrgYiRUCTBiB/16edBzOe6RnpzgmxMncidcS6NGUYl7sGyqgpIcYa01e3NWpRN
LUaN7WYfn4jWTw5xrISluUxwM6GU8138jR5MoxjoZMny0WEfn+QSGlEOmYNxOssEPdDbT7P56rHG
FnJ3F9/iJyAlV5YyISjfKMpLYac1C3hIyACuKA5TVkCs1obbzfDYMfAn6tO9yUSuKO900TsjAJM8
WLokI67rps4Bim/yjXme9YvtrcOQ+TJneKSP4XNT/CcIkEgMRBSIe4frCgUu7psDBaHP/emut1DS
PFVTp3IO2bnpv+Jsv3Ay28fr2mDfn5Z850zbnfQZGb1wku+sIlPCXl6MI9MA3pp4dwHQgG8U+nfN
0kPNs+PWIg4KlzOqV6vWJlh/jfHZUS0ZCQXX5A3To9UJPzBE1hcXxtSCtRgzjkkxvceMFtyJHc0y
4TE6ZuqeiRsFs9XHjDSf63lFC+EP+nmvIFvdXSaE9QK++IqDkYyF5iJTsj7bbfazupbCa8Aj4ZL1
fne6WYwtKuLxDVOAvr6Fipb6dCfPXRuq70kPVFgh2qswq30BLqyYl7ffV+zgo9cG7Vr+uqfBhRxR
DSLm+ByXS7SlIzPPnNfNAdrqf5OLfYZ7chC6+4CJA8ZvSVR92LTGsXftNeaQOkpJ9Q6s+HnVOkrd
R6n+zbxhz2D6JbeptOpIapGfr/CQM/p+xNi5toRa/Muo/10x7Znx28y/rhFxewVqg6hFsRPOsg17
nINXjbQz1NyLts/nPZrNWhdget7iWZqi1uYIcdAnjUt6qnrqgNmPYtSk7Ljj8V4SmTO5O9MtNjhV
PUuUBmAKgpMObW6GyFL/ZumACOy4uMABaY91NdoplC0DauMSbx6dTFVkm7svfh2SqcU3l0rppOfb
nv3smdfgHKRwD/FdQWopXN2zq24KpK1trjVWgBhJGkHSlc4XJFglCFeGBYJF7hrKDbTbKaySCJv6
ER9AqGP4cr2YMYPgvCILBHao6aTgbEfJhy+fdppx4aUHfG3auOUQfzyXM5u4O9y4GIiUW7fdH1aT
zTmwDoKN15JojaRF4lGkLnazezirJzvcFOFG1AmhC6iSWSSe7WrWw4vINxle+bXMfUz012sSGH6C
iIDUCbHTBQUIPwGTYP30n0Sr1EASocdssM6XHQrkQ6tCQNFrxwtUaEFPJhEHYzRi8GqYGQeo0Sxx
nsQ8nI5Zyklkb7EIlVm94WYMbTD8j5HShNMb6P0ns0EpKBb7xEtyRVwepQdUmZ/9yxjBgJ/0jeIS
wkDuM599DvGBniteN5hCKtOH+YGy3An478tKmQkMH2r6bYzLYFYzrEdYMHTifgkk7fn3rHch2MDo
YIwFA54Qbb89zHzg5EC0RzvVV+jEoJCn18mfgcKfXNKdD09Nhm3c/X83aocwJPtpmytITw3OkDza
J4CPhvcOUxa7F8gz1FkDzQLYNkmmarRiYu0jTnYPKYepxLoL2uk7d1BxIgQXStyQPvAGC3/RVcEu
92ZIeXqLaIeQVbv++8MZ6KoVZiqT7Wo0pJX52ocrKjaIKqswLONTvAqVyNiAW+hsfuuh79jdlM/h
He6Twj1Wb9GiX2/6bqR1KvePwhiKOxFf9U5q+e+vIS+0Qe9VafOUqKrBNyby0vMTp4w3lteaTK+Z
tx3MV5JM96bnzdQbX2LoId7R+Ud6XDuLEZQGixeEh4svwWQ49knVX3vUE1TeVs08UpiSuMyTwgtL
s4JDQlG/nvxrWHfIYvTt+u4ibFzJCqV1mHKsWpp/zKLJooRMLB0ycB1KHcPPTrziqWOoSJajoqCU
xf+TRdwBn8BK0iM7wX1DZH7upmtaM4GJaUnhWksJTVPl+5ZUR5C4FOtol4dDXHkjeOFaCyG7cTxJ
03pcfbLhQUWJk8Q+sZyUOoUAIDHK1WJGaEDtPTtkX1xnjwmunJPaPhsJFAuLvwWxnfMG0S+oJ9HF
AzLG2XQ29FK7BksChHFxNgdNN/FOSQ7tKHEZysfVHauu3evqB65nChJwMHh4EgaxlsMPHLof/rsM
QLaZ1tNopo2HAekTmXeEAYNovIVVgKCcUYOtKY2eCKSL3DNG5coPAzx+Kb/BB0q6nrRNhPEu3jYA
XpqbH8RCMF3gJPuR724pCGKpOX/0kaOKzZQTjYz0CCEkv5rtEGD0qxJLc2R2OlaKKnoFXuyPDryl
TpFWEORIHqlOgh+slL0MT4pmgh1GAEfWgqELDHa1EQe+E4oC6WDxlNM5ZZYlMRy5OM/OKuNoA72e
cIogNrqYVuqmQC1oaxLAvGbARZ9chXwf802fS7l4KlLGdMED6L1piRR2bmIsN/J3PVXqczybbh0D
gIA1lXEfYCddvR7DaxHbUf5wJdVupRqrpyBvAGnhGTDmie9y21SMm9Ff7nafBmgKYf2VdW9pknof
lCSOGWRz15YvDZDVfUYuIHsDKL8k/KqGbVltFOdAH25nx7aiCq7t74FSGEsRLlgQodSl4dctyRTt
JA1IQhsw0/5Y46VEN4XPmNk3AdUde1BguFpJTi9emuo/Und5J3buCowe6VocDDX7M1FsxHZ7fqyP
eacAsMOA4dkvtgP3HP4oIlhrccWDdldvLR9pNKwkmLsuID3nZB0RvW5RZNHalj7yfSuoFJCNhwBO
wldyOBUu7FGiWcrzoF7ZEHNWxnAz0EqaKBHIlrwQ1UM6e6Po9ILgMuuT2wy1Zer0ciOwYanb3384
bTQacBGohIqnKPsCaaDCibbRQ8DBMKRdlBzymnZRodO0+GtF4C9Lqdhb7HKuN25AG2vepKDjRvoX
HjgpdNZI/5jgMOTck7gSL+m1pNqmxAqADYehcXK4LelbURxxhSv/E9ohS2qvFieETqO4iuFNU0/c
UZtylNYH3+hsNbwHjaG+mQfdaNmrTO5EdgH3IQXl9Pm0K2oU7xZ9ZbIIVmCclO0I90N0c6wQdVYt
5bUAI6EUBF+iv/XDno5V5ZWWS8WjbvnrXWLFT/2V21oSbRSLlKvsmNR8RL7IakXnk2H4DWS6NkDb
GobHAmwMZK5DZvKZIpZdSn0QMBXxjxRlora9c08ntr0uNfOli2EA5TnAUJLYplYFWnzowmGJs1C2
wUnfiLj2vY12uPoSc6fY2et20Lelwii+dODoyS2ZUg2CsupOCoCSaOcm6lqNb9QGPA621yzahWQB
EgR+WDNL/sJ8A+0Oux1LmsHsH0Ak2PTmFfOYhmteLSFbbLSDaLKJTyPAw8VzLXUgezXn/T/HQMPE
BRuQ0EIKLmBTuJOElF7PYRij32SPJzRIaru2Qb85DpRHNkfgDIAuhdehY4MTUDf1TfvlUzeBGW8u
KkkLjwSHm8RNreWycJmJq1BJcIrEvDb76rNC7m622ynegBXTWqPVhZEnSg6A5p5u1XNkyrwKjKuX
mzu33PgEVHT0gTj2NR+T9EBqzhcnZFSZ6lNbof17kGGMnAn8THBHrRM1e2KgjR+RhcEYrKI8Eks2
fzStuFaZJcugzczp6d1tPcbNFgDUMWAWTtHpwFWQRgrxzIdsI0sDUD7qEmoZeM2zGdLzNOu3FhOc
ZKgmNVFObYY580dvZL4Z/Va2GCWjuTZxlzfHAbeNpbqHA4J6ThqQmlxv0h+qh2Y5pF8pj407LZR2
4X1/XxFMKO+ll0bSU5igkD+dToRc2OrazYLelA0EofDF5XplIi/whJTDogJlVFpKt5qgdmgAG4wO
iOYulUbWXe9Vm27XqsLZY2R+r/u+X+mKcdKLp34lBrp/9LpCpxeTTXLn4ijOI2yNX8755gxIc4uw
09E7uydDRFQ9a6J7DylCcIuGxgATh4+fT+6Kf1f18zRTx0P+v+9Ywms42S9LtS/Om2g70Jclz7uY
F97P7S3eYSeHazfN0be3cquCyrgtkvtWag+u2FusdDBCgNygF7kjxeqAyo3gbLbISS6UwciAY1TC
y8J+zH9P+2Z1zdRuUPmj/DVuFh3I3hF4FG/wPDzRj3i6kGW4rB9M0+rqXQ/XUG84zinxfjBk7yZW
vb4SPKefk3b/YiUg4JFE+KGhBmA/Zu7JVQGzxLnYPffjX6GKE3NUOq14synG3ZsV9nWXbTBuoPOB
E+UAoTcOShBWr0nL7k8GpX7bXv1Tajw7c7KYmnhHNNU7dkazDIYym6HDV91cJkOYEE8OjXR0YSmM
xhe7L1IDSCofoNoSwC73sM8IKDLQkfz0p9kzLrZKZgj7Ik0+d+8CHSUaws88OXeq+6H2aWuDcSPO
+6JBZtZ5RA33fTIY6wq7QaEJ1b0an2gITa6KOiX2pfxsdOFLkj6uO9bXa/kXUkcaCdpvVuXeRcXU
cpz7pM59v2vesc8cRZhnjn/WQwScKg5Rkt9JGMfM7qu9v84ACIfnTAUTtk3aUv7QftM3KIU6B+/a
/a3uCenlrZyV7s7tX1jhrv42r48wv4/bX1P5Wr2WibNbhU8RgSUHHjw8p41DrCFxFfEoSZ1FR77a
DN2e+46BtL7krWSTVKaLU4vQP/LTt6Z+vN6663YjlXUa+BXElX5y3mEMyq0F/gn/M8+0ETp09R9j
jOzhtDQPzwixwMhQxpm5+wHoM/YFkY+NVbN5Id6q5NF5SysFDfykWAFAOaJr+Amt4aJt/kjBVPBr
v5VU3JkXp04odrJXUoyW6mvXNhlIbH7RlcJCVYKbIb400lUemdgJXM/e80vUx7w1foxZCzQCVxMU
RH/ATXyq89deWYHuognvt//SdnSxN8zu4DnpA/NvM2HH29EGuQmji63VOKk3ILgCbp5pHpCQkcK9
RkII6nlRFR4w5ZgO+NFv2PgX5+a+rB/iciwSOaIt8xljRVHjZM3TbXvXl30/vs02ya1//wFinw3W
uJU8sehhGIUZvSnVf5D/lI7AaxnLlZsfsi/IJtOPtq+Mj3kdv8S1Cn+U1GvISSBMUR0rLOYI8CXt
CAmmdPKOkRq7LGnoREefEw7xqNCbONuM9CdPvWPJ/mbkpNWZXi7hnS/7w1v29MIPRLzIn37mKkhX
SBmLuUrEux9bUd+iP4oNAtZOwELIEC805U9PoxUBhc+/MABwl0XgnGSwqynwqdFhUmnPRddqG03y
sc+K1Uz6LeQSxj36oqOH5U8sYFVhLRiXA8dOnf7gp+c5tjrz02cDxePePsals6xaOOkg+WerkfwN
au2GLexocabyYAnPjdW/hpdLDJj3VBzwmudAiFVPMFEoKT+/f3MpPVjnN5R/LpTr3blcxtXbfZy8
N9Vsy1CQtZ3s7hyqRP12hzxAEpkLsg0rU6xq0w8eUmrdwILorn1Lqx5AY8M+tqEb5GW5cx/Gv8p+
tOnVwQ2Ay9C926cRcMojGpAzVgjI3VMVqsrs19gjEOSvhZXxK7Mxs+7XenOe59s70aFcVD+XBvdA
HhrX3Csoh+6F2Iv+dtvVX/9q3AcGil52SSDha1Kf4K2mpTmETURIp7B2rvNhLyr6NmKo0iTRbPX1
TwsBDp8Z1jUs6dHLKDPHv0I/LO0T9BW4EXSh70d6+vWCNLCbWUpvdx6J6wUOCDh+4ImGGEDPSE3G
OHM1Qcc6pZqB+QE2v4OW9wxKOi3QYju0eNT7ot1DSvqL07bdIqpdtcfPqb33JGtrSuPCwIU3Etxr
64UBdCrQi6K6NZdhxPfhK3cQH4/rxSsmmQnJFxtYDwTFXKpC2A/XNWu7/DjdLZftE2aEPgxexxQ/
jMx/CrkZ8oP3o/xasGdB2nvxx2Hq16we6S1slsgrKIuOgxurMYjRdhJW6Zzpg6hcD9Ak8IZMolhm
EFiGkDLwPR4apdw0kqrZLB/2rl975Dxv+g1tSbIgnafO6+olaAnyOixjUrssrEtm9aVt23e4/HE/
/G6zmweNBxZfGlQb8vxlybcozIujeqMI8t/+ZENwTE2Qqvfk643u64GfeWV0g5dqEgZ7v7CsOloX
mSPUXSaAXB04FPkYEyCjnjLiD9eeGDuxVfdYxoqvtrTbVDlb7wsD3DNw7PzNTUCW5H9/ehM/wvb6
57TQlhiVjRfGY04yi8l8f/UhrvSt84w7u8b7Qf/0zTK1U7sYd2B1oIzCvW5/yV1EhG2LwexnZ7C/
ztpDfvqNs1HIzlJf86K2bvliULtp3xsO1h1lPJox+MUVWwL/1D08Tno2GqPQa9t3/26lqwIbU/Cy
CHZJ14NzD2Edjso6Hxi9DxgY5N8P9hL3oVVzxhXnFHbibJkvrl0YAk/XqBccpFaXwNxyBtBD/cps
Hz8GPoy4z+ud5dm69e2SxpGP7RMToBUDS3423TTfZmd910AEvi/PoXIP6p0CokFk6tAvVlYlKs2g
Yzy8Sv/OxUTttEcIZqlcmA5txp/1yg2yX1zJ5Rl9kXzqL3Et/iYfhXgU9J8O98VwQyF1aswj+u9e
cIlabnvMJsX3rRw6v6BsCDkmW5yUhFYRwimmLM/6XYNrFgEaK9At7HeBy5ZNsfM9dqIMsO1pnJ+T
D3seTfnq5XenBXwAUo/xx/m51AeM8FyQsEX3+SunGZl7hYNzlv+Cpw2O7WWbNAbEmF/sln4P5bJJ
46ZjgpyfMYU5NAwEYL3oCn7MB25nFe0aaKIjYJ4ffJInm9tqco3NeA1+/3rJwIDpjOtRX2/d9Ar2
hHULhy8kiABxoB+s9Qxz+XRLzLgXGKSX+EI5JFBXxJrGMMT8imFTE0S/XAyHoTks7d7VbM1QsnJK
L5jOpGaxzC+rLgnw4GsB+fb75tN9tJ0RXv6Hgc+MDGgiqTtcvwEN4ortxxVzevutp8et/cWTlX4t
/dsZhlNKUGx5APiI4RVWFEZvNP0hHfuI8Xo+Ps8e26FXYHG7fWx+PtSpywZnYnXb/uhU38XF7tLI
KINva6E8TBVSmJ//TDH9nJVYl3RNOm74GmFI2XVH4zbC6mV31ssMOYO04TOnImw/e/Yjt0u/hB4b
FvYPjyR1ARxFrxstKroN9v9/JJ3ZkqJqEISfiAhk51Z2XHBv7Rui7QUBQWUTePrzMedmTkzEmW5l
qb8qMyuT4h7cMHpCC6atc+eBzQWU8Z5yyVrh7IfOfJZ5KdMwd2FgDyUFYbLUj5uLTm9cCGuT5TZa
EuQKKCN8VA2HyhXBwQG6vrNDsphONbnhFJ5m5Lh3egJYykA94EVOzy+txHCSXc2WkjZn4KB43b1k
K6wfXrOnl5kuKzsdZD+ZNW1ADYt+TtbDn+5ejc0QSdo1PRDX0IaPi7YY9rAkMOBN2Pl0P9HNzYVp
X/t4XxsR220Rc6OkMokNDzd9kN/bL9QVbHfljOsC13h5N76XSvBcjEDj60fmVe2GKwzTLnbb3nCZ
Am7R6LOpuWjkjUEdpg+BqT0pd4919JszoYblt7jF03jFsU1dnCZlphQ3X9zZb0P+jq4PL5aV6gzn
wcZRYN/8Ji7bANZopZa2Qf07eVPxlA2ZM32LbiNM6kZGAEJEKMPH/NNAWoae+IfZy+dIRAwA24+C
BO0MsLv0cuW9ss3p0E9g6lzR4lfdNfR7R3Q7xtzUV/wS/ePlxRdwGblnak1CcBTVBqHoP/jpomox
Aqvb3qkPuscgjJJZx9UNYzLDM7AueduQCShaJjvkg3F5efJ8ZG0mpbhUJIEIa6TM/oOWyi8BPHU6
oXmxur5Ogn68w8glXrqrpiVtugzjD0ZMxe70Rwk1+kSAuC8O+ppwBsHNxjXGexynMuPIT3wnyHVe
Q95JVr9MaBQ4KF6nQvJM4T4XqEP9Qiyc979DCmGsJXrNpJBiEDIwnLrZb/ihFyOWytjoVYgHEXwm
5GNqk7SHJ9cutoABb+cVPkrv9TVC7AEpKA7X1pGZqpjE/Jyn9t/A8ccBqcyC5sZsYad3Py1CYzr2
UkcGRVNIXH9uUhOAGUXlCvOiMuANxiJKcgSTel8WS76WLU2GZA+22HDy8m6X6dVmunEV0tMd2Y1V
t7zkW3Kv2CLGynA4Zof3XzFaANojIoLCVhWnLr0E6Qkgiz8QLntEIztqYWbMO9768J7QGmKOh6i0
6kDAZqMNe/rqrQmOQtPNEvDvKwkExBldJHdWE9t0+9pS3g7SPDm82Wd9hL3PnDH66ZaUqvS+aYpV
kTsVTmcww8xGppMcJ38s0IT+WsOnFtzKbenqFfvwYZ9Fec6p1rx/X8yabTTr3Ph55NMpij3Kvvry
3grzBEyvRMvNkkZvmVgR0IiwfqtvyHbXsO+2GcvJZeIBvvYB4lHcTW/4gyPiytpQRpSnFfi3L8Te
zs7Jsf+osTefPCOfe4GosOMYPPAr4+GLEqbclXKUR7dGkotG4OkLX7fByeg7HCsJsmquTpDDNL8e
WcMANAV3k8FLm7kYyV4S+wA7CSLg5PJuwTarD+orIgisCPEEqhaSbBsHAI99u74r4PBda73Cm8ss
cdfZsNALVEhfslWwFcJDxBiEThyLONUltPdDdb4ltsItbhJAcYXvKM18qHEKRsohXhq0WqM/3bJ5
x7zGw3UeQgXL2ccXIwbzL56X07hDKw6PwmQLD/n5qzg9c8lIXDJ+ReGkGl5ps4B/kG4rNqncIXdj
bFj1xNGfWxO2+yc+zRYlWWw8pvkn4+XPhLFrvrDKFp2jAQqyPr3cIJf0bn9qeEcDeGm+ioMSpUvd
tB4loJy6A4xvSevb9Xyc3m72yZwzA8EEFzjMXBF/wEmrxRclU/3fmkIzRGMoul/UaCqKJZ3fboPz
Al75P92Acxa0bq9bMrnzpCUEUont6/DNOK8OlPKJNyks/VP46inRb4eDH0v5r4o30tsBcVrpTwdC
QxnwcgfnZC8m0h2JwikDSj0roH2mgyCAugvzAjInAkdhN8FS0Vm8CKcs99UBE6vF2y6wfT2P4fDD
OdH42Lg/rwnHCdjJE+QgTLebkid/8HivGlTagOYvZ4y3Vem+TfCRVPYqk6H65jSEkFRTSydrfjHR
NQppKUezOZi+prugBPVgG+iEGb6QtBo4JCxvwaOap38MNNonBVfZVpWtlR4+Wu/HrzmuH6OvHbHq
wfXRr1zWs0DyMMRo3LBesA1bBjp3tQFDY8zioXAbWhL3doiflsbeNC5QJiazloFHj/XE/sHw1DMP
8WP3sMgxslPrWqzRo9GESDb1+/AioZF+A17CxYbZk2hqf95WuisjYZ2sHgxa5jwJUBaP/u3c71sI
dLo8V/yrlsmpK91MmsvfPaqfnpchdlnDwOZ2zxpyQg/3Nz021MhLCVc1vr0eFpMVklvEOKSsIL71
Bmp4DFogKsGeIcccd9q8YMzghp9kyc4BvVu2FjhqBL+ZUCK2iyERwJOewEPJsjzJ+AbF/qEA/bJr
XM3imTedWoVH68BAMIVt+ZOJzhBirug2i0eYqdZJR2XSX9MV0P7yvpC+Z+x2r2P3IaDWKXePCMOw
CXRG3gkTOYLHvDzTas+3ERgouG+eE/OBFe7eOMy8vLCePOTR+HVJ2axSd8VvGs7oVxWmjEhd12fW
reaIxZinoSCpSJQjdVmckusdnd634qEtTBAA7zTGKo4qsfoelwVl4vv21Qmb2k48orn+zIimuqwD
/TsOoX2t92W2bc8onPjG6GsTh77H6yiA5qqi/uB9qcwBWr75pkt9QXPPN9JXDAA63bE3VDbqq4Vi
V4+NEYf4DOi4S8xVjx+onXHTG0AYJsIJzBl9Ub6s0fdi6jF/Ghbb0oWjzZ2H4N1GRwffkmCuaXGn
l1px3pVvotZAaoG4ctFgdz4vmFOYPLAz9gSPFskRb3MdgrA+M3J9dZp7fzj93X8vX4cORzrUFaCq
tvhdLJMlBWcX84QNR1qRXWZzADuphak0zssu86qnIr5btzyqEkpAaZ4d/y5DlAYD4D4ZD3OFNkkT
XVR9pMYC9q0yr8DLKbtZt3VRO63drX1W2ed5QLXOPkh3uIDNJzorRtkTR82QEiaHKKs2N2f7I5B8
Yz1prj/hRAnF7jgb2q9rZhtL2bsI26HA5vnbaz+Bny/IJjHevOn2HWrHzbzZG7WX/TZX3o2cHJ7/
VQo2aPzebHFvrnCI+tXmS45sXD9bOgkr3s/YhFhyyEAY019m34LFmMaBeCfEsd/VpvcKBgwkAzb9
FjXYfrucQTXTTc1Q87hSzbjqzYZ58cCNZy5vK5aaZnPzWKZBhyHDRi98qT2UYMbMz6WftXwa1NbC
jzw7Pgiv4oHol9IbWoacWfXp3JWo+SBbo2fZAJBFvBpN9G4iEBB2JgTQFRcyQVowUEAx5GtPGHeS
4MccORc1tliqE8/IJ+Pp7J1TY/H0Le/bhoHq2Z9KUiLyjdr/mKonA8B9EojwO0Ckd4qv4/U0Owsv
3lNhitR4AG6x8aOFraN+YzfIgvoYMN5TuG7oHLQvDc2lh2szdxzPw3+u1RLnQXdJGD2Sz8nzl00l
BtSZi1Kf5BgvWXAA8KD703YOG59Iz0NsRo8ojCawlbMZ8INaapfwsuJK/OVTS+HTNTZ8l5vAD+QA
2jFERQzAHNFe8aRoTQg+H54K9wY2Qjj+Wk9WLo5roHKk4l1lEyZlsuGFTikvQJE7ck3XZj+vwYQ2
UyLn26OUzmmQHifJe+2Ypq8p1zNB3NG97JTsi2QrS75gTmix0iJshLki3ZafG4GKtVThJ1uhNNMS
b0V6SYJEhvuZjnlhnjFHVm5bO+PMq5c1YQL4NBdBbadYFLM6+XpMkGZ3TZIAyUu2r39RoKIBoxWY
PokmLGWCJSU7oYOo5gM+yxNN0B3A2d5/iPYknE6/NCAJJxPCRFuYcYgbTlgBKBIDG5DG+JN5LWIi
1B6cFYmthNA/SqAjL+phOY2IsBn8ge2Jp355HNP3K/G4nNYQE+ZXfpwtWCMNiuVl/AN2nifbSPHu
yxKdybO2tb/7T/8TB99R9rBZ4fJExVYgl2sVf9jgtR6mZW+VbMG3RfzdXlziDsqC+m62Sa8PzAXU
PY5AypfAnrBDv5uEQ8n7KiscctpGd54+Ak/hpOTIWMdZmCbeuhuc53MjgdD80X/HcPQsTlE3a5uU
rWeB6JM9wg3LuM3JaKejo7aVIlJYCNX3Qnzm57/ZOl0VvyVcqMALzx4WcsO1e63QD/U+t4xXNnx7
w5sjTGFhUWezmMATUKA5bKQLphxQkNkX/H55LOmepUDsAqRyBMFLGp3DuJiha0SAQZcwzPufLEIQ
9HuP3ddq9/3YyOEQUb3iQAwMBggkRWKQQl6QnIzAe4hmKDz5TLak292eQI6ZBXWNXg1ezhL815e6
BMC8PslM6NH0Sfhmy2HxgzAJtfiIxQEiV5XM5RswqX4e8fkdXjbS6TyYatdYu6/Oq0IRrVb4ugyo
bEbrhaGLC1lKEtSB/u72COLg+XZHwy2vHElll02MRjZRtfSRs1u00bvvVlvSuZhZaB6H4oIkOEeT
gJ66Yn++ixKHfv3+RTvPFfxN0Dz0GKa2Vh5ASOABFaF+fUJlhm2KlJ5ggNEXeUhdA5kdy2V41a4K
Wtn3QWP32xM25cNN7AeV6WKsi33x3VjNiPGna3KLqOKzDU4BqrTN8sDcyiFvthE90nlV/GkcAa3g
ao01siaoI4+U6HJo1X8ZYZr2r/yAsDKt34l+fXhTHNHzCsMB11QLk6tE5XA4JQF+t7OQPih6BPkm
3RjnmhOCpoAWEXpFDWd/8h/P3PNLO6cb1p+rU7IZ/2JWAkGkQ1TIxQGzn96ZQYcV7tNLbRF/wmrV
rSTEeTIOmxX2F+wR+w8XV5lVsb+F4kcekfGDJs/4eIaPKMUsMXeHDxlUGWQvdynEgW5rDkknC/wT
1npgbszNfWXsyEPLMIFgewQ/siMWOC39EQGSKc566URJzB7uU3KfuV0bAKTuXVmUMIw6a8XrGebe
bu9wVbEYc2X0yeHAiYtX4AtMBm3HOufIVxythVtxOwwYWUW+tJcZy+7JUtrf/mZbecshyGaFUznC
ZxciDL4vKp9zt74gXPYl3irkqAfpcq8t6SJUlr7TgupDXysXZfN82B1gDjD5UlsSECH91LiXwILq
lhhJkRLlS/1TJdAWMYJw7MNpN9/0nuvnmnGTZJ9ljP6oCMSzua2X/9ocNNoybpHYaR1uvgIbNjrD
cnQYorAsFAI1wGYDphJrYe/m1FHjFRBkN+fhVtvk3GzbqPpUFsqiWeVREj1X4kL6KPbltgqVZbee
fRUXq9oB2oZCOH7Vh/FUQfiejfNTm/eFzSXLDzDQm+oeSmeuJ3gcajoa+mGefQ1nCVj0+3ZKacNM
K14yeaz0HQjDk+5Z2ghAXvmREyKhY/qVNhSbPU4hdNXlhw4MsYFvV4L7R3a9XTv+jtahC8ct2+9o
3EeeK541l4887zCjfNiiLYQUTMlNf4rDbdcutbMRQYzBYp0MPOJX94VmV5Oc4iCvpWCK4WC3M9Bc
w70tmrXmmvRp5jb7UlF7zTA95S6M2xx1Og3x6XFIKW+3dbbGkZOtkIbt9cGWrcw/CmjhsYnzqtXz
19xkvzHv2FH4uXsCpufqj7mcBffzbH8/p3/l+XkWPeMIPPs8x0fR01bgw/XfjcLwnZ9SthWT02yP
zpcBRwXpaufVuft+8s/u55c/XvSfx3VAcYjV5Op2lJj02fTCJV19TxnZyf7+m+xLZTLTS6PhmuAr
dhWQPC7MSzoZvZWATdf2437UN3rAvKbaEoGwxSIhHFmNhpAIDhrUZf4lROVB+5NeqDbIhSHVoYaB
emynpKLUeZLHDjtWrzANqY9Pg3623KPUQzTGqhxiIQUfBeQeB9gqJWyW6pmBb5IcGF4ZvP9IqeC1
+suC9JSchu39XLKpKe6UeuqcFODQ51zidu8eCP1j+41d1eRAkkSZp15eH6at4qsBaZVxxv1z2xGC
1MYDpIiKCEVwsRcXAvByp5P1nHlmkFJMBr+9Tj+CkgFQHeDuuRGRnC6knQBNXZ6rM9OvREn8butl
WlIx/EINVSGY4QVKnVYetlIGXE4dsvPpqOLiVa8Na9QdPWXbBBmh96aFoq8d5nHh0N0pBWY3sEuG
6ZwbpiIPc77ttMCJlTDhfUa75jHhTlKwzHIpuOnVKHyBD1T7PyJS/HpKlMR/ZqQ8wVpfsbyJHRQH
nnBpsKNuba6OGfutyBozLjtC5sBbM4ZZBVgjgiN8R0FMHla5xV08h6bDcjtgy5vraVjyUWvoRObD
G2Do5d7MhdDbnbptO/R+Ua5cX7h68HK4d646WP4MoJyBBehD2L4A1IBRWpqP6m5zEuVBfrMFbSF4
dcD8MHP6l1sHrS2d76zl1ssiZiBrgxrcxmnW79QmBQOzPLgbBmXKyOgworT2+AeXv5QxALl91pTO
HqVQ52K5m1iY6JqGUw1h+wgGY/5++iZU+2+D2xVmkehxHOLij/djVVxh15QPXNbbJME8GPQNSNfl
z2GOyW6XLxjO0k9AUh7f4ebPZlb6dhKVZMttj3C898AjMXjpriTeZFH99sfrDck+OS6re72IYUxg
eN6r0U+2BMShVejgYNjyxtTdJ1IY/Qecw45fMu0TUNmQgpHcMIAjopgEIvqISVMSo+bJRJDpIdpJ
EbpnVTwAF5j8t1pLLJL1ujtpvmGk4UmKgaeD33zFClUZdJ173yNoqW8hdMCsXd8izEeISHWmehV/
56jBD/IW06lh0yM+W0D8WM1C7PyKmejm40jCFzT7b1LM4uQk4vxezV/UAX2b6n52yjnHB7/AHRX9
BIOBN0z+MkgEi+airjOeSQj2I9KGXluZSgQHjP1Jmq67Zi3NXMp4PSMNei1X+xuP+GUmzr0Rww3J
YY2gXfX7gdsdkLMw5dyBvTLVPZs5Kq40cVAaaYwjV7oTvVgwbxZLwISydAZxLdnP8NnaLX6XO9w/
IW3wFe7tQvwwYixY57mweB4zBx9ulKtUTA6EInr1p/7Y7J5oWozABPFY9Q9fgJnzVeKEWA3DuHaw
Ct1v7Q+Vl/8sdPYd4QpoT/T04+XtA1TQSnH19zskNN47Xcs3l6F20smPc+KGcq9s1qLugMiAtNJv
Y3m3567B4Kkz59EFhbacrlkw6cYm2Yj7ZBExhiT/pO19Rj3SJuNHCQQGd8l9/Twgo/I9b6Gdtp7S
zgvB6xRPh/XjuAFpt4Q19BFsO7KQY/mg7QMimzkcpebfS7UU4GgVFQUG03+dRWfc0zSriw55m3D3
+iF4yd/6UchCmv6qAO+cPb2i2wOGTSE5xsMlM2kSBt1so/N5XqPu6biM7x3DO3o65lvcdz3Gw534
fWO8A+eXLQVaqzrR33K/8tp5sV/9tp+izyF5s3mpSa+Y/zKwMGKq0wBU6XN4mBTAa9ujBoVNGeba
3RpmdjWAP1sisCxTFZUYqOPcZsh1tahY6itOfk8MtEN8UDZKYPxoG+0C2Q6pJl+rG95P4Pog3gx3
aLavDVt4FwmbFxs4GPkkS4vDZkBqP4n9wJnoIYg9giZO2cl1Z6eazhH6hJXBxKp/qt6uJXtWzcu/
JBh3OjuBF4Bm6aBViKZHrGRntrDStw2dJANxoH6qnCiskZMOZUIZ8Kc922V/SoSJ27YLO8AxByEn
42e1SFdtB9gOs2JDwQhrnp6Cas61YlHEfynzTADkHKdK9fitSbAGsD4wJA2O5ikEuMFfcRirfh6i
+/Zh4o7xBp0hRrYfpj4x6DyLj+MM/WjKcc2//myfVI0EEsIA+KtQ7H2P22TZhCX90NNh1jhzS8wv
dHpzQ7LuiNMEFmCpzTa42NQKe8KqcczPMWRLIDvdOfdCgVg9A7cQT/fwKzRIUZhccF7LW8kf9wIy
hVAB5Vv3JGxGq69kY4AOUqlP1BJ2Pl/LdplYX+zpQKIy/JkbdZOB7ax1FArH21Gjn/WFoDoWEZ0l
mNJkn0nfJbmA9kh79+TjTh5pNy/9AOti6sWCle2Nix5wBDJFcH7qG1l34nX9Yexe13qR/WZH9ZL9
3ldUOBAXmqRP8+EiJpBoWSYaYfum6T48yRTQbAFnuBdUgDqX0MUR3XV3hhDpFI4Yt0OBFgGnTx0W
h5cIka22M7ugZsanAvBwz6vHDq2N2a1S/bN87DilHnr41KyGA/wuWdVRMd0ZMzgQX8QIFqGmupoH
3ZY4onCJw/a1GzxjZgE35rYCKZc7HabefsJK6E5yQU4RDAUyKCEbyuxm0pTXwP4ozY4GUwzDIFZS
qa1JTgOMe/NzfcUXVIg09LiUxjPk8B2aj776ytEc3ObJYzulV3ScymfJZW59f8MK4fx1NOY8+Eok
iCvWHYTR71Nr2It++ati5NeH5ubhTrGbbSClOOQK2xlNoOq+W48RAZqluwphQ2ol1pP22+0BX+Bb
YFLkxyI9GMhgnFJdjOvkSHlRlaDlPJTcHACKxwSWB8I38yS27h3zy2iQY33pRyUYCGTZ6oWn4znI
ZIQlvZd5aGW2t1AfQvHhj7k3Gf9hqvi+Yjh/NHle4bFTvosziizJihJqR/6uHruEm2ibgUIvTGn/
NfhvoHwqhQeU7gkLPDMyHpgHmQCNh7Lm8m6ccm0gUFmKpvdVrvMfccn8UzrUPWWJU3SzjcGJ2QJY
MYfc7LuT/XI/36guIv1SG8QXY+/g1DCxv61oP38bLPW+E4Rnld2DqUDXSIZV6wtdYpCCQBztXPJ6
fmRnYS8zqYEDZGndRsJdLLGG1TNADXR/f6DZqMP+PaV/TWaIk1FiH5l+zAYQelJoD2l+kylquAXN
2LEwPllDFHdme9DFRRXv0DvAc0r79loeezogbV1p+HWBP/AU8lwDUzkX6U4ozvNGdMqaXyPLcyPd
oj4C50I7S4fYckqyIsAyDOsIkjq/JU5cr5+NTYeP2kbELIsXykMGgGxvgK2HuMD/+bOhi9zp7LRV
3syJz/cvpkZ+RoC+lpQw/619lojss+2DoV9bg0gDm/OWbYd9sUlY0ztAqE0gqSthDmjhnqvAKd53
TbdU3KQNNRBV2eI4ucQ/iPHZRadSgvhIB30lG2uaDapKCHdAZ8H7cufc70Pi2mh95W73avx3wOtO
QJr3Q8e0mlkNqpNlrjoSMOtB2GRWottcc9HveuxoNILMMAytF/9LdSHq8trtIRAmyxmCs8Q/GYGF
jCGa99kFs46VCmIGuR307Vyu7OHWHzT4Wdi8djLECPIp9BcUFi55oIHYvfy74eWKe1+2Q5S99zqa
Iil8vawG9Rd8gx4Mf/XpsR45Hb5qxeVOxHmoo5+SZ/YbQ8nYISWKZbNtnAZIQBs9MLaMLUg+Z2F9
EnBQqyH9g0qxsDB+cUtLZ8ZzWbllcNsMp3E53ta8xC0tjyNUwRACFT/PyrbNfZFTvT0y1KLZ/Owk
W5xtKZvyuTEC/taMblvY/blzM9ITkRb2LvUWY/bgiSGXzbxAOZ0LP8WLmBJSeHJjLvRho2L7zKev
8GJh91M/EQm/vXviYmZaSe72aAOX4FElgkPMD5hYX/hhKk+Hd2BDdtaOut7CoK55YMtvFqZrJ17J
7O5i1T2wpCsCvkCFTtXLsDjNOLmqE64ZWuIVP7OV+Z7Hu1iOBoyz3t/C0nDqD8RjyJh4XvOFCpaO
jzEzsjLXe6+kyq9eERfs9IBCpO7ettkQ4l9vvLzSoz2dsvnqBWUAI591vE8SvjjQCciSCEpSSr5K
OhSeyIvfqWWiOvDpk1BG8JdZMr3+g5kTR9ePnI4M0AvFggb2PTlLJCEMAv5jODRAjrPQQE+iwzbd
bLNyU/nEMQ24BSiT3KZTmj0J6TDSfxHShRg6AHh+ESmL5kArPmXRn0HPfRV7/T1/XBNj/rd+7jAV
4K81hptDkN2d+/HdneQkjPOtAAr+gnhgQdigHIHgfzx/86g75mdBDsdPhQaNIfzN0Lt7QTktMRF1
2++UHl/F7THe3a/v0o1hNcaoCEruBpZtKSCNEDxbV98ppaWuNVs55DHHN3FVllSSsHCYZNDqVjlw
Skw7O7LiGagPANgSR2bVWjq136IeQOjsjXFzE334PrJfz50DR6sHsyG6C84LtZ5yakmsRPGnLwg7
4lO96Ck2KS05OLdFI/TxsiVhmy6TlIaotQGWi9GVhY8Sl7A72j1WuScwUFsmXTBEDYtO5HXhmzdb
yLvUe2+mhtOi75bXCCTe3/S3A9Jkj//RRJVxnnQ0wNxp0O8yCSobDqNWWHxkzCyvCnCP4g7PVf+0
0PRp9oTze6wbqb6uHtHGQE+gdCcJidDA58NPm6gQF7CQzYKJrcOClutDdfdrtnT29TdmoFC5BszT
hq9KOxaMp2GvVN6rdcI2tx5vT7k+hmUuOZ26lj7Knn48kMVzudIzO9XDxzPU7gT33XO3rRaCi50z
91+cbn/NcQqmKQdJ6nbKGsfYQY1EIhPQCb4saXn/fcf28NHlTh5pV54+GhI//sjtwn2JyxgGSPJb
dHexVafu/Uj8A7HGLn3RmIYi0dskVjmoNc1NLPkVXw7mQI84SNCxq7pfEuVCWy6Ecs4jtxRpVV6X
igY8z4Pm/hlvTbKNI8Lq6MLcHG0YmwkI9B6oEYcbWtvNazG+CV2dc2YXLdtAxAO1H/yeO10qXRsf
p/ylKcujFtXYYA1GiHf95Ent9zR3hExGwKkMvw2QYA4v1WxFKLqT5mZrJTJxH+fBgNGej6f8jNoJ
8R5utFOSgHEFpia/glyAHWJ2AAuc2JE7Iu6gflc2mnDABCQMGIiXvoguC9/P+ypmrnh9YhP/6Jdp
vVCVjbRTnl4cw6m2q7gCsmHZnV61z139tq4aT76zdBEnK1QIOZ6QiCv2heLlWagdpbV4bme2TFQ6
LRu8u/jNjNdDNNCbx3OROUp18ER5pla6edtMgXXtZ2sJXfprRdf/anExaQmDYfV/YO9gn5SR+cm2
Bpx5COVeL6tp1G0D+ViG0CA4I/wCALs4hlqUJSWqzzqk6+yjK35i2XkiJp2xUcSLtxqRo6/LL+nM
gJ6r1qBsqBsN+YhAxk/9IG7MavEsgxmRX0AKa67KJ484rH7DeQNvVAfIqGanhrRfCgubZc/QhFk2
bRpH1YiK0c9P3bfg88T+mJc3sUAkg/2OGjm+84Y0ttwmiA/Y1QxIA3KfYP6hQgoWlfBTICkIK5CI
fIV9lnsj2M8Z0PnvDYe07ZzkvuQzSAk63gOtRg0nAi8fyRCTqypsD40Y6SX+TARdCV78Pf5lsGf0
G6XbW5fKAjV6h5xBPFHCcOCTzN8LfYNzeZ359SyEgFZYXCmXoIj3/l8EjeK+w/K74IC5jpw0tsxo
f2H0UBWbVKwqW7yuUmbdjk+SOkVvJI0BUQM9C0gN0u3B4wWogTx3GJJTIpyMDTsf03yE0/Lm7XMI
g6WKc7oR+hWwo9SeYQDzZhUX8QWNEQc9Qoj8sxqj2d+b9lDnDBmtmszbQD/pX+QvYu/1W3MiE5mR
AtIhLinp2+38moseWqd2XI0vG+O7GEgYlSccNFAa6qJ/GYUzW6kWJfKxCZqYd5rPgbEwaNUORAL+
pSBXyz6S1sLBBG6A6Kne4R2V1uvcMS/S7NgJK16Pzdu42yJAg/pa1fFaSVa8F3XFxkv/8rMgjp1n
ayHyzFnkGGjqElz76aoHuwJuhmrqwyGLiDJ5Cn4Zw4+dqjeLYDPVkhTPLHYqRNbb794gopZ0NZBg
/dMoSvAiwS0Qt9LLVW1z2WJce6FzvH0W6hGEMl6rKtZMQf3RZ2jG7V4IimbNMLOg2Xh/cGemlEjQ
ZhM5mRwVaaTkKwIO4gePsmPKjnxb4xIgTbk4D2fBM6CaP9PiAf2kefGnICsdFvyIqIRtF3YjshBr
kujN9mpQLIiEu3DNVg9gTNg3DDkcmvSiclEF1n8QEDNn8JTPad0OSHtmHF9/xDWla3UE6Z7r18kd
eIq45X/Y9hccn0jv4nhLbDkg4AcDdDqAj4JVujMK/ebSCAh9HLgN7PemhCcEaaDwus6mSVdE+bii
R0Q0TzE9ZssR3kRzEMMdID6P7EjSj3rsOs4XNrwGVu6Pj4bVI/uGQLOlSDoozKRlRQiRvHvFZHAz
JG0MJG0a635MWegy7CILXwQe4hE31yMwGrr5mxV/SqzivbEpsNmpU4rNUK7rUPrsix2pCYww5Xev
WsD2oujMuv1grF/NlwJoUru8hP50rwg0qhmbQEamRBr6wpYhrVoKozV+ad8fsmYboJTIwUoHDBg7
GXPe0Nq0TgIt96Fdfk3nzeGDZlTaACCmK+UHB96p3ztXiHr7T5XoIdTIjCCWyBqtaiE+An2rXSkQ
rNlOXcmFh60U4BbDsW9aCs4wZ5JYliJbztRQeavt65cNIUPO6TJV7PtVJ24qszspyFI6uzmyn84R
mPkZlQFv3osHLjgDOyjTSqhyWz/O+grQTh2s98xmLRctw7jrmo0I6cDriuPCnYCky5j5M3YrjKAs
bK//UyhW31rtpIeZVRz6U/qTHtpxo35Ct783KjtgoOFev3+ti7WGUTYrMuxWc0kRIgMK91FFs/uy
x5DU5df98/mXKJiT+sXSRD7yD6pmgMNpmh5sHr/sd79mGXSWbadmcKW23FfNFt+LMXb4LvLdrvm1
w4YV3gcrFAsUgfSbXMbaMY8F8FJ+1mVP393RABO+hxKiyE51RxyVbaIGyuAOrHJgpN4xrEpIP/b0
1ZryA1jC6JDi9Z86bb7j+Mx6+72UcP3DpGxGjtuXEBb0hIqVNzT/U7f5VXO2ujV2XNr+QXyei5gE
NmQEN4lrFMJ2S1du0rINNkNnslH0a/88pf0CsF7e0kVjak2sXRm2LpQMiOoTndvPy52q9USASQv0
bQBoyQZIEmki4gHlPMLW1POhClOmLsOOGbIsECyPA6059utYtprdMDfhDxlohYcF5ByjX8iOVGTB
rg+zFSk88Y5R5LXX1uUvMzi3XFiTI0QQXbWDHk5BNZwvxSdHDvtu98bDs2g8UFZWHQm4w1kEcZt6
yp4stfkV7syj8x9J57WsOLJE0S9SBB70qqqSRyCE03kh8CCccDJ8/azqiRtzY0x3w5HKZO7cBmrL
7WbjBDg8HbqO+Dhn+KoblFM0g42Nbq368zvcyulRHMW3QP9ILisgUwW3peteIXkEeaSJCz/aLST1
2PBSV8GHugYlWXLIWN7s49+YURaWHpAVOcLSq/uQj4R6NyHyK27J9botrmvjD9OoZsxyzlF4Yedg
w+a6ODfRBMbGhpG/NtcAOj0Eh9MpgRKKDVSFP9yjgm7Tg17IXy7S7nva41VWsurMMYK8eiscdX62
mRQrBDCAO6tDdwXsyC1qffDPuggw/u4GsAcLJNwr8tzNAblkRayYX4HHZ9P3kZw/ec1GDFlq7Mjt
ovAz6G7w/6dZVxH9Qel3q+RvsHkBzD7YVYg7zvGRJmSE7oeY2lI7t4CUV/BzimnpfBkGnmX9x0is
07IxAsGHp9t1HvsHug+rPaGrehte5xxxGDVWLgIo+puzVoikN0ZieMrA5h5AhqcSg7qG2Sl4HoM0
aOCvBH0XCgI9xd884gJ6o7F5+P2Vd+ujCxZXPH+A7l8/WffVvgPHqwyNs9vH3SAXnyt6ff8EWwPe
u9/2uaStwUU8xy1t1sBHvTFYzmcfahJtaQQ21oYfc1L32ua+hcBcd9LuEkVJAwU8kPj6wgUwQL+E
BboP8A7niLFcF5gZUTSQ7LAZlBNcvwqQmRNccGoGejtQUVg4BY6QTI1oRicI2PZf1DpleMSPEUR/
IJ3O9IuSmgZ4TSEQwnxxNIh9Ur65B6Olll4lAKBPHIu2z9B4jDmnqE0r6BgXm33WMGBN4uxG/peL
pMZhdM9FQ7AfOYqNaacjDAM6EWyEc2cPxfbLuPQ44jZ6EH6CJSe8nYZXEf0XUYg3GOYVPy8HFZrf
IeA/I6gid/qtESg9pDJOUWxbk4ZUzMvw32GCCLpPv4OdJfnFRGyBJCmINITA8IPszXzC/NtoS7g3
9vUiG3gL9IbG0T0+vH763Qy+doW7UdG036BUEdGAeGZjk6JOuU0z10QrfA8BEk/Mh60eE+Zl2R/2
znYr91ttN9MKQGGekwyCziu698X97zUzwVPY+4/0UTgEbuuGgWr03FKdRTlq8qDUmW2D3RHytPa0
jwjsAdX/519IR4IkacFh4oyDs1RVEsZK6eUTfhwP/o/dsVSnIKwtbZKdYc40+tP3Afx0FtpTABcW
N2kA2yl9OjNKL2ESjuuPzDpO8zPer8YX3XQLD2Mj3L9ge1uQr55HF4N/2HGMc5k4jrP1MXzi/ip+
Hq2WyXgNAwLD0ZNerYosxwz3Ggym2tt6xBV+bTjFS4Q5TIKegkd0fwcAPlzvIID4FXhMDdsIySBp
oiSCCp9c4flxYHdgcLPJOkTwISey0Y81tbPJqiNLTmTtKFSPoupjz5TpP8MzGuXjpH9eQGwBMRhd
KgHbBpr54Y4cCt86+YkG8FEUgP+sMRpMO9MqBn1fga5hoHfkSIQh1gDiZ1LIbbm8EStHXfvzyuVN
1w58tvv1OnS8gCLPsCuyrlWsdb4IfkOlDoMnLtaE3bU1//p/x2b43OIp0Jp+aXWiJzN42krI3YzC
Rfaz65+qIJNNH63RZ3S9jsqrgu8P7AB3EP/FgQfHnxF8XVrV5hYj3tWjuprKbXorXKazurDpqwp/
tqDzsFGaYt6osDP1O/sT74Xqj+FPtXLwzu/hJoLeMDByv81UGecL+Le5/xxyXt7twpCrOXbCP0jO
jOW1ZwduoOMrQ0aI5HC5r41hCTd1eaTI/on2v/EYG7FENkdrAecFJmD/72mSD+Qwmo2gk05RUPVZ
LRhZwIqk461dzVKCh1inBowPPDXIJOn7FxQtUHzQil1Hzx8KR02icrUmB/bxF849yxbs+5h7/XL4
4AzerEBx2tKAocBzHNAAXkYXmyo7hf9KVlzHhj66QiJzmoTtjg3Fu0dxtRkUIE2M0qgrgV0XdNPF
woB8YdOmGRPm/ZehMWnDziB9c8YdZSL6ClC4k3OGoRLrvArNPvSqjAJh1hsZMZVP+7t5f5dMSQBw
e1NKnNrYXF0Tzh1eOqBxgqMTqyV1jjsE+OEhMjGGj5PqMFyGxtDpQRu7DVsz5Izl5M1nESnyd0dl
SnERV2SOsN8AnCV4aT1Cb+9z+v4UoIHpMKYZEONjbvMiHKAda9m3be+DRGKYTdLz1GIAhgSWEe5p
ToJ0k+2P2aO4YBfM+76PlaHvHlAJZBpQFtooZ58Hym2I3keeftPhkApM1UqL4NVSzYf7HXIATk3U
bC0FvQGy7IbgoZZogM1RnwDDRPDItcNBzpnh91/wql7JEz/xJ26QPY0VNoohd4qewQ4H4wExsntu
GCgvFU0vx8sQxWmftQe/iBufvhF/Vs1V6b5w0lL3N9RRFH+y6g+fcYdx69uhQ04eODz9/DaNl7yP
GqXioicIKQdIaroF3vBNnNrKUhW51+zOEMP8YIidgvPV6+3x4+0zNIO0/PF6V+/M4JZTBiMmzD5c
qqoO2lHwqJExiL4o0aHfbe/rFUrkKcXfNY8q4iLz4E1XAcoXIxsxQpJ98UOY9iKYqjZQwzg6TQCf
2yKsIZ6Aw/VdoCJG4hQUxFSBHKC4YoKzhHmEZpbA5A48a2LKbKhqSLii+j59QOfj5qVNlYt3+AH1
yw9QpuG/T08BS645LOIX5R7aT/GbNwWkGditmWvuW7KWl/DHqtGGuvR8eMQzwoX5wmwhRgDKQm4l
90Mf4+LuxBozNoab8nF6K5tepw9IGdwvZDahITttniQT0Iajapn2vOzu9drQQnAoS+CVLBDq9ttu
qyOpgkja6nWQrWlLqqb1Ke2jNTFUDxvQmQ5+aS8QjT3YXsGXro1JBzy9y/g7rP9ISVjhvOyRurZt
+bT5iG1XUY3zB9gzzgsDTbE/JVn3DwbHpZz2IS9gm0rBW/moFB30k27BIEPsT3a7O3oP1H30dt6C
qQU4zvRDlEc3YKXypdsgLM5nR7gxVIIe0COCOYp1jjW/havD3+UPG5O+OhJyUgWPGca8BB9hzvAQ
n6YlR8bbu3cPF034B6f0yLAatOz24udCk2m7fRuDWaISum72wSA8k+/9j+gUEnjQjrQTxsEcBJsz
12PL/lwEFx59HQZ6MPYp9vat+fHCYlXnQfBKm7qURU562fcMNzORoeJxdZHfisZescoxRcFjCwOa
i29AuHNvcG0ruB+gc++wZTcHS8YVt7dX4/DEobOEyDZ+e6vaNvlZrTWEzwzl2rh7ILsqXYAqNj4O
elGGpLguAetx6hzHEaFXKOxu0lJbXjpGhmo9sMmJH1jVgYO20ANiWjkWMeyzSnZxW4igNzFSbXCZ
oQ9ULCdkNuKErlDABKiH/hH+MNfpBepDBg91wdJbtJJCYO1eShybw5SZLNRF9Q5XHWiqDHuOV5sJ
tZXhtgLLR7KDyrcCM32dFx3LIY+WVMl6UbvgYuyhMdzkOnOQNTjad0fiWDLKvmt+OuxQ3pg1nz3K
yK65YHUZ8wFBwG5peIzxV7ADm3JbtsKzjw1cIZn+AXw1wXDeCoT2gJija0GKx0bAY8fr3Am0iyUM
5fdk9cdEwH/qrGBmOHJFigU1NTM6VBN40bxVp+E0R42HKsV8MHzJOhc4QVALkNKHRfLFmru1nnPH
fRkEjZgQnGoJHsVfH4D1kAwV28NDr06P+/HHWrwUNCxbOWFHjk21rxbelJYDuUctN/moifj7M/7J
duFcmnqMUk3/X5xmPmqoz4cHoMA2TyAaCj39qqUTj+CTXaDBTmEL+hR1mj+lt3r1z9R8Uo/H/a6/
ZwRgWSE0epoQ6OYftAv7l0sn2RQrWSzY+6KcvQXiO2JRWJTp+PdQDtZxkMxghvGHOg/s1/HOwoF/
glCIALMJzT90oEvww5/vVWACy42AEUwil5UcMR+17CmOnJ4H85BrdTaBkWsuUJhd/qajLLM2+OAh
SNlMcWJCv+840NC1CxR/7+GRapugZGTCqgyWpzKTfsL6oSCUjApARZvL55wmYUwBLzbTLl0HN+Fj
tuoKb7XDgFNP3yRKQS5WCuwCQzWcC/eMHxE5kUrH5V650+pH9hQMRkiAXEIDvqa5mLbDkWFxERJN
gQidYkA1F9OeGF3H2ICdxqWqxXL4VI0/HWW9xIr6rqVKLl/76eAxehxOmhPYdS2oauq+Zs8pjDd9
Zk74E63XXBMpHzQNYXNDW0CLsvj5nGUdtQgX3212KNh1Dme7CSYkw+Kw4HzASFaG1zk5Tlb3KrEv
VXAhqc20tSc2Y/j2NFHEmBOzzWL7lPMigAOJkpqUQU0F5AjTyi/wcWay3AodmaJ0uFuzngtTJlyN
wrBjjd/pmHNo2BnRrT8wkLgcjnO8kmvFVcb/pqOHM+VP5PnZOnHgAxp44c98/E1h4O0we/QguuLD
MC1w2ba8HuMGRVqD8ZD33vAHhoDZH3XSk78fjXCL7S6X1ZJ3Kp5otfjEogqwr2IkgaoWbgC/lui8
uoPlBBXPNenURHWZIf/SZ3EVr7jC78ODoIJSDrNk7x3ROIcM/US9v/BJNQaSdNebT0fg6l2M8VWy
PlCz1Qmr4lodJwOnVStKmSGfycR+B3fW5Ia8+dTh7ugxaahaGVu4navkhUbv74cGEgEbviL6+TS3
GCwtK32YcB4F50Um4l1/XAaHD20h3jnWAQq8yAvFNCEGN5EM+XDIXgJHoJM4SQJ/NnhI/PUQw/F4
u4YcTfsfi0kqyQDcMzxVJK6wgrkvRQ82qf72vdrhnyBFNZSBoeL4dpc1nDDBZjnRCqAVxBD9EhYv
nEy1h/hn+meSN6TTl5S22cb5CnTcQmUN1szgZt713htI3YfvgiHj6BBDfyd+ZNhf/qHLbr1t+gr0
Z7ZWGH6AECdHtzcQpw+PBpus35tXHn8a4+f8fWDs8USRY8NxiHmdDc9wj6M5JrB+JgzI3vlff0xc
FbNEYDEYevBKHRTiUOeTGz402r9XEyhBQLxNuc7TxoEaL6IORN7IVa7deY3IKbjYEdBRxNjPl8AX
Fq60XobgRd6ARCwcjp4CQ9qn8zfCFaX8e/6U2WK2g20RJzwGfGyhl1z5p/FvZOzQQeFjvmwAmGMM
rPOeLod2FtoB3ACc7N7zY0+am8sfGO5Ym6hqjRpQGKxtTmGgAoTg5xhWama/EIefEuc2vPgnqYm1
EKZxhobffIKhx7CimUNWF/nVbn/FZsn7aZN6SldAJJniNKy8tn1bMwjlCzKoQmroNw4NUhwQdEEK
wjUZWuW0v8ypPDFz2DYEFlhwpGHrmIBA+J3o6I1zxDQEczF9+23brOqOFgAUpJdmRCMrZm2wHk4O
wzIoR11GCbB9fhA6HRhnZS0Jea3fYX14kLKA7rElBocn3M6me2FOwNmxIaqjzV14VLSOTZQre6It
LzMNdGPsP6ExCXOeQlfbEFQW/A/togRlte/c2ogM5t1OQB0KgscVRdF5xHBo5dGxh7z6ghOk2KC7
nVJ1jnimeUuZIO+jAgddbgjuIvIOv60AZpfzmTYOv8cIv/YWes1xb/78cWY0Dg9OK9gP5JgPefoR
QsJxP8mmReEUb4+ovR9u+xBrCCtYDpHbcvzDQDNtHO4ePghlZ1Z5XO/Nl3ucQJFafrwm9mBFW7SX
BOFwf8HU6iravR8zWpbly8J5wYwYFXh0IoYYrTyPStR4uOgJe7m9IoBQrxgW+J3is1na16+rSecX
GBesaopN8hAwcNoTXrZKS9JjBuSS1PBUUKn2bXMLmfiFAcnRfvr9BQR2HFJ/tB4SDz4ABxiDcDFB
sG2mzyl86JvVSJiaM58hqBREEpDtBp5hDlsjo+Nb/b8VDCzx4p5DK1arEwZAMSB9w4Sz4D2wwmnr
FmdgOgVWb0vgZjq9yq7Pf23cEiCNBwDOtyFZiBzPGAup5ua0OYcgNfwJRzQ2Ag6PpnNsmSf9mKI5
+fCOQ4u4/hkyx5057mAH8wRGbC0yJQTSbSge33ExP/WsCwTOO/YLdGdrLXNAFa8zMykk+YbH04SG
iL3VjLmlvvbJYDxzml1Kv3WKzBtCgeHKxnPOpX6ARSPMjdmkKjqqQdoNHk5ZgpXTmDPCmfQSY07q
4YYpxxjTqBLzon0PH3U8JZsw7YpF76OvfpajzfLNRv1FGeFSfqcweEano2xUsudLMtmec7xXU47y
FvXDiyoMxA8EFQu8wR70H7MoucIubdrxfySzwZU+QazmZvy0MKbBQpLo2w+kVhxN7cuswiICv1fe
jMXKs6GiWhPe/EWR85lta87/GJ+Zs8JXdlQ+8bK6uJlu375DzFb4vUgvzAk0VxqqZvjGDBZ+LoOl
vgXU/jJEr7KI13o77Zdz5oHup/xrGy49TRMyEXuwvbuAhsWC8ERMj9lUbhfVl/tzy4413WDGG40m
7WE7oIKg675x8qEiGNHAvSBSX9eKZrcPKo65OgVWvqhH4G0Z9TNK2z4bozPGiPRM/rlojXFVNTEM
z5sCAb7tYS4kcni/2pPWQAl5sgmrgrB0HrIvZlS0Y5uKwuQlWwYPT2MT4LecYsBivFU6sQL0nMrx
NuuMBz3IVE0cDWo5ATzCs5wbNXxiLODAdXkpp7FrT/o4KeKJMLpxe1gTgHwXdTiH0m0GvI5zI6cC
WKWgVHE49O42QEa57/b1BcQPgpC/ursofhzuJHQt/Zm10GxNcKumrxXng1OA1qTGyIDt2K5l7+sa
e8gptFkvYunC6+EXlQbRfhTFBE9h0SMYER0QrrY5vYYGXgo50dK8U7Y6iKk/GL/tn1DHHSPHBqkN
AAGdEZTkhxWe5oOXTK3vsutXh59Y4CqaawtH40+AUwwqnebUh6UXc5NDqgSIoItjxHZ+M4Ar5kdo
gTGaalYJBCBmvMvXobdl6925eODN3UQXwtARTH632lZRI+y85Br6eAQaymzKYFSJPHMFP3Kd17Pb
uMHWt0l+cZMaApa28veu/iMpWwJ+0nn7eognlEqvi/Vr6X2pOHSlY+U+FzXU7rAV0v2+YigZQzJx
rRVkSGfem1WZZbYtOPmwupqF+/1Y824/PMNMBzqZDTLB32Z7/TcCPMZvF2rWLy1/haZ5lmR7n985
uzrM52yBI6pAXSrrTRm04HS1AtjwcDKPtmCiIJArnpMWsbAOVnoGXmJUWi4SYcaWvih7Q8FoGaeE
s90IOljpkMoLoVJ8d+iMxIkTfs4A8PODh2qttlnPWhCZBDD6gvn79uH/NL7i8XLpaKNzS/bjFXd2
Fj4RhuBp074qIq8aW7B+4CpQQwivR6eal7sGfhonV1M/GUrzzBYNdMdgtUy0rXqR63/3UATbBe20
pgdpe8fDlzb26twWRxs6mFZc9iJs4eLrniEZ3KDcgQMBnVlqO3QzDQhoPwSxyWCJ7e4U+BO6HNZ1
IKCDBC6/vdUH5vq6cJ55YzwYJOKMiNoITPUUdXHyrzHsJtS7x+15BOZ7jc+jw6APqKeumYLos+cd
fK3k60LfY3RbJrej5HymcjnLnJbaae6J8ht/0r4EeOLkYci3h3OC/wZ0G4J9kBHmuLCIs4Se6Xxd
yDCNGDrz40Z0ynvRhI3xVRjDtksLn1atZswQjDLiSDkC++hpPEBxFCPHccu64mlo2pekyCfnld0+
uzOfV5mhidHfpMW4uB5eMFrB8cWUAybjptuQzSO+shOYQyY4n9WQ5uECPs0sZCARJObPqO+38wM3
J6xNHxvPm8yj3kUrDj/gHytsxlzavtf0aG6qq98+tH+jfr7LoqLFIOnqf3tPUEs+TfWJgqV2YXKu
iZ+IG3G0uJ0aJONdjs5HQWBoO/dmamgQhVkHZ2BX4SzOJA9rrc9Cd9q6tOBYY1ljcMMwSKL/HmAQ
RjIGjVv9jbvRQE4+TYX9+ARs/1Y5AIXR/kVHWsFkjW9i30p7JkgA/5XJLMNfWgB6jSuDCdS308ee
Jr0AviKoihlOTKgKwIK1KCWpBgpRGpaHODtNMOvJcv75JsyIkxaPbtXkl3MVtq1Pw970F1TKZJVv
dOPffMgcASkjjD2kBjDPynlnYNogGgY/ijMIF/TKTN6fw/I0aUDE8cvWnhLHcRjHmuKJXSsJdR1M
mSyosUx/GCpo6P76G5495oEwDb4YLoKc0jqPB7LHD0ZMTLzxQDR4PnzVdkSbQFBzRtyINing2Ofj
p9qWptGW29MGsSbCBq4PkjTGv6jP1q0aZEOEzQbx9exkwOMHA9yw2/AwWkDSyK2IadgHkM+Y/XRT
PyCMuSfDbUUDM1pwb5x6AdRalhXq/5WV8u7v1uII1HxUxgzN4ymoJvuClyfHfU2gMW5uNWkllebr
omS6/A9K26sjFg+4UECHN8DLGkAXCDdkdUnAB2tr8cVpuwWD+MKz4ORfbb9hFg0o1kKlHuG1FfOb
/qkdXxMQB/0/QAroxh0rfXgYJjGQ7SqiCIlU0rJzlja/TBH9sDUE6AHvX4jkLpAWu0LkFkRjxKe1
WESDJcIp/0AOrBHuThwIGxhsANbwdz652Kowt/xZ4ppEGmyBMz4rsUceOA5rUhGZ76U/FVHe11Ya
RbNW4N9hUFjwbln54/gs4Yn4Pk9XZ+BtP9zMlrO4rwus2ZipMEHuoSOqCysaBIl7lte96ysRGrMw
1Az/SOXCTThQKRwpHc/CAaJLCfXw/UYgLNUf8hCm6Vpj89qRQS1Ocyd9TBUpk7vOJC7dA98lc/mC
4aKZuXwNnU0X8qeEKdNeuFegscVZpAyG+TjYGTfoxRe5gq9npU5jROJN20+5QDhVsPHidWB7bF3d
m/RxLWK5ryyeXgKWcJZxG1yGMCAvuFlzTjo+98OTEWvOotXSp48vrQAgIonWXI06MG8dzb4jHq0k
pxfkPXiJLPAZYzqzO0d2AmHDOuAM37WCf8FdOgH3BVLBHdyyonsE++U5XfNVDtDariKN8NujzlAl
baO6T8i69ZODMdVcwIaMsDcZhUirfahevBXtv0FGVXz88H+GjH2VsoPbTC/6wzDi048yaI8DvwXX
Bx5WJHy31CQDuJGz0uI1pUDGqlBPjx449NWxJVNEZjhAQvxRNBTDJBpso3XuJ3d+A2r1InVdP6rY
IEqtX5af5CLOM3UVroiUMvrA5JYC3I54Jkmjwaq7Mh5uhexRvi953W5Fxa8pxvwT6ggo4LWV4Ewb
uC5psoNZ2xo27SGxUnfvRduE/8/NugVBfKhm/zI7Fcj31w75UZKz7YpZ9PSE7xsSemsmdoeSUOQX
71IE83mXcDsocLILeoSqauBRuWMDcBUP22/jrfO0fRfoGvaEc7EEd1T0O5zHP5FexgNSr6c0RYRM
NodI4A7XIV/PsAOwb4ygyZLSObe5nLuuyzolNTKCi+QrKLTwp2MzHljMwE1/La4qcWOdlFshA7cI
M+7LBzTGQPjNtQ67mc+XEkkVrMi76m5v1lJDE8M+S3aaIT0CaxSXJsWcdagtl6d1is85nGTK+Sa4
BE/VZHn+BNpWBPdELTJCo/x5Yo8LlL9S9HaQsGk7qYaYKZynHEwfP4TfomcYYZrqCUiqGVq37QyF
G04bGrRMWAUnLJQzkrV1uvB3QM6z4R1Y5XiTwsBMBE/v6UV3frwztBhUMzeqPRHs3v6cJ4P2iSev
H3jswi6bqYGJlJMyc+6rEOlvWMqm0EQqCwxr15cITzFu5wnHCUtK8CDJqp2gc/91rUVayvVHJDGf
7uI59hLt8e7ZFFfBlvtSkXilFaNcEYfZVUVRGK7c0FGskEN20fuVHDjGB24Cg6zczVyKy4TKOXna
6/cuUqaT9nVSJb6RzjHMIacgnH1stZFayNRFH2FtnJk0SVJF68LxD2SQdzYYEJOZ6SwWi0cPcYsD
eSY6itlFJvEq4rMGNu89G2JDvEhcpcj0TNsxhzknUTXXh/u6zzjyuYsozj64TsAWnVVrn7nVU2bW
+vcTxhPnGumfArR0XPVB8pmRuov2CAwQvwPeC0V98GFGqYzxma0ODdVM+x3NAAAmoDvVy0b/Ktwd
/OPX8i+jJJZzTjbcjOBQkhzJeMVwgzjexcmDUGfWCl0lhytTKyvyE+HuyEjrOfdwyVqfc9awYpOI
47fLEU0+hMXYi63P84/5ldhkEH9Xjd4490f69gCb5xGta0unEmLkYQ2gBWYYvg774OYm1nxpPld+
lGCVYcrgwdmYeaX49zft8ZfVg706q8NlgvUbtsLG9DXJLBZHSDLvIn2HSPaRX67xp6Xh8gZMYE74
GAIRcBkvTkD6XdQNaQX8D5279S/7WJAmlWAxco31vXKxD6zvD9F/WHWQaOQVaasM2wnjcp4fKUW1
lcFgH7icaUbTiVSLUZrm/qNehytF9mqqR3HxT4jIH7izt8d9f2XvczOq9DQRETC1OU587hACX7vY
Qy37TqpOwTpVCw5zvDemKXNzRzsUsOJ6o4UgaDWFSuM8vJQzn+9FHXDFRfHffvlSnln+wPb5XLx7
uX6j8y4nvpIHwUvrr/HfH+GrMkSVpmgXcfGxOnbxs/iDuDqHYxbjNCqic7rm9vrKFHtiZ8GpEbVv
smSWvxg0+R6fOYe4vnxqS7LpiP8srWQ2Y/io9PdwuUh4NH+4y0PL/hLsXSyhVM9LsQtQ6/G+3Ehb
fahZZrHo4GpzXjL7u+nlx6TQ4q5zM2qLw8maRRH9HBHgPpfg2A268v3v4Dgp1xfRl0eEA5CgNOCp
6qDm7oHyobat62GRniKh7vw6QkiFO3/g4cdFwomsIgQt2SSC5srPnSO56Njr74iVmqPS07eqCjXL
Fq6f0vc/l+y8NdnFvFtBai4W88O7O+5NGaOqVEX8iW7txlQHhNA/kTKOMpIkKBGgUFozTo+3jGbY
k7gRNzmdmc9u4mSJFGHTCXewFfwdJy1hy6WsHRkTpX4XeWUllAAqXHTjlN/qC54pB2FPxYdOsEbj
SJlKKqI6ChJ79LWmvrbCFIogYEjKHCuDiZv4Kkrbjgr5r3T4QqTrmesaY9FxI13xNp2FQuU1nmFY
6fOx4iD83I/eYeQXjkgrpsoRx7JLkXLIZhy+BFv3qLW5FMi/VkePo4A/wHdjTheKkAviTJeDlCrV
T0MefUKrOzv9ub3A15OuMFc8fPZNklAyhu+lUjovnKdKedIel1j8UqoE8/ZIX7pdKgyYnXYj6bA2
2WG09QzYfweqeu8xXh93dOYqn0RXRe8b8udYBpwRVsP3JCnoyhEQxUVKEdQOIxVsrjnV+tRvwdfH
DtnbuZ+hL+C2pT6LK45p6mPXLRz2ZE0dw0uSUhcXZ4Q2nOzKgpSPP+nZC5nlR7z1h+TMxYsnfolE
AXyl1dUS/L6ksaAkODRY58zW/VlD6tXrXmxJvFI8J1OUqoMvYqjlW80p0ORBUFOdkIG6LkuftinY
HfLZIdaiBmwiTTR/gli8gLMO7gWMa/4YeZ5Tv6dBzHfwKVH5TtdIpdhVsIM7eC20rBmLMg4MVxet
eEPzB410wWSZ7nyOMmygUO6wc7M9t9ZVJMVsVo4o79ZprpvsZwhHoHRFggQPu8HbeM0yt/jJDL7C
S8zgUfVymRRXdeRFUjdQHfgJVw6b7WZ/8GngCCEPi0picWPVNGy+1muypkQVoeDcpI+Ru10D75FF
L4rj1Ypb6+vKxP2nlbXqjbvLJT+mzpBDhfMK9dDEWrZHAXp8OxN8dYCJ7vj1sDv8UBJLJ8s1xwfu
BLPBtK9CyaEf0nyOK39SB3cnngencMnoughNsgz1yIaQmz/TYkzX8ZcflE4h7vkc6a8QiCbWwzrS
EQShs41I63+aBL9CAV1RQPkowMtcEYyAusiUlwaDnYFqYlEQvk2JOGeqr1i2RaOpAGLKp8MvWdWT
XY8B4Aq1Bpyn+/5w+spdXHOhYD8hEtddTYBcIO4OqLCLS4QpoNOkPTYldzo/H4cCeH08i3jP+q7S
ZbJL3J6A8kCeynKJ0VQ/pDm5Dndn+7PnAKo4z4/Cx5BvqKE2uevuHptducn3XOvNWc9+jCMnbHkc
8585ud3RjG2bVV6mXOo5WKDMEz8mywbmFSMce9lTc1wuKTNqfoTYnWeZwkIrfm8OlxE1Nua2Qe/P
3fVT9zwyZP1Uh3yo1Wqcq4Yz4864gIpZnY0+lpNYR+G+LUbCy2DeZ6rn4dQ1NjhJEAb2bNUEkqJV
gyezxshOJLSxk7jVsFxaKeuu/OvkPZ2tArRwC54O8U8sEstt5jYPO/CjqImZlPJxtpg1IRZzOz5T
CIdR7vPt3UhwgkWGI4BAL5yWXTpBjTH5QK+z75jZpjygAKUQSIIHpVA35UXbDVzWTG83UBk5v93R
ara8e+RWboqxHnqXE3v4ID+0GrE1E5ROO8q2Ld/twM3n3iGHDXuqPW2SxGO6u7fL2moTbDKPd5Ve
Ld8FPRsaWasV7QhR4g08FIU/aXy6GvtyEict+goJQBtIXRrPl5+Qifzri3kAedxfOGnMuasRhmzu
m84TvufAqtm5JXgkNdocjS5NZl/nFhGFpOk27zkQH4sdLwuxuridg92a/y1hBuvhJLulR5W4ZoyS
H3FY7Rwebz4KLnSLZqXmtzKyw+gGD3KEU3qGma84cU56AznXr5jXnOVXLnWtrtceLV89AuXUGWLr
wjsE2eWii7ocYr3NAfT3UMySwyEmWScYkupkERIol7rzloUM5l0pwR5cjo/1c9yQa55EIVdOJYdc
pDzz5ni3W0VXJIi0AP0xpzAn8poiUPtacmq7swE9J5eF7wdLbPNbMZQAyo9qpE/GM+G5Sw6ZkvlB
WOsQJ37EwwsOlqwxHYF/kL1k8SbPrX5Eq795b9j7M5+y5VzYwmR/m+GTtzLuwSTEWkpUj1mNsxUR
GRyr3+EzOCLxzbCc+xVu08BcPQe9JVoNZAYx6ZV7+PgJBg9Zv8UNIIYEcfj/udvAPpnnRImoiVg3
0pDvGFQ+PQAKLL9hpmFrkV7BQGqbbDaL/17M1Uvfi3t6hu6MAUeaQojnUvTLZB0BTkSiJb/jC5lS
Ij5PAmZA1rq7drkn/pYy4NIYu3GwqqjJd3WQIPAX8ZJj8viyRlLqwzeOu4QMGZjIlQFx5X9J8nHW
0RE4BeyFZANBxcISJX/j8O/5zmUM3JGx/bCu4is3IAvobSdkXDs7Sbl9Veu3R/U4S87yKLmiAj6x
nF+iiuLfYiX1sa1/rrMxJCeWLS+isqFUvO1VvLzQVmYedAKWGUyI1gQ8IgCof27YUVBS4IoieQxc
jl9WRxzEDxCTIw/XcsWLEiRzNZx2pAC6Aw4Q28oewSHj5NHVx0ZIUDhKX/3dVPeAdAqohJYKsKdI
n+4OecPh5fhNXE7X5xRq244zZKbtW/1rJAQtcEKTxZhgxNpbt2z9Y3MSqtkg4OzRBZasY8ACilXq
fjCqmIpqJ4cwO/kEmz1ekRzo7s4LN5nRhw1GUFR9OkgMNiZBcA2H1dkaDrU03HBjjmbhvz1qGoKT
BKEHiP8WIZ7lHO0z9oIb60DrQlbVYilpp6h5BA2FYv/F8ryYEzbWl5cFJ0eSJNh9skU5vGKYKU3v
BQnCDpjet7Et2fZKaBRckDag4R54ecReHRKJnW/nQ02UQKltQwYsrnweBwKDThEMG2Io6fVgy0wp
8ZincFjhecMhhBOwXMUXBH+E5Xhcyqex5gR+u0GwLJWkVtJX0HfOcpo/IBOO2LUF6O0NW38OUSYo
noseNwb3+SdWAZuiIHF3wZISauAP5x0ekT7iYD7xertwjSwdlE37QT3lZn4i3YCVlttU4ph9Hwp7
ftKvnnfPPVtaS7QH9vI/ws6sV3UsW9Z/pVTPxzq4AdtX99wH97gBjDHdC4JljOlMYxrDr7/fXPVy
KiuVKWVKW2vtTWNPzzlGRIyIxCAW6iqcdOzrwkMIxCo1eJkH3mX2x+0jyQDVXg5JLbK5TPXI5E11
K5ljvppzabrWVGxtQVAO1gLayz4cJzCpm1Q0lB3rAXNrA6cIjDaKDhQ9PQ5gmqy12KBQ+RLIZnEF
uaJ+WkIAgbwUACtceFXynm7FRAYjm84OLkyNE6Xs2J0pKTIxbjyvONmvucpbDguX6/WZsVUqqIM+
wkh3SgOOOLEZYrqHLsx4OeR+mVbxQZniVCYnzarnTIFwQAgTZOsYrUYmY+Bp+0UFa7fECbVWhslu
WsJfZeLIZw4QjtEXmgN7n8GGUeT+1Dw9PHggpWpxnhUFJ2yQcREAGo4zatXKnuoZFbIY+P0+GDF+
lhTuO4fbSInDofTzHU4Jryv1vpMCmwkoibFwCnukNxE6U44+94rxgDNHvpN8SS50sERhjy+wWbMu
403VtTdYEzFaivj7SQi63UsTPQN6/alkZ4qll3jNg9BTqhx0TIqzzookmX5oUq1VMo92s0jsJAH3
MlkxfcKx8XAici55mMHgi6njJO/BkmENTsG7o04YZkfttfNoabPnsO64wMADdnPa/XVmlyzguhF4
ZikAGIagmWVjwoDlCiR4s+dndsFkeCYJ6shseB+mfAbBBJ0TTHAhcYae6v06CYmHR5vC9gEy74Xb
kFIuew0S6x3cJHpNPqg4+09+VrnZKgJ5ZWBmwojpa71+TDseOhDoiV8EcE25FYp7Rv0A1v/GU5bb
lfbyaXuy+WhTHoHwOK5HKJP2WKCwFUgZn1XmhFTjg+m3lUiHJfNIXEzSsLwm7DrAdPYppCgVXXOa
4jorxq6t+kctPuRH3dz5/ON6HpJHFK0AUdITIbN17ExUpOQc2EyfkC+GZNw5s9OSpnjA8Mc22RXt
3rgAPodGX4om3DISct/Ew5cgFX5hd8wflnveSrWWlLEXIcP7IEZ6I+1FO9JWTsPEGNMinDTfwQOE
gHxHI1XezhPo6dwFirDwPUFQKraVE306OGHA8d1psOf2eBKOdJyUthGV1jAAhizpdIMd25+THYij
si4Zs4vsp8EROgFyl7bLboqcs4N9dQzceeGIfFv6TtDNb6vKJefZsQr6wTow8DASiOHrwGanM7cF
FHDlDLKNJT6Vd/q4dHrctAxOCWyPseZRIWdwFb/7B+pORzNsxvnDc/RRAItCcyoezCOSeh7TMwoB
sI+moj5GInT338PQfcaL2cuOf9QBjrE2YAO/gMbx5CRnTdRWCaksLVDvKu7n6jAqRGJVCJ169rAx
v4cffNGs1cyoGH580T/BBXL8N48AyAXkD0iCbplT9Ltgx+YK0fnQ+2rn/kpY+O2IdXVtXPmyKrza
YbsMezf3yOwiuk7ahoKrK/VFVYvF0tsLTY5kVrS4ajQH9kv8gVFI/cUJT8/NVvPBnxDAbP0Y9/YW
AqeWw8HeFaDbFSkSNv/dvNXsAEMjb/dcRVRTLzywsSLnTQ5bOrmUCFFCgfwaPwYcmBxe/IOUKnz4
zFBh4Yi5/2E46fCUObt0jEmo4bwlRkHhwNm3bevKgDi+RTjIS+QltdZRs8aaZOHGbuHLfmTCBLuS
3oS59CuzsVp/PO5IpHEFY//2tgWHe9xCC2MDJf4xE1YrR7Kbt83BK7Kx7xk67vNWBNCS0BVelrsU
wdXXUV79O6N6FolZN39yzb7W5Jk0iKQ2SwlTC7sCNUH09MQg/0YEkFbZjXv53YSUMGEgz5q880l/
fE6us17/56cn9GXXkkkfilf3yjgfHHfQHDaX8xh1oraPtrhxWiZGaCFO8+AsMu7Q6qZGekfOs5DR
stzCWsR4iWGjS/KShQemwfZiMTF5RlCdDlXn8CtQZ0ySbeuajw+Ghzh4zGD/E58wt9PxNGfbHWwZ
ZMGdt+/rLur697xHyW33svvdOiK7G44+JiDe+5bcy9U7O/Egz2s5fAB5WvDEyj14uCvc7PzVrX/4
IJbqWafp7PGhXML5ChObxSiWL0zi2f4JBZwzu6NLC2dXPBFIp3JtaIfQBVxDXwDo/b6lTEqkcAGG
TQstunkXgMXdj2ZXdyG2jdUcswFoFc2z7ZxyNEUTaotac444djfDIhwKR3JKZWbDshyswXG0ANhE
bgQCVt/hVRchE75ej4qNklNwhO8so2YBQQSMAFS4fZ2gvAxLKon0HOlD2Vvuo+Fyjqv1PPrQxR0D
3cK0dMVHdl/ew/C1Lg7/FrGUHKuACHqGjArNg3fnoLiU/FX/RYvZGXQn0crGSDsVb3ZjfUSf8TSF
lBNlcJWWTrFHjTkq0hSmh9Tl90bR+vWVYWZ6BCQpocB0IEZo265QBK64QCDrZYYO/upLjqk5lJh0
x/BZh6TmMb/Dluxw/cGjRNvwoNkmTM70POPE3VV2RZ02v33AduRsSukiOKZDQlNCrzhP0JxTb7mc
c0JJrytUBFMaiIafdH84qK/zaUMDHBTVllrmiWs22Exh2KSqW0//67Gj2qJGnX7OAJIdAmts/eKV
gjDZ333OwxXhpkd2z8rFquVmwtdWbf8puLds94y0Hs5/e6tSghwHRdaac7r6CvYCjAb6NdDZgQQ/
iCqCZ0PlOlw/Xz6+SRJ2ggpVynFyXbdKyPBa4+lv0I9eZyQhTUN/SJSiYt1Ql/+cr5ODjCV9+6aF
60azff8BrMaAJ3MPX2eyh7Rjrh1VimUQDqWxIyCxYIwVbIm8nt1n9EIfSNISzq6y11p1x2I4o+Jr
DJm2siY7qztDyL2aosa1REL6AQcspBiXfHxEWnz2eewcnCTpQ1HyoUWUkQGetcEjYprMJCTFmlCl
tPh/BHjYdphG3u4wr0Vva90ZOsHPE1UKkhPda5GE2DucOnY54grc3HClbc7D+DnneSVrAUWsQyiK
mbQYmYAA390G6xDrfKJWtUdHJmZiXZt/yOz0f9oOghmXBFRyte3PfvrSrZGez/YYLDLUOkMyfASC
PjDfUaPq5ofNXLOErkTK+UmNI8lqyKkHN5vMrpdIgytiXivGDCQ8yIlB+//1TlVCOfwvJ6lv2eCc
pfHQvtY7JoNsHMybPjULo6KK1Z2+G0cGHYW9++BCuVjITN3210jLasOpYYdQ0Xhf3FtQRUNetOGX
kUjxpS+yg5+V2NBeYvjk5QKyK0DOuGepU7EiWhddBq+pwdQyLvad4lHxRib4skMSzDuokRqHwm69
H5GVtTDTxcOFS2NBMAtz5efkNUqu+FDQlyXrgy9cWwsS9z7OgeOECSSPee6HiOhC7cSc/M3RcDtH
M6IVRDeg2Kxj9CNEg/YcyFD2vQTRIhJk0hE0tBZsh4sZ4zOuC8vyKy3IeHhOW7F7kPNjifI+KtLn
rKQZVSfTNH1GEhFiNoMQ+ihFDQ+1DFCYOdScJ/bIG4iSkZsUUzS5VOApD/EF3hwJCNwtDUUgEAl2
Pd3ZGx6DIKLpBiM6BWKjpbxC+LmwQcRfiTj68+BFDXO7sncBCh9nRXoAKUXR8bTOG3QqRgRtjWe0
ZQili+jdXWRePmVTthtCDuSKYwMWIqGmBAhOvBGI7RI8h21ElF+HLdgAfSc4/8fHG5PaYRCx2c/n
1zihzSrgcgS0L1pZ6HcBslLxkIryhm+4OlH7owHHVRMQAGCpN1ess5w2Ty/g+gBDNrQy1EA0nExb
w//jvOA5rB1kWkAs9iUov6TDDQpwFJa1fcg5GcBXUIGGXJdeY4ffJMTOiEm4NlQTYZ8mHjwtM5cx
A+p3yG2giKewWaZMV2uHspQ2FehbgDgByhsgFCZ7DZhdDnrAZCvYUxAeh9+b9R7mxAUBYyixoEid
guhyarY3fAc0D4XtzoHmYTlkL87qjZDAUEwGRJFYO7xhigEkON5ojdvDwIEyMXZnrxBQ84mEkEQ/
zuibPdPRfHWwtEHXAHBFMcscIvO/a5BEFvoCf/s+L065PnC56zZaAB+RvP9gZw8oEXZ9GdKGxhlM
JESVagNIUdTbtNWCb4kAKgI71ENhL424QgeiR3oCqP+0nOTGnxB4JlHQbsmVviPYFuBLBIqgzDjs
CGRmHNstbRi1FIbFcO8YHxCx6hSUpAhMrmEJHmSQrlIaEQ3/dveDlymHZJ1SJTv5CrjRX3AR5DSG
z6XesvKcMUcgU7AdMO8qiK8oi2gkSL6ZAvc7SaL/LJ2INihiVAL+A5LLnh78R5oFJ7+0H0DPOqud
ZcDKTLt9gXeIe1CDUZ/89DwMOH6BVzlN4V6PzsD9hosX7CZkbnoRcMWFEr0sAIacoOLi8O8wAAoH
vTlaiqwMDkEImDGgyO4hzULjwGV3WOmAJeJQtSPEpyFmCHgrQM/GcXc5m0mJuMeXvlvyKMFYL2Ik
dzF/GAzaAa/pMqnJLDj1OsYeyJ4W6LwHYU4MJqQcH8hVkLFgZWJ9Q325p3eIZ83PjOy7JubqoXKi
0VjwcMq+zx53n84Eg3cvF0hTwHRE8XaJBcH5QlnsDBa2XWAzJ7QgdEhrcvhGo8vPjJcXT7oRXBZh
CC1bhThFM8APU7Z+9hkmNFPej8ndeK3EDxbUAl8M08fgxPnqTqwNFy57N8t0MdKTmfawZ3hfCKTv
46wRxcFkHK2iKKFwoXe4y+BzQXEL5MLhDkahINsBEdnOGHEVM2wCFXQczZO5NeA8SRkgGOu5kR2s
NS8c3NPBAGm60F8pok21U3Yo9r922gzzMEMwh2JCsK8XdudwBQnzoSljWXLbs7sNf7+205rtgdts
8dqgY4JFm0bIaxDQUO9yuPFQCtZXY3CfbF4EeG5QRkJnFhRZ7XJ6uDxLAZtRZLB94eLLauniAGOF
n/673zUpf7MofepWSTgOD9VxI+QcUGd3Bn1X66kU74SusOaMEjqSE+SPiSsNmy4pEBxuNn2w7BGc
Nw5+MV+WJ+S06tJPeqJwhtEJguj6c3emFQ8+cPLvh8xdAorsAa+cllCBPLr1j8G58cvT22vUiglZ
E959yrlvl2x6YlG6uZ29KX7BbyI9Y9su9xl+p80MlCshncBn/aTQ6uyBsD1rGxUh+RisPNxNBgg8
QDkcwe6JQtQ6idlFRA7mXXC/Osl/c1BM5DMOlId4ZCBS0UW47WAwOE/WKPmomD9smcAmU2pwHlzh
1QgXAshJS849LFkwgE4wwIjkxKfoIAr1X9ZWt3l63LVAqkuuMtiI3K/nU8rjrzPnkbTwXSyIyMlK
tt1Nl+lrbAu/gFfQS+KToCnhQbFuiAxEw+9dGYrtl8Jv8UUl4ChfayoAmSVphEuYVnBYLZR+TCvp
rBlpA1HpgdXNq5j+oWT/wQfJRsgqqgXA6GosYHS+HhIy9raaVeQU7cP5vYxQqRxbtPLRG04eL8Wb
gxCOtMPkHLD90tVIzMB4IGIMpcAacn3BP5O5DNbjfCD3p/BkcNCw5FNn6SWTvTscbn65MYH7zGFs
BJQsfKlFqHoLewcwJtDDN7EUaIxI7hCY5/kjDtkSKzQKfORtgYOTIucD6cCk0gIpPbxPJ32G/5o/
ZTnfgseLXgFBP6d5cPdXs0f6wAfXEgZDe3uNEPVCjAtBWs+i90ip1b4377qzuL5wrsEJfKemEKHQ
Z1+4oUQzPW2GWUrIVOr4OEIOJHQusbaj1t9jiRiy7zQMjFlvNka2ayTZl3g2ELKfQWiXhVpEvzKE
jlVjoA78IrswYTglSeTHnftyqCEq7Xj4+zFo1h9ocShke3mN0S54UGtn+cXDetsR2x7biYZHrRgP
oI4KUYAsQo09jxJ0fToLAVEFGmMhZX+iZjTAMaTpCNkGFC07CVQxr2hnJzYdCimhiRusoXqQ/wge
phSyBvaWUR3ElvIT+43nU7DtFmuYWujXUK75C7Ym5i04LJEh4FfMpgVETpeGayNqmxOLGiAfKobN
HS3JmTVAJ5yV4susByG0iusixmz6McGvfr+Nxvi2xJSo9lp1ec5qRBCpMoBcDZsRXDxPOWeenEMf
UVkeGEopMUpAU/OrDZrNbqIRQSmEr1GT8eS2NgL8hYv+JqcUBXNy5jtAe+q5wBGc8clvKFlhk2zO
V7zwegEaT7+kZsUc6YAxgmq9PIgNLKtARPleaFKsMswOL3YBd+9Ji0NagXBebCLvKDDA38rTIXpG
t2rxhOvFol9nU/we6Fkh4znggRHCAd8P6whvsOj9UI/DwmMvu4aLD+4JlHQqo3wVcCniEr5lWiUp
1HooA3LmlA4ph/c8MvzE49GD4IloseBCkBtMl8l1BXIkWc8BCJA/OVydCYP6sCGMeFpzgZRzsvEV
qpQDIvtQuthpZAYOdHmCdxFj6EBWuzcmBpq7xAxHAdyVJ3DZAnKH7pYFQ5Mw+ZlcQibzYNUBxd32
Bzq8GvXKjrtiQpeBAh+US4QNSLjoCCpa/ZDzZIPuzmXmnk2uJAKgF/LSmGrV1nDptJ4BMR1IWQr8
9DvoMexDyzmBNg3u0YbZR8ZERTl385efEbIF+ee/hYo7rZioxbyff0GCBrUbzV2P28niwRttixEl
NiqMW7bt76GCiuNXbFkU2tcqBOu9onkRUnApBrS4oyHi6Co02K9NUUAOI2l58393BAiK1JQRMuCa
1VLP6tOvm0aN9+mLiDBhmAFLnRpLoa7bN3bBq6vY0tmMs6j8koIg5QlAnaE1vAkdCArVX4MSE5wG
m6f+m0SE/NMf4CI3EDoSoNW913mw8ZojmgsW+4lTmrGbDckXxXc0Ne8sUHV4xqtBmEFI2DFSfzNk
i4GUgzOlErfenuGAO0BC18XVkPZmSkFNNWkDJqNB2bEbcExBGs8QUPK0FYVC5Xwup5gUdgV/RnoA
txyCFxCSVUmo/TyhnUltG1E2Uj3KRTwE4kXcPSIhBMalH6OgPWAtAld1EYQAeIhjIBMCzlwu0TG0
znEw14dm9iUqlLeNcdICP4pfL+iaInoHKDtY40DkUihUe6ukXQgRVlTuHcRMSsAMDDvw3bLrr/Vg
SBmEzEbITazZz2xPtp3Vkx3KwN+pPuz0SMvwSLYnRqI9URvkFK54GO0dJV4pjnkKb6d4DQvQJt3T
FNNMCtnyCZfEEo1Q0t5+nU5aKy0O27RKIQCEQMuf7lgQs2kkYSHlywsKKWlUpe+7j1umf8K2Kjxh
e8BUA+N1DMmpbyEYoi10ig8Zth3oMa626ZANt/N+4/40gtOfLttnFU+FGFsFOfX2kEx4piv2N76O
Opy0j4nXUf3No/I77o7wFtihvZjklzLabwYNGfxxSdxyUF0jTGT7OM+oLg852B5nIRxvcPtY/P6d
PphXO7gFFWzEpVZKqh56Y2hJdOhsXKp170SMCqh9Mbp2yuk0D3ZgBqL1hW6GPk12EY8qE1lrBVMS
xFofm8KUO4+Q7Tt62p90X1IwI6xi9IpUZhs0TxnQdnH5bNSLFDlM3tkYFjEKg603RUxfav309ER7
sHJwEtx5KxtYn0b1GooGvtKgOFooDjGxWJEmZV9FPutvC9W9WsUhMfFFsGH/xUl0uyDs+ZVZc/Sw
h1v7DXqUJ/yfFFz1vH5T9SlsalN5RKzMzqJvx9URwHA3rH2gToW4BFyBonpLJ83tG8G1Te8vDozv
gu1pW5biL1lGROBFScEu3hNE4e4BoDChnnCx42nRG6fSQhQQryXklpUhV/qOkcndMI7cC+7x7BhR
/miRfJ8g/F89muc2MbfUZkqQHX8yZQMOInRPD5YmQCtsFhJHOEkRIiiKQ6obnU2tYD/lS05p5nWc
t0eEb1JYOKel0EpeTUpZrod1o+r19t4BigXdFJuMvrYdm/jFLAPqLvkRynWwC/EAUlehKOLY4ITz
RHf+dvPv10KMxlTTln9r+jz2SUwPgl6D14XA5MbhUs2zFIZd35+tPLjvxWjl3GeCOJjch5OVs11h
3XhHnL8c/DarjM4k6IIXsWnXzAv5g8sEeRmwRYh/nJOd8rKJGj5QVPW7VjuHgf+XMQV7KZp3t57y
rNt0Bw5XgkjItEbwH5nbHEMybHxdtgGUJAOoAUZQMnGlT8jMaouifHwPtnXg00BRql3X61MQUlqx
CE6+uqAB5FwehJzY7kLqMmxl8+dMYxqWbyjOccRpcUMy14HWYARju7M1oalbr56iX2ar+Q0RAB/2
Og75Ch9mJAHauSlCaMN0qmjwaGmoEWmGd6NQfEasI7mWa2YYkBpLOa0HlwJEgJIcWksv11o86P0W
mE4cI5XlW7EGigKWjx0WBrienCYXiFnDngYwYQGj+tb6IgMMDDqVg/6fo2VZ9q5cWlSrOcVT3Hif
wrew2xL0NyjaIKbTgBCgT62T9GnRqHQ+3ADMRQMVyo+lK/G8glnRF1DKsSkWkdxvUc3ZiCb1PsgX
IR79xwuCgG376OQo/qmFMWKMXQZJgH84xmBOrcKp/UN65IxMy6fwrS/TE9KE5ICqXLIhIamthLY1
Q6/b1u6lYV9kYw+5bEFXyDL5bShUukiK563JWYUESXORl6BTM58+Ma1nG4fVWKJUosv7Pc28brz8
lTfyuPR+qzZmmuEK6N5XbgBsJDpsSKB7hQRSaFFyUdaDRqDdFWAnIoAX3P/uLoSquAAvN8MKO2yL
j8osCvmJk7PrDUX2zhOAWHceDFEgG+2STHEcdmbNzISTGp3meKLOOHg3djwmYQQoTfcr8owefp3C
t+ijKpFHqy0jUEl5ZdVcIVwMl70FDoWZo7ixbjgdkawSYXQ0XjlfBlJ7Pl6PM8LbR3i5o3BFpwQr
7exmxqBOOgHblM7wyZMtZK0mu/4qetinVKClmKPaNNXsnlOaBQmn0seQnDRB7x7SBiQeafeNzYqR
VLYxasgCOYw9f9vVShQMFsq0aUOB3gDUClNcBCbZbs7CNmiML95vq0E3TL3HJMKOLeXGNPOIFUAD
vaNQENf2n//47//3f3/a/7PbXkaX02d3qf9RP8+jy75+NP/zT0X/5z+u//pxv/iff/a6PVWWNVVR
1G7HUFW9I37/sx5T8fC35f+S5Pdn9Tm+lTyivr1Y3kaz+xAO8C7VcAd7+2PZeX7L1Dzj2/zNmxva
n7253umoHd3sdnXN+Pc3r1rl+TgeVCWXgl6DO2/01JGSSKr78Do+qGAvr17BA1f9DuLzy9RUHGlo
JN+CTIUvsAvQK4nDnVILEwjp6IOjTygLAyvnnWBu8nRwSU2IlOzto10i4bL9jvfvEKYUSzN4C5Cd
9dvoKzyPPWJFPWZrYF5xm9MrzPCdG84ouoONE+FgXhV9l3fIb7D5/BlwqDA8781b6JJM7je0wIdU
gwoN/vruyOIC/MfdMTqqauiy3jHlzr9foMfuqhqH10vJYTuZ++MxUp3HjC41PvZXwy6CucUhIp+V
zqAd/vV7q+bfvLf87+9tSqtdU5mtkmOF5n/nKHT1eaVa8+f6Hp/i3lgK1GEF0ebVi9ox7RnDefLy
ZZmQlWOfrI/1CaNQYvJGIRkgm0eC8B4xOMOQf/05/3wF/69rpPz757xcP8eX8eEaqUM8zHDsash6
uWDU1lo+lN1ox8SGIMhURgVIbP9YOpUFMikCw0k4+Ls79mfPU1cxNE08Ubpp/mFJq9LlXr3fZyW/
vqwlkbE4AXfd/jdSiHBC7HrxlAvTX/FfXwNDrIM/rpOuKhu6oSpaT9X/cA30zq45do8VJrMf69Rr
LJOd5U3WNTM/aObyG4LBD+5ClkxOLZzt136PT5jBfvwrxicMR5E7h/+7jRc/WgQzBQTGrHgHcmI/
pcCoY5UKb0NaQEN9+XVOhJoTIlt536uLgeth9iZ58GOLMXBCqRhRIEjwzpRH+tilPe+VXhPKphfp
fIXac28Q8sSTQ9/ZAY3K5+DhCyGRJXl16o9PSuQpfWHfNizhXED3votv9tcXS1bE1fiPq9U11V5P
lruq+sen6tA1rqqqajJrkfF798Gw4bDhs5MUtLdMM6cjx/+tfdiXtl8rrmp4PxgXt5l8ts+ILy+2
COB1jGldSIjznq8hNtZK/4M71eJ6xOLcNoVXastFT3ZXTwUU6aB+OearxfXSl4hG2OqEnMCqYzj2
GOpG8CrO4fHoGERKMYz0GOwY3GzjZ9e+Yfx0c56emXweIS0cgQwG2F/lvt7OEZn83TpRD9bO+af6
pvI+0zCMw/WjCr+4PHISQePo3rEXogMyDO9JkuhqQEGtbw+18y5k+sRI+8Z3dBo4ImK+e8tve0/u
EvB2RSAWVK6JAnyEpYrGFON5jMoQSzgksQxONM9R+/6bZ7kn9pT/uDM9s6drHbVnaMof9jv5qV52
t8+LO4Ob3/A1PzxC+vIbDQNZAHt8fW3cxcJv41QL7prKMHPXq4t2wn3revug+lE78WFxHVbO3pa2
6rJxPqPPoo4+Qw4DjDIw+xX+pGTx9TG86vrGj1QldxToGKKppJRa9/EZ9tvG2XSsOKdQWnAVv0dM
6vePwd8twz/5rj1FVmS1p2mq2f3DTlHtjc+z023lnKBWLDyFLwY5JlFrLyoUW39zZbua+id7hKIZ
nPBmpysrPa3L5/lfJ718OXbrTs+QcyM8J9qilxrhYWiOv8EH3Z0Ur5jv0MnQ0bP9QHMvIea/RBDt
BigdoxtdBcmW+LefE87p6Bi+NrtllR0Hl7E6rA8u2a/ZsVxB8yy6o/ZnT9bO6m7rsT4yJ1eGFcCf
bjgbfkfHjek9vFNI5iUiRQ3FE9xdswMrIGC5r4UigUZLsHFP9WEvUVK0rv7dM1KeVI5iTALk/n5q
ooP8jKs+nhZoeVUG8L+wgcZScS+oh+4KqjnKXml0zdG7zG/rNq6zlbdLemGP8NtHrPdfHsk2a7Ye
Tgjs+KI20hCn0jpNpFjziQIb6sAKq7wdKYk+VAM8VEIjZMWQgkweEkIwPGmdrnfqv/3L4Li+TJ8l
cO53qPYRX4bnsTznB+P3tJPSaAyUtDvnhUOOzYQQX8QnKWhVfOCLdb2be+0rPiaWff48fsOj3b3v
8JT3ogdVhRR0wYiUi42xu0IYw426lULQSE3I735LPdJXf46uEWMolwPgz74Lc/JgLOwVXTl0TrNV
rID0a8lxI9TfRthJDs7FPiby4BuoJBPJ/a5zyrgSj2EvjHZEjrTAZU10jnrhJ+So73exWMP8dvyK
Gvti2Mr4O2Sg3xyuCB/SMUJ+fLw9OgoqFAWIBG0yt/Va6HO8Dp4bBsMmvRxPsA3jYJVHOtVoH+kN
ccDWRUkRumrY32IddIj3wSV559XovJZ+kIJLc9wgv52RQhXx4hizH3j5mdnqGygG0zy9UvmwuTmS
HqzuqJwZ9hExndVaIcCJUuXkAaqSfgEkx4vxd6Uf3rJX7tcqEUrEDyEXM3HQRTX4QMnAm+AhOifV
la+movlb7ktz8knv8wa6jXkaikBiv6dXmNg9GmdIlw7w9N3Sf/gHb7QhJGuDQYAqlj0mOUhNFp7A
oI0AjfyaVws+6WOhjHG6DKTwnhILzfzKa/rsf9e3yStpJqcQX2MMmdmUb8POprcB0ai37OTa5pZR
sSjj3XRVmlF3/pmaGUgabi0zqVC9Y0qsadylrOhmDPapAPICt0JKSggR/dHCGPQGp1Tqv1M52wPl
HGLOg6SXMAJ1RiRVPBN5c0ufiara0s8X58Q3z2ve5PsUZ/YR9ZLJ6y2k0RFJVFFvHwuchDjyt+hM
wFqqJVh0uwAdOmb3Ld1Tlb+2l6G8YFVc1j309SJgcdMDC3thqyjHR55d/h36CbZWLX6Nu+tLxvfu
jetcw8lvWRObjQbkNKd6eWNJMlemDZHzt/CAz7E0lokz8VT0n0QnQi4NawyZbwNGNgB3+tf+F74H
yIqPve9sHlKAOhBA9+DyO/9FQN2xMDa3qIFAXktzbXvOsdUeVhn16yow56yZ7owvTvYE6/82vmad
s0M8KNjX9svTxAnfzoDTCy08h7fUmHLU9w7UA8dW2Hjv2BGZeySpaUpVtCpWfKaJOkPxShgho2xd
bEasL2/wAvdI1Q1BOFNpdtzeus4+5OP09fDmGdEHo3tle17iGXqmnPWklS1M9PLbUqzy7DZ7bL+j
86a74IiXJoe+OXtF3bE5aGenbDU654dsn9+Hjz10rugk2wUjJmSyDblT8kiaaMvPlKjN1mLrGaPz
2jQulp3lCibPCJn4CvGy4xu/86e/33K5H5Pvz8U1SJS13hsaczYUdK8P4Cx5pCW47W8PSWdw3YLd
A6/JQxmg8obNuPUYPFmiRht/Un7WfQUXklSAu4HrMXVNaK2nvaBHLXTw9eIJ6472DoBifJseZxwa
/Le6ug8a7ckdr7IOunejPAYKaKIREARXxc2aHGBj20vOw3ZbU193WE8dsF1SFoLLehWefghhufNh
QCqHF08tbxld/IXgyfWL9VM86Al281Z3UbkwavNzEoM5zcrppJfhcwgMwUTomwiNKmYi1hzS8r08
vbgErFAAx2g/3W0k9u9T8h1ylsWv2SXs0r0iK+DUYjQ/hyZRJ6st5uGcEJ1SR0OP1Srjj+8nNqEk
7QWP+PpDHzvAmeRmMUfXrYXVxZGkHsZmp6/hY/6cMpCD2KG4FzJbPg6PS6X49lvE1LhMBI+f5/qa
sXFj8RRj/3mwz12PBa7O2fueJbMGmJro/eO6h30H4SiDAwan3Ks7LpBYtm2+pKFT553mV9xlxb6B
HN/+6u7jbbU/jyEs1mUDDs4jai445M9j1TtFjX+dIPj42QVGYpJ2TDHPveoNNDZl5rpTTC6jc9gt
GpSTcce/4UVw5oxaLXD2bhI9oAAYmDxcjCB5z4QfXrbm15G7/j2TN/fZafiND6MGpmqjzh5Def4p
aTTR/OlWDTk2/yJPLer4qtg4H4uaTxpgbel1BkrYZg1n/X1CVY8fE6P8+PYPKwLoWmsHPxfUo0f2
BuTBq+8QHek+8CtkH5EisHMluY3l2TW7z3ELzzBGcJ97b5U3A3n2yW/cHgzTxJTkM+xuvitHuJQH
72Tlm0EdI5sPa4+IqrydsRXsOVjjL9OO0WvzepWtbF9m5w3/Vu3Lm2sjsu122GySyMiiv7pY7x/G
3QHbg775xlQyEwkUCxdi8nTFfCwj34xVfW0tXSVS/7BlEq3kbnPHQLW6zBsdno7EgBXQK0X78DaY
c3iP5B9jTM20xgFzn3Yk65j33sJKk0xA75ppzmtla/jCDPdpF9uiA1YO2LJ3mAY/bvYDvLePk07r
rxb34bV/GVxH/MXgWbJ31aNmzcADf1IGvRTPvIoY3KQDsZETsJgymztWF4yjT6+Tx8O+SvatC+Nq
TNrNW+5LM3l2Rs0+UGfsbgq4DWkH25MWGEz9f0Jz/CaKuu7zx+aWP3fCEJgetbPYx6sRvppn8Vnr
SAqNyEyapJPsGOHFfuQy6gaYgtaLO2cQzz/l0Ph+DTVWKHnKxLeNH3Mu4raK1eDCag3bWa8Nq5iv
/X71ry+PuBiZI00XToBQP+IBxyCV2/Qamu1UV0TMif4I26OQEB/XX7L5APKpS2h2M+IunmhDKNMO
znN512yMBndXR2W8YMlGoAzuYLSz70SPsSZEIfIdtsRWdO0nwRG0fT20RKhjd7bBBsoDaPyWHdj5
LZ+zanFlrF6yWzWgaWTN3fvnBn8k3Poc42QBqEpstXX/TDh9il3qBQn1yT3m7+0xZcVXXR8HOQxj
dXtV3GfdYJ/TFV7smgaIg3FAmo/P9Xhsvn41bkMjfs8JwhigztjhOAuYYCkkv0VcnbP7Yt7DuYUk
ly1pxAJcuZBhusCgDFaAXx7t49PpYIiJmTtmL57sm/keJ31KL0QiUDxgNE1S8dCyFxJA9cLVHBjO
GL5ptzRfmbSVx2dq8ot/FL/kabj8IJZb7WOJsEuOI5RVd+//E3ZeS6qjWZu+lzknAuR1Ku+F8HBC
YBIEAiQQSIKrn0f1H8xMT0d3VEWZvTM3pPjMWu96DSG7MkVVMRff0aOOVN0kU6JOy75SvK3Orad1
QaNlj3eofqORGkhdJnZcg2osfNedYCpfCr3zoqmtmlvv+Ve9PZ7j7Tfg/OGn4NT5LBQBpoxIzuPQ
2xIVjC/4E1XZsKVJx6Vz2PPaOwz1C3S65RFddUU2H2at0Gjbfgqew7zgKMdZ8NsPGkkDrQGFITKT
i4gC9FDsxML5dc51YPTcJM4f3BZ6WuoPbccoUglQmIszRuPch5RB9wX/Bgfl2ryBDgDvDK0nbhVo
nfesshFeUYYMgYLgterllw9XIeADDu8NApQtkEpbm6Jsvt9Wh9/wGNtP3Kw8bNOLzmxP+fy7l7Bf
a4hotktG99SCL5KY4ELxEfmotgYwE+JbBgfhOq4c7iWZ2jQaRC9fa7EaNGXnRSgstf9jLKjmiww1
fORYOtl91mSIySEYMWrU5m+uT0L2pupR29Ah0klAKwJXQtOveGTQzoRMUmkKEeTpKwArballP/85
+QYQta4z+mKRUC24C/0WNLeJfgQEuEb67J6UgYi1NDD5qkh+IZlKlb3NfrXZVbbojKZNa7IVi6WY
6qm6gpeQdCsqEWwrlD2DnroOpeVrh4ohqP5QwlFiHrgD/mC16iiUNOf5dKm1gErOQ4up52/XEffn
XO9o+Z6JZncx5SyzAKqca9RQgTOooZyhFSDT5mfeF3Bn65TCf4N79dAY4T9XTKV9LSAwzbNyLyQj
tAEnkkUIDmYFW+VOhjnCh3Xo0BLuVeI51tfNdZLDrZ12pyK3lPQ8hmVaLZQV7Dvo0NVOW4kQKKfX
5fWEL6ge51hXIw7n9m+CQTwIpLCMRglp70L6WOS7YfQtTFyYIFMojupeE3iL9+gxuWgGlkwPsDhI
vp8Qeukl+fAWi4WYKvPnHpwAvvYS4vS65FMlyzYgwMSmqtvGolXth+PN54teV6fsu/pMYrZMP+Ln
/DoTcfNneT6RZKiOHlEbKZtvQF0QIgGekR5wYQTqPTsTM+uIE7VmhI8Mcv12hyEj7G79WGkZBzcP
wUUuD/cc16sY9c12whX+cvLxZ1F6JLKO746+EDg47DvmZE+GS8QpucpSn/3mT5jqiGUZOkzkVAiq
tHFQyuOi6cMI8nTcwjDfN7bw6IORx5ETbFk7TudXBLMMkvPfY/8O4Q88zNERXobTuj//Td+fu/fw
7Qyi+648UV6hUIWi5FbRYDUE1yCaZXllTnVfcKe/IzJC/9ji8TPRnet0xHRKGpNNRh4RB6119h4+
dj/70TiPANeTpyuccn+IaRkYgAO0rOrGdUUm5pjH4EIyczS/mz3WN+syuVnN0LgnZHTG36d5G1eI
IyjRUFLjQqhPv0mRQBQMnmEVgeOwFPHi1xOsNCaUDs+w8Yfze9ijGNwdEOhmL2r867gIdIgTaH2d
sg/cCIF/fAkk5Et7NsUeban78sWSSEjoB282xzJMxQOwodw71dGmlXvGbISWeirypeHTHTZOI2Cx
6bTM+kS7+wP6HbV2M5fHtF02u6vKbj2PAX+mO1WG8wgAI/nhUVr+JEx0zTLM44EjkSGZoxuigkDQ
GlOjbieCMXBVHo2SPFPulbjKNGdLRiV7HCwHStqHuu7JcFlRyRUw+7zsH1gsuZ4z7jtkfOBgtzl/
5OsbXBooTLkrJGgXOLsfB30q+w9b90Wyx3EsWQ/tMiOnqQxBvq4WWBYnLMf6hVP06vOng30PIjn9
wR/ZVYiU/0h9gsjPqKnzZG+0LDMCzfis84hV8SJbrcRNzJZnkisiwuw81Ss2ZNVB52KatZ1BKFnf
+yDtO/6jWe7CkvK52Sn552e6JWhCnDlEHXTLAZSYrzua5Sa+k3wN5vRc4+OSC8sl6eHNeA3opQuf
iXCiq2TzjcJL2ESfmBHT+JkxTXC/9jPmZpQFC6Dg6V1A/sntYZB73nzjARtyr7HocndwZJwKIe7z
d95cMgr2vaoavEQdP2bbQMnqQJ/xNcCB3PopjFsaRZ7lPayDB9DYYMzmiFBbplTOY2WtTq7gYhps
mPzYedvxltwGmpt39MV1iWEbdToQYQ9QkVjj3wmEKv+pvy+BYAJ83NllF/ucDSati2+fyWSb6WaR
cCR6OPVEP5BMPUWUfxhFj+OZQRbZd4EwoaOVLcZpFB3xIGnjkTdMOqIwq9kl08NyUjnN7EqJHYhe
sa9jCh7J7rxf9OljxZPthKtrlD43lx6B+maDPmnoM7lNQQsT2bvvCg+7ZjuPb/SLQoLPod85ClbY
G6Ck7sZmIjaavhdYg+km5wf33zBQNuJUS/hPxuStaolOuUDhf50Ns/NSONEnJ91Unj7dmjwnoL4C
COPtMMCMHxbj5jpTXIKP0tcRid7b/9jbgMW9rOdv/4e0JOFHpXs73BOsxpGImq+VlFySV0SLelkI
CcMa2H5XV8bXQYjvztW7hkJYpOSlQqn1Bh7B8wBTWbn7xuRr965Xdm2Iy6fb7GkU2GVsmdEY/VNu
vma0D4CNsL09CcEyWIg1cmTjuSQ0a/Gy2Kw09sKkL2R8Dgx1RssgEaLxwQSKwsoZzCqswBT3hs3b
ENtc2nUphjTgCYv+CEemn/JRHuT0boP9dZGGg0/tgTZjEsHL7D4nPn/+3LVm0/vKjjauXfTL8wv5
IA61NG29NZgNHP5KX7PXWA8RgvKZPIMuvMwf9G3OJbhx1Yyl9c+Fs4OOd0t8pmI9HJ0X9Gon97qw
8mpr6HCUWkjQfT0ga9y/Tl5YfasmwHvvDuH15LorZ/XIG0Vnt7GvxPpgEmArdmed49rBRJrQxt4b
TvHVCdb++2aqpY39Wg4mxC16j6kOQ3c/5CsWoi1X2DJrx9u+8rakbQz4oN+eiN1bBa35ZTf8KiOk
RPO3EZQnYiOqWVkTUXBD+dkxwGW+QhWleqDJd7qF6Xt6zmi6aCDewZtKSuQQI+CXpAQ5IcKBDsn9
OGoikr+iWHmCSbX9s0cBtcghpw3H+YfxC03Jz93VKT7GNQagBjMttYteS9FtMWfEsT8EJ2uupjB7
2ZTmtCnnzXkuo1jwPy7BDZOcA8pq19h1Y/iYlT7W3hxIzVJP1EntdN6dPEDOCgzFySqPKVgpRnPn
7TV9Jj1IPWbikQ7ZvKTADh8hbRs4sFVHvJF3+Atv1AZRmZ2h/k74dPfneYv+ymZ4/MREVLFrT8CT
GocBR4V4SwlIVMiZi9cuAjSqxPnUvOPkBpVECVQvT99MjTgP+rfELcGUXp4U0TW9/LV0lyYx4+uR
l/8B7YzWzyVsP42AHAmbNe40m0+YNA93CCq7LgLO8lekkS1t5owe+lynZbHZjpm9AZ3YnPDyRJxw
2s9f5JTcHG3TBqJFihZt+0A12l2eKuNH+qTrCpUxan+Cc3hf/C7zEjo6NJaUVczHzBsOUFg2xe9w
NJGsbUQopo2YP6HRjkv3jvUxAndTWZcEl11jmJEw1KolXTB8U7zsZpV/nebw6hG/OOQJz8t5E3YW
RM2kjBFmY9xqXmIdWDio0Ajzw82odhedVZvPpLFKT3BlR7KLrPwDmwO/FVyKEhJvalfgV9VwC9Wj
hxOtN+aBywaK0B2IC4bKVzEb3NpknsmFZciVdDqfSkwQLynUGXu0bwPOYBs8HDIckSdTXgVW8ppO
yC2Xl+RHjwf+7H0Xt/GLj6hRM0G1mbeefcT8HSZEg4zgwOwy1yLYb3f/mRbRfTVKWMeSXU/auNnz
PJspyZRc0hyr34mSSTaPm/KD9VvM+VxrcxiIqTpTYiYHRKNgRNyGhS/g3ux9Y8bCzb6avrGuoAdf
Mk1ajdLzpLfqDbT1O5Xm24DqORpFdSwETMPW2oy1QKM/algmTKG5l8u/O3ngIKxMfdI6EXaqd+4X
nDwp57yef5ncybTFqiCUJgB458nPf0yZUgNs8HafzN5AI0Cx6wn93HbDO01HAEKo23YgFBKGgBFx
xMfzXx1fjyLDNUYj/a1CwHPlcgKP1l0qrquxnpZLsLkvloYOxMX9iMufmXdjb4/Er+CQL9nb2Q22
MLna/UzRbsIiLgc2V3DST9pGU1Q3NYjMA1qcxk/9cWtes0xgaTC3IlZ3/gATAXNGah8ObfWoA3oj
GdjOPzZ5SyE0Hu7PHBdumzEhz+huoM5+fzGkYHobULPvJE8eD8ZkFgPZ/fEk4TJc9yr+yMWcsLhh
a5MClsM5uxh8owW6xkJhX81pkhu/G39omSmrr0ghpkJSDwF08jFkJBHPODnFhgXWwHmh+g9q0nvS
BjefamH6DLbj1/6WikuS6hmPxersKuEew3SNUbv5zH4osZh0VNbPf0WMOOLt27qRuVoZLXd5Nf0G
3KASg0hURuJRwoBwcfXRafmcAyMLxLwHm0cOaBo5luNuCWQX3pYqWOgrzE9bzCqWAH4/W4XDuR3n
MCCx4DjKm8FGvVni/LVg9cY/xp/KtIhwDZJ5k5SRC208ChTamvOGvYwftEklR1U4eHglR0KkFrEA
dTNlI1r0Fj4+ubLPhWvnPgZF4SCVCcECU0opO4jV9LSA6KNaMZ68PT4bpXQqyvisJo8cJNC6zPfP
AODq2jhi8jpJB1IQRQ7p3xlZuF9e3de+yMBgKZkunhg2YzL8gpr6DRxOG3P2NRG4+vlifhTwXRTz
FQc/KCBbnNjyZORWTnV8YsD55HYaucN4y7C1TMQo/3sTT4MfoLSok6KCKsam5TJXqZaIu02KSBoT
S1b4vxP2RVF9aJ1RTvzNhW5oLWQAIQObA1ZxW8ZJ8B6ZpDsESrx8aJY4UpRJC7GQwEAbTqVJ7A+8
arOMR6zndn6bkXsOH/J7TUpYuZXJjdKEv6wPreo8ydYA8IFLZltPm344DvkcS/I3tVTMCppijZKv
7zXY22uxL0LJDqejjESQGa9awLltAoT+5cfC7cjRHmY9x0ejz/Z5g4CT2opZSP/efpHuYM/COS2M
m2C7+CCcxRdoRS98oQ0HRXTz44N68757JuWGaCzIU+NrTF+IkiTg4mbpNmbbAQjd1lfm2JL9CJtA
sn7u1ssXZ6IixZifXKxJ3gUrZz1zSxaR4rVW49HeOrpztz9JuysYLED942FhW0g7sOXkuUAGvBub
2ijs2gTEspjW4yc1whxKQ3gTljGBHMHAFik5MRKkXSfZingnQxp33iW7OlAHzIeDOAOFHIc7nhIf
Jv79PiFY3RWXl/DeH8e+zESDWwJc77KhuuKhTt7Lh6fGg41MwXGP2EQx5lVRnnyc1lJptHMKqHm1
LAgNvcejiTaWxoJFqxu/vbMvHJSUqyTExibTubFpvySLvBe4CRCAPWoeke9RJ8qxAJa/Jg9Psh5L
CkuOxooX7m/hyvsFtcMZNh+uR0m11Hxcor3XkoP2DPkVFHyf74fH2wmHRXutu3dXQm+uTYVDPnm7
0Hco/uRETx5hDk+iMq7T2+7MlXbd40zhYsnxTc9QEN4HhfQobUq+2zW8YEh0+B51XvK1/4h8WMw2
k4FNcTm++KU1suvDwG5teVmfuWjUSeHf5jKVqjGasJUpTfDL4MtgPwm+GucwcBFNoq1zurizNW5H
PHWeZ7BIRi7k4EHKYbcXx/fFVIMuqKgp3+YzEqbdy1Cib6ohDCJYl2gbnYQq4kiuqnXObWJ9O+LU
He2D1Q0SC2+sN5YCKCta6rz5+p+r8eR0ufg34njQn1AbyhE1JddvyclFzovPbb7lgV18woAlfxAL
1ij4QOli79VJye+cI8p9UPK+OnwQGP/uw5sfsHurQH26N9n9+3YB+H1lN9SIa+5QBRBKM8hw/nxd
HSCKYUzjbDsWlv2Gm3W8Dqwfq/1MtJq5BarlEJ9dx/eMOR1HKGUjVYGvHdvG7u/SEZOjnvbEKXN3
muMg0ePzHG8elv7qebwlLw+WY3T2PsxbBrn9rXEF51wSk3skwegvXLYrIYHnez9LqGBKMcCCQYu7
q1uhAO/BD+vFCRqJQPulcY5foTC7ngAZaCDKlt+mKK8qi0kVf15F9E9l9Tg+BWQXAA59OpPLS79l
Jesxpthm2wxDZSbGHafZCtxeO6CNB+sXVgQ6d19PF3ydLOqBqyuWeF1+Xx65YTqymRD1hZLbz+NL
s1RM28Xoohy+tQ+lmiHx36Bwz6v7WEUP8l41kAs/jCt3eBY9EsGDZSK5zO70tzU4tSgznrZ+IMWZ
gF9ri4NEZ+Jec0WOoPuXda440tkliayCH/lDZiitRlk+cp9f50bdXzhaEzJPqA/cIvwU248/ZHhz
5L2XDMlVv3qEBEdXTB9mjWYS3v4xmUkoKEdwVlzUz9lQI201ZL2KrSWf6rtzgRoCixDkGDU/A5vc
+dziT8mN6DwH5pkQKsX5+iD5eWXet27RorP7bd609jmOkJ37rYzHaau6BFJ90dUk6AOuuIVzAzEB
K0x181sMG7PgqnD7OVNuv95RXgQyQOBJH5DeY30ZTZhNYatlqIH85OQSAcAUmZwh/3gEOQ47Ue6C
W0f1QpqQZ9ZwFAGoHfmdEn8YEtE3ZDOWKy6VLobQ0mJOILMVYpFKGZu095wZhEB03nGg2GBeyl4k
sosRVWd+/acEq9QZvqy2Cz8UauJiyzBxLJHhSEgKQwJWVJbLRHCdTQjW1S/YgukHo0WVCIeRahKA
xNxp8fWHqytGcPpshLxwXozV0+h0x0xKIu9oBP7F0DnSqZCjBwDBDwct1jzAw4RvhJuUxzTKZhHl
D/tce/mQzwIB94kjD973YKNxJuX2NY/xqmkWJX/siolcu6p2ryppHVIrHjsytTQMq7CrPAynzxXn
0xAh0Rjexeb9joraPxfz3p0G85xX0PzdAG8oQSBgUOMvBRyF5tpSXmwxQiKPWHfVq18JwRuBg+aq
coinl0R1Deo8o8r9HM58oJhnsD3mt+Vj/5RNttdjz7a8LfNl4T99Bd55lcgZDT5O/u+Yr3ChgWbQ
5MdoOgMBRXURlT4wT9Cst5Mmvqy6nQzOh0Rhtj3kCc01vgHNonObXbX48XI7LiW3HxYoqe7eFl8Q
sGGWR9c/af+e1+mPFxRJnb8Q7SfzbdeNNHlC7u5c5QDMgTKHGYkHnXL3W7yTJn7v3lkhmbfdFe8a
MBAoUuCgmnvpHYhspnoK/kyTra+MuUxeN6tddYtBUBxbf7jP52DIl915d1nIx+ee4JMrs9DBsQKC
BRwamBwDdGqn70qZ4XwICyyppypDYdGHOhjf+hl2dbifzoxq4FHwj2H25ujHh5j5AwX814IaI6dP
6lG7WmmQuA6w0XpMDDpIxeu1VTCoPv6z9MXWYxdI9HzIC88mWg8W4XavwiuZFRy1a9yHCEpkUjOy
ahKVMQFFZLB4/5X7D8N21W7WvyNQWs+/qk8f5gINVn/7EQ05e0BlcmTgpCIWqiEwOG/9OyiS4iJa
x560pQHpty+Dv/D69athoKFOIMvzw053no0poNvB34ij48g6lVtcnRb3ai1qJH3FarPbPrPLINgS
jw2/+8whvlAUjxNMnVT72wJYkZtHcMXa+TDNgilXLG+1M1I5hE1yz4QRXKYbS3imbhgP77Ac/mr+
U/N/oJFfuyuC78C5YYfTr88WrQpOn51z7sKHMFOLad7Mb1Dy8smLKUlu6rtX7jSSCzt627qf9VU1
Brotbp4QcNo+ipb2DFAqZ4wf6kwOUw2NLQQtOfy2TKBnAzq3mxy2w5BLu/S/0TN9fCyVMfrQVBj2
jNyzZn6+pobF7cW9P3zMhm5S8lUzpn+gfzRuTBO2CIY3zFE5er5gDxBBcZkCBMT6lUJlfgEbKu3L
8k0Sy+Gm2nUXlfvtTl1T5nRreUZ3dlmecT2Z0P4BGpeipxMKu/3tmVFx5vG5tRxk2W8nRQz9/Hqv
z3LY5WdLpGSajg7yVIir1Q0mqpD120uN3jxoSGY2//81SkLUf4dXlI9f8A17w7jv3f5Htow3Meiv
3jnDuy3hHapayunDkQLRDoS8XGBlegJPpsvmPYIyyRQYawYvkDB7tXa95F/PUD7ykinMRpyFZlLC
14lvC+Ygg1r4O4mw0addJEfXQ5PWuwrpDeG5i9/dvK3lA5hzoK4gYm7uuxvB6ltnmNII5MMepXlP
h5zN++/8k1VrEpZPqG5HB948XEjwVRKRRpYCPNv/SNqmOOFch/jrDk8De9MivB7qybezmlSurA6Q
gL/TaiyzPI+ALpu6imDe63sYiqsCP54TlKjqGUPM1DJ2NzHYMKwGoyif/WoPtz1+LgFd/XGrm+LH
FkXrKXivgSu3bvfxZdEq6eKYxd/3L9V+iioSPkZYzYNVzOGiU27+HvxUbQOZBKVl9XEfGA4/5KT6
uhp0UUWca/f49p3lm0KwK6Y4v0hgNnQJXlcEd482HfDglMqrALvKWP+5ytu/Cv4DN/q7092X5S0q
3t4351gfJJ2YNcMNDv76l/oofd+C8yvjproWnjJw5LtLenSrp6Ni+ijHLeTQR6pp6Yixyz080+sB
qLcZaFTB0fXpM40fgB/W+W2Bc1T7956Whh6MYXgD+v/c3AnDtARKAsmnSGV40CyBaQalTQijDuZJ
XUB3ByupsqmwfwSH78sVnHkEcdF3RaIrWTRfKqfBosFVZHVb6hOuoeg3EaaoSCr0fNyquCtnj1Cc
1Pg3ZPpO3PBb0sj6tdZ5LLDgXxRIQlQlo0U9/vjb1Y1LDI5F2V8zlCYmuZ/sJvYmZ2/LPzcanTnb
A9MsLElyayiaJNlpcIMZV3DxwpbZDX4+91izeGqexNObfFYNk/G+DiD0Vr9bFAafFHvmdIgbFd9E
2faN2hSF+3RQmp+pgnGSZEAPGy4fmc5pP+lsvky0hfAVNzAWSS7iRvuy2JCDbI3es+5h4TEiDKzt
gHJHV0C8jWK9XRUkYbpKSuxOzsCd2j23P6vfljLZppAaZMWhccvZJ6LDGbJPUApp/X9wez4oOdAD
BnkArRHrP+Prc8tAO3lrJlfn+2trU2X6OVC3TKu7JVDfbUmPxR5PpSb9Ifwwq8lj8nR4am3YxG3U
XyVPA9rEC0YdPLiptJT7DtLEo1/GnWyC9hb9bhkpK5J7VXR4Y+o2CoWL7lKH8qkRjfo7FWOJBGyQ
vsb8xa+g25HT9k5wOuJqebTWtcVFzJRmDzAJQPcF30NSbcM7XA02wBaz8/oblSg3btb71AvsbJVl
0lr8WBCAzuvfrpqo7GHa+dopmLFiI3m2X1tbUHcA9tLF0jv7TLqdZJOVrG7KG/Ia+zr0pWfM/nid
qOmkA0C/dngP7Cv+bbj/xgCVQowDsYovqUP4iVw6xPpybfQz6MLqoCqJWXdbfnW3/ARbof9An2P5
BMFUB/gixhUFaW7fXgvuRQHuutxPAm6PXrd5P/KJSeF2oozM0TwHasjEnXg2L5CMeOStd2v7iLtb
Vk26vxfG2oJJeLm8eM5g75QcL4Wlk+tIsKZgYGJ4P95nr0Wf9cDcJAbgxK9oCDz6OHTr6x/RCmeI
obqHFxUZefeIUuQDl0rGhdsox+9Jzok/5213cDoSqv5iRiPsPHZK+JpXACjc4gxd1lfmZ58lh9l/
lrTo/05iIsuCqAiyLI0U5V8kLe/uut3elXw0l6dX6AePqNhdUVoPDu1CO0G44U7BQIUR+zDWEZHU
c+YjGXjQaymMAcwBYv8uTJm2RyD5PbMFRrTkwHsD0hEvzHhue0ScnDOk9pQcPbjdPhavRXfaHmAZ
7coxRPpxQ7nfzqpJGyGMzIop5dVg/Nk/l5+wr8T3aEKA65Lh5AciF/5kLDjUGRArN3u9lMei/zj8
N02g+G9kroKiCoh9FFGTZOlf1HlFV4l19XiN5gyCVs7mukqrKfa//h9GPsvXSQM6qQyE830u4dkh
EcgkRcXLvuF/0duK4v/6/+RVgqoLmjZUBUGV/hHGHf6P2Ld7VNubVrxH8z5aSe0tTxpro3o/w/GZ
6aGBAGwaD49jUrL6+MyzucOh8g+nH8wQ//NS+Udt9C9KL0ETepWXPBIlSfkXNdI7lwv5XVaj+WrF
sFY3gHVB9NL2b8as7X+8oWEoTlgV7i1c2lSBEX3vI8Rn2u8N8nDEwZ8J5wP8ti4MlkQ/JMDnP79J
8d+IOf+fN6nwPP+v53VTxDJvSz44CkILpy5ceJVg85k8zVkZI2exfHd8qO7GUo3RvgvO7mzO7w6K
iOzU2/7+t89vpPVP5T89tX9Ra5evRj/f7ryh3I9bGxI1gn2YVzy/7Ukwt+4lWeHGsnkmm8rHmWIT
p1oR1iY0E8Y8G0Ir+gnYijSL1dBG8WfOapcZLqJOjiqgOGoEGn6ccoeDiTAwMM09x6AfuVWV3szl
K2Cthj6igj18WmPSgZqdr0RLMgqQSwtHcJiiswPZb73fjbTa3pxdghsEWpVTEJhEXiYufnhYcOKn
TZ+R41KHU8OuWexM8AJ4xoaGedHU0nCzmip7j4kNvskgx32wg4i7zGdJ33Y745Ny7bMZEBjAyhyZ
X9HDlKol/gXGUNY/+n/qXSyNCoxRPktix6gnDXygnnZ4dTOPEFhcZlC0/7cl81/X9b8cgcLrcZGH
D9b1Iqcev7FqGK3v717K7Cq7u9/GHo3mnRIMTGHtNqbRh4sZ2GEQ+bqbT7cJHtdLcyoQCTY9w1y6
azPAMfO/7D5RVf+N0pKlLWpDCU2ggLb8/13aA7HU3oPBvT8KoF8YP8upTX/2W/4M3i78+o+5SVE3
GCocHxxVDNG7GN+EciiKWWKoa2Ay4d2CMQGyCBqM45FfCS3UT3PveMMd5LMnINgnHWXg3uukzRZa
zEwFCdrAgKWN+bImOP2LzVahYjNUOx4/BuRZi3SBk1Jap9ffI+b+xgand9EdbmDExLhyfnZxTBf7
MhePQ9EHH72tr/lcOBAk9kSFsLL72AahtPGf+Dl8R/yYzjBwh6G5BHXZpJ8MrwAPAMBAvUgKxwpy
yj/mTQjNekNU2Ti+WDOYUF3dY39K9g6PK/4HKx5gL/xIKmsAbxg5B7+5vdu8oIyRHzEZDHGuFkxX
msrejSImL8dOyBSkcsOJA0PFRRsMXWs0rlh5Fble3lTnmzDLIYTJRARA6sFKx9kJeUMc9llYK/b2
ZlObm9FqlV7gpcczaGpoGIx3+kHbRvLHeVkYsSNGm00ruaR9WuHq54SYdiBsZesIQdh702Te6fGH
zzguJbqnTz/BAq5x+MMt7pL2PxfvIgM7+zF8QP2He0cLwq9hUVbAJjN57vXXXJGb06+UPrIKb1Uk
FgL//z/P7244m4pbBEIHgiqoYjFz6cJIt64aHcV1diIsitQw7h3eDtKKf/zlwr5Rpk/mQaGxMXB1
wJ73VvbmKxg59vGhWIj2YU0GtIkTKg6O1OMqTgdLqh2DZXCCfnQ2jnq/gDKikwENMHXNsm6cZYWT
LZDQ0M9nn/0UAILLAqcftwWkbCmKdb93kVFqk/WWLfpPpM+LDRJqYf7CdMyx1+/TyEzsfy4ah+o+
wWYuvGGbV5mLfokvWJdBfJls9gDvI17Kk9/GTCsdH87dMDkCMLzQZFgN0xXGfKghj0fqDKbqMRZW
L6e3iVrBNfJH8FKGXs+RZzH/DsPKFDag7jCrJReI6mqC/ehYTpwXKCvsft3RPJnSIl+n+8qZ1fOt
T56K8PeZ64wzgvxt4suQk3klxTC4lHmIIdmm5cSHu0Ee0CL0MOm6zW+M8DljyL6Tu+CNBJdtPqYP
ZzX3+4CtmoqHOKaZCR1ui4BIMzxb2piXmjM28MkVABAzZhBW+MTd35JfqE181LAv4ncuf9imhyhn
XUB3IzL+PpBbje36bzJkWiQaxqExxzYW4fg5Qw/uuT0KKWOlheJDGteEdS+48j/WsqC3MD5RtPwl
mBDRVRHM2Affi+YIj/H8a7g+Tu3SwD0j3TfHt5Cu+4ybgOnaJKTeCWuzAWScPkzdXhKFACy6XMq2
HkcHydJVh64Z7Ze15ZHO/iaT/lSqjTSGYns3N3Dp+EFhLM+QKRVGb830pUyL+9qNUfDSxWH7T+kT
MyZbNeKG/MNLjn3jAtP8jAnPoJwXmRhif7Av/y6G70Du9/wOIPSfm9e69p406c/we78RHmc+9QcI
QyQDg/s+kMK4OTfrpQWzc9/A44ef9locI92nOtAVF/asNiwWlAy6Ta9AkMBmk5vpjXwJxn+Gf2ci
+gCcI7+iyBiC8Q4b8Bpropso5MfL24LcnJ9NDxetn6s+if3jJ9H6LRtjV/MJ/SDHFGGGW7j4jTHE
6EMvBBmr+nxawgpAd0aSh7jfjmcjw0lZpkZ7I6pmZMxms8rZQKnYAOCkzO9MqhVIEBsoKca3ipgT
O5utG6czf2v1JZ+fIuzeGH7ljTXLn/jtnPEuDGrBxitoj3EqH4LspVCAWf4Lfsb+p99a/sPac2R9
s3iV+vyKK/6M8aRkD1TTNtad2FGhNZg4mUFKcuL9+/iapgPNSFXB2L/HG904T1adE6pvjmIbG78N
1nHG7aAuf/uezsMEGjWA8VMJEPD9HMvGvvZi/15ynjhxTRifMF+GdiiHe6exMJ78xp8cbQ9XhOZu
YsXMTf7EmWiR3oQy9bznVGKz9X3pmWtU4RJeodXs6ziVl1dMrGzStIn6F8kYw5X4hW17/QbUdIJ0
Rj34BkcYURjZPz3db690RtpecEe4KIb1O9swkjibu7OraLxfaATpE9E6lArUDNbnykcpJwBDMkP+
t/XHuBanf8WcnGNc0tg+Eom1emvZSwP6zEyOHNi0WAIV4R6dLa607IgzO87vELYwOcZ5vx/8okyN
P7qx5CnJKCT6qrIJB6aLo2ptMZ1O8hD81L4m7lg33Unn/U9Z8ZkIixTWKBWGXAU0A5jIsrDfe/fi
Hr7pGF19AKSz7IJu4v7RHloDxvh89h5v4zUy+ayvvOsGaMnAaL224NOQGh9dJWcwBzLB1nq922Er
fU+nrTcc9dGwpu0yfubmpmH3xgo57gThSR4wDphL7yV5wi5UMzBDO2uYmQZrvJW9JXsjOkBYMc9/
BDe4S/gGjTFWxoflEuLQ3dpdVi8T5RTwGNkFpBd8LIwkdjstnDZ4RJFbtjW/hPOQy/tI+CORzQ2p
VftN7uomrm5yFkHL4BbAavww9MeMByUKckQH0HvAXzhlPzIJFqK139wnG3FofeFLxHs2cP8XXnbB
pW+f+vK8W/ZpF/1Rxsbz0bghtfvfhJ3XcuNKtm3/5b4jAt68wlsC9BRfGKIkgh4kaMGvvyPrnrin
Wq0odUf0rl1dKoJAInOZucZEE0nQFGgIHUeoGJ3ZbKYkmph1o+DDRCTRDQH3pBiJmxtiBufzYKBp
7EO2G301Zw/csDtuP26RFvPWor1JeTeThgEzFFABWxFxQCLWh/5GeoTCpXgNRYByr5LBldoDmw/v
UjLiyPRneJAW4TIZyU3IrMmQFv1gzyvXeOxx8+NozoclyeONxeL2gJuzZpLXciHWagGw5kuaXNz5
ax2EzxHby4WQg+EYsXvP55BYBVRj2TErxd+HORuYTWK53gwlyQ0joXc8hDxYQfzvkc2nRO84lgIJ
e6Jdv63KEaLPklZpvrz02dPE+00ChbT+4YEPk71TMqeIV4zKucHrj2HVaD5PjkIqSvjcEFii1KLp
xFuI7eZGCpRQ448hhXC50htR3CNhQ356L45J/ITub0Ag6x6kMCmcGNVtuvF57z8xY+hWM5g+4mUu
jRj9MVH4eFk72OM8JszV0LJPUMG4TR+ZWtO/fCGdAZT9HLFJCUbDvNhkcxIRQCmc6K8SGXx7weZ7
0RduqgLryzy2BNRKB1ltjx/ATEVAg7SQUL8aGRlqGp7XSOSI/tnK1SfEDCeg6zzWhxWrTBJp8GAT
mf7hQf3gg4ONVVp7IHXnhQjFMVJlHEcElOxsBBCyp9zdpYIcIfmz8PVnhEcU+mCRbpLrS3NFtAGj
qOLoZPutEkRmzNvPMEVSU9R5qED44WXTH0BxyL7UUSNFixFvCrwbbxFXSt/xPk6xOaK26xbM0PKT
xDBlsg0HZvJkIurgVvLwQy0BUbvhaMedmY7q/1m7KofMiyD7CWyQLz5AG9EEVVS7I2qCbtObh2yI
a1/40XycP6IHQ3mzNUAKOE8VC23ri/MwIZHeFYfiyUbGsCuzkHYdixtzGA8+rkg83E1BGRW27wLm
kr95BKDFxgyGTBdljuQl+mIGUluQiNOmb75Gh7mKjGPELdoQVlzejII3l2fKIyY84fevhF4HJZQ8
cboz/c/JaFfJeRskvPwb9CzJllrFkwEHNsic+a+3j4E02GEVULGJRbqbcO3kYjKxHVoyNlcyv2zv
DwZW6w1Gu0mbLJ/+YUCDA/UvsxnolfHRicv5+X1O7IIWhKigXX5pvQiLBMy2xIeoaz+v1E9ytNQm
6VfdKe1w74q9jZ0MRqNlGMqkFqmAmvNWMCvD/hRhykmwQXx3fH/L8wHxCwcmT4LQI2GMYce+1Hgj
YAg1N41hTJbnkig2XOpjDroQ0VwY8jY/3afjO8FgdEgHro6PzsvbjKLpFx+B2prdmV5Bx8ECKwJj
0Uvy8lwWHHqaV3xBQSwjzzew/+Kc42ld8es+RV+npXAzQ/6GZVhXRSAp8y1wzpPr3ftBUD2xPnsj
riUydAkx350UMjjRr1ITSUH/ugbqhxZFt9qvpm8Allz1xh8EDOZPA7zfbRc7YeT/3v7l6mFPDmkp
3NyKEW1RaWEhsAbbCh1Rpr4NzJwaXYejDj5esP976zi4ugMNaT6vI2WZHQzJW76rAj54wH7pRpR1
4g+mhPlEh/rZ8d0LGmGWsBuOD/jOr6S+kS7c98vGT6knj6/FbojYRiLvcg9hm6oxG1ob1Ud3U2LE
MF7Ht1yBHj6VvvAGQ9Bwf+FG0uCTq6X5gUEgX0t7yvv72/GdR4kFOZNGh+i0mnZdSDfGdtw3GJdX
UjAY9dAGVgigaPu6pKJR/5OpQhmnqUQkY93nmsYUSvLdmOo2k91c0NeZ8hsEf1Psi+3BU3xy/P2U
YtR2eUPBxVNOdikiYm+DUMfdQrPnFV68DaQg4t13yR4uYT7V/erg2dWGm5RP9+88D0T8AzKSlPiv
T7f/gvfya3XzcYkkBX5k+iZ39j72JjkeB6k9VYrUVH0aUPseP4z3yBrQ8ODBAIiveAgrEi0/MPMS
Xt5JlBcF0aXdunPVAy/2eAVyAGZotBXVFUwMIKJNb2aOGvywzUwODGSCSL0IcNl8t/7iLWkFrIit
kq2CWOyLyhu9HPIF0iyCGRrfwYi9QBrwrpOQfHHSdtU06rAnFE355uort/BDw2BVD49defE/dg/6
crhpfTJAHtzw8UGPFxwXxHS05Wl1gMsCKe3vXa1Pk3v2qF6dT39wffG2xPG3braRYqV+U3b9/1cB
ZOoaNvp9WTOq9ycK4ZV2nvlipEqMJL+rcobiT/oymmANNQTRdz05BcozkBFK+zoOUvBnUCUfAm7m
PSASQvXjP2i+yQlAxu2GceZY53Xd5Q+UW6bs5vXI6T+d3sVnWPuCVS1aQuSDdFDl6soI1DGaHokI
L3F7QAyFVTybkKz4ei0+Tce2g4kndgKEDmIINtnQkJRyBEXPV3ynP3Ea3Tpew3tAeNfcicvkbviu
MDQBsu3p77FGaAeHSnmngkfplyYEeSaL+/i+O5XYqQhgG31Nlcll9/AhKTGGA0+HOQ2vbYLrBZKQ
9w6dW2Oa/Oq1mxTh7lyddtRSvZN3tl2IWKJIaSTk18dQSxz8GQTAEGcAxodwt8fD3DO8R8mvcUYl
brUeHuDvMYaRN6m4c12giGkv6xi/yKGkJDSNLrhOYOU6hnfmfK1dqoz9/h2zi0sG+10UUJh6LHCx
6f8Zqu0/v7Z92KMakSSYO6onFF5NjL+R3h/cWF0KTyamM6extY0gaFwfb2uipLMeIwg7PqnRnrGK
GUJJwCeCn7aDCYU5hs8F9Jx6YNjEEFFXDE5LCca+1OlcYuQ/FPpbjB0GpOo/l3Xq4/uTxbwbyCQy
tciIR+zgFqP6u2TPe/JqQoJXNTzYyB4924h2ECeAtHARnlKnN2psKm12Ki5wi5hod3Xl3WQssUkR
dHk2fnkMufmMeE6ceAIIoo3Nk7ezSbSQ46NVsvyOsXiYO9w9BX/EnvLGaJxPAbBgMDtDLUIMrb0B
2aNGRRXvmZspkowQu5QHRR7CwA2XfoS7pAzR+n9eSCaV4HVPJOQGzMpTqo6GiwFYde0eiIlZREkt
+BBhcoA8iRIeNTNq597d4e9pz/79NhIQenETj+ugfq8tqpCvUGpj3BJbhvtFytsx1XuIwSJZJ1fv
ZU88mokfvcsKy2d86RgMJp0IiY+QPHTYEyS4UaDRoLDOlkQV6OHtMbILHjRocZmNLfFRyFSFPYSD
KRNV1AvlQbL9M+Bmz9AD9BdEq3z/kLxaXfGlcSBGl+ctQLxiLdLXM/px/goEeFYUogdxZpcmk6c6
RUpLdT6mn7Mru+WqT468lrjsz+YetjqTIC9k0sw5Lleo6k5aqJ0wEQlip2ojLBGwOmlZiH17MBx2
iejCBILfvI3qe7j9wgSB1G/7tfFlocVLeQX3MLj0bOghARp652rBROIFS7YU5jdOCivUX9TgZeHZ
c5naLZl3f8jiogiMU+Tw9LUieK7BSAm0QUKgLuC5bGugP1xeFySUTx3cKboQKpfbCJz5mSX4GjLy
RPGEUFzu6YPPFpUqo/FoqfehcU1PBrPx3NrYyfHsosgoCn/nPS4yJoYCcsRkO+W8zxp/RazZ/tTF
b2m2hXV3Vojn17kYwnVj1gFYtWJCeWAmBrW0bdDS8XY7QFUUfmjrsT8cPhjcnmD009IO0XmVx2nP
5mieoI5jfXm5R8Y8HB7HqxYStTAQZmdWWvc2g9GMo54EQLLiK1JFmxrpO54wWKkgh3jn1fbpfL8j
1SAdPvi80/5lynkarYAH8bJNyGrWVZFNtOTTeJt8MgJY7K/R6Uk91Lb4xiSg1gg0PaSQS3aZsoXo
BB/UhVcgFiR/O/4EUV9Srb4yeM0WQjztM4jhDEUpGmPQGQ3UlQwPu3d9t0Mcej3MhfaB18unhHxg
vozokEitUIwwskgDRoEnb7wfA0rRcwEWDwINob9mhRYm5Ft3YJGai2CHHHTr0p/AtGDHVL3uxnwG
qkO3J24rC2e1YMHdmJb09mPC4XvQt2vMygBP0bryCna+3YCMzPZmNy/DmSfjVjhuud+6JeH8eTUL
T6S8NCy6sRaz1ClCCivuB/7lN4r/zNGY1M9Li6xXJPagO8YENwhWmLAUyRIVOHINKjxrDB+Je3bB
bZM+np6WjUQ5uOyCdYWP+pyyUut/Uv/mK7Mq2PX7Mrc4xht4Be2I6N/nf/rginiWnY+4KryzF7AW
CoRNEnJuPJA3Q2EsNDlDtvOzeD1fYKul8lMsGMFG5yjmKKTow4GF8VKlMvoyapSgv8KJcBvshn0+
At8n3FX7TrX3AJTolqtJlG7dxzQd9ohgqcPLISDzBbHxyX3L72IC4eheD6xRhLHEYcSsZMFEoOv3
PH2UtyRNV+DYtepTuBKlPHVcYyDGC0R+cYuzZ7XmDZvT9Bb9uLNXhjOBGZnNnjwchmJxY0pwB+AG
wS5XJ1TLRc+DNBaSwWQNPyHn4DG95z1QWbc9mhn1hO2uzYvTSEWTxIRYcWcntghEiK1dBAZoE22i
mHh1BdrCgchYZ1QveV2TP8RtxRfWinXIudq5dcktXtX+rR1iPnijOYFgf4vn/Qi4hAP0uscmSHym
BP/n3xjwH2DPqm0a9OMVCyLun8bzX51ue+voi4v5kMdXvjiLbr5kIYrcv/FEG96dUkQTtmC7UMaL
URTIsvjfl2D+2Gz/6xK+NdufIJzNxYNLEBaTgkxvrrDKgkgmnNXJfgksp6PRLm4shkbFxRHrHiib
3d0cDRE5DI58t5Ba9hSGPoGY4u0q+A/03WY825pFykYwPM3pBCEtO9FkwvVe7LD//h7aj9/DUhzZ
VlTZcZRvyobO2i8edfuUx8XkEVDxHlEHYv5skYYU9JMvEmDXzulFfqVTehiUqtvInm49UCZMsGGX
t/9FlaP+pPqAH/7/L+jbjd1fXq+jonfyOCuW93L0ohLhbryIu+alxI0dDSk6YpPPf98H4+ePNRB3
yI5uq4ZQxfy1pNq7JB+uD0UeE7CLivlcDugdHv1RcqdqSs7G42OQ1f3iNA8YC18MrYh8XxQvsfId
BBGKmFWXwaOjY+/X0wn2nYs/QwXeLzoP/SeBjm2r6HNkXTVk5VszvLUX6+b+5JH5RGroJs7YiotS
XUlZSJRCWH2DAZ2hnRdMgykOsZh9pir7pnB5R2fLm7vG5v0En//fN1ET0qD/Enz875V9ByJfdwcH
sDfPjkXkneCuW6Kud3nnZl48NYDDwfohMoU58L74wH1hjPMP1mdYqGDa8MvFCO3Cf12M48AqdhTF
tLVvdOa1vFmfXtJCPFGiNyrD4UPU7Z4UnxxvsNvTE6L7wibX4/zniPAwAEyIU5afmGjEUFbwE21+
2bl+0jRpuqUhJUJYpaMn+s9ltn1ualXXO3U80702aZZPiD526uA4x6hcj33ehM1JJ+I0/TgRrtM1
LFQhDpSiFmmdzxzI7g/tCHMHfz3Ghvfk/3LbfngR/uMKv60uyZLPF914gYT3j4gF4HFdAoZMNU+V
Y8TOdJSopTGXWNxC04pP4F4s74W1yZoqz4viSaySCG8YIfdPWPW83v59eX+UVt+e6t+XZ317ql2r
aI/9jcvbP3vGDODda4QamBAPuekiZ1aoop93lzD3Bti39w9jrWfmd8tbr6hNEFWSM6O3RQHqM+63
iJ7Dpr9GD8tSkD85PVJ0uRnDGddjdMSqr0GGw7vP4BTdrI2/mwkR7L3AxyOCa4NSlxbYkJSJIFBG
CaeEv3zbH151vq1psogVUzXtbw+jPj/1x6K5qmN7DDbMEbA/hlmTDQOoezolfXlV6BOKbbTHwofw
Dtd8dYVrI/VeCk/0G+Bipzv6aJdNVBeMhCSPClXzRYjyPRhZ7iNZIEFleKy5JNT2wABQQQD9eOKt
PAqPQtR+sj+VamyFH269en0e5F+OoJ92/L+/5B+d5l9br2mrdXd48CW5jz6MzYj6WwWVtZRX3F5c
7zQqaWh4qLzMcMd5t2MmOH9Z9sYPW5dmKbJqGxb/hOb+ny9m0x6513d2i3NA9khkfvN2DPPY833U
cjMjBWzNBVDWk3b2aXYPm9WZ8RDgrAEkASpbvLNcZlepYOhgpklitsRpRUAO+nTQ5A0lBOKthkIi
9Ch86i/D69cC0ESsIWymMdz7/PfaUX842TXLdjSF/7LZyN8cMban8+GGk4o8ZobHpSe8XJP1XtIn
cqH/aTBfKDy+jnFNePiIdDOJtKDL4HIK7oyB9civ5hc/yLj+45LEQ/jrSTf30+Fy3nBJDuN816nU
O48phvgkQhc32dwTnf2Obk9oZmdmp+v49fCg6RrJv++M8uOz/uvOiC3wr8s4auv73TlxGdew7Or4
mh0xN6Smvsg8Zq2u2i/s/J9iLA0hq6VjieKohvJtz3qu6017uajyeAaN9RbRfqDmqbjnwRFZAn4u
zI3F0vQ8flIr51w6M428QS81kckcMTBQiMEYk86e46uNHi9U1TER/XnaLTLrF2uOP4fit+1V10RU
oTsq6+b7u7ht6+tObe0XNvAGAjPSvfJWHPqEs4OB+xEFdXUSJqbpFetO3xxQifv3s9F+2PF0XTcM
W1c0wrDvO9722HR3yXy+xrN52XhLskcYbPRCl/zb0/2oGEhnu6cXFFHlbOl/Yxta4x2HtO83gbj6
wzr5+1q+3wzbapXL2eFayKjO7vKCtmULwAsdsovaS3x8i1AOplOC76j3y4347cO/vb7n5i53h+3r
NcZ4fM6rQd1qSc+riVzoN9HUDcgyqf1TBcBpHhUqlbxfrkBE2t/Xwl+Pwvn2tlq7+3VraN0L+a4x
lNNnSBWN8PJJRd9OoPxEHw6iJ1wo34zgAzgrshwqg+giqYzgXscgD0UUuNaQGN1/X5r+w972H0/m
2xt8UGpHanQuTRkqJZT+0CqJg+maDj50dz9xCr3U3Y8PEbiLDjuU2+AQI42iV08PsdcyrSB6HveA
qp07RNSQn+N19MsNVMXp/K8b+O1MWR+uRn3ccJUTmihYONDW2aAFeWUg4pAqRUFKM2sXtlELe1bU
HTg7qMBJ/i9x+Y8L2eA/mqHJnHHatyTvZtiNeXwa3bgFrOsXdAoVoBQ0JqPoDZ3zDULgqv9p/7KE
f/1YscD+2mcPB+d/PjYLxdplsxNCs9hB7ZKvyUOElPMCw5L66r/Xh/LnuP5+6w3LVAxFIaPT9W+B
06J5NY97q3Xjdf4U47TndweBhUX6/aQdb8K7QYmS1iaGDk8GdFqMdEom8yieX9vkZAyg22Acxa/l
FHudkKrnyphdKcEFDVQipBb+EabLVvjBeXBaAqP0tZIZElRciBk/FgWUWUYcxWPfh3fUkSfEiPfk
Xm7LPTqNTXwsmZ58UwYkIYJOWV7o/jkHut8L6ioxuDcYdUbGUWG+Hb7AoZjJVswqr6fdjZEa1ygu
PsNUNIEgas9vYtT9BIU1d/p3VISnXXJ9RzixcBXmeqMu15gxmm2qeqSW0+fqBapl7WkpbZngFD3R
/H0+mY7W431fKZh+msLUiAFyxBdS3lkHTEQeWoXT15laHGhnT8UA2D+Ht/I1vg1h3T29Q1ibkXAf
RC0aEWGcKWOSANBJovMCDbOdvLc4LEq0hH7bKP/Yrv3jURvfTtf6cLnqW1vvqNnLkcE+4KBgJ9dU
plB5cU7BzQOhD7BrpAB+g+CXhiE8sS9lEFU5ne8nOqkTWwKkY1fehIcSw9f5PRqv0N76Mjv/L6Wj
n8TsuoGFHFUOxbJt7dtrUV8b0+w6uRs3WBLi7cuKpC1GJjO0xw1z4QwK4ddixgfKvyxJwDf0AOfX
kFyxaIBvPvpgiC3I3Aja8TWEsMa+TOYSYewgyB1XF0GH/bYdNpBSifof3o46JbrAVC2luV7ewkX8
6m08U3EXToEmhHyn+9D66CDa1bWj840Bp9N5+oc6Y5wurP1/v50/Bfz/cQPE7v7XvrBX9/b2+lI6
ggwZjsMjpUeJ3gYZyBMiFrOMQwKeVKj63norYTL778//8fQwKAgQ/DqK9V/lQ2W7Vk8Ljc+/0meb
OzFmijRL+xb4KmtolYu5mjpCBvpFLR3MVB9ioRHIienriKICo68V5w+TIKAW7J7oFF9Tp3AKq3h5
Mls4k7JxvXTuv1y18mch/9dC/+uyv60bZ6NKL9ymOlJBfLf1vjF8DakQC1AAcjFciOZdH9Ao5jwK
VeY+ci4sfAjjP7rOe/DNNu/nVUs/odTKV1hWt7D7OIIRVlyZejaaPPzgrcAI6NYBVLgDsqA+6R+g
hXzUqH0Z2fc+YIMkt9l5tp6cfRsc0sLHj0iIdjI1eI4MgUaCxIi4Om6QQ17RgYNsOiYGS3rB/mv7
cGSG9UjqKzCQ6MkwMGdwLi+v+Stc9He9repvSebL+n03WcwvK5RUgZhFvYjByiavGXbcI2F60AEv
rytnvqbscBzcxTjhOVTB5VxIGEDxHgNK3Yo7XgQG02BSeIk/cZ4AvK39lksoP5SZ9L8X07fFfLaZ
l1N2nDSMPeZXjgXbV3rPQZ1Do0x3DP0An3PRIECH2kYOAk4Kqm/rcjtET4bgoBkj66M/CTAXuTxD
9RkeDE3cRfX0GmIYCZ/M3Tz8PXQudwAJZnUR6HqYZvqn/rb5WlRnDDz2iVPWvavgT4BrpoWJw8XG
Ja26Om77IR3FPmLOmWKvmWt5hiHrWi0vdcB4KlwCm367FAo+CIKfe8qaWIMyweABHTzoFoG84TDz
pD5Ok/v3Wy5KiMwq47WzBklEawANGlI8Wj7oRZuUrgpobTEMSvor/1JA+1NC/P4SmLKsyqpjyniD
fQtl7EdzNja7V4f47xpuaWPSjgwLApnKKp6eiELf6av+ZvX245b198d+e/c2bbfeP/Z8rBoxgn/2
kIJR0E++jKLKg0X5hh0xjrZe/5et8o8B47++7rfVZeoXTVus+dzJrLDCsysaP23eefWE0i9SSZpu
oy8nWPhCWO8t+Z1HgGAn4Rc6DxTXMkqfItRDHDj4+hBv+GBAaWhbPmOk8oI8xqtNgR3ZMm37RP24
MDgAG3C0GckhU9pASFuMaqnQ8i4l24geZ2YlYgyDWdVHBrafM555oLon9OPZZ59Cxm9HvPbf75jq
yI5JQGfgGYn16n8eGMbeul0k8/ocK2xWkD67UD34JyvmxbBOowNYGizPmPGmlmUHGzs3tkiFXoNt
l9swztiItukTFPgtal7hY+M3Kg594QacAzZTT8xvPBs5sBEeNgHj8KBSmI5WgSPfflm8fxbnfz5N
1SEeNW0ZJz2mWr+FKrttez9ZR/MxrifP8J5D0YzBRhZY00VfSEVDDQzraUqroZ3WxR5DNHaH5bpU
E6P/TJWUkfRolzbwZr++dkmTuAoHjkmkZmaHoZrVoc2WwgSGFaj4qA3o/D2msKp/iV+4Um73f30N
Q2F2WjEcSze/pabyxrDU5mQ8xgAlQ2plNuIMYJ2hv65mErBngtiomdzzU3Ksnvlj4CRNoEdNgP37
QE7vyb468/9ibJYWwP5wklKyfYnPBh2K0q4YynnGWmwxuCexvpPX9DDWQYBfXMXFgy5BXhddvUME
4XB0jLXiGNu5aOy/ghYbcDM7Bm0kVaR2AYp/d5MIZFo7UWftRJ8xU7MdPJgQfX8k21j1zWyNCcVm
KE8f2TrZB4dQzjwOEWT123Tdl5fH8Smqy8dyXzi/nRyq+tOyVok/FIWaPx2Bb/dx0SrNcV/vH+OL
MNXztBIiZylAKyiBYXFYQxHNyuk6sXGNvqRMg8AhZ9/GTQPlNXBw7DY+tqOu5Uzf9aB2U/6d44wo
1BVRzTB7Ozq/N4GZgflewTXnb5CGp3GTDQ1mraRRmytlkyGif769SmiQhTSUKPeATo7kwX62zql+
5ochx2e29XznsxvcZ4q/oBaqVd1KwmH+Pr6k2gfSg5ITpotrfOidN71gaS9v3nmqc/TG3cAZ6v3N
tIsI9NJTwrrgiP940f7Gu/VTKHlGW/j2C6T4x/zJx7b0sEbX0OypAMiPFXXY7J5peTNgWUE6RlSW
23E31bPL8JzVA6XcYGq4gXN7K+5XdJOnxErwe6C5cq94j5b4lyb1+wl+uVHK6W4idqrZog8QFYOp
I9wavf/CIume71iiW6YAX1BG4SzzRp7Ta4zlQI8hnoC1HhPa9QTV/wDEGHsDDARqrkxNZc8K65Dk
Z9O7M4naMMl5Y33b0SI95ZveMbpll2WDseGdMB7Tt8wETW+Vh96hp8RahALCdZ+IT6J2+uwrSOGt
8JRbM4gn1L57HVvACSr+K5F67fQigNsAC1osGdH2boj8jwLqOluk6yEvDvRG6AO5Pjf718TpaTH2
UxlFxcyYwm0ebIfm2z1WhEK/KXYptF8gpCiU7bfzF07a8JDeNtR4+meMePmHHGA1GoPf9vW3Lrhk
8c3jSQan6SJEFg5K3vKljAY4Xlry4JQ7DMpc4J5tR3W6wR9RQw10gX95zZnW8WxsmXDpAc56z7HY
YATO6kkTGg8IQer4UNgjoN9wp3oq9G8FFOQukt4XsVkBisStwgTzrL/J+BEMoCd6esp3BX1IRT5+
webFkHSC/c1g+wVVX6kYP4rGOoLlB2hxYTlpARl/cNX4bjOZL3lXNOMoTvyG78My8A8AgpDlp7bf
Uh4BMYkW9gRbECh/BOcwArKI+kf1Dl9M4RFoPyJA++F+CNubtS3luLR5WOD213hzSuWx0v7cYCjv
+Y4uBi8YLtQ1zxs6krD6ZiKFhZXXAwFMxkvC9y3KEfhe8pXgLLLiTjlmoFh0SQPgsnTln9yJK4vr
OTV6NRagxoAnV0iMdlxj3YMsB98Sg8CINRu3Sx2Yxi5ql9dYGjyzO1x9gcc9RHTtsPA4DUHwAyCH
/+O/COYJIPZlIx78onpm+yG1TiFMj08g4s/wUGSOeDPSwnXYVZdw7U+QEp6D1mf+MgiphygxWQW1
DcF3HYAE5iEq6Tqjfk0WcXf5nUgNDVDssEKTDswMHN1ECyzI2iaRBUpIxK2nWE1qMXUfpnrvEuOh
R/8FwEuwCK9s6IuwyffRLT5n++gc6yko5nDjGx6wRjoX/HwXmi5YTu8NQZM0gieHHWhsJZiHuTdO
lz4kLF7sev6Kd+N1eMw+mAcbWr1HdexZiehw7XwIQ5GaqKGFWcarQvXr7XOo/PjuOZUcO4nds1Fh
SOinbvEnQKvBdnybIhuVqm3/7C9Cu+xK7ljiBA3cXsEqtqsd0nCTuhcepxUM5+iR3Iu6PHLcgCkP
N8N9qr3psPutUmcCuY0O1SPc9mBTMnX3dkPMHN4LgniWeD22P9vVuq9424kKLuUwJPo2KVIonvgF
OmYK4tQ3hg4All2Ym/AOoKJLCDi/aFGxm8iwbF8RMf3cLu1yV5kzPYTUNpd50qyl/rXAoAce8aKU
xpg847hKKI/CchMyNFc0Oa9T3mVmePXq6UaYobwZn2pv+7VNuxDQfXCOH/BggDvD9LfzM9AfXEND
1l96ISUZWUUzkj94lCns4nLBGfJM2d5G1B02o2187LXvUn/PEW73Fu/c/08N26jSqM7Bc+bkV0Zr
XYiuMjffQdMPt7JFp3GlJm+W+QJhMUalbjdtQQPdpqrfMLysRdvpHvNSK9oMof2EWEhWZoxUjDV4
nzhRG0zlEOuDysnt3g7TIztuoz1BxiaB8uZr0RHXU9YDM3RWX6reoUgki+EZ0Zgz72Z7nBL279fJ
tlAHp8LkL8KTisfVUPMyAvOzSVh49+Lsb0iLjUIqRIWMNCXsIq20+ZZdduwf003JneW+Yao4PmU6
U3rGwB4eKjCps23c5WaYYmgKZekYaZ+7qcJ0OhNBfW2upBGAv+k+YG0k6uiZNgnqUx79ld+/A9m+
plaKw0HJWrr4NUa6TvSMZEyNOZF8o1B4qRBbJ13/QSmz4asb3ibfT4z0FSxYxmeONYwqmbarCKJT
eciG+3FPreLY21RKhEK2/+A13oDkCDa+UuoFFNKS5AG1ofHGmTCVYz274f0J2zaTesflJj+Om+mC
yE2aP3JRYJsabyAhS2lyWhnFLudbs6vVxZbk3olUH3O0aA8nQ4pOY4w7Yx0gxoZN4g5+eL9klBIp
gspesRhcymZoJs6gKzkCKzUzYyHOlfjVPd4xiylr7mvgFAswd/IUrx7KC8kjNHpMeWLko1U6h+2b
imi7h/+ePtitwC0uMSz9pZRj/yDhUekH/m/k9621sj1Jd3t/W+NYmoJs8kTdBq8Q6mDUbghT4BRO
O8yjLwE+vOluakZmX/Excs7N3i1bE2/UmBbAkphe+Ld9ZaaU7Di7osNAjMFjPDIy/MkRF51L5GTY
lvhSoi9JBnJteM21GXz+eUu3V6teFXyI/Bjsxy1Loi7h2VPN3pUtr4k0usSL4E62eY/wroqP+S26
RQ6tNrhU0SI6FaitF9F1ZpRd1FLBeSbbEv55f4MiJMepvngk17GadbFVdVQpDMyBLsUluIFqwyCr
yQAyoKo++nakE0fgrpDUxd2iWn9Laf4HYnYZ6+z0mlCpCPHQDZuCBMA3GHU8B8dwW+BTlLUEH0Qn
HM/3zAlpzC8pcM1OGGMjtbVQdG/zdSIuHjP6Ci/4ZJFgRxph7UWEuKY+ZmN4gFFuKPMQlhsATrvc
HrI43c2AFHpBniGNawDPXYUxTwkhu7cedRFuAxajllBoY7mCGEmhn+4GwGi14oCrnIGCG6M4JuJT
TuF5yiwfpiYy1RyD0QG8A+mnyX3JJQ4IiASZm2EI8HOB3Q8/oXHiIbAm3mEYG4OJK99xzV9jJppw
NvTt5ELxEW1eivIf3yaZyL5jTYg/R6Qc5V+baL189ayxSdRo0e/gwUCtuk45ADYEC9gFraT4jnnM
Har4NmTsHntXilfn90PvmB8TBsNpVBPyHnEwPny1SIaHIhQd3FMxX8PxVhzyNdWEjmB0gIcSoqBT
DiKlphZRR2IM7Q7FV2NTejGPaoXMUpJYnCjRVWCyURSRY5D1oN2BQO9ktwhrKZycGKEfL2JjcMwW
8RHCzsGXIq8npZQaP43BYsRoTV4nSnqA67MLvj7YptJ7YMbcagbMjuNrBFEuORXncM3ksl02/ql/
Dhug4Kzc3ik8F1baRsd4P1V6UqTmh/IxNTmFqZGD2SNSIFrY+KxcwkiJP8cAGnpd5t9jKpexEVmc
iRIVcdm3wzZY5BL3HH0Rpu5t3DLK4j7HMsfpOm2GcsZBfOH2EWMF3BJGBxb5LTwVVqJB+b/HFOF8
k1Y2hmk+N5S9nrGQyMJSDRrpkBgMf+BtyhhXuP4i7vIezAXAcgsP/r5/yXa+kd6wATv0d2BxnxEq
Nj2UfQFis3jotrcCgRwsepfs6OGo0GZXCPJrUrTHcixISXpC11aJXsRnuKln0AFFbNa7EcJo6bE4
FhzosC6YeIqaYkOHh/kAfgRrTnSsrfCt8eCgFy1hjUmWJcx8LtwSpri8Hem7WqqxCFOI5tjMnwHB
Ti6FFAj9/bij0F892GYHKqgdu4eVbM8SU9Jvr57BJ/aQziTrYscbLurW2HqQ/mISoIeQyHtWbg23
xNoYreGYAwmd/IFNPGC0yquTHQfDMXsFhBNiYyNMpLdLmeoRn2j3EtnxnBi+tzyTZfogmr2nV2Tb
jMxFrhaJ9SuLxxs6hYIee0sFl6G+HsuIv+kI4PpEIN4GFw4jlUrDOT+Hu+EzslJxYFnkAFKMqwsx
wDVS0hO7TN3Tkm6KNyeRCzDAgpwpOdH2tfF7EW0P2zuOFwOCL0btmfaaOQl7d6LHWL9MjNLsnQqA
Uf4tU3013hdqRCkgYcaBGRzW3LFoOR+bXA3PiQITc8MlXNhI6gp4MY9WznY9PXXYR45RC9uKBUK7
9ZC1mChsK1KV/IkV9L+7K4hEfigPOZruANVzdBS133qv3dVe3O/dBpVKuXm/TXA7RqRw8s//l7Az
W05d2bLoFxGhvnlVi+hbG3ghwMaSQCCEkIT09TVy18s+vo7te6Oqos6xDWoyc625ZnMP8EqQL7QG
u/ELKf0NKxFBJ9iTTiAcWHruH8HwbB843GjVxbrycHd8h42pDO9P97lEDnS67ITKdZbBykVXuAhu
U2EnQWyLR0N0uuPg4vgjJpX85gAyPzIHCuOvOffMxysYuvXz7e4cXhP0a+4cAGOJojOeLsWYSYV/
lmKTo2NAFC/vY9YbApylUAGdX6TCIpBxEXWgzxsh89VOkKYGvVWDq8zFI5ryuryRBZ/8cj//926q
khhgS0zvTfX/p0J/DcvSXnF/7ZuHvMaPNicw2NOJaoQXN2+94jfCwv/SKvgsWIa6KZuajAfgf3HW
q/R8atLdwrANKddUOYAoS7a7qnb6e+jDgrS8ZnXdPtAJDg4udwcLqejzl9dHVv/n9eFLmLoFVKow
2Le+Qd4PrXfp9sVeXuP08HFHiYorLwG4wrZoBQ/pemKRFs4j9xZ5GASms5Fj3wT29oSrAicPu5UD
S3UVCX4vWKpFvBcq5lETbMuROyFc00Fqc8CArZ84qGxeiw9qeaHcwNYQ8UX/83MzBKbyBPvVe/v0
BF16cIuh25TRZF0E/T6CCzxQ+F7gSEqIVqznLeWLw69av0DGP1SK/70bAkP86/FrcdIzqjt3A9CF
vNLNuL0y4MaUoMNV28HvinSdN+TvR/X4RzJM0Fv0ccWHSHBbBvpbtTq3nujWHoy4qxmYPQOf/gAh
5ddvZe0PQxLxXW0FWYSt/y/julPVumsvtnhym3SCPVm/XUen1eheuFt3sF7SGX5+/vK+qAIk/S8Y
zYfa/I+FekFSzG+vi3R/2WXaYFNn7dQPkkibt5SzKR+c9VDPBw2ea4uegrmAc71Ncfo2mmFaY89U
T/Jl2nm5MTcLz5B8OxnJT1fiTMaNVuEVw4j7tynSD/x48V0NqEv8Lwti638f5r1+XrTEesmQTBEZ
YPRw5IWuh1Ij/AIWsMrwNva2glrG1qd4SzYvE4neU0eE8wj+vdBUU4zKvt85RVahFbPcUNF8e7VS
6Xkzz8+7sn6TpzXau92YompVLYKV0BrdpzsWFwZrbeiNg2lA7tvU/BAJv0I8uCsX+NdprUMOIP7x
+KydNRcjPuQI3Yc130xX6QCyVVA6x+rQc3Z4cGOEUa+EUEHGm8NpDztqVYgkZGb2XsOdcR8GNslv
blaBTcpHuhnhR1EvNTxjxzVBgFEkEshJScf/ebgSx8C+caIWjFJs/+aRsQGQFpo0qXTqGeAt/A9h
xpSyU0OCZT+r+N3zdLXoQcGVmYnJ+AcGK/39zwQ2YC0J50Mew90P33GDxlOjdralHWLabCO4djGC
dgsOD3/bBm3gK3B414Lhgm9yR+ohjy2dYW8gNIlSMMGXKpvssYIZTQyh+sJd/VU6CtcTJZ0zWde7
if/+QCrIeXXjB9fuDT2fW84GlxXCfBTjQkaGYAzJ9BoftnAi4+c8mKACFBXS4LZz++t6kW4PFHVf
yxrLv/GSWRZfSU9xfXOeLg52w1cwniNKfp3uIVYETyg5QoHd9yy377qD/cZ155XjbXDeIyjJHd7G
LSLLQTWdNKOB6q/ZI7+q99hbXoPBGdkqm+fLd0ZpNONA4BYgkOUGrJsI/bmQLWpHaYjRXUxA5tm9
oRhli4Qq5TaHzVshPiEJ0aKhz/sklPkN8emX8i7+whIbh3oBnfKXadWPa06BbiNOT122zW9rrrj3
bEVqGnltw9N2kGphaoUZDlY9eBPg/FOOAY+gVCLPqwvoTmyTaHJRWLvd9jcC9A9kAVVC9WFIhmpq
gm7+3w2glrMyvVu6tG6Y0ejULk0zJ3JO+iTkyb0P8LYDwhuA+IG5sep/WfF/mEXfVzyTJmRDqmbp
CAv++/Fl10sbJTGlNdMBSuJkvOJ4lVyW7mWRd26ShBj71U//MqkRtA1yuhOQ/8dWOmDKVISRHcTJ
PGmHGEJAgiNRvm9ZNOINOqnH8r5NtgxO1g/ePLBWdgMcWNAIf158rXHJr+Jsvp0Ds/9M/TPBl9EL
nwv3dUx5BprTos0pnKCHt1dosN8Bd5IRfGWRY+qNTPaz/jx7/J0HLCHE8pgHYLQS2ba7X6V+errq
TLKvYUk3fTTJ5ELuEw/g6gZyNgbWBsfG5WffuHfIFVhTpX7PNzSvPdnvZ+8EpImJhkwxnVAn+u9x
iIXVnFxRv1b7BGZpjnp8HU0t1Alm7ttji6W1NYjPZNpOQuvO9a8rtof2E3GqEdgEMr7ecCXD13Bm
qOwLFScKJMTPu4DUYuLGkAGQc+Ltl9mkO9C2EkcxU/1yJMmQW6SgGlWRRfuHbBTfTjglzm1Ree2M
/hsph+mCV54JORcEZK0/r0P7q40Y0Tmjkl8uV+HA+og3ZAe1btZnsdPNVY5JWE66ADIK4ZDTr0Im
3LXHBvEtsjCsnEFztGO+LYUlhfP19VjvLy7QXj8bYHXZOPyYMsTmpI8RbdVXxjbOAvA8vObuo/sk
oAKjhnxqwcwG1lYH63Z1nSpHed2bPcY3EwJBwt8BCUX93W2befLwrLn8wYlbsQ6MEaVkPtJF8IP+
nIooEy79TzAFgSL6CbU7pQsd1Jydonh/rtGWnp1szJSHYO0Sie0OGwkBAmTQDyx/30yL/tP0u+W/
F5Cs/1SbQl1T+I9sUo1/W0DW5cEJ26H6ZLNkY3v7FNKfMdWnixvocIfYbTOdMqbBTtSdTsdD7xbO
58huaw+DL0Hzma6SACshoXRHzYvffDhlEjflUITcYYi8OLEnCR2f8C6LmJDhcJSPF5gr+ld30ZvU
BO7MMJmbpdAYhUHOO2eN8AeaHJZQLvvLNXr5AU/0SpKHxMlQvd+AZKW+ggHlHnMQ5ijORHDH18v5
kFHovN+fbLdn/hEGHAAY0B4z95Pjgexj5zci8k8NhmFKiq7oVIiy/e3+tUZxvmlaLa3jQ7LVnfO6
N73M7/36U31/4Qj2AmLYb+to/ykRkz6x4ShOcoZii4prPWgFtNT94d/P9H9n8Kr09zf6Vj5aSi3p
RYaYEo0bKcwwJ0mowT7vl733py7u74/5VmuZTdZ0acnHiEkfeSHy4uVyedn6t4ZBFlyY73u8ydtp
K4gMZUP7doul1753aTX2eGuO18WT2mb9eO8WBNCZYQ/GD4lNC1KvYuff91H9gZ6oIiI2iY7hr4vH
+9/DJbfU5p5KPNuXDYHV66DRyg7WbHCet7cVljB1ZOJMyYhqgEMonhHqkrxiaGLIqDD3cHsEMq1L
Dz0oph7MSGY3maj2+7gcXICvZtn00obS6RapESLb3rAdW2/GAALNGlr2efSYmUer9lU8GxjhHkyP
He7u5Yds1q0UzakQWVlBLOyFUiDxS6gcFEjdFN7r8hSDth5hxxH6ycKVA7IasGtoHBRfjpIOi3Gy
dzKshcaAFE+m98Uuf9Ny32Z6+QEg2zc7x6gpKaz9zObCwVYS57XqiCruGK1C1ZrwxCuwo2U677Rp
Ck+N3Fd4gqtccywcf5j6g6eOXzgmEQYnuyo2Kfd+qgav0iN9DxZ4h89Zz5UsH89Asjav0YMbNy/e
HqseHC4yjsbNycoiauasGKASfADxvcax6Zax21GjXYWWlEyKdN0j4GNqkSY37p2gUt3QhXnnKijY
fBjy7L2HFvZOEqZb+0FFWBxh8vdxxVFzdysq8xqf34/iNrrW7z1y62O/ZNXcJr3X1Mx9vpXGXnS7
+cRrrRj3XT9bRPjT2yLelOA+gKyyk2FCCqeARn4oy8JWJp6ap4IoezgFsUsontR5qL/uREH3k35v
bYfnV7+pAx1TmDPdb6i8Y7yUKx62UPBcXpGteU9lqLUfyXmoisBJE3MuYDbBRMEYzXDJhmuUwwBf
XmOTER85Oe/ImgBmzqPHDma8dNQW6UeKRYvTMYKG1/uF7DPCDgSDRUiqmHgxqyNIAw+VgOq705zk
ACuSK4njbdawuT7eEiBvEgy9OCKXmUnyewMOSEIqQHTmv5h8r9tbhLrMgp97higveclChax2H8RQ
Vu4+JjrKhYgNYR69p+kC88N7AbHvcz2A+3ojuGRN7wEIBd3F2DGpwhVnEfPvR3tSzVgS/17Pyk/d
oaXIGtpB8R/rGznp0phV9SpyiWa+ccdBgGtmcMSxY+EsRqMBIUjuAN+lXxCoPwfo993r70/9ViA/
nnHxvKlXaU07in0Q/uScjlHYUmnxiZ2La8e/r/MHxRvb1l/XKY78vwCWqrJk0IU/n1jBGmawRED2
y1ODW2RzZAsbX9WbLkbvwldN8bYfKlY0mDXI/uDr31/lj3D/Xxf/jeZ4lys7bXS+ymYHrAVxM1rM
aD6BBFBVYfb074/79crFG/DXldvn5FJ0JU+YAmY3FWRSfzfNouDYOWE4OsBpBR3Dwhr0Gzf4f3+4
/FMl8Pdt/3Za2NkzuWcVHy48VTNspSll/PWNlnbZ/wUiIsrlhzPR0tE90epZNrEm/73SV6ulF6Pa
d+uHV301rjCC18LyywqFxSn6Cp70PQoCRg9OxFCRl33x4XR9BohvsOOoUB0mYkL1bsz2o+dwEWye
wa4AWEK1EKCh8kGkj9Ep4uQI8IxcQYrJGSlZ8ztWVGA8jKv5LzmW9po2c0IrvYWj4rLAl2tsI2uX
mgzVmjua4CRpkWrLEeCuGbW9WcuWxIUHpa/ELLtBXlA5lnCoCPBZxJyZ9v6L0akzJr7AmftO4flf
X5Ta4q/Phf+YsBvyhkKX8O8H+FNBY4PRKgZrB6HVt+dXpspNivNbt4b0XnFHIRP1IbBdZudfEFD5
J4DPtmzTtpDAsx19I82qvVordfnarRvIg/I7p2e++6BZH1+xWb/8Uqf99GmypBPzYiK6x13m2wZU
pU1qmPuHgmuEwVB9tmPq6kkfyUHZkMjz73v4Q/yG+p8P+7b3WKmdm2bMhymte15VN0ExJOwSL0g8
Ys4jNBPKodMwd9IpXCbtzrqEqM1fqGPOrrZMOvdxqKQhaYYlfdHm/HY7XO9C91BrjgSPaZ0k47oM
SE3tvVZtPekuPodZL9rD94JJujVvv1zQT2DLfy7o2w720ouX3WWlsm4IBYBXhPcAruYLe6N/9Mgw
aDBx9kjftlrfeLsMTMaEq17LFcECuwb0njiU4Ie5OeP7RLgYRQH5Yb+8T4p4gt92WVmi99BxD0IO
+Ucd9Ne2t7fyTrdf3HQquNsU03Eb0Z7xJjOiL7zqOdCW7PDWR4KjJCg7oeWw7kMZO+upNvn1mP2p
XP/Pt/m2NelPnITSmDtmSdSk6dHAcY2KxUVD8ied7GHQ2J/XyMP+/e7J4t361234NqVLrDo9G7eb
uA2KG1+HAKnath7EK+vpNHs8tu4ns/7t3osj5R8f+n0tV09Nfr4eBe4dUQYSkwbp1QMSUEKqLrlB
yHSFZoroiCiK4XUjk6pLwqwxrQ3npTutp3a+7cmzf9+JnyYIfz+C7zRsWdln8kvhhaDu6oG2R6bk
dCMD6KUvvz+jmioYAuEjSg/3IIPdB8y020faTLuP89IjMZqEv+ThmjC2mTVtiiMZm//+ij9VBpDE
TUVFMqhjjfRtD8wuZnnrWl1ew/JJU3efhwBlxqxB+7fTPs6dgw5z2nu5d4wxANWZSY3a91++w/+y
/tX/fIdvBWHyLK+VnvMd4tS18ALvmyXedDDxyCjFyf+3AuGn9/PvSxbL+K9lauZdo75MPo5N5Dqo
SueMxCzB4YuMeSgkUCeMMHtFv1zkD4eNzK5gmBSFSBu+T0DjQpVf1V6S0dgRc9zXtAlYxKaJQ0t2
u8K7PX+7TAYuPy2Kvz/zGwTRe9wveqvkyjq9zWQb8xznuVLrACI+CNuyrIPuPFGX9cO7W3gEaTuF
ewG/6xzij1gdaTwuONupHykemSTA0h0i21JgYMFobUlDFNZuRli8N271BreAjCTvkg7Kpn/tnys3
ATYdIics9r4ccTp0J16j9p2+CuLI2T+LqNfegyz4Hrq1w2Vx4bg54XdS7rKZ7hF2STZh1YObQlgS
bKVWWF5Jc4hT14n1pr8zsmkbCujnBh4t4Zzyn7klJCRf35kLGnMdX9EhuamKdzU2NNAJ/jJEo6J3
0wk4oVfsBXJJGuolVFX3ReZ9TtJEjYyeofANLP8GmarrV/hg34ZnO+wtn8axQ6TQukl8dTq4NFaY
rarUZYR8QTt3zZa9V4BNpVwIjcXzo2y9uzRMav7ivNBCNR1me2wFnyIq3QZ3XF1zWGy9iye965BW
fNCGC5a4y4vu7XHdZlL8+rAxLwUzwqwd205tgrqFVsJitPAgP3JeYIYaB8Ubejisnli3blG4z9Rp
dl3l1ESokKM95kBmqE/d51njmkHSISbSBvkDgofS7fVV6BFC2/XYIFexHIPZKtjBC5U1BP72C3tJ
gpuVBw2L4guYhWAOBm6CFdahEJiYmqvrUblg7oKJ7bgrMEaFFbYPUcDbRKOOdZ7uIGNU5svv9t03
fQPIeOLIXDsWT/Bxbw6bMmk3KeLjvpT0byphqxjFDKq0/4Bfmh9fwPrgJFvSQBLSasEc13U8yozo
Zvd5556QikcZaxgO7vqprbMLo75JekF7qAT2ftsVA6MZS2qgZyurnWfyR2HNrun80ozUbJQh4ko9
sxqe8e3vGDkqodK5NhoL0uOhCLcQNJ57p8qiMgEolnjxiEh8eTpmQVt+R2nncQd8lJpOihjpq2Wo
z0CimHTVIIeBeDDIl9UGcs979NZqF2jJuDG2d0CExMPFf49a1VpkN9fiPbh4JmQPYoEQNyWVz3p9
5NOmDPJ2LY2Lxs8+LkjdAfxBDAA9hkXmnD/Lm3fhEL+SemIMS7l/695Ly7N5zVtsgN0WblD2xzug
IjQMXMxVMf6rMB2B1l86ZrCznQ6RL0/Yj89Rmc96DPdAJBrbq8HsAYPE/4POF23goSXjLsppXHr9
t/jI+k8QLyCdCDfXfMiIlpiBP1akugONsfeJ6c/JWujR3ucADMhuYvaF/VI2+pN22NEGzfFOZnh/
9xoXrwOhT8fKN6HlUKcMcJEJziGYw4XYNYzT+w+v/sAImMSHwHAFW+chQ8UIGAaTLjPAzWW5IX5m
RThfPTxB+cQDFN7Y6YQEoUc7hk0SFwQZ5+Zq44e3wUSOaE1gcTSMH9InCLi3YNuAkUPPiHv9FmTN
UQ+3SeeuXqNXpODGJDKlzks4QYvb+yJ2wNIFOD98IQlw/t/D3wrHqoclBFuek3gnlLnCeH612o13
yUoLdwZ4MAhOcNuiLHzsHanzRcgEA23+akSr+J6KMS3BDxH2Atbg1pse7WBFVsBp37eW4WyxWJGh
M90PiBF1dhQ4GnYRrr5ESwW2+Pngtl7ekhXhyTY6medox8wK0qi/IImEMJV05AD+4y1I/lBEOsgW
sVfEVzOFX66Fs5kDP2G48dDjCPPlp1fgk8xLB1NmF6zkfgRnM3acRKIhPZtMmfHP0l8+VR5UcAwn
41myKCOUxY7GjdRmRGPAsyVXT8RpBNywfA3WVEIMxB2NDFgJvql4VvWQeMWoI9GHJNS+yBdI14uF
Lftnhl70rkuSWgp+lf1t3ODadawfIUKiBi6vYx/VnncUuT7IjHLXzFGdJHjqZMvLAJbRYwvld5Ev
spkZE+aGavweaeWF5ntjXEPefSNsUJFA8IPBkfF8zIRNyDG1UR09sMXw2YggR000V0JfiFBWofkV
LyYCHsODVSt/cLSAb2J8gNCA8d5LHKyBXURsfY8cmXafJds1Q4R25ZtNhL2bfYrBDZoup2NDd7MP
roObMOIZhF3Q4cB4XtnstWxJgwKXfzJInP3bUUpd9ty69FJ1PObY4gGm/n21e4x4z3gPp0xeTMcT
L7v+8BJg3gWPn/qGm6SHsrCrWOEZcmPg7rFH7reEFomkgM7JiI/SXuDKwWO0GxIx6OqVWHtYVv4J
lmH2mofkM+DWBrSbucfbslwXLoNM0ImiB5+7tykcDQcMsfMDvvObInzwFXQfDZH0Tk8f5f3+lzu5
TQ6SB0tg788BGsYZTEP0Sfj6jubwnboTFryfbfjWBRxMb5xwCVsVNA1Gtl70GGJ+pj/cU88Pot2L
p2DH/HoqsmYKd3e2+vnEdvLFUXNvKCOcGhsTqCXczVHaEjFl+Blyk9ne761QmO9v/Z6yjKfuctCs
YDF4fQ/bb5kb0jh7/3OA0Nw7D5d3txk2zvyt1x/jsUL9RiEsjlV9Y2SO5Mv47r8V3PHLxNMdedky
ZEOv9QWOsCQkEOPzcTK7TMR+l8HNZF1BcIbHvgmC62BVrDP43exh5zPeEARAkf7Fe1h+wWPlZy23
HFpcuv9p+E8wGoyhGbDzrIWOGLmxt2sOsF4mwpwzAovnNkUBmBvr6OFsskhpwXRQczP/isa8pa3b
m0KbXgUEDtdDftoUkRqE7aGTgvdILt1MQqm075/2URQx8CY/i/2W6BhhSBrNzu/hIiKcLToWBjJj
pLNUYD16S8ltpIjqg+WEh7U8+PNZWFKzXl4jmrKSoZsUlVmfx6OE58+UnmbR+ufavcQBNB+ORCxv
3Ot9xlF64Ou3rrehrmFZiEOPoNOVJWSeEmUJfnM+FvWYEJ8oqZbF9ILd0X08t705u/G4WDxIlebW
jmVWTeKOn9AOEeJFb+VAhP180hEepf5TmJvP55/iXpJcpLdkBHVsdYheOSXMVVVObppXQLuH3hMy
A11DCQeqFSWTGxNXOV328aPpZnNMMyGld/6h9zWwSmbasG6dVligf36qDvIXcaSZsjAtFfUTUxLx
umBKgeaVDdEhWXLolYPhHCdwKYSH140EaUkk/rBV7JpwJaT2Wg9fjPu7XqGuQ08HfECSuacfCdQh
20Zo+HEPaAZzwi9ZF2PYVikbrjHnPQuKcAXnYZUkzkpbHxV3lx9wR39w5VqYjeqPN9Uh/hk+MyEk
vU/zs3cLsMkPublQa2H+MN6D+YwbmQjHoiAAA3xkLiR/asfdbnrpT6m5V3yLRdqPkWmzfw33B48k
OQ48NRhzKm54mSX8u2yYs77xdGJ73rJ6+3iGk8JN+JLCT4JJhOUeh1S9il4wHFwxHxvQQD/YlaEl
uhtNd3rLP3uGvSEh0V1d5rCtjonAXjEKoc3ecYWZd1vGGCrwbq9ESghBODBAxuwZ0E8ceT8Yo1bh
rcVEGRpwslTO3M3XUJxMlBR4sQWcWxBIIIXSNk2nzwh7crQb2Wy36Q2HeGjn/WEzADyAj7IPd4It
eVz1OBShuGFCvka0wQ1h4x4Xh57D2YRIbQ7R4p1QzPrJg5V8g5CegvVDctCKtjsn1lykoNGJshlP
jzttsBk+t0MYEX9sC8+OehuJYAZ9uinedsYXwQcSnw4DIHGpYwThRGzOWXBsJ7TzzPr3kYg37Ca9
dUjMEb7LxGz0qf5UQuZuKCM52o4IMDdeO7fcIXuwS2LYWFtPMfOgS6ESNGDxEMMpShvixLBbz0lO
c65iZyWePXVB/EIJGetDMO54swfHYlC+ONBKZ59Sbe5E1m0BsuHDuM3fjBDGXtrfySvZaSmnNqoH
GOLl1GArboiLsgju9QL2QXJ4V6LT3lvx7jragLqaIOdHtKuXqW8eOb8qqHc3L6fyQCJzTjkJc7jF
Seoh7iegLMwgFk2DnWbxYkxvJkL/YtF57IxkA455iVpX3bDySqdUw2JQWzwjb8pJSq1VjUEMLYfF
Ah0bhcdY8883V9UIXsFWwCb66+mcdYhKK5G1BL+CWwCAslEhI4qHMc2C1eM+wMx2HiHaFms9XlAF
RIZIHP/jdx6o3mrxfF8ID7nAEzUbM8cZbyMrnQ7w1ecPeCtOMUo8Bgk1/I8rPuSxvzhdCYBwzQUv
NqY4Y7LcOH4hKo9FQu406vbUm7e8jwmbjt+/B82KU38scUq/3EJHLkhc47A1eF/x72CuS+AU7lUp
4Jjb1P4ClyfOzdeKf5rOc2IdeCD811+R3QUhkgXi7HjnlLD9o3bnDqI6xj8hCVQruN0H3JXxRgoZ
MsWUv9o2PrESCrESGmp2WosjQDu5OI1GjXYVzFBB6BRpfchJse689SnqMVJ4J8WLbicOHv2cN3/x
Mt1QBIYtEIL/eXH5Hjshw9JCJsXebipWEfx9cm+cd81JsW4wRjPuUuynfhUeidLbbOKDUNSnC0wX
URedcXhY3YfsDRHF8I6A7eUe6wlCfGHTWAQeTHoUqMSiSqrzYa6x2p+10xOZhw7JmTgiaIOxiPDd
r8fUJWgIkG1tqPc24526dwIqT9MUcanBKRaX12F2zvZDYpk/5EAxAaIp1B1ESqh0OOz3J/bpVcRE
nVW6iivCY/v7lFQ4Y7tY1MPYfxxx36Vg7rD1GnBUc+tofMSJ0g7gAY01SuN8bWx7kg+MX1I86o51
7MZZH7yZZO1S8Zr9lMxZSlIHaJGyN6gXFIJ+TJDyXPUfjqI4j8NlhRTh4eXR9vxC9pMdOlf+Sq+B
5WzzUXJlWrm3wUzPi/vk+qkFxdUdpfb6CfPg0UWkDxHw1QvUdqppC/2BMtu++o/7zGLYEIB78OMT
0n4GD8NTRjUa0KtzsNGCO4N7TEQOPyCKHPfG6M7RamdSMtjKcJMi5yyfZBbRRV+l6uIpkwBj24M7
AuvMbz9tOuChWpKpJhOIgM5ND9QC/iw9O28eXZa3zgyvmcJFyhb4spV40ECoc9bPOSCj5OyHE45v
iGgOIEDhhTV3B1ITdABA+0sUo2W3Js65HOnjsKl8GaGp/alFuek3+34Da/DOJI6eyITxoL7HeZBi
XTN65G8E4s0eQ+OJqVWDFR6ws03uYpS6dhHUxPRa8FcE3iITx9fMkEqRyOaYD2eCBDldWU53EGTd
qU9gmExzmOFGg9lG7cktdaKZiXFhgbP+kaU5Pl04eujygimZksPNdIwTAKlY/QvfBf+ZGQfrnH0U
VgoqYtb3c3ZxzkUELS52PjOE/NgIMNGblwN9yTKgzREDXCGPOHtUpHyrDlCCyzCxD1D7DeqqhO0B
77t9OrtXM4vBoHsnD5OE3PcHCB2fcVrchF1KDumSJce3EWm9cBr6J8SXIh6LJnovilYNGy7/fHHt
GxGFSj3+02gQNftyTmQvvNhiaMxFOnvE2szDAmpbDZzC9ynWd4uQW1z53u13cI01rlJRHdFe63RX
vI6MvhyAqpo7BTm+pkinVTq7xgL5N/9XU6LeEChsCllZ5FzQcBEwyR8MVxTJxpZ7CpkMNQ7UImpF
yorzkDNggqFEzxff7Uhsp8iGxfPh4qkK+yH5opwoEO344fXL0dndtpGIYCcULJvipkFS2RgKHnVB
4U6NAykhU7nP/r7DqpjQEvsYa8MHoopq+sLcsPeWIg2RTIcCSv9owop5cdPvAY+uy2pKgGYOY3YT
r+zJbcrZpMuuweEF+5Uvq0XG9DYpIK5nXjHntFI/us+aHOaLf0Z7zex4+/TAIQDWXgTiYZgD1V6Z
neshfU22h7pC+vn0hXUTp3Scix5ZOvCcmnWH1ekxTQYgbrepkkUqUX1JX4VIFA/uywpDUo5qjNdg
B9KzoANmniutcqyd2neTnWarDk095O88SBRzs1U+78hWphZv3qDpMjeyEKu/zCA/3ablwqAx3zQH
rVuDbyn6CjqWQhUFCbi3KO8BXKYC3ozuQeQl20EBccRx5bOOnTv3vItInizGTA8vh6R2E+2k0god
9mTHXEKtCwv8GWYNVgpDusRzN9kPXo5h+El8YFzTTih6anHKtGvu6b3nJQT47oM0vNPXhvkCrFs5
tdvXka237UVqBToyVFEteDRXN7zPGxwi5Q+pRTFwxziEGiHgcCteYbPISUKbPQu/zYbMX+NTqQQv
QAIK/49Go/JM0VDPgBQvw0bHCN7lh6Tc5VZfbPG+16fmMuwR+TeIs+iueo/Sy1F6jyxpV1gEcgE0
sN9kSfjUYXd5ttXvcorr80LujS83PDse87ZaJPCD5KAuo332rtHFQe6SEiBH7PZfZPZJDawV/aRX
ulNKUa0S5G714ysST+Lgrk+6ZK6iThcJFO32dWEhcLTfMM8zmXDMMQ18vEA7972gl0LINhBCaAkn
0PJ6eFxGL5aRRt/Vndc19K7aIoyAKE8e4HPUXvrnKwRDfq3iHxY53dxzY9H1JMbTT9SvRO+5Xa1P
9uWxaXd5PqvzaQUgmRMi2zF2AI1QUWz0ggt056rdxVdvc7ciSWu9x9MOdNR1FrTpVvfbxtPye5C0
QRPzuG5bTIr9OGZiKw8KQN1iH9baR75/bx6q0+KxUue+1PrAxSCeNgMIZglEgp2ZNy4VDrsoo2x7
+jG64xK6+8QYK/QhRPVsQZWxIcRRSncMMhkSr4JozFYyfaIxsWb3WSc5gcSGNztXoXXuF3RpaECa
PlB+Tihs65sBzka4ssQeLeRDBKO3V/8us0K9jnDBO3MacgCfxNb4hLdljJ5xzaHmz4lbYBw6l+rg
FruatKhpPzL/kobqF9Ex+uHxchRYaQWssgoZ2MPXJIebnHnSsO0WN8T6d08na47EAuEWO7gfqod/
jt/b8/SyqS+za+nmWHVon2l0nd4rj/C/iL0P49iTfBaObt0yW+0r5OEPZi9354bfFLOSNSPaRCRe
ATK28+cIJMe8b9sve5n72TiHHgecNJMmDfgzZTJ7aoV7aoywOHFvL/4kBj2ezcb9Wbj7r1d0JbwP
DNciUJBBBfOsY8ucoCH1NiQ6rfcY7MfXgxTewxqfRLyP9gO8dCakaCpzc/PAPOVw3nZDzHHxxDUq
/JO8bKnbToL7bus/ouQDnBNe6eLap5dAu3CS7yEdQ2+AB8LQkIbmun2GZ49gi+LrmfgVttaIGYDh
bZDZ66QBkNN94aqTuM8NZFo21mp9MyK0Ck06MOYx8DM500m9vO8dtXJZhxqvxiF9M6DnhYC0jX9T
KSS8hMHc3okRS6E0ZLWW5CNSqohxFv8CuQFniI3ZC8lN68vLozuKlX6xK5h6GQO+dYd4uZ9s2jdt
0fjVy824eB7EqNQdewVBYe+rJAMi+N7Fc/OY7m7DhK9LFj39DhkcgBcVJgSBvqv71wEFKOXbxB62
EDJ3qnfWBZq/gH7SngC2yi8QyXugA1z1CQElew6hE0fzRHA5GKW0Bl6W6hAs9aOCXFm6FdxaYDb2
Q3gEEOjMqICc/tZDrcVNYhtn/5jB9ajGeCNzawGPBuw81omNftayBWGAG6jYtoBb1i6T3n0c3FfU
qNmQ/vH1LkX6DgJgPFb7PdW1jOCB8RI3mOPUcCWSvgBMyTAL6FwbDGRJSxxIBqJ2MNSaMolAQv7l
84I+g2MWE84yxGU3/7oeRPQj1sut6V8GhldqTCI5K5vTxXD1PuAdD8YSLFxGBkaw35rv9gKxTh6a
kJA4Il4rdr/LQFOXZwwxtpyCQ0qCi5+skBEac+uLRwTgCOiTYfq0kHixGL3GLpnndzW6ecYjkEEW
s1kPVczkeglbw1M32ayetjQiRPVcXBBlShB6vLu1NWGBobPoAa+eK0fanoNqwgSTQ5Rk3ZH6cVm0
mdeBppso75FYUYVgv9fOwBdb/w6bmtYGwvP1PMsCde+m5ugJds9Ojfa9wQlGqbacn/sgectPxpzD
UR+V4/poPwPeTCXSpi37jIijY7Xd317za6TD486HTwICabVk3h7a1XNAda/wtBRovv9H0nktJ45t
YfiJVKUcblEkRwP2jQrcRkIJJRR4+vNpTk3V1Ey3u42lHdb601q/5RVNmUX5Ok1sR7FQl8Fo2QnT
HRzl8iZAnqIE2hI6mG/dz6AaIPEEWqtlCSv6LeIj+868cQNQKPdOv4l+em03KjNwIOPwLG6UqZAO
DWf8XvLK7+ZrEJGOVNcWivkvIiKAzhpTTTrJrFliyZWKo/H5TkrQbHIYRI8ufaEKM1hq5uQhtVPs
nspHtUt1ha9R+jB7dSYJd2K5VfoR+ozKseJlwlwVqpLmi9ERek+Ew3CyIpdNZcwGsOYdH+o5ic1b
NFou0nVjJRJfIwd0xffoydTbcgsIXJlutdcXqmGnzKqRT8wVRehpzdsdA12eELApIzpANJY5jNia
pJE1zm95V0/5K9m4xMUV24JM0nW51LfRmt7rmMCHAK49v5CRZx+nAaCzjS1vUzqLzDPVInfE6GVn
IGA/3Yp2Q2fcJVfrEvaa3AG/rKCS3lRj86lIuJVclnRRRAInNF80nAkV8nutnwF6GAOpNG7scztJ
2NW+O6fZVH6v2W0xcZWvIPOTH5hpVM/yfgBL/NjDtV+K3LqYNqHeFLvdtRQG84THDVg5XauWTewS
GQ7mHENzPYv/1ZyrrFNif9nyi+4I+kynH5OQ29wTjGBOt3x/QUx3D4nUX3fAavQP4YQU6Az1uWu/
WeMMlxJH5rZdUjaCFe6fKc28m4m/Kn6o3Wcj7hAorDhMok2+TM8jXcBa89ipdeiIx2jdPj2pdBXo
e1q+zVh4n2VO4g6kPRNLyYZmoDlK/5H3ieEUUkM/QLuvqL0FVEF8RkIAyXDcvOm4oJKg2FfEdLMV
IfUbw2UzhKRcvEu3YWQpI4y6FL/6jNfUbjldESOpksd6qqe21IZbQL7qm/94+FtaA06H3YjbRwBk
k33jV940U2gNtFz79ihPC+JYXh7v1UsuUoKiAbrWwZ9gvuyYI3HNk2u3MppY4Dg8DJg/t2+GQd4r
v9yByRmfXWF8KbKtKRDFb7aV/idP5gFOEBVCYSOUl0nSAAJFCbJkA0mrD4EfQAGaa1AIcXMTqFDM
e2mWCv+0EmoWA7BdGYZTDYuKtBNl3pN3ZZADBK9tWz+9MnvuQwAH500oA46cuf52y3ZDLu1GlKAX
xO+agTFeTeeL/eoz109V4ovWo1ERTSJo2ah/tN+VZWfHIVtPUdQdDjprobRuDkx80KgPfjJh1l7T
4O0+Y2qUaZE9nnxlCVGFqyooRhphjRprK/6TAvYg9R9PgD++fG6evNObRFgsJfdtfDvGpZ3iJH/Z
ZdQPySyiZoBHG51wJy2hX0oB4KxgC6LuT/d94gBEAHm/9iILhiYUZYobqRgT25UeutBxCM0FIo8U
qjlsjOERBegyzZeUIPLoqvzajeqyOGXSTHwMvU/aoGJTqb1u6lSO0goNDb/db/ovTfM5Z+j1YFTB
sVGbjJvmjxcj3PRdvi8b/2MswvJQq/Oi8YvKKZ9AjxFBkB1KlAUwgiSfe2GVoAj5Ke3PGYee6Enf
FYQQRgjXWLICpQmCkFHjPD4SQOtzLR8bdGgFR4gdfeXMEUAvhMhD5VINasFhSQscKMipKGMW5VQE
BJw2rwOtSo3WCL4MlcPomvIWJdJXUxEZBZtUfdy3BRE9w5f6QkGj2eC0UMKUaSV9bWBdJ0cG0kk2
IhgSaY3JjE2p/3s7BI+0C9ivcSYzb7ZZMOqhM+fPZCFnfrkd7rpj7cNvimBC8bjV0Od0oBvSQaFA
FqBtkBOV8qr38Z1WtEk7WsQWhAL6gfR3iVSsUSAJa7jwsYY5TbFyyB7RV8N0rQXd6J6WosTitIpg
DIgYgtBiXU6PqvH7DcetPRX4tsxQiRU/Ah+JrUDNVlRbLaZAVQoy0pvFy9p85qzOzz1k039cutFP
+X/Zte7ApbPnJXJI4SNv3SVmysPvs6dfClDwxMK3uIuP1l2SZ9WeabgxFgbYs2v7m58jakJOIzJI
lzyx9+qXk8uc089x3nMn2vc35/IHL+8Mz6u0qNET59c0ct9EzK2oLzBKVZeY4Dh1LunrsF+3gFQo
Z71moyxjnE+k4Sw1Ty98Hlv4xXWPLZjMFpE0Y8LuPmix+Bt7lxFIJExWD2CFE6qcpb6O1+FeWT0h
XNYABO00wINoJE8/k2iKvXj5AbjiTfRQdFNS5nGA4pdZAnNrWdHPIkxiyG/Q8tz2ZUIAJZDq52Bq
digECJoE60Qlzy3OqdF/Dcd8bYSUmxo3OpgIYAfKg6NR+UrovF92/xP/MqBDCkgoFm2lvHB8DZdC
WE4T6P32mJzaftm0K9INNNWm0VYa8t3dD76e/Qst3Vw8R1RoLrYwCs6EVHhbJObtzVuIXaNxJWK9
CJU5RFyIdDR7Nfejgrqtu4P6ljNpG7rF3tgxewwVIhF71hosq3D5a/gyEU5xnQm2fMXVtOhO3T35
BB+YwoyxBfHhTU4bJIkwM/NbJQQ6b5yfrXYrk5Jy0gumf0VAd4O4vCV4i+EgOfpK4vJIEHxDph1j
1lk6oWqZxzAzYEqMX9eYpopD2mmKbRt7Y0ccd9DTSXDW4dCubYgjdN5r5E8KPDfU0fLJJWOXJ2Tf
c+kBySC+HX0+7NulIn+lRJUeW04taV7A4FB3fCbJGyGfj2rBF4ZnyVMP0nFwer++K1PS242XzQkF
3IGKJ0QORwQXM0/4ROt+8yxwks1q4YSTDgcco7YU5/Pivp9K3q1MT6AFgsnRseAVYH9fv/bSSjs0
PwoVxLboaLDQbV3knnRlw6575wlfMzOFRUQKMJ2z6Q/NIaJahP20HtAkI6GPNg5xMfkd0C7fs3wf
c+lRHUi2wFQzxsqhqAZ5NeBd+bsRS5Jwc+dN5MOaRceVof4R7GIK7tNYpvqM9hARGA77iMxIuiiY
e6AcLivdTb4pa7Tri1G8VMVIePbGigjOUziBfOOGk745Y5Wzejteg+kk/wqGM1CIO/n2H3Ne0dZ4
dHL9GjzOxUxM40xXwb29QEf5Q4ggecU6yGpu2DHi8MHNwY0aYqg5cEWaMxqTs3orV2R03Uir3RcA
mSSP2sax/k2BPgNuN7JlvXaah9CRI095eGJ16z+jLV0JwVsYkKeUGB5RkzPVIePOvg7oU6b5f9k8
d5HmzHRSgY0NRTWSN0DJObCMbaxLt//ulk8spJT1BMwB9z49kTBN6yR2bvQabGlYhdOQNM4Cy2nH
X7ZFyLojho1XRUAA9Kbi5X9v5kHO1X/5GgjnTSeIeZRyKVKPvbF6J84nvpiK89QD8XUqBJdZO5ZT
fO4UQAJbh34RoTjl0aL+EZBHMeecqC9UgfhGfe0ZgI7hXfSb+etU016lARMWYRpKfZmCBBUuyAy7
pz+1GqrAa4lkA0GVKM+0cVatPgvJXvxDaceLQUChzBZf9Zng2wMxeG55DrfJRpWdCwygUDwKPwni
Q1bSuQf5t5VM3Ygy5dEB3Uk6QK9ThDATVbsYyk2pqlNvJjxu7SKv1h1ZeeWGUZc6Ukgu4Iho0McA
wDROTYyF427XrAzJ751w+4pvEkctfeTtI/mDfhWokN44ir3GWouNK7z+RYTrPefykQooLOzyTq8Q
is6AlBGPpbUuJMDNK+DtM3F1Eh4u+uBRHo7CrOb4b9Cctu8zxVEVHix98UaQC4YUezkQDZf9ofic
RtLuoSTQnZFVqi2IDi0Tt+iCQQgqBoFr/vuzklSsC2EZvI81+wVw7NS/r9G4/LwV9CyghI7yE75J
gYsAUmubpl++6kuC88vBjgOAzWyloHMxKRm26MzvQuKPc8yezb9o8OrNsK7Bu1kEXr2W1pY//oor
/RXgYQhru7U/X/Ti9NsUhrJTVrYqEdSl3ETSbOIDjxX0rkbl9zcGmb4rv2LGloqMUubLRkZqbxrN
7Yicto7pTk1uqTITFhL0mYyK1BEeGqDWwzirDSSU8zqpmIgvGi6zya9e7bSFIvudZZtHy5fOyoP3
nz5dfitkqi3nsUNCheV34UahhPxtqR/J/iZyQpmF7APuAsGTIS+f85Fl02LIzT/DTEEVrnlG7fWr
Dybn1tW++Lwvrg9bk7ziPRebjfB0G6Jhrb8Gy9GLOYXdj3mtYmc4S2udquALb8SrclT+8KM/KaXX
UFav1Yy28qRJzuefmV01HdToScU7lyuvef22yFZUN0Wcgy2fCWmtr/T+66E1lSM+AD2yfjnIf+8k
AETGD9EvhreraPbw/dSB/NE1gZddw3GrF0t9nDP/RnztSKf2IlbhTDqNo0sO4jY8dB5XE7iu7kVz
lpt8oi0mGYMy0vtswfZAfxxcvMLLK3kYf+T3kMdT1WuVW4aZvaRTyt+tWLlmudZiO97wi8oHimyW
/2syVvfBuBX0Nc+gmWf9FxgqS/k9HsuzyKCDhtRBMXblFcl+QQ9x891R2ht+/s1pYfn6JYlsMxgd
4JPUE1SnjuY4ckYCpaOZKNntBBj9vBFeyp72TRHEcy1V2LapjwzRDINVE7sKYcY1EwZvtbQtGVGB
/C2TYK1fCc4nrmNZHF/yMl1C1mjtXHgvRGIFI8dktaEU2FIxa2E6s5RH+fFKZA6WHbVe9Zr095/I
BxeMKXZePq3JhPwjFiNYBlN579KSoQsopygPfiw1MAG9Ga5kXYWjyNCk6Wz4CoWrtpM4/xclcJfi
RcfqkhuzXDy176B+neQDQDj49PRYoeDP9eFj2vWeEaUG42mpRlB7Btmfns8NsCPSJPy036kQa7dq
12zp7HJAiP0TJAmxOfOBFfsZ+oZp8/qKlDmWnQ+o0CkHbN+KMG8WmOrN0W4NJrzG6+JPFt0KV9YY
vNkOERnuuYPQEfhqXFqqi+Jbtzb0yAjRm4aZDG7TrQpkcspCVE9hf6fqoDk0IX5vNDPS74SJoHiJ
gxYwi8PxpZ0itI7/QSOT3tsxloQ+Ax36T2VBzNuzXfF/ym8PlE+l08triKNsl98yJkd7z9ghgHn9
MVfA1xjDCWoZlyWoYsLphVrdTeof2UtX4neG7AhpBmvrb2r5e57DLFqpSH1uIzVNfqw4FzNbjnz+
o9jA+wx5oEU2iTCHnhMqP9TvebkfUKkbgV7P05Bucm/ejRvnlSQv1KBZCuCmtTeRM5mD3vxDt/Mn
d+fh5cVM5/A5SgpC9/St+Rsye1xxqx2voVfPGbJRke0z5yV93k5H3Au54FyEhhNeTYS2XwSayyaT
TRjMFlJpk9dLaG1+FBX4CnmlXttzimuS6O96OgdbIgS+OU1iFtVfsh9+PudoF7WOsifjGcMfRsPO
V4niZzT1OAkOGHHX7KxxwSAJxrVfyn15aM8vI+B6U/+xD98rMT2oVOi5a9KU0ksXl1xfKUDIY+dK
RD98gCAFR1tBYlvhDDognE8rwqT3KBxN2tUY9E0m8fz0gpuZc/Dp6IBxgNT69zLH8ZD4r/BPoPvy
CCd6H9AAMShYOGQXpraN5bplP+Ww9rnrjsSuIvRqm1XMWLfMLsJd8tkyHTw8UtSWLeh0kBO1/xMl
7kASA/fNJxC0pZX5EutYcqbMoiNiD9paIwl01dWvT+AxiMfM6YACGcJ1LZVTFe0EMchkPxMZHDdc
wGsEFKL1spRuyo+KhPPtdXeqJY3GaZecu2Ge5cs4npcYVNB+H7s84FBtPisqm1wjLXXErkK0BxkS
Jvqhc4vyDOQ1XhjQAES9Fk7+PeD84GkwlBvQR/hhAaAwIfSMh/Ems7X8pSAj/rxySW9Du5BN1Q+O
EZCAmfl2xGE+kOaHBI35g5Jt1IxmEMxTTPIv/iRQpnT9Rg/BNQbKwuRJTqiPjwxwWNITCBSV6a+s
HIXqGIHOZveEbry3X6mr3DPFJb90SrOPqX/moblpY4e9X/+Duk8X0q+KwP/9VT6/VYhfNPL4griD
RidmwAzlrVZSLzivei5vC4pGQ57z0VnGLdof3W7pfVajGGhMs1mgi9Tjdaa7EuHFSACVM5Om4FKK
/lgRdz7He0M3CXmc2O9+IXE2hKwJZyge+ugZ65bKTeBRcM1Nbbww/pQG4B+4G3OpwaSA5DN5gSrH
ZEvhLIIp166hHgwFcyaXn9AVK0duULE7nzc6p4aTz5OtmW7cRRQfUHYgHgYNx/It+NQkSXhM/6W6
K+bT7ySvzTC6PSuUy1Y9oMABn5Ogb/mbaBbplvYg3Gh1LuaKAMaKCF7cJ09EUZGjAHTjRJMXNfJS
pO9kx8zyE7fG8JfSdZ71a2w4aR1oFNzCTl/2S02Z6YxCNLgHv54XnDPP3rEaNL2ILxxZWmCmVXUH
PqXr/cRaQ4Fwkg4kWVRHkjXy+iAT9Fjb2KEsaflhblkCNaxti79XcqrCKf6lQjuZMDjRhnrmYmNl
Vwnnm/eiUiIR/OOmJ5VQ53ZRmyBRHi2z2SyGR/6vpGL5e1pB/cOlUXSnnEQay6ZHLZF/t5v2u/5V
VX8R3uvUldaS6YzA+Nd4wxONTTJYVhJYE1fUlvTK4fAG2NOWPTwqsjaAFF2GFuCz63Mq6ppwSPKK
I7ct/UJy02FBkynEPWDKDFO4kvtmPacWFShw9QOHddbgfPMQmKX/mgbh6zmR1pVww2OcIySLfMnk
boPh4SzgHDEKJBebqjrRElBKthUR0KhRwoMJlaUTokNcOGnt9aEqKQTm+R1NMi6qVXYDJydlP7N1
pgT+8r4uzTEyA2FNDuLQeirCVDOQbtZfuBEUJ2LY6cOwplIjFY41+lvGCgBhUmzcGC5Vbbo7Ioz2
AremukB/gjGPGf11hubFvAH2Y7+0mUsFD8/QrWMIzPZKwY0pVkKBGHrUpBRSMXcoIDUOLBlexE9S
pxWwIniNuYHvMX+iB8wxWslIcCk8OF4Y/bkUpD+RWcExuheaFBduqCs8Vdu/GFsJisQMGowRb7L7
wHMTG8fCJwpe94SOpreHX3liL+FrYOhguWWn+AZuQgjDyBjF1jKbq7Ij02C86pJbSegoZs2Jea2s
ez1dMecQi1Pn9MdJH9c7vK/hp2MkUuWGnTeSnF7YmTSPmz+NEa8vhHlNvU71R9/NemX1tu4vLhOS
RFXUVXgGPnOZnOpy30VOXKy67CA9V722rB0DlYOy1RRXFH2D6azmV32V80CBJzcCyBseBKIFNoRm
3oCoPltwX7DkuNqzo3KIfpHhQ7y6sjyJ0JcygMWe/2gZYwxCNaFw27dbJ18muGvkPLOjiDiEmVaT
TofEkcYrY8LoWj6ra9YcefGsExa8EbQgPPeX5IcodygVkktHvCejCWkFmJtWzakgTQpMYPW45wae
UN8X+8VAD+QgRv9ctV/0CQK+0ht3ZwomKPwqz4mLODSXvrgS5FyhIaca+ntBfzYulj9qWdNPclvr
l2hCxoV5EFcdpBv+KK8+mKpNecFzTf91lOTqlnX/euCB6J2K4RZoHlW3e4gnjeE88MfHMdy27+lF
Po2gIE+NQ1UA8o3PYeVo0ZqBcyrd+YHaJR6dBjcz9bO46TZvPgAHINjXa9uCzbF4aITIAaEVjPFW
zqU80FNPY+wT/chviPLWCTcFswSOVkT8oHql96B0yZ6tAzNLb6cY3ACMcpT+CnVWGUdr8EhfenkK
o2StKZU0ZfKwDKvL0cJMmHSV8FGOwol8vpEPLcykW3+J2S/qNeQgY31BQMCsO7Ri5a/1dHglXXUy
f8SXqwlzLMAvxgjlAe15YsxVUnWoIOqFWfyxedtiiy5LLO083ZMA0N+pCdLxly9/PkaYFdAyuBnS
/+KVeO+SHQ13B8TS2PgB5f8WAz0bAVxrVueTmg11fXjRcUVD2xHYzwC6F1jYi8OJ9HkdUZBT/oYE
YVFHsZklI0BkIBEZxsflUby5QotNSu6XecVWJcI/gsaRpX/uPpchXRXmHPMQfhku5BdP2QzyA6Qo
mjWUi0TWlfYrP+ZUXh5wJybPAaX4PlsttUqb9dmfIDhdcjfwKwvAjlQgGBzRpe3xbgi/0nPDz9T+
Yu2Yd6iLuf0iPyH2iBnqDDOubcBd6V8UOtZKUUBHbO6xAskB1ns0u72fgy3O2QS0L/W1f6TMQaTp
xABqMqCmZxTFlSaC9ivZlcRcMI6bvBT6WSZqIESoNUdqfprtVJ+dejhZbaMMs7Fhu69zGJfa7+LF
U75bo18q6xD/GXhz7eQn0/KrJ9V59c1LYhc9gScwtx6zygMjiKNLTVSKqtpxvnz96+h0+V7+ezfc
MoZkbC2f3MrnLo2nyoDyDR2lsifGpHFI/DukrW8d1FNyFvyBBu2inPJxZsoMR2gkN/PNfvMSOSFI
CtUpt1v2LTkjO/53AB38ea5AKj2VNbQtkeuR28LJ6wLL8UupFy7HaNP5rbzOJkn0L49CYW+2rsG/
p0ySo85gew0AfsHeowrKxsOINFYyOJKd57pEYAwdxvfk62VbL4JqJNqaW2ZeI62jpoE27FYJfB+v
5Iw3tGBCOOXP5eNmt8E6llwhJJuTrMa0gobJBobXPk+S5ErZPoZ/4gQTy5uCAOynKOcQJ4MaGNGq
+rLS7TNbJqw2WrrXXu+PKneoUf2WVP+PApC6XSSHUIYBcuBVW3kBCAFHWgsrar9PTcC0zT0IhR5O
CKOx56DKkkuDMExbpFiDYXz2GRcYdPzLyZ6e9jmoOKsK2iawjHoTXjD8cNdXy2GtLOrNCKl8rwc+
MuXgpvxL+z+F44cIW5TvHMZENNzlfgVYJ+N1ntFMjIAIrLQuhFD57XoHHBU2gblb5+Y7YTyJ6qOy
TPCkQ9iZLzTguJqMk8GNMvEI/4QbJ1N4lOR9YwZyeEu/uS2f2nrC/0j0u/STOAE1syeLjA2AdJ9h
G/syD6nkvmIPSCd5/qvU4EXjHa84waNfjE1Va/ftUbJc1Zpz9rYod9A3eLELfjriOKRnTrhc5k8d
bBZlng4nyglNZXEddka/LMRdV574/hzsMhaH/mzijEp3GhxeQk5UA/4QbzQxpJNZVNWWdrd4UQpm
nqH4TNylStKQnMtHTfFfzDgYFv3r68CvkiLHffu9H5V5omNm8QFxCL+cNiYaeOMx1DvafQ3xtPua
dz+qOHsTZ32RhD23avs8hPv6jVbABTlLyh9B9Iph8Xx6A0F5ydkQHmp66hiWKHKDmtji/xnpv0xg
bgTHnlQ/zOSQfhp/ZB6FdS/rf4KYuzGFGSOK/CcHWQr+hNguP74kxamILyD8bnCij1crJ9KGnh3C
N08ijeLzWjbPG9fbE3xcMRwN0sHgprN8DWaec64wrmL2U1Je68pjFExXeR8SYzlmXoEaZSXTESvf
EuhHqh8IDp3p4q6e5Kqc+jnbv3OzwhUAxKu1OEKV6VcZjWo/XKzPnFB4uw+ZmUeGYSRxpTR3E9tT
v1RbcovLfRu6IS5THXXifyIj9nN0xqGQGJPEpb7DAMEZHau/ySUmuKdpsIDCySQS7OCX5/o8Ql0U
TJ1BHXXrd3R4jEde6J4820McMjqJ+ErCvZb/9PXoI9eB2SBQytXmsW84j4VLAe3IE7dMfq6jQ8BM
8+f5jn7GqKWa0yp1CMfhn8L+IgdYIOeBETjfA4Os9J35L/pK1xQlM+YVqEF+TNzaXuHilpbjX+mh
V/BUxpvVZ65kCmGYt80HTp7O9gPOjS08dTA6wEzS78EK2oOvkanC4DcqM/SmWJfLRUp1F14/IIQk
m1tk37S/VYAsRcNiV0X41HlWCKnOL2FjeZwvoCDN5yqzItUNzGf1Z0ZeVvsiTArjwPk5BBS2eCUh
O5+UbbSVTNk0GR329JoaVhWNTXEEeNTur5HU/qA6mDdEOm+eDrGfwlmN7Db2h0nPDN+2GqiBVaSc
6Bu94Y4UkJ8p/qxG2YOIRpDNIENovertSJgQDs0eAVBfHixcoHf1i4mUj+aGHvyabCEcXl8IOP4x
itOVltyw3PWf2I1qe2LIYurm6eSt1UDpPUmffn0E+NtTYqYmRq0JMKRshKn8nGKBo5+8DvRmQWpC
5wYYIavHENFLuFHjwallmluOy7BGLindEWfIr1WIF0ENRNSMGq5tEAceZSw6unJ5fb2RzRturnIJ
eU8GXpZQ7b5Fqlw3oxAjviU65NmcrwYvapboS6ofHHCETGAebOh40vWk6yEQ9e9Df6gB2rvy6EsM
tRTpO9248AbpgBNwVh2QzGhwUwTN82awU0XYX/TLdBBg4ni1lNXI0b1kmoCCNQzHjU9Xw20mMWYS
Zo/Mz5tKkvTWYnQh5wJ2k/3z6zVshtDNBBcKrCx8AbhTnr3nL2FrVGeFadTIBw+d5sR4miaOxHmj
D+UmnaOwWyiqk24NkoZu5n8VaT0EcTRByvIrsP7ElVhzFV90RjIyvIjnDvmzNh6puko2EfMAnWSL
0vYfTZCxk3H8REHZfwN1M3mZsao8IvoPKXXASojjx/EkDpfGCPJhqe3FfzGZzbJX/gBQjau6smOm
QwP7UHvwYbnTGUk0ETE19fYZrkxiJuu6QBRqAtlB2BzqA+Bsu4IitKjdO7usb+PTHVcaVx/zmnDD
YHzHwLpUMGrlDmX+K7fbxxO6L7bxczXcfyaokVM83pUD3siPc89hwblUwS8cnqSAPnxGZyiAx8rP
n2eySm4Tm5R5ueoO5S/bvX3wc9UMA0h/tNA16NLYE/9IW8uxgZFuWc91/t0EfMZPtYNvUlCNzLSF
lJKcc8s1vq2t0xOVuFBoPPz+X/w5lX9i7DX4spudhH0N0s2zhKOVL4D3QnUr4ZCfWIc4AuIC+JnJ
mCF+zN9PMucV8wTHe4kA1jqPF6Be40HBguOgH3e8/Tz8Qp+u23nn0bK/aXaegaZ4BtnqpCqgcP4F
mag1TxB9kKOCMoBcRNrkb6B+AzOhSAPuQTRVzNT4LKnruJ4mfxZPAh3ozSDS7aqQlVI5sekUL2SV
NpB0t0TaQmfVATp8AlGf8nxFA5FwUGBwcTPGvn0CEz2sDGYrBw3gygW5cLJ8N9vOWkbdXPynIhMw
+yvPvKeTTFb6cTAoXNwqs+txi5CCa7P9/CgkcjMRkWKIFU9s0iVBIdHa2r5uD6q5DbHDE3rR7F5v
G1lKdqRYBTMpsoUgrcvGM1ctDrQ9PGabLdIOBYJn7fPRmymLCuNfvX9PUzYdqz4XMdMybqzUBryK
n/LpVsXis1HDuYIycvNRbfk24fS7+C/DwwIy8oehTge6nj3jTfe0k9rO0AFpcESjPscsH4EYtsEr
R0omL96RD1wEmRrenzKI7PKFIeyvePnEIBmpyywHDew0cWrGpoIb0VX0lzR2SwIzTxaKqI+nN4Gw
53HReXJpdxfpEPEzAwHt9Nx+nZSz6OQ7axG9F9pe+nmqzutXSYLyE4CF8cfy60Rp/ExAGTqq0IVC
HrTFcyUhyxx3vTVpjkkwNnjK43Hi1uZ0CNbPRMRSZePp750X4oQHJ2r34A1I7Hf0SSvY93150VHx
ED71k5PrQyYSQwzoxVq3wZymfDOWKqf3Us9CeulVgDSXjwCnrUEd6JY33idV0lZdFtgzLLfZaYwk
xrGDPXKfIy3MD1m71Ut35MLrXcN0M6wUcWC8bJl0I8zZH7vs7vg+EyQBRTr/oM/dwmpHIEm5BwSq
PEBQKD3CJnj/676KL5xMBW94PrmXi1WU+yMK1P4uIHL6k5Ql1Btj4XpsKIvqvekZKP8H6tZPH4Yq
SzjJjJ1VEG960m9vXTCezFWWzccB1KL+LchgmIWb5x3rURwvuj9sHm3vxtS75iw/KtQuMeHQnrSm
1HgfodXiOOgF2zzgG6EBSH7SKyVh9JswzpDrt4cT8yLSpOSpS1uDTXFg1NWmvMlMEHCqCwMwdDTc
LMqAdW49Ehc9rrrsiMMCXp9cJbG8l3954aaJXAAdomdK1ewZHVAXycUqhckKJyvls9xr4VX4MMFl
AUYqAs5AhCEzBpu7U1qYyjFjlM3gf6pLdmeSBJh9BEeSuDk2k7Va++kvpCEg4gQBf0EGojgEU+Bk
4hg18ZUze+DecoP0MyDhqnTqBY7ZrLSn05w8EeBI8ta3kCH1eEKdUHKDojZXtxNLu35+J2CdFXYv
hF+zHE34nlcvorLJPUFwI5srKi6XY+zr1I6nCbwE96X7ZxtZmzA+9KDkJTJbHO1KPjlg3xpImqvm
XtrZTbj+AP6DoUJxaWdNnHMJv+QV0dlx9mikM6neMq000ecxtVKibNFhmNYZXXiWrmPz1OXzHkk8
ftiOSS1+/lVsxYwSbnyekZXnf4jihsrF3zaWXi66IcSdGkQ4Nr6Jg2puGsvftVRsJdSPguo+78mc
wLiAWuTtk/SDMwmICSs32XQp3ZaDbO6jPdKbgBFmayBEyTyLoPGjLm3LbD+yvSj6B7BYUr1ci0gh
3aGsry/CuThDicg7yiOSc9AREzmXJ5OaSv5OJLsieoiWIVpEcE7cftQlxD6wxhb5ufgVC7/dTSLr
EJUTAjFzgTsob6Z4HAlpLFI8pFJENVw4EZvXDAkDkrLSD7NDVBzSP+ok61BdRciLizK10uA0cyzh
OBEP7bZrZ9Lh+QVu/ebMiZya8Y17bRFyoliLjmBeJNQIr+ldqVmrdGcyfl6/5KhsVVt9GIxHyglM
X+dna8WGkX8Mui7KOlh+uONL+xujflvlsOA7FGBYrDAMintx3E48cxbUzQn5WYzPe8snQouIb3Q+
w7iCK3BlsQFpxpFm+u81rZSH7Lf5w//4WmftsY/ZMIjd8nZeptBVd30LMFPW3oDGF20A6WEfD01M
ntlYiwfn2yR/Sl68GEhOKHl/hGvqrcVI5DGAbU3mv2A/96ysZKouuM9ggyVEwb03tqT00e/TtC2p
QVRpF/MpkeGMv7oxS6QlAjaDoge6/hDW84y7XPXCC/hih1nlFQBufUhWsdy4tssIQnE+WntlsImI
VwMVhjGyK/Ngkk4DScVXgs3QDRkcrAkjxKUJng3N+6gdciBBQjJo9Zyu/ApRpvmUjE+qnia1a/Gq
pZt3IjgfY5eaC5J0o6v1p3FQv+8w7mgRgIHgkjrNVg2SAmipXtGqabCNQX4zOJRXlvlpTf7WLK+/
X9pKWAxc2YQuZQs1Bd/URj9GCR7/j7Mz61Vc2/b7V7m6z7HivrlK8oB7wPT9iwWrsTFgMMYN/vT5
uSIlddYp7ZKiI9XeW2etMjbTc47x74ZJ9Lg1aa54lQgRQNaenaw17zKlyeMcPm8+6G9crxTGqqIh
SYm7cPJrgJzhWVCEuWAt97MDl6VbgY7rOvaMdFe3YLNeL319jdkNMhEn7tD4Eh80/A68Q9oG5ad1
W/b8PwdLFm7jYleMpcRuJxyk+gc0U2H5r2+YvWtxMiYcb5Q/7zn9ChOib/i+nJffxZtmalEtCS70
/fm5b2q/S8OEYy8NOrSZsoesBhVLcXp8dPT9PTtuorJAAYaAB/T/5sdMan079wx7HU6F8+iFqBEh
YaT1Tq+p0PlnR0dfOcqvLqCAcg7EIFsnJ8tpO78RPdCdC4QTmFQKJOy9pJBdOL27wtmuLVc2g2zx
FFDm+4CGsJAfLcgbw3fugbqPx9JCIEBxdoMbGWhUWqDhi3aijuSzV7cob9m8pSRACJSgVqaTCBp9
Cmwfl/P7FLxaSZZ3C50jwXkNzDo2D0yUkhcbc7OiPeYc/aC1NHhhEGl8YivOA5rRxBrLbY8sI6XR
0DtBIaBZ8u+TXHHqMR3eBUsEYETl4xOHLwKe3eQrrJTaUibKxUdzMcraoRqP4kTD93xzYkY/aI74
CATdk74SEsR4kWkcRwLhdW+/YLttvPLBcxwWn3rqqqUv6FsBqv0+NYwtWZcpZ2mKkuqKtWcs31nd
bv5FVvQTvTc9dKCwV2MTuaLVRvn9rmyiJDhVjHVXTjoSpLZMJccBhtkr98zP7LkUc8zb3rmYV3nP
SvTgDCokfUFVABgJTHnHJYSMC+taMu+bgG52jqdVNn7cvgRt12VBe4HncwR6RBrdIXpFxBk5pAto
wUGIwDXP+8vuCisHfzTIvxi/UJx6GwHbo7QEuyiGRjOgnMFXCjHH3SGgOQMA0a89Ry92mbsXS67F
4KB61l437aE8o5d2K0Yy3Zhn8SwXwNWPY6575knYW/TmEMJR+aLogn+BzbZEH/nXnVPLcNR8f6M+
76ZsaBLqERnRX0zjFVgk1DSDMxKFJkCMKBsBOH1n64r9lr+7DXh3lrtP+Iezc71NqMGk5a34sK62
MDJQAsLqAmRbXv4lEkpNbxwDHWkRUGc7Q29W0hIwDmJJKfhsbf09vix1hgM3XrpWPjuUFBI/p6Dy
ZwvSwgQUFE75E0VfLrpNsY+vHhKgoqR0H84oLi/gNhZbJJNKLGhkdLH2NSjY1xwYSpn9nZmbUK5C
fRSkecWX0Nmw3+qtdKx8ZmIj0MzJmbkn6OAg/Y3+3Q4Tyjm++RKRgXu9f8Tm99VkB9yh5khtZcvY
xmtMZXFl9lPp17QbC/hg8KI3VLZ+SnRCWjl5ZF9ELXcgbbCiboF+iGKPqj+n01LPSCkgAkrshaD2
lxdDzNC+AaPxuh7EjdbNoI5aeVYaNpajnoUbFJGpQinzfL+0U5Vsz9nupm+rq9sAFfj5ttmXbOAz
/VPZarcB7kJ5hToYvFre0YKCFRb4fhbx3uIcC6luSAkUYkcxKVMY7UzgLEHWZB2qg0eA8sK4+krK
GFy3waFlZ726wKlAeYh3bCKWBu6OEmd2IJuuEPt3NAuWV+suQbMSz76hvrUpVF8nvGkpBxEEFGGX
eIexoj/fYzFjLI1HspCCYPzDZHb76rXUkMP1kLyD0hOHVItOB0AWtkRnINrFFbG33LEBE4PxNpHB
DIxRQ8gCotrCz5jE8lVGYAAJ5RG+akdC65UGIhwGVV3t6a2dMWRH6AscAjQpvizKmjuCjkE+fczu
9BGcIjGWk7iG+kBiYDdAdbCRnUvk6lE4Ga/+2dABWpbD796/ulMxfxPjwCg1pEIqiBjZIy2UBD5j
rgYGyVyqJnx/IeS8VoQcsIA/ta0BsKA/xpqF3NdJDFtoN896BsSpQrhlkwd53tnsAl9FEUBhg/mE
OZHry/A8TNxW8ylSUHNRQnK5Pt/o7MlQU590FNWdQKYhsv6kifgYeubHhitSNZc2TxEyBnMjH4fh
IK8B5k8+tHJiYZp0p2SQGJ7wJd/2SF14bar3iP4TGd0LVRaAYC/EmcjiqBWJjAvfMiJgZYIlUVYm
cfsYfD3KUW0MtNoBR7iUpK7eZz1ykQWA0BkqVepcDiUVeyiuPuRgrC/Ot4ewpOsVIu0AbGimeGTQ
UyHCrEbPj6e5MepQqF1wtcQGjrHYSEv23YEOXD4S6hVdGn0LncbdCh7JDnXRVcSl3Y+BJzyExxSP
M9Th0vyZ2njlLpJHVcufFcGqISANlgYF2XsxhT0Y4VXGPcfGOBb7UixfMKIbtHTCnSayYwzNAIlh
Zr/mjyMaIdjH2ylGzI/Bi+8NUlpadbtmDj7xPNxCdIsXsq1/3ebdsWYGbed5fbk58kQ+IdvbKBGV
tjyDKO8iFQDAv3jSkhrszYB3fYmMDhm6zFi48PFRbpuwNpxHNb4zGLx7DNZXKtu+WO455uB1fGCg
eJO6BNrXI3nnkHJdGiYfgqNO2JHP37ftdf2c86Vye/QmWCNo5gjAcykb4xNJqwf9o52rBB5mvrQk
bUpZcQZh/DIQuq5zN4EPNWxj9Nqiw4CqB4GNvXjxQgz1kc3aaYpEHIVHn2PUhqZ/Hr5nyQpYrv5W
R+YiOT3YS2bYY28usr7zTJxdwmoVUwpRMq1INM18Y1zvSIHWyNUZypRZ/nX9mEPGPOfGPg3Sb8SL
XwRMpD4l5yrzexLps5yKZ8+c5LsXDkbvZStDhYTE8EKjgfEuZD813Yf/QjTAlC03i4xp+kkB9xiz
RWHxDDkP3ydthrbAGqjR9cv0NJCgobKp/cv27CFq2NOqQtVE1ZDWBebVTmfZuLEdvY8NwA2PE2Cj
u3ypFMO8Wb7wUY4EUkW2TAE7viAQy+F1dyeG0oU1svbKLK9shOtIAiOE+LxBu/Kz75Aaole8y7R2
829Y8Jk6RoiO5LgZ58T1n1Bpfd29+7jDIrC7e7iXQRm8h0aAE7ophhKOlN5y6sRrda58XPfI8K5M
cqc8+xBo7Fd0YskCnF+YJltjZ5HH6t6/E2Tzil08bBPU4+JIRxzc9ykQSuy+dvU+J5dk3kVQ/55B
VX0w54D4LZK6pek/d+RAZEBR4zi6by/TKhnrC3KYixFoSLwmYXVi6sCbQeoSznHhiCH45eylkRAY
07cPFTMxt9U2+e41VPN8JtcO6oFihO2BOgz6XAiLrdh3NeUM+Ao7gIVx5Izy0ZEd6qeW/bCaZAFA
FpKU5+I5pzLcPvVZL0DC7DO9mBE6qWVBy9WNKUUkIhO22h7cBeiqCNGOWBvsIcWSE/bqqVHmm4UL
QKTwyQBQVO+2exyeF19IAuwqyAQHUMgESAOhc35ssnE5bVb84PULOBcdF7Kc3qPuoLgh7MBJIwxA
DM49PFcyCRObNJJ25QjJsHhSZjjNFII4RgpDH1uiKKDvdnI/KAECNw8Fcsl9OINXMRAePeKWo2Ql
GGLeuUijWo6Mi3M98KPlKEa2pNhJGeLgwBW9NpACOS0ALGy13ZxKVvMecAX4d6Nu1QfF3nsAruFm
GAuzcbEqPiuKPWlo+VeacnoZ+N2ZORL9jsBUpNB9hhwY3UQeEgvjF6OuRjrFKq8/qO+yIXs3gooz
0Jl7PmZkOuEUvUMdoa6uhqhlVi/Eis4lIAohXqNUP/ey+AvmQB1Ix80J40/6vTOLEDvgbVZvrrYq
3gu8thRd5PpATgYGGxXDV54rTBMl84L5bCtUbBOhssmLKhrH0MYSKhU0yZbf1FjRB+/wFtbAFuIW
W+LNqXtIu5+y1k6SqRbeSVZaCqOUPDEBkwMC8suMBvpIeglBC2F8ohejDwLVydmXm7nKWXsgTk4V
aFxnFLzKZcihmOw5v59rROfoFAm6vfnE8mRD08PJBJ6HqnaJwE49pS6vLa2ZTiwC2NlHegBlfJcT
POTjdzrT5jFQEyUoDQ/p3MEzAm/MFVsYA0qCUhczQHRr2K7FPLx5103nsrf0rPbAHG0prxqPe59B
8UPk6V5+JJkvD5KvGn8cUTe8Hx/VSpi9e3HsuBjRDzFdwQyUx0x5TGIkUDiHTd9Av7mQsWyH13FX
+WmIwQHrRvJxV0MjCREucBqbUzpv2u0mNFgAyNpQBo4QdWhEPLLokUvNZQ8oERUWCcTyNzg3Ra17
+VR45RavQ93s1VOfNPHZfKBLhgbqYJZsYhjJ9AuFWTlKEOlRpIFqsM9mtHWb/iQ2g+fCmOXD1+JR
9FgqPZN6Khl8Z/ZNY4vNdaojDB00+/vXLRvfP+WAqTdjI17QieKC2qZo6jHFlLt6UzBh1GTatYAs
5FueFivEf/yX3XxRCvnW5uUbe5Fn9Eaoa7dgI0GH0vyLN/OtTjs8bWKIOc7CyyCw3xik4TKAEZMD
/lFfivLnTMOcRlrcdwyJZEIEDXnXbKny42+pjIrclSFsYl4oaV8OW0/9jiMJQr1yeG5kBikYCgCj
KUYDksQTqf+Tlho1IzG/8ZUP5Wn9dpLzmfuxDWzWOmGqIWseMBq0ndIrJKE1EIcAddtqeab3Rz+J
Gd5tPq6TzK2pegUPSR1o2wZHAbTLF20o8Sh0YDGFBCkVngSieoRCUIbtzefU3kOOWNeg+6bCbDxz
aw0BEpbGyXCVeTXlvMRjYEyQ+m2boIS1smzDr6by7rXtsPrafGG0wKzAD+loos37jkG00aLu2q+k
tGkGbW1x3+HMhvAm7wTuQRlz+kVXX5/r8orRGDiIeT9I512BV4mxTTSfSuEBlk0J82YnDe/9EET1
63yAycYov+cby9gYJ5RfiEr6zKaUmp2NgIAQ69cI3/tJrGbAZrdi2F2ZBjnnZKhmKlvAEnSGUB7Q
kOj58qSwml3n1bZWKHztFHGkJ0wzIi0q586O1FNBOLKjZoHjD2MTg5yhys6TpiV8y38xloFWEDVi
eNnIa0Y2kdiDf4o0QDAwTh/J7w+J5yyHGSMltXEyGsAFnjI/Ceh6yq+WTaPwwI1znISoX2j9JZsk
jJYtFWl0PGmTkVC6mbJR8IE/UcGCPW7Ljo7hgtrL1qxI7wV/vgByUdfLDogFZ76CRKIdOgrOaQP3
J5f1XsxwW0Nw95krdxhOm9XKvfoW77dJrcfTND77B7m6bS8vG53f1YZ1wNRACGG/gckBb/eVXKTw
wivW7dnw8bQdKYFvY3T8ERrB4kn1dnFKMsYGxIKoCwg3cdzbQU7W52NCQPtJ25vvAVkCoRpgPnuf
OLGSj+YxRNEU/0JLmqCFP7r2/i01iXD4b/WIBr4hIbh0LR718sI7O84+zkeK19gt3RIDCkMLEsUl
dOjsYE8+M+kd7GkuoxcTnPibl0x+21TeJgd6g8uZZiBx0Ipd4Y3IOiR9JWTtvCbs5YH1dLI1Mmwy
aAPDwZvu64RihDSosIJ4kIfnab23kIeQTo5GHUrYb3f3U78u2bWIfqPefnlVsaxM7y31an3+fs0v
TSgWfp1GYgeIspdwcQ9/qVrPpqd7PWYVpgRqkpbUMEw2PYJg2ggTpon5y2O6r1BhD5/z5gT4PimG
KoY2Eju2QG8Pl8AaiyInZuN4kKfPvQiMRCeJK3l6L8AnkByCLqfSh/Upt9MCzAAQmTfwGiICJZoD
P3eNeTMLzzmlpjAq6QcDzOr8hVT+mtPpNhstOHnf9bcjnmtBmJvi06DTUgHhP6Y3sjsnVevG3+r6
EVpTZcl01Zd3PlI5KdMaRZRA0I8r6mQPV2vLQ5zyCGvu+cMgLdQ7T8wjLvs3qNFzpV6GvPnSlFAM
ndDaA1q4/mhb6pN0THDag1lsC7wanZ1FjwNnlEjkr3OVB+JaR0+7eizlvf4FSgLl0qxJTend3wwd
OMibuq8o49n1gW0MGMwzwYEBRAlKA8Lr20bKEuKJPARDpA9IIyHhG8GcM7oQZ3OSs1FKy5NAl7It
cO6Z1Egsp5JkBkw4g/bz+alZ/u0S6vIQkgdOT+E46IjHHZISZL3c6jGBV+JnRBZOSftu3me3+oh3
yxI9ZdkMuQs89ZejUoQG1drj8MLwxG30LahNwUyMIN8eEqXgaYSEb/I29acgZcGTSersagWMOIe+
g3QOFeNYXFgkSFE+nPf1PHPlSXIkkfe5bj8I+yIgsJslS/oE8ahHtVP45lj/ghXr+vk88c0VXevE
t/Ig1kW3z8GDE0iwS+gAYsSSJ9519QixkxMyuIq0Yp6u6pDH4jWuSJc1a1xAVHAh2zLDSl2RMymY
3J3NyAn/Ek/wLSKSy+tRe/NuyrzeAwaqUa3YOY/HvUQNJ9noWbh9alsFRp5A66MFJnkA5TAbvcAo
eFw7cIbPiKJOXMjzy2sMjk/fIuEG2t8Oddh+JBwgqCTf4wJTA+DOe5zLXjESkXhuSMm758treqrw
7pA0JyRjkaFC2EW57pXn3u/JcYAwuECgyqTeobQQEQE9xoI21a3xWdlVZp+a18fK39wb/RgyHtI7
OeSLkvQpadV8EXiSecX6DfimYMuBHyWTvk96YG5RTdoM7QxZg88nFbrL0uUNSEYGinshuj/H6XNK
ShCxPCpvWV7tICCr8uNydZSS2fNIQM5uzY5DAJ15wYGMMbbn665xWIpDrYye+SEpvqVnRADDLe5V
5Tk+aNxrhDVdMJv1M7pKAEGwemlcvxzjPLPOp8S0a8pd/X24wAmcUUrxH9nwTZUCZMpWmmkLZr3o
a/zQWDSqBljtzfYXiV30pt28BTes9UX4ehzi81w0uEFoq6Fx8Yobwh5reDk96vCu+hcIwjfmxMEF
N7Ou+jSHclQ+tg3Ed+qdAeNNP/+wxiZNJv0EAHca3MqAgjShvucEw8OCX5OM7Eg8QcpYn+mYpB46
vaBt/V6Dc6TTewWw0LUUwqZpBDkiXlT6QUVYBfi2GrxBfk3kZmXjnO0qZg5kvKeX7V3z6rf34n6R
bNB/UWy/babqMN9A3RtovDCHAEOsLMM3xLARyV0m4mqC5bNroWAeILqqXyGtcXLy03mksua/1oAE
hRXePmDgLvWsXmfN+HEQe1XkDaUoZHkyQr6UfNz20GlAUoRpkBELFk6p+CEzi0QeF4itLmRykh6w
tBS/N1a9quMFmhiVq+GUxkfOsGmYWpoxmWAAaZUymIMXqHWl2MXMVmNZlqIrelnZSeX92TzV1iTD
FnI1SpuaziiYNGKEFUG+74DAhJRiQTo+a5Dhxq+bw4OjSCh1Mp7I5c0hPjbkEzIR1KK2OhUtoHl4
kTrS+m4Hlg80vq6NwQmNcqES/kkdCEIExITEPWVLkEIJ+JwWvMLlNTLfXlz5LThLr4FfyrWfvdea
7r3Rw56opBn7YFUIBWwxH8apZTf3jVSEnYChNl1bbPgJ2ucSm52oD9oiuCmHDidRupWftZMZG+mJ
v7hvP8FCE/KKUzwSZqKT+TUpkJDvUNL3rdw7zIImlBSf7ue6vp3aWQBaWTl0V9UpA1cDcUQTTFpm
dmyOl3rRlUGheXzJnFdZfkxJpBRGJKQO8epTFKfKhBU5tZQJ1pQz8+j8mG0Q83e2fPwa6/r8uBsD
PsT9NesQCI6YqScSFeq8436WNyoBwbkVTtuzx2RZHy7vcYWlV1G3j4fmxe9xy1ydK70qPtaqcFWm
8zB0/RE2GQls+akFWOhgD/A9oBLVvvJ8eBO9C3NQkhnb1AtUrmNeju8SDpgU05a0r8rO2Myw1Bsj
xNMtuV1dcNGgK7do/TqOHFiwmDBPYu5Q7Ua3zmdEKEC1gmj/QRr3EH9u/nbEaqXi7oIVktdvotO2
z/CWo7NVcTklCyycIpx7iJ7ket1W0BVxJPjd4YlcxSNbg2yKzWVPPNcnh9TpAn/DhJiEN8ht1ADq
jQ603MoTDQmoabczYXZelWPWt49d2Ad56UqPIa7QDQMQsGdUrbJFc/Mg2xEZ0vQgcxUGyNZIlN5g
FKEiE77bbyyqBFOccch+XiNDWmrhk+dqVySucezRCs0zHH1gJ5E1pKkAksVwDjpJf/mAyB3cjzee
DgI/iJ0ipNEnXlf3LpvrJzvKnTwxemwaZ3SQxFoAbd/ImHUhkbJXP2MQGMYkPwhNtto4MfZStn+E
Nz4LgTOuj/i4sOeZTqEFKWav6Tu4SywR3Iu0nq6+ZX/B1ZhOHtLKnBobUrrNkezJYYJ6kUEwjrgz
huyD4jZRgzaCbLvYengh2ws8qfsyNDsbPiagZ8CsOWaeAnHfVQ7kJZS7GFhhUpNtdh7FC+bbj5OV
1ox7zjMD2wdGRWKRTvSLje8pj2jf6sHDB4dJGWRxImndZlWwJyEBNHxO2NxHYpS6Nc445kwQ6M6e
E6AvJcDhq4uqkxpUY75J9h4q9HSQkcSD3Y8fFypSBathVrsNRztsigfVeUWbdF/S6b5MJ74RpEbA
w3kqMsLpwJulLs5TdKcDvKYXFaMMH4z8dtO/wci6hGIyuWDehC/ZR2ASM+b+SYSpK3vUerwC91V7
96kysKc9v/rOhsQ3+5bbSc3iwY0hvh16a5wR9GYu84HpTdHsf0CxoFiMpFn/4UHERtahJy/cmn0+
UEJjTwquCwNQrlgEGbjvSCYrcNhMwfCLJafUm25zBGFe17Cj0PdO2vaujkSNzuxxD0ZbxQOJTCFk
E7Nuh3guH4uENn2SgCRyUHUf1E+2vCACgZb6kILknlvnOrY+9TntjGETl0KLh70TJ/hcnqjkJxM6
Fmq/Iss43Z68o4fySFA1L0/CDbbgxOGZwEQSS0QmEGmEHDNb5EZuuk0shpSNbkwYeoFZLnrYckE+
VD3WPuS5yHjKHSsc5pSWh6GM/YwnAjRzjDeDMgBqIk5kqCaOMS+Af4+9BmRYbl8wh+zSg+pbWtIU
YU9mSBf5x2MwHHTAIkMLFA9c62J5LSqrGbNc4i/ZmtDFov0JMFOiMtA8pCaTeF2e+BWcXldXneg4
9Lg6Y4jQSSFDAa1YkEwRIhMQ5hn00ZSXqkN9SqLBEP6WdSdHTCVE6E/w+QsMyxH8ZtdpHlbo3AD7
F3CPnwlBwDDCIhvgGyQ+Yc3gIEybDB/RA4gXeQCwjRKu+XxdyRty42oJy1ImY3P0dvoPSS4AkQcS
mX7OZUFJQiYAJ2z6eYUn3TRDyjyODj4Ee3gxwhfU0EJ8UgWpFYENIfFNyK+VLyR+bALlK7js5CCL
yBMp7tsEWF35hgxHkovqk22qIVcybLHNAqFmUcsmFY/09S0LNb6dGbUks2mO8lx9fRulD7kUIdN9
1945m9KE35bsQ7WdzxnTmAXlkBbR+GpGYM+MvBugGIZvv47QmiukNvG5AhQqZzDT2MOV99Vd7e+S
+Wi+EB/RlgTFEvG4vFUXuWYDxAtb2S9Y56SCDquUjVX5UtlxmKh1dlRMPdBZ2gzinTSIfCpwxo/4
q8lRAwzyjNmbPee5q9BV9VuNx6uFEVk+MEsAMu2WRMA3r313Y/QGOxCiHkg1uqjCbqJs/x7mvQfI
xTPO3NB4jEoIaqEK+NsKA/fEkDqQt4K6koX02HQlBA8rQfsWP+6cEngBEGeh0oHoq5D39QgSTc5z
zEtGYOtRY7tg81NGaOJjW59kqIimOX7B7bn5ghHIofhB2YwZyU3J9IYPsVdrQg+oHhxtBs5TOj18
iv8j0r/NDocgSwt39RDyG24NKGINUQo/cv6sv8S5MNU7ovcw383Mh0v5QuNPOFVPO5HasCi+LYWy
jY3n7skeYVhvyDmosKvbIyN0z2ABofUO72Evix/GAe891PhlrSqEJAf6x2MCkMYdxxMzxWckMqyc
/Kl0gIkX1dl//sd//1//46P9r+TrPvs/E7n/I69us/s5f5X/8z+VP81BlmXdNEVFMyRD+zF9OXsW
maALgriu8PsSyry+rpqE6Tv1DMwMf4pgq5y4jBKSFqiRlW9pw1iYZ2SSMAfGhinisX6v3nTXZGRY
Xgls2wys4J8/pPSnwcm/f8h+hPTHkdjnhFuS/ptl1tK7uSXSurAmVwC/SRckUQl89vIQ+QoRB0p+
gIBD9yOM/3Ltfi77z0nmv1/7x6T7c/yWrtKba9824jdaqK8n+AH5KRu8EV73jcoRrR1dELEHM2Os
7f9y+T9+P4qoSLqiSKIk/pgZfb5bqVi8Hlz+TdHyPjbkU1Q2XjgO+QVrfPKX6/Xf97/d7m/X+zGm
vstU0bpJXO+5I2vW0FzkstokJchpg+2X9YzqwvvLNf/49SoKi08RVVM1+v//t69XMCzxeX7k0rrU
vBbTIKmQnoEqyz6vlPX6cSyXpmJflsZfR3L/8V7/33X1f72ulOqWLup3aS36CXUO+jnU/n0COomD
zuNgEjX3cP9yr3+adi4z3d00ZcPUTdX612s+5E7rXjzh9dm0QQKvU6y4GIBHROEMpU2MxAy85i8X
Vf78pf7fi2o/psoLnV7nVymT1mQNLuBHCefsh5ddHQJbbM7KxYOka2GBD2a0FT2RQ+3lrylFgxRc
VCQgEM9i8//1UquGaumyKEqW8uPFynXzoZ+vuri2pmCCxGQYH0CPt6PhGRNFxUfosq1QQIsnVJb/
/C3o/Vvzc5XzSsmSphu6pfx8q9RHZqmqxLWfTj/1tQtyD8UZIyBkN/88B3ipSUMnKmdEDpbN1EeC
X8nrpERFs3Vgyo5dOTi7CXuGaoySISNrnKdr+aApvjUjcQ424uEiMo3ikP7OR6fLb7/h7S6esc/W
IGA3ErD3zRafALnHf3m0Sr+I/un2frzEqXFLO6G/PVI8bRm5u0Gk9oU5kNksHjLykeFwhLhGqce4
WEfmtpVRHOoOXSqlnXqSR68ooyjmf0UI2zeOT/fp/J+/Akn806JUZdlQRFPXTEP8+SHVx6Nqi0qE
DEYHad82ECr53cssyjGv2TxnCNIEpjx4iAWl2BEoxK/H5xSBG6B7qrhou/RmhRWgbWbAxWiyGmSq
97Gu2ZiPW5qE0kbdyNQQsPT0jWIEgxyxZMs0H71n/JQ8MwG+GFFzxc1JSkYfnQuEAjb03FDPGaxK
Kj/O7fxL29e3RaGgJerVIr32G7kFLBjhfNA1zPXt0xnO25bkT1pfAf083ZBDbk4eB8TxAdW1FfQx
8hYAOSjuEQVh0+tYz9N8TpZnRiQs0zhpYQmUvHk5kpvi9pdFb/xp61E1RddUnX1WlH/sAtdHKmfN
2+xYFYwsC3ZZNPrsJ28d4KPGBWPrsCJG4Cp+v/xnySDaxLYTeVcHUcbOGqF1C5EkQjye7SQ6R/5g
4r6iNcbmOhnM/Np9Ddw3KcHoLQb7fW/Mz9x5Gn07mD/QMDR/uZ0/rXFNoXKRRZkFpPcH52+HxtUq
rOujSqU1tDBBFcNb3/fShWoIqv6yVP90Pv1+qX4l/3appumk7I0Xeo3LobgEqhg8TAa8Zt55bRrB
PmMaDFbEMoBwCf9y6f47+fkm/37pH5VPdtfk4q5zaVTaNPc36sjAyHq7Wzdk8fr/fDn5b3f6Y0+W
G+VdCDUHxXkis78xaxRNGrZHBm4yH8NlOpJXj1JiaIiGGCOTscXxc8HZMPrnzyH97bb7z/nbE7+Y
zUVM33y53RI2a9rcme72nrY2VTD19j9fzPhTifX7M/5RBojnrsnaOxdTjJDGG0N3sqBzEdWBelR2
lPW6CWc6SIDNx69qKB4LBLV8Afvkm2YIkA/561tz5LXQTXJjAf1VGN7jU11rCwmMK3G1bMgrgjUN
0NeENebMbcNzVEvo6xxh/fqunnP2Jk2YXC031x1hnwqE3tmPQ9f6VuszRirHE0F1zgSJBX71hdYO
nvhR6KqC+7JI3fQvFYP8pwNS46FYhmlIOnXQv34Bt2tavXSZzRlZtUPHZZNtRdoAI+q9fIwCcIE/
y5oYkRoScDq9T5GAFVOGUo0eEXEAf1mW/Unwby/Bbx+m/7C/rYbuFWfWs+bD6D4s4nMGddjsdCYx
/e1t+9MOqRmGQk1imrh8+z3ntwvJ3bso7vcXd22hKCtK/qid+9C/2NmRELh09Lc7+1Xa/rw1XdbY
lhVZllX5xy72sN5Nx7MmIfUc9JPE2YRJ6Ab6WInDHSeHoCxGh+J4SG1ptWLc981vSeQYCJtZ6bi1
Oy53M2nCtIovGXtN3cct3+6ekdOM2gvYg3awMMdjv3EmJE2fwbJdnMzrdDC8z9bNkn9BeOQEyRQ2
RdSjbzIpGPcMtFHZ//yOyb+quX+7UUVWZE3WLUtSf9zotcjbTOkKcd3MN++hMYixnjiWxfGTj9/2
JicIAwszo2rBwPHGDm4L2Z5CHxL8+sV903PinsMHSOVqi6gBCHQk7s2B3wkOB8VjHMJHBoIblt8U
1kbiIgrZPULZbscHbTwtDlfnHvVzIZldcHbv5+HDu35MI/WbYXYDElRKt/PSFdjNrgBkc0owqsFl
ka/wxG/i4eHNMTjtudqBGB3i757tKEPYS3YI2a5xTrtk2w0P5EoxyZZZHlI+OK3OwwJJu7VYUJd0
/mBcjnGKPPrAPTZyUEPZ2b97u8mxudlFaPl3TCJp7t/H4+t1CNEEek6I72APl44tfowSh/DofTxY
137ap3nQ/QXlUg4EAq0B3ZdBM/psM9zYA1pwYfB9WWLsbexAXYC1FQF4Kv/8RmVdyC7cBwrCgTwG
WwkfABdDE0HfRMdKNlhfZs+julN3YIY0CbWTWADvdrXCFn3DsjPYmxY6NhugZNoPR52sH8Mlsgim
Yw6MPfaV0+c/rx6l323+bfEYiqbplqZZmvnjOLC09CVcX0K3bhCrbCrXGESM8R4eEIHuDtJgOsD1
tTyHiGMH4/cOBGqwfzvHtf3dDOZFcN7+88eRf72V//R5fuyOevvO5dxIxLW49g6RowxGxRbZ+WC0
u02MHSadAczsSI4+36NRwKhNu0CVQoGVropjgSggkjwSLfvaC7Zk8FkGmIA+n84G2bUfTacg3X2N
2zdoi0USGRRdl/HsS59d7F8bwFRmMvcqGSzicTiYIpE9sD94i3buhytpGy4YwAV59OELtg6eFvS/
faX/qM6DbY/qop9yXqJfOFLtGBilA2mxRdVAdMG3OZXeg30GxrlWR8V0OGFpTobZgJXEkPKZ5Yw2
Gx6+NUgCQi7LgXfYjIJg+fKXc9GfO0PJXqcjexjkfjDv9oint5t+JH3EGKtpdA0tnsFhqo1P3s4Y
bAxnblen75HudktxPmJXW94Gu/NzMJoLs2bwqS/my2LKNHqozTNsU/aXChL45E/ryhRV2bRERZet
H9VV+la1RJT0bo1DDO0Y4Ysu2aBjBGF1vzdFByzOFjkCRKu25Dvbqt0u1Yuz0o8i9VBkPUPRbr13
LxsjOSRmALYyXmEcSuC98UzYzHpP6bEBnDu0OIdIJWzJ3kVMlR585aNuAjWMMTvYYlXUizke772k
j+4h6uJSIPXOVt9k5hAb4oofwC6WL1ds5co3USL4jBnCZ8cj9vDlMwqsPSINCvigZGFZznvxV2Do
18P4uegNWRMtim2Ff/x4WLFQF88uvoprGQ5rhWDt9L85O7NlN5EtDT+RIgRIgG6TGQQIgSZuFNLW
PAtNoKfvL30uusLHXY7oqO46rm1vbwRJ5lr/+gdMYXpVBp8YA+sGhQSc4EUHW1kERBhxh7e3VDLe
VoynOpIopWDWD/Nl0n3jF2p1pKjdPbVSOCXKLTXHEH2qJ8QUD9rejsoSG2/4rsylaPW+MnKxBXg8
aGHwzX6KmnJ/CVvoBLaempkJSgFDZqfw1BDgEWl8QZtNPHrdLW/om14YN/mfmHina3zAksFwKgRY
MEFBrQcv1VPwcgyOTXEww4+URfrn1hh+yRuiJWTQdnSA47a1P7iRfslicSGwI7fE7sLGSR+NBwhx
R9yfEdPET0cq9ZrlJeuOEO0+S8PsX9N2sX3Y+g+QVle3q6P/llNK24RlqFpP1deh46OvTDHXgCKI
asqG+mw6jL86pntovJbH6JCoiRbRMMDzaIlNoPzR9xujlcT5FHS6PkZ3/FxfKdhCVxFduzeTtPSj
/f446BeRl7yeTgvh+a+oUbBs+G/vtfS5n1Rwzl6YVigHZ8cgiSwoHzfeTsf/aKNPL3t/Q5BdIF+X
AMHTiFjq7IOhmmSJn6rSuPzlrVSNP9WeRlenQdVUXs72b01IYzxu7XqvfkfskPcNYx/ivV15GNf2
YdYZfzk/Z7dVz8WToL3+ePz3cbgdTompYEPFzY6L45enoLHYU7pPHLmMdDs+U3bo3vRpR+XHKW99
232I+CroTuMYKgXwXzcC9g5YyHAQMY3cbLduQ8ZjbXfGzZhi8BMr/qsWu+lHytqFvlD6engpOBwR
H6SmRyBWUtGt7DAamjXOM99ZUFceCGr6NPZxA1CEbaS/j65JC1sotHoMPMQ3GracWkaRfZNuaZAM
lGJ70opfoO5QgxwEo2gr9vC6rVYJkfwcOInsOH+cPtt5CJux31eSi68OBv0JKmT2kIXpMiBKEv3H
yFSGWn1UUq1M8wzvssBvZFvAQ6ewoF/GiIgYCPGAA3EiQpEUIFYm8nVPY4HurOrrN0SdMV0TSCVe
7rmPrh/fUAqV99k2p8S1VxnK2ZjT/5pjd+lhOWIfss0j6jLlxDR8CRxmP6LTaO60bOY/9rdkeHoW
GbZn9ivqDZiSZW8PalW2C3lP5jbf9aAiPXmtCFF3MH74HCFRPTO/YgyTDdWMlIJg8wS3OblH8y9E
UWS6j2U3QLTPFvia4BX6l37oP4jgf+1+hq5rumIobb39G3ii7bqn9vnxoASxtBRTagdPKmAUZfra
QGR6ow/23v3WD3REFpDpYZWUsxNbEl1kv7Bb0y2+I2fAOPZGNECEhiOMZ8j0y/cbUzGFJ/tg3ZSN
c8eAVHSnmHtp7rzlqOPLSnNvAT14FcAa7td0PvY9fA1fJammkEWA98pLoEyZUPAtS3a0pCc4YSub
s8YNcKB7i2FByNzH2Ts7+5gdctC0e4YI9JGhrnS3GWRAaxsBoBDOxUZ8hdCbP7xmNGdgTP4UfZ99
T0jKdaCInwKpPsJIdXPHr9d5OR+r4zEG4aOSS7/jh2HIGcBc8Y+w9KOe9WXqODqOkIXGCkI4jJf9
ed+wbk5N5oDdi7WschjP/jx6SNctVr8RNz+w89z35pC0XSM8DxSM7yrPnAC90MSo+GZg57nR3/IY
JKnjMkT04j76HeAzuxIzRORZm1n52aqtc//lwgjxjgWyRcY1copbjKz36Gw3Qbt/XFVDYnMCWAwu
DM9ZHR8iPbq7DHYtpD4B5TqleaE47T5dN9/clmb38yn+hK2QjsN5pZ+gS+IPCqJ6pPohLAjHkAlk
sLdZ9Ag+/Zt3izHw8egz8Mi+xCEyNjgJuGatIFMgVmS7zw4hQ9nA//jzocGbtOJVWu3i7gChN9WP
3wx7PoanPr9mNnv4W4MmN9Xf17epdgytx5ZrGN3fNt3DvvN8t9TLdxRR350xcmBDJMKEvEJHPk9Y
4xKbpMsf1CM0dBHsZ6aDd2H/e22t//E6gOYVOYvs0Ihznf9owW/MgYzH9vYdYQeDbPXQr9CpwfG9
2x8OTMhbPfR4iUL6JSK+q9Mp4fRC73kjl0YPjlO0qPAoOVnXBagM5tjrTh1+yTxkv8ZhYhs1Y8Oc
Pa+wfPJaK69H96SEexRLcKE5hV8YpRFWKgV+xeWbquSUw6Np8ApBSAJ1OWqRplmSLf6YXFAQYYXK
MbT1FajlCIbef3ko2p9gMHAIQHK6no6h/vZQHvPe+34+tpoRp2xlR1MVOpYdHx2Xvv5ue33FShZO
L5v8QBnrJ2Gerc5/6XX+ODr65yX81npt79fu/aTuviNw+Q7kcECwqsDVsZs3beu4UX5olKtZd3If
vbbriltevjdgWQcSqfDA0DOj7GXY7sHzqWEAY92zDVGgMvr42wpW/lTM//NKf1s5772mXuvLnmSm
8DU++4T9AmZMuh4D/xMt9OzfF6omP/h/vTDdXrvHk9GUjv7bj/uqV716Hng2tx8cb4Wyte023J84
XQYnG8O/mdwIQarWHRtBoqWL/rVIULWFWcvOHv7q9pc3p/PHN+cfF/QbSrZtH2/fzseA1ils2WjR
RjKwX24JfOPc2fqYFVxDc/ZWFlSY30TzTsJRNs5tqMSIZCb+xfLp3aF+2TsYWVsfTumSubru336w
A/2i9/5Lpfd/rK3/vYW/TYCM+/v4vpvzhoFEV/bOC1nCafk0jh9WwdbNTRVrUuAs4cwFGAdbqQir
oW9l/59nqfc6baOjd5iP/LbID+w49452kIc7vCWYEMg8XIz13NouUWJGdysgWy4g3a7l6DNUbzWw
mhz5XSAH3hJzqlmQvo/O5uCt/v3S/ojIm8CRPeDIrtb9hav9Yz/cmUZ3p7a0BtysB+pDhxWnDxEE
VbTuFHJXPvbRsE8Sy8oyCGXHvzyjPwKU//z5v92a91lVtru624x2NP0c+yowZRcLc+eKfRfdPN1S
xLm/D/dEXQ5BycU5frR8LC5alnHDMc9dS6Ru+I7Wb2hBzhHrVSxph7dzcCJARJmQzkf7dA4Gb6v/
sh3LdHMqyQ3M0qwROQy/np3tvEf03vow9s5Ykt3RcSKIohHpXVys2j6GW7n/ftvNP/Ug//zYv73d
D+Ojb/U7LxMME4s2gXue1ssCKaegvruLdKn5fFRwceE+U1w14DH6X5y+ZIEPvZEo8DtEWZHurLi8
A+zU7iWIWUz0/sGQwKGTNcD0+nB2kIAO7qDsQGxBN+47PoQnYWW7tYGaFsoTGTfY9g6YF4PlfWkc
Bv7RBam9Tzh03ryy1dX9y6L74/z4n5/+t61Eaz/uc63XaUD/qb2nZTDcr6uoNop52zV1p6H+tY+k
Hv5w8RD+xMKy8mw+ZISPsZ61+rSL5g0c1n1hUuePW0U0X/z781HVP+2+/3gtfts67seWaRoHrvAy
7VbOOE4L/JvZ4vbe8xLC1BPJQYRbG+qj3V397fb8aevvQd9QevAWTFP5DQn5fO5XTb3v2mz9z/65
tskJovRQSRJX4kYBBZZBRYxLFOeNkZ40dCF8xTOyxxtjU6ipFdzLeXDGNs09sisjCZs8h8de0GAU
suRB//u9+iPFq9eB6qD2FIoJ47e1vK+q/fz2Zu77pKbVpOncpTgEvMw3Vejt4DJQUIZF17Vh4Kqh
1i6uJHizF9CQw8fce8KBA+vd6ETiwrfDKknFSZB0lb9NWf9U7MC66HFHgeN07bdH+njNj73tB1AV
owBxwlYlOsaUPQnDyPzf70inrUPm+O8VxOS4zYGpKRp1rzxO/7GxPufG4/M49L6jVlRNT7jGSKA2
RNF34hDq5rgKhuWcnh596zCOx90A+W02JYRJsUF4da90j1HK8A+itLBf7L54y1vZ+JuPO9mZbJQ3
IbSAneaixG8xjKd25UaMw+HxTyM+IG6J95YznWoi22xyVfj5ZudFjQcC+nHeKn/plHLrylXsBvHU
hKQTRkZOxgkB2S2HfpOTMo0usvaYdEGYay6b/N2t3YQNQ7q4RDoSQSi2q8LdwekVS2RyFVU9ojUR
R5Wbvfys59OuhkjcoB/EkTbrFauP2Kb+6uqMSbVw2N1fCTX+9Gb7jaAxuSAN9PNbCR6cGXbV4fVa
rcZtb4o0F9dGKiCuuwWVhtY4LhkX+Cn66k1PpOnDclGhY29Kj3n34CkTfTY07SFBkjPK2V0aBIod
G2J6gAfL/Y23EeMVjPq4CdcFPkN9HstOjKcHBi8sXgwD+ToKi35JUYrkm5SVvQW2E9sgyhlUENF+
QkLY5hsi8iDBM53gq2rkZ0hGCN/u29xpdzeb62J597g2/p+6owSvJsEb4sPOgrxTgKzzkH/4mQmg
EpQ48QEDQZZlg8GJR1Iib6L3t6dRNObvHzdeNMWURih9lT+rTfmdxtojXajok6H+2wgVJFD1CMdI
6D4RSdnR4paMLDmteOM5YaGsyMbyo5rOagMpNidqM88Occ55aCXQ/y1V5Ha044bsE7TKaHejzM9V
e7Td24u6DNu+v+UEdWD/r15+zx6vdKAFz4e9ZI1qxwo3JIU6WKcggLkB7B8nrG2Bjf0za4vNNs+U
fXSDmg0ob2/yJshz/CQiHHJcHAoQ1rO+8JZoE1kbT1/O0x53DK5ieuvXPCqQi5qYwRDOjZUWjxhM
gVkBiwGlAzHRL55R1fPklERybB20YLWLqhGmOicFzjj7HFF/ONqxe2/keuzZUL+XmR86Tr8XO8y/
LJaif51cI+oJXtqxwnPsqOGXISCKTq7EHEmvGD4cswmr3xsh0ofQN7MIMMwZTazGt2k0bTc8BNTF
v1446uVhe5Eq4lpC3MaJXLSWD1AWJh2HQs5znj3+hYEG1n5EAXjVVUTm6D1b8cpjlpHmEW+SRITo
RZkneuPI9jHAztvCotpfqQiudwG4LgtVPN2oZ+ftaIMMxh7rozumw/7D0WXxW6HaB5gbPys/UvKx
sRtEuxj5poLZxaeNvCJ/H2i9j+k9VyOmw3ZG3rnNJRycEKuhZATyhkaEL1fueNfHt2qjBGwxVliP
w5F1sTaMCHG8YfICn9we8R6veI8PYuw3vOE0TBbraspQFlc8J0LFz1fgPmDAUuLiUmkUmN0g8yG3
01C3RciTvorFToxoHxjZwEy1wVlVT0uJ0rCoon0/XOyGC1UgjMaKxj/b4XPsjF75wtgsVDuk6/i2
+ME+a9PRvJkpkvCWhYkROvQjkT+qpE/CIty07DzLmii/uu9k1CY3SHAJG3nAa4OrQykZ2uPccmZd
75AsksU74yXZcWckCskC4m3gPans+FB8kWriY4Mgduc8NmDC2yEGbyBwhGXDctmU5ZGdU4v2GSM2
tRgMz1bhpkv2Jv55iWnbKgFvsRRDGA1dpLHTA5AzUmiavw67b2XbvT46SAasJEFMY1x9qBjvLCdc
N9N9iPjZDdhVY5NnD0CXNsxRlsXRB9XDT3KwvLjFgQ1TpKAZuhVcmWeL9XcSLNOSKKaeKB+JaiGr
LTujFhQyrt0tEWew336DokYoBJi3rFbLe7aMkR/H7MbpdAokSaiWjx3z4tVmcIX55iI+XPjfeucw
dQzMQS0KxQ8Cssun617CiEXgB7Z84FmFXSjWEI6OCZD1yPYs5a94ZcZkX57c5Sc588KwEoiJ2COh
tet+j8ksoiwdIauE06ksHv0LYvXKbeNkdSZxMD0RKl353fRxCHSvrvNnFw2UK1mA3LZu6L/8zSv1
2asj3u+YTYzt8AazUka24LZHRpEYH6Qolc60YI0f4vmQluG0zljSDE+Y8ljaHVchHgjCQgN/UvYs
qbyxyEkk3dLGk2hGzANCTuuaFcWbwAyxJJJRX/ROfYOTH0T2atrPW3pqxW1rn+Ba/PTQxDEBM+42
9iG2zyIMmyL0uaRshYf27czKRx3IAVimbx7iuQx0i32EQ4qz8eFM7ydUmsGHT/ASgNovkbHHby6g
N/Agrepg32/OKkNuIcJdlG8YYH/Rany8ltuwQUBobHOc3Z3xGTdWdpzbyQLq/YL1dtNrI3jMZdtJ
T24w3Hoi4BRubiuwZkwfWMDgw5p16yCWZsORyTGI07/YVK8udVQ/HKx7DvdMeUp1R9GuwU7Z5kO+
pW29Hm7F0K0NOoB60b0S6SC+WIfV7gGBCIeckXPU8agvrfDYdRvDNsRjg/sEw8ujfwmkTl/cWbdn
zmyU0m3yN+xpK50+Wbh7+AlyqjzPODqnQMzEeJ3A/ciDh1p53JE332Uj5ug9ex/edN27fRMTDzHd
6/40Kv/Nn6ZWMuRZy9HMIIP04WrrcTGYVLAE+yDs/XhcA91zhwyp7/8iraBcGW/H0ylRcCxpPFv5
rY+D1FBceFiywU3VEf/GZisEOQ6udHIdq4SuSlpSUFaz5SWXMEvH4q5v+Mo9LPYOQ/phexYMrxx+
+C30W/L7G8H20FrCD5HlhJuenSVvdrGzhzhiOnuB5qLFXShlTdPLzyyWsuQP7cXdw8KQuC+vlpMi
LJBtdXa2WvTae8dNv0VaFJgRQo9Zd/T+rRO3riRFkuqNZ/ZxfZWmkcVuimkCEWKai2WYNYcLi9+V
/QDMRoROCiMG+Sr6Q/7M3k/bMf0ulwsO3HZKCBZbTFDfXtoS8zG8lgLWuHhP3CItn322luMGvMZd
SmjdvQIZ74EDmWohEoUzdmtZFUnEa4P/kJzdbs8tMBTfhyDoMj11PmBzm6So95dsfVhwg2Yc+52W
c1/sBvrRZ+nMK3fLcJ09iZw7cf/66IQfmzausHQjX8bI7hOLBgvF3nl8H+PDpILii/a4YX7sMVVB
kjp7Dd1vyyr2bFhbR/FPKVO8FC4QZ4U9/1jQoC+mgGNIQTVaz0F1Oe95E6BFP9Zs7N8I+BhPSewu
aOpr+nwcK7bOGcvQG9oyS64BauzzAO9NJjxU7xc80JVW/CYvhriYUv3CY0qNSffK93KnrHdBMDlg
CbfJNrjkL+uJOpLlhpnXRJozi4KaFCt/7lPlg98FAy1+/TBOx2xWtzEJfgpo5c9rOKR89vcZHVmH
u65M2D8+gfze89EOMIEQnWDe/wy6JdSPFphfN5MuDBae/RyDLAMnkYDD5jO5WbnpJ+cBI2iwXeHf
01dq4aOHMpexY+cRTg5JsviWB2npP+LfP83bShiDGBtTnKDe4Imr/ug0UMi44l3jtPa+bn+YLl5c
gpl3kzdjILlOedmtV8x6sM8eRX+i90mbrZw+Z/8lSa52yOXMh5QmbfFdgw1V4lMwIBGf/qI7+hQU
HKrrXL5kJ7oasx5MG1vrHq0is3CnFybhKyUmqaziVrBhc4Vh0vbDu2uRZQs9HGigm2lZfdpoFRnB
Tk1ScIKq3lNTTN+z6/Tn8EB/5Qx60o506en2pD9ru+KbEfNGPU/oCcYb5aRPoZJoI3OJu46T9Exr
USchqjIAuYvIiWJwLdXVf8j4okzQsDTFSK5QMXh8k8zmfFuDa2DC8ljc8MxTVSb+5wLGz4ZrwJsH
ZZNuIwe7YpdqPQ4O03iqTGu/BoVh900G3C2sxfgs5s8Cnz2ErU2+eD64SZeFKfSU2SI9NKyzz03g
9k3vVHskikCHb1+Y4dqwBdEzoK8crnfpM1rP3ZeLd2fStUZnN0TJ0IfEXWfkSbd6Tmv0U30gdjMF
nvBjycH48r5wNrhab8LThsMCTV6FQbYfsKzYAIij9rbWM4FeQMHMb6gEqqKC97GSiL9bxis1XvXW
YG8Nh9QcqVuy92KCIt4/Gtobi5OM7QfmeeBd2qxZfoiZK97jkjYHHFsQb3bdCTLIi+jPZvsjz+Ku
QompxzRA1IuEIgeJvL/8g40SGyY+6/zfj0OWCXZZblW5g1M0gB2FFemIzC8Mccb6GNM+GgGEny2y
1xvryZbCzk1TY8iNeWcx3RzeIoqRae1G3/y45Ezzx2aMMqvjEOBgqRAbYXmt7l8yXegQO15HCXVY
DKZ1BIgi5QYHRvdBcAeKZkyTce+DwnuxoELh979cGauI3kQWCZ2w1OyUtA1RUyqW5XmBB2f3hwNr
cSUZlyQf+YPkqdXxlB7m2q7J0ah4uybHfKPFH2T/U63u9EjRsk0eFfatMU0WAuG3/YIhKerp8weF
/5jNMxxfnWjnbbZX4ETss3cde6Vhlb2lLgddNJMDQxTn3QqevwYEmibovYAccAqX1e70RDX5cdIO
e//OHRq4J1/to7evw21vvLMPrjl7bEPoSg7XqzjbkMYfFOAuO25S79xd/p3M7S8kFFuJMLYhpOlr
F+paniXf6PbGkRf+56/a9O6lnZEiwyFQJaScDw+xROVPmUat5vKsXISu/Pz0O8vgCJyXWVfe9n40
3SdsGxa8TiuFYcTuKkpJwkM+TUPL9mP3crKI3rJYjcuUvZr+zy23lL44d9O2whCVrWXjZRAP9AQU
JTpS501LF+G17T7z9l0M4XoeUso9bJND1guH+vq45sRBI8ued8uLd74sY00us7ShPDxnRYsolDig
ftgNwDjQMtMsaIzz32Iad9O3rUybo4/U1OXTAgH77OogJ09RXC0cIn4dEkEPNkTEzFaGgtnK8onV
n+F0jQzwnUQffKIIDaQVVKkh7iMC0gjNuHsn4qsAXuYtT/A0goIzOP0K7e3CLuzSKnQ258UpsHUm
nzdrrB3drWHrJXEDDmENLIxsLjtzCTHQgw2I1IG0UZEYBQ20QSiFnY5VjTJ28Rxb+mOab/Fs5eRw
5l/6emzDB6v9pPGOshxTj75CG0TlVARnwALIW5KRk7I+nIDmgS/dgaH2wzKWBVGBzRxkwYSj1Ckk
t+ZhBQe3A4LB7QHEceXXhsHgm4gA+0BreYyWzZ6DmQqTMrWxyiWJEU9hLlCLuI8xdfGXHfoYnkBU
6Js1ut6TdxiRvzLCY9JevdhNgbOByOhEytTwl1RI4BmSBrl80Bhs6b24MDn94NoovAfe7NGfTT6w
GE5ikroAvnur3OHfPlWxDm5gsNak5DiyVcCRE2PVg6Ux12e+y0lJJI4FdPC0nBBuP0eENNUbLVpe
SE+bf2i1ryA2ajymSlQoiFtPa1pR4fIPxA/TkxvI2KAFXX38zdHFXCUN+19rUGcTSBX9xGLY/UlP
cBCea8RHq9s2ZHfktRmgX7IhiF1SzLjBh7d8aoUw9Su/D8dGx6R6IDm+m5sVXpwFhOFRSHf9ERHo
JGiKhFQo+fF0g/IJoHf0Cqgj6XmYfpLlLTcioL0hVtbEkJhAfvbcXrfOYiirZAkS4UEDWGgAK0Hs
xWzAevZvbC1R/dNTcTpQjGB6CUrVKY5Osb+ivruzV2islR77KgocnaBnRnZHnw4aW3t/ePbWasAD
OAaT9oseiaNqcPPflqd5A6hTVTSs/YICavgzxwKVs9bUhGkPPgOv/5riCYpqTxE/2/6W5rav2zV9
g8YTrgWAvvUa7cshl9GZdYLBoMOZO6CgX5angesWRgJroj+orcnL7rfTh83BiZ/piZTcKxv3uFMo
w7WRbKETmLyPlJ/3I/SbvfOrFg7oIAbNwDv2JyamUmdn9toLKPwzbI4Z+XlqsYYLfzrF6zk7soW7
fU0QAUxTWsuuvd8Fz12/KLFoEMYPa777oHmhL2wxxhoV5zVPkppCVrIHF+bZ/mg38l5qNzpi+vfP
0FWxQZa7FHKLMnURHsgPbRbE7MEkNjIO8K7b739wmc2JHaaoDGeDWyUmp7GWEc9mfQbKGbFYQ6Y4
AQhdjMmlm27085hWjAQxuukTLcAvJpfFx7YWCcycmwgXoHMgzpj7IR17e9RVsxNVfIqnD8kkpqdk
c36aaGYsnYJ3CvQ9Ll5eMVx3VgOl/BJbck1e9nMzgzxXvRd32HjdKUkFdbrvpWdcBeCDYoUeUJCa
+IlJz2F1fIaP0E15IalrKv+JaZ1hP1vhG1/ebk9oat8QxKc/9VHjNScJJxis8fviUoBQp8UxlDe/
M1vXkysVY8qpTdPROJzCO2Ka0Gx3W+4Zzvru4XNQc0N+0b7pgyl3XvQQcI4/xKKMPzsXHO4KnkE5
IaYK7wQG9luh+RKYPq4xfEGGo/NiAjwhxLJKCZC/3vaShrQy/fIye+apxIFOA4zUZ0VxyYNlnO6K
sqSmGsnNCabk29GG9FIM15/LL3DUBa3Dc2Wgv9Tp5K33l5CnFJgAcyJ7niFGuSF01VkKz+KVENtJ
DDvEGrTSqyV2dLRa+OVKYghkHQzy6OrfNlMDoF8t4kQH7keesU+mO/irdrezoveWhZGsqZB34yMk
zBhLOCMYU5c8XaA4HIorIFBaVHa2HjXDnbboMCifwfLFTlEoUbA9esiVsXqoQ20ePZeMD+Td2aou
TQW0VioG7pAiloA7HOPyVl5LDszhZckBbwhv/Z5sBdh00XCsfBaPYVxCIMWNjXKJvrsOlgq91JzW
PHm2rfUazSa5Go70QrBbNOD7o0MQAyL1J2OV6Nt/cLAmjXN+LfGuAuuoAq3mnLneASP0yu3+nLDe
I1ebHZqOVn4iIpo3VZt3TMWwcHsiIQRrrUTT+s+A+DF5xVXL7rUsCN/xwS6MI9la5BO50KAlF7DV
w2klf7Vjykzc5Ti7T3VeaSuc8pjmcMRgZHNySbffL0h9FuyZWGK7XxoFbBbFPqOvZP/kb8b4BAsa
m1MWgvZjFDwyCNbtUefGoTx4eUoL/49fN7CCJ2h3aKxpd3EaO3pSk/dkDt5xSjPEAQeApY0JI0v+
Y1rTdqhmWEZj7MEdu6TddHzcjJ+Gp2IhChot+r293xtBoDiJfjWe3Ysw1H2KhQ/5DCJ/YKVrrbDr
oMAQGDiB0ZteeadRtcpoGmX23s3BnO/Sdib3AYF7tpkog9V7pjvHXXpse2MOoSs4Bw8ABGp75Bgx
u9JaXIVULyiAtRfGqKGm+yoivPjpdm4WP2PKZH/vKNgZesWazbnFe8KKwiOQBbCV9ivqTMMKCk/L
+I69x35w3mJwT/w3x+gmv6B8sFZNj4Qz0uN8bfb94MOD8ndwx/D1HRAYuIv3X2C+03pvY87i3130
w3S2uAbzsuONqvuVczItZ3IwbKcbfzvY4YhJ40I6tGYYzcxJOYOUSxvTp1OUitD02otp89TgZ77C
JmzNwVPonPnksAQDhOeyn8dBS3X9D7baGsIg7t0zOzlUGB0ZeRdWYXKpbaZKhKZ72igxoHQJyV5k
Jgldlz4AdzUeuu/fefvJNcWg6Zy3l3sbBlwjNtR7Hvgl85h2Qjskm6ZzUkY1KejTm2yiOkehDEzL
PDlHMX5E2eayzuYOLRQhPZjSp1sQkzHHc5/+nLAtlEizeT7reRi/7q0FtoQJst5z18dHRyywlaPH
O+I/aIXvbDEXz8WscXeLLpJM2kt64pc1Oyzou2FiLmbPZEEG3w/8Skd+XLG1dQyHWSnJSh2a1hPG
AE0PanBDqp/NbLOLIfPzmeomxI+I8fwak39q2EPZSEdUxA+YxEcVeicHp4b5RIfjiWZP9Lqu1hAY
bx8D1DTHUvvYEhW5JZhDg18ciMals2QItRMmbp8vMWqFsPc/ApukTl/FuEj+FT1PYZcJexmWnq5R
ctjXbed66Zs6j/M01sW76zpGDOvCp6igHNAQgcgfM57o+R0I9SJ+iCSHCoGnwpNlu4Ms2LIGBHjJ
e4tmi+/YWqNn9o4l4xTrvQ31/MunreGIjpvJBi3F6qo4J8vv8nzc9zqsCCRkEo+YSKaaLKpfwxwp
FuRZ3sDBPwy+xE3O8Vrv6O4wuzydWgJp/OUVb5cfSkLNI4oSXpkcNF6hiOhJxryPsTGetswvtD4l
h+ydAbEvU8JtHLhnTG81Sa3c+Iy+fL8JFgT+XsRkf6Xt74bJLQzb0ZH0CjPi0jpTEmO5H07yTIC1
EHaM2FkJ8BFsDsMXnEPaFS6FuXeO5dUZMEhuNe/aQsDUiGq0QT43t1ZPt8nGUMo7zN34o+BiKFpX
87U0GhzLobC7PnvFEoRCtmry/GosuvVf7R6wW0kpCxgH9At6qIhq7u6e6BQf1PT2Czx4Pl52iVoC
Za7ni18F80sJX9fVu1XOywu1BkMpLF4WVbGssX08ofmwT+nReZQveoyd9SE3qkeD+cpkj3pDWS8w
u9737KL4yOFMjWRlx+F1DhlhvS1V5lh3HHIQC/fIPAty1tM2NXtYC9DOAlxTQpfa3gGY7onmQtwi
dXfbWT6y9yBF/rDz9k+ezQ3XHees1BYnt3nKt6dQz8B+L+tW/gabHgNlfAfURl08uqhs5m7LhTF4
XM6JeVsaDONxMw+gDHwPTJuJ532Pn+N7v5uZqRYSiwwBey4Waj95BOHWyi0Im9WaDDNetb2tMjQ0
VUcCgiiDoCpWlko82GIGfIkBwwKo5z8vfo9Jkjj3D+MHPRXeb3z5Ri3XSP99Fg5RPJcdzkV407F1
XnkNIH6gtMCu4O2wspn8DkwxmqEjcpJR5yJYQGho2CHrZNFWRUL3dRiRWoINdcWJtMNxH/TvfXBu
HZ1OOGA49ABQjGpZSnw/+cnwT7dCx9usF2+77qcLd+HBUntCjlO4UtKmnotbi8avTrsaoV5JOzvK
iaLzJkIhgli/aQPh7CEeHJkc55KCqQWrnia25F0u5w6tV7TJT1DHOdOWW/eOmXSfIWwUy5Fm2yH7
UuzHqAF3IOS1a8bfPCLCBmrd3qX54/MxftVf7hGTUXss4yQY3o5XGADnfiTnpdAKTtl/5szEbozN
USTJLUeRZTl3Jt+6fi5pXxxztMek/vn7nUVXKk8AsGwswnhNOFWnh37mn93EevVfwcLiFRxLziwj
lw2ril8R+sJJf18iMqSvxchs/AjpupcHD4Dtaccxwrrya5egM3om7zydKJbj0ZiSWY65aXgNoUyp
VbvMLPnR91CkFWmUQtYn9OlDyVPQLwkTsxNGug54ihzHyhHvPGiYAgRnKuS7B8DUJPOQaRSlr84Y
D1TvSo2fAA3JBpsx1rlTqBsFUiPddgnjfMzVRDtS/6zbE+aEzbsaF3RXRd0GjsflTry2aDQOeoBh
DKwd+yrfX8xFlg+PM+qOJoOpsHgikSQDocM7/NRpa2rrZL9zMMWT19ETgusxY7MOOUlQIDcUoGTS
emh2sFi106XKWOnc0AoQP3a32+uUNu7+Dc8lRET7YNfUqvVS8XFddffivVrGHeCoh43Rtb7NeozC
GAY5p6ro7jCOxq5kqtEYyl0K3+yT6Tc6PgcynvyUnz+jRzt+MTqSz0/3sGflnvbSHaU/t6yx4m6F
TS2jTA7F09b7OFL2ydOhhqvq6My8wGQuBDz92ca9joPc+w5Z/N6RnKrtNdI+0fk55K4T3Sm3k8rt
tB1zBPOcwNCp3uGndZBqLB4LnNFVy+T97mPse3Gm1NT3DUwS3a9/eL1ZgoxXynkmvz7GdHADR6hm
FofLOr6Dkil05XLPYqxTrgjWq+R6fZJyD2uTMRW0vc66SouuBM8c7QnuzwyIJbJ1imtpwv992ZrP
/J3kDyrollwdUEPbetQ24YErD/8yoP922Xo/XmvSkfeev+W7ZIeWk/Zb5EnF8qOfEKNbvCBlMABz
EHy11NmsVbmXMQHvVITKNz5RIzXO4X9IOrMlVbEsDD+REYgocMsMzrPpDZFqCggKMuvT17dPRVSf
7q48mamyh7X+9Q+/Y47rI5i2elGYlSvyjBOtfB96iTIQ0SFql9cBf7nPuSK1m+/8cNK1CL3KcJHV
tTE5FXgx3ttwm5I83FmJtHiMAkm2nsUyNGKdNHYz29QZAX0mj+PBfK6z4s2w28vsqjAjX6z0H9/c
Ld9m2SDfUkS8hikTvewz3yBpvnZDvCsJfcJDnVuR+xsOvLaLK3wqVj8/b58jFBaL+RFko18mFbZL
T47gDgMZpcCr4IdS02ZpuU/TBZKh67H/ooYfUnru2J59A+P4mv5NfNB7MnoJcttRB4cgOqvV5NYa
keAYf26Pxhm69g9uAcbv9gn+lXmLdkBtMAzyNUcCI0EkqMDoPPIQ89jFeZlOUVdtmZJywZ8IEQH+
Z/5JN+D7vXFVwFssn0Ml3xBHGhxVEym2Bic8sjfgqWhI2OUw1oty+yf6w+jsp4j/2y3YZATcBYmi
xHOV5cjC4stwhi9huGEEark7peUdPxx2Z4AicQ6y4NOiSJDKSMUQSysxur+nOMXK2fDa2HNaWv87
3S2X568z3v6bOPAceDe17p7nnQv4RWgQb/Oy5BwTuHLLmEE7f9yap8Mq+7m9TGwApCND3tVB99ia
Lz9edb/gaCPNQ9v9spTeuMBijUt7wNkB6pS6BDXjU4lzAtF+nwmRtwCvn/lFlQ0IMzsa8w0sZqZI
s0W+wnmSbHczNBbVSobRYIwIjrjSfy5rsz7vMTiCekYgDHnzwJx2uGSudGJ2lpk6JPG/wQbwAPuK
aY+K+j3wS4/VFz9Mlwq+oPhNIuZTpQ2bzJg1aKH/cXQecB5a2A3O2L4q/gaQyBcz6uV85xgYm1Wn
2ljR1IMefo3dBkH5xHpRgJvu5jmPl2IOAc1mlQIn0v+twQ129e48oX3G9qf7zgkgUyHcMUKfY0oh
xhGiuqbGNL65xUPV7Hqq+G8QHtXePI4CZJFbj25RqZbF5VvYf/0Dt0l7VLj6Yx3zlFdR60U4ZNMC
wnjcySv34Y+WxfUAvHzu3ES3ezwV1GPZGGfpt9j1IED1JZJ5SVypnHCnU8uxqXJ2ce5tRyMbl/hT
rS+TN6xzn3H8XzR/XPj5Kn2sgMY5hCzh+eWc+RFWE0yHP1PLSb3a1yBz3W+i38ZmqF/xHHxUKtzB
0+EyPOvdtNOEDp4J6JUbFMtZKJAsPdL08mk9GzqMuB2HQ20DsNJynb3n8Xa3q8wL2NlBnI1hzb6T
D5BmWTgXR608QYaXTd/nUtkvd48TAAWWBqvNS6NlYTKx2oFKONW84llUC3Zpvzs/Fy94dCplhfyh
YBW0qvKHWU4pLb5WCMgvDnUIHBlkkRMUuincBDFBUzBMhY9usqULjuUcZ43FY/eaWYI4IwAGPjm2
Qbo4UWWgbRdZnswWliPgRkb3iJy4H0oRxWF3+YJ54EH8coEtFXB8RtbXoqa7wm05pAM7hZXZM6DL
jNP5Ql6Zd5H3F4YEYA/3HpdlbjpYUL2oIsPeHi05cFqqLSICrOEPfegtxN6deE1zu6U9Q3QhWa9g
nwzc1kV/9t4WvRHob8PceiENdaRAmrox8FJUrGfvkbPGqhYeFA3q/CZokLwvwN+56lxIwHnjbkrZ
sVQBvHEAh84PzAhLoeaW5voCmx4DQH7EhIJiqyeUGpmk+aHe/bymfFAHzvW1Koa0ejt9IWyFTeBE
/ZKo8kjB/XkCA4LpAixiUAa0WLwSGLgdtV3du2vEj4ARa4RqQtHmwBRG9SOA5phBi9EcBNmyBhFt
QH7WUHe3VKHzk3TnLOYDZTxWiqUOhIq4AD1QA6nvsy5OhCWcMBzAzoI3W0NfJK/BW7OG6d9BLz7G
+obtDKlRV+pGfC6IOhCDgtfqi2s1rhOsWbo0RkLQORaYvlbQpcVdcIHXhnQaK3ksyjHL59x4DA0/
tv5QJumwoZaEBIio47mObpv5QW/4lAwMFUZUGPVMc8n7wbt6Cwa09oTXR84g1no/MX/H9IKZrzf1
zFHPVEc04aGNuFOztcRTG2Q2ryvjKD7xFHiptEbwdIFEyRxTbLqsX1E2Rx8DNszzAIUHAuQdfXwL
PJhNNiEEKSfZQK/SseK+MtWgBMRqujEOZEIVFtHGvKkz1KeeVGIzPTTmUHL4sRTvcgCPSrDLgXlC
LxnaHyC9h3lgMq02vCBsTSbYWjGXiWLs89ha9roc4BvUTIet9yDLJTdva4hqQHgVaaOka9kw3EJa
79tz+mAEZBFd7G6TnHzov6ybl+xHWlgE4bEtFvyL9EskHOb2/u3gNvSNlSAqP5M6wclNdU0nZz2S
u3aUcYwwSHmze6S1hsInsdNQt9PcqfhkPHfopM3eFSVHvg32+QhawEM3Axlurk3DVIPyeIF2fATv
lL6yXJuLZGVDUAjk5cj9mT3HdIWY8f7+phM7Z7+sWwbNMApBbKAunRaB+jtxgka2frGgM38bX2Fk
+LUfm146RzdeAVAcqlKrphYBIzvAzlgMoKI8rX37FpQbjLU3285QRmxkQKehanfA/WSv2iH7Q4P1
RP6rldtP8PXTGyqFSrCccLqfFzOYeyjPKP2wUcpYmuaLvQOoLjYB579cOjIen9fJMMAKSaY4Z7aI
25BQ8lsCg6dTdfr4Fx03die9xqnaiyoB3oni8E0ae4yhH8YYQ6sNg1LZtAPnbb8GDrO4qWYSgL4d
+kXoSaiCcGonqrp42EM85X8q9iD4NFcr0hGKW90ePZ1OmD+bmDI8xXxgKQB6x+GE9oVCnays8053
nHnoni+7CI7xccepy3gnnMNgpS7bPXHA1oKIdgK99MAtKRQ5Jjg1QxNMOw9n/YiTTl4+BpdPdEpp
OmoPxLdmg6OxomKfREEt74nKTR52It0Hh+cAv2DSPObaY1W2i2HE3JuEDZw/Yfr00wTHuXqG1O2x
+6R+BsBE59U6KOP7ia2LrdD8AbDV2GAbY9UAgS207aC3PxS0F33TPMhPICLeer08pvHyyNY/GGqs
XuPgDUVL7oxaoiTHrCv3mmova3bfLADXy9xrBwQH09nBUexc6WFF6yye0UbwGtjfzzUjU30cDAuc
zokrmb15I+QPJ1pqvWNOVeDWdt1Pdl9kigaVaak6T0JYRljlZ8WMMXyzG77cQiLmz1FSpxjMJNXN
u+DTeLzWCs4Ap17GQXTbxFzEtKhbrLMMlbLcnNyY5zFD0adYX/Pj/80RqvEixz0Av1SaSoLEX0L9
x2//d3e7ceEp5X4g2x8GvAYxzDBErYYREak8KImENQ4kRU0UXSQpMLYtt7vYibvDC8gchMXIiO6t
rUYwlhLdcDtnVmGKBc3oRVNtYDlelOYvbWW6ItWvwuMILOZaAm8A27sZnDM81aLN130kfsk/j+DB
mQ06UrvueP2jw+ZyEXjL7k94VYwrVLSCAAT3+ENU/Y87SpgfR1CT8N4BOiX3A6S+sYBdCchb5yIJ
ubUNzAz+VhgRMKAD6KN08SFr7cGNjFH84/NG3iM6MN4AadvQymPiVuhV5NVgsqbtSU0Wj1TaV3oK
2PmOBOtLlGrfL6U/1cX5zFn7j9dy+qdHZWYnBqBlSH3LX5gToI5Slj/gYy5xXFj6gqCZm7R8NXpE
Y6NuOIgsWiZiboxcUOB+FliU28GW4RNJs/NggXft4njs16kJlevIgwUcVIemv9FNPoDRfOYuQszY
Z5CxKmelm/RZq5Uxe/v2Eb8GprK2jQeuu8ER8zaGnGH3Ryp4lzrBPRNz6YtJPjFWMJbJzqDSgvgu
B0/YChgm7Z5YQzhC5wP6KcYFqFrsEexE0VQ7SHLE6FIGihYLyIe42dm+635dwEhT0TliHwcjdES9
HdFJpfbGv36W47Mt2Gg0HgebRpE7I7NSXHDUvev/7ZbdRqiQxG/kAPxHtpW+5hkNlKFSBMvnacdc
jbSl7k4mxtsk8araEIK3g2Ej0NVdMl2Wo5l6AtgArYJixIBPaEMSWgW4Xnx+s+xhjfxxPI2O/ET1
hzooNh5YNonqKDSfF1kE93pMureRGTDNX0xGzDlkI9gmWLFQvaAE1AqbWzV38B44Hrp17HPrv1za
wy8NeTAxuw2cHbWeJpmrXqr9//NhPiWBOoiBHYADLsb45NL35O18orBCn/MmXeH4wadJIxTDlGjf
kLL8+qj5bDz4WsAM4aGFcrEFMj5DNDpuVpvkg/WgX0y/G2VLihCJeGZN0RdjvPKdh2//QR4Gcw/r
AzlZfjD6tRLV1gbuhFsvWYI66/ZT34yVhgtoFt+V0l69GJcgqDOTQdBELo5X4SrU4Rf0y8myO+F0
FcArIGBF2M7Vv5jeMFIp9QV36pVhSbH47b/GL+TC06w3ta3kM+6Yp27B0WXBl/y8zJW8G66xqOOh
WD+/Y3Ovvg1mJfzezzKa0f896BVy44iZDuBCZjDZGHK1v1G1LGXVt/kfSmn9TK4ZuEpfzdTzO9/J
qktizXOWQ+mgO2b6ASor42gSwq/KLH1KOfn6gfkbXQShRbpP1in4tAAMwWGFMdHk68elNYAXoCKj
BZgMmQ3YJ0bD8S5rjeoAhwQXFxJ/gSyOIcKMwUa7ER0P+VFCFWyWn03OXc3j0uGovSxIM9TnYv29
GHTKd/qtymBBR14qLevdklF4NYdmDlaleviWGNr9A7oHu4OxaDVjU0oIhgbO8OfGIqU0koxbCtIV
WrfSgR5FVfwO6m3ROVJupuvhhfOHpcPa00gfb52NoKW6w/ORTxp+pbVIf37t752Tc5aYem5zNm4e
dHcqpohniCS4IggWSijOTMEYXXwexhA3tC4zr/pvRSsx58gXgfZ+yhCWRQ+N3cEcy4uRXFqfluQx
TvCKW0MyI3Qa5jfjGqcYdlR02es+94gMYTmkYC21QFg5QnovSoInWJ9kV/BSs9lFqGVEp/FZz8nl
XoIbizw3CKC91ROSvKHNhzpBxV92zoCMDuMZIftBHoZpj6knDv5NDxmlt6AXMK1ZtjuIfxH+ZAsZ
WDtA8dj9UusQjmNH52o/qKcFc9l9O3Enmk00Rm+OYCs44JwoFhRI5sTkBsPO1nK/MNOJCxtzLdgi
uPhgF8V9t1anYKlM0O9bcMdmGnaLoN57sKVpBNbs2sIi8htDsOKzC4fm6BP0XLR2lfuyZDDpCkAx
IuOXYLBfpoxwZLKglyg//FKCLSvOS6i7wV49RJQnpvq31+opcjy8xaRjGP9sxQnGIMt8H8lTGtqa
LatPUiymTCLo3NL1M5srwMJWfgwlU1F3DRd2hfvOfiqA1rnztH3gL9pKI90TcQHS8vRaoA9mNBvN
j2zepBKUMw5V3PjwqHp4I94+QpLDnAZ74XxgLHwxecaw/e362HCNhCWCEGcIoPhGuDA86OBFq+Dp
qxtDCVaS9Ry7hAqRWnBvjvRZk5f/mWZ/93Rgvv5yEC3e07rMSQvZppDful3HXHvL/FCZ5iqaS8ka
gXXRyJIhNL095rRAA2OduQjwRoqxZfyd8UVs6nb5lBhIAVxD8xVNrBykEy6185nlphtPmCUtSiQE
NfLHFPcckx7OPyMvtrUwVGANpCAlqg7yCoYxSgxiehgTCGYc3Xk5R7m1oS0dHL8wZix61MJRvq6i
2wpHKDoj2HAYeQzYI9ljWbyPCdYK71kV0hqyWYkwHh3q3VubNWOryDYhbzk3KcF0xMEv2cYjL6EO
0p0XQpBivM+jLelZr8Z7p1ZfQxPxxzg6PFAC7vPclHozFwlG2OIFj+6m+TklH9F1TES/9ovgnGrG
FdVvgVEocOPcn6SLyS9gC+3np10l7V2TzL4jRBdzPkJOd82Kqi4KITPAj2cqYlTJLmwc8I509QW2
5hi45URBwhEXFCT0JJ9gFAVjsBZlqafuu6rNV0dwMso4kmWI431Zr4GbMl//0mzzDe1eg9+Akm3k
tEow/pJU7YSnprQ/6OWQlEFsHFKGmS1R3Y/VhCi4HlDaouOkRyUZTqG0xfOjtbnelYf31Ld17Q4I
S5jGhKEsicpLxPhcg2ZjVjPKTAxbKe285AIRoqxOMfHkoJ30v6n5pPQnv53uoLXldC4NyZazlOGm
GhLXOPsAGufICChmX9IPfQNObSHDmIn9XCrlloa78Rgqf8wKIS0cIzYBU4F6MSFlOUQqGnLm7mKC
rDDVvRCx3RsPRqbQKUh+Uk9kYuUDtCzug3I7W+BvT5ge/BQeCCM8SDN5th0rm3K8SZ8w2CeZJT+C
nIuNKw+g/qusmKLLDGVbSnRrqAc1cY74dsGZYyQjEaGkWVVJJ7l6Fd4LK0KqAehMy27oT4b+QOb6
aV7bdxG7UriFAEDIQzF/1EEZLgnHHNFWyFZUTlMkB9zTjD5CX5XFdpDHKPCz1o7PTyz0vjqaA0tT
nBZssQSQtbhlZbh8GYGGb8yhRk4nA19wHIO7RGSCFed+zPrYt906HLuT+Kcm67cw81sB03y4+mS7
D7NyFQbVGsqSkllATPH7LDNOUqzOy/odR+h7ZL1oB8eUDtY38gs0OPsoZ/RraR8rgdlPc0YvJcOJ
HJucFI0UJLyTp/UFYNrSOwt3zonFqCwPXk4FJaRyOhAPqbzLGLpMNp/vUkSL8cij6tJSor09/c1E
xUrzQ9fbT0pHGGbtDwlKYW6p+SZSAxgbeKOAuzAyh88BBLgerQ5yNxvvcNB7zU5YSwMS+tP35eah
/Z+f5KHLVdfPlL+ciRFNus2JNF4VEAsun01cBxTII0dvV3jEhe73+uAAQz8i/w4hj/+kBK8e5XNJ
FUBZ3lk1IBOHOaR41Za4mY7xjCHdBy+70tE2kHbeXhcQCjYkkwteODsVigaLrbkM2EwVuq+CiCQk
DMb75+ONejNe4+sPApKaJIuyJ2WmgcFn1n4M3Ir57IWVl6ltVLpyvv8ibXh9iZX7I577Up4R2Ug0
fBbkSNU7cyKU4DEk9GMjufrt43eJ2BDhMcdGznvNe7eZpbMJtV4F76b//UyHN4Iazsom9r8nGHZa
gOu7B76grj6uTtAxzP8SeO8Vkv8BFk0z7g9ezuv6hGpQQDCzdCYd3Bg7hF0jeF37Cn6ZUU65A/C3
Y1SzHXolI/w5i/jjdoEWPGiXlwRf02SuUZ669QX3kKf5XmvB817Tc5+IJg0mvuSrrMvFSMan74uG
szKiA6VQ9WR6axHHvc5m+YKmejgjrAhp9DJct35HhXSQFs+Wft+AkAW2o59ISa2QYXVUewcAVST0
NuTS0RQNnaX8ZIxV5a8fbQpmgaiQOQRgbTYeOHXxWmJP/1UsZcEHwULsXc2mbH3iqWa9HCn4kmNF
ckjmjWej40BziqHxPbXXWky6kj+wqjtKEa4Lxi7cYJr4hLp740rwbdbxyMv4wIBWiQQ0UxorjECI
bmd4rxiPlLhNu2WCuBw6+V1zQWyQwkaGukhm6Vm6JXP+yuAoJXjBvBXIjY2IldeXlUuBqShWOMLs
UF9Ka4YITiI8P4enodXrVh4FckFgB+BOuyByVcEHMYTrQkA7jF9nLAURNMBn6iSKNXyY9ZDIM0z8
DbXwOKsH30uJdWsGbvNAWxTIiYnTxlMOMhIzijmmAZ/MexAPDZuzdIrdAAvzYibbNApoQcTAIJoX
6l5blyuEku/NiLbYB56Ee3No4RNQAA8u+aIa2PkhZADnf3f4DKRiRoFNgfDJtUmVJyDqNRtNeXaO
dJcfno4696elYFpmO1RQXCnkE8LamX4uQzIyNMWNZ4Ot9PsAjnnBF+Vj31CDfAsiNp3nMbmPGWGQ
0Ebip5uvw3UVjG+vUwhSyVR3hnwIYtSxHE7JQYn3aUgyQXShB8ElVTXiLeksH+QT8whhBBSJx67B
vQunp3FufdWgBpJ9WJPG03b1RRofw3zGKtHuONS8N40LPf2b7kphNOOzFnQkCUPhlpljHfkTkVsM
oSKx3r0F33Q8OsgF5e9wNekQ8dBsHfTUaWsXcFx/7aVzfUqoVorGTEpuXbww+ThDHIp4qcCYMEKL
admCZNnJ19M0ZHqC4zQmCNClnKoW1HBfQjDecA4rE1QWPJR7h0Gphw09TfKQeFGRqPO1Jg/r2dm8
D3VsM1apC+sdZCuJdfsDiceeyGaDrzd+2H8F7hq5+TkTQS1z3KNjimmCbeVjvqE0IReClwHVAMvF
ObCtCpNz8agE3lvuPiO3pZkhQrwJJpzSjHTqFaaGkNk/JBeaNcO58WXgv1RzsEqPET9vZE7m8d+E
cEdDyGAEWM+5M7hmFVzlbj1e1c6YBQK3zOa8t1l9DYN9UCySgtixsC1AgKhAXnaO0kjCMjj2oPaE
f5WCvtDV4L0w/TRLRn74Pzz2Sebxab+hPq/DzoKsAzgFpopYl9SbtNkgqX+OCNQxicnAEpUv1WRO
ajyuJ67DxrAy+QWoWSdkfjsq5/ufcv+ext1W/UBhanH85RVi1UD36qaQonRcu09fUYHyaaNBBfyG
Mk+sIp2hBgllsMQxtZZtOXIAWLXxLkKwS1tBs/QNaCKwjYGl5apLIuSZs9waW3fqgTm4DJ0x03eQ
9VV7Yz3LigVpoIXAAze8WGS7WF4MOge6/2hgDWmwaKZ/xlMEY+UKyhC2zUdKmQqNMmR7FLR7ZuhN
DxgdggWVV6pC6v6eeKILMaDPMiDoaqMv4eK0NOKJpYWkG3Zr1O4IIGfk2wnu2HDJVUk0SHbKcZHO
iBUy3sdUA18a+joXSAyL81dfjpZ1x4akXqG2U0CcAnqKye+Adgcq83x4xlW+sCZ3sbpycSX0u2KZ
ftzHJJgQcbT8xlwHyR9lyxsiwp2+RegZxR7NUu4IQsaDdK/Xd2Bs2m7YSNml5DlvhqP9c44DlxRu
evRAQD/3Sbd9MiTCg9pCzCcZaTpVs7lcEfhameORLw98ItFwt3b68fzFuEpX/Pb47APsxibxVGO3
fib7nCnJy0T2NaK+zX85nMMHlbMd7QfPVawtyNKOejdP3KK7ysMjl+Trt2qC9zA109sIu+TSDY+R
jwZtvNIGhgQy/l6+JjdGxoVE/BpzcqanixeUDpWVypb9QjwE1UaOyF07tAEjBt01YbFKI7sAeGmc
LgpCPt76guHbQz23l5h67AxZR9+n53qbiKzRL032jXAYGBn1bDS0pDk68vIIig5K+nAGaAdS6IMj
2uSlBDrHTX1GsdchCVEWyRodOFRVeBFkiBFZDYhWuI0wiysQ/qQKVEEnZQcRH/vT6/antiPF1CV/
GDminMEdh9n0wI7AX7GkaC9D4oN+GwGUDOcvyZ9oLpMLYrC2Y7AX8CdnzGrxi5wPJF9jdYjhjoTj
Ee299ptUVn9v81UZ2mpmD0vzdSk5xWkF89mjnrbVFlnGoL8lMVnujLQAKjcy4ZaXfDZGvZMwLNWA
zTcRnX9/3PxRPLmSv1Kg/zSK3Qdwx26ARXgD/2mrDZ84wHXXGX+wF1xlaKzk2jxOljPGLVCKDKIe
qFeMydaFENxjgPgcOK2JjhuMXaSFLJ05ZYvwXQH+AufJLFBkWEq49HE+o7TK57x6Pjo3f5kz+2tH
mMw0q99RAGsbmVYy+5Q2AJJiFYULtgXTY9kDO3Au9GCmlBysB7DycHYV/ou1XT+t7MD7G6xmtf23
cfxdHpRo343zPNnUsU1sSAIky71iwkmBfZFBW4N5Z+myhfhogE4HqED1YIdRAGFIMHHLwgLhEwL+
v89ydXzdVyvVXiF13FCoAf5H6zS1+BU9rgEecU2CVjifP39P6rK/WvPznB3pMazeMHD6643yS5pE
KYLj/T49oTcBhhHg8E4/ordkuMKVxvDL3rD/MNffXwnV+BFcrIgTmNtghd9ANn2nznVDCfSXuH8M
A2xk8GaAnuAPGMUInqFht/dj9HFKzrjdceEWXCaIFsiJAlFKT20KQmEtgnSFR/ILfMIST77NrNVR
a4wVKwTp+QyRsPih5nqdXBAKvCUgc+57lCmG5gWD+0KJrZH5S0UewJ7Tuz2QwRMNAUEpqaD+HrXM
RKhW2MafD/rJLB5EL7bPCOD8t7lz/bGNABD0GUt86AQnBP7jOyvgURko03ADpl/dTYIUAFojQ0YY
mwladFiscqat3G0Uu5OJ0IOzK7+wANnL1lhCTvWlRI2N3XfaXpoOQgCAL3G8WELYqQ1nKCZAoovM
C6cCQC3D2P/pry8x0h9Mb8hGph9XcmWkT8xjaxgNJZbpjvLBrSXkw8XLf9Zbqu6mmZeiTeaRb1jg
L7G6mcrM3BQ590mfr1TzqmDTTPEsHIwmgP0aVCIWSxeEjksUletmUxf/tV4ML/kjnacmW5LaQq0M
nOWhJ8e2a19XGz9z4PEob7guA40/4LSB3SZosCrWV8nk3vaN1B0vrsSxThp7tGBoafwl5tGdkRiA
XcCDy9qUQDnt8jc9Mcf/uJOxz/Oy9+RdGykssaa0CHs/gscD1x/qpT7Fsd/4cOZOKSAGV/itju7A
pBsLC/5qD4kJDYXBdQpIdq4HSNYGqiewQGdJQ4AWHRH1WfAnXqcTQjbsN0emUJECwDH6/n4Wla32
juSOwXwyrv3nHX4X2inEfhnYcQ99HQuhVrBNTc0cq8sBvkCqw1hlKxDJc+ELiszbVnfrqFnEe+7h
6XhXM6g0bkCNUWMEkmRFI3zLUUZb0DMR/ZjNhPttVr5p1bAmyjvwldivxjjGLWnHJdMqHYo0OMPJ
6rZGvWV1UCdZ9Ym4eNGWoD7JuMAJPqDc+Gsjv0yB6+PUuD8dQtmM/PbLBuE8movIcjIg0K0gtv4I
ybanhCbQQJzaKt5sPQSLF0xo/kvKvQFsYasztjlobzeZB+OxFdb8ZLAKTMdIvpjebm8vn76rxXRd
HRHJ2JiwQYlfZBt7ESMcaue8qvsbxlgrTMJUyhl3ABOXxuQ0Uv5pGjXoynwJ81DxkeL1hoXX9PDP
KwnzPBoaONDwzw4jkuAF6i2ZzEsgLzr8BwtCeUZQJJ779Ry/b9Lq1+qOFPusMSkHwz1ZAIovXz5b
BkjwQjLcdGhueXuQzr4+RZzC1Icq9rFUHlNKzA9CSM67HEG9gS9+5wotcT+91D4FEfQEVJZ2a1wr
6/qHPwF8wBfEudDvhfcAp+R5yGTNa4XbCrQKA5rk46rsSczb65qRTtutYr+Dnh+x+szrVb2iE/jJ
IfMzffnOej9ipfrUoLoMQ5h/sYsibCbF/0uw4ImmdMxGbJ3Pg63mYsFkw8HYPRJbdUK3YqyHyl80
CBtUPUg65z0SUV/fxBO3KWbI0m8NVxv6FkKz99V2XU21Ddcx4WX4saHCsgdOwQcp+PQ9Mw/c13g8
cDac6I6pAaL8MeJ0MIIaUJrvE31ox9cpiw2KaI7S8QkvXkI1RE7XSHj9gdINTq+d5oZriaSAwifI
NV/QNBGcCuytUPOWuy8WQ/wzA15+rGoZa8RkE3nZLoExs8v8odMmQBHRJsGs7x6vPkKbBVMOX5Du
nvlvxmQNzDom4JFHJqH1vWb+18l2om8wlAOU1dpv7GhRwGSBVN5z6MMJAIvGA/P7jySewXgwCn+5
U/FSWZ4Phw7FF6AWh0TvQJkBKB9dlbXIa+qZStkaUwNgPzOftg9oWbol2GtMkvnXDZ9JiNstu9kH
ZYFfhSMXSMxPw9hYXXaBhLcmKnlK1p3uSZu3p2IAC5CKdURyUWfKfIiwkZaUEGC3OI2h0nzWQGFj
jMsGN2WBHJ/iPyMwgN9j4yqGwd9PvCDxUfCoPp7k0fEan5nEHn0gg7K2pnfPTFIDIkvsV5SX7LRD
BwDydRo0xUD8TP3se/EnpJK6P7DqOTA7KkSJhcLZBB+MpWE20wO0Gr6BGczQ4QEz9Wrm6oVdgjZ8
OvkTISnMr0D2IHA6wvOCqftOTBX/TRTFxVb7pOhaBK65KRclIDOGAsaOTsaL1wOf42hgfbxyXrhQ
gngXv28f9vkmWpE79bvFyhBCWumc4lUPZwBGPleftgZQShfRggoaS3kerpBzjLeKC32th+KouMWs
uqe/yN2XyEVC0E3E/nA3P6KxZx0BBKGukgIpgOF0opHqxgYHFMbE8oJUNIUtjfM54n4mRkNmOSOG
Rz/5sULtODB4/KMVNexUSH/S+wtuPLKWeXVHlTDvsI3Ay8FlmKrRrAH7tdcxBRgtcFM6/QAf8SZo
ed3zlkGYWDiYU3qd+cU2pXX6iaedB4jiMQPkWOPHnpOD4mK3ERNFMP9OPBh/j1kDJ8/kryXIgCBQ
vwF10KJLUpCdmIjkuoU/XC6yUER3uNPRbPIsc+4n78E5BwmC2LkjPi77Yp8uwXum6kqg4k/eEdgd
GitCWaYikkUbQVVUof8i3lNZRv+e1p0639omTlVzW4gJitt5lfeeavhNRZ6EjUg+06hhMYiJAnAr
GTi6gJAEumW+9TUTzfE+O9B5UNmOA4a8dANq8J7Y8tuO/1qNTWqF6fqj7mJICcR9YLZOKfJXm8nt
u8/SlZJb0TuIXvPEGUNW9WG9aWA5w0tIpcECjrBkGQQKk4S/jMQjaCGhWacH6cI3Kg0T7ZZaSV1z
QxV4mbn6jzIFceDt1KnN6+3qvQwkL5kQTJGxcUpwVj3KXeTJLHtoeIBEnGRU/zg4mfpUnLZok+fZ
Cqe70MU7mdzk3+owgqpFb1ph2GaO8FwoDmm+4Px6TvlVjxmOjcPIDb8mYM3rp4J3wj0YgJlEnroY
TnYSmEq1jFFuMrDRAozJJupMVG4c91MmKt1fQgfroU76mh3/LCq83ixFnnLG8fqgh+XEOX7dr6f2
syGVHOLLj1X6aIGAI/PSjCYOQrXnaF1X66/uQgTUKqfkKq+cop8O5UORQ0RKjhHeelZ/fWNNw4Wt
YihhDkiLOzHU4HbT6QcYHx0qgKHDSDnIvVX+wAsIU84SEV4DzXoM3eAlbHyAb2OzfJr6F6hkKnCE
a7WRUYMWXnLGF2jOJfiK3RTHUCaiOcsAywqkUMzfUTvccC/CbA1fgaGrTkPc0AEDudso9sp5xnQ0
AKLj3XdAgy+7m0yxRs5al3s0PCDPia+vGy8DTPXL1Xinwvr6cF0UyKqKVyGwEtGueC/QJCPbb9E+
uJQYMkAYJpcbytuydZiNgFTxliKENt8VLf1wiLpZpr10pGZfvRaj0h4PoUUO1gky4g+VVpltNJlZ
hPmc8vMawmAb0reMaOyD+3EzgueABPBAIdBX8M9u3xsQGZ5wf9UGkQj6MJCoQWzFOwYKBadxZ6ce
EyNcqhAWwVlUjEaeDkZ+f1SpDbnA2AwAZxdthdueOvY7AjeCkrcSgCc1gQZeYjCa7RBO/L4lvyfw
++0Ntq8brobHcWWnUzh57UWblR8TeIGmJu2MHiKlD0gOGyjB73LsluGOBUabMwIa95n+0t085H2D
jxLVQYdpnVm1/iv3xmSmFY52o8MaZ251KhjlQyyPTehAWrmsGh4uHiRYCqFeoARAVI2B4RBYAmpN
vMADglkZXh2coGu+Er+t7pfSvHLl5Box53p5Ue3G2C7Tmo3NekpHRVL7ZkTBKJktBXfjM0eQbkhB
gGQgIEFTJA7kT1NEk0azBuY0LFxebN56ajeb/EfSmXUpigRR+Bd5DioIvkKyCqi4++Jxa1lU3Ldf
P1/UzEz3dFdZLpAZGXHj3hv1BNpdd/3BOrKjFtXkQAQB7INkWNEQ8N7XCa2LM9MXodQdV07DiM5N
5/lUZR0+Tgld8NNZPdPPYVJ6q2NWfSLaG80mUhbIRc1lZ2DMOuvrkB6PiaAQQCc5N3qgLPyNyFF9
XHwkLnpQ4rpyUY0mFx/t8PMHaccBWaOZY5dbI0Bmm7AsnNWuFVKAYd6i4JjA/0M+gK3XOWwLPbBh
30ZHCqUWWSPNJXfzJa0efDH6PKQ68tTbnMD07/TvM6fXdMhOaYJ9JKwwD/5/o7/0wBtWULXupvvl
jnL1nsFq/OhZCyukve8yz75Hp4CqTyY9oSuffRx/sK8YdH9wGQgEWY8W04gpyCAUwGrQGFE9Rp/R
Z9wSeRF4F4jbitzC8s0tGs746sLL70MOh0b3FrOCN1WBlvYSlYSIdUKPwQnfCCIgqI6ogWhLg0jw
l6d/H36o6Ap1T4tg04T2Bu8R8jQUEegQLkLQbAW1eMyV1NzvlHlaBDDQ+90z64fPvSikoSaOxar6
nb76Z+8qwp50c/crwj7EAxfz/l45qvjDnuVog152Bqh7uhCS/GJ4hNEEJTY88+WFgCaXWUnfD9vL
0B/YzsWOY/C0pj/jIIyO69ZW+FDw3JyyX/YblygcF3sLKUF6906IkcNv/77Qx7CftF0HLnzuXALm
x3zpce5MdAh88gaVQPqI4Nm9oubwvdVHH4pqGN4KdgfM2HzaWNYxmryO3UZd+Ij2ezyKssyn5g95
KStG3JdcZibMXrZBvf8FZw9zUUI1Kke/26aiYemeAWahdJ2YJ6xgb3XXjKkQCR7MOuBX3jPFY9lv
Wl62ZwZHie0NJkoglf6+0tUhgbObQe5SB5qh8Zir97H3beFwbS84djv7y6xFZ4NL7APDOfUENB03
3BWr6doQ34Kv3zZY6ZWfYVmoDyyVnSYM7b0iqYUvFmZ+ubnAN7tssoE+9mefCCAJA4SOvXDvSmt4
gsNhezhIW1il44a4jWMMBKv4eY+uln/COwBVLbOUQvb0lFg8Jac3SMQ9GRzbGeFfJN6JBK/ZbBU0
0Y8Jpb4MWawiPjE5mBLvOdxA7TvK/BOQXvu9H5s9MBj43DnS0YAN/bZc4b92nBYNJEUcoNRqk1XT
aROOq3BOdfFZO2XilI75mHQf2dKJVnv7x6aiO6lWnyirxdbzgh2pemxevYbO+iksFzacofTDftxG
UspyhwL0YqYjhwENuyoPpOdLlQvaxWQWEoGx1JMhYre4GRnDwVUdaXrKM5t6wB4J9xUoJyRaRx9h
ROHtcwFHYe3BDsB8VVN3nGSRkCV7iJy8TpKFYRtUDpc/aVOxMzc0Q2lUBrC4Xz2YzCxWmFpiWqmz
c0rcaatJhiXR1TFoPOAm5mwkhpmgwPt2RvwjDwCK6w9Q7kGFQX3I57kO6QVN+8sWti0iJL+eGay3
XEWcmfCC6er9bJqEV3ivBGZK80CI16F4zo+fmriIQe/EUmI0l7FM46yRnZCUCjQNO3tvvaOGI8Cm
4WRG+j47+8xkdSOzfjvoTw8T6xzvIZ9zOm1wSfIBwUo4Qt617beuvZOLZTQaF+Gvfyx+C8POALHf
/hJc3IH/Cva+6cQd7CiiiPyaqS6pa/X1+cdluvJUrOzjJzrTXMVglf5dsTi3rfEnM1298FsLnLPA
eegQMOJaIllTbXCupl8u1mDhniCBIdTBFXC2OTvYNtzXASzYrYbukQTwx3Aaa7DPOjswPSo0AtSH
YVQudzGrlrj9cP3hXQuOZ/cvg814PLYz+6rEwSumYUmmpFEmm+7jYG+5LiU3n9vEj9c+ESWEObty
CmdgDOPFlWexBoDyynS37im2BwYAeO3DNK7wLIYd2dgUgBYkNj4b+bx50GlxiGJmf+tfX0SH1UIi
6RCcfsM0h7fLHQP+wUhquXxmZ2XQlsW1956zR2jMH70SAbxLNoy42QnDYuL7crBHoP8dhbqS3xJ/
ZppMmQXkXnmDwq95502wbgpS3JS+aR/lO0a9Xb8gmOEF/+flkeAxzcGB7bGTYFt3dcJ8lN02DdIW
bsULdJjl3Gp6h+HzDVL+CUDKCdAvGjNgafeULXWCr/MNDpDwe+QY3EnYRL3u+qoIO605+gRImc4a
o51hivL7z+1mhn6MjoOVYij+pMUBhl0cPYi0edokw8bpZxrPQNohTDOC56/3QFYyJgtvNezQ5ya0
fZL68Cpo3Ep+QxLdoIkVLhapsV63HYYhaonF3b3blCAkoFZkIQY60dBrdMniDnCFHXP7xk2YT48g
vovKBEYQ1HZiVndep8llsbkvN1QT3KKmxdFrrdsxdGUHvhA0fbuPxTQMMa4R3HVLXawAjhxN5Itz
gwrtk54UzI68hLwULMaCORDvO+ABTDFUmwY4A6FQr2YQWe4YYWrkLkyVgn8OCcqmBUeX6ayDvdV1
TFeqnjQgemHE9W3iPx4jRYARTVYMJXfYUatYWxChRCuQ/2Uge84jysQqedLM5lzJq7GBWilXr4Jk
J+u6mf9kyOnJ73DGO0dT3dXx31MHCLgMWUSQKIni9q8MZ8ho7srwGdMz05rKtGAsY5h+9xZQ9dSM
uhYnbZuRghxJcYw0edF2flNs+9o4A0W/qIjNCd6s0+cCkXCRnBKhEcMApvEyo+CgHY7dl3zisk+O
Q2uV6ZZtW1sRvxHRUXCWnMekFk2aNefek5pXaYuGc5RlST+zO0ZGhbxdxDtOvWQOwME2oD3K/6/J
GDsYRZPW7+dAxWL2DbOk4jYBjiSvljLQWqvleddCHWzteckJaWHoUWqQ7e8zerVUpSRdf9d1xCQ0
sRgiSj1N2cAUvgSiXrsH1VkMO5t2t4eq+EK4DMdPTnjo0Ugi3fvBo0FpIf19pxxJ0lf6zGgd3Loq
I5QR0iDo0KEh/mN3toMkpEjPYNEwSYe+Az6fEDLtashh6eZzIyA2VsS+7qKy3L/Td4xIcIi1JJkz
B69YHR/p1dKoy84A4o6ZFYl08A5DESI10ofgpx9/vz9EubqiL+Kglk1AbXvXvZY2ZD+IKFYadLDD
7xmtlu8EXUXvPiG39XHQA9oa/8a/GD09EkwRZZ90IJ77qfejbkEsW4OquVS+1JBLwg5Lf5XqEY3h
p2sCC/kUnknnpDZVwPGImSy/rg5NKyALAhP9H3aMpf6yjSdqRKUzuyl7xDc84HFEV4deC0yZYwjx
sG0ESAZoHvLDOmEfQacdCktdNQN8TfoVun4HZAb3WK62h3PI6t8GlfOV617S1GRI26NHl1nuAwJX
coCK5WThOfjk4rUMNlo568Co5oJa4i4+Hm9w4L3RI8uZ11p7GGdj7HZERpEO9o/+xkTNkLLcbi0x
K+ZAbuvO8x9G7RDl3BL/FumlANX9OYfQJkDQK9Bt/4iN1JRBP/9+2CWLo+/dRV4zr9d0XpjFbL8z
8g4Hndj4gESU04CbERWBZFkYtYBml0x/lpWN7nuJ6e9asq+PJ1+bgG0z/Ca+ThuEvKXGs1Hewigj
CyObY6hleosRaBOjoFbR9PMNkDroIZBYUspp4hP5COOMMAURYDnE5Zw8yy/FoT/IvQJpw0mSKSzi
6OQfIs4c3uEk9zhGKJSlYlip3PvxvnNvFcJYo5HAD+b9F6dKny3MEVct+R72EJJ1IVywyQPK0ZX6
8jPLvXqyWhAVwVVHv6AZUHSQjfeOo7J/8sXsi9zLpRePBuuavDj1mvjh2EUmH47plBkPYYwAyyft
LOR9NOXE69IaDTNKlLfnd9knK9JNmA1XkqrtgFPpzvZTb2/lXdUeM5jssG8zCnfxCC69gy/n3HGj
LV7URayTAerofQeLDD3USUx+KXPPPPRtJJkDbURySAo76WZcCQXmZTo1DRxScLdg08K7cV/C/jnh
ksLlqnBpPVHjS7g5MTbqEEm3A5t7T3R0UoLqC0Z0bG4zqQ2I2k+TY6R/VH8lYICTVcc5uW/27AkP
flpJVtLyRcX+89pzIf1Aa1QcS1wcvs//ySnFrFpukr1J2oAja9YgAPqbFJQ8bKmCSRRdmIY16dCJ
2gGUSsPrbyH7fBBIiXeqT4lQkKUpcKSw2dNI0tX54h5nB/8WnGdUSdl3dwi3K49v3RWJtzI5Xe4e
Aju1fWExf4qbvjXC5G32oct+c9+etrX6JzCXNWeQ93K/8xtpARbDnW2OqgkjVbj1NhZvCzH7Rcto
JjPSK6eDsz02i7H8uRmRNCNgfLiQJn4RnnDH6cPN0wLPOnQ7TCWmVmUT++sUjRdKSvXtwm7gyON5
cA+xV0+YK64siBuyJeep6hWWe6wObfvjGb88ZLGij6dR7VjgQQzITJlM1U6b8PoefZOgA+sW3RHo
vAadd/omZmpOJ2Ljd/sVTaNXXGT8f9jot/7d4vtUNl93RH/mGMLXHl9i2N7mHHqqcxuLgpBKCsQc
tlkimr23g6M3NzVnth3sUSSHFpN60iOsKo5GZk01RvR2vdXwFhfr9pZWAylO/+lKffdimtUhxdqh
zzgREH1sE+7TIqNHv/6wSl7xjyOMXJZw6a4WHF9Ox+kDstCufHm4g8SUsWr6jkD86bIZtM/MEQ1n
e0cD+DL5N+yB1OBDSkGE8S7qwACTljeGmTJvTvf5XsNOmFCUZHuuRdJdHiSrZ5swY5KZlzI45AG9
Vjya6cdBMGfhAZE50PckW+sTIRGd0L9qhlp2ETy71/CkRzWF/55Oe8yRpp1bjcQvc4yGAgfTSWOA
NxAY376EPTd5zo6JgXZv1ny5K7f08SvxO1npmzv6CqL5rgOmVdEt14fdkfh/dMDzuMgwbKeXcCnu
0+W4y17qvzFF4sQ07SleeiXvuIdCjfAq3UtanMMrXBhapH/bBluyPl1vyA4f5ZH2Y6z+xKuguch9
PcWlnPvapkfXhWpLe7gd6imlda8ddtxiZjGPwdlBhc9kYE6l8N9k8oxi0hQkKptnmuItMcDeidrS
L2Nrco/adEV4Oc7oksfWM8vFml8BvPUe0IPnLeLlrpV+kSW5d9q09IQGOSRHOkMgf/TX/uUMkaPx
FkIBn4xEWHT0+eWUiRHeg1Z2LnkDzdBQdW+XJ/SOjF0j1rP24E5rhR7sdHhStTrxc13FS2CyNCgB
L+hS8I53u88AMgIpB6OKKoRDdF8JnlSzb2l6n5lZ4jRx63i5jAUa7fAcY8sLs6CT1pvcN8ftEMAm
sCbH+TPSl1f3HnWoa6CT9BkCga8ngQNFu7GtyEFW7BpJ80H+6MtaEVk8MxfO3mvXJIK1cSI7982e
Geiu2LE/OCIhXHtI+jdvbGkfoweZOnUSSdCgGUMzT8Wr6IyDkjy8AHK9jQRiu6bWP3iYHEHUCatF
EeHyLzZPOCSJH/8vrrPGfOWXAz1C3g+Bix9N8S2ix8vxaniGR6lGAgTdhKOMV1MAnAr/aLeOaKiz
CYkN+Cc1YchDKsXi5scWJdxDwyMdjVbhmM8zNHokwPIM7R7gSDEkc+FCjtnPjK7FxV/kjDCdfQRN
OOcAKWyoYP18JN+D6cdhTB7qyuHnMIajm4qm+ha0BnvBujiYxIT4Q7pFrnXlPfG6GHKHf5lwT+mR
DhwLYJSIQnMjBIMl8QgbZ5AN5M6oNqNj2Iq+0CY6SzlMLrHOjuBfzqwjPe23CzopdbTubDYUiIzZ
IjmJZEuNKRrIwi3yNhmok48shk83e+MjIAldKq/gmxKtSAZp11JGJdeJvGGyShKBrE4y4JDtAE8m
3OUV8w44gl7O4BYwOoYKem+Bqui4XXHaYrp/xXyZpISTGfRnwokrdQEpZsHJDAwCaz+AoitXAyrh
7Dyr/JNvqdum667iS3BIuIKW6qj7ixQEp6RXUJCqQCC0O6G+oFazwvPstgHZIIfJ1W9DikSa9Ptj
p9U+RQ4fgF/35DTEGDM6ek8fAzycfzrQKy6eNKIvBCHsz7nWtEDtzc97ebgNzPHuY2M1WALAH4VL
Cc+dA1NzD9QhEOE2fQGaPqTyVsToo59qe1hOBBjFhKBPYNBV+ohR208hSHBUHEOAClJKkPWnyxDM
h7fbddW/f7SrkB0W/SNd2DesC05JGvuIObuhyv17cAPUJT43oQnA+gouXcxq2qM7z/dHupjnYdl2
QCLysMYFBmcnZl9qQ2QjD68b7JoDjFx2bWAtKjgyEqmeSXgFmexDYKDBHGo+U3upOZR8/Yy8F9sN
582jPp7uP1hTEOe9NhkxHjFrSv+/AHAbA6P3AMpduIgD0qHpyscEPu0w1qoTHcey0DYN+zwWZoU6
ZS+MqiXUi/uRlrTjrkcLmiXyIl1jAgI2pT5XFWCoV0wy0WXX3E2E2eDkUl5ccXLeEZ4T7FNNcd8j
+XLwMuAE/TrJI4blgT0PwCvapR2sBMYLMDHSBmNtuCwXskGWHYXShsYI/CM+0srnLO56cCDlwxr9
u2sR+Wix2J1IXoPoBzskZrqYwWkiRCuGXELbCsTB1hiJ83odPFgoK4Y/xGC9Lw/vFeKw9oUfI3NC
Ph60XOe2haKX/nYdV/x7aMINhDjBXLSJGdIA/KNeEIrRI7jfrAsU/bdKPh7cZW40Nh7OgVNZDlfy
Iz5O0FmyPP+95iJegL/DTGFxk6KBsyY2sfgb7hgMlqDaxtKn6ekRGRlBRD6bcB+I73/kDQ4IbvNv
3mRcW4Q71zFk5skd9gdjs3Aw+xD4uUzeVMKJvBc+vAPUznoxSYlkgCK5FMPxPjHmmJQ3EdJs6IvS
5ANTPtInoHrkyIaERj2O2CREF8BAjJJNBpeRd0S43hkxNLwAl0V3c+LgQA4bGTPQAYusXgoekYGj
YKJmMjxKV3rfBMX/3xmMDnS/JHAJvXJoKOILRe0kHYJASiRpJ5FW9+RZv8kVqIOqFcCcwezqFUgM
wcgGZj7rS9YacYpVVjNoSnpT/E2Q8idYcUkYK73TUritLFp5GjwOGFJesHwAWuWzywfeiLMjIYGq
iXkirxlZG3+gZ0HQXQKgvCFDdchlJTcUx1x+vhSqZBt8WyT2cgriNWlvIEphhfPhpraBP4pek7CP
39yPSTPs4j+um8Qp6RII+CA39gVjiazYL8eQxGzGvBGriO9+6C2nOBTzHehxHWaemjyYuys//1ff
fcJ7SuySa8cBc2S4JNfxiKxjDh8fstHfPpL9/1y3vY3uMOwKNjIpLtKasGFvxv17Mt50ZTTZGx08
c29IfQCqsTTr9stwvmmr1fSZovbjvRJvmFiAgs2x2LkPtpTlDJGG90yIfWxDqGKAWzQ5ZIXkYTH9
eMfwg/OWRGE5y44UsKsBtS3dHhxMuIKI6DWXIsoxYjnu+EKbiluoSCinCWAv7xutGBkwb4469A0N
ZkCGfCYGNMhYZpxSIFEhgysy6bRQBGgRdvval9bLARAPJCIux+WA5uPfbjbp63yp67pc/LfLvD+q
jelUfEf5d0sYwv3sEZeGEM/AsXEracZNdQBqch6j9+Ss8nnXwtMf4IXjmPlbi6JXwNAgXUvZLfTp
k5qTn13A6bQxienO2eOfDY1ZOao0Vxh1rX/yQdtBn5FEH2671ARkZNxJOFWoXGheYTzVkRbSM/te
BhWceD7re3p7OcuP+uXqcaFiXCVaK2p6ZNkF5rKbt3s23CWW9x0Y5+ESndLiFyNLc63pcXFZ3Id9
plqrHq8p3m90o6hACHeEfWbVdOecA9t8p7PWoafwENb49Dzg1dSFJ+E4bpGSdedwY+ARkgeiRnrF
tGr/UZ61HOtf2+OMoYKa78RUUHBlceZrbC8vjh0h/IGSkXu++ZWPvw5JenoLb+ElbFJeRBaCM244
Gq2/5WtFnX9N70z7JjN5milPUovMhe30Y/ehwvKA0XSoKhlrdgrf/hE/4sbWmHeiIpPGuIZckC9D
gcBDUBZUm6yySnHTgLHWhY0pJELCFlKgjyIfmzYpIKMNZRo5k0s/iEYyoBq2DgUHU9P7uqRnaJKJ
DlzaayrbaeVTJLKO5PUacqARWQ5Dr2LIRDMGAybgNRUC+wGoVL54xSdZVKuhvNX72oRWvm70O/4D
kiSpBrZ4FwY2Cs+Yq8yBTF8WBMHmnjc4ZWHZkZeM6Wij3PzXRT6JJwkfJ+ekkPoUoBIZOqZV9nFX
9Mzehu4dx66XSG4JlLmED3IcdJgu/v9w2iVJZJgkTMfe9RzwhkWKCXZuq2HSnmOWu8GjjfhR2T1q
YgzK5xCCxQHZnqugF0UMdwNiOITxQvcs++C4gBFOoBRt/SBYf5kyuHZhajh0xjISLUIMbSokDTRc
I8YTpNcwmgQUY0w2HdL6jmQ0skbtB7tXOCzXer9KBBlgvNmtitsHRpemCEyJEr8ZBPDrKWqTfAOf
WL2a8agLfZ3nvTN578k7HDyaEsdHoGlB03BhAeRoZGufzfjsCB2UkgcrVW7Jp5Gwdt/TU4roNu2T
o5OqPpBftMJt5nF+90i7AHOp7S+qjS8h9fpVhkwqoaUiYp4/p8bBv2APzSYBUl/1V36jX2VVnpwf
LpWyOa/YxbliFcJUko4meT6LnpcFgq+ZU9COEPrl1PXc3AWkH3/DQTnr0NVFxzq7jN5JTg8SH0Sg
DDr+MNUokWTm0/IVcx6RUGq+sOAvbBUBPb4OGcVIckGTo7rbJKAbWzDncMVLc8jwAImJ0FIcKTSE
9ClvChC1M3xaDiu8xscWRi/TvY9j2KTU5wIWkkTU/c6QxxXkMmj6Ry3JUFv+C27R0/6ZoTx1gvH3
akn+cZhyRnVhtb7xM7SGTST7WNrBjIO0OGTnEvEiFKbYJzf943GJbPBUhfnOojJvx/kOBhg/wmah
g0TL4qUALMFgl0s2LmeJiRpkfhmvmMGpBdUpaqHGcTRW/qINs/ESVp/gm3Kz6XzAhsvYKcvTmV1K
/0uc7A/3v3iUjz9bVG7Xf5BGO8MfgkoAHMPG9PLHvT9NuQA4OCMRHx3Am/jsobVEcCmEYWZeYHxj
+eTtLR+CqTlCAH7ALv2xNUfH+DC9Kcq5ZvT6pv+jWasEvcEdxvBni3el2JlewhMOppDI99IKEmqP
QLvi11o7P4PkuYjAj6vkNIGZVOz5rQXOAGs7oAoj4u/Je17oxul72qsdKtsOujzqMzyhZ7eZRYHa
lv6KlG2PGV5kLTKUxYd+9/5HfHv1bjMaJNXEIJuY6PSYrV2dPILDfjXAVpkmED46pHEFDV1m3fzl
hMy1E8V3McwsRSc89y6IXCbMLIX3UE8es6tI1lBNv0jbPhtYAsx9dRFdkagx2POvhBScnGoh95ry
PYFePU8lvR4DF4B0yIQGAOhqSpEg7B92DDh9yVhgGDSfGVU5aQvmJD1QcXvb/euCkWD2X5p9BXYN
8UcCLoZ/cBOuPhrMADLy6hCszvSCK6paozUhy4UYQ2qoDz4znvg+kXmYj14j/TAvNQKtSBqpJIMU
tC/SYanpD8PXBhXfis7zJ8BJg7uFa6PYFBl1AB/jOlkNWjVVdz3EUH7SFlYQJDqoij9Gz8JLRKC9
hyBZOSs6PDS0xu8MoikS53r4QU4DQHKNIFndsRm4eLRgpF5v3nyaeTVWBqR5LY85fqihiA2ULNQt
SzTVeh7A4mlRgxlORUeVW52tfu47o+fywLDsPDDYKngyU2R0hu1tDhd1iIj2xCRVFjYnBzytwFq0
ySVB3LL28vQcHszwQAeZ/mhQbpBR9s1l3sAHCy09VKYuuPdcayvz6j0RDB5dbPfaH/d9DaHSdTHL
sosQYgNGWzciHNo38EjNx7jx0Yww1XswxJvCb87Q318CRecj1nxGEd6buGvIBNM7OOvDaV+c6/xR
hBfAEtAbjC9pjnkXt5yVN/tysz9aZE7qC+MtIYIGDYTTdyybbt6pBXx9riJe7IbXBTflMmz7NNUx
aKGV2zoi5XRa1BlHD7/1Q+5emS/Swh5vveo/OYHzoNl06P0c0sYtBJ5+qfmUf4CqiPbUVfUUDXlx
UrccomWVSrkt+LOetIaCNk4l4ylJFX5/ySsBsMPXcfuVZsKDUhJGo9sdVU2EVHDcJSi/VIcEDhk2
ldDd1YePebvP3Lu+hibMjAHc4dZ1bcjgjAY4qOrfbQ5M8Nl+upxd3m2OF+8bfKjtU9Gi/YMXmzvz
aelMO5CtKF/BKuvpGdFwPUavXd4CbPqpHgndx2/KMz1/ofkEiP1Gdziw0fvk6uiNeNgl4ZVvWAyc
IbS6jzkmMV0aEn+x7zKHlH7ldnejBnxMrggypDLiDbQwvDz1GHd++MJiE0U5I9fQ0cN515OHGElA
kP0Onwju+xTCVTnSNKcJdi5QSh4jkVVQ843dH/L67HXDg9IYBcKE0/k7/Pj4LvhdvBboW2Dpxpa3
zydlgIHHdYi2kKFyYd5r+AwWeU2PZ3e1/UFw8DseB6169le9eoFvnWZ/kia3wzcxjnNuw+PwHN18
JvoMGqFYOuRRbdn6puojufYb49JyoRvKEKAvSDNSCqze6Lpo9uTjR7l9889+YzBcObXL+vK7ncDs
t3B/cCi+BG4uQYTKZPiEWg84hIRqxOqBeQ+S7MBhXR8cep0eM7SY5ec1lEDvP6Bv1Cd/hVbJofrW
QgOTVzDi9cFS3+kjLrCj5rU4kkUUkYetIdNH4M7+upQw1dpYRfwlkZMc+q+6+O2bzNOdnafdX/iA
Vw2r2G4zJosb8s/w36oe61/vmH6V7skAAH0LP5Xd2I7f9P7g9/n6+OIe/HMAQVRwnVPSKB2jSaFv
og0xqWqePiZsMGdpRQIwOoaLbsCuacYzu8qFfe52bCHbfVB51lg45AwhXVQoUpa3fY2BBuZYXv32
Dsy3MBEkOqe3d255paGOLZEgXK7MgsD4w12l5ts+Eg5XqnP1DRKOzSq7QrtVjbCj9w2sKWr1r4Cl
y0U/Jme8Wwbmh8FlwXGvWV4x0gLkPdLw4Jst74xu5oAV1bBMzr4Jze1hDwvLawWsz69/v7rvHvaN
VwR5yy4qZJyNUVR0AXK+qFKBLQ84gQFX7Ms93iidlXNmpkoJ+Fe/PHzI5M8HdZ/h4BvSUBncAQYp
lY9+G/Yp108xhPNnOO2HujCkuY4au+vmU3uG6ZY6DjfY1zx7102DQx6lnXwZReF9pt97ZzxPIAf5
tXce6r1HwoGYPEd47mhxHiAZ1YCZHSNqDI+Q5FFI5M7hprTtEZeEfsXYUw8HA5qCRNtG0vY/dPRk
KMXvH0INYoupblryZWx1iHcH5BeiKo09iFIQJxtogYC1HmDypM06U6nuc4qQUO+fp2ixfYgTocMd
N/x2tBr9nDxdSEPx5TaSyyM+Tl/uMW15Df8+rpVl2RVaSTo/I7ylPVZ8cB+07H9a76TaH/sGMr0b
BXBp0MCG68AJLDdwor8J07oewxyn9xOtxb+u490Q3hMdoqN7Uvcddjd2SluTvuiPn8bzp+ydGhNN
dywqH3OXm161uI9NAkvskFgzXPzndqsQvbv+YjK7Z2CZ/nDP+Cu0/LzZP3YdfrYqIDuSieCqpz5T
4+4ddhrZwbZJSzN3Gzfb2uLvEy5+Jl5WyffgM2+jhkM7Xc2NqBgwvVzL3QOpIVPCy+A3Lek6ud+4
Ed3DHOZF9ABWdbGHt6/hBJNbV1MlPn2qjSNb1kThnI4o1CRJokMHHtwWq7sbcmS8JAlJeKrhmc3U
3bM/qjwm5AFC70E1CUDTxxuZ2A0hq3S/XqQpMLVTdDcsLcgp0I6F/k+K1Bbmo0D7GBDbWeVsOzYC
8Jvu7zNSINK2lz3w0zQg2h2df1E622eUmLT/93RbKHN7twaUIQdgjkYD2B+SSyhVMMWrRB/oanu2
17rH0DiqSHynewwFZKz4W/mAdL6fntNbkbzHk4dPOEBwZw4QUgRss3cPg2nmHYew02l9ESZRx/mF
V6kRHzaayN3WbFzc/Jox8Jj7HfqEgCiNKTb9cANVBrCPtwSU594gTsxFJEgvIGAGxM0nA4SIgQmq
pHWCZsskku1gEKfd6JJVC6zhcDFZYKB4x2uB6MUmXEGU6TNR1+TeYVWKy3L2HpdZHpQZhi1EQ0Tm
ZD8dW2feG1NI6KrZNO/VYkKMTWWwvYlxjc9WvVzSamBaGP86d93BTmxxSZvtyETx3nY5OsNzdrir
alAfesWiHmtlxkXSTs6T/8apFqc6pqnvGIuR6VpTLBNESyenjakV0FeE8CRkU99UNe4OYXz79xhm
oN+BpAaIoLQ5LXtIa8yYpFw/Qz98qtQtgxRKp+HLgKyFRSQx/W+uDKSDqXHC1szJaeHNGz4z+ord
V3EaE2rkzD2nWN3avIfCKQYNEoA4jSEmLj44tz4ogpnb9ffwkn6NMqIDo8o8Hr0+je+x8e+E5IY8
7R/ZmLXt+tdxi8F4JoeTeQErOOwQL0073kVG54TXEGO+f2L0u3irheG848PiNGhhEPCBS2tDn2tR
DapLeh/fMiSG51T3NFWhlhpoXK08wODd4LbJc31j0k33vpPYeR3kwRMm5MX+re9jHl+wEddarMVY
3CMjg5g67U5XcPHcVvwNjUnHAsswIIT7Odm0HR3ITz6O9pa1GQTMwUiaXpIoFWBlgH4CL8Pga9+S
0SMBzlPNqaYmxsdey2eB3NPj8691fZoeaUVXWlo/3HQNJuNCBOnYpl8GZ3oSVXBbX7vh/eRdjuHD
kvVkruFT5T7KsNwWlfgochy3MUzdpns7hkiegmhEL0oNe2ZMjmr058C40gY2R4INeQksPoBgIOR5
Mg1QBl58NI18BkWnpOFxbgW70qHFzvaL0vStXPKfgDOdhec60cmL2IJH12E7/5wo6i7gpLQCJ2Wm
ZaMDpeRoL8jQ3MiJzs4w6H2zgLX1c4oKDWEQF2GcLvIgPUJjqePZoDnEZOLhzshdyHz55LjrQIiF
Yal3ySqE14/n/GTQdZ6GM2hMt7Mm8zJlBGPJTr0N9c8Ibgz0/vT75RbD+H1itvz4TDr38AHIclbr
qm1HuuEeWck695UP1a7s0WfyJYLCqXGd9Dpe1F1/odd22pymKaM4L6xajLKwZHGutEmCYsUEAivo
MikXJwxsBONINqxhkEOlk9bLKV+MPnvuagidjMUI4MR8Ckw+WMPAQj9nffmwYGUZRoxQb9lf9K7M
g3WOOBwXr9HxFv+Ezwd3UnG0V4X/1EZ5K4jKI4S7iCg0YjDey8lPdmr8Y05oWAyaLPqiYLvl5Imq
gKkFJVd17gElOUcaF49yoeGxQiUZwK+KLsu/K0UGeK1ikHKjmN3cv1mWLA4fWwbot3bcgeJEczNk
iLZQjnBNoQYbsqZOg47X8Q68aNNlR/Ax0Y2phz/69rQNlUAwnBAVIMxCMOr6XxZCvOVAMemjN9MC
vhW6GsdMJWE0nR9E2vecGxhq3m1KTxpGUhOwy13Xu+e4HuB1kImhCJObJ+jDQ0o1dvspvKOE2JZr
zavDUyjDq67hM/6q+/jnWmz67vQbYk+ancbVYIUdJyGQiYJBHrTYgMegVn8jOTV7hHMZC98YdAcr
qCZdxUYt1Kj0wSa5uaTqUw5uko6ojI7QOTqbyqu9a7/Tw9BCPjqZbu8dICNm4gYb5ZPcuLc3h0wz
eA1LcnxMG5BBI9eEkdN9Y9DwRePNHmuo0ZFz+WlHUdqxZ4Sf+BMZ7s0leHIEEOmi8/rjNolyHPg8
JfpHl9+DekRMdhrUFWBmVErIyzmXh4f+Vxx8n5yFoCJMnji6LYL+I40gLb/VGls8zCRInjhKeRxV
zr4RYgdB9cPcSbLXErzzHfWGbBrJCZ8xghpo0pDUnVY482eHwce9xx2YaU9obN3lxW2Q/FHLO9iR
8Uq/f9fwq8psQeo1fk1v6y5qnVVf87B6DS2ba3njc18mrQBNOGWQXD3kg56YX2C3h1Kcw5/8Doqs
PRTKTMG/oHzeMWLorEvA5Qae09X8Qlh/0w7g2ph+FV5OJJpvRcVAWNLUjeMIVwgefwwajJhs+O1/
Qqtj7/4Y7Kik/hKBBiZ4GJKMKU0WRDZqRvLhHxqrj2tExxRAlzXYJbkkH+tJ1omtqCODRt6sK5g5
BIZs3fKqO6evGWneYgZ8tgVMj4Zvytkp64ikRHUHcv9buBQHFWMcITMtNAysuOBYE0/OkzcIWAeI
1X/3vnzU54DcgBEEs45dMDMTtn/M9hN7HvHwOTmbpsjw4ZE6TLcvHCPhgdjUji17zXWt5sfoMqy9
h3PLZJ3/x9J5NauKLmH4F1Glgoi35CyI+cYybANmRRR//Xl6zTlzamZqzwoqX+h+U3ckRkcCBeAZ
vJpyaPvKuiu0vq7mSwtLwXhPKq6xMdNMvKd3Dtll1pJLvsJNlFWTbniqnJ9hEYu+alzVe8rZz3Ok
4A7DUPOLB04uzqPlku9jgC81ua9Fxa6JyvxuhU1AYUBHqRvs0P4e9WDHXdW59L5XvAsH4h9szvY3
SqUq1pmV656wW7tv2yimXRpCS8cnaXpvm5aDhfiK37O786CDTy7Q06go+5iEqU7R/IuYdPj0T1Z7
0ZxXm5IqrTpYvFzl59P0HrBb8ITpqSarVZ1qkpxSfk1younU/P520v6EuvMQ2dcZW+I74vG1poWG
a91kTi6bJdnbX2Zf3Vj68YVBL2ZngAuHPdJyWY4pbvMxzryXG/YmYk9fLVk0DRu/yPtdi+71qpmF
ti4+A2K5S3NMlLDZHp9szO1h7aWUlqt0jxCWp59enTCn/5RzIhQQZMyG7xBIcTxZfsgoXN5Ge9dH
8oh6ByqMFor1ngNK3GwnfICIMDiY+1KPwLrYGbgTGns5C+sh+6L6R409yMO97RMc0OOs83V/TCXC
4W64Y04msl20NeZGF7mfz+ja1KpTIieY4wQTQmnzIXsSdmE26SSTJ96lDAjqO7heSbxBAfHG+Mw4
hCMqaet1+5rH9fWxuOCbGaL3eKDF+H1xVOOOyVC4HV3/NsBSKUgAwxF2O1LQJ5cG5QRS2zcWFmt/
DwnjkA5GOpme7nR1Z/8m1KTm1HuFMuyEP1eoYK03U4gR3cgoqD2Ha/UdNewti4nA/uQusfetxq9d
4zuY7dMj8sXrEvn5IbOR9zA35nebo/ngYAVkujjf3hibNlETj7xXVH1z8ut5qEVwbTRAbKSHmk8k
hx+zRotNUjbUl8aIISC2G0cWIAHYqOG0IoGZsFG/CY7WOHkHp46zexgc5i9AqdCZU97sDzbx+en8
mULBNQyiBb3iDGETIT/cEmi8NRzknIrt+zRIXlHw27bakJHmfav6gBbJcu2hrHJ9uSVSaoJ0fHPH
BeEPc4U77Lq4W7uPXxG+ZalZO6jm5PKArf4NYn34NJZE3ZKcz1L9VBJyXp9Mn0CiHcjHVhDFztdh
mlNl9jO/FRUEp9FMv4K04O4EFXLzSB4nAKFutxbbzpDB5I46xyCTvc1IoLH72xL1dU8MKKwapRX7
Smnudh0f6eZhcR83JsAb5WtSiNj6U5ur0Jdbqj9nPfTYnmQeIO8pycAj2/gCXW+TrLx9tx3GkPP8
UYVKxkVxTQptypzwLikFgMJcwapuhXJppAZRtPbqt6KqKL/2vE0ZqtVm2B4XrfXV27EJi9JkejdR
y9Q5DjuSnRBSfo2BQiAu7yE+B2f8W4Tp6yLnWkhjExo+r73aAxGCywAOssOVzH9xT3vbfsC4TKBA
84qQiHdBmPKe6ZuOxt2WH3JKTnOnBLvtd05PbwKMfvIG6emWXJcPNnhzx+zDRVsz/+ZX7QDClHl+
zU/2qrLopsAXOMwMiqYKubeVhpbP24C0VMioyfW2s1WzfDIhGpXxwnubZKQTLi2Y/C2h7ndnmwNK
h8y4m0y6WE6gvupewM7OS+syLYksAXQLCGdpbFlfwAV0ASDutNrz6DbNwb/ADawJmUwong8Yp/nn
gzrP6W6P14Ddzuzn0vuYZHKwgA+oRPKSRJnXP9ITMWwAyf9r4dRi/N27vXrdbG5EfkOr5fBJmO35
Y601fKPeM4tat+6AyYviwTnxYiGADhFZbmp+S7F/HC+zMQ+1cYmA+xHHjKWhuQ1gS6kEq1TVqRk5
6LnmopxKy+pAn50RbccA1Px+0cxpNafaN6s/5mQJcGcd1OkbeCVC0vK28j4yYSLb5flW/+4JGEMr
OuedablgNIseAugdvHuXd09SYnYdLx091dK3z1uIUOai+jpTZxF+4HYzMEYiiByW9Amgkcm1nh4x
7QXmgEpan+EmDk9gDN8Jk0xP9qlgBj11Ja9lVjGugyySbS9Aj8w8B0ZGMBCQ0oJ56eHPGR/dlkmt
1VDg1k5a6NMD6uJcGPy3gxKiJnVb7PCPFQKTzwSvi4kuiQC7h7eE1UYdeXU/R6ucP7PWn4IUJiaD
8YPwbrvPmKAUBmmwgAcJskrmA7Y8GM+G5v5fhcotRqQ9ZI0E8kZt5s6snwsmTXnNuo+C0Ctzcso7
a4M9keuR9rJ/C/2TPYoWwzRYDGFjmK87Pj3zOn5HPyAq+zw+W5HuvSZCWQv/jIRowhDHZY66p/M0
baWAh2V4vFocJ/vV7CGKeVEGM9uwoojGQJQ+MzV+5N2YeLg3T44Yuoh4zc8YJTP7efEef1nz+Pf2
DFbu4T5E54McsjtbI+UAC2IEiVhvrNGdaCX/nROqkNRE/RHruhJdzRoTN0ZtRHfw3L+ZulF5lULw
NLiNiJaD4oUOku0FeyLkuFiasaMsRBslFnAZHtNFMvdnyFQ3T8gzYH+U3Xl3APHSaTHByoRNj5sQ
DbmRdu0ZYscXCeEKPwFRB+qqN2ccS/q4Fu3p3bsMdtstugUjfzDtrWvCPEyQRkJIKAMofVj45LH7
wvhfA5QyHta1ieHdkVxjo8p0z/AI0TumxJX5MmSZtN/w0zX5Hfxf5IQilkFRkD8zwIIe+lN5QgyT
eYckyiEGAy/N3vziBnlOmb1RI5rvVWcnb/aR8zHiBVt9VsuQIcn+vm8h72nQ7TxHcBUodwc4Ajb7
1SE4YP7KyezGNAgTWEqwCWFWGvJtcQpwjJZeJ0V1z7IbVW7F6+wQvYas58dvftr6Avqr3hj8DdLO
yAlBIw3KQ644Q8B4JyidL74S6YzGaoXFAiGj5GIc5iIUPiENF5cW0m8ZUoOXZ1hN8ZHjeYf7TJQh
f8ymsu7RG6F/SsSHyJ17Q1TFloq9sO8YGUT9yTOAV4N9TmLGHhX00wc/xcd0So5ehxaBwOsTHdXD
VvMa4SwxmxuuZow3NDIOFS08SuY96Jnf7o96m9jMl93ZNDNt8IXXo0epnG5Coq5z48w7Rydc3p7n
zWkWyZ9QiXYUl+YdnmK+nJMc+5DRusLxdw1sZw/o5U4nOn0DUZi0xiI7QDPvJlLauTNRMvUZaoH8
jfgJxPpIA68jGef1tbk/UI3V8TPuhC1ATmRWPTQZaBM7oc5pIxwenohUcW9EZ9X8xbDKdMlyVApZ
iGhPEL0jd5J5KQolnhK/CRLiyQJCEL1mOH8SaotC7UdGyAJhwhrgPuzNFvj++X0IxxDwofHG3c9b
xKSW9CI0hTbwNTGtJJNFz0yGtB5ct17Dnbd5N9DHHHHs9YAAvC+CT1DugIFiFb3U3kQLlIukuk+I
LBZY/u950yVJG1MAbo7A9W08uoCA8xFDNcP4uICVKVp3/4CkF0n9v2CA3cWOGNsDc2+N6ED+DSMS
DtFKEsN4yIl8jrjU0Osi/B6gNhwpMclJ087QSHtzxsn4x8HT06ewUx7sFJzQa2lfxwpTYEtHukTK
KJ+mAyRuP4CEtPa7ig+4lSpMvAU1QtQoEhUGw6E6wR4SKEVvc7ugGAnuxAKHSPNww7V9PISSYkIu
z6TLqKIGlaNMsFWKF7jkn0SH0/X68kUCBCWI4A/F30bEumiNY0YtMIaS0GnUb9qkhXxUPSKkBLHN
Ow2RHrZM4ZXEjE6+xNZEwla0p3vZ6GOCtyl/6PL5Z3ck+AJC8JfP32aLZFRNJY9mXRUYVX3iAu3+
hrxAbJbPjBdtEKPECBpmknMf5iU2QLLgB+diT7Qv4Tw2g5u9N8rf31qNEIu4p7DEtvIPLtEd4hVW
UMdkF2+J0wWm4wtIhXZkzz68WBmElfefAREfp6RxnDHGip6OocLDKmt3UPNeB5cPUYvavIpwhgzU
qer3pq98dEH7DiPoMaE0IvwVjA/vZY/qhIFbknNR2vcCU+CmdUKW95ZZxSjDHitdWHIxvNT2MhFX
2jUog/OITDG89VDiqP4QmordQbcZii2CdwaLiWNWjmNOv1DOsHOsUAMg6jByEfOJSUdiGn943dAm
alzle2ycqFS44b8BmVjxZdhMtB2mFIuwkiM2QKs05Dj7g956nEVKeknaPhC3uwwvQ7Hk90WKmT54
6Q9SjE9hM+7jLhl3xui8X8OjfyQSQ4zZ4PkplKMccLTht42a3P2lr9t9hnntvQ6jvP+d/uHhZBwB
8kS2LvddhEz4NlxfHD6e+1HCsn82Qj229cHliB1evMc/ZET/5P4ljMdbivIJF1EiDsu1AWJATARI
RnK2WaqZ5Bg/xqOBvtNDVHdETA67ODlEhftYtMbYmTpUO3VAoDkiSnHRyJtD/Ytcg2x25uOseCqQ
6PaaU2U4QDOpJdzbnIBERiGYRxLGETdA0oviIa1jROyOvrq7PRey9MtDJ7HJRhvkEEOgZ9+7o2ck
kySEE7FGf9EjOS1e3utLuYU96E9Y/yzEniRep73fUHRcUtU9Z51JD4XrkuxQOfT6iFlFHYI+x0EN
4sIJcKg+bSFWXvaem6K13age6MPyBizrXVwhl/p0KWe/SmuP2gBcQIdmmVdMpLUEEwMPC5nHTmqD
XZPH2PhvxmYOQJ/a1K6P6aRrzjgeuQBEYogKfZTMpH+RW7dn01MP9sWZDM1tl0TCv7wITpEPEuJO
CMPL7p/9qYpXPRyyEbxAN+wcbGZPzS5wLzRST+/uiY6ixyH2AHtQ6JTpcSmcR0hWnIm/d8UjLpLo
xnkQ86TajXzCF+c9/Ax/gcY8CJIG2BbqFGdwRCqGEIxfLoD9giNhxAH87/XvCYICssLOIBaKgW2D
foxeBugwpNVMTsUZzQcjp67Jx+8HEB6WMifXc06Ps8T5bxc30JSimTbgYxWfUisClLsVBVwRH2Bp
MmYI2w2oiSQrCuXPm6W4wqW1Fj0/raicdywsAMiCmE6AI4sGhCP96AouC4fgGtP7X1ca9kFaSXUn
vcOAJSMthCoZgB8iE0z0A0oKIQ6g+Rqc6Ib4M/80YCwbWJJi7yBYrVBfd3x+nttOygicHDwFmNn9
0Gi8mdgM8bN0VCQIYluElvPzbkAYb0Qr+HS1BeXdjnw0PNLiEyJ7kxUnptgexk69YUcwCXMfNc4l
FU9QB/U1VK/I05NkltiM8yUIj56WWSA2TeWQlLmRlj7AQ3Y1M3v4FPY8azL+VKfaiD5KdE5qUcbY
ocRhKnRUGYsm9Ysm9WmXwcfacplQSJAalFw3b6tPeGoZ1+4kwriJr1Ison0fSw9Wir5fb6K8IKDE
7iatgH0x7/iQEdAOxZz5jDVR7ymaEasXLK2iWKUgpsRiAecdbYBS20qnv9Sb81mDJNDFbem6eWY5
dfPSwmUgr/iaMZ6bLGrEpui0dA5hqbWvCSSB7uQF3C5GNgz29J3efGWsGU77Cl4B/Xka8s6p0Z0b
+uGu3aGCF+48zpi4gNUO4JZvaDs3W7hs8DiGeFiHRNkaViulsuBeB1hzZStxZdLlzV9s9fj158F/
0TlmSsop4y0zag458hlHY3aKKQk5UN5eFjM9w1ytgGhafmjGGPRlJixTaHvoc7w5PxIYgrSgTLHz
Yg7h9vcVciVQklKCdkabvgMlZk2hrIwOnwxoFytdx/7R0m1iI9cKeaKvaKK45OLy/BXsVAY6px4s
SlveyyNSR63U+LLU6F3tX/GcdXIcTO5ltiSI2W2I6iHoRLcNuzckJAWf/PgleWgn/Dl9ZkN+sbE7
T3MslQOLAUedGLh6AbMPkaBIw22/p3nxNKc9cGUwc6tj34ffiTqBDXNht0keZfCbdQUT1vgizwFz
baLjQLbjzf2M0I8TpK1az9X9xXdD5dOUQF/Q2Q7aT1LVevmFThuJm/v1WkhGvvzkJzliyyY9pPfJ
x65JFEvrXctVevYXenJ0X8FoexX8+yMmrgcbvgjW0hABB3xqzGIgfLUfPRABzVVTwwy2X8kC74Tq
7Ir48CNYDO8XLZw+1PkbIWq4tmvmVoGwwzqairccKMkL+LkyhyNWiEtKDGR7F/IS8vPB4nNPGdIl
+5YdwInmwmHoQgh4jd/jbU+v/yo4v7DxdxpyJ2RN24bZVkBUIIIMEkL59qTLaZnyR4GStaKO/0tA
+C119P1YP4R8baeDKBr93lwZkeQIYs7BDn5iSJZvxT6RUGEpqqXWIZL9ZNonRtehRYtfIVP0MHaP
2kUnIZEdhEI8ZZVdUtK0vDOKQBAX0AQaae6cD4gjGIjfj7fgqKCdw6t1GzD5jzPuTTgyoFv17wmq
DT62ZyOVzu6cINgzAd1tvwx3rJJ5N9PSSgMtQVb1mkooOR1y1g1u0Y0+RBT0nHbn4DY5pbx6+ZM7
7v6IUwGWbGdYcFVgGOBTpBaCwoaOl4L0/6y0yLecTXljApttOZB9vmWCT2nApwNeeY5fOwyjK7ET
iinR8E4rDcU+J4xYH7u2PhaPgeJuT1wDF6IDHNJpOsFye58+/SdH8+j/g4836p/rgvSorleu4F/m
2sB7E7Nx22x0NM3EX9kERhHLk2qIexiQq3rd5OXqo56VIRNxzSFTtAaB5HXsnX+Zh8ZjWofMBGJ1
w5DDknh/o6fFYIPvDcccFV3NmYLfICCc5GQRU8A8jgv9EZYmJPzODIHs29xPpbUjSZIree8YNmcD
ajBIl1xFgqIif4J0hekBand6/C6a1E+szTj6AL31Hp2N+WaXAGKe0zjLuAd7HsSnt/Tl902mknv4
sK8RQzPtzuB7gA3S6bD/dR11sfSPsXp26vCOC3zYClpFp/iRTkKRj81byLJ/PQSJB26+rE0H948o
vJ61hFQsOQVVb3N3jLgKyeIKjAEcF+JPt3H7/76LykO6TstVAsg+MQqh+CMOocn1hJnRYC7430jz
Z5Cfd571YpbatgLF5bZlgRAt0PP26xtX1iFRuXs4+0fbi+GC/3GuowD0P1NkjJDOUH5vrMJYOkWf
VVpgjlwzEZ40cp3t3vzoPgk6AF5GXBdysYWEeVhUFEsnnxwCSSL5O3HnnzX3vndProt3AeALYjoO
P4HkDpw2D7cfdidoWL6rQ/RMlfCBcsA/ZnPwQOr0o7f5DXV7c4o7g2bA4QZtD2uLGkFFUVcnf+Dd
dXHjVo3gMKLvAsezTykH2fj3C2jslEBEWZQbL4h89uR90aPiL9oM6MAZvWcb9wKW93H9zfpxjbEO
oHBNSUvZ0R0YeWMZdEbhcUVP+LZ0h+ztl2DoVJpaKoCPGszs3HKcuVNcBh+WLB/BBy0kO9HgM2lF
3+Q0e0PKliy0t9tQsFo/9qzNWoFfHF9sJhcIV3+xQ8QxDxQEt+2P/xS0J5KYdgseo6/OzVRGDMLV
rReQZHFlwCxM/ZQLAzQkO/x7tS0kn0cbGseAL60S3UfNwQUwRKxAQxUwgjk47Ai/RTqJhhLO0ibE
3Vi3TC6BJviTXvXQ4DLFVejIymHqVdzjm0Rre2TeMXGAaN1V2E7ulfsKBZZzouA0X4OLy1TOE8cc
zNKVC/GM3PTldzlYZ4PByO1HSNEgTlb09KaKu3m5OpTOA5RuxEUCp7B3d1sdocqwnW21hVp0FvfZ
ASCGFzKo3E66n+o/E+4VzJ45v9zxHImMMzthAtj1ZpjfsK0I71dax2kHSNWMEjnOaA+kbBN4o8f0
aIph/PBXi0KhC6D3tibbJeGPQmYsudVeU9K4qWOZweA1/Kn31ewDckl+3IeJ1FF+pJy0DLcAN6FQ
Lf7W18E5um/kAeNzymhfIde5SsGFqTtUiheQ4hZTNZ6ujZjA19IdIuBfdqVARo4Bj8z9gLiGyyLH
cQddBxXPD7wmS0TX/EXK+/BZ2dxfrF4JEZHexHB49CodwuKet50K0gVhvBW98Vvd48i3WGTd/BHD
tir2ljvLpy/gO0cH77IWXzgcv89wL7nlKGTF0Q4DovMj3jyKtzl72jglxalboVaP2zOaNkSEov9E
XBG3NlPSnSWRlXPsRt4EWXXBPx3EidRO/zmtb/Z1jRuDHAMJOCwuf+FRZJ4JIlgjN5w75xCGGfGC
xVzRp6OMl+7R8uBD5urHltNVQWUIS8vBD38t/wniUaEQ/abNyAB2pu5Nz2nPu4tUkL2Gioh8GCXu
2momRawSHASbmnUOKMWRFDxpZiTVX1Tkz3zcZiJul5TLqT7iRuoEHUgCSkpRdlGW2T0Q4ryNpLz6
S+rzqMlfbmcLix8dyLh7+qXE+z3XYvon2tIZZnAGqRF/5gw/zuopOnNCUmoKu5fbk68kc+BGxEXr
6ynWMPPQ1cKFVHckHc1MJMgYRpRVOyVGluXKutu9Z+/ZMfiSlE66LyO2rGbWzVHuAZTNbrPfzYHl
BXdhTwoC2/Zebjt/uV3nHkmSFnZzt+ZtcUNHxKN9mP3H7UumU5twF2Yatb1TXAOEFaePCWD7+RQn
SOpBNz+kXaB0pxeqk1eGOMAXocedXMCD/eWK2nxQl8h8KeIgtYGOjTY+TA6TmlzI2dcyOvFygHxT
wUHOuPKYUwTQbgNbic7roLvv+I4Wpc+xLxKh/ab/z4iYiQpNDugCUG3/EgYEF9KDIhxHdc3EORTW
py3CVRbCPkN1wPFC3WQ4GpUO7SLMMQ9blcp+rkJmMp2HTg8ES1iea/j9F1IFfVH+KYtefp0chpx4
LoZNT9sgPBepBeoeO2f5n6j8aMOok6IJsByHrErh9QUNpW+ItTS6ITTsknWBAMMhD5TamxH3Frip
8EtsH6nZ2gP494X0Q7kNz3E4ihW+moH3f7DpyY9i3JXZWhe8ycug9mglUCtaYd7nF5/csTOVV6cs
tOK+k8n12H/cVyDksLSQbRD3nxTSbcIbNUyNGAGsuyNK4n4ub+w1o8OsHBNJVcvgTm6jf/Hz3X8X
t5oZQ7TYRCzx+YhvBY6WL+86sUybwsLj9vPP7LqLHSuH5cWW04t/g7t9o420cUXOaqCdH/gQWehR
m/MwFE6Y9+PLOU/rE8vh9InAL1C2HWtYTjVfEm0ifcoTK+Zsn+G4ECUQwv/A8VFvbjk1O1HlVRaP
iTFZU5I4NxX9daEVLLHWDE1IF+m04UpbIWxDPEeWNCYW+Y07q7amsWUVUmSofLrtQZOLUb4JjeSK
DQXeRTyg+sNtPBmPAjFpzYGaYkCPPe32bjvpVhJ5UZMKJI9IQIYTP6xLOdChURYBHlnZ8Ahc4kjf
seqkVB8kYzM/ai7w1RmR1ZtxIXNn6nk95583jx1kR6sGESF9muog+y40RDYoJ9NqxUrcNZwvDxs9
fOysQktOqSv6ryXP921rVIFZ1g57bHUecBVyuVHi6vG0NZiyAMJP3HLRCMhYEtTn6IAw5MwVdyIf
Pbg4uwB9H2qZ3YGzsM+ApO6BS+wG43Gl+aoE1JBtkqPCP/yp1+Se/kzxr6ChpBlhXz4etnSSaLBX
xK9xky2tXFFMNPljWAKAGizRlddwNqPtRab5pdyN07F08eNXcMWrAd/f8Khesw1jAGwdoPEyPuaC
l548daiP2imi/EAl4ELCgeMpq7RlhnNj8LKdmEro7o3DFi2paiEAOr0oTrXhkhfI87uHq/bk+bWV
8J6iB2eB+XxmXKHm/Jug9gSCoIDH2otfzD6vPrZOFJ0IMemzp56KrhOf6lYLeqlkh1OCj3vcXomO
H8Yxgi8jdIA+CJwGAbO1EcF4aw2NT+1rxHgR8gI28eceaiEufFMF0bjzq28IvgnIEfSQ235MNT28
RJc10iIK56tlpS33QeX32kohBxIEpfYNb/Ge+fLB8W8tcbyxwkROWTs9Lh529It7gVVGfRYWO04Z
7F0nl+aR+v8d/8AcVlMS8CjBel4/FxV2yMZ4m0zi0Xw9Ur98VFTAAG0UhBiIrPHVgaAQ+SId4ZVM
DFaL4ehDusFtd96en6aKa28Jr4QN4qBgyBDBMfzbi4OPUc3MMArb4iIG2a8RjRyJpeCuld1mXfhX
rJEIFKIr28ywKNc8OTlxV456tqCW9ByEtT358pq0a5SECpDLc4NLGVY2fYXMegJWBdSFAXgA5blA
qcDtkpeENmdDsWRIsBqBf0NjWI77Xw8LyZ41zIVBq30fV7w5UheAsPM+sR2z1ujmqs6VZNSOp7nG
jGFrf5JhgY5Ig8QrMuXWEnazydT0jWcjaqdLbshRK2jqqNz98n7SXXDf3jZXn+8KOkQfMpkP7YJk
uZEbS/mEFunqGSmjyErPjiI9EXyp9LZX78ZaHavUO16Nlk2KtgulHcI0Rie7GqN3vgO25q/4e1u3
dZlQ3BS3PwfYIUSWkC355LVUH6p3dFuk3jGKxMpvTu1yo0wiVDmUrUwzJ+Nk8PjYZOwV/fibSS9H
K5PRuCWUP+55LMCqwvycklZQmP3atgmCmzycN6UiD0XcX8yDCfsxJ9+ujNVCqPlnTLzZ6j8OYu8z
6jsq5x/SUL+bmaQznTNhOomwQlh3nCrxIRFMsD/q2t+7GV36Nk+5loE9jzVwWkQmSAuWoLYn99ks
wa/a3xgh7IpE1RzJ3JE4GQJlcGiTfwwkdY/0OdzYl3JS+JWLf+eIp0kI21R+kkdBQTq4TGroW0Zl
ZWQnQ4IwwoWzjc9TNX+YVA8xy+0SlXHHo3mDx2pZiz7pOk9CnGobSYS43bVcZmMhF/nLzMi/MgJt
PToiK9GIA+qz/lAQOBhQu8AxlXsGFpbGWh1MOgvxrQ7Obf6oNSRDC6wnZGlHfJ487v0ASRGiDvsE
S0PMjo3RAl3D4s33HOnb+cT2qK3vGA7kFpXwIqJm2SUU9neL/7VBbigiKh6WE8FxpIeRUui5NPRs
uy1qQr+Tq0QC/lgfJ3u35etsRlaQ8pWIJIeJWmjcmLB18yMwb6PBKXEj0eIFqUFzL/08dr0ussgc
lsBmJzehndD3Qlg9/j1OjhyJ6V7jXOymJGcxOIlEWSQC2Cox15dPD7IWV5s49dckPhu8d1I+viQg
X10drQpBZRFj7EgC2ii4+loBA38hfSc6fh2So4N3w7gB80MpCbaOMoUjg7fzHdwIWiv91p9G4u13
l66GEoiaNFtS847ePTz4L3/bR1N+I4s/bZhhAty7fnrHTUjXU+KVVkPRTyN6R+R/SHqMPEcqS7P+
1xqXyLSfloJeB1+ilI/9YCf8igIzQe+9e8veKkG8QXD5OcSyuyumDm/HXIUSBsIZfLa2gI/0oYq7
Q+xPbwj5Fm2v1tOrxldgRmNIjM1CsqlIoXIWdFM6ojFACD7T4BXdgaNoVDXEmjoBI6xbIbBa3n4y
28oQBb4SZgVZ6AFZKSOv4v6oHwMyJFqKQkvAdmvGYLvwxf6rYSluDrvuzKcwbIaiNr1qtpbWcw2A
vsG5TDn7iNpb+l96QKmPfuwamRpRo3G4TQ4HEmWfbCAicF6cLxKQiTKOxaMNa+jFKc7PiK58XtFv
9O0WalxoZL8B969oYemdDVgSzVbYdwzy/pjoB+8b132xOEhoqwIVLQ5WRO8Zfw/2G6MhESCH7EnI
zAmPyZFUm/1Q5yzeYGmX9Be0URSoZKQSXCMMKH8jccodIXxY93mZIuvh66sYZQfrq0tqMmaXXYew
Jg4RnwtdsgVLexn8+2IgIuWPlOgXOGE2rXZTuOQaBnwkz2aZJwPyG3isfkij0Q0vQegDWfBR/QVM
vXnKD99AmYO9BpgN6V3SzwzeMZ88l2NCxj8TbOIWwSRAIKvL8Gc/t8aEgbpv/CkUbvwF5ygu/OXC
ANvg28AuVLKPgpk7m71XxIXAZREC9cfitONPSkZXVo3czqTcXjMF5VgbUCjtz54jaja67/sQfaiQ
pu8ArxrGX6Ci0rea0WVDAA1V/yc+ZcamH6K6Pgx73pSQTQdDzWvm/cIDJg7VU/MyNe9DcZ+BudMf
WRf34d5Z7kpIaIN3iFq2WORIro4foxVNV4mNaqXkULfOFzTIS4/gAj/GFNf89aRb1Qf95BeeGHQ1
oF3E2vucUJgkcAzBcnAKmHByHJWrn/VemgwkYleR7IQVaY8TRHUo/l+Mbdy0kKCsGNGqdk2ighHA
CiK7H92OJqUcYvG5El7wbfzoh+ZGnzaIiQLUixgrwysFBlUkbSWltBo+4mVxwqvDc2MGgBihJj9H
8RAlTsoV/3EDZfIyP6NX9gnkI3iNuhQN1/CzxVRX52JgadbLVLyr/06wcQRED3Dd0y3Ap/3jYwCx
sSl3S7+NgzO55x842XoM8PcdH9DGDzHLWl/UEuhBpLkA9K/HQqjikoTXqQDdSKxH7uIWVjju6rzG
VyHNxJVnAjueE23ufUY0DMfRYVgOMbpQED+yS6auOLgWPGUeOx7x4W27t/rhLShTsXe27BrTPt6J
Ab67cEw1797zJx8MnDL1H9CcJAdw6MlJxB3k7nhh4Ld4zSk5gcFzhrRy5hhE2rLSSflF7Ngy1X/I
RNAKIXdli5VSx/QHWtjZSRKyhBizGZidDhdTjoklCMr8SRFmE28TnnC0kApjnR26+ikSVaTm5FnS
EmFSsR/xfkS07+YVwAT5d4Pzts1KYf3UQI8M/BgD8FO+U+g6JON7pzHi2Of0XJPQYlXTPtWU8wGu
gxJsg4LsPfmnPsDmS+tExB3Mdc+T7AC8hryLdoLQgigD6GD3ODg4LZ/ptVePM6w3//jXBFlTyQSJ
NXqD9DcH9vvgfcYU08qNRZc8AkLJ8ooLndYUlB+l2I88LKFMJPdQJN9fMIBMG4onQPVva6THkdK1
OB35bGUxjY+gsAw29q4w5+t37fbnd4a62+eE38vXoDcoWMf+F9f7orNW5vuiswbUALj/cO+cPcA/
hwfALQBQp7j5JAGKp7bCBE8YI95vTnbm0nBicj6vkEEefdhpMrGkWOcumAhyShL0RS6M98GFAYXf
cbSWZZR5d7tkWh5hzL/5w3+23dPaQI2dHb6hmtV1fpm2+VrGxOF02AsLpw+7c64rZXSjpNnWCuov
MY49mQoSMq8Sin/Me0IB3Gmzmj5r8gIwCXBX/WtI0tRsnHj+nknCi70N1cunUX+t3r8z6Of+bmMR
YqlCeHtEvrjNFHkEhr3GLi5cwfgLIHHhO0TB1iU/52PlW2MskZMtZiuLYG92ISius2PKR7xPv7Mf
ak0J4dxR9xpjYjDr+XVzhGljsJdrkz0aJWR/lMFxVxModp81BFYy4JcL8Xk0oQV7/HVZPe0DA8KQ
zxLxYur4yTYIpDJ1dlldUurSw4iYpi6YR/5xmHhs7X8WYjEcubh/oBrPm/YSgeEpZcuQ6XYeiWzx
iPyQ8ClyCDetkOK+k192+qJdTJY4CSg0kpkktogKXB0IOIGlhJQGablExirXJdF7HQYHoI3gee+p
FHlpOSFXklkJIgU4h771QkzKNT4QQePwghg/zbsCLaZnEZbzbWKHKcG6SbiGSeK6F32GPmR5SBEp
eRByLb6tiOTm4hDwtEIkNnAlZQkcjS6hH1Ae9WLDYsuohE1H8gqR5Hq9AumJO4CtG7jKbNGn/OgB
Uv8/XBOlXWfxydvBAdxdtC4Te0Kkl+QrLgbGRHOYFMC4zo0yuFyA8Yni46upEv07Z5FzWpNp+na3
nEpQB4hwkcZTIWNIkV5RLBeIYOevdelNDAe5YySCACV++Pv1T5IiWynuc7P1Bxox1EJElpTF4H5c
RBY9EVg1rdvR0ZHi+horcFtzCHKcYZm8O+yD3pbqSqFkiPgcqIv4oyOTy6bMIqU9o5yHQ+UraIR8
QEpXGSEqjCJagdlMNSeX6IaOgomndEsuOjsSdW4U7KWHq2iKYJ1oKTSuCHY8IDhBD6M8xxLl5/n2
RS0vP/kQy+zWCFNFgKjFJwVPQ9yaR74vKOmfa4OPpMuyhRWwcH2j+gSeNXk+W94qP4V8bxdvBLC/
pKITv+ohwBmKdsFwcNbgrREF0ZZR4JZfbGnnhBvh56M94pW8EMUeKI2woAmXYeHI4Iyi04W2pkVm
Qjc4g+gvdqV3GAvhAFQqbiDBTT/WhJcjmtqbmGRSAe7llQgFwcfFm4EUyWH6WZIXjhjQ2ofHEaLD
dQ7byKFRbo9ViV/Q6ZRBKqYYtkZ91Kvq6AZ2+2CPDBF1bAgius5KtLLF8gx8uyc+5knBXcYo2NWB
4j83KLnbzJOHBF51FkpkJHdaTXyqVKIIORqwIuccG8l+UgKKdum3aTlBgUExOFFn5xhNmHeEh6eW
hDrPEVL4ABpfl9KPGpsLA2Wl1jiHbI8hdNZCzTcxEkJKQ1KXebd8KHwDOoQ/4Xplw3qR75I3+WS7
A5umrwQtkIHTMljeQIKQkKqZ9Nn6bY79/kZFz45qnLnXl5QyurUTAT4CpMkkz3e0d39ZpExwswZJ
gowlvsfdQUQaEw6b/Dhd/gO9YcnzLhhsQLAUWs5q9t3wvt87dJxkQREuh5qTEn6mEde15N874Qkd
5nNUzvWJMfmOlgRudshAX3pGKFG6/VmZnbP+jDdcwzdCntMEYA6ouTC10H6OHiuC75oJg2VD0sFC
Ugf5PVWszmgS88tE9Pb3WGEUQu1eY9kdBvAKUV1AKNKMy+P7H1HnteS2kgTRL2IEvXmFtwQJgvaF
MfTe+6/fk9BubCiupKsZcgigu7oqKyuTKY8yIZ8NaVXTmvUa38iauhRV1JLsbraNoCgQC6r800gA
L2N0dAufaCoeshcsEFlQcoxbW28fShPz5l/biIn+oimsZN3ERjKFf62ZAXTqI9UFEwggaE1JLesE
IeREPMebgVdy9+H4W5hzefXgzBZjoWv4CNa6FU+cLS1/ieZu3dTwnVmSokciFgA1dyNErxVxxWuA
P1KyZ9iD6C05eveUXPAuOKqS0quTWYmXyObRMNBcoRdC/tgE/LSRsqEr63wXom7VO602Tkkb6mGk
bCtIBDFUvfzG7/SJWszWPEKKHTz8H4xYyiDEIRYcXk8o6CwCzE3oP24p034ocgLjrx5sBbInlMd0
XpVthGK71WVr9iMjxfQFZzUE0/E8MdxO6WtSbzyMuQv260qjvT6mSYZcMjArBeHOQRz7gDkM9mnM
wzC+Aw/6AAVZLgzyrhdfV6JNT3jKFesDCtji6IR4uzWyEnMatwRer4f0P6Zpn94rqf9BbYX7hqiU
v0FP9hcdOlzWDdIygoLIZmqW6IGy6bbNNd0HdUwGbggMxxtoywnVlbQk5WhP25wO9WWxZ+IFx6nV
y58GYE4VieOx5iTeLT7p1ybPggVe4XkfstqoMsIXnEcuajuFLSMeW6xCdKBwUEIlFkeXnY+I9Zcx
J0KWdbIumFIliUWCMliwRFZfnrQQpxZxWRGDvTLtrtNtWg2U0EH/5Y0kPF3h5jDVo3c4slrE+aMF
ReFvxlrBCKLa4uNOAVH5jLzwhEMJcpOsT/0pjThWrt0y1uE+xY6eeCAIjn2HVC4u9qt7euowfzV1
qyZq87ptP+T9NSyzTXXnAM4wHELuO9q3+VCBohslOJUAutkV58Ut2PLG0sht0E9pGLo12Q/FWXH+
qbdvyNUXwf3+SSlntI4lAIu6eSRLASWycTyBIw7ZmuvoAhjk2EBtXiY+KNzxA9oxiBGkb7yq+JR+
CcYn4jQ8F/33pH6GH0wmTDSCDdrEoJEJra9i+HHwAS4k++BJEr3hB+sDAmieB8R5UiMAKdKmL3P7
6N+BcBIv3uRdowm06H8/RPLySkgOmbzmnYJBAjahC8jJiU8f/PXgklH8DwrJVnF4k63bxJcbAajQ
axI4m109AgnwlZw6Ye9rT5pEzX36bG9PVnnwYun9vdOLsyaNH5SyT++NRji6zMhhCBAvk1OiR0HW
hxSzNK9P/o1ofP4DRPFYMATsQWUkU5pDtPE3Pmc1yxDldW7I79/qwQdtvcYHreVUidZ7DyeMw6K6
wuC6BILnPXxst7Mns1sfQRoaRUITkwJH4LGqjIrzs+qwSdwWq1ILoTXnVmjFlYznpH42v+Cd3uPt
wIfvEncuyTGA/QnVG0i1PKiz1rGK+PkF9AF6tagYF4azWazHLku1hAPqBmi2l2Q7a/POrcQZaW5J
/J5jlN8GN56/A7dJHD74e8SJE5ED1RGGBfE7vATXJcKaAiZ3sML6CLXnYRZB4Sw1lh2f4RqmDPb2
HmFQTRbiK0S8ffRuTEQwyREf7ZZDxBWZnolWwlHNmRw6a68GG77M8uUORHd2xqGj5UD9glboCT9M
acCCSnCK/FuTaDazTGc/oqSmfIo2p4orCwGFtGpQYFLljFlbOqeT86OLNnQh1m3dUwjlHa+Khp36
WQJwLAJrXVliJl4xjELWJEw8FqbeiBKvrYOKjCGPNQ2PT4/jBycI/4IFAZuArUD1gZxjrJJV8ZSv
mQ7vrOoB9JUPQreFePJaoLnoNbxzcOnp/6UVLn8k0nAFCqS18/8jHJdQn/9Q52J6caXblFS4o9yz
OnYb3wleyITykoclhqOwvUGsGuT44mRyvrobCYn90838pc9cl6YYOH+9T4aRYIXDQBNe2A8COXNu
0Hb70fywmh2OmvgaM67gXmNEVvk3WQFgv2lpxgVpfXeTMCeGc4rFCRCi9IWAawufc45LGTRw1gbn
ya2HyumFId3+MeAXe4DAT8ykQzGqAF0r0P5T0ZcGd5ktOmvw4LXZykRa/Q7rnOCtx0DC9sKQN8v+
neTcFT3QFGlWoAzIISn+qamWXylkwCcnKYqx/KDt/uE4Z5okt+OSbAY4Es+EgTHcWDIY0zQyOBPJ
2Mj06EkYGes2Y7oERRl2EMcAi8CuYzyr32doa5t6lTS2NSCka8gVt01Nw3CO2kQYb+spfOkSJrMZ
ln78mcUTLfMJuvz8TmgFe2NNbDpc4WhC6TZCp1mrDDBLN8CeYIhaNEd8ORxNcj9bxWWWhTYD6evP
Sni+1HmTGR63mubic+f3hwtAAIxJtTVbBuIQ/YKdk+GkzLbXZKNWLNfOt8uzgAvlcrOE3hBf5y15
+f9/ZRkq2ZmfZJlGYLnyvZ3/DPb2PsjSjFk5lhbxgJ/tp/+1rbXTf48JO0PiBB8GZwW75pFYKCY4
GYs8f4L85JnzIx/RtztZlmntyB9hHfAw3Q0Jjb7C3/VoM94VN1pwEDas/IDyD6LES749+afGhsdP
/vfhl3rRf/+50dZbpz4u1Lya9bKcpyBsfOgsibmAL9bB+W0p5Z+MBz3jpujeaZhwY7ERmOrBBh2b
E2amCIM0auQYx9LC5CIfTfqgLZexgGaEx/y9iMdETF3pwXokexo2GlYCXz/zSq6d25AcnOzoHUn1
cNlwcAK4EwOI2tGMSbHgO+BJaxVpLeFAN5konUCMv5yvEDm5kDBqWWjXvHzJkj/4XS/gfGEPsWBG
CeC7EzvxKIc5mhSxFtp7RTJnwJMJ/LN4EicEJhlTtjis35ybkwYJeI1TQB5jcPimfQgq1Nka2ReR
jvJ0QH8E4M5co8d/YXSjxQlxDajOmYRbB+e4lcJcHk6jKyO7zEXQDIiLIFSddf8HbkKXPW7Sq3Hv
DIu2K+lhVuxU2MRiDL87DbuWNrPa2rh5lXjHxIX/61atCz4fCA0S/sGOvfobVUF+CN2prGAb6/66
X+68mYTp38LpqwtuCTuMedwKnR/yPeIS07yd/ZLZUKf4p7C3DprjBj/7BhOhNIFSFz5mwJ71calk
S7zwg7qd8ZrJebHi6ZkeEcNfKg1vjv0Mm8PlaSiP5axqf9saBUMA2ppm0wgzWucVPIJaDJfWnTNu
Kg8OxqOZIBuF5MFQhp+BWhtoNl3oUhaiA3CKOpXgASZwA0UBeQubUXGq4dyyL0b2KJ7G2klkLdqy
KP7aypY0GCgjBGpUslTGaug3Uznz4IgsepjNrvJSrSPGOPFiKJKq18glWH9se8WZr0nVpF2GFyQD
keY4ggJFe8l+BIW/k3eMmj1MbBknlqbOw2t22Am+bsMm4e9MnxQwJsczK1n3D0P5MTbHezrKzC+i
0Y3rPecE35LiZMmE5tE8oixwxdzlHGMAf0iO3XuKpI//bDfIRphL7G645qP3w7KDi2Jk9YHzndsK
3+1rek33mD01wovzwoijxrikDhNyLW+6ut45PHcd3YzJk7lUTazqXi9CABHvyyzBQN4kOs21zHXA
qFEvMhJq7yTdhORql569TCqmsfKeqvshD//wPRgDNScX8uov3h2Mxzr77qnHHOjw1EN83DpYF6wX
VCrobSuc+3vskyhVKfS27drowp4N3itB2MVAzakttO235ukbSZVsleRVkvZgDcU/Me9xeUFSuX0e
lEbbNg6p2z+GsZLXCNig1askOj0E8DEy9QUSuTkgrWKJiK7LW1E8wFuD59EFztOi0CQXU9qsABYL
K0injFZUgcNNeRUByb4zYklcQ/wS+SQ0kGcNxEnbdzYbeaz92DgXBszpAzPjdGM3lxlAWvf/uX29
4ZngbnmYIZuuaQG2fHPxkn9xqY217J6zuGZf0XFmWJGBA76h0W5apfYNG9FGe+222gXolJWUmL38
zJhRR3YhbTI8yRLy4La+htMOTQhK2+AXwnOC/sopP96//R1HzDJ1XZvmCxMaPRV6K+msISLmXGjR
BIH9F0Wuz2iU2A86VEhkDGZiSWWO9izhcNU9WYcTJSXyoK4Sd2ckWldk5yUmcWPCg/1BRvnPMUE7
C2g597QpE0elv1wMBJ3cVwwpdyWnyKOx6clSvk4Y89VcOejsyUcmmGsrmfEJoTA6LJQDSEMyJF7V
XIEHYMi3OWzwgu3UOxpL930HQ7Modiw/833Xd5EFttyOS/bjcwD/O7fk9abKXyfhkvhKr+Y2LLD9
1vZz6Wezuzkp0y7tyBlOsqeEFYaFOIkIZ4IQ8NBGg0/Jm6xnleTd3RdgHmFh9qbDXrSfaCa+zD03
hhbxL2Txk3DmUAtGs9i/kRltQ9IaFb77+IS+Nv96cs7UJEc788nQtkxaI5fluviNOPLsJEIx5yDa
Z1fADZxZW1fupEk24Xj8Ga+Q2X/VjkVIDEcYn0eQ9gdYd6m3/vnv4MymI4jWekX314OGUo+nk3rN
2LD8XEDF0hwLZmrNAlsBSQHETWFAEjG79W4LVker95jf5jAs0R14PNxf8hgN7uCLXewiY1Lw6Nsv
wgWEetT79i+9e8y0NPfGQysFof9zLIGIVsp4c4S3mbnnv6nDNgkfw9cQnQhOEGbBcURodjCGsN+U
JgyX7P278x4zaMKoBdvrOS616/5NDwCSG94C3ndx8x7eI2QU3bmay+WcjcCt2Bpw+KBtuikzN9TV
Cmv7NrQHl/lIG/c5Oo7WjiYN1PJ8rclWijH2LZOvym9RdmDRq1JhJb+QLbkbb3emSIiDB3DPk7jB
5Cq0UwPEsF2yGIqW7ypuqenXpnoHqWT9n3VoAOiUsh917psO8YJB6tUly32SxDag6bGuG7H0BEB0
5Z6BIoQr89U1RNGqu/5rJMJ8Jwyt9H7JaY76Q3SKJPVxcy7g/fDgWlkjglKUc6YKjF/tIjTue2Wq
G86P8BVOO8hbYv4ln4rbkPzMuc2OFCzn5R6UfwylZgopi7jW8BB9qd1hRV2JyQ4zDFz9FhVywsOf
2AIMpQ6k1+CQW2KxpXnjRvJcyeOPT7/92w62g91W7OLbaL2iT1HJNj4aStUux8GaXmyvlHwQNIlL
fjn9dc7MtGL6gY0Bd3zFKgKH7COkFD1GgLqAW9UuLa4fTgBTRBpyxKQL3kpWRU6AWyEeU2+XgfDw
Se7PuD0NZhS6Ee3wyIVeDCAQdlu3sJLuZl9gfRbWd1xfTLNLWEvLnSrxQsvyklzpkg6LSzzBEWTX
PGiIpSJbH/7QUkWiECmpFtSxWwfyJLMJsIUiIqRz4oCxThfdMBSiscuwigCm4VDh6GiC1W4WL2C9
D2ge+7yNQANYrfLMm79OUTIAoR2VRpjpIhPeayTqtu18kcPYnhu/4N1thidod4QLZo0RpcJnnIHb
6IlbqRo8NFp88cIZMOxcSiEzhrXx1F4s4HidsTTdRLAbbaH/ueQUNEX7t7iS3XV+PcjSWKCqXQsx
dE1rbbEIQf6ovHVWYgdG0CYNC3b4AtJf4Bw9RNNYuLQWArMrkX6VTx3FblmglckszggIXBay0tJt
A0blxBCgQc0dUgBjS6mD89ilVOaG4jft6jsFp4Jp1k3sqGdUKZ0WNNdHcHdotccvqOR3xpFg8+JS
YQDjHgwiMJVJka1ft/C9dl1JwCADyr+jUYFG6j63yvwYepA7To4UWm2Ruok8f7jMebXlN4kVSLd9
Fsu2Or6FjSk2po/ZPt5YJfY5mTrZTzHWRWByyhG7sRJ3ilAFBP8buR7YyBcDabrmIYoo+Gv7zWiv
c5gEiC4hfRBKq2U6h4lLa3mb8z9K8KarXICGlqREqRlo7EWcudjKTAO0SSMgIDCMa5TnODVgcj3f
+nqFtOkR//UL0FnWgF+rO/MVT+p0FDhMXt7MCc+YWe+VYTuzSea4hssYcFSbVCY/TsFfwGghP5Hv
OMZrAAx4OPkRD1YE9IGEh7WDw4+0DQ5uQ7LF9rct5YB3W4X6JLaAFuhfXHMhudgh2UaA3LVt+ZEX
BswKEjaTclfosrxNYxYoCTUVMiLJAtY4FDjeeO5rPmHHDurDA/P6+04fCI4P1kkpNd0oav9Vo78n
dBQ0V5EdgV/PME6EWKPzCS6wfA5gceo4sSA1JiqZK37AfMf0JkL6aKR8cXSSWz3CU0gyCRtR8lYH
A1V2y+5jnyHRBE0K908ySMa+M1WuO07yM8+vadWOhpI1gEDWCAcxMihL7hvmN9bzxJzMkuCXzIgP
GPORC8oMd2d9l8dgNvuHcEjfRL0SaajrLTmeSFAQ9TjyllBvyId/xvI+LvY+1GlHM4OKhT6P+8S0
WsA5zcyhdE7fHp3GcBTGcUL2wIkoxAtUIAFbcKBOwLxgoHEFQVA8GDjH1hfBTenA0+z7rokBkJ3D
L+muus4Q7skesAgdyMSbJhyWGZLDcTc0eMuw/pgkzr+gcbUNrk1q5UMhbCJdVCYeyPruAdIua6YC
1uGIvNlFevWKB8SJSGYk5ANpvQ+HGi7ftP+jv3WzvtRqTAo7BCdCV5354R32JQUH0QMqOZifEILf
xptR+KYtBVHobFhASNQHLnVP4rrIDDBSjN/J19UlncP98Bw2silM9p17D/VLZAyp4EJhiZ/eNOVc
h0f+ocRHYqixaIoYSdTK4yJnZx1rRH0iUREPe6fZMpFGpJUdPBtEzArQvxB2MXB/uYMtFJtDVO3C
j3bqiKdo9TFSQyIE4XUTnUZFFwotrFXFXIoLLxTJ4QEYVUle8HNRs3YpNiBKS5BEdx2tcqMORK+E
7U5D3KL/bS1gAThCDYjEvFbD1Pq6/i8cFduHaEAf3q730TvT3DS18KKLPKfKGCTHTJ404ZsXErdM
sri8QMrzD1Qndj6iUrylFSI8BoHDwBfhbA9GFmrrQscmsUbreKQ3TZ7zUjS+2B1wb9UdUqtHWBv1
JY4/NFlaMJ5VHOucmwliA6WDBdlR8dfKc3TmkDT7KGKGZNxYGawkNRiE2Dfp7WwWkKbpWE1dolFY
HYBlgtNNRur2W5aD1FTDdMm6c/BRqZlydoI4VtUHkCO5DM6yJ0iUYPIZ0PmlR4JL9OL3vKtZCsk9
J/c9NuuoHmG3grxV3tEqmkjzUT+NoEe+B9S/0SshP0fhh8gKWMXH0CEIxKcN2yJUMzdnfYY75QRG
RqpaANXlkAGVwce3T7/SfgwfYYkYxqECxsXWVzFyJkR8aEAcbdRVe6jbWOS/5GESSqu1y764Y2QQ
fenw7t0p7DoKyXJWodCTJi83YF5+MrHEuXeBeLYkddGo6wIkEsBSIRfzsYa95oiAcGugVU1CMicO
Rp2DSskCR5rw3o6SbembUUp66y6yQi6yVrx+vjXPo/LiQauaCMX5h+EX50BCl9dFe46UWuAowEEo
5B2mNSk6skHeqSfpP1XtzKQZF7o22FqHG/C5J+9coQhw6ApixrbrnSe7Hra0YR3Rik4U9BG4MGwO
n5YNxlH3cRsjSW/b0q+2NGUqcZZe0xwg+NHko2M0u0TMnTjK0YEsUyMsL7fYcdetf3454zFpPn+1
+wiLKkP4MhPPeDB3WU66FE5vcpwB4gS9YsBJwNtUog9b4UlIUI/yTd1J2B6Th/DUQGxDQEhuUbOz
jTtzReqC3WA+p4ZSJoPCc7ijwmfAovlUW3NNArLFW/fn6ZnQ36Guf5lvZmTQ30BJDoFKg6qTdzE7
8iOIICM7V84nzkQa/RJm05TDg6ABxwSUHJLIE8URDHHsz7gcP8b1PkEDcgRjDlY8pV+YfgTUMPW9
bkMKW7V0HpqoADqaONO5wdCGc+yhIwn3Rmwb1OIEcvUgdMCLeQ6baa3zZH7+xAAOYxlQK6tQqjbx
jl9bZ9rmVVhO/TgmdUT82Dpw+n5jRstDUsWKDw+P00e8JGXlNyvsn8foH6/QsRj8G+ZoSKhMbCAS
GXhb2EBP+1QscB0QMWNHr6RUKNoEKi+wGkTNeLtFTGABfcGFrt0KRQjBAoROPrY6vHZxrdMYN9sa
p2VogKNsCkMnB2kVXbCHNcuDArGPoEucaxiz2cl59unpk7DTUxi0Rkq+q/AuQPB4c2qWoNarJSdK
LtKEQZeRN3OhUe4LkY1hPZH/HwzpUXf7L8AuZFhOjKPgRMc85Sh+EXgHDNsYt/7XYNKdCQdUy3uM
O/EkOZ84xj4617qk8gZCBy2m/VE+4ljSVHCT0+jGc5R6kNhy5N2oLSM6PBGTH8ait5mU3hxfNQix
K/H7UZmNxdwoMONfpXriUWw462AwQm5E5QivFaTQ+SkSWliDaS7yarcNLxOhVcQV6ijM1DpNewso
ZVEPcegMP7BsEcyDHHtk0o4awCsaK8nVwLpew7/mI0OelchOwZcMSsH/eujp8zdJPOxYbJvJJnhi
S+TclnXYkGju6p4cgl//D9V3Gz0IXkRBIu6c9En01EhIPM3EMpOgcbRrKGLaPYCc1r56rHnOixYu
yi9nO2DKBVI9eNHbhtzpbEaSqPN/PpGmT2nhXTo1ZxteURfDKhl4c+vdIEvswwbNK7+wpaMM+wIf
2HP6dnVYfWAklKI95tstRXO3gphoLVqHsGtoH6t0eXZfnU9vr35lAPgD90VZ3R0PxEZY7NcimkeU
ytjTPget+US9CvX6JNVW4qyE/A9hja2cs31g0KGB9l1VWSFtymjYQ/hAAGT33kf3EFH2VcQ8PGXn
dhl+FLHF+KEr+qXR32CAuCVO72dUKOlklGEuaFhRb9Z0cV9lJedSpiQnTzRmKSsHjCjsBxvQCQAI
xYuvfYJfUf7yMy7R/sq5R6XMjUTk1bnA84Su4ACcglOsvSs6tlCj0NGAZUQXwmZyKKvGlR40NFnB
MzrHQFzOZJ03SKKhWDc8eiuwdqbXtHzp4MmM0ZNVrzkfpB5JiJ4BjK+G+UCFpGo/Gl4NeVDWfBUd
JKexQTgAFXO7cObQrjzdJtNpRvNttTZWtf9leIBotXdvEKmu9h0ZhLX5YtIRpYle4TV4UB83rfK2
86rFNPNrj3bplCNAR47kakF2n2a9c5oBrlstIKP64gdgmE2z4vjD/v8gPdr0Xx6Z/mu46RXSD5Pw
TIJO1MXddyvhO655z7jBMCZHHcyBU49K0XwA5vmOMey402hOFSBXzjn11JZcQCAtsBbnwYO+izww
q7AJ6dbRvWE2kdLt7rC+fNUU6uFdzUytRQDcqv/bONUMLGxHpVBocyZXe99EGhw3m8PtEG6L4QNM
GYRPlHLOthOHPmr97akjjdQGx9DdkhBaeziXgqB0TGsHl7lWHYPLA8cQrsI6D6G76mM3fbV4W+pA
199kKWicjqs79/EACUJ4r+RlUzor48/PogfRv8fc/x3HeWt4g5NPpP4uqZYgNaBenedjZERU0bW2
+n8qlzfWhbmVNp8Cj/s/IXT6WGiaHAkqqHlQxZW6SDFFz2iDORHWBGufIfL0ZZB9TK3qogFTvhKX
bjjuGBiv3o0lD7YPegg2aLrzDhX+OkZRFoSnytXQrkacB1vXKXb25eW7r2N7TRlFisb9sZ/jrVmJ
5bZx9Ifz4ZBZEAT2th0mPP5KQedhDEFa0egZVynPlGTyQT4GXVNiS80obfJKjvoUpj+aWCcC+mqL
EBn8CLfEcYO6LRhqZ9u/zB5DOlpj6WQKToOI8OVI6gi3nzq71ZDIa6b/CkKoA6Q3yhFB/NUowquO
9/t0fwACdYv3XTbsX1pFfAzOGujGUFUweg57d04i9XaGF++TrqMKlS++aX/Xt1FAfWzOOKhzjO6W
QJPCcu3uhg37yKoB9I/mZR+7h2lWz1jBv7ZhB/RDXdv1E7A8Olxr1td0oRy1iSgS72q/IPwwK33h
EZZJX5XjfjvYQ48Kf7X4hmpGJZ06BwaaDZv7d4asVMIIZJqQjCKRNHjYeAzd7E37hfrXQTAGMyXo
YzAzP/95IP1Cwz5W84uHAOavVB27jDBFN+ZpM4F38jX8Ba30Sz9OlQjrEI3N2cyZifrg066mqYfa
bAL+KplcuAD2C7YBCtlW2X4kGZXyLCGPJW3BLYhTfy0za8gmAYMIVEsKbM8VICQVMBhllaFc6Jyk
E18KHPoc5DgS2GKoApneuobFAEa/5Bl1GAwVVCfjoyey2gsG14/gyNyVhb4CI3T9SsLcmlUjmXKB
hCNIDRLKYpqA2DygSpO53GDDVXlH6O6I3N68JycEVzGxdK3ieIjPUI/pHQO6ZizJPY9GCI/Wd0r0
yHIUQo3+ui9o7dM0aNyQu7v3+MSsG9sz2Hc3TmnYmFqlWSk8xydWM3IhfIV3OSAOe48PyYnm4LmL
/iv/hvYjJZSWbyss9xkDobcLZajEISoGTCMUKRJ2gALJBz16k/8BQzH85RbLOrVGiGhtdFemlvpT
iCwjHuCia+IOEQhGAIRx2m2fDZ0jKu/OkFrlBDwFNSuIAKqYTsaSGX9giwl6t5q8bkhiffBnu0uK
YN5AgKskhQzrD20MMKKy99gbuY6K2fQkp3JFBADQDT0dA3cRpCGDCq84+if4ns82a4aPvuQHEAhQ
BhzzNbxHey33GaEPUu/VSD7E7y+SST40kICU+KpJ7VDuf6IT3RyiZloiVhV7L1P6cXwYmzYdPSZc
0mOIgyrpDxEYwSjsTm1QWgDvXkguS1H+xbo3BxbYWBziaheoRM+HcfloUC24m6BH1GfqYbgIe2Hu
wtzROUIsgPsEEPhGH+mHZJ1zM9o0nxH/QtSmablp5+n4dIQxqI9BEVjeLPI2cD3AE4xG9shkB0Ow
4ohe20S3/MeOg6XVdGvgPA3UvQ2yiC2syHiakxFZgGc+7Aek5DUX23n9B0a8XkmZUTLNgnbU3VMD
mN9pBAnkKTD+Is8DOhJklF0VdYhG9gRK1Zg3F1W/EIUFdpnES1u9HXzAGn8P+YZ7qGKFToFVbP+T
jBSVn9kwd7WxLx8TJ9ijA8F47fA3RD4Q7VoJ8Do/DAtZ/xWBw+jm+X/ycf5dxMMH4lCyBFOaO6Om
fo3+IOiE2JTw1FIFmrhsk9Ef/Nr8XxQRg+5GO5O2zwwwt7wqUivy5IJijpQJqDsQR9Qk5rb+LBEa
JmRp4nUfeT8IWHTE/7HY4CXlfFjuEQUISKQay9IUEFfUoXTOZvkPEeLChh+B6FNaqCbg9ieIzwlE
pOcLsl3uIDzGUXFCUIc2MXkM4IQ9zzcVuEPA8UkgEFj47MJhJKEF2rn4Qm5mgCJ+EvPXusEVQZC5
GlA235ClNf5TciDHfMG1IG3SwIpBnULGmnkuG6Z89w9jUJcEI3IBjF1obEWVEHXQ6DrIPzWlH08O
gFHTUZZ1yI5p2dRbxWTHTnzx4as907uZ+K9QvJ9/XAyQGqGhMzVFof9w+GZgI2c3pR9rp26VaFft
sBPo/cUZHuqp8BgOM1p7fqoX0aDihdTeYStswYNU3KRQ4PcZfA19VcSkplWg7Q2/DbnLuvFZfSjo
uZ0VY8tJvUl+RMZjdx/sJ+dug7/fYRozO91gggnItQmxTvRKEueQe4Z6n1g9DXyHa/5CIjvVlNyJ
49cZMNJuvmlUE7/hRoKzsRq9cMD1++SkOlZdfyIGOF1h+sktgIyW/X2lysNF0RfLfGNOPjAaJlO4
s8W/a/vSWYdOlrqNNgevYUv7hHdFhBXFGM53Qqv8BLtdhFf4gajcff6M6EHrYb+EUtKEmLL2JXh4
swWP1A0SMLs9jDqEYWV+FXznzzG4tJXAclVZTEfrTlPry5KfPHzW9IhGMbJkLPnJJIajH+PZziH0
8Vqp/swccDX4EXC5tRnWRJQPDS+cEmojrgNSDk2d9BES2TaWkPPJm/GKT8QDomXgZ7seZFeHrrvB
4ty3k0dHHTPo3H5LrMJJdnZBAR1oSz58kauARrXTXnQBJD1wbyCGndf1tRYFFuMPzHUwYcYQSfBh
pifvnIdFRFu8nqy7iBcYUqns3VSZstREOz5WYdgFEKfUALZFXJdTvMyhfvG1Mdapqqja/MYgFBhn
EdhD8LeaYWsBwaqlqecdtiw2A9DZdYjngAQzlqxMOvpZoc192JhEFPwDueXLJcceQkdtVGKNJUQs
WgTtQkrSzfHC7XovH73rpMBi3HYFJx7gxjU8qBXbcIbiBFIYJcrGFi1H4Fbu7w8ke/o3OESMOJXR
wd3TByGOwjkrEqRfa/uxJjW5WOX4BsLB3uaMiAktpRksxRMV7dZoCsclo1GwaMD1/8cHOtBrVSFe
xXYjR1YUxNQNQFqdO48yOEEEPbaivfWot0/jZ7oNM2BAljKTC1QLu5Fonw9MtRekEdTpGID8ood/
Z0DDuAC8kcOhoa5OG4crh/NZpUvOYRSfi2oQ0mmEsZT/br96HI0Qte9FdvphLHeDY6owxwAGK2MC
i5489tnN32xtQyygs5Oc1KDbuqLJiLZFWFAfdzYRBK3jbyPSkSgq00kZkB8vZq5RxH+GmAzqVXVs
i7io3KIrWYWvi26uOClT3Sh1v18VRi93ZQ78sBsu0Mfrsaicg9ldwAd82swZrlVasR3Z9VwhPEo+
qhbLmuEedhhnyNqDszsr8SSZkfl4PxREl27NdtfLWpqeQnIp3DLsG53IvXtijkxXZlGiKu8Di6Rj
Da3TZxfxHgpmjNfQHi/34f6uSZHp7HvQfyBowEKDaDQDrd06JQbcxopLLVMZ1wYF4m6jL6PQSak7
n6d81tRgZrs82rW3mfL6tuSC/2r9pndBIIqGy9fo1cwqGLVsRjsQnPWHEpWvUx8xU0/+Ai6NLCON
Qoo3HHbx0b5HYxp8CIJRNTANj6ACuKy7G6ypFjDvsytx62Q1cZryq0zwlNxC920h1GWWsFd8DcY/
s1FD3unp23+A3me0nb4tgzToMiyYc0rwYI70X926eNSPpKTUn1LSO5/MjrhWIkSGTYhZdodO7NQT
yZX72OZln2CuPM6ZfW2djZfwF70h1NjNOxM0a8YPEMsNyZ/E3AlrwHoZUYO+C3nOxpagjTRsENFR
59wvc+Cf7VKnCSKkPceGI8VTJ3md1kZnNKw9sRzK/9IQo9oX/bXeIYszTpSEUx5qNmOYxylZ8SaT
v9OKsVdj7yv/fbnS8uUoOttM1JEqlAeh1Q16Ow/YGXguXgX3zofosvH6WwcRR81iaNhib3/jvTe7
ZBPG5GERMXJoHvlYAJhr9Bjv2A0W54XuYUCRhvThC6wP18mw0tnZtLGfyb536e/6nHIfRuEYGvYp
Oi5No5DubQfKIakExPNWO0GxjsTry0ZLyD85s9Msiz3aGaCUiwUuJRKh6PbReu+OpoFyn0UXFfA6
JHnjxFi+8giGKgjOMDcZGBjByIV8gjmw8NKfs+lwR9lt/xgL8WS25UdMo/RlzWB6UamT8uYGIzXD
Eqf3bDbUuIHbzxkOV4O4xlEsfrt2D4QAhp8YmIHcmcwgW9JtmI24s0V3FLOpYGU2/e2SGG267t2Z
N0jC6laHAkI1LZYYHFTkVxScawOAEp4nedr5bbg1PXHirI4t8VTJspiBhMImsXuIXJW8qSTbiyS2
vt287QcRjkSJtAe94eHuj7a+6ibxrzkzJ6NWr8qSYUqsRMqgg/eOlQCHwUiJzz8wWYIr76A5eTj1
PsfSfjCiXiYXsnw0j9Wgyij1cBTa5eH3CQ+jxCovMEhDdnjImu60SyIwF1VPrUU+8YQyQhQOuICe
TjJF5FnVbPCm4Pcs0TvXv68ptdSFlgMqHbqmGR2LtTdrYNuQc6HwR1D9UUhuHOHVYNoF0nxip0RH
jmK/GJzuDDG+AbnZQjAx4URJCczvDsI182Kf0QjOre8O2evLpT+DkM0jerMHit1RPPGTFDAHFohf
6Hc6hpsmPnedYSENrTE39sfhTe8YnucoKdt8jD1qLrplNbKv89ZsHkk7nnfnwVhcfif/NJSp5ujx
ryKnqn+Muq9p0aTIl6FAajiuZkmJRtGd9ncQ7CiZ2B0W7jukPkxVRoUYfFDtVYSf6YpMze4de0MO
kF9cjqvx2V6vWt7gFFHoi/p8ovu88afYqH3pu6ufUWBEnNFkxtErYxrHtI+JG60e6ufuBjKRVaPB
H9GPftGboiFT5tSp9PRWwM3iuSK31GIw24pJ3wCk7DjxYSG3mzsDlp7Kd3qda5tFOkNpYXjrsTqc
+mqblpgIRwbCK0bUyBIH3wQFtGOfBHt8GdCFaKaHJemo0PvFHqPbvRkZ7Xs2RX0uQOSSCg3N6ATV
MSQ/HpONcc0qaKHsx3JqeIeIEt/M/vjrtIO6905qJi9xsflcm0iMFJ2XvLHtGyfOHTqwI4vZNup+
FZRZKPkWA0oUFWvCSOzuPXzOKtw7OhBGH4XZG4JTkrJSP/Fvgy+FR7rX8rfO3pHh96FmINkAv8SZ
8o64IkvLE2lEIuv46Mt8WxJGoGM11x73/3Tt+AN23g/D6z2Ts9NEAZR3RYPGWL3oqfQ++Nla+LL1
Wh103rGd6PUkn3mrYZmApekYkhKJehDwT8t3QYotHuN/DJKbvVugH4skDW9269pNo9OIYcKU7Drf
wi+vMJ6mkvYdvE0iFxnOlzjbYkVpf4qu8QWlwllUorhwf+h42Vca40LLNADz7AIvOC9yWY1E0umg
9osnjI0zi/ChMUDyMbmbFsQBurBYWaJXc8GLnHzFepiXm4nr+pJ8ebwJsJhzpZ5cQMurF4BJRGNU
TM7+NvvQtbC+EqayuPlfY5s8UGd5cEghPoiq2AEJPpWOAgVERLsj1EC780Zj1imnIGF08g5IKH+J
0dHG7cJYsymp5GFs1Z0/bsrX+QAi3lAvL/eeWHqpLX72qwdn3P4LTlArfvYad92Nh8hW1nTunSP7
BqEvYHQhKIj8oKtrdEDI51RRxawcIUTDB+V6r3QJdtQCNFctjkP6vH/NsO7kX8fjGiFueWHwpJDi
6v39BX3crHnaEqh5Dwv+trfqYuA5oGCkKMmJEzVKkPANcfZtggNVmPO/0DBF8ABRAiQM8MCjRSfj
4hvWaYGoOywpp437ooXfZtF5U6oB4goZw+h9HAR/ZfxNRIh60JVjdeNFU0AyprnmXssOhr4tw/Lk
ufyzeNxF74TSKnqedfcCbuhwoWQOJwMxNrVuOUBRc+DWUMILq6Gml3Lhl52Bt5A8PJvOb/DMkNO8
q0pBs3UasilbLrBTj7fnB3QRfBAXk2KijP1C1W1O7kHFR8DZP1JohlcnuN95M6nqVNjIPEMgu1t6
7FQdhDSdB9nGIShje3ySFTpKDvVwb5WqmGqZW0frsDam0v26Jf+bPmkx9BH7oOuL+87wgkTpajBQ
vclIOwk0q9cyMay0gOJUEHurDTeryObnwdo0NbVTaW722HInTF3RXkNd0QRUoi3BEZU0Gfid7HgY
pSVNtKaBMySeMReThu7Ghpaktu0zxO1YkltSzEV6FDPoiq3wUQZctl6D3+DGre/ja73xKshB1fFM
ZwkGaK+CjLOSsbHxiKQm5F1sYnddLsUr6qH1PC2orfPAO/1Gy7TIp71yn/4IXRxKFkEtX298WPCw
gn9w0XtihaJ28fZWX2aMSMtilNe52NyG5+T28F33+PTfkGtHRY5Vg7MoChzowSNPezADYp4dbJAw
hVmKtHY3xDGQSxuQVILr0pJt2mEx5fzgtof0qa18cgIPNtYyg58S4EC0z+NxXUz4BpM70fzZKcXP
3n9YOq8lxdElCD8REXhzK28QAmFbN0SLBgnv7dPvl8xGx9kz00PT6DdlsrKyym1k6iBADMcVZrq/
aG5hd5FfajAd3t7TaHDkpYxpDSA1BlgIZeUuOnTVKVrtstvBRZZSMnh/+2kbS/Csea1+MZ73ztnx
ajaQHKX2fa3oX9DXxxLvF280s9h0BKUeLhPn30zdPVCav7lNuD5mgVoVCvbdDe7Etn9NxnZfTJBE
iFQUxmGFf4FKlfChEXMRFEJzSozGX7mHfsfffZq3DYSng2B4n3LjHI9LgpZpxKBOBNUwWwh83E3G
JlLGc0gNwhU+4GbmELHGw7NzMc9x0HYCxKODPQ7kFaG8lYsBaWtGtfRQl1igcI8ILtva5iOQUTw1
x4RLfkb8CVV9OS5UqLk03mGLN+NDLoug1Rd55tXAwP7lfLo1En119BV9mIGcd0hyjR8i+MOSM44b
hG+H4wVTZa+RRfFRh4EoB4LKAfWo+9noJs1ZEuT2CrdgaCS6MtWo0z0iOVVypGSj/raiKwIxdNDJ
BP3VOzYESX2gcpOABBgF4t8XPu8yvtYkzKVLw5pAFlxMVPfImZVuNapgJvXoSXfc2Rv8I0aIF8DT
scjPacuvcf8npXA9tc7MGkebyhhUgYW3q4dq4tgdDo4J91ozNAkGPjOK5uXgsoa/3B4Atu8NJ00J
lG16zwFz6IB/0AbQQh1JSYOUZWD0YRCVrxHBCI7eQ8Qm7gKUGDQFfEhik3IQs4BvlHgsievdxPVn
Tqk/Q6nfvq5eTn1A7s/HmVR8LlL++0argEjdea+iCSWAXgh0IkJhPdih0NaD/M30sgggkfG5MbKn
Uqdtm5+f2okN0WnHMOgkl/or9bitBgNR/s6Q/yDf9NE97AH34WW9lbgWHB74MZALJ2euSp6F5YEF
32RjIrdJ+2I9aKLWNJvcHCg+HTRYB4j+0KfOEB2XW0+AS04R0x7cF8fsYhuUeGmagFMEai01VswB
O2QToULiCxSSMp/XDmsxCRlzzGewUw269uImyW0UTUQ9Ib2JiPQjRlZ7ISoQM5IHAC7QSAOlaoM8
hPqzSuaxQ2ZsOdSl1WVETkLcjNACJ8Pf9TWbj+TbZMjFqUstBUVRrMTP32rCD0XRyFj4icM6I+0w
qa54LTsKI/gdYF3pk8GYiTcDbcjCT4H3M6DUyYj61T+sJrKZfjcnBoEkvlrMGEKxO56dKHQQ3IOO
O+o8Bt9BbgQJC4iCFp8HbUbYzzRNA8pBoDaILWyenPel+LI2E5cMUX67btgY3O6iIHUEg9k4ca2b
qpFw7tLpTfcEPYqIGFCHGbQMjvOT6ejRxONTg58PCGpZs37i0HF4W/MhNj6iLgi78Mp5ajnAUW6e
qON5MoEQJEBebFhJYoFOC/W0YHkrGUSvKBSmxQkWaDdjfSrfZSUdeQfi9IpGfUJPRxv15sSEg9IP
m3i224C/9S9HjRXhWR2HNIqjE7G83iSi68UdIc9szThhWyNNFgY6CdYfm+/EBp+dX/Oc0IOtUPXh
p9dJhTegg3YyqfkqIGxQLXub3J2Xhh85DhVBEKLEsSIu6msBQkkO7LoHg5kH/HJkhaXZJWkE3yUe
vBlGDGlUHDLSth5CXjaFAYMCoU3nFxuiXs+1V7Vjfwt+XLelcKW2UPWtCS1rq2B3tyM6tJyUKAJy
UOjDfsiUI91Jqi/ExpxyDn6HkgInX1aDIDnHhYWFP4Mzyydw8I9nz4rCKDvCTaVrjIwKlLKLXoD7
8YwpJx8ufgWWBqNxferosEfo8U/6ia+2VAokhTWKa9bogG4ABVM46R09Z9x2xfymFgfEbp1hHboY
npEqwYWjXwQZHDzRNXr274IMLljbPqVNpM2JKi1AWLW1i1Hx8sAkYC1mqmeomRcKSuw4tDZTmqCF
3XaElJTQh42AgneOAShnuHwMKOxjdW75TIQbDqlybuira5oj/u9BRYO6E+LU3IGRgVJ8Nyksbkmk
HIUEWQNyH1nhMKZiuTaJu2+B36G5LabVirFDYPoH6zKkBhH51yUtri5vTMl+lGa+4FLhpAUUCWcE
9MCv4CFZxQTqCk/Kl8PDpBHxrDWAIL8OkqTbI/c3zLrHqKSpQa3AEX66TBgwmb68b4EccBl8J8U3
hfh7K3QyZ5l80CkncjDtnWF7tsFysGnJVEry7mHatvJxx75urCZTIu0HdNC2VQfeKdFf9PDWY/oO
XTZkjoHDgrFaI4fCIfi3hIQ64QjmBZceQys7mUwJuowKTYA0miGupGazEZIHDiUqzAn7Cdb08nc/
x0SVV6b3NHtgH44DQER/fLzvkcGDDVlErzTLfDwHFS3GFRAwEsx+x2gNhE/GcS1T84GK/BrTmjCl
DvkjwxVx+mNl0jSJLt08qQZCvckgg7DFmJJwoLxOPhXGwQ4JQsCzSaXPtMACQE7Z6DeVzoeACQDt
Mgl4xbsporjvU3XyXbtnGNDzXkCMXFcrJAZZUQRz0pIxksgG8I3bNRmOurfBBSG4cOltuAGJP8qo
zmL47ubktRAJMYwACR/TqD7g3lOTgjTLyQD4oR8Ff8+r+X7d9n27C6zBwqjyCbkBu21NONdwa2z2
UwRxVDioJcL0aRquy1HI8RqUP0b5APGnIbcSdIZ3RLPICr2hR3nnxfWAZ48Htgah/iGccPKWHZuC
FxwUCpccZF5dqMIvJ0bCjTmkeKcubJmAT7jG0K8prd2jw5DG1FBxvPf1jhFlF7fLcDGsBr3gXPiQ
G422iQgS8pEcpzVY7ZaORMzTHQQTPBpHzFnPuL8Z+yhqvOjvmdoWtzaUBGyaYdi/iFfsYiBEHyMw
gpvNRtGjWoOirPLHEmjMzzKHvjon8zm6y4uHnU2v1K0gy1uzvwG2nyeyUGDY2oCQFAH6+FoAPCfD
h7ISrD6dB1bLEBKmyhwm6gjIxdZ2iSDgevBZOvw67Ko4NjdOqcdRTfHaSd3o+5RE3KRL/mGSjiQ+
TxT6dEqqswW6poXKhMF7wMHyuDx1FyRtbSwXAEIcMYelaMURz6WSMcsaQXQmzqV7GXOAUYuoYmkf
BwQeWiQ131IEmXPyfgxWwEXj1fBBJCmvUykyeC27gItGEObloXKxsVAJMzCg+hhdxIRrKJs96You
eB66NSjag7FQaEmWRtfoQnWhTuHTxyYCJBzBNkZ5qqPHToyghvSTj0dtC0YX/eHg+wtI+1hgdFNA
lusmhxqUyWAdHODT0dVlc1X6GolRgO3A36xCi0UkyY2RqKA/eEFjKyPFObUNY+YQknDmETYpzOhl
ca5vIbqzFLw4dGinc02IAJuIIVopDQwA9cRpbG8T+4BjMrg4MatYTgAIRRaRvg9uUaR+jLyT3oS9
TyInZcFgBrFKnJek77M7uyE2gBh7AMIMXzaA10NUxGRhPMwQ3RAoZ7sQxhxdcjwdbU7IUg5D0pVw
2xOkbHTBDF3QGT+l0WkmBJ7it1pHDDbNiTijwsJT6azgjxzC1Byr3ndxCPhFxcThTE8igD8mXONl
darsRLBEuZHT9w9O4i+TfrdrOKoIlDwLoB0R+wkqOdGIrbdQAaVRnIuTuLYxxjzjXR0gej6QGt3A
vYPciCFpOLQsFI68duxTMXLXET/VxSlx7O0+qJI5/eE7D96KKalQ4rgICVg7PJ6E2j1/2gaH4Za+
Rw48NxNpN1X+Fb7gMxucnShkoAIwMEqWqOPq0njmWON8IKtEf6GDe2R6tE4fZ59/DZTCDsnsbSbq
DDDbGz91MnYXDQ5q6oKpLQK0UGQmTDQPQ4VijRGhYKSI7qFX5XbG58FKYD44RkSeuhVwc0fIoDC1
hZvrsGaKFGT1MrZi6bMDHFkqHjTfKE64RorfM6zByF3aU/4BIRw2CWDHvLjI9FrggiSYgWnrZts/
JhQslu3X7sLmpOsdr88y8T1MQxRhXPgQ4m5wPtR6119SQiLusWDp8suYqn2B+OttZlmZLiQVb+Ww
OJhYVZ/aCcS3MSXRMXZWMhrqCHftX20OJooo8YW7hTiYhiw2GoLRiMALLgXWy00eU6LFcZaCwONj
Uh9TxYkacSfwwAhKEX9yXmyTOUY4O2yWn8Fs4HBxmDiUrOx3hzDAPh9Gr6TYiVnkAK8HnAli4zmB
22sqS49joqlGVGOVzHEpV4wXyVPMWnP6vqJKwRLjvjaXTEG6mDZkUBZF6dNe1N0STslMSiZUoKWR
wPFDUQS1EbzfHYkGLv94HyVagau7H4zOwdONqxQ11CCOhIBuToWvFMkrLl2EiDZuyoQ1xxHE4IAn
sxDwgTgXZ4xA6i8holbM/pUo1uVeILeARfYNzv/JmPr4jIiJmVBlEB/0WZEhbxKzl7gNridrRJyC
J3Cw8zprIhWQP8h5SxlKBtdIHLDqmNgYxc8oJoEgxuZwtBWTQuFipzAlAh55P4g0WCA8NUpAijE4
qJoZxEZYeA5m/I1YOpdTT6jHYSJApPh+8RFMyWoIaPFkHABsKI/OfUDejF+glD9TCZb4RHcC1Ysa
Z1JTK8PJAC1gEHOcEAEE/8UQzwjuHAOKz9eLcmTEDHhy5Sg1ueVAEQFOpoBaiezTi2gORwppGZ2o
FsurmKPGwigow0mMKPQTOSc+Vgu2zNqDv0qpNppQLiQUVGLI4EL6TwkaZoxkwEqw4MoNYmfm+Bva
0tHyzJUvReB21/CvxHITngS7oeIVEMAVzAQLq0kGwa3hGjglGmFHEG0Ki5KjHdhJWymWbQ69wGBW
OFTO5OrwvmtXvdLQEdy3iMRUztts2MFL+KydnkqdrCG+c94lfhnN+35jmonShD/LjfQ2EjEX7kPx
R58EKTWSL7QbiJBbDzh8Om/iMBHzkoWqLbHBB2RDBdmueFLcEKnlfZxxmCxrJaCL6ggYyCSqUnoP
LeKEErPTsNIkD0PsT/+BCLuexKR4EeDFXR4NOiTfOhHxVy3uO586kehXQtYIAXXRtjjLZcegt/ls
0ba2dLv9F29CItNFkIUZsG4ZJ4MFFOkBn4HVanb7mBQuOJmRyylb3rzFcjF1SynCtdSKy9BPcVsi
x8LcpzxI58GLFxMGMAeC8gQuk04G6D5kkCLgIvsX1LCsJ6fWRgYbOwCbpp9lpE5osWVx1A54Zq1s
K+R8Rqn0z1TCpVn7001bXnbm0L0RL7rRACORQLLa9Pxb4/ClaBRo0AYXBrlV0m8prnJWA82kLy2k
efuGtLLH91p/eEGOe5TDMIIPs01o4ajx80hYWGoDviDHye/ejCJUQOYuVG3Vdcmv2K65CRhAdc7V
AbQGKwiag+jc0+8ikMASXEzTQmB4UDYs8mckHGBUi3M54ubOiCrAfGgM7q/+KPbhrYmUohk3kMhu
iHkaYLvJEkRIUj/qoS9FiCZteBkIAsGf2AJWJjmWGG3Ts0m8jlIH2ZF+PQ6wrpoxpxulmDhLCdwV
eQr0ozUqgrrW4YlpQrNIQgj1kJNJEmJn6njM0rz7DEmHrssIQcIdjABWJVK+E4GheuQ73Cu8LB+b
IzsDcEpFUBByhPAb5w3xroRDoEQWbkI8w21Q3IYWSI54MxIsnEsjo4sSDyHkFlGSloOn5XJVUNtF
ggwzQNV5SMmXGjB/YRIeQazFA1TdiDcT/QwRHObo8KtrPLePuqvD7vC5SAvIVcMkzmJEDikbIuNB
gupZe9rODuwIBmWvnidhKzKio33AyCqS1nMkY+tk2Sj2oe2lxJtEzXlKVmkiDPS0wY8i4qaBxnQZ
A0ywYg7CtliWZ+BBM04BvlJsgrLjV2HcyHm2dicTJVQstlIPfpznJ0suGXctIeFPKpkfsbiOZPl4
Q0IYTB1/l/tDlkw+CN87ew8ww1+6IRYGe5tl2/+bAzhLcAXdFptOkY4zKUZmMxBzTgkHOx/FSfGF
coieHcBMkUwcvNpxDETE90jdudaEeXcLRAHYkdMEJ4V9mMEzhJ5Pck9jONbvNYV6hSSXWsFAe6vB
uWU1YvRT1rSxgQ6LHdBGmJlBTqSHak4sGZlIf8sjRD+xuiCkDD8eXUdnEvgX+k1K7zJwUQq7+3QT
Y9tsEdnQJPimZlJ0UXvSl4aPe/meKSCA0R7OqLrSIOB/THfOtuPxe/Rz4yu5COrWafqLNocY7BZq
D20vj/CF0pMghkbIxkdk4TBrKuQq6EYtu1PCGJseHQ1UukcSE9RwpceUmaoQnBgoim6g7dQQncGR
bM1am9lMCUEe9Z8xeV6/vwD2lealFLTIX5XfzAjcGc6N0tESqla/xCOrz4m2KsxmYSFfRahT6WE5
oW1N+T2CU7eDE6C/3Wwac4S62wd7fjbbK4ntvifPybpt0dp9p79hDoer917VQIYL9Po/NGlsew/g
gN+DX5u9oPW9jTociUWBEE/v1O3Exeg8KQ07DPLS9AOEd19OBR6MVLXfcLokXMXE5R7tjCgUjmgU
aloPpp0yIdOvGx/gsNpAPDcegNZu8fW2br1/82iq8XdzC3m9W3ZlVoCxZm9Pdrn42zzoHCr9Pheb
3zfxIbVSkgfBOe8vpKMiJrUzm4pNJC5FDrFQk/AoC1CHHVPk++kaNXq+G/aOwZJtrw6OSc+2JTrD
fqQ5I9DlRKZQ40CbToK71RpcCCL/teNcrSnhNV8agPmQ8grB9gEhQTrJc5eJ4SY+H2QHqyQWJRvY
sXH7MmEKyQEb4bN9I1F67SA9jWl+cvdIpALgSQOS/eSk6lwTEAAIIrvVhoOEBC6kY/7pK4MrEW6J
aeGFMU36EzVrd83v0dcj3NNhxwW9TZOvwaWeSMv1V7lbgCn2URAPbT7Bxz/StHlG1geRE5u7EDyy
I5w9mzj4HAHtqudF8jNQXfTHtV2bqvIwJ6dJmsQsuoIiSyrzSMTExaWPuADgsbhlCYEBMX0ZlXxM
6TTyMtxHHM48iMQU4Jq0T6ucsBr+ngzKj0rKJJKh+o24QduJ8GqO5wvd+QrOiPAWXnBlutPUrMGJ
GZPHv25lNV8ceuWZygiNwd250zw4/YGbwoTFcbDyVn+FS1F6Q4nybawoA3kkVh5ui4KXTP83oQy5
vXAtegPPxJMsvhomQJxdezz+/VWFWSXlVf2mOUoxFAFP0ZQ0NCjhMGErR1EDKmF2oB59MtfOxb25
B3tn3+DyUEmmfHphmo54CGtm+xXLee+aaSBmfU97xl0jOiQ7lCtMKwNXiv0xB0RcqV51nzLjkfoU
Uwk9ZjDwJO6aDqUNDSCqZapbugNDokN5RrogGl+oTuHXT+GKbYR2iEQ0wqKL3saiDJE2d4t7QGhy
+jj7g100MQj9yqjhnQEhsajkQiCy/2R5aXoiClWtqUyLLJkWOyCDSK0AyydxZAS7aWyvBuALQmgo
jhJiTN7UVF50fNzYONCRlABL3384LPPfpMV8IkZkwLN6winRvDWVCXImZm+5QtSLi4FG6JSpvzKJ
nOJr7ux4EUViaq4d65wVdHdvIi2Y/k6F5bsEzsHl33PefG6zbAarR8bPORN1iDkMzOtgDfmJnzv0
hA1MG81gXVGcFrklt9ocR6n960tGg58UZKQ+NQYIuRpX8KB+KYQOeh1Z9IO2GfRxEBlXgzqTTVAh
eziF30QP5ka9FPSm6jaGN154ZiRJg6qnojD1gjCBOG7EEEqvX3PZZBzDnV5l/RxFJv/lqJe/gUgQ
Uo6mRL3ogP6fqA8LpTvhBXw08WfpN8Kr1qRWk6ZEVQ2++DU6Bjva41Xh0md7wHVTs7gYeEKMILRy
rShm4l1w/dC8UcbUZTjR+U+nPRvI/3hnTS3581jIFe36Ku9IC4KCFuEDkCV1J2X9kW+ZnjXh9uIK
JiKEt12pGqocDHiEAoHHbvw72FoA/QpyOdNSpoJAH0dLWu9cbuC8kYxOrBhQcY78PY1v0BiXCahQ
DcUSMTkFBOlJ9NUiKqt/b3LupcqMO6Hmtr183kJlHTpiXMRxm9RDzqaUQLVOWimHGSpwZlm5DuKY
xEDw+60M5j2/WREoMipYbwkXwtsnOtz9ADsx6kD1FHj0V0CVK2xiNFALJEFrVBpnE8t7uUqpK9ag
1TSHknmoIvK0tV/IcZPGVgy1BBOpoGdJp7IXOUxNRKwsFgugxccS8RiJKRNgAyk8aukT8tCAZr05
9qxF+cLbYTku7O7cROqHch5bOrGqauaCVoVIOwtD9Nhh9aXZQb7acugLeLovImKapxPQR2LTl1Hj
1T9IJBF11yiJaryoSn7ZffweY+TrxNNc6G8NidjIIzadi6bNvB+dJAXqxP3hCtaMCipMjuNwS1Dn
+wSkgoQ6bCAJOKEuGCUGg/fQXFiiyWJuqFatSI80JVzdolN0jfdDT2EURV7yGzJ/tTqwSMT6EjWh
4hV5IcDFGd+o7geZprtbO/Afsvrybx3BNJj8wGsIxsKmpqwleak2rQ0EhMfgHj3ICQHrKCG79OK7
j2+7F+V7SkVkI6hsMbyYtiErzZ7E/R7111k8Wtud6QvWMU8gJSsf1CnlsOikVXClFaMm2EW9icwV
8G8OBW9VjsBmdVuQD2EnKo4Frged4ErK96bMStTeJ0MTjRVGMOhmED3JxgrgMMJ549k1E0SzBxnb
cya1ojIEDUQHpEdqlyyXBszoP/aA2F5bRfp5cYCcSuJ/h46uhBWumBZEoxdROK0saQrNH/gJAJp8
gx/UnBLaNP8o1rNSNFeM1ommGn0JE20zhCEFWQ8cvWwSLoARKz2h8MSVXXkBOwUErjzr+02QB5Aw
yj8UCiOf/FR90pEycH7s0SWRZtR9CIhCsb0KY9ghQ01LShhETNtCOs7DzUiZwMeqURXikivkR6HZ
7syIWHc/W3IAgNeMhSXMHV2Zn7BXTKvUoqwafsfITk6mWmAEnsrBowhD3i+Pde4xkCChV6tE9puu
f3VlyMSfTNxqc3u5JitOI9ulgQsk5Kgb633EL1Yv18VaI4uDAXWaUeHXo7PmIGNXkfFC8WFQ8uiH
3s0KQmQoArj0X0AauADh5DOs8UoG0HL+d90njTk4BbV+FuhrYrnJeEUR4U+LKvxbJj6sVw0jnzAC
bcF7akrOm9iaPyHs77SQ50Xombv3RHLvAlnnaIvsjNJXcJY/QBCR6hJ3v8EQM4RuSLJw1TqYaMiz
D0DOR/p9qLxi0tS+P1I/M3JRwZfbXKFfeT+onjnlmZqN7jD1mXe2T3K0QxR67e29t1m8ew82KhuR
vlxJLNRA+GLeF2v6/pr1zixtTh6MgHgxFICJvb0nnHlm1hzbmAvhzzQiEYWivQt5X+ODEERFZqbo
V9ssU01TRAFXgrSN5pWab5FV5LiqFZQpJ9Z7Rb5Jr90TQDpTdZKYtwkVyzpGRLCE3cvFmo49hdmF
VepJJ3oH8nged24GiSKmgRjDHskeqh+dISmqRfWy6uTFR66gA3Km7ZFlkw5phX/lvHUFFt36cipU
nGInpTOhTUsyA/YSHTCIE2YePqjKSftLZAoOsXNpEDMdIBLvv5IrfIvhoJ9RVZ1jG0YdO+1VA27U
qEJoBMjSK/62iabMoEQyek8ArPoVhzEqGopyGdVwzs2g+TYI2crme5UnpGaXAgeh2Xh4c41ZUoQG
MgXChFYm8bJ647GiMlqjPCBXAElPJIN/ReCL9jr/TYp7G2kFBD4w2gG1+JanDnY4GaDOTHOlqTJF
94WJEsyVoEKWdRQrUMmA98UefqzyJGcdhb1zxMwGJj6jSt9cfl+Ar117hz99/ovfkZjnpt8MeGx6
q2fMToHwg9nDYTTRHRSrJAVL9I2YBZGY2tbjMPayWhfwN0OkiBJ3/ExqqGE/k2ci0dEsw7RozQE2
wJyET2Hp4s70HeUtDuwx0DyCQhaz2qd+uwSn+Oo0h4p8+GqEqAAE9eUz6TibDZ9d4L8aws7BGyf+
4UCoRVPREtK91qO7hpDGs2hkX7a37wNKU+h2U9EmLlAJlhbBzhQg8o4rKtNS9u0AtZXAbU00Vcjw
bnBt+UjgKQq+jgP5qNJ0Hca3odr/Wo46/6RpcOQ8NLCEKJV7n9EN6Fr2VnMztooewBOUkG3gg2AY
G90ap5bBtH9yneqabgeb/vUX6gfr/WBa7+yrgAd8T+6vLl2FXKxe2tJ5VxggaMbHLCT5OI8kzVJC
x0MZ6UW6JH4Zujs9dQJTFgsbtnUr6NnGz9NpRe4Fb2wsch96C/kTILJdGm9WCzLtaQ4U3iG5VTbb
AX7D9gDfMo3aep1tNBbuy51Vyh5tHg6wq4rfFtzzYAyvTq+OYXNVXXV4NI0okAre5m+drOl0dNAj
4/JRlxnVvCfEgV2J2dc5KUyHIg+AiHuMHmUDGRh/Of8RmtLuX7KSDRPlR/yUG/3HXtU/vK3r2apb
n0EtPdlbrO1iR7dvdAuaVTRVNxBjkT35+bhrtL3cznhOyl/2azVE52rRJylNcrfdrfrFFOBlhJtz
S1cA8DYp/jbajsm+Ue8H/UjAuvPu3FmSXjKPwL154OssZv+4eCXNUZmGO/ACVOoAcDp2jRKCln4J
ctCHWyODTcEio9Q90mHSQcqjVtIvcbaO6N5zK5Ru+8sTAyUIl1xU5oYK876y+uadXmomCGxZdWSE
4K6Pl9hjO1keIxZliigGgWp/N6VYcUEkF129ddT2kZwOG2DGINPU4UFtKvZ6SdzITibI8/dpckIy
B/P7xCSMMJFNA5F4Rqoxw+1u12rgd0+o8/hDJM8JtrJMfAviyhhlsdXxN6Wwv1MJ0hBAUot2oVH0
ns6eIJPxBYjj9c9tu9hFV2hmFeP2tivjLRQ/krjBpQXn30/Opk9N70l04lR6RVb173Rd0uFgXCrm
6LHFKI0AYJCg6O85Ay8G2qzp4MJVr0Bf6Il13ls6fjoGq83JrsOOahCjUBuYSvUK09y7gasAogHq
WMeTXRTunuTVfA6qewK8+ognEEbCtA+oDencbZDzXBzyirWzgznNWGTHGyglQvgXt9cgN8kYtQeq
y1ZwZVzSAYSz2Kf4zO/GJRJx6C3aZgXVLxKwllWQ7MIqhmmidjYqEuRB168BkPrMmfVH3Obg5d++
XVkg/H2PKWqNQjOOmlwjQmNsVG5TLKBvm6PSIAdCaixuMqvzbhBltKPOsJ2++DYmMNWQoTcJYGWI
KifWrmpmiI0hCuNB81QPBJ4JDQIIkYBE9M2AN2w0Dp2e4CMpABHusgB+3S/b/Rreke5whlGRlndY
28UcbBA0Bto5uEKZrGHPvz1mylTr7mfRHDwhTzF1rE3buCZEdQxCNyHv0tpS7x5333r2cFZMSSMc
F+gP/2bAdKAI6AtYrt+CnbynhMx2Tte/daInngbOMA3whHZIayLSUXfXkwcFbSkyf7oPBpGVbVwA
+gh7nq18Nm7AGS+jUSV4+0spapQPZnV42e6cObojxrFUJT4ltpkQ5gK+GxxY55p80OP54QVuAooH
cyZ3a4gVz7ubKQVbeSdxcC/+AUiYHDxBzaBhKg6YrpPyJ71vj6D/Myt67wHeHX9nojyyfXcrtNk3
vHodNIL2SnM9vTn1/NaFUszcrbixph1QWfS1iltnFL1yntyoPgEojzOEoCe7PCqC5o7ZD3axYr5u
DnZMm3vG0BKImNbH21lPqMtrY/5gEB6HvYP9RPgJ+LWB7S4gqVUAHXkJYaFPYY/2ojnkHVQzf0AN
a5TSYQ3QsjxdUt+8UwalVv9NLGrdG1fkg570dkwy3WXijdH/ULYhwVIGF/1rf3/h88ALMeP1cZvY
cPjoa27NftAAaVJ60pop9UGOjk9M5kyF8R+5jMx+za7jC6nz7krWPugwIa2B5vmHes1bMh23bgfl
WMwrfwdlKRB3yxNNerz5m9kxEJKVSt8kri9JlKv26e/VZVLIhtypGWyghigb8XajDh/kwzSRK0NZ
GIXz+wFGoLZXm9WhThGqPHs1impPwut1ioIcox/s7fIF0i/iWIixnxaEokh24GIJSBYLEXr6/n5Z
FJQz+aaMOvyxj9vsYmtfaGd/enNvN31q/sxxY7ySx87qT0/QL/fd6QGRTIgdwdn/ILD1AiZpmZqk
AVPawiSSJKAzxBaxWp0K8t2NMGP3ls0tJQUgjbEqsKKFaXfEhEBb7ecbVmSfKR4avzwUvntG4U2x
xzndpoJm9qQQG+uJivTw0jYeWQFBfa/ROV8JORS+bmd3/tdKLmUAbMHE/ww8Dw8q3Xx4t+yNkJNL
KWxHTXc7VjHmSllZimZoj1ALSZaCwvlI8EUfmT7cbrjdGnmK7GygQ4NnEG1XQyn++UJKC4vlFD7L
07rBQZuiUtY/72DDwGmVEgpaQXjrqwOdhOk6yz2uraUK5cGDdrT0X7wfvxMnTaM7jgj6vWYntP11
9JqjJQOxlZ9QJYm8cj040b8PiCKu3GbRIdpSBE1juECoR7eG27YODLF3aoTo0DOYD5CUFh2Ngcb4
QUe/qNH2PinFDb7XupufHUV9ZcIaGvOwGjNIXeBo0g6CrCGJCqPio27PEOJ1NmiODws1/l7JJknX
gYfm5gpdfdA5dZtMOqO2egS3K8ktC4HYh9eg2nsnRFvSSj0if1JynqS5E0gazFqFRWUAkgsunNCb
x88Ih2LAGEPgmM1NZnC7EZeiL2E/eFDQGFGgrvoD4S5Uanbk7l5gUEleBswtHbWmLXAAOLHgk81I
iBQa8TS6UHYUNlCoPKmy5mkoefuM8iphJ9Sh/vTu9HMfLT9pWyHqPluA9DB7C7BNC037NBLI3pzm
zEeXqQtYSZo28InCmQE9TAYqNIa09+LQ5Ocg488gpFCHVeR8NkeKk5AHQZL3TA6Ejf9Ob82Y72a0
bsaDeUYoCkEv0pcqa49vI+V1cbGJLwaNdO5cOWEtt2KO6dmMLq5H273Ze1EqQikHW1nn6kFTsKQT
1kAdsRWKm8U5N/sQl5rWZnV3isnJbkS1k9kBc2uZjQh9Y7OGRNWGOtZl/Ija03Nc/ZaZTnZtEzTS
6c74LWgH2zt0mJoP1N1rbjk+2ajXtEx6vBFZpOQ6rQ9bUZ3v9DnwPqSg+Jo+yO/3MHexN9Oz9Qre
8eVizG9mK70vWtF5tls9d0gI1olWMaT2nQZHbiVspf6abv2G27k4DdTDfmtBefGwO4OPJLUkj3OY
bHr4C/smEWXeGsuFVCTWZkeTCMVyRA4bSSM33kDhRp9Gw59j/2N3AvPYf+4dZDAaH/OQvK1OsOk1
azxTZes1b8HDflu36ckHICzFdRCBBaXy2t1Vh3UTT/Z389+MCFiBKnEWi5/bCFtMHBepTB1RHNcO
n5C+45zkXD9hCCSp0Q1tIO4jEEK3are8+USqwoRBfAHOI+G7IaiZiGQlgFvzYq/28U0spymomjXS
MuaiEugVN/B8cN29AYOUdg2uLKTB3j8NJxyO9L6/vTkviPuQ4Lw3foGZwOg9P2KNcFgnSiOr9h7n
cZ2UJ/gUFx8M8xqhSEZmIO7LRYKNHD6ZKIyAgMNMXOCzd29PN7Nm1TIgo3sCalKRBQTobv5dQzV+
IUEbUZAK61Q3NMuCKJwKULt3L0uFCXvyDBjqgso6gzTok7kR6jYRMOC+/1Zmx18EqpiigoOUcgsQ
vvNenSftgapvZezNdXJfoQZ+YFFL8f73wtKCtwMYcIuwxkNO+RcVVe4KX2mlwEqggIZy5YP9+Owy
94fcJMOFcileIfxauHwQK58kMK0pPz0ke3auPWWB/0b7Qp/5BWyzNSJEeTBTpZwX/ArIPFiQr+sa
PxiVBYMc1tYWNW5Syif5D8VwKhvh2n4SYciHIE5tH7yOfaN3lPbgg6G8jNCeFc0hU+yNyhPrxaFs
rglzKENWxIXTS5CwOFudqEkjjdq+OqikMPrkKzyOzuV4i7/o2OTI3wlWTQxXh7J2u8v0KThMiIy6
4n4pmZKPvSEnDn3aypdSqeEFehmy3CR/Le71DUtSQeEP5mLDvVo199xVNUAUhx0OD8RH1VQI4/JG
Ym2wuCwwjhBalCYwHZVoc5MLOX7+K+6CErU93ydw+v5udNBAwXCPj6+aZifZ8yF1d+sG9U7zXrcx
VmTtFLQRWzU0GOpOw3o3h3ioKglpFM8Mi10EhbH8YxXdUA3Z+6D4cbauztWh28X6MHLvwffmjoQ6
EcPkGYg8+BcMPIbyxFoSuhGv3Iy7g4Z7G56EqtrTJ3Xcl7n279ZzQSH2bJ2tn153U2WSkXn2dz3Y
JTWW52I3KPgjr+DXqfP8tPy5vc9ya6hC69t7TikxUmYsooJeQd0HC0mrg0sDsIkttWAzmKdAkP+O
Em2hBmfnZN7Gx+HF3X8Lt2rfHpqUB2lQHb+dBk3nNeq6bXpSG+7dOqMvc/TLs1pQw3Dlf210APRW
NVV83d3g4l6CKm21qCu4VCGvXodPhf6z2eAtT+6GVuidrc/BLLVu1Xk7FbPjHv02wjU4HJ5OM07a
UEjBWZZrYFO6ntCpfGg0qv3veEEgxCU9kHxsxls4d1v0TvX/YtFVmSXe6knBstLVfFf1dbzCo9vw
Tj9IymBtOPlncNNauImrZ1xemXunu8JAAAfM107JlLG7QH0UYSCHwYshXKwYgLPUl+wUlnTDI1/c
un4NRhnTJuPjYI6Ka6NX9tfd+6IU7eFfr9rDUppfrJbbnFVYvcIr07l/7L7MlktPlM6aUUl8EIpG
r1kycoV1EGaYgdIA9Zsz3h3zSqMqEuqMQThOCsxhg0IeM9D8PnQNughzI1PNcQT9sBbgoe3XgDNE
ADZhnEt8hc5xZWXuEGLz6BQevLVbSRo9lIwBaCin9xoMKdM4HFZl8NG4UpqLuhhnagfbHoJ8osI1
YjplFW+Io6AKwJFBEntN8SVrB7d9MduY7sBBJ36DV22pUKwRooU8AtkNdMWtpu+kZT0hBGwpeNOY
TWAnBUaNlKY6bE1W3oAjWM7WDsfWb/fyYTuBtek/w5UYAROaj8IWXqwxj+fW6XdjTRdsILGZIgwo
GVxh9w7wo26EC8QiQN6ModYkUGBH0DwGpWTDYEUVmTSv9ehCrVGapyCsviwLFD9UqKbRMEdeALiY
YTGYQsqfPHI/WFKgUq6A1H+AnoCbwtkSk2cUW1T/2IOM79x6VICCI0a/Mc/hPeQ2FsY2pgXcPS1R
Q4/uYYHInArKlT5aARvzULf200r/CAnBPS2eJ+ZfPZjvVIy+dXRKUCy51Pt3/vZ3h94L4kAwdBgg
/QL/Vm38tLhTPwHJaOAEvRta9LsN7u7zV4ZgR0FRdVBxQLOjRlp/vC1cuIpXyY5EgeuAyzE9MZPE
3UD1ghKu+UqjY7QOOtPtAHOFJnS2XTZ/sNoGQmm6fdsIoBEwHYKNSzZH+rtzHqCjDnJapxBG0IPC
pf2hsxvsB0tb9t9xi1RCulvVfrVGm8chBDi0DlPgLPjT6rqyGfKwyRIwtyQ5o+mCErfVSEhvmRMr
xrEsv+Zgcm3bVn20ybDbY/BM9/w0kTZeuNMbNPmj/3am9r37tDYTZEfgwhyM+bAenyZPR7M3awME
kfcgaid+bx41+wCVaKJR7x6oVTfHY58DKKSsea7uczqd2OjcKx2I5Kr9pgWwPpNLvFotlI3zqjqV
f3aTedxcyCpKoPZhl1JCxZudPzRs40VDJzbKIYedftzc33br8WZysUEpKAEbCyJE4xHkhLO0P6JH
tYR33P+PpPNaUlwJgugXKQIkjHiVlxDe80IMTgjv3dfvSTb23rUzIKTu6qqsrMyLt3i1if45R1Wb
NNfJ02+HLzaGbWOwr1cQWhmasIsXZwJ5yEFjxiMdVbxsS4LTZ44NxKf47pyHQsAksKnYpEuo4WnG
j5gG4qafAIqcfrH+yDiaJDX+IDJqIOPtjnTRYMMPyHyuO0AQ4Q/zjOs0IeM//2Lz272k3OFmc1sv
eEUf1Q6CeYZyxZ/pvcNXbJmhm1yC5m5ZtN3mn79H7uKLqIIJqeiEaYTz12Qr9JqVluiyPC2/eXeT
kc9H3zv0N1swmU6euGuU+ogyPDUw/XaPDjho3n8E5cYzyeMZTKpx9eOSkD8sF4U4fkYN+PYJNs0d
wEdoBnCsMpR7/BnbNH1z/gZfn1+aLiLjodvlscOkX3F8M7TDgAM8WyYE1CHps+Z/2UMGOJ0BYqO5
56aQrAgDsdB5QEFidkS3/Y7oM6MvFMkqR5yJnxz95gk8grZr64XoTWmMPlHqT2CVc2IEBiKRJPQQ
WruHBo0D1RUPL2QmubuaGXTxmRt1VmkWf0MKQ3pEDMlMJgjlTRisGI0+wVd3o6Ja5RyBGF+joiqt
M9H9IbwbKW5yA+p6cAToZ4yrxcSpvoq7/qEhRdEVEHJXJ1qfeUzWFkSTtBtyM9Q/btHDx4Ua9BhM
gMOKt794IW+bLlSehlBSbEbZkBNWPBUpdk5fSC2pezyXD7p6SZom7G85eEH/p/sN3VcGgyywYFlt
TeFcUw+re4TLYNjVBie2kN4tFm2JDDzdPXdkBjeN294+jUtsQdWlCP4RBvhabu4EX1uxGqpzVd+a
pp3Pf0KPCslVam8VORCMIelqHtqOhc6gbt7lyeqk1QvpVzFlFOF45K0WTRUgLkfjJjCENZdRgf4F
DCw/b1pOLk1jGjd7D2IFWSUaWQQRbn0dqbeVQiNriFZNqzXn94DbBMHFHdZn6OA72mAmBDgFYbIu
o0dkfKwAhqBoKWNxs+qOnNRxe4w/kYW+u9UBEeEYyZntEQjNRGVHyy+DiPtkc5PxoGiobQ5i410z
5xyV2kQUUCQfBFRSChkhOgZuInHRmAvrU59Wb1qNeGRcTNZB3JcQKMBLv54oHyggONm4SfAndZdE
xaRpokMWHwSy1FW1wHPiuaywtPOukf5F1gHUGgQaYsmbp32l18VgDFMCpP6Y35CrIzj57L0rNOFU
gsKw0EgNsz14V2mWY0yi9Htu47EyBCEZ4iOo4NzGQ+wrGW+hHHPmjHBcpjn5OCxdTnBgLlUSNghh
DkcYYIHum4LnLWDLEaSkmvXXRFmI+bLeTxwaXpfLvHKEtpiEtb6+8/atBHFvg2GjpBzKT+6HazRm
EVV3SnMFb4DEolki14UjgvuKB+22QI9K3F6V/S3kCLwyZ0fwIQZsumoY8tTbV4qbcF+nS8jWxW2P
KcMMHJlgw+6nPc2ZpltOpOnyfPivq9uokYHiaEZxKfhm3kJ+jj5nAYsRwBzVCjwembkbbkB/AsSJ
9+RhAdbbwzPrzEyYJmAsCL5BIppNGYSe3if9bQ6AtLAmuU2mUtST05XROptOlc6+A4wkxtwjqTJo
0jaCKkxLK0Z9RKwrpTUgZp0sQDYnFP9YZcLJS+jOSz8IDjLaM4eA6RoEkSAp1mXNtiy2JYUs0hYd
FDipEnZYolaH/TnQAtyT9ILIkYtnJX2QR6L5HtuFxJkB8Y2ZXegIkpBttLolkvCX/fZjWCL8st1z
+vNz5W64MuH4/mzPb6FQhCoKsyC9+nGaPiDsUG5r10YBfsdJEWd1WBGXKd37UKyoo8FwlegAc26s
SjPCAcTf8ug7KvHAL0heNi23+fKeflX6X2xF5N8oUizX+NAqSWaE+sDiiGd892y17jRTnOAxPHXG
tJ8ymOne7kvv2YZ7te+/+6IUfCFeaMb/tSOpr2QYd28Ykovxo3YXRIA2uLCmGVGFLY76hJO4yzxp
3ExYyINH79R+tCnenMvkxbNqfDn7oDuuSULoecGDQUzh49HSZEE+obap4sncw9uZ/9iFBF0WWN1+
NbZgFVX3VAOEzYvhuLPskOOjhoPgx/jYBrAtLypVL9sn1uIw3PMEvOrywzMq05N7/IRvDkxvG4H6
dTxoSXIdbMimYAkGLRWZlQ6HXr0BVsQtWrMQSUSonFCiOAbzWt0ePgk4KB7Xmm8LVcxHuOlRjlDf
BncWh/cYlPzt+N7eHZLHsJyFu2Ztz+Q9fcXggSkEqXTJpzyhIUcjBbX/kIZaFWxrj2qk/+ErtWg+
YWUggz1JsqM/FMMUlQrKi4WJLgoHRSEE9KKkaeS/idtTsxowC6R6oAXDhLKIeSabGeX+zYD3Sx1G
vxAw60jtowjFdrqiYAKLK7A+wbZfXqgKwtmHaYK8qV9fRYZL0GPkPKHNCR0ZpjSCKky70HXcRXMc
5Ec6fVc6thdqa4zIGGd4auznm/mWniFE+/iz5Bd746QYp1DrrRYrDmKOHZB9gJ096OSRdbtlPT17
e+giJTqQKG1yoEGoI8qQnqw4CjeB002Z+ECGFzzD9vbzmlvswh1gNHnCGWM0rE7q5CxFHV3Yh+Zk
y8wjyaPFAE/RcW1z8m3mx6itQLejEgOS8cwVZLkor+dYpBGL6P0zEIM6nRwIUECtOFjQlF07KPpN
csqJ4vF/dvg5hHF+pOYn3dM4nCgDGjSQnN8UZhcMMHFRhUPSr2K2mpMm7GJEA6J9AiqEN6pKdRww
pftmhK+9+CnuBHBkGL1kNB0Ik0Yr40+cPDwI5rZwOrCA1ltONxxxOYiR+ZOUA1MDjnikELVJiKod
DfBVdPCyJUeMW/I+tCmQ3CRTbLXUU9q2+hQKq19yoO01fVTwfNY8tSjKP+UHBlvh2hrgDJ/hFPZw
qwrMcCUSWOPTMEfu6Ynt0md9TvMmoOMCBSkvw7qNStt/blGOES9bMnTSehLnXSgPAoxI/fXwPghR
gUIO8TTP7s5pdIo+sE2geAsGPaHRVm4jxxgc6kZUYdwTJanuRV7Q7WqM7GKwa0E775zloECMx+q3
e8L49245X3t1irYK28sLvyLa1680Dew5RRZHBbpNm14hvUpDtxoXEduGsI7jJvOktX6R4Mi/4lCF
JMoSnzMIV9BaIgFSH44uwkRMA9iKy6TnRZdJgG/J2w62q/3qwWRYGUsxFJmugRFB9oZzvuV+nvvG
2CREi7zNiDqYH3kmuZuW3vxHGOXJzjgOxeX8/Bj0YA5wxLXBX0QCeup4k97HNyI2Oz4DV6D4hecu
gumr6pnJa/0bsueoEVN6yjOTPvGJecQpCfT/sQn9XGXhfHOm01hNom+9eHQqtj8uJEc6MpTsjcIU
MADNVf2NW4tQRUIvnakuIgDsS/BzxvI+YT5CEbGPtR+R8rFGmgxDTwtfvRJTwYDUyJj+qc+j2CJ1
qW/8Xwb9QuYKwATNVCd6JTGTQlLp4Fvb+SQW9s3yEz0u7hMDOWWbmG3wxLUiNvij1jAklSToO8AD
PAy4N5ARHlB49zECaEStMccgCXFyYH7rC36vnE69lAwRX6yfsI6BxETB7B8aBtgmJUhM2CL1VIYO
BtykSAXeVf1ptoWOVjF6yknLStS0Fe/dtVOmY/v7uhozu9huPf1DrJCnvP/mkVfN0nN9tUHohMI7
1kzxQhlvjf85HRuVVo611Zmn1til6HFX0tN4Q8b3Y/oFMl+DUU8CVtNXdz4BCGMq85Y3Bo0qVJFg
9E4o0GJg3zTCangebpo3z+0xkFNkDmpn0v85xDJUOaRmq9ootG5jam0s5ikTrfDLNPO7azXeXahP
f3STZhvn25H58JXKWzbEx+hOVxSakWaTsMyKsKUPhWp+2jcgYZxvjF/9oTSDzojis4BuUEaw6JwC
rdKuNTWer9FFmEZCtTNychrCjM6R/kV5AsYtNw9a1ZgL014X4i0eKMk4qDw+T/GC0KwXBA/XfiET
0m4RLAqNgyak3p0pM06ALpcxP3DJEF2fDHaysnml60ivIqZNPrDbT0bdNedlTuBBZQ2M10Z4pzeF
wxh+4eXswTCQEMJXLSTXuI5IRlVvUiJhvAXGM8Cvo6nf6UJzbEg0zwU3gOlFfJ6iLpUg55I6Bv89
vC4eQ3PAl/h1eoc2mVaAiCaqoNcu0t/R3b123+HdHdCbC22sfqTgCfIVnoJj0ns3GKt0GMAVKGE6
5KkaqVGuav2+LMcO+e5KUVS69EWQAORFUIxPjMQMmqZ3B6JuqtVXDPP0RvPjTTtUsP4xuk0EX+E5
MtFyP1On04nncUCCpCWhsldmT1P42txrNbfg4sBUg+EASKZ7mA26VJKk+XQm474OZpXc6jujU/zw
KTqF2Kl8hBomrHsWqMKboWWGPn4MnkSbv+SAoOle6XljP72keAbK+h8L9Yxz3+AgYzf6nLvndYmq
kGMcvErjYuGk6be/NFJloa52Mw5nC1qte/D3XSwcnmYv7wj5AjoC3RNqXN5nAcacxyGaJso+kJJg
AVE2iv6wSxCaIg57qsOVaAg56bLE4L7ZSnJoW7b5VxSdYHBBwhK/lOyNesSEfGzS6pO9kDjxivA7
2FbkVz/jS+I9Z7gClCjr0NOTMWwzxOAQHbTdUsY5o4NHs1Ia+ylTaWwapabMh5T7vQOJ4v1/sTeh
Um+hivJJjP9xxmucHaKfHqEIszX0Q727HXw1ARn6fAIItPm0XdgpZFUksKqmtZh/gEmDQuX3apAo
SS70duSgvwPj5FDjkHzwYPWEmfqQZCa+G04nD/LescHUFk0SDYS9ogxR21z/M6P1f4xJit5DZS86
Zr7eoylvC0AKXdnpB160XlQw+iPHInjOrsOweeP/jteHwXaWWUc1DjGz5Ae5rHjaqsGFxfwnM5O4
Yj+GSfXZgxpH77cPUYVv+fjzr9gePzd6NUFq/KW4sfCcfiSUcNHV3RFMINqTWESPjqxxKO3JvTQC
opqey4e0zynHI1NFmc8txqGkGq8xoVly7ItDIqMNtZCLXjW499VNtRMBOrqR+vDKZ4W3HXCD/iA2
0KxG5+DTLDEFpR+QlNiCP7qDiHKaUhFEMP8y/4MgDhN9RU7Mg38LLQjE+pNwI34Q70RnZPvyCv1V
nxuJEhZnHOSb2hzP+/ztPAZbtDDmipuk6T4009HtwgJQiBWAiN0S4XGlUVQRrFkqIB67lX4nw2SK
yYhLqY8vviyF9WnE33tceFeeEq3bBnTS55nLwpJHu6gviQ/wbpYZq+/HptA4q2BcZnk69x2c8yP4
fXGENxHv9fiVvTCqIWtVI5O0E7og7ssaTJ1boyewy/DQhYu+ebLaCzRRoZMY6Ko8Gh+c4A7TLxd4
4pDBDKUnux9MCKE/C/MXRr8CaZoFJa8CqITZMYDgG8O0O0feCOvoqIA7YxZePKtBx5j9LwGiX9SL
cNHkNmmpdlHUEM5ZdN9Dpfo67cFjYzjXdTpZ6Yyj+ehXAd+iCsF+8vL8B3X3IZ5Y4L6P4M50+DUq
xSvFJuE91AB0xRna1dLnfIwKYLLTNzRzWuIwdOChyeE5hpYNV+VLanEnodAhWYlXB54v3ts796R5
8UvDmvM8M0K1PrcuuSt+D4JyWAvTZed+cbEQzTjPy41KmtEgpBrf4g75SO/DD+dJgXS86JsBaQUV
A+dXoiNfvBREDWdeYetVsC3wDyu42V+yqBMIKVz5L9NwZQblOAsuzdc3vLObo2/KhqDtue0dppvg
MKC5jwTcoEBC2zsQi+UmCeYr/Jfr5Wi5YyD5Jhimdv/bLbSJzwOQqrkIwTTsN3kAJIhPEBJwgMSF
CSbik91vCHsTwPka7bgwYsRvdevc4DR41mfty0CMyfmRpV8eXdwC+reMjGXRy8cJjpF3x+JopbdY
43zkZFIc6HwgkkwPMNZ+rD6YHK69ei5P3dz2kC30DquLZCPnr24xFX1CqCCAYcYIV41kUmueTVyv
El2BwYFAWEFZwiAGLaU6myHrMNGSZ+6pcc3RlTg0uCdkK02wMp4WpL15jp94xlHFdGG9WHAeU+gD
zKapsC6hMFl1javL2bodXaNKm6xWsK9gn+4qvdNT9VOQWmLXD/kNYzsV1Kxp8p/KVO+0KPsC2t9E
tRAxBA3kUbHLOhQ2XQjVr23Hl21dd9VErkBwJIoxcOa5W1gIe8ePe+KPF4+DncH/HVRF1razOUWb
swerFOCDi6GReXduTPBJlQHhvFun8qcT6Tj5Kn39sIsKQW169YsuSSs8LCrUWVQMcTBgjcq55saH
jSyGISegtP0yMMCE3BCQEF4mS5UpkkmZQnHJhYpKzb/id0uKtoP2Jm770XBzbm9lyyYiFk1t2qV8
ULIGSWS9nfN8uy5hoIOS3Wr1mtD8401p9DFoALUT4wipmIDXw01m+yM9H9JpS2YQEEuEhMXk2IVz
8nsl6WRWwMVhbbdkbyXOSJGd/I2QvTm9XZYLULTST/DWnfvYeh+Av+mdQ5CNDwMGU9YNd+rS+JCN
0tnzVluS4xB6GXiKf5+TRrO01CeWCyLgOxa8AOXtlYlvKfdTadYu/M5ZdLrSORNcZNUa2oi/N3IZ
eU2969y1Wbs20pgMZyPDa06lf42O+Eu26brM0uqAnAj473OkyNnTovK3kDZIY7+J2gCELjqS9azk
FZZkkMTpmfusOg/wOd5ItJE7dLQa4QCG8dvdDC0tkhKUNa0alhx/Yo+5twmXu3Pam/ksvevqzfg0
tqa3k9OmA0DvcIyYnr7065bAMSBI8OZW48mnlMft+4x58J0Se4pnEpG8NesRrvZ4MWHSAPmMJcYh
tob3RvxrPrwtifDNg5ES0KbMnNcD75RHkMfmwpj+iqT4+rdtynnJCj+L/brwcHiLz3KDhvfW59oA
Bub65EWfGYvTk2nMqp+l35B2xtEx6Ju+gte4pAsovry8n7dfnENxrQMXhl7fK8ipAangw11c7tSm
jKkAhjEoYQzgBB+Y97m7l0W5VKccLF8CswU98Oo8FqUH31rtsH7SI2TJxYPxrTFts8qi1tnFtweH
wYvxl8YJIiSJA2SzzpXvQyf7498WBu2H6R4fnkGW5umGxJh27cG/Xx26i0ZDpMdK7wo9hvMdnQZE
U9BhODENSXpTdipF72UOjVKg3+MLAJn91KYnySN6A+ShZ3zw3qDIAPNMnOFFm/lWCV67T0Nnp5Pl
QJJ3Cay3/6x43EfGcd6A929/wzD5xTMGn6W6vFLnODqDAxINf1nbh1BDB9FAou7pp914rixMExXK
eNkuSluQl3ShB5+YR/jjZtmcwmRZSwDFF5zUmsfCKU+/jEJyYc5lvBnucaaArtmwH9i5JBfL/Vgu
vRF8aC03gzgEVAjF1WSRlMZQWzCkIb9oFpOdkTxtKiq4ZJ+Hyw0+D4sf5wbsa2LSxQP+rk83G4+v
G5rHqT5GFZ3/TXfTvZiA7dnEDMrJLX0ObfIEsoWvX4Y45KjLzwSh+4qblfElNsJ88kov7Sd4W8XZ
dHdtPFLSrOTOxtUES5j02Lx+XfPk/G2jt19cmwFKL959WGJmewwNczY+NytBBmjsVdczfElOXkED
3Yc2Gwi20h3cnhaR6eHQ8Gpt6rW9Y7Mi0yLd7CPOJM3v8NTGT6LCUnP8U//rV7DoqARYyiLin7l2
/dzdHz0DgRUQxBHN/jbx+RXcUCbYO5s/utb7P+0xljq0vPhId48Ci4o3+K7z/i7m9n8COD7x6OWd
fl3iUbVx47cYfIWVFibOQYXvu0Nt2A9vXpbyCjmVKIvj7RpT1u1tzKpmofHb13+kgjX8WHw/Llvo
NrZ7j4Ao3uOLjEMdmi57J2enOMWq+21a01rN37M+e8TJOuwhui9H907xxEBM+KXKryEAu3WZ+zrX
M0bzYPoqVpWJ8FazwHFTSRk0m1Q8vr/KtPaGc4fG7NYhXT7X6SISC2r0OF8U1eW9/8RKxpmBhnil
Vqm1gSeRPYk9xmCE0Rjod6lVnWYPatDtX409OGuxfntGQ8W5OIqsPWRr1rTFszTEVXpr+BZIX/hO
yh1+XmN1ErNiyx22ZWF8gFwCgvZbwQSBTfNkOhn3/ML2i89D1uqJtkaDr4EHzIqdtfgO20mfR/bX
G9MG0Oyi2akscGEJ2k5wcZEVpYT200tqbOPzueK+qE95acThd390OhG1PuIVydC9T1+CvoHkdGVw
VUqMxcfN/97ePT397f4ePPJmiedErbAFV0SEtKvcqEWNKa8nsys/H2Y/ZUHGELgMOVXeaaTxmJ6B
km9DGg0HEI0aIc0xFpDIwipS5HaosR+V0bIdyAI6qtiZUVwPzeSuVg+Wt50zbUGVyjK7hR0aYLJF
/+1M46TSKcDhHz/W+/QwPKhXiMyHV9TFw7z//aVTgvRHjw45mKH4q2CrpyscsBluQgXCYR4/F+ix
TMsbjA1o2Wy3Hm4+DSs+C6vdYiJR6lrtUhNTpEbFr/jFyWUEhpzNl1UEZ8rt89a3KunWfb7CUrci
qwccB+gbAvNWSGBRcxh6V1TrtylwNzRzPBA6VktVV4l8kCgHOlxpWIj/A7nmwy15XpkWZKkhVRO7
gzcxah763GcgBlGBZgMcfTuFEPR2zET6MS3jrSaum3zPbmsUMMa0+7zbGlUTvLSqmZfbWEzAGEY2
5SODNe+xFv5c6NCUSr+LZ7DFvQv1R9TWEIhsUBKyG0EMkJ3CsPTmWzziJWQx2mriyMmwwMK0FHWy
hawLeBQI88mdAByuO64CjxywpiScHv52MKW1Hs78eHpGD9xEKgNXPJ2ri1JSHX+GefeLgRDvLu54
f+WMjo6JHUYgkzrgzVH65lyBjE5X3N0Qm5izSU9M2jy8M1WbRXSyndmCMH1Ka9MRGNB8zvohUIEn
mx21VmQYLfsLiDGM1jJksQ95KlpmiIdAOkQml+vax1tewwEZYvjuilLChcrWkJY+/Y0Okn10C1Eb
hGr9Td/p5YZ8/03kZ3AUjTjxkSngVYpjKECDEd6d+6LgZR8A1ahG4dBBrfkevziG4HDmeC63NWpy
83Gqo86H2OnOORjrTFdSrJJ+ToqAIBDZiyaNmhLkwOGuyawzIxg8nbIUFOeHZK6ewKHLUHRQXKh/
LsjnRs2CTKevvoCeLCpgoBYfRMfCTbs8PjTt5Nzet+8pdqGLTftt8pJB3tUkMrOAXJT22yysrD+M
/YlWT3tKRAeB/oLFai1RQI+x3u/Nt2AdrZ5AkQ3N1cM/EoTPl41xKm3vkErpb9oz4DJR1cvj2uLM
OP4XVMr05HNXfGgSlGe2+9uR0/9+e+VM7FQ2Lr++g+IsuUO+cHfDbWwtbut87xRm/vfOXKIGJWmE
XtPvmFAjbigNeup2FiG1bmd7jc2OQTLOXy2OZfcN5Z7DqFAvhHjAfNzqwzlvvWvZfUL4f3nvReEc
zmjDUUXfujPGXqtefgz3VPVwFZlIvTQuRvuNniR5x8vb2e7xXTcPQCKMAM2SS6WOtUp4lZoIEgqW
ay2yMj5g7rtGoCxdiZe1c+NbRTyCFx4TUs1ENMrKHgVYjL+0YfkMe3i7jn3jtPQ3MBIdYxfYjdMh
pF+Ms2GjTlPFtbVHKd85pxFyR/AXXKELjZT6j7pzauAtI6Qe7LV34IKaoNoMgNGO3bp7yHk3t9ep
vmibyXKF8Yp5DhMWUzFcmTBkwt9IaF8JXnjsLWsR1/aymwb7wsuvAdTObGiifjN8Ll7yEWTUtvMs
pveaU/9a/rDcO63tbXRas2cuY7PzoctNhNla7r3kn/5mBHQ6+FKbaL3k+SaFRrWNF2b/jhzH3g1f
yupOdjgxuW/xaP/3RKhP5HttWiDZdU2xot+F0fIix9r/QbNhSKZJXQFYSn98hghlVxgxnHi8mWms
gc5W+5foFBGuiM6FsNK4ji2UEHIHiUmgNTKIUs15jd+dGhKEeHe1HXrFd79XDSEfho0+8rtU4ZiG
wBpJy85Sqkx3SJmfhAmxAqJV0g/7hNp+UtllVAoKK9VdZUlu1bz8aPc8HSli0HBBpy434sWL9dig
mfR0R5XWc30bb2/pJ2fqcHFHc6W3XV99s6X03m75GApKl/XCloJJS2vvkxBRrZb4DqgFjlHjDljq
R3kbwPnJaJYLqT+Nb8GrvVjQPHHztfn2L7X6FxiaIgFtERY6LeFTDCLVAwNGkx5CjIlwsCBpSFDZ
8LaucEozZ+ugJvIOrBSIs4Wp6XisYTk0V/lCVFnGT0BhCBKc2q0v0QQ16IuHSDd1HjwTUJq+mi/E
wpAed6OBvJoRZ3Q7hSRbnNoVrE40ZMzG5bMRi2e4wXwpK4E0v4B+VLzR+Qa2hNsqtedhDAxD9wa0
n35OH6pBeW6A4UERYIona9ADidBUO4L4CjplLvU6stvf0QyyGkOCXVDHWy4feYQ80H6+typMVzFT
g+slT5Ap+Y13pn6nYUONVoYpwTp/UOgNDWDadbVlLTSuk3UPf7NvzEAr2Uqt9VqLamESazae9ZCW
I/IvRDAyrvPTsRYmZV3NyejJ0E210Vqtts4pLqEf9z7OIBhenWxdvERFgtL4cPBnVblhIs50GGbN
k+JDrXchKqyV6oy3/L0i4ZYAcrkqz5HqjJ4Gic4BhkGxhbXnnb7CFV9i16Rfr78Wq0lbkdXL/DFH
+47Uo8op6j5wIbpPainYC8A/7e4zejvn8XdSbNP6Jk95OGZzE9ILd4ttpPyWlmMPqul3gjsumlMF
p9ZfIvrmnuY1b9ZUw2DWpIbDUbM3kIAcU+qsMDVCyCfq5E/EkYACN8Ha/Nww4rO77m3xezs7PVg/
GIUxCKbdJGHq+rpUH/TMut09hxsfJ70j31BrD7Bfg89uRhtnwG1OtidXjul+DSYNNpeARgAGoHFt
tWPI6ErgG3w2XnnmYjAsZpc0KlGoG+yTXWvWLMc1ObcOL/VjyCRnMcaeKrgOsDJLcDY7tHLvHOa9
SkTDNr42qRX9ZtkdYHmnqAktyTMm0brzQgnvODhy/cMKzW7b7XR6nc+ohFkgBnHqrLDRdqMbmwAU
FNdNrvQ0x14vOeNdjCHox/lW3POq1FzCaKjvWoTqMxZrZxfnwel19YF0gVDezL2u+M5z48V90UDD
unela7x+zDcnfO5q7Z3tGCg0bkvOZrq0XcQQQELq58EeHQNRJRCp5k7puTxYBhdZks58KRVaccdm
VNwQmcI10iEE+Ov/Jf5xjwxzsN7H0AjgueSEvEtUX2at6DTaNjrbsNLV8pM5prvG+C+tRVa73H5E
9Q3dna74D52HXtpsmtM6w9F/J/Tu/1OcMbACGkCOq8MdQPdvyFD9WNZnwyWu0XUFCyoLtN0iyH29
OhHvxcuJ07Lknq/rXCfuUgpoMEroabEqIVsg9BehbWZ2ilySmCu9TjE+1HUM8Bkc9+8VcCICeVoo
X4MCnUHLmRcJIGyz2ah3n+pTdp/+pntO/uCYm2MTmcl9w7I4Tc/4TlXTfL7edHQbrwHDKFjYZ/DO
0IGEaiHWCf8ic0K22LvNaLDIpCcy66GRYhE3emHc9yUhr+MzGH7OPu6ACefVrb6dviKWCKfVmC1T
AbMssl7vtN0bnyhJ/GTwfyXUoEWWmbmSliXNOmJhyXvUOctbeevD2zNUHLLGk1MwY5fSUjMRUfwu
7uNq783uvZPqhvtXzLIF62NAS2w6qQjaTGESeijA0tKMhP8wtL/Rq8ysx6+f+EXW7h0UqAAqM198
j+uYJWG1Cp2M3m8LrtCLDUbC4RZfPJEilU5z1kQQkc5o2atRG5UZO7lEOHAiqVHzWIv7jhIRRsUw
m7QhxEXs6Nto5sPhaWckL9B1aFemy938QgrDjuFmKbI85iT1tG6CZdWr0VDyZwNp3xembKDlA5oP
xCH2DAXD1sPsc37TIKZmrTvblaIAocyvTlga7Ih2hdT8lJ5GcneVAarRh0Q0xwU5cw4MYsTWL5wY
S5ZTXg6xsOtuwy/mu77um/znKnhNXurV5bJGtxQBMBqsxOBGDR9aKE1NCZOaWG0eGRwNGUHrvZvW
YFP/xPfObHTwjtNDb0MkoLLM3OrKru+j8vA7pbMBwXPtNtM/2XKeYVhtSCTFfdo2DO/MqOmFMXK2
VVdRVqIi+lQzf61x5hw2EyE1PLvJJ7jEBY+5aYNQ13hSGe0cIhGxdyPxQmzhk8k3SRNUT3wj/tRp
CwcmGqvkwQTdNZ86IoywMK/urC4qA4EORZQukKlzIhLC5+NCD8E+KgVHxjOKVHKMVLNBc8+sYyfI
sF3mrl/zznBJLI9QC8b52PC2KDewEMmitmAV8hi1uzkqrxv8U2lFt17EF9ybw5xdkvc+qNKwblcM
Kv2uy/ReGzp1h9aP6suBcHdBCttrpgDdSRJ1Srgm/KdxU7IEcvhRES5ektWqsUfJWy5U0Be/2ntQ
gcd7VOBqqCojRPY3oye0QfPi2ac9GTLeSnMIlktw3pDS2BykUFeBbtmXDLLQq+sx0ZWcUBTe0qz+
8Wj4woQRpvCiBiutvRAR8iddX+Qp6AzSYWEil+pRrTTkPL/I5FSYQYLpjlYQs6tNWC/oT8za9CHo
ytCw283LlnMZ0lR6ooZK32P5GFxWV3pzzR2xswnNa71dWGBIW9eki1kibnszMMBw3z/HkPrIs5o3
kE5YXlcwnepYAgn39HL0a2CpzdriLSc9CipUIx/+ZfikCYw8wmMNk3RNssQLSJ/8GH/HADvwiCmZ
i7/ysErHnmrxkolIul/KQr4SXpoXZEPyaMYa6V7b3NUuA+NDmOAovsC4PXWlLFDw98uid40vTQsM
gLzxQC89ixjjgKtIto2KGay9oSCjAsSwDwPYB4itnz+1AEWmM2o/sOTAhZBPUjD4XLem+s749JDn
gjtLBhSxc0pTpEjIM48pmRR8WwKLjMqpb3oX5HvJ8qHDKVfRyCrb1/222V1hvn4kr84tYU4degK0
AikWl+EOoLjj3xf3YJNaGYUkcMgCnQl6tnS8eVMx5pDHou3f49HP80aB07WLQngZ59pBBT5TiWLq
5JnPyJ6wuNhIzBl/xXJqiIikTiQyJheGmDdBcX4YaI1V54xNTU/TDWX5yECQmb4+vPPXoIZ+3HaM
YjuQw7SU1IAVpnsqf/gSrGRRTvZQ66QRSvEDDmAsHn+gDhDAuzVO7wM6kaAjNfAZuKAwTiLYhTuW
pY/OpofmkOne+8cz4mpMdUN6IINNaMSQSM3mNJ7Tb6NCTdPdTb5/12YFJ2Ha3BXn+2cj1VOXbTqY
OaO2X/8SP+CtW+vDQVbmSYkR3kKwBTkHYXffUwIFXPqde4HRxhxHcGiV5qQ7N7iDeaCAGJHmcS5+
mOg9N2pxzeMPla5JFrxgGL925iFC4vbtpgiihMkliVJMJpTjzcoxFG4yd7YlOEovmmTFIJl6rk5B
KZJYtB3YEV2i9NA3wqJrQ9KFbZfHmgYrLG5jIO9euQHiFDuTu8w5mNFg/rcMP89qAhGLTcCHTnap
DWsZTQhX7Zvt+jQ+w+RhKV6j6tTZr9/ujRAstJe+0h1hl/htu+e/W2wvCI5evvz6r5njHmApf7wB
cKZTS67dwSaCcoa39R0lByy2PUAi7xZLBuPoG2s7ujJuVvBeMT2GtPiVo/wxrEK9jdxUcaWNRFhw
dkySxojOCGyBE39Md+7kkUrPBpoW3bA/WizEgCRbfjyjMwGw8N5+3tZ0vO28Nl7B9KxbYNfCuxlu
0IR+1IuvmExVyXChDrAwQq+4zIF48peiCVc0plGd9Dhpti7nQQZZd9asxjeexpGAjTVxQwLQyl32
qzzgfGdZ6TSVV2il+Z1c8ITVhpv9Xb0quA8iDORSoL1hPt+SXKPefejpXgx68lHF+uxF2uwbfeVi
6D0TA7RjOe+kBZ4FxxWD4PA8OLwofJxeFiA/C2XDU9qk+ohXtN1ogCT9209MsMgNxD7WI6riFVaN
sg+WlP+ol7cUF7PmPnxviRlXfIfNxvLFIuVg7fButMXOHH5F3Okthuf/Rm/R2Pp5+GL5vN3tn9Ep
uvfmJ+bq5YZOvkgqxiFMXxYuzovB+g2e9OUJ2dMSSjOiVN54qjJNWme74TW1OwDxYMTVVj4UzmGR
VEF55nTWxyYkoprhIZQKLVqFWQG7a7TeSUfJjTbO4OyAtdJ34jxOLNjdz7CgS9Za0EjXMVrQzBWB
1R8U6YTBQ/q1ikElWOQ1WnVX+tB8ycU7vaCWWt0vsHUEeT+hVQiA4FmDL1bMI2zDF1VKIXrQyaP1
pudVthLTZLnRlCtsB5UFmIu/QW+hW0tKqU2GwLeQcpPIMMtvRggHYP1+me+fHWsyaxqxlg5O6Pwg
gLLm4dLSUFXjSrn7XVwQt9hhMnXJ/FRsjs9/1vrDUWBHj5QrK39o8pWTvF9yGM/akrFgPVBAaQFa
J394iAqUPFjVU35CdB4Fe5sq0/AuvUI962EDfgxN0nimkOpKjLi1vwBC9sPqwP3At+CsG+mpXra8
U/0yr3rFieGxC74NdxsJwn6N1VqUBTtifcEzRHyG3Kr3cT4j3mR0nhYHVH74z9/J5GXhzXR3lXVF
AgWn9Nswo5PHgiZCcnDwEXZEVVbou1FsmDv3SQGOqL1sywcETS6RW8nTJUp0Pj2bhhBe5OVVsSHW
0LUx+GyYnCqvno0eOgx8HetEOWXnA2hDKuOtz+7gjnpCxg/dof8gvE1EMQMDl3c7UGI7q796dHXr
dsSqTj/pg7Qzc4mkQZnV9aI7YpH/71HJpxxnp7BHrg2cu50KO5KsTRzYyV+Flid3gtrAjXr6GGxI
OkVRjr0ET77B74AbskA5qUFy/8LVQMtePEwxGRkBIO+uRZJdKSDiJP0JcfBZ9aSkBjr1tfjBVWAt
zv9slbhIIaBMVNYCFGA43tc8HOnRYdZ4TpV5MYiDrHCHu8NfUuZ1Nw3yfeoKRP8JsqSwxA8e1IAp
DoZKOtWYeob30NyZwWbLepqaKOOCrp1IACGNL3ufsOxpCk08RCGdjPiEQthrgCDiH2qcRy2g/x10
gy0t4WqhOh+XBkW9XuWvZICikpP/qfJVaEm/CoWZQOWuBpXwwCZxo4NAVBBApAiiWvkfS+e1rai2
hOEncgxFRb0lZwXEdOMwLANmFAWffn9l79One3dYQWEyZ9VffxgYnJty5aTwzrlyZ/2eyfu4kbcQ
8sOW3rBPLfSgDirZVIU3Sqf78BtBF7tHoxpeeEGMttDI9dJzAMpog23x8TKxEwiJ6ooLLpdBvLSE
cikQPvAsjwgvZsJi8AUwoYxyJcC7Naz5PGwY27z0F4qIt8Wm5oh2CksCJg9MP37MxS4OhMKzhy8I
7UoIqD+bFcqdNc6rHyKlZChxjPYR9oduj1JRppJfIEf59iWIHHA6ieQvSzVrdsgbG7jgDeEaL3am
mzJ+YDo0I1NA1BlyC7posOSHJPlJ+gICRwEvC4yhsfVmFAQpCYdNIVCLku+OL/F9pGBaK/z6NS8R
DxihqD5R9+79Mjo53594S8LdRaVR4J5A9xo36OXPNu2x9Hosod3b/oYV9lQrpPpAAYPRPavXzTW9
13PYdyr7NuTBj1rh2+7QOz7mV++Ei0rfyip23/Ult1S/77+yJmTtlp57V/vpf9n0XG4LhS9whvtw
uu7Tv4BQnemx9GwJM07zmv4L/3s2kCJrGDEbwG53/qMnhCLMuU0GhzzMNfhaOSWRI83t2/QAY2zK
SkKRs0zKX+w3TwDfqeQ4ZwrRnXOtRZo5GB1C8Y8pgZHK6YAHiGMnBAbKvth5sQHIRscmrw0mfasc
KxQiGMbQ++VeB9ysyAouYqpMWbHsCwBf9+y+uPJ4isAfG0vzHl4w/vXFK+zqqQ58CurRnP/2p3zR
XQnxozJPS1g5r90G+1Jm7ecd43mGAjBEjNO4Zx8ibFQC7Ge8++ptnkYtrzYU6xwtN8WkWBUPqAjG
HgoqJ10fugbXie8ukJ8MVI4WaNiuqXmRZmNiAFhE3DthKLuD+c5AYLAe5DPZLoqHpnuQnFZ4yrsu
bXAmbAOVcmyJ54L5ws5PBBVmx00YJ4izHiUofYRYPWJwC2UOEpv9J3IABSOVDTQPMiL1nW427Bq2
PvsvhoVSv/0j7EAFQXAm1oUFrjV4N4gxRGFKiYelwhR6P+ZHBnr8GlIInR5l7giTB7ESW0X4JswD
vhB/8IDOjvpmSmH5xUbsSvq1HdiRpzuEny2TPEbhoLXiDocs6n0mNgSRYsQQbd4evgGQGb0NQxve
yqg5ekIIVemkv3YPLqeN6wDGRx9sY+DnatBBsKnBsbFCTyPkrz1q4XgerU7WKksp0Up3P7owIh7Y
vK0H8gEprJoWtN0lV5GlkeQ8m0ASHnLsLGr9FWBFjpxzb0CXM1WEHIMCsrw4pzCAW7RCnjSWvsTJ
KM7FAHSOFQcYgpNombA/Ag1xi0F2D8AmZzAWagEgY7Z2AlCI++MM2T36pMxgXUrrckIv1/SPQ1aA
7IZYBm7PWLQMAombEUSapAkvVZYUpTySScmxR/LHthHILvxqAWAL0swJMpdvIEgWmjxAJ57adZqm
+vYAcWHLEcs0h38eAJLyoxZMFvuaQ9CM+6ESU5gTI1nrgIvyRW5U1ksTHYBAPio27bwlnr9co3iQ
KnxvxH0T7DY+TVsurI/oxnGwhN/u9LZSoZ9tBeUpSDYeWuwh/84RrgmmSwMX8xwmjWD2/JTadhn9
TnQ5dKk/pcVmJt83B5RFJ+NkndijpNrhCWLVVSTT1sEKFwv1hx9BoKMIu6WS5VMjVThnjdHRANyW
cosOEE0hZ5OasJmNBYt3iHfzY7YVV/25OArix7fjwoylnbgDn1ReMymJkAucLsVJkR6b2qS1N9rj
c2U3e3AxZnTAStciZoQTr6G6KsK3q/6Y9nKjxR7p4eYsDkpLklp5HDIPaNGYFMYk5qR3Kd+5qWyK
3H8aIjaCvlmNalslx7y5aNoN54NMTq4pkskzGD4FkUC67dHdZqdQE/nDqQU2r4JrPjlvD5S6zid+
zXvBgxO/4JRvb+80w+Zl3YyO69cclooz6Qs0/ICnsow+4JnAqOy1p5RJBBw7RwGbtQFQ2brB3d4m
Cnk2Iqx3IoCzUsrIi4FHIKOVtn4cyV7GHgZEiNaaIS4Ycak7E4WTjiKBmRVZyYXF66b2PQ0/lK90
kOGdX6UfZJ2eXSk4qMHs3c96iUOADty8VlpzTeHPj6vZnVzmilFjFB28o6XmXUZtCBCTplG6EfWy
lHNnfQLyX+vi/n7iZnukZ8z3TtvaQ5eNHiL7qSediaga4TSBri1BqjAxRNXBSe4d3IN76Vizm9nB
BQ1Wkz5pueKuszU60W0KrEp9CM9GP0KCDs+IWWsGqdZ+mP9Rto8aQQfm94entUEto2ZqCN6255kS
nLfLEficytyIr2K2STiSKx4L/AB+zSrTXn+slpPRYy7FEmEVpw2bSRXXj7J1KztDQechlxt1/LyJ
tRkCwDFE2DecMjyDsIIAv4Vw9yLv8zKGCHaOvrBj38x/LOH3Tx8BpquMRZk9oxDW0KMpqBdoW4Fv
KL9lPxzYGOhUq+5OhWgGsd33zjcE6lqd3qQ2eHHb34veXwMMIy6fhneZH0D6TP3L2c/CcRRs4jg+
9Jjw5ktPIpYwD6YHF7T5w3sip5QWgwsAMaA1lAkMQij3gTEiTgxalV1YLPpl+GtjMN2lvD5k8nBw
nndYKiyKTJD+pzdhBNqJ+2eDSFp4X4cxZuYbFb8pHB9RXcE1kxUFpUeESgLZqBb9q5Wrmtc2VYpb
iK2mPvAe28o+aLRH7C7D2o8fa2oOredWV53GRqLAcuaa4AWjp9+m+gG1p6vIgan34FJdTOS4x9Zg
3hs9po0A+/lUDY8TZcEScNnuGtBJHlS4X4sMvrSg0mbXl7KJI7sy8cnpspXh+QHBxIxWe34ri/3M
RitbFpADCY8iEuMBpSz6Z1AhEMXBBDZ3V18d0jDlgXxaY04il3ZK6/VpqEzr9XmvH+ICYijQwV9z
mscd//X3spX1KX3SoldM/g6e4kiFdA/vNT0NQya2y2Vy+FPZg0oQbxE0L4mmgUbAGAeuELDnGd7e
AxBBYW8S1hcAMOyv2rvsmgieWPssd+8OJyoEPOf/t6v9nVWb0+RygaaXS8pVTt0jIvG+Lx01MFIH
KUrb+wQvjm2m+JNqchn1N0cJpm2EUEhxoftYLW9eYvLYxumkFcNkhtZ7C5bKpAX/toHCUvXV39cT
wm2PXXc5fWMSKD/PccepQt715aoxI11f0adD02SgZxd/e9aHXAypEBUZtGYshHWBx2CTffEzBbx5
+qV3Dl6WZHhArfAH+PDFFSfmCs4dfujVbLkod4rdWagLNYRhBEo+fEIPwAPic3IaQwhzdAVtvbnD
7X0lPKeri2aM5boMWzOZk/Wh9Un/MRhilAtrsRN2wu/w4512+wlfEJomI7nnroHPEHE2T2+ZfeIv
IurjallDJhKKJmfKHfk0mz8bONz24bOnTSZHeLI7mbviKiVkqjYQLxAOjEs2a+mV0HfD5pS+Uu7m
25rxwrubz25GNM8MJhbJy2YOcXqsep3dLVqMH7qLGzDxRQaAox6lF8vTn25395oofHkq6qfVRP1I
UBZlnQoYNIeZxwz+CzOv2O3HH3A2+BTwXedRRGdv6IbErBLfI8NhWd1XXb/HWWQyUaVHPnteRD0d
ZY4eIwy/TLFlN3YeagbNW+G3tXvtDlTFqLsCuDM2oA4E3BRzTjVt2YECcfhNRR8rMH2flnD6ce6G
EUO9CN375O7H9eYweSOHauxO8yp6zL/h2YQWzbvZX/TmDPhnROYkmFt0jvD0E5QX0i2V97DNeTdU
h/30qGiw/3mLkHePsA5rzP8+wdk5OLdx6ZZunb6T5xAGQ3RNLqOzMwAK6XkHmjDBYY7IV+1ioa77
R6L1qAqFGkGJaFGVOTJjlKZdfvBwgVvjHhvJ754ccSueOGm3leg8EwRjMCb7gBCErDeiZyvXTO3X
j+mytASqoOc6hGKn8FzzHdhpC6patty+jxHakO5knnXoNtDV4NjAmQrvYke3RUpV7Dix7EgXI03p
V5YJVafs48se/+HV6Q7jZSfebr+jm99MVPPfUJuXjPk1x7o0j8QlAJBwh/XT7jprp9Vw0mDSe3Mm
HbDKPYdjNQQpmDdpobnPbJRUnFsWvMmR2zNk2PsAfk13oC9rfHzOoF4dcFZBk2X2V+BVlx44lhju
/QbrIBITIpgkD70yoNzUk+cAmqUE3c6ojLrGNhaEhmpswtIDIAm7ZKDDMvhwpuCAMOuzPlYCnTQn
Cp37j8Yk9sJwDiZtzd9iCIlftth0FAh3ZZZD+z6+GrBH6dJDrOxFbTtszMsdWUySizxI4foxXZIq
RYS9ijfjhBDClJxdg1TQAyhaoTELZYoWrvHGPlLAkHY0fvQwpcpnHxohU3yExHIb3pnkYMmDAzV4
ITYckIdHLcRMDpW3QwHbiZToNS/ZMS41k18Jt4LGchZazsNpwsuSVhMTCu8Nqse0wy7CN6MOyo0Y
IsF8XunIRUQ+4jL63VydYDrva8gEIP1Dea9o6JDgHaGT4fZq809z6W2xyo6Czua768zkyR38ceha
V8aYFDfF4s1dN5RAGqdDQjcWzw/JcYyT1RMHI3pdE4DvtXuISKC26I1GtaUOuyC/AjhPNxvK6Pkj
iKLmWGBiprsv+4GqxUKRYe1nn7Q3yb7hzXglHx6+9upFuSgYKtIBD08Xp5V5q8voNFoiN4Hmw79+
Ga3Q0bft50xmM0cgYtrH2XOAIv3+MSStdKlFYmkXofkYrVaRgH66N8d6QaHT/wR3KD8i4XmbEW8g
4r9zs8UGBgW5b4MiNwDHK4RHS2fKBTRFquHlycFZZWJG9YIvvCoYY4HC1kEkexssjqbB37XN34PY
cAU1bOKYyzBcui/+9mY4QALSuO2cV6asr5k0PTwYpliFgdh3PbM/xAxv+jCwc5xOUQQibyfhV6z6
cD3jDfEvZsRVkRv2Nleri6FOZWbG4xTe93RIOQ1vwRfNPVpcMivpXuGSdN1OdOnYLcr67RV+AY+T
oG5gZ8KXPbi1XY1aI+h/WIfAtiYrU2HUKLlo1Hwc+in8kchvD2tPgDYaHLcR1EK8Fe4XfRpcrOEJ
7FzMY/a8mZa33FypUnMGDEyxmvgUCsUbm56p2Jb1tRXhwBMWTzRvsSIPSX9IbcuqZsFQq63umhcj
fx3YtSWAAZ/H6MuUpr5hsM3A4gJOglBmvWzgbb07WbHVVX9NH0zIlCbnNKqNc7S6UV2L/UDH3QTR
hwqlRLZ2Ny/QWbieBmwheGlscG77Y3B+CHYSIMowzN07aQaMxP7KdPAnyFPLXH22Z5P9nZYeHOFP
caSNgkg2vNsK39fJFIN3DwoXkqE8FV8IxdBBawrAf/9gngm6ZQZ6R5x/YEa0IOURAeTindysVNDn
Jo6YXTuK4FNQdOORjAIL3KEJK4ZjZW/JpiwMFWF2LTlBbiZ3EyA29tmnFkQCsFEFuPS/LTJMtQl8
LmZkLW4zzLVv+mHPgXiowpG4QewlRYBmPTTgvDeQrg9D+rDJpGv40PnBqHsSEQ5G3SwoX96WAakE
f6OQMTzbHIoEnyREYkY75DzOCHfEolL09bLnEltIY+DIR5M8lmCRiG0SxrJFQPbKSecvxMYART7V
VN8jhtFIf1/Z0kBZXZqBF3x4FiaTM6/2jtK5l94eyhKAJ1p5uRQ+4PESqYuY+Ikz/AIOqmH4qWPw
bWHg45MU1jr9hlgdwQGtyL7i5fhxaKCV+XgUSfDqk4d4LvcLjfIJ+Hl4jD4X44h//EySBgUo/teL
q+zKRwjAgOpC6JOnF3LWsDv/+B/6bWli5ewDhMAACNrJweW0sh7xi2ZZ73EUmeK2LDYDsCq4rF9e
hB9CDLGIVSMcbACpH3AauyCPfJoHODPyAG7KAgkRKHgDJ+TrCFIGgDK5FqMBH1cI5Q6spnR6Big9
HRnLk9M9kbFEhy7Q7keHP5iG5z9eJA15Z4p3HslNYMpYzQEIyjNHN8lcCW2HwSldx5+Td9/IeEFa
HqAhqeoOJhHBaZZFCOnYUgvNdUlrxbKScDsE3UKBxi4WKPApfGYd8JHyMuMU+ppPV+ZJEUpiD4M7
ISR1UH/DH8FpaMKDfjsYX65kcOqbdxhcGXSYOzNx5ntdXBL7GgWNh3ePySRt96s+OV2oFLvx14sO
q67d9UrjEE2/5FMLoApB3+yuckEqv4Qi7Zh65r7ADmKNDR1Lpy4t7JS96RvSCDKJjDgUvazpeNLP
XYxMhl85HmWaaZBZTcMH29+K9Lf9ZOMGB+CVXOjgW7wrpobTK6xOeBxUOeBg+IrIhnv/yzG8YsPl
pZu6ZCtLh3f2pFXOYWXFF0AjIETqMEd/hY6pB6wdWHAxFIas4Qp3P93JnEqIoCeoY44u+yH5qXJL
DAdwVnN2zzU00DN14YEqjFnCjUJL1ipkxWqYw4MzY8QLCFu3mD4EbWKRFQ8aBYfnsILG0mNLkBqJ
9S90EnFFAdMxwqux4DlamqwosdBmTbJAZy8LSRt7B45S0l1QwgyHkqdV6yFFzhV3SB4WzzeozGKf
IktGKogx+GSEy7bqUWCF1G/yx7bR906O+GIkicSroseB3s7cBB4LTugWEnxiS0KqPzFbQ0czXKM0
XRXjRyKpE7CYai98IzLFzV8yme4zutY+tKkWhC/nsDd73KmLr4RnfF/CnKklUxueb05FRz7GaBPe
gHrmou1L6xOjIQH5a169LgPpAmKjfVxXYFzMCz9cuwc45lqMyJBu7rWPVLQD5Nc869S0Vu0U4ct+
sbABP9mvUwnuC+a6njJQpFmOkX7rWYClQzCSpXDCOOzBocXk4gL8xAFsLAh4pVgnsz0DfE3OdsRy
EnJsXDq06NC7ttJycgbT2O+ZU7MDnf/EwUzwRYmcqJl11d7AmVVwfyTaj+2Xbdxg2Jnii3jT1ham
ebhUYoogbjnoS2jb2MaJgZK5GgY4g3/zL62/UOJ+Nuvz+W1tEu947iHjAQtxN2QK2GUmidk/n3rE
dtWYTajzu+52Ehp3bMXoOeH3KqbFApr0kc5BP0fihu+jQ6Lt7hPjz8L9pwyHABzO0DtB/M01yNQf
BDcjNWpv+Q3rF8z0Owc7Drrb7rj/RDqjfe9aM+GXC3dg7EMzLj2f/mppUidj+z9uNK02hJ0vWyIw
X6N0lKSTNALS097m5JnrfFX2y070dOqDpSrOAziwqUHsqHLzx2N9tkzGyuygsBXtAd+IwrAKWg3n
BsgUnBmMZKnMtWALcHQrT/qXIlT8Ox7Ux6sgqjzcZtMhab1OPymgxrTv7xnL+6V7gHT0QWtMn/mq
EWB/4w6kwMRdDLhVxwW8QnydNgG768lt3PUKcTCkfsY11Hnsn9TcQOd7ahn2UjbjPaDl0qwBjUC+
hBb5HBYhOw+A25VFSHwwxBBD/4D0m4Unraxq3ahO8PZjDiBMGJkF8071VcagD6AOFwGw/CPE+w5f
MN051UdrM85nXNhkgjz+sl1ceeCI7uLvQZOvzOnw02eOR7wC/aYAzu0tH/vjSn9gH/4+vM09rfFW
hKAljN+P3xjd4PzD/WC+eGXY0oBfAJSFhOohnFEmjf1kbwlQh05DZgFTecGtkMMp7ZbGu9LOg+B7
QrzOxN4ssua6+HtTSZzMouLyv9j+G7uP+44fXCtqaiZeL61FF9aAmfzxhc0DXn8FNxSGWI5CgLEI
jTu4HS8AHPeqMe+hVOZGWvyzdaeIU6eFzahHAiwkyCI7Q9WldWV6ev87DXOPt+SUlLU3Xeq/w+Ik
FNcFRfBUCv5LumfqAbOoCoUq1XSUde1Ls5sjFBDtA3eRk7mrAqzxmWQfvWwardZffy3zEiGBvMMP
eIsC2Lt5JV8oHV5vVW5hVdAbeQx+Obv5/rBwmafs0R8hXy/HPfoiBOilG6jWCbLXFwePy1g86hCl
SGV9pSfKk5urYk+IK1l3dxu3drhizJtWfzOwK/PmdjZYG+Sri3sAOCacSUDqiwtSgoU+Z3fQIKyj
R5AKvqEds+gZFewW692yhVlFqjrzOLnJJ4Y7YIjU87XB0A7ApWsv0+pCnhhtFl1npsAI+bhSsd8T
xSpWA/uQPAPAoRKjexh6yPlJblMNFdJs4SB86iOomgqb5OECX0F//hjPgJEhHSbyDbF1Vx1unJ/u
Ys7Mh4nBcD9hEeQ6YdpLLXXamgPcTo8URYdIaGMIAhhXxwe7Z8hdQVKw8ynDZP6PLTDSC9nslbUQ
bhhmpZhaMkL43V/yTt7x2y6Yit3S3WV4jtPUM/Gxx4CUQRu0bCnqT5bDfB2XeB+ADMvzt24HxeRj
ZNHFEPYkl0aogKchL2LC9vijt0vZD3xjUz/ATrrJ6uClRbkDC0WAceLMMeG4uTgY0QFKjXFAHo70
jG/945yxKKSnqFmXF3okGkYGpS16emFUvakvz3xc/cRfXzE6lEgR2QY6bSwgE2+GrWgBoYirBBpr
UP3QUuoXBuFsOExlu3TDXxPL4iswnGS4nNzK64jPBji1xgcAYY6llTIjmpqrhgcK8jtWl6wMaXih
ytIjsrFbKSVaCyJRnkh5+aURll8B1suRrArhF72kN3KwM6OHZoLLU/AhyoutIPtmlc0i2s8AKqAR
BDfjMepDVi8SmbZULDOkhLgZCCTdpZOcfozmDEsFY77X52DTJ1cdAF5/+GDumID575BHz36FnN9x
qfymlmD+jVieHYE2H+mTB/J8YlIJl52L27sBsr1sCBtYOvDmXAhkchl9Vj8bnow16dxCZnUUcJ3o
4XMG9k1ig4UKI6wUDEjBkJ9QoEtzGRO9gUbmaTYccCgwdL3YNFACHNeMRqDXbJaIc8F6yaP+/EJQ
vpb4IL9JUacVrxB39bBA60Rq9PRrigpqhfgiY8jdOaOrlD6la/wGGgQkNNmOPbyrGPwLAqR7sqxl
/kdbwxZ6Nik5UOkYnP0SFn5ZTQANRPoCYInnJzsVo5OHif6ScfXky3ga7k2IAMNVIoaeNCoMskun
PVcvVKtwvNitZA0xDmaJCPGSGTLfjifLc7ZdwcKd9rDg18JaYvvEHPTjYalqimkpVCmvp+Vj6aJI
7SaSu1/wx1OkolxEyz1+v2GIL+02akObQDNCTeWDhNIjv64pWxeqfVdotmBe0XeKcLtHLyq09I6+
kDiuS1RO/sWPD8SlCVE56eiS+t3FtwJwRqaSe0csGCmoPuF6LXppolOjNT0bzqVn6EvDva9gKi05
4fRIuJ49KXslybKGLSRK9KNDZYuUgCZY6PSnqE+ZhGMPP1uorkWrfQfEpoIW2fsybIixsxg997jt
l+iIPFxslyUkXdDLx6RlLUnxQUx4RX9YQ/CHB4WCkW9IIJo0oL0DCnAoU7smcKIlji1tQwKtq2Dp
DdlgoVnBbVKEWsX3DxB3w+VHWGlCuHrTagNzUvHLi6zIK5f4dq4In99BUq54SMTdpd3iKldEs//i
FjGzoCvnH/kkoqXHx+ju4qtOeCBTZXhi/1hXQoajj9VvRH/+7NFLe4HwnoSDcrKgXSan+3eRxFAA
30CTMLqKvqVvt5H4c6kkRomM0bMrxgZXCLPyDOF/gY3Ej8MFs8tDXzAT41kEqBPmPDNRTNaMwRgn
zktd+dll0G2gWZNbJd6Z4iw2MN+YNY1RyUvXfh7XO4RrK5G8y2J4smRggsnNkz4qHyOoF+KaStf+
xKSQiLkF3rno/VmN1g1NA5Z8vJW+98Na7hJX2/HQ1LKY8G4TnffZGrxYUJ+shcagx2rqOgNc9w56
J+s5JSZ08rW5OA1+s+5JhJ1WjYmuM9EGcPlRTEygFzISD/Mx8Nyk3uHBsPpizNDUS/ZhpPk16X1E
wOFtTAYUK1WKf8lYH/+zdyWMiLfeN9rJiwS1CxweGEicp7qkBHQ5X4xHLElzT15Uj9ulrgTkblv5
/AsEYO598unxuRTVApaF7b0EVFQsrda0IiWkt9fuJA6Ir2NrDbrBR155BYRT9BGME0nli7niTSff
GMtS6jm+DPbxBoG68S3LDelV5AEpuNb3caPU3xilub0Z6n4EJBUHmSwS3uuEjsMfLkr7YY/RNmJU
fjRB9N8WU/0FZIM2rW8ubiOsRgKPahPHAgYHXwvtjMnos2O3Qb24x4zVeumD8sy+Ct/xiIMzY2GG
ADV8xu+QkGAx3BTpUYctsNuzFfAZMyevy3hhLm596Mr6A2Ql+AeQFfrAlX1YJ8sVds3oTUlHvF71
Ite+22r0moOvtumCbj67HtsgFbq+/CO2AK1ZDtHQoIHFaYSdW37UyXve4cK6p2kTo2IdogMpjHaF
6yUoxPTZ01RUUWh/hcdzXDeTvAOnqIt67UFnRH91YxJ8YZLQCJREJHHycTf/nZud5BAi+B2X2nGN
xI/06R5M0BH8zjVdAcyk7MkcqzVHckcr2Aie2CXw7xV5pFE/UaPHWrqJ7U+TK9RZUGFUdYyC6BM5
fJgNCQcfqR0EQ/l63/kT/Iqe7TEFNssRpONXIgeiiJGWtmwt7d/mrXhXd5+IIwWPjuBhd/e5kg1b
9tguwAKHAdwh9sjnpAUrhb3zzR1gBIubiWybXBOGvordJpI0RaxNR9sPeynDWspW5uKwQNiyZvBu
l2hH6GfPgYLbNaYAVmHJhW9AJS1JbAcKRBQNb/jDp4DB//MdfyAvXvLwe0pYJxOx1bkG4v19nzEh
m/dB0Dm7lXgm5jhi3yGzozuM2gIERIWMKiPdfRIeoyNmKx2bRBJOWRN49kpuycN8AO7Ikj0wUm4N
mwAC10BAgeUid1vD14YUguFjl7v4Ju6jC74a7HdEcE5w04gry0fExN3mkgNHMXGWPwixN3cVT4bj
0tqDJNjNhEBbCLpt3gt6K4oKxgPvQPUwC5jUMWsQwi8XDv0wR//BFZBISTB1dQ9Bw/94Deb5Ydml
Bii4WEINllUi9N/Saw97LW2wBxHAy+L3Dks6XRPSFDA23b5UHXp7DsnG7/ETBt7HX0YCiTRGBp0n
7u0Z6OtPn8igkGpql8Kji/9pi//NRunt5KuILp3iY7sTz9szkzJ4P/zVkaoerpIgmk3/R9uSaqj9
q4hYA3THQopD/Q7tnK8iLB/RAICuMd6gK8DQiIoJiuoCACf33kKlfdIykiGLiqCmoFWtVHitDJmk
n8kpn176ShgsUhIjWjCP44sbMCfjoJbUsN3LJMBvLH0ObEgDqHGnMlc5TrgJwhZmBXQRhgDzbG/O
AFsihsq8JV0I4XDgx8Jnksfr11Dr9DooPy8W43uTdutCu/Ci/yj02sV2gNZqqWWR9HfaPNdAsaG0
cBVosxH0S91KPR8qSBg+BqV3E1+xFiObCP6hsF1h7FJuSwNyp1iT6lDxmTzyt3QjpNNho61uIsFB
dlseBUSz1kg1wII9xhfCf4t3XgaXwqj5QXDaECgZxHbShs5T04G84IyOmsY5GeyWM6Z7s8qEDHUF
O+4B817ctk02zqxHWqgQFOAYICpILtCg/WvcmRYnmSW+/sjd0U9zoXsqDokPPW+VZeW2QoUQ3VVt
lT2HtMpAEKhKj2kDbDyj9WuglKI24/51nM4UKa4O3QbNGK0bGIBQP0uEANTs4gYlk2To4G/Y37g1
ucBYPYpIKsMWWxZjC9lW2OwowjHBb4PCH+wmLlc5RTDYHXupqyb/6ErtkXz/5xqOHjrwwShXrH06
ANrCS3Q04PizGh8K6A8uLhn4Dn+HmxBz1eHhCCeDtyG9FiG/tMktG9/tAbzKEzadV5RntOIc+bR3
VH62RrsMJydoedIcNjfEt+GAcf99kaAXvijztSAR71qchMXIFGN7vPNFRs9NsTHTfGmJ6h5Jn/8T
4RDxXxxVScGBjq+mGLmP/qY9xPZdT5T2b5FB8UHY4BoMfZcWX6CC5IxlZvzm6Akr/7U+YsTgHazk
b8Q4cDT9u+iXsEVNMLwPH5VG0E5K7h+jWf27RoREwG0PzLgMCbONsWUkm+nkUS5drYfdno6L4W3R
W0uh0eBCrsXy+OSpfbPOumsceBvr8SPE0PhiEqnoPGFwU2hcFs+wUlBvXjC0vizqvxcQGsUq8xni
bFo+rEnuJOVGU+vM8fx0S5q6aQN7kl5C3iwkZFw1MexJetGD26RzNZrDeov6C667LX6Yg5WyJRX9
OV9avXC6wSDGhrFkJZo5zegiU7TXRJJ0Y/CNYy2pALhE1hs17cMRMYj05FcI2jA2rPImckTT7Ke9
+MzYQ0zW4bdPIc+IUqcRiiR7RfQJw3ae/bnMYIJ5c3Nmj1H5gNZuv/0AJ54nwdz8Pa7MW4kVxDjS
qzf3wrrWGqsAL7qSVti8zHDtwx1P8B6+VxfrRLCYGemfYQ15FZBHHfICkEHWBt/qxT2HdD4f2EGA
Bo5ULKANpjdpPx2ELWbneGqKmTPY0FmLBjtRiX5QCI/KMQCJ7Bgni/2yFV7N0yz3D9CejJQ2nx3p
N1pP099WxXamR6z4/Rbe7AjJJCTdJzvGbV4RxAk35wBvpwk3AZl6h9n+ALf9xk6c+z3myBAhLa8I
DzHtuEX3Xtj6auc95q8IBFd4lHgp+Af/4Mjvbil9tK36sruJKjBbzecrhGQRNqRgAKvjqGe3dcjo
7G5MkArRVq4U7sCsAR0uT5oWathZpU9NGII1E28u3QKbqoRQnSedRZcmI+guIDj1h/1hB0MUgR5a
YdsEymCCDMfiLdrae0R8wGnMY4BeYzLiWQpG00uw2bvkQBnTYtLk0ABgOUO973ONSbaAS2+3vIqw
CPvrYSPoMjAzp/MAF9PxZbwc8sfT2Aw2cvOsQYzvI30mL3dqoxNoscdOZfsgU4ehhuoI3yGD6GDL
APA097JiUafZi1NiiUWvHfFvXMo/JhpMVnQlELQZ2jF54Jxvbbu0RJJg2k03KEwcWX8iBHXDXM8T
rApkSGBuM/BUH//sycfN4Lrj2ilecQHskojMRpgZ0QvDdPPqcZZlSDEcB3Z4CqIGzPVwzcj5ZZ72
4APNchd0ggE2nvcUArUPsRXKZJ9HmM0I3VqGSkbzQHC9HluimJtaWYdX7ZUj1W8jB6AIN3t/XTo7
TkOP1wgZAfxN6PtgXcKtEjzslr7xl7nAhGybZXrwoVwUiJQRe4rY7zJetQH8X1E0r0ywLFhlWsRe
TA7EpCdKEHlzXZQAmzwBOTMatHDxmyeQi1VrU+5g8OFU5Fvt8knlfWM2dYRQEbinMUhORK7ZktvB
OIfGHSvnm+QhiHUyPpGb5hwXXjbyPwnB5u+QjLCFj3p60jeW7mig723MiROoxyO0JxrCD6L3BnBn
GJT/ZhNIQyoWzvwGf5M0DJ5F3ifokVQyLVM2LoXJEg9NBzTOTom7o1UBO9WdvuVRKUCtRR+img4s
iLQvMoo7DBThmYOEpbiDULBRUtALtEdSeZQOBOMC7l6KcgbGjet4JE8vOJ+NmLpSvES2wvlvABsZ
zo5SkWN4PxEW5J0KeD8Rcf9put1CEQBx7yyNNyUPxBYbbP8dcp9B0BnEPdM+y1nGtmKfcdDOVMdo
G28GjzsPH2ho7Z7aeMga55fVYUZ7NVS4gVejhIlKXT8W3fYXzU0RVZMOn9kR3RAPvhRKly3UrfET
vjBGGeMC81uQTexUABfZLNnI++1k736sDzDpC0Ndxb6zXTdCkd90ZlgPTXoEQVER5YnEjQTTdvyk
GmQtiMF3Q/+7YJjvJu0IoVDU36q4SeAvPRVcU9QzmFCP0O/IVvZvb0TfxcDq7vWtJtKFDnEmD+sV
36xW14BbnGPKwtu0i35QQj8ajMp1DwIxLh0tMXMRIiO0Wq4RGC4TilfWn6YFwOuSv6TAHiJ4EWGm
4IOClP84hRHgnpGqDpOm+LjpOIy72ROoJwGWMa5kjsXQ3cyYh42bxhsxKeA1HJsHrErVeo7fUY6f
mbGfI1HPndLtW5E8/B9XeWtY4b5XUOfLoMsOuCEcDzdgbpkSrFbP4DiSt10Hy81Z1dqKd+CZWm7g
7sCiYp9p2KhXOQIfAcwzMfG9wASj0v5ZCj+C1ZWy+ODkToubhawflpXJ2Qg32xEMXe4qbrsCm79j
prysdacJT3dgbH0UmqgiNfr/u+EPUoZe4G0L0AT9GT2jtoVHn7lu8HfMHc2u1TYW5eqYHEaiWlTj
l2GoC8bWE8LilEXLvUnTdMPPjrQAPUbhTR3IQpciUhi2/JjgR2aG8FLkO7XICIPaeNiKJqJHuywO
Dz0D1GdyZQlGRxBHWj977zR5zIPuBls0oQyDXMCsOfH4SDoVFQwEl4lwwL6AWp0dwd/DGoRqASnH
7Ky6mJwZkh4A9mKuF9BRfoioTPZFF0nZA6GjDpd/SFCjp9d4M4m9w3dIlOThM2JFAzXtiUvQZd11
G1YzAjZGvdtPiAETOLgnHZ+kSbnV/EHDjGEGhfOLVK6XVScnyiHQAsNnGlJq37Q9fuA1wFmzqyW6
ireAQQNMyhWmAeJoy3thTs0Q8oNgXgEnfKwUSAVoScjcU/TuDZxxMQAJECQT7an4OuIjSt2Pp+Sr
BUvizedD/xRmpt/lOxZWawuWgofswzmhHsF1SAZKmBY4z5uhknq+LqDQ3PH0UiBmQ5h4afwGy6cG
7xpor4ODkQi+1JuBW1av9b/r0Y1qn0fppp//dltMu1C/YxZswf9e5w/tmtERnE8ms+R9Cqtv3hid
M7xxzmgYP1qh8tjhMNac1m+LB9A7IPO5h/VauoOG/pkeFq+O1iTN548P5bdfOConY3m0zhVwhZHH
QpI/NQzhrjFylcmEvdvpHqMjvIY9/qesodYrdHjnOF8wOCY6iy6gIh7b/e71NlSfP6ZB/P+Z5l6D
b0Ib2P37UvqlrSxreEjP9QHopH1WXI7uF5wqq8IUAMe7XdeLOlZEmuTDPY7enP4i+rP/0DVKgl8v
/HqHFdVvCEnNlT3NdM70j8tERzK2IcZ0RJJQEDBgNAPOLsV9WgOK77/Ny3tro78xEewEiy+NvpsT
Bqu1EyJNxJmfbZSEMFiibpfy0hWZDVuCsL1zJ8qT/agR/8fSeW0pqm1h+IkcwyzekqNIUNEbh6EE
VEyYn35/096nz+hdVW0hLlaY4Q9fJBs5FkUbQWiPPrESSpEgV7/uA8lracfDRInJPVc9aP2FLbE2
wa59BixjL70rUeVgBREKgMcSlCcIbQShmhz3687kufj+va0DXduSKW88nDZS2MglSFArHUtaIosj
29B1jtjKwTnFq7dBPPDQu9g4bNCS5+C4TGl5uk/3zsZGzNjMiDsr55wSw9HYGkoO/nCO7I3SWBXp
/BPyul15Cf1RNtTL6k4tAjM89zLqTOn1PI193CWD/Bpd877qTM9P7WgLMqpHr5KENXm/4RffaPXf
gf4CIYB7ou6jozs8g+Z8TwqDxFsj+DkaKFwxKzqTpfeEkhRWjEXbq4gxkTGo5hw+kpF7d9qkcpZz
YEtkdQ07bw6mmmNDMAHD8RNJq4qggLrEw4sEty7Ns5N1CIVyKYxK5MXWLEI4LDuhIiEB6gFqjaW6
szuCUZaL8l4pfy8e4YPbQKECkLSgb4sFmnu05SBAcpZPbzQdwfISrF/pbJH1WlQ7nkDPcFoHfvFF
NIuuJQ/4tOq4JRnQioCWFxzGcoh8ObuIoUdI8NJKzNOOS5oFmu6QXmmiVpwaIrRR0/HmwfQQwhEs
cgeQ6onEpTJb0JbBgnDSAvanRdc4aS+6y3TJTWTSbl2iTql9ddimRlSxKEHpSJ2yb0Irk3zpsUY5
a/KA1v2jjo5fEKDaMy6iDtKBr4Av2wFUuI7fo6afzxGPUCiekyBr7ezENCK4M760aohO98LLDB5Q
8bA1SyCu5eaDzQPmaK6ze5SQvwcQAKT4RG+6qTJdRdW++VRrNOiJwAmMkKZHwZd2Hr55ivYEQSEZ
Ye7QXeUB6zOfis+odoi9gb6WYBxgX+mdOdolUvqEEPliopTmfVLT201YNWQXEon3KerrnV3Vg7Fg
c+VPl8/+xGOBRPK0GiL3vQFU090oXQNFVn9YGe0NfgD9TYXPWEWSgq5PM8ufautj3Hd9dLFvDjIk
BGW10Q/zlLQKFFn23JEJdwTe8NLRf/OVhJ5wOERn96UvE7Lyy65DUvWsjE9W4sgle8gBM1yoF7g7
RKfpkTBddOSP6m2H4YWNh0IgU6dYiT/PnWnQw57vazUmiFofKKeQOoJK7yaVPyCjXZpMLCRiMbke
k36NN5isBDfjZOPts+hIxYurt9PBhMqKMwia2wE72VVnL+Aqx9HBhy6AaXep+VIkE5vAyn9kS7ub
1KZg85c+VBnuaVr6D3MzMPB500qGiYk762FxuMHa0I/fOKoKwbyPtoq4zcxw+LVz6+R1IXQpeg8T
lTbmGgj1G/5qRmsH6zh96e/x4eBFS7vPNwMD/xv6WXFLv2rtPYuqPe/OW0RGcXfeiZuUjUawiY2+
Dvb6VqmdAEmZ06wVt+Ku0y+x80BUSdt00EgG5KFs8+AC8uyCZYmSdkbtOVc+s61XVtxnwHpGse7r
/PKouRWmbrEWq8ib/QerHFdBMUXpplK28R4d9Qngz3rMl00T35T170d7QH0XfnobYLFCpiRSXAgH
E3HaT4phcWkQZZdWayTOJjEGMhev5KMq6c0uA9SJRzgYGje7ORfx/DL44xwq8c3r8n0Z3MViaBjL
4UMXysThV4RucU4aianfaY3LTFFrHwpM9s17tRAEU3CivHmA1Ic/7yk8GnMRE7uvRRm3C1Z9jBHe
zxLoiqs9gnRcugfszkMSmZaeHHIObTK7XPDHRTYDE0RExbCwooeb0302U3MfPqLSRsZ3jT+0fx3R
nh5RyiSGRAyj0IamoI0pwyVkl8xtbMG62jX+12Cp1UdEd48GIKZGrni+Heng9dFofm4Fz4kHO+9+
TM4T6SZfA6p24SXprStj4HUwoKK9aLztpdMBe4fIut0BDqNjCG8NUbNGBuFqidHb0lnix9SZ5Sjy
YSJNl/zgcXX6sqKtIbJxwkmgAtvxvw6ARjroaMd9jGNXiMHLGzHqwVv3TAnE+9KP1ejIB4yCXv/c
2USbg8493/BZ4Xzr55gL0B6lDb+iVY0FCwBwMrnV90Hv/UgLBBblrhw1dyJwzytpAH91CekxAqEJ
S8GQQVi89fATyNWkpyvGfYX+h5QKAiYNup3iqlpjyNajinnVjmBItBZGmy0+VNeobAwaabOKtdte
Z7aQ0QdfjwyendDJo4Jd7w9/oHUeYRaXGziSrWnJUqIENwuQ4O0V/P7VYpiYBf+M83hIIhueYykk
zmXMCp5aAzlWMhmkk2VaihPUFRlxrLKxlzwYRSaihY/Jg59RXnBbXocNG31qeRRi9MfL0awTxCKW
UeJ+9rbl8y3HDCfC36QXtOEcx3JQlw7lJUyKvlaqrCIwmRKFIaH4d0P8+baWkkWOqaQULxTcl54z
6hO6Mh+OMAGMmQ24SNE6phptxHsT7rM0ymM8w9hT4vSsOQ7/QPGjSP7OFqtM/AQrLf7Km8VgHXgE
ZMxXLZb3xdzJwriNwc3VAy5spNKUTeRzBfKsAAgbJNhegfMdoOSWynrb6wCRkW5MK43utMl2Jz55
qTjticcVdErcpnh6vCH+frTErxpGidzYSUc+j7RjsV6SfYnIzwVZ/Y/Rx14c2Im+dNtGK8XeV89t
0ACFBry5BC4iPynmEHCtSzrIQDU8AHVQ0tffvgApcpv2dLBAkx6bAQCeTVApwiILuyA8IDoslOmA
TYZpwEQSvXOZCtJ2Fxc6zn5tHUqrHmNouGnS9RfRREpJ6m0LDYI/Xdbx1Q3bK1aP2BqGzMoXRtJ2
S18LSmWBguD6NF7XMY4Go9yr8cWu+f03D3tohjS9t9AafEDX2tNhNfBemaxTWukgTxYtcCZ97ZkC
MQG7s6Lz7324576WipXfyzr8DAyPbC/4sDMqqXhJnnRq/MIxAFjDDRbaPeFrbu7BlvQFBATy/Odk
8IgYRT6Na4LieDvNlWBJKvtlPVBX0L6K2mSdQp+1auS7tWJT4aGnoyXeWLcn3cnFfMiWlch210dC
ESAHRL2WR8/h7PIj4pSAO2PyyASqA1zuS1oJ7HaUxbnzNVsWy/BhpTicoVrErbNxMWWov0nn5WZz
flzRW7sRXWIXnEk00Al6nPA1ZbC4Ez/ppOAbyB6HrcC4F18o3olLIIf10sw531Ee1PdrORAxxdWO
sxNf41uMcMzN+3JENtTj+m73CMVlpXGk2DV+snBCRn83zo+GdoRZMctJIsE1O5w6JEQciBN0Zlh3
HbV1MZbg2h1gGsCzWS7D0X1G62Op52yhRC0c4azMp8cBScHErFhFPSx2c2CnDa2F0gN/A9tWazJM
/aaor78Ox8ElvCfPAsVHNexrPTjvv313YFf2I26vrvG1BoB0T4eZyD1g+tcTMk/0hLGDKrXoTD20
H4sW3Jw9nT7NIy11aiZXeKpX4wUnIToC5xFrlTa8apSYM+SlMeBATMLvFmT3wt8RKstyJNwJISZ8
tNYQxjQc7qhIQc5hRUNhAzyPe+ixkzcN8mvANldpOc1OWAr2aO91AGVdnKu6nO4zJs4VruhXr2pW
Jd6hLN0OJwKeFk6HxX8S/0x2TdH3HMYltbm3nbsYLLLdsBeJ7WZp9MDv9HxkwJzSfne123Y/bxuX
OYct/Axs2x8Iud5LVWHfsMozRI5+Zbw+P5zgbXO23wT08EF1ntdrr/cJOJgY1jJVLuyxN49uGgHX
+IK8AFbPT3s5X46rP5z36kCsFlukh+CAhI+E1Qm7GOAxqXkUDB0SvpZg+KRCIhCzDpsKm4ec7BUy
3Fq4biAxY4i8Kyez64iALnWurra+hxgCsEIq7bYexGLV3XSKO+HNkNy778O0a4abrv5CBxHXpk7c
dh4AduldEtwS3oYSldYA8it13HTQCcIkEmIe4SvscP5S8eyCUUjvaEnJFQ0Fij+EwfycyqLiHaie
KPFHRSxb0N0C40YvYE8tuevhggsb0UrKEARrVIdgzoFrapd4RfMGSDPOV4BS6V3DSURLczarnDYx
+gvPGsDOq462aqC5UdNEdxGaR9EH7p4a6d5dz7aioL+lSWtvt9ClhqSxu8mNCojUO2tHOKyCveYO
QQ8CVL5w4x/9RdWyqcM5QgMBhmqN/fSQZgosV+q3YlP6a4CUopgnTftT3NNWF2oF0EtqGjiSVbIn
ACOmMQf/s0GTrnS4EgVWm3kB9wdMguCtu2Yf3zRpy/asjoXPdPQJW9abZJZGBHQsA+gxki/I2XPx
+UUjS6ctMzG4bWOigGwdCeUd6uJJSyiVds22eT8ZNYXRqQholSSBVNU2H3Gia2+eFGV8+pJD2pCf
rBG83Rfs2cdGEqIvETvR+biNkuiI+NkaGGJpK/Hzzb574nhNSQYvKSo/N6M10HI/p1uNhYgaH5DT
jbGd9Db7m0oRaMm0h0S4gePsz6ylPt5A3LUwcGTWvN3mpgV3TIo2lP6NK/IMvLgfXnYYAFKCpo/q
k4rP+QXoWTYU+YppcXKReIJndfGApxvkVyrxfNyYfmP4oXfGDx6wkY/hDLOBPw1XeKA8xuHBorbW
BYzi9DAfhINL4xI803YHdZM2Fv0/hK0E7K1pyKAIXhilRylG5D/XgKiTwrZEtIkKhOYhdQ8WRfyl
JanXbCAaW4UfN4E+SaCbeSCnaMCCvhFZJ3kmDaiiLcpvSYImIrXhp0nBVNYyB3aQTUWtSIr0MCqS
CCzRIPSmUYIgakujeiOFe9SEQGuga9QHiJwtqGKGT7MJkAGmvKitejnYLaQcd1QhBGsi39DwobRb
ouYq2ogDEbzCsKD4Q3BDNInsd4MC+WAu4rynX42XW4XO1OjxW6ICUc96c+qcObY8Wg3lwETI1lmO
qPsgAIky3hzwgwBvCloLwzHA/Al1T2lZ5KL9UZofpANY5Alci+Qzg/ouQBzGNgICUkQXQYIIP+Ws
Iwsx7vrlRsh96A/FqLjx6NF1oN+7zORrWjqUwWjjJtEWBS8IGsBZMICgtWjMjITVdLUptTb0++IY
n1gyTVVZU7y60YukNYigPQ9SuwTwONhsSggjgvan3wixSSD5VHtc8ZHfq1T2aDi5o5/uWBO4P0xy
ihwN4Sja84F7H60uoyZAGCFOS6eJueajGZzNX9I/5IZEQ1N6iXTyKe1TXbqo8+EHG0IA7RD5/Mt0
z2ZQjCpHpO1e6GwJVfzs5ynpvNtP6AU/NXJ9ekhks7lqDUY0cUlzraFB6LFhNRJIg7hQ/6gBVDAO
LYt09hcHc+wHaKQTrBNQy28dgphkNz5YNKesrs7yjEuNb5w7AQ+aAtQxqNFOYELQxqE0KVw0L+NI
4T8IYgnDoExsNNe0ZAK5Clm5hDZfRCHwyRBKdfCfbhtEVfZwaboCzwBlnzBQHe05NVyNhi+MZBFF
2FGzVz1m2QcDAdrVWjLkqTRpYO8QCwOWj/ywjmTYA118DdkIPOmOE+YOrUHWWHJcVGbXU2Zf2sF9
2phCu4FRcKfvFLsPzpsWBVvadRYDPjphL9FyIZ3+k9FtRa+WOrvv3hqiegR7wk6lklTQa5J2EoxZ
nCH5D10rntdKHjAlSFpdla5hFinXpiyGmkA0Yf9/OS4fkUYe3Jm5250hNyWGLt52OgWwp27PtFV3
bQ89I04aWqJSTO04dnK3fthK2KFQ9Ngi+GjSt21zdEjFV9pfc38lqg7UUqyBK/J5PSa+0F9nPrNn
3kKn+2lwuIhcA5wOXsbEo8Jp/cH8AaCz1NkD6aiJEq4NAJJSIFPXhaZquzSxUSFAGFCnL6Ynrsjh
oRhBB1GYHShD8MikHOpO4H/I8+ToG/kjgSqBR5mg2sLWYAAzgYOwOqdi3CoQFyGPnFQVTAkkDpo6
kI2GFlezOOqE/bKinJvQlxfqiCtP+Pd8I10D7/Tg71zlMiw41wXmAT6PAVd3FKw1Fm3CjngJxNqF
lp7N3cFl0yey7bpDUABIeGlamUIRQUJlgBZYpOGioNGd60FUH6hTdgamk0iaiiMPmFyVLhX7d82u
SeWWWil60/SwmV4gAlELQzKTxwWImgXOgQo7XjbxndvTHgQLAqEDk2fbU3Z9o8n2tiOcoIq7k2CM
XdzDLSXj3fkDwvtFzBl8TQI4QcH/0jOBo33NsKGa9CTlGxHVR65Er1cYM6II5FO6ABDLKSARHpEe
m7EGhLVviCoNsDQU1Tl/2M0byBZukQ3VUXGJ8axB+GvPQdEfPehfQTzdqxxLrLat1OMLdKnFn2XK
hRs20xX5MBqKADwF/YrnlCe4X44GG9qLTcMPrUCjyzkzVoDFMbRYcQzmxR+ITwNGcw3UwFrGEK5C
pN1fKo20/QSw8FVMJIaOwvmzHgCBbxmcAMR8NdKkjfGjhptIJ+sjgnf/pAmXMdBGgm46/VgLBkBG
TIH+UGMPLhAwEGxorgUeSosNpg5CDYXLF811YXCi7zlF9lGThQk3nGbYVzFoZsCVMV83680iD44L
0do47M2Te4xOwAJNTh2hYAnV6kZkSvn9CDfwBoyI9ojZRDPNqMP+7BlUJv2TPGvb9Z1Zj4cxjWb2
AOFqKUAqaZufjFcCDOobXHHWoalUZkf7aMDuI8bQl9QLKI5PC8AnFPZravzY2KdtdpaWAe3vQe+B
/n/htYyz6U5GbcKew1i0Mpu6QqHPHexoaQMNBI1ACF35vWivaNS1H+aVQFxQRC1L1GLO7Hl3QmLE
RtCSOUPeogPWIeL+Me+tnkVvw6odUAuU3i1E+UyYe4exqJG+dA4m4VNJuNRDBQxsJucCy/FCPCwM
NNllj9DOyvl1CzHuDftNPRJgYnxlthkRwu3VapnJQTka5eltKpJpA4uWFyG5Ejao/XNzNGlETfKR
AZ3BlPaGxeswqM1mctUPPp/GLHYDOdvEEfx1Uce0KGnvSLCP0j6yY0L3L8e1U6fXVEbpMiqoMSKr
OrRW6MxciRQ++koUw4dWP5ORfE7RGeenaJe9iSXFJIBKvQpc5sUeKLoi2ErTe5uvHimNNP5MCnXy
4lzjcGGLiqayfaDZxUojgQOm/quSCLtF1vZLE4pAB8xvd6RAbu6Mc2Iku00lGL43pOgDMgkO9NrO
/Dzrgq7x5UJXTsdJw89FbID4iaYznFSwNOCg+jG6vGvBYYuwr4CHSV/YiCIWPLr8Q5ZFCUJHFH4F
AE361FxytKBQwOiwTsD4lOF+wdxN7K3WQN1G4YgAxEyLitNQKHgc1QSF0VmwPaid0tdKgNQRAj3o
5qyABNFT/PDlpKXNJ5wNRE/qHgsc4T2e07eB5tjVp02D0Kve3PhU7cezgTXzn+6QqgvTBso0EDKB
J4lf3mx2cBQsiAC59aSRwXx9ule9n9I/lnxSSVru7xSePxHge9lEspEnx4Qc2Et7LsxIEEZoVmrn
m2on8yP7MKqOSXc98XOMj/3V3XqDIbLuWFQAgllrkeymT/wxpZzAwRdFAAQ+aywO/j4oflgwTrxi
ooDYeOxaWMBh9nkeLSHAb1rhyUcO1BS4vSjs3c2+ka9vsAYIsuEQEH339MrrpeeBWs6KlnnnjHiY
0Pba0hbEAWP8Yldi4zlFGhq7YHk4vojxkeP4lRMav1JfrEDqpeG89D7gIxB/pbPoKrOO8BIb+hRr
YKlv14a+q/TOymUO2G0QUqQAounCGQAmf4pTnNFG6u4MoIUPRLnEGdonB8ta/4qeqyir7ifE67/2
oMhMA5HXAEh4+0kPZgnJwHz/tw9qAhUx/YW3yLA5z7BtZN2Ikntp4K9z1v7oyChUx8/aYKkO2vpi
sd1Rt6l4FDZAFMzr1IX5hiuUcl+I2khVU+2EUzA3U9ZKAKHgQebCkyDzXk6AgYzEZxDrVFB49oU2
myg2ibWH9SdlubW5yHADKlc4c0Z0elxkmDdEbyVhcTN8mPHDaInH357e/IipOBrQWmhkx/G6r1Xu
ohpx2hN6HcmpJVh4sHjZfKwjLcoxn+o7qwOwyBSJMPpElAFdb4fzHlWEn1+Ndt69zRb3jZQOpKzj
FniIeyFFw4V19zC8KU5rWwRrJAG8OaZzDAdApCl5vuhfCP3YIwOz+1401D0KvjQdDJNzWddpf+i9
rMNRn17Ctyf8l2AIOwb8Cy0JdMaykJq+uYArir6G1LKp2P7qT38pnQupcL3vako5R5TQhPxS7nCt
d7sojd0BUkKYwlBsuRDiFMqJV5yIlQXjiKADjNIcxfh8VRv3Di8WZk0PFA0vztCPTKjTwRHP+tEg
wcIwqXfLhWCOICZSwdVxP71nVzA8R/+G6ZywsETFR7idHyofKMYbBYWoo9NlBv0Ttzg6pRDZeIuP
iy2sSE3cqQXKCxCsoPotyevblHoeRTJ+s2vCLRFpxufmjYbl0aGc+N30wj1KV00Ll7QNMCqcLo9+
LxQ+LTL64dssV0i5oUif9S0yaTinCuscB7SniQcnFmsM7E09vAQohPPygUIFuRufeu/0Wtzb7w9m
yrwXRlSk0YwCYJPdc8PNvNxOS/0gPHjEWhliEqyx7FBB8VUmL0ycH2ipuMNkzzwlm8OH6KYPkrt5
34j7GrbQyFZWuwFNczoOVwfRp7Af3KGo0YKujCYDDYxpuWih8nKYKkF/gW9om+4c/qy7zsFcLrDT
3iFIed6xXPDhcPjdS44oaOGc7QcSS1yI//Px7ptyCo4JTyH8RCmIQvHBviC58o6Xt9ldoFSJXaTz
AJVoNyP9mEPgQTYIbY+G3boD2Ppun+xDkx6SHPo3GfiXzcBHmncB39LtIuQxzjnkzQq4G822yZlq
OR56EOFqahZX80lA4y5X959MYnPBrrhHLB6ydXYdCq3OrN0mSFVzQIXV4I2+ofJW+8TFhfql7Q1X
L6h2ha9MeCuEDRII1sFt84n4NAwxxKmI4YByBdSI4cUYwK4LbQ+7OOlHymK56CQFpVdqzxslQF1q
90QM5Z11PxqunQwc4LACXTG8QjuY/hjDDe3Cw+hNRGK1snp6woSA9SbsKtEGyM2BI7wyZAcmvhuB
NiPwfvLpe2pAd7UIQyJ6KQSJmEBtBGdtgastq1sQMsgisQcT89vZ9EV86K8iNmrpphDn4/jcdbN3
SitzkVMr8YKMCjTXRExEbTrUx+gd0CueCdcMG4lSVBA/GpdloRGeL2SXqNUf5dJ2co/eyIEdgoI9
XV3yiQUhE8eL9NodM0RDZkpSCQDEF1u/F6KFb1RVMw6TJnmmm+xQPFD/VH+FChiJkA2+lJDAWxH0
ufSteVRymA2A68pnI3GhjYz+ha2sxDnW7gqgmL1V406B6FU2EkRSkjR3/KCpncZ1hDuYeHSf9MHs
STVPa6W0Y1y6MBx/X9o26EnpfRdNVZ4jit5Q2JouAEVwgmKWzdRWFopIvFaiiEb2X+jsNXitI2qg
MTTY7hEKYrNepPA9m8A7pjxwXp9Pv5uniROiHN7PzYD7R2vOHyaFc9gNrnq7AD/5xjA762C54zQA
6rDwqx37B/U6qHWsHplZzKq21UtO+Ca3YGm99AbFcoJW9qCM6TZI2BkCeMos4yen5fRmordjca/9
RTPqyq+z2QlTUaiRbNc7URqXbghRxnMjSNR2xJenISlp/rWfWZMtB3C0mNNfssI/QYAV5TS3bQ3J
790OZ3TjZigBn/VuXkkBu7RQZI5IDLr8kwQRluRk75/Z+HlfLt5LvmHDXnJwRe2InZMF9uAou5Ao
8s5s5dkbjTghKioLadNgFqSLc/bHlWs27HYg3DYo2EBP3aZVgl7jNOF0FcgrewYnusA/e6qIXTY8
YKlHvx8JU/y2EYXZH1i2k3BrcCyLM0w3UTKiNqlpVMc0EGsUElZuYtseDaCjk4lRAQiwnT3SmLTU
KUYuCTbllEz3SLX5NQNljx3xBKULihU2IeFW3Jf+cdPLeBHW0XrB6cBbswixqyFygvXK9yxz6k9L
LdMDadq8DDqPzzETk0VFI3CfOBfzFVyQAaU9yh/ZGgS427XYe3AjLPnwj6POyJa7JnuEyPrjQ0PU
Dr3B3yJdjRwASXFu7oR18CJfLv6ShKrCcIshWoyhLuX7hLBglwyhS3J3JLt654VRsCh1TSUgY01h
VIAeXsAn5qVSuJVRC4IQA+XAxBZaqNDZNJoOqI89OPsqcnsDEsXD3UZRhESDFN4E7nzTMy68WDtS
IDRNDv2BGkyJEnmxhyQSibc3JYzxAvScyK8j6NH00cKzGnSNkFXmeYcvd6BoAPl0FMP4XxZ4aDmp
NoRBLdCDNRgUCgNqtljcxk9sVQTaDB1Y34qkomgTRTZK1byJlDMWXBN17jf3VTi8zmz5fQwFaA/b
uS19Z4meMj3a6ZoH2/dnqx6uX0G6CINFRqnKFt0fDb0ktiMwshfVRMZQwmsqPNUIQLVASxbr5uQ1
6vFPV0IUFMxScE8OOhKIXbWt4KoN4OgfzTQIQHTTjoe6/rXjU3i1nHJCJxB8gEqGyuYan1G65Tvo
UtIRHt8MC07GwQJtKq2LGf8EREfa95XlbBzLIDc1+F2iQZM5SWjoxSB5QlRmTR4CdhvaSKVEC94B
g3IHJp1Kgu77agx2Id4cKEhyozOh9inEP+ZwBJPeDc3g4k8pxQa8GViN15iGkw94Ir4kdfQalYwU
QmtLd6gex8PsugIYtB9zIohgREdfsz8vLSQxaJuyyAYJp1vK8RANpLzLs64xA/eyLbXJXUQExWlA
RYsxxYSZ4aNqpQfMQcacgyaGCjeyLCTeTB4927CoizGhmFuVSExmUk4kA8AVSZoaHk+MSU4lGSVK
g30HDLz323zOxpSS3tbzhrRxRTaCkzLgbLVJu5uUhCuExhCrppSmwv4V3ym+lTnEWJJLoU4JuCvk
2QYLfCWQMwsCkabz6NJ4HK0INDrx3Y155DKPyFS4LdYCndMZlTVuE7m/iIxa5oeJz6dTmBzADtdA
hVunWS3jHZg9r69RiHDU1FyzUdMrFSxDsBBgfzVCNwOyecbkZxHhMyHAcNGRs2klyZQMFilhPHCU
NUp60TZBBYh/jyIW95B5d7V4N+/C2PBOqFZICfC8GjJd6OJMZVfmUzHuuolrJX1t6oQeXEvNaahP
JxTxT+qKppmmHb9r0O9tgBB7Wf3p3eGInkY8ssBcm3ogyxphPhT62FJQHUXbM8cdfhiyHTCl+FqG
hPjVC9bBjdtmdaE5QWTCXshDPTr8XBQG5SOZTmMko0RI8yPTEgKwLaiqJRdKkQHkUp6uGJFt6jmq
oQHrIHBSVtsHCIwma07URZhxisbgE33p7KK6xxkFWoRAhgcmG7QktQ8jCDqy5WU6KoMsKsIv2UmY
d51Nk0Jq0wA/EKBhZzrXScrDJtXgcUjn7eS0TFEdKMgIUyYYNP0gvLdYEvK0ZJtiegmUnjnzm7qM
BMPi/ImGCNQPCU/Cmj2OZtov2WuhHwK4IizVa9TxUjRUv7rJPEKglDswU4dZgmSSY6YhB9Diy1bJ
azsg4QJJiUG54EwL8IgmPIEpf6Q5EzoLxh70Ua0e0RQN+DDrlkowCGySh56mRXLVuOA6FTjcMXFI
zU/62QU1n4uv1aLFLVD6kSezDvggmcl0u2o8EJoZPBV5uC09YBtg2XB5qs1Avyxks42ALWjPwMrt
6QsTeJgaawZ/gRI0HXYgbg4hGgKMD6iC9Dxh8EAnAU+Xri1RKx+VeT3laCJnp3JvyiPmUQiW6cXc
5jExM4C5sqyYkRkyqey8Ip5SA+KKY8unGGf5cZw6Jt3knkHb+K+hfYEezw40iZdsxXu9M3swY3N7
HYDqEnAPs4RDSCY3bwueiXeLKTnF/HNlpIzrCDwezyPmUQo4kTdF7tZU/wYGT0cwQfHQ+ONTypMh
DuJCyzGAD64yi3lKb910wOmABgHkw/2NLSd2QlNGSLUOfC7+3bFUEPs+974HPAN+wlNZaNynuQST
G6vWTH5J0BXAQTemKiegjDEQOJ5P7KsjFoyMUzjwwutEPIiZKYZorNTWMUzV+Eh07pSg1th1PoCu
mIgna0vZa0vzmVOX3T1l0gAUS0Fyheljkoac3ORb3Ad4LdBfH67HPLJQDJf5JuzDpw4mbGhysZ1o
pnmkIQQWRAdtY8HKHXLA0CjUNhuV5hCfXH6P0Uxj/mMyg3iCUpc4W7LYWnwCC6DHTFqTDDxiPADW
WDeisZIJB4isyQz5EwQN9mzdW6QxnUfMsCweP4C1jk/W6jKcDrQRpquTAnU7j7JA57yTGgXHEw8I
uBkfzTTjhuGEFIcCQtb/12zG/iKKmYFoO9UWw7UQzdHe5kK+gCfynm2EDUNk5pmOT/K4DJBo0xX4
zF0/7/IViiEEXzfiVikv0OCQAJ/Ch/ZTNeELsgt6PaX65vQUk5GrQfj/RsDrs5NTj+MU6S+uNZVA
SFKG646SyNtUYIyVU5zbOSX6xIuixdpjMxXNgTdlRinXSD1Eahl3if6ptShBizSMUJu6CRmRaC81
7C8yY/noMD3vasiQjhLAdlRGfXJd0h2FND2fSvEgohbwS5y6lkKBg5zqqCsTXESyJyCpi/YEg09+
AexqKMWJ21BF9+ZLGcQvP5JxMVwTdEUC3JjJUqQMUvgfUrIbsTOlIdRKyhGty+/2RinnvalhbMM4
ZDukRLTpgwCjfE0ONEg+UT/gE/jiHNjnFOMGZ40T8tOu+MS+XDQykFuQ9IrMZ4Y7DXSLhBI6WcRF
zwEzY8tFy7RlJAJe2EF5APewHD2D3JxcMcWL7pBXZTxpYrGPi17ajr4P3evVhAWyGxTwqw0EfWnm
CV9jy+ILTyYTh5g/TDlH3zqY2zCbUto7mQ0VjREDIjFE2dURVRPoHk2a3Qou8dL5asMfLAgXCNUp
JrbtZIs3n06BTeoC1JGleMfx6DEp39lhJanDdaS4S1eZHsDIsbfjU16qUrWTCgI4cPaaKxnxns0C
KNjYYRFoII8BKjJjWWVipSvQEyrB4/Ig8rEkMGeK2AoiNmJ+gyxRBm8y7RHfwyzUIQKC7CSfJq/p
GncOhrcpMjt1FN6R0eKse5KcxpSoWS5NF5sBliqxL7kjOL7KPYUCMuuADdh05fQBNluB6j9b6ze6
ZlT7tAsrlQRKwNmy1/eE7aX/NX6+C3wsQLqWgBuvkA7GbJtvtguW/Ytc+k1+xYnNXvRW/2qkpDgU
1elvxfA+OZpbvB4dKMhaX9ANFIBT8A1xyJ3uffbtQh+MLsamDMZvF3cEvpRxqjSaOOO3GnwAzW7G
BweSBg1vQA9RNanZNMHbcxrIvcYxJHtGkRdSzNJ/k6CKYseiVc4/czYtAjBLGACrrQWv0y5rDiHv
sHhNXlaV40nR1T648lAUxNVNHdnbF/VFFIoyRx3TTKocWvC8SwjcVZdDD/1eRgSpDApayAaxkjwp
IGVAkTdECAh5/WC8ckRx8lFPIZWS6tIVxnD81Jz0Dja8gdgGuYYWmxfzg7q5Yr11YDhA5lAQlyor
2qf2F1lf9Ye0pk5fMii1gDs4nAVAkhsWicJ8DE1FEKZiaX7WXpOSiCSkRPHEaaZTAl4+popL/bxn
P1O046DAsgI1aup4YYKQJ9qIRHgsfdv1pDC5eB/s7Oeg/3EiLhxHTR9GeGCG3Kjn2S31GDLchZ6C
XQ6OFJ8kgscumjShQ+GyxlGHyAjdKra+j8sWT9Yihkds54s1snBUcC1RJGN1MTsunPsCzhQWwcUR
bbv/DzIpqj/Tg1Apru4ATHtfj4FliuY6QQN4egtWBF/TfuB0exBuDAhsThxeUukNUvPvbROdlVTs
URZxUsWR43dPil2YUswXf8e/3G07b42i3KnF3L0uZGQOKPnReQBnOV0gfEXiAmaHJ/6r4LMpZc+E
Ra8/LC4MMvVHDICmf+YCLXSdnmaHTY2X9czjtmPegdxzF945pmLGO5iExxQunZtTzN8p+FabObzU
f3j1tzcctQC8K3ostiSy5vpOFezNcDkmCDEHseOEi3W6dDiHiWQB/hJfAPXUiqQG2BpQ+kBHKjsl
DWKfuA+i82IMwOuLM0zTCggcL2D1IW7p673JmvqFF2SUmApQmXPW4OfJQYZGLFdjgmpXuigihLeH
s4JgnIeMyt9aArIlIeAvLMMFE/VSlS13/Jk3tAaCCH1H+oLdccO4sA1+ocgQiE26EGVUWDRo3UO6
Qd6AV168+2w5hkmjHqDQg7dmAZfQfSCy6KThhZAPnEKvuwSJ9KYoLZ70J0D7FltWk/YSnb/RGZlG
UdDGuAy1TrIAdqX4Yjs9L1dRUQCYyP0fxKoTGDXzhVgOTgaUiENQ/TGOUEEgUUnB8mwJblymH2sd
HL1VBdcgn5yJU38Mn1m5WBJ4MzZqNWFXSTlXpgT9xKPaIcDOBfwks2beHIP51W8ouemQRG+7QaSo
8ycszYSG7N6S7jAqhxy5gnNEAEHopXsv194r6v3b8xieHdayVIsjJKrTo/1JrvMvTvVN/bHNtQde
80Pr7DSC/RSlAfCdZReaPDA1s2cVV60bgtzd8OXobjQCQVu+gaNlF+PvYgyDR260FvtdY9JG9osB
YQY7p5uaE1llrWg4yZ0u1ddwOKnNBqAYv8ouH4Fa+nc6AeOhAZf5JXj4htF8affZ04N60oMfIJP8
JQYERoOTkqAwCL7pI6IaLHlRJr1LKj83bViqRwwLqRlfIzk0z397Rd2T8coY9+KB0QPrnd5nHwRf
IaGxe6TteZ8pi7oSmg2Yh2f36ZdNrwka4IM6LM0eamGF0YeVE+cNEMVIwLa9LiQZuokJRgB3jsqz
1l9/OTIKVZlh5G08R21daRtDAbb1ITPn0FPpDrTX3TW99J9zGbBB1EkeIeTqC7Twi9b7IwLzKoiS
BS1d2KITcB19EBNozOp3rULGgrb6x0Zuz24uvvDnG6kYzQgaEVNR8QYCAMkL8pAKYijee72UQNWi
8Ua/BrVAds67efKHYTU94rYqimNoChNRIj426207AvNxBhDbFVrXZ2+w/SDrd1d7RAF3tQOK+053
o5gAShj0tAF1Rni6D/sU4AAZlMln3WZVNoHJNLgTPi9QmwgVlnMImdthaN7BzW2BRwDhghLXjdAL
OysTIXeUFzqgQwbTxlEd4tFKqxgJi+NQe7Bf1/p5DF8ZWN70Qt/h4cBoXWb5FjozUIIewJaPrtz0
2vnQyh2fRg1C4KyfYbb4H0tn1qSoFgThX2SEiAu+siOruKC+GK2tAu6IC/76+1XPjZnpsbsRWQ7n
VGVlZrXGvT2mG3DHt7QEFp/r/rae1z9yU/HrmH/3yojXyHT726FT4JOj4LxzoEXaH8CGc420aTjN
hxTDQ2XUZT5ACUrzu3tlns6oPfnJq7EKoECsb6FaDyghUGiwC49HcoLGHTula9BGZjqGF91AQ8HZ
enyaX/awHFYfQPgRbG705uqqj585CsReqIzr0cO+7NcMhsma7j/QWigtbU9wlGWuQdYaqahBqKer
VIYiFvlZ37ygz3TWSQvaMUsX/1BpKGaaWKPIY7Ilq0mwpIyRhPT5zdk5hrk9iBCOED8yLSFdynXv
QukYIb1znCEgYh2TGVh1WQvN2l97xdOE19+m9E3GOCrjByNf04fZe3c9GNMvwUfzMRRApl723B1H
zeyBJ3l4d26TDvn+eOh3eD6456uei+nWzT4xsJEkjFtXb4AJ6JMKEFDkqrjbqq+0jF7WBZ6FiwQQ
bb9Z+ogNvC/OE8Y3UM1hdl7dcU2lwOve4tOE9cs+2UheosPuEDJPQjx/uT0L5WU6SAnpjJp1r2RR
FTHbBrJBn9gWTBNdILIj1S1NDUHb0clNBA/tXTF6zk6TS0yZkfXhS1jgKKube2Y3w5Tr/kVJ9tbv
TCIDQ1kdnDcsfvQb9rAxi5l2Mboi3GwNdG354QHo6tddPimPLHfv3ZkrLII+Us0BcdR9pm6U7DJB
XgQH4DEbKkbrYXxu7vtjlIpeodZI8q22a6jjENYz6aefgM6o6BLz5HixLkS+UwgAPx+q7+Ry4+vZ
vLCwjckGYUwUkVSfWk8C4Q61+6ah6E6SRxGL/Iz8kUIo35IUkv4149pWJlRMv/EgUKgIQHXMkIaj
wy+p0lz/KdThzbnlWB71v8ZuzmlW2Bjn4JwtXfCe/l36fsNV0ihfHGzmbqMM2qhB9eFWsY+puuBA
nz85RNbc7M4/3MyDK+qbrgFtxHv9PiK5wT23lx3hgyAjcloZ6yZyxQ+ISBC0xseOfqZHFq4N/jcl
YlgHvYOOjpZM7qAPUbTYRGuAJCicDjNZnfN4TdxB2rE5rh6z9+xKQsnxs71fTUqIvyyv2vTiJzty
Br+hVdZxQ0jDMvJ0ruP1laN7hiiaHrP+0eLNDw7saLwR77kPyFkWGjpiyw7OvnSIQDxDcowS7hGx
FgHXlTyzmjc0AEHyZQio8Ys1t4DhiFL114Zo0xxW5mV6/0HROieY/h3YvQAKCwVp315gBkBZS0qD
4mDC1Bvjc0Kx82O3Jud96VFZug2ZwR/YCVDqL+YwEgL6PWYQiuj2x7E0RhEw2RQePRwpFkCs/SHH
rUxly8TmvhuSK+gU1OsUMn5oDluMRsEP4HwINwOXmX8sA3gbI9xZ+DCx/jxxX6kmjxoHA5c+9WVl
Qunxp+XegBsOm/e4Ew1/qaBdoNG+ln1pWzUbeC1p35EOTcy60jmsDIjh45Y937/dvnUzv0kOX/Yh
RFj6xwOtHifYoghFsoV9Fw0/dfVHbJvuv/cbFDS4nbTAw1RFtABCHl8bh4kKJwbi6V+/nTuR5Oax
OROSsl4NsFm43ig5s3AfYjzQ4Y3OhF2+1yL6T9htmqpit+jlu3L2BnhKeqXVjw5MerSWDw4ZdIeg
e7XgMmzWtCeByr45wUltG0/Ks4n4C2PWCjIhS23vF+cYnB+X0PJoWJS8fTF0KccN6Tr6fvqTz4ao
95xHht8osdovC+yA0h0y+eRCd6OD9A/HoxLJHqajJPPj/KM3UFdLVnlctZ4GnHbBhrrhkMi7B/tG
2dYUr4GsSWyIIQcZI4+UjSME678TYx52nwtB6dobRh1877yDZr3ovzNBeC162DJGKqa4V4ShTPzh
SRyUxz1ZO2SKes9OFBuu8EINZuSL4NDM/a2s51cM+v7uMzlhDjMgFRog6mEuQ5gN55AVZvn+qT2o
G3qLrJ2Z6xt0LJzEg6He2h5cXHysM60DjUN6OWOPK9gADcVwdRbk/ePRWOaNrfmbau1g+shI+skV
p3eyKz7f6i8B9ch2qDiXsCzANHnI0OoaBUnDigItZCu8ah24cYA4Y18QnwEkmkNEuJh+QE3uK86c
PG9t3jYo8APks1yLJw7vrUVN9bYoMPvWxncLAEilGvCYDxcyZxXW03khb1w7PKalTbyOyhtMZocC
l8WkhRTwvVNIZkXzmp6p7oHUi9AUgyjWSIny2+HTScEjyW4G/tFS3MdONNe3DZkmixJ5BFnKxz3R
UIwpxJ0e/SZUQSTe6cVUUeKu58/olcAXS2svT/I1c73Y41cBeI300SQXiUEqtFEPYTHFPaehTZ6p
BOe0Z9dJm+ITJ0ROV4LzxgDNNqZW9lmfHokyptOvCdmC3rkQ3Dig15f08Gx5DBEUnnCapI6VgxqD
6ovCvxXJZfxmiMVlupUS08d9ooueHFfX3Wki4I6oqK8hmvSPfhhraP4y9vrafDbMokTqYq6ZskaS
L6GC3WGTZN9nxYgMafRyP4jke5tLTAxxAxMBVHF7/m1yHEPCGXXoEq5yhioZfZunQhvT6Wm2iYd6
n24UJM6tFNqbz5jGOPQWF6MqbtAZAEGrm9uED7GquCKYH5GJIeRtsx1a/WKk0iB7dz2SsYq8ck2i
fYoPYyV7bdYJElrWm9z+8Jgh2uc5srtLVLQA27NzuH4jzydX2PDUjQ4rlJi/VXYDciIl/OJNMEEm
P34hEMXvaXwe3YWmd+Yojqv2rs/ILu3jqEc4pBKDtdg/uY/TYySIup41rqHVPWYUFzA1bCTQWkYk
Ns1bF+lvMT3MhlzA70B/vyxJ06HQGpfsvVTDzvS+wCRyj+WngqHQNfiOyvnB69fGxWUdrfXzouMh
2XyA657gfmtxe4EqBC1oqrL9d6Q4Nwg0boHCWI00897SGyZQjK+ME+Nxqmj2EGMQwJtJrTCznNHO
vo0zz8En4xZPoB7eaFwyVvwBUcTuumrfkS4bg83TYUAxqsIGWXZdG63szEwgcm4cjwypmuCSwRcC
I2/ovyZwLn4uhdOp7RwCeVJQ+dxcVxjFunfsaX/FFIGxublR6lKCa9o3Okyoy5d3jcS1gTh3nPMI
EtZx6Q4zlULV8y3J4IdWJxhFg3qoxmORqc4LtJ0zLryLm7NOMkE6a7uN5uepN9s3CLjFrx9bjclK
tbfKuEKu5RQVfPph32T5rc/OAwcj8zPqTAqm55wSFf647RhzlaAw6lG5hroq2Jrosw7oIyv3aJyQ
8Bq7c9hPilA8RYaW9IHvE713l41iE38S2xJceuKcsDbPf6jll1RZHP0BNGScgHK8MkLXDXYAGUAm
l4/f4h/xBdgUYwjMJjaPGTGWOHrg65GpROElMa+yeYRK1rkaTxiljEzUw0QiGvFqPWl2X0zp6YFi
PXYi4d+IIJj+Wzv5X+wkbvZ6TqsB8BYSAY2HlWxs92TwXuwONYBk4A79kn7o8OVeRrU8gSwTBzFV
Uy1O72l33ssdVg3wbbdwlaClH3y6JgKEgG5FUhYS443Cradtq5remMVQuFgk/R14tO15H2nsL+zi
zlxjJhTTgbaVLxswg/ZPxxDrBekt0QHmxiIPKfQbD5yRgvCALYeL8veN1gGgtguW/EMH4p/rx3zg
bgRwNC2T27TCO+q3d3Dq9eyphF2s2vE96ugfGmbX1vFjYkVyOhu9xq5gtcPzgkSBZulNB46DXzBz
n4hFrzhXiPlwbt9355HS85qwZEm/ccrV9JzW0x4P+7x5Bt2W9fipvPf8Gh3BZVM6sx6jxxyDCJ4J
CPIjlU7EtDMZLLr79YgeCPsibVNyP5kxM99fKYvHK6ciLn30zukrgMv+251f01PtNnPg+68a3FnO
pbXFok+4fqNZR0Mmi1t9uPJAa6erFfVz2vipLjE7tjFDXVqgc7F6MJ8/JleA9VF9GtAgW9bFg05L
HAsr0l5twpjbvAlXNCWltnBNhZlTRJ9gJTr8xYpeKUZ/dExfXkEDCXndcGRfFqiXKc02NCoMADr7
C6RDql0vHAf1lYk7nQ/LHH4d+QR76ho3O6ZaRx1xhfvEcPsKrpG4b1BH297np+llil5fCbQ9t/TO
zSVruqD18UCMGSKnKQzyjrXe9/c0tjzhhR+RhQTSxqMJyTkvsIueRPFal2cGBC/rbdQOCz9Exi1L
BmsEJZAGFwmulRilHCxPqsgUdI/ilOOfw+HFK94gnawrV/flVz5ODWuTLJonk3ezT/41dJbxr+EU
tFaIQKU5HJAw9hkVaP5xecGLRU8Ps5qHeIi8NfsyPVBuZCeELUy1xF9EectBWsxIhG6Ez8y7yXV2
D8nSSXask6ZLMqsCBdfxoTS6mjlAsWiXCXGWtAfpoX+227TSITd78Ed6WACnH6PWlvrn9DQNwZ2p
VrRiZVHgf3cn5jWJOFqV91Hn6/HTulKVBmQDX8bLg5GLyOrokptesExFDkSXpi4073XY70zzs/F5
Omt8uR82Ieugopw5pNS3fWrGF27j+EWiNC15b24dr/7lG+Xc/q9XsWcaCBFIYrrAM3C2PhQY7FuH
MO9+dA+35KZ5nWtEq1tcINQyyA9O+fHXjdHCeWBIJO0WPftWj7TGWHTwgmr08hp/VGNwm141IweF
hHTI3VaW7Ft7BMrbV9HzdVgM7ceeQXfxoT4NTC0cDrzX8AeefEM32pq+tRQ+cakkBcgrc30SXmlZ
mZRwaU5zM75biqwqnjpQ4tfhGwUyZY31qpg/OAKMwFawTaH4bmmTUJNjfaGmr1c1aBMtkITtCRMc
2uR6xV74qFPA//yoGR3mUOyFql4vXgt2y1vesPTvbNKbUJC9qAa/hFrOaz4A5ik9TPjaA/pHHk8k
2dPhmPJbSruHOS/5JV8r6N1kmtAkoLLf8Y61cqrHf+9gQ979HvGDopFd8OYKVTgT5t++/n4uuzth
+u/wHXXjNyg6G9JqVyHnF6r7KZCDorz0dyyyFUc3Z8f85TPpJyFfyeggZaLpauR1vTju+e//X3sc
VAcoS96kTjgC3sN2ciiNPuwYx/0H8ALmMRYo5KOvu8lfOLD0auGFcMPbXb9pwtOivfokN4w4kdcP
rXdlPAB9yefiz00fvox2tP55ccJt47BRfuvlJ36hZWsbJH6fuJ02Dpu9D3onVH6xM0UZhjZXNWs6
kOC4iji9NivpsCF7TL4EvzR9gRDtqF4XCOJFPeuTtNM2yCx1YRLHP48P9neVDJoqIBFJ8klOdKv8
/U4+cc8ssiIb0r2lk54zmrpEnwt9gXEKST7L3pRGqA79SnveYDoMGii4lLcV+oANft9dqgJ3f4Ch
YOnQchOdWReNZz9q/fajHr7s5JTS2/jha9Y1a03bA/1LnToFC5btSYU9/iTXLA9btJ8oKcbdM/nD
hv0UGr/bmg5/B15vuWZjzcrDPHwgE6VZ2Ky3vG/K2bc0cRtGYJqUM2mxIfW8N94J3RSkLHpmvCtV
k5IuNJBgvUHypG3JPVOX9+xDB79QS+/Zl5YrdGToLeUkhh4Ohcmd9rd0tqQfrobqS4uGZssTKRp8
WZM+yNgQ/NuXRptPVGHgUUh5fOTViZzELzatRg8vOBPhAT6L+LiStRfAxFEr6DZmhaJ1qSQtm7Da
60Gj/yadgZ07Lf4hoiUUDz5Prx01aU4gjCCiQRUL4L6qtx08GYQcJ32hn9QjpU2WhEh4gh2Z4nO4
h8I0MU6EVogUsB0i5yDhI0PB0ksBdyosnLgyJbuHV7IgSVVK28NsDb6vdYrJk07xNcTNCkUPtUbn
jM0HpS5ZF74sLSTrIZgXPmuhuIS1Ii3hFcUqSnmSyRkvtyb2Pf/V446z8wyrsew8a1nrhO9CLAFA
kymbI8ZKtOQY4kpmHcOaNx3hL/FxJDqkaHzBWuhAgSU3W9HLl2CSoFB4PCS4xxUxISGPfKYUxXE1
DXqWElW+BmCtptRh3Be+YIS2dEmoQFfFlLxvIt3UyKDpJoGEEzQ31Lw14TpRqhmn5KZcySkVZPOM
OUGdnR2xuxLZgtQJPZpYUeTD6k5s5eSl1GsLISMcMOUhRxVMjpyQt8OekEtHan2aQPyixtoikZUf
yJ7lOkkCLwEnUgP29pEFPW2lZ4zl8Kuiot3jphAKY6IlCDIBABVEMHOfhIePEPO6A+8TdIVyNlk7
zdfAZrhILPtEBdPNNJUPAmrH9Q6DN8Jy0klXQnmWWCx2uuLjB9OYpJsPkur7X7pN+oQLE2kpznrm
mRvGH6qJLauDTMPmm9nHP0JNp3724hJLHlFlGnRXsTvjUnFztaTOAIdefk3aR7LBtV8HLS5LypEh
SuEy+IKnS1nzwJ3XSDlbRjKIWtz1Fvc0pctFKpe92IGeegwdTvJFrgn3C1crtpJLzF75sYAD3ADq
np1kt2PMhruPznfCiu4kAys5OFTgIPBJNnvjX81nvVz2QOWTEVHJt+z6r1BHknTaNMsCGlj/b1y1
SQ7pwJsklNyjXd/DeIiDvfivm4PJRZNUld/GcHqgUz29ZQMwYk6CBiH8+aKkT7seya9UCCqf60SN
/JL1vcr/lBxOnzk9k592vZrCClRGaQhSkdzLsRUhUhTni7njG3aBeyN3O5L1w4Lh17KR/Dng1sW+
GMZTKTjLj/DMiniCgRZ5z+Chb9e2vLcIJQv3by7Y4VSBuwCVLMLpMgV9sNWQOhB2T7aYaapfCOny
Yf+uEMfAUXz5JRns2j4rprqSh2dtP+wmbmI+j1Azum8Vh2XYkIKsR+LaxYaYmgKn2SRfpz8p9xWi
A4b8NimG+hpaAhEMArHtcRh+HfJj1NS44zhygO2nFHXPCzaH4e5Jlrs9L7qFyU7PBOA87gjD4vuW
XfL3ghoEMAy2G1RsBBG/tV7ued0kWJ05nFkfoxcg7ovJZ3DzBvpjyT64CGydb+hSseJ4+JardaQG
LlcReodDjwQ1BLK4YbJ5cxU4CV+n3Ldjec2ddzmg5/IbteZNws1jBAVNrK448jtJ+H2LFalYecjQ
livZpW+CGnJlPqM14lu4PV4+V8jPtSlxu33waMLxQXiufewzheG3CUySnwQsaa3K+XPRp+gH3N6f
dNmaf0cspPn9af8xGtaY7Tk4ByjYOfWe1Z18x7gyjbgT1NCfdj5/2MdAcRTkA2Mup7JSxt9xue+z
dXfCbejqvCVigxWbbjl+1DMckuyF+9SOlRU2SHG5P3gc9tfpThTGRLk/7ZsY3KHWm5hOrbXBZeSi
fcetIcjDzeU4CZ3gmx3Mhwp76bxo7bhoXJiI7+X33AZ+yW2AcXAUfIS71ZrzYKyBJMDroibpMm9/
eQYZZwDNmNcW5r9b+lxyO7sAF1JwlFkDu08eC2HIVO4Tj/zk+cGRZmhNhYMEMcRpGYM0ZcGBbTOw
QGS9NU8Nsw2TN2uFkUJbcD3Nm8o2fn/pUf3ECJUlRla8BFREdHDMXXhgsijAIokptlHX9EljJe3/
mMK4nP/ShI9OF7ObMfoRk2bcYxbNn/SES8GSDGWaWBRhD8uHpXMCdi/qMs+IPS5s/pd723hYWmUQ
+9MU/AiOmazfRyEy4YxG5sgc73mdpcfiKOglCKe8ZLXGKZM5NgXOyk1vDXUvzm2or6weoFKSD0qm
SSsitmTNIPg86hQoH/z4RKXzm6VlzOYQXoFrYArLWkQeCqgs6433hEq9YQ2Wwi3ELrFjFb5cCh+b
V7IykiKy3IHiT6feE2/Ek30de7I5+PSU0pkslyc75vCryS1+/33fhBezxuoUUJLFbtrFLw8WvNhE
xvEjPfrCBQSQtzcKUEeb9p+4QppHd0XnyhrUbe2QnZOvw3JsrDwJ0WB8oaPB77KZZ5z+CIKytQil
boawIQy7I8je5DYPrAAbA9YRaqMP4A9mlCDLuRFvpHwrAdV1dIMtL6fKI83tuhAcgHmC9+rO9Avg
xEFA2JOPZrShEWk4uIUdPub+6u+jwj5sOmqDzEMDSwhj4gJ64lL8tafE/84SwEz4YxLKwCQS6P7t
QOyh9qynng7RUJJmqS2XrNU7jg+rRJn2gfZxSxhaXbiJxg9aSbIQHv6gTRszPSuMHcw3+IewvFkS
4QHOZjRD1js6+qsaC7gbwrYkiQx3xPsTCx860YXMIBIbBV2NdItGaoa4wBlFgkeeYWDJ4eUp1gr4
leFwRQugQxK08S0KgmuAEYKVYVWhTXhF0vmkwxRknPi0v1ldDCzwl+PIKKoOZ20PahX9iuAW2M70
T2k5hZX1d22wiYLU5SQWnTa6cc/KCs952i84Vw/zjufbN/pnNYU3ocMq8jdL88RwlpjJplKkLwD0
BKe6G7AxawyofvAH3Emvz2NISMm9TO2UB64i5EhvmUekIEYeMtUwN4CS8giyhm1Z6PsY5VMoipe4
jUPlzF6GODFZ+G0ODJqTWdLKg0XDgBluZVEmPtqjHy4y31o/AQkejksTLugo+lExiXsGYlhE85Ag
srjcET96e9LrCNdA4+P84Juu2QdDfK24RUhgZ6WFH4zDJNLyoFrtWeYsiD40cqKrMh4mGu2nDlgC
ymvWFGdysSZXM6eAac/kk3EWo3rt/zSwVw4GXumYqahwj5iO+BWb9GEr29FJ+m1jhSTWKbrFrlAt
Sg9qHcXtSLXkWGw803V6kOMryOlGOidAu3aDDnr4hPHWANbKMqCT1dPELcySb1/W8vKz/Ow1/NRb
4wL/JQZONT97DBILcYEVcN2W8grDcHYqDiBUj4spexw4rTGWf4FFI7qtxQ/ugVVM2fNwbJ1+WuOl
xnVXR/inOFEjXvjV/O94IjqRBThLWQzLw3Rp4Zq1/NsrDdmL6SPgwzsLcdCTTndLjihY4lF10wMr
EKv9YKlHvLQ4FhxLbIst+ZCrx+0Ujxl1ZNFr6jIfOAZGLc6Pw1VAwoLdFRZe4NfBx1pKgyMcpwYO
O5X9QhL6GnJJyijTaLbGAfIBnLfFh/P+jAvBdyXGVX+/4vM5LN3AWYufcxpykPTU4xCO3ttcDsfl
D1dBGclhRs7L0mJ8UyJH053ojJmNnI0Wn+Zf0BPs6vMfaixb6jE8j1pcv02IDZQopKdbbqwP5mBc
eOpYQSccd2L6tWmTIFu7L8NSV9+0zvKrdyLKrk0VAsTVrlHLZwNAA2gRBZpn+/FxrjQ+ukTqwMgz
PNJfxtrd7kjgEp7NwWyAFBTgg2lJagmSqQgxmqQkTRU3TdHdsPJiae310s6FAJnYGX4x6wyrBVms
ictsqRddHayyD20fxIJ59+5QysMO3EVwVIzFlZziwY3nWnIiOOHRbu15BP7e1PMwjyfDIG9wr+E3
g/do8BGSKbDsYmCNqIZp9nlnPariJ1PEYXUyq4u+wXmU1ZMV0ezMmtV1pLqyplHqcFsRjBvKhkzZ
Vcw6LkXhUJQlFKfRUa7OyOyQ3P4Jrgpm7S/MX5jaxLCkXJvGkmKTDdEiDF8vnF5ljaEDMnM6GbHk
MCFXMeUgmXswnWeKCxyPlaQMfEgN/hw9HCKTXcr0fjdv+06cLY2JoROVZgzUllPSrmjUEbPK0c/1
l+/dZ/L0evP2lJ51V+fE9N3GgZQakUXvogNT0CnKJGbfJqhXELa97EUVdPa407IeHlI4KJ5oVx7U
aRHWpdv2RIz8CRpp796HIcqkpQdoyiD2LpCDA4lZ+RRlCbAl2YV9L4wVggZkSYl0IQiWihUtHctL
lc3J3ogFPLgvJXaxPznqv/7+QgtW2OvUl4HoWQ2jmqwSm5n3/kXCGtVA6wLOw61k6W7g/rxsRPXS
WRcakv07lvauWtplvBoU8ynHs7mCSBDGOAvMl7r2hepzihoIfdlQj4mKpjGM+JZNBR9FJRcYxRzs
FR9/HwivLnsRgS7MWU4SDjfMYWLMdMdVo+cqs6nFgNcdA2dA5gfaIATM/2IgKhw5oHPKVQxEZ1u4
i3AV5wsZ2VDqhzosbenbPQWZj6Gix3yGWXkmUkGEe0LtEfQFlQJxj/+mcNCCfYXRzmJFxMTFVrd/
eiNbtHFibEIlIG1BV1i1GJDyQrXRMnYdzggVPZJKxA5fthZnYbBfA3UlZS+pgkDf9ENAcQJUVFDE
ORDdOWlkGA6WLYu5j3QU2wNcHr7ssgqkHTgpFmp9bVUoyG8aRkz4TTQQCOT78JdgFebxcDr4/WBR
WdLQeYCr2xucwvnWZrc30iwNBVBU7tZGPlPYs9+a0roT8h9le3if3HyjCwdGwqIcqhMOEIfohcUE
D4A3vrvVRRAzr4WJXA7UYvz6C3OFwFAkwUhfjl1EPe9xg5qEUHyBFdJk9IM/H1qZmemi/2tmSBog
JvihCOVgS2/SNNmmMKJR7u08GyWsOenAbx4j3RKlMd1EXMIqQ3/agXHclj6GAL4Ic0+iGERh2FnN
UfSiMgTjG91nPSnbZ7e4jNUa0VhipVzrWNhaPaa2b1aMUhhbMmGJSz5ibmTXqMs4gnhD2Lx7wXQQ
xOZKElK83XoDZsSsCsl4JjkLbVMd5s3USXaVYvSIX/9quQBdCVXrBO7mk6oB18GUEaTSLJlp9Alc
RynJtldm/+hKe/MSzFh/Qgk7UD4T1R0DI08owlHwHOSWMGmoeEoP+MJ9UvdCnWy/I9ER6FsCuTv9
JFVChkgMH63ZjPVuVhsse5/5T+njbGvMJNYQh1/8iSk7svCcou9+AHPw4Hz2/aGe3Y7uYNxfjwbj
iiA02wpMcnA60+viz3gL69Xoi1EuHNbgbQ9CyOC82b5ZNZXyYXilyaVtYTaMdhqWEo87MT7ya79v
iQuaWBZAU8ee26ltfDNwDTTpl13RdDtnwmBcs/XCv1o+zgnUC2r7apljnnlW13ovZr+fEQxbCGnW
GfA5/N5Y3pJEkIGCDDfBtI6ju/41SGnRERLikpuQj/OXfFod37p2NgyzAbkr6p6t08PC9MQiW1kF
iThvs7akqV1y/63QDR92YQhSRDXZG0JxEuNqNSocim4qQnwsg3VwtOMs3UGB8sTvOkm68TaBzaIF
Q4uq/tFIkpcBULGtWLvo8wJsQ0qZpJKXeY6Hm2gyMNRoB1CU7BJUl5xMJbhk3+uCi/hHTk36OPSi
IQ4T5Ns3qx2/t5x4J+7djNMJ+oFyM4ZM2gBbN3cnRq1ZkHJY4ELIq0J1AJOTYSfUAAFw0VXIxI9w
kmYlMYF6P2lFwvz19BSwDp7Lo2teFEtoUblJeg72q2oCIjIHCnypefUGLkHGMiqAo77bHoION8OR
s+IZEVN8NEiIpTKdpV1n3PDIFfiBd8128knLzRcll4vIlVUfUoy2ZDGq9YR3sFOnxvrG6PkwYrAF
JY5gmac+Ao/YUaAdiPXGR9Pvo8+kbZHobtRAyuw4MeBnCGlmCCLhI/+JbWlwtx61eaqYUBHIiXhS
iZl+0U15HuKR4BCqpPKSZUMeDYesUKz3/ekpa6GYe+gdT2NZQgLkJA6X9ZSBRPh/DgvApx6HS8JH
mQcnS/CGserD1r2Pz26VCBRO/YuQiMIgw8ZV3XZ4oz9dhXgDvl7fCT28/3Na74CEDoweE1DElwcJ
aZ5xnwEvb5lIkXfA8mC+QLxasuMLBRSQ2t7mOiLtNTbY6VPhhwl1Nr7ELmBlC21feTfPnqY3+IVR
rlgJQB/Pr5fSHsNxkoAVUw/oJOswDPWkO1m7gkYlDzuj9WxGCiFuwshmIKoLWT7CM7lxnyous0vW
fd0TyBqaFy1F7gYqYPNPRztVfHo0AF9sgF1GwBN0TWgoeIm9A3lkjArQftNBWwgFL/MW4NqykvmX
hNxmmuv+sRgU30uTxHFwBUy6HAIx6k2vSf3AvgkKZVnQgHqPmBW3E/ojRMKP2fLIiF45sYyITqWE
XhjDkNRZRm6NZiQBomqj69EfOLRBW1OMhGln2xB2TaKrEKSdS/kgLBkyW52wGJH4MTdW8A3WcBKI
DBsD9z5SL3wQ2uP1rBu+nrRyhhTbM+ewbKG1ElKTtMrueOUQs2G30nfyqYRRN5xLEHFzCuEgEtYR
zzSNPInMd9B8gspneCFNSjkRIQc6u66+62BUG9F8CEzLOzyFUiYaKmGrHVBP0RuU0L2EDEe7gdtE
HAK+8kh8vffVQscJxyE3EC5VgFQP85hCBuwAhN2ENDgtp2vFUReXaQdfPKRsJ4j0PIOINVKVqwAd
qcxIurEqVt2Od70hg5dosQBygqyBW0vfoZqO+y7r92IR1ogVSe5T6HmUTnhQqSN06KiN5fUAet+Z
FB5iPr21Rcawtu9mh6bxyLjU6MTwr3x4ZSkL6LQ/bXtbaUQ+ZMITYHBgNEsgAKfvbRNZhCgbka7A
DIRNY6x/pTQgc2Mxe7lDmnP3l/JBVSaycqn2TCkvSSVDUooXwGB4XJ0P3nVMeZzBdvQpxXk2/SJ3
ik88F69uyTNV7Tuo1npfLo88jNE7UgglJMERE9L9mQiQ4xM80OFzQ4kDveuOaYBHlDhB9P5wvIlj
+4aMVQJwNcA1gVAW7RLwkQCEUsGb8qRYsggi72T4wYABHwHdAiOLpynrT02NB/P7DfgJ9ZSSqypE
EdDB8+wuavWPuWHmwyvi82dLAsn1ZYs34oJ4kUSJ5MTHjATaAoJ3RjEVx81KjgI2AfEaZkn4I++f
1EznRIbWfE4pmszAO4tp/ESqqeN575eniIxWDJPJpQVjmexPsk+DRwF/pRIOrmB0tri2SFlVDKyF
+jMgGNkAv5JcrZeHEYcrrBctyScodGV9ABaFMsvCsE26S0GJoZ0CMmkE5yCbjpRHSR0xefRp7MOd
gYIrYKd9HUEZpHT6hWHbYEDziOrf6rdrqRq+JI0RD146TOgTmsj4T45KuB3T26MhOJ9SSkPvciaK
Yw7XWVhFWkMEx2hLhYHD0/SMcM4hbnOOu27XfPltlIASCG+6PIRiV/Pne7OyQSCZsd7pFVbUuB3W
E5WeV4rOkoKDQyLKYJVoPd4MNiWCfsg9RF0YxK+6kM27HIP5XV1t6YSIYw30cX/oFV26++VhP+pT
yl+uMWATh5vVCvqpzJ3ePfQYoVgRcWPNBQK/yRNYYYZubFfh9Y8qZ3UbdVAO/WIgbJ3GNSpfDQHb
ecInBhXGxfnovakg6OGsXM5w+MfDbDwhgiYZYBE2TzMsSIOHW9Lf4L6h6eiYccKoOmwI+lcVjgft
UXvM/2iI71Z3fH6L5ZoNy3rUQqUMJeEDj5/S/YaOLVw0nar97gl1AKuU+LKTavueLqY3OopfHATz
xt4YGZMu9Sq6AZ7NRodDkUxoDBg2SE1aCWZYfzgbzPcBrudXW0blvjIYtvRcwNnFj0kLBvb7p99I
CENXdORcFsYawL69RY1lZp2s2gaxtIiDeTDi5ueBtSScoDZOjrCXSk8U7iZUt5e5Jkz9gTgspmjk
1IyemOcqT/C9wDwGEjPBmQzIXRKQbxAQyVxEsZcojdme5FPEUVfNKkawK6265unfgSjTVqgdkib+
qH+DUpLGTcikWwXv/QByUnTAgOk+F2oaqw2Mn6jZn+nPMGTZFD4bPKU/P1pTk8NaqDZsI3oH0x5H
liiBOUjKSIdOQUc69b4t0au2oSFgpWb+473jfIffK3cNRT1sQvGPkxXPISJloLIfvC1ORlfe2F1h
yfCJpd8mvmtIQVSxnlxKo2LUgn8GnzDxGS6fZe40DvatAewaOPqQ+z5MkzahgQf5HEcZ1sDFk31d
3fUP/m/zjiNzwx12yD3D4+ed9XlTJsbdaAJDzLnuugFQimGjMWubHXqRkspVnIKQ+EkJSDkZ93Ik
/oK6SUgiHzOlmggfGcNX/3eMdRIgncEAyYmV8ObuZ7PZF8TaRTdRmZJa/M5VNCm/+EJR5sMPedwm
mWSMm/izz+fc9s0KgISYhA8L72imzLFBD3crd6NrsMTePtK32/W0cKDs79KE30S5C84ZSfd47CLI
Wf75ut1W5Fij/cCb18sLrFBLjYeT8OQpCwiiZ9rLkaxbww4cxSE8WNW9Iwu+O6rfXDFnxK1Haete
Qd/Zoyg5QNpqOqp+Rq+NcvFUNOWklpfhtKTDZ2k21L29ywAC6bjCUvHjHI4RIiTb7/0CQdgaHEzc
zG7mqcqqyvlQn+lNtFNSrb33j6bEB6yJx0d40lc3H4y6dAS4j4qT9bkzuNcvvmxggKpChgXxUagQ
0qJjAAc9OwPwVdYDFO4LF7dwwdC+OkgxbdPHFx1/IFjszOu4HAewY9cOjN25Bll1qDnPOao/u+7o
OR0sX0Y+hbt3+LktWIDUiQ9gc6ey/WM89krlDeg/dlq0VrRkzYHsG9t5381mce2YxxbMr6jpGMVT
V8DeD0Y/u40vs8bvR5304kBqwjDW+i3iTvYJtc2wMIqWc4LKVqKZg/VTw+8/+j1wg565V7xwoX2t
VTtsY1ZMPbiN2U8KKFikj2hTPimD8iR2IEttuvqSj85Z41hDWx+nKpnErbY/addGHzsR1r2Fyo/f
7vth/L5wksJkXn+x9iNd1/9j6cyaFcW2IPyLiEAQlVfmyQFRHF4Mh+Os4Ij46/tbVkfHvdVddcoB
NnuvlZkr89P7sjwtBe1SXg8NQmFRdNDPzauoi8MoFgHNYj0VT5ii5Rl4KuZ9Zk7I/QTeW1ZuXJUu
Sc1mxa55NZxq9TK9PcHQ1MpVUFAnk3s1qCy8rHcN+9yy8za1BYkLx7i+4JSkxvqoqJLWvBnVRDBh
6rlUrA7TbATZiT47+GuPydNxnx1U0tYF+4PiGw1Ro2vgUFEToTxx51aZFNbiZsHuEeYWzdnIeJgj
ZHQls3NRtYi3N0xkWQJhqjNGl0XmDJgpRW74skk1WlJXNi37Nrjvu3frHOilV3Ss459GATRKdx0L
80B+OLq9rd4bpULWWqkjGV8HsiYvmVk2d68GZjW+Lj98A/DcXoH2BHMF9sqLQ+qxPWv7qndfGrX1
oUPdElZ7vjKXHVwf3qKvMZvmgr7zQhH0j+mflwZG0oZYk1gGZ9kp+kbA2/1Ov3H3voAN2I/7kAiX
kJXXDj7MvozM7hPyQ1vjGfPeHq9g/pWjecK7qZ7mJf5w9A5lNmiIlcGA1Cn3ED4c5hhhKTA+ojWx
yMD4kmbhekMLtmHJ7Vqee0nkBqxrC5fKYIrAtOnHTmRb1zNMnW95bNzzuQdBDHPuLqEr3pFP09Pb
WxF+iViwBT0XhqbMF32+YsH3AQWClAHiqPsTyD66SN/6S9a3KdEtkBX2+G5HUBrgpgYhTovMnAuf
RgItBCZkpaAqOmC9NKDEfOIa8YGh26/+OqCnAqLhxuXSR/4JthCu/374vBgeflJmme8ufWQyi4I9
jtrjlmdncbr305fYi3cbjNij7Mf4wFMqm7k3otHpl9wrXZaEJinI+rbi6Xn0t1kLiV7GYNy5u9UQ
NQi0hMsktkReFuyxmLcDM6wZQt8yyZemGLSDHdMT9U99SfrZbqofgsmRwyh7d7tVARFLJ1VGC1cU
hQwpzjabIsYRiNTlynoW5B3dmE48IiksUDIMAtOwj+Odd2As9sFEHucV544RYgKLtvHYbYGn8nav
SQUlt2OcXNlg1msx7I+OGzMhLThQ47z9o1uvjIqymyKGrwhNw5Pr82Twhbc/J/+ak8QMK2s/35Fa
sqf25pRSKAk3+DnnOfbkDDyKeT8Hjjrcpvj8vGLxB6TkUkmLZ4NmBjcGGaYobw8MKimFuQd+nPgW
LBUDXa4imR8PLt+DGAvmONN22HFlVi7l9VNyXlLe38eUuJ3EBJJscrwXSP1gX5kUMb/wxoqnBHev
Q48UqSrlKsUxy5WmowgUT7ea83zDccukabl+N6wDzrL7UMdTVjxXceq1KRuxG8h3Nf5TnM+eSsS3
wngjDWNfPGQ3+cIlxgeg5odPXezBEMCC/tia8DwlwqzT0FthAlKAWT5oDHCTkCV1VLAtBxWv2nG/
GS9jblIS5TFxQ/0OnCu4ZJ6DAeUdZjAx+W871LUBVyMm1eCBvtXEK2rXr1bl37WLJWv0cZVoH9xG
TU8hzebs/ost+mgkjFxvxMzQLZkVdz3LpMzGhpXft4v+toq3XHcSvpjfZFVtANEfpYsLvARtPd9u
c9ioEO42h9/BJj77l8l3cHM3HZuY+Zyj6/hPG4yTq/8CJjfxv1y4Z7sOuDldli/FVLolgeFqY3ql
OOX81i9xqqiJtbLeY4JFeKTgsCmweJSJsWONyLwrdp1c9ABFls8BISa3KQvWQZtLGZTS+ImZLGth
c7RTAxnu3/UPIylWw3aXnUm/EivaF9JluBn56VvAwg74YUFHjm6A/LciwStY9LbFxHTSvbwg/02J
5mz5oFm62cQ1NVcun8MctNAFxzlob8rf2MvR6Fy7rNft1qFNLbvZJsX+P+RmHbuYeXK3nGAcCJvH
DpE9ApXlivM3C9QYoZSQSx/jjZmnW/rTKtU5DUGEogURKpmUfuyTot3HMdzKYXVgC/vOXBwXYWFi
PaQcjH/2cfwB69btg6HIOJqSsRLDn1cf/Rhmc79WAVH+KccV14mBuOmCbSlEbT4eRSvll4BBzNI8
HbAvnDXxUsf2U1Y4nCnlMEELroFzOnUszyplvKAEMbrqDQ3ODUQcVOmJCSEjVDjzyx+LLdLFussc
ADMTc4XZ0hQzewxFKw6v6DJsMj9XMrP5oIcWMk94TAN6zaBBfXRNIs1YtU8wSvAAmYiqybvUSTgu
IvyIIHa6KE0FCWYKNKAAECRJkiNbUQcnWIY5THYu4DvgzB29kwhspB9nGcHeiND1A4qBg15Jo1j0
LjXNxst9Tws8rIEncL9iiIC4AdXnWKenILtTbsMeb3qxmD+yQzA0gLFQB3v4NZPvlVMslf5u2CIC
l2+NCT/s03d6RFK2VDkc28KnuUcwHLrUiJyGc3jKa4Z3Dz00/7QPGNGKh7oaNXl15kceW30NhyZv
jZVq48eMqrYxfWuW8bMxXKHFBupawcsRokRP8ATNIH8AU2Ls9w7LK264TeZ5KX9wrSSlgbkI3qLb
sqklA6p5Gr25uWa4SrOZxZV78PC9Np+SCz19wEEkjNcDGXssj+sA56ZXjvKJjwMpVvsOCxmgECVt
CAuqWASmcpXpDLHJ6zmSteA4kIIdtILWa0uD6Cg41FMnAhy9XF6bj9TlmyC3IqjUa0bSmRFa8LOC
SF+1zcV9XEg7EJAGBnbI9BRoC15cEs1A15iJbSD3BuRQ9kYOOex8van3XkD9gh61Kj6Aw2xOu78P
BSul5oKXujut7ZNp46m4pM1XraXqVi6xxXlNoGHt3noXLJVYG7L1H5P7GtP98T75ZguTk59ajplL
ir+4HVbBAtBBjGwVDKON7PdQiPErBtKOOkcHYMNdGpvj221v4C35d5R8boetlDPosmJr4ruSjfcn
aAomOR2MB0xHxW2/sjpUKS/HVCi/qSac41wNyo9Fy/jsanEnUCK7Z0T3/J5b30h0VpROom6ZIbty
Jx97d7BoMSnSk6NFvYZipfJupOO07cRC/FMzshBE9gz2C0HRYmJQ8aDDIU0MJ0gSnsiCW9DepOaA
ftffGvSu24oGN5ATnoQat+VyU4ohCw+zoXntB+x0WLRu2N7Y79CFSOgPYYlUCzjfduwN/Al1g4QK
NCfk75D/JCov9wik1Bxiz0Pgi463gU0c0frET/6cgsKMt+M8sQ/OVoJNHYBt2W4M3CxoqGVb4joR
muecXc5KfEHpmU3OBqot8gcOWXDJ7OscJWXPQrKDloZScUCZ545hDmxXEunGFLECIu4xbGDol/NA
shJFBRVkHLdk0qQ536UO7mKrJKF4SxrtT23NoCLtXyaepNc1SLIyEGJFKpKpMaWs4ffgFUGPkp4S
PUJir5wIIdUykkzT2okiOQx/llhnn9y1bBuwk6bbLBqLU4Sc0dstoBiAE4fhNuNkwZpvuxXDJk0+
oRRpkNUxVNFmg+SBX05WlnKacKzIsQb+ucFdXWowp14ps1N2cnCA5AsYXCv5opROvPODRIzuskee
7AyebTKhSJ+5IAYz7vURfx5STHv4GwUIwjjB+XQlq1BKv9p6rTaGtQk4RdPs4ty8ZZRh/cB+yXHI
jQ6M8QdydVxzwiohbwn04HLxZlwkcWm5OBztOyd6p+fgGC8OlrLd2W1UhaeBxJlWHjORzhoRVSJq
MxeVCOz0H/wcZPcsQTREGuE441scuEYX75lmHPi6rKlfoVqxrChY/YyUsmzLsf8iIFAs+3E7Ftd5
Li8/yNri6KdkDLbZkV0kpRSs2OyZ4+TO80UEMdny2znVJh+67FJgUA/txwKzyuFAeRPzR7KINoLZ
mNwZsD/QQBJXpZoBEnFENjernK9defveTnPUqSjCbF47k1SeHIuTlJE8IiA0BmenbLHMR7HXstj7
OJm2kV91WzhXwz3HVxT7OyffpPs/cQ8FPH+BZzM+xSfHxn6DvZpljijj+QFzZPAwbthqAiUUlFRO
f2oYgcMNfh9c/Imd1V3GhdiN/DznrT+c4Z3z72cEd8eudfX6AcoFp9SdgGg5TZG4itmZCuvPhO15
8ElWQNcjQacFgBTN6UrKERQfZ0/By5CimxeGRleymkgUv0GGhZjEXh9R4WKaSqUhlqywDAIPyix1
08Y/wiWWOyUaCAKs4fwTTIEvCjhYw9hLKEJXrDje6HxXnD4/v42E36w59eXo7D+2zcqCJ/5GE+i3
NVRpB79NETZ849cfZslgRwwKwb87JvwP9Tm4v31KZUBFZljhM35mN7hjwxPiXLLSYxxEcJkAWO91
MJw84UjKgD+XRVze5FdBPMVemwFvLgDm9oelJh+Vk1x1Rw8oPfb37NCyD3OMBWFcW3A5P9Eas7FM
/EOehpc/0C7xeRSJRzvWnfPsOnj1dAcy4adAA63PhAk3kG8f0ht8N8wsXwty4o0yXlJIMDMkhxL3
jjP2p1hNM0Z/819dETFh28ePNh1ktF/UYugxoOsFLcbAD6IDF0wxnQOngXsAVe52iHs/0GObvTMu
rOHp777SjmjeF+EC9qwH+YexiGf9YfYqZiJD/mvPmHDYwHWyhHYwJ3hToCm3qfkoPl7DQ+BhjCAA
G/cWLRLodo1KDM8PwyvuNkIivJrxE6y5mpz+whJiArICpmOgvRyZTJkOFhEObF/sJKk8VhhzFZEY
VDSc2/DE2PacOXThYyDPjngO1H/CreztHYvH4rYKiYPwynLF0y2Q+FA2OfbxGa7XB0KemWYRZYBg
S5gjdtHcgJAsPKIMPMADXhXTa8apoetEQ9AK//b98BBhb3Bh3oiL8In/kGpxR2A7ueijETbWVmcJ
1A+hi3CM608tD3/LqsAUuitTXDvsn3F/bkXilopWvBPhbDJ4hv0pufMONDSfXNB9GkqxnxWFCmsd
tTpH8TWh+mk4lGseOU1a9Eua+TCPRpEo9ZDvnHpf78M/qJ26lGxYn/Mm1F6+lPO8/8ltw5dzjbkX
vAy4eE5utAkNp2dOQZuH3ioK8BKT2RrRrrKHiR0eV0/OfBFIsakTeWpjj2xTS3Z/hun0kOxN+25g
R8nLI0HVXQr0sHc7T066FN/lEJs+UvE6Q9lS2QL4CCL9QM+YMkbAohHO0cvZ/ojIkAAbr9tvcytH
wwHauZbVThFV+4Md5t74aiyiOTPj8o2nGnl2NH+MdhHZaYvBP/m0RIjLEYv7FGVYZSFX5kxsejNS
XXeJ5c4w2MscTlyMwXyqXERCdrcjnwucXSYmL0AHnJ0nnBIpG7zUzmNkQcxY+9dRwyCGvsPADYlM
jkJfQvtCnX7MPPGsZ41C49LW4FQkaqrF7NhvBLf5Kf1wOD7tFXIwvh8aEA8KliW2g5XWV4eURQWu
xaqDXBMPvCHb1N8aPyMqQjyOahQSWqZjRkuiDdZbagQIetnqmeaTs7rwheV4ysYqN/Y5QEJwwMz+
l5ZBDNIfTSicL9qZouK3h3i8P8lfajhYk6DRxNKNgvqR43Y74NE7BLdhuWEWQ74A64e2UywOhNkC
yqSq0nOLe0dLcYjbQd+jK63dyzfIEeZxVDNu5T+blrqqCMkeE2rMkin9a3cf3bKmYtt3UlGpP89u
Ky76j34zKDw5Jq9+tphQONz9+/zeVScgVTrFyCOzXwMMK13qPQGx+JsaYZ1VaJdIhQd3+0aO+p4M
eTAllft+8KgUtjbPOlxMEBMMy5OBA7PdBN3qh1z0lbKmyykhYYit4LkAKPZ5VnhMAC3lCTiDXGDn
RCgv4AQ8Dup6PnBQZT1U6/aYKsLuLV1qQRKhKcKpyy3TN6IIxidC2omInDrUqpLTaDHtzR7JaaDR
mQC496qkTjqBloxtHWBzBTLCp+b1sgwC9tk9kmkVtAf29uIF4g1Wx8Bf9vbgEH8IulNRYZ14qMiy
jEjHTCsQBgFzbPSH28vDNkfOlmFkFxSi7chxT59IxhiHvtQFqHx+JBYxaqLNhMjq0EVWUZP8MRqx
CGM3ClMkXDR40yMHbJnsluqWDhlDEhGQ7IHab79EITiwBoZfWlom03haUdqw+k4WGBx5S5DIKFQO
20v84SU3VdoYCJ5oz6wB+LC9/fUZefDdkNvGD1Cm0BjrVmAmzEKTZPj0GFgf7gGbp7DqbJVdwUG4
J46xQf2JF1qzh4+bExDPxvMtXw0/D7aNuDEQSOa0uqw6w++O3kuwKza3OuY9BfnaEVw0ovXqUVIC
dsJ3n7xzkHHNbNYWqc6szYxC904HRUX66X58IzfzvaslQNMqq4/ZDMxC0ZoAayImxpCehifdphtB
XCspePe+WKLiIOSkD/LoT4z8U55qyccv29JzJQUJ2UeXFXvp320NAT/MOUv5tFatcXu5mOg5A2ve
gtR28l8RtWQARXb29gk3Tb4MMYwDbnJW+vKkjI8yQLLUHNs2fbKJB7Nio9tP5mNlF7QAgTrMkrfD
A8ODfCLWtFczh96YAbIidnNa6HgcrOb0WZtAaMJYJUgVPPlDxHVpN5oW/VnUaxC0DeF1xiMV0juo
GOPXwwPAMka6crCwAeXd/BFJIXoLwGHp0Ewb4KtjNwTaewUbx0zUYccG7KXJogYVkHbDw3cNu3zI
ktd70/APwPQIliN3mZBPXDCHcGaggRGu9XxiILYb7QxPhnxKOkO699oXSCoWvQmbOO6FP7ky5iss
R/nfe1Y6e37PxZpgTIlNyQtCwuZL7TnG9hDaW2byQHByw7tFNepDyg3LXHCgzsHKwNmY4OOkvgBB
YXAPq4z2AV/QzRH7a+zL7CluOMIsfhITv7a50wahEQSjgN8viWXE1FBiqOaSnMJgQp8MFC8sMQB0
T1i2cXDPRasulLAUxjIkNnemEoJ6i288gw4uD/5z1kRzgqfC7mnFcBXgyI4yu7Ki4yu0q8/MP+YX
oSBJLbFCAZnpdjs+YMjUw7CHT9MhOqbDOwlGxgAbE3dz7e8GY3alwPwiHUZWNHmvlCGa9LHSuzPo
iNqS8b4Gcw0v34ypLb+x/CfzUxS+OoU6iJwUKvzD1xhxXEhp+llBh4NbyXCG2ZNZb6mEdXQunNAB
9RD+4ysTx9B/AZy7nwdHO3tFRE7QHNRR7qDzgeQCLr5b0EQTDbtnybZnXGjMfkkzneJ8CILQGcJU
ZDy3Pq3f7+jxICB+pwSVBgt3uaB2wVuJxh+/UDbPoCide7c5+cWcY8kQ7/+clAUsIxdUXJSAi4p/
kXm7q3NhjPI1pBQHXUOllI3fPn05Ae4sQTmINjw5gifIb9BAEVdrDKB7aL+Z6wyYnaKrhA6yiB6W
HpR4cP7SMW2zBpEXsP5fdNEkJJESIgHG8lKZ3VN8ZBbOd9wJ0EVTSCVQ/efgyYZEQv0rlLzoL6cO
GsJwEPZHvs9PDSYDl9kOaJjtN1U3mm51IGCEy6dMR7kLKJXsGFaXQh+hqJ/MSqsOD9MH1twFexHF
ErIfctDtjQgE0an+Qg/kE8q+qYI6UCvl7YznlBoLh2ay4DrDDpCb38ZVQ73g3vxiGTex4rQqTFyN
TAcdpmUN8ld0p5nkrK1ICPaubbcknZr86vEVPN8gOXFxid9w2gYCFqdRWUBuJoNxR7dYQZ73UHQA
NGDJF9+neMlIHknhXlang/dpeK+bf0O1M/wC0OCzZL+oXruUguaoNTz7yoxHpX20iFDn/DzhjLFS
oKQREx8Hn3egYQI6AlskdLRxd8u1mSA5w9ukIAGdxFZcTTVfmz+9Izas+FZ/BtqwbLtHnuLY3LRH
3+agwDtaGT72MOlHjmFenP000AiPpPetosWDC4hdZ7+dMWGCZfG3FSm48MfnS6iTD/RlFn+3i9pH
mzbwfPTuiIvJhGF89w/fJY3IRtWiaHzlFWkXlz9UTjUP/snb5eY+0SXjpaY1eLjERJIJuvMLQ1om
wPdX0fuyJzeYpsO+cgd3aqCLNwkoACA8QdgN99SwYkf0RPSBKly/489XdkYaCo+O+1GtC3M/GBr0
Sswi0tvLoY9Voe0N52xGhx3eZIQ1M0/SYbwmRMLQyIpjVEXOFdHvOaxN94EPW+W92Cf7zaWGTPHq
KlVWsC0ML8gvR6Vm8XfR+nxpEQhMEdMYp+Xfw+fbPoBdX1JUH/e91YBfbQ2+b3tHfBMuboypHenL
3Xdr1MIg/M4yp4To7T72w6eQBgo/+soQ8S8LvIeOhS3uQnoKdEKGPKqF/wdO0qKzY2ites2OVGit
5HKMD2jJ4wV2Tu7RLzgWMHfFsJT9kTzxmhjzDlonGOne9eQ2jX69Op8GbYIw7caxx+3u4GBzBZxN
rmuQHEykdstFHTTYxG9iELSXoZVXMzDf7q6vTlBIfNgu3jcrk1r5iHEaVAiOgV52jgoER2XwylpB
E1vVZ6Am+LJXpXPFe9bdvWBtx+WDnUWIuMVQONl7F6ndufSb2DnMMYO/YSbRcC/PnokJJ8mXm9Ml
fILi7HiSWy8PlLZmDpXGRsPmxL26HY9ymi2tExc3txOcgz1KuuNYLwaXs5c83feT6UrNe1LsP6cK
w/82o76u8WEzq0H3Hszg43PzBn2hNBpRmhk21YaGTfSEazFhO6asqPDsb0LbbR5EHKhoO1PY7KTa
e1O1V04xUQRAK8LSXRxck2e9cBdVdCiSd9NHWfRQApOtpgiwq6gGr+m+Zb17t/7Bg7Le/+HnYx9W
ncJV26zofkddf06DS799XsuwalHgiNhr/5Ut58g3WFgtJpuInjgFD5KJTH92R3UMjrP95tq0c3Mw
Vr8susaHnmD98g4Kg8WcRAa+W5VzHhZw7o/4+vEeVBgYTPOkk3Zzc7/f0QWMLVDQNN68JuGkdqTd
/RfOFBTxB+dpOAblLfKlijnihl1/HVERFLoL5A8jemmG+p7ziRN9Z+/aXY2OpgregEN1iKoEfLHI
3i/n9U1OjTW+/HXUwZORRAVgEZyUDoSeN733y74ZsdZ9le6NfMkqamd1VNV95ZAs2na5Rq3TAHNF
93jya5zEdat4BAtzqXQv4dvwksuIK1Qs8N5ffagk6ThYaHeOt4ti1yg3NO/k3K4WHb02UQPURYWH
GAv0N8rgLwQzxhsNnAVfNhYo2DeoKAQF084d4PMLihWGiCvnzcjtCf0Jeis8J5C2MB69gN/gXjHJ
/PRl2NmgLv4uBeYV7Ba4n2OBAxNKGp753CXOqE3xChWNQzMJCONdvy1CgkVv14dW8PjIfB5Zd2LL
tOBvyyeCC6adwqrZ12I0FZx8V8rZkyM//+NQlj25A6/YQO8IwsGRQ3cBqyzfg9pB8A/OKZgo0QF2
ek0OKhyg5auKYuLoapMS9eB1rOAMdezqM6xLOPcFq4cYosJFozFge0pwhKKWVUKcovh5E+wET6nB
YwKC0g75xeE8vQWPQEyv9HBh32IlkXJw311AzGyk1qADZAvgL8pfnckf8MkoNU/8LuGk8hF/GDHh
CG1eodnrQOjc3H2ipvsE62u37did4XF8/ttl178XNrMrU7F22XGOWque0AHc8deFklK4/kqo/q7z
LtthhR8ilGlRuHfriTLjB/nG/hWDATxq5ZGkIcWPvY/OllK+jkHkaUCpT02YEinEhNfgekcURGxK
QTPWAu76mPXdLdMyeg0eJZzWPrjMWAQO0rrBZYBZjP3tNsbNoLVqxhGjviuhUPa8zDVFzxI/wQm2
W+AaqWYuAAfUYG27E+O5vaS1opObc1RHN+8sG5c+vvM+dcif7ONbaRWqd9tEDZcAB2cxrZKyVyc1
ERql5n/PQGCqJ6PfrNtIne4xTtD9ylv/spZYAT8wHO04xi/O05o0LTE4wHCFQ/eDeOmcU+CGB3RW
BvDrGlAHdweqzRZOOqDSUicDOTK4bf6qPVxbuy8eEvYpXNJR+VtQfS9IBSxxncklZIxOUjiYcJMa
bmcv+d7gVJ3gCwY6YKP7urtneNrojGHZ995pQAPmft0murThLdS8y8iISlwoPagt6hvUYQuOLNx1
W1g2HES01q6ZYG/1DX83uuALg2EE3yNJZk3ovI99SdYMT7kT0b1MXKoJ/zdl+LYGa/G9YU5j+QeK
NaIjINgbx2KtCXaK6YIDW2A3/6RDkEkJApi4Wiozbwf0yx2mExjwuE6ITXAXI6axdvjCdBzmhPTh
B41B0GacDwMvEiY8xpt+F0cG6F3sbCh72YIQLyHapWegTdaQOF7do/tEy8SMZhld0YlIJU6DjW6W
CUTIJBYJu4ungu/9Gnvh/SBynEfSW9L0wgfFzPWihJCVliEId5SNKFyuqUCL/DqG4Yip8um/BTES
TqmAtiY9m6FX+HMBkkA7J4LbiPKGpwHbDnagQ5/eukzKLmowBAspWkiUYSuIrG4NpdNa8Xi4QjLe
BseOQ8CIzbuww16ysZY0E5unYPLIeFD642rTWL5GIud0la2BL0jIjTd9G67vxFB37ahe5cg895Xm
gXvNYq65j7cQB4SXUxOncwkNn/XMdOEiOED+YOgjPlhN5pq4Dc2N3l0Ep+QERWcxb4KXDzo6pft2
P/QgXP+eylLFVtPt8QRynfCxGAcbkdOLNQJ+/zMuOFR2Mpm5S+7DGFqYg8WqprKsZwxzAV2hE7xa
whp+MRM5Bj1YNP47krvJ/njyMg5TrgO+Ek1w+15PCONsCULDrUudtMt9Yn6L4V6J1gblB1HK+Xd3
1puNmRZj42Y730DAYdwa5zbnrNxOdHuyk27zI5hqG+zAAHkffeJ+A1wcgMw3acVLb7VajdgnMHml
iZ/mOZlGO4/FASfo0BNyRMPscgoR9SvHg9DXws9uGf4VYY0IdqSz90CpWBLizifh6PyOaOSFSJJx
wDYo1gKMOZ7+Qh6dXBovIFPgGKRaICVpwCELoMVqlVbsBR/Itwb9RpewEbwc9Iu1yptULp8CBxtg
cV4cLu4Hd/zmbh6ocsTVdnqFTOEXuDOGDxCVSF49cnFb650m8s4cai6TDRK/kXOofJnAZ+4MMG7e
hXjhZfnLuYJyZso0j9Bglb8Ctlj4Iq9AkQOIX0c6443085gSnqj1VKDBF2hArG8ORQQ2iUqcEEXA
kqOTl7z9PT5X2BvqGyrJOx+JgvvpBA0K8Wug1oB6ufPgG7v0ibHz1bGGPK0Oev/4TutqfQvq5w4x
ItFIDU8b8kZm8q4waKU35FRlCsS9Y5DYHum0asRZvLwvUmj/a9gFDymGZcr03XYpTKniiwndqYGk
bLRQ6Sb5cR3Q4e3SCizA65o+TeaN0LGwBjQEUeohUYsxUUYkUlqP2KQxQyaAH+CELuLaiGVmJ6A1
5L8kEPEV7LvGTMdC8iZGkwNgOeDOwika9oEpK/pHhwPWDA3WKBUCJY1jzui0FYAJJ/+3xKSzZgFw
j/WMoWTaVK48i/sOgyRys2Z3MZ4Kl9H0xfoY7kmDx+yCg79ZKvT2IE2KhNV/sHLwtN5Py8dqu3fL
8RbRq3/u8p3vNFfUSBRDYBLUYg2XHkK4Ih09biF1AZCnKaIPyB86Z1SqhYNw8RU0Zlz8pim8M7+1
+FKW6CNKE5A6kbsJZ0zUqfgXvVJOBjyr6POw6ABp43ggOuceQ8thD2Kj223MCaXxjhMNZBgq8gE4
OfnCk+zmJt2+c4OigJvDOXVg4vWHi0go7h2EoTOWSfStkExip4DLslC1sRnkQuGaVp8hTzgSQssB
3T4OahOeoCM7OVx8KKCQDP7vHUhj/v/hwwwO/Y/NYB1ECFsBp5Jz97CASMFZ2VIyERkSqiIqUc1G
YcdmlEk9Cef4Y9ad+Lc7OTJfPuVvMSTC8SR3VYAXKeDyeAPWgbSVG4n9riOJqyKN4v4hfVupfFMw
xIKBRrFdFs6W0QbQSCDyX/aYbCNTtg5dnBl48LEZ4VVR/+k/kBwQneeWHSPIedusYmcVLFjEDh8G
JIWeZ3cDSiWTx8Xll4FRwVF5XFDIyZKDxXNOE3YxwWZZ/FhpCMJ1oim6ZBFCzyh4+ipHGIxfmssk
lvwtuVC8tcjHF/OSFxMpnCyBBrkagr3qyMhhIsWeQxJxTVJc+PiwFGJmysMLKijEesX9Y5eB85UU
bnY1pACwDrVshHkRyBwgmumKg1gDk2bjEznCjzbWSH7mKmYmdqit9OHG3AC5YPP5HCsF4BH+4eqS
RMmnkcdF3kwCbrkA/BUw4Mvy0mv5LcgU+Sx0UCQUs5YpOtAjL9BlYxfLhd6JJiqT+iDdkm/K+oAT
YQM1acTOBOje8rfTJB7je2DBXcM3OREifjNZd6HsxGeCkp6eiB7kkv1SFAne3Q9UvgcoAV8CGx6m
XbndQrHIRWT7BYZ2HiKPRHnIcCxB57DNcqe5eDLRKYcQwLSIJl+5mI/R1tmrdrzqi5phP8OgXgbp
+zjlREC4QrigAUXTS+InCjlZSkKx2LsJzI5/WrBLy3rdYGcb/xN4C39yRFp88NAiNQbMbRIji0yW
v/2IdpNHVMInmST+vaznzhUbBrRykFCC2E+5h5Kh20zlJqNdEeVJX75PAwjzNBeVCR5vgtnLJfln
H8IuNOICh3tWZoFK5NuX+y5y1idGMB3/3/U549z+9hbdBn8qbED8dqrtU2Kn4JhQjDucwzqEU+0L
+SXCFHnWxJ6P5ch6REureDyNvxzhXH5XpDAN7zJk5RGjjAf8tJlyBvKfHxzk5TO2LSXja6t+PH1z
56c8e+h35NXlSjLg5og3jaS/iI7wnVTuM4GG4zbLnrQLxPxfdKtY2YvHvhQHQrrJcuWaigfOhxvU
x2GP+Uvs5yPxu5f8UW44I0tWDLPpoBhDQMdrV9xtiYHi+ZJXEboCKpcRacQsoiXBxG+HYZ0R9MW8
HhmpCDSEFSF1gEFAiA2CW56JHOpoMwQKxxyYaJ5GYFjBtoZtpbGmVpXe/Wn3kNxRuxF0Z9di8lUD
MQ56PXt5DsYfHx4LRb/Nk8dbUGIBNvOwXK7W1tlM43No6Exy/1+MKJkaoZYiDKrpf+G5tT0PNrON
QsNP56sV11yKqjymS09zufvcDlTIev+Qt7pvTx4dPWMPxymHeym7lWwvnHhSxclG6Oov/LPRf4YM
fCEFhe5E0usApHCbuM1rEMrrA2MZLovbCKsFNNq+stM9gjyWQmXnbH4VPUO2AGkGR3E1drUFeACT
osgkjr/CAVjaUVruHlnTYXzhvSAGZ7CCjDdR2F0plZ7s/gYlFCLRuYqCU7GzrIFa1X8NGsumd4dF
rnf+jl4PqzjTVYOzgSSdsKpfufEEdIAR7xGpPNFuvoFNN1Hc9heKU0EOPDIPYplzrgINKqd76e/J
1PK4LW3UCwysfu1zEKmlcyid9x8kNyqfTXP1Wh3fof7sduY3PN/VdLe85URIVO4FOwoWrsEGua7c
q+YYmIuVrsYjquHo0oRuxiXrZtcX764Gt8TA0PWleE2ddu9GSd82aGqYnGcxo+xhcnNPesmTHZ9d
6O3hPvNdxERCMatFG1J65iMGhlb/2g9Huc3QCxUH+7heDEABzxQfdPhpASGFMfr4j7lEte1ecQ/H
IsSgWoJRY8LQ0gqvRPFE28OjcPprjL6opk5WaK7QTWFyAOqNixI4JR7tH+sB6jf7DDHYbQ/1YdNp
j8Vygz5IfkFKpWALTb4r3hWtjV5SX7Ql6dV+208m0/c5aTVl3mPc64bN2oMvDHtj+K+pLvmK6dny
b84hSdRQGzVHA4W+n3cABFPG5nKHTfCH7ovZMPq3WYU4cjc4DI695St8YDMCrAG4KxImc8bgxK7/
7D76KFcR3NoAyRfmuL0XvW6VnYF0lS3JqIxp0fg1tku636C91bwbBl9iUVckn23tNFzM5s7gD2Bb
DjNLiFsjJsOgSnClhm9CB+Dv/yBQOuDajcELgmiXbcGCSvvZfRK2mdFBw3d/5vWI2daTxZCHPWOE
rBjsbN3lqXeXgIm7N+jf11bXun9IqsGhsv31M1qrA769VZjWQB20qfPW9JP2s+bT8RJfkBYY529+
DjTvw5De/mCrHp5ATa9ZWG7hMWFI5Kj/oFNj+woa/sMRrCVZa+Qy2r7a58K666EPyaKWzO1Tu/H/
1wnRvF0u9G48vDnNfuUlLiIntc/b+/tV07m72hr6wTaGp7/TmFXQONohVnFUWyFGDqA22D8xS/03
GCQP5xKiy87JqCWWIMEZxmpH5x5g0qBy+KisBfplbdPm9aq1MW/2T0m727JeU0wQI83qLT/04JUn
8IUFEMw6OOOBfI4XiUqvsIOpG4oo7b0KizFiIPxCMJk9YTnJn93jXZePpwtOApt1twYVsMh6cPIH
2PT5a//MbPABd5WJT+CegLBLRCkgB+tvZHY/ts62Mi0OVgk49dwaviSFGqm6VrqGj34Vc0WYo4bP
CoKo8Nq+mQr41ZkW4evAahG18wchwrK31KwIOdUf/2vYsrpmTB7ec9V7L7/09+I0R5ik38hv4ZPL
FLIgBTg4D3vQs5TDM8tnShu9XWLNZqiUgZoavDfziTLhOLLdL2GpHaolvxWM7edQB8Yp6bgRjBOM
6t9dvt+skeN3iB3kaXAbtaa64bmaJ56OnEcADU4v6vWYdAD64Bb5MxYSqbonwC3BpNE+wTXX3tma
fCNcnTHw/k72/Sf7yFqkkdglidXnYIJxC9+OJNgjsZs4NWPoIRI9eYoxD10bPL0k6vw84ynNx7uI
uZPVvt8Jm5KcdvJFdCnG9cjBUAFconZgYKchfvfN8Lh6zAbDP/x0/v583uxEZY+Dq/OH43csvDnR
ZH1GYneIA1wFuaIdSipTqWL/Q7I0jz8k71DM8cnWwwOeaHMoru6RDzcRL6OO8/cMyon/jJs6m5jb
cfDibjmPymrTSB3t/RZjJnywGztMu44gc/grDdn12r1Ll9FyzE4wq+HXAXyMd+BcuTov3Tr4v/3q
4an9yWsqDtwJ/dHEXfShE9yWp/if/2g6s+ZEuS0M/yKqcAK5ZR5UnI3eWDExIA4ICKi//jzL/k6l
OulOGzUMe6/1rnf4xjCK8bUDjf4GZneakuVcck0N44w5NzfLFtRHLrDbOp3DjgK24puw0TE4ReXg
bX5GeHzCspdKbWZD2qPCAM5khbQAfxIXJQOcFIT1iDrlcnJUG9p9Yl9B5fv+jXeB16U5Ya2iFovs
2V+4YJmqpyu/gcDlbKYYp6A8FXceSxC3EcvyfDTSvSEXTsJEA76oB7+qCgqAtCGFjRMKNQtsRmRr
yBxwye2xdtIJWKuWeEsuMgHGhqa1JVUZZ7MJbHeray4gBAEiA8rOczDw1GzmOlyqUDvcd1YD26Zg
GCjCN4QOLIPTC42UtrnAWlDB19nDfasI6LAIjZRhA50Gmc65fZ+3S5C3BYQktJF/IYstThZY0S1w
F4NH8GRAKGiOmLw2HsymO0S7mTLyrW3tyi0CUg4N7Uhi86rLu5r5qM6AO0Ikf3B7afIhicPagVQH
1pE5UJpmJaIHiIpMVYQHzwDTsfStDAhcYWGoh73F2ZJaV8wMuM8RGsJu2lD/ibVG4v5SLAl5x4Ap
JuwvaWTkwS4AHmJjYRwobunScjjQeswooSN6ulCKMEquHUlUohRBqLUCKcqgxohjCDpCSFLpB99d
MDBa0ZcDEqJLn1Gf8SuQ1kEx78/oeQGE0ebWkTKVCVFJeCwtm69RCXEAkCXGPpwtJhg2eiM9AHgq
Id2S8I12i7/QgdABw1FigoEQgN7/r89oQ07dmiCVWfNTUY0fDjGtDDS5L35aGmamNhZHmJv4Qzih
URmNr5OzL+U9fYb0j+JdkQWljdWF+YuhILsrZeINSw6hxr5dRIBQSelVYTAi4XraSMxE2XQfaQhN
aXljmqVPFgf4hyRaiZYu/cLzx3yPwDg+/iOVo4ZvfhsMTbe7hsDhN4K8Q8dtAlUyJZwdfndPNxqC
fp7ozNPp1cyW4tQB/S/oc2KZ1kMa/r2QbNKDciTKtqcr6d414izf/vMXSGNQWZ+w0PuVnswewzcS
3j7njF+exhZqAnU+DctBIFY8u/iNMH9lnaOP7a+rOZ5dE8I7wuNwupTmHHMhoRGxIh7xNaJtz//F
eO050l3sJqn3Ys7N11cyvwe7y7T/J2LCF6knIiOjXx6Y2g7WGf8CltTGxBYJjRaw5R2Xbl/aWkKI
SgpmEnFq1eLC6s778+6EGZzdgDkwwfJ709l1o036RLx0FFOb1Hg7GLY2h2GMk/iEZob8GqQZcP4M
G+3IBEUGoO7FY4iHsopvJzzOoZBaJvaAEWC++ZDwEPgeOk/PsPtwIFoTpA0qjoSe1wTQGoHxsPXt
fk6WzFGb83pYl/ITfu8ZXo45kORksIXuCUQ4x6mgh80LnbgCZ5/CiPC8zUnu/8snGJl/y4h09uGM
ouI2psJYxBAice+efFPuoLCNTguVuX4aduHKMzmb3ByA+6sr/5BBnGor3pbS1DdD1s3tNUDE5iFK
Iwh6frpaFcaBX4M14khyaGzVxtMgLKar75oSlVXyjBWJ+D2pYgvRHMVjhwGx5mbz1O+yGLEIxoBI
kcV08O7Zt9nClxnOcFPFA8s4ftdXthJ2DaYFhpf8YriARS1TMBn5MSb513tS5WLA4HIhvlkQGWoR
BTl/w5Bk9MFYAikUDZYIik4o5qsNtNOpDoTxadNvNJ0pbN34Nc8dQCWkvJ/uW3o+ARmUiPvbb8MX
EGHjigBFN4s1vDsPJ9V/ahg6TkkzltZeVjYANdAOuEvJZDgG63n+GOx6s5eXrB/uNXpP/zpMqfWl
jkoIzmsHvQDyQiRhH8FXJBlb5U8dQuPjnhFw6h4MFmjbo27Cep2Zvv074PoUcWTuF6ALEgINOoAj
r43MF8hbwojkukPP6HCBcjVG6NAaRICLP9j2pS1aIZmnt34V8X9YQLm0t796IERLQL5FHkOjs9n7
GD4RgszmGTacJWgjrLLsbjJ1l3k0OOjFQfjm/fEqXKsO5M4ZjrsMRAQek830j9aCDoZ/YTLFUvei
5W4tFgRAj+UYKiboFAb/OR6pBNrAb1lAn7eaxRvUgonxGrMaiOfoXbDegXofa+Fpfp2AbMCwXGKc
CNs+wKgUDYqkEJwcFp/Wu7klSDLPLFAvVHdBvnJU6Rf0OjE4Cuz5b3ESEVQSlADu5A414iA+TUTX
K2ANCcAgcEg/IYUCLr74R/FXMYr0IghBVn+mf5CjF7pizitnSkjR5K9BSvnuxTwk1GYXRKpcKWOu
r/2Rywdggl1pxOmL4HH91c4DDILVrHIKUquj/WrAvN2vCUuPcYUaZ0EbMu8BXRVR2o3jkZsJ9InE
QbmKi+NQ5Fob1blwP6I+zvh161nDfcfNIUIdDe2G1znUYy3Hj7KZArLh+FQCqVtYASWgAad5Vnu9
nzMMpmRcQHvK/OI9Tqr5swhU1UtI6nt8k0ul3UJj7w+7vpa6jL06W2Ec3YLMS1caAxLS/ByuA6o4
3uDXyb0yWMkcfavk0I+c9/YMPRxZeEIOdnB7xEOnqN1Ch1COlDfBbZK8PJhhqg2xLpnj4qyx85Gv
HMhqboAQfr3okhdG5dyInTi7FWxpgyo4Oh8gaZUMLO+OttpnoQoJh6oZ5LnlK5Q+FNNoti9wzvpu
92UW37WBWWCN4R1QDzaiD6eo3HaNRYVmDrPg0scZAQOv/SzncCcTAvr2s+739bv5uRjm7aeHOZ+V
KT/d1/j893x4VbZ58m7BN6GzslRf8dvoMaqBAKcNdm2ONJ1MFAyCmPMuLkPncXbaPXJgwrTgqHdQ
xUMzEPEny2my7bKACizhjC5MXdffkLQYXxejtu9keBtV6BxowQ1KoNZKUiyULziOQicYnwnBMetp
6eWK1WGr32Zs/QWLXscqrnAkcdDnF5ViJJtRWxKy/g6edolbdjhAl0sIemkr8YNoB+JjbfIBn7jh
Anz2zPci/+573bAGP0XXbXjp9ONR3vt6Lwbc3TqUTrBPHNm++yRjjS6jj+pP5KnVgq0qaFiMaOeQ
xA9QNPIUl1FKMjucOwu+5QBHwrditajBpw13Rul0lODJWouZFKge3mRQcLJjn211liVUhwCtL/w8
GNRB/uze/DcBbbnNIKNisJjLqmfw/j2+/dRG6i6j+tm9twmuVdBnUouT2J8w17J4wJ5J9wSagDbd
cwfjZwHHz8FNxQP149B6Z9F6DNn/xM9YKEPlqug6Kv3Wro2v0ys8A3gVEBXvZsbII3xFGTMUr3MU
RtHv7avN/Gs7Kl0E7xr0mzP1bS9O7+MCmKDEDK2EyzOcaIMxtUDB/YJxW8YAoburnF35cnnrOnJv
xeyBUeWhDlW2b6c4lSpRotowC3uso4PY6ESPE9MaYC/QAqzemvEeZAFaCXkG4DkKqxrt64wcV7pA
gDmDxOp6UgYUfKgdsRP5MRZvI34Dz5WpM0i8Jsi+bq6RxTrrVmETuEL8gz6+/KBy0r/y75R47IlG
oiRnBnNI1m4FXUj7Hg/Obl9HOF/Wvgafj/WWtFs4Ap2H/dv7zR+pua8mXFPEzaPEyK07pj5xMxmm
TkNJiV2fyuaqza4yb/lsfYTEIk3iXh04BfSOZe10ND89TXgEH3E7Uc+SbhZWUbbrQntFfg4xoAig
Jpu3vl10Vm9SXZkZto7RQMbeO39nrprzGP+tlrD0xr0Wi99Os1RO0EgtykLFf/xUztMwH6Tiqdhx
aGZ6XqG2Ir784TyhU/s4VXQMtz5HZyh+hyt4CTf54gFmjO+vYhW4Aj4Yvnon1v2junosVEwsxJUv
HoyeS5KK8fx2bwsce3N8LnC6oBauJ+/RAFIm22CFP2jXuk2v83Z9W4pk69Ax44PA9HfO2RNUv6A1
kD0TbSG+GjcMIbrI1Lp/Q+ZVGox16zpkT8p61juGX8aARAoMcG0Qb7HoUwnxvBvm+8ysSoZuVajt
ZGjXwEQYmOtn3AlyP9NGveUvJe5M3Yj9vjbpbB/CeOdW09iG6HBa/AG5S7VVReOWcF8xAtZ0lyFy
ntsVBLhlV6b43TmHtsZgYJOufpnciZ2++MCeEaBpYbYsMTVFV4fR7Zo0V7qLk8nMBhnL7DTJUpud
gEcA2RcojTBUzc0+9xNbLfIHjPrGN4YIQP9xNmLXZHKDtK80c4JTS0x+XrOaC6VjsrG2s3eNL1B/
3GPgMjsRrI3XRDtTPQ1IlxKKms4cBzEemhLzdUwQiM6X4sLYdrwseP6wTrJKfAvDoY87HwoPjyxm
i1qLGblovfveeU2bOsl+X7BVl8+gN2owT3sACpvtuN4NIDm3TKY56KvKq8yu0wQY270wwEUA7Oo1
bp9GrFCA1I4MBnEtgSZdAJb7nSl4tX9BRbyg3t9jjQ9bocC0QSbsMsYwfiTwsWYb24eYkN623e/m
t2tInpRUTPwW1B9saZQzM7EjkaZTg0wgM8XaOU2472j4ZOQkahTD/aRWsYfVVAgPB0tnrxwlk09r
Nddw6llzEMUNUUbnyNWhMOD1gMmw6DcZCPR4WiGQMHBtORZ4qL7GLWlOg9ENOV483n1hxx5Rlw51
2iSKDsfAd+ifCwRTQmQh7ziyDb+Eg5CQeJk7Dxb+vjfkwJdU1k9Ksq6n7VifAgT1YTpqGV6+EZ6h
iDnjCioCfhgpvI0T/eHTZrrR5X10WMykLhonzhvX4puLTy53HJR0DF3hgztUSvhlk2+B6vk8K1YS
sSyZC/Djk93gRDbj2WlIenW6qwOTMxmPqd8XqHuhzJulZWeR+nu6KS3FXrO54pI/mTKKgP2J2pDl
hPgLOtjWU0zdvWK92MTnqJk+FjebUtehcG297rqdlNN/00VmxqM+9jPSdiABtQzqQmAGfIFLhnUy
HhbcpY94Racg/hCYgh7lLWeRNwd+jbVQ3yogXIgoJ2aqymHhQnCYGFMZk0xezZHcophH9+x8KsiK
hUWWJYQ/dueQuZ1NvdI3HcIm34cCyIADEopq/+XQDMnQXBp9hmxyIUIaEvWoBE7OxdLaPUdily5X
lSKCocN9sTxQazelTVmnom+gyBMSCwDDZzwIO8Hyv3gStP9AGjIc5tEADoN4uEvWw1XylzLkfcBq
kZGfVOhDT1Y1jC7J/GXcTvk9f0IZkOMnt7V4xKiOjPpF0/h2X1Q4EmNRIAxr0H8+4CkZo6Els++a
pUCEVeJkw7aJogtogNAwAasAM5ALRxibRm+Wjo9RCe2ikKb2BNmmLJLU/rB7wLog94qeDbkJg6Ug
oVGqGLJBk6AtErcrsWjDA/fz+UYnTnXo3sb3sfLR2J1c/gWTWMyk+PuCn8ef60L+rHxHLDekM28D
SEcTCLPMYrt0132/8cAnabMZHVHWOAovDNuXpxIudAoNsgTRTiwI3jxKNTVmPt9s4ya068XiD79Q
3L3ADvBPEeKucE6BO+WRwGQAaqV3/7wpaePg//BZHi/hYRIGJYInXpM/0PcEsZfnwPuXZ5ns8TKs
oYFTV8q0gG+tRFlJdTuZbPcx7b08vDni+RIKvvjvFQUykCcRcrhqoxvio2QY8YLf2HUHpNkItdyY
ta4nLgaGdWdIchZyKaPCE1Mf5nmAOzbDOEYXQ141AR892/h38CsAv2RMcan2PI151xDeQg9fjSG/
GlCOI/gNdptgMjIGA8WUjywE+zTRmIFur4UhLGaPibWCtvihfRtUXHK0/9HD4XmNhhBoho7ias5p
c6UzhganuEOnF+TIzQcAZi8YL3Ilql75I38TUR8Q1efKZFuCPgEtR+4rqDAHCQVaXtwBAJ6KhhmU
jwn+k+sayOHELaiTa3edGOzy91ED7Yp+BmW7+IkJjCA3vHyWpUQ4EUPEwfpCyB7CzpBeWCREEuci
OKYAhsKPROrDH0YY1mWRuaivPBKW+B7OHfB7hVgihl/c2RV3+EGIBgM38UscYSk59t490HlSeUpp
qYUNIbfuHgqILBcujgAQgR1ygR0ZafxLxDT4ShgqMxSZXBjzs3daSToj/UXEnARFjwioVgouDdqW
Ho6QeyFHoT20xcz7KROUj/+HfM7HkJI/1CmEjmVl8VPkxqYuicKrKzF8MnLDQsP/BzcmzpMcXOIS
ZdSTy1TGJu8QChbxPoQaE2f8SbMFpyD613lHz08mi8TwigMzNG82Fp7TSRyFXpeYXTBMohavtOFi
oIGlOmG4V+sTbbxKbXhdQjebkorsYVNL/27PU5d83I1wva484shUsD+FSoCHydPHzd4zPpnH/C/M
OYVfmbkRkTL5indZwLtmSIWJhBQucojv8qUPpwIM9gFwK2d5jE8Eik4h0b0ZNEmoDLUOGVvMqnhW
eV4ZQMmBkUcsC0vCHnlarl0Cd+W4CI8E5FlWdnDaT6wROw3xOTCyhH5EdSnFhiybX7b74bKxLcyx
+ZlKaAU/LTmS8vNMTC3gVpx62zWI9eGQEhvg6Fx4B4LgfT4RlSR2BF/ZUlgyT7YE9hqqWJZ3fhdo
clAd06nswHtPLlo4TuKMwCvL1SZlyJNuQlxuvoR9JC63XI3AyPBiaR7NHS+A5dhYjPSw+kNmJzvq
ry9WACBZ619JLxKdbeV05e78wmGft+dyhNdg3V9Q7OTVZCNG2vmAKYaoajWwwcrBumSbYN6GHB+6
IRRIgLr+OPr9Ld01JF9xtUIq/euvhYgixDH+Qub3QuhJwinqeiUBWnInyx+hNrENwVr8EPEgHNs2
hZEWPVlPZYqUwc5z8BsUYUTY9xcqhldhCGrLSDRllAQC27KOyQoukxv5hcE3fSzRKJfk5V/WFxQn
ICewUcT4FMSwIJKZnHMcKpjfi28K/8jHlBNieiPXEdCDt+RExJyt3idOGoMdRIhcJdwIXEOY4EgK
oyS4yY9BUeHPR1eMMuJEZYJfII+7uJC/QPlYauSuo/oABiThlOAU//bBBClM/rtyeWnkrpGkJ/EI
EtrunyQlHkh3xdsKkcIiV74BHF5sZii8NVmvBpGOcc7ZGUTSdl3hwXUZgZTTd9BMOyNqMr/2UuwK
Wz4T/Hk4CFVuTF0mwQzQneUCO8iUhZenPJEFEmYdBaN9gsgly7FcUsK5wp0YyBAiJ23Fv3XXQNe5
28UvWI2ydmfbAdklsshKrSYsPQY2/B8jA0/+LoXiToWbJc8Gldnh5ZWfW8DlLq1gP5SC80l0g9wW
UvZADeTFgL5hMOFZwuK7917knN2D7t+YnxKO15Ne8E7+i7wckx7KSKYp1OdyL0lheSdLI13+V7tT
O3HPycDlIHzE00SJZR7XfF6PZsSXW/GELyBExwtQXYWnPc2zK1wu+ZDJ05Om8oImXvqM55dachuq
cM/Z1Ua3ETDU1yVovvCCkJ8WHipkUYAMZk9AAEIB4z0AjyIK5JmlnpeKF9CK+1Bs58W/5Q6RHehN
bAMWwhVgo94o7O8tl3niUoJNZaeX4ibzRLeIFZ8NPXv0a4wgkQvBfIg2ashnGswlEvyoS8+1pCuh
FKj8DjNzfn4wlRKvm4B4o71ipkP144mHLfWBXW0Su2CogJfBESSH4c+e942pGFIrKakoH4SuI3KT
8Ptb5JRD8/t79WCQAU2OCSECOCYlIf820FNQYvSs1SS8oSPvM/S9hCI4v+GyK8XRx3KNF5d1BYYu
mL9UuZx8ls4bzUw9rj3o1RTvLe4/KEQ+2zSLafRCTnvAatsajMTGhjAnTq1cETqgqxJ3GRMmtIJS
H8ipkAbxHwLb9S7Y+JfUDIxG5ExJC4GBE+u47AglYSHwJ4ImusJGUP4FGUHXnv0j0uy3bHm0XIjt
UerKHprMZGeWrY9dF9oDe7YvzgOyOLB7zjK2zI9oCij/NJMCBEdRyTMANuEza0UEIzESDy0WgNlZ
vuJzSe4w92PPvtGcSL8jawV6ZIxgpJ0RnETjaHBDIc0GyOODhhBDowEGSx/ohbas5uPifo4gBmC6
uw/b75R8I7lPPw2ke/YFQes7z8UzQAXBkodvQNc5SIZQz+azfDCzIPqJ+1j2HXaenaA14nj05uaU
SYIwNeWmkh3qX2FWjoz4YRsLujnsTgXLaSR6gF5ROh3ac1THGEeBX/Ey0ivyMrwI9EYIel//6sC3
fV+2ayF9tt+J3ye1WNYWnX5GjFql21EZkJ7/ZGsp3WcsIj3k6r/SLSMvYPyEV9wYj4eUiuf4Weip
Btj4n+hhIEUxHIyoCiL6Y6Kv5YR1VAbQlTcgfbqa/escC+/CsIaG1JeD/LZj6f0S/4EwXY6z/FHo
SaU/Zej7tGWV6oeYgrGuKZweWfHk5DTBay0Hq8My2eMkPWGlClW2oeFgryffWepU4dzKsiA02//X
uH0ZasuyCPHaBdjiv/6rQLlXVOB6IYqLE58kcAgD+F9ZTMoEm67Up8L7ZoSAwL2l6xYwQx4r6Joc
bZV16MFUm3k2LNrbZ2u+jSgOpB8VIEZWSHkI+YT2ByY4mfOfqYgVFNHm4zgnPnOyDzUx7T47kDTJ
fe5LNqqLe5ACKbdogA/kJ3BE/h0wafIxl8PCqc+R6lBUS6Elx0/KG5HsyHfzf9RfDuaf7CB7Aq+b
0TBsAjnyFRvcyZmfeGWWBRKTZIcSzoFwYGUeB6bBzSLhOFLOg7za9+Ax6mB7IvHJg5GcYapMNlRc
88h70mlF5JFM8dltxZ8NHzlLXRXhJ8aTrKYDEAmX6sCtcR2dvWPUK7gBH9lkF+2bn3J3b/fhMsp8
QWrxT0PTOFYbUN/fB5SLToyhiQoCCFPlJPfr1Sp/BTqL058UH4fZ8IihHy4delQ2CF4K+Fy60+Ba
UtDTRdeT9eCm/MKY2FFQHLtwrtcUBZAXxsOwzDhoBhe13dlUY2b7IMU0wSkEc7dZVyyONKDMFAZH
5KGUjqM0dxpq1oG5ebmTByakyEqvmyHsSfP81cw6ABar20594Gt1mZXzYm8+Zpfje6HN9BGRN0/0
kTjcHJikIfnGGOjCqo5eBBuAO8bzMlC9rG58Rh9LyzvgMSqkzdzuEfB8heGE0MJVAmOqb+tI3+ri
/L6CUDAnhnCaHhEisa/VUYWNrRh2Q5EJ2siA8pLEfMb6EhsCYAHIO3iQ2qWVu6K27bupf5vooT6E
bvQmN7hHhMCTwVHX1UMcgoI2aLx72Fk9ZvdZEfeje9g7DlF0+uVM/pS7elHFmo/ZUVgt8oe139Qp
Fl7DjTy4GWt8rRbvBNOui8Nuplvd6LYrRESCFRimOAgwhxiT4/mDOZMyxbZlU505uCkDlcSW6bT8
HkTyxPsJHyxmACU5lAFGFx5U5sdY9UuMwR/j9zjzDU+CEh5Oj4hl+IUcOg/PAmSW8usj1OZpXlgi
Tm/wWZUpx3ulHuBhI2xuD6AvCyUQ7gWiTdJh2qg3RfP/73AqKPVXtV9E2ZjN/wi4wqR2i4W5vk0W
fWF9APFsxKOcjxXC6ZhTzhXFwxJ0rEDnU+qSwECoKuprfYsbU3rkC9SixWXF+aFqSWVQ+EFsoJTD
bxIxoEAyct7hayA4wjUiiU/IrgVdkgCC+oA/KLJ4KCJI0GEVwCyAwFLhbYFIBQ5Uf0K7wL6N+Qbl
Pm2RbDe4fvCRs7hLPJo0fMvl2e+hLTrMZfVHl8buzHdjujl7/QsxCjBJqAEQkNsPwPGHGS0upPIW
Z5knQAe7CDuMvuQA35+WztsfWNrdMhZSM2ZUpM9fAHAmJzW7M7Y9ip8i9yGf0KpqXu9Ksqn02PTi
gDgNQuR+AB/SJzFrc5rJ9v7m793GKXFgQLKIKJ3SCTuBrTFRUZ9tz6vTsc+8+GqKpw8C8sO969xh
OuC1Qj5iQrqNed7xDXascecwaKgaWsZQQ+qLnMcs2nNUeC/mZlzAq9fZqxOrXgHYlzeTDY6btc/3
W6p5YCH4vzGeTioai6gAb+Z/C1N/yP8x6HqtKlIXD4NDvuMv9eq+eHFEDoVYMM3U8cDXN5iMqsfX
ytjw8HZVj29xuZBv5EwKGBoYmxsinkUL9JrvMKlSNu04n71Wdx6Wz3j4Am/RoKbkoW2iHZFSiG6H
D3hU7ChXB35XO9ZJosxDIJpwQDxeHg5omagNYyoptyJRQzJ/wo6UhqsriY7MBymGdL6+xilTwPZ4
i6/ha9WOK4qJJBL3PwNHToImBYWidYrZ6kHSK4ChalwfK6/nyyYhHok3OnwAdhqRy/RjQM5+1FAF
DLADZcs7PhZsQBODlowJp5eHAofTnvlXh+PjP5DrqWMjukumpjp+TZSNzkOvlF+638Q8lN8//Wqm
rzEDTY95XCRfW0++f6VyfMT8qO63E50ULNIvwaKvMElw+3L0qMXgqt3d3XZ+d+sdLAqEiVDJgbJ6
NrEyPv/j7ddnHnf5ufpX3s8Zt1aqvuDK/3Vsnu3qv4HLLiutnGZwuJQzv3bCS0QvmsKLVW4vzMrP
81Shl4z3/Vn8wsuCnhgO5eT1+Lm3Xj6/n+z+unuyng9SgoOScWgTFgV8b2pcxma7arJXd0m0exbc
D9W6vfgnmMQ03EP7RYc5tO9N2EG+XZl39rfhz1kHd2EXVP2sP9qfAwN8m/TWtzt4RU0SDeFjoul8
WA/8cCjBlHGJ19TJ6SZLQrWDs2ENWFPPwQmCHkbz/W2hUUGM+6qfMyBh8PWgOQXct65Hg4pMT7y6
mGggfKhXadqSSKMf8Iw+VrD4n4fXYppfwyu8RXWCtEnR/Uvj9UqEcLR4a2ZwWBG+TNrrepKH5eIC
/EnRWgOHYn2BfwUyDJAiawgVfsWUdw1tA5qLzjV+le77EZAN9fprAi4+C7+iJJTAT0adqVN8P7p2
IfFMuIjZEUXHDbqS9e6YTfmlafYNfA1yAzmPIZ60whukfCsVempKPEohfPKQ1UlpeMavtXLhpdQw
MEYVhSVcFZ+RZ0lVefnVv7oyEPFuHdoU7iViTg3d2ugAfhf37r5Hd2z8WBzq+zTD25FCTWa17c27
qqgtoRiFMP987G7wOnGpr1DD+mUAP1EMQbqMAdOgonSAswTR4mZ1RtV331ITq/k9A7Awj4Yb/Vyc
71PtMS/W2dKglVO74ZkM98su3Zv5fXoDUqoYaOwRKOFVO+7O9BKyCtPcGsaDLe4uHTgkGTMU2lwS
tBGE0lZPdbNmLMRkk16em5+i8Yj+4MFvDtX8TWlHictesr5PRUcl4Y3ZKDEWX6BtJcfUagCJFwxl
E0grE25VlLqdyeNiG4BGcJdmPQ7YNbqMtO+9N4S/efYZP7UNq9gbhdrbJy6i3tGDQcRpQxW6HNdD
thrC9jgwv38BFNz61hnkzdW/9ixx1ZzuaA1AECfr6hkrqg1vKY/4mrVWAaSU2dp+pGv4oiQHlOEp
gKjLoPnx0+jf2jUiBIsma9RZ9DCThY9cIEknQCe6gt9R3SR29wpVt/9wB1S/AXNpHK+xuKqU0btj
q7rN1L3oge1SZRZrAdVbWB+LjPQivLkHkgEAuPilf6FQjfV48HS/unvn3ScNAY5zg80VmEdf5+d1
swy4OpP5G1kuE/weGAcUGy6pPlw3FFkSogrg3yVopWc9uSORvXahaDkK08EsOH3rF7eA/DG9NvMa
h+bGyg1YrruEkrcL+lIDzUAkUBlgj7ORkC1wrCAjgR6LqWlhoVY940ZS4pjEgD856J+xE75qvQBP
tBkQauMqLqwu7A36drKnm6QLA0h9RlT71nBVsvyxUjQLths6ebZjZa5COH59XSFE3LfaWiKC4bkC
ayA0sfuQJ5kj+oMtkWOkkGoQWRlj3WYX13Du/t5VzgilBBNvvQeFSuVpPfNJqzTEoAg0PcVZaWy0
09tzvZ8aXEozYIRQ3xjXJUs/XdFthLRwXIdPRlaoisKXw8Lu3uJT6zzhSJFQAzKZ3oMrmA0XHN6Y
joLDGkseVilT+A3EFF0Y1dCg08bLMjNv8jCNwSYxcCuOSD4ei8rTsfRLQ0qAAjtfmTQwL9ldtvW6
8wX5qF7DH/xLH16PmeDmlrtYZsJT3sNtLxOPDMj0Vw1fqVWt92RLX/Chol8/+7BOOnvzeqP/0SNu
+qCld5sVs12Xnp4evzWbxfJHrSmZDixSw7BLOVAzp+SkwrNxFczfcSd3Najl4olGZDwNESopLXzj
DtYLKrFYtV7kWXxv8oG1x4sPRAhiC/o8FC5HLGlSBB3oOLyc2GESn+LzklUOIZn2njwnil37cGdf
rK12GuSZ/6pdgLOnJ0wFmdeL9RFeop3vEu8rrg/3OqLPQ4WJzD64zbWLxdMbwHIjY9z/QGFwAab9
4eGJtJCoJhQnbvV1ooMtTe2n1KO97qffKqdizUJAX12ZcMlyuE8Cvn6rV8hsnGlpj3WTi1l7OWxy
hXnHhBBuoPVCoguNtpred+SyzUa9WSesiF5X46ZEmpaq5iM8M9+wByz++FEcOwoEe93ZJNMLWIhz
wRJIM42xBKgpqOAxLLN/xGdeAZOD+MJI7WMuAs4hgAbiTuDZPvE10IdkDD0UqghNfgxdT6jfgylM
nQcVs6vRIDJ+ICw04XBHBgyw9B6SINxQgOkuO8DA73GR7VR4zgxSR/ihWs+l/vMMQMRBaKYZs3PQ
aKZQBza1A43WYAtzRJ0LZgqp1UsX2cZgC3/Yir+/2eOenUAInz3nb189m8ahwD8KX7jLmOGnHvQR
FtzhRgMwBBQvxTyZYyBdmgqLu2AN2dB/zWh2W9YoUFr2n/eoC7gMA4EdS+6qN+seYyVJb85nJ6Ql
N7e/4hRuiZeksOPq9ZPartjSLvF+aGcPq7/qjE4d/6q7Z3AUZZH4uv4jSLV6CaWHf5d3U4GJ8M1u
cxEZPY0NQrJhoOFcAo307BZXeHpT9SVcqXbdvBbquolv4HZEj6uB/nT2Pp0nwqh0oQhTFZb6qLc3
qXaa0XVerbPpPWB3YyWGnMTIZhhSk0btHM+AExQbIXsoC0HkBDgSMUP/4yvBXIRKBIrnHGIaSzpR
RJjK0KKP83rFKV5Wd+ePnvfuobKkMRygljriaEkKk4xfOr8ptpwVU+SuXS6N6CmNBf3ZBF3XoHbz
8dUrH+hRO4BtT2q4JSvDaQ6j+Q0iq7Pi6i9Xp+VLxvA0G1s7+9l2P3vNSgBrzTlP2LfkCHELY8vL
xgHnc8n1xuWYTNimwFl4ApwSkHvQn9aSAYVZemuqLP8Y7DQgfBQCATO+Mhzych3wtxx64TX6g7ga
ag40UpeYir2bcyB/8dw7wKo9g8YI6y0hFaC7S+Y9d/jddSh2W1wA9qzwdKH+adeJsqF5gwrRjKoJ
QN8Q63t1NyYMcQSfqPs2a3Z6uP2IKhFH/SWnAIKhEu2SWcGYohAwuw59FUETmZOgulijS82x3Ilf
sWEuz0filwCur74C3lX5AmOrM51fgdBbjWFSctSsXe10dx0CoxL2QiPqrq9zUK1ZvsshIXVdNXPu
eD/A4zy5bzpKr0HrlAb10EF1TJ8Y5GESUZTBowTrdIcz6LT3ICGH6Qo6J1YGDwY+YH4QxbAYWGCo
yZWcOtQUe2pHP36O4MpW7HRcbemiyxS6Z3fzyMB+Y51EN2aTmUVp0QBJUufQWBGV63wphFgwfMLa
B73062+fWNd5hmqRrYvRLRzk1nBu8W1oXhCsNuyohurcBqFWy0wdXze6WPrlXWGVb5jSZgpryaHB
bvB8wBBmYHdAV4lTzZGrO8WMxhmSccQ9e2t/H6pZ4RDB7gw9Hf3R5lTbBYGefbNWjr29hcsmZmCL
O9CpNhk01K89sBmmvT2XFqT6vqWePgxuVzf/5k4G2AXtwLl5cpkOX2a9XwwG7FTTK4AJVLkevcHT
GWxOITH0jD1x/IRWcgeNQJgH683RU7+FQYyCWvE07Ctgp8YVnPF3oIy7bvHLHjmADILzGcQZhqX9
6GSD2uFuiVA2WVY2kuyIPp+Md0TGScCkZjKwUEOmccUglx3DOg+dNkVQTm4tDd8bbzuHTf8E0TNx
iiYwTr7BwUaW+Zo++u5g3G7BC5PR7VC7xuxOBDjEe9jtHPEwgcd9x7E53o/ek/tt2snCc5AHPQf7
0bny+6vY+cKY6HcHeguW4q5gdmK+VQTgrHs4hby6MSEe01KOxjibNMF9NFYe0B7/iQxyR+LITt8N
ePHZKTsWL3ijwSFH7NibJF6JeskdVt6lxG3nGWpxBbkT6K/omgmpNd/35S2gpmWSn03r78eSOffE
+AEpjtss5KKbNxD0rHTRn9aZ3W3pfgbc6ie5TRDVpkNTgTCH6eqxxxHlevD7ufsiwnPQ8y8Myd6I
SaETh527w0HF9bbAuRiKCzTaJOSyLBjXQV1lA8exDLYPZdzfYD1095sLtMqzZLzcN9fV0B7abNdT
2ZE3D3OaBM4kXFH2xMz/ZVr1bzwgUxh8vw6u1jinu3thkJRQwcz207YZ54OpttXh60D+ZwUVoglv
rmVl4jli7sIBSwjpMokp1DVmAZKMbieEbRfRmWD485pcr3sT6B33gqkSlQ9o4bla3DlR/cmzFRvk
SrNZkWgJr/yakyun65Bcg2dw3mVspfALneS5TLP4jUAK0dL4vtDKVdmgy2IIOBTjejVzCfzhWLoN
Y4C3jbN1u7mJvmz/sn+vKJ5Q6GmYrXCOWc+eB4XhBlACLCrkdCW4y0E9tl5cF0Kn+i5Rmg5xfQPm
R5Z8tu7AV6L9z5gvwKvEI+2vYpnvbDMs2fpRWbjPJBZb7T8yPRITRy1Mt+Ch6svbDROahgl4ngbg
QeBsUbsut6+zXR3f2MAyEPjOQfym+wldlnUHOnevs3xF7C/YFydjrFZWiXnO8bYb9M3ScN60S49F
5w75DcD0vS3QB9xwoe4CQBx4gYHfXe1oYTEnPR9qPJ4AUWO9xUAsZou9Z07FceMc3BVc+3Cnx5/L
YBJGKYcBkg5TFOeawtGgI+ze3P3sKycfLcUFqQpmw9ZjBaX1xVgNtzAqZChUjd0ldo4UC82p4JBd
gz48J8VrmiW1FWz2Lgawq1f0YJXgmvsfSWe2rKi2RNEvMkIBEV/pGxFFVPTFEFtUFPvm62vkrqi4
99SpY7kVFmtlzpzNGQEOkwfIGNC0Y8y5lOEXBxTwbHcP75Da6XuAy41F8nN5yEtQvb2txjf4trje
OdeE7S6kPlHMKSrzaA8LEMIS6T7HIYhcekwpoSmEwQTNE/YDTyI9AGnoRpte16+mcN/HZC6nzae3
g05qtkR984yWCiG1hMq+sU/6WbQZux/t6Xr0ghyZHJjQtSyEbjSEGaMbapROfIPgNm1umif4r11T
JSsbOZEKvmbs8IEG7tsTFX9l8AQdbecfOQyf7UF91wk9gdOkvHzjCc3vszq81yXr9snp2ckOi0hX
uGaHTGVYwMN3almPCFS3fd5Ft+6MUsdgt+s4113YvU5bp/wL/Pp49nf80O7kwOxGHyjt6b6RVbWF
R0iDc7zy1CftCB3vXXfbODmcTAoag3s9WvyCM0xs+mtdCEtQQHqnAQ8iTic00XgQm3EJT061NAaw
5yzSZMgn+TD6l/8jp1ULu6Zbz5h3eaqQTp6Ci39kk/qDXO1zkhhLqhgA0IIj4RJmi3dQXKGfk3KJ
IOD7Cwtwl9MrrDC6zRjHKcAlndFeWl2ZEF4n1SlERgFwVZrzx4vh5y3QEROy+VRfmsOuCcIJ5te2
i1Z278O8kC5b6VBcRleB9fNbD7oreogi41qhkPtPGKGRHYAWl2a2x5FgU5FKaabU82jozeMYY4k0
03A14I862LCYC2KN2L/5SbC4z5TbQIoEo95kQoglj3WvnO+wfXaRzcrA8MXHA/XQQ5qLJQ1WNoeC
S80BfSA8QzPblVbMWFqnMUMmY+1AZeFZt3sXAhB4Fk3u0QKSjVdVYAe0by4udcAKvATHHNAP0pOR
XqJjABrm6y6+ZuvG3Zrvdqi45rTMeZxjZm7WlXteeLr0wQXhUCFgLt1PFygYGnI9A8x1sutmZz4K
o8P0NZlzoME8/JDq0Llb7oPrc05AGO300xEaXJABC7Adf8wBvg+bx/RodZzWzdpo6MrFH+JQNJ8O
TfFGm+m2knWs62pHjh3+TDJwDSBMacFgj7WD95ieW1a6WPi4WnPpGZ9nx/l1jEwJ2knQvll6ab/C
z9caYDKBFOBgbojYek076cv8cFesRtfadJ3g4kGGopILC2A3x/1OFOsA1XzNwvwFWVBpUP6K80y3
Mkb1myteQDZGJi9sLLzTBNkwGdoyfD5BfDW7KDGgby0G3PCa78uN5/S5xJRsZ8adBkixLUxAmIo/
s5pnLLWfGdM+n1X7+OALoiKk2Wn5Qgrgb2BNAcEi+Sm2gZmnmcgfPyLOf1A8Jth35C7ZD/s+Ziel
CUVEJ/gb7MEcO8R2B0LTcINeOzZTTtSsKGDV5Yt5jBLkYiaFaD6/MaKMTv9jooavBzv/M5Lx1e5/
13Vaka4B6QNAvjYLjDCCepqygTVpQZPFpAC3TYoiTYOT2VskfQ/2YcCc5mfeFvamYQ1ulbk6fM2p
RwuvM2Z9ee/RgnyBpvA8R2BOHZxwP5SETY2xMTkM3uDQ9FJthkiwHafp15gYNnUu2AoWGjuz5rCF
zoKI9aq4F55U58n//aB+cmpxnxDrqb5+KmTupj2RhfoaakEsoXo1xSHuDr7GALuFuaEecHv4lz68
0N7Raiw7mLR2HN1euOeo9I78vJffcMq4k7b7XRyKdHvT7T+iW0GxchxXEGGPIXbD3sffzQUNE74G
hFeHSv1yYa51BRJi9I3SAf8ktm5WBWU8QxvxhiM2jGkQiRi+xsgE4IVxT9F11R5bg5VxW2zmIG+e
Onmh0BN0KxElFs8nBLkKHBxaIBwQdkB2SyiA5j1mB4MZglC56cB6EJ7wEc6cJAIiXYnvY+ZorFmS
Vi7IYbAjMwtmOCEeOMIdBL6BdQqZjwkNW5TTmrJSYB6wzlIj+PCBhVQhi6IgGddpmSm2zHi8UBHi
v47b8MCw2d8o67qWJ//+HWycaY//CKxD1hhC8bc7nZaW2m/3N1qGIz8tuldHClhR9v9qp4ek4lsI
UfE0IjeQOQSov48oBLgq/vjHsREw1vzwnUp2u2bMXum8NxLjBxkLrc4YuPCCGzVXm9FbK1KjdsQg
8TKshoAMkkHSZth39cAkWkzXTjxCUBtdNSIGAcrGlWwFqiLeXEYwCpqGLrQMzTlG+C0QmEyMstCk
uAhSYDnwweiEoyqEA/anDxEGCOM64ZYwouvt+ZzCIckIfQQUg9pIAS8sJRBIrqMx4w2tTGjLMC25
k++xMD6AJdbyguJHdGMHJpRM+eTKMzrGQBwTiFxYjTAkeUqFxFO8+7Kfyiv+uJ1AoiwwWWKFjN3k
B7fYM3CvYReWX3+Ua/nMbB2Qd2EDyQdnj6lHTMX48Iyl91bATd9RXpGhxoXjQ+5YDPJY3SK5W4+p
RM+Qyg78zh8LmVrgudJ7+AwxWhyq1gOD7tVtat5qh/63LX9fCOHU54uZPCyyIv8YN3+L6+q1Ch4l
LglMbx5xGN48bRreDXC32dl3c+qxlGOjEBK1kbXQzDHquNog+habPG5V4mHws3TcrMklczrWd9ZK
OzDcJaQlhX/tDf5W64bfQube0XSncu0JqpR7QtIgcndQSWE4Q2V2TcyksH3CPGgFsVrstOR/zeSK
rdVM3I8QKognTItf4nvUJoFex4AHn2WoBV8T84TKdpwP0ojanIkqJBRLbFypRcoB90Vs/eGnxDAO
kX9UKE2gJ+AF8ezdewv+jrw5xGMtonsBHVboHUVpoYZK3gp32b7vXHo7XL9wwR9WmC5pIE+9ZiLJ
JL9wR/aDZus9NjOrzcXoYJauDDTxevtB+AzUfodLduP9FgkqNH53tVtzBvBu7d++9mtnvrnoMcD/
CpzE4yQeDFZTAgODQA7BRaYFPwogKlGI2AtmT+2LDWXgVexdkkB0auoxBk5mwcVss6cV4lPO5e9p
5h9Ra++yGtCUtKmZOoQaoSoJUrk/IlhIxSV9IOIAYTHyMsQLnPcdh3jOsdxNb7XZVJ6B4fnJnAHy
mbxtx2oGh+I908FvgA75Ok/3jTnW1wW187ho+CedUtEci2XW231x9rDb94we7nG40X2Jy5Gy4chl
YccCxqDjXeFVRWljrnaBhpWTX0c6drh6x7kVr+hVNKgC5ER6ETwTCGXvOlanNbEhcFcoZUI2mguT
hNsMDjw0AugRQ/gloYGvGNb1bJ+yjBoOQBcUMiEqv5JbktC/c3KcRq1CiFNVeNubxtOmqO8oDhky
4EcnhjvJ4krGiXnIjwAgKBFovpjtA9Rhy4usBMlYCWPrUdrK5Ezmp5AWqz50Lyr4T2U1GSuia7mT
01Wl8Q1nS2Fryi4PE9x8p+x+QHNyonXSEgutr9sK6+WzNBsxsBBOTjig93/O+Bp8cVxjog2E8nAa
wyoT86ZvaTIZch/OO6c2Va3TUnENzOaWBt/XMPfYjYivCNp8DMXudq9GkW/CiXqDNk0H+NZx6V9O
PcEdaqm7N0kBfmzFeaRtfbw2zwKZGrgBqjxxb9RKx8E+NVbn5YvA6pk8/YP7rBmoc20E7Oyp3rGn
tMwbk9LgnYNfYebWZemVMXvSB0EzP6w2UWrBvOKz43HycAgYsA48f6CK4YO91Xs+zWbwSzGOjLtS
iLDAWS3KgB3GakzetIlsfeEOSRzMjZOjxionBwWi/mcP/+xJ+MARjzvxxtPRT0HJLT6md6SRjHjw
PPax8S9tpVrQTpvBfkoV4jM3Ml5W92z/eOv76uyrAOHmDkmUal3yKy5pLR7ihaskzaDKz9F7tnDZ
a5MSZwe+ItuAitRuW9EIcduhcuLHM9z3W+wfVSB7yJ1clr312OKGUPXeD09LzgyZrBJ1YPgb0iby
TZo8/FrAyOZc/G3tPNsdZ0HJ/KMcRGnLQD2EqTP6f3jqDBZpCB4t85nuZ98J6RQRaUGhTjaIitiO
CCn7Q14Icn8SKR/j2rvBII5PQ5IuEvHmPoz3MQiA1sfjs/chbgdJ6gE7pputDLW5Mf8j2N4d+iAw
9Z33QH0Jz1Rmulr46FV9sFqM/6R1Z7bPXNGRSneCAFp0rC+XFPa4w5knwnA5ymSLYlADz7wzmCDj
95rp28o5QD1j9kHh8AwNp2riQd+21eTDbETjQSLj0zTmeyo3/xmqHJ9MtjpWdYOEYHUxRbnafHA4
ANqdKXojUvof5k/3r1VuL1+73Unq/LWz1VV3Bb4c4k2MjrA51VllIxx9u3gPgG8gnNDtHRXG03wR
RHK1DSanhTL/uyiosWFHAD5DuxBEW/mzLxHjLNR3w7Ugcq8VPOPvuBAzYE23b6iTONKEwZ7w29pe
fDDMgWfhtGCdoR/gXW4AkBM1Z97RhbfMrj3HIgWrZYqEudCJhQuLJ5QxFEYuwgSAEvA21LB1cFgz
g2P+ZLZX++y3UnBmIXqqh5kLQ/dVc2jEbTSNw05CCyuGMFX6CLCoENIKw25cDtqYJOjYKVNwWImb
DxFhT+q8PQJGeTPoR+bwxKjFjqWLx/RnD2sYhCe+4v6a35nk8e70UOZjhSmM96BPBlmgHbfX4nsn
jpAibTyiCYV5lsANpVJQOd7LAQbzCBgfbBxN23ANmKGjNwjVJVq/0RT4IVjCD6Iqik17CHVb31b9
M6o/bcj3hM1fMS1g+j0gsbDq77oMBgAX1gzI7+Zie0EnMvhgwW7QxcvYMlchJ7wne3m5jgcN8UKU
rgwJEOHeuQ+KzdUAmL9hG2kUjUd4aDvvLTXcYtpMlRgo7TM7ToHVnh3U/2j+NRgbXlXoTsOvsVtq
zyBXgs0ZkK9FeYRJGqxK3OdRYsJQTPZ2gtE1ahA8xynSAFpxCrEm75DgM0AIETISkcW4DH4Mkouu
8ONzHiLz7nd6ew9DeotPMVAhcuH1XE7aiZo8Q/kLyk5k+nr/6sNE6sPYGBjc55nexws9hV+peyf8
+GpEoUZ69p4mKThIO3jn4cv7Ys+FhMRaS+jEHYWX7lyirwd5AsOvBhqT+znQUx6mT3IXlcQDR27F
/m61UDQ4WiiOQgcOnEkD2UHl1PwWE867c+o1a6s57PpcsK6/gJuN0F2DkHHmR5MssvcAdIMfMDjo
Ju2J/7m4ndkV7qH/wb0EOJSMApHNt7GPyZUY2wbxOP4lEhe8IFn+Gb6Hn4GkvWNPNn/7IkYeNIJj
IisI5PaHrcCVkQ/2PVf/BJgI/LlmmwCDgeTCcPDJxoJQ7YC+h0eFnBOUqBzhOFPIYP0/nfTrSFgr
4v75c2JgKMBmTlX/6j2XenjKoHdhJHwOFsPn9kDDxLrH1gEZfIUDyXnAiEFo2R13zrx8hSZiolLg
skmqNp2GWeAiiLEmgBWjUMXlTFusSfF7g18Q1AYb4rHGOcPGOYOtAAsTWFKdFYj9psexwQnNOd1w
XtMuUAcUbY03A7BY9KQRAIIfH0Y75w4v0FgiNXBY6qJEQLVIFKA60vD0OS5FJgCyzdDyMFOcy5DH
Bu27lCHSxrw9AEE6LmlVSFDun7MyffSa287qaSAFaFEwwQUUUuEzBnmk/JIXysrWdlbHp5td3Wat
7NnXJi37GHVpN4R8z4uJs+M31GjCrWz5D3wkYRZ+KbZENvfzy495GYNr+0BYpxG59g7dc8wUP2KW
KjpTFKE0LBBUhRtXwPzvqwzQ3P1MhRfHNVMxY4B660lnNvAgNh2Dc4ed5u22PE7ap7ufkMSgxpTb
TnPddig2KDU7DM2N4FY0FsxsFw25pi//5ZcbYg0Zyl2YBAqVwH9AL+Dl8k9YKCK4ZVBY31H16sEd
UZfzHXAbgAY8iaksvXbaTmnI0BFRZ8+qmL9Z0NzRWAX70XXDbNjdCQsiWABkaoObrwXNmRY0LAX9
b5tZL+Gl9HrIkKbU+DeZeMCDQFyYFZp1oJBEmoxL2B1fjkIa+APmKx7js990FyI9wkMMj/N5xtCE
NYIA92cDw0XHuC6kTSytP7dfvOUm0iy1PUrt0gKTcWhVXXUqTeugpMlbXQFwHiE0krAMmqvpCk/i
kuZYXCtkZxALB5FOHftf5ugKRkxi3wa5bZjTf2w2O2AdgwxVA7Ci9E5TsD+PHDqHSufp9ij6TzQf
Ok7HGlXb1z0G2OGS683sReepEiSYkzd4M5onqqa2d1+MwNkPml7uBtK5QiGBDnx2O9NGUTkXokE8
CiL1LMxCnHmo8W9ZlcozwHNb9evgyBGVT7DZYrOWHRgJEmYLYo/FbowhPuC5mE3oeNKLSkXUlG33
NNivdfa+Tn7KOKwXFXNIzfusmFTjVCc8DiOEuaCHotplKuLM52CmAKqr2kkzWB7YaAizAtTguhTG
OlZpsNDFGB/x60SdTchgEWs0MWvgl9jYc1dF7UUz10Xuw/nuXSaY820he9Xoqs4BZIczxLiv1Vrd
0ckiOsTVinKj99yqsPdCduWLAE7ZXPBrEdQUCEn5XIIZ0J6zQjxEbGaC8ZQZnWLI71q6/u/IcPPE
D5QIiB0Hk2zITyGanvJ7eKd+dBH15o1kn916F9zIaN8ZJIaglrjxhKded0TAgSvxPjdcLrCFCvmS
BwxVDzLr51SUDISatAA+GD6YYKgCdYg8+79TMAWmE2QXgTx8MFQXIOHoSdmoRkWs42aRQ/i/c3UE
Jdk5rYjp6VgAPACpH05PbZ/RK9uH/xyfRtdYxhiga0AeyhgoMBfRrFqw28aCKALWkqou1916I6/E
ZxZHhJ29plIjhlsOTj4wwkwKMEmPxfQSC1kuiMAVYGWCZQgUyR5lQoggA8AyOFStdTRnqxcMiAuM
ipzzhBsql4mHk9b9Rld784012wg6wX3SSBtO1wHiVhgKIlp62BodK1gMowEMSprxJ0hO5A0GSTdq
PMzsW/dgPdk3DvoP22W2wJ159O0TLNKALkehR+j5ndRFqCUnjqaF+VqqFhaYFAQoMloKNIEvmgbL
+NmHI2GQ5ug5us5CbKqblYUSKBx9cUHkns06tpIqUCucG17iA+2J1wOzUqPfyORSSDhK23QzOTsw
oIG3j7z+8B/UUSxXByacs8BQ6smgY16gnuKCMZoYbKYw5pyeNwBuTxnhkFVtv6kBkOxxdXPFiidr
4kFJPiSOJ48L0QAIZAoBJpjHvErsOgTTCRUbMRGCo5O3XSN8DZBwiIuQ3DQWtrzwAmAkDmgSW/j2
H0x/sVoTPQmDU77gzj0m9RifM8baEOV4CqHEZJ31k7Ez6Bx2wlfcSgDUoAYjHIVELWx55vkwTTKV
JFhJoScuFW/fjiqKVW654eFH21swuZZeiY2SlXTwyiVlgTGkcoYqrXuNpOr/aHGEwdoeLebMVNzj
pDGSneW4vQJA4XMgx/ZEiemV5BvNYyaZwJO4NAgK2/ZvCbwdzKzTR9aBO+RTuwIrNEXFLVMfQE2Z
NV3g59CoocorVDcOwED3touOm7GgAzuPX10ouhemXhK2Idjk2X6N4NmkouETP4x6BFyLXgVrBaZR
7IsQoH42/r9dlJAQYRFwN3mM8GWY4KoEHZdGOMjvTrXlMIMsqIRwbmhiRAIIr1Zle5WyqGW/kgYb
1QeCI7EyAbx/2XfRWcYtcn01CbuQXxTFe24nROI9m6GEfxUCp2N/IGAq7PxxFzrIH1iaFljroiHM
h2+2MG1a2njHwkpCWpwqqTSWCEOfyARhW86Eqc/OBiKdFHkuBeCFJTOxKXosrBZ7EKq/mHtqDLlf
sya804HhFYLGuWnAIIldFRIX9k6QxfkWPH38R2ZdR+sGp4qdAHR+Z943KrIQZYkTIm0x5PD9AJ0F
aPPXEUvGIx93PzCGncG+f8wuWRdIYNI10KtpQHUTLTIQb11pSM7MwWgfnvAZGwTjNuyRsxT3GAxp
Krt/f/E8MRnzBDTVEnX4JFEA7oDzZ8fOuHR157VIFHjK3maIezbYzxh6EjamBGKx2J58/a1P8221
nIPftr4Zcj2AWKKyAIdmAuswCqe/64KY1oQt6O5Y/LBLsQHy6vGosjvL+i/HsOmSmme4/wV/4BzR
NbnYYwxviJV0jqMj5jUbDvP5UaFZEoBWnwJ4YBC0cyXBC4M27MMNmAMAjhGAM8BPXRj20Zq24xX8
pQHJtpyvnT5waO+XlpbXDcWKp+1BsfJuk0XymOjuC+NfYkaxLyqLH/64XwLIB7SdfpkfImzdV6el
wdbfu/Xf2aePsA4AZlkOjORBKqO++mx3GUa+wMIAyG6/ZKq3X2or6qAvuBUHCjbxl9Ls0tUlT5ep
mxo/wpelikP/u2fAMHW+tpbrK4OtasnVp5XAg/jstJxzfzcgTgCKS/QB1VOQFwQH/2MpiVj5U5QR
83mDGLWkfbe7OAPNLr3rzR+swGqPXnq/E4zYQL+GQUC4rAX7s3W3O3khuAdBMs/zR7wPR6Orq/QU
doM/s6E+pwG/YFW4HApvG4Rc9JKGq3FeuujgRiLAI66cJbL9+uKmgWM5rRbcEns0JvnWGYn0cJGS
Vn/1H7Or3yZxXe59gy5sl9RsGOLavAUC9T8f6xAS7QnPZ3vCR95rFqV75HzlI/uPd4DMj34Uq3a2
2T2sX6F4RXqKf3WEd/gISvYDheU3GokT09cntGNcx+d3QK0T3uJqpBVKsWAkcWMASY3Cp8ScAFlo
gfU7PgdXH0yOH/DmF47QvjgaPca6f3WPBwyY9uxIeMHDDts8PD1CgiFnCc6YFhw3aykJrwTHzkiK
PbK46TeD3YXHDhL4jD7z7r/wa+t/ZguofVwEYmj5UajPebTu6AlJlXNPQ72AuchTWsd8YtpxPRK7
qR0axm6wfZH2ggNCRYDv1b2vL7ZCZwP5B63sxcWXHaYhfAU8CR2/Pqy+JnHLZNs8i527bWuclMbe
vcPoMrvr9QHqQY014hdPiLPnh+Hsids0BEbEK14VtHALMNWhgufzwX/bb3uH8BY7JAJeQCFFXWW3
Qn3FXOONGoSzLBfPaxYVEZuAxZIVW/UaUMO3F19O/Lb89D5LJBw58FiBmXszPnm7NvdjhKTQxbYG
l1Ks9quVJBu0Q8TG3fCevDze9R70tR6GEO3wVlqXFxpdPa8Gz5fJ/nUhdeEOvz5iwTwv9g2qzxr2
1lMH3ukhB5iVRL503EsN5LJ4uq2XA8GrdYga6oi1VZPs3mviFkZQwcdbXrOZU2azNiogs2KGQbDG
Ei9ggOc7DmHjkz86zUdIb3VJn6mt58/ebvUmwFNtWQZG0S8v3MLV4nGJFrI3HeZDRcVCa9tAqmnz
yvAGU54UGour2ev1TgQbYkK6s3sOcbR9sY8nF7kriFBpjxeG+VVt1hWwtsRnN2agMHTFYwJYw0eK
cHrc9MPfz+SZUSJQNqJ/oaIaJmZpaGJ9OJb9iBxKgAkwi9Na/FKwAADQwKKS0gC3x7b7tqIPWQKg
IeOG7QvSEetvCoBYJU8CCZ75o3J2MBTsmOrdoZW4tMJyQtfwQzSEbZXMql2YsEKkwD4vm7Pv32ys
HoLgSNVwsouCA28pJ7pB8Qj13Cu3Z7LPYfn/mhMgzt00qsDIfrP2GpHuKZZlQldKtA4Xvvux2xfv
jQ/36HyUL/aM1ldMwOHGTH8jpWs3Ss6hc6fXvNiAPC23vPO4CBPxaWvklUjeuBjI7ZKdS9wft+Ev
+/bhnefsCkdnC5WPsFrKwnpe8hCSiwlqesaO6Fug391uO4P18OJHb+t0gVsd+afxMGoF9ucetrFY
mlM+C88/WsyjDzQA88plIq40ixrRZYouJm8lOd7mTQs1qZvdaS+yOLalztjZ3Jk8RrF6sJNinufg
Qjl+gIsY9yHoUaIn+9KdWtyMw4JsU2hIQ3FuOZr2AbVZHJE7oESj4WTfm5BtOo9bmUujihvfjG/h
iI0TDtvxsT+/m5ncDV2l4Q+YVhNays+Ko7KgKH65ue7FdGQQxZkgM20Xx0xayRWOUEzC8P80vPw4
wd7d1SZQxU3cAm+ucbPWD/ZKC/MaqhiXRpE1EGxualB6UAuOwCEMIAUW4C2HxYemT2qvPL/LhWPe
bQM1CPEdiatLv0OlQtUK8A9gxIQ3TfdFSsNUYEEAV9MCYKPKQkm3YD3n4vUhZMB0YQeZEbpuAFuE
SJ1FmIF2pZiWxqQtoBPDdXNLbhwoycaT5flMXROWSBq4O6I3NmefOVPVG0B7hE/ShAMJo3YTtCl0
oa3P4+xuBQ0MJN0Am/XnJE7IGxSjJciLfepkEL5JteS5aNTDD609BFEwDpxC54nrCvo0n99AMU0m
IETzNkhXhzO2wK1GpRm8BW5Riq+Ijiicif6vYLg9r/oJBpwsEvGmi2P4PkEQNPqpsSbOk5eLi2bU
FMOPPYmHCFEAf7cxiHEMbwhyR4Brq7ACQkzTjHXapf40YbRxReElze/LrmBv4s50q/hgRT1woXoJ
GwLGFiIUqFuwWBDXahNxa5E7xJ89/A0hVtYA/HvhNwCZEA9taLXTTwFONRXruYXNj5JGDe2KGHqI
WRO+d9S6l/ZfEChCVRPnR3RSnNqSTJjHkC/nWKOkDIJRlUzYUoEvsmzvkjamB0QkMWXI6668B9MN
hwafzyKtkkiJ7o5+dZmf8PmIx+CGsbbUm7NrR8Y3yN1CKMs3kE6byxzHPMD3/0JO5gMy503mILaL
DQ+X8OcKvjR0Hi5fgDuP5Xn76aAMBs1g5aXluJ2CfnDxkwfuqfK+8G02KAM4fd4mnm8u8xtaL57b
2M3E547PmWakSe62gs8woRnq+Dkj/0cs9E6z7DKGTeJnqXBwmBcOAjHiIkwR2ijfw0vqRCAMwqjh
36QpH+huIRoBOcsfK54eroZcqSAAhHS4s1euTshn6MjWnoO3LCieISvAhUXDKql7OB6oNMhVSrud
LWxhUQhG9HY0pjR53hkBbumIV/HjfnA8BtAFgOb+3D/NB2tQA46CAzr6tOz4QilmDn8jhgs/HEAv
jrBtG8h3NYZrzjfMSUxW5VomCQ8p0pgLe9HVt1mj7JVzbrpsXlIYsByk0PF5sKOY8VUiCy6DIbYD
8gUFSS5iyru18wPhm8TjyLAECjhfii2LCYlqso9Kasf24E3ewwnCEgpqxnqAi2U6f1EpmBdFniGc
n6bcE/gJZEAN3CBjV37XFsMintV6IJdPcloNLmJOL0sXDO61X0EpOiU/n9tTvCr61w96zrK/4Bzz
hPL5EkaQGmXKuETmxKcWIuHRQwJBXMcdMJYfD1MmNZiH07Wh6vhDZ4Fh3CwTZ6DnxdPu7ru0yjp6
6aA9afvkLoQQ+oDzZ+lDnP6ZrqE+Hu4XPpxQvv+XuNgjRF5OZySze/pjDiYHIhgDN9ROC0+6xDvP
Ex+SDvjkflTr2OGBeW8/Igacc1OES8hjkYCxoB9qQa2F3rLGPonthc3+A0b5hn9LnwxVBxRT0Egd
OwXzwRDs5JAxcMFVqcNQ/hvrjZvLyFTHzE3t/1Bns49TQUdEXD6OtkrpR4lqPzbflgTVE5p5tEII
NdaJPnKRktgEtQbyOCU+UVYagUsku4yolFTL4s4OrQfjwCY8DVulsUEqSzJ9Z7Oz2jwtqn1ow9hx
6nRnUfj6lJFbZlmU8riLsorzGCrFsY95ILXG6IM9QfY2dWQYU+oxWkneanyIaFx/JFp1IIIx8gI/
Y8ylojGcbatkSxmxpdVZjcQ1pro6Iyxj7FCASf4YXeEhpLJV+aCMZehiFPY/67cGm+VpDACVKAqG
RDJ9pyTQ/GZrMKXtm5ecwLOd7pryhaEU8UHPQkArpnbZc2d277TV5790A/bKiAABaEbSWt3ciHOj
CWfwx0133duInb5+mGIqnJSp8FOAOKC0ge8FSUwokABgKJIlGnU7Ku3ntBPUHB1/BuNiyMckhvB3
zA1lRiCPpYjugz1lPgaE6P7ZT17TlF13HvPXcIplJ3gjIq3AYK8hB/AtKJLkPi6KDjswo9Qgz/cX
wGp7gsO269697O/8DDDFxvIaMkYT2Wc+V+35XHVzoU9zoMGOZjtn+8RPkgIkq/w9/G/QltV5MJ9z
tOWn3lWgbFMFx+Xh5CT4REJxavTrJvxdP2AXZCvv0DTjlfrA7RrjwT+Up3JeqAiYohBxx7gu1Wfk
RycVRs7wmYTUA+mWkkhMWPFNtR8/O91QKC1wUT16hxbW3xyguLVxtrE3obGNoPiIgQH8c4A5T/nT
nzPWPlBtPaj9Omux1cUuDz0Ad5qilItPwMxQsr1gkAOhgSRaLrv4KZgIyKd8OROvBSIOWS5tk2G6
WNLKo/ixqYDqkUyELxP29knXPwE2ECS2Zf3RKpPErXg5/1nbcvueW+Jvt9VkL0HKR1MDlmIdrjjn
3SxtcKRwFErp0IEacbPzDy6eUl/cfDNL5pIvLX/LnjR6Edih+A7CP+amycyZggaSCRVZ0sGkgbvM
nRZLfUkFfjcGV4g37n4gBnotjihm/eDX4je2CBlL5vxZzd46YW0AfvEGLtUbB+o8j5mrY84IyPfn
KsJMQrgH0qqA//6suDkBqwtjQDUZHc27YH3MXcFMA+JoeC9sibFfBDVk6d7DaNgJhhSpJf4kOJvj
FMviRr2asT7nJHOvwXOG67VkmzE2Jyb3k82h3Ne4WHIDyS7G5A5IXJzE0OiwubPeqPE7fsG22c0b
HLVZzUqm6iLGgkF43fvweS5QseYdRmt4eDJPw+zP1gfnGloj/JWfjcrg83RvtVfCul91YxX1tEk6
6i+FqQTTsRpLZXOkYtPOMn3b8JEpa/4WOeUc/5oKLsvcOCQEOauGfK8s6YrN7WNKXGKanTguU4JV
e1dIC39o22zZ7PX7v+3bNmE0nUxDDwaoQdZGsFFTjyRZpo3EzlClaxolUrLbSeERUBsvbC9p+1lg
iHQZciBBafNrn5kVHmIsWZDfFUX63Qw8oebAFuVl1O9RO4soqQhBMcu+qAsgvgcuz1sWMNtOlA/Z
VmfKtw2qRSooaMRWxiYVK3wnN8CQjdOST7RBQv5wV6nED1CIdZkEVOZg0e4teren2yTUhWlUk+B2
Lu2DqFwLjiET075sHM+4MCZAwymS87xM4bnAMwoOA3hyTvYpWP+fFrSjypMdDaqyVN0p9sGjLCBv
10f6eulrBtsl/BZenEKpu6+mO497FaV0K1L5sXmAiLMHx7CV/4jEcux3ncMFCitaPEa3FOqwAa8w
fxzl1H//vPvJuWP5VfURxDyuvvEJdoew0iJ1N4H1S5QGu1ErEq6uApH1/swWwCnwRIPZSfh0R6Hh
ETOa7lkX9B7jl9c4OgusKRGg4hoGBvUh0/dm3SF0AA7B3ddx2L06iq9FlYsDjb1o9d9Y5BFKeVY8
jE4unKlud/tlDqIAZBzBy2qM+MalO36PyNF9teLP2buiyNoTVgxRbdBdrupow95auml9GnLTGd/p
nC8/r3HDgKk51neuS+oD7TBdzntZ/kT//wh/4Kpk9ECv3vn1jLKVgb4UtGVUD14P57b35kpldy/J
q8fEuXRuGINCB8dNdcEiK77Ookbtc+8zxGhM1YhnEk7iIN3FzYEStAjF6W0awDGe/vE2DyAwpjbJ
K5+c8t3Vk9kT/nrQ0/YUbl+idUJiU6ierOHaP4EmHxzMQMBDaf+9EdwsobS9Zq1R5+Yww8Mi+OtS
uXfIjfi581tw799Fctbd9UuF5d3Rty8SiWEfRbWx7kplscvq0mn/6GEvTAPaNF34sbCkgV8wGmrk
bfeJe9pMU8MF/Jc93+y7vJ8Z3zIkvsCM2Boy/PlacOdw6nmak6+FsAnbZ1cbGkPxum0jTyjtq+5C
tuCRDTI14jFqfTEt5yiliXq0zMPNOVHGrBpAemQRgy8gDeLkqU7+t7QabGpsYNTKef7ai8q8TW/A
zgbq51JRQBbmpGhRHggGQduEoE9mFROx1RUX0P3bpEmlQcHDjO0KfjaKAJnBt4USE0MAg45GFfDK
Oe+oVdhI/wIIrMPDYQ8pJ+y/VGM1h5RGIMch00N8RY2l+IsqW0K5ZGdnQj0BsOiYbP0o0FxX37Qw
+pwUVB1Njmb3+rFc8tJQTa4RfpGHTTqOihNE++Z3W1yFyUHZcdaIveUhK09+DYcryfVhGzoUiS1O
F5noFYrPxO/8ySKfC+vDwMdpjRhHUTkPACmMybyT0w9kGeG2nCR39mL2Ag0CchcSr0go/nYzO8O6
ysqe4zTDtq05SxmWHXUrSD5MxC4p8CMtyHMcfAoxSCrN8mVnz83BVaBi7tB2XDwa93aKPAPmdtEA
3eAGxb8V3Ra3YYG6JI8hV7aZiYl90rzLY2DXs6Jrag3KsT36TYWzCR7DCzyFdbHjCXsOQTEwlgwK
REAdzAUtlLctG6XDZOdf+qA+mB+4hJBJhcJ5/nbm4BvCug+NVwBZxcsoxrAyw7GDqkUPm1u0bmVl
kx//pBF7fxyF3T7G/uJqlnRwslziXQpsaMfxu+/O3euSU1baTxhV71DcxltuXBzxEcs6qAfNDHI2
l1Toy9RoTL7vuMgEDwLlIcdBC39jhauzmwMtRCiJmvW40WFxQl5xa4N/IDSU5u6Ztnpwssw3g2sY
Jc0AxyuuUqLh34Xc0W5RK1EVf5Fy4HQpR4XbEo2giryrNRWZhbqn7ESr2OFdUA5SC4VNMNIRy5Vi
D9yVC2wnFwNzTwadLhcGVGteS0IKb2HWcGl5Bnh2Bu1/NJ3XkuLIEoafiAhkQOhW3uL9DYGXsELC
iaffL3tiT5/Z6WmDkaqy0vxmeLa/wGc4Zp5o7yBVcbXbO6ZyavgrSDdbZ6ud5A0ZRTU1TjboCxU+
wlvtZzGhAiqz7VcNgPIvQNKAt64Q31fSdj/frdm2kzv98hQU9CbEEG1xaXmzbzTz6xKA0lZlwMYa
yn6OgSVyPVeeEIcMGXF2Piw74+5wLVfIODX50gpc1Oo13raIX2BpFroHlNq1XVh8Q97eBm05+n2S
A+TR/gyguu1sdXSjGLE8KWe7OveU2+QByFm/p8bhNtRFZI3JV/NJBz/fnVg3ZbpAbyADo+tpuleY
s21182rF+nz8AvfNPQesk7wPHIG8zSIeEk3++GHUe/CwYBd90rEJmp708ArjhKPWUj/Wng6RYjUn
0uSbt5dzj6MYg/IaqhE4qruNqYENFSDpwPuIPkyKH9Nut3HDufs9PSFbI09HD9DqlaCvMT0I/cpx
cWFW1srXsWmmB0yyBjTrAgRIu4tibWK1ZOm1tyjd+ul/L04bpw4mtmcdVTdqhSP5BTJ7HWlckrel
ZJ3wEI4QHjqMipBbQloA38XLmBy4PTgRpw32j1YwjBl8Nl/Iyx3rcAgOZgiCpApQ4VLrMGM1jkDG
bOsD/V+Tzf0kEXBKgKQy/P46p1IybITI2GTHYElcDAF+0XxySQxJ7BVmuj9/ydkSIL1xdnLwk3RQ
SBmia4yj8QlWnpNN/jy//kJeyU4SrDE+Tvi726gnFS7lPCk2cp4CltSH6IvvgGIG5g4wVDwtFUdD
0q6nsl7/ZM2Jwx1AMMRF+97Ba9InMzePkHQh+b7Q6OIkbbzkpDshsM5nl4S+ejHXig9wywa9Cush
SIqmMmk979bu8c6Emb8C5mm3wh3YTn6MBjpZ+We4+Z7Z+xeDfuwDeXwgLoiMON7tLep8lbX8qZZ0
3RWLvA0lZ5N+3bZiu71luuVf5/vLrEGvrtMP4SWycDNBUGlJT/OWvAHMov7mFa0StCv3f4WoO9cG
PTOkrAEGg474ddsR8mu9zxA6iGaS27QpglkFPJ40wyG+FsbAvAWdcMVlsveC7hki3eOD4fsKAl4I
osIcQzZEsd47Xq1Ek8tLFJC9cXgcDPcQYiUNPwtUrbLvS+LzyekgQo3mZ3uBogUgxFCYrDADqWtf
pBTIBL8ARYRCPqEdZbPTzxDgbs53p9urH0f9ZXwcAq7geG7aT1XORbHoFKeGO/z3KWU5ZHqU+GT3
k+vRYt3rO9qsUBSs9pre4ZfU0BPJY6OSbpkWK0TYd/8YmyB4ODjVad2lRZDSXJBJAJlRRqh2GvB4
QaV0ofbyoOifXjnpUsLNy1esqyHbfAB5T8Kydav8BsBOZ1P/wAHJ65UOwHEoJWAPQuwfbXe414Eh
9PclL5ESX3Iz64+ilLR8Ilk/XDXk9ocFClQLA5YkXWuDMFMwEhrQ2SePpUljPTfmkKvI3NfxtS5D
9qWPa32xIaAv9nsDzuTfC85IYq2w//pYIY8BJsbtjaHz0kF49ntjunrWcPsFWdCY+D6BeLiFK2Vl
65sFN63SxHO9PV9Ys2PY//ThsZJE2C2a6Ez1XFJ7wtKMsHZGOJyr44b7YhbKRYXlR2P+HvXYyhnp
vvYimb7RqqMtwpGbLD1wi5xc8Eo5QY/RmM5eSbddc8YfsKkUXYx9OIVeDWv43FBjlUGraePFIm+f
BXXkjAp/gfxa77H2etLVLAt8KhDBzaxQMbgqq/4YKUIhPId+c8F/NTizLEH604LEOlq9jk8mjGr6
eNUHMMg7eAf0gOkA3UbjzrRHHiFXiokh8zV/tZN79cA0sOUjPs27l0O9SUsVynIT2TmneCKWXkPm
H19tdi17Fg76cEN7a4W8hNt8gyk64jT4dYrKyaAxZd1r8AQ5mbc99WerHcfM/BNyTNelUQ3K4+bS
mBhFr9IiahFMT+rRvdnr4PiapxVgiptbALjM3GNwqWMzcx7DP0xoZcEOM2GOSrZQMcc2ij8fdPr6
+ZQAxR4C/krndlX0f2WqH5QO0j50bsjTriqA8Ui/7xsmQjWfdVMdLB9I2Zbh7zszCMY0OKbtX/iG
Jnp1dWASSls6vG/Ka6D445+zlEY6dxauvWwyySXZ0TVmL9BpUE+0aunYXBUWwWV4LuPVni9FQMyQ
KydZIp+mcEIRqNmXfhgzyPTlNkbyqo9d4ILS36eZDEYMHwcOmzkhVJYEFxmdzT5TBWZvLDVgBJw3
hFxGRj1v3NuA0ESUBnVcDbk1ByowHbYBMGIY+EuUBh8+DyIxC5Om+/4b7EvgwynsQDIvUQYTpTAV
UuwzfIdeCuh7eBym2RgHvh6CFY3aY0KlFUEbBAai2LDnAITfBzcsDf6sBTAkQAKyM/XkcXpFQb4G
4FbcDKpuHnzWz9AzgVl1IjSkBGbLX8L4qF1kXsXooxN1InNukpiWjA4fa4GvFWGqIvzJjYs+/pss
mHxOkHtZH/E193N1CJIIEQLUp2eEnqzITiHfGXEi127Wf+I0BRiNEXxSJufuB50xsZTQ+Ak+Hwog
XmT7X+7yTa9EPZy73DPOmGoqLiS480KzKcIL7HmUNvCajYqE3j5SRqLsJhr9X09gvvCJoETI3CPz
G1QueLTidC3oRxn14LuDIWBnkCL8Baxe+7ta4MdYBE3bQdhjQw8J3oW7aUA/lIArksk/hp1XoGhk
mf6pn/UB9B1QPLNPSG12n4kIbDwT1DrFE3dKO1qmmLjTGclgzqSFiYAnwMpx4TTgG0jzsrRQCO5R
/5KyzKf1gK5b7NQHjzNmniX4OVNniNr+g//qA5UAN6eb03ZYm4YgZ2UCA+yazY9mdOq1CIlDgjYz
C2rMcR6LYUw9FT1+wT0/52RTv4fTXjJ/Spvd8ug4+aGEntIKTzaltpg8ODhK8LBHxGuZd+ggmxEV
7dgFxaKhOAywaQzzETMtSG+7igv2TzfpA4xUqqR+lb6xexDiAmc8ubQB9/YqpwvWQM+4ld4Ac9ys
bQIovjHVNedyaCpWYgwUP2ktc/s3OPqMTzuJ4e5vIOXFL4TG4NPSStsykeon+kHOIBHlFMjIe8P3
Ay4DZh0TOF1bHYC40UM/NiWyALW0HkhpF7Ry0ymumAAEUtNK8VEMYaFjpKCvl2IoOJfQIe9FLKga
o5QFm6B/6XAU7cfs7XkdgQ1IZSWgeYAkJvIMmAAtWUQlNTwlSABZXVCpDLWo53eDbP/eOrITXrBu
1wws53MnOFxBaLVjUubdDtVS73UQshUCL/0XxJClQeXvXMatrZc21/RQ6ZrrB86r1KuxOVqFJERE
ftIN7+W9kmaydl0gCoyl2yA0SyB/PfRFB5kHEHHV+zgnfNhBANO4JG2qJygovZgaK3DWcVNgrCm/
hVDFec+RST3XgBz7w2qBN6g0LQQLVGCfCMiW/XJ0bjmMfJ+b4u3lE6HE6yGpFghMivrTRj1x6O3z
/QPxPemdIFBNznqiwUuI5PIp3oZhwF8vmrmvjf+OxYikSYHLAcYYnMmJYo+9ueMEr83AicEg3FGd
RBtWxZuNsQXYFETetfiMKyUa3y5HXwIfgWo75agu6KwydHDBvU4e9BLeeHDyTkV/HKUIQkTe1cTi
jsl1PWlC6hH+seQ5VDJ++OccRbsKSsBl0ZziH6xPUUFAkzxnZgM1qWOp+2K0OvdRYgFnR/eL4IlE
HfBwKWfowpK5EIoZV0peKceQPCYvfJj18sGtp+tWC2rpmIzWtMlo0SqmjwnMSvoWHxsUxxId3TGB
xu5xOSjdaZpjeBoM8hEDMAABNDZoSjHKkanLeZAPvBR4xAwcPMgAge8SSli4N/TXZAgypl0bcekB
M0ADIbsic6FsRwOF9gS5H6n9mys2zrmYvLDv5jF57ZUN+bjKSZDtmF+ClKYaB+GXpZLoTpcOfgEt
iwDpMDugnOGQYw7FBWZ2KqceZCX71GNjapsSLSjmmWRoqFUwG8NZSwvU/c3ZLOUtG/yyzLjj+ZIZ
NuwSyDScIL42M2bIXRwHZ47B+/44qGj0L9niVarFG7G5+kyJ/31h5zBSHrSIqHQp0cKPsDzb/o4E
/AtMRqADqM9ppADYc72GTdyNPsycG0xOVtGPkOQr8wJzWhRVowze43dOP37wiXOPybgWDoBNcsrU
iGUwTSPKHr3drj1glKaTmMHbqSHWjCm1mY3vdW4//rRy9KONLPStzWcvShvNL6ufFhykFq+BVRBF
Bdcem5S4QfUd9pie0J30NnJnGjZsfeQmxBMpZ4ffUUUUox4PEyS/X7h7evZ+P3k5UowvqrATdBdI
DfofyMRJEXypAYfH5TvOJ51Fu7/vW37Lt7iOw6GV/GzDrx0mKJXXf7r6tuYAsDtAeE9dQHStkn9d
pnlIa8G7b7X01304eXhNAMMmt7UJcdNq+LXX8hcMmIHmQQao3jb5U1+ghOcQygSyYCEiDSh1vwn0
zLtqJyM+ogtl604L+RnkKnjThnua6TvGExdgGDIwRD401AEck/q3yICQD6hu0L1EF0HS3dOGoD/L
9+2F3u84nTG/jbQNVRzV4HPDcQAfL224tw00j6SM76iwzciXJ1paggAAR7k0Gc+CMELopuUWtCgP
p4OWnmbNkY6OQg0bZwSc2OrzZPEDqSHwUm37N/v+HMI7GoVv95R7NEcm33tAS61GU/ZowRhZ9SGC
BS1Q9lfxabiNSLpkqtLm4+EkT9fwwVKqNDjsT/Lg0ac6KD+aOmQTyAr0H/Pv4B0l13HZzSD2YUx6
696RdoKgRSnlfwd1/5jQMPca+05C64RT0rBvB7NAibL2/h7lODZ8JbrSMVEGoJ7nnV4HMKl2uJB0
20+MVlRLye1XXwz+Cv82qYNrT4fiBkr20WtR0A5yTzxAjMWFMlbSZ/iopERtCBvaAoRpmvO8m9wp
EWmI8+ef8YvMVZAmAIr9BiTufxwjwqcAoqHTOLwSdBLCL3Iiho1ICtpRKCLxISaurejFKpRfoMDv
1sn38Hbhi7gPFhATG920Tl2kIxH7Tx/OFu0BFwYmro/JorsubQAPAOZhNgWaveAXpsli8k2PNgoK
vH3UbH2D9YccT3oMm3zo1EoUJMhBWUBjrgTN5VgO8Nolsp48Qh+XtIWUhmieiGaDS/cBEacaZPCR
bKKHuvLwMfugmZgtj6NqZiwyCPydbhXjyMrQ2US27wz9IH0OwJmC0KBdVA7UBPU87xE2nYfXHJ+C
4xbJZX62Cvif5baQK2lTz/etCDjHqptZaxQ+btY34uhgiR/ByIpJFjGj8DTR5aHVcqYFkzHqEuEl
+lSTNmu52SuCfl+JROcE/uX6B+5dp2g2UyPVrTusw8o5JiXYosrNQzM1J+gf5MwleLcIWgS34Ds4
vsCltR0Vq5ROqDNA2rXUQDqWIuu5oH16yuwiaIbPyEgf9PkGTLTykJ5c5rD6juOvS/vzaD8Wbd46
EPSoDl5BGxsZMxQVmGiCa52rw+PsndznJCOD6+M+FJ78B1qCkn/HBtPg49ronddqtCL+fqIGpmLY
6uGcYzrHXpHmzAVYtJQSdr7IAsWuki9g6G5jsGjDb++LCIr4Ap9YHHyA51W5gcUkB6VOXyLNJkYf
2pFTz8T6WEHXRkGK64e3r59IL5ITRrRaRLTzSOfFMSB6sl7RpkBDptdYPt0c1is4hasjNsRVkg2V
f0oajUE2lEGxYLhxQc6xB550FywlM/3aRcvatntIdCxpqHIhu6fcrp5u0dWmzy4KZuDT95lbioly
7YhuSJsW5cVSt1r0yZyFwrJGL/3q5QBw2Z4OUp2kiSdRAxWmFHDWDXCyJ0oduC6YiRKeQA76CgMN
ROtWduk9F6VHgr9iNk+fGoK3tjN2DUAW4LgvPqiiK5Y7ez331BhSd3z2SgBDMBM4rlXGmhynkHlg
KiJqCaYmLpzOpE0btjOI52YwuK6gGYzc2axwP7QpMSAjFb212IQK6BLohOY9Wi2+Gy2gEcQehngu
iimgBlEjYMuBkYGhwQyLWOA36E5z/AfHk8Na46HuTDsZzdnGspV+URfXUKrVF4BOguuezp3ZNYf7
fT/BnoMWODJG5DDo6cHsAvYGUNSRg1N85GisvJP9ZVPEfwTR71AOt19kpi8SlpcP6QRtcU5RCxMr
f4GhCYHaq3gRam8VVF4e3lhZh7NqiUBLQ2hCBmF0/cAlCrB/9HTN9Jz8Ig7RgWjg1p4IGHW5eR/n
0oXOo3oKokfyB0Q2xAJIQewi4owQ6ZrQRfLFs22dx41B05MzXe3powc0YDkpO2xJlHRcER2Tv5lx
4Y7I/B4iY4ywli//EtfdDEQOOsl/HVDauvDSUd+jy5Qj6HVFIptMg34p7oqh0Cf5jiOdU4GyYgJI
LgiznopHUk5J3qRLiBDhyTGQuZIhP48temJih0o2B8lzAsxptZBcG5kf5Fi4o+gNrYKfL3sIQfEI
HgPcb4odkF68K6Ee3+cv7zYV4Rv2gRLBagrX1BuOQP5PkRpfEKO4BAwSXFQ1dwY/AK/HMfxzKEQo
xt0u0Syst6LkJE8jglgZNJnv39N/kdGHdn5FEKcFDUPOmOPYHJxwBtDnK+u4W/8md++N61fLrkKx
DSi7t2ED2aS293NLaELtAGQBUar0r9BCgMxzWPpA+3FMM+mhw8R0aWI5oM1wscKoG6kXvMWgUGVR
M1DjR9N5D/SkjDRXT6r+K8wCXpL7SUwkoxv+lz8VutIPJJprRLD4KQzSjOg3Lbvfqbwi+b7CT2ks
C91rRJ9Qda6iJhPVWLU3nTqRnyi65BFjFcaTOK9VYQQRj2/KmpIP8X279xWCDIYe3ieUr2twXj5h
yYoDTAm9Hc4STC+sFHww/hvOU5zkakYV4hF/RDL3RiqAe3m3DUZo0RhXWJb9fcMzoViI2akQczt2
BQniCc2SaTnyGxLQ7xvgg13xEPvglsadJWirsQ7F5uJ2NiXpYtu79y/ibFehiRKJqlhz/nLg0T0t
n2wWrSt7NAigKMSD0Wh09562657k53nDRN62lfjQ0RouK5M5DXY+SY6RAhWSDI+kxClIBYcPJCor
FjigIgpz6IZo7InoFL69IhCNjyhjY0RxYVdGqLGhDUAnsodqNCCVkfSPyTlio4t9GFncapwjENSG
UN9wNXDRfOMZA39LZRsegXK/MRpn1DiRRFb2qDCp2yD5GSE5ZG6IJWT28g9EIEURMrA05aS3610h
2GrBmS5ChRqF2InclwhhMYoYUC7BqKbSuaHCiHDsTGy6tJifo3y69aqUshyjVkTDkbTjC0jj0cGG
aM1WFkPkH5UWyg2+2LgyZsWW7Lpk7O+fB3IllODFOIURoYg7tLlUUhyvfOm+magASQcNeZFQ0PaI
fU/vB7F7vyQfRAee0E9yJl4IfNPV5cfgNgjgRz7GIOGQ4xN9UDT1/vWlJQxzZxhA/ntBwhyX7tmd
pF7qdE5eahz54FaALiHq8Os2YDD3ih8okg/8oYeJmuSDQRMUdH70Si4ksnfCUJTIKInfmyOb7L25
6CRbrjxpwTt6OG87JyEsXUlGXw6nD1k1SRZLiIfgREIKATMGMrLf8IfSlTqmdidpOhM/7qjqiNqe
cLIWHWiZTW/Ve2NwKI8jR9iMgE41pXqSSHREp432ujVBnZoAdoJIKHxECf/sQVTZmILOyykcKvL2
Gk2xlyPnTGOCuh95MtMMmKOVh2mds23zujmtyHrIYf/0/5i6zQCi8WJwrHI+YQPaJ5kVfDbqW1f2
ySkWs8cnRC+JmS8SlS+/tIXt/0848cddF/lDcbPnuKBBIgQS2QfA5zhVtzPUXodD+iAA3KW8hgws
hawMT5d0KehdyyhZWvmy06QoE9AWOtUEYghYtUNGhJqQBTB4dKitQCiAJeLjT/+ZSvXQgN8v5oTC
1oOeCN3q7IDpEq2iLpM49xUyBQVSpRHBEHXh/OTj79qCgrHgkcGktzUOXDkLRFdNQRTxR+6rIC4m
N01OTwHwyU/IteK7rAMYsJY6Yjxljj70YTF3gjq+EvOPLn1iTKQbo5zPvp446Ur3Vtr1NBaYIdCe
Zvnxtq8u7TeVbnYHhDiSxPZJlCTpK/0CUC2cpyxWrof8ESnFDseSEmXkE9yzfr//8fryZW6hJJ0i
ALLwVwjtRFLCVQ7iZSTsA0Taal6/Rg3X3LY4xCTVFDG/e7jqyTJkREB3dbyhQ4+hLMZDgnWytK00
upsRni+RiEY1Ix2YMOz4gXzN6H3pbgi2FZVrTLbRmTrg5yXYdXmn0gMSVAuzQ/alIJ5ZLohUYrkE
lvE0wgyJgpwG0c+HwjoXVIVcax2tU1lfbJSksdRo3dJR4OsvZvWy235+AZvWIVIbLgjZ4kQ5gXay
/xt2KNN4hIjCMKImRSymZCdVrNgvF0Y20uOvs8Hm4H7Kvfw46vx9kFKjf+o2vRxZSLTv2UXt7eLj
JUln9Jlfya7Jwf+yhad7m8ruRKIcGUR5lVTzIWugN+vzgggV9ha9ZclWAEsRDuSF01aR+LFKKNvH
2UxnE4pUrkQXEfsRWRlR1JN/S2uvQ7vw6vN19gX1AifNv8OHcpIDQ8ILfRPZwSpgJxEAwY909gzk
HGl1sxnJ3d9qkYc2UeVtuO2FSNUggUOow/GQP2KjmP/dG9UFdbTW+W8Otpt5GrQ3Qaor6FPItEnw
W0IRxDxY7AZUFi1xkyMF/QaOC1EQaHSFm2UOQYEIqJ1fEuTPg2NFJHyZTpEDsuZlJi2PTN+ANrNY
Lyt/UxjBal/6Ncinb7KKjowKRVC1GNd0pX5O+1BiCN/xG+akdcR3WkZ4/LW8PF3GhV/ntdbhiSHX
hIYkY5JTXyyF/39gkVb5eWKNLH+KBIk7gMsFgHOqcmZUWdtFUGaaA0Y6AGmWGcScUUpQUDidPT0Y
gc04O2bBp62fjwXwKXr0CnukkOZAJRffc/tfoLl7NnUfFb5bEMsRwyhRNI34Wzl0u3ylIAOEPH3b
k9XNTuhTkOPBr4adwA3pixDKyUayyyUFcnbEMjsI6MYCagCGwhQYoQDkMETlojOE+FjDmRWj+BZY
djMRJ3h+LTjhs/oRPQD4pWRN6WP2Zdgzuyuuw2M0u9qfzAadS0sUCH79XeloRC1puTo8+cdClEdH
WfcH1M4Yg/fANquB9gsDyZDyNTBJXMD0Skj/0lcjawmLDahf5EoC2vxpYwjlLL6LfDhlFP9sdPdS
KQG9Ea3dlvijkyxdI5FaBpkwk9zk5hUjOTr+6opIiFMmaVLvuASCYEnoEzleUHA7NIlozDPCJiOi
Y+F3+gQS0COkPPzEKw0pGzh4INTRUEaJCgjKGPMBGWEcLRr1JzIfpuR0fwtwIPzWpDXDA4Ls6AsM
neTHxmzCDvE69XvoBd0YSgBU1yV9YrtgFcLQlIXFzBIwJCcRhDPavrUrQ8xuJ1KnjTlGgciAtASd
yWK3ny+kJnIP/ylYLjT1kNCzpkzoRpHtzlbB05p9PNeU5tI1Sdx7uKjGLW4DahLuI6M6ocvGgTUQ
cSazh+bPNJ3b3byw8hXf+IzrURHdF50AbLG3wtrrD108W8Xfj1sQlEavlo8bIbTqozONUyp6ae24
V3hnXgkchPfwZNBrSJdcgx/D4pgv6SZzu+WcpRsW6SvrTbVyc3/rE2g77xKdltdesc9H9eY8KvGm
3Tdn5eSFPw2bGVwYBShtGsWeIFAZqbPzKKjji6TqtAWhlAGapQnpicyHcKMIJ1NZk9T/SLUcRdsu
lTICij6lQoPJGns2B936ppY+KFuYrrTERs3oNweEm6/xaNhi7wDkyivoem7LrbqEgyr6co9DRpux
CLP+aqBtX9SATOpeU5yNcIpR1yCB1emPDO9wB2M3BmZgzEGkN0vibea0upwv+M3Q1KdrfVjN9dxS
5zlXhTEybaBphsYjIDhTXGJMLB5o9tHp/Q318a/7A3uvQ2pdSaP5nLYQX39SPh8jBosvJ8esydy0
KBYas1+IECD0tNAAekdbdDUo2ZBbQLD0wQN9oPTOBxEIbIPnBJHjm6GxMPvS/YJy1HhDZrrHdGPY
rldIYZAibliCHXmriLQ9Nt+Ftmj18406rI+0bTLdoaDKSTZqCzcJIWfUyEA5zGhBNYyAeqGZeSHS
lsADGh6GB3A1r/HXazJ/BWcOtDlZkUciusbsi8syz+M75sYEmJSeSBnfONaO6BWN1T5gx2MKO+cZ
vzCzwmd+r8wg+3BwLbOG/Z3pixJfvI+lIvgHcaBfnRx9h/ZqgGPRHH+Ypnd8YvmHgpKLtM9dC3Ti
W4H9S/dTuPDYsIUzmPog4/f19eFVsVsf+wz0nIIRuZPFCzjS1wVo3FlCdmEU/p4fp+W2ih61rfpY
VvBm8WGr2I4lKLfKPU4RewArM2o9HPg5DSpNnKLFckNsOh54b3WrQ7Pb6ivhas9i5Qm0MXSfBA4g
z/A4vOGhADuk8Djg/4HgS6IhBARj/Az75N1/RESq9Jh8EUqvhqBkrlP0PFs90IHTInOx+gDSsQbs
XdJkAlCTrBgEQgJFwwEen/9FdnU1vFM7iTEQJsPofxbhj107ytdGovW0i/2FfCZaXkw+V6E5xLSE
hnT7RAnZ3hWm08ZZEPocPceHT3frAvFsyF3i3nRCBalG+kdnv4S9iLvg9jLm/gJ3H9RCS2z0csqE
jt1W/BbatIzMaWmK+zE6OiHg1icMGGDYafaK8FUaMtj8yCD2Oxt+DPSwANuBWGHUC3Cpt/m2Xc2p
9+zp/RAZ6kvc74xUzTbnS0RMoa+MYsRObXXIRcW6DKOY82jU2WTWKka/KsbFzb8yMIdI07GJvVqi
JUytgbHnoBne+BEM2syY8GTdfiIUN5Mj2Nx1tS4TpPw/E7za4s6C0p5JjHuJcU3rlgnLPSchQbGV
VBYkSGGfKE9LAiM0NbS3FMf0ziQr50gZArva6hi9Phew2RgImqMTMYGDq1+tv7Oj+8Qg7YXWU+2a
3qMN/Os85btqVGCXcuufh5CvmeSfHUY5rXgFi4LH00ZKCBvtA6oeFUwiCm2FQpQg+L88xq7qch6e
nA+IoZRLyQi9FRvzfN1GAQVLNRbS07SqzH4dzK3pMYmocSBnq5HPAZ5DSxskp2pn2BZqMdIjaZvt
xqIQsUrarqh1c5ol6vo+YBK86oOgAFjWDi8zpmYTZvbd1k7FR4muD+d8Zpkam86qKFYCXnVzWEXa
GHbl72ORapyk53OJVg8Xq/tl6SMH63MSnRg67jr2ZU5ce87z7s+UCEQcqlHLRrZ1S8Bi53057JaN
UcEY4xWfJg8awfRbeI0tm6TEGJ83K2pDCDTcht7XtF4dGqvC5ejsK+Bw2984hwf5s940KHgXcx2h
oMxdcXjz/Kr39BXcLV6O+QnuJ4/zqtr8FoTMnzZ8PxyUgwuSpoMCQYXA2AF1z/tpeB+gl0/fOLot
FPbI8um64khdwEhDmgLYL5n2/pe2pm3CKEMlJuPzGwDUArCI/USGfXfbvzB2sVT2wb6OPgfulKHa
K7xV8IxZo3jcoi2NIg1uiQAMCxtryFPmkKXqKDitz19Gni6GKhOm/xrx7QH4CUgntxPW1ntULwHL
V8zEpyXrq5rq9Lq9YwyXAH3IFnsFyuqmc0TI/Fc5T/7/DJrrNoku5QjZKgJsaNNwlALqxCyViSAB
6Ap7d1BebZDNn/V7V4IJZp4Jz3XHt+6ErCpGRFe0+zjfSmIZ2ByU9tANajltGEdwUjjNQkzQMYuo
BpcFnhAzQK6i3i7WYQNz812JvCL17PYV/UY/DU/kalqjuMJzD95h+/CY3igCPkOEkf/8eYD9cVAD
AiNMlCosNoQdSAKYlxjofYAZAqYCd5E6AnQl4jQYErDC0PKFZgKz12oxUJrB1i6Q1rY1jAN3HXpO
e31SoYg41nsqo8cDiDP8FJiA0kqZ1oiOUUxXXitzueWstPpnNx+2AWX7HDYeA0RW0ORro6qdHyh+
cU/tdSgmUUnvGqMqOtO6JFy14Uoe1x0EjNgfmY/aL2vUPQ4/a0AZH3CWA+QNv2Okls4i2rp/ItS4
/KQ1SLFi/HpAFFdetrBw1+Kkwea/9O4RILzOVFHxcnrDn2Pb3mx9AaJZPSHFCWPS/dAOWzlNTuPd
h87E8DvLXSTGUzY5fnYOT51tm+l7hxVjBWqYztcd6o8CafIY6NN3otvGjOw8Qth0dHNOuws0oCej
zh2ibpkjQLnqQa7xN530As2CowTlafoIACnXHLu85KjDZmfIbGNAZiIPeQxuyXeLz3Ffw0EbEsym
jZwbHH7dLfpKUMMQwSUlUNDQatjVPo8vO1B4BhD1Xos3zsCNi5GS7uCbOL0lCGyC50mPjJE+ARF0
wA0Agxdk7i3qdFXkfI9raEoX5KLxQR6BsPbguAHrswwQITgNbxp8ar+2lOkQoYiICaO5L/kd05fg
hJripuMw5tdHfGPwEkwN6HG4QTptLySn8G20yv5z96F++YsMBg/R/ZGkPIAiolhQ+63FdaPCocSV
fULuQ0dVrdAwpvgl8wYcy8l1vPs1Ck45rBSH6NL2s52K+DS7QA5gHYLfyycnbFNkMKiGE+G8GTbz
baTZCKJVwOcP8mf0y5jElXD0OO+UHnHzVTtnPTV3ADXtYnnmVlUB+ArsIvX4wlJb0ny/zp7eMzFg
hppJFb2x1cTyOOLAG5qj87o5eM7v02+sL0z3Fj9I/0iYSAw6g3fC/YIjFlNOdI/Djp/R50NjIDwi
ULt9YXivBGV8iVfjJhZVlgl+P3huQDr0iKwIGGxBgDrK8IG4Yf+JVyzmCgEuv8Fnqh9MAKJPCvZH
lw4FbfAf9gOiBNfoPlH55KwisKFAFMNFIZuC16PRVEOq2clTZVgGtxk5jhIbQZ3m8Wd5QnC3yd2K
24uvaBW3OQis06Ixl+qsIJUC/msEOeSiAoz7hGNztYAG9ENMwfn0zeVtXc+z6R0KsqvvTBcRGhKr
8/7UjgTajrjRrAlzCmPFzTiHy2nltAVyajErZ8p/HbRmb2Q1Mdj58MQbWptpvuQsBSCHISWmSowb
V0m1wPKq3BwnJlYEDA7941amVFVyDc3ll0uVVExnkO8D07JySqqItg3HgNcqDAUjuC8papfn5Zuj
ngxarIYyjMmdNqUtLU2LwGKCGF95XLxCQ+15RZYEGgiofQK0lIWl0KuhXq0r6/m2j5QSaEJ3AqXZ
fSmougK8vgTaN34zYfnG5DMKNCpwPOWgRnV5TI5LN965PV201z9SvQZIZEgavUrfaDkJAgt1keeu
6AtRy+LkUQlnJEdvB2gsAtaAPZv2BRQYwlWibrn8IWlggvx6YfhHcKGqjFiiAude9oZ7WO7w3bFD
A+qfp+gG56Kz0ntwG97j2068WZdsdO28/BPQJ1PTfQkOv74yilsOSNgXmWUct310Dd7O8rbjoCcQ
MQBEnQ8xqICQJCjCnG2JrEUf6iuvmT7t/D3WJz11yk0GG2HQKyJFjl5Vglj644eGsInp/PY45VBv
L6+QBDlBkWSaIx12oH0Tz1tGwF5femdWgJUPOUrouDbTHgEVDGaKKgq3YXODYrK5DgFM9oiKCD9b
1RBrq2DTAjn+ogP9sJdglJenEJAoWhOfIXgT4K8YMMMNw3RJcPhCXoWTwIUwKfcZ6Ah/bnPhvepK
+LmCDmuuUUsgO7VNDCpubgcAiWYXKq+Y0wxf9ZAU6xSSssXUnxrHQ23PoYKiRRB3JlOUH54halkc
sDHYMpN1BfpsnoK2jF9wlEhVpgSWX0/I/OBSkZwAXEziPn2t0bh6RL3WBlwkfIYYcR1aASKxVR9U
H4Qdslf0DE8kWf3r2pizNoVAyW1wrl1Qzeh6XhEWAHXy51tBqEQopUdu0MGQxWLhwc390ts6Af+g
j3XjXOCF8Ftw3KcGx/T8hiSBrDSeRSYOUEdMgfy1D0tuD6M+aMLsVrlIebBMkQ2VNI0ACMdoylOD
yscao5oKjPoZ6tOvGXh0URhre9d1ynNh/gDwOegskdSYGsnJxhyUBaCEtY84S7llpbxEeAqce0+0
FpgejOkF6B2nRmGf/lKbGZY5w2JDqDhErjvNLtS8UZBbyABJuTjiyLe9zYhJUDjF3wmezkTaakrD
weNGsVZTcrn8Eauu0XIzcFuqzySKCsq+0Gtho7FXv4/0WcCvMtc/8WlHxIBAj1z7+tNCY+GxBkIv
4tnz2Kj8piHMUmOkQ9ure2UToE2RtldIeVyyIdS50tOM4OXmD1utkYrG5LydZshVkoMZzANu5hoh
2Y/zOKj0s1B7aO2Y5Q7bK+QdT2B0p6weboc+vezeibld4tQO3cJpEJZvf/IRd/qVlOmQMF7RAHty
fgUJLpi9FF3hBhNTBpZ2jJzeks426CtlM94sPYk+q1ZM66fF57eENtFLQg43ydHYQyh0TJ1zU4gj
ZDGEAxhaNkhVD550OheJH6pSxMX+8LD4e3HL6BDXduxtgLKChhYwPXsh79hzUmN2UxuF3Q1e7D50
EJTtf0DjyemgXgPpvLKaCAyP2oLT9eMFLZekBJsyXEo8zAiO8885oA/9BlLnpeVc9kaKYpewWjli
luNWAOqZwYguPVU29OZ8iXiVqwlHt4BkPTCuv9ljMq4nGnZgEEsVV8DX4gS3/MJ0yHakHV/0DiHT
HuOeerY2ZIPNlA59d4m+0Fy2FyppJG0xOhePPW5v9DhPSM2J+doNfP4zXH7JBe0ew1Ih54lzzXjD
O3/YrF1ZOSwzk0j2HvVErzir0BK+dpdUTf+xdGZLiipbGH4iIlRQ5JZ5EsVZb4hyBAWVQRGf/nzZ
+8SO6K7d3WUpJJlrrX/aazqbbPlHSr1s9pd4fJjmlsWQWKc1l4Qeioht/GUkTM6MlzAsZBv9HoVF
EDQkShwxBWVgVqKky3dwXTloQSSqXaYaPfoLWai5OWQ412BWo18jNshkT5M17gCvzR7zOdLmC/Uj
tOA/AXTdlrw3uMFMTnrWyFf1Z81HeK5V/B9gO9+W4kn4/rM3xueMwwYxp02cSpxYgexBWxrFqNhx
bBNEAa5NijmdGJFkPE/ieORRYwAdQRNVbDBtcdwldXi/+8nr2H7gGSiff5n3G6bybhx08yDOsKuc
gCww+xdSjAk1IRVfQGOFifcCu1NgiMvp9DIDNscpLBzhWDMZLvj1H5yKWIgmXqQS4K9l7ym0WU3b
6kjvvcWrz5xgVnKtjAlx7DR/9dPqLx/28IAdwwciD6ZaTI28lq2m+R4SpPinDzUzYkw8usrzP905
CYPIq9nAh0HHEnruVUoAtnNSFBb5tPwaJBhoSDc4+1UrOyPuhrhbzTnStKGV5+FniOamTSLkO9wT
ejxNyGTZhdF0sYI9SuOAXE/ae8RFPCPTMkLaw8+YoZJecwojgZkLhn10YDDCGlwtS6OaVmMmJWyG
VH2tqJmGkVrP0veJUm0+3pEkukHt+POlQy+3UIvLYpGqbPjyZnlfOefe4ijHkKW8hG1Pb+lMoAKx
0UITlfe3w5A52hCALj8UWwUgFQtf8645lcCPNf8v69l8sQs3iLRtrA8QA2MPINa0qeCj5cEkIStW
6FkovTH6P2EjUjqfh3HCfgj7AHKsMQcvOXAZp2ZYt3Prn5eC6C7hQLGnsf4qtFk2F5yxDmQGDMM3
VK67/Y2Qd1jfKXtXeqSB/Z4o8FSbFjYDVuw2v3v45TTnwXjV5p7ZGXsWRM0hXbPSm0wUAoCeJNgw
XGdiIFt4CHhbbNHZkIUrt7N8kb8GBf0eMDHbJ7HY6CYdfhswQoACydJk6bSrJQdVijhQTxk+GtL8
fKuNJHOKHgkRHF3IEYQaAUIzrJKfWxBtdeeYe9nSEBzyu8xPMmmRvfWewx8VtlBSX93xJXOh1TOF
wzJrYAgTBBFxwnMPf0WDlmPROh8EDlQasOXBODlJXzYeOc8VA0YICIsCFwBASpHMZlPr08g9/cId
kg4q8OgfsbfUkPf9ayq8FucfVghjDYu/j6oZUw/GJbRE+5GPaAKxNW+Nu6dvgyAWdK3g1J+JCpWH
FKccD5uf0UlCdTG1MaWE6zDXakiHCSxQzDs85jYAsHVcO1OMNLWNgEPpnGt8GCioZ8TLYVqJNoTQ
M+u1FCjJoVoctmbgCl6UyG/CIiqL0tkr3I6QSn07mzbwZ7+ujikMHUHm/8QGKYrDJV4dr5D0Lv5C
/BtuchXy1cNr+w61h0hyeK6Jy7hIi39WddT9F8X52dlfw3jc5hcmKnR0CGcg3OEyOhD4AIdNjsO9
SFINJq4JZBggDLPhL5RceVyDbNsEwMRXzcXXDuMR8b+J4dqB2KIoxPiNY0o4niRjY0rZyl1lC5hQ
0zNJFvQQ1CbYwk1w+LSxQ+S7gtoybckQLiZUV8Jgcj/F5Gw59+aqceaWjxA5nM/ecjnB5lFwQ+FD
MOujVOKQ5vZS6F5BJJmNCGbPEZUtvhZkvLx4wLYwYsDoR1PoEyA8avwtLNlJ1zIlpofWwFMWfefh
NgXAPsU08miCbNU5FC02RPxMFUBvdENC6y0gxo+InUlLVi9YOHmb+nm81PBtJ7cOenR60f6KFiYA
r8BAj2W5h/7/WAizCzEhP8hBtRBEiddCZKVyMlPJMPB7UP5jdMhO9RvTAT8FtcoYnBleMc5nCCh4
lraiO45HdYhWDTieV33Z9aR/QB+bo6XHlm8jOtI6TuH0nhiO0kNCtTBwATMDlqtIHRDeZ+YlWMNj
0VH2XGP9dphz3SFlBbadGWfhXfBjGdp0LKzcAKcbmzporlvE6xF4KVJv7g6dWXWAvBBkexUOVGkp
52pHpgFDdWZqNFtsS1cmkwCbLESz91cgiuxWAlfOVvnNUHo2VIieVSgm+o6jwoySrs3G0SKFkaQD
NNniCRPWyVVuNxVLf2+jgy+2HwPO720ML0NlL2Tqg8uKqznfwvxB4+1qaD04YYdZYYTyUH8VTi3R
2hg9JFgWuYSCma4VLmT101xI6i0BVZO1an8Yh3MCnsCSAS1e3X98691fCfTaRNELmvAflKkmHtBv
G5guGV1Qw3rbd/qi8o1ixizVlLGs5+FEn0D6Xmcn3yjtRNIh7h2DkXUrvHP2iW8PNzNGiQstBoIt
3GGKH11lq0iH1FztpO/OM0aUcOaPX6OE0coZufyTeq4C91TD0swajN2flUh+9XedIZ4o31wFGZLx
eteFraehF4GuVvIYGhLaO0ee3Gu/eMWhhpcCIwYjWTb8ZIzRertHUNsbQpdAj0wmPkB2n8ToKTMh
FSCqp2WQQTGyaGEdvIPT67McG+vSGk8qPqayvxk3QS4QZx1ez39trLlAbBhm1pcrSRkUWcJT9UAj
8iS7s/LIDKdzQsQDTU1UeNdC5PWKYPo5jSOTZmFJseXm6sMZ46shVO4D13clw2/bhH+G38figSGH
Ac+i1W+TOmgS9w5n9QRYKi2fAWlD+ciVxox5PpyqT2aEb/x+S7rCD/yWkWiBxo6GwcIUQuU/zmey
U1oq6uUt4fBAaw3T1333XFqVAYojytwGbdc/YAMjihpoianaF2WY8URFiGAPJ+bGfNwOCF9yK2+c
EiTuefkxCM3o3UVhSQt6IOLac4bW8zGVcuuIZwHNx3U9/iAaHij2cKqixB74UrZKG797/6UerlkZ
fXJSYtzCNvfSPyhfd0hE4CJBZsOrX3G/zo/E8LuN174xtmVYuU+RneEW65LxoTA6/pq3xurRP7d/
ysCXgQJhhKvmAPHYw2nkUOQEcqMBpcaeVsZZssCtKQLzYhRzbQ4cP9efccfliBxF2E2YLN73w2MF
9QohGJGQCmQDMRGnKXx40MJajdt/JZzOkBYtBAutGNhVve0lVo+fVBM3AsnotskbjAqL+tCrwxsx
JsWlX/vX+lBelA5Wy3NgSXUfyMLNwKDhq14/tlRqZsPWkj9oSKAeNLhFPpcqz/a4zIz7c82aG5B7
injq3jTOTc7tXi/ua1gAsFQoWfoVA5kEHfo3eiT75m4/M2/IRK2/EH9762bf5mUV+NU/MfgalB9z
XCHGS2c154KaHEeruo/Z+XVVvb1hchymqvWV6D0GkdKG/evxp35JLWNiXCAVy6Cq1TDkJPj1IDKZ
Mxx5fQIqPh1ji8GwCYePns0rMAgeTIf5/MkdytM1E91S2o56qx9HUwt3fJjaiMNpLqXWGdd6HDQg
05iEfJj3v13+R239N4VDuvw0uzw9Zi8E3fjdKlVQlIucHit74VohRx/0kxXTDQlsfJ4MpunHbRuA
ky9bJfkkb7tFSqbfbz6xm6ViayXHeMubxTGKAgR8k/YKWGME6c780MYRh8OkWJT07KwGwnws5+UQ
UzDh7Oc5mcFQ16/DKAGqM8bbnYiiJUiZY3FOc9HMKMrxiRnpKVBxGaFuXA8LSGPKilkxIWkAclT5
lNjUTtJxdOGDQGPYDnGcYLemvDNKLNY7MPeUMnkvzZkCi/IThgzsAIgKpZN0iFgeos0hS5OUprDf
zd9XTo7rbpw5MmfygPTL7vCj3OjDSgT6SWX3RYHcfp3u40r0pBN+r67AYrDg1LDFoJutGlS1/Lja
CDV+ugZn7fo4uA1c9f6D5dib3SVPQcePBqDwkhS7KLhfA29QsY1856/esnysfoVXDf3fm70FxCox
bnWUVkEF2Usz+fWXbh4Bi056Wq3oRd6qpQKNGgPIfyPryoyj0jdqfslbFDMkrIEK2HLhkBqhMfVI
Jm/18PO77S+xCg3eAPfzKNO1XdWVYpbwO2+4GRtlPn81f5/7JTNa1DZ1dO/b98dfAq1D0X9Egz/c
/Om2RF/jWuU2cPS+/pisYybM2thWIYM7WkQ3cDcwM1EjCaAwyWbg0ufiaSvwQaCIJRz2b7R5fUtp
ppIBisULrPpDB3LW3adiwUvnZgvuI+DAxgO2S24OtQy1FR1ff/NEVSWsD68EvCNpN5HMK7503AtD
NuYv2NAWDgZQDSomQwNHpuI0v3OwCO43xIK+8UsMdETI/F9BjfiflYkJOR3El7dN/vFGQuJWaKjp
YnDcjTYpX7HMFg4VNbzOdn+kkYv+vENFD6FrtQvvITKa0t6M+/qslKkyjZStdOQ60h8KmgblnUjz
qXgtBzf8Ep9sf8tWmkV7egHP+YIVAh7DOYKoS11iIjpD+0vpnZtfmMhIEzTGsXSf8x2eBt+hHual
sRnpVK99c/MvUFItzpSyM57dOQ7kT543PHMeQSjesN8YLqRAEhw4sQ00Zv+8toTcyNmIaOUN76yl
hux5OPEQ7HfmkHRn6foBLCW4535pQ210Z189O8PZPTKlNMMeHhb7XRrlPZdvB0dm2KXYDQNSEtjd
B3uoavR71hE6bRjqoDSeozL4ZxS7r2mMx8Zu04HAjVEF9aCnbwZ9M2FKqRqznkfnNADlRihhCLc2
C+HFGp1b3w838sRxvjBMyiFk/m8wP1OgOBihnZ8A6Q8yyWd952fsIjzTwh1U3LY0P6RtRzO+i8GE
jJnO1qTooaIY8GsbExDnmYG8GK3wxz2urynuEsgG2U0Q8tPbvNgJ2W0GF7B3rDCJEmUKyCyRx80T
ZslkJ5tbmcjlDN2rugLmElxv2jBOlWAq/IzpGFw4T6wN0V8uC3YnyiwhEHgRKqQPmJnrgyVnFc8L
A4yn0Wz6LK2xLYTLV0mn5HptvvhWIpYzQM4wQmDEgEMfTe9M2CLcjIYMvKEhJ6Emb1vVeYw4YI2v
arQItxchC+sztPMHYqHOlqCPUwOg4INGGt4r7/WclcSvPqtty1Yxei4T98YSKb3x4gVAqWAswdxN
mimq+xrar1EwhCpDrFluF4P1qPb7N5d1SgDBb3fLvOx2gBJXQxCSZ4NecMb8Ftu50NLxw2Yya9pz
tTkfhfggh01K2cwcDsBmclXD6/1wqwM222wC3YHOqrs5irZWENkj4FgBgP14SsFji4kGTdQse1v1
c/lgN3DFgw2mrqWR5Z7uBtqato9qFQ6ql3UOXJiOjHu6+xstVd1a31+I4c3XkIm4hKJCHI+B+wPm
EBwaAq3lUHpHkjWQdC44GwRvsEJwUzFfjD9A2xZ0D01IIRAFIN7Sf5ccmzxogiKVaWBrHHHjxYZG
E/QOVjcM6id877vDXYX9Q5YWdw7gL12QpPodOjngMrqa3Owh6K+4Y8YHMumIi0WT9m7s8dV+M7PD
K1hQXNKv/YYOATcN8ofPn6Vb+uGr/4LXpWtk8dAWcuRxuaHi0vwZdGT4Ws2uXVT1/b6CDITgS/s8
mM1uDDyh6Ou9o9jA0IIvHy5fXV5rIrPeCI1fenFa0cMwrBkJySbk/OnNje7Hbll7iZ7O04jm+TKa
irUBptAxGaOxuMoQ1IVdcI88CgQgyEIY0CxBQ0VeLqgGxhA3Y/apjON97CQ4q0G2fQIh4pmCnbUu
z+f2wZ5AmM0Omss5LIanlNhwoXE1EoEDl9ZF0JCYAFe7B1zoHNsWRqQZOc6IkO2sNccTCRnK1ZEW
lPZ4UotoAIZL88wdhp/lneefrlplhibmQzUQ2Xv/jh4z6q0v8M9fH0dSEhigQvbvVPcIPy/wrfSU
Awx2PnphhI6h5N4R0wWIiZcgjRzQEIv/udvKN8KkbgZpITT2XrES/T39+xKeMKb6xlQEvhI+4b/p
2JiC5u62lJewI8QEHOoZ2nhLpLExXSEfAgxNTNFBDJlmd33nPrQhF38U4Jc+uNqj9uhImPVO35N7
jCkWD8idEUneGDAtxi87Hfv8fKGA+hxgpLKkzwzhDjdzqLi8rcxVA5ze0ilH/GezfF6Rtd3euhow
Aj0RMOFJ+XKshc+9V5w5yTJU90in1dl1egqGM/ltXvt6f9IYb/baKaT5c9EXvPiytRHqYL3RGRhT
MMRgZnKHLdDtae0Sv/EGCNZmQlyA0ys2AqvoNqeiYn5/LGh4EPh8YSw6N+IHXtwio1v6EDwo1a8S
/DNV4fLk0Lz10eZu1+ggbEWCZJyOjBfwp64oqz4H0uAwfAuhOF4SXoQ6+KV/0TiaA1KJKtoeU8Ys
gfDKIQQe2KBj80fzrO+Qe3B9LS3mO4qBOe7sv/vpb0iDHafQRujx8fw3xmiqoTLZiLJyEjrG8+xu
Z0iP0b5Cj0ocItmQX/UsQvIIIOv062Lx/Uy4cubnZuHVNJzBedIH88cRNlxjUkdfwXcd0HbASYFZ
vEE0Wc3SrKqAGgakon6nIJopdSQVOVY43Fzr8iytlzOWXbcCNZDG1uNruO/D1eSvr+abY2dDAtcP
EvbdHCsQQi4xzwmmSu5i7K5G9NAKRjtm/fIlyGNm9QxHT//9AtCnj02i3FjcGZuw2rioD2NwuDHe
R32OBgxtqOrLN+cjub3h/v6b19Ui+9iDOlChStwiRTMHA7dmMETXTv9DewE2jVyhcMcCaq6j5l/O
FKxiJTe167wxIb8Nn8zjxi+dzjJB78CE46fpysu4SqGyh+Wtwtn6QCr5zb6Vm6mEkPXZcTiLVVe9
7Z+IvVVvzEH+nIoMnivmdYTMDj5mIJ5HlmwJQv1hw6HYGEpQ+Y3GJicD+57mL018lYZavdLIMO8c
OXD584GJwa4Qo5AJUkST7XjSGWJeSTXq6Zxpm11JdeNgqX7YkxoqAjktCjwWt8DYDor1mWJCqf0z
7Onpy2pIGXIeyzqb8rnanL9z5zhekGrm7ViBIQomdUIe48cKwxmVa6hO0CFhh0ANuoksXE+tsR4e
1RUYkzFeCiG8kNVx4dlVb2PdOxz6wnV16s2z1Rn48YNFsqNGc6xxpktR3GF5GPwnXJNyzoEX9plG
CHVxt7ue0MRtd/cBHZnCRDTvOYzjkO4NA2EB837pm9u6ra0+HGr96oXOyz1/At3hGkDYxnZr3my+
uiOKtefRCUWI5Uu3NsIfl7TCHuykGd7lcG4wIZSQxOz6PkLvkVtZs+UAJ7U3YtScZU/U0vgCBVGj
Wvsh4lRgxYFL9zxadEYFtN/8bvyOCUESsPoS/ysw/t5QZHAUqEzpQ0XKAdFbIwJhGacLUPofW4Lm
YLIX2gNzvC+oz4AyknjAGE7mz8Ds/uFnDxJFFINZc2MGvXl/GrDFMrEHsLwRMYo25E1cDtXunO/q
2+lJgIiwV2h3PxXiIqZYZLGA9MBEHjsTTNEO0DiFoJVXBKx9gSnXd5cmmTkFC5RG37gBEiH/cWrM
RQQdZ9wxkpqItBfl7gqmzBX6NeqJ2+KkzMfG60iK4ZpFvE4drJni4Hqo3ZOGpP5pF5m96PFk2rdz
XAbakglH3BpZrgOfB6dRZOYKBYR+K/VYaAqYkOknkfIDLePl2XucwZoQh3au8qCjwq25RNhGb7m0
h074+n1NmIf6G+YYfw5cBXOj0Nfkqhhx3B1iguL+s2zabmXSl1xMwbHgper18SoTLong+6QlbLcV
uIbrGxHLIvILO15vYdTAgGeCIOsu2k1gKadrjFX0t3ujwGssy1qwcQXaArh+fZE8JuhmhAV/aIVH
By8DsEsYJU/fmzszi2+3NETfo6n15/rQ0JiV6MqckeTzgJ38i1xDhuTGLV5U+3YBUdmI3+5Jnl2u
9uJmLcBi+zPkUIQa4TrCkd0ajay3H0YA0Dr/cVmQAzUh5o0+CgnOPuzUSXBp69lwEJUkEPq9zBsU
ARQD5eYWF9hixEUmAQwPjg5kz9dIwRPS+F3nyr6f7ofQ+cXOUgm8+G2lBMfa8I/g1mi6gD00Iuim
e/rbA5UfXvswQMNpK/tTHBQFEQ+cuRwzb5GmrPk+/gzPKY8HS/mRzfvJFJ0BTTJLjvjWuDNYh6w/
MqGouDhjXmhf+G9AuJF4bgQ3AaYRyCosg2P+0WFuQHIavpY3UEh7DPXc/G1H10nabb63lVribv2c
cu+IlpA/YIY4p9WrOQUoCrDh02/c38NN1ThDyEcYGf3K3HGojdkmJHrO4YC9DLTWmguZO+jN72M6
7F7qfNRS0FK54DybmwryRZvKhuIRWQEgMyBIBqQmBFgQ2YpFyggVLqv9SM36QnuGtxas8wYXMWbx
MblGDvmaErQkESYFyEr7INJ6OmE+eK9AQop5IcdPOBewiZj5KBgBVBAT1TcGqniXWiMlLiuj5OwZ
rZ+d9yQ8AnKd94zbifCG9SmcEKaj1D3jvP94ggidm/FyPFM+WCb6akIlrqVk2ygfd5gg9CfzolbM
x3XHPD/fShYz9n9THZQTc2ZQrZMiue5MKi6nbfUrW/67AYd4sNk+TQHyqPPzy7X0HelMLTYAQv1O
zz9nzAKVrNbLBw3jkH4AUGGwGKGlg2ZqbAqGwWiC/6mc78u/NoxoDVtzN94mejH783v64rrg2V/0
iPcF47gapE+A7lsRLWU8Bsrg2doJ8XpBzWw+ABnL9S6dZydrZPvUVUan2Zfe5r3pErymIfuoEOTM
S3W3UqvF7d4XqZvugiIlMQZXff10O4ctjo8Qvo48oTK9C1iJyaiyxQWLBKfHGfAOYQLGjHRremn7
kUgEfdQ2amg+qPen/oxI/ZpN7I8O1V4kUQFwEbRz8D88w4kNBLR6xcyu4+8YN53H01k92L9OxC3f
P/APdSOhutaTylSwbbHwvHiC2nTQ4+2oOP0pT31H9K9IbAn7SPZas8j3txqF8Agul1XTvmBQeL7d
OdHUuBiIHGHEBphoCMhKHgXMOO/++IqTCfULwNvVdKS14wyBqZPG/KpxIqyjM9pCng6UO3OhbZwv
6UgzaneWnGQsp+9YtdmngYzxZUUqFVweq5adF3KvA8Sw3+YwTuDGyGb7BD7+ha8ljMKK6twkgFsM
LNisf5xyE8pxIXX7lysIAgFySmhZQT+xZSMRWLsw84RDEB3KPbCctUztrz7PnJ7nWDsf3evicXZ/
E59YWfgRDrJQAbfnUwjDT4hDGbs9uLvPTM1yxqFA5m4dJlm4rORS2I8LNhiuCz3a2Htn+uZtd9M8
SA85tGtIFrStCDVdAE4cNjQzQxVoqe5SmCgnnp6XTk2rZ/S/4dhsJeRv1k8FMpSEoxutHA09nLhT
JhLRhaYWQyh8xnrgUcYzKDTzN2uZyJjx8GOd7p817Lw6iLuNcCfiAZTNBRYlLnAedg64q0TCvwR2
d6NfYmHU0v2LjxouP7vHNsUBEHn/Op/B3Da2VBly6Q2/9uMxbTQfUYmMhS2gBz2kyOiYKBbDaqY7
TBr0+fPj8vTjtCP4vByQKF3rVWEhCMjJHuvzR5kuRKwyvM9mKXInCOijC7X2mcsQAPdIjIHrNR3p
AILRVoRszL5w91EBuQf+VQWnr5GNb+PImCfV1FDMj/T+jAFvn0cq3bcl5xyHYQyRYTBZ39fUUJce
nrvQBE4M4PcZhQoPqCHedAKVvN70B9bgjowNIROSXdJyeCvGr/Kn3yXiaQsz0r5YYyIfnqIdaEDg
ANRMC14A8b3YHkVkBKPJZR3LXAUQcJhKmY6GbA/fBHj4tJfDOlZwTKXCwhWZ+KvRWvTOgr3D+EdY
TkA9FyQjsxYx9vA3OfcJ4+WYArO98WPw9tAhhB34mS8bJVSwp6AS4TcWFWQnCvNMvP5TdqYdl7HX
Q+01PG5H79U/Yuh+D++Qp064tZwzx5k1vqOfIScsD/AXHiHpshiU2ksUr+jbD1MZ0IH0CqocUi+8
ZOdN2wj7cXidP31K5QjNwSsYRRlzLMAxDm8A+R/mZzal4iImk+eFZ2vJfFRjGEFT/jMzSyoxOSn4
ZDVHCX4Qd2sK01G2wU05uQXkb0FZKQX76RlPXzsmRRilCu/HjFkKNMzV1Na2kLLFzGP/2DWn508Q
wHsW0zFRZ6WnyVRZMd8yYTt1IOjCJX/525C0iUbJlVAzWfUcd1UDQJbh5wMUwaoE5omFNsXzUzVb
tAdbSCP0rYJ/OJiAOuXb9YACY3jEBHUtLOGFuou/pDR4R9MGe3lTGUFxSjiDUQoRCg1H+B6xWMRZ
DDtREDywHSZLlvWYRZQ/X9VFT9Q4PV+w8aoBGidEma/abUHSEClBIEFtQi8AMIYACjQI5YhAnxj2
RMxKZyW2fE+YazbOI1PSGGxQH/EITj8fiFWkE5x5QAAJpswC7nAx7vCCMqv3srHLwU9GXFLhqgtF
cp9BWhOCIOYWBcsocUCKoXA/6ae5Bv8CiYZ6Uji/zmZO9PcPLANsFrbNp/+/TRnKq0hhADP7R8SC
Gk20LNMbFtiU3/e8KBI0HHDpGihSZIjvGY/Iw2TW/LN5qM0kmVGe393tVroLewMi0jzKcVGqUwlx
3UbcgjzxP3aKNXZGByxmSGLs8pxzRvxj3UMdD0rr2RnFBVpOzWOgMS1BMflmvxH8yq/Qt4vsVxxf
YUJOmr5JW60u1rDVOMJk/br5d1vxePDmQwzIDt8ZXPEBpaz48wnMdDRcfy/iazruRxLbk9ahTNYZ
rPPBkUnuwXL5UrBAITNeTvGbMJ0Ka23MsY4BNUDQ9ay2w+SgKan8teVJ4PrBA/5XTwfzLIPTWyQv
BxrUbhd0348xzDKHwocb/aD20i+9wA3WW84yStqffbNeJEtesqkQHxtv8S1XN5lfXqsFvI3colR4
+Hln/q7GA4c0+y96ZUZUEug+dv3Ry0yCleY/oh3n+5jWFsO1ndZ3mP7CsRi/gYlG4Dail4al8lRo
knvHHciItXlSjdqhst1FvZDJGD+v7uknwTr+4lBiVOikmCLzpOk9xkMifSSJ3EXysrJpyiY99bNT
1KbW38Ni50bPn+Jy5owY7pqPyXPh3zTTj6jAaJPyTt9AbNrg+aZjH3uave0d3gI4Xz0s3+fq0IEE
AUzQPFzX/siKF2nsrsF6b8YCX4LWNDAajE9fiqyGvYex6g1LT1j5k8Ut6MII+Khz/RVcQh13PHGE
16kVQTogqVNeMU4S/ogPQxOJ3rdYml0SVUf+UFLqPb4OsuvgMblczZNCq4LXiHFaSDOX3OrHdv3b
BTdEYkO9f0SZDkGDJtlpja7vM8156YxtMkXYUTxstLHuiXDZx6QFltBrV/MudDr0wiisTFbJ+EY3
ik78aT0U83pAl3ago0OyWm8wHoeowejdSSJmyNWEQVxMSz1khlyiOBGekJe7eeE62yf1dDpRxuJf
mMLuWaUuHYFQemIMEFk93eDzFTYfp+U9yMy3eGFYSXeXtQ1L/O278feMLzstuUFDumJ0N4/+FpKJ
EkXke+PAzQCZpswcRbSjMfaWwuGJMBzDdy9Dj1Jg9Vq9jAFzz/dDZ0b63F2NP+TaNM1RaS+4U+t+
z6b5v8Q3C7sjo/mL/O8+euPutsAP6W7gYcLgjq37DEFUvx7h8XAHxaiwP2EGk853/XXzV/2lP+ud
mpFhNc4iY/7zMxepPg4i1fef9gqnEprjdVdAvacVfa61Bbx8yU2dUz5xuVysZxwcrLeYj983MQ/m
4jWJYbhqQ+MNKrxMHVWeDc2EUSXiaTrPIB5RzrFRm+9v2Ltve51ZZTNZaH4pevs+swVt5CaTEphF
h2Oyz2dM1ShWi3l62k+zALPlVYFtNid9tTjIlD57zhcyFeAcKDmpQOxc0Hrim9fYKFWTWg+gv+hK
MivvLk0vElGdTp12mTRbbgdiqX8Kc9r99Xg/Qjl3tUTiG/9qzZCdERXTec5FxC613g//naITCO0f
YZGCFoJhjaAQSVOmOMLGqXV6KwZxZVTVLk00sXuUR40vMWuK9h9vAAeZTXe7ncLuZhcET6OnIl/V
IK1TgvIieDYkUWD1rHqYYCB/qaC7JiP90AfFJnuTU5yzVJiNfHilAxk1uBhsBGS+lGmWDARLRgoz
CJoeKXKYP/G+cyo/Y/+mB3pYkK3odAfyEmUv7woOFvRR1YRzPKGwpMt4YBHIYELH8IlR1B2/Shjk
lcncxjfGbyOCUsGybheslEur01vLaBFoTIA30Gh5c9uD3EpxMcm9QO3rjLWl6WBMeruMbKiYwneX
7ELnE9wBv+lAxv8mEzgb2PuMQhEiiN4XRP6c7L9ptfgGgITYBNEEwIyj0oP9AvW7XbVv5vjWGwah
1d+UZwC8wunooQpgjn9wE0xpy4OtzEAR+woDdAx/ipfrgDsfb+JfN7I7p/U6AD3Vq77+GVHV2CQo
4uZ316dfFPRYHaTCavwGVZGRtDel7JC3JiObzl/LiwbXGTIpcupzynQUJ9bkfnflY3/sMOomhOTq
Dqi+g2JIcfdmRlla5yVc+8Q7DzBBacPxkhAcs/chPMVFk64/H8ZxfMKjhGyC+byA4c5yRrPJ0QYX
Epq4GMnR7cEja9GeupdqQpCUmUGV3NA1z4n3lvVT0G+NWH17Smcy1R9ivsKpKbEOzQMr4bPofanu
0QEfWh6s0cPqC63bh/LITGdAg5Qpb3F4T8TMlIXfoNbFf8JCYtDOXwdYAnlwlexUJK4TGYRFzxWm
tT0vHO8MvYIMxB581DmsN6Yijr08HGyqEyk8cfwK/yNGbTylLlswh9lFvPHTFyq6iZeiN7/TVtLx
LSGlou0RuwXHJJeA7G3msqfRfDg0TiclOnWyB9eCjnn6gbUnWPHVDvp1TQXd3vGe+FHr4W2ATT4M
3sKAsSK67G53hOwCuZ/3nk3gsrTGco6E80sfwS+CCk7xj4NR6hFF2N9xNYU6g+2KA1zhjBPRWyfm
nW0swjQm5nSKo/xSsw/fkLcBBYWJ5PfgFf6LCuFfCh3quaFJjeKOEVdMUosv4cmZJ6zr9NXgIdIu
BU50aaAwonRyZcW8LKhScHaBBQypdNFze3phXklTxrm3Y/uiAIDe+HnQ7NW0/HSPolfigcC6qBQJ
fwHnD/t/bvnyH+pX3X9K5uKFqo55gyGkN6OHlzt8DsF+aH1sGvQHPUhjxlVj5jcH3RUTSzCXCW4h
dz/761+tAJ8M5oSKz7taavpQNmQK+I6low3MytMIRtu+IbGHyDr5N4QG8QyD/AgSJ9v5O5kxnqv5
AumDPkliTc/ejIXhBSuXLN+8f1NYmGL7ZhjBSOKWAbRh/EzNjON1BNvvDYapJ6mdS27tvkFJzQ7L
IFwz3LIzCLgubZkI8gotRLftkR//tkvsSxsTmXb1dYrhhNy0OLUgYF1t/hX1Tbfw44eoBaRwLbk0
KJ9wsuULV9p1ut/MQc20UDMX1ZdTtBdw5ruPsUVWlenG7GZoDqZbURcHyTyuWxaf6i8SxBDMqlZY
wi4h580Q3p0zmzkWpl8a1mq1sRhXzvsTiRA4As+5/tMvbwidhv43dh9CDVwYFjust+Kb9m6H01Jm
Ax04YhV899hGn94fJ2P+mhk/GpcX9h/GD7/XHz4cunbBJ+rjqDjlEgaUb35WerXLzByJ6o2Zuuzv
NBWz2KhvPawVpRsG1nzBRBD0LbV2zTqioSt0vNcxV0F5DzIq3JBzHuw5fT/EpZnDog0qn6wKSgn5
C50GJ2LZWPlNHFnJFAZTP3bCHbEAq98EGsjOCpOvDeL6uOOKLJzc/xGz1efp0+lQvIW54q814SdB
oYKzQCby8RsfN7s6NcPxK24KDgbGSpW5qXCSfZ4h1C6jv6HxpySr791rTQlICN/dqFMMCSpGUWDs
2AdPuUBk0rBe1OXUCC0/t3DZFVisJnLkxQc3rN0mdBxCuSbz49VxdoO3EYbO5nweC6mBw0fDG3yp
ObscB1frXxWW6H83FxKqsbKk+GeEJAAvKJX6QMBsY2wWmHYDf7r+jpKtlMPwL9uJwWPPjAZy2GNq
yH/wZ/Vsuftav9KIbuo2opAT1lkLf4Cl7eo9Y18AxcZh2PyrdMwsrc0LDnpkuPnKVdx8vyqo/39G
tf77H0vntayoEoXhJ7LKgKK3TY4SzDeWETChgqI+/fl6z6mpM+HMbLcC3b3Wv/6wXqjHTYr+InXd
MIuwdVRS35CQna3FHlWQF8fTDuW7wdSPOV3O9Fc36BuoHAFExu5VDw3/sSBCwvEHi3C6sVtROnW5
pDyIGowz3+BVlz8cigGDf1xbI5xq6TpM5Zf6vgzC9GG6LSvM87WrLlE1xce03FJEBKs86gWWEb66
+nLeZcT44e5e2WeDwRJCD233h5/63pimXfqTfPbbyQvDGe20kIAN8sxInkTE16oocM1VHzeWiFi0
SSVNh0BTO8kZrov0ioRc/zK7zBc6urIDIz8xWsenOSx6Ihy1V2Vu3ZOvX+2R6n8DPEGZn7J6dPie
tF+MSnT2nAVAcYLn6FWEw0WbUxPMO3sj8qL+v4tpzs3gQfWBMUXeHveOhEH3Zj3XiEbT+XxZTKDV
5Rppl0y42JfHp/g4IxRo0XVxGdQ6yz23L+VWCKuNc8TUEsurg5ogcT+WPAV0OWyaLf4QNa82ZdV1
g2HESLWn8VhpHpWynn4sbTmyjK8v58JQA7PoY3zRkhr3of73HD1wuA3Ss94V9Ig+smGPs49L3yIc
6QfDU4Qap4nNCUBfRO9ka5orHw7WMEfP/t1o+8zU7xrbmL+MpJfsZUs4qiTt+OCjGx5lYbyY9+KZ
CiMH/1FfGuiz/bj0hQ/+NwzD3fCt+R/XN05tmx5z6t60lsO2Wz70jXsPN+xcsonkv084ZWk9ujqa
CcwYULkd614c3nFjEYwavhCJ06jdMnsdtwfNb0CuKtxt0HmEIeLyC9b2bjABBWZuLIli2C/DRuK4
74e8d/jxPuTHNXevhjOmMWAjsE6UUbics6Cu0XDRBynk0cHhcxRwl40G0t4ogJ4fycB3XsMXYaZx
qDJf0IaF0EKfVAUHkFDwNwafqQvB0hd8S+A0j2Ek+YzyN9E32pFmKpmjMb0UDb7s15hqQryCMQob
KwsSwgVfU1J0ImFoCncCg1eqmB9Cn0lynipIEMTuoLGCNDd9Bim9IrfcIJqFcvHVcr5U90NzBA4G
74vgRP0aFGfjyp+1brSz1rZFFAYZQwu1jKxePCcTMRmgceRaDaIEntvldRjeRSJLYSBeUHzMiDSn
IO79LCJrEF2JjAY9Oyj7oX/ADrJLC8iUy/6BVlvtRiro2lBcCCDYnjEMY9hFRfUnuxoQiwymlUFe
ddHA3Mhe5HdvBYvaIcWHOJEv8SOglPHJKOiWEzxOK3euwJi3DO79btlgD6LKTNrSf8OEO5v+B75E
jgKax/jHrhjW4QapygJfV7mjvrMAhebw5F9mA8yY+5DM52T+8DwOGMA8YHYIi22c8wq5ArULe17/
ialrmd81aLzYxvotxvYCeockqN+EMWjxZj/P7Vsr/IGPj/JlrUGmmF9mQH8rVWunGeB28u2x0xVT
6l+erD+g8Stlalw1Ga+pOJAIf6yPLlO4HjzevBuzrF/AuvoI+XRXz5bXzPsBHn3T1lXfTLUp70gm
qny9fFXQ+MH3pnsHEGP84TCBH2lusbjH4ERgDJvfDKRo+eIveMDdrCPcpxveCKjIrU2pu4V5TiEH
KGJttPZEV+jvRjzBarQLWhHzq4o9utiW3p9QpVOUc0K+7cJsOCriFp05anEPLhHQQFvvbzocvNXk
w9HzY9reznHJRVw1OrvQWeqj/9DbqQX9Z6TdpLbqNicwWFeAZ/R+stv9Qp6rGqqeo4yrBYVCCDUa
8T14IuOR5GaL+dkRcujY55blZ1tWDRjvAsGLBwMkmFJWheRDxYxsHMGSlfzZbpTABFaNqNIRSgzS
ChDzo/W/2nz5ZZTXa0UscCwDSw8k5zzpuOS8IF0uMmve6YsRk2dJNZD0YUah54fOILB1ZDw4rHT3
VFp31HzYvKL4Kr+EaPwqE/EV3vr9n9bjbNDeJYagukoj19YLPA0RehCVpn1C95aEJAeLa9+5U+1n
8jqm6QZSmkswACkdYflm+9j8AGaOj63chH8G5ZfK8Cd24SYMwsshdakk1CNn1OlnfBiqmstBTzM4
zjEZOY9duGnUpxT6BKWUfAfYQZZ9sTc38kBcTfGHcjybtmt6CfuMoXeZPD9YT2kSd8rMGCfAm9ZB
bCeDhHv0j83kfJcwUO5ymb+EetDlcyTQH4BXGVjyQe1beHvJZNt3kxmztfMpPsOzv1+wbswkNteg
YdA6oHf1xzx/6fG7AT5YQu1hhzVrW9CvehhOWoAwy/gMImZ9GkxSF5BAyDL7GB6QylqhS5BK+I4z
U5J95TI5IBxRvFwVqw7x2c3Wh9IDyUYuzYwMbxo9uJE7o2pAVRWOyT3iQem996cMz+Dk/rQ/mQEb
pufs0WhlYyz0Mhe7iQZMMOb+ufXu5ONLMOtAV9LOdB1EE/LR5oyTCWaXFgnIQ+hz5GgFJgEDPpV6
iSUUNyJLj2k9hUUS485LFweww7sH8C+Rr/XT7Mo75hVBb4iWxGvF8357mfFOhz1ogK6PlQprylFg
XLy04Q/yD0IRctepfa6qByuhjecTxkjSIgKUUc8SUCK6ddo49idjlaNZNsan3cjrt7ScSHDom7hO
dWSwpwTQnvclskn5JTRkTFok3+o6w2gDKko5flEOp5iboA8BsK9mTFARyR35xD+QueIICsWcheH3
7EXCPP0KuBnUHzwS7NvOe5t98YarCl+JrLMrTIsPUyBt1jKJleGy8tcMIySFFQqUV9+mw8LGxZQE
8r1aWDwW2bLpbNpoQ8Bg2ZJ4Tr6WR5vJrIgey1adlr4nvKfNoa2acpQAqap7chke5FYjei3RWw7C
65aO/L0jj3rZ8l8A6SUegDrvcVajcIfKdtyDhlDtbJELgME/nh7DjPvIhV3VslWykZ5Gjggealej
ZTArUD5dNndwNMIzRIUOy/sCpZyMj2rEr23a7oJhgBWvtThj6Zy071M+8IMQED855nLhDGVA022a
lqwlqEhvow1jXf8ciP+7idf+BB6LQVjCOpVBabJgcuf9inpiaWymcvcVWJ7kwFtmrGwhs76ivhZ2
+wCG5qOyweGbBUWoYIJhp23F6b5NiU40mD+DIsjPCot+0b5AEKF5gqZsEHIoq20mjFCyUMUZkzI4
HGQVCvNknnA+WjIceYlyltelRbAiR2mJpGI5XlpoUyAaa4PoQhwSXvltQX6wI/gVHtEbyAbFLCV7
iur4h9/enFkt4mZpfwKhmwoToD6ezbBbMcfkTwCybg85fvCPOUNSZqhTWIvP8aSCPimG0XNeYlTP
aS4VNJWJlLNtQT+VIl/O+KueJ2uoIIMdLJ4ntefnRH1TEMSGZhS/Kox48FQ07+I6+WthqVDl10FD
fDhcPYi/HQiJlaOYboOUlIkinuXQaS9uep8yHsCohtnATfs0FhhXI/LpOmk5L69I2Qnt/eALOxGi
HJc47rMzdhNCJmoTDTN3f4SQjgcDodGJrGdfSaqhyRewLfRdfB/yYtfc7LIOzz3S7oAxznG31Ns9
Aq7Wb8bdrT1wXab3XksFo5ETK0lZld7gFGPrW4wr7/JxUbXOT6X5+wLa8D6ufatu2U3BogWjgM4/
4KQZOXGfbt++BJzdEKqPXP1zW6jYSmAVTmwTuFIx5oFFHqu+Jtff9p2hyVB9VefFKq57lnZK/3iC
5m2uwz3Ay9DYv9iNoXSyIPbAI1MGCT0ec07GMqIxGh1KfDhQMYoaooLir18uoAbje/HlDH/pEEhx
Kb3yYWe9NjFMxtw4+8OPiWrgjdgJGEAZz28zCrLKp/BaImAKB+bm9nVeFTRUBx3l+e0hdCbgtkgv
xieoTgRwdboknrp3vKb3MafLw4DQpr+4BLic0/re5Ukw1OhoWITIXY6FCf2PvHaUsqpFOTjvEMpC
6mupvyA1i/XE+o6t+UtfGhoe1nbLATRiYHgrZiO91YefHiNCVqMraLJ2P+kvmk6rx0ivEd+PX3/c
xxs+NmwWvZlnNGxf8TmQtyNuTA9oA4CyBKTqH6Ir0eKU5//O1IvYgA50Plr+MSjdjuQEZdCVkfsB
CVxcuY8oW1An3I15uGlMn6I3HTByO3GEH3lytF7jZg9rnyNbooXmMewsVQQSV9QnP/+W29nIJJdL
5iKlFU8J1UWmXd5+7sHAA6TVBwOrGMF+URXYZtoASKhgvPVnUyKlFeXPyWb32vrGbHgz9M60cBxn
P3wriGaB7nAB+pDkZ4kx96RjiSRJcrSpHDTcC3ZsDuZex1dzMfpEL+Tcwyc/xb2SbY4wsCEvOmKy
/TMhL4CuAxeTT8xkIcbjfmDgBtEC8BsEknGqcNBYnOQzxt/jJ0dLy2Wuw7nM+GfEbH/MG2Pwi4Ia
wtTQqv1rxbRZBtZTKEj+gobZ9BDO5ZRjeKxYAwtpAYPY5AWzXtvfdu+OzzmiZ2H3a6xXTPYPM5lY
lOGU30/RMVPIyGpl9lmywLk8BQ79kN7im5YeM6pVLeZSg8/z3qRv8U2WASsMjkglE1vAeyb2KvgP
btGgplAxvgy1xfpYJj/99dbHNcNExicA8UQYUfH+m6Nj1HX8ew2Oekz7ptWYhTZFdMRK1ArdkwIP
ipHyFJdABDqCGVx7VYslYduUijfvzgn/Qe2fwA4MB/pr2YZwWodZsLsuHoufi5pxElaTzavQr0s0
JOMURnQMiMx7M/oOI9UnFpqNNjCoEz5+5T3q8IINMNvK6JrgjPJbH6mXvrtLdshJ46pPYUb+X4b4
kLXAWabn6xGxTsDbUmHw4pQaOVwrXJkoIRrtd+EQxKdVqBHeD4BLBtTm3H0UHGuZWQ1jwpteUrPQ
hcjElj1u2/Xhju9COW4DonMlEJlgJ0wBtVtD3CMiU+9R17fNvjtiJwK3mTZD4hHX2Lvfk+otcJ13
4QIP52wWLZGeeP4hnU9HP60/nWKOA7lMX8vF9+RQktgajEPm5NyPFs9syz9J+0+UErXmXgYiRDzL
rcAU5CGhFQkIPjCL2rfa0AmNFg83N5WiEEoCdddXgx6GL5Q0+tSoF/GzTWctv8eikxVQCqLAXIZI
NxdWMpQi9i4HrTIU3CXAzNe7tinRDXCbmGxDONRmgV3ny2rjrdDTIXPLhQdJW4ayQOnAHu2D8xYe
BcwbZ33WKK6vGyBvTmYY0ift6s0gOfUWSBgYYlylMJewD4FxHWHo0EgAjh469o4XjILgQSPooMzb
Edkn/vwOGdUaFWM81Fc8thTK8OXPU84zFbdrUCzUljXSKHZupRgjOOGEHN+0sjnG6rKhiP7bUYRZ
38SEtZBRzK5gIVOmFhtQU8vT49SuJRQEtwKsAGB683IybTTj+Obq8Dz9RDwMe2+DluhVmLxyyW6Q
GzISaFh73d4U+c5PUlELbgf2oJ1LmPWYcDA3NWAmffilMyOvI+SpASKgVX+gJQeq1PwC8JchylPC
b1lKaXdiH9/4nFlgbi/xhG11NqmowYqv00TMrVYMMLc812ALV3/eSdbmHLLpTCpyWYkaDTVvRpLN
Mc9dEKWj4gFA+pncb9vznlZES9B2Toy/H6E7pXMf6ZcpLq5Db6rQzqIypD+2JKpU6HiSUY+C0oL8
+u3akllBrXi40MJcvM+6CwPEWO8wgR2WIuzKhMjzONWAziWCouxGm8NzCzUvTxP0Ilf+2Roe8YnY
0QmqlPsRoEbcEM2Lx6LS8yuALjTOz9fwm4t52iAo/hplxfH9AZFZdrQpJStOs3xO4F4O/UqShZ8G
70tqj6nPfL/9En7B9XxoG+YWYeUAgALTMoECgu2pTBJo3ckYHyVqosoZY1LCMh2+ITljWw8UpmqZ
Y7SCftwKGuh9DP8gN4AcbuQd5I9GL4YQQ2ZPDp9VO4VD/hbQT2OzKQ3m1KtbtGK66SGNkGIpG+sU
/s3aFMbGgOTju65tX1riMU4ZXVHZPByVkhLEWABBzdE5nvBVegrErJH0BOJUAfMD1VxNTimldqiG
u2oZ3Y5nlNFcOAgWrXZQvaxhZjyPg0y/HYmXAgEnPVJB8yMGfa1Lj4GNABjSBxHYHKzqeMdAQ5B6
RBnMKY5PLHOtPvUKUlVENxkzlsG4hKMmysZ7QuS+AKOGTA2eMwmMzd/MO9DZjNAUAXPI8Q0UZMnd
Wd6ZMzG0MPKjIi+SjIecy6ya65KRQfSge9Z9bpTxDjenj248L04o07R4oXk+o0tCIjUR1gCenSrB
mWXjgzDBoQVRYOax+epMNbKcehstO/cSPMMLoU5zmD3NJUm8jIPaem7Db5JPbFNbzaI+3o7Gknt/
ZtZMYZ5pBUusD+IBMlw5xvJzVNfRSwe1MVpf/gE6KTlSQOCeDrZYnxB76n5TwnjA6y/0ypk1+MPW
gFd80VlZRl8FpXrejBCOBWN98dvwz3krkOgRSzJffdzE8Vo6cGcy60QWKLRZQpaG4EJc4nnfNZh0
DLZDGrG1x8MtcXdcGaJDTsoH1ozr6HBQNembo1dyNLBgasDFaPZPJs8W+jyGIgxnfrNzny+FY+6X
OCsASMcsyK+4l/wE4YeytD975BbdTLTEgmqH/9zhbvD9R+6SyV3EXZ8kT8NaKgv5yHeMAeRRqkpO
pUw/7lVdyc3jyAGuZYNl39jH9g9MV8fGn3NKC9c7JgnsCfSkrYhhK4y2qWQyDTJp4D6lxK5FLJt4
qQgpcDjzcj9WEgDZWuvviXnlPWrXZaqldBtZyhEHE+g9hd3U0iUQglK7Z4MpnYnNpHJqY6/vva7W
AioMzuZysPun5QpqfClxjjBpW8ZtKDJSOnXzEdWIGZDLmApYtte2qv+ZosQ2+UugYMejB/5wR0Y0
svcvxNXiCxYxgrgrPKiBX2vIKZYDeEi2kIr5mY59ggZO03Fu6+TXh56WFSbVOSeGCtEk+CgAbHaK
qBFpKTihHacfaB3lptpmtJV0QNT7qKa+9uPuQlUo0jeK67PxPU/672U5MvMyqSQo28SdM2ofi+Dm
b2F+aRNl5iW/eumxRfYw+dtXDlF9RFN+idVq1WK48jzID/kYme2v354XSH+83G2dogHuGug/zLuM
2CFxoBjfvhasgYzdSlVS7jXENAzOBpEkf/y6Xv1167P3DIZ94nlQJ9mSvHfP3aK7hXTwtN6XkOKk
fIFVnpc0ffhHsRPI6ugShhwQv8bgKQQ3Gjd7KPByK2F/6bJRM+CE8COgdaWjgt907/qUvqXUv8Re
tcCwyRNHpcO/9DvHTdg4wBlLnB/mBbpnijKt1KcpbfNjizKNT0MSFi2qfg9qliGM4drM2wQwg0rB
eIL/ajb6YDdfs0lyHKBJvEsriv5dIu5RRqoRZ5I8JjgVZYvCax1TGiprerI33YKij5I7hr5/g5i4
RlV6lGowCkO/Md+/QH5gVC/rcfMIQHSBlZUniP+61qrFm/Pbr2Fjsk1BW+e7/kAbBsmToJHKKX5m
z0XaAe/HJFKc8fLSYBTG3ikHCKtoJ1PmI+btWLBJunsZAPyvJ9GOYlc0IA5sPrxi23kbfjUS/vIu
j0OcK2fsjEbutYleSODfLUiHgnd+J3aLIkXu+29tV60D9tknh9vXp0zh/GGSfA9delGXjVnjYLtZ
+3KLRxaaNU0ivcHXeyGU0o+dllCdsxwGkrqcMjFmvr/b1Xdy9lQeL/EjAvkgJ0SoX8KPhJ4hOXI6
zDktfIOyh+2JMop7Nj4qtIXXXTUCt1IkmYD52ymUI97v+PDJmBQZNcTZ84TnHLn0YsBxI88Vo5nc
ExTe5uDCebC5Rop5Htr8TbgJhx4dLEWZnqoO/kUq5lGceoxXyS0vYQywV2qbgc24jUO9FyTJ5Yzp
HvwpYUX+20DAHcKUWHs3duePFQKLr8ej1TxkWj69cIGmXebpz2T9Fhs5y1G1KFFL5l63Lae3ggSF
5+w6CRlE4lhFjAIolqzcqc1sGh62O6pTaMDVhNmTzSMn6RLsmpRvx1FpvrosG5WjT6AlGZ0kA+Lz
MBUmrbXRz4NbK+yaXYryevGeZfsrAiBmJS8GDqoe/gbUsBHOp4qY9qcgJpxGzDNfWu/Yct/WANPf
m74tvA8UmftVMxtiNt8Q/DvCyWLL6UMHeJAZ2O+KvGUs4X9oSj+BIHzV7/B1/CthesZrRPFVMl1+
RLcwx7K0Q0C3Xt3G7Q9uEHxNe3Ib6bv1JOEUE+OMcRAkW5wtPzDhP9jtDGHjXWBJWZ1EXm4R1gEM
HG8jF75fLeY1o/yRwS0R5+lJWmmgaMBU1WkivF8oo/JYS0/otiglKKgZddBipeehSOHHhBy+3cXy
jYk6Onez+kVvqPyRzEJcO7evj3VQS+u8zJ8qmO3k1ELi/IHjK+Bz8XaDGpIcdbV8WcRESyRXGTZy
jKCap836ZR7IpYDw8je5wX1DY/4oNxTRh/fYsa5g41dtSsMHVWFesN1obP/HMwGKkiNVee2HlZ7o
f58XAw9uuduwey/ZjW1MJ6y0r7G7DThNQyY8maZxOlPqtCxtWsM2h988itKrSfHi0xvK4XM1KaTN
wdMlJ62e3q0z6rpa27x5DiAnjW88rWIpCvZdYzm9PnQs7vD226DLk89jMSZcfcuxSIOKJo8tbp75
EUmemnas5qTL3TBFBtj5nrUm/Tputjdk4zA+Ukf1tDAl915WCLFbW9OcGdT6KmyAJamkDac3SMAw
kexw2e1pS8DomlEY21XMo1FoPuRl3oME1bkcwx9jQM6IpfQ0VBah60JtkuRvTATp9bmYnDza8TKN
fyfj1TFo+aegqjTyA+s90Gpwq4sqTxSJUTGwdo5a+DtKFgDkp89KGh3TpXNk2McuhQTUIj6y675n
xlSzKw+UjV7fphX7o8+5uc2HPZu8Wn4mL/FHJi6dQ3TkDlXjNOVtMFjAG4NLdFl9+kTTXz5OwS98
IGwsurmJb9gcy/gCOjr/3rJppVzscij1qYfBHIDfkaXoUmBBOoFNSiNTOo44No5CKIJE1nBDbVSA
mLi8rfQSeJ2b/8aTGHsQxmHYAR7bNgTve/KxSPUGbOCSlNsHZgua5LI/D+AmJbz7mm6eW9TFVVNA
ElTYaYD3YjnPaHl8+8XiuoEBw5SGPwLGUABxU5odbhKoGD5kKJ9B7iFCiSd6HemN/gTTlVhFha5I
okO/PV8FYI4IGOUYpuMjEeCFDbXm5TYxFRQILyoLKZzm2S9e3Ekm7RJG5BQQCpsxWN6DM/fuApfY
R84cz9bSf9umndHX78GmtY7jBYtTtBritpNgGRoyyUnPAp6dhC54CUj1feG2/ZryINWOXgspvdkF
qoigA69qve3KaZmCHFWS6+yBvBJclMqeqdSIjy//t+PA4Fq5QPYj4tNzS6fy65g3dk6WNw6C4u28
kktE/5NZAfES32C7GkgR2PbWE6vgvJEZgYr1lHzwPpr6wTUalMbr6Q1bi+pmf4ArHlbTmeaj2amV
FF8fdwtJVT1etGLIJ1nXoXJz5LDAjuEVpoxrR0tgdgVanZaNJsc4PYJqweR8zdNbyRnduiVHNpHo
yChIeYXnMXzSteLIAK0p3MDczY3BIChr73m27lAztk/YZH0eWaaB3plJ9NBMlW0b8HbKNvpBC7Rm
C/lSwWvKtkWAYo7LyDH9BdpG/f4bcdAcbIy3VWtZrUnh/D1h2zpyUoFokS2liBS5C9g8dCBjNHN5
LfCDkX+V1h8QFem0KFFg/BOgxbZ4nEGSf9h/9TAFbtuTYyl6vodRwAV8OFkj7tAj7IISk73sSpem
PEijBtiDMrS8Rn89DG2sS2OHo4NsUCv+g1lDR4L2P3BRJ5CD7TOfNjGPYGf96hxcHPHnnRvWlCbg
eG2kCuZtak9duhnp9xVygrtpzraLcQBNYwgfD3SezYqSegBsMgD2A7u5AatVMCPg+GPWym5f6KNI
8jj1FbL6ANqsHb/aIi7n8ZF3UoIMsBL29vEWc2NtaOsw9ldfbFSwLReL2SyGZcVOxw4BoRVBU+B5
9FVsgGzzFoOGGDtAiXLXTRyT7yYLhYeNDFUKmABubGlgIb2CYD5gRZXraP1W+mxId8JeAOjKm8QC
S05hMQ4RmZzPfsilISynRtKDlWeAN5kuEw8IwXJu/i8j0sNG02u0WTAENyCnIb1KYOV710fkWeca
sWP4FsXYQVw0dl9/aJz62gxzn/pEN1XyxRDzFReDec5ZJ7nTJTHfc8hVIN+ovwukmM752Yc1pH+C
1hnabfnk3jB4Y5eUr567t1nKaCytAs2dIGpDokhNAavXC94UqAzOB7GEzrnsfPgVL0f35kKTRJmW
O3xztiTI/eYKOyYmC53JU5+9lwxEkE6hIFKZm3Mh0KTIneEc6osHIKWuWL3de8QAumZ6nIxsfXEO
iXSZYGwHDG7jUV2n2Bc71yCBZT7uarcIfagUUCByYCQJ4DgS5zDwSKLkn40dcqpPAuvyK0bAznB5
+DbikJTYRaE7wdyJJJlFE/d5M+e2BfjYj6QK5qmfCjFDbsWjtodJMwUxBnhK7YsVD8K9EkDfpxEu
BVbiXmy37XzFqHarOqrDQC63SmOAGdhF740ZhPC9qpWpe2c5t4BxsdrmtOma6byxZ/6LZClxh4QR
J2YqlzdoG5PJCLxVVEGeOhPolMGC5v0vEqVeYu+sWPiprz4T/DTpxCXQe7XHSSbyP1cBGSwEpxJf
O8xsHPA/yzQROxDYxl3Y4nN+I2IMzQLctcYBKPcIAJ5/8LdEru5mbkIR6ZgtcfYu+HfjrEi5KoNC
n7W8ikWM8hxemRpG+XGHHQ0l8l04xEibZh5hPzI+mUlS4V0K9NlhfZ7shx4doLJNnMvOkbLoJCHy
u5c4uTlxGmsRSItRXOWgIyMPgXElE4NJ0VG3X8TF1fSCVrceNwk3PWG611HNS8+Bauc8gsrgoc7g
YWSokE2GaTtvdZM+4ysIGYuVam8ZHoFso5J1VhAvpDa1HQcBaQMZH2pifpwxlmawFA3EJRNp34ZC
Z7WSckaAiodAhMZMjZWNHzytymRVJONgcutwxZ1hxGWBWjef0wlaBy7/dmS+IS1DDTVvBN3hIMjI
zFAs3U4/QXqUpYD559wUvAuxOifcVb6BCnBAVCpzaojxEOAN3EXkrgpTQ2bcqKVcUOb5cMGv6EM8
MyIFNNQt1KYNiUGwO38M3Krx6YMw6/vhqxvOwdWTOw1kUp5c3M5KY9+D2MCxO7/RSkoaPD0VXZZk
IbUaKmlInLL5VJjWUF5NY3w3hdqhTmmMERj++abjG/708R2R1zDbLExzkuAS+qfJbSxWJxxKqfaQ
YvCKH38RwdQ4kk5ycagawKMYg+nFlsIIKOYuxX4dxs8nkCpqK49iAo8T66ynyEg9tFgE17y0PWgW
SRmwhMhoRQGK6rWDk7oenOcLtvAXA7j+7nUMzJdl6gvVJ+IVKwHIKgv5bFwqh+nMhpvXsceIfBuD
aYKQCVSwjUstOTzXmuMEbxSzExwSvieR9H4i4tGaJm/v8FHNU9feKRHPrEN6K+5SuLiAsX3FQsYN
QwJirTKo/IaPFTTNvu4oCAeNgHEMnA3OiwElY8vXuZU8o3xLLuiXmRCcqin1x5HuBNnZElNupByz
kkPBQwwvd0v9t2PfWGX2jyXTLbUx7sP77dX9n1WxvGLOyJtyfo6JYcjdbrDQdJKfFD+DY97AJXFp
UTBYVehDqG59+utGp0W4OvhSHRw4es2/CIofMTOYPg30aH71CwQBVvIRyJjHnxxY7035Jaec4w7X
6JlLQ5V1zAMAbyM3uBSBfJdIjyaFJJ1+aX94MTq8jB8MfbraqrXdrla9RRfRe+3fAPSacHIxCcM5
G/gLiZKCb88ciRkbpoCtvSJv3xWeu6wBR8LEdLS0JlbFpu3wh625UjDrg9U60rbP5fajN3CKjXrS
9zmAWLezx/bviOX0OFFgstuukcNTai9OrN5MrBpjwbrzQNWKxZTpQIDzssl3a2GQI9j05QBa5qmp
9orPdn8hQZQr+T7hTMKek7/pd3VCAvBpAJZhLsNP9No89Yfz3WR5WkPS8eR2cNLZl+E5JaqJ4K8z
YeaPl8Hf6Pglk6G4Q9bOh3fJ+MsNUS4wFmFoVpHQoCkyU+XujBYo9uXp1/EmnNf36Gybk1u6bc1v
6clsgBD41pPxNXBqYb10X3WXRmvlR47DoYHCLWSEPr1L+RJx7Od4DEC7umB6QYXNxcTiQO9yEp2M
pAEd0RQd1juFmLQDmTgcL9xF9yPIYso1sn7WMbLPUfilatYGhcwWWw2tlVxMOO2z9CfbEddbiW9O
MNCIgTlr1J3sRew+aoTUit9xT/kCYkAK+fk54/AcAXwmhE772Q+rI1pb/DOXW+5lH5cufFKYUSFU
4SPgykZwD2494MNSvfRGoo51EENGtxI9JHoWpMNstliYq6vNw3WOH1P8RCd/OqrVt29ixZde/IDc
jaHzt8aogEUdceM4DIoV5ws7y2ro4peOenJlqhW3uS2hbWmKQVZvbe412/1VzJcNyklKGCahe9b6
IsCwacUGMXkEpcbSgVY4IC8K0Zjsy8aXnZkXxtpt1AUGUCjUevp4iCD2HC4WUm/pOPhKTLCCgPKQ
JTOpUTt22zTiaNXEzEPshPkF7AcOL3agGy4SgIMMPnl/NEdyu5BHHXUSA2l9PAKPHrO/feZOJLUC
lrN1BodtsbpOCeYUPf+PjLiVtRpP1Qcqqok1AJnVa+14B8Y+Ntv9b3m8WGD3Wp+Zkw7bDTKVpERC
+pghjObS9wuRv/Eayex3xNPEWPmrzZ4momXwN8mF/VPDcZni+OXOFkGPu0MqBaXStrWMZ/KMCoZW
gBlT11BYy10ZLLEiB+PPbeyDrWWbHhY4nmE4A5xwtQAwkfsn5BT4kTpeZCapdOVTdFLQcOjV9NdH
Jdy3cPXklR8DovtoVOM6sBuoh3pJGtB2tOzSmtteIz+DHNdCYVWZu/6x7f7OGXaAHHalSZBv72w2
hdPLSL6kme7rSPzbA/2+k5TVBRFUvwVkGLwPeamedE0JChDvqwHLoy+GKh9wUSRXEWdpPLsitsZj
mEeQQRpbwITHy8TJ9ueZE4wX+WJsfchxwdefL19AEOWkARywOxEEma+q1SY1MR5eL5ml+tXyy+rF
GAobBloIPWiOq9uEP8yQeKKgLkTxnPVbpCy18JhN/u63YvAE0WMy82ZbYkScTcsG/+HEmGMPD/5r
XRHeoLrGwUD4DyxpFKb0loELx+YgYUGZ+pM41aJvHCgpceP42RMyTIIHWUGEYrcVPakGGvFawWuj
vqRcmQ1zssjZ8Sgrx+wNOEl03UAG66DgpZicdG4sOO7Biw7G7to2cn8U9auzjfySI1d6EtX4J1tS
U8SRxldhH2PiXxN+8LjlcYFf0DdRSUMsvLFQM9tsqLUnqIQfGhEjsv5ajPBC4ldKb94RtSAWgnKl
/+a3cYffAfxM5Z9xgGFJEz21lglUQKi3TO9AY7yuflueB/EIJgOG6HJhlbwhpCRyREDL9pe2Qyny
FwiBWyOeMCXVRMtwnC3RjVQD3yOJK1Ahl0TcsI0y1pSNQxk2HxZwB0Kk+Pg0MGTKtZidmwi2pHvR
FJfTDa0+ZSMAkVSiXUrtuH+hKFrhgTKm0xzqjszLW7R4NLr68Ihzp2CXDIL2l5LVLMCBRW6i5a0E
piQnRBMie3Iij//KuOeb4DJL2gE+khX7DigEu0uGpys5tS2iiVya0ApLqR7JYwkbMg4zE0zcJtu2
8ZeeQalyZgllCfYk8txc0BXyiPO67OuSskLr0zOJBftOaWBIVp+xeKXRUoBQnhKdt7OmdvdOTpc4
6hLBdbjIyfBBrk9Vh7B9pmh9cAUeqlxQl+OWLGXmoFGA6X/3bErZsa05W3+UCnwFdcpt8eU4YQUS
ZMA83iIilKs1Ocek6C0L8T2MaYuqI/btFBcQbB5awunJbVpNEC508JdpjGBMzzUJ5Jtb9HbsrncW
V6DE3KQVK8yTQmvW2fDQqpEJQ4knwHuFLRE07sqRoSDjs72dPKZEWUnHRe6zbOvZD2ReuipHnE//
sflnCsM3pXSCWEKHJMa0T6tnbZDrwVXqGpNvqWFyjTXRg2PDLBJJAypnVNMUobKkTIKOLl2QEagk
a/+Qs6U47w4HZjV1sJZL8Ma5GN+PqOXqYVlM2BOkp9gkM7rUkBl8YmlTRUPDGU6DMZFOKzJgk7p/
RTP3H0tntrSqlgThJyLCEeSWGQFBxPHGEHUj4oyK+vT91X86dnT37nMcENaqVZWVmUVyuXfnuLar
E1ScJMYMizUaCm9m7rbYagUVuW6XDE4CQyADqIZZMfaNflRbe3Yt1elT0H5aEEZvuaZgypB0yaLc
n3K8THksJaCTQT22f+a8+zOhnwnHDzuIoDVdV0Ep4wIODUk/LqyU+K5YzcBG/45BGBh7SFIlkAvM
ihItieSeeCednPUs/xAf2GrZYvFxAp18XO14JR57jEIV01BalXgbLCwtpK7gphowSXI8ykq7QG+F
1x8hhzDUY2y3cPXkxkd/GoakHgIiY30jGxBzEmllZNmDgUY/SyrxE++SVOXnEMClp/01L+wSfCtW
0YKFwUVJh1wprPvRX0PkOh9M2OqygarR186rIP7dLFAaLK0MhMhwptjw+BUsooEJw+swJRgMgJOx
FgFGx8s5+dOwK8S5iYZi3L49bTiKjKvkdNKGNUMniG8yHUFtuEFv7zmXKiLF34FBpUjTti+HxuwQ
PgXor8IYSPg3NCPD7hghJuNpiDNAB+7VlJGE/OhE5Dl9DP/hvoeI30pFtL6qeODTFYV/ZClpnyYi
AAOCSst0X9s+58gHPg0bmYyOe8uH7EuzvTpcdurBmD/sT5qIhgxmOMQcaWkrPa7K1kkmhptqMbIp
XN5DxJobbbZ5b0Yn24Sp8A+c8x8ZxyyESCGOEAiQhueVFPfpL3X/vMZSN6S58t5swldBNxvR1mob
jtTFkjewClnSfjq3UUGGm1c4+rj3i7MZwj0a2e2aKFwkjbVWnAezrDW7mO7VgvFKIHnGY8ApI2U4
z3yrmh/FxD/yaBU4kRiXeZKKyyWDFg/syD9i/TIRl3/+ZVpO033hbudsKsQ68JbDEb1a23UPln+Z
tDHIOEe0nFGUzvt9GCt28tEM5FZ4t29p0WLj+9oWvuvLgLKkPdpSuvJVpPNnk6bbfYE1PELEzIk/
rITbLm9WPH/wlXJ8OBhMlEgE0TmPC6PH0YMI/DVmn2OAlg4spl3woYStmCjm++tEMcFuloWBRNFN
qwi2U3K6eH+H37WyrirnbB4VZJ6nLCIJlYkfL44Zxsuy5/fATCkmCh7GtHIsLuqHwaw4xlP0nmbi
+swdN/N6JA5q1LCuvRlBu4HBtNlMS3LfZEinFxflUXqYuzbtPxNQ2WTFpVz2YULwf63QDrdLflve
mWZMWeWLj6aPmt930m9CApFlVdAGOXrnft4ja7m7dCWbpW6nP7nP2C+fp1g4hunVNJRNwpDDpBvJ
JLuTQwS1+y4IuFk2SEKThJEIFTnT2/su/VRapAlSQRrwaZblMsE4yr/AuFJWSBJrp4faxC8VdyhL
U+nR6jr3UsKtJOE10FzpVkf3yTJBk8nMDpHAhV18IBZoJxEottHw9GWagbwnKz2qCirxKM6zY+ym
tZPAU6Dsk1a5wdJJ4ysLP+WusOaA2yr2OJTglj+vQZHAOXiuihEvGAtFYrSIzjZhl/C19znX/VSZ
AdWJTLIO56GfYoxHisaT6/IScw9/qXE6A/fDpCe4Bk3bgIzi7WmGWKQbZjEi37g4KO/JNSIOUwc4
ckwxG0n/BrBs37e36PwaCmX8pXvLD1dICplzhOCOgvQ2DPvDkIOwIOkfXaN6L4bDa588q8RBykgY
qjUYruKX++N+PeYs8yN6weRwnNcWVBKWPtLbrPJem7bVuFemRiJFJwoQBhK3CmFEMz9tdIOpw8am
1P7N07RnGCwqLMIwSSXZDU/MWsEcSng0dWzzT+anwIWdKe0aFWoPxAEFgv/oJKLdu8XKfuYEVKOX
CXbyf4ZkSHZYTcXs9ZBfPFokpjgXQIPp9JAl4iSK3IXe7K8z7jg2/VBBIGAL4zsbD0w6MfRcGVd9
tsKlTrxHr3sbldltdg4hQzxRRKpTde0oH6qhMn6vg6YELnH37ba9hvfWlDdr4PfbAMg+KAwGh7cD
RUbZH90/Y/RHcDFbSE4JVS7MAJj+0WvPdPt3x744OoSv7/jN0fKOixNTtvBdnZJ/xUea3SwZKpSL
Ty+AuWCgc2OV7IgHjTaNgjZk0f/M+xq28Ld2VvlRiLE89zYJEobpBV+k5TVWfu3wh/fRbDCMpdDq
4nmiUbwN+0bFgbb2+o/hTZEGxsD8JcW/cgYQqFB2MS3zOzx1zcGXqezeQMdVDq1jzKCW7awTcUrS
mIBCgmBEzlaUfVBnmcfK2CV/DLMIFWC8Tgt8xymo0QTemiGqIM3etTh/P4pDq0X8DFcoFugG4HAb
no429l9y4H8oI94AX4hrmEngYNqjkIisSkn7omg2UMH44X1jcyQJII5H9w37Ad993HTWMjKZciwX
9FqbU27n8ar1jxooa7OMqWHpxQyoojtM8vXJeUjZVytGTJG/VprF4LUvvNWBSS6N3zkTixc3gYXX
yLDavmp3sT0wA3ypuz68v/pn8evQSmLvxf5mtwAOpiemuQLOU6qQDqjma5wfJ8hgf+w+dhc88zhm
/2Kw7x5UTwt/SG2OjEcHLeMinLvqKBiH98PsAqrgKPMeplTx70fRhZOofXNYLm3jSF7fdzp3rvsD
c8EkUXpYX2lfEe9Jgv51UXQGs3ERezzYRbAeD6IFTsHmCfQaP9bdTLtID2mFQTvnhIzmwaJyxYeG
UoKp+1+TPPRVg3gRN3JwdgJKJXkk59Q7OVnxd8A4ngkYdceMKXKz834Pg8bgfAHxMldvOgIMGxeU
CQKlESvSL7jjqmn5MSD2Xgo+jEjp1tztO3myFWef3c058uU0TQdGGgPOsKQkP/zcbXoYun0iGobd
0sHZc0zfi0/D1ZJ68CAZ72H7J5k7vmQAqBxKDO048lLySaqYFZUokLS44aqk9vgjrRak8zjDB0FE
pkuJeSZ8kELpI3YqJyzQHygmkd83fCik2mpemm4qx38bxFdLkTfMWjFQb9esarsh86IQEXT83WFR
U+lIU/El028/5KiPG/krhwm6KjaQ5XCGxoviH6Ubhc99L6cN5qTIsSk3jh1QlLQe9cPakAnB5PhC
XKK4OTqggk7wk3FylGwbOfb6YU7DryD4voPHXGoLoD5AQuSneqRNqHvg3IVoJESlu4PZo9FHRXQ3
7kUMlaJ6BAPf6daum9F++ae26F03dEd2dw9ywkSdI+Iae0H1j/V5C5m+jqdqs+cy4ih4OAuLahOW
K6N2L9IZDUCByPSHkbXbffkk+DQP9+t9jd1hP0YuxD7RYkCZakQnJm51XXDqYwaabfZztARWBDRx
piGHouMvvWF+iwHjtUNKz5BMc4ZmuvEUbIDQ+szRUAeAY2JllOx2Xfq0lBTxl7ui8wH0o7FjcuFa
nMbCUEVZatJiWiD2iL8jleDKqocve/Vm/yBXciPAlGh3hCs2UyAdg90/JElQey4rIeg0ACY0SThz
q+A9ATWll23zHk9Nmfhnft/WbMfFiSx83WF4yTMSuw4ZG0LpQpe6H7CUqY8uPhs/qoR8guUjRkl/
OhQlA5F5DX/iJc+3MHVyTHc0iiQuLWZgagVMCD6JAQeY/q557tHKQuHuQQdTfPltqBH5epwq33Sr
5R0M3UQL14dxA7uBi+9D5TIhyg9xowMUWq2ePlhOfgfmIw7XQh4mCBCJkSrqRxuuiaEnD8IXsxJ0
j5oJFPRntUtjoTgzOim3yPK4oEDCc0wNR7snJzhD7oBE0RKjjwDQ9riCvWQrSQGh50ujf7H60NW4
cR26nT1I1D+eFDs3bxC6EBfnWOAw7jB1z3smzxEw23ebzc1md8mLSMDE2ABdyfBGCgPqcglXFgwA
NqzbeVBEspMoTwU/vjF6mIzad7Kri9mGJCaZYAMKS0u0Pux4aoS0eGIqbvOuOFr1UBTT6yIJx8AM
waDxCZy4OVv8wFO4QFMtpOueDYhiSiscqCP77rap1Fb4/0Y6QAnNO6T29MS5J072hIeQcD2aB2Q+
+tMV9ZBXqqv6ZM3khaC473AF1/dg5N//ENm18aNphv6LfjhVM44XS6IK+MMt/AC4YA9x4FHQrRlI
OmLMFidfZraAV5Mu0HPpuMXDOd59YNRA/XBm4qgOoERTZd03AmaAXp7DvlAJLhTdUJcISUwD3opZ
4w2GpFl23FU9oPXY+9cZmCy30+5OsQUi9DNOE5AIzANXIOEnsrjkoHv936SzAUMw72OsozVteB+f
7SecYLBuQtY5cjuKy/hmvwbzOy7OQx97c3/b2SVql/7Ji+IImO7tkdvbUsdfnOfks4Mk8ESrD/hE
74L+jOmX43PPSP9rfeOiAmzSpZ1kHCfvudGW4nOdwPmlSKI6zBoCS/njcEPGPmcRMTVB5Sm15AAD
O0BpDQBEsvZhYoBZ4RPoZnHHzgeyAOLfX5EDLFV4xFHl4UVi8z0LTA8+k3FcwdQaz66gy0Szxma9
lEZDlTOgf9HjmZKdLKLfOj7T7e1YUXshx6DhU0I+WOpI5ckd02ewJx0B0DlxQLUNqgqskV2hg7RB
MaIva4yH7+QCIWTUbjSHgCfAN/qyU+Ew096l9b9ilDtnHAVUD8+wec+idkzTEuZGk+JgT7lEOt7x
aRRw2Fqly1f14Dr80zgQN7qh/uvMWhvJUGhWWZW7BVaQ3Sjg62t/GBhOBtp6QaHLb/R15hfC7uak
S1OqZmbBsxlozTnAbT9m/3oUQ7X5pKMDRnefCvq6v0MDYIQLUwioYDAS0iGfI5MEZzWwlrl5qiXl
BzSDqOJRr6oAB14mLvRspiW62l8Z9EGwYdvHdKqBZ2yW75nQZ7WVMksok4BJaP+UQ8Ofu0tMAArg
0wWMqZajo1Gncph2dZvGKdZpoLptaHhCHO2FQyRLvQUBR4s+Y45YzV7DHzegLcKBfTFLUqr+AZh2
z1JM7WZfMTeiphacS/tZANdkPx8cVR8SimmauFhDcljzeNPuaFsVDIP0SPWIrzfHYWgwE8Gs1Q0x
FL+1O4fd2IBmZMoZSgNrXx9d3QpEtExp2/JF4spJncx9S87EHsRVe56r9PuayP9IExNwYr9mKOZl
GVM0px205IUB/EdaJdg5pF6cKlniVup3GfNF65Qm8GalbhRDhXgqWfRsbVrDaouNFWwovBiJRfTr
h8cOcEKFAbmnPdwMbMU4QOrFfhPTR51nJTHg8DTxKeAXUyg7MMLfHr1xK8EybToZ2sRv3VQtVG9J
NRViDKAJ7WdyBom+LdVQZ2evOzBI6WnOlUIYYddwBpFc0NekBlV9pQbE8IB5CgiLwqc+WSvS2XUH
+jDsyjNWF2PyN+zYTXX/aOgotgPQNS4jSZMb62XzRqOtUR7YIYZ47Lhe42frntVlDShmVZg3hZ1Y
RzFRJL6mcmIsgk/SJQDQMJEroc9MIeaIhCcgoMMTGwoSewcu7jotE5cNSB07cqAo6h4YeclnAKvW
rt7GMwJf3PTFXE3+2Yu9w61SfvwvxQeNg5Z5SnLx96evwa7gDw7r/kLE0tEJoenhyH2ie3loDJrt
UUACJmQWwd52TB0QIzfOf/DuL7MP0O0Q3p+EEsgRmpOX0jBpz8/gBCpDUt7SYMJyzoaswF1qRpXX
sWH0ur2+JRZxfdVdz8hlSLVXb3rYqWKzaGgXeyDpAjWnfVsq9kMwglstWEo79LHYsE8GXIgaDVIu
WehpS0/XTcXzT5A/luNsEwJAukBdMAhuCeWM3w4+BOOstT9Z9fRqngkREHwgpLN44MeHpUn4zrrB
qWMCk/DPhdVX94wM1NBFzGujW9NNIUpwn0nhfj4vJsTBptDT3rKvAfNhI7bBO8/gLdxe/zzm+K8E
gyMQ7nsoZY8MzGGfLH+sWRq1cN6XwyZ7mlj4ubS/0uw6po1tUns5HFshVExtiGEfUzwS4WJltAtK
j7ALPARQjEtFlvMY9yB56ZZ5YKGRUHqfJhlgIpSuWB06/jFOn6B5UAG5Qww6M1xBC/mXEEwy/WFB
9Mgcwl5od0Jmte4NWFFMLpCxhiuqAgkjbG46gCl734nhI5I5KIxuw1nFgJX29KmGeBnA6JVTrmRo
GZg3DUESoIt1cQyeCqcsYqC5kTpOHpEbrRzoOwLNYb7KYopKlJAQi7jvcv6Qr1KibFerByRmdgKt
NXW39+HFPBNaUZIo4ycYxZxIUjMC9kkXntM7tyKri5JsRiFAXsNob3NtpYk23Uu05o5j7nbUjKRZ
0PYkTJ3f1BP1qj8/WBWnOl1ZwuAq6rhkUz07d2qA4oGVimaU1M6HwEVAxQM4k1OzGfENxTitmYMM
FJX5UAlcznx6IgCtByeFgs+gzRm6dg4tbpGDDQ+bV8qDC7Wa48islX3aHu2ZD6SQ0KW9oyvQ2H3h
uk4rAtCBXQJFgCYRB/zxr0wcnqjF/sgdf1kjfHXfa4ygFyE+ERiA4pflmbJI8cllmp3kk1fT/blf
x/CZEQb0B2C5iIF5sq+4y5SscMkFrkA2hrMYTK0FP+Pjk1OzA7qaQd3NIAYHTteiMYMd5v3QP6Wu
pJ+3Imyv8js9nXZOeQjxM2TOXjrYpb7GoCeqFQPWPzk5qop/O4/c32KkCp66SFNQnItSkeYbGZZc
A7c41djZcIvdyyY0Ll66514z36w35HS4DilkwZ7P8BVBFx+cCIr5ZPm7mmkgt18ua2upuGhrWKho
whlALSnI0epyR02xgD6YBHtWz4R+Pp0Sinpz1YoWejaz4G4DBME0oNKUGY7o7U+k2sQg7jstOfst
6Z58UmEqSsDAayf/o32A/PytXdSQgrgH3TUCFfPZI6Ok/WHf/i6Gk/sxgdx4HWc+Rj7AvGl7FeqR
Ml62ENagZUN9wq/74Vi3sOeFW7zhV5JT8kxcaT7TC8fZmPbA0h4qoJcjaNOkDy8nqRpA0Yc3UPy9
SgJ6XaTpccKdPMTOk4kmH488lwPNPqEqNR9B3QBfu7QqOH7osJE4EyeILo3zMZc1zujIdc3TP2ZZ
ZS1g8Xn4nNmPEV6aIi3rLV4UC2YNyXgCGMyESUgp5vUVtR+B/mUXtBpTI98KWDL0z813Xgz7MhVF
yB2+dvGzom9xdLPo7H5+fDJhCLI1SdGK3KXocWW23vW/5KoX5IT+23vnQDpfBaSePn1tXqPHG0Jv
Q1xmaXIrb5zWGG7xW8rChIxXf90+CDxZH5QO+RLcjuAQdCDqjS54CFwZCT986I6GQh7V5RuTkKHa
cfoPd1251SciM3rBZq3dU9ypeO4Vw0Ro+/SmPP3+Dx+Uq/ni+eMO1KvcNZQnlIlYGzR29xVc+Atp
8H3Ik26BFinjhokxA9q1Wie5KGPVvHStz8/B1ysvNeP4mvAqZljSQ3J+b3NQmPfD/E0z8jhUwXyN
klp6V+Dez8HfdXqVlWsteODYq5t1+lD9J/M+BunpHD+bxW2w+z2WzT04Vg7fol7dO9Llh93b519U
pvaTwZM9ypjuJ+FF5y+MZTjZOESmXxDLNQNeyuisB2C4F6Q0Kv5Qk8GsaNn8v1+R8Jerbg4YOayM
qsJpvdMWhLciuA+CmuYtzv/+6qbaHRz/btCRsKYnPj+sfhPcT5O6M9aNYyLTgqBoL75jeKTs9r0v
/WCwMMhuz3BFCGDgS8RhHbMRGZLiCYlaoQI4U5ZwIig0OokBOec16PsuIaal8Lwoh5GcE6u1ecPu
ffhSXESApzeMZwB+j9ArVxJl/sJi5vsaseEP76NOEH4B6dA/bauB+fIfkAkoTcJpCJ7h26L8A1ya
Bfj04XAnXM0I2v4tiwcbDl/Kd/KqlMbfd5e0APvJE3DWlCNQCMZX1SoDuBc8Sxj4wpHNsYKD7pRf
nO8d5lzPZn18BhE27r0PD9bVX8Mv8v57vbvsysLRntKEHoDe3RCe6C7FLh+gG+2Xq2xXncfuosQV
Q3a9bpHfDm5LZ1msf+brY52f9CDdwxI2WjS4z471DbNuFHfaQoHLieFUdO8uByqmdbXP439STRDy
8Ng7hvU1+T7yhUY6qhAenBuMM7TGzLHwIOuMKeEjwt2iPylRdcgUjA604ScgGIppBOuajabmm8M3
XqIVpk+9g21FJSlAQv6OL85gBhj6moGPdIz633tLw2HFBBfUmjNETGbE/E+K4J9NmsoIUKFxdlCt
ua2HQ08diQ1zOv4Jv/j6JQfgmIKgQgOShghlSP4aUw7SWwYlmeYQ6eMUtzNWKixDzK0o/CXhYCKb
DHIY1PAeyHGoiyAwZeSde8LOdk1SoF95iO23U0jU8U+xgyerecnJzohbzJh6Qps630MeaN+JI3ok
zczBxw64VCe//M39y5tQO/A712kHerEAu4eYKnF1tHqIyYnmOj0GKUsI04T4l3XDsoA4arY5zKiX
GMV4c05q3H8a38amDGhNcyh+r9VnQPltKXNmWo0K1gy/ND5cmFcBd9ztmHEVXCCX/CBx0DuMYaWv
osHm4pxXAFRtjWKPvJ6KKvtM+nMhlx5h5vCm+DZ5otY0nqS29T24kxCzaJkoDN1Dhq/TtIjVf30g
/0hGdkQwj0BIwUur8XHCx105/r+jCGyOxsGBco+e//1O/H9NuUkH3HaMW0HCdYfs8AOTeL9cmpE0
JgGP+wimiOvtFmVlkl9HtJ3Qva3dwxrde/goAq0KG3FG9r5nq4T8KSqwgJJWTZtb8uzCTcRJCvmK
TutGRnQ+YF6gXBESdaakDC0zYwf7MenlaHeSw86K7oNIg6/Br+UcmT1TWJi0/wNzXSzaKAmyD84b
s97s7Z9T+E4H60jeKHOUIATG3cmVSaYszaEQjBuzPQG8/tcEu7V5hfiNcxtYDSKUP9CfmpK1vW3d
zDvaEPcoON7XjNhcLwWRjWbIhI0FGBcNIYxY4JssvkMYrXNpgUFCMVuCqvUdRfdVk5qVZEZq6war
WiPPL8kLsGD07lirxRrXLVIvyf6igsuLpCcN4ztrQ4heKLHGxasRCPszGv8LdrpHqhhdNzC0cN1k
KsUGJxvwXGM3m8H0bT1Ir58IEzAYGn9FUTje/cmnpKFPwkTTH0pL+0QZuoqpFnFYYGwuedxCBlOJ
AukZohICGSeT1NHbOMiS2ai8CSrjKsp950Mxwk6icUO8ZNWzxJD2Czwhk91x1maIQ0HFSNHnA6jl
8T3tO6Ad9aZ3Sx5n+sPwSM3nh9KY9gJEGAQAoJ9vkSIxP5HRvuw5PjZHZVIJ4W2VC+/3Oz1CW4Q/
nMG/9XMnelHtMyUBaNmRIV6wGU/x9b8ThynlICt8sDZZMJeYY6Vlk0yXTINljkmfrd4G16NObMns
TjL4M6yAbpCdcR6h2suRSGRoeRw9eE3zBoK9lIqkYiDJaTenF/d1/coDEPnHVgHCcdLBMs0YSiCg
R+qqOz7FyRg5x08B9Ighn6eVxuqHni/rosO2ynnGKWDFnvWgb3U2JateCh2BPdZt53oNS2Abgdfq
FfwE2lKAMnu9Ni75HnhDBm/wIFps87XvbhMbOgxO1oJXwwCxy1UbYlZM+ZcOQjKxroX8Mhb4Ab3V
hhbPielf4IAMs/ujCdKdke4niw0R2VjW5NemNqTyXlu9GyikiJIEWYwqTmS7vI9eKG/LqB7R1RtE
P7/b4zRxbpp77UEMI5DEHLGCrRIoAQX7OHA5B+eLj5nikvj2baZbn3AZXk6/DgLu6Z2Gxtl575nN
getA6GJ3U5fBdzdXpr0YB5vLgJE5DsAR+kVxHeZ5ASsPpCnHijRTWSFSXB24e33T9ylogGA+TsTg
vtJgRImfPgKfMoqXYRN+8/D8Zti9He711IXrsweIJYURKg7ZBUOxKZEo1UvkqCwVABgOfh9SEb8n
LW1j/xwm//95f5z114bXw04CaOsZgleJXKK1guDuNG6MBd0uhhV2iftrC+IRzUI+pvu1yMFB46iC
QoyjjRG4gS9AHAk6ySt1uXlekPQgg2K/oh/y3Qd0whGQBxah6YnRLyQozirqxxGZGRgMSAYAq8Nj
WtxtSKUk2c8gZYC5y1Z8CRN11fl3ojUUBf0JSRG5fVa53DxqYyAwNiyfhhrnL+viJ1ODAWUBWmho
oP6CIhrAAHYdCiuSeVizyEl+FhMYV+WI6B1xtD+owCD6yBHEFL3olq24cU+U6wqTbD/I2kcdCifg
tR5clZRj0yuG1GdQGZE6OO+ELsUQXtiUurlhN/1GSUgdDuusQ9P0CJuBJo5696jnjsb2gKcwWmwe
0XX8l6lpns8QYM5/dgy1Ppox5NvGX3OpN/esHYMiosE/uhVcnJRoHOi+X69iIFMXWtfAkAkQtjsH
4WF9xa+P2fVyBGn0lIcofdQI/jmtOcIj8b1jxNIJYxAwZRq0G9sNywQguBe7SQ+wtdij7xlcgQKY
4dmF2kQNlrHP/toFfYP5UwT3mmOP4eZHHCWyNwPD922scwyk7Dq78U/QCYMB1xlOpuOOXJE244KW
/MCN2KBUX78UpxMgJj9+7Liab0RZdjfze5pLttrN2YSK4bo/isWYCCAE26xU6ZRdaCUAk8DOstL9
ZwzAw+j1PAZ9NvZ9YFSeDQR/wsw+k0RLFjfIauxIn1qSjCxNdfbiYb72Lp5COBVoha7Gw0KhZ90j
zA6t2qmJkOg4XvTsOVptjYj7kXFahCTNrIZPHwYRzceOiz2xh88ZqkFSIafnyvxqQPTRx3t62NsO
GxeGqTcY3jdF+v2nx+rY0U/mVWV+6ilZ/6vSavRbHEOMqjMlVMJzfhWjATaEe4ru3iH8LXvjh8Vs
Wrc3LDw9bjEg7+zjJef10WgiedIBRjqSt64YYuOeHE7uEQ6z5i2kCmUk7oXiSGN8pOq+II+cLBWX
Z6TX5kFmjONPOely32mXoHzr8L8YTNoRXQVHc9+8+xdozLgV/ROsAUw7LEhbELgKho78bJ5GwdF0
tB4goxR71oe5m1gd/3shSi7SttWg7CjF7Qt3ZWBb+9/0weV3bKb+GolMyJq//I3OUKjCvojvYNib
vqIzR3iX87FNU+7otAMtKMa6+TQ7wXJgdck4P97H40AE2O3CEuaop1MGkXqmxa0v+fUT6ZGtWd6H
agb3lqT81/U7rkLfasTUTucEmviw2n45a6G0PUmBePR0wOabq7oduxwrNmUyc9sHwxun42nyCa7u
1/44eFDSJZcyA/fV4Lz6TJ782AgGBh1bRKMUnV1KBR/NNUl34e8F/8GlBecLRLPsLyHJtAFvkbrw
457hk8WEiIgdC9xVko81w2q25hrA3Gmge+h5YOsnb+8RtPn9MiX652IIZhVD1m2gACMDCrDyyjHA
Hi83IPoxBRa+AMRILCI45tuUFhKa4CvTtuCExX+lYqIVjHyXTW49OT1bAOTbD6e7TnShD8SoJlNa
SlDKLDipXh8KpZxWwNj8czzypPvpuk+bc6bDylA43Aa8q+CT23guX/nkT0AwdAt3qVoYGvk1NUY1
rGHWXQDjuZaB+7PeQRtY6OpCFw6gXw8bkMqXjTSOz2mZkuCR0XOFZ7vyeuMOBK2zu5WV0vZODhMH
TJ39Ce4ow29NgFVm2loar+k6D1GfXUfP8D4a/NPNKmRKpv9ySriSNZVGO9BNbXoYXf17+MWqiSuM
r/6Lv89vM6NK8OFxughIeT0k6NGF1Vtgs0yWaurulWlI3CH75h5dnAGMyoW3+rWe0wdE5H70G4rT
Gm5gZp/ITKQZTWA6mFr8dmZ93Lcvw5ur+WdYB8zlwmvhbqmW3UVYB6hmY/Yd8F0W3k2WODDQHDdb
ztc64Gmgu2cfjrGtjX9DPerFpf9huonoKQv+tN0nGOPw5Yj99TbLaVFY8nzBxJiqwNqjR/WyNkyu
dJbcEP4M8WyZLuH68qfhOddO4eO/wC168d3krJZuHuMD8YSHR2ogsvIjT0NwtqO17XqM5mRxFTIZ
aE4lS4+ZbUONj21YC341rUMaLmBB2HazJAoOUXkrtSYoam1Nt5sekHh6NWm60bW5wyEDaiHBstZ8
C/fVTBQje3IAm/gN2LyY2/8z90hiAV6wFicgzzfDr/N16G0a87tbM7x51ieen/jAt7kHAadwJrrX
FPC0o9gYCkv6ac9rfhPm1lSZ3KA7EAHpmJkQAnlgDzu9UxpDET//3acErgYWNuRwUFfv+CTp/Ga+
zEUyxi0R4U9tq/xS2ogoxLrG7OMgSTSzfnzyZcYjxGhr8YKAU8O86PENsnEBnXmjVLWQoPgYwGBL
KrSGf7oIOs6EYo3Ukp474Dr/9u5eLCw0nXVSuSpbvoMq/GYPJgyUgNso6o+aM6/iVjUEkiPPUcDg
bRnRZEpq6zQ7zhrsLakhMBL+OYVNAx6Azspi4joNed+F8mvl2QC2N62Eh73hibQIEyhKoYdUrGem
xDZ4Tv0tEbFJmrZYCwofuba20GGMhGdg7gcsWRIeDphwwyC9/dPYVuSAcBYJzX+vpTvHvppXpGd8
s4xILv/7rT8rl8METzwDvvRyIpIwWbuMZtnuCVNkP1JxfITxCD+Gv1C9AQnLNm2jFJAPU1jlDev3
bCWgHxhawaw3NrDw+euHuyN4GW9jCh01JOoxvn1NdGfQJpgSIwZZWlJ0IiX9gWnwkT3eJBaZKrgw
FTIgHc+Db3Kp9Er77YmVK5kB2EiPDSBnl5RwDEjkIbBR4CrRTLRlVix2tsQe1uHwHLUJpCLwvdND
gZUCF4Ta6+AAhBiNWwzX/pPFphNnOFm4gBtG1oDf5lZ4Rg8ckunDscTkBm0xbd38Y5DL3w8/Ow3b
r21e/af9GT6HRdjxB1l/1E17XUqwdfYI1ruWglJGH1FBHtkGXhWdo1/QDozzqu1RdozvLg9heAOl
qaddhqYP62nT2K/pDcLDI/5G1+E3usG6IyYQ1C9OP6hdHBuCIsCMOq28t//Izmnh3TIykVEfItE7
fPttT/qh6+Q5V6lBl1WkjYppH/r4Zb4OH0Er6SUKyURnKJZElDBmgoudMa1cjhGOr5d7p7Umj5HJ
AYE+kjExJ4tjhla5kf/xnDjszgQqncXGcSYwwoAVcSYVFs0hOwUqxNfcsTZZvaUpiQ1tMLq2DL+D
LFK5FJ+wQTm0ra6Vl/Z2KeJgaL5E/onCDu/Yotf62jO4LTy2mjsgQMAD6AeYnG+QD0ZuIKAA0y/y
u8uZygWo5h618HaD+Q7Xv3kwEI5LA9Ak1KIss0oPuRvnGgQTrp+E9RtBuOP4aXjQEKN425G8jVKt
ZYWyZLO9FDnihcMxL9BGJVwVd7klH6CwBPKcYb6BcYlsPDBGPLpYWVNWIm9iyAGXGtacOBovAFvi
D7qn8Wr7NnJZ4FSOhCgKYa69wxojpUafKRFYQAe29H6fCUb5ZqUND0bIc3NkOfTwVhFLFglp1DFi
SbtlONIf04TqsTdkM/mk09xoqhQaTH8hQSR03OyGHUsWRCPc++CbKKfoi7SJ1jodUdlJd1KDw47v
Qf2u8Yqf3TaZM/e1KvzSJJDDn+JgofShRG7FzLM6k0t+487kMH8GJcmISiRDMDZ+ueSVHrQXt8+6
kvV0cbS5imwNf3b85pnEjk8rCR07bcATkTRH2AsxSmYq1ra1U/yK6ysZ3FDIJAd+N+pZ6w6jgSgw
/NOKDU8Q/yRarYdlpNlYbRobjBQXqCRJ4Bwcehzyeu42PUOb9cfDPthAtxAEAzkKe+4RwEQi+ZKU
Eckrm4NqjwDvHFhR96jH6nnwjO58CiwGZ7Bc84A5dN/OwGRKr/FweiMKFJs+HjEEa2arYiYN9TlL
/mMOHG008G/eiWRom9d2F/RdgUt5J5ipDJRFRMFBR4Bj5b2D1vI5P1RmF+k88fkw1GuhxHw55eNu
Xk81MsOY/6Ln9SKCshzNE3PWjS8huGd0qMcEyKapSG3HZmlZzVR4IB9mj9n1x6zoffUarz9vscrh
0qkjGtB3G1CitL99TtbyZiocbgp/7WALB87wHql966u3MWNfni7jboVMZI0QQkS1ehF+f676qpyf
fz4HBcR/vRl1X5OSxVIu3gDH2pp2mnM9+cqapJcP7pX7y81fV9atGTX39KjTz3pNvhFo2s9FaDAo
fCV/tKziN+69Y0fTovVv2KzDM6XYKbhgp/DxBr+sGb1uJATMzmAyq/mgfiRHO2TdtdOqaec10snS
IfIX2UmdqTiCPnbrk/dY+8f38KU653d4LK3mPFTbvnJfnnbtjqEzlOM+uiuj9sHuv9zmYhfeCbT6
G/RU50ka0WGiewBm3Zaz9LuqV78MadWpZ7YLjiNaTgEEtW9E2dGlqWn92Lh9zj6tb78GiwHlVTv+
WfXJq1I+zWkqX2351xtD3kYP+qqvi31tAwUpMc0cxFzUV/RLbv6jV9Cv9NeI1H+TvnNsMWeGUoJ7
e7jFjX0eLI5a2v4G2mt4g9KvxDB8TuRgunt6egPcx4xnxQ45XJx27dKj/GKZ2hCoTtP6fyydZ5Oq
WhaGfxFVgsSv5GSO7RdKbVvACIKIv36efe7UVM3ce6ZPq7jDWm9aw/jr1q/lLjMdpSLp2Ng28nSo
nWQMDxVo/RXv/+XDSVfPLhr9yn3gdUpsVTP9MR7IwUtZDuvoq4BQXLNYlvyrNWkkvzl7bYOq97Md
oEh6R0/m12J5/vsijmLh2grS4pxsZ4LPOFYfgUiuJS8eLVKwQoblDsn1I+5C4I3b5Om6IccM8cYM
W4WrdV6kKDrxYvErLX8rb43zPqSJm9RLjeLN9mFDkbZQexEg5c+QDK8WIeA3BlxKDPzUCfLWeivp
oZgkIarKF9QXWtXJltkRyLFAskZEwSRDOxF5zLwoGuw5IHQINpRw0guYFshYnmyBjLkgplc4UdAQ
Zo6soksQYQVLJiIPCYO4yAYaTXwBSZdHzuKwYHCLfYlJAcGIM2LqkwXUVru/Lq0B+QYPb+t+chcR
RU5mmDMjBw120vWfPt8iDjJAVniAlkeDXhO6oqMSFoE61N7bO06P2p8Nh/zZ2lwlI6KWIjsLA1H5
gzfiie0C5dTvhGpkHqh2QCC2R9WIEmYJPE4A0hQwcUQSEekXgua4L0VSEqAmP+lvuIzm6KLcg+I8
RXLKBd355vGhggd7JjyI/xOUEG+Y5MyJJPjWzhHoDbSoQujJESToUmq2/a4bU1bexmu+WTL7F7PB
jl4C+TwkcBULkImHTxMOQ7urf64/IPzigf9jcVCdeKj77kthUANfUgmjQh6EjgTgis049IH6RbWv
zgBCFyNktFuhsEauPcGtL6r8frbGRAz26QnLxRHVBIU+LGDm4k+zBt4JwOuMyge54gQacIeZJtlx
F/mRonLjf6GHeVBczbctLw7ZB8BKC1w5WwhH7HgWr36fksxVIpZK4GfAPZItGj8hhsLZMHJ9sHcf
fZ7A0c7BYyvGWs+nGho0abbRbWm1udpizCHIjbRWl8dAnaQ/CjH4Wfi82VjTUm3M0ElMs9S28oxE
V6LCqcKEjM1cII6bIlIMlAOp0DaZwR63OP5UCohu4YzLu5ctgk0/naLsUDXsBYjbmax9vyHDlRkU
4lQPUANgT2CIt18LcWF0EauWOmNQYhwmPR9slcYQ6nHJH6qd825BVLMf1oC4vJE/E3ra2c2BQ4SJ
IzCA769Lng6wtkFjKuQzxQyFJ7cuLuZGdhCA8dBtoUOtZcogkFFP4kdFCYrTx6triBtuwXb10Jgh
FAA6X/3/X2k2an641L4fOGgh0NFx03coFpzqBiX4Gd1mUpPcF9fSl77pcwKCtDQkp5ZcqkAEzx7J
NvSNtVf3nLKVD23PH+M9UsEVKu+Dfh7QFLUETrbiMJAjzYog7FTnXiFovsUZtmF7+HZ25TUtzOT6
o+/ftdfOy59XMdq1eEgx2txzehjj7VRFKNFC7zXCgw/8jmcWqOeZIi1kBm66Q4QCVvQ6+8qTCv8u
jwdwi7aRe3f9V2q3KAI6+mV7aIS0i38WeVRP0WQW6K2NIV22gRVDDHl75ChR8Wy0/m856lBI2whx
z37yS56OPHRUEaSETWz0RYBQJA/OTgb8sCe+sD9DJKMINoBZowM6UMhtvqSXLcZ+SD2oUSVYoxG+
OrTQTieGpTzTERTGAXk5kP+/BbEze5RjyF99oOjXDe/NgTZu52M7ouI2p68P++2i0IVF04IC2Etb
xd7kf9OTGAj/zcDbWHZAjQjq2aWyqH8QdYpzZrlkcHwL8HqOLnE5UT5Ls0OB1V6nt8qnOFG+MbKe
y6QgHLjatwGGAdl+4je8Ym8bEPhvhTe8fmSE5Us5wwCLavaIZEfxNMI1L1byaNZlG+X62qp/niZ9
fnvsP65UgMnIE6uaUEhYrFqSed/z5rt4vlz9mXBXf0mv9xQSyA0uIXz4ytpUl2fK22ryTof+e/j0
5Da+82/stmr8Gs4a2iUzPD+T6zvIuHqdXCOLVma6TLMtKhpi/13MIamicsnpWMy128tRq7WKuGMr
LbJRCSeyeB8fa+FgxGNA34NXhEyo0ZMjOBtp5HJdQ4lRXr39Wm9Ncvdclf5bcAqwq6VARfRZm+Hu
G73WyI7XCCfQ8yyhWd7Hxk2an8G4+VFHzXP0tEYvLWHUDA4UqIj2D18zg1BkF7Hguw10TPsAMAYq
QfkApDp0e6pq7/OrpR/+vIkoL6p2LgwyIgDLoIXXOUaQds3E4urGhwtyH5EF9G8M4gPPZYNUCIEh
Y76E0QnaiFsR9rHc9PHWEhacHe1SRg3loSIRKhS4DpoGWFmhKeJSxeQxGy7QIDru12dtwhsLqDZE
84m3+EDZVkJzWQJ6gLvVxtzQMLFsdUTOhAjQWGzmS9E94YqWkqUokFn6vuCghQBWuD7fGw6GxdBE
3MYXwMFvBtsW4uHtlssmfQIEbjU6CI4TRhhjDQI5qvip13hyezoHeNa5IEyF02IYapyGkHMDmE/B
osAOwHbUTGY59WOYWZWdQNlAszfjBuZboK4A/IrXhuKQx3QZw/l08QgyezvKVutB/B8UoIhAqdaj
VkDZ26Xg97jXrkSXaNhfZ0gRWDoQJkKFKpwqRogE9+taDI/1DoQ2TkbZrHeYj4Aqh/W4O0xoKsAi
QvFZtKPBOdLJgMUPDRxuOKFkWVMYCTXJZEAkzE/Fj3I3Ngq3PQqun4PwZYm4gmEGBhkt6VIYvyAu
FoZrsYhEiMt/j/yDPIbtDlyCTZe2ASgEFICWr1/X6KVwu4nXuKINA76nUUcPVapOLmxGEjkCB6oO
YSg6WMnk0CxR9k6GG+4qwhOdywkIxjYOIohNAdSaTC6sTFBcoXagsADpwkm0465Cd0a1s3vtYfHj
AVjrCNbK7vds5PbL/E7OXrJ/dHt03q+32YmAD05nQzgtkc6P+bDQl5+kYgQFrKd7RHa5OJrMdBVX
q6g9CtYaDSUXAn2tCBJRGZOHSo1cMwJBCYSH629sRkaf6ei4/yhe2zVqO59Ciys0m/6T6PDGlJMq
dKzgxyI7bYI9AJlkQw9gC6WGMPYVYT8evvg41wJTq/7F90lebsnDfgJ24gqhksXfT+kkluQBrwT7
giR2h+NMcfwOITCBVETmkUZGIEE+sRAbZOyYXObvwYRzrB14WJzpxCZvTssB0mOcqBTTk6oGTynC
Gx06ITfjZ0dg18Dh0e1wYHFcXBeFR9tH2oygtuGbZLo3TxfuBosytIDRPJAh03tnirBcuMXO5Gii
r+b6g88SGRFYEv5dD3Lis4YhNX30NUJ7gUcGfkKJUZC8xF5Do4dZjnXGwhAkJ6eFxJJDn3ipWDG3
2Qu5qHtFmHE58VXBzhIexKLnOF4OdEhoc39Qvw7vZ+hSHdx9NiYoms+iu4YUtbSZ1M2fiCtF7Feg
gkjRWOsShWK5AEng6vLY6wKb5wv4FsLIIYOxLt8HimZC3cS/quwy5/0rHE78NpH4IX4rKdlkvDvm
nrVfv9lnfjfnH7k72rXma/g09vT0iKWwmooFxOMXj4ryA6WFSMyNjoN/CR48vgNVrMCzCvRjmcHB
KMqvKohQpIHtz3FVsA3wgY1Q0CTsa/Y/Mhppq9+DneYfrh8frTp+Crd7pkvzpwXGHMHmzXM/A0OB
O2c9vRcqSJX4FkTgwIujYavvAJdqv3M+NFpiAtpOlPF45URlzQl0ONQRbDw6K4VbygAgHvFplkLL
iTZyZ/mASbzzQ7TEoUG1+SEO5vwWE1qZQyKoluGN8IzraI6ym+HVKMSoR5ETd6dmAQnKHevsDJT0
GlZhJGMJRQsvIDxoAMwiOVBBiR/x9HXe9S1UHG4qkCYSXLf8HHggH40qUaTavs5E4yBWvzYUZD7o
JuCggR9O8+bArYHt6AlzfWBZlMmxQLchtKno2TfpBTM4ZJYspeeUJJ1AUkeU1YrEWn6+1zcx7jM0
Poh79I5JOHxa5Iof6loTyb+tfrf4ZPAB0YhQSfd5+IGBNOLoOXAVjq/Mp23hzV3EooUI9IhFNnw5
E2ENruF3uo8iWJPcCY5KUgRk6iq022fPMmcMny12KCWu7ViCzP26TzUcgoFdgmp17X85tpMX2+zU
HOaDn5O1J4EPghnu2mmPrYDP3548IOrn+4eJjlkao6vxtC3QQnSmZx6Q5dw3GADhV0Np/A7xPwTa
5mCeLIHa3nTKcVlynlTcSHbs60F3H6Tblm4/mW6sUZrvS+iJ1jnf/DY1ysj7zqanC+XknXuYu5hk
m2k/Od5emAwK55gzZAMbKWAYDlhHPa1fXtY73+O2hh96fvwbA6d/bwddzEdEGsyS2KFXInTtBgpH
Tcl7gE37MqY1OJseyZP/xOibt8g5KSUHXdGDBUJHE8ubM+pPA00bGtRen5KeJ74cNh3RVoChfJzL
uMvD1mSbO3cs7qUWKeeoeSJ7LJy7PziVeSpnfgEtpQnxz5NHydgLwMBs/fwVV+2AnokdyF0uLT7+
Z/t4ITaktPn7L6sQLg1fXazGZeEh1i4xKAbflGOtO9FEISM49CNtA7IoPha7Fj0rZ3GkhbzSmd3q
fZYIISlh+WMD2e1rVL6nxlh+u8NxObmIm44v3/IMjpMVfTInClFzgM45dQNCXv/6+44+EYNzIUsO
F2aZ+J+NYI7PFb+t3xchFzQywUOLhuPNrUKhDDDdjZY8qddOPw1T8fDJW6JW9y/h7exzKb5NWxuG
4J5fbWUif11wV2+ejJUMsulTjchkqOLy5b6n5zwyr9PBSOWIfcwkadl0Y85mjmCTgIQX0iqAvmb5
kaeGNAHl046P3v4urIH/8MzVIDivZUJJnHcKpJbeF5fTvU44tBUYVZDfvoqsj03GNU00ISvs9kMV
qx/XXDfoBt5uO+PKlXMbm5NAxd8bSjzwdGwG+BbyxTABg/aahAMpmxYjUYFyJRrs3iycnp60vsXq
DCEidLWOlRDySLlM/8ZBA5/7U/rWWP/hS/pAG108y3/yXSwRF3BMo6CwWBdkDe5leHiOU39tuS/s
w4JtQ9hLdca1wX8ofYUm8w4jdxMcFyA4ldBImuuoHsQby1wdSkhjW954i5wERFKPv+EFw8NrxidM
v+mAHGyRWASnSVmBVlgc7tj+OHT48Dt5AxrNmQOsjExEw8eWH/nlMYqhfwr53Vp4y+4RzRAmQ1Yl
Wc40hU4gYJAzqh0dK+hp0/qQBAUEDRlQH24IkUUlOUuSt8HZ6T55YxaoAwiBo3P+HrDsp2syBzoY
Z47KUChD6Rz+g8TosWka+MiCzRzy0MUZ24jJWPFJIAxsSPv6a0EaV+hEckekIotJaB1ttJFCK0Gn
uffldfmFGlgCzLp8fYItgqR4ogl/Beh7A0W00xSQzlwQlOLCFmE6FEVciRMRbEDl5pzg/IMh/tUs
AgjiDRHAC6TBSc2lBbgm+EWqg8ZB4y6d1IK3LT0QrJBj4uMsmuOFigtine/JPTxzEjiW4ZAPglu5
83UIVdkdTIZBv80W5bhLTf89V9wcF+qyjdrJECFrOgC2QVsaDYGM/syJxq0WVVtpdUu/OP5bu98W
ER6XQFp3bp/CwgfV5uIrsB6457BIorRAdvJBFLFBcfN25kLu96YfglbgqYnRAtym9KfOEnWCEzz3
jXfU8WLzna0LNFFvtEtDn9aQn4csc7KFzBBFpj2536CmO+PVK1Cm1mvct1+mkw/JECYMi1CjEmOD
1NzPU7ifY/V327dkWbaM8wP55Hsqxp8h00ye7O2ttn2M33w5AA2ChmG5VIjEGB7IECL3vALX4o6r
VsMEr8XhFViChkHTM8sneI3YZI8TRDt/OTLBh2esPKpRCDghln8IOowvxUy/wYO3S8jXOxaSGpON
Jb72jjyRNRbFA5l6uDpPfE0j/ciFn5MexiSdKmMumTrJ98/1wH9FWAMCxRcSFkhCzZPjCyIMiHjK
ngMpq7gnDKDwBwOU5rBi6Tns/vpYoW0DqCH4zn9Hg7Xl0/qo62+qf9xPJLxMG/IMTiqKrKCcEPhM
WdQxaffy+9x/PTMsYyUhkQqKrCYUQSQ2ClgWrBlajAoyzsiFBzBQWY9iQNqbcV9OjyzvGumofaBZ
DbHLfJxZ4T0pnCZ5Ju/kU7IbOUU64TpGjwzs8gL5LTxqFm6JLe16F5y+1HPJIMrC61Kt7S3xS4y4
wKSFkO98dylU0HdlqH8enrUlqqgL+iy93vHi9p9osDobjmXG56v34J1NhN/aWJ6L5Nu7Pa8o+wAs
4I7VCR7s25BIGxmYAMMOVwKvfUXpUo1yX9CDYnQSWReR0C/966oDE+TzMoLoPkGqFeQogwxymZe+
trlO6kWBIhIbymdz54zAyeFKXHtTUB8PAzBcLde1kLYH2mgwQfoQf2dvlhs0bhPL4ybUozoU1PpJ
/NyEk95OEfVowZE3MREyoGND+iLigIBgRaRAUIaozZwvOpAeTQVT1FBFfBAsPdAi3hmeuxdKJCou
Y/aO4Y6TlqOPKplfQBakiBCwkERIgt5FpXILqhHLi+OOclCkmQt68jil5oLxnT5FDl/rMxOT0+Ac
TVEfuW+8wrXzg7NsyvXJU6CSh3Y3XUagMvYuITpASGtKRKuCcz2Nni5pXtFtzV0IGghFluoirYsR
b8wiwUhB6TK/LoUwUYO8oGyy1zINk8T5C6rASSlqaqaS2Khbb6CtDscG0CpfyvTFPQX+OxMNlBgi
Fhx40Kwf5IMokG7QIBywR/pc3EqzPqYrSe/pNXqiRewDSqQxBzvyFxMJjyxEZoOft4GMjLMWNV++
oJ8lPwgFC6OKnD4xx+/OHswbX5uc/zTXWoKwjIvdJ1G9Yt6RmCu7Su0T5VUfTQd4O5h9fDEAhkuX
60dIWZisy/bF/hUMEHqQIJJQHPoHofc+iYaKTSzoC2ZBoKdjkBJXoMxViasf8SiEMoS30PcMgbfd
W4wo68taRH/HRZU7zcHwYApIgjVYX8/wKSOUEKcS5VNgJEQPodOjr6q8t4vDJbxPm3R4LMboWCkm
GIH5d03hZwc708vmpnPbPEfiC0LoYmOSdH4/o47hZnZYJuCobgXvXqKAEdLNMoZTQkdHri+BTPcV
Y9jiWc0j0All6xnzeJEZbfhKJFcZW6lFzrU6NpY993yETCYk8mxUB1K8wKzGg4a0uI8ePvMh/Dy4
ucxng7t48gKlrftCd3dmqgVVupMlJrTfSmKg2y1dmbAZe8UdMlaCXgcxwtUz2RvyKA9rZ9W7ZXhz
ezeWVwP3g4hP91FNkWSdKv4rrRDpnJf5fMiJyxnMqzHbCKnRwAVyD17+EbEhc9hWj+gdFP4FsBwq
k+kV4qNfR09yzZxndI8G8fv4ASSHfXXWJnoUGom/htSil/fcylE+akpowgdCnonkatOSwa3ZzS4W
g0MZ9+FlwlDthKEyPMl8lAdWJJLK81k9up7q05MX/pwK/+oNvZL52BI2O3SovIGGQY+Zx7MN8Xuy
A1dMp5kNwSOP/E1iIEpGnvf46KCEh7D96AOOlMGHdqeumuk50UI57cdZfJ++I3EgPsZ6bMbG1tgS
hA9Qyfb2jRQOByy1956/6h6E/BsVIZncmEmQHuYO94peEdpbJOr6emwWnMljsFww9XoqFLbUQY6y
bzkPlgPI0zIicy8ytoN1y6AyL4/LWA2R/Tp5XDvfUTOufDSfUlzHxknNCU3pl/fZM1bS2xObA7Pj
LtvPuI6b+TWEIG4XWaIxjsEuQ9U/T79rKbb+Sr7b3H6PS2+v26wEH1r5HdSjmCWiL44VB26LEpLW
fsbpHQ/Dz+yeiGops697YlweacPZMFZSiBNirKpIHtWz++y9a3Z6+Hw4Chfr5UdG4st5eN+aEFB0
LAx7DutZDknMnckqPBjn6EonjQGYEUcnJogzUkonlAZM77Aq3Bf9EfNImSLj1qPnOVIOzeo++xL6
yBzh3pX+aPinQ8883M+OTmeMvRHtwOwxuY+yYdiB0DwwFbvytAWamA/mVVgGL4hy3s3WgjOXgqdj
eo/QIib/PGfUDKzkQfIrL9sVa6zLAkHTEvAmBCO0ra9K1OvdivZSOZElKR/qqbWBGcMl/dhJmduS
zgOciJCZQaaE1+xuIGmfyFJX32bz6H9MzIt5qpR4pRkviWA6B3pfQQcOVleW6bY8dmgn7HxbxQRP
6acejCHFNs2FPFEBWtjP3HBQW/YZmmbZzpbmxb0ZTCh09LMD+G7uWb6MSmBNZ3aPmpTB4VROT1tC
vTXA6dQFvHn1lB/zI7+13em0Aoxbu9A28tf5cULydVBxm8Vo7jPiRsf0kgpid57tmXEs7mD01qO2
8gGUL8ngZVM48b8rFjR9NKUa2mfufjGM14X1UVCabrP1MOVXN7+fJa1yR9jUe8Hf7McWL4tTeW+u
DYJxLFDOYQoheP/FOtfkAc3nO1K/Hr+Z//+FYE4UQpfwFYAekEnByZODaBmmLeQzs0+iu1cqJAas
j42V1CMdAlXSbugLU9CmQ4QeCEwowXsvGkLLeybG6hLZR8SFCLBGlxH1FhUY1KiNHoXykeqkxnlx
WaGXDDFBoL88LOl9VBvqv5huiChJKdCEoBOuEXphnoVcl/b+jsxLCJmFyAmU9w0lR+WsdsQTnk8U
XFQpKxL4kDlmLo2aPzXtI4mi1AOYbL06LEYKqbyGp82pwYOpqC41mmkaIKAw00UkgADTnQ4ihWs+
8xFAGc6VE4xZXZ5E3rgQzE6n4PKU2WQhIKsTTfKpDgd3bnOVNARUhBQjFORj9rVnedQ6Oi8pIVa8
kJ9rUecNuetX3PP+JRBRQsmDJJF6Q3hvyB1KyqLouSh6yUXaCNjizbQAIdm6EC1Gcyx6ANE36D8A
VqizzKje1IcPxS8tM/kFyUl3M59hBe7m4yjH1s2h7uIKDr9e5/MBExKXw/i27ClO1vWeJoD2q3N/
FDvu3DYSNxEhCR5Ql9cEdVCThoysReNKygjtLfePVBqRF6UiZ2Z2Q8iIzDd/wfpSYzQBkG9yRnuL
XFZLZNAM7+HefEa6kmno56O/gq/LveLidj6rZsRxsmtoXYN7TCaD3UcWsV3LPARwSfqIOIvgwQip
B4MzeY0+AvpwNRQ3CsYUpmGhIrJ/TEY4UyquFKb53vwLvdO6p45x+UzmRJ+cGTLAe3LVicy0DMow
Kf3O9TbsSptB6bgYTRfk6TJShyQGg5gWK2kYDZg20owJ8rgFtBEHCdx39Q85swp/mKBcq03oV4a+
irieM9K4DZulCkxIb74bJK7MxJ5cREcHkI8xuz2HtbYDAbaqAIJJxcOiRmexVtG0EBP14Wlgzw0/
G0Ex3F9B2XD0A9lQmHf+4PJ7RaL3dIkbGMmptLXK1XOpP/8sytPaedHrAD2arvT1oflv1RihQKvs
rlZo6r4ijTVlWg8ZrmJfBUlwSdRnAo51QwHTpvy3lUAwDKSI/I+0tcRaGPjj51iWFiQWd6lFKTqE
jqRIjXqZydVv1Qd2KgnrKN0T0UKdFF4oszEaKUmmTa918C38/EbbqkghjzXDGIJYd6eSvcIUDUzI
KU3ejrJL9juGtOgMZX+EZMya4zP3JpazZ8zkTCbS5wjIq1/gAS2W7gnrVqGEJ5Vn6GSMGaFemmTo
M9ev2n3+aU/69M2ls3PUzeHLZb1DcKUP4Kjtd3ZrZ9Zeg4dnkunOGr0RXgd3QIIz8G7EJGjUr0Am
q9fdLpPz7/XjEo7Stw7AaIs0xAzuUtyuzT8eISrh0gBr4bkJa3fLpC+sMzWUiUuAWIbMSA5J2gLK
DC+hzKG6ryoagr7GLG63nCOzc4sWzVYq39ypjHjEAY9Kk4ikL5v8g1pyOJXHXel9LMpuuidr/JG9
UgvU6ZuZr4b3HTjtT0sA72dyl+PSdHQjMs/uG8E70nUjylob+KX/fWmO1rsGs8co+vp4oPjtCAEa
liXhqJoME7SUz0U74op8QKLCb8WD3s+2F6YbrF9Ur+uvp3BUPCeanhRLg7O+t8mHjl7k9389IinT
Cy6LzLv2DlFynXkaoBbNJ9I4c58Im2XCZ0g86EWOc3sPWjmoTKd8hYwwqqulhXkHsOgVVvfguiwq
lH2egZQANOwVScx038sp17UitGiQAq/ZJX5v6rD70Qv3ujFu0XVzQdtwjxE0DBaZHj2MCKiGPV7V
7ubn1vsP7hHef5V6zXmE7WQuBMWXpcVITLDpQiSnWozBpcm/zUfFvE7VGXMUUaAU2N7AOTA6ylvL
DM5jWGa+uDySJ0q5KIqI9GKOio6pJuGVFJqh+/45U5Nn8/upRA5r3yavCXPR2fw/NzIFbvEXfkBx
xZT7zn0byeuSvh9JSQW5RkyRYz5Jz413z8ZKTTLGgof7GesDjhaXEb/WshRDmPB/2/0t0T5jRIys
ma+fNx6pFdU1fjGlO9IYUvjCeZ2TwmSg6UdfqzjNFGZTgW4kd7MDwx/nqpvd3RuV/gB0T3L7sDkp
YTX50sR5oXmPGNEaarSvuZ3p8TX4lDbolrJbW+bknn62FyVWeudyDzTZ1TF11fMbzYMW37l9CaZR
6RCMoMMTc6hk53kqTNJU0WVBdkDbcH3mnC4OT/2zvTF8ndBcgyHJjJwSuU4FEtMxqtgPXP9rVMzQ
RITGDR9q/V5zrQ/y38eK+zK84S/EV2HMCRFD8FFANaHDR8YQX15jOULtfLOJRGDW+qPwyRG4AuPW
QZe8Djlj097+k+QdydZ+rqRiPOM2vIG/hB3U1TSrHc3tZuvqTwElAsaSXdZoCRkLWsy3TFlTuTK3
FG/t6pqozqfCgqB01IUi8k4epNYBG5riFz1zoabUtLBePgAFAytOZJwj9iDWlFF8Z59hmGeXm4+s
YS0qLx6EVD56JINZvc2jL6la9D5DrJswsbq0bou4ZnILwT8wIwD3Qy77bPoYYYBRIzgPnpbmQlBB
ZRCq5WkbAXRXgaL4gV+cON7Pce6+TnJ4iy30W9DE7TqbXaPLutMSdffFZhIasl0D/ppRw8AhhF10
T9eBWwXNYTifV0x03n4DZaEuHkNHX+R/8k6e542tQkVQYwDgQEkqcYO74u59V+qGGcCfMvjenean
4TpmKiBColkXv8EQJk9s7UB6AXn0nX3ToibYxwzypkr9aeCpoSj2+nGI1eyfJ81VOIaPH0c/Soa4
1mH0iLdUkv7QMV2noyVXN0PCWHZnxTM6/OnhmcgSmjYAdUBMxLy0DBW9s5gY/B2xucJqwQa7AyHt
2DBLMpQOaqqG/EFG6/zEFMZuC3B7Ong9lxL2VVdNeAmdeodqetHAj8vbfoBY3xz/KqM8MiYX3X5I
XpNCerNq2KKGnKLnNVKV4nrJgqQBl5zh0//u+ia8ovhgusyL2dN+D0JpK+640WZ1d+h+P3kk1dM8
+ej+c9xTF41vLcjXcH/GoAHRNowb3a+yoGscmS4ivfze3kGnpi1RW8+kPSePDALQ5ka7F/HFGBXv
nFNJGdgSikZtbDWTN4GAWtCwHz9GiliO/HpXa1z6OdpC7YHL9auONU7AexdlXps5/PH1mQ419jk5
WCNTnw0R62eo499wzJ4C/Tv/TNVi1v6TXz3T7+OHSO+nNCI9aECIvwMLXBoTEect/fMhfDwrvkFX
mOFl+gL8SQryNVrny8i+IfNa8HYMEm0+LNGdeSaS9QS1d70rRtd2+oJaxjtFdR9xHj28KufAloU2
w31fRy151G5DvdwhyLNfJ0SU2P0H71AaONnvVw1y4qtBcmYNIR6LilGdO5Mz5BKyKNWZVqRicfLF
14cvPCwStmLeRA0WZgNbyJP+3HKZomq51tDuvvO7kbbJq/7YM+fhN+A2ra/iw6yITGWhWs4Dq/D0
g+yK4pMP/vRvpm1m7gDZIzcnZvgr7BiasvSs2zK6DKZJATX3sZZeUOHM75FcRyh3Cb5dctqfvyg9
PYzW+DNMh3nsTVov6x+FwGu3nhbwaGSCZLZaM9gdFsJDkoSWhepNOua/sv/ad54xAbWnFFFjJRZX
3FEdiWUA4YgIucTEOEIJQeYygTDakomvt81wqqOMcbRoGGk/Ao758Nvz6LwuDtfgObqvKpI8Tn04
LF0wnzvG1sywWSkW3SjEvXtd9WBl+ew6kqYCzbyf2sT4oSEwpjImNMqreRloAHAgBHCYmvP90Ylt
v2/zNDt1sxe9s69gy278xcvFfdg5nbi0gbOE7RJg1oNqYxQyVhHy3ttwnagxamr36uCZX/9yAwQV
EE+LStvA3w1e5V9XNCCkBDKT3QEVCapkyNVHyL7Pe3p7OcRC2IYl9t4uvAf5SR+XqGHtx0EgHB1H
g8bO78IX4nzsIlBxTQTyS1G5uOyRlAE2g1299gPvPNYmX+K9vj7O+z8wuX0WoA5dLJtIOmJLQE+H
ITtQplkK7Kc5K74bJ59vyCGt5ibCW+pzotejT8rMrym0QXLG8Z7FKN3mRais8dRNSpK7vnQFyl4E
673grR0sHBhRQzNowNVyyk/h7mZuk997Q37TJfykOkg3XAfCTY7tIVMCb3CKD0SQRSi7zBfGKaAw
MAKUCpADjB5hrxgBKEfkk4L4cyoxxldjrC5A5yDsxZSoFSU4BsSPV4aAAgIqLe094xIZWx/0ie79
/dzDYYyNMakmV/wS1/AV1XNgtO9e/gNBS624w//uVj7ltPsePwE4Yj0ZpJdpsZRGA3/g3mPTr5lT
0i3LOX09ytVYi2VnTkEEuyPI0CN3ra/jmSL0+OZeplC9L/v488F71fMJhU0PIwodRbPu8aNOleTC
PHpGIP6yBAWuiVJ5+dj02BZYTlytwp6H4l248C5AoNzxfzpYmxQRDObfIpmJTp+xmeQzRTwHt6Nr
B1iU36ExBXx7TSDTmMCibtREXjezMjYYo/FLNQdBOFgP33atexaGNUxvXE5Rtkbshwpi/lnw1Wtp
M32g1CU8YU6zp2LhDuvpmdX9EgYigCVWAT+HXnsITlP+3H/QSDJTMeSn6fbuPwi5p+1Y81kIA6TJ
pJzhAAAJukIvl7/nhDfQLPU1v7Li9v3CQ+vrjKdErAKixZ/71IwJrsA6ifn1Drks6OPB+vqrrrv9
g4MRrQbswVx2hfpU85U1/zQ+J/1e8Qbrai5tL+HQbwnghVYY84L4QSHewHwJ5Up7scDn4r2LlQkk
hVRATEHbEl7gXJBPoh0gu2D8TVu0zbxAg/1WaLZqEDiPYXmFU7Ip6Gd+d+LVswCjP/+60//49ZC6
xAI6wv1P9hoIB3uPYAWn/udnTHt8nAT/oIxZX+ZZgBtoCQG0F/7eag/+zG+sI3Yr8qb4NjbjDJJR
9os5k2f4m691Pi1hMXif5Iux5zkyt0NfqOzifFrMjWOdYvBoPbIwYjI5ZsRsNYRPlBEyoLSPcybx
MDWA8RG/wx9hktmh/BMCO4FqX0mEgJl5IlFRVlA2Y4OMCWlL5YvA1kNyDmZ0ZygabMDHkdUQbJRS
D/vAc4FU5RYzfBN1+bS6hXo1Zn3RQ3WWY0nsp3ryhWrBnVsMGBsTccloWMgQ+9STmzIxTRcj2ntZ
v51OCa5DzodrRATghw37Y2QrFean8ZD995jQHIXG1nS7xrfMsFUCHgLCcU0Ie4XH687LPR+i1YLB
v0RSE1+u4f3LxVnsL2COpTztYRFu5PcdCct6wyIqAWpsDk+Zh0kLe95KIKne5QK/0Xpv1bMmxdia
3Pb4zti6RIKuv4NxTZwerww7Ij6VYZtF/DATGYi0RjFNDOmLbNU5GdC9C3mFxqxILsai1tL6zaQf
+3p2NQhFc05oLfl5pEmiMxv4zFMewhZyTOWJJE3ul/3tfySd2bKiShaGn8gIJkFvmSdx3E43hrpL
QAUUENGnP1/uE90dp7pO1VYgyVzrn5Y2pwoARUHbrX8dHWjljk4qrCqv5MNbd5DZWc+xx9J5YK5H
WPZ1WbcFn/rSVv8jt/Rjr1sgEtaO/CvwVwIVdyMx37GP3gz5u5LAVZ7QHHagZuiJMLIIOzt4okkD
+/GzNYDGOJ0cqp3ynBSfZe9Ijf89YIt/URViZnEO5wIIk6AVWL/SG40Fn3AZsKRi6Ga/V9np7iDz
b1YlA0bwWETFifKuieRflWIPsxcH4QAdk5nte3qnmzu4XHkJ7u649NjdFJd9k0kegOgEGLGLhynh
Jx7mBwkxMNAIJzN28CI6z0r/M9OlCFCjOPh4u/W4ldmH0ef2UTl25RItO2Jq2qq3mU+w+1SanW0k
Aia5EBAzV4HRxpO3VIJyo78t5uygC1MjYwPkzdJjDd9/c4CvbZPcZ5/Lp3D+GjaaJ+BumyZI3vQb
aNYJ0VU/z4kQleXhEGgGq+ZTMOz/m1P3WK1LUp7/tMBJgWL1zGhsuHk3VcSMczW6RVBihgluKSz8
JOvM24M449nEKXP7mH7xp16O3QHP/2rj+6CgKCJRR1HmXd/Bs43Gu+wHEld+mBKu0h0DhatLyU+Q
vc6VPFipAdUMJSCiAzGICs8ZIRxDVzds5IHQpM+D80D1wgQpLZKoOHJPRevDfBaM33SPIhVQHZ5u
hSPB4VrfOwF+5viMHv29fqwgCaYGDHV3wiQ8cvUAuSMwc+VnzAJ4Oq80GH28Aoe/OeTsfc2V2WPk
fmjeEOkurtS8kDlMxaJsnDKagJEOxQ+zEogqeJOaG7UR8rpRJzQVeKtwKJOkOrLU2YWOuogYjDuI
jF9ovDPTqyZQr4i02OseuyFJA4wxJH8axRKHFM5OSpI3QuIfwzbKxeXgEHo7DJrTwL6RCoRmlhuI
MiM1mU42oalEqyV5dFlNKP+OkvtklLsdilQ0B/9ANfj9GWSeTYH63uQPnzUL6hjQ5nDWG6SP2pIB
e+jVN/u9pGYoeMvCofPwG8NBo0mtXzauzmvtv6dQaAG4wecQfflKNmz8yG2RCiDVowxNcf6Q7Dhj
D2RCMKeHXkUMtciO/WeDuhv4C5wesPCJy6VwqPWp4KvmLF3YBeS4Cg2+4eS1rxCKcWj19njKPkfc
Q8PfIlFzFH6Yd47qC9s8MhfUMY5sU5WVOFmAFAbi3FiikBRpcZzgF9w76hYxHCtrzv1hlsd1FIju
lAtUcZ/9rViCnBhGLxzTYYnSiC9o4pGHtIeRcXLJyXaclHSzvS3GLK/ZZ7VQfRHkRW0BVRdWjrTo
YR4ZdWcbnGBa+EbUgNKmQO5fyYGc2dLHrNbdIPzQfmou01kO+8O8Dl6Jvn64J+x4SJe47Qudbi5j
ujwt2p96OExTE5CnTCMuApynxf38HXsdY4DxbKRRPXTKlYQJmO8oosXuDcVzbSu6ZFfPf1L9K/XH
9A4yEuA1eDZX0yiZktaQNkwjeCrQdhaK91mzG2OFlnO7zIHmvy7JrGVn5bXF4HSlO93bFSMs8OVo
yIbVJ7GdJhZlBJbNguBco/M4VzkepCKsqd7IrkJht+g7r4eVoT7uCFH3dA6v1n/JAfh815lSyZzZ
RBwcx7FMKnLS8n7W6+4AFI0F28+1VZZGeFgNxe6YfsaLdveLR6TcgscnarFpIYU9jkFR2SiQ0fwd
xqwhHvho6D5GvgABFU8rPfYNWkQu8/4Ke1SSDWev2zYBz1J+WS0xMhgU0KGNrJFhY97jPNcwI0g0
nHZxC56NixmqGThAdG3mpMREHI61Gt+yybuKGgbwNT6+J/pNdXtAaMu6OJi33KqOdKsZLVDpsdBB
k77EbLFDZgw5dVhCrws/CmxNaRe4wIznvGKc31FFLUPJPvYGqVNDu2eNn1M2UWWgOnlAKdDY01Bb
fW2PB672xtzvNGs6FXzFvCIEke0PFR1vugGWBWUGbYY7sS72Y54589Sl/3OfxDgCc7wp8hksgb/e
pLcUY2V+8+kzAjcOFfZNgfkQLmy/TiOHZO8QvV/AgFzmD8joXMSfEE5mkfAwxjuJ/kBhH/9wHvDu
oS9FhAXoDhqicaDDtlIrjmhM+2lG7/nLbkNoAaKEp2XQIi8g9LwvgfWK8zrC3U6KBVjAJeN28weW
zCkT9wU0zr0HORj8Wtk/r1bLgRnLgTi/JYtRBxxic8T0zo1nOGW+Upn05/dFB7D+fVI5f+kAU5Hg
DMc0ZiKYx/Q0LCNIuO9EaF3d+yMs5mg0nUecKWi39yc6BB9ig6AsOrMNwmhUQ4aLa6N3W8Qv5J8h
aBxdMj2Q9T8tGpQvLy/uRjw8s7fzyiywRd3plq8R0TA3zHZktJzoi2Kmt+TEIjuHmEER2TIPB8nY
0VbMF0eNsBMGXcHsItVa99bDIehiSPosaVKMrWjxUjIT1BaaQ79gLJ6YMMk3RKZkByiwGHh7tRQ4
2eEkZ9QQOpqh1dPhU+CGQ4Kz9t+EEnjxiIiJWz6DzFfX1Uxyawp2coO8s/SGppUXPJBN45FOhSSq
d6fkuSDQwmpgP2dUCHwXoQBmXDiJWBCykNho/xlUytRn83iIUHDwU7htrCauG2paCT5IxfLaPrZz
Dunt26ZCA0E85sjcBs6CULUlfilCy2hQto81mWOWFssO+ZqIoQcO3GjGlnxAddvxF9nXrQq2k3mc
AWJYl5v0sBTMDOj0+IIlDO50KHrw8Oshj2z+iZ/dpDYZxCQGXMN0qpQBPHUkHSbkRi0Prpzo9j9U
aOzDAPieLWJbBDH5hOiGA7O7RZfUVmoXG2NGpwBa91hTWI9IGKq9JxdoIjZx9bN0FtJCptxSNYkH
SWombG6on8vLFxEr49a5+50Z7+58jcJNrRId8qKh0hua6sN6bYlf3enmG5LQgTsISeTAPOu24SiW
F+UJqLlHt7wi4Q6FH3q/gnHJIjaNhDAE19Pnlofc2G9SQoIzk7fg8M1rckOHaWuN3zlw9fHdjFuH
4BuENS/q2LtVFs77Zb5fDoLmd4sz1BsvvvdtU8Ugh/RYynX9HPMhmAjxTpQkiSOX4Kho4FCg3Rv3
FnQ8KVjw4dfJGP5GA8EKIawHBdr0RtiSg5ymQUw+mkitpaJNKcUvBoi5eblFldIlmitfXvbQyxa3
2b0xD4fp4P0jo2bbQm7gD7AMbyTMJQT1M+vSHTOWk3w/co9G1kdbaH+/1vCQHCZ566gjEFS7XKi8
Q4sWpbUOliIDu6XujbFgpaUsHjZHnwPvBFOHrB4VH8259U7qgK5/Ply+Lgc062nSuV9yJj9Efe7z
C1AiFQeDZW31TGS6k/0ibWYXn+Nl9d6hmJ9HKSD2JQ5SMyisxVR4pebJJfJZzOZjAjPVTt5soBAE
D6udt8l7Kf+wDMzl41+NhjtHbRxeF/mqmmnbRjEPYzQX5OG0R8nlwrxbAPXIJvLhCfDCWdDBBSjQ
1wEw8z9xBWBeJz3DxetkHFJsBKMIKNEpHdRIEL9h+ZOFg0BgUgjyGC3RX94x6HYkuW/S48bhOBxa
lT0O85mEKC+dGeHhPNreGeB9mL7cIYo+2PKZ4t5mh7s7/Jj0V7lij+c6xuQj66kFkCVx7vJphBR2
tISNpWq+QVKBzTv6VJu+z0DbBhIS1VPnCjbX1K5R7w2JuVB2j+gDn4n0nzwA2n/CluCigcuYi4Fr
SE2oRQlM6MPxPlEv2vZI+oeOBigB+vXQr2nm5Q4qKRSUXyrABHQahB6bkns1f0gjFJGBfJ0uZMGT
R/vaXU8qKVP3CEMJ2wfrzq2jx0aaKYE0HbKbfNle0HscoZVd/me/yVcywhewXjPjpJ/dj4Z3TwQH
v0tndwQ2a3VOLB6Ty2/WBorIfa2KXw1H1DBUtmhNuKfl4q3YxoUHpxERBTXOBvYh7cYsj8yW1tn5
xN3NKk9GZylPuj3jkh/J0NJ9iqEjgshEcUdmiG4PtBeiHwR2WbnIsYMmeC+7yWuKBNutdvWiidkO
M4y1Q8VBBcfJ/UFDRG9qdyKhifuMoBk5EDs7eWqx4UmI7ygxRfySP4purpBEDmaD3RUB6KYhSL2x
DrWnPPyhZlYU20Q1lXzuq7MYt/atvMFluJaQdyEGnJWL6wI5/WErI+PDPFTbV7qtu9+SeaeEchuj
X9D75XguloE8hz6XpqyGmlqZvW2uvu0iYH2ns2GYzq6JwZsnTWjla4CRdFIEhWIOKEA0Byrso1ox
/0jRHX6sFx3/sb08EP6MgtfLqg1bOV+PYKpAAA7EJQz/9kky3celpbuuO+QDb3CB71xavndSID0Z
J6G0lrHPXyQtmWXN3XkcHGXJNer2cD9kxOObCe1Uu2eUImqZ1A6HFs7CWmAN6djjy3a07UxkxPeF
1Lvw+Lf84mn4/AJ2Hnnftr28ycKEOk1ZPQbWxT461EG+EgutGmLZdoah+lw/gy8mFHhzQQgatck9
QVacMGQwaD9iJGYRo3to0dNOSZVGxih7EEj6ucicJ2d62Do1cZMkZaL5IDbz3rjy5+8hj+eQ1HAt
TLuWtvfjYM6e8iDoMGX+T3l86GY6U8Om8W9Cenv4uCxYATLzYIBVmszheroL+ibD5k/w+pfrl/33
e/y6vbSQDGtEGPBe52zEaS3jwgU6d6R3JLI5n3ZzTrl+6yp5EiwdDvrZ24jRGPHfGw/aHJ4A95gP
LIY2IEXnLRc+rwLhEyOnhyhHApaL6nE305V8yWeZX8w+GvKsT/CesqVtUamKwLh3zNefDr3xJOVM
vzDsL3jqRArKHjs03IMYGDUgXUD0YKLMQ7nH54k0lXIpR6LeZbz8jVhZ3XrTguMvIkRuEN0r+3rb
GIBSMF1s9wueJAwzdhthzkIV739PRIJRIYQiYS0nF06O0BYiPR+7rzl0jd9Oa8X6ouRDAyk+BaSG
P2bfl/JG9asQruJIysivEKd/fghNudlfHDAdugbXOFjEb9AqOkaS/1BG16cc2wuq/xYo0x4miEPR
IW5gv182ohx1QBVO7AkY5yGsFqC6otkFgaJCwc7AfeTFG09wSNAg83slOSXzO7q92jecxYRhua2t
guxiJEePYeUTFF4p1rDzTiW/+B8n/myRMjZxVzHHDbdJTc7gaHqYsvIYfDR7snyvSQ+qaQ1+2O3L
g9MrgW73OM78RX/ia0ik3mdT1K+oGyYE0Pi41uQTBQdmXlJRT8jTGEz0OGlkmLR4HGKSscLROR8H
mRFp2Pq9w3IAgoTHi6BPIUrciM1NzLSjw2aupYZbvPg57MbAJgMxUkzLI7UI2Km99raSTxo6XUwH
zHWTmd0apJi9MKUIdaLstwzxO31XtPyfNSiEDrpOu0mDPamJhH9SZGFS+BnzGCTyJHNsU63DYViv
n1jHhG2rJYCyxIrD6KCNMNFjMGel/AOWc6EEjsBoXxXLGtbrLXosGxAI4wCV80Jc8CP6atG3XlwR
Xagm4OKAoZEvUlDRk5/lm9u6b9B6bFmPlwXLNl421D+HKb0kPPQnlAkS1dAHMIeYnqGKMn0hoSgg
uHd5OCoQWJooa4PnBqH6m2HOJbI2XJFO9w1/roSSfCYHUD6rcK+kXTWbQYwxc0QAnakb5ri0mo2e
IMefVUZ4KedPxXot64UWX8fIyS+/a3opZT0pAPQ6MrD5xc307z/MM8z+XScNgI+JCt+CAs28F8Tl
dxpNTiP7fgI9wJ1ZWZTRyK/WxZqZUbC06KznpYUkylzS0b58dQY5C+iyJmXbfUxu09ZTxSQosNk6
5FswuLW1aH8Q0XnCtICeAfyTsCP0ohcabHJYvmzAIYOTyKeoyHlmEx86d33xoKy57avGpY3LHBCy
cARGyZEQPSiRgPLkX3nXMsoZgrS0XhiqseY7+seqvr7oXDUYDjAGOlc8dyEEkI+7ESPowXsdmzXE
Jd1BcP9NAazOz/Vt/XQQbhOJvOC0BIV7BWPJl2F8QQtwt/nPF+pPVNTT/n95hjCnULCa60gkGWBD
QQhckwyEvM78oL3v0LEPgtrq5oiOWGsYHrhEn9fMkfCAvMK7dZ2rP3+BmiYmNjIJ9KPQ60FZHfuY
EBISs0ArvhSgVkskvLzVvYYjcAy2G+sfaKEMN8Ma7QlsmKCK4IC9LsAXQ63GQdB0JufM+eF/Yejq
lQaExn6/1BjR5KikpmM7AIqooKMecbVGT4E6SWSsVf4oAaVQZwPik+1uf3lbdGlc6TWsKI6G869V
Q7uSN+29N0PCJj8XEKvqaMDpWBy54fNJB8d6p/f3hIhlvNRJkRVuVLQ8hEyiVRUyWl85WEiewPR6
FE4imUkJgaq/DxNokzaBjx/PBMPZg3nqCb+PNWPBhGB+hvcYn1QR44YYZp7z6L7TJzZ1P3zQBs9S
b5N8TN3hKogWCXqYrenA+szA9xeL05Zx26TpI3QiT5O5SwjUyAQSAnHyQsQ2IobCFt4KwAG8AjgO
OEEwfkqY8kGogViX02ugzaMeUu0Tkim4/RwwFCCgZEjONIsbB6GjtTbstfjb7CrYsITr6MP6RQrI
cdK7nTsUo8JHHsENDE30KnIXeJGY/M4be5jDZbp1fDueEJEAbGNT5HVEyw4Pg4OXE23q7qPod4ll
ZgZ/dwN4r4kBuqIkyJcvYP9fRAPmevJBNOhIYXGs40dAtgfbGvkQOukve+IjGFUFOeF28WeNnBOM
aP+X0gOcBodNIgIZ0BbaBjRSzmkqS+aKKBju2xjuU7GiX9BnxtgKrRUPj/Z1WiT4l7GmKl6N75ew
Hi6VqVMnxr3zinAW3LyxQ2l1Nm6mOlEnQzTtF3CB7hoyh5eTY9ng5tsrnjT//jK6gYHdqMPQqvGO
EVcYqfR232W++XMeCxGJQIJ0R6T2rDNvSKbWQiSj2oRynQhHunqquS6xeEmXR4eIk6QdsUtPT/l8
Baa60nc9kxW5xjs2I4AXXkPRN55yUwyzBNc8pdjMRMhLusDcg8w/cwvL4FTr/ZnOUBiBQAOsMWSc
SWTg5ddA5HeMlyJ1M0PR31k9oOR8sJfwHSOUPD/I31/I1pC6l3/gZw2ydYoePxgAywDjmjUrOJ4x
EYMYqJlzT26zfp2EY/tHn75dY4INWdlmR6our1AtzAAdiwUt8EiEPAP5/IDAcKui+8G6buAOKgTM
uPpuZEKip/3YSBWwTS5wAqCzhhCD4bPUeW5JEtIL5GJMckPSluQXKkH00ujODujkDZtCj9v0demm
hwSNODquOmDO8pzFDxu1oFv5BHKiYNhngcqgqC94xhwyHwxnrw7cA83S3YU9KuOsw9zX2ac9EDwU
ZZPwUNZL3Q/9N1qYFGa6P3/PwiDOf5KSUA4Zu/SJl0JsuOyjrCMx3uFDbB1puZsUT6nGeAYwIro3
/J/secaegFkzzO1lEt+IvYCso0hCHLmtgjEcGa4EwbqV7EUByNQq/SFXfEZNMEAUj5L86pHG1290
7CSYyXurdh8x+pPnmgAiUFJ0UNxTAD7IijEONT7wdHfr0qzmT0L1yTZHueVUkJqp29AXHhVVXCoD
Mfh7A8xlUCBvKYBV0zjGpdlQmknN+Son3ej3OvCuWxkpkEXUa7+EWqx3bY3vZKxPya3NVEcjHMrH
4vsQUVzZK3ij6sKv3Tvfdv6FRhB0DBZc1RfRYTc8jj1vs76AsPhsxjgmiN0tnkglwxaIOYN+f64+
7J457396ZKwX/ZlQ5GyfN4QcalxP836SAUDe7KG01IDs7g4yfvwAN8kZjgT27b9/ymU39Ijv+YMs
hTaIYvoH/blIt+mC60xy0BtPUAQ3YvjKdcXZxXZ+JCSKUz5PiuQF2UT6DdpvATXDDiHwxU0KsRYN
5x8XaS2tKVKMH5krh7icA7MxGx3lxeI5q5DYKNH95t31TZuF93nraQy/JHuYPGQ10Bf3WjMHA6QM
CoLkl2+UbqoWZrv78L3QPu7lZb9tQZ07tmvcs/HwMR+C6CKZ7c3oiizd4Ch7V/ZwRUTGDm+oM4Qd
iDksAjkkOSB+hJzkyRUiJ2l+d7TdHU6RY7EaXMqEto6APvu+r/F4krK3GLn5WYpRR1aru6Nssj0m
F1BK+Vj8InjmoXIwl0BDI2YUUnMwmQGeC1+btHlH1QbZGPwfX0HV7Hwz8JnyC6Xw0x/WKfTkVPGB
m9+/aSmKrjppOvgUu1U8sg5kGnUAx8yuj8+vS4OZLVrJp63s1u1aQQatEo3LDNZunYKDwdHUGHPI
Elvcj09IvI8pRjsIJGUwl8MH3iUMGq+ZgIkB+76XB+5SWv81rgaFTeF/YStbMyBrvuuS3B0hJXRJ
tJ1cnWZauKButamiW8IeEPZOAx7KlmbvjogSUcQ5AjVCNYcBqLZ+wEo7JF6ppfm6m/mKKzt/FbEJ
IHNNJDEkA6zTCNtkpMYZJSRxTqmdRdxBngro+Ifqq5gO3+bLB5va3T7sbkYg3KRX54a9mTqAA2RM
PaJ4ZazglL7G7/l9KxnWKxz4tbuGZty9zOtES3TmZegTZT7w5aVGzO0I5e0rlJfk+u4yeHeeB7QT
odpEiTHsiGM2uBz4vEGkTzQPPs0WHEYW6BPKCA+CpVrXFHgHNs/+LE+bkNX1/c3QEtkw+Fw/zHxx
4RzkOBK7JGZqX9uTArD6Hdi/7C20AoJaYY5LTZ8VkoyGombAUXYPmoL5rPwdwe3X7uEf0kSziYb2
d6lOBT0+/P14r1BnABaSy4ko37Y9lSnNkH2rzTWilYsxTRN2BEYDYSomXgHE9U6e8WguIQVNRl5P
yIkjb/MERoyJkAoqPKBRhJ2DJeSbvEVHzv+7XFe83O9LjdhgTroVWRVZ/CSlIlvlR4n8se8vg5GZ
vFMkA6ZVSOHzIpzqb+KdJadbifGOtzmWzA/iTrsCj6w92tM5khFCT0UuBbOP9uWyxF/yQMhFPBZB
RZnbnph/RLwqDPNyiN8ZHOGNd44fgpU/tcZkh3VTIWWLP5WjowQzAORcOR4T6YYxdFOhTiEyhxii
blrveB/niJ98fkPBEwP2y2mEmEZ377M+0FXBJpNLQU3BpYJHC2Ho6wjctq1jGpvBFJ4uJYoQuVyC
KTg+sOZaezShggzFn/26MICUKCQ4okaDR1OIF7slsputtgiCH/D6jBa6czQSG5AnKgOEkjbIFwVM
K/iO4XMhbJqUrIzVuM01qrd7cJiXMN4FlYoqjtb5I06PPMpqLfI4hpCGiKWBNIDWkttEjei3N6TY
cQ8J/CFQTfvH8go1tFwgKKRA3cUcL0SmYIOLPEHpcg9EDjV2h48ZiTEdX5fcQx4b4SF3giDqQGRc
9H7DfDe6HCEvs+sVUjdWhMK6po4jWvV5JOHGY3mhlIgy7NHt7sn8GeJMAvAcio+PpyX9jDmwc2P5
QFJ65rxaEJnCpowmVkvwThTR420qXFQ24Q06/PCGxEbML58Y7ocBPUWnQn3mvG2E5LKt4J1wQV5G
IHqIOJBU49unWubmEGsTIJ8QvKnKn8ZsTwE5dNXMRu2nX2j86AQy/ghPVboMlvd4NClgHH/IIuOE
fSMMQCpsv8IIaxaCxSF5QNITgbV0obrmAKZfo3Ik0egM2vCn8idQNzSmA86daT8dOUZcORVLQQDF
tKjcZfFzCM7D/MUQCtFH4d7D5ASY1bHLk5BAIqD07xb1K2UtAhaPT7RdvIbFmlefbFOCY2KI7MVt
wYeXsQw3whgE3lZetoIYodflY60vP4obiuxLnSFfPa4zaj6uc8043RqXjM6CJecHAiO1vzjhSGQS
MRqClARwMqUZtMMsE3MbcQhwhZXDiDBRUWf2FJ64mkCgWbEOZzlIiBAhsWnoFosvAbAH+gWoKEIA
xZX9Y//2ka64hGgssASagmJV7cOs+BFRLAsyjKXJqVpgYkaEZIM6UxuuiCwR30IzWbLXGYyz3yGN
VKhv0a0gOKYPE4xqlLu2mNQpY5JF1kZxJVrP4ME6RkRDGyVa0VVubQowHu2iIbocEZZxDWhHkEzr
RMIPz0JyOYStDNGCGK52FMFP2Z9OlRlV7MdCqCwak8b7/IyBMV/Y7Ad0RNs1LymploCaZGpj7WxQ
WJ5WYmpIT69BPIm5vViygwbKXHM225M8wrID5zuGjPaG2KnFjz6Q2uiS8izGVd5+Tp9LgQD0VPgr
Ptk57dcvbrtIpBKnQL3C+mLpewgExyD74+mIPhZPUTAVuYaijxFyKCkUY9cIU7usLx9eBxFfDFzC
qDfQALYpdqI/Y8q2s39FtkVp/b5QJvzfAok8IeGVyp39yTDJpMdrzz1BK2reJynnyGD6oBAUuY0n
wfHtaSqJiHDobVrmFq6QKibqdP9lEuI3+Pry4rwBd14VjMJsPAZAqqcTuSCPeORNRI4ni5EddiMx
mEJMQWGMmyXNPDncIFR3VpUVkDc/FdGMYxtRhU6Xnfu8gaw23q+IVDBzyh5iG8ueUAdwSPcDxlJt
OvuxG7ulvWCc+5LWoceqxCsGxzpIiIP/uMRvoUUzzwxS65wFqeAV5E0MFT70mC1CxmLvI/BzGesN
AsZeRHgoqIxGAc99Jm5FrC5UtmBq1oyGDdw2xvpOtv7X3vJWHRVrW9t9yVMg7Y/csX+InjEmsTAy
m2nOLkf69u7pCwhEDzQHEIi2NHgBa4+C90zAxfAbluyNmIXDocibVHg0GXCmDDlm6g2Zqc4z0rxu
q7BhcJRNytMTgo2QHiraqRLkAcL1zroR6fM6En7AQJID+WQpq0yYQHNHvFG48KHNRhAlBK47DUuB
HV8luPrOmzgU6R3Ix77+C7iaAR/oBx4+WrPACIe7KxTJ+EYp2eODrCgo0/gWGJNNwzBLshn5omlo
gN521nBB7svi5dHQmJC3CAEGVrdiKMUOSRVgqltNEBVgGBi6OWoSGltC15FmXFcINEiAkfHSZ1OZ
R4kxB1duJibxZlOkZdsP9aJh/WNgEDs1CeDOgNf5yvBZrMAOUza4zHSSokDT8V2ya/tiThhzxbqg
FJ+q0v+DYqOKBXLvN+NEfBg/HuM9oaUcp6JDpLtWfgmdnb+F/nO8UN7ALo/NC7i7s54Nl3hNnr9w
PFazLAIAVb/zxjDPWvSa1oDmeHsd4WX/+BjegeIpxqNEifASQYHWmNav/sjfvbdtBhv1ODZ2M/n6
zfzAjLveaZMPrwU08ph0xkA5DyfQLmUE6YK7Q48Gc3H3+dmIqri6PIYwcURTy6e8MNgZIiVgib42
JpGvmLR+y/7AIxmxtjpmMdIGAFf4yhK3IR23MD1U27f7IrHjHm0UCB+0s9nxub0ex/OWvKbDLxQc
q2AUkIq1puQHlKd7IlWEzkKfNlDa+QrMchDgNgzUOR79NXkz5AGJqKdVsSJxCSoLicNgTl537gxp
Zxj1pAdDj7yMRfGPzC1mMmEhpo0O+Xw0vYzZmYgII3YP8tnFIAscPELxb7+gewz3OREim/2XPZJz
TmHLeEhQOgd7eCBNtLKme/A+tmBiOXgXK4vpgxEWddBQCjpsO6IGE7DE6c3IKfhDE8Fci1MgXWxT
N0KoT94YzW4A4UtDUYpYDzE3wIJu3PCGWSvSXSkkqNw5DeDUH/6icF7edBsBq7Mp4I0Vcws5+Kb/
mDu2YoKtDIYmIpqxaJvnN5IBFCh8V7oz0xzMZ3Rv/KSDXzPZEck7SJjOv4WoUgUIzO1YkEMvNviv
PV2cHW37hR6CFSZQkMwNMzBYDDAkPNocKitnAxanOL5w6iVaBcYekX8vxgIwiItAOJ68GJa8EhKd
Hm2LAHn/zZwQSSK/o3GpkEYULKfeptIZLDver6c5nSIjQtgjyHrBp1INeIe4J8iCYTIdZzAr13p9
wJImYmSHmChacrkzY46axCFvATKb/YcrDxr+LkM3xNDqiRbCUHJKI9hDplpTOogdeJ3av9ij0kS5
iKJ5S8FCRQGKzmIX2YKZCzcGooLZgURHLv9xWlxdYjQ0c3d8zcCiAfEYbwiNib7oFdAouymA0t08
jiDrScVxfi53KxyJuYMJ0wd7isrUimM2oTGr6t85PhJYSiv7MX9k63sRaTq1lzl3jzP27qDZs5ZL
+mDr7n8dCqjzRmi3SFl7khfCj61NkdUk0g9zgh9bINmWoczcFVIYSx4FGxK5HxpDE9WwQIxFdAYK
VzMkCoqsb3bZ+EfUuWwZPKLXql+P5zvMS1YsHo+yGqyl4GuFl/kVfe7TiXoAYQIj5WUFHldajKV8
iWBEI+ygseEbDdZbg+Q6c4k7QxlHnkWCgOBv2MYOqR57rjFBbMqIyIOprhVbi8M3lAeslvUjpC28
sCVMhHU9Kme2pOPQq9lYrpfr5QVv8ovSWwm+C6EA5lzV2fpJp2LUWDP7shuyzCxt+cYrMSESpzSl
X4FkDhcl3d2GrBdHYx/CNHKW5334pk2eiIU5mBvzfKZvh9ZhqwAlvX4fiz7JfHH6qEkbsTPnP3du
epjTY4t0GN4oBoQ2tLVCqEFDm4Of10gcGYcjSkheFzQyITKTCWc4wg19+4zRPWgiyhDGnaRJBOmJ
tn0G16S78Eyw68aQpA1j9+i8Auik3dfpkgyqWGRsJai87BF/nJ1wdZiyDlwUBEF7uUNkzQ9onlBN
6Aja4tR7YvmnmWMn5SXHZiPKBE7GiAZl1ZKt98D6j9BivEd/x8NAdBAz3AiZEBFfm8+2iHfoAci1
A6bhvH/aOUSH3QoWmUk43/nnzJzVcHj3OBo6B1WTsCcmwsUmxDO3FReDEpz8zEDZ9QSgVqg3zPGJ
Xvyn9cdOySTjJ2cQocLI1rYHH5UCsLnYo0jwIGzisE+Ph3mRoCVmE03kKWxePzuwnV4qYZ8fQCkS
17Uog+e6i4sEBbkLOkJjrAHnKyGNGMNY1/Sdevi5EA8wo0xgXx5dcp+dKpaIX2AMAy/WRJSzn8SI
MN3ydwTl3kcZrkKkgRTdI/JEB4mElxjdV2vj5S2fuHxEtvjnp2cSeedwPMWDPWJA0HdwN1q96ZXX
E2TMpWlEWoX85HmWlgbAXyaEoMpOUcV8gupHpmYwttQ/CXtKVPPAwIc5z7zsMmZPxlGLNAXLlpvR
fDC/WcJa+nHwxY08eVmf8/WBrjAEV2K0xZi+BF8d178bUz8dkNJV0ZuaZpN5JTo8wMnqCPJSMkbg
CHJwZqrzaA6uxIyL5Wcx/D2gvIL8lEyZ1zwZ/xq/Y7IezOiNvfCKQd7MqQtWOCQy9ntGxF60OW6G
VEN7V8t2CbQkutIrc+F5BSB2IM9ISNimyV7kIZKoMLkpZh6/dtDGZOfO2kjfGZhSabhPg1RMw6lJ
2FrAXM2v6Mry6LHTQJ1IDdv3U/GV0unBoT03AnnHt8Hvqy+GaB936tUrfy7PpUSYj774sn+cvp1/
WJAjNsCPYYCE+td9RxH+89iX84bQkRcyu2KHrFNDLBC0f6pRTmrOlsesbgKa1oYcDNH3AjRXsldd
FC/PLAkJWxNpTOWcj3fPDWJF/FL0ur4S1kxHZoX93Ca1/9qNK+fK9VCR0lH3YfdwPp0vaSStYi43
353DVaf/DrLL2TdeSFc6vDubHIbIROEshY+mWiI6FRkJ4YcUw7JTEN90g/u2enRyJGb1VvUvfzv9
IOLfkGJDqE2DqpvuGABraKdD8tq+ACuEjpI5Cu8k3BcqMCRgUJzT9HOqXtLor2dFzFYT4vhFQC6q
CtEzjDkZe5cgERhrpj6zBTCftHZi3RZKlxH/fzy/ouAaQBcqwlikgnPpTKiQnOtWzHwnyoMK7s2c
pZp3mi2/96sfQiRgxDi9L7yvYBXwTU7mEDPxI6ou6OHtlUKjiCkIKeQb0WeGMIvU3bPVy95lxw6p
1HjP0Xrsw8VzjUNyBQl+oAUnb9ZqYvLUJilmYhKpkPxQzfho/YeuwdTmNkQBx9KU0YeDv7rajsz1
3DxruwVozTLHlPdCWkKtEz9OElOsb44CSp5cYRy+7Cc0J0f9YyoXoEpoEfYPsI4LySBgrRuV7I1u
e5hDZiY6Hc9HFITUjPDZHNMWCfVYkqYaMp6cTL0MrzSdFoU/Be8L2Y1aOhy89pACGEIc8IxQNjc7
fmFCNQKztCvvmYj3v6G2vEV3JvXy5nwIuHi4n5vTEdOdLa+4sYzwiWmrJdDvswbBRDBzH1g6YkPC
mRC94HmaKfSfyrSKn+Q3MmT3eYYuZOPnHPniB4AEq2gU0belvwdc62FPM3yRuHwOMNUrtj1nKkJs
/ExdCgrWARbVxGS5jARdj6g7EyYV5QVGIPOeCe8+aKTexuCBJGiCA4x9nVwATPkCyMTw+Qtr8R9H
Z7akKBKF4SciQhYBb9lRcbfUujFKrWITAREBn76/7OiZ7pmOKkshyTznP/8CUC5iLCc7neH3g6Cw
c8TO50H/gLuNlteG/uUm8LGw6YCpdXeqKhjRZ+KaSOQ5U4jAmBFvhKfd/D92WjFFDOsfBCnJDQdG
S2JPYTgVU/dCvwa2ugm+EXhvjErN5uL1lTPssXr8QExivkpmMltEkJwAbUaj8P+7132QVXVYjAjp
BpT4Q6NjwqtFQoxpFtwjYVA64QekIUqsJ9VnTEsqubiSJEfAYg1xQROpWG+ZjsKi5wM9ViWux9hw
fWYKB0HNv1x49lpcvloH1qSo/jFE9h8kqkT4Kgep36TEzlLEsAER0jBDjDTlsgrIWMC/2g8HHerT
+7ybjr7LoA5g1rJdMYqg7dadmpb3mO14IAwm79MHRiDyY8lDjlsvCDkWDgyk6SNBru7heGvMkaU8
PSb+8BQ4WCPw5sItB/BavEuu1coIxgFp7os7hFNhVtEDAh5G29GS4oIaY/HE0zlljSNySG26yikc
5DfYG0F/jPbldUYWScj1RepCqdE5/Q+nKyADI2oXh/r4uz8M2uL5n+j7njZHfTkiQ7WE0guwP1Mp
cmcEDvnQ1D7ZdlSHwy07PEXSLhPl5WOrIxuhjMctXvPBIr4KUxQ5YYYfBRuQ+tX/GeDoAFxfdwCX
ajc6PuCF7mrGini8rUyfawms11fLNkHu0u+4ER/FbtZq8CK8GHLtvlQ8Hqv8V18ZmztSRbKC34eC
lsLHoQuikXDZBxg648ZsPT6hOvLPMXqHEew4k4aUA58Ek7WCvLzYZIVHAuad/vkL48e1TH82Jujz
SRamV/P8R6SDjE7DavR09d1k8caMx+GfkipsXm4YsMAW+WqmBgoxWDggb0ztwOd6CKbOXiTCN1Nm
MtJMu/uP62TbK7eJHuR/j6vJvOLQd5jHJL8YDGkkUpCuSYPLvYLoxzQNpuH3MMZEgDoCDPXJsfD2
mDCI493Yqtv7C6OS/32Vesz29z38FND2JJvpsdVgCxVKK7MMFB7opTLDuWyJ9mulsiNvaq9eZszg
z1i5qhXUW8uA3gy26+uCAFQT9AdaTqzaE0CJCc+KOCWy5AbGAxjuaQHMzQez9jLE2Edrl7F8hJvY
DZTGDJtw9gelt7veMuu5idSS0QRCUmIXqg1unYhVoAsmVpuhrIXWQUAzZnbDX52ET+g+L1s4Yk6m
+RA+T23pvvEU0CmBXqiFRlvFdAixM5l+kVpD/lO86NSp/nOvg9f2vMKn7aAuhpOyO0j0ZtruuVFd
mG6QzSm6oVrY5kkLaQ+LLZZP6fKBHW2/6HDsUSx+z6g1ccnb4Wymjoiv2g7ALmBdJgouB0Y2AAyl
FHR90XFe31MVGIoM3BB3O3i5kxlyrwkgxfdnVsD4gI8PmbfD/6FBez4KGHVqHj8oReKJOgfHIJhU
J+Fk2H+Z12yhLylBIS7M9R27I094f3ldaH+6zkbzmMJa74CkhWfjTzJx2tsE6re2bCZWMnAu/xE2
uDBbuoLhWP1Je94bVFVMAbbttWRJR48Zgl3gsHcACkpzEr0uaRRH3UnRXX9xpmoCfZKpGPO5pro8
9zQoUKYTZr+T9R123BjbdkFes7VbqE3H18d8LHliToWG0DTt84cOgr6XUernhNk9GyKuCexfgDAc
2My7QTfvuPHEGMMtc9ATHNgNB/VeLq1GzK8Yg6g7bdEcDEdY86NoTnbPedt4ChQXaPLtkYRUKFMJ
A3yaXtM3E5uCUYL11gQ4Ad+92nAIcdXKrwLwEIIpcvTl51rgLQ7d/a9BDIP51OQcasRZb3WwIhof
JuFvl7K2XxmJJTymOQTnY8KXAbTf4Xs1wqgeiWYx7aCc3khj3NQ4PGBMiiEOqm88fxgFmIssegz4
99LYbCopLA76Bg49R+0YXGPAkHipocFao1VZT26YJ6FmdjVfPiLO/EiRjoFJOSuRA48JwsX5z++F
XPbJ3fTkpeQxGFdXIx8qHSOvwRauaApiop0xrJ7X8Y6nPVuPKKoSK4jh4nLouJPEih+zo2ptS5xS
aRNl3oqYV8FIFKFxqBCpZ5iY3xDsQuOZ75aZZzILRMNE4RnggIKLRrNpfmIGcCAz7UaeMHWUj0bu
tV84KOOizvwEpw1mnaB2r5AqVGQ6If8hs7R2lYUqe+YeE28o8C6IbCGoe/k3gSyQB5iHmTCNvmMw
otYeZ3OZwXrLHU8ZU3NBbWRF9ivUhEhxvNXZAZst1QJ1NkNA+tGBBajCvov99hr7CJ+YvaC3mr8w
ZwP44w0JkTS8OxpU+Daz82nFQXw9g0mA3DCHcgDeEB6CBHK6fk3I332HcHaaiAPGhGMkIhWB2qoA
rBnr6MdNujIYjBnADkvaCI5MSgWBjxzOjFVibsFz/VEcXB6ZYyCeJDEVVAigAtsS36TDXDTTat5F
EJmYk4+ieCYtO8LSbEzQnozx4Gk6EhUOlsOMIMkZXhZ7c9cZ/jvxulU5T4/JJvnCYw3yeYhaCDyP
Vrb+1Qmses7a1B9w2TnJQddjNhd+MAmVNik1EWkoI91u1Vmd+zmmROfZpHTq/Y54RbK5Dw+IGi5L
+x0SOfCMFB3RonHgg0I6pzysnEpkrndxqNfzUcQBX1m5HKJBN/6TtF+zUl3Iathkjo4eXvYyGC9s
3xggP+27FmYQtLGZREj1+jED6DQwY14QOrLfYkvzFerLk0nT0GIWOD28AQemPOOotGmSqjnLnMH8
tN9tqC5sqViVDEjhZAqhS4pjzoSdpTQZzJ59fDWYzgH9L/trXnB6hzomjQtTKFxFfkJDLkz+y0zg
E1SKi6/EKLt+JjuFCec4eFeOkFHAFDxSzqUWxjc6g6FpRsqHT7XJmyn+ONzPwnFRw3f3vigHztnJ
XG8XL2YUzKOnmHcVWxnqbkvOuw6zmOqeTY1i9ErUt0+vWKLjBcEouHfxtGBxoGbgHnwcHqwnQzDp
ZEg8Rg+SPSN0uVMmDCXaTk7vH3Y1ZDU4O92XI3JMeDBzXzIFVIJl1Ib5ylECTiZQAEk5CKerxNS0
SJBWPU9888PV+Ag59+QoBtFmJ6B0Hkio3h32PIOL3BNwgpiT9+6x7Rt7jOwB2pxEoCX7wJ6VYZWz
yUpdva+TpbCs4v4Tb877LmFsyOd1Zn5X5jR/O8lzWkByS/HDhZNAtAcHpSAxdH6cu9QEBrqOp3um
CEMGK+PT/qIOh1FykoiLrRfjBAz7G5tNXOXmEnKIq/abmaI4lg48nKxTObncSxxk4pV8vpwbD4Pv
YT9y78btgUy/S469DralOmUFAkStT4x94ehMiMuf7EbUuHQuEHt6TR42HNUaGXwpDnq8jVOlzruR
MP+AB0BCHTSNz0uY9rQGInjMYUaBcKtJDTr3O3TOH2U8A8KC2ghdFO8lVIqxo6JtlYOx4hCyDn1w
csRx5EvDiZAhDPg7jxWcUlYV6ogX+U/1Gqc/JEg4rWOpNJGcEuE0QmuWXuNkJCBOhNEiPcHyhazy
bqvQ1//EOByniNKY9Z8F+vgmtQV1EUXcC6QDmDaGnthY+YvEsjfeci6fuHkQtvK8TcZu307VYctx
LY8AWNB1Gh6fD2RLfe4k1PvP9fv80ycbDToIvD3OZyEE/zAJCkZ3v6GqhbbIA1K9fQJ4k2E2gQeJ
O+kgqlKgiDz2siMrjdXFIoIm3WOkHGpE3MguJTUjcPV/LbPJtYVGUnMcaJrYZjJaVNfYVITV5Ihs
YfeCmBKv+3RBollEQvdotkui3YokeJRB0QVyGbygKBGumwZ4H9f2m6509AUDvegDGkxmIE66P6ez
FgmKjhl2HuWIq7Dgu5QMBEEZsypgTCI/gvEGlidzPXiXlBC4rQC/AqwiR82m3dXkjtAd6hDC9UCq
vcfg1BQHWGptdAcT8TCFUUaiCwe66b2C52WUrSSigBVcSIqNKruJ11KLYTPPSE76br1+k/zRrbKz
IPpM54iYjT/1L7+dTsAPDAR7OMgkoyj0fx/G9qUVHb8vTaTsIH175QY6qEB8GKAwjtbdaW4dqZiY
rT7ITKAOj6cKYmY840DnmZvATrkYsKMzewRMWrgJcC3iZHCujFtSXt+FkIlR2943JBXgwojpM3qF
j33v9kJ0TMSSf5L272nGl7ARf5AXvtf498hovtNVhTMJe94F010tgcuF0y9CvWGh1YGKHDFN53cM
GoUvvPwzfq3YZiPcvgTznRUt9Yvh8ZU/ZjIbTQS0Q68MOpxDyyoEH58j3Qj1xsC0eEuE72c7mjhE
+l4T/F+pyv9w56hWb2jS0HxBzsi/ptFIvcQUsZqc5MV6HMT06fxqFopbL+jzolYnPPgoYVTxcXNt
J0vTeCPCo8dXrrZ09m70isQKbdA224NB5ijeb1gfDJPFI3E/mIdvqVp48vIF/l0GTIpJ45qoLiHz
VKus9SsVSj568NHTg+TAEJJAbnTar01+Pjh4ViifqPhCKZIpcwVeGOHWlzyzBbvxPod1Bq1h85hg
DynQ5ha/sU+o9N/nbDvuPfKOez3IqGhiipsc8RR0Zr7Pz/xKI95lpm1UZsHKrPyI3o5QEo5sCLEn
mVQCZ/CpOSjY3x72Vlb9CCROAMF5yyf4ZNVQHGQ/F6oJ8+5DY+v+io9bnBdvI0ghzl/bpwVBAyoB
xbhXSlt2oYfw9iiQnkpTzigIVzpGb/kDfyHoWbz/YhHlujcB1wfc5NyJeLgPcjwVZeqAmfbpvGT/
s4wfMjAu6o+5HFbjRQoqkQCUIjVFmvqGKrN9FszOPkl0Bu0HAk/9D6Jo5mYZDNbKb9vVA49JaqMI
u96BXlGka4A0dz60ZEjb8KcRZ5vEVS/h2SogcHci5h6MXn/uxWHC6hmG2XuCheHJlCJltGgQOTFb
m1yKdlo0IcYIP587ytgndmY4mpgOHZyO1BBCQvol3YC6lYt+UDrv8ZiONRyAPHphNMGa6RV4M7Sz
MidL+4cgjbdKJIY1MqZJs9eMbzD0IZ4TnkEZmODvfkk/ji671eDrnMpdWJprg8kFVNe0s17SBnxA
KzHIROE4E6oS5U/bI4qEuDXrKq/LF5KyHyOXqTYfwAQ+Cn5I8CTIKKvCgTHzyCWWCgu33EQyTLJ1
vZk00fD6ysEYJzNVWNewueO2eSIzvn1ss2Kfvq5PsnJhiIOOlptCO+nQ+Ko/w9h0Py+YEnTWNRoo
hHPxeqzOh8/3ON1kK47Z0RmqhVBL0aHxA0dTdQmbPeAOBjUD9IMSjdYFxhtBB//gqvmk9y5GEUxQ
jG7u01L3XnPqQYHnNoxlYreOSOWNAyiJDFdfK1z88LDiGSLymwcM7Pl51ac0KYxUv4Qy5L5qOCkt
426/u5mkzGVsK4MPliDCYnWyQkyFGzWzbLC2v475PsD392Opx8FYFiZFyuk3+myGU/pb/77JeH7N
IYxCJBHlr5YAHsOYfB01yTWVtUJnTH46Fc8Gcy2DodCRMoGnaIxF5nai4PQne+O5DL52d4Eb2cTT
DT+Xid0XPR9QvH3eOI0gsr13pJi8ibu4g9s5kMhhGawgKAdnaroCAhNMN+oSX++IwZygsaIfuu8Y
CXnKRehxBN0TP4O12QkZLLPqjxMv9P0xosMQfArkMEduBYKMeQWYDk6PT58+m/AXAPFrPeWO5PMz
NtrVgtzaRHFGf4Ps06dJ3eyp3TosSIDaH799S+KlOsdMSP8sH7QjVO4QMutKuPZpoP9XA3Ea4ke6
G3Kvi+cViZxZ+MaVDVRia2OzibnFFFv1GnFT/rqAIeMC3zIqxwMAVFzQOZpRxAaMgq3BUxvbM7Vx
85/270OAD40wWOKTIigcMU8/B3VlnxncT0nks/QbyuKAjfhdrVu4r+PpOfEyBq90vhFOtDUOdaI9
3/BNn+toQZY8fuYNTiTbgeS9sIX99pv48WEsFDatBaUKE3FbXnJ6qfDQzpzR2hWjMPjCmpsAHwQc
I1/lFwW5RyAMVNC1EB+95/cbGGbaW6Ne+Az3j4Cbgo8afJNDHygnAnRzlZpzhAiVGapHScQgqg8v
9AY4LS1kurUKzhZZV4GOpx6++ycG7LEFt6zdZw0eT+Q0OMOChdliM997EtPERcqxt4eHMq9v1AOY
ZL7tBGicumWKRXT1ZeLm/fS0lz1ewIeCL6CjE2am+tV2IjLlImPjig662yC4aSG6X6jHPsKRIKqG
TbdS18y/u9aSBzE7fXINe/f+h69Fi5Y/cWR7qnuZEiYDLAXDZ4r29XQr1J3yV/I3bn6o2Mw/7b7p
8DrdqIPQRVMwFQm+5oCdmE9HSJlZudn1Mcxjgn6Zl8TDFH0wwz4u9uO+/sBvhAoHC69ciLh2spwC
EQmdY4LGWFRkggtteXWjjDgw5LxPPFWBlVvSEfJtpjM+wE2aFdU+xvdXDXhJdbKL22VDm6ruayzX
ofTDr2NAoV6wzcxfaKyQyvG8KFh9PkPqD+VrjBIfUfYHplA94SOSeePJ6O1oWDYl+CBvi+qWXXv3
vhBj1B8QXe8xOTJ7f0CBU4XxlM3GXOErBElFOcNmOUlvJ5fnlG1XEkhqpHU/nHjgbyke7bDx4dBA
S7m745GbRlLryVDLA3n58tbOOnUMBrDztHLLCdlOF1pkWWVbGW+fRggO92IHGKz3sVs0In1kKL03
iIycr9vyB6E8OZZcbKpbqro2nraaw9g04RgpHaPCWPRv1LC9VkB041DrAkMLngA252HXFF91xCQG
WdYBcgzmQMfzxSRYAuweNggGOyDAv+U3KeXfSATenIvfjDIY6MBcMbmuPpgSfqWECzWKV6P7B+RI
ghGdOSZ9TOtG1uvyentpDtN44EhQGdWw8vBYqPF+YkdJLfwQNUzN1s8rCLG8GrFzAkjKZGCF6bKU
bez9mSQGGuSovQbY+bBSLDs4yBVvdHnW1jb3KlhkM74Irr6ywBQcNllsYLCsY5XE4GIy3PL7TDYJ
Nzn0KkxceIP4uD/WJkHI7As9D39D2NfqsaP3mjC8UjYNqYxjQAU8cRCkeazX5KYDSSLiRCtGGr2r
oOYl40nCYwVtBAw/2p3PmBrBrrFyqn36qTtmLiW8eGWfFZFS/mDln/eu2kBUEzAj2LN5g/rDfM3X
54abHZhhl78k0Gjwuf5jWmq7ICwdWIgYEhGt7bZrc4rD4XxLocIZ7Z1BM334Q2IKfmx8os1njNVn
8mSmnPBgxHWrX+aZK42nn9KRKzfTv3OQG/eFQzTs6feJW5dDHr1MNhI7LCt+xaTkVRyr80nnudCw
AjXH5+moCx/kh4wXSRHVQGdxv65es6x2+Y+GdFbmb8NUmuwMWjSkwfmMeTvFfDxt5GOBa7QrQ6Qk
BxHPrUR0cGAegCuHLDs9FXegGMKtIMc7ANzLWBX4XGT5KU7/Xupl4OxtVmyTOChDqnt542wjYSMh
7R9wNuMVncYH86OOBAmbFchj+T9UacFokA+oHFJcKjTHAPzBEnWY0mT6UGwdnWaROF4Mhga8vxbI
uQZv7Lcvn8gUSQkb+Abw9XDNvDFcBJimkIAN2Lgl9K6Jn2s2ZerjDMYnscegSaCTp3bQeUXYEDia
T1ycBkKKbUAFOhj0eDm8MVgX9v3pNrX3Ih1lAeRZIJErfx5hf2xYmc+wxtnt637MgGhfi/QCZwTI
lgmyQ7idyFZH1TBY0hMVNJpwHJcYpGNizM9lqsoWm0j2E414AV8P64AqyO5L0BuuWkUy4Bf0HGXL
pYBDwuP8mf0HJF+zpMKmcYwHXQAiSZjWIMgX2SUmqWU8gsXjT/BTgp5FlZ5YzIiePPoRn9ayuxt9
J8Nw/FI5R8CcID4I7Sw7RQPxCz7lBeYGlH3oXW6MkpIuQNyXVlvgDLuqr4r50xoYv0BZphL/UT+2
Cw+xhegOXecFZtjgUrefkKsGSQJWbBwk/XyCjRrWGQdpcJ64wL4/Gx458MzHeRZHrCUdZv3efIdJ
6lUlPbWwGHmqPOnN7LyatCueps8FN2NPPZgrXhUjWXjdOONsH81hXByRMsX3Be9+cnkuMShlZj3L
g6SzCKfm1EDcOjegk2+026S7FuA08JgpTE86QQzwAaqfnrM8BSciTsIuk78mx1dxi6GwQc6Kn5PN
yp3S8eCok2nBERIgitIAcTvdyvNbPGZ+BU/ApNc+nCfzO4JkW4IqDEmHRLz3NoalD2qphPVzVbFn
ITx/niogX/qAUmmtlwoP3QTSux/ub4ZR6m5AF8OA/ic7et0vMaFvxpEz88TdBhihAsOdDQuC7IDT
CCjivhFEmp0hNLAjNI6AjmmNdWNP7rqxNllB8l46z2DfpJ8jF6PHmHLzIdkXP5q690er5MK4dsKk
JsM5yEm7dfrY3Ck02+xLbqHr0W2Vm2z7KgkZ+4670DwJ9Wi91V5O81qqptc8sOIEch+vcvyKvTtT
di1UunWmLZ/Z8j05pcmUc5Dqqyu9fM8eih3LErUxXiugxmuJaKUt38rpYtOanAmrAaDhHMKNAHCS
LGHmY1uVtIltSSZZ5+0UV6jABECTwu3iIoDr018FCR3JtQgmFx3uHuFiz2qaa1tDEzuerlvZ1TzF
e56oM4YsJEStPwGWByW8lU9Q+yJLm0kWs1XO4gDTF9QM/AJxIR4AiikQzoJfG3OO6bFv2P0awRH3
D8I+FwShAU4peMpMqZQJVIbSfZK/HhvtbFVr4Zivun00qeZYlohNOvh8dbd0Vy0Sw+52McMRfaZ3
sxG8krOr+qc3UvkXrMPHdw/USPQaYncIR0wkcVjbNyOmuu49Sg9j1TW5hoeadNrhEWjpks6/RoAK
dzbi3B0dhnz51hdnqsHHLknxH/uTscrCrkp1DJYd7h4jaZqvJOHuBG0VGepgVcZxjJmVi4cSLD+0
pRMmzbRJe4EVrD4LdWr08H0YOwdmjasE3I+VwZqFN1nDxGjgFU4LnEI5eXyqiGz0Y2ARQ6VHtUqB
pD885ixmetEIPIO/6HMuvuFrs7rD801h3rNnjApVy4blF/H0TdBYHYpj48CXB1bNGcy5+bxAQ/j3
Qd9yxWYku7s6JBgxNBHREQz1kX1wICBll5Hz2jccMq561LLr3TF+KGHfRmA4+WVEJhozLXCPxd0v
LySo4mHk/s8rYa3s+8pWgdkhCMCTnf6XxUuMrbTKwrnhfuk35Z7MQRhw8sglF5y+AyAeyQXFMO7O
XjVC09EiTkJGWSzG3fUhHXsl0PW5HuK6XWvOQOmR0fnkSDUTHst8gV3Q8kV9+MZsKJ29IPvT/avv
a4EDeA6dYWKbOyp5dnaULP2c+WD3Pn2QJOPpPFNIVOsyJyvBqhfvatpJm7MUtPTLMLM63X6lHkM9
YpcedpcKLYEqvLkMQgnRF7/xs4B5eF9PkiB92Nmwx8ucSFVa7xWlEK1+E4IUGdFw42422GPQ6zSz
J1M8rGus9EjOT41tAEQRSAf3VQFjt53FxKhj7gzNCpT+BCOh1he4MFI/qLPJ2XlupddMqPqQhljt
SR7P+n5D0NpBYjf4z0qnXcouBhe1CIGxX/2c5626KOyHB7OjBPAr2R4e8zjKIIaMrCTd1drKJERR
WTLop1rhjR6EN82EYaX5FKbcFb6QZzi50AoRB8Fx6xHarIRcHy0x+CYCynA4IfnH9ya13hi+/PUb
/OA7BF3CZRDI3NhwNBPzgduqOQV+DmlBcS84sKmQZfQjJZvnSj2Mfoof9W7nP6DyeQDzBu5+OLns
wMKaX4ZWasAgakYqBq4fUtBBXqrC+6rdxIMz2nPKQcp+Xx4CXzZvrAQuIQ6etZ+uwY6hRSNqeh4m
EABmYn3S4ga8V/55lA4tHQAGiDG178ewfjHwAEAE04aBddSQfw3k8O4+R5jCUBxQNyiRcXu/3fyD
jplpo6UIHGzATQsrUvQqAe5M/iD+yPadVR6gkv3N3lX0hH+2l2axcWIkp0XF2dUjmkwNZ5rcwC0T
8yJhBCPUb8KQdef1QeiFuobwgISUkkCAgIYUifIHxhhVMPq1XeZQhArDEc6AKFyGPCO/WMtyUGn8
mjM+eOBLy/DufII1YPUXepj6W1sxKvjetdGOvwywSsBKEpgCNy3Olh3tIrYiQngqjg7MPt74HloJ
Logka0AXqF1cx5aYRP8n7IM4gqLNCkpgFpuj5ZBhOcOODR/nOf9+wO+7vLc7xoy1zW0UWhGjct7M
/vtZyodMg9pitF6gs2c8B/UZ2ml20r5Yhl7rKzTQpN5Yf8l0i2HU/ZsbpVnBdHL6W2uUkFRemUvY
z61svdnNoXnNRIhPhB8J6aYgnXythMU9nCg7BzWhnVL20wDAVRK5npVdb188Z9CCsM5KdIekM6/a
b+/+AG3cWoPWWOsxmEsUXcazZRRhF4NWBFYcGC/3QgB4f5IjIplf/rgnuCKgM7JLujee7S3V+8P6
K7yHO8VxiOEUdB7bfa9T8A77By8SRLQMGN3pTze5YPJe25nVwpHQLyPLJsvZ5ZCnd2K453UUP870
hR+x/fjmmhshBG/4HGMi2hH5I4KPSZvQ7gEY57HJRInejZblPahH4RgLR78bLEdl1wKDPL28FmZD
9Flxhfz138Nes3nDJIme5M4cKlvTgsouaYRMshzJEyMTmukyn4WcsnIZdxZZzc8ebyfJUenCSE57
04Lh73/p39j3nbCa4OOzgZKHx1R6z+KAGoKB2ZivTq4ZbB59fX8HnxTSVMjpgqX1OYDvJbvp4dH7
d8NNn5BC1jWOP3Nm2cUF56TFBK2JPzrb42JTZVhv2j2VaWdXj3mG7QUP4aKF98VT92BXhAGfASO6
ZR6NX3aM+BMNPnXfZP46b9IHgKvfy796h3OxdC3lfYZFiYyKi0+v+kqzyk2sl1hhZMUhJ4RbUxOB
s84UBAohLB7orTjc350MvhVRfnEBSwQnwFW+V/aAVIUjg0evsJIHZayALsvlB658jyUUbGdmOC8j
kJZMJcMOsPgBr9PmZzDnl+/e8PU6o1c8S+C6pDlwUoeslMKT6P1YQIZDsJxpYG5RjFYm0G6BZx17
LSGA3quFVgrhSIGklT8DJXaej5UyIgEJfwgK7iwl6i94N8wTh7A5B+PzUcqinrUhqsC+u/Ywb7C+
g6uVGGLP0dAB9n7JEmTJad8AcRXz0Lt5Sig74+ClBgxEX7M+XfYqhinMcciqXRSPTUMrXNwvGjdG
nlH7cgAa718kSO+wkBCuUs3wOGuhUbDt5PVer/bPeySIm+TvwEsyUcSQr4UomBK4QCq6ZRc8UCdZ
xji662w10qz8XVpmHNDl0IVhDHle0RCY3o597Fsr5/GUewPR+57vdq30J/wJaWX40i5gp2QKKupm
jia8sDAeYxPdpt/J0vPC8/ObzXCFRSLc4RBMAcSfWuGLRA+slr0w5CKheN+dTzuRCcCNEpsZjT+v
eF55KO8isdlCOBYMUap3BO0e1fqOFiHGvRD8lZZ+1wcybjjL9BueK/ihDaP3+V61VL18ZswA78AQ
JLRm2DnzanhKsn1/Zpxz6HNnD7IhhrlMehxt3PSFiGz9xMs8c+QLBQKOFfe1fBiXwR34lsOQCcx9
SxuxpjGo7VANijVyXQ5s8njA2UjGmGdLuOIocIQ4+zOrI/5f/DDm15nAYYQ/Y+zet8w+fvmiGU/f
yAp5194OFJP37MoziNkCDOaa7HZ4F/Cf/CBxIfjNuHDYoIb9Bp6IeL3SnvChfXjPPLq8b4o3cGo+
n7XMsIP4AF5xJAkXy8rkizEp4jtzuCjiy5qIrZJPI07C2lbfXgfO8l1pQZr8pS4PEmQ48ZL3/9nH
U5zmgFBK+y0ckypBeCjciad9fbAitpf57IIPETQ04FhKYA7fYZFdG34kecehiY2hF+7EGxtfUElG
mwnHqbjDqoOTmXD14ucwjrxElRA2eEbAwQxtH6wUBQMXbbq7YELA4pjC+/F4XhJvs+x3l7uj7Jcx
UeFzSv9VgRkpFJbZzkztyw5dUfhrdtM4Ei9R7EEFFpt8qs5aDplfThI/noYc12I51YKERS3QWN/j
Y2ktub+IVIvOWqE8hgSKsrLljvT/uaCx362uxM+uhtt1OA2dZSxQokiQMTH8Sb0NcRo6dyP/3kGg
hdzD74LBwOuHzR48lienjAr7Er4vO55IythOjHcobegkK/f37PB3zAOoXZZhsecGBXwzpCbClkMe
GL6PF9nx8LMWNGujlCjbWUMC348h5SNZQSj8ZhHj9Z92Oz7I7waWGAj44XL+uqTBNwOri4EoJdsK
+W3Iq4RLMGvxikuYBv9/bshCTniG4m+Z2BZSFZmby8zuYKT8ikKHp1zDus56XGQIIkG/GZaYnz4h
RACsqxPncXmw7/4KQSVbWCo2Y5avWPdceUqv3VlzQmRiibXhTURUwvCPefTws1J573wRfH9x71lO
nKnIcoYpfikH0BEcZ7mhaCCAyYIXwrcrExR/7gK82uhoeDupPXoiCaF6bsX04myVpx+dOYk1MRya
zw4qeRwNMqSYPeC7KZU2datd53j/rkkYbpPVuYR01qMwKd0Epwzjqypm8Whm1LP2VPD3Shs8MICi
ubwbu2JcO3K6AzbhWnzAK04FzP9AOzVSQOs1JhqYvDR7xAM1/k4c5j9yfXgHOgZX4YgCiZBOcO48
GrW7CSjygFjytSif30xcrWG8AnQbyrmRLsFnn2dmVQR72Ds2De66qAYTFNasXtYqnjTUvIjzZ9bl
zNPbH+AzCll85kkIuO0GG0dwXZ7VDftyyJEEnuSuRuHhAKzvLVzs/a2KSMFlu00xGqUahL1kEVoq
Rk1sAFxCJkPG7KfCt/O9GRFouwVKpZ4LAs4cIFoZmjxW6KgvKDrVlXojK2EPhXWW4H66/ou3Adsz
QymRH0XdexMU17P9t/28o+YefaBf33C7+A+4EJXx/ZpH0Ex5CO1NJ4MIbBqvdVYYA4oWGUotHxZy
HDZ3tXU8ZvMvDD4pg0g4LS80GDdDc7bY0xlxCGcXLeJ35VeUt5PTep1eQFRIfcSYmHfaWbZtu7Tj
jWRpN7V0r61HvpZbzxeLab94fg+Ih8EyygKW2qxpnBfxdaUvRgHq/LH50YOS2MNiiUZ5PcMyRBjv
SHi0uFODRCfY4nuyBCmeh9mWpHPnz+is23hVnh1qLU4f+vMgo0NXQxSDRiLYQA8o1ihGkfRCxcKX
J05D8QcaWWd90+lLvyYpsq86+PsLFq6v3LrVh7GfCPuSWtJWX+gHx1O4mzTx1feKZY0fQm+jGLUr
9BsMbOfyGijMXkmTGZjIWQofZHaS+vkImOtusrOjYFMPVEL0FDDcBWk4PSnA9WmCGItBT3QIQ29i
RdSqFALs3Gyd3WLZ7lmKb748DDEWYWus3d19m3n4eQRixy040SviBmqacEyIJXsXjqlLqGGsOz23
zF5JS8amL+Zw8EvYv3hyRtg3VXwvFSap0LK1bPyWEkCk53EWcswC7E2xoQBOg42J7+Byk/+GVBMx
WV2QoLn4dIWCSARjk6/2mt8Y1mYDk3MkAMF6ykQ3dyH01r8NoZ18ioJNl2kmlMvoKPwMVOFxIyKS
dMPp+xnu37vaEsnK0Tmq4CVcU4hKU5WFmDAn/4YJyTXBtwi2J8ItOPIOJFdG9kNjLaMR8aDmyFeJ
XiFJZXmkEeHoQfGmWEtP4wSOMfTYcSaIemIntrzU6nwPy6tjDQ8C65sdvjYww5hfgMpEsrGmQmTP
feKteHpfNv2M2yAKJvlSs1MA8rCw+ZcrvgiXZGsUOC+EGw4MLhc1mLMrc5fbAzETfDrI4jkJMxMP
hF77bRG1h2LYhTGSw5wBxhEGzrQGtLhxcMmDC7pVTnc52J1rK/wFBxCPKGdWxwHDlo8Ki3JsG693
IdWLvxFbEIuQARG20USDMT+DpVsDXSBHBlrmog0WJAdG8+ohTviUuFLvYmsnzDQpn2u0+LG7oR7j
SPVYG1rHFmHuNmN3fuIQ+LMf7s9rUSAFOkpMhzCOaYgrgT8ADbJwdcwjIPIOHkktCbXNy681t9A2
o9yTW+5E75r3kx5/seM/E09SvyFiYfl6600vR1bj+FxO1iUIHBPsfySd2bKiSBCGn4gIBBG5pdhF
VHC/IdSjuC+AIj79fNUTMxHT090eFaiqzPw3yb+G/srTRS1zwnQGpwtQRjvfLIfQrKl2ZRV99zj+
HmKPbvfZEX5K0QzjHkR7JL+/tJXL/SHJXafEu9Lx6w4mjFw3VIcAfKniMnv7oIwqMENzplTYeJdi
w01aoAoj77jAnwj1JsfuE9empuOpipQCU2ZhzfISUylFLX62Yo/MAYvLt3DHkHdINg/4GMOwO3pP
4qoXHH5DKbuaYBxax7D/l0uigIgw4uifEvRBETvs3MIy4GXDvYSIK2StckiCIj9+e9rInCnwFoxI
bqQ8BnrYHdP9QBtL2VWwMOQNKb9tuDmIYqHEpbBoH2klvavOXvpZ7HlGw2OOwIdhk4LwUx9+ItRq
kBGc7lu43/nmxEE757QfY57vv71W8dRTjFhVh4Lp/JIrSXX36EWgNERBSGjdcfcz0fMB6q93PVIs
h31RT1UOHtWrVqfO/o3TTBEb1rjz8j70R9XYVGcdXL0aGNqzgg7MRBN7dPIPNdm/Q5dqi5q1L8vW
ARIMe0oe/La/GSE/utrrCyZfPwQ0SoZh8C/DSzZ9M9lRfafvVz+xHmG59W9dpF8bC4yLIL2n37Fj
YEVtescESYOhksVxPe9jMOFE/+Rdpp0RQkscBid0tCkToEYj6pN36epSHIzWZA4XGRIILFRCCMk9
3qMZYrlg4F+81pYR9bTsrm1+8NgE+4oswaedBVlNIcO6hlwuPOcm2+n0uwCUmzFG33/gpaOehsyF
gxP6+u+CpoSJYlhRvN/212y61VycfEgM60VrzF90FirErmcmO5epIvamqLxmWeJuuTKvdtI4i9+E
XJ6OsCPxHUa0sdgfOi05fbestYsRXRDTEmZT2iKLXqsN+qKWmoNYGyxJ+97mN9/AAMQGk/quRNLX
s111eSEvYqIuKwyh8CK6evGXOh9DeCROMjSoqvE+MrHn5OOwBKiNOauYlDjdTJnVbn6a9eRgoXE6
fDzDb0hkqiKsCz2NvdmcIRomL6tyDQK8L4E5+ZJzBiWpTZozZKg/NTxiLVnZqX83onYFBUa5hf33
sFyATtH6GIAlYs/pO366J7zfoOuFDZG7VlI5twck9PBqfzRSSzzmBzz6rOvCxYm3GWrAMYG2kVpx
ermf47XsL8h6MB3MMXehsU3z8RNhIXW2z/Z0QRPt+zY+nq+s5Av5WBiR6CfVcNeknDNNiHuZ9J8i
b52F23XY+0O5d3ld0c5HRjzCmMNlU2PsG3y2dGwhTk1E/AFhMe90xgUKgX93/Iu5HXsXPnOWJIqv
PVmhSd8sXwq1x0BzWHGawvy6JzhtMNVABIJ9yjiC8p4ylPZTbEd8Fc5H4hJtT+MbUyso+NbOTm67
ByvAY4pBHWzOPeG4OiWjzwQUjojgFLjNGOvmY7IhFPIYOAlm8usjVtfR5REjRNbCiXRR/JNSe5xs
qACD7Np3WztzV/bOB02QHh4vZ1c5ri5w3sBhbdKa9tsOMtf10WqMf9FC1sN3tG52cpsm0v4UH6VT
LTIUrk4BJzf9y64TSo9lJrKrCI7DYEB6OPNRZ4ZjqzRAwUklfh7i1WXK/HBwtLuLTL4X4kv7Cads
HbwXeIzgpkIFJe4+tek6OyghpMq+q+FoJABXmch+ZoR56SIhHJux0/78taOrS5CUfnDpZOLSNda7
33k47pEvLghKMSZATiBsHeGC2Q1mYO4XkTWLg3azSUZnQuscmkVQdARRCJU9OaAItMlQilcAvYsr
T4o8L5MK94nBRp+x2JinEut9xwSDND2C9hhVSu9YnCQ6qz7ud2NYVJwcUJX+uDpMiSsYRo718IKb
F51xL1+xXn/uM3njzQZ2YSfWgaSfJ1cXo1lxqGe9xUG1GQSzWVrORETMIvlrXF3nTvfHmFkdnI42
l+/hzJgA/w7JTAR/8/ru1aB+4iFtXz+4NpWuiW2aK81gJ9d9hvoWvO3pzNsI/SuR9/c/WbPgDtgf
Du47WqPxRGMk93GZSU/YguDA6faBMWkU4PhLzAS2IDIpmtHJlGJSyu0kHdqS6qk1xDRKOskLhywJ
k4Ai2LCH3mhE8z6dDkcNDBUK5PMYBe0PU8lnyIBjCHaGH0ftXZfl2Ua3qN/SgpVBuS1pWRxKosRu
g0A+FY/EHtuBh1wEjtSg3d5nyhh2cWY8007BZaln2ROh4nNNV8BVf28ngCjzymTeft89nRtCXDiO
tWdWfvFw/n7yyCPnsIdU+DgEb93Keb7iaDX/6ShzfpKvBRWdKhf86JIf9RX10EApPIPTCNNKBi7l
C0ZZmPu83dvqmSr+D5sxi4jReSOze453fMqU4Xu56OFpJn3DzoL+9cJg97wYd533En5jHpLXpPv1
AcqXD7maHusaJFlBBo1LrLwf1EIkNCmr6BxEvBspD3dhrWDxmnYlOzYp8OyM8AJFIMLB+goCHkpW
pjtLXmG8+lAcAIjsCniLl/jMWODsosBua5sJ/H1/tOWy9Q6QcSdcNATdkK6w8wDOFBIP+KMd7Aig
8Ke4yQz62YuuF45vkcBMoweumRh1MYfreT+km7RXy68bSacHJBLoS0uIJ6JjDlZR0w96mqPAfYXh
vmGI/Lu7/CX8EQL1jUHVcXLr7z539wpm9XMb6LdH14ChA5GYf2rk/KJq6MwXq7v0ZGIveUV0OFSR
xR7yoSwAGe8xFS0E5glIAeVIa4rD+v+l4ZfBArQfWDsIOKmwzey2ZHhtSlQXl0IT5aS6ulrOmLic
bDdmroZXF2llMV5QBFqx1ABTQFftYgnjBnTHfmsuhFo2K2s8IRkoBgahc8YE2z482GWh6oP53P08
zV2o7VkGghewZfmwC2TGl/tlbnAZo+g4ijt7Fa4mLpKBKDhTnULgJY/iszLZ/KdzbkxjZ7wkQSKW
vKfE8yYarGU/iWayo5c5AsrUGh9UHkdOOzaMQswSeMEj4lEnMU2t2BXxOE7iiKcJzbyfJLTivR3X
cZF7+/xvr4YUkB2R9L2ZGsiVUIDFImTnn2izkkkBLimwCHFHEzAcfKHnh/eAb1V4RF3agF8avhdw
VjDePA7Pe0AdgED/GH2GpXhM9WgBrZaRJCHK0qgrH8EAK+ciQWcj8xzaLIvaoAkmZ3E4HO0EkJwP
M9v8n/PAhKJiMLR64cxNnsvh0BDQwQ93zTPlUsOKuHgBh1JSxTwgOV7TJEAPH6HpR1iSsU3jgpi8
B4eMk4Kjg2Bzmxt33QMk9RNw1/OQl8hdEnkun1YLtPQPgA+LNDSsAo0K6B6SRWotvMVuU/dIqFFc
LReqhOOVuez+f1Fc8FWOwTVAnDI5jdhKwt7TPVy8g3iMlJcdfTcbjqFnUm6+r79f5ZlqeFVH37tb
s/Vpl1mHRMVqp0t4RpVGZgQifjpDOHd9e3NNu95pzItIiGOXMUDX5O9VQZfa+73Nywl6/uLmmdgL
DLrKMF+Wm2MAslOiBMT0vd707mwVnWESKcwBESN3SLT2rbt/GxvHocl5obhG9GQJ4yqFA6R3TIu/
KqymZWVH0OEx9/GYGFJcl/ZpavgLFmHjlCDC5/Tr3j5+t/AfPZRAts7XQt92IUrsr8e0Rk0S2GxP
LsGcRX+6UQzwNr1fQkVC0X4ao3PHiZ0bbrHUcRRQIFSFTyxYGhgnWuFbsDz6JpeoCpR6qzwGl3dU
vaNaX+UG6cf2mXPH4b8kVSOAeSYWtUZPMq54Xs3B3cQ1goYDKzQ2Y1oEBA4PRGEWl59yuvdmz9U+
dvJaETG4gnGz6I++/ado+9v8ROM1NbVJCU6IzxpWVt+6JEIuq06pnmf5Y4Rhfm5H1jx5ytgb8+os
SKxk+PV706nGBVquGhOOGmFWXceP/paf9NRRfeL67yqft1hdbVe/ZoZfNzPwtx/eMEe3zwQTE5am
9eCU3fAu0IjbO9pC7id4GbjuKWwhY0/QJNVLXVspVPhdAHquUQJXRRdHkA77k2avxjvcL/jpzJvt
5GI7yyeHtzWQEa5bs89oH19Jzgw8Waix2GQgk00J+Mb/CM2jsI7DjfVzSTwgBpwuow/lqt7qypis
TdIP1aHqvaqQ7Tq3f3MFJIQbfiHvucJVrs0umAe/vB4bJ6qzGuGkUO0Hq+K5v3kZ08fvxVX6LpUf
HU+fk9iuMLyxYoDslkefGl9E0TGitvo+POXskmWMs8VdcGZlfM/Jj6R1hbkCDSV+BCrhelj/Msxr
veN38K4YBtjwjMh90KN2bjGdQow/ai4Zw7krAxUAa/QVbYDOsOcgMzlbKWok1Tc+g859ilH9Skth
LxHLYU70b5SLEvL/EQswjUrQ66EvxTeI9+DY8L0O0yKMJwSRuY4lDYoudYyHA+E2gMz23QqgPoMF
wTUMjrqNgBiTH6al8HhxHREWV+sDtQZ9MLMHGswYliJM2HJ6LpHZYRNEhU55QiSATWk06Zr2H6WY
A1TLA/Q+8E7IbVAnvraV6ZWcQMp0QgU9y5jC3jxyDQ402wOTUUzHoUoj9sJdXwImWE5Norqozs6X
jM9srgz6XN7g+PCM8GbyOKgw7cMflrdscLApHKATRvCeKxjfItZjr2cv/sxmzYgtdmJND8FjXMoS
JQomRSUmihMJN9amV3sRkydKu3eG5mvDHyOcMHrEeEjB6LHfS2D0DWBXCkFRDrT6U6alsmkemqMh
k5EpwyJIJChRMQYah5g0QtIHa/EZgmM3OXJXXVJkcBVd9MQI5TIQVXjb70EaQMHAZ85emO7MbrSA
mu707BNjscvRx9p1PXtlMwXDXjvAEQ0jj5sSq+0QTQzOFj64NZrLAFs/xetldzsmRbHkzDbUUYEQ
zT4+XL0/IIIR00bsH/9YK5fl7IcYCR22FX6gK8Kcu4m28PsEVv6AKUX/uLZwmBcdDXta2nLcX5km
27r0Nv4l4EPm6vtbqRD1cB20om86tkzkftQi8bfrlexgbF3H3uBV+Kw9xErsVwRNIhWAG9jaqxcP
FyOQZfKZf4jHEGQ82oop50UwD8McVpx0AxsX6PoaDHd/R0/nXbFeeNT+Dv7ScfFc7Nlvy4czxsiH
7pAuQuw++hrtC9yI7Wl/ApTLARRpchUgMQNHUmd/lu4PXgq+r6cYQtrdx/TtoOlARl46cYyJIdIJ
jFSY0Zy6rAs7os44reTcxmK/V9zNa3p6jlBHouQpTsBaW0DgIxOl/mzZHpC6vX2GrZyQBIcd/W31
sxvqM9pixCA41HqyjSGI3H4S9nYOlmrH136haTc8YCHN9UhB1OAAzGoG3vWQD7Dpo7p03o8Bwqcd
PcKbaXT5YfIoWRtqqGG7iOIqI9YdgvwcN4G75Ks9mUcD3tLeU0jb0+FSmoyj6u8yEfd+cT7P56zX
GQD618aK79yfQgwAVez0GQWV2W/gdWzPGXxH8EiO/qGb0+MN4AWxP2ENs+xGw+HoxrxbwpzGw3nM
CL+SVudDzTfsuT79u20hPI8pegZZNnkv/nopCts436MGWYO09FsG7P+mEXAKUHK9xLBLzBxRwF2u
lu5geXZaM7kE1VIAdM/2mLITf07jHFwr0mGiJ5UBElK7OMfdUUtPJ669ZcGBRD1WpZ33xj89+1Cb
UEVdoiuBUAYnoat23Uc/NKC0IKmtlki2Soq84ibeDk7Qqw7KN+w7cTtDEXeJTJyrSk9jFGQBVR/V
sK2WzzeTH1fb8Qdluzar+NT9e1eubnBl0LLuv70ngqzgG700SlwVG7QuYERn0u9SlhPkN/p+NefJ
AaxBpHx2Vg8sOK3xQu04Zgfixr5pskse9R74IqA+Bt4s0G+QB7mHIy+nn6RZdbe5jneR87RYjHV3
OWZ7KUyXi9SvhbWhX8Koe3Vk3EXPi2VC3guQcIn9XQ9ZFMA7jGmmkvD4ntAYi9B/Bgt8KrENwrJJ
qHIkzEocoNFGQ99T7F8u1I/bezNLBQQFr3gOSGEnzF4AnHbP7v7OX1A9Jpb75xZCJUOl6RsTxWBv
JNrfLn3AjJO0l/1+Z4oFo78FZmk7VvsCoQzqKowBZvtiaIk60kbj3MPcAZsUke6LWPJ74l+LVVnN
7GcM0RNHSd7u9QnObZoTRrv6HRdQcoMurQAFtjAfrs8Aj3E/4CMA7fEeWm47fgafqMQk3FWr6EwL
3oYGmUJl+qtnt05c5FiVWTlyp2uKS07RTJTn4r7gxpcWNEiHo6fntL24VHhoP9MvCnfteLH3kP/G
H4ibWtY0TCdfZ99gIghzkfbZMZu4hKIG74H9XJmBOaIr28DCa4PJAfhykqdMTzLmImzZzL6Ye978
Lq2WeL9X2icwr8vee/W9Mx8b5JJiBt4zrZrwexsiiEfO54GIgfsAMZkfb4ql8rpveOvRK2LYJjVu
+V08MchBtne8TvDURG5hPhemynAYyDR23VowYcMdzKcI/O7Af2tHmepwIxpGageEmo0ccFz9QERj
Y+0zZAdS7HY8xd338Xb5O5aZpC01kwtyEmhsdjWcdmEuFgXTRWvAxyjWae4AntRAFDfDeaHyO3mI
lFjWXefIqEQVXKs7Ig4MdpAdfCSRwg7Zkeq+15ruq4iA4mtcdwlJPLu8j05Gm9yx+l28P0c1z1zn
m+o/zldjDcKcSioncNsH6MIeAY0RRsBkDBpNxUJ/HhgrH+e4W+AtC18ZdfIQE+LKTr4+APNnKNx3
DN60wltpJs8R/DHjBVIWG5fn1Ux3BbPC4O9ZO3+HiRrQTPY5T6JZeXcYOObL4h2R+87M9mOvOD7y
gjkLa+oURCrlTeFpekjFc4AnKGvYSYFRm9PtbFvs86kz7eiT8GP6Dxst6/Ca5HbL9v8rsKTeARj1
UPEQwehjcNIWXheRUCnOkPG+EmNs3E+f8ZNz7wbof5jnwyb20b6B2VgcIy9aNKpHPBOsHKYiCH2I
7SEBXqKZwQ+RySI3ASFkF+MBREYCsLPJFOJ8QsjKfYVhsv3ggLOWLoAvG5Ls6esMqQDxxB0XBBKa
zvC7Y3y1nKPphQv7JbyrwAD+MkdPXQUMGwsfMTJhKtiQs39jwGC3R7G8a86XAQt+L1bfJsb4Z1Oa
giAy0CmDX8cBXF2P7pStNFdgzRLynQ6d65KZAzM/WF8wOaAtHMr9dX94inMk8sEM/JDBQnYaHSD1
O0POyfWj9tYKQ/Uv2E/7nXSvuj0tM/SphdCN8HT5G6G74WyoMQLCugpV6fvu/pvby8WUj9Ox4Z4v
4AsGdGswPHHuew/KbWzVopvwe+9Aw0U2xyXDRa7OYaHsd7F2FYvX0hRWN+qV0e8UjpVNaxDz+wpr
JdbVaByeJpKVQyb5H0HTfmMNqTn7UP+RbLxsO1X/xotm2eXh5hhgthgb6LeZBfA8Pm0WAIHzr2YQ
t94FNzOb1IGbHJK/zy7LgHsG4RymGnqKMZgf9HR7rUXDkTEIUz1J4wViyr7kVTLZ8d3oHmXN9vDq
uJPCyX6zGW7Cf+J4EquXuWXlGMvWGia1WyD6xvumtV/9ze8cPG++ofpVm3x+YdUMdGNQVulX5Mr6
iO/CpZsySzl3JooaHRFrfZxXh6Qntz4xS6yJe32y2RSW/VIQ37C3lPX+TeY97Ad1ZoCTvbnliGkn
P/x0TFLIMKrmngNH5gI7G3aB/S+tdrLohot1dPYeFMieCCm9OSxH/7ak6bT9DNWHB3cBbUBp+OyK
0CGxtOZHYcDylQ6mrBiwEAlyPHx9kUp2VdSRAQP4CEtsnY1X8gChEjqeJJdJziMCSwnV/yPu1DaG
J1xyMPmHAPqHdSYFQnLT80N8xP6ngn0HXnjZI9E9O5KsCfsChcx3MEK/B9yM2bFBEtW4Og9aqXXg
ybo+ArBX2KJorm+zab+RcQEh2/+aBI9nVBS8l6RDfLcvwSftDN7NUEaY6gMViDYKSUKgFMxA8RHx
nT1+s3DDKVgRhyPfVTKQzpKLOGBxlWevHYLbY+P1/ERrbD+dnEEJNZoEkSmqghPKK0rE1Dp6sKCY
zZ4ThT6rp2dhSpUZwunjsoPxwCH5UgMUERz+XwCSDZHhjl7XoxBl72e30bAv8Rs4rrwG5R4sTZoa
tHn8YULdTD3ca8WySC37khYQ5fE0uPeR8ROGRTtMpY3vwBv/vTKGyILHsawTtb9nxQKjefWrcwJq
fJOO0zws8FWUIA3z8OZjJOUqNz4JH0XrJi9OJNStTkG+Ho4XI1PGJBE+NM2dtCdbMWzuRvsT+Fj/
JusCdMAn5Ex7EDz5zAHDa5QcZgz9xips9Qr6RiAM1wlWbb6SQ14eqzV25ufRkV0DRnAJVtZNTMSe
941VMAx4IaJNVLrtTi4/Lmfc0fD7q5v49/AyEmb8Cn3gw+7HRkSepnxj/uy0Z8KU7JU05QpKeQEA
9wXauiOfv4IjgVPyZEvaXR9TbCKYOg59SINvNEl0zsO9SRsFvExtFaq2REYQ7485JYpBg92z3cL1
48HfTuGJDtffwtfledohbtLb4hzGMzJetyTS2sufJBD9wKKLrwPgAsEHEQ8VQt/ZybqnWvp3oHKD
j1nIPU0+Jfk3khdozCjcBVygOFrXV1vVxevq9coQYBz94qXDH5znrZePHhTMoOSklF6zk5FiW9s4
TxIuC8xM0RVZ65+gZsUhFDMd+Ocp4eaOmbuaGX7Fik0/lhPB8s4GHna0CcPD5LPB5JkGL6b9zXlT
AiLR3myUm9ttPQRMdzthU/2RD0o7OtbAkEJWHskYniTd2OymzMnQMHl5L3zvZJo7Hp1IGmQOQ9nz
bjrlwBM2OuPvNxCa6BySuLus5wj/fFoGCQt0ERSMf3e/e0pzvEc482OkZJ1JfV6cWixahcWwB8co
yclReR4U10yOpHmo+rg7xngYoSshwTvKe/5lTCFW/eXp73oNwCzwkvPAXrdyKA3ydgw24PhZHw8L
5tmrmvZ7xVT2Z0dlJNA44JcbZLOo02OmPzGdQ0Y6hnFzVtfNinnLsHkRZfPP5f8FIMp3xSPQtwUj
F/qm1oNvly9iEm0Y9cEoOUDOoRaR4xIHdoQ16UKkwCuJCX5v1yudlU3fAOeS0p8T6z6yvqOqF/ye
YvEpvYsuFjF5PfaddzkgrkgkLNDsms6cZAHDJ6jySjH2wvRXKENci+nWGKQ/L9GCkHt0D6LZKWDb
TE8yFFhxJTM3/fhXpsoXmq6I5Y9YSRbkN+kPcC5a1yL6uavTlI/r7aDAaLRppexwCMpBOdD/fknI
TKtlefiKQnMeMcwn5OTOop/xAeBlMqjoMVFN4vthwQtbnpZFjx4ZVycKm9x9e3obHA8auCCWEsw3
KsfwfwQdMJp/HjSMTUiBbWwGHdZ9bl2xNN+akkGIn11D0XHcGu7t4uHp0G5prE5e58Uu9kV8MePB
aBTZMEj77ffd04eVtxAc6bJW1ZYLc42UjObLHluUPfbiQQGcXN0N39/0Fx+wwvmv9Dr+WVZ87oqn
Jjq6pRCrYxrHHWqHmmkLb4BDQ4CB/KaAiAPPo7/pYEFCL6NJv5IPfBOUbmPWsRuJaDIwHGB7iQA2
AxyUC0eUQOAre2HOaOb40Qnd3GrhiibIAAx54HrJZYsxbKquVf8dzXMBLlGuo2sAsfOXjrXRaydD
JVwbsur8SZtr2oOg9KMEwobNewaTkw7H8gvP1Brn2H9cxTwIKkBnHn4gLtSh4+vQChlF0Gw9RAQl
heXaeosb5m+jOBITjSOBaHhRDSjUeZUHe2cDaDBfMVhgKca30BVRCdRf+huXB3ENy4cr2s9WPwio
0eQ9ODlSFZQs6sMqCQ7m9A95+fDk/VWBOZ4EUT08gkse/rSUlQYs8wgTgE8RzL9jg/kcxaxTEuM6
17kB1GGDCVwBNNz2bVxv6g3I5KfyXiF0uKkaF3/8f8tcyDFvDncfv1ZGkXY8ZjpG0iEP4yp5Jji+
mJALnMVup9+CXce3wy0SjTTdjdksXHB8mNfxN2IzEgCt19mhHeDHOHAmj8BhiA3+BlSgD313I4KD
ZjnVdpIlG9CwcRF/UH07PtjsyN3QKR7ei0OUCHfManDS51aemPy5a7tZ9t7i2+hPXlgOwJ0FOncV
oLDIZeICoa0iNcwU8j0AEp+yqIeTAav3aM+SaxLH7Yhr3x25SSDoSVE2OZkALoTnAKMB1sbMfNki
SeJbHLsbkBfuOZe15XYgQosmeCGKPw3Q7Cqym8O+glJVe6xOvTTv0qa5UD04bX7R22ILJajEJXVg
hV8g2Dd8PIYNAEKQqFIIOZz46Ziae4Gg+MNLutmRTBNK9/4UhqulY2/YxVbXh9A25U1GcoB7TkRC
kQtePQjYVBNuUs3pQZEaQcOD6fK14YTv4YI76VuxU1PAZ25GCUliNglE7JOGMMnAlqy/NATQj73Q
Pt9CehHqb2fRI5jaZuDFnnaZulFJO39mRbinqYCN8suMTGGzdLGfedo8iYcAWhrcLICkRYy+l00B
8uyUddn+QXLyXbgJxnQgolc4CwJmf08nZwDldjKuulgRTQTJ5GmLP24lzexk3gX9CKGQs1LZ5Zka
RST1zALLeWxv0FvhBahB1DqbaBb8etzTGtTWprcmn+jqQv0/BnZ8XsTuxxXMIqLsLCbNAr7PG+zk
6bOLcIf6o7vNnZ1ltxFO0fTJJ1AZ2xW+3/tL27+3t+jbCYupsaOZy6K2fBKlBI/wVZR3eNYWGDQJ
PQBSm8hdjb8TXrvJRHD1jRCSu9u3gCtOL/9tMh5Fei8GFTlYDHIZd++W9ykU3x7Naq+U7G6D8J+M
uwnYDMyrDW6N95mdnNo/sNihwDGhIDK5OkrqDsicLXHZHiAuv9L4zw1Cz7/eP1dpW6tBZcIVOc8Q
9BvicJ9Bd3dpBTEfJ8vyNhifodN4HG8JVpAqWjqsFsH3DWryqXn3N1j0AEClL8MFhTXVwDqYL3FP
LuOr5nd+awv+twNkKlG5e6cL+AUu3MT6Y3AqsSYf6fXWwO5Nstw7LjiadSBDCj4hw/oux7TqFKvT
X/1OwTGNZvZ9HKpy+qQzp9RXL7MuhGoWRwygqnlgn6UaXnCBxIgcX6ionlOFkENtz8DQAHig5jA9
BrwTRo688F0gmg2/zNOwIp4eJWwFl6CfXmow0uiGoo5bc9qyh8IEuguHHSFP/oVGN13/6DPWbcTk
8SQ89c0pIvcx9mQEDrbvG/4q6bIWn1cH3vSZbvh7mWBbMe7HBqP4VY7qW8ItNEZIhovhmDO7SxDg
hiErx3D751/Y4rjmZrTpcojZQT/NRMQu9HFdrOoT972EZnViNuPBPr7gxAnMgWlKBcMEpzSDzEK4
8IxT2atv4yQfuWwul5CT8uaU+KEkGjKWzcJi4NNQ4XK6tomFSOBNabUoSrmoAZ9OAMSmY1PIwp47
QssYafiyXdf1a95iTo5Xy+qqr6rnqii5wTwZnw3lH+J1NJHAxT6U2w46fAITKzXpK8yTsbQetVVY
bxS/4etjU9TB7lO0sdYPcp2l2zvxeOG0cXeSC9LdF6JSBtR9vDqmwB6dOuaDUzMffQP0bZrD2HhI
wP7RYsxkr8xL0FuCnAHq91JQLgl3p1b0YKs60c2HtTkwHggiweKJMgwfcX/EjOtFjWULSQzmJqoe
ECjVXdEu1P6W8kIj7ofh6A9z++29M3zf8XL2k2oMtMUV+LrtG/uuad/C4cTWjps7SL7+ABrWeuI0
bsGf5JP9WkX3RDFsaCj6Yw/knvd2V3PZW56vQYnFIcFifG+lN0hMOiEJVGM7qcd8skv3kO++G6op
fvXUV0fIDBSwAPcGSeL8Tx/27uvPeuIb47y7wEzXoH6OK351z5MYEyI32VBZMakpYTGAVuskYpL7
Q7LMA2j4KV0SO8gEBR8FR6c65ntgicXp4jbxs8ee6l83VCCy0Ozr9I9Up5T1QMEYl8ANfd59uA06
zQSsgMtNnIslnEWVn9p68QI8izhKantGiGiFfb0hleil2XnlFhhGYp1MZ8UbXrO4OKXxCoQuL0lY
O9/dN3N2vTfQWq/F2E+aIFUu9Y7qqXzsEsoAGaoHOBjiqobcHg7S80/4peF1dWH6PJKsBGgD+K1W
AfuXUiFN4G9d8lFp0g3prZ3vlAmOdGw3sXlZKMXwOY8lLRIS1TF5Q/I/pQjBKLFcFL+wf0yndju9
wa3wF43Ts+wrVq8hX8/l3v3wfuQv2W8+6dX71CmvPyaLLxfilo8MyjfawgdxTBW6+l15CT4Q7Bx4
x/oZV2UMIcIScnOJVoQAlHyIAbG6BP/h78QMdabwSB4Ao2XQaRwW+QkHWr4cv2ryoVotT/3wrE3I
VuliA/i6rK+9AXO12mWe/fbv4HLydmFqOz7iq2lw4EIMi4l/Y4WT6fClgdJlMC/9Dm2vSQjJtGB2
jzgGMMYarhje98j0GGCBfGm95s3L4/t9UNEsv2FUu4WRKoRajDic+dx9v4Q3UBzTFS/BIpcAZfwf
NY0NzZgUR/fVetgQvs4xTVoL+sUVaXkcGNCeY63mwL4s6Ff5rlq1bMghxieN4UR6pzJrifrGd2dh
VbHE4MDVLFQ88w7vp3/X3/vgXLDgKPDOhNYWm8XnQGHCGJ3ITTaWYlhj5ed8f0ShxVRQQDGVBg90
UEIIhthAvlZTD3cvZp2MLA4PnsPeElall2UWFIZHoGd8sMJwjVRKm0QNWH7OTG2k/ukEdnQv3vfm
X0iksCL432Z3+a4ioG7UiECN+O5W0a/BD945YuDTYjG/0H0Qu2ZX45BDxlrpWW3AdFL9MiGEd8EC
di00+Nh6dj38lPgdOtQWG4GP/KzMQBX8cqHplthrCUSISBnfnbgtHAqb6uI9dtjbcrIoV5/fOJ6D
dnTT00pLflqoNn5PdyC6NasT+rBG/JDPcJ8C7Y5IlqgcQeIenljd06CpHeAxMA6UDD+8MhmFgdWc
/fwzAcDugBrXkhF+3YKRPr4+JWRPCS1M/cd4aaER/OfpWAe5AT6mHz3q02JfoDn4pKhv8HgbnScF
uUO5KPDVOnkXlnXIpkz8xNf/6rZOyPbKnJ689+A8LBuhI66xf6ti0fqdcS9R0+Nz3bDtUcdyvueD
NhfXYQvjjXYoezI7Y/ksP6m+/1LPpJCyT/zAk6QS40Fj7ut1PeyjQrSc41DlmMWOeGWOGTYML7Y5
Mqb9WUX4nJGdFm3PMWMIb8WWpHkaBRoRFUGh2/NouOx41toHw5kUlFyMk53b4BVg3OBMskI2pDIL
dDk6uaZ398As8d7J/xg8qpBG52e/2F62MFaMac03bSasAb6oQloXcfXqusXamB5WRd6ordW0dOod
oKz3jjCoGZwV5mvel6jW7PfXplCgp/rf8+w2k8/qGJtTrBtI4nOVv/4XNvAFHua2flCzca9FvSqv
woT57TUHvOBNpk7quDnU+ICY4XF6mXeHelgxhdOO3gNSPUpvPTiNyuHguYesVxNBOXuMT+M30xLd
BxpXl6/pG4olrWy3GlOgQ0t+QAWFwdP1vtKB1+tSbUSY2mAGoR5ecxxsid3I8PkLisM7sk5cuB6B
DfCwAXDqlRI2yIezdnD2bwNT0nE63n80nVmToti6hn8RETIoeMs8KM7jjaGmMjmgIiC/fj+rOnb0
6dqnq7IyFWGtb71jO+LIbBWd14DUIvYiahFEohNevq8HXh4l0TP+QMrHJP6PO2IZM5IYUE6I+Aru
qyFeWqIHQbqJwJ3q5DvKDLARu4oukbfEy6635C+gLHtjWvt1JnHRAIWHv1wN3qC8wzjD0L5LJ0vA
+Mb9EgucGUD4+vnBKPiH+JfKJebwj2y9GY8Nk++MGG2T2DN5d6dYzjvExNPsAb2aP+qSBx+UQKss
8KC+0g32kp+XU58yv2cx9IOKv0pk5sH8E3vm8JOw00BvPdxCMg2OM9dunfvd+LYvsl2+L8Wsms8G
J07TYUFMvkniZUoQl/kbDfsMNv3Zz2WRIfhdyTlyUM+GEQLdCrH7h2WfmuxPjqEJ2xSSozROpoTW
zXU+NIX9Fr0i2+EtTmMOrIOJPjaykbL4TVhk4KxhxEtSIH2DMDyu10OyXmOS1zeyUFLMKQBaS9tD
CM/Nsjv7iiQzHs1mVpaO8tebDER8ZqSGHTZKBjYhHWKOwN4jzoePdcXuBVAielIzDuTC1kXUJ0JS
ws+ByBCb6uSFa4uKXGCzm322IG9UTPhDjjGwuRuOzvATbM7EIGObS5y5jgXwdaFPwM7G+rwfM25w
7AEM+O0GS40yM3w/S4rOxl+X/Y/DD1XoXztGlyPM4iwemvsbqesOXWaLWZffMudIgPDDGOF7KiNm
IlXBfM4JgrK5Uy4aA3geAxGiz+QfKFswyNT1LgxSztmAKVCmohoeh9NIUDV4VXjtA5u8tqBY0VEa
tfwuRHak2fct+8qWPYaT+dDJcicZfVx0YU5F68jythlw3sR5YROk6f7OHG18rgrQpPaXePKdWUiE
dWl/xghjljnZG97+YwZTIhLVsAg2Z378iq7V+nRgVY0GrOvoNgiTWEJiLpGeadRiwFF0vk47c2UV
M4G1Z+PHRgevZEwZaUvislFvaIsHqVtvuvOEVXB68HWHCgaSBmhwI3oTtqwgzyAjsAHtRElLNLrA
gnIS4gvhjUtcRTyrG9qCwhehEx+TGOjhYsswKix/BF6wooqwjvr0HAu7kaiITpyDLcWCEOPbRE+o
qO+Kb+KLpC4BCB18ghLousBUyhdw/vLm5/l88nMCXKbEfMm+/I9qEpwRy551OrVL3UUaxCIgEgVE
Qte2521bdy1Sk+CMEghj4m2savLdv2bpFtwdvemI/lSrW8qjakn8DWj+Eh5r31Gv3dqdu08JeYIk
gcWKDnZy0aZEQZzEbfgh28qrIoNLROAL6bs9VI6+JhIlCSas/T7Lk4/BF3OzhOWRJxg3oY0/HWMU
9AaV2xbVrlzcsRAo8NWkHNBvKl46mRIObJFFYyNkCS+Fe58RhiQEKb5NcN5Buwmbce3uXSRrqt3Z
StgIyy6sC2Q+aaBuRp0g5lA0CX1iK3LUbDDHfsIVLS7ticuF9xTDKDO8eXpQAiL+UxCDhDfkEwIz
xuBOJJzc+GhF6SFaM4rbuZnwJn8ofeAnYYQUehK8v+govMDdb7nVTrw1h8xKzXKF+xf8HfKMQzOW
LPi8Ev9gRfQEpJQzv5xOOMc8wkDgd4iR4f4iQo08H/fgpVOEMJa4XK9Q5p1/V4Qxkh7CEypszsKJ
LBqQZVxluosNdvSgJfXriGppPnkL5UHNRr7nDVETF3AjToJp455BIi0QcWqetMtvRf2q6Jp4THW2
Ed1cz37AOCQLmi3G/gHXdw04rJuTwTrx9zQc2q85QSbmduCgjeAC0KczH5rpVEPKycpcOL+jPCJq
k/QvRndb4bfn3ATmRTgkAeWYI1ymMIxE4gv+a7/mJytomK8r8A7kuPZdyCXSgOp1XgdK4H+FmDy1
rDBilYJDnl5EdTukJ8gTKAQ6CK4s79O5Oye2U6hXibfBjW3ztj/8QzxEiKjW1LnjGGgW8gYviXhg
ifIh0kd3OQAtJOd9qs3pqB9ykoKS5hnjhzorxKxi6VpBZas2OTUh9VWEoCxfWJmF6JrE64M7F+wh
4DErJ0V1jNYriFvczeI+59adcBf/dxkMHg68ltuBeW75M2JbGAMcirc9UFHCnSiUYjWn9ptUO/HI
i3uQ6EOanjU8yWSnejXfNISFdx7cfn2XhH5cysKnzJKnck1P4jkRT1bnf7kuHPUBXSkZcYhBl+cX
pK5Ip7QFfkdLI7ROdmEYxRKOYoAhkK4M5233wjH3ucg/CPR4I4febfPeIJRQ2W/Pc6FLJvQfNAnp
Bz/NvQwCWnvn3y2bHwqL5QeVNAQ5IXoaRG3pMZT3SOuq/0pG5w/qf2E1Luu1tsOE1TCl3OGwNr3a
hx7OxtUnwvOIMgTmWeOv9b0ev//WJmyDOMi8AX3pNyu9Qyy083OKuqIBYRPC3kTa3/Fsy6OyC9AF
0o7DKQSJ6kGf9PTjW19UpBJzRVoiHabDY4ZF9AOhsykNa8OZxtmUALa5gIqLvtiMR/mB1Q1tn+mJ
4BBgFG+RUEFHKaj5hJeSx0PYMFIvXi5ZrBv/abj5BTx90bXWF9XGPiU5BJVNgoz6Ohs8AfLLMeC+
tESPkUWgzHXj4a45QyyPhqPB0P4DeCf9e5avOjA8R+VH7lI0CaCfvjQi9WJ+gzbJJos8vLuaXwxO
aLc10Ad6ceMhwleE3uwcvQkgWn137qPn0JySTJySYmyV6cT4u3xoPaYye4OaIpnNGTMg3DMmbpNZ
Iz+7OttV45HWTLiSiHlCbMG9sQom9RRzHA9lgpjD5g9dulcLFjhWm8KcGMcx/lry2riPUh57UY1O
9U88oTELIJet+zX7osO7+3uqopAoffYnrgBLBJ7qHgDHmJQn5PscInJu3xSt3gwK8N2Y5VmZNXKI
iJZWcg4nTl+ByuZooqHIYONqbdJTAJ/dv2vvtGiqf0NlwuoIivzmIUVvuxtOEbF8rCvKp/XXGlPZ
lbKi95EetMDQ4g2c6AsVAifEDEj+CXQghxzVugig2jPu+RXuxpolfdi4CShpUO4mr/1SrBKYIKWY
lYl4oQPJXzDfBxt1DRKsbEatrPe9IDW57yf1Qgx0Xyw4FqJQ97QUNnJoffYkYzcnhaIy3e9s6Coi
rBhNYGRcCLIi1sOgSJMdJklDERXEysNyxm4s+PWM5k5qndkxnyIyNbvwyLDwIKvHZDwEU68sTcja
iPdmTed+CYXY5bMqRf44OmyOIohi2C7tAlyNGePXoIOgMZyN2j3x/3Uh0WUiWkqEJC1v8NNodPgU
sZSeyFpirpHNhrB7PnM+7FqxVffOloi2skWf9irZi0T0Q/V3CIecpoSvonYhYw9o3ZJjmeEE+DiY
S0evI5kjXhKhdcHdfPnuh1E1Lf+SSE+dpqAZUewmbDWV/xY3YQey+rNvqkPEgmqKhBK34p58EFqd
uS2GFEsIjMJ0waUpCIFxu41MkBbxXt99QgtBYZ2awv6s/k0oxEt5OB5Rdr8jVCJzLnDukrG1Yb4n
AIXpP+UZaH1oLYIeMv7SYSpHp7sDBh8qLHi8ez4E1N3vjsAE/CJuOW0XH4tdnmdHAjcndUz8KMhy
QYx1PjpyHIxfhkjS7SbIiUivIBQCu2OO7ZEhYkLzspASPbg99cpkRilTMhgcMSWsRJbX4EdnMLsE
Ghjyu5io+CDmxpoQfB6fWW4fdi/++MXAp/fE1OXdEOSKxGfvNc5E94d6QsW/wXueT8juhk5Hm0Q1
8YU2xDMy0/PBZ/UYZRB2+QjQtOxQi4CGXQbaGTDPmKBZoNYQIzZRARVRDOvDJJ039iNW+k7yi9rv
/ItRajAfcACDH4DRJrU2TJXZDi5xeFvUCnpOEg4oDVoB7Wu0ZGpAmjvtjEjhBZqHvLsLjJJcBAIr
+2cJII2YIMOika4X9M5AciU45c8FsXRgb8u+2zIAwsHTifyIwBG7sPf2Dcn9iUNkhZhLub60c1Us
SnnZonIsH3/pcFN/VzptdEvpPS9oTLsbx0fug2T9pFlH0xcY81D1PlKgVeM3p1Va2Z8rrUetWH9I
q/S7Zt+XvKyeHUhhW6k6m+RGn9NR0UdHWAeo0HW+RP9ev7XT5HRQ28aUPeVgIUyQByGcQR31pIsm
UVFh9rE3ocae1ydGfv5FmEQFZMtdeb+8UmZYZHWsySw5+GGJm3NzMvSqNx/0zW24bwjqE9Mi68bs
R5fYvpIsEs95shG7fm8oZa3sZ1WL9o+F14GqVxhmATvoQlLWNyBOq3W3jyqs7NvX2ubMikzHtY2U
2KvxhKssKI/x8s4a8RGC8eKi7D5y9ELQRSqJCD+nCEKcYp+Zh4xxQ/BDssSEt4VFSP7wk2WIiJ5L
bH3GARbmVgTtFUyb48vzghnhw/PDkR2B7Q/G/7fVf1aRj+pvaZPORQGLmTzdClR/d9HJjLAGuHnw
cjLopLiuXFogMqIuLbTsnFkZ7ez520dcwvMllDWmNIP3XIUlKQarP0xm8nM0wzYaHnHgz5MvRsXP
R/Qet1Z6BNykeW7TOoZ52O6QxCCa8nJD8FGEwl8JhrmWPwxdbi9xGCW952iTYWkAoB+RvzMwn6M3
edpsU/bT4D/x9IAaTgjYyF6zSp59bGRLWICM0e10yVaUMdcnxjHDnBP0Zp43YNOwNTCCMIdmjm94
PEAJ/DIXvWixMqIw/o12wA3gxfLP+tjomaaD0dBSJO9NK7wHngx4tYDiu/tPGZXOmkEprBwPEBnZ
TAFs4sjxi8yQTXndOGTb31NHlJ2bAqCQURY1pTmVf0j4heNH9loQDN5an5YX66g6uPGtnAXkNqO6
iCICvp+rMQkQh2P+6HpIvdxPGce0ZUkmPDCZrlBS6UgMP7GW0V4MnsBrsyFHn8Uq40tRbh+29wPV
r/MHgjBzYPjNqHUO+WpA1Z1GcCPmsiXWT0Lu+AUL0LZQbG2rcOm19aMPCN4JSRyERMlA8kVZpvHn
gINUqdglf4BTgk9RAdwbDbkPd0D8xntW9nwF2otm3JTsOcFmYTjNbKnifqOqcsYdWR4HwxUqsFwe
35esbfRwQdPWfbqvSrQLAxWTL+DOYdKwDqhYb02KC1QvPyrbRzpupal8xTlrCflU5X1fzvlAoQZm
KlBlPeGvpYpHAA55/HFft2Gb8MqUPBd320NP83CgiX8QKFAzvPj+Co4ey8FIGrcAPnxCeM38/v7z
tsPdMeXq5qO+EhqfrTG5HfGbeppLeEx0cJ5q0OF2UjkBvcgGnlXPaSI0MPLbhdeBMkqmCTSpNYKz
UTtGe0Ft3SQHusdIHJiT+8d5X/kr3APDnwWlBluG9PAJiW2KThBtm+y0UTdGGekwcEs/XyeZFku8
Au9LEIxOQgOJeWtYHF3koz/pD7y/xjdkw2+3vsrkY8B7ofwkiNTq+tFj/XZQsBkvW0EhpnuZ5vQq
7y2cSeHX8LRXoEJDNHb/BzW7Kka3K1mVr3KJ1yk/4pVTsJ9dGp+IvaMyk1XbGFfYmLbPh5fWSLjx
IWRBhxOEowwzCYeUXqTMtbnhaDGoPo/bmxWCRzcL1D3jc4udjmWUJ7dx87hY5j4ePCLYMTjopNLQ
jUW8wgN5LbmdwQ9eF1DDHmx2xPz2HQgxihvIB+ivVA/yhrvq208Ru+T3Bd4JLMP6WN5DLaKvokYM
ViTStrujRrtKcpsoyIDvkwKJn2HX++ZE8ZwC9M9grAacQhx6Gx5nA6xk/KG5wG5HwMk5x78b3AR4
LNrlFXTV3UzQsw3HfdbnwmMH+gpGTtn23B1S8jqxnghd+iFY5cwYiXNX8L4HtKF+nhggrPsMmKAj
e0uzstZ5DeyHEabbxoOBW9Z9xBCelHgp9tgBgd+45Mcs29uG5q5gEIKEf650eJ/1c1/0oR88cWxW
UYbStwuL9yXwnapggbULLXXhMKEyiA4s5Umrd9AuVKZW5aJddJd5nWP7JaEQhfPlHRETUtawdEhD
mdWyx/3KHZo+ILX+OdQIRGJrM59nYEQ2UjUq1Oh1YWmk2Le0qxPjzumNdqkJ6174m/SIdoPJReUq
HExsbR2BltZn13k4kRbN23/03VC7UfLk1L3x75wFbUjhFOcsfjTyzpEoJPScBE1VjEa2ov8OFx3L
yIPlCtXD6wUJNYcEvdHzErB+Q9BBMBMwPKrA6Un8oGGn8loo/w9mm596uafzD7MMMEmxkPYs9y9I
VDh0FsOPI894s9jQhmNIyl0LmsnskW4o0+6mABjXHt3kcmgsQFRdOEUrW2VS8DzD6uVrjLH8+Jfd
TGHvTPrUMrhs98eq/DERxYFPTD4uqIdAKoBRIAwPfjMlVn7MzgA8SwAxCcOUweFA00VUfnB3wOaV
pT7n1AOo2o+T/QdzMdk+OYYcIdbGZEEHxTtSvjvtgLXQqk4gwGxYPWCfCb4Ki23P16bk15mb991h
keh+LM08zGTXySjHkGm1zuBcYiuFx93JiGcfHL7bh41GBXC7Cejw2+ikG5JGTJoEx3Rb8zmv/ygQ
HT8n6te+T9IwWeQXQbuujDl6mfFrk445NAoxH5Hq0XveBAWJL+QjxO1xyIeIegYg5q+MH/GA8AVY
fP5PZviF5eIUSVAuB2YOjkfeBR8OytOjfOV/+qh6WhoelvdlzzZYSFE65biZ1mBBwJUvoJqvGRZb
0jigkPqmUPHryMQIU+PJ5Ih5CB8URlZBC6IGDvcIP9M2pi/bqlYluSBE14/Wg1i3+0t12dtnp5xG
0dvlczIcKswscPXD8lfZVLI/LN7fXxf/JomHH0dsGb3JWfTkclvKYRpny6E32CpMXKxKSH4nMtXY
Qj7hUogXifCiljNOWK6oLOWH4K4noqMgtW7xXhUumANuBFKThKLzsUrhQPiP3KHG2n1OScEgA03z
fZBEkdD/Ht9pcCcvYDYMCBtvIuJIHqt8b1ASMUMlNtzB1302xhyGy0D3tOmddIpwUHTIFlkDqD1k
i0bTjAk90c/1GmXLKMMVlQeqN5w17OvASwz3+fLN58Id9IXasoeD853lobVxRJxbMFmeUir+xgAf
6YSGSq7Yc6SQBU92BXflpvinwp9nzodQ36eVzOrosQBDiVnnOAnfZyoTOYRMkJL32PokC3IYi8oF
zQ7c7US6PuwXRMI7AmwiuVp4RroTuDLOjRcmFqDwhJzf57jaJLN0UqP4b3YPn445VJbo/bxNj3Al
kcRdCQsEnANRb77OZMvJnurMbD4Iy9ELn/61F6KvPP/AZrleobivngaH5cfo5dBcKhBhFmWm/Yag
bp5RfUXG/oSiHfg1bACjhOGZKT1bcnA6LJSzUFHdAzGKJ2PSeD3jrJ0Pk85RLcAYb2gjXuy5nOS8
znn9Zbs3BrzKOn4CA/XBwByRg+JQgtPGUnDzZn+wmdYRgTXKxtcESsBDLXyjY1Y0KaBmLP6OFIF4
ZfhYIwl7eP1LQgPX3S4MP0kiqnOKZaVvK4c1kTv1SzK1EbzIsjzqHv+tnFvdLgJWe9QvA92XO//T
xe0VazxF4Of27Q5nRhMRYuu8hpPDKxjUC4xX1XONTVgVGQPINSjUSOeDwqWasNCmZDEitcdukqHE
6FlDEinx5GDB/CJR7ZvdmK2+D17OFgGhmkVKMZYDBNTdLya5wM1fY4WnGlOEuP2ILnihXtij/6kG
pwbfebg1ZsPJ8NzaOnCeyuxh919jWlhvqGbsqFlHw/O638UZmX/89R4AnqkrCakFNuGD9KipB64C
A9ZEGbDRWZ/5ITxcf0dBVT52mtMuHvhJgATE4gyKjCvqNU7PtA/YH/c1y2goIMbXBa1ZftYUNcS3
ZT7FQ6661YIGjTCJ04DJRN2y5i6eF1XAEvdZFqonutCw9AJdcIEsCrgCLfyujWvjDDxReELB9LHb
knIOJXmESwE32WQQYQA2wYujwIT+MgyzQbFOYmmSTn+kzPacd4B58Rmq/pBZJif01zP2mWGJCzdh
lCKWQ3DvtykXi/WQp3n9Ynafq6Kn9h5TvIseyO5RBfN1kvhzLUdlCnJ9IKf283OeP5NDLNNRGpB3
T4QWPz3mSGvAW0DusDjxLrqJ4pVkgmAYnrPEZC4rznBn8MoKFAGc3OJsLvcdmSl2XZMabVhJrNBA
yLndS2IhHYpFQMAXvL/yEaVwK24zaE6UO/YD0KpZQV8SZsJ65jyj4aiFF3p6xR5MityQKNvL0X32
cAH09pU/CIy/w2gw+v6zKhKSGRgjNNNsuShWF+zCnMbZcIZCDJRy667xSF8Tg4oph0ObhpY8sXGO
IL9hS4W7pbyUSpIx0Vd9jqagZAASSxUbMrvz+PBnkEsOsDWMECg46gY+2JTtvqus73R2/VMnhBn1
MsIhxZpGZgG0E+gck614ZWz175NBd1k2w+XWRRy/BwSgwWfgP6bNC9ICro36lHkf/yOqoso5bg72
mSdnko3oVsKDoRMMfpHjZscj9nJfdu+PwlFmz6n0j/E2Rq0YRIdzNAwdi/KJHyDFWSsKFIEz60nX
G3090GUIPxrZyEhE80Mu8IuuZu6rd6Dvc2Jcvj5P+lNydSwZWtCfa8h9EscIKOQE4odwmNHRhxpI
r6ZZvSTSHM5BSc+HpfINHhsRfIGiCnE5LjlPokn24dcU7ZEdxscUVFRz6g6BWKe3L5U0FDqdAHwY
kcSVw95326TCl8MzLJSpW8POVoCA7Mup6n9qYYM7BLjjYY69wfIlESHgERmNcY4MV7ovgY/uY6p3
TlRJNhBCT0B8UG2Hqgdg6A8/eCffLfVDDVLYcFxEufaL+PWLwnLd2nXQgPu9Vv/KESGYpMuhdR9d
8DuQXdeG4GJdz2lAg2EN9H19cIBsOLUxfmXpfDNEYKKZOVIMwT+xAiaYdxIkcb8pSrT2Md0QMIFl
B/tOc/7Jl+TNtGXlRFItlC2MW9SeuG1qtBH8+qSOhFuCXF9o+tzh6j1OBgnfNk5dBYU+orQFLp8f
/W+sfr9pftIC7Y/VmGxWMj/xfRbWbd33PlgmSlKAa58EmBDsHH9nByssOVJM74RL8RWfx4A8Xm2X
rapo6ABfk8cpcuRZz+P7GNHHStg5QUPZTmV/wkPFUzmHXANMAlDilAywR8KB7L2QP6SAq3BuziEY
AmQeSdADHse2OBbUt2azPMySAKgHia40ax20O1S/K6NfUFGjxq8xoZrzA0KMhOrM+M1GiuDe2DK/
am4f7ap6Va/E1m7JjQx+oxenaRJWwHXEN2QUQ67KKXSG8Bmwq7AObjfbfG2GNZqPOV5zLDAWyuS7
xTymzvozPkG00hyNxun6dwa5tLPAWLA0FCPOLBwK1vIsC6RHjHZaYEXpOmcBO2PRYmW5kwq70DgI
DezX9gWV7j23NI0CkXhJAJWE25q401qEXQherfxZrzOHLDoekbVI64RzAg1oytIY8RlW4Pz/WLSH
Nr6dkNwo08ofYhlJvMMfCRHI7YyAEwPh35wGosKDGW0oFvDQRJxA7gGxVQTu9oPgFBnmXZAzkBez
VwjwWuP+hPau/t5/fbda9vgKdURV7S/OIt1/wOiWi1dL1DPjGz0r91V7uq842HLq2GBsRQGAjoiP
EBWhhfivghDjBXhIUWAquevffEqodfBBnrjT6CLMZav6TlnrwBbBcQVuu6HaVkx+kk8KPYhvgaqf
38WYLM4+ivNB6cGAeQhonm0Qtn3EWWeQRlyfeiEdEVP0behPMkLyoXuQTKZQch9yq8wIokKmwg9G
+1EJXES783hswLeJFnp+QtBHZh+wMgSuhmoBWx5kmwcXF106wOzKEtPvM8t/75Z2Ho4lQl0sRb52
7Og5nzxb6RCvGNheLPdoO7E5+wqMHIE6/DvoZsau0rOrITWEpVjIpbU64+egvAXzkmNoguKFiRl9
JEz7x5FIO26tjVzbKdAtU/AGiy1VDDTXRGXjEthwSWVTZHpTU0bGxQMCjEBvdJNEcGbur3YOf4SR
gH7jgobxIi8c6ckrbgmTXRWzggLQuC9avOyqhy6fmoaRfJvh/ibam/A7aLTZyNgOFoiutrRLO1kS
3CrroeByk6w7OklxCRmLZLw9Gupki5CQQy/q4Z3AF+l0MXJicotwHKKEJ/ydMPiNihORI1MWaV/n
hRJGwKESitGG+fAuFiVp3XKJeQgY3+DEls8lPghWhIFNgEZnwbz55f42vttWvLlFAoTu2TXMPiE9
OGApqqMKTMRB847snZAcQHg7Igf8K5EHNQS7Uzmn+wPiIMt18loCDr7z4FCOk8cOcgMdMh6I4R5v
L0radrgxmK2H1QqfkqS7yQqqvGhxy8ZzaqghcWX2JZe+XWMN9DIAsBG/KaHrIpwOFIn9lX4ETM5P
h5An4ZEV0wTgBmHydxsp9HAs0GESq/oOgdH2YVFXI/2wSaYtwDyHXd6xM1joNDvPOAACPiPo5a7A
ciodS5DQ62M9yrlnjy2oGi9VHn9Kswm0+91qRt26qD3sAJq2liXnO+K9NhxR7gSOe/3w/by+etPB
maZKhO01Axh5c8xc6hoxvkaUVN99o23D+2S2a04Ng6oxEdXjl1DaxZDIYw4VDzz7oNjM9RzUqxD1
Oo+OSK2qcVkgcg6goxSaL3bOg6g+2zjnA/BRPFxo+Yxumt5CTAvlxy0LP8vmmrIG9geDVs41kUFd
ANjPQ4bOsAtwo7yIjMTIe0a9X/0cvsKA1BfydS4oF0VTRoRhoZfvbe+j9/WXIIqG9gzxxzyhTLBN
zdIOv67upXOdhPf4p4IR48AAcWApvOaHBX85G3r8+uWa8Ap+TnvlewL6KOm894tZKe7ID4lJwxL7
MW9ycF/CXlASwHn5h5J1mQtjKW+S2xdLAl4EQXMQsjfnOQflPUyK5Xt9O9IIZn1vLgQdZ0KFqg/h
LPgJBpDgVl52NnrBFBJBqdmMARUfQck/nN9I485jNidkkFzoPfsBzyke5gmWwj4Icdg7MXHf9jfr
GTX4gD11IsNKcdektsJZqW9+fuZgz3EEMUDb0Mf2dPoLjryPUfpmXgR/dY1ZE/5m2vg3M1ZEE0QI
hx8Pq97JpH6Gb6SsXqfEaWPdgEGw3lUiZ1hNfFrpEkglY0alcEFuGRbl0s5h2FfF6s5wjAdNH6WL
jxJ1PDrUfrERMAr2Dv5zeAF3aAR3kpFVvAMvU4LhStQBiAWh/PlJoIbIrDFdIBvanC/nMwjh1y3Y
2AiHezoDjApe57U/NnXlfOusPDYmYF35uoMTwj+ZjFXBFEOvoZgLi/1z9l48uXJXhSC5rVICOLuS
P/R5r0IWJ/st9CGkGHkq9zYEs2Rpwon5lFjcdS1iE2ezYPfgUf4RIesTovp/LJEArcGkkcl/9MDa
sVYw/5f4buz3FUh1bAwQuQsdfy32G4UpO3GG+zdr1GAkA4Sg2WS9fgqlw5nZjNN05TyY0BoBiopb
I+h+Fk4C/AwCpufsg4oFPbR4ARSa4bL0YCqGIZgrKCMmB9JcdL/ZDibc5SkdLw9oVZMQsgNAPUxM
ij+BnDMXfyc5QanL8UHF1s27B9kgU54Q8a9TRhrSVOZ+dX94jvsojcUT99/jzs/vay6R7beOKKKw
ZLPkmb4iGVJat0OPiYf0jYLQysZCL/jyllXEnELuelTRwFQK3RQr+9AT6trPGQNG/+l06OR9Aav3
5whqEEOlloIQDR2JkBAWHvuaPuc1cixSxIdEgoXok+A1kW5oToUeD2oVrjefIA3w7ytDMiGDeawj
pp+GH4jAlHFlc8tcxgFmTs6DP7tPTpQ0LzcJ+4mTMr8Q9udr5oZY3FAis0G4hVGtCcEq4sfCEwZ9
bt1b1OwgVAKmit5UZxKT5xmPxb86hreDVxmrCHBT6ScUzVp8jiipemeQZt1jyADmfFFXOGflwH3D
GoB/6M5hXC05tK8VeZQqdBbTftiPiAIYMVcgu1kaHKxZW95OekX9TEyqj30pEgAzbJA2kWc8E48N
w0FxOZAvHqHAdesQ8n6LHwPJsjB4tkidOF32djQcU94a1wz0OfU9TFal4b437QBnWvS5oHXIAb4I
XjzYTzrFezDhfXbY/XOv1ROGkG/BPR4CUKATESXlUUcpA9l5fZFBidRl/qTfl/SHGfGHguV+ulm7
5ExHaTqaJE+8OuY4JjWOcMO5Ae/D+aIkn0o2tTriYZnWP2Jcvzergc3ZKmcYtcrh3A5qT6TlEm2E
OHtPOazSzidHfezCKPXu6GgZQ2mziopxNk683qSHkRdIeVtMPyOEEvCUoF5orNQRUbB1PZfCan4g
s+Vhp8kEqDqsYFOwKtz26bxcQ+liQVRZWN5nCIcCb05Y8fQnJCrNteQo1au88BPwNZuNS/XY4Xnh
8H0cKdrO78NQ8MEo+Dg/Ol2lEJq9IWGqkKI0WCP6AIbLAorQ8Ebd1hp2KtgLfTbsR6pXh7cInfeb
Q8mX+cHU982ZFS5bEhQCysg4oYa4wj7Q+jzQ+lg5pzEbEZHJPzuP2dP4YrZNPIj1Vdv2w+eyf2Xz
YXiAyeXWS0k1AeSR3McwvilLvGF4nnGCSS5iEOZOTnX1Si8AM4d75lxe9/tzYm4mdRCu9sMLZhj7
MdqtWBwUed0NN8ADv4FPjGfZTt70TG/UOauwMU1pZGwutNPQDudmfeRYjeFISC09tgRTvnRMilF7
qT1KQEP2XO2MB7G73o6kVXS+grSYqClqN2BtuIzSm7gWXzmzcyNmoaA8e054iPhkGdbf62cAt4af
CSBh2mj4TTz1qiGI23L5MSPK1xZfq/mIu3ULC2/4lfec1JcWDdGiOHODODq2U3b3DA5/mhKqiTza
0WWv+NjF9ECkWYD3lAR23M+3mLngsK1E+sktTg6mzmsAM6O7N8OEhbJxaUzkwocFgEk6E+mg97wG
eac0SzoYULWbPJlIRyk0B6u4QhikX0tTFcRa2uQxiwX0AaoXedm0C33GPLQ8LNgSflverzQWHkwE
CRxSSVBnexT/2biwW/n67YhDvpgfZ1gZVK93vo9S2WMi4rcgezB7ZMFgUYf6mPvla27EvqNMKgYR
li7oSwmFa8nZHdiJEjs0tixASyL6MScghgHzwRI3nJPUyJlOxDGhkeJ0/0ElLcTUj0AJidizRdYm
Gu8ZrVLg5i2qHE6H6H559n9/yLRqRCcg+Chz0U+hFaN1lxkm/giJskfURAwIOpHYFTZiVX0cCZoz
RSTK136NeufS+eFIIY+eqT/xlOkUX5+vzoedyXkLHBBZsEOCTUwOWTJ7rUALBQ4LccBuK0RtAEKb
O0TE3dJ5B8auWNU+OX8M9IxKsAo5Cuec1jihRuS1W3MG3PDmFnwLIk4nnK8jCecyCjnOmNlYQCQG
oBsKGvatxsNZAP8KzYmPAO+O8C1QACS+IS5ofArUZtG/dx8DXlXsjG//qWPJGX45dWCesytxkkY8
K1kSmAr2ETCYIfMhgTHn2gQqFVLsC2G/IBo4lC2EUpI11WzuNV/gn8+z+DQ3F7TOd6FC5ivupqBk
BlOxn2Wosd+sHoQ4KC5Kjn9c+9tTMPVRn/EjPEOapjOGgVPmkhHg3saw4w+LlAsRJ08Ds0Z7mFeO
i0Vhc/Y0Gz9ZCA9UQSyB5tOftBCEF7QW8SXwWVBWomyuj/fq5X98IyaT33+M75Nu1fxBV7Q8Akcp
1MltqL0qThoz9XVWs/mGohiD50s4NFeSDa3LQQ/0YwDVmYfUB2AhQCXEd3+CNXDoijN+IcFIN/t/
6l9KGdycCgtupjmKWGOePy1adDwleqyUkzQtvcelFzXmx+92jLhEtfroRP9eZOOTv8iATWQksids
055GHAN2hel7/GEnbS3DvU+fQf/K0VIlu+K9ro4E93L4IXRvjGNaXuVRN87DxH5G9I57BoJfJprF
E3vdSs7sVpS7G57gL434zpCCUB/BITVHYMifYwVVsxapZPyL+gFfBQiyIxCi3C0nNV6rveJ0LvN+
5VUu0PvdTGc9Nml3uP6CfgEW64iRAP+RVRwuKv7FK0pp/iURYFUS39+tCNLjSLvG1+Qaiw3LRWOv
GtIp6jOGFTR41h87H28dbyWS08mBUfVBpJfhPThGfE1auf8ItCNUIrPX8DqJzWnhGelBPmv4y/K5
CY094BYWPoi0a7J+XfkgiBlKjq91uWQVDhTvsU02Kq7P6eeUIhZ2EkRmNr0lj75dICMiI/TtNBj9
CBRbUKNpVlCvUerHO3GyFEuBSH3m7QaPtXB2Yya1wrfJGyy5WTn22E9uVlEJI9kJndV/fNYRPDqh
EAa/vqK/K2zy24NJTU3iqOIhQV3v/7I/+D3h7Mw90SMCwoTdgsDxUW0jZbH3ybxBc9s4wN4YbcCA
3Z7V3zZO42xRB9rsRXblvv5H05ktKa7tQPSLiGAeXj3PYMxYLwQUDYZinuHr70pz7iH6dHd1Fdjb
e0spKZWy3y77g6kzDV9jZxo+7XxLNSHe6T2lxdfdMSHoyQh7vaRRo6qvLh1Vl+LCCS9tVYEv5i7Y
2o/4zyobdS+jkmQP9T+NWZHo0B6SUh1CTX5hxDkSnRQHyeMHZ0eslFlIKovMKS25/DpauD1+h8jl
EKaapUBfv5k1W9+j72Iepw+r1GqQOimtqs78ZaNMhP4CVIKTMRyScGEhl6pEPz0OvyZy0K169trM
aWeYDwe+w3I/DVpdmQdPKzQGJbdzm8maXs6OeiNHCxakxn5zybP7a2ZPIQQCKm4F01bwGekLPP4p
IjdMG5pXzERdd1NxEMdTBPGh9p19qFfm04qYEtCLpglrsmL9WD2AdAxmZc3I9pBXqdhlq4WswnGA
0rN94IE38dIQNmmY0W442B9m/4yYKYnMMT2loIlua21VukdvP9bUEsabYuXWztOb8dDW/GltdXql
qR4T6TvGG7V6fMU6uLrZjToUXM3FAUdz/ihDciGI7lbD3NZqYQrZE+w/GnVKHtLaNqPhtR/5deJA
bdHsXyJnzzJunMvwmGnCzp8V6HmzqW1sqxaPbbC1vYB/5d8lObVc7dg9M17SHjqO64nHI+CBtKwR
3c0WDwSFG33zxWU/2cFwPh9mKG9qk3nMVKJxombEI/irf8YEd2ERd9IOc3EogXGiR1ymC3uYCjYy
SOHGAZ8WO4f2DSyshSqCOc3hPlQnL7N3QxEq4KGYAVpJc8ST2DfZMhztjThc/hl3FHsOLhefecFn
yPwErw1RQhOC3pzjz4owiofKCBdebyNjzBKGpmkzIdXc4Qm2QXP8QOhFG7yKzMxfr2HOtwYsiaZX
tci12zOkPGhon2im77BCZkvzNMRGvUdvy646kTgyY9tjjULMjLE3LHwJ/gSESvMVyrOObrqOBgyv
4c7N42vY8HO31nsdTNS/FnA0Yxqnfy7ubHHOjSoTrK7Zvdt2zr2jtbdQeuP55Q2L56PzR0aHllCR
dKQptDOXpAudl+SAcve44Cjx1b3DdFiO8ta+xXT0o3zk7pBYeg721rDs8X5d5sCEbIIAr+uRd3l7
Vdx1BaYX3larWALKOgzlvUEeOfywZThY+14O5YAcYx4yxtxuBa+R8lkMhOFU+1uAFSPQxKbK+4/R
GwWX1qq54fxVI6QOHQ5Z9CCXSj6Lu9BOxpY69NX4nejM8eG6XU6eTAo6YeYQokLKwUaDDdqKyzxg
e0PP/+GnGmJiPnGSaOTYGE4TAObfAOqGAxYECdLW9rFonAFt9ewpE8nsHpH9xvxFkWM6TeZHS++J
XXNYZzJObGdIP/0SpogPaJpaF62RdmUwR+E6mtKDwdswBogzTwrE7Aya9qu3RCyOQT9eOtOENlld
2aF7BsOWShITG5bb8OU+u6f05Z4RgLqRf8buetvgr3ti5lR1sXoxtwe1NO09cLetNWMtIZgaY/TI
1BR7gWlCEoUuOy5fClbzrVfFxciwc+TaNgY0y/BV3Cldt+zLizCNMUSnjJE86GbNG8E8Q5ZN3eWQ
qwBisp52PSRGh+ACpUgWZsfpwBxbYQwLjLr9aJSmXpaVjWDPnJGbe0i1D8uwjbappBmlV4bqW2Cz
vC6Q0WV9eGIGabyO3+k9F3jgTi9b6Wu08ttCcNg+zPl9jGKSW9kaIRvX4hw/TZQ8TXqExWe42u+g
0b0Too68YK2zWDYQ9LLC0IqdGFn4sCSJbBoVL9YOOiMKACVvG0FP5+S9euRrc2OU+8zZ6EQSXMBi
kZcManyKbCPixmEpREOEjebk/g1nfLfLQcuAew+d4eRXnI/T6e78rb+LJAANwdZuu7tBnVAEfkZS
Jd0yyQesEu/c8D9UT838n+7oGsoe8dURWCZq/4BQWl2abpKDT5I6yHvl1cl/28jv+D8OrQKvgyMN
QBleRkLYWFSXGXklf+1sWOntD1/ERyJlxcYAEbpvCze8gzRPNg+oTDNd0B6/mBKiDS1C0PDhImjF
859hISpQ32h+36NB1klJPRDjkfWXZs0dtP6itbFNV/welUmqyrwbDs6HgeS34tOK9J+qnOQOX0Gl
IWnmQ6gZoToGmu7DQ0ls7PHK85ZeukytZ7dmPHojHE2WSffMtEw20tNmMZaCT8G04qK6aaCGZTEE
blVlU2ztoG7wHwfIshiGkgVVMECFvixa27YeJUtuCiPw57BAQv4rVOCqcHB6Vy/FMOAF2YIoZpex
JzQOPH7q/JBOGE7NuP1g5BhYVfVu6HO8hqefy885w7TBkHu4kAqseRlksjZhGRoPdwhMoUis3Uwn
I3Fiy0QsE/l+9Ah1x/QsFXRgAYUZYupUS7AKELHu/pAEvrWzKfbbOw/OOmpvekB4dHxbjqOVR78T
rVy93AXa2CGrcrZPVs0Y4ShTTsgN1hX3PswCJOZaLv5uXucDt33tD2mcwfAyEQCU5SeVjbDWLBNj
sFDmWrVStO6dO0/HtL0MFIEp2mCauLD5/IQ/TTAHOFCh0yrnNkmmpxEVob2PyCIcVULBG8TdtX/j
gdyl6MMjd9D5RM4U72ugtT8cmvYU1PQxZ12x4qJehYEmm5gYnIgQRS6rja6FGtO76pNifC+KqmaT
qIS2ZOOF0DFTqwG3JZRLqI5YpaLZOzcXDQ9nQpO12qw3xCbY7oHfd3uK1PkkRer8kYpgjrXX7Qs4
JsODnTUXW0TzpgJxMOgIOjppw70x8eZPWxqOLe0cvw3bVXyb04BCJldx/N78p4Gh8F3s398XhX3t
6QdWExdozeewQtmapEBpEn3jA74mXUcMhXuhZyCx/QD1sLa0j+HbEOx7+mhOIJ5bd+Qeq2xcjCM4
SO55RbRgN/t5fPeA6sk2biegP+LWkgUrLz7UIVXmJBKsdtIRrgJ+icSJC7WL6Fmw11HMsSF2bvkV
igmL0iB3W4OKDxwjstDlIt2HhKd2vEx+x+dDzeVyuaKfknBaN8PxETrTnQl17rBWLavZrwmH8Evd
3tqnhH/r7iEWlCMkxwwJOiocZ0txGczsAHA0/OOimSjqELSUJYJmXkQQbC97rzPm/gFud/E95KPi
/J+Q/SEuTUu99V/xOdTs7c+UYAbruebNiZ1wiITRIN9DvHM7yPC0kzxu+FsXXReAbY0O8rN9c6ou
NLKqSyCcHmiHKjhozl+/5iB6lTD4xOoQDZd+IZ3O3O3gFm36FP2iBwxFOhUZipPkyD3c6LmCPu+1
NmxPtFrYkk+bJvvgaROGve03pLKT/xzVnGuyDjde1W7wpzobdSEy8GVwTBoMoll7+laEm4iv2fMo
SFfY2jPon2rgb+CQQk3p1KU3rIp/D55g9HKCChBx4NN8OA24uvJQwFij0VOso8ezo7VkBjKU+/q2
5yPjaUw2VF2gV9FMS7ss84FH1L9tKkl0in2cJso+yInH9JfIjw9ROz0ZZ7/kXv1LEbxUieTOFSNA
Jq+w4ojAkg25kI3x3j3oiWYnlnQgZdYr21kYQvZRKPpkECTfbLF99lEjZdJmESDPSd/6l+S4fPoI
jjqQXxRcEmKeHc5EHTyt18G+gnwINBztJvTtQoXQygVwwMJDjNYS43PRaHfKoWYNgozqgFV9u17l
kA3V3aUzukjFbXbKBpjlMTwQxM4WwyEh+vAV05HDtFrsHVM3i5u99JnPBEpUzKbX91YuBr2E2NND
v+4oCXv1W0HVIf26x1fukfX7BDX3bK19BnPDk6sljMmlwCFdAFKOlKFUDYBW5e4nMjAte+Ou4xZi
MQx8xgIr3y0rokmWvDHhPNSjNjK1JqwLUqp/8JKwtoiwImqgvzZSDNtpJIOacDJDgLxeM7NhoRlm
lDw0hQnm9mE1PnpHr2F1vLdb8qQJgI68eXNujpICpBaQ42z0hEEYGI2VaPSY5dJr05uiqIOtNL2O
tb1mZM5KSFherCrJnjyiYkdkggK3xXABvqrNerSvgT71wXvD7vX/Vg2k1h+/TYYjPYM65YnuBTHR
WYwqRFBCYSir3Qlz4Kqy4V9EeHX3Mam7lV/tWTBdzfkh7Y/+xcNaMxPtDWHzBFq72nRXckjY12+T
sgTkzUNUhq77cviSNRqNgOOgbWyXT9C2IU4+xLSPPxf38RrnlqHVikuLV/wfqwMkZndghRTiyl5d
Cjwuw5IDPTPhB8WvHatFAqVlNfwG5nNHRKZm/raZhhmfN6oZy5GyeMqx7ARSIaPW+y3r6pHhWa7U
qVBExQqyStjYZqJfbXupH75ziK80MORxPWEq8Xdp6fDQO/F+nUjvgylzFQsLj1IeZtUgZvGDjLnh
6yQcecBll3ZjHrJeN0fWomHx7vIPa2u1yswoCZLMC8OQCSMXa6L3qnVlKfQMbjxMrT3gFuPwe5ts
o3JKX7f7ZNH1az1qxnTlwSiJy8l6PJsTnhrlPuPX7Bs6xtantw/b9m1aG9xRPd6SBCCutFvRbUpz
g7GssT4lr7akTYIVOC6uiGGRiyADVQLmrLNZn1ShhfoB5a93D9wHOd0JZ+fFqfRz3m+A3WDFmC23
ttQ0xU5jb7V/qtz+zWkyFq7Nr4cz0uZ/OMLu2obMfznbla4W5xnkPvRu/xnoBGiRHo424Da6wbRv
IndSDuouMUx6ilC+vQPw6epCn0T7jTKMxTQal9ybc4E3wbbc+YB5pDdiAOspok0qbbrwkZH9cErd
TrcyWUMCtCsT8jwEFmAjFMhUkvihVDxw0Ef5OHf7udr5O5+yurtJFDwgk+TSrOvu/Mlo5IUH33Em
+g64aUE9PfAx91V5bzM+rUFuP4oPtJ4cbZjdf1zxPnwAft06nXHv+MatlrzjSjnDFyFLrVveu2je
PFvBmlxpxaMyfUB4RsICUiI5OV9PR3ka8LamKZ+OOLvGefz8skc4oRiPBudt68OtIOetbfi0t1Hl
dzNvdJEB4CjiR9fey9pDSfS3HWMfUjBPGerMBoAaDgkIjYgGKYd0z3WRoTXxbU3r06Wex1PIB/J+
ksQ7WS+o0JgOZl50vNFt8vq9BygzMwY8xwRBxg5LEXkm5VKRjaEe8FMzaGXdOGqpm9l31HTrOMxS
iM44qVyUePEcZN6RoyCCpHVYGOHETIj2z5NjomxCo3cnebwfN5RTjpCQTB/WX5+8ufNm5BAn5Wzv
w23dOo7pjYsRAkFoO8DAkIYrkmxAZA86v3cPayjejesz0yp9jeegTTNME731+IGVWGAOdsNOPTnQ
3Ahw4h+Yt0UphVwtxpoD66+7a0f25569yLgeaBUij4XPUn5RqZuOeDJ4eYi6ytWRy9nxszuXwgYW
45sFXYZhHKN31AFRvxxaP1kFndgjh/TsyXLo77CQjRGGKJzEE5R03YPPenGMLiyC8IXsFoFqTIWZ
9dYngzbQRgRoeaSlzE+2XALGmElewnpWF6SMXiTF0YfeMIR91mcGJcwmgcAtM22I7O8hngbJQ0U2
DHAtLgnZapwM1461UuJa/kV2XAmWmU3BxBTSFJbTBemWYbZx2vV3vaRC9HBezosuhpulw9TJ5BE6
3XywTjpIEc/zQSmrTMogngmZRb3NhhHmbCi9BLOUYmfiIB6MNKMyoUdbV8Ne19blegi7JpP4Z9Hy
IFYbi6uUgVDHgFN8lyZWNz6SWLRSkPVK7oN05mrtgJ1T6kQIXbslBEwEypUjFfolz0JmLRnSz66/
sEZd3fGSBIpQPPRfsJFCgvl8PlVAKZl7uqqcq8PBDetWL7ITZgks05RhrMk0gnvfFUdxbAsVVD1l
WbLVajRC89OkIU2PXOlP5gCaUgYCwpIPwWGex4wxY9+1CQNXmWIBLoBsr5I1Nds2DH+NDPwvVChC
umQ4bwW7PrRfsq1PS8k7EmQcVqunngLxrgVrKOy1KaK9keNV7E8tjevfGdQOxX/uMUWFuRXAGKJk
jRshfNZgdDJAhE8b4nDCYcEy0lbK4a4yxs0SixIVK2Gmg6wAgyBhCPnA3y9mdkVH71vPWK3+8PRL
JaE5CrZAscIPnso/ImyeDWkQQOM3P67omMBZK8V+JdDiEXCklvL6qUd2mCwFIj5PlLoViF1JPpEx
9yq+4JAcDk24RKhN9xLRX8RoWVyE3IZSU6rGfCiEkdOWv1ZkS4cRrkPf33QV05aJLQrecyEUoqj3
DTavKA+Jp4gnVoq+/RDx0AKPAsnNISVPMDFJsW/qn01qpUvyi1x7C3ByJpu8RowvIR9UJHg2TAU4
LwQlKlkRPuCz2gGTZmCe1e1rAi/RPwzarrzYZ8LN4Dyx3a/eO8Wtdp9UKiYyEwQR1GNoBItgJM/V
EFgOm4vcmDcnw9V1oUoGPh2LcuWNSt07Foc+IDBfTiQNSQgg8ek2bbQ/MJcuBnnLpq8qD8Nc7EG9
pu59KSZUefw8K6A+ISnsces8lj2kKFdekOnFrPIneniESgRxZhc9YPr5FvJJ7+BKIosZgd0WkT/F
z2q/YS1Lvfui5QOjiMAJqp8t5FTtcX1Q948APBpmaYul0Oc076gsNNIK4g1w+ujXVClPRQxaholX
hx02bgD59W3B0IDvi8ZFDRo3/QISAr9SHlczLbzG4D2B99OFCSF62J/7Qmm/V30adcw3zAFu3bwg
4YeC4c3bDCEjM/OIUrwSDfAb8is0heqUHK7N4LNuy539liGROMocMX+ONtQPFQQejNkM24udfesr
LU5tZ7GLq0dkMZxWrzWFRF5i7Mm0MyUuh9qI+jvVhwcWqIZCIbPD/rXIt5YsFPoRVtme2C9bqjpK
CSDcWlioN6UMBqScKLm0kyONnaw9pRz07jZzlSQrRAu4n5N5+2GZriEmTsKmWDlWrLb8TEGttDMy
x5Kf2aNwBQjkpAoYHn6fpAl+32jShoKOnchbbl2OnB0R+kAS4pcMx5smR0QNNHMHgq5iyGmkQfII
CxhR1HN7bhQl04ShJMAtqnHTMunRs0+YGdiMU2Q0d4ZU7krA+w97zMsjNYHGcjA0s5UKZwQMGf+t
kFNVyXWlb8YKYEBCj/rWKjWzIDP5VkkCFykJV2Ycr8vN61ux73BbLbIWmCSICvzmdHx9SfMP+XNv
lUNPw/KsrS0ZLb4v9RgQIExO0ZcF5jfbM9NUDpqP3rGYgjJygEUtk/fd8FagDQ7GLibXYp4YviA8
UCK3ItBTito2OIMS0ZWS0tq6LpQwoiiBWJm8Mz76m1wsnixrooCHiF9pdh4gGStvtUJwYIuCIOaK
7AKABcen5OPMZF1YJutmhSN8pMqvesLpciSE5wILR2e7yTAbbQ+guC2ArlfZ3a9g8o7wpTmFbErQ
ha8lx84bLBVaYrXNIpUxmtyB2vzvG/XdbYJNSmIaSoHLphxIOVvFQJUsiTL4mLDq4tfebjgKw1G6
4mnV6HbHA0KEDZhqzfhkSK0dkx6nOiTFWkpWcMemUTpQZbn5MGE8BttJAfjJGFfMKUaBN8Cjid/J
CDRkMUsc0zY0nd6/f8Wgzh55Rigwv71HEI1pptA79ph9YOPVtGWp6jXRK2cySKx/spnTQLbOwaTY
lBTtwDSzFBEzeRXunnQavgabLZizM0PcOek8XB5bSuk4vRRSqkKn5ByPRj5bkJVlZY+yWVJ+U9F1
hRtIBWq02Xc4uOX/C9KizKw514AOL2H+kMo/KRteRi3I5kmRrNaYK5uaacb+ScOl6pAEktYkHMUx
zx3EDVADQndX7EVe21hIkCnquGOUbZ6h6tT4W3fJ/oYPnBB+ph7BuD4LGEgZFY0a+fOgGFdCjckz
A3NYA9oyOoA6WcJQE9PD5Xox4HXCjQrgFygQIxxfF9vhloyozlFhnjKbEVTkeJtkv5WMZU5LEHhK
+JMIYNPI4z4sZQyutuKXO/WcEQvWAmcodZrKNFic85QNrWRnyk6yiOjogMDKAY8mE+CSy/4cccy0
2ltWu+PLszkjqskjnpye2WrF2ix5a6AyxR1Db7ii+mSNQm+1dmRMeBOOlfIBrEXqUbzoOg4hZFWR
Z0HTGBVAmKytnj8ljC1lZGo5Yi0MhycQEHo7AEuYGa7KY0O2LwAwWK1aZG51oLgBndN2omOllRtx
xJS70OMC9XDm9ZKFF8yTdaJ3v3tf8ABhRJUsPjgjP045RoaQkwlM57HeizfT/lTGQg9kawpXAjx4
vLKgmECWEgOuNAjZBt5Lt5ll2BfVYvS4VmsQ7o7vKBax5rdlSLRnwAJcyYa3AdS4KxyIrk4l07vH
RrRGV54b8qIsMx8nbEz+m//F7/DJjyL0xJYo6DIppouVKOyVkqLY4KLyCjZC1d3iKezDvwWhEWZm
wtNJU7Zk2bA4YO/379PT/srjJhoy5xAm1x99U/js5BzySJFHY+/l9D4Vbwxva2adUIDg7wBRZezZ
/f2ty/hPzKWnFDX3l66eAFoG+2Dtm/3OAJ/sYAxB23zIElNLHovmKxJiBthcYPHnZ+Fs4GL56Csa
C39BU6+Zw85iwhucV/Zx7mPtGBllpXtjNoTTJHqEDC/QVAtqUXOmFHLGJNES8P69AUJKcQSZQdUi
jingmXCDnCObiFaGmCIWwPLiEoLwMLw6vQtkmXGHVe8YUjP4miFyVpx5grC324mqkALow+ix41Sb
UD4MhM0itYwNOsukcwsKFHFgBQ1kwkPQNMNwgiYFrGMIbhCkQj9tWorwOG37Qr6R6TgEicucudSo
Fl7J4G1Tkri5L6WKMvs+25Ssx5A/VRczkvhr70OTk4U8juQn3N3wgar72e48p1WeDP23qKvTNsGo
Uf/GNnwvyAQiRq3Neu7OwgrS5zSYwWujM6xOPyDCnB/8HXq6vy10GA8GBf39xV1taDewL/E2nSVc
B9rnlAvr0Jh28ax/H7/qxgO+mFmK9pQ/mdpGDjxDCueAjhWVXMGee9asoF3G4G5rWBvuRaGiaHaB
EUKjUz6nEYmBJxChGd3wRKXArDNVYUmfAsoaR7MObLPRoaCw2TIqe4+esEe4Tt1DNls7Glo/e7kb
xnpANaU/dwPhc0e6kR5qzYxFI2eNOC6tbQG9S0D+quh/HXb2j2ao+qWE5mQmxDQlONBsmIwJRi2R
FhHiFAOBizYamgySNdc/jLHcr4NGzZshzz2kocKmcHemKcBkKPUM64nw7OL8sM8t+8rf8Jq0DkOw
RaqQ7mVdwEddc/96PQqDjBUaj92TDdATvGPqC78qEGKUH+/ws3Q82NTaYIk2oyr2hYvP0YUrJXR7
O/koHz8bJnr0p3AWqRm1SUsBZboXIo1I1zRxzwj+SfDXRL9Df6Elgvi1p+43+g8hdXQo5UlrL6iF
9IwYg75fcFL7LqTUzk8rbgAkWmb/3z9EoYnur7G0H/v9noJg8MM2gWJ/J3nP4KKRqp8MaH+b+WK3
oAmabrxK/+BVKYd4leQQgiZ2hSybooGn2I7AgqulryoufiGr/GA3XJ2W+Uku8Bp6LVr6LmHJvtH0
cRuLmzJQa/9h+vAdv99bo+1n/EYtRqkyp+Zh02TnM85RE5kYNEMB9o4oERWZu19ZiWNzG6GsCOah
tGGqLoMqPyVPdTOKv13vNumFojSxJoXAvgf2/JlQexnVYZ48GrjVKEW0XktVztGIS1gm0yih9q1y
Dy2JZC/Svf92VAk5Ul2Gse5W6VKGzK0PUQWoqBH9ftAHMpB9l1yWW54gk2YwJKC1I9JXLbwevh+O
GTH27Yi+CjxllDeNPsvXiimUTFAOawKPd/QyXS7G/ubyt8ve/dC4qsbLm0HDd+iSYgCIocxvnCcz
j06naPx74fOG3I1NnzM6kQiugdaAhm5kiIOf7DNogUPxCKrEODzXr208DaFVkYcQm8A6xbNw3ysP
mIdJeUvxF78s5ikZMAS/3C50BU309ZK3BW++OWFcljU/qSk1h89DJYoSl3g9O+/lDvGxhXsTkAbV
eSlgCGDkkQmhTI64JPeDuN8Y4eYr1WyRTPf+jJL1g9NzAC8xwxB+ETCTD4WsX+HJQqcjXdR05tT8
NTgRNbYUGWcq/yookUHiB4F4f2YUMc4LzgC8BQVOkeG6fcNmL9lKhTC7LyNuwKMQD4I6yMUMb9i7
3Dh3H8Mm5M0bd/MtCmd3jCR+FsiItG321xVjcEstMbdxe0Sd8ooKr+Af5mm2cVYrxRqgENAN9ALs
8ophFbAyznwL/IsUkhLkIRLahGsIPVlkw5Qdo2XW0VoJBau2O7OBXPqntZOJy0mFkmQNTlgJnzIN
YOAeLwTFgEwymCArAGQAItkDcXZEXFBOBInWXBAzK5wUTAvuhrBEhiU3vIw5fLpQbyXAt1wLGbG4
SRW/lqUC3H9GSLoxJvIAu1shAIXoEYYJBJYwnsRkyedMHFlRavm+FMK8A/2fseV47hY/T/RSTkqO
aI4WcLdsglkbRoiKMm7yirN8ddcLRGWUNVpzvGmoJkfi6If5zpG+WRkdvenWl3yyMDsjEIGZua+E
O2o1IigBY/l+3uhqxyBc/hzfKaSFBeZQoEfWc3myllZmwdiwiYg+gc3G0UvHHfEdmohkLhR3k7jr
1Q3iHiJvNpA5HBbsinkyR9WShB87yuZkI5kw3/dOhnZgJ+bnRYJpH6E86GuESEye2CHGqB3Pf37f
7zpSWjkb8c/dPhqO0/UH//qYZGqfEKw5AVPYHLw7QZxOBD9/Yg8xno4gQPsbtiZbB6puxWTYlr4i
S0VyJoGDMh3rGEDuRLMIJvoIKg4CQEg4NsiqnbFH4iK26FRmVhg6fm8EktaDF6YU3RULO8anV8w5
a3Oz68r0WNtRPlfIRHtxyiSaKJ83XOWQNCmYtjeYMEpekKmo0wLD1RKcJEyG9ECrQGzYgW5EEEm7
X4PRsuKs6GR3oGt9CTsQrTjbkG6IzRiiMuGNRFoxaEuVGhK6bkhaE1LEqHUynlcice0MQzmhV4HW
zxc16UegWR/XDtJ35GQdJtigMVr26eX22gMGY6AiSMcaXTT7GEcdI1KLcjuJKTxPyaTrxBsMul3o
CV1UmStgCqlVo9yC+j19i/bXyV4Q0aXpA/VSVDZEkfmH6p5UONTZgrJHL7eYdDEDafzzSfMG8wBc
xFxKzOZMVqxYmGgajXvFn6cRlKyLsYNKvi3w6SrzCAlNM0hobfv99+/h9cEQLO30ZEzHKocz9xrr
p3ieGYRwRSXVCR/4w3OH/BZ9nd6dL5f5c8nlH9FEg5+pz2H0rKHZwEoQKJ0uRCxwTIOh+N5y0T3d
53+9LqI+vHCF2n0ihCPjlJCTC5q/tdXf4Mj20TZ6QvWCvEp2TjSDi3uD24NNHIr6vhPfBWsFHTLY
Bo9/CsaqXmFrVfDJ4SeIu6qStAhpsHjpaIGRCwmfHwFWi3dJqy8x0DeWE9MIqE0uVhR+kkaERGun
nawtgrEWRhCTSTDGoCsCLAUiRP2KthS6E28RyiiYB4vbDRIQS31Z8Q0v8ksyuCq4UJNQHZyhRUXa
odJjaBVUVolTLtO7hzWsYXaeyuN4IW7MU/iojhtVbZREItxS/D1SKpVyNmwTSD68o5LGilhRiDeV
iCqSdWTbKaKtuXZAPbEKEyqJIOVxODz06FsriD5cY9vG5Coj9NYHK3V2JmKV4adliJt6e7uholNu
j1CACNfDYeCoMNlvEyKopmDIoFpWuPy6Fl0IPqKIlI1hMB/iBZKaOcSf4q9JprDEdzYIt7jKmCzL
DFiXpjJykOMxyNC2GaxcVHOUKOG1Im3NDczMFakCrC6zFhzxbkRWVflZSQYVCn6k+UlRAAZQmaKA
Roc0gxoF2SdWWvVHpTFk65XvbrOibZzcmbaQ0cUig4C34wXJiKEsRtVWHffjnHyM6Ejvr+aQdR9p
EAw9OVgoILSZ82aobJMhKfP6fuSLwkCLrpgTY0hK3foFT3NfNdgBvuislNd43bh6ldvEF/j+mcQQ
Ef0MYsFK9TI9bbiKX57C1m+J1apiIrdMNVzFbb2kDHaLTv4letpEtbgz3d2pyC6TU+HhiPzRoRii
MrlKVeTP+dwAWoJfY7eiD1aDNoGlYOwmVXWKDd+fJh9DTJplyyXJRphud3IgBPnUkWRKQYY9caRV
yTLZCsAFkhs0xVjfgugejnFR/6tkH7YTeRmRKqgtsgqRGMPvYBsxNoOqTzu92zlS1W4LVhZkroNP
PxErTx8/nOSdv5+rdKwy5MuhLDkR+aCW5Uj66SRoPTfIkGk/dIxFnfieZ786+HnvwHLv/E52HKl+
BFWNoQmG89OFJznoOgstRneBTaUEKdpYx9j1Lv62x+apMgoUhiTjHbxdD1Y0Pzt5TeopSm/pltYn
iuzV9MvyaFHbb7t68k/7L9FCI2JrXGkZ3NuSq99KlgDhevrYuaequU+eIrut2sUD/KCBV/vdcRbp
+Xcqvy34DkilOdVANIqXo72lYmrJU92LyqjeQrkN/fVssyuV6kCQnNOnbqUblTT9E/uAqlcVnhrE
Tvox1c958/d9DsL8ZbWxddwTS0qx7OcS0fK0+qGEZp8NdUHpEWwHSMy9Nhw0CBQgpFCZOfKrS5BW
FdDFxhJRW8uqa9CRNFIGpWMfAYjkL+CZcbgLrAd0p7lyQMEL1tcBE4AQNV/BSQuK3xiD+6HDDVhg
Bwlfkl+4O0ImVyvqMQZcXzTtAMwLOCX5opKK6sIeAuYGhgWYqbSsMnr4A8y4LNy+SINh4mTXoUMW
XRzKzmSZUrprh8SlA0m+CwmOkd+nfwfEOw8uQikBTHlqxsxFIFWkVgWCquIjhlQYksg1XFMtW6I7
7WhDwqfgSQDNt391mTOyHKq77tJbPFRKjAoJ8L/4dq4P90ODB00/e0c9YJS1i49jnYrOLZO1AqYw
0BJ/nsxRF6dIi7fRLeOeUpyYeQoUObBF0XgtBbl3hWRYYo7yGQHqRiCtlb2/9/8II2su3cXAqEqg
rC4lYCizQuMZd8yJ7VjvhZJ+yhXmL6gU7/GeJDBTqPEeG5IrCi3UdtYmztKniQhfcjsBNUtxGhWW
6XcxdodceNlBuvxLAiSYQ+lSoRMfWea7hCseTNim37KoEitfrpsCwOHbqRp7IDQGz9JhBAwdk94H
jLpYF7qNtKhEFRcSngpb2F+4Xx42GAMfIfIrYIBdUTx8IAOf8HTGvNH0YU+VE+caCFxUrn4a54UM
lZizKo1musnin2gLEV1dD+8R10PeX86+QA4wj8VqREOdNjt1iQh4Fer5e0iWXH+jYD0qLdAUUxwo
1NCnztH/LMBUApryX8AX8Be2cht7GY0tgGwz2A9s6gYli8oYVINIjRonKOl8Ex5b9rfK4MYMsMc/
Ey9hf4EEpINX/H3Ih5QtGgGiyKUnYDjc/HIY9MG0bzpD1jdbO4i8bGH8L+9jJYiVKlRWt+GfNaL9
Nj3i+1R9I9OfkkOtGScrVOJ3lNIsyQUsSTaOOpC+2mZImw1RZINRUP9EHhAi4CiJOMCDYUGXyOZB
G275K5LJZMqhVbf7jV7DJ5XKKNOpvMR9weL/28EfoMsUxjEYgVY2GpZJGRQBcsGU11Mte29S0vTJ
7Jp4fZDRMSw5S9V3gE/paPYPlRoC/q3Jl2A59XJ6WamwVLJmXP95BvcAv4Mse6qyQ/WHlCKsI6Ma
jKrM1iHGo88dt4ANdy4QMq9eawodycxjpHFavrLiXJTCcfohyeTm4B82CJlCg5PCgTFrxDLcRRte
j30/2eiStpYfyOeQuaBWdBi6imIpSw90A2xcJgwo8WqDz4nZmCouUkze0joHsvQPtF8fflRX3Jcp
Pzbt8k8le1Nsz93atF1WPjSUKOd5AQqN7ujeosveqVEWqvjVOIfI3U4gnFJHWY+q6eynCWNNLEeQ
H11Oh3+7mHYWKRO7AOBMDRIneMfx69/n39mpO2WxhRkzy12VpseTwN6/05E77/jNPleO0xZX9AWn
acZ+wyVuPCZc9w+9RomZSJoOk1sd+4Bq759b6rcbiGurHf9sPuOahXJo3RQOQoekd4JVKcRWDhhE
vrdL2QHl1A+u8Rjk5gMEA5CiWEkWnxoMGODmlwEor0mLmMlvuj8Np4xDf5s8SfpplpWskp3tatrK
3ojKp22ETs3H2ha2uKLuw9ygtJNJY3aLRPBuWQafxcfROuFfoDbF7A8arkFTInGXDMbJIFmCqMXJ
YZAdvJIqU2zN192UBiHTV+LTXJGkgh249umJjLwaEOhgH/dqMbqWZiO9E7RjBuyaPX8R6c+6HZc4
nVi0hgWWQHs+6jEH2zlH52gz2BfRdgXDSpDjyFBSUt/+g0nQ60g2Pqbksu62k4P7l90XK57aik5J
jCk+okwKEIvOk9ujL6XIBSeRkrQX6+fGHN1j90BfW9XqMMX9SQ86HPHyoMHNNNFKbBCR3wjiFfXL
dtbHNCeSimrT+aic0+1oPtBOX+iCNhhIsv+VIQ1q3mFY8iEhVEqw5ZlRizUGwyvdgxUkRvSfGUn5
UO5ZzQOVXsnpDI6LBmRAEQk5JNSR2Oiqr5QcMalo5QM5yj6oiFuUYuMJkfKguwCJTITwIGI7o1HZ
BZr+6qjTTwY0frMzVdcWG+9pptRsi+p3OflWxJ8GBuVt0AJOjznUJyyI4ghZsO/vKgfLn1BkVUut
rqhDr4MCF4VJskbifm3xMKSr5OwuuDs1LJ0Qm2FiBNkarK08qVxzgUg8XNX8PzYEoQrO5WKusOUk
xuRK9Z7Uq+E3FDUtRZQtNGoNEQ7UziH7qKLgGnY0BA/Fa6TRBGfYcqFatrhHBZgEhAmeDIsga072
SrkrirKEIzSoFyVVxTSC7S2siPjQ6sWjYqd2ebtJQU10xOtYVpvrE366yIcBjvTxhaFmbVRJLziQ
kapVpVA1LN4e3nGLwlOOWzmPGXXNHdGZ0tPqLhWuiBH8LRPr8X2vrZmKV87fwJwzVw1JzKgENF84
5mrr0HhD/fuIx0SBs8Bw8MrJYco7s3LsSsGmIvTm71UultWWG1EIPuuzjdhdGK2CdMea0QJk8TJA
DnqkdOPo1sB8VFWF/1o9ReEQrei+0W1hTD/sLvGqUBKMSs5mgZqlzU+RaaWHF2RIxXcPIoCwOhEQ
G5JGEnJVEuMJYD0x/EPJtW+XHr1ryZBdUgA61dQTbaNvwxQ/ABmRHQr3BMihJKpujChXB4rUAecC
o7989YimKNl+ySB6CNQls72Tfel3LJR2FpBLr2v34aoNTj1S6tMQ1pNdVxujkKb2k4iiilpRdfCp
qIJXlejmEjVD8jcSyuAy8LJ8HxuGs6d8gFIPKjMWMb12u17a0UjdAESrEadf52MYoFtA0kVfpHMU
zX1wn6BSMp8+MY1C/cDaIaaOWrvAsdLIShNw986JliwlXsSyEWARoX9J+oNtT96a57opIMfyW0en
3Knjq4elG+L88vqG5Fuz0juOa6ydciQcdLaoaD/aLOS19RedIR0QrcQNmt7ZPkOCUwL4G+crWVAP
Nv1tr8RGJRdAJKWBdeUiJ6Bch7INSibEhFp02evNtEgyMHqGGE3jOAF8k0fLPWSGrBrQedefGa2V
UpN5n05hZ+fV4ObXSIMp3Ln712UpeJNgQ/PRr9Jayf51YPQ5qiwDwyl6VOKMcQcejdne6d/OvdBE
krtMDEiP3WNX8wfygD6A3im+DGGevkQ/RV1FmSz2VtgqMWje5qBosjRdnsBcKr5/n2iLhu64Gj6X
z2jXpIvuhSjfsL4Ao+TD+htK8YeZwHz35R9v+Gfw9SuVmukdKeOHv2M6AypgjFH8H0vntaWqtoTh
J3IMEQzckpOCYr5xtLYiKiYUwaffX/XaY519VuhuRcKcVX/9AagIKa91XhxkN7kb5LaD1VNEnL3T
I6nt49e+02wP2wudkBO6SwaHd/v7W8J3YpNtgYoUh5oaCa2we5wplZ2hKA+uD6Jk2h0RrVs9Saeg
BlUn1y15OJURlK+gben7WwojrMJ4cfKkW2b+SRT3LcqsDmskDzJkvmfMqoinFvKILWZnjErDikmT
bn4qbtkeuvvWlEgG7truOFOY4hFaST70ZfZGfhJpMA2iV9gHfSycl7A0OI9YHFpISmeyl0j5egp/
8uREeg+RRCDbsMY64RNVp/4HgTPgxiMIylMjCiUXebsu6+isZOqGHuZQu+KAMJPN/+pqJUrHwvlZ
9ekoTsYq84nggtm5mvXCH5BSoGLN5xH64SSZ7EOfLV4C3NpCxLu7ClF3RDJzFHjX0QxiL2dWJxOz
Je1C0MHDqievAA9X87wnQ2pCNin225NasXvJ4PfsksPIsaqjC2N34GeJdOyZ05pxNKPV4Axdvm/h
QqilrXkl+Pihi2Gp8dgEHVA9QPNB+noa5fJyaK2vGIFBYSzc1skbpCWGhj3gLbq/uUq4pfmCeuEc
8RpD9Z7iFznuriuKLchjYWv2HWsxJlc8uMnXzPgQD4Z1MuDFRBwmb8slm4nUdnuAlyxWnizCB2JN
fKYOQMrzT9R2csIc8unr8IiUQIeZmkuaA+arb6Ji+LPFEcGLi96OxKu3GVVcJZUJ6WtjYKXGB81B
wAeoBNmCGVPgxoNfmnwkAwsfP/f7QExkiGR/3XbOGL7gP7zgcDAjD9r/WBWhCYTrjQbOwHtW1tX+
kxH/PFbvqWKK0s82oR5VEwxcAlQ79x+sdbl7VoxmZE9ZFMicCxezauAYE8dq0FGG5UzNImLOoYK/
HZnMvrDfzJnCMiFacQCg+vK1eqxZbpTAjxjjZ47WFkn1PxHcZyeTZNm6MPmglPxKW45vC4+sgSUp
lY7MZWWCshG9RF0az8nt9zJaydpV822YH2Ls8MPBexacoXCMSGIJKIQTCzg8Cr97LkbMmLW1hoyc
Dq2hgsdZuWzHituJkQjDIviQupJNu9hjDfwzHwxf9eA4eUf1HCepoydL341Z1w13JPP6N635MAJn
Iu70drg6ef11B4V4f/jY4aaIcWhlF0j6kCFTZvwBE0xzM/wC31HHIT+NAvUT3Uf45Jo6skPd3fAm
qtmBTFL61wnMYwfVu9dirsKHN3pIFfnTIZ/K96L1QUqp/T23td1F1tgPNkCvJiM7oQ830cV7o8Yc
4NbD+s1WXLv16Iuj+vAlYXD4ZYiwllG7w1lBSXkPtOiTqlgG3CzoRJnjMbEgwmF4tatxhY8AlZ93
ssWfQtueGCUrHBNV+r5avyga2qG2EO7ZfQ8NaYi3RKKFIo+mlJixpH9g2BOyIHLDCEGOj60vqv0y
PO5xXolaoMoqPNeH90360Te901ce6afVRLR2oqfr81W6P8qp/gr587Q3esOHpVAdCe0K3ndYxIJA
1SPGLN5p3fL11UFPZJe58sX3gjl22NCAgq+JNCejgWk4SPlia3VxpfQ6xy2kgL1JjYxo9WHE0PKb
rTQ/jE3grMunojXeo1Kj2FfZ63l1yjNgaToORFkmWAJF8NvsrBua4G6CmCljcnHzeqMiVKc3W6SW
AqSrWDrosOTaI9VneUzRFYJ//PXm1IxYG5r1SvHL4IPCCj8hwdi7Meo2NMkCG5AuMB8Mj1RYd7fO
R688VMu4dXWeS6Hz9ezPmKJ4JIT9cQscBaodBG+ZGXUTGdC0pl0ozHf3sRhgQiMyUKnflZWaPDxM
1AK5PvqUY4hfuwJaGR3Pm6AeYaRFxwj1wORLVX505SoMUBxJV9VjOv3bCnuw60RzSngTzlBCI5n9
LmsrJqoMCnMLaOO1YjvtDS/+YE0iCL/yEdo7EZmJgLtNK36PBHQmEkTV6bKBDkwx8dDGCEknb8YV
GgwR4xRdl2dKKok1ooj+AQS/7opFz346DA1EHPL2D/zIeYLXLKjTHGh/J016iqISsVmbflFNlKQz
+WO8aV/Qi/NCWhLF14aI6cBoxpfovqTpdj7AKhw5+Hx6iaodGoQ3w4IG1aFU6d27AUqDgD9z6oFd
pOI/BLEyPA7hCnpM+EM8Tempbl57VAbtEfFX1jHqjHSvQCJISglThvHRFx3fJRKrle8OQCBnIMgh
oAabKMxnt03PqCKswcw+iVTQd5coxRs4bhxTB09bOVqdU/DPG0zmfNUQVFUeG4E5nqjk+/Hn5EsD
RAUteYMUNO5nzLGKkxzlM4w7Hk0BWF7WZsxAxlGlTabluEQ9ZG5/edd8LEhvL4wsLrP+6k0qFy/H
NQn0mJkSkE8PIU131YraAFOzbtL6HUyOM5ogrhTlCY+bd2TteBKmgIMMfVPXV3hOrkv4dW0mGCXR
5ed5vascJa5jxYdzly+KEK+90vhIX9lbnyKdHmL3dJAme0JV5NEpvd5EWT3C86JaFdziG1NDfje6
LeTlFZQnExU1dOuXTt9F6Yt8AYslkztx0La/6d83kCUWNtxgxaLBS+HhnbeaXEdR25RhjkBmvxn1
JsUCzAsoETE1RBXxXqNux74Jnz04oL+0nvQ4Ji5kTDmB3rrJA3wRuG6vkwx5pbnPWGTgUZ5R37gP
Ysu3IBirC/hI4/GjnFYg9e/P7LdytEPNIORo/+AaKvkUD7+B5NAwE68hEmHfb0I8IFXSUWxhB+XW
yIjw3dFBX2UP98AhlgzARC0oYxrFkX7BGS5DDwtsAcAFPVdseUkBiRh3SK/4OgjhHUUGxWYv1Yeq
C7HO2Gkw66Q6S/Z3CH6rxHaZjeKUC3+MQCw7obAXr2nRudTGDnKQ79rYoYgFBllthvojnihsxDLb
oMmUiYZMw2XfKmiWjHtwD6TnB9KU1ZSTypIs0Goruv/pCi5msRUuqjRLgtn+X+vqvrSngv5muEsw
ImdPyxz4yGKHdpBZspC/+wkLN7C8NMzAI9QHz6G4xcjsQXBVgdrZuvgOhf863ntAg4pKLxTZuOZp
4Fl4yd4DLBydd3rDSktaSpgEN0qLDrCbNJgzzuVUtWfV6MZX+DWnVgeCl7816TGU2b8QrFR2a0Hk
gAijjvXxZzTljXX+5TJeJsI/E0Mv2cR/Onx/g1vDH48euEze7G+vfsSA73YgxChIB7EAJX84gHM3
bw6mNxTy4uEEHkFZSy8v8LWcCTlLv6xNEJ9vIQ2tbBa4UPAPJ/7EtjZBUu2DDP9hxNKBirnAnQFs
y/unOkdxuwBTkTb1zY9IU/4xX8tLxO607Kf1sksYtAGWKmlSN5ZuhpR6ep5rY2W3GeopX2TFO/lE
OiLJbgJE3gyJQVdZ9E/+4yAzVVFnv3FEFLEdyYfBg/+XMbHM1wVWApRhzC/9rtzX663MZcX14nPY
dI0WAGvFKHkzlBcUzeg1qm6sqnoswrJ+fEUz/bZ1VGwnPxvJtFbeD5qsUwgJW5agj8nhmVefF0T5
3TbVXWUN+FOHvenfaFwOArlGxVIpY0uW8ajN9oy8fKwRuXVC910CIwzM7+7+NjfrzboJaC95hy/d
zlwMrTouPyy7CDN0sU14Xthw34wJrpglMPPWGRO0PA1hfn7YzFredSlotSzlrVAmBGLzwPkVKxEu
GM+K1B4CFvWnFdMaSATNhPKjWHRGXgOIQAaf8SIdw1J+FV/nsp4ijYp92Lg4ZgH4PcI2so7O5Pkx
+M6jWxCabIaNIBYFryt2k0A1bNxtWAyKk3l3iAgaqvorbM8yqnnS3/GDheU2vVI3NjzDbeo7vKRm
VEppf3VBlAbCN7zM2tvPAkHoiXHficnNadyBuItWAREbg7+Mpv7ZM2EY6lQps4q/z47rc4oAOYP3
yCIJ7AGHPGnTecMYh8/697/2diAKiiztbax21wWdxloG0uL+s3iSyHoz0RniwARFm59HJSqYkfhU
8nwdx8/9nRgTpIa8A1gy8TfWB9/XFGyBahGEWW1R5v0t2b3tszYUxPTDR4yqLmTmygD04QxCCug4
04182Yn0OYQVcNyU4QK9X45hsxpIfyVtzBXmCVpIUpQ7Tv+Q/dJOe0IQq/mvmuMPDvUM59frSMp8
yLdMUYUKVRIzcf058Usfb+I2yXuFhBTAKPo5+5u0vYMcvGywgT7+dHYyGCA0z8I/TGxVWE8vPA3z
g8xybzjpi/4pD1rYMHOPDI/OBvI0XLuYPMGUhtpnUIvXIvMDOG8PIo2JQaAh5JitPewvg2wOHXlO
3z1xkHlS0JPI58p/b0nbagUd9rB7wGh4ggXv+uKBFdtcuZSza744smpdjRkaw/4/CHBgDsLzkvjI
jtBE70HacJt+zMf8mLR2x9Ux2YwLiN1xd3ePzg/Whh6lGZUpphP4CxwpJdV0M9vs22tKVDThCzb0
G+AX8kX2xUVGWYh7LIsqlQZC1eFSVKyS3PmNFGJcyB/AwS3/aaXvA0Xe1S8Pz91nDEb9yyYvGn7B
HI8RqNjbqc3ZZwvu5HITo5UHGvUIykCpAN48KxePLTYDCTsO8HSEKo7ykuKvJkiKaQrx3wwp9Cni
kx6pBEm26LitVH+TcmIgpa2tX6ZHLn9XOUW9WF+fyU0gvtDsNuYqyKjH1JXWB31cFW59kizEq7fv
kPSOC81mWveNx8cckNJG3MSqO7lvB3eGTpbGQz9qr/IhGbP7KtysNsmzK4FbA+NWm+exRk056v12
fBIwcBEnqug4ai/v8z5znRGAwJeZbje4/2TTTqyuk4ZpRNesyDj4kkxs5GBg/kc16rGCFIBFK36Q
SfXYNfF7V1Gpw8svxVV7KYgTaQFLEKPNsrbP3Ce13UFbq7ptYlWmja9hjvZ0y1jzLvyuDHuLXqhx
kOxo9Wyw/e7vY5wnXd58iPdgerbUfcfreHfcIaglcDPVFi8wcYxXwOEJk9XAs0XEhMhKhlCYULFP
gmUx0D7awQWF0EogsgIeR4sBgqjcYCpF+P+xyUAVtaHuq9QuJpxvYSu8wILfC+a/wTV4BldqiY47
brOHq/ZrfEvzmMWIjVYwc9FUy1NAWW23tyd7sNgsBuCZT1Paa20BBivd0Vojdvw0HnjqnjUFV8hZ
NaseRm9RsnPX2N2biia2W5CzZTpNOCsDVJak9ra3OAbU1DPmqcMctH8Bs02yWu/DOwssIbCLjK6H
khdvDDDBuL9qwGvNd8Da/hHpKVBL2Ps9LXgXxocM+Pg2nlH/MmNJHmLN5dPBUTQxUhyJ8QQyYcoE
mflQaO3fC4pVBupjeZcsxbxMhPuYmTIjTASDlL46lzn8cQacCL0hd2gGptJmSzeN1luMPuV56a/o
4TEC51dM60CN9oE6yGXjkrSgEYqlBOLHN/J8ZiRsgZXTfNjWG3DdW4J5YcQyyunELo1Z/x2i5ZVu
jCdoJpN/XWg23CBUiNy39OfiEANJwPbu7oAj5B89/Mg4gbp/W4DyYoFEhwOftOAw4cLMMG8IwTE/
eL+dGSrhTguFHjMz+PD4UaXwPEjexV7aeWwRUQUViIsQ3IGF5ebshDBBsd1krOjVjgqv/BSNuad5
gzzpRNnqysF1OOzTWEw/wYHAVD6LhukaHRLia/Iv0jfocAtGBZlfjGWuYzHQKmIKQkhNLy64JNdh
sOXJilqkKBVhvlA+MoJdCtHoya32jhVSfu9Bm29BPDQSpcLV7oEbKwA83IrBJ/0wixfDQvXPue3m
8GJMbs8ovun2IxxbMIQ5+jdMZYkrg5xLfU/qc0HxqgeS5axt/1y8QFM2o5L7Tzj41CiT3kREiDI/
Pu4xpWKoKuYbUssdBgx8uFyT91anReYe4ip25Rkd3siWQ1Z8v0UCod+CPg3XQPXrOuCWwKQTMTp6
VIUrti+3nN2EhoBvF/dO8syv08JIOQWrH5voKxQUDvSu0U8aMO5NLJYDVob3VvoMqmCpiEVPgHVL
ItBQfIDQgw4b2ti0FQm5h5mfjPakcaA0AESyUiGwEkcKxA8Pjfkdf+5C2aNuCB8LDE2x+BMKrDSc
fLwFDw2vx5vJTOYRCuxyHEIXEeUo7FqiZYFhHmISA1cSniK8FumBBqb3pvwIS4/zQedpUcnJ4OtF
4TF5G3NqRvpaEfLpVke+xCyKJkkq/lSGpxxwjmMNPA5O5uL34vaATngW5SJIXab/iksprYEvQk5U
nF6PVxFrQt5N3l6uPWveXs4GmxwnG2NYVpiMB4KPfKCj4BliwaDausKEwuFwBhX3lwcc24o9GxC9
0YxK6s+0n0fIkTkRbICzyaiQZ6+m04LwdXb4KxMaLJ/cy1pkHeJPLPvs92amf+0ibY31oEJkthXU
+4Ik+86CBxs4RRZKejWeO/hRTm87QCRIsAJ9C49Li4eSh3YAu5jO0ntvuWSMYKEJhOHLEfqzWLHI
nFAG59wFnD+Z3l5cIRah9+QmkYFdd9WbwCbiOx7i8yMuANChDr+eeLyiIuZbWcJosP6Y1FR/XOct
CxG19B5oj+kPrwwPJ+PeBX0BFGHsznqIp9HHA60Q2xxt+MsJNGacElSgH2ahnH7xecRChyEaayDe
bZwomW6Xf/pYOGhgojKjhB0Et6ZZQBhnMxDyxXEMgy6Ey8Me8d5AnW6tshjCNE9K74QjiyA4rN37
QZ9LnMXsAICo7cV91sBC5FZtgEgOI3zv+iYqh1H690/SBYzTw+xHjgLxDg2ujJEHGKKyNVD2I9Lw
PGFfpke7B9mfK862N1P5yyAsWfPEIhU8vYkawG+MuWkcWtS5YgMtXEn4mjInx76Y8BO0fgQy8DUB
wTskzjUWk5fg9EMUDnMTwhDn+rgfCBTNDzCiYAgonTMBQlzhMfSY2myjcyPXx2dggc6K7RycA2yD
KZROhnbNGOeL862+fqAHae+OPw2FNcxA7Cie9gb538tWXVxvXRkv4fRFUckcRaw7GqRXEuKAXSxA
BzpuCdNm6jFA1XdyzoFmd+ztVKrlHlobBpgMpt5Oa/1ZfkiWaw0r+8kriYqOWJyhKMAeSFDEwqBx
WsOGMcCVoZz8rApbRw1ufhvgP6OJIFvuTxzYYZzbiUxGFQAWSf+A+WLSc8R8cRDSkOCRgV043DAe
JJhDbk94OeMXlfcleKQqE5nha4Zj++y5v1AHaGyQLa4XpAYWiD5Du054GtM89ESVzeI3ZFx7P7Ps
voFJzjyhVB7czjRvYiPdAhTDv3QGZajLXS7MfBYNydK4svSDxhRsmW+gIev2gDDGg9Us4On8EG/L
438iRTagku5UTotUJ8b+gGPkujIN5g90ehQxWYp4AUUE+l+KLRqbnNlaZY+8G0w6sPnjGJ5Y2wv4
pxEccRpr4qJ5EYbTW0bPSNgQMI8DpEbRT8q6TqEmtF0adcYCF7uNgp9e6bjm9dnKgbHZ94D7f482
S92f2SDL4d/DT23QLBi4Cs4Mwq9PmVLYL9Vog/yLHx2+OodsBJb9tDoETo0wH20ao8Lfhb54Y7z8
B+m2pTGM1eUV92ct6AXZpPZVKEZilYGxHBiHpKSguhjjM5eNzthwPJ3njskvjD4U2ZyqdQawA3Xg
ZmtrMOE6GcCfK7FVe9hox4UiBzbDCFs31mAKS+BvRWG3eVpt5hFU/emfc+OOAO5qB7BgDSCzb7Bm
w+ENaOQDXxxNFxLOHxlAYLMadcFQPoSKA2XgY4p/HIfGtLKw3gc9vWLieJxeplARwO9FmEBiFUng
a1jLgeRwQ7Cx+wTVXKxm9h6+92d7KqqjE8y82wy+PSPeu+d/qW3cbH1CrWStHTryGSIjqCPOwy28
a5IbuTFhcWd87JObY3dDTqM1fmKxcjbWG1eo7opxG5djwhQLsxxhYG+2CTx5+tek+Skm568x7MwH
Qe5df3UAQRPL1691Sr4QRnyaQr5N4+okHZtAkuDNlNrPvKe/fZgTUM5YCPPwjADA4CCi5riNXn7X
qX2eEacYl4aoeaHeH+Czk6GuLze4LynOB21ackq4+qpT9oybiDm6ALKwEcvRa7pxy/kL89jPTxUJ
s2N6dv3hsmuFxLiQ+xK1PzgNKmz2wGuD9Q3DxiLsR5jkLzI886d9yJbzbXuIIsWtMVseFil8iiIe
LAZh9qBovDnVX1/V3TPpCyqiriVT2niyKwOkkFfqbvBMg4sRluDbUqKLYaUioSs35BkjdZo/KQFf
Dsj7fclEqptWuiGmbDTlQHTjM0nsz8K8Efv+mnZAj0lpqsxbZtRps1atDfAxRMZXetn19u3SeCXw
VuznNAvvnJXzqPhR0BGReg2PKlCctkmb0McKEkVFDJ1G/BaoFmV6oRo93epPC4hfbW7wk9XlGQcT
++PRMWdgkrZiM20rNiMePWEdYZdKMKfbAga14NNg/0TCwRVhgFh18ujDQsEoiY4AG9qkQ0n9ZRAo
lHhKG0rYSla+N3a0FAibcOCQFd5sjFsCf5HIKzaoA7YCNLQ/hKVGrLi08QTIdG1iDjJQiEQEwvXs
uqbOp1L/sKKlYstBTh4VE62FgNfA1qXJokMCA3EmEmjynAldn35xVqSdbbWvwF3ZWxktjmVm+HI2
a/B87pmPnf+ImOTBc4kdXjZpMyH7YMf1BCxFxtFz3/MnU7Z2gNCF6piASqasyGy58XhvPhUm65wP
NPErKKru0RjzNzMFkcHJKmhbJRl2o3NSJAy58anw374etNzsdwPL6ucTXWG1d+cD7xrAQsHCgca1
I8ZV496W0itpL6p9Z1tTPr4wnxXjB73FKZeG52izATG32IQNcWloFl70V3ezWZwt3hvQmgYQ11Ih
/AykBC74aYjH8IHHzOR2JRAuboA8uoRee0Szfo3Pz9PPMWAegOUCvJlARbi0YQgttuOwrtdXYj5T
lTEitThWjwRvrN9bnCBisYx7UeKfY23xTq9r9qkt0E1y2lMFU4YrSe/oULvjmzoYfswcYjZa257t
HcaMVSkE6SYbQ5z3j6FCPUPQjF1gsYce3YDtmhsj6FOMa32lsM+z86SYvKYVQsqkv+zC/Y3wOc+M
s6cY9/QV9+Y+8tjC9Y39JZRM0ulTYiFPeI1lQ8k/H1h9MDvoK+YlJTRsiJVEFjzMTm2KZ2F+Jgp9
YL1PEGUgVQh+Byb403YqIuzE5w1EbgSGMqlcmEZPmBHiJf9xHlbffKhG7iogXnYXOw3zsuj4OTGO
A0y6bd6zh5W1nwWXOAtelPTBKYZuPVY57q//JomhVxvNXvXK/XvYahOKdq7NeqFgc3JJi/UVCUqq
blVPXUhYmup9UFwiyRg3+9Ks0sGctTD3snAT9DA1MWof3RT+dcBzXEK/Aq1TCrMzFxlWH3vvxt6S
6bb9YqEx8IG4yBydQDqx1LHkH78tArjvc1HntpiOwrq5kKWB8kQ4z59lhrOKfUYKvTseXnhN5Phs
6KMjQWqlq26L4cPMbTLdamPDdv4m4jwP8jGeGE+Kk8L4bqsQHE1i1xandJMMeN5Cwt9q4zFUjJKT
MNQBfelnUGYwephfEh2XvPkmqNgqmnnbLjzFKnAo1x0CudF3XX75oBGxW5Z2YAfoMf016t/3+gWT
M87Xp7QP52/P8ZzIfDs5ZGhyMN+Fn6Fe+WDhMTi5uILwv87HvJZwmwxtpfSNDuEwrIVccOiDqNNp
c3gC3PdO+4N4CSAHPXmOil21PlIubvtUhGtI12QKlBYl+g32Xw0J5csqd05qAozB7mIgMQGJISSh
TO4a98N7hzXexXZvudsGUaoI4iBwONEn2stqEwLvteyNdYQYGgM6MnSDpMp9iHsHsL1TGZMYwVqw
PdtnnNSI1H0CCYZtzfjsu97HLc/G9AkQEuvhabeZt4dc9G7IDbUvsAPhqWgSnpIxxKdxjc4bb5Mk
/4UilZMSyvL7td/T1gEfiF8ZsF0Jw/7F4vJlQ5V5jn4Ezmpo5TysCr9U3XC6AOYl4edjwdSmXBbk
RtwzM/qKGVQkhMHGIsc+BGTWWhXo3eHKI5zwNecTvUYweqwOL0n7TvcWXcKFdMAvk5ypCrotEM70
jnpehn/yPhqwhObkCeYDF/iXd9pkKuI76OUdsEdmsvzQYdaFgymFv6hTZ7pL3/50Uo5mlGjWQuLK
gjGn1ebJ7jM2QMt+o/IP2uh1gTrPDDso+yGwUOPSJqcAlayqAkfALXRF7dIsEDNROS/aBvsexFyx
poXzw+vUs/RQOHRvfNQ/6fWDT3rz2QxoRSrGEWqg7YTLRli28NhEPod0jqExfZm9gPzGnQ/IK/FE
vbSTfpznExQdzprEwuUQAYm1Fysj8kaRh72d05zq5CZubniopJ+d6srvTDbgdsMQAw71B7hbwuoz
lPEg1dfNrr9u822VeW2s1ssplpnbn23IprdauvmiBJkcDzWkJcIgbW2Ftftj+2lSXW+bpwdnso/j
ClnIgPtAvfAbz1Z6YIKcW4zm3aKFWpoTFGrcweCui2bBFKl52G9aM0x0vJwb0P9Mm3TGem/bD0sZ
RdnH4C9l7I1b0U+DRwtZqdA1OSsXIPWDhp6fdprLfCWsyCp1wx3NaLwNvA4Xxzm0Z2N/jFnhWerF
KQd3m3b8hE4xl/XtZQAEyp3xtjQIZv0xLw0TgJ5WTin3wsv8I+KxskIPYGovIhDOsg9/xK7ppjFZ
YL2/82LmLJtKdy0MQZIAWStFALkxCHlciKEIMr0VHS3cTFh80qoqnEQxGJlj9MJmg1sBP+jeMIBQ
A54ZOnCb6ybiFGGgr/gp++ffTTsy7Ihrl5QOrgi8BKxJDrZxsgq+X01hg3PMkLaMDSijxyxwbqJ7
0VzJ3RFWEKRmKhkbRTQDSDgv8cBdDxVKHIAG/kPvCfEZb/nhMeEPDJYZEm34brHkENvBGOGGRI44
a3X5F8cVT7Zr0sKEfr5EgAvNpy9pQ0NEPW+6luX8d2DOOwE0wrm4xaH/mLK0Y03P94keGB3PkQnx
FW8OMR3meX+bfaMVCz1LPD26f/3BGW6TaJVEzjOUulmG2IiC41zoEhz6xZ0zj+bD0y9JeAUUH48d
rxeIj2wHw/KB2yFQgtkjXdDFeYy3cd8YjOWA6qmwwLWg0ImwoJxgZ3iMScOlZdqs8uB2tqsX9t8n
JyfSBtIy6IzdBVRNMYWYsQZnmTk9QwFZKCH7MXMz0pZRHDGA2R9JGO068oJDNczWj33tfb1rXM4U
7y47UpGZxfri3LnZYOqVZtMz3/vmYagLdqvxybqmDOncF7v9ba2Q5S3fze4fX6Ehe+ySZhE8MvMt
4dmPmXhTFHBL/O7ZJGt5S1M3Js83vsRykIRnT3Scj9y9nxtrrrpqxdm4orqgfIZQ2MOJggTTkT7B
9aKkKvp6MU10AzVguCVSSeoDZTHZs4os9hNxxpJ2k9/FhMirtrSaAcYXzm2YBcXAzsYZoxvrPNus
yHOlusoprC7WGRyH6Gf4fLNydnX+icxuGGpwho3pts0FIpsV6dnRPFm14SY3SrGTc3XeOGRt/GKY
UU5guIH412Nwb+GA2HCvmT1e++GWbs/UaSEvq6vzCFTr7vS9KinsmmoWpICUkR4JJVuVmfvXIi7K
FzmY6MqlEuJWmk4wU8LkakQ3Y0FEQQMWSZX4MpIdZxzvApZP0CRxtRLakGSkY2YErISrCc9p3zV/
8K6E7btI9hi/rLDQEA8V8XQSZzNi3pslimexmPpYYsKq4vci5lQSeIcGiX95+xjE1LhDdV2KLEAt
bE143uF7+1qSz6rwTMNHEYMl8nlyG0lX3Bz0uJwXtIxtemFJWhEjftHgIA3HQeAVaQcR3Mm1lETM
N2yTBlX+13qSrSIwhMjlv8Y2REbEwvCln54eLYgdAqBsxvK880iLTh/HfzE2/Z1XaPsa+nEx3kd+
Z6/BMGg3hWEybExrvRZTlBqyhwba0XY3Q9wSgtqR+IAXzBTWnvlmLEyqDevAEm0T60sl2qK4Mbd0
xBakEYwNKpggMilhcdEB+BsMktelsdaNz1zeGw4JLwdnBnSmQsbIENoRWXzJC1D4cbiCnwpUDE4N
vfGIrAJrIUAUsR3ojftGXODFL7pDsY3oMiuXpAdZ6Li3xYeb9GRsBG6olzZC0CRPTwALmkX6Q4mF
EetV8WzoBJyHgIn3XAs6EFiWslYBF00FeIFKBnhgTFxe68KJ63P6RWmCLwDnbGkJz1qsIS2TG8YE
igeDwTXThJwjshUJa26lJ1+PN2PG7ZFKSFqH99ICGv5RK964GpE65NDCZE/ySQ+ESKV7BjVpz/sw
neZq1GdFymzyn/EreEmzYeOM46CUJWs5D4rgPbzG97S5meq2HEpMdNcrArKd+RZSsr3SzVgA4DnA
NGdfkjMz4chFNaNGKvHut2ExO7IgijPOi4r+aN5Mtleep2v8xeSutyKLeoJCwtNH9wUVNb9tuwgE
YEAhc/TPLp3AohhufH5ZO8BqjHKAQVjSctDjv11wFkQuS3XuEW4FyIW5+0pEUeTj/E3zjjY9sBDl
oMsyLBZjmJuVPviqBpBL94u0HwG8RocNt8VhaADqiEIrqIfV5Nh3+nPYY8juB55ik28MSewJqM4I
D/Mz5ecYfvxjKBzyr32dvGGV9xzKT9jh8l0KggV6TxG8igWdFlRR7oFNQYzgFBFmb2eehhouD8uJ
oGAZbUvH5j6dbNDHdh0asI6tgZOplkL5tVKjbqRY5/Dj3swJvj9XliLYIC7zH+KbyTwUKUtjrVZi
jqcZHR9jvDE8l8kTnf7dcKdsG2NwE/pPWhcdEcgpLt32zHVJz1Xn7UgPJGlL6mZhyX18lcmlfESi
ZAsZRHjtSENBLCNMyk6nnl9Zld5U6DDoSk4SUwYgDSiJ/pH4ydKXGFrFpi3nNcU/iBRJbqIXEkBx
2qgjWWRf0zpqfh4sU6rzIOSp4MPfJt0u7hSnpAL3E/RBBzuUbVoBjVBwfDmjSSYNKpRd1JJL/8aM
/TP68PPCxMy8s9d3NFhruMQHgBj+l7KABpoEKt7FkA2F08xNfHMvjsobPALdObILtH/QHBNM1cw5
0fbZzoPSvY1l6diy9rFjo24uzWdc/iVA/5lyGFsF30ek7/QfyTEWA8cWM4n9y9jJn8Qr0Z70zf3E
3263Tmawk9Iv7qc9nKEeLht22OfsiAulJKaNMmO/cynvoqmsWZicsMpuz2yTNxMJRsi+Z03p9R+y
A+IOWT6oIiQVnagB9qpYY4+kyeb7FE+25xNlx+NmHtPvgs3ewQuSpxEWq83hIUdeKebrp4wMKrc1
EXJdR4oe2SO4L20+OgFz8owPPlJZYGBFSPrNLGY+z+awZnOmRRR6i7CdgE3snnUPB5aS0ZRqydnV
yCfGEuu+4Jm+Ly7MMIhaHmnJPbxuZQft+U9PDCtz97p4wz229rl5CXOOTxyxzubO3sl4psOT+kZ+
IBNMAFKhXILiHeCcgqfB7kSW2TirLs6MpSVsWtE2imdhuWr7iKasXd+8hxzc9MmBGcfth5h5OdbM
xRQz0vwnX3x6XfpWCw9MJJBmNlPBIVtGz8+H3VHuursdmbNJ5r6MvQZmk7uZizk9hzih4BZZzZ0Y
L4R8thPX1vrlb9dgTFJ46bbOzcCPIXgxlEnPOm2ptyYZL5Cbi4q5V3/IMYpQzHA1OEKoeODFPKy7
txM4Kjf7/ELN5WuxTArv3nF7967h1+UJiW+AYKPLIue47l7ri0CsYpLKWio0JTnT1y2HOrsv8pm2
ymcb/+i0uAu4nNWi8qpQn7Qyo9ryLwkzgBpohrsQugp1tFd5gDZ8QtwhbREX9eCugXMt+7hG4uYp
H16EWBunFz29nv/ydBsTUd2eyK1aw4OqvMLlDSYDn+rPxiLAKWZ63zg6cuMc4w0PC6w4cUVz4bz1
R/qoCqkUzQkKqqQ1uQ2/Hng/d7rildyNKuMCWTG38txO5b6csNonqrtJtRgyI6dJ0gcq+mNpmr7I
v75uE6vDLOqkxulw9Wha+0MBsLIIlAYpEdNCxjpIqs5+TZsmkWsFCZ3/DOUKhkhacJr2437cCYS1
uhkioyhxYkcJEOmxTJHEt/2FzVSHPgQDXU9MKVSFf9YIXBJ3akhjPD/y6Ok497h8FLdgTc9CYDPz
OVXIIw+PK+wHmG98jT03C+0dKIhgw+JrwgTuO+7itqCl8LyIMqNHrIAJiz1FOr/hQ1dj8WpsMLDV
cDu+UD0/qNJz+7wuh9gbBCxinPNjmhPW+8SVNBsyBxKX2orbszC5a7iI/mZVzF48A9w0fpeWoMvG
XAwLVyhtT3DKPp0CV47X7W6/ixvvo3iPmn2cBog1khWJkv/IKsEVp7BBZ4gphBzfxn+FdAH25OiI
kS6kNo5mKieEn1G2R977Zt5jAMFhbsuZ6i7AFFi73m7JvxSzBzdTl/bcegxvLre4/XbbRAFQ1Ode
hxNZcuY+DEDoJS4wtfimm5vbOjcb/rQhBUxcxVcKrMLFopVzwRUZXXblXg2PilHQC22YHZeEw1zC
T1KzQmAK0Yii2PuSfpUfsNM3sXNij8Upgm7CvAV0LOOKJeS0bVE7DcwjuhLpQZ8xb8MM7rG+O92F
fGDC2IpxlX59hUvNpNTqo6ykzvFQ2thfHscbpJKGd7jcDTW6TTrsOxWbvHwwhQ2gnJQj3tXEgDc3
kymc6K9TIkikdVGcdddTrcp/TKroeDfeIykzXn5cDq90YfBZ6PhFdqojtKspl5hjEP3gthiyYgbF
SkxTMCe9kG3yyhuWo4LnTTOrafkfTee1pLi2BNEvIgJvXuUlQAhhBLwQeCO8h68/K9Vzou/cM9Pd
gLS1TVVmVlZ4N7JIwz6A7h+9a/BZ/voXLGed+vA0LjBZRT35RICcQcxsFqIytYPTn+JbVkfug6uM
fNRfHKbfkNgGFc6k0tqOal6eLM+4BvXZNXiHBe+MLfEryPd+Lu5pCLNHkKTQqmTgG3jGd3ymzoSI
ctfMt38kZoj3MBBhKA0k8NbPm/pErXx0ymC+WtR2ICtD1UGqgI76FN36jBOn7M+bA1K8mH+dIYQy
gTyGznbqPeMHNR7OfgEcHrx6FY/c2T6QmZcHR3LZF6UWHJSb1Supt6r+Fkq24G9b6hqv3IR0ILyb
teTavaKS6R2De7vQbIDH/7xLJw0iPLn5x3mg4GOuw3r+gapljndLze8A/pQEPDi6pTA3mBqrM4uG
QwfqE3rZr5EY/VrgrMHTxXX62P3cONWJwd0b1sUf49I5BjWyvgL3pzAdeEBh8SnpVINzcOpU5owe
W0+zA9XB8jjjPImkgHX1IPpkTKjFaG6C9IP7s8CpMNrYZQt4A0/oiC2C016b89lsV4xhjaQaMAU2
Hich4JijOv3Irw7iiBXLntAseccJfEXnLJD5ujqw1NJuGvzoV9uXHTvfMGD5wE3Y0FnsLFIY+jY6
DvbtnQns8iYom7/dV08AwIl1dAxAE0iUCqSdEjbHjJwHf2ydg/OEnY0Ddcs7f22RFyWLTyE0u/DS
lHn5dnmYQY0/J/grmG18twl9Qn80Ons1gw1I61DysLMxh6SeuoopD+NbdIqEA9ScQkvQABOOSKvk
AVspcTz0f9bDP4f14DWldELFE5Tf8XDZ5LiNj7n4cBLVQVt4byh8RwPHpyBfGMqtTZUUpNxgTkqT
P5YYxsk5lDdGmdy7CMgFusJOLm/tKRAKaBIH7UQ1JEBmKsq6IxXQ8i2QJuLeRnZfNNN4F2Mixxvj
hWfXD1kQ1xhBb0NWFkZ0ZyUvu9BjbupCiPEPm3uWNT4CLVpnyFWP+g5Z5vH1HPK6dWVR5uZIrGxn
9CZ1vXP/+74qO26ou6nEoIaPnFa9mki8a1yWEvEmz3GtGkNhhMc06yS4W+PdVzGK7V/nsnhTklJ0
qVG5tG6tOsImOrnWAw1oxZkG0gq0MHSEjyq03u7HT5s/v+Gk9tGurs7BrVPxDsgA0uDYBS/jND13
U8LUEzE8dX7uMag0z90jmatgur3DQ/bOq30nJQDGzB4bA7zVwUoGkG31qD6uRzi1v7zNikCCpu+K
sBEx0VyZ74GED9JVlTxpY9zyiodIYXmRj38rTyX706zrgONkOfPvl1c5E8qk7bTNVMBuFZqQX9+Q
4rCUppZCZoIwlpb6mmIyD55pEzc1d+0yemECqJuHovz0EKNUhWLkGMZxWrHwaQ7Mw4/m8DEElDan
q1unxKCBYXolJPEuhTW73icE4khacLw39Y8Cgas8yb/LMjB31SJKWxajfFS1oM8J1mWUjbs7tgg4
AWNcg8tWb2CDdH9MtGEUETAYilJIdjiVQylJGFIWogxudUJvbB3LUDWpeSKEvnhFnAUKsSrZqnAz
36jaOqIoAsPq3J1K+0d3KIW6BWKvO+2zn44g7h8u3dXOO/vXdbTxq70bcZm8k19ZX5LpaM8kXF7C
R4ifAEZ4e29WpBhCRV6yusWyRyl+Zj8iZ9nHEOF7lgnnXLkPUl5uYxWwZ3ESVn3sOkp59YNquPrv
Zfax3+inQ9WSi/4QkkFe9ND3LQgpTOxy3U0EM7cPzxjuNbr7mQ5TlP2QK9SyI5B6rdXLFoAfucIk
bX2CF929iUW9fMGQG8MrQLEPlg8wCFmgLEVfta7+ppulQr7H4HTvDMin++Ld6R3/NXi723raq6MU
dD7mg498OsWngaRcVxVdLZu/PqBd9SNs7XkQVWvqwVbMZpjpCQJAXUMeVIC8ETWhmhWZr6v8LYco
jh2Mf1NWR1a/9dCRDm6mjXorI+dChGPCNKcdTki+vhiUIPDnJTS6x3xanndKx/YGc6aKT/UdTwb5
RovooxABX+qOEDsRynPmCl/uQu7pY7sVRWA5L2aS8kYlETWypL+0VKsvZprQkY/MD7qD1IAJnWUg
UKGOMrwFYkNuTG39SEv4yMxteEF3vDJZVNp6Vfg+QzySxQAzi6EXZZ0oxsdjYViVBTfYqaup/wRf
Vev1v3fBcZp0rABwy8Fv34YnpOT8VzpCPvrGZVBew9+ejgY37kzmLNK6Mky9asF6j2AuAYYVXOeg
znGqMLgyGe1zvR3NDL1SjQEW0ORpC7oqMxBKUBAw5d4W7ZH7laBCNZOms7obyyX/i6uMAGKg43Cm
50ClIuYSrALzEe5EZ4ryhBZDEUMZ9vDbevpqMQBmDBNWQPsO5GfkyhBjoUDnt5XrAiuTsupzHna0
AlNjC2XjZI1TY7pgHTC+mV5SNjYSGm9QcYTjxP/gcioAk7iLQw+y7U+HPJPXHGVD4Gjo+sDS0PtS
qyCvH/kFqGCUkgqkffzSkVJPxEDCr7D517XKx5EqrfXW23q76NwH9u7A4Lk14AE2O0YScIBw9gz6
zXqjWjdExejkIjUvx6mZ+iBMBVAAy9TrIGVyJM/CXrWZB6PCbsPM0Tby6sC7M1ayctNogmUSulNh
bSqofLsXJwWHkyACHIUvshqHNElpTIIMYsfurh19DuMAsXAnNEV9RvNyQdMyci1DKn2cM6YLqrCl
6JlgFqUAyPJbeUQk9KricELn7TuSlFLLIVDTaG47YKX8uRLMERQrMXY4KFyCT5BTJCL2vocIgpRM
OAxHFeeeXlfy/sAh0p4s+XsPQHER7lG2BIe0s09O1gQn+xl5YkGMlY1QwDmCsvu8K1F0ljQSyhOZ
ceJ3rrJ3lXMxB/scvNA+gvXsHVpLgArvupy7zScalAOfTqTmvMk3ZHO+CzpzxQ+TTpxyA8Jpwap4
HT8j08Id9wSSKdiLgctwtwfVCZ1D7+ftOXRQLhLsuJIzfNgsdl2OF47arSX26e+g1X3/iB8PJB0K
jHLKX0ksca/hKNaZyMmYbSR6pz/miQiyg/KE8E+H1RTE7+OdXYIB0Af/xYcBU42BRczNSvbtaRuw
pM0JzI/MM4+dEWLANDYn8GuCSac6kwRSo7pl2qB+zLIp0SEdVkYNbJ4caEzAEU8jkmfFDmpHMu1v
3Jt3aebHdKzli16H7HPq28Lulx3F1ZYQbnIp4gulz7CKzuXskb5wzxrhVyRck4nJ5x8sZiT5REZJ
bDs/r9TcGRn6yVNLIUkm8cvztTNuDOaewz4a40PE0cbBfgA7YES4Phhahu3hPfCT9ECSzG/UoImM
4gZwEoAuVE6HpmLtRqjJnzLN5PUIlcZkOTNEH4zwlehrn07Nn7s4ksbsoPk61yrLR1Nty6YyZQZf
zX7/52tZ3blsIdF0aBE0olj31RTe8AEtOWkHIhVjsjFT9z1wNOKrGlUbzAg+aKWAS+khgQEjA14E
7kUwtSMWa/CohFpsVjlN2yYBIODDltmYi1dbcjBSH0YSHiebX8rKVFuvUFuapLvZp9cOmCQTWEgZ
qz3YkMXsAkaL3/l5EK7OT1gonOaxewAwrZopc1vvpA/kD0grLXtIgFh8T/cN4OPQSEg3ChbLbZfh
aLn2oyc4EmAQYoSnLlRH2ViOFwswU3Kr0dDDp/ilCf6cYW48mUgbcIXkDMRosUqS1qNO4wjbiAvG
COIPJeeP3tcw3ET4O2ZK2bz5DaTCkN+O9IqYawJPQcfDOACW7yN4znNYg+THOpsENG9mV1/jRpiJ
PMCc+SNaDc+DXfcJASeilifMFAqeNE3oVRJEZwAdJKPNE4zrzv6wK7GCuy+WFHEwOC836ey3QGBI
qw69Glm1fRFj/Re985creF9aNevRLSljnj1O2w0ABFIrUBQmXKJzQRbHVM8iAVp8zPsI9K4wKUwe
qKS2tKZ5Baf15Z9sirN16lXaH2oZqGa42/cFQhh+cUqI0gKH9ctj9gA0doilSRdAIx9JSTWfVp6q
6Pn+0CYNBqSNn/D9/YuX71TsbYLEa5t8uhtwgJCmvSfo12mrNtiAvIxrVGWWJjSWuDaMO35FOIIR
ppaCt1Ob1CYbfpHAO1yJTU9ZV7s2YrLjIGVWsEWQkFySm8y3+IhSeKauiACOKoy0/7S2w1+QhwIh
HqQfEYZOi3L/F27YUehBRYZCdvzz3u1as0Tzo84zNc4TxvMHcQaKXfW5LdbOB903Lp8ApZK+5OxG
zBentwowYKLX0w7dSUDIEJSxjJXDagOHQLCegwMZmFbsH4CHcsDqC7kBcPByMfkUq5PGFcqEMi9Y
nixEO5QJ8nRjSEG9I9POr9nuM2OopUXzCD4vXJs+R9ztDYFgOVKGlQ5gUaY+93TictlodO4cOEF0
Iqa87LzQzoSuknn1aBbHj+atSXio1MmKYSbAn8E4QoGbWsS17C36V3ZqCVXf9vxKvMmeviU3ZOaB
MpT5eoYFxajoPLskcAMdM7phHXA/NgcdwFr+2rUVdhbCi/e3J1aYSLpr8FMeAy/TtRLAKr06NN1H
kLKhc70hewmLnA/QglLPEN0P98EfwscPl4tvLh+w0oFfzwIsFA3Kv3ReUvjGmtT15805JBFhNfKY
N2aa0GFM4g8YsHZdHEIYdfYwjjwOPVE+bL/ASUQOiMHRawhuzaHEBLTpEvpwi+LAPgw8o45dJAeo
8AbmzaVZYhjpZ8Wc8kTW/G0+OkrFEYF6QE8BPklhSdjj6uR31Nn+B2wpM3z0qSBDTCFI5gpzir1S
K7lsY8HPBi+kX1cAqQXG8PFikDThwg1IjlfwxJlNCP2BdOTBGdYCu2KWpGhCUs4cNnADRAZW3pLB
gygrZMpAP7DOHH5q0AyGB20oCq0B4IGiiP+ncCCTKxHgCK4Q4oRqwn+6GtOGcYFjfFnUXLwwjKZ1
wNtm+opqlzGOHDOETMK/X0FvsZbmGJZFhoKAXRNSkc128iIclOKBEglXBN2hp7iDVdRDvCKom+MT
5Qtx1I+zBDkN+zM7JpF0hmFmx16/BFbGwNhP5K6w2iLlePs205gwRsPFZGHCSvLfVwimUhfZVqKS
8V7+pP0Bb7zq54ByEIfk70xysKFywFgIJG4Au9woJ1EXjTzhKcIECR3UlUTWTs02iBaPaEIY2ES5
wTXgKcIZqTBG+4Kixh0yXLhQAOMfFCUHSIf2MnCQ4OMshwdhTko+RPNyFiIoqpKeOnOHCSo4cONp
kgg8491p4nHz6+jPjjPBcfQQFTKHJg1RRwnl7xaisBzpIJGqlY501wzB0Lpij3BSrA+1Tx16px66
guw8L7OEfL+PjmOuWbi13KhG3RJtZ5nGCFsBPUWDbwYVNuNNmxszIbDARxHMwQXC8Zmy0SNPfAQt
ZSBIQa8WOaOI3aYmoTYC5YzkSYRIcJl4kTJE9BKULIwV7Yld2bRXij1SIj8tcgXvOnN0uX4Mngym
hNLhY+TfCK2Ogo4U1rIlKLFq8AZHs4+QrvlBA8tWavFsIXoJtYB+n/icIdHCp03lqfITl2PJGXuy
gg9ke/XK8Q+nqMx0zHvhNQOoA4xIN3P/Ro8bsxSp3PHelKEWtajx3sVrAQ+N5DjH8BdPKrmrbls3
Jx+/OUfsEtWZ8oSi9htPJtWw5pyv2x2eExWw47BmD6suhp4qIqGvJbVVatgo3Yos61RuK4807FpW
z6BJ9QQKoQvLUm7AZbuv7ZddEg3zQT3ciXb+QDVmj0ZEERIRXbZQNoGw5CNzXfsQWRV7zoN3+rH/
VDDTKcO6sSE57bkCviq/Iz3SFxxW5q9b2onQhMUZ1QMZEAucRfCDIgM88+dMaU5yZ2OBjeZeqNnC
lLOgFgBIR6gUxb5dvq8YBnu8m6ESXp7KkOGmUs2rWcszFjLcIjXW8qrNZb4xzXsgK1+sZFhvH3p9
oJFxhP2qoculRcIILovXDtejS1A3Gbgae9tX/xmljQ32zbQJc/LqVbMlJ/lEyfncgbqVhRRnuybn
BPkJG9koh5OZVQ2KEDwVZ47TCwtf71la5Ho/Ri6UCzN3a067F7+GFdrdeA4FTBdGBUeBYt19UCZV
c74hsjiQ+VFKPi1n4AP2PGArFoFigfeWVEK80Zxd1irBWimu5gs8dsfhz+GibVjpip5wgRNWMXGf
7cqlWCkqEirxdQBvZ4Pup+GhDzKNkAhYG3maXyM0VVr94183xqrgzFXVtfHQs7W2NPuk+uxnvYfa
037+CewjVhbf4MO1U4pkUKJR/HB1OT4Ilae9IXwITyjE4GbN60yf/+mT8AK+B/uxoAAiZsZUChFl
WSWv4sFTHqwTh9dfCtlHwdLbO5/mFYoBLSVpF/rLTg6OekAYjP5CoKnmNfVnQcmDOax4zzalJ6n5
IR4oOtdJzcslRcoUdmDm7Ufns6yvkHNygnV+rWPdKq/vVbRsTBH2eNiHEbbEHU6aC4MJVRocB7e5
woRLss0bBSZ9WIkJL5f3T1CsmFNKhdxL5/n2L3W2lmmkUxhtSZF+qKs3pdEK8M5lq3EjPgIm1klm
P7ARRGhEtoQsy4clbuWXeXA/ariwUbqbn6n5mxKvNsJbgr4jz3kZHtuZYiVlb+9CJF220E2oYVPR
W+1Sa7uA4DRLKLa8xs/5+fmzeaobR9S8AX1Y24X5EZVTzTna77P5zl4OHoA4921fB69OcVaG+j1S
tNuG84rekxxB3XKDdKysksKjfYvO8ad/i/bLR//mq+gH/mBETxum4A9ntwZ1D6+KfcctaWfuy9QV
brEEXTyHbwTp8SE6REiDFs9z8wXuRddd4M2tVaLJGdnTtV1thHVImi+lbu5ra138U7++Fsf/tHOL
CpUlUO0cxjpW0zCdbeKb/x7mRvnho39EmvRBYCkSR2knMb0TpYMCui3Ruecwt+CKWL6t/ZJXIGko
GNGF2oIGFkSUIgd3/xhVAmxZQVnDzZjSELs8AmCmSrlCazo1rANsHk4RZNQ7014JryzOcqTR2Kau
pyzCUQGv0xulunkKe+eYQ1FT1TnjZVqaHJrEcgjrc0gkQAOAx7GtFQbALNl4z+HzZ0OZWrTQCgRd
sdEEJWrmmXQPr2oVO0j6v1EZ3d5uQB22W7vLpKa6rC9rMQfZI5lGn2TbO4jZfKD/23VPPVj5E+To
NTgbKEnf1AR/s7p1qijYU0iWFJ4M3mo4myjZPUqw0DkiX56TLNHjFRACAaBAIR28MbqgFnUfAvbR
/gPOp3jGzKoLbmf2dRrdtA/ef5hNO1LOvymqI1RBVfk1asiHw21IHsV3KZx4Pk3KKjAnYskiWiFj
7FFX0YahCMi89sOW5H5fWsRe0ZKPShqxEs48uEW/1rxpgUJ71Yzz1wclFqDIO7/kjsfS9vNUXET+
yQXsGAgfw5AqbhAVg4qA3rGF03Cd/2z6084mKq2FZRYgMWgtJOGiTL4w+wKUH5xlZwCPziGK4ebd
v+JLWHLpAKnCGBQDwWXIlW76L1rpIcBzT3AU11YVPg4FspEbFgGAhPwrby72zswLoHM66AJl89Tg
j2p2RF67FiVT7tCO2MM3yUaHVLZ+oRokNswPWqVTQsY6qI5Rs0FGNckHvPoSSSfZ0MYv9iv2PlEt
xTbJl4zVLQHDMJEnsfew+0hSRTSzkj5IGCa5CrKj3apKKFdkmxFCxQWdqYBQSCUOA9rLRQm2iUy6
gq7VwnA8NpBctyjnaLnAYlHithYAWojDCW7J7Fo6Jyi5HoIxp06vS6u6lG51m7jT/0OZYAztSb1u
FgnofLZ7u+Zdeld324PoZlaJnYCdZveRAryMup4dj4BE0OXdQKACEklGRAEecmASCZaHXWjhfm3/
YIlvEbsL6eQGv69NG36weRRpTIDCxjR1Wd/WA+oAIekgBWpAM0MhXBsBLCCIAI8GQq0KhWTjab/u
n37WbnBji4bQB+gGle/eB2c3nVBkUAJ1IojuKHsVBHf0aGOtbufu1d10yT6tJycrnLoMxyJU/s7F
YTU7RBJFAn1OJK0eJGfgFhWe6w/yYtM+NffzB46eEZhZuBtULvaea3zRfjMr0S7an95nS65x511R
K+B5H4HhcCxZJalXlSeD3XC616g8vGMCxzECpAvql4vpOx1O+5Ko89ypXLz0SqpxQJOg6A5AnYfY
/CFEOLcPvW1q7jvn7iU1kbBw6HaKWFJMBLtuTeLDKUk1Kh10LbXBIwBoVHy8g9viNMuSX4QgHDib
JrC6tSPr+mO0iaeUo0gXSlCEjEwCAiHjIORMgwKaz0vEeWW9B7Ume4997SIKOYzRvaCoSY9GDu4P
Us4nTmqQL+48Ab6w+1T+A5Kza8K4q9w9YqgBwUX8QjkjpUb8EP6hJEAn3MU0OP7lS78Wb8SBRL81
aQ0OlCimoQLCqftAF6oS/oOzmZSa5+B6N/Ycw/AGAmBQWN2/7gFgQAD6kTFrFBBnE41Qf818fbHl
nnrnrspZfnnj1ntPGnXjhVakwJh8Obzoich+z7HIvmgtQEwfVn2cdoEvhH5B90S3+QGXD2ChBBGn
j/ArN/vUzPv4kFSxOtizSvbOBSgkz+ft7FvvCT6o/KYaFccnKml3bd4GFBwcl4lZg2yZM60mZaIP
kNa6cabcJcfgI69pEkZs4SLZGErAqg+6Z52dbYei2wF3SiiheJHSmN6B8aQbeg8dOqNQkLQ8Cxg2
3Yd3mBeXiJ3AZ4T91MxKG+zvRew5+REUbdrT1sV7AyjNy1GVYxjGX0g2ip6I/u9oyyW0yGg6sir2
KOD4GOivXYq5MiZvJHntuQ08PNi1Yf/DtA2oyf+DozEAgVTue+BDgiH6wu4Qah6zTZqO4AhFG3CU
tJKlauzgUaFnrBCwMVu1r7xoPngdHvqansgfQetZuB69+Fq30RQgYRcDTFENQ9Qc/NDfbybUBWn/
KF+cI9DFxWb/+AGOMKQZsMde0ggJ8ojrGiay3HJULBnl5Y2cFmEmBcuVEFznltBcvjf1d10JImKx
sNS1+ltco9qqFUzKweElyz4JrUqteYU9JgMeoEZqMapfbVtH4gX4CQgOYCwFoqB1bHz8B6xs+UiE
CgIzARQihCWKbnZQOjc1RdtPcBERQ2yBZqPZAK+RPBHIniQc8AnGBRAIKOHnTvU0GHxOWnTN0Oxg
yHvtKQyXMGUiDiDljF6ZF2muxzOFLeAzWR0DGKVfVn9Aut1jO+XEgqQkc69ah0SHzM58jqlfRLYj
SKvkqQZI7UMV919ZnUJ90Dkt2e8rRnvSFymKNtWNFrEikYlShwlrnExenIggEUq+NsDYnDVBGqCr
5SsmjPkk0COEWFsS2Kw/vJh5GgegNxA8YjB+ylOpvyJ3xh8rpkon2EeTh/96KR0xVjoMIau1z/Ul
gGcKOyQ6oC4ZSQkc1miSPaAp3YGrKG9RNk2Jez+PymguqRzHERe3YqGwXbJpatO1dxNd+NY5cBSK
dpFuhn29yeZ7hwkvsNZqSaXZeYOUvgfa6EGrqIRkPXLkDPYdGBuaH6MOIQ1JFPU/3ZpXX9XYbIjS
nYrXIDF/oWvkoEAZwCVvIyWzwGMTcoELeskSEq20eRgfxmrhiiMFjmb0UKOPrRoXafDPxqSMrouy
RGAKfMH+daD1pOqfMlAP/xg2OhLbVu3GEs9IDOaS3BhvikvVvKwa1GyfycexokG5sDrhRrzppD3c
0Og/U/Qwo0hudHK8dqrJo/vshDe+cBBd59zd+OlfkDrgv+rLaR+PKGvXoYAE67aiDPHxkcNoKzNd
2FcxVJiaNVys8hgHYBe1E6iCwW+BJLhTwDCi1N+s8QAOtkiKX6Ob/GJ+y+LNfIKYqCevbLbxwoQW
f7mVrFJaxR05tCx178dDpeYCkwJLloNY94GqH5sYdGNETF2y7HFbZWq88sMSufSE/qbJyfq27zHw
ObENvPY5eMf3GNUm8qpbH9SEP68WbjmqiBB6cBNTpUC8aj6WqP+ZRKsGqWNWXwB2iYK7R1SSrq4s
4Z//JUl7RCWmCsFPBd6n0iTddv0JqAr2+HTcWf3ZgTcwBlOrzQYWc1V88F9sxjmgJXzhZApNCVXF
+oyBVVoUa97wbq/hvYMvb6UjF9830i/E1bshJauAOEGpU+qhX5Uv+muEgY4aUAlK0pqVXzDOPLj9
IrANqm2czp3H1lLlFc7DloDK6bBIZUmRLD1vv8NJNbgPdyGd494Wgu6zUcWGuDA6Yrdy6gMH02H1
AhQEqaYhEp2mhqplU+rSF7olhqHQajjToaKwC0fhEbygNoeKtYXKw3kCeRy7xUHDeZLahNQTEVVU
SDhn72Edr6I+yWiVDgRrEH13Q9XWLt4gT6wZS+EtD6pUhY3uqGfhRFDTV+j5nzVRvdcBk5cdFfwX
hyJSgH2pzPp9zlIjDyMZoHm+ESdc24LdayxE7QHaeDlRebI69F5Jv38HaXNIs7Di+nZUAV5xc21S
Ez/ze1D2peYud1Q3FBPBUpfitGwp9AcE+I7r/VKYFYaWwlOikoq/Eq1FwyYoOKCOoMFh0sfwgULX
CzOReIf3uCJFI//ghDTwONyHd7pTYVP7MhksSFXzjX6jYL/H0e1riR9fOaN0LfukzRCHms6d/iSL
ajdrGgxLQ5gZwvFS1j7gUG0VA5oOOxhC0WrX5XmtH0d65iG15/+2y+3OqrBp/vz5FMPlRmZot3MK
QJ/NKmwsbWYGMrLBkIOlXAGOomHN3r5DRI7L9ERxTqMtHg2DA8IRn5pmNuMb2FT5a+yXRGqX5Rm7
72GJXGH8VdGwj7URx4BTAty7sL3Nbxj/OeDdOTZazHLrsrMAF7pRZkfA/Z18Q9KL6NosjO/Bt0sZ
Qbcut7B42+Z7yxyHGgYBk8uiysUsDq3NsCbL7yLOU4vnuoSQm9nOtkLxYx2gDqnn09zElxfFiL/R
rVUNckiy4AUA+grEwYU+FsWcB6jY3bS5oxiNpCPOr4/gamzRDC1CexBl2v+A/+HUgt+dtDZ07bJq
qxtN1cCUMbImtEUADTIAwEnHPjo2b4b0MHZuey4Av/N3UO3e13TDpj7/Zl1R46nQE+x11liwCqqQ
Dm5++A43oJi5+WFxG+cSUo4PyYLodsboV/bTyZOA8MMMVmJzlYRDZQ7nbhFnn3bZfnUuzh3JCycy
qQcKznYpD0/425vFvb1rEx0h3PlhpBmRdlRJunJlVxoBCo8DIk6a7cCVfNu8iXvErQ3PUibtDYUK
azZTFdvQ1szn5rN9DPR7R4JWWBFYXDjy3PDAIiqPAUE2A+kn/hRiO8kiKKCoQxNiIryUyLNiF8m+
VPk07ZfIwgDhRDn065Qi3cfV5Y5gumwJOTitpSUsTKbe3XlHtE1KduhjlIcrVhIZkrqPpOqTCkNn
KC5SIqTFzalKiLmzS6w21f39DBIohAzsFMhfeLBHcC5jpZfUCUswISJr3wxuEDzlcVbMA7VCnAN1
CKJD6ha7SURLAvL/vzBNZJYYjVNya8J/LFCNTJ1FAh+C+g0amYBFdIriaaIg4QAxxadGHJOQ9/tq
IqoEDHUQOySFA9qSSAopuen3++TbrArPb5B08zmoDBSy6puiDAlWyEHOkD7ClynF4LH1O324IgU+
Ww4jwkUSeS4e7Q916DERowsZhI6czxOfTBQNoy2dQiaGYkqV5pSG2AR5CvPiWOk1ypGM/uaHTS6Y
VwsfYNsyd91fM479xcqPY0iL+MgMIHWG+GFOpisVUXHBSNYUCOvWxc6i3eKJbSl+0iPIqG6/Gj3w
utl0/ddc+mC4H5QrjCvFU3XKp8R6lFSKpTrYOo8hB4+sf03JCBl3sUTEhWy6l7m0lBtXdW2Lxd3B
xdXBT/Fm4wKBuyKK0ruVXNZIJ1p4ULOl19rPUa1NiRxM2iNYaE/eYUQhcaP0QWhRWkDLvCVyKBTK
wL6AOs9MdHVcoTc4D4gEKAYsg9TV31J1YETfU0zJYDA7kQthfa6BAQzhwUHeLRE5cckChZQAXdsi
M9FhI3xm+aD5Ik1ZlC2koaiikRRB+wkN1MPW7wnzkIyaBEe/Ktr80pTu52Os4OUksNyhPtqDnXEb
0IS8nd6RP/Fk1FwOl81RkwL0Tod5y6I0QGq4MC4GfVAhEcuopOJoIoRUnVz5zdzLmcxFEgooO10H
STd8OTADdxCv4mor5lLQc0iZIyEreymV4YK/tIg2SEg4eHhQkI41qiuEuxdY8PDYMNnIQEgXq62T
F8H7S/fKF3MgRz78NyQI0EzugeLRqVNqPzFXDiRJgY5sM0KAZJoivLLEWgU/0jiLJquFTHjyM3O1
gnHIiEi+kbNr6D3+xOqSWekDVQCoMuBaqCdWY7np9zTyKLoTSZJE+oMVhXnWt/6uLzYNXs+tM+wV
4gZuAmSm6lPfqQvSTDwk+v90kCMP5ZP0Wfr/sk+J5wL0tpVghXDzuD7uPYpYRazx7Klkm8RGa23e
1+gaH0pH2Sqr7Aa7AfVxoL8LwAlDElvuPnITfFBamdr5jpK6TG61+Hv2EdQsWumATQlcMdBPCLaM
ZJyp27Piun2IINxAT0vv8D0dxXBUGSOQRRDzsCVBz14ajVvjWvChCUPRwaWHPzR5tNI+QmeM24Xt
3rkE5PkhNu70QH/NLpnKlvo9okoU3/pAWcfov/rFgnn2+StS6J+NnBZ8mde/rXHdOFGLq9YEV3+W
b82Q1aqf+NQIELjfTC6T0zbKueIKpF2d4gHTarTHet8AczS61eMOy9uqvTq4qW2ffZmcSjBu27gk
ESZg1lU3gpBf+CLe7gUBvz8LByebZibqqf7F40I/GWQl4yWYz5B2Nwu3RYd2HNyw9qZlD/gqPkqZ
VpwQTuWvKNEFfutp2mO8WnE9UsPywKackipju2TOxvxFWDSOsU5Lr2m4dWOR1EyXhjdhOOj1evj6
7/F6WXNZ9DnfchndNRbSngl1/7TM8YwHgVGr6v4ZK8r6uddx4qJaXHGBto0zLqyzqXuSne3Vl8w/
ezTy7kki9jkl/hJro5JHiM7AoZW/GQwn40/biFzAOASM4sceF51xy3ARGrquofunfzsO9N4gCGd6
BruojtadhxbODrSRYwRp69ajyylXP6sF1BOICBiPWxzwUYInT2D36BHT65kBw8L1hOYgYKjt9ZpM
SG5RjMDJ7nXXuE1hUUyfVjXPoD8kdrsM/drz9IADM+ip1wz20pgs0vXJrGA5z1eXl89wCOKQjqJW
EmJCh0kBxMHJBoPLtPo9igrMDbVUkXrPWtgk8jhxau71BrNZoAekiS9iSLUP8gwo4kuMpyXmtrrW
C34UX2PZXT5Nq2tpoO2x2t9KY0/zBkuCbX0lPxpqXFutZPFisFmxxBjsq15fVGtbTKxQIYgqdnf4
QArjOhOHwiwaeBfdOk4hlMoiDZG6Rk4ayFD4HyWFzVG73ek4fb/PCX1J+G8HMB8oRqYa1EIZIzyJ
MAWxRpD/bacfg+SxxXsrgiOb3UQ7pM4SpT0S2XQ48LfZiRRTEh6xlUrdwk4es40hapVmS6cUWlvf
d12XjasqwQf/S1RuLuU+f42NmGLkFZuTmA4dOA/iJfifAOFSrp0wf+qW6x7wjTGZDm5SNaiyUXPc
L75kWtXfbK9I+5qOFa1TPGBoWcjWNBtUm5/2XhJ7CdZnA+Ynggq6BKwpreF58BDClu2yiZJ0ua7d
ss2QdbCzvF4wmIWm2VPbBPpUS/GebTo8HyFPKsVRoAYFtIrjBfpRfpdqsK7n8Y5cZxK7bMwcr2yy
3EgrZINZ9yR66PLe7Jstt+XG3C7LA2+uXo+KfDIqGhsOsNqigwm7jXy/NKtUWnPB6noRETh1eHB+
bLiswphusOFdFaCZVPlm//sgqkq4Y8Rf4zFNJ1lEgv1byThhJ9bAqQCAH7JJ2eHRp0XkSCX4M8AM
Kqf/yiMyo+ofvll20DPXjJbn9Uw6E8+0dex5a+3VLezmXtrmE1l8jXHc/Buk0EbPR0vIKjadAzrY
DAJVNuCXbmb9i7nLC7QUl6ib5EIZZ3ZTLDqLHv16cRmhISTiz5gz8eY9yav9UsH+JVPyBbDlU9P4
m4yc7qpk4fw3fASz2TximtmMKMc3oR0Dr1MLo7d9uA//qlQ+ekWg7BnfMeI51bPX2gXCvCdsZa67
i7TpqxSnnD3kX0y1i76hnVDHF3fKnGQ9QCsplNEjBkqGsltwvhOAqMZMZzbRKkEwS3cRUYWgsDA1
M73jZkAQis66joJeUQtit4Hg1jM0D1Er2YVYtRvRQIyAicj7S0mxwmcZUyARe8cIGZzCllUocUg9
2C6vmA1R+EANuKeoTBIqXZVm6N+O/TIUdUSU6ilCswQm8w2FCIsoiSLiHT4V0ZUbszwZUcaWsHyF
XOxiqxtuBXZAXKRACs39iEGls2o2TE8nExCXCSVjIj6GRpE1+wGBvm66YUaxrgh6ymSZUxyPJOzC
iJDo8fk7dyUt6yKSyq0IeYrKhK3kAntNsGTiTxUopFJYmicEqlCtp/hVojKypCKxlSIoXghjQOgH
qEqqxmh15tJ93lG4qIoKOEUPi9yhEcYIhoWVbwLtV5FuN8eYU40nFwa2OIXOFHjypbIKEhLKsU7W
HOeESXsXThyklmyHKjLUg4bLQLHOI6KMUtuytsWTFPBHkzBLkXUlzPF7io8lta0Tq4K3k94xGDbP
YzfYDBT8SSSg4VJspiBbeLNyQPDvNpeM7JhXaCSu1iLHz6ek49LjEYtSkQn3KYGhaBM9YknABGOj
SEEeR25C3SEXxKyIIgUQ6jxBBRtfajRHG4m8WqPTipafKOaBJ//T57FdJKxxBa+qy9J760S6ofjT
pWnGKvzVTFNoyZNc/L37Kd6MdfCpXTv9DzgI94baJ+nf+492hMxOWG67NKax1MACqp5dGSw4JkpC
4ECHOxooZN/8GuwiA6wP+Tbdz9UVTx7/6oI+pcGJGtkXm2xUG/XKwYVyOaybQ2KDKcf9YcCvYE70
RICHrd6bblLALzQZaFfeRulN1HZy6RpDi4/sXJDNZHbYEyfQR4mKrAOgtPpk7DjyG1YdNd/UXF6s
koFEbQq+A/5KhTcSYMxVoM+/7pJ2FgLJu9R6S+uGU65dRz/IG+HsqLZdtJ3MPmZwdTBRYugVKShG
uNDxRcVd2+yx8IkTulrYL/cUXEG3NRzqm4ApPYqHT5uifYdOLjxEod600qBbRJGN3KPThe4B0V0k
lSK9MQd7Thg4/pyVp8kIN8U/dQwqVFTsii8MY4W/Zk/I8v+FoXtjNzrYPLZv86sZwn4e9NZqOoHN
dd3GD8HAqxiEc76hwwQlY7rCojFTd0EZkyp8kpSRh8Zzv7jqc8GwKmLLTgR+dNEj4sN7AUQqQfOV
grMjop6/L/mNqueyug8Q6t7IMlr5TsI+jE+jKiZ1oMlGMgntcDDrqYWSDLLV/aNCdx5V0KkXlrox
okhiUtFDgJ9tHD6RG8rqMGlCwEn1ZwH1IfKn7xC04+6E4+o4JOrQzoAeVwunwAfmMXEqERkWs1lI
UR5upnpvblr1tFkmQIMZpgoNZp60F74ndIWMacYJTVEP1XVgYx3a6yJjqgYnstW+TDA25XEgWsna
ct7BMTVhGjSUP9Dt4u5d6SpAiFGIlrVIs7BOSftZnI90qLStY0J5d5TMFm7e9KWjOQJPmOnLd1jf
9FzRl25fyy0bDhqB0kwACFC5yaSnRGmwXmP5zSx8G3W66cAmGegzecrAx0/6rkrEnYlYWVlYG9Bl
Vj/m2dNoiUZGfh7nbs0E2qcw11lzXCS9ZLScuWVeonWiJAlhlK2Jx3zcOMCiCF0zd+9eloiF9Pl+
s0g0IixPLjj7GG5Hk5ZbcBWVy5dMhZ1ZVw29GRPeXFZY6gfzby9g7WmS8iJ33UW3u1zyfYzhujQE
Vrsb+TIsh3t3yBV2eYReL4eZOp2OeideVMuGT5+XLQ0z2362tEzShFJbVD6TVlspy4OXqFdLL3v2
rOzAHoT/8XSmXYlrWxf+RYwBSPsVkkCA0ImAfGEIpTSKgKA0v/59nnDue711qopSSHb2Xs1cc81F
3hXWw/pLnVyGFIgQkB8ghTlwhlofmDgSLq4Fm8G9OuWnSQgJnM7Vc06fP3izM0O5EKzCOrta2gde
1FQ8TISDPXgJOkF06pWaWEie34fLC6peO766Jli+5jrZ0bVGZdCBLl666k/s/qAVvtJsTEESyA5d
CSuaGHe+4LZY6f2hkyE189T3CVVwbg8Xt8Ep0x5BhM/PgfLcmyOcoRnClnooajPWugnmIc1I4m4M
39+HgMs9WyitkkIIxWvqRt+XRlM432W//1fv62MIDQQHxfuGfTDR34gTaGoWj0ZobTEiL0iqFHjg
KeLiZwgDmuEwi5Vylhxqucy3ermWyBVGDfAcJDjtHnlIFM3UW0hgPqWEJT7M6nIarbXt7kBTD/E8
OhgJxbi2DVGStV8ui1hd0oLkHFobWSSp7LRYPj/gNy6QGxQBtedjQ+1nFffRuYJi0yeAfEWLvtvB
kgxZDYEp4xkSsZUY1Aafrn6uffGT5VK1gTKqRQRHfjqIKuiz8KfLLz/XOCNFt0pBg38UajXbGuqh
uUyRbFbOwMiUzKtV9zO1X0ggTbGaojpOx31U01HesKlcdF36PtgVwZ6BCm+FTJnFyxR89d6MdcXi
uHouhybDRxDsjqHNgG8XnxTJJGjjPcir5r5NPn6n8/ARFYEv9kEW6pSRlaa/UXFOU/mHByBx3w7t
rMbCK+F744ENMof6ZfpJA/ofQQbpBm7A1MEw5RJt0D3YIh+QrOIyslVOB/75qCbKLruy/4tZfTMV
CghrDGLT5VBE9IrDWacqhPBX0Y4uIVCdp78f/VkQkCzMzwupwYFHCIShAWXyDIeb68zSoValL3Tf
qSAePVlOXlUYLpqj+kElLhz1ekEkoCozJn2HGRQy2KSjqiRUyKZu9MSD6U3OmAnTT8o/e3RK+O0x
UbaMvrDb2d/Rv9yrYwTBwcYddIXHZ+IQBlBglSkLK5ySDkPlBfUYj5MjhhgfQmRC8RtXoGHG49Rb
fXbrkO3lHrMNeEfaZEJPysLeeewlY37i96Wq0KZISmqVG5uRTf9atJcQuA9JJUiS3zzVWoO8tswL
xyCHLJQQeTmBeAjABQzbF0fMPheoS/6lKhA8CQ9CbTJBySF4DbsYUTSImM1JMpqPWt0XcDBMtVGc
0dvHhwYXN71bamtbL9hdp5/xRxLbK4jWmz/wXf/HHCoeljO31uFPI8/QRuc3YBi1rIA9L1+0s788
Ae9gYAfGKilYpNM/Y1pxn8ku2kXHXoExy87fKky+iD93GHadjP5yxRti/Pk7Wa4fS+GV4A97juw2
3s0xrnp3t7YX4kwgVEjHAdLb+uM12NfrgSz4B3Ft9nolhRhA/+rdN27kpf6inuQueH55Ng7etlJU
UDRiHebbjN9oPLc+fhpNNQkEC79qiFSOZJs8tSmQAr3J30RojF7zFHmnLGNqgnVGY0lhMxoUNtR8
AIHYU+cAKGhBBxzg0ui3oZnRmGmMTcNI36goiDvNoiRopzgb/qodJBFy4Jta/v0X2ryEHguIIP70
adGugzcpwRyD+aZKWgVlup8FlQJU8hBtsWigTUAwgQzCHJOvP0DndF8UYoDTb6aFDwYK5LJy+mAe
rAuOw89x/N5eOXEydDk4DDlhrnX9rUv+D7cVZTNYfwjD0lGXse4vt4es8FEsS+t/JH7a7iHI2gY6
DW6MW0FZLxjJ6IFyBX/DA6HH66HHQZwEqDbDq1gKGWH/NMjmmiybPEvJ18kM97KHc/UCfYj6p1w9
29b8VtSYE2dHqHE765XsDIMZyiO4QJa8kkL6tUEzeRiPipMFH2lniZPWbV40kZWFgSTIjA+Zqctb
pe9OFyfmh0Kw/CaJFtB9+LWgJWJmv2Me2dDSxy08QPW48U73qNSQLaVcbhaPqQXRd04xH56zsX17
AojK8dI3YqsafWyjkRm0z9TUEt/PzenySAF7a3liZMLQmhq08CMatCIYaFEbom+bhXyxsqxb0pdY
FFLEymdh6ZCc8pVKEsv8xVuqQGcB1izc74CHbPVxNFrXb91FTBASjxBIB/NIKRHEK9bGYpAXUnJj
FbtDdap90lYh8xtABX8UKsLyU/6qL91negL/i6K/9OlVLE0D50EeQDZbCGoxYOqWcVPKF/4E+zBd
Fjp6aNRkEKvTpc6EHN/09Wif/TNjiILqs61PSLtjkMsMiD+F3x1ncK/pG1fzFK7yQMueebaDynee
Op6bRpRaKTmhDH9BL1ECSxssEcUQYHLMgXkKiiAEc0xRBLvWJM6JXv0aVPgog8Z//3yAWP5/p9Z4
SqQjcVaJPwgPlB3T+r74xiOI87BSvXP7Qt/7bO7g9fDtbET0FAOFoGw5hdXErptDpbHpMJuUIfsV
YOM6MGTV/OtA9+kWWoWPC6oJ7aDdDNoJ1WQ6LGkO6kDZoc0pi8RHqXV8O6fM3SNvuq6jsLwasjl3
0InsHzqjaPXToYsRGewrZKMirUo3tGSlZX12/2Co2+u16a6GdqLeODXXWIq1DXD5FOpGtfwcbLpl
+BEnmLru7DyNIjcaWRXYkgFkY5hnCA4dCnZPfASUxaVKceA9lEjTcuVgm9EQsHvh+hhpLdCpGK+a
eZq+pu0Er7yrEXFOsRnW0F0/A57MkN0vOZf500NtpjJVWs/++wSZU8tqnJxHrf4EGRBKgbESJhot
Rg89pocYTqsbLdRF6KFs/V/lFPvAN3DUPHqcCdTpMNC+gde8CRdcBljgQwtlHit/4Qm1ieyIjdKG
eSViS8t+o9NlcIcJOdPL80Q54NXAoDZcnMMJe22FC8QDU5zJTwvPS2uWBH6tYtNb5fpC7T1NRKkw
nMok6/QGrnidNId4p8mZDQQJLgXQ/Hyj7J82THbWRHufEj69JlnsUIY5vJZDxf0kGoMqpcfUupR+
nsC5w3VIoVo+lD+WDwVcC6VVqiQFKvHlMPsKBgiTWBPjo+TRwfiqmgacQk03TNThsF+udxohwaOF
S2uLRjbqLxXD67DyxxQuqBfgZaMfWDC2lj9ul+LLLBohOK4MUxdJ+W5IzOZcHyJ5rMjkdReHYSPm
+7FnPlocsJon8egdgwSlSyGW6jCN4gn74ZVsIHmPUiIImcVoke6BlLLBD7vSvJcPjX+80wWnzOQT
XW5frxHSc87im1bTms0FsZkyltxmP+w7jclH7AcVnyltaYziSrgMz7UKpzT0nuqsyixJZ1XgQ6gI
iVIrrinL5hP4UCKDckHqP5ki+PcGVdZXaqaEwW9hB7aDLFwaqXyFeCf+7SMtJvRkaERhLYQBwCb7
Af95eZAv33Dmt4huIKxrrMbwhg/CYAPaFmEGh3xAFsFsIzGfihGmMZ3AzxN9O0eeUJmfAOpUrIYS
/pnhCqQd9DaMvkhuA59UVGLZ19GwU+t0eaOwW2OcvEnLcvlDcAGPwKNAuzPHxXJaQqO0jWmFgV2N
rt0T3a107aKBv443b/rdHzzGEk6cfhvb0WEjMDgJd1zFW6eVOBwZQ5sgVmlC7alBwx0F7VzHpvJz
Kr6d+nac2gJrIkd6M7TpfJ22Nth4iVWkU/MQy520eRH2HK23P3HSDqzJMaADb40eKF80v2EgdfBV
SJ1el65wJHWbwl1AcZGgDK0YzDqdkwQ8i95CADyZTU/kWtjGDN19Ku6XobLZ3Ok2pa6QsOn4Wtj7
vxkqrCpy7rZJFYpw1DZm2BZqYElTPdwhFx11ydQn+/2/YyIGGII4Hw13MlsIo3veXSO/e0jKMVos
DMjSxYPMQqNO+i/9ZW0YsbjUKXlre1EfP6LxiqE32Y2u1dvB1ZdllCpj8sqjDIlXI6xFCYEWVC0/
2ohMcqiQMvm1aaoywPxH/KzhDbRoG019kpZJWUaGdxdaOPfz9IuB0oDm0SMMYnWBDhqcfNI0ct8J
vexUtClC0+VD7eu7RrUy3c1DEt13GS30yNsspNkj1X9ndRCuCXsJq7LuzxaLHG/pJ0+TKI7NtAyj
7KEi3lG9l5Cds5o+WKKMZDr9i4IoiocNZNL4DBN8N5yrE79Dpuk9jIcr87BWSOpADsOQEtzO8ohj
ugQzPb09WWzb4NAv8uyN/nWfj1Dk0wNBNNqgserts51LvTC8P7Yb/MZQVfg8g+F0rI/W81Xz1J2x
NY197NE2fGwHUzKJGfdoaOd8ErMPKiTYOJ4hilU8VUPm/WAT9gBihHI6JcbrsuKOjfBhuKtdJQJr
zCJkLLxtbzYjNuL5BEmbXBeYPNiGn7sws26t6MrOUeL9plHpKziUuuXZF9QVIJivsIDlqFXogFvy
JB7whOy57TPiRHhPo0ykeWbY5Uae8wpmASJUXxbDzFjbrnOhqFGtf03IF6BhoXZgmUZqDwCZrRRm
Vfp6USSWHeNO9sPyV14f2MwvUtK0D0Bt41sUpjShkqSlJBnEOQrqRLdgYoRg5bZ2BHYpicvjcRFk
UPfzqPyxCPrgHNGBvHHiH72GnGT+mX3j4SRM5lK8CX2qxjyLpEBgs/IcrXGInV1LaxwhvkGMq0Qv
CD0rMM30Ana37BKMR8xujSJ6SZaNAuVjHJz1vmud3U5k3amtEPWbwFq0BmjyarH69RZQZDaKoL4L
osv/dK4E2CV4jb4DIAENxPWV6ngtSC+DJyCZ9VjbrEvIcxjycd8alsgDjEofRO09whq6JRCGx4BY
tqyoJzGPCsHX4j3evzwaRmB5VrkvWjEjJYbKIYTr9D6NOmDWoaXtz6b+4BDOm/L16MdhGZSkkmxn
+RaOJkEc9D0sDfJbBGXOzzGYeqS3pj2+4s5xxU0P3dMausefaMWmIE0VMo5hxHKo3WbsYt2Fz8v9
rzUzP9Vh4AZqzLHgv8iXVMbXmH5vNKxXbafrVHkHOxMhdZW0t5giRkBbjn6FGMT0abpmWfpJoZcb
qC7ICvE+jwXpUKZ9PDQr9nzXatTJMkmuUpPcJPFrQpiHZwcsAR75SFHwD1Aj+kfMI5huimqxhSsK
BQwEvVEq24KDZFOcpMTcj+8QaGX5FZ4bvrZnPCZ1FOPKa+MYfYfWixhdUafOQl1E0MbqiPKXRF/H
iJEZac1hD8JCW4ghmWSuLFPcLPlcAilXrxToG7A+Lqg7vr4xIts7qRBL0EMAxeGNu/+BTeJGFApQ
sdI23884M3u8ZjnzQu8jZAXpg57uZd/dPCEyf0qk4OWVogIPFeO6Ra+FHiqVfLFiKV74x1bbsJ+Y
QomO5ROd5A/2SoFPfnx2mSl/J3jH7HLrpUuEYvOv1ssP4XF6Wf5BOUhPyFulCbZVoWSV8lgIpSRT
IRxCzUug8ZcwiE4b7nDC5MJHxYl7BY6ssG+NBKXtutFs43fzaNnzdRwq6ZxB5x/bdug3PlyzzQnQ
VNnPdHH1oeZgfSBU93W5+g93JUBRiCJRjg4u4QXxg2m7/Y/HzTxasKpV0DyAYzFBZxrN2IQAH8A7
bOle1B6TEI3/jS/1JECaaBtwOkdxFEzH/8rAj5ZYdAr/Bs1W/UE0nHToTB7rK0DDgLaeB4PmrRYw
IZnLaI16JMmgRbS540p6QDO9JGlXm+MkiSUW1SV6owaYQAJvIzjPaY8P7Xxf3HoeZQksgRKXv7Tw
vBynJ1ijy2pqBXKYXSkVIk5ijhs6eU8o6R4oqefjA5X3UmwawlNGDA1Sti9ghyB0+qkSOykO7KjV
U/zmBW29hhYWpuK9SxVu3CpsIPbleizA6WB3Wv6hmnRsB9dO2mv+B97sQ86BL6/qiBQw4MXf8zTf
NN6gMP3Uvprgw6iVDpmMw5QYjvopfmUuXfc1hEQ1wYYSeYMKHGqyJn9qVWrDTnAsMAorpdSY4KUk
RPeSFsBdqvH+g9PDUMhmIULYs0OT5sB/vaatKv67f+NoMO9ddVex3VQplr0Hixn/MEoW+HuDJH5L
ooYm1CIC/LXaF0MruWoLchKuHnH8hFMn6AKmx2Q/Xk7BTaFNKskFpHN5BVoWf6UvYk3aUI2rtGkB
4lrD+pJa+fH8KKkGA2OMP0qQU9Afy0AX0BPF1J9q/+r1EIwHLqc7dUOFC27gy8tbFhPCf/IMLjr1
UsCW6qdlMpkJH4Pf9r+PZyvAPABOmXaF9HheowRuRXVOVHamPPGd7CPG9mAy+hy9F5oi2wfnKpSg
mkPehpl0pxjpOIfwrhIj7lUIoBLzPfQYIM/GniEuqHI827QLW0nzgILBNoECeguC3gBMJyXpoXqC
/zEBQx4Qvwq58phSUVej1ajKABHtmdLJnxz1j3JjPcRmQr0icxoWUM3bx4Wlm6JONorvMG251YFp
o7gxEQx7avG4g2LylBQ/a+XZ56Z2662I4JJMshkhmfdXK6FrgwDHsPxxfbuHF+Ih+sTPzSdc978b
BoMnegny+9rhrcxefSv1tuMnRHfXdOnu4mqSmf18oAxxDquD9dsJqnz+t1Z4znUvr/fhvXFt3X9q
f+zZ2Ya44Ln0fKNBbVQerEaXDfdRVGW2dUhuAO/qzspCzXZ0LWc6CMvMG2OYIVuDingxPra/IIh0
Ae9o+6BghrTHFiJxsfU3Ln589vfMfqQ6w0TQAo+viMpDDiJFtvlNbXwbHhmFXKS4PA/ReZpQo28f
J9uE9sbeAVrle4Xt3tomhW6183EOd6S8lQ5yewsQi20WicViWZ09up0bX+xqL+/n5fz+RQHmZdv6
O9b+Ehhw0e7f/h+X8kqZiVDMdoyv3vEFsSp0Ir7b86bn8o6SxicrX26gR3FBrKR6qJcIvm9wKUuv
uWptm2eatxOz+f8nQpSXxvYQZBgy8tTNM5mGxok1zVAzJRXA/ZFQIKCh64qpArTmd24b2u5KFMo2
xO6bbuZ5HWeemQVXquXxku2/Z8Z+DPatE/NxgA2iIg3iG9RNz/QFUBUqHOgmoYV9ym5jXPFutCY/
CSi37SD8Hup7TFtptIKprP9DZQAggkEvmeZt+BPR5NU77YLLx4He6Hg7OnMwugd4XFheAodRbvpE
QjTajuhBXc7R9SARzTNAczM8MHuCRlhaQA7NIkFiacSgM6pn29q+Yvc2jUnV7n14CjajEmuGy8+/
KjWaf//pzz/QAXjbLp86n8Mpjdid+4hUY1VHwPf35ZJUWqfh9vWTpj6aPeNrVAyeXo/NarOSfIHT
PqGfZNI/Rr3m5GSFQzAHzs/VqIoO06EWv9GSndGD9A+f6t6m0EBOxGm2hGFs+UhHN3i7rpGMDSPu
T9VEVjGH7XdaTLCaoGmO+wM9gz6FLif/mqbX4iy5FsepXmq+Vab7OJOUnu+3+pVTa48JApyoV5br
6z1RLrgyudGltpp8TZkIOLsisUIpg6EAR64FBJCnUV7mPw6jr3+qMt3Rj6VR/mXeVwLhXeSKRAAT
gSYnilSXLoqaqIYv6RenDwW9X8JhFEzalc4NVvjwe4EcAS6UjBOBhUJvSwh+qGXeENE5TjnNtKjl
ltXf2jrO9Y7N0jBtJ970oFnhHhfHSfFS2xGJQFwZr8EHBj8i5Pv2U1waFoMsow3OAbOB0B6pQxRn
bB9E6XZbWUT1lItUNlFJ+6z9q4SnJqc/2LXbbeCkziymbmMnigWZqDcdO+BY3kuxn1JNoIW3x7ir
Gcn2u4geMn9k1EV0ztpjYpNqwGhAZQp36UljMUqDW70dBLA/uAD+aU2/4rlaIwcHQARlwlzfQJtN
4a/8dzpl3KKMDSNjGOlHqCXwSS4EPrbacqqmP9QEVDBDPA2iwjkaV5L8QCU1HVoB+T7lyizxmkh/
Ihg3PvATf5FyaqdwW9/05KMMjsikfdYGK+jc5+jAH5/wfmNmUExhkMhTg+4WEa8TsdMavEaizsqp
DrKQWB+Wf6RUHc3ScaVbjuUGceHKitM/gHn95yXfhj6UdePYXDdK3WKc6azpHKcpGaqdpQf7xHsZ
KGeXmpOb5cDJW/GjIJbyJcaPqAtjddSslqP61d/RnCuuL4jl8A1UC1uH/lFd3WD7qnrAtu9/10hL
0bnLolSf57PvzuptG8+T706x94W77G05smJYarBR4lr46BlblOp202kkxi7nXIAPDLqeB7WwpmYh
SYTMUwe0QmyMO96EHO3peB+eoyPr7MiRM9DfOqacUt+3kapkVbzHA4q9eAq4g+MmzSHsjKQ3WlAD
JARE2MV3emrvZmou0/EIEP7NbZ/I9NQwBlsjQP8ZCerbSW4TFCUSYnaCmKQ9znQUHzw21Tsvj0rh
qW3KpTxhhde/4Fa5l+ecGrqwCHzUzDwrXooUi1IGlvwYh7JBeq6MQt42ZqIoFixLVeWKbInlvt1Y
ZbwiejZmC3Z6X+nzLfOnU7h6U+7Ps+UGeZLnVebIlbUKMfCoZw/dPc7mpfXJBUNAtybHUo6yCZpy
1IOoYLQLpK2fzT/kDpjNE89baq4w48hM1APjxv4JcNw/VLrc6Tcw+XyjMkOFOL4N3HWmmQRAYGS3
tzuiYVQ+g/3bN+qDTGdB42U1XA0dYbrllSuz/dxE14AO3TjTq9DR7IXSJtu6tY6oEPrrt+VZQk0b
cYPN5Nb4be3DbWf+gpwAbfZ7NB69YRHfW8MTkm3cBkeu6ifAzOSYkeoZy/Xa/vGXHmREvQZf0yvk
G3Qir/0MHc23wb1XmGHKeMv5G8Dx7MaHVUJ1JX9RJKjA3ftdmDv/NolpP34g/n2wj9As6NJ9ElSR
iFx3qsw+E3JmVgzRrcRSTnS1982dlRqFxp05rD+pQkGp9Y0skiUwLY/PPRcdS0x8rVCgU3yQQc2d
A/40v0PFcNdNxRI3te2ogoxKR/U+eqmRfsgFysvdqYk9xAE9Jo/RQZYLf9bklnTjR9t/IHycGY4J
iCmwXkEJ3Svnik/8cOwMh4DdsAacVF+wSWvCEEAF5hdcK/Y2dvCTYMASBT3N7XxSCjHgcvKYeCs5
lj//W0GngxIRwS8lDahfX/JgR5toHWZJO9fhCkqe1MFKF8IBuUHwD4bftr5r5/qp/mSQwYd8LtS9
KPdhuP1GmCJOi8Zw2yBIbFbCQhexz+aOC5i/ofwQXpGU0PZmIviJGOYH0nuhQv6Xqh3Ap4mzjVwv
2zhMD8tMe4PMwIG9Yq38HKy6iivkUVa4Ln+L2IoDp8e3Qwa2r9H00FoGybbzi01PysJXWGrnmJfX
OOPX98GKKFcq0S4gwwEmCUqolz2Fzy3omfgQq72fAYgJYIrZka/IQjElwhisa/MybL7MSGYPpqG+
Rh30CU7oOnnsu1Mz10eUqvuDkE0XYVNWo9xhpVlqC8a/hM18cd5cpTKLqeGmvL2j2IMuE0bxSiSn
k/Og6uYyU3T7sJ1V6hQbiq/BDAnMhqUIKxVFvv9GAdiBRrDtTmEpGY9hVfIR+CVc6JQaN6FWTfdd
ggv9lNKU1rGC6TTrN7YdNkmrkmiGSe8en81ITezZoXP6YHISG9DtnkpGYduAh09A6vGoEcOaqjUg
McY5qBx7AhqAZsC2hVjbbEalDNwYZ27nFZ5QKKvSrQb4rkvzsevWNS7yf8X06giCON/j0ro2gGGT
f4Mxi9OeWvThEBClgmpT/qWd+p5K7D6wAAj6YNcw7unjoCLClC2+CZQwJdzgoFCUfvCrysOcMwQ3
IFHU25DwJpfYHPFPQopMY6LVfP9+R37/PrlProv1M9Md+f4+iNA8sgjGUE26PyuwM7MX1XnoLWDs
b4a2COKbOWPB4CAi7m0LMjLfzZ+JCagDlWylL5PIA2II//J9vG0DNDbLYDo4gsAe9HxYZTN/RSDc
9mKOs0VVW7pwtlTPkOlRkJrU9dSIftPRg6a+qAXBO9qgdbZFzwPZQyzHLswySxyxZwbG6YnlJCEN
brG9MfQGUn1wXITrNWLEXG9mlYSSrZOq3QeJuX6GKZL6A+RwaoeREJW4lW6ep4z3tdHMmnEKwRMS
mFz/r+AkdQlwnglVYvz84pP4N56NO2QBC0pmA7oSkgV8xBbWNKwaUNyqhlVLapnCMWB+ZetMiss2
sYS3WqFVaaCOt+sqIlNqUSk8xGqSHbDTVlcoYvw2GP4c/vUPURatNMRQwu/X7RYKw50hXarFXGai
weJxXtkxOXKDrOYjnrkCKZjjPa+jXcI+AUUAuEcIPS3M8xRFq605G9V4d1dWRow5LZ0QZSy4hanU
IVbW4IwrsgxENkdRzHCCo8Sv9Mygs0kFLa27uMRSQMo8OUhHAgkmEYwJToFHH+WRWJqbdMV0Dqjn
jr5f1VEqUIBbUfu8M3jUBcyGFtD9+D8khgsMYfM84zZiFQ+W4kM1in/DWjiRFNn5q0P5TU8LyBsO
BdqRFd5YHhb1MGpA3gh1Vm4UlX1m78mcWCE/0KBCT10fzCysv9EN1kiXhd4bk7NqHZoROgNIuknK
Qngm4boWjpv1w6ikoZGKXq2L4dkFr6GuMvTA2L5DF3Zfx8b/vuLdmHzn9yPzvB//fpQG1+kOI4EZ
1VaUWZDZbPFtcR1ElKZSoVw6pEXnGB0UMJ/qhGrxcg+eJx132V9SnPIYIFiYrAZbZnyjj8Ztp1s2
hVthV1EyosUL67D5bKBQP8stts/ktUcEBOiuWg1GEeuyIyFJeolUKk6iEa8R+BP5rqdJwHbXVqIa
XWxy9K6K7Lm4hPayQ+H//WvWYTPSyTjQWP4L4LzczXF2Gu9737C4GJSUzg42k0y0bhRxQOK8v2zL
iPif3KwtpCvBHS4ZMet0asEOU0+3QlzgA/eTzD8ywWJsPqGdfYYOWWkf6ZntFF/m7eegGYzbW9zD
FpkWBlAQ0e7HnzS81tpMcW+f2hcSmAOHJPqprd+3yVeawHzc8JDSAy0x5BmOdIqL41IEggroSXNf
YVpuHMZ7cnAGiOWROKV5+hWMaV17/hiQszmTUVeFZ7tz/hHB/ajwXM090WgpQrthAB/i1okuTttU
YFVvHInFQpETmEjhpfE7YKrP8I4IGtoojJVAZuVMv/Y8QFcN84j9Qfvrk2eNtho0kD2CF7t0ph7N
bZ+NPpUvyms0lDZRimFJ9UPbpBz/0uJhx9AmKt2DHYHA5LO3HUDiST4zwTG6v7x02fVdYgbpo9ZP
6K2FyyipHeRk845vqpBDokL3mXzNndRR6cObKBTrFSGeTJ25PYXXTSPXLaPCVauMSv9QtlvkhicI
MUgTVkYHAfcrcqvDbP9EoxHOu/s0rJ5ABiwvWrNbNf4Q5AKXchSuTmYHVILhAmCdOQwGeAqUBibg
C05uwssPJQt7Bx78f9GwUu3vQ4Rz3bVP+Odj3a0Ouq0WyC7+ukID9nrweaChg3pUOxOTma1piz/V
V8+0kO3rtwUtKM+3RYagk2/4fuEv7e8k86r2F83bEVFlkq1dZ6vpLvoMCs2XVYpLW2yqJr/Lr1on
hMwtrC0CW0iLBfbc3YFel+8UId4rATIbQdoQ8HAlTC2lEI/vtVtBvYRDmBugI7zmL5ZgGTcSCdro
WOFgLaVX08wX/rQJBChTdhGE0rpo/q3s6Ais5cSqc6jUcWi/L7VgBg3LPjbjxnT6K74nvUZoUq+v
tcm7nrt/DkFM93Fa3CvULq9WQqu48CEcBGwdMDBFwoZbjBZ6qgeMR6MiOHmUCCQ3FRBOtvVXovrr
tc5KwG9qy+oWet7FQNKWL65pDdKOXwjMjFa2nEYZhIm0oQ05tLVxptlwMaJHNNERmBMMUtepBd2w
TzMHMHMfXdsh3RdPsEJRPLSgwmkY/tVo00hmSRwN4+WSpXinuZciKk0qNo7gceTgGpsK2UDFmyX0
xoP9ULZ29UbSY7F1wANyHbDmODeS/hMsW72S7IUHtRbPDxdqxvwF+lREj4QIwBMb1bnon+6EYFIb
OmIGKg+H4ir1LctvDJ5gOjQfoIyrblEPuECTb4aHklIx6+HduPb3If8lZsKEG3H0FgspiIwsbRFy
6JSPXMPCYIXmFjgO/6VtATPQjWnSBhHGu9gz4X6kd7FZgFSoG9tGMb3/8C4xzkEUv7OvGAxDsQ/J
hG74Bv2Kukbr5Zq0QrUGHM1trYfVh3JN8219MqmgtmFRdkdK8kJx1dINre/UKBlIhyHx+ebCN0qz
aXOe2hDX8W98ZzIe8s6BLQznMUO/4cL5SNVecTB95V81tMzWeKdJdUu4cgYspbg+/JnQs8pVMhad
AyQPQa5e6nt3NMrQFI+eMTCnhBorau4rb5subG6Y6h0/4RvbhsItvPeJDYhOU9/57rHq0yXPKUkA
N2nJplBGQd966AoXS/88vCIizHINUI+KItU7y38Ct1y87w0cGvJH1CIBZ39rT0z1wJ3tYAeZ55VC
s/s2XZ8gQPBxhia5qWZCMsU7ArsBxoEGMtYVhEcqOPsAyAQuxQwaDjx04y0vhjaL0N89lD3IPW3c
T5PeRT0YzQGoVbzUn98QM3gjPcQ/NQdMR0hLqv8GA/BMLq3W/nepkQt+/BtwgU+1fMO56XRBAQua
jtIYgjvzjYV2pheU/q4IRYyzDfIxe0m8OuNcEO+xdV+3o2zaSotADebWYgc/B6jTdymnSGgSRcT5
7Mu41mhM+tJGPh9tTyM05Qn4fRv39BragrjQut5jl5u8UeAiEphDRGI5NrIYaPzooCSgmbGmicoU
aB5Sga2If//msAicLWZ3rsqRCoQgJ/G6CBiXCxB+A47tcZ6OhLwAERLDe0mPYIPuL5ro2gNKeCmA
B1wZkMjhwkk7EVtjkSxPiyIYldwBAy6tTHNMOyTdIe00BTXtJZCisE04J2q7Hmlx0iiozeTvdtNc
dpy2OBrmcATFuIwATwBQv8BbWUAlkMRapgMCzOf66X6+T84mvXytNacSmSqHIAzKl3VpvUTm5ROy
2VOj3xgSbFbYR8Q/tSS13I1abgA7YAJ5w+MhCWLJ3w1pkKPnVfUGj5Sj59G8aTkcolqnXgcCd1t4
98LBIkySqIyxbJaTw7VmtIkY37XHQBtQm2INptUJPpaI2U+wGq9jZDdJ0YnyxkKmjvoBJ8GcCgKk
BB1aECQnof1MEuCX9s1NxfYX+03zP/bQDsEG8gsI5Wu6KTxsCjQKMwmvnJkKMt61Vwu7R/EOtXYS
JXEtaiznnQIDxXBGCqdJ56KXxdYBOMcvI87So97JWp0DBKtmbsl6jhDsNyHEJ4vAhkumJdcc5i9M
jKIPP0M1GzoVdiQVNG6taTs0n6Rfnqlq6r7JOsQBqKmkCi4C63bCQQIYlb75G6wiJi1CEMDaa0Xo
h5AdACcKk05HjsmEyaeUrxWrocY57ZFe+qNmwT/Ck5oQ1cMaOr0zXQpecG+B4zGwQJ8N14Em7iP6
P7589WyTeLC7welwQ38U39Go3IW35BvhWCT2Xs7PI9cCmCZbx1uaij4ehdRMtQoXjsdyRPQZTQkT
PXXbpZlJHH18+TdZoeUJzslvYukIaA/PPjlWlb8/2jRGMR/LVJ10dgnu0X+Bu+Fv/IW6liOm/cqx
9i4HAnIcWlM3cqwWsSFEtJRGB/nM50B4HJoOWYIiKiBqZkl7ltD90k+TWPkov5/TVUk/yKSX18js
pO6nnw4owdITF9wX/7Gw/Ls/avGdGyfn9W0YKlgX1kYSEZ7XJ4UEr8zttQcFkQOmzjBBKnw5MZZH
aKvQhyjJuY2CBMJi1CgRFaQzkltgFwzfz813m0vPzEAr9ctDlaoz1mXZbauXctesHWRCDnT7r7mC
tl8JFChEpo7snuo+n4PC/fChFEzVkfw/Ty4H+RnNBxqp1FqrSjQkfho+9hKYzAvcsgH3w0OzNff0
IqbwoAdZHqZawbq7/j5lH+GDTuR3cd9sLeLzNOF0pWyFemK8qFCX6+5rui9GtYfvnAPXxgMotY77
xopHAr//vkDRKCeNcRkxz8pHwH2TCjzr7P05VhZVENeCHIWVfEfLmRPk8xsSebHskYvjaXKwnB7T
ERmcI14B6OENeEB1roErIquAp8d/xXXS7gru/USXhHfHQeBOH39yR9oa4TqM+HB6BfhotMp9FqwO
q6/8iQ/OSEWCOqIa6eBxhMu5nv9nenIFLuKQcoCE6P8+FvyPnzfQd49UeT9jDDQi24yzkgiz4UUp
pCmiV+aPqHMaGvEL6TtQPL5HTTnumRe8a+KZ9A35ZwhcbhW3HZuFaIh/581d0j2/sw2wR3ww+naV
fintLUg3Lf/Ej5CjARES4gzh0HMrfxOfmlHbjg/1xlxSoIcFGBTP/diQekrVjajbPeIpZlkfW4mn
k64dZhB+i4xnhUEMwYzPvptOaT6EMj0VDINoNyg95yAw2xm7gY+UyibC1SzXP9Eyxu0VmI6xmz4l
TCBMXy7RJ0pPGW/okrho6eLVl2Kgp+g6OEH/fHyryn6rlDSKkChriwflZoVBWe36OuV41mlu4FeF
B6hginfMvVPkvjeHMGMIKdHqtXPVTgOq8Qxh7yt1I3GL+KTcKMMtKZNZ3aJc/amVY3yI88OdSV5s
rEZmRnuc9i/1/h9byOSB+SUvwg5YJ4KXGxcYCzve4i/MteTw2B0ME9CU6jc4QcWJIPNEvuWRASyP
8ejG7K83RqmUGxI/V6Ovt2xUREXNgP5CT66cSWX1coxocbz5LjasgkwY7ON5L3cjW/PlCuyvIywy
9eBsUyZkgMk47/nG3pZD2e/cGASUwfe4UIVCeYlu02Kj0ssk8jEf1MQTAYu8BiP8YZG+0z8idXqa
Gzumt5eTCtAi814c/5YuAFHIKn5KiEeY7BJlXvI9m+/8GZ8epB0e/dPsOoTt2L70q2/37rcCx+tJ
kRb4Mg9wWeaJlhgaCv8Stl62v13ARijwwqF92PpvIA07njVPvFFEUlmO53zkI94z/OOBoaktCgLi
rF9tnw51G+VQdJVoTW5o/xTuEDz0KboHW4ZKwASZ/obzAYOOyO3yJHxghqjFi2nbq7lqX+EqbLqV
RnLCgqXdYtgUragE+i/i3xy0+fz4TrUN/8ovqbxme0c66yxPS4/XF0kWVxQeVzliX0Lf+cOniDH4
q9zdck4fAQR2MlFg7dr+mzAWBC+5mWmvHS39m5CPOrPQgb+fHGzonqwIM+Dkq5NCSn9EH4iOInvT
NFCMfa2rasppYW0PcCjz8Z1WG6b4MNRGSUj5gLAYA3RRv1E1qNa3E21apm4V4Y9jDvfxe0ImtomL
bCagG/KpLD8AvZsH62fx8xvIL/CnsKXlLkNMcZEaJAOtoQ/qEPoxPusTW3LdvUT3Bpx1IRgV9a4c
xwLZnAGvu9Y5JpJ2V1w3ZY0ACUO1z0Bn2CrkhBhgXlmlfBx3x7ldxO3m2SWkddgsLD6aqYj2wn13
RjZljdSj7HB6DFRhUQXq8EJpIHbieRvAwlggC5l9tnBJ3D8piNEGBlE6fja0ubFXnWgiGWY2fmpS
+HemZqfw8s1AkjTYa81f7xPI6kw4uNcyC5sOVXAt4dOOBF+luk0A+Ek9GXMX0WHWy8JYORJ3um7Y
V+7kSFP9ERv/R6FJGamSJi2mocTpe2xJ7FopyPa+m1k6FBRzqPK0jGL+mD1UDtEqQyWhMAKpYd5H
GYHk+6qW759XNV/XjP61pSwCBjK0gmkU/Ixc+XyfRwI0Vgyzvf43uiA3plQWh3ngA57U5I83ycB2
XLG7mOKMzO9+8In2+oY+kjJjSByiwoAbOqBH1QnChdaXi9EfpVGwEZwKHS+XI+HmrnlguMc5/u4X
UYc/x6dhsXOqxUyRs9gGyk2/xRncsl/s5uAA0zUMYL7tVQSTOBeAqngQJpdA581T1CcDedlm6jnc
zR6Iuk5lZR1kmNTUpRmicx+cTuEBNSbRz2uuvibgRHB935qPmLo9ujeXk1+Yf7v69/MV9WmFaJ8a
KJ3pPTqlKFyuEsADUP0/LHv/d7mDlJH9KO/DL9Dk+tPwmg2/0eCHeRYcxr9fGN1qsVb5ae6nmUal
yYyxPAIEnVN0CV7Wg3mq8YIyDIJKsBxP9Lqs+vPatrkeVPvzkFEFX43rSwWmLzMBgNiK6Ja+ICKe
Yt4IbK6QIoc53vh5Z0bYs8OvLs1CE7WoIVRcKtL54T9HCeT6t8mc2vo3uuwI/aAUVH3lw2lnSV6u
ABC/k8NLliWJ84uvl/yu1ipM8Wf178ZpsQ0rfHKxv22hYAWm2jkMbu2fxt+LKjbvYLDIyjxFJTDq
xfFcu7R3bX77emeaxIXfD9GlvYZOik7QZ+979gfTuNf5RAPhOr4+OXcsn0V97xquV4PrvZeflmrr
bmm5x+uPTqvGvkruOu8WmPI0fy7eM7UfMjuGZxb+fcEl3K9r90z/d14Js7BGaQGG64lSLBPa0B4o
nFuV5fo++87GObU8rt8fZ16u32+1pxsa+oXlKdM6O4bMwWbHQYPvmuyeUAI/P9WquUEGjsYbMAVd
ifBWb/XPYwI5c/vZ/D53rrCmVoSO8TdR97537NSO64D3yKxLtexP83wJfgCCf+JSpZG79bIwAyhV
USkvLrcEocXwSGd5535PqsmOFK4IrFtAWg3Ns/FPMdqvvVoUEZ4GRBZQHO79HPS3VZRt55JDd97L
U9K+BJlbM5+bMFc5XlXqku+yx6hUrq/m4ear9rSEsk+as6ckjFAkLJn9YE1d22Vq8vM0Pdzq56+P
w0eRdvTldbjxLFTK/8fSeS2pjiRh+IkUISHsbckiEMK7GwIa7yQEsk+/X57ZmNidOX26aZBKVZl/
/sZ5xcMEneFLNQqryDYEatGEiWv1szt/d92MMDpsGTGtDIvC+q2IyU50ocR+CgtUm50L0MeLT2+u
GtZ0EyJL4gUJSYNHIR6g6CIgLJ81LPu9cjruzi/kcNxH06vdrtaoWPIuhdH4Tw6ZsqP+YkSmmSon
xoh9psKyDpY00W4NdNcGWBZGXYVKaedoLPlAUrEe+nltXyjPdNX7eM28z/QjHTwpPjg8bpSlXGT9
D48Wq1WrhE8CY3b1mEAxTVfvW1SN8f01nLtuWZeNsU8bXokpAGXGGHtRqxdIHh6+mgte9XL3akxc
tMWX3u2yaEO6YCP0T23GWfNn5VzJEE9mX4pkG6QGIiokW4KqnKC3xOZM9x/ppBnV0xymo+6xV7Qc
NieGe/kA/3DGpBzJBoamHTOIj3siVeqOnXCfpfDSIzPs9ZDIfoevcfPldjU7I08relp29vbbo2O3
oyx8qoqV9YytSbHKDtXg0uo/g/d3bCxifdhq2b9T1uzHJBJ0VeWnTVVBYi3Jz7FTr0S91aSaZqTm
NABJoifDkvBZ9meV8pOt2XCNKmjkbvrwssK9XOzHGzXDIoZXGBTDb2prkz208IZKRtab4qBr1d3Z
7mK/4EtRDnPUYbBLAdBW3YbtxC0n3kXVfdjDFiCzGhyl8F7SdeIUWGms8sOVcTJ2hxiD6rNLHz3y
/vaXDTveK7NYLvpGP14yiyS9cQFzb32dYgkSyJ1+2zq36SS6bkQSboEEOWHRgG7rNG40ZxiwQX+l
s9gdu8yeH3O4xu4z2CXOg1kiBjK/yb6IGJWBJ/1QN+3YfNk91MhRvH0TcnX0DJqrm60V6oE2q6lq
NJSHJMNrr+SSgeSfn191T5f0DvU2f81+5vwOySYw9m/W4eAN/SP4jNN92R5c+vOGs/3s7w3k3vPe
qEfa0nuFudHdLxFsfJnfDpNYeoWMQRGBlw27sX60//TKvY4yiTodsdt87hjukbvDttT+S37D2vAe
5aDz+ft+wirtx7uw3Ri+24Nu1OwcoJvnv6n+Z7ycy4vwbtPqkmnTG+k5XcAvaL4jfit73rf1194F
3y/gYW/W6EV5PH5zxDcUP0ibYkxa3lUbtybNp/UZyhbz8tJzcl+1gCxfn0n1I7LW8FrJ37tjX2C1
I0P503uSm7JFOQPZ9V1x8XJlfDuMXN3CsO/MOs06NFAFGZPuB9lU1d0/CcKxzMnP5Fm+Lb7Nv7q3
ar0Stzl7o2jthXd9Y8LjTP6Sr6i6Ls2/3vtm04TgUv6e6yB+xfjBB2T8vND7X0i0O0vPnIr248mY
iib8NokhMfTraXeOVAj8bEQXCbOGsN0DvOtVB0oUcWTj5vjLQBjzUQJbpKM/sWFRaUmPWaLJlKgE
QVlEgZ9uTFsC9Fo+RQ7wZ78/BQDHWhivxIATVOheM2Dh2QKOGIe86TA48RqoIAJc3hjmYKz434B7
hmIleDpiAhegoUGB78sMUzLSOG6WjO3EvlZUHqI5QiZI39p1bCRYswnGuzgjJzgGcagrjMVHjBcu
ro07GcOSjbDNZGw3O/vA6MvBhCF+xRAa0pQjrF/x4IH1PxMTQdHr4GskEwv3h4mlJJvIG+QziHpH
SGs7mSbKrxMZR3NNkzvsIV2SU1660Vf+/86Vw9cM6jMPFa4+fDVd3hn6Aoo616lOs9zl2FXt9ZdL
/HZKkIinkqApnWdv+fRH+Sg7/qYJSNUyQ9pys17YvC9rw+/BSrm7LfhNJBf13LrwKVLuNBQPm4qh
UvdJYpUfdYGl37aSxQUYnhVKiUibxh28cBKrVsvSKTnv3tfAFordsMm9AMLiRQ8VSEdo8MyvKGDw
3xj+eHg+VpKre8t5MSWE84qBYpQMnwQh8nfkzYStq4orfqed/u1wfOHnkp660OOgW0cGnarOw810
j68Q3ITIEjXOvY+Eou1l5+ieK/vd81przIbQFLWHJkYJWO7weXgCV583ivNBBTNi0BLa78X5EVW5
vjGEgXzzVFnXKiEcnUm42f2mxmPYa02vYwxsamjEqXpMUzbGD5m1wElh3VFmE6VdfiBCqdIcqE3d
kIT08ZXedvNYtea7BWWNXW17N3rk2/TDnVljb8MmqY7a8Nfx9MHiN227mKlTZVY04BjfuL15i64A
jN2wOjfvkwFH+zvDGdzDBxkxx9Y89mO6glufa9SEHPViiHJGjKM+rKchG8Jvi1r1MruG79JrV3ZM
reljaqZDB8iF1NJlYPFAltPCqQcGCQZlwy+fHfO7AATeeu3bD7/pNaBVIPUpDsbmub4xj2FX+yv/
oHpcf56ZEZF1/frtlkJSgRcBvXML8HjBvAIOKKDYL/ghppr3hs+m6lb/SIXs+11cQFEm9KI2Dwj8
IHWblW2LclmjlDSVsdk5JWcREVoIDTsWtwTpe/OcjItptsA/hZE9g7nPy/7tgnr9GO0Q01oH0005
pVzT/zYB+iikPW1d4a/wZgNcJqAObtMpm34rseuBih4nTIGPeUdp0EibyiWGGFancHwoB8xxCZLF
aoKXZfIMjASloPFiYnh8Lji8isPO9CtdWZ27Z12EXaFw6qN/gCjinKGVTq9e52aXiSoYjp46/evd
7jTt9rS+O6bWLzvOPez1O+Pjl8oLPyQyj5BUCe01Yw+D53O4X6xf2GLyOihJrztZGdFYNDUrvzq8
Po4+gOiLgtp9UXGDHnpwZ2HwFU6+evNuXGYlBCJCFruRiZ04FGxtgC4JPW0+7G/IiOen3PxwoBY0
YvsNq8NKEzpO1ygjbdGmYEBq21BN5FQvdpGcO3CxPxQaX7tAffRcPRve65jWjnFuVYRhcs4SCxwZ
O6exC+sYETBi44goZISm3z/Ep8f2sFc6+MZ0pR6/jD9AWkReXEecpLVXGezFjcy7Q/kHz/5Lls2P
Dc2iPWjjb25lGHFAEvlYjYaN32DXuhzzL2TgoFKv6OqYDwXlBXdPg+vGw1Gxy2fAvl5z9UaQvmBr
K4GGFDfpAtH4jhLT70BtluS/ep4Pd9AOXWOmuTsGQbHdfKlmZd8h+U6arHx5PuCAa5Hh5sSgDFMI
Nkhq7vMqSMhINEjeqnmSRjvaxym8fHLDv155MOathqpxoPjrbgtUONdhe9GDWfMT3902NOSm4t41
V5U/YOEPOj97h8I7LE1RfHL5HTbhQdDuugFtYRd01n2RfDXpMn5mog2lTN+mPYb01x/IS3tZSrTr
sGNa8bSAuf344JeaL2b5pOg3h81BM6cOwpoZY0agZviqHRWVPjakYK4JMkVCcrucbTHj+78O5wbZ
GSgNW8Y8WycIliYPzQN2v33UqQGggX042LdeggE0SpWVSmcZMW2Ygf6jhHr7w0f/Nhe0pBD/SVKk
g9+iOdw/yb3Y4ZFRUetbvTeL0gC8MoNdZm20SZX65sSAzY5uzeqaEsxipFbBHPY7fqA3xnUJRoeX
r4xVy3ASjjuUDgTPjz+IxApyg4PeHppw5nIo0RFQGHREXWKnR3258761SvvXTXkUzz09urdVwmnJ
/for8c1EifXz2qXb27ZqNJz/6i4gVw982Qx0qJsei5dAlrQm894q8bLW/bve9wLGxkDEz1l73bx4
yeiNqAXSDovv6d84lLNhq80BPyob3hNBxHdSmHYZFrMrpRvPVs96104yap1qtJDTfE/mGT5vPHGn
9ofiodxalkj3hjoCM64GGd2z3dRMVG/8mRloZzCT0B7+fRrbHTCct7rGFiMlHQdIvj2OcBS3qc1v
EVv+KTvepwn1RFpROXzBffuPr0/xi/8H+17QHN63v9BcUDXQb9xHjY5f7YLr2wPj7kjmLA95C4Sy
5RgYiychBzwLU2jyi+aBHQ8U4IYMGOM1Wp0rXTgLGnHbNTCpLUlOhBtkG5vrgk83Kw45zmeaei5e
0fFLhLxfgICisULQ9bM/y8u0nNfIjBrTt9d4UzkZm5vdXPEeR5dEsX5EW+tA3LljkFqoxoUjhE47
5LPOYt2uvyrYb9J9bTXWV0bAGgMA/BBGo6Z7v8DZyWDy4A5JJwK2Qd6kTXeRKv6qG6tRq9gne51J
/mMYZ/iWdncUHSwTV0sfaicMcEALXJq4LexF3/6iOL5sKtMbfs63FQr9n7sLoRFO+PzbyyNobi+p
+4GW534AK+88Q14W2zXWD4ZjwCpRHwSyMZwKBAuQDJTPafLiKO0Ev65zb7gTnDD5iCL3v5doNnbT
IzbFd0sHJJBjlOvNBVSAWoBYJ5h8LmU6X5jd3OLwZoaoNOYzYbNmF2hrdtAAXiKs4iRF6CeqWJyL
FsjcbKavHhRzbJNnzfYHR6ge0MsOwiMRwB6+2LoDb1fezt1BndE5LTL25FPW30HmZseA9YCqUf1K
4LImnNOSAveDd8F9yy+ZIoiTS8O0YMDL/JPnSf17oYyHqul2Tty6JLy45POItgsZjIeQV1glg89A
O0LEfKkJQFumevH217JqDEx3dIzcwg99dl155954+fXxcVlc+5SD4ILEbj5Q54P1YN3xcdl8Nixi
7YVfVgka3oiEs2fWAMHVhngr+pFxrYqmBFYyYyWR6g0cz9x6HuV4R03Fy+b3haQMbfAa0qaL+0Vy
liFOCv11a1bWtWtxyuVBW9F6bnbRe0/RyYl1btisVQ0BvXVj9f0ZXbT2vw7986gSVbo5r5dwy7oD
aRT0g18MzmK9ToXdHr1WWOPfrXfpFtaNIFS8uKhza/BRwkQ1EO33nKrVANaCnF+QZYpMnd+hLqsl
JTkaLXok6xXbR+04uVO1Wu8WJxBV/GR2i0p2fXkC8Ltn03lEmLC6QC/itd7lHsMzic6z9gGj73tI
YC7J7Q8b+XZiNVYPCLvCIp7dT0/8RzWOUxhVEFSQwzxRI6g0t1C6HfqAW4+JWDHpkGvUb75tnt9j
ZAoQPvjepteSzElhMOc2nHH+D0FyjLT/+KlVg5Gq0nsSnSzEqQJGMZLy4Zd2azgw20KzOV9x+RDV
N682Q/WIthcng31PJfOQX98jSVRM5oSZ3/XucwOJxNowrW3lHOofdWqfdwtvKja8ZPiD35GM6ALW
5dp+pGp59fz7CVaUrqi4cXu58Y2ipi1GURaaKwot6gkbmZgBrxv5WqufoUtthEtaGQoC7sKyl2Pu
Y8NuWsw+lHhnrP2Z/y30LnbwNztFzlX8rMXduQeSWSCP5YyaK2gOZv41mF0zWlK/p7GzotOCEkVQ
DA5BQ4A+FuJv+e/hy51kibZ8U5+BeyiL/IHmgj33e1ELuVH97zHQog7SLOdHySW9peaNvscPEE79
shl4CrUK5XQAhZJIwC+0AkbVhNTrwldw55UoABji/eB5iyYyEdOE/vTi0e9fxfj7csKFRH/CW/tH
WzvdfjZPizZqa/BFCJSDcEknIOf9uDEvNl/xRKoyi+6tf02ZsRRJCNtfsr7+NkFZ2sUPo+LrNCXN
RIK2HoTsXCyc3z3Lxx/HcdLlCE+QANBccqwa9oiH7c8YUSkxslGb1vk2H+5glYUtZg6P+QtM8suD
CMiG68ecQAgwpw9Dc/p0CkaU8YQUCPzP7unkudPqDKsBFMO66yTQmOwStPT0fpImUW+1QOvYPWi+
zj7ri7sybarNPseGJ08PjTNn8dMqGaHijGV3USQX0BVjHlflNNdlI9hwxu5TjO4xdzl2rdg3gtWF
AJsehZa2pb74970xgKAQjxv2gxrpXGTBs3Y2tw3OJDEXo14G+zZLA7d6EfHljJrKIQEBBx5XsIUF
QK7HkTJIYbx31xtQMLx1nkr/KznsKQCGtI3UNS8769PS/gUyDJm1OWYcg7psRD+ZIpvS1KDRdbtC
sac4/icKXBN7u/4oY6g72+LMs/IYmTwU6P1k1+nA4wM6JQnknEDjGtOIJl3nGtQN99cdgidkkLXZ
zKyYnOvberHXznpDfcammJjMqkN62kF487WxNhY1NeG0htOSEDIeQiDim9cYxX6PCOc5faJkLEx2
I/rn0ltsmNECKnFeEQPs3CP4Mn0mTFATwD7RSkL6NVoBMFV8d7wX+L39SxzoaNNozsiRMSWTtfTK
ZkFrn3S8NtINEt5xz+EhhirRhID+wstMRsB34Afrho+AhTPHX3puk1knlRXVClH1DXygMHhQv9q5
gmTBM7l6RZ+pGmY02XwkokafS+AdzfEuRQZynu1vlIgmgBZlYfB7qObhA3ffAkxmS/AeMBLfhPgO
KKNmhUQvtAhEoa683OycDszJaAYocIqe53zHC5aE1FG0LSb8SrYj8RbKFDq+97I18ah2q78WrXWP
KqaxJquNH6bED+Xw+ZEsdQ2+N/dj6324MTkAHB9+1B9DkdyYgdkFrbTj+S+fbngKzAYtXIz8oGuP
svGs4eeTnzW6+q2zOMNf8CPhniKcP8NAqGyKUwq3/vm6jSPCGHhuRxdIDkvWIA1AnIYauKbq/A5d
dnwPUx74K+AQudp8tFB84ZOujeNBPp29J7Pml50UYMm7t3nVQsJaonPBejgeB7tLZGbOEmFnb36s
um58aMmVvjOdbop4f1kf1xWFhRBgWZBjeQ5BMm4DxD4ZxE9ZwW1am3cfEwDyfZ1J12qjRFWlwAIi
zJ0BeD/o84lUkLg7yCPklDoNffq7IFitOPDWrVeQY1Bm0Q5QqSeTemE+nKChsfVc1Wt2zg7t6c55
rMoxcFdrkLt68Fr2MNMo2BTpI8tN6e0Ft/wtKVo6D5gwJW4M6oYHFUrH94F5bSxTdlme2YnzFVTi
YhUc+Fh4CDkSTYsqCkXTi06OMNsfLIpb8KKHmu/6Rc6NzWF9i0vbA05kfEGZ0z1nb2cb1yq8r027
xm92iAJ6eMEfs+G4QrSMYXIK9bsVO8xiyPBEOUBxNk9RLTARs5sIe1qW9/ZXxXr45CydXEfsZF11
RQXgjprgCh/ba8FREbMt+JqukEvuG7iW8683h3Qlj6Zqa55GZLBQr6AQkGdBSd2BIV54MJirAieT
dhGUMj/GfuOl+gYn1vwniPLnEjBUI1H0Tx+3hzimEhkI+BvdbbdYCKnvNmGGPX/PyPeq1WtLaYDj
h3rn8HGLZZIFW0if/fkn5FB3f0OwwNzGDoCS4u0UNbHo5pU/Zzek5ULU7gJErT9nITY/RtuoGiE3
4B0DgrUhFwYx0AQ3xLSj7QeyvuBWA9wPDuYqmT1nTxDEZMa7INRC2JW1Bn0M4fCMw/bR7wEyjAvH
rNyeSvE9wzobx4En6muBpRAUTimvsgkYBCLghp187R6DwbbatqRU6g3c+GId8EimEuEz2oBYKuoj
bQIUUuG/MEOhE4tLKutT5Hz6gjsAWbDLdghlwCoWrCbcnXg3aDaZlvCy/3yphfgBz/Q0LQfTg6wv
Q/Gdc9G18lH+LcWn7U6ZFp6gEaJ9/ccIAteykoi1tn2RrWwcmCpJQDmm8t5rkpAx0EYmb+pwg3Ji
bNUbwtSPf+dH0YLiH8Ok0IoxHkAvWbyC3Zla8uZgYoNhiq/XOOuzdKo7nI9uYbl9t2Sa+3QT7n70
PemxVZSqKddV6Ek+w+gwOQiXT5iaWN8Meoobu2WW9Jyx401lZT7tnNUBbJsfazS1Og4g1g9ZJUIC
kRaY85adYn4gbg16cNs/r8615VBtba8bnd05hdvU3TNc+U6BKXPe/a6046nGICj3dpjP/JzI5Pm6
/2lAkroNEAk/Eq4uNSUNCOjFk69TZFsJ3An1AwMCuOPdHGTdQL2wP3cOspiROtRRGKE0LeWURBW2
CBPgtGHdWtap2W9uoBFFEkNSnA73v0O8Fd42Oe6FxYgaYx2ciyHPCUUuKPEazE+NFedguGByMPoX
pTp+rUFiOk6ZubwJjcc3lwm2DIlj+u7B/TC9nHrpgFqxs7OgZQOoiqd9RhoAQwSOPm49XqmQN2jv
rAaDA5EK8uX+JzjgbXrxHxfFRbILzdlq67QPDJ30vB51RpP4Kn6b6uCxi34D0VVwaECRWWQTXEo2
moo+QYO9xaG1GcfcGU+49lv2sj2dA43Idh69tsIl03n8/6mGL0LIxcRLQzEEXC2K7W/MSivBUmfM
U2lVOlhj8Fm42vB67dfpiz3po4feaAqdZny7OPoMDuURWS5VOPxE2FypPbyMf0unGt5Vb4mPgRZb
u8PtaZnQHu3YLW5gbw1YUyzpSdfVh48xznUqWTJeD4dqP+Mg6Qn4SAuMmhCxJs30ZPQ6Gk/iH7v+
7IsnZ9tqHx52sOsyznqs6f8BIylc315OuhdH96Pt/ctfurmPiIHpBczAAhdCyufRGdiP9aJDxddk
EGaeK9IoKDApHb6SFFFqzggDjFGPujrrd6lvEwzZsKoO3rqTT75R08/QoVhNWJQAUOdjvQGoR7um
9V8PzmDiN5xFHQad2rp9bezTL+LSZ8AjMPnggBBVf1+RJb1PR63LuodC2mTQ+1Z0yBz4lXsZX8bd
P4kpg05ZUVB1XrhIdibiHpkzhAyZE6/fGpdMfPc4bwuqcHuVfKdsOaQJUswYVntd1S7DtKof+B9/
4v88MGIaaQfnDPs/ukt9fqGaBBcy4OQ6EFEoaswXE0Rq+ljGhDKPAyirresUvzFQHtgrKABESNIJ
LpvdX9wHHBJ94QM6WVNYdfyO7ggp1qAaX+5OkywJ3qAB+8jwbmPqb9Yl5dAj4UZc1jMdeciJfDMZ
lon/yYOHamUyz0D7i5sKfgLqgd1Nw/omFLl9zTf6rXnraLyt5TcAGKHBPt/2ub12jWFE2vwNKdE2
TIfJkOHzuTXDR7S9HhnL/c9qLWapR8spldEHcKSxTZBevfscVFgGoNyZDCazF0PVO5nAVJwDxm4u
zcW+sxdd3FfquI87o2gPYibAqgc7kSk88npr8Wa82rlEjBEZJsaboHc2QOhvigJwYR+Lys46ikyt
Q7yifaZ2t3t+BT7WmHz6o/veGZEfFjPxJqRPImPw0KRV+Le1kFBPuQIDCZdMiNYo00Cdm+Pn4U66
TO6Mi/HXHWrbYRXDfbA31y/aTPgwTNNXLGtGuVqwJxY3Ho42aJm5m2Co+y9dxtdvdVn6DBJIVyZR
AcxqlEx3UOX8gjKzYidoORmsMqzYFMyVPLGYypNvD9ygMrKVCPEUQvWrUBJ0hdRRErakIQ5DA3cN
RjRThIUXzA0NMBd44pD82EHmt5eaP5ypp93XiIKhUQfDochHb9TADH2/ePdDgRPrX7NjDyGX3qxM
QxFbgDZtHCf4h6ydL4l9fgZG+LPM5Q/CtRvk28c6MECb7HziLJ7TDJoITcbRXL5Mcir5UBJWe3/a
FU0einWzbdVwa/DOOrzsVKRzTxqcYAMPgY3M5OOiS92wbHpgcw9XkB4wG24StaWMKc7G3XmGPt3J
CwalzlNNLhlrWhXM2t1HQIU1YXePOPRg9/RL4JLLPsMj33nPK2cLnZFQP8h9p3bPqr6qQl6hHrFT
IcuLvbyfzvP+t+1qyq1GqAUeE9OHeI6SeiUkJIB99zTmtMa5/daBLMz+bs6fXV/7u+FhuNQ/lpbi
O/GsZoXebxZ2A48s9HDd1H2mdsMIcEphbuFkbBcIFpOCqn9A7yCGZDkwDBX+uoNLVs8vPVDl89c/
XhIHLA6Q1cMMYIlAsF6nPGQVQ+hg3WLLUJTGeZN/lxevRTGVAyU1A3Hyq6wtGkGuwpgVXPr93mgu
h/eTQbYLk5pScL8OEbr1/DDC4cJpDaPwPefaYQ+Ee/Tz3KSBTZ7CLtUtE0F5x228MOrvDj/3Q40n
iMoy9T4bqdImm+CLItWwRmiWX2ShZQuRTXI4OWovyshK8agSGWgGm9SBSYZ4YjqlbJ7iCGunjF1P
1PIQ/x/QNoZqNAletkQPC1ccV4fNuHHMWJpECZHdR789mVkjOPRD8fstfaoPRMgv5DmCFl0c7Cee
yCcYkx/Kvum78mkcR5ugxkufdjlZMXeBqbz92GyOwi7GHE8hiEHZRp/Dj2nr2xS97jexWCmhxnHp
fngW7VuHLcJqjF6HDulIFgLFF2b++ZECWHXW36WgiSl1msi4tjpEb2z/Uqo9ISAX00hTIPmUynQ4
iIvnFKIxEDVcM7Y7ZvlzvkVq4d76fgzBGe2J/7J93M2WFMnPpnUf65QYh4PIoYzB4yGO4+CmRNIR
NmwAFlo5z7Pf0YcfVbMiKC047nE8ub5c2A7bLS13GLUGEhuVjw8vZJu3QVQsqEYHPwo+cxh11pda
JH5vnBVyGAluJzKQGRop2Tqy63cIJWP5DDtKi8oUAv6uYrlVFt6vAzD8rr3fDch1L/xje6SjJo8D
Ulg1HOr0UffpNZ52wYnET+Rwf7s8KEVbwXl4zk18asDi5t2gm03NilIYJMrVrQ7gjzdoL44TMrfl
aPeBMQdhKRe6g5IKj7IPxO/ojYwOYrbIAg4Ptn38hrGpF/vC1iy7Wq0oc5rYp10pz89yKdJ5NToA
tWDK0Y+esweGxvk4ahA2PcqW2XL75JbmR67rCSqzWMcpOHsKwAZW22MiFRvGV3Zvh6TnBfwnaI9L
uzXfkX14w4CUiF2kAXHeb8J3fiL4MMUjPSs8fQwmxL7tf6xdBmH5EkId5KiJXn737XS+/jYdUst7
AwLg/KALZ+YmAWgz35+0ZmwXlQ+AhWeCT/pa0GioEQPN82bkzyboQjvgMUQWpfa/+clD4bomKzE/
kucIQv1B59jCTaVGLfQIPrkdhSQptKKut/3gAShhQvRet1L2CLuzemxpbHdEEzCeoLJ1SfKxmqxo
HmzsQyBi2Wkr4hpyMQSBFh3hdc1Ow9R/UCNF/BcCgeBE/XbuFjcgKDQ2GxKf9KbenbBD5XWnzSNV
m1/YBBNUL2aJOKT+awgfXXtr0nbyM0T6MGCWfzouf2BHK4+HAyv233YGZ5aHbW2L2Qxe+NjCcD+S
6JBhI2CoKjzwekP3EPUhz/ddzJDDZYOlwD+2vWYx2XgYoHy0Zf1EJjZ5ksvWGsxFSUXvdZi+pJPg
eeO+BRKQjXquZ41p3zyif0SJdXqvRF3KjIpPxnVGLsI7w1ADeEFkC6yvB10VEpCZ/BQ/0OOnYKTS
tzLExrXAjXYBT7Zk99D88XsP3f1BXktEgRi+oWkxDrLG/l1r7J2LEGdQAIUPDCLQE7kpnwpshC0G
Gao7p5Xme9EEuGFm2aGNbCXBAkrUfSharRNSANEJiKwrxzrCqdZaCANz/Bz0Qz1AGL8u3ZBV8eWi
R3KZGcPibMQQ7vonrkHlEKYSwL7ogHmkK8YM2/s8ZVfHlkXOHlrQ7ZYzhT2GJpkiBVTJaQQhuRoR
OA7TjspCMx3hL4nRHU609FdIcbbhcx6y6/DS9GQMlVDuiN74OZb/7vC/9QvhtsRzrUPcI4i6wHhc
gtW2EbZUNVddG0lZNO2L6hPZ3VTOIYEHvnTXXFHONqR44Xjq/YIpSI6IJOU2sWb9/pysBgb2GE1U
ThhlnjiIsq7i83+mAf9+LVcF/17FSQnNyhO4rDfLzu/h7mn/mPlxQnQtHIeglNUwp28qXnKZ/q5j
w71B4frPEKOy7DVmpjbJZTC8JFesM7tidQf959nnVcTX0WTYWboa08ZZ7l6Q2LjLI3XA0pzBCQuT
oYjducohb5Gam/25u732MwjPypjdh5+rpflldDszQjJVxWCZcDHIivhGIr0HBKBplc8+kE/ftbtH
YOj08C/nnVEKUtVbKOZo5oHrEUgxbA7iQNQxSF5UBGdtCmuOLTBffTS/qfm73HkSfHTo6azZN247
UpSmQ/QhGJBd7fTwO1yjcvVZfLb5XAME2/yOHQiECchJZ8BD8CP4zPC/ISoSNMsflqse1n1Os4GO
UEsEWGTVHnabO5s22tdyUMBoO7DXrF6T1yRlV+F0RQMmqwTTyT+yNw+ExxBzOPuEc6hYU+LSxtst
NpR49Sg+18cKH7gPLNc8K1OMEOH4SfPDIKEa9dRAzBBrN/rH9wL2uEZFwP6KHzHQBhLuJ+Opr9sa
JTRfLaptyVM0Bl9Mxwn6GJBIC8V0+lnMkWHhIHMS/MO8qMSXi0o/D++ebJxb8KbxIgyEgTBasMzr
TXeUOsiAqLz1mfB0jXMdoMoEH/Mxoh6+CM7i4TW8++FDk37WJvoAvIT+cVpz4cBvMAunKQORIFNH
HxVWQgBbG2WfYe82r+AyMA71IV70QGzZPjrO9VAd00OBBKfFKDo515N6WgZfFE/ooqKUGSPGSFhd
4uRxaDC5AtHMNhUz7iHjtJXsh8/PDKZ3b9RgNwEJXsDvJkTVNid5cN1f+vyh3dcL9T3xBj8Y0NMI
oo/Ch8nCdR8f8Moq/n5Pu2HaCbyBo4lpG0TUw+vU6Di61sdIwKlh6G24VGiK7nH/VnmXLdbaMXpg
DEr+2usOjwcKKgilm8cakkS9b/5h0t2Z9HgTyJbZwBaMnKa94MffvIYXCKrny/w7zM8507P1c5lA
Tn2Mf+cLgGBwmzO1c9rHklxYWBYZaZ48IgzPShr30hm2PIfRX6KsT18D1CixnC+dJj7lJF+IUlRc
kQp0pX9DRvjPw3g81HH8H43aLlRrq6GYi5VEwz+3+ekze9ndFQNFssqtL3FllLj7hKhR8gRhuON8
pbt0s1Do6XhhobOl8JfU4jTz4iXPwF6YwFcnCWfUzJIXd4VtvPiO6bbEagoKG1POLttUhZ9vQZwU
u+WIgTtucWC3nD6QQVmQWOJi0ycEaHx4mlbal1rKBPaWnYIdX/Iq5TwmqAyGnNPkRI7Y63O76wnT
ARLyD7u9wtnalJkvnwOHWpYzDfgKejXnFyWCwcn68ZgjUEW8+MoBH2F53YPY8txGnDr4PX8cI/q5
4jIrJhiSmfvD6xNoATUiXuicLmKLkNDM6dZ1TMlIelS2FC+/He8EA1VznXD8AN/gtgoP3hPLaBQO
vjYQh9OWqgKpZdcgdJyWwINUkeSrPUC9xXFIPgOHD9NFWAAChyyf5BeIy8YX4oN8YGmQSJVBBBqJ
lzsoPJJCuSb/lSvsH+DxKbm//Bc/ARkCht5/bsgytuZ98kPFCB9MOeFp56l85Ih1+hhehxx7/x10
AL10F9B+OGyif4U/OaFAwNZj9BrJy4tHnxy2MAaxOZSAUSkdK7klk9K+je5zSWUUtgJkN05f8UuT
74febP0zmqG4xiLFWoq1SO2uQ3/Qs48DuZchO+c6hFVe0ZhObLxzYOJI8rn4mNKPiH/NAOdqAQiB
uHxrRlZIpohFv9g9kBQY2/+I54CIwHJnuFnxAYwNd5M195I7CIyd4eAL2xA+AVSfATMxptT8/eDo
z0inxJpuZp0n2NvN/FnAWJDgGqraxGNQRstqF8A5tm/tLWLS/RlTO+sMwpRJaLKb8Xv+c00dZNax
Hl89+uZvcGzDQhGn4Zgvt/gYt9WST5YxVRtA/RDjFYZxDNfEZRhLvad3jFevQ6E6fXPMn+A8abiz
4oiLcbhHdyYarzOXSK7BNZR8ggLnLKJWKk4KXl+8Fc6gl1yQlMuAjFA1/ZRIjd4SfAyukfgIgQr6
4mdzxEjljs0r36z1cd9isKSaE7E/z5RY/8Fg9hserKLSbUgIF2qx2qY+3eK1A53pPjyeJ6Zyv9P/
HlWQ+yF/888zpDOIqKI7a6mjG1RkYFZLYe3IwvkXOUa+nCzipmTP4QXMTZDCoh/RO/D7IJZKVug2
vANuhxAUqaGnyvOQujC8m4vjCpzIMSpzpk4MTewezpNflrY4dLCBUGhEa9sexIdJYuGIBDUU50MA
q/XAny1GmAoyaD7PUot9r3Q2gcVYVc2czXD8U0Pl4Pknm4HcJgp8sfHC1WhKu079F4bzQ0irzPuK
sAGbf9VueWBvoUaRbobCGIuQ4oTZBjMgqfTGY+xTT9Js10wqxF/tfzSd5XIiaRiFr4gqXP62u+Dw
hwKCu8vV73OY2srO7uxkkkD3168eCY4BQ0YfZNbDuhAsR9NRCWDiJXrbbxvsA5CNUZMZtR25LHe0
aaLbObiL+YBZ38Tjm6i4vPCZxd4AMbIizkdtvx1FLJ99yBeBHWVQBVELrP6u0IxSP/np76w8iayn
z191HFd8Sru7857TYJeDBw8uMfVvCFYt5iz9eUzwz2YnML2/Psyi38379A+/6lih4jk89bVMK3DL
0pkirOIKrPqAcRWv7qQ1E8R36XF0WXiGM5XLB7ayEhGRIQpFGK0B6Rnn3w5rvBd0+Sc7HTjoqo8p
qivEbBowwqK2+9pj88iFrREbAIfggO7z2kCOMmffDiQEIJHElXntv889whcTVgDr2hcczT1UlwZy
6VvAJ9Li6veHnse8Q5Y4wAMLqE1KTV0OlXoiEM0HTlyB4gjaRFKUKJB3u9QyAzXoMoEGWE4PTp0m
6ZKCeZytFoDKD259xBsIJz4j3QO7KtGPS1pYy+RVnSPBWqvMFEoVf1aASX1WNcOO2Xvz7gXLoBV0
UfsM3oYuTIEI2Wuz5ZtQQMsykY1NgEAiirV8B3p6OSd/vX+7VS3FNjR59CRcXH1mTdtGqyyvMGVD
OivnzcuTDY1M66S2JlkS/U7CXU0rK/qAdAdaV0P8HzWtVa+JgAdakNxMbdGk/VGnNS/bJeuR3P94
AnxjarNUm6AFoGIRahgVmbRNJXdBwTrGZkt/9E/foWY3I4ikrLLbXeCWhmEHbkQvx9e2UIus0ktd
vQ2KcV/I59halDP+jU1eC057QV/lODPHMVxQUbY7zxYc9CesrJb9o8IjP7lCzYA5HlXw/3Z2u39f
PirYDSRkWkyqtzTgTOL0QVvBHp83+VOJwECUt8qgsGW2G8kmrhxoWZhJIimANAJ/qdHexKve2kF+
OVR7vULgT1g7cOr8AiM0Tqumg6Xs3MY1aKABpSSWAUu5VVWVWCahunwdcDSSVrtF1ywBO7y3ZlIX
aks2Z2N0Sc0HEqYcepyurpHt8pM2qKr/HNTlFbSy22oEvp5aJzXr286hxwnlNEjRYi2Nn1AKPZyI
mCP1ghskW0BCaInQTf9OA8vzSR+vRTf3ESAFJDS5ytaiqn3g4+vj2EAQxByZblWlEBORGRXJkDnz
lsKm9qvGyOdaCuhDVY1KsRvfTbLBilfMdNgm2mfmBBCK7BpiGsoAkDeoOd6OhFN/mB2k9DCukLQX
dRMN0bCSlvNni+QyoXkaKnv2eXhVXFA0/QRkQ6Yw/8oM8Ft8nzIF0NtZJQ/6EZUscfhnUV7hgDrk
zJBkVHpwRX03I4HYpzH9JZpxbdTqtxb2DTKPLtrIyAlS0NUkW9oPqrikWLY2Y/mZvjEiqFPd8DCD
ZQH4jB6cYJAP3THNY5lxcZXwKHuYwzEOaF3mQVXLjVy3DfSi2b9nOjGg0B2KwiGlY66qaJg6ZC9G
ZhohIBmFQBQhwm53HeYW1LpKOoxZ6kyD1hwVDbKUZRYoKkpnc5BxjhQVduN1Z8cx2jvt3+cZEkqj
UndaIie/SDymDie+Mqgwb24llGy2xDDVchLs0bLm6eZE8O0C4sVIMlJ8NVFEzp3EEeprjuBC0iMK
Cgo2klmiQyMEEeHHEpxSSpYg+KxKtCNtK653/4EjFMmkxSTNr3++GJIJ0xFjaKeiVACTq/VB/l23
G1VkTmFRu3CKDN2RLveK0lg6KfwQzaW4JJpVH/W6NcOSnhwMa96jCm/pQtOI8zl6Ln7xldIBZV/B
UIA5zKOtolrIC0wQqMIISE6Jy6AppIaBLfwUxnJX2HcfNpS2l33lx+A6wX3j5ktFfmLW2yebkvYk
QXggNvLz5oZpQ4G+pIrQYsBIhsmkplr6ruOZDoLfbVOMkxtavMyZjHm7Xd8GQxQZBjgZzKGYDurq
6FTy3P7qePKu7gi66RbvhsdSkzORTNuSQeQmmT7+Tdypf77b9Y35IRwaDBSg5MEUmNYPVo39Nutl
VgelbmHIOHebvSM98deHUZswla1Pj9nH/sKhiap5Pd93a4zh/V2fc79aVvzP0buPaIK+0f3J+9pP
4MShavKeAQM6uQA24GGxMAmeg1XUGL+w+j4ttnNWAekrKdGRY9Nm1Rd39mBAmJ+gMe1V3bxCLT+S
m7Az6hf6BVRaB+y9KyCfGVW12EUSuZuMBEaMi4G9HEAygFM8OcfBGjPR77LoN5EoZZ4P63xr+iXW
aMxmwwdeWyj4NLjVdsO7LNap00Bj5k5YRwOBqVXR2aDZd3bO/K239VlO4s/BvfRbYZdIi7NT0egW
7P3gyjbCbJM0/kCfpYcGg6lTDIKLUUjVGmmt+MlYtBfMN0OmEmn/PFp5Wzi+7EE7hzGsNf6oYDGC
2tTNu6YcpQZu1cdK+ryaK9xe4m2fRW/pYLWCmiApR/i06BkziX+68PzhoSMScbOM8t3ERQ3ITaMH
+N7YlFFSibZfc0LLVbZKdtJabAB3Ir39daFMlCmXOnsGygvAlaBUWyjwpBuLTfc2hGNyi+aN3vmI
/El08c/5wQGyegbV+q2ZL+wqCi9OTve+wxTlFML4He869cEDIZLztLG8N0xWsGZ1eLeRr8IFLDty
NP09jrtyXFxlo4fPwg6thMPTBdiIaFTLh/kP1MDcTyfn7mW4K0Xw9bPRC1RoegZ5xtKyaj8b1huP
gRRUxt1ESwTMjLnv3Rc1UMKsAQ/+oeXyd2roRRSycx+UJ2z2LeCTewBZiW+MXMb3uGjgndVK9n0k
kDdGYWLX2TCdscSxSsHjEt+/EuTYUQSUl6WvX/5mdcDskLM2ayjepdHlw0H6AiDknpfc5lFaBJdo
cs6fyEbtO5Pr8LEF6AsBN6kdw8s2KtFEV8zdw33BWWCru43WTImODH/SE9nsjlRn01yfkjfrJ2OP
LMlx9LoRckrdJsCBWi3EQq1EL79H44Ovv1+NqJp+HJxx3ZL7Zjg1fAd3/NIfzjvYA3FtxfW0Fd9t
FEEQUpP6592m9uLfAEnAlUgW+gq0pJ42Uxk5sl7DzPELRi44wBQ+L2t5LZ905Lxbcq8fRlL6QRuU
ywrxzaKReDlSPGP3aZYB/qaV/B28EAbTd8TYj/PaiL8Bgyz/Ndz4V84AyLy4gn/Zeho1GnurXuqX
b0ERvEntOisUIHkgbV1omOcPZP+DeWHPQ7Vi7Q/Lh7VhqpKWC8536wFv7oOc5zVudtbq1dlO7AMR
chPtr7PWbVqcjK/EWrCTbBZOYNj5YKeLqXP1k22L+bHsfZMD4a7klCfeS2BNEJsfrLZKppB6WC5e
YPLhfqiupI5/N9omCeCCCtBTEQM7xylSMUtk05gvupf5qe6xgq68gC3dndPd3bYGt8twfgYJU4pg
DdYr8/0xW4F3ez/+mqv+vlLE1Ph4NQ6teI/Cxbp3Joj5Fe5zyULxpfb1Jx1uw/0Y3obfR4/vPylS
jF5Df9WbOHUUq/AEWEXIG1KtMmnHleHmNV7WJK2D0FxK2qGcN+Bsbaen9+Bxhdfq7nkQGtahmDVO
f/Vqm7P4Ptj3VqdK9ITNVWz4z6vTgoYtObrzKWm2DJiAl3n9nG+ZHOyXg6/7roXl7RvsghwJnrjc
zCuu1GfgMxgDANTjN6D5vLyyG/HVhtGw06NkJr0lEvw0VPTUtj1JbxFC4de1ucH98WbxrD5MYB9S
mssEIIDHEzFggCC161+RieUyMSra+sOnSq9xV1JlFF4bMv8XkQX0/cbldC9FL/cx56IiCOdJvGtj
Dm5MQREvuADkSabMMuUvzWF0kKCYIFLBI8FTUwd1VuhJnaUSP+A9onNlN3qr6MIoAkYuEHcoJhuz
9PFheRHLNxa1OskXjsIqGujsDd0Fp41/XlkGurH7zUs/g98BrgGgKeM5GPkaqMF613dph6Rnd15G
WbEjg75Ksp81/yA7aiRNnR7eFv6XsTMNBA+XVz457xlCk2i8XKpWhbqNpADc30Jahzl3K5GmY5P8
yALaLVM+jFa9n9KoDWsFMdBemdHDy/ginfeA+epWzwYLZLQokHBkVT7g//G93pv3Wti6hBhqE0+5
c1B1Cu7ZwyP7kzYQcrVB+jx5G2zDzOtsnhnZIZqkTaMB7r0W8F/3Dmzmk26b5mtYYgg9PgzxQfa2
fdhEmArDluajZNIXyYHlgMDa4B1ITQ5FHVfhSEqXEyEp/GYHpHQEQ4edBGGZ0U/TrfI77jYPQQPC
2g2rxKpTssu08pg5eID8nKt5B8HHLroR3JCNaOWb7hkG57RCiBNr84STYrlT6FWtaqfaOS8LPYbs
l/knrZB2oZQmremKBRgCAiP1gTBfz+AULvnLvabvgoXubQ42PLh3ivEm3ISYUKL+NC0fbYfSfwdW
maU+E6CXvW/595r9Yt82hlB1uIEfwH+M1p4jC3i1YQleRZriclxMYFifpgcl4Gg9kVFf3fgPh3VC
z2W+ugfn5JRR5Xqk1/wbr4bN8Bh8e+cc3NOiDGgrr4e3znVcWzw6pcU77p0c/b16eHfhdRpTBkbu
k4LM38GJejjVdBOhqFhCrRI/9mG1s4qKfmEqbc+2O2iSmBH0sjaZVDd23Y/zcWrBCRPUpvN2m87L
P2X3diF4dK83wJH633I0/UTrsBw9/DLsGSTeu+uw7u3tg3MHJlnAdNGphs+3Sgxb1JUm07MiwuN3
c/+2r9+8kZVRfw5xzazh3wq2nwn3eePB776zYBiNgBZGkxV8ZYabIiXBAm1tjT2uaAB5amif5TDU
aezUJC6pl1DVnEJvCPbja7zNi4NrDzUF/GHdfb5LD531uCipAllhXGPoJOknLIcH4KG7znWxgfrH
QMcD70VSRvrMhL0gHRVSQ7e2gJRT9lYIYA3KHp/MyyFSTBAYtOo4OBU2KD3elTd920ngvYxcQ6mO
1+sxRsyZuILfhp+y9w6jhmi3bxY3PGc3eJNFZwL1VO9QA2tUVxjUZUVmdQ24YgXTQM1J+pxnQwSX
n0uzVkD6oyl1W97yGUJhPvb3yh+MRawGhsg4fVhV9nGEW6TSeYrFcwPcxzWFOcaI2jSjgcskhPFH
8vTaC4YwH5xk19N9nyrgYyBiN3hSLryR8QR/zFYI6/iSCedk3wYpZ3tTRISsc9B0DqNH92uLmcZp
k008r5J9lORlRglLo5fFSFOB95/2uPRSr3bJJTKvfCSAftegaqA5+XV5ES6LJoTQfgTVpjGgBiEY
u3ekSkZBssMKImp2BlEwMW/eg4tsTg17lDEikv1Uy2QYktx5tSCygEpTwpBC+WGUQnebfobAQCiP
mmy/JgY28AMEUMSzY9o7JZKAzASMCjQQeKTTE8hL6FqSytwdjZIeN+yfFI6ms9ypsEdK4U3+5Ojf
AdI8gD2ZjGpMOzjbg4gHasQc92sTZV2oMB5MZC0kPgbT2MKPGIZEDsfsbAIt1PnGPf3FWHLvarBY
x3WMuaV7dq/xOjj29otCtty6zaQCO8NrYd+muSQ+d+bfLRBZ7TLYu/DtsA6EiI6F4GCSvBjp3xjn
o+nvfbN3JueegsMYBcKPsPrbqBlX87Bm1GNU4ECk9vNvxjM6Yzw+LHir6SopB5e+BttosaD3XjMQ
wp8kD8BgGmvkmoZfnfAId6uh1+6zQJiYmO3gmLxgi1Pz+U457G2GqDkyQczZIcK4Cb+4TQGXp+lw
KrkEnRyU4Y29BeRu3gwP+OCf5yjqEMDAX4PWSDhhaHnYrPm4AcHC9fjEimd447DbgPe0pR86uh4O
LsaDbNp0CtkVYAqxQs82zQoKRO/eMwaum9Pq8PScOMUrQLLPHAju2fzTugYrTfMWFo4I3hmT5BO+
Zi9+wjo/pGUkGOV9ejWPwTP5+DLmq3soOgCrAbl7d09YMlxNfMSnZ0hsUK2X3CM89SaELl5LTKeG
oQzMvqPbZBVG2tpAId/AFkzp49AUQsDk2CsP5DiOJoKtGHN2afIuthixV7cZvhMom84phc9OiFuB
d2fVhWbKh954dOa0TOhCqauJelv7lh4cMKuKvvR5rM2yZnujEzduIDKC6uMhvRVMrtERSvMWqdRB
rWpJ9wOI9KzArql1hoP+t+4hbANFa+/WqGKyh4c4DU7avV3nzDJ2VCU3zPYL8PVrm5+2S5/xNQfq
/2AUDV36rwI+fh+3Cu7+xc2j0J3tmTUVjCs6qSuuwgslHyYkoFFRUllu0ZjjLpSyms+dAC3jb4SZ
LjjPkRwYSi/2WegLIFtw4OpNEjnGQE7jtEtrZvI17qOrUx2fUaDSK64z/XS3VWs1e774XiW83y92
uO41/lCi6TVt/BfjFg/SGhWnHmzfWG6QUPRBMvhM75jacIxZD64cnaItn167IKe1EFYeQmLgL2+2
G2ej0K1k+FdCWQ0/EqaY2ODUM2CHEEG/WRlfxXq72s6nR8Mmqbi54Idvi91nXxsLmIG3u7HcOFyw
lXNe9KbBEmWWVboixfRAMiMAWAQhDtqOBxwwgFp17iT6AFwLlu32kvvhnHsfj/9DZissLU5WDd6h
YlSENliiSlw6WvX5qjs4ROW5wlvFLag/JNTf0I4csekiYN/Nu7tzAixbZEndNGp4pttbr+nwYLH+
AVXZD/uKXBhSsCHhwf15q5sX1hrwEdghtN8Gw/ECywEGjQy6KPpcxWi8EGoJuJG6v0DfHKkoDO7b
O/M1qiR1Rv9Xbz7AkIodV3uxdjRBBxf7m8szdRdVFeuWOkqtr5pJIXzg26GUTwygS5Mqr+wXfMb9
vzEpcwZGjyJvdT+9mWA5s9lFozqMDALmsyyrmQM7rwRkgYO+E1vpcQ2kQT2oMuThLxQ6rw9Mu5v9
YQJ7Ys71xUlYhrm1NAYbhSoHBuAIPrACb1GkysPi689STTFPgcSZd+Pf6i9HwpdpFm3LaTFhCdTM
Dua8DVqcSS7wHGTsF4hoMiihk6nEqnhwr1mQrjLb9Dz8YzzLRF5J8THPrY7JsWDZxUP/VxnBnweD
7IUVwyMdbAmwiqUW0+WbzQ4VCYEwZPNHtgUsgryCHb0cpFyQQSetabmjq8yI1sEbiDul5Zrj4Fec
c1uxxzI/ELoVkOvgumosN30f1u/bYMjFyiEHqA5uq9Y+M/Z12Qr9ldGJFx67Dmr/GBrzSrzyJ87D
odpktoDpuzQDANilxlw6743eHYQPIQ+6Ce2fyzK1CdaXMXxbxkQ6EfKyKsPNwSFszVzMrbJxQgYv
QDmAdFI0OlMOL+k7atBCTlR0BAS7s5l0PJNjSq4YsY7OPZtGkVUJm3AvMGhhaHGpjio+amvgWMFk
CMaGMhA3+wIwniU4a3htvYn3w2+gTI4qLjKOVMmICPhohBkD3LOY7M01fjFc+RiwmHk7zXjt0+3i
XyOchhVrgP+w5Umq9z7jcLLwPXs32sA7FB4Q35rRmZFZgSPLNsf1xdBcm4ZjIGvAzyEuWyPqDLQO
qEbabVBwxowl+dtKnRfrd7CELtwI0w4QlB9BcsAWD4smp1ckdqxZXEPmR5xz2UG3j82s9cMrdI4L
ZnfZi4T2GyKqHl5SPJKxOgdruSTLxWwybYRznC1JPi5YJLeOMlbZw2s+ihDr1nZpn66Y1LOfYhNv
Fy37Z9q1R+h35ZBAl30u5l++pHqmXvuhGVoWuIV424PSTlmQAsNKakBqSSvE0lXqmQES3lRxo6kZ
7JzOlUPrYpdhPHm4aF0MSS8ZmRGgKeHQoVGLIeTBaXgZ9fY/uEXTBmL4BZ+oucGefTY/2LubevHI
AJWVP62ebaO+ZgyIICxS4AtC4YQCHLfnDXwbCExzFzitiTQ4Gz6UT1oaoa+BDvHXuu0L6xThXuGo
utv0EBzG7LDNdnY3bberRQrb1l7Tr7UNm2q7+dMl8JYdvLTWDoFQp0e0Mm4T2k15Id9Pj/0LUlGw
Cu0BbIWMihoksktzTEh4mxzvDY+uxhklk864hnp+nXs+BV1VMqdq0TCAWm6spUrHPypNXoicQhQh
QXfrsrF1KPFRZJXBdolN16JhQmxf8OZZA1VmugYy26JZr+JxdWdUckVOvUJzzsmLnggl0H25LWgW
NCvta78RIEYxmiqbQd1i9Z5vXTIZAWjn8FI0Vv7AKtlZdBucesMI7M79bZirobR1ABPkPIEBSq96
9Sdyy9XtMLmVk6V6fQlhal/T1UpkPAPJEa5NVEkwTNzZ0GQ7LajzLFDav4EKcSsmcDhdbbpIN3x8
fUXlstn4NeXdt1Xh9INtJfofu5Mr6BOwV08MiTbJF8NhpGRAZmm/WHUvdss7Ev6u5qNofvI1ihUx
cyj5F4GEfQ+3iDaDBWu6GFsj/Q+WBdmwVQ04qM7EGYkcROVYE8oepftAGCw+ds6sXncstw6gWRbS
1zk6+LF0N6zRLvF3Bt0VBkbQdm3GGZ31zjB7L4vDz8zDHfWIxXD3cho3YHX0voaNJ+4ux5+3q/1c
GTzd12lnwBoNbQnRh2fN92RDqcUl5nOsHp1uaQAsAGwnxOcFsZDvQ6F5NTsry6QUZ07348eUQQAC
H3xECU+s3I2DgKohI2ZyWQNx3gGRoMhsBIiNME4mkhODxSA7EsAZGrL95CIB/ziyMmX1RGUaH/zM
YMPKgol1H3hTOFPQnWCXj9MzzxEREeSOPTiYPmNBec78lOXvoSL+nOG0HQ0WC96xWSd7SnF/ZTPA
ykYUubbNpTYlnBo3QYuljrb7GHyoKEixRIw+w9fw3Jdd1tyF2HuwjraqLMAfOqscX2MKuAZPQoXz
X2uNIpH56b78gxP06s45QHWYt2pnhhpdY4q0HA7ckOuYipgeUKS/kKwVBiaySmceFtVMuk+jAdJq
9PZ1p+nwRaO1UZ9dTZMcUgZMaVg52bBlzGIalDJaXu7A7Sre2/yFp41HteNcpiUHDJzWlD7L/khf
+e8XUzt+3D45+IArdxntd8lee8m0E3Q0FLEgMdL8Zy7WfgUXd9CWpQiIs9/cxshRNnEXh//fcwzO
bifobREKS1xw7GszBTHgg0IX6nzsE961Cf9azgFoYhoX5LZspe1FFGGHqj6fflj/KTuFvOzwNlQ0
RprePNBtvUSwEG3eT9P4WNF2imgLlpM14nsxOv29k63HKB3lLQRjCCFHWt9tnCOwOGhkrT+SRPsW
NkbyH29ldWleUcRLDiXBz1OtEfGcsTIKGqS5JQ0dgxdJ+0k8jEzFv4B0kf+IiRDEZzdPn5GUKG2x
dwotb6u0hPoIGpK1DGiPqIG/EhxkEEefNIgy0TFe/oRsti6pE+oPfn55yE9b6vm4hDltcQgGj+ym
qgF9TqOactpcfxPXBaixuHksXX2KXn7XJrn8gi7ID07prqfYASudRTqPv3gdFMzzjAsmSC8RAMW3
VrfEnGI/WPU29uzTl2QBtIYu34FACVqlieNJGziB4NwAkD0AKCafAUQkV48i8BbKZddfW23w4ek2
BTuGHAHreIC3IISUG4hFE6h5mD6ELUruetbCkapptQURAGA/YZtM/Z0ttjDcTCAsgdnRPYiQITSu
lPoqwNfOocfLBw+ErwKAkj0nCcS4M0M0IJkEcnYA5IBgUPQEkn/2H/1D+xkJzFoByukjGOmvswNW
2IKkNVhIN5fOxltRnAtDo9wldCsgwht4M5Y38D/KbKY/9vYPepF/SfRVVTbwaboLG86GX7Pvmhyy
74D+5d9dvhhMi0+yw0SD9DL+7ePZxrt0Gj4/MfWziCHb3qszukJQ5mGOViYZGDkpOyuwoODGEv3s
I8WanOQB65iDgSi8d/fuLh8hRSmU2/5AEzuNGgP7aUsgfMJTeu3XjezmcGmbP8BStiOLvwGfD+YM
2PHUecA+HQVAELEyMOZg3YmrVQe5GZYYR7dj24O6NSDK9NBP1oCEbhI0FTO1NjK+ynqkS5gUlODR
TznZoNMS2m7rHKEfECNdXBLNUoihxhGxCUEhVjmQPKAaqCigYUZc1W0EPGTMEARjaN3FjfrnUvSz
ATr2VRVA/87pU3a/K6b2R1iFf9gMYY37CNQxEpER5nDvFwPyb9JtL87h3UOVsk1V/3f2ih2GfozD
PVnF7yCxq1ox+QNk+wntaNJq/imsmAs45uplXHpyhDfXf1UDt9uLNu7dR2M0MGj/KF1gjAQ8XDwA
6jhXXAxwTMDh2OcbJKYYmhWvCJDPYn4MC1RoeCnjG86Ar00p+waVabsJWwTbHDHEVKvMR5USzjPz
j/u37JUJNpTUyAdcGbBL0wdcpZkEIyyQIslue0JjYWAWcBeyjI3YIMrOdobwZRq5kaFBZZtMilNV
gJeIQ5fDixYLi6oFCJ4YVC8A679Hl4UIG6wvCnqTVOeAOC93D3vkAnbl5Cqns08m0f4DvjM8od8g
Po9b4Fpl8cmsY8t8MKTwXe4ZjiBO16GID8A3kyHeFukHFJXzYej+AozOvi0RfEd8MbpCJEyICw5R
BZwOwCxEncfjKmu2TEadbEZZksiElQ0K9+wfC1wQMwxdNnErOUEn4ZUUUvgvwHa7lMUkcMGB3gao
D8MHTwYUkR9H1GrTELXbX9hwzZz3MPtdAjVKWLxGDOBNm42hzM9HCYRD2464YCjvc/iFpQuI0SZt
HSeFDojGGS1nJ2uY77YKbXZ8PKtnw8UbbYGZbSXgVEXwcwlUC3rgPchBQiMnnoKCAuG3Jiw6ozco
2il52c4wzjtwn5D6AWi40MnajYGF4dRnzCGt8bLkSkU1TeDW2OHX4dnJ9OJMk5GmzKPIDAKTPISQ
Gv43BpPBD3yJQNTiUTSfk2qP+BQzOHBTnxvrzC44+gnMxXUaj7XjELoao2JnDILsAwQLeJLDIMtS
SiehMhYy8ou3dUEnD+HYiIM6/nLof2bsY4Br1FXEhxTrWHKahpRlq9eB/AEpmvMQD3HXId8DUqvx
8QqG8cM+Rh8oYU8w0qSb1FdX87sjrH7tKJLiXaTnisJrGHMiobT9ElxJ4Nz40meG4pk3ahZYIz3x
h9H3IsSofvVoyu8WFTKIbBxQAfkBuhfTAohuHobUqmDkmGOoXyVLc3dZinmBIPcEF53zOopDeneM
dQDxxdblB1Qeq1c4C03oAbU2nRkBnfEO2Ze0oKaCXidrV62F3/YdkMMnho4xiOynR9EMHFF5EkT3
C9Zd+3fxU8CWL8Z99JAyNeWJwRFbrWDhB6hjSWgsXA4K9RO1dMJVIXYhJKOOC38thCUsooSa03xo
IVIEHY4bqTk6zS4oezD/wI2pwT3uQfy1+Ov52fVUcQO9YdrH3KbomInn8QrAPYoWMozz0FsulxAg
mLl7MMQ8a6lvsB/KUvgKe++DNuE5gsVCHCgCieQM2YAOqXXgLQDlhvUoGN0Yg16qh3YBpZp4aDHH
3/MR9sOPue1yFPg0gGGUBwAX8zsYe+QNU3UWkxehp/M/3Q3RJEv47oIFjWaUC+07UXzlglxmW8sK
64ABFrRjfpAfS44tnNgnjsPWPcHHRmJMaEz1YTAzeSF6sisJnQCAQGHUatCEWfnTuSzmFyvDsUvf
dx5Fmy5dAbmhrYdFieNX4KCS7S3aKalr/GPvhODUPXRcVaVBdcx56VwGq/+wV8mHi6UFRYurzlu7
W310FfO/vwLlMwwP9gWcS0QJ4NOCacSOFZD0qnclOnbTsomvKk8Moaqb8SwoV2h601URQXMTL6R4
0TZce6QuCU0Myo8bY6FcZPrc4lby1X2h0Z1lXnD+fuOR/I9FCRc1Trtv4LkzGYkREBBGgvgwrFnc
T4gMMjwlGcoyb855a3NodbRBo2VMdSEORDYgVlCsJTgSltVRXxcigkkKlOMwGKP4FWrvwyXBnNjj
6M1mlPwX8xCk1JY7OFAOKv6CgSrQKxIBm6Ya5M22mxbxapUI5a/ML1P0s3PJhb4k9uU/aAZrF55A
jMu8ymCfgjmnysUQj0mjzMdEBoC3RNkFCRf05bBszySn1eWhhU+8yb8eniZgcWWEJc3Gk99yCzni
OA5dKi4XjpQ/ccHBxXB08IsODyASudabNqLHUPpt7xOKuK+dMHfSDgaIP+NC+irsy8nuwkABRQCh
x037FfysUIyOyfp4YkTzbBLR4jJ3uhqdfosHC5kHG64H1gl19K+ZPlphrEGBWCriBfQmdM9819Ez
4EESfvftWPG4S6Rwhbmakxn8Lp1p8gsgYAY1dSVOqmaqIBZbs05hHxzyzcVqnZtKRjJIXZoxis1C
E+F0wVQxh/mtGxNSoh0YEQ8DpSkKLNnI5uRCVUpO/pS2ZLnsBMmIp4MHZYCKSWIrN2Vto8uoGyI6
CVePS/qymwEdOQ8tQFO6AxJEg6eRV8mf8ofKZOophLp450wj5xV8Fd95FcS+trJyguRGkIc5jLzw
ASXP19y22YFG1eFXYvgvC7gPuiwMkkaApiisntSPH+QWPyy+MW18UlC2Yp4SZrZchKfDbkVhkXVf
TOfYpi1iHOAyYt32aahHdgJamneTxqRC+DYMP7kqSKJxJB6Om4HuZxS3YOeN8hKlD9sd1A8bzMWO
8YfV/fLMeuOcv3ufpvHtHcfn/JLe45HLFWKoZ9VC9DBKBqNGcYfQTO8Ae4WeyFOtx6PiSeF2pt6J
W8Vq+gZDZ6QszxVFt9Wq2cy+kSrk6sttVBwKrBQT1ReaxoClBjqOX62xDxlomzK7fHI5JDoL8pzV
yRzMdrIZir/D9vsYXoEzqVJmmAROQ9ghILOsShZsu8/trYeILUg8/Y2zhpM+WVWZjtO9MxFQjBo9
nKh4aRTKuy7jIXOOhPXZLy5bhO6ye5N39zqSzziUtz076Jwmlkk2dBSYWqCHwaszylag76+sBkn5
NyzXQvjEbJeUEsOCg0YjLluNhDeefeBHKQnF/QZfkCuBWkgKWxqsSXWmfyVfv8yiW2SXpkcIvALb
LUvFCGgy/qCJ2gypDUaO9WUp8ISTfrOh3PPFD2j3b4rWKxaK5ItuU6Coyd+BhIxfdLhjtgSjHwL1
8GlRDxQIegBM0EQZgn1OnbFFSufR1Tetj4tjkZiocFRNCEZP8UsjdeP8l6EsN8HylyhxxjGyyw6C
NHiCS7EP3RJybclXVQAxSvufsg3fNKjDOWU5R+KSh7DKgwkFNAeGWE91JfA3eVWMyjv8wBr5H2nO
FOt0FNXtPzLhTzJ9h1sWAyTdiLtzQzJEjPyXAOSgq1jtvGljSeLh3RqSHFTzsEt0xKXjvQyHZAhE
aTETB0RCr2uF7FxRKxmOh0QthOS6JzQPSMMoFrCVEBHyxF6i5M2gsold/ptK0X4PijEBpGXfDdY+
Bt3TPyaozF7MFoaIi7uWd+xxMFfCQNIYTHtTW8/6PKsTEMtM0RI86ZU/eHwVLwYNpohsCXojJowJ
DRNrJqphjGcrrroluQuVvcQuIHE2OBOsqfyjDHNlyDfEbGIJgeedF//mLYy0VVd0qe2wNO28B3hJ
GipyTzEvSFso/Jeo2okGAF3uYZPJ8NqCSM9bBhNPUV0jzKg4JBxfByR3Wp+LyaXjpHzsIcMH94CG
paT9zja9+Mq9OQtBjVgnBA/jy13jd2ZLpEh+h4X8qb+Pbc+0mL/1QzgnQZFynEonAJ9TdJGLCB8B
iuOeru+4z6kpMs24+u+J8apz4DSsZN3gU64iIbDm9NC7r3+zF8VAStd0CFH0NNibsNTiOhAOsVVZ
NMV3TAEYAl+uKHii1XenhkVNN2Cl9OlUI0S0y1E5QlcyKU23zLzUw7IrCKkEOb2/qnvPpkeFB4f0
QIibMVoi+nfrXNCL2+VQaTtPtYQSPhNn2oD5w8l+aY2TrRr5YaLcynfD3rZqihfsD2pxRqDuzmQ1
Cu2lwDdvcM1RBoCdq+soQnDJqSM3LikfHcMadXq3i6Mpmws8sKHD/Z75q6MqU9XGMXNSBlAN25Xw
tsrx7mZMR0n5J9Xs969rpiAilekRJoZBPha5GwH0mpP6TJ//VTStdrtbo+LZWm39IBY2fIEOB9/2
3lGMxjyDPE2LqD6TMmvR5XBMXMZOqwPTJoYt6O203blWNuymf1beoD87N+fCZl1OjOyxIWdDfQpQ
79iBpnkSzX4NBCvgvWGUQGufwWKXXKwn+CGTDuMg3Bv3q+hmDyf5YVoO0NOHh14xism/0p7HGw1H
9iDxRXMbaKQD4xJFiwV0UvHv0Nn8dToiDpIZaU8H7oKngHfiZxkQaa4Sfqylr1EEkQ2INRiA5hZA
TI2adjxNY0+NVWTELYBXmUGzAF7r8B0frOqMqerLWFPhCGPFVOvlC/FVpgSbdg6dM5UJgxBSk/2y
DGpSPfwqI5k8MVt6hkB3GdVp+hJfQ+gaVB136BAoemgSAK+JQlN6X/ewodjJ2JHGQxQi1aDy3757
TeaqSE5aUExovHG/KRnFVC7EYE+YoTWZRRdB5ux/OIseDohkPiZ2TAZeFrBUwNwDbRelyUjulGUw
FOIbep7zf4g7xQz1b8gpMf9gcEVC9/ZhuQOa9QMguOTi5ZU+hg8HvYaDfbFewO2FKn458AxuPA6g
TYVtK/Tk/gqw2Cz/YX0MxvVmNbBPIUTq6uF06b44K1+38cNgiN576X4iIJUeYnQl+wnWpydQoLau
TYaJ1tWs9JDMxL8t4RbBiADYTJEjZKNGIBl+mShjoKYjGmWNFtREtgI/G275HeB1w22hE3Hp6uKA
OmOhBBDSPaWsQ1dMmHCEMA891obmPLKTYlQEM/hhho8GxBt2AJoTS6SnmV8gfUdv+vIfPhdywpBL
HM4ro//mnJqvKf5xApiVsh2Zceo9Vet3HNV4KCqU/sD8rzxIYuHBxsvLgRZ0E/ZoolKdgQ8Er+nV
r6gIvXaZ/bITeiVlhsOHjXmqG7fp/u/cbQ2ZRSn5Nfuzm9kYXHCtuhA/WnyvB8OAT1DUwq6eH3iu
yLkN/jLhw6kNtJaaUCX8Msfa0ii2SaWu+kw9jDopxVsQhUWzxjhdzSvlL3fsFqm1GiyIauLwcp2w
HIoFkmQPq1VSERFD1tW/rNMr2HUG7+LaphWYbqaG32guQBzjcch5evl4ek0oKwVCzM583PlRv5Cn
RccTjItxI7LyyrIaNGdQRhmAN5B1gfx9qyuDf1Q+iZa/ju7OE75kFXE0hjUYiXCCwyfGyM3g6m+x
SC4hcoEWLNcKtSi2woz4fQMdaaogBCoOCdPeioN/MtCCxQHz5VKkSfvNZu4A5O/n1lcOjxwXoeik
A8gAA0EP88broF4My+OTpzammhSgAn0z8h6v6kUntH4S6NmgBh9uS91FvwJQTflKNbHrVyks+/X8
P5rObEtRbVnDT+QYtDa39CAiYpd647DFXsAG9enXF9bep85etVZVZqowmTPi76IxlL1RRku9+AgP
6rEqNnDEyY6vx0VapZJmJZfsS8YiiFGTCyWkBBH66EReiGdqT3bQuxeCWtyls5JX+hVdElEhp32b
wo+F0JOICulyOD7xmbLy/A/+91Uxk9A7wdrkWDKixvqYqhDjByQ+edDm3V8yBT13Ap/c3ukeKdb1
skzyYAXF+nUqQoIoN6HPKLxYQ+7InD792q97xOl0Sb2a3+1nRtwMpnhxNtZI2gu6sabd8Vb3ubDG
Z6KxYIz7mH4Z5f4llbCxLLqgVZz8fexBsYnDFRexbE6smA7l/RR/P3rtM4GGwA8+TZjp0ocJRF9N
hEaU0WPFZIr7yr2FRLY75EN6N/7r45De4h67i+7ZLdMHgbc1RB6afzbL5Quw/223h2hdDmypKj9c
9TtzOg3F02jpZF9AR5Hm9jPGjkMIzD0EcqDB2duv0IyvIO8sbt7kfipojoaggIbk6y8CcYbIgHcD
CY6I/3Xe9AupwyuSrZJ2hWcN7XMAInKhMznHJXFIos65xoavrw/L2v7SjtwZVFa67fGE4X9uQTsh
TaNpPZEmhOQxA2Lw6LjP3YvGg9qZZqRJFd0YSnpgja6LmSD1Dzw/BC8JJW3aRZqzlHn7r7BeHgLV
4ZKzjCTaXGimU6DwpzqAowd+U9kRilWRAorkpOPUZHIYyfNXCU26JH10gopDGyTVfq8FbPvQSmEN
wBbKkjdp+XUy9JtjSecg+DZEvEUH9eR51kOA0LOf9yVEhEqvjYByRhy/ljN4xSHwoEsn2+02+QFk
cdISvP51IL8+gCIR1/eFNl8W+nxUok5pz6iFQJpQ26CWTIVirYPnFIErsEiI4BZ1CvNXkQm/jlKb
0UXTrzFyEDZdGkGJjGn0MSK7so1QEkshxgAB2i/hpYWIa9JLyVQ4VeM6IoITOghywv7XvBRxh7yw
92zSladNDLP00oDFohP7zDhzk/WWPFOBREbzV3xfPqAEW9SM1dNuDNk9ZEsXslCKZdV7AEaQFGLi
xDuDVD2IgLslnBoKBIZJUV55DbYeUFEBQxVIEcBOud0tCnqVcLO4ZnR4dEpamHTJK6ObfH4sxB8V
+q8fKHpLnstL0iToXbHvE/YKNgISiCgnwarw/o46MIsHQpT57AKuytQh6YzE6L7wf25/+E1EEME9
mrCVzQ8k+vfZX9/OL3jNlTAAkSOOVFg3SlU5rIEEcveNd1WOR/owNKz/tisu5q+LJYT7t4jIFmSw
YwWWTH0OWMrcA7aLW+/UazPpwFvNafMwqJIZRvtLPsCbEKjZeuqzs+9neUAkp/OOH6MihR+lG2XS
oFOO9Slw41tFzqWumPkEp4ySr0VpcxAIwaYwMhOceS1XqosGbxZwEgM3fA4qpSkB0uhekD155RgC
yTsNIOdEu2c4ABLEY8jJ2pP0E4K/Ws7RQJ9xxL7FnMT2wjPOQd5jGC+6pLyLp6bMrmmZ3fjV+LUD
La/lif9aBSCkcsCLzvkph4EEV/zM6XI1qd4FkqF3l3cizTcqHAlh5JwXtFRyEUSudh2a09ugHuMw
vpC+vydFdHgZELHX/DUtpNMB1/fJnJzfMfsYYjs/ppfsmJpEOp7o8WX3jyrGa45U75SYf+fRebTw
Oax2JQt34bf+cixEkw+D9kjjzU7ZOX2Ewn+/X1Qu/B1nCqvEYye/ZQo/n+LG3yN4lum/JNMTdyYX
an4bYD6nUjkDvRe8uwct1aFbDZ9jwKeVNCuUPm3+GFAhbHnKhNhUURSLJb5F4UAxVKRtwqjknWiE
ShZAWmTS/BjyZ/JZavb57rR3H1eHzhzVy2P6vAjYMmiyjX5YzSqNMjMg5O7tnZBAjRv9mZ+PcHTC
xWGca5+p7RomS0yHPRdVA2wrVOxl3EqI6uWJboeLzXV6nPpZeiT3mshla52Z+K2OIrZJlXDdkvS1
V2E3Y2VjOCfQ1LTo6slihPEZa5D7YPIFG1p71gKAQk+MdU2CAUW9QKQu1VoAl70f0igPIWy2OL/J
Q8FczitLDNxLJffu0lvQZhwprpjFxwwSlgGLpHTPAEJ3+0Gl/KRRBPY0Bf2MX2R6yTXUIL8Wc/Cq
gJOlT/yWe2haeVaBo0vfvBhw220dUSvHPRhfxpkjWTQoQByTPevrLCKILFLyL76ZrU4woogH6Lgo
7eODq0A7nUCHP9QtewqPz26+WkuZnbboYav45axuDOgF2iyh0KbpigrKZ8AQylBhtWmeQPyyvv5H
PGoDYeHTa8dq0rBXJl2qDHSF2EZYkxob/hzP7sN9eoJpiIaZyFX2GwAc2YKvSAts4PP01Dv5aZre
HfK+C9NijDpvDWQxpcrF2dqjCcb46PoInGi2miGQL40ekxhHCQnefWHAQNib/Rdx3slYBgvCMt5D
6lh6C/LoUKA3ejNBHxjNxDhGdDZHH/hnmFM+o3OhulgD3j5AAmUxpdJf0qKNI8bp0OGATDIajAEA
ZCGJFRzDBiQ8CkiRQZUhcPPHmuoXFzWxKCVryiBCleMPnXsb6jkqx2yvoUaIjZqxDtsgtXe+bn3C
nw5uC1rE0lXGQN7dtW6vT4SstllRxRSFeYNxvgqo5Ka56bj7FZbhZjiVCgaVxnrLFpxJDEzprCvc
1CXqa0frp1dgW2ya20bCdU5BiGsnXbNH0Q9Kk3QblQxlmb4ihoSipFrShJHh5Q4K1GWEchldLuee
PopWSWYsan9g32q0J58fXzfy5XoNaMCWyMt+SvpXrck8pmfDv+AU0Pl4vEkk09cp7YvPnJjTmOcJ
ncWBN8MnvUt3wxN66pU9c/oZn707C5fUWzac+reLC1l/soliPdg8luL1xnIwYqbfxPDeJOB55o4Z
9YdUPAVqCxvvGbf36c4CpyyVzHkMocaf+jN/PZ1v9I6M4Su6O+oArI8OkRYWCZFo0hixSU0pzAZa
U0y5uKyZlgskHh/ip4fRfZ8gNCPdsIXS4vurGE3fpJZVmO7LwLMryYSH9E4zSkrc6VfjE6yQ1m5z
AEDEMdnrzyG+QOWkSBQ1MLJvsLOzSGY9fIAOxjBVFqmn+jMCutUIdfhwsPmxzX/nOF9OnuCzuXdC
Gx1F5pYpYQFY51Lxzgn35tfxxpD5JWI3k1mGpP+x6u2PhzYAdiBxofqj0lOcxEa1PF7CFiU2cxUO
GzCL0cLad5lyh1eDGj3BxqFZojiKAUoTfkBj/IqedCbUM+t35M9iMwJaulroBePpAZ9m2zqM8lRM
HPjQ3liLF8M3uAgbLOniruEUv/8xt2rqMsX1zsPrp+j/12wQMQPdTcr3aO8y8WQ8fqZv3pyL7NS3
OIi8xwYs2w23IYtWApEa7ivYouQpiEsXKkJyIbnjLO4fN1Us95koSfHC0SD8tdePCRLAUUVXDCNk
oW4ShfONO3XMeBlRRXWi9xJtJJgvseB0Jh8aK4ucA1CZw4jpozgKeaAPmPeSpY4bkW2CZycmdf+6
lJ4cSkn6EWI2YGubnj0wySs34HkYcOwOFkgk2JYHFOgBTxOcdRPMGQabz4sRGjcFRHxw4Qp6BbsA
FrqGg4PqMDyPMdh5JETgzglq1T610XKpJapcyL47d+xOc/WMb+GjDRyIxKQMRRP9tYmckO1yWlE9
Lbw65fJzxdbT2onBwo+OAOFrNk6EXfxCdEZQ/h8Ac8dGqwnqAuGZcHOneo+YeM1LrczzVO9PSMX5
L0bPE9RYCIqOtScJT2jYf655Sk2ykPgrCp7tNu0gV2lMXmQqVvaBqlv2na/fZO41yfnru1e4JtAF
Txev9t5xT35z18aL7jHobPHAAmcYezyjKLTlDpky/PfOXkqR4X5dGebR2H2cBz44ndBRN0kke5S7
JTgJS4yRnhK4QBuJ+UTALnyurUBQxg7QNgjYF/1skZlb3W9BJJIB1dxS+VCgAEFItSfV37/oLOD6
jkWS/pWJcvL7V0Laj3SXNPBQIV7lSIcoFNVi0PQX6FMVspgQpiQm/h7FvW6+Dk1KpFwcRi+g/0LX
0IM6aewpxZ9LnF/044T9wlc/yeDGCrPGDiAEuhVu1/SnuPpt37Mc6nLphoSJQkXBDtImQJkWDGOM
/EiIA8g30ADOarhJ/vPXUjB2lc7g77770l/A4dd297tGpaHQt97B0vsPNiSZkEnv4uhv2loBvR/O
OWwwZIvXhIxzAteGWHjaxpwkqd6Peq/I10csNfcgp56QUpS6UJeWZAjT8P0U0d4I5tjr//V6FPt7
AIZ9/95jQ6TAB0JA7raGKgWRhi9zuCSIE/CIEIxFygHR78NAsyJ4qAC+m1f8A8MSl9M2GwGwUGUA
oC1qYnyAYrzXSgwP7CtXfDXYlVzMsiwoVTxM6ER2MnkGMVXMC+auuuINkDbukW30gtqa8+4ErATj
pfcQ3HXU5xr+kHKkOXwCArByugqpMq/TLJN+idcFS0Q2OKY6DW8M4sqtZ46ApO+1t8L7XbJeHlyS
O9iF5EQv235j+HR7nf5577T6n6jJ9WZJu4ueypBKj+HlXr2TqPoHtq75HyT4Yn5IZHnRdH/INpSu
dF4SUM/oIgpqFiXfASK0/JLUdaeJJOolLA50q1I+MsOBcRXrFq3zITktW/1D0hy0+nlSxJgNcJPJ
8jV8WcDGQInkDRRxvWsgiZqQwgnnSPsmKeSHpdiSXs5+xNgD9U/X7XrXHlRxhSfGmSBdYWYLJ9p3
KPJGJRIc7e1doVurWBSCfSGryfYLfUmLezpuKDdfD6iUnIJhC3NlckNOK7ToE7uShxyPFcQ1n/MB
GdowQ7D7db4Mo2N0STOiodkIbdhXibam/c+kLTUYWFVGrEQNXnECuyp0Kooy8u7wjFHPUYzA9ItI
kOkv/WrYWtUyINWj/VQcDACiTUMskXFY2sshZYFdUBrukBnZogGQ5cz4Ff82Lv0RSgpBa7DaWeVv
Nh13SoWvw+jgUfX/AFdZ0hfrcBafHygubyS01ggEZXXMj5sFgAWX3Qfri25t2xgg7WoEFwkrJ94F
7WpN4u5XhSJdwS0FuGRQb/8wpfb8SyyI/1pLIbEP71HlMM0HKVfNKHoxu2gcRdAKCtE6L6I7UaaI
JY/oWVAb+Z6KAQn5UhqI04GBgp3VgdblwUbnFlPqSyg1wh+BOA/zRkbY/Tv4qvZ+Le3soQVmwHQG
AUVb3JLHaBE9EyHbDtlntwCgqd1r+qDr5fECVoBzRSuMuZ1d1q6ScwbC/7XRBX8ccjLwlsRpJgIP
+E+eX7q3EGpLY9KATHSd+XF6s6tp22nGl6PT+V8bJe28wAamPJMERW6JARTdKrSaBE++uFwojnsd
sVTdLdGni5IG8WWTf9/2icIgg3iKCN0pSPfoFXQxlLGtMUPaYsEL1lJUyLH+prA13W1touLsLBl7
nIAXIWyGBxqp8D7TbQYnK6ysMCvgncCHfqrMcl+k6KSiBEAPACS5q2Ot8eBxhB5jix+AiYmQQv62
kR2H/IuQyfwoJvOSAHmgM4WpFonJ1k8PlEsK9I64F+SiMJaIulNubz7i6LzF2l/82Enp+vGodzki
Z/DYi9zR1nQvRJsBgdCycv4jI0YfaEl6q8WRQjG/IIAbOwnuWjdl3gJh7qQNZmTBfqmoJKAye+M7
Q0PC6QP/AKTMacouibZFzmyUquQhlI47ZirWgCoGQ4TMK7MjKpSSoSt+uy/RT0KZfyTA5sH3MpkO
3qJ3QUEtN/JHjaOaIWiGh+/Cp4YrozjFpGFX/ljOcuJl0fRAbjzhQHm/Ye7znkK6zwCNHicNFHEA
SCCRfnq3pNFihiz8np4Q0CbHPwOu0CgVgZ7lEJGCXbO11xx3EOZSxXAzlJQO7c3d4eZCnrQoGTC6
uXUIKp1gRz5j7M89Psma5ejwspIgOJLtDCd+lLR8UfoMbeKFKFvZRnwuTqcnfBoRMdhBXMyhrXkK
68EUDPa3NHaHkVgNUXVtQ5/K35rKG3sAkXjiGyJEv+PSzB3Is2+h7/+Ael+BqROC7fskdED+bFNK
wd1wkUCIQnueo4oNC1Ek6UDkNdjcWGo5UaYdEwra9w5rluqcJ7g4oBBbVzi658wAHhG5iajDKHK4
mB2Wo29Qu32TBx0T/TLGzjEpKh6Dm1/uPitTXEcW8P6XoOD98kmlVbnmgKJy2sQg0SFNDOe9J0OF
Gtuv/8jJJJLY06k1bVrQk1qHr2/NafGf7O7UKaWzn0jQB0PkXhH6yltOWwwAwUjTI+ojsvAN0oRv
HuIiSqGuMaSco57bE7JxwNI9F+hHeHd51fcZ5uF6DErnhd7BU/rvSDVhEHgdbaj3qD8zPVM2POze
KV7wVRGhPIwlaLlPwluSN+e7pc/FKfyhPOXq3/6uH+f29uipA1YF2X57a0FoCqjxt4A8yAkHGqSl
AwX8UVltLND34PXBXKvUvK+9tOANMhEUD9ASOoGQnWuk4cY9Wq2akCmncxycp1QVr3VB3gorVqEb
6p0V+mfouCpY6E5ztIivUyME/2yDVxddMIp2aAFZW6zDkOSw+krwYDM8bI2ZlsqjcSEaT2fJA3Nh
YJ5ep2bWSdgGSIjd5vjj+ElpHjH05zq8+yCRJDhSruZI2kaWB2mvRkjcLHYyo7ZwZXRaskL6LTIN
v10g3rdDtemxO3gjsGi4yB7ZsK4kCvuI4uXWofxCkTo7jIvfuu4TPCsDGzP/61vsyRVIQA9Tawu4
SSxqLqUZ/kvcKyxhITDFnY4pYY7ZJ5RR6GzeqDL4GexeGfPN+1jA/hx79+lehgF+8b8eZzC4dR9R
AqpdRCq9dgrZH2aAJxfkQu2RwbGQrrl/d685fHJ7uXf6nEgptGzdBseLeCc/PaHOeGk0AZVC/hiR
yVwDw0QuYDBQkEuS9xYjbdNYQql3uV96xykKd4+gHr2un+4XNhe9Otpmlo+RF5i2wrfL8CNu6UaZ
6bnF0AjJMO64JmPO2Mv4bxHiGXQtuv/YwUoN2gyWLj0T4ZMkD/MFGgGVF+Ch/RBrFBAVHSLLKyfZ
SsisF96d2rmNoNTij9NcH0b0NmSrTaDl2jaRjfDGO7pYA+QXLQy5dmEnapT2B3zunOl2KebyS1q1
Cc9pRUyyP9v75F45PKuKbvMvamSsyRVi9sJ5oJAL0vbMsUneF5EjCllPr8EYACNnVuGH4pO3IJCb
7j6yC5n0ZNfTMaBGlYxeKjqAkAmC1vNAwmWOZF+Qn9XFckr3LClFZEWG36XaqxnofpKYKVJNUMIx
ysHt0MW5r/kD1YFZgswRWJ6T50GDcAKwspsIf7rM3LLsV0/r0sDjzXsgDaS5sb/97mQwaCf4tOGP
PzLyuou6YdYB+wxeyzsz+XK79PAGVGB6GpdDdT8IGttUKnVYHtxHoiws8qeSDkdxq+KK1k4dM8ni
6pL71SPPxSMOBVFCFUUnPth5i2rCuQ7aqwcVCdIJ5KbBMdpHHcO5f/EY6jOQYt1SeXqJrdnPOTof
9jGorBKPQh0ycX5uEG1FjCUGrCWJGNsKXE53F5LLwinA3s4UnE9XAUBmigXQ5Cu3X/N8/SK61NK3
xXyodZlKLqDCpc+VFL1F8Wb8NWpTux2cZupS3/GDy77AnyXRXy/uWqIzvDAoaIIsk0gpum+hWpt/
BUDbMaG80P4uD/eYtXan9Mkw2BGnNUd2GWoHq0ruF+8Tm19biWvuNrjScgboknG6QIhYCuQGccVf
px09RvBAfPsSUfj6lL1j2oRDJszEzvTak/NGhE73CZZpr0oPwSNu9JsDelIklfRSgNANqwVKY526
opigwme3cmd2BxS6wu6EXvkFev3lKyD0/86cf94RGpYClmgDAqL/VmgQpY6ETWUYMLj2bdJGBfBl
2hN6cv8njkD0J7UGjbi0isK1IRvRPXoGqTYYv83WwXYERe/Na3efllZfPJFy/IMOATSizuWgzAlJ
5C6Cn9ImgLg9luiDeEcTt/1nkDVIRDnPn01mEPAJ4aIUxnRYTmeAzZ4UP/BesTs5x81KZ1aJYRcb
kVCEK8+bs+lJv0UPNb+7bVwwEiBt0Wn4wL8WW7YBwIDcE/mlDEe+xkdIo4b1Gf9UhvTcR4YjEujN
g0m3QuNW0WNW4e2OyertnLKOh3uRKmopstKLayAfZeAWqfm0dGzj2J1eYG8Ynr7+GmZ+1u5W/mNc
CngDWIUnJRI5Suj3+flIDczgNLj3mIESFENyeGnn4VB30meL5XeFpOFfyy0b8Fo08telQcRfLgt/
XCCI4rk1vLYAQAXwNeJC5xxc3e9c5dEb81o0PUCSvs+5SU7bAFwM7JPMsKAeCsjIU81cPi1u44Wc
YTN3vyT6dUuP8Z2N3TXTJ4BfSJo1BwzKanAwZQsWmS+5Z/sKXLW4OkpsNq2mBDNyZ2uc6niPUUI1
/Ht42OwDVKUggjNeia0LWmAf5NSykOcHp5w1uzybOuqz3nXOBsUQ+/F5sCBEoE+AwXAM7gb/jbNP
NGzn6NY/MCYeiWpNHCL82Wr8PTnFYKcE397Z5duUbtVTum06LL6pd+l/pkTM9Sugk+mz6ZMUp02v
mJGZ0uAdozvhUW1PsYjveyM/Z+7trX/kNY6ROtZalPvb6zV6bmA/C2tPGCFEtOJUaWdBGiqKSu2C
AMbYtpv27U0iJFweQvXpUSNF03rW7md8m3emtd8B/OMXJgp5hJAnDtRA7/I14oU0A9IqOOXIu3rI
cCzk7Ixvs8sedtDoOmTEeU+U7jTZA5N6/uKOnj0Keipt4haCWyQx3PRQgxLpkt59A5nS8tGVqwG9
C/YN0qse9nNwR/18Gwi8YE7v9gJN5Z0pW2w6u8fow46iQFkaNp8G6nOxk+eqCYSSIefaNaM9Ccsi
KDB4qv66xNpMvD/Ma3xFCVP9b7AiowXC/RF106Ppkl39zGr2I5RiPP+yLxEKyiRxSbK/WyuEUHCo
bm+uOgzdHp0U99DNu5fg/YCBZvTlxb1FXw6U4NFHfvOULfKV8k21tOZfpxgVC36gIGsQR/Qd2+wB
or5NYd4OtsKjDurH8EKMNY0powx9ajFyCARkwzUppCR1JyQS7oUUqD0mxOUWsiAjCvpAsTgIETiX
8fg62EecoNwnb9+7TCFF6Hts36UT0BOqU5seqMkzAX6JejdBRe0uP+SmwKK1wbph3pwSFqBtjTvh
3hqbH9KeCEVHOUhaAYKeFx5kdr8xhIZgl5PJu992gcEJjOJUulx/gr5o6SLP8+O1SL7JRAFHoQ3C
QCK5t5z2UiDunhx9Q0Lemsmgnj5XQLlZlrbc7RsHOBs+wzveAQwBb8W073wkdP3EgDAEYkuOb08q
QhA7nzrYv3Yp/ODPPg//TfHVzulkYB+3dPXraewnOAbzIZC9EAcGeUHO+rk+YDYRY5yEJdJqHQ2O
bnSPwfJnCf2REEI+Chd0Z3Wxx7OBVJLFYEyv4yAaQxNCwpAYgXxYFNUXu1pwikg/UXJeIM9k0j1k
KsQq2ztGPY3V2lyKThhdTXYBOqBLDJpxIQmz3O7vlIeRmeKyEpCWHFNtd2QNI4VBfyNDoRi3B0mW
GbsXxpBsT8G3QD+Ag9NrrFUNtvmUXbFI15VEI/WQilBjM+8yCSX1nZ0WVf81dC7ARk8sunp/wUnz
8gp6CX715pp93fB88dyDPtc7D6dt/8ZgqyuhNMATc/Lhexf8uKBXvVe8iNrLV4hMYP5tEHJVKkEz
Il2z8+QI1uzGmj+a4D7l/2T+E5ZPC9rfRdcpnN47U/prCnAWszrgLonIkbZA9AloqFkGsJnRmI76
hy4y7E4w9gbouCgvP/NWV0ZvGTOUv/Y27ymzL88SpzuOJ4xHL9nypFfo8Q/xn+vBs85k6GIfMoCM
fCRffwDfHlsZp1WfghbjHgHf4WYXDKVwlRCK5TIiE5RUvDo4+8MhS+TUZ7VKLk2X+cHhAZIPryki
IE90PyIClIdXhPgqg0MFeBYr9s/5CUiBcAhAnrnEP508oTnzeZ2BWfcwKaE14vYQA0Y19bMMnNGT
/X2dnopRhxF3gCv9ueD9E5PCwuEgEL4Rx+dAXCPO5J9Us0d07O+C59HNpmzhgmIBwjQ2k4ZE668F
taHxXNN6HoAlFhutthBX2AWfJDyMW9KTbvUsVTO2GQYPAZKSWuPheIzFjsMGOtgMhg3ny3siNJOh
1XXQThS+7WfBVJD0O5o/wR5yJFZv+uTadHlv4glR7FWDkHj0cgKh5sH5BQJ8Tp9LiQHLLI5gzE8O
xVbYIaef8oY8ScJ3GXF7ZPSBmCK0LLgF3/5hUgOe08PysKPE++uxwYpQ0mCX7vxSGNg62T3Eqs+D
xIzzYnrw65qx8V0JY8p9PWlvKCnB/n6pEtjRubaOOGfHwRA1noIZyT/6gOYitHs7mqt3PQ4Q02Gd
0KaL+Ac8AN35ub8QUFL2bXxMKO1a6eLHvMxBk2muWVZOcN5CG242MIM5rcTevQxPQ1lGv9jRbjDp
ypSuBT5ZGVBF7UYhxZxU0fBYq31taVucQmTbhL47pUijazfjwutT6fHB0S/hRA70mKESDIQSSc6q
ry3rTCFvjExKrgpOjskXVoQJXkwXwsrDiX73gXVZUze/AWyZ8A9+Q9AHrYIx9r26bRlFOAQrOCCA
GsrMAxXwturqWYdzismFPrAMocTQBAV7HtSfQsTzfX2Icy5LpBKOQQHsNXEWrO/rxsni/wmk21tf
4nrle9SCY6iiBA3ZJh8+f1OgQZa/ue5Zo9+mY85P8Xmn9dWB+ABRyl8M90kni6p8/DYIAxvu7/HZ
7D4iXpLvf0QU6B8+gkUGe+48C+EnlRG99yEm8Jzfc0CNSH05d1rxpnOfHYlgQ0T/QljfHh4n+h54
0vdWjMrovVd51Kyt7IxmCNWCTAZajNohKpkUcdkKhMG+q13yTZopEMAbUGumtqwQgB1xUR4xBGLM
XEDrltuHSHR4wnRrhAT1mqMHuBF1j6+lXzB7dHZZuk0N3smJc4k/z3AzuIzdxTnbQ3cH/7GBFiQR
SENwKvcP3ES1sFdJtAozk2iOTsyiFZVLhbiJgWAua5uzDz+9x0oHoyRmabw/cZzebCqJIdbjmXwx
DzyAhZs1w7IGtHZPPCQCJoGe2Dwuz9omXdEIlfRmgrBdWBu7l73/yo0mCI8/MkbX7n5FSeEv4ipQ
uOJc13dG1Dmn3kPi3L+mpX5QWDCvAXl1X43eDCewROuFt68A4gNaHJwgdm/cWZyQtCuo9xB7HfyW
20HfjpSXto956fZxqt+t5ujAX6HoypirROg3GaQJn69HkHdwRuXMRhRKcgkr2H4i0LdbK0Rwc25B
wBpHnI9+tsts1d53irpw0AEGpYmlgGXr6BYz5C9yhYCE3xZAnPi9iLAUrc0N0RQB+JgiBhvxzzGd
xG45xNKRkWpHRoxgWd21okUfELPZR27iHeJ3tp9uDz6zQTjSG3jGpK+1YioKgeN44igDRbgtD+nX
oQE+pkX4wmH0hnqXkWerkVRAV7YSGQDWRqDVhmunluQZqr3X7hSSSCyv9h6AN8KO//I3cyxmmvVZ
d+Yl/cyuMy92Gkpibgqai739RkwGI2XpuOXGi6AzLpmB4C80m4EI5AGa8wuPicUTswb4y/ET93ix
9CR/+Nm0mY7DsqK4yT798m8RvAdVgTaE8ar+N+F3XxueAZ/+Pn0TVgc3EqgaOgty6fNYrKzaBhiG
7UIbffq/reL14dEQSO/gV93jCnlDy2Lyyjcpghe0YnInVAuFMC3sjc8O0Cq4P89QgY312t3m/geZ
jiTgjBBhPcERXBPlLoH0Dl2J97C2TDhzOQTzcbFiAG1Xm90R+2YaNoSPBNlrM4DUk69nWgr813TO
C5sf8G5Z7ZEQHHgS5ahk8Np0sWk6ig60x5gY+8V7ckke1TNmwJyBc5vOrbb3K2P0xmZgK8N/dtxD
TGWDQGJPOCWqp4V3DS5/1yBFVX8NuIuCEhLhP5IFpwcvHuyjyr/QemEX8Qosbb2Od+P9jJrLmrWS
GJN3WKTvUYliIyk2Hc25psVmP1PQEhepxPARDWBhllGXoD5IZaxn2PRuaT26j4ggCp+jR6Iv294x
eCftvV/WfhG9k2v0GCya/jHSGUb/IvB9MdXHpEhgf7/1FTHRjjXrRr/58DXrQafbK6TnIMGkBL5S
yV9frK7RsfvAP2zS7gJ3WUvkWA2HzkOgP0LCD6RG1tZwTLKEyMA/NpXMydqQ7Ieh3pacwZ0GXiyw
oSSkPQjIrgAI7PvDbakDCvwSSn96IJ2Mwh8BXQD11aOv8FNYScQjTAYhFw5bOA3un6hErmCv6PaQ
g0bwD+CqGmPd7TxsDnFcCcTfstUBfBKdT1CjrnuwpprIZy6kzYDnssOV6PwQMcJj9UWavoLC+z+I
W9BuaGEb8XIHy8iT2SEIpThMYBxAyh1xosmZKmPQpDGAI/oy1bPuBstLGL1ww43P7jAn6V1Ei4uE
5mnHNt8JGEsmGXmXqdiYJVGOcL4ogb94ESlHkAB7X+jril0wt4i0Vwo6LaSZEbfidLoNRyrvk/iL
FZod4fUA+RgkzFtqE80v9rafh8Oi43tZU8l7+HipSOnQFgWdpcFjLeQdwCzFmNIn6P9ngENMl1Xc
VG6xG3yY9jmmC4S0mZY0WUJVkrAOZOzv6T+BcsQahqLsJeny6Db5ECg2Cm4+cb/jXR00Uno/uc9L
w4OOufxCXUxy6WMOQQ5/UaKi9Z1JlCZQFIk6TMugq3sg8ELDtkD8CVvFBjk4Zve4mlxCibcCtwKI
84qEEDvysUxbcBFQ2gOxLOSWy9u+0sPeJBKZwA4xU4jzma0WZTWWDBUJtZSVov4R64Q4/GU4o8RP
0lwPlxCkSz4NIKo5ERZQC4LPFDmXhLYFUhuj1Pqj9NXDDs4K8WKLs0HBXEvZR96ygdVr6kI5cuCa
mZzOpw53hCEcyQPukzqC1ChYb/9La3NCtgTUgLFsnzZo/cS7u04R9LLZowNc/KhYuW+EimohK0G2
UFKH8JH1iHiAB01YcyQF4JE8kWnyoKHeyriLp1NN+CQCkIOaB5L61+Z205JB6sp1P439tY+yTmde
NDReguZvrs8NoYhR7fr77I5SCo2ckNSvCqaOwNwrYq3TSPEEZ39kAjG/JauBHwFvHDExDl220PFw
hqDLESF9yWkk8lTMnTN5ed1vD7X+ITR7hnNbF25j3GRNtzIxd6LzYJmvmyhtzzx1MNnuiwFxsK/6
FQP9u0vJ9e6WhC007HL8pXpTiTqhdsYXTW8qR6kBXK2DWInrS5Q9uCztHBHIHu+5PDHyVQLX1sTA
MwwpZWuSfngF5KNzMzhk8fFAS8MmwdQSjiL9xfoGVOwzv+drT0V3CK2ZQpjkaXOdp8erq9FBowCG
shU5smyiH+KPB7jfsMI08Mdg9vEJRi7YdylSZRt0aUAldxYQIX12SawQ+NgXe2TFZqgyGQUp9BNo
9qcb8KiFxb7OI8ITAoaE10PE3CTn4Qc+cSzvJ9PzBLGsDawPZO00fBLmAX4AJyUvQ2IuOtEplRhi
dMEs8uGejPOabk7e3Q1PEL9nrGZibGRy74QQJ5qxCcDPH1Ix2c/VkNwjcbnRPxMjLdtZzYdB6gWt
Y4+xgzrBpsGMX/KeMVaL6gXxmkMmzmaATlTMqHIu6Km+qbtlt1xRWvJybfq7PnNSCVJECGUbU3gj
YuqNrha8mMsluRI7Rnv5aJUIaG6EYKbjqoe5VQLzZDjGe3lL+SdbwGKqWPhSAQ34QYxM8k1Un8hE
qcMoHbwZX6zblqR8H4f9O9Aei2IL6kuKLOOeByKcvmJvHYIdRQQ6ApjZBCQx0TxiJxkSmRdbY9Sc
DrsToVxOG4WaDkzuLofFOGKuA9AuF2Q36IwITLNjHjJ0BuyAn2D48DkiL3D8lR1MriiVKt85D6rx
cLfBmclWK7vkB8TrAu4rK2R3joaNkOWy6MJvjWV0yGmIuhQkgHBL9iE9vAf8M9UyMzz6TbRKoTqj
PzdxZnVmRCPT74etgvm2bfoQfGI52xxqjilUAYwMzv6Ibv39p69Pk85Q0m2bpEgwMKd2q9F+Jsjo
NxTnK7yNpa8lRqOgFL4HGx2gxSfYe/BAy1Q4TzGdcpSx9coYAZkR/YCLY1EsmRKtou00vAQGM9+Q
LxBc8UicU832zjMkRxuIivBB2SuQMPOIOBXYA5Sw/JOqimLPSBUqf47eJv5zIkvFNCDzE5BM34nc
0SO03CQXPSBS90txzht0n6YAg2upEO6g+mta2K5hba/TZnjCOyFyo5yO/jE9jKnY8201FWF7tcLR
sDLCilxGpOuUauxArpm1wys5tC7d//Q4vG8rpoHQRJAAM72VnPiShCiElWwzv9hc+TRnT12VY5Ek
PhmTeojY6YNyS3ooRcLT1wjnkKiYoOyJA0PejfwM+nkMhJwGWEyQs7Ij/cYwjkCg0bgWfb3LLsSP
YDC9R+XMmdYTj80vvESixaQGkVxg5AwgGRIhtMZbEIYroqesugewQNPDlggYRgAVE9mvIX+RruPp
elt1R3jxBGi4/7bLBWoXZoxSzpBwINjWdsY6fyBJL8M4hdAfIYQSIfFBAhNfuPaJbaWnCOH3VasH
Ssn26Y/4a7FzbmmtbL574YWI+A4MIbNpsipLQimhf8ZLhBRni+ikLTgBpwbl0m5vJbPKJcU0dtdr
3kDDluRGVE3k2lHyWDNKdkDEUYiqCsqfImnfByF0mbjY4jzmxkkMw1Sw9BK6mfJaj0vF/swZr3jR
URuUPi00IEhJLsw5BpHLvuGZ3TKlIaDtK/f8uUYazDE0fHNNahxO40Kz9nj24BQRAOS9iw3miNF7
Qz7gl3NVJujJVASw8GmKwI0Ok7txCEYEKwCqrmje8WJVOPyMwYNgmjoy/CeKzJ76V8TPnbYDSAXe
QdWIdgi5liT54YwVRXKFV2Dw/mui9/wSqTC6Tx68l/QKUAyaixaRkw3X1e8Wo/zjwhdePjiImk5U
Mp9Zh6qBe3YbI6lAwkBfw4mSc1L/9GLo8eAlTFefA6LjO0HqZafrdR5ed19KD4kZePGX+oCTEFlY
1BkYMMv47+DpFsHzP5rOa0lxZQuiX6QIEEbwKi8h4f0L0TghvHdff1cy50bHnDPT09MNUqlq79xp
jg4dexYRnaMItJ9sBkMBWdWTGpCCvhB4Rho3jk2z3gvoE2UK+PQUcHj97qisPFAQUhN0lCq4H47w
ezLH6m6jSfMRjWB/xptWnbOOYSN+wjn0M2KuGK58cWsZyVp0BBp8CuZTAHMexiyGy0c7tvy0GbEP
H8BxwJX35BldGc4U/WcirRx7wQmchOsm+A/e7M0evxwmsSz3dldaQKVaM26gwOoCMPj8i84eM4pH
AGgK2uuXGtxkvN1DJXjnnRmUnbMsLWsTwUCrXwj3/G2fR1I97mKgdRAHdhZgodtRvKLTotyrEq11
840hrTtanJ7Z40IEVvAcPv+OzEDz5QOjDBAXKoLzX7Ysrl/AZVU7X1biMh5EWEbUCObI+8V1jUKN
8DPqxmJsdb4UfI8IPwhTw0kSvpq3JO69sI8sE+3+iDKnzABVR6MAj9pvf77+GVQ3FMB5v1mh0eD2
8WfFT804QLGqcE1/2+DB04MNUF1EvX5GdHko8JT55z7OCteZ3Sqkc9Oz5mwdMU5GHmnjh3TbatVW
x8k8h4bJXqXKBV2RVH+QdgBo3yH+4rh5Mvdqb1CZiW2oarkKd4ZGoe7wBR6qPaEKsIEXVJhZW0YW
NBbRtllbXDgP/r7TCcMV8dQvlI3sQUG5Ve6NJn97j6IgHVAd/R36L9foVOKS82iZico1IDWfse8v
3IlXjkyXHRnliM8Uco6AgqGLjAVgXuM+zFSfvfjkWA0A2TPaXB5jJvI5PgTQtFmW8ydkCYPRwPTo
t66YExfY1B8DHwIrA0zMKiA5y2jzhlEq2yzvb2V58NCnqKYvIUMDRM8pw3sHf0zObEYBG0dmkIY7
GDhWPDAiWIPOEqlWMMasIjCIlq9xOB/J4oNHfmhSzUogrEK5dyIX8ExJ0YFeib4ST8Y7J+BzviLZ
xptNuhyJahF3nQ3n78bnfQJe+5p7HEbhMaX+ow7g0SJuher7xBxLZisn+Pqb5qjdjlqp4irI7rbn
dOnoJ1nsmK3Q+DTrnln0VxSoBKVeW8XozFSg+aSjCM8rIozcWXdGDCElIOk73qOxNqgrYrPxGlG1
4BdG0FWt27GwsCCboNQ2fBq0Zefkna522q83dxAa/OlyR9lUJyHHbJ5G1y2ViLxMN0E+X77InnA3
FHKXsNhD/AifAjEbX0Fd7g0LcV2xvWagYG81cI1wAC/oLwzPbsjWpvHhI6HCGx4X6HXttdEW0R3H
x01goBEH6qN9JMit8xzL/AgnjlaFfAGQLDYYNxysyemzQUiwZKGs+4TDK+3Ai4a09Pvqc3vaCJ+d
EBGQv2SuSgdoDrD6sN09gQPYPT4orRwADJL1krjjNQnGpfHu1Ci7ZWrgugPUpTvAcl77NXpHffYu
HKPq7oNVMM1J0DaguMAMzu20gedA49jXt2/A8TIRBsZHlPv1CJw5NZQ8kkxP8Y/F3ehUQ1qAu88S
JAbm5TQYEzPDkLIjb+4pRwpcxQoFpTL5zA5OBd6hiZIEiXa8bVmWvcLFiIcaFrpLWGTjenILE3k6
cKYlAJInhLhOwLgVQZdocFXQcCsgSxTvQjkrr+id//iSmt2WVCPd+HayUMNDCeRWh/cIKXR9/I6K
fbxbHAjw/SMa8BJmb2CqCdsPIty/anzhGAD292Vypt0dNUkHLddFZaob/l36Do1PozH9QqT2r8v5
ZYoe+MVO2as62DogwnlCOse0g3877MR1tt8LBOtaeO2Y4T3d9dbucCxJL99679wwM9yh39sATUK9
oP9z7s7Bfa6uQRmSnMLbjoQPVtwiRhKXtRkfIyMsfoD6T8NZ+lq/k2r8b6xlelPo/oyM6hNJB7e8
+Cr6DpEbeCs4UomfACszfWJXoIufhdCvapDioV4bMVAn5JZLW7F0mU/kREtxNIxlkgFzB65yqZMc
v61Hbo84i/3mBbOepwfRuJ5CINGMPnyhAuc6mQcSa1z+W2ZQUKJXRYCfvl92dgnqywdrmmzWnf/C
TKLc/KB/C91Si+ci0iyzZF8a60pE5jPD9lh9R5VoHFbqzdv0WS904DU0LjYEJiYfbobBDeXm20Vq
hQUHBrRMrO1ToxgNX3ZjkzQ6sWKq75QtFObuteFtmlD2jsHg4xZ4ngE4INm1pcN8JEl5UQmqC1l9
npu8T/qEFvjUWtgM/jddzOfZEhol+dKV2hX0JZANXvZtbkVLdCzI3tibt+3hGpiLFaPeU44X5W5p
ycZUiortUsQO0DkTofd0Kz0GDePjYhNtouLCaMGHE7uNeozejNsd1cNCp/FFTfCwX5w00ysstk0f
NidB1f0xWMRcjjh1whcZNBNL9ua2M/f8oOupMSPj+Dh0P14ZPf64gfoCxsW/xAP10nUW1Lt18QrB
0wdjVegtVSU41B4EIqdppffGp6P5apDzFpYJo6MN37UAeSmvxY6Sm4tQCyBgmuusdZsfB+xHNY9X
UIjZLU4eCq5hp8b9ITJsCSspPjIHTxnqBXDF/AKmQkTN8YNIHCP7O+d+kCUKJAD2wLbH6ug8gOPO
QQMHEo6s7g3kc/b3Cc7IWeQgSTA22wgVd2mPaUe9hQxKB+nTrbfgDvKmS/zozK2Tggwd4xjcaNLT
FzBo2e4Yk1doTThFbtCRPomSHd0lOB/sNJRFs4q8zud9Oh9hZm3VFPwZX1yqFTtyMYfYTIowGD+e
uTbJYGUmlVwxYmNGU4vzrgGZrsBN+uBfUtf3xA+hHO+jbfREgiX3lNOaoZKUlJ8PD6L8Hmm9ELaA
7s+vG7vUOEyJ+XEpEmmlcnsK1IRRwDWhIe+9/Y9zY+JdxdKhjGWIbFFaNG1kePKlKT+Bl0W1IEoS
xW54CSoUkaB+VF8VrzBRfgAFMU0IlhIjwuTtOw3utSFrI2YZlKyaS6rmoEm8ADVizF8Ck5HFlYRA
/eiU9nlFb2Rk6h3uUWtDD8o8twUxS37W0AKmmHm/x2Tc6F/hdMIr50ZhM9JrlDtvcFScnrTmpHRj
jo9jGduhDG6LTK3xh9r0xzh2Xu38g3HNLX5k7ANLDo5s9F1WBzduXGYfhEBdj85zUg93DBGcjkF4
WRXqpZuvN8zKotmUZ0bgBCST4YfjDfcVDFrMgJ0Z0qzzZNFTWjDIJOxx1tzsyCvEMr1VmBPUGmZH
e826PCLQlTNs3ttttNGRdgeoAhkX6McpUBUXgM32SEfEloL36/OcKMwO3KYXk8DCyZ+5S9mybBNs
HONsfSj7x/G7VcX0KpILjkyteOVWX7TlM9gIlZvGuKobailPJ1fuh/mvlwY7MghMsE8Iqz5cWKxX
7GuyMA9r5waghP/u1Yabre3SsfQr/gMmUOMios/wG7H7R/L7eJwc/EaAA7aLJ1On8N3bMozYuTA/
zdUn3S42Y4xAhCb0tgBddbDTkAoteoZXDguYqHKnfqU0mCzOfxbNcuynpq887Wk11iBEY1LWJDNx
HCeQW6nkBd8ARHEpMt/J66+OyZVFe7znYcYZdFj75XDyxPph4+e9+nHSxqcPoskMgNPxGlv4fJKk
dWltYk7NAoTvPefEOkXcCzVRvIZv+Brk8RVmHYnJgE9wZzmTT94OjzNm5bjUWPZleMzt3d+OU+XF
2rxGV7xSzn2JBk99MnJgk+4b4D5RbZnT6B2CWnQIzvNadOEqp8zPkZpR+nZ3cMt4jAZcnuoEGZe+
1Oo+6dp+bSxZ2bsBXmvte9E5UZwA1nikoDCkJq9P2IYMQi5cqNa+9ZP/oDsoNTY9EgWnfC98B6mK
GXkSefdI4eBS9HPh1B5ow8H4hTEw5Fmq/3z6oFeFBIi4EdYShQEPXJ3DaEMfIOhIPTlkiV/UtZz6
EpK8WsrzMtI8Qi8TlHtq4Uf6zYgpl5W2Z2EpPcLeOIY5ZDUzKnbP4TEsQ0GiOJLEh+/mLyyvffUW
RJTD9OZLLA26wpXxl4maTutViMrRdv6abAGr+RuGUBqYAZoVm3dWdsJco1tqfvEcfvjFjmZNMv1i
qJTwPVA7yCtkMeuf4C9XnPIyC9rFznGtoW0Bd68sIMGEI5hACEyLw1XVzVKoCFAyBBjVnbZo3GQx
0kgYjqX5LnetyiglAN0LAo1uC9GxMdM3a74zSE7tRaF3bBzDzRwRYCmzy2f79cLj+BqewzyQgwdZ
hOI73MNdAGbEhEGrQO2ivC93QQ3/TtgGfo3mqNaGdyGWhsdSYEIRghO2GRty238dFetBfVMeo/Hw
31TdMvk9Qk6ia4Jfw9ACAJDilf5IgL2of+qdYQsg8MFgUTRP3D6IpMAbgQk02zpROgbcEHotDM1v
P3mywVrrksa0Ji4YfZgGNKJZlwFdcicAmG6TmeEHCZ1sby1GsnzY7lAThcfwQY8nZgWUHyh0WGPo
1wXcTPNLbk7F2zcqfLWAVuE3dfxyFvBErg0TJ2ALx16Z/u0wDWXXAN+gt9Da1scOixwdQSL1qekG
hgEbg6DBD+ICqO5XIDUjV6hEzIbcRaGliY+WKksRp4MzZH3iu7kPaPlZrB8yXgS90j5WHLACsIBV
W+sEoRSYHTeNSS1tBmJEngtQTXgvQK0NIbGybwKJBU0lMI0Bm7De38vljV1/KTLZD1QQ6LDSujwT
XK+Xj7k83wbixUidhsa4KzHl/9noirZAm86/4Rn8HcDYtjTZMWYRIYa8aQX3ie8M75nJk2ymwLX7
chGoQWIqJzQY/c8XH8rH3yy+Zf4ToO7Bk//28xEyN3ZFmJwmPMNT+IJaX/LPfrRvZN6VeNSXt4sr
AA8X/MqQg9izVblTHAMKn53LG6b3CxR6xzvJExFLIWRjKVh0z3IoU8grAGX06gAT0Edk4X35xjx0
ZNBNtuSZBzljUkTeP6q+nMtqFz7RicBavkEWQueHcBWTpnJP1y5TQknr3UMI8Pbq1+A+hz1Spsfk
FMIKy9tiusNj/7Grpj2Bx0UDd9WJ86USmTCiZQXU3NOAaqaNkoQLiXwvrbWusJQXlDRhd7vQBMDq
1tgaoWww4oBl0bPm72XV4Q1WRpDaH/R2VG0wouY8zNi/YIfDuPvmejX0ix+RR9gZLPC/E6ys5xWO
VGW0q7vlt7u9uVnuYK/VrN851uBusruCZLD6C5yO5sTsZzz4XUgBBvS3p8PQ+V61r7jGeCj/3F0b
FWl78UXdGDLvds7dMk00WplKB+gyMLr1jQ/cjr8PTyVoHd7PjpkxT2JI/bS/X5mZjm+uvUtubOVj
3ty3iUlicbqfNdijnniL5We4whhke7j69q9eFlxHecdomj/gDdTUI/Ps2TyyB/P7WutQt+HTfeGD
HH16apSh35PHTXlNzsx7id1B4l4DNz97RRinKA3r9v7YQOOY1QKUkXm5XZuFFR5S5130zjQ9Bpzc
Hj7ofArz0VkJqjr1g0HKbtMEpJ0izUO5zlwAxuFl0M2882QKVM0yGYKVMCbGxogXUudswVKXmICn
naFiDTH+6jAA533Ulkeu+NJyPhQZzFp7YADhfv4EvOyqrdNOYXImyO6RcysFeWbXKLvfLlcVwsaO
7QV6Vch/djyy8iNH4SMmLDlzNlRibKh++mixepV8Okp24uXwSlaMDgzWceHIfypN6mSYJE6bTYBt
IFEYhjmpAlprBEQxzTidnYVtXHoGFPSMM9l/mVrIC1MHLi/RN9nBV+D0QL0rWD45OxTnHRs7JCUZ
FPtGU4eJxVrHTYdTFEf+xpFa3VAjy2n5jHdJ9vtWxA4iftFWKLiev4cTKzSJnUejfn6KLIb3UNH4
H0c3EJsOni70v5x3UXeCtpcw+y0A7wBwVvDqlCfRmfNdW2eZrfOK/7G2TqqZ38mnFwilFUruwsTg
mUt0h49oTngDVBnasrk4K3HsNNN38yiPijGaZOBkyo03AbzKoeJ2UZD2zQijhkrz2Njzgagoi/hI
IA6iYXhanG1ZeiWwS/eN6U970eYlUVSF5wL8Bc7YNm8Yt7VJRmF7o+OBIUjHU2pU8Um7ArnumaWd
HPBHsl0089K5AtLuiH/yQHzwDXgcXu13t9h8QjmaVJornduEJkdUu1C7IqPJHa83fyki7Ot8C/jt
uGzhJi0w32g+Gzq8xarEkJuD/B1yfnCyMJrU55kt6RcCO5fByhTh7JSpBFxTGIeQ+zH9UhganAP0
nhwb3B59G/0Xcq3OIB2e+jRTvU6RboyujFqP5IHwp6bB4pAtQEtaxd5K9Sf7RmhQLqh+UNGg1ajC
0WS+p2Bg6NaM7k9etn7EFwBgZSTcKIbJXph+E8M+hNK78ZOwyKadY73oqBO7cHHBT0klgAamMhwq
80HNxJNRYc1mAxVa1xHnCQm6mBFT5lIeiUf+O/917Gro+c/7fBYjL0PNL59FhRmUGFjqRNzwVdQb
dQoKndFsC5Av53Sjej+8TXYSnbA6eBmK/PuF/LbGoYL1Hf/UcH5KYJ4+CMzSFctrHzxZ9YIUtr9o
CrStf5CCggU/SAQ+TbfMtrpk/Xwu9g9jZ5CGV4XGrNDsqcCFCiJ0ocP+dzn1mf8cImmbGxScAEfc
HMo2XfWNM1ekhQIHFU8heQEtCB+wJPkuP84YfRHWEpmYLRx+pMqJpqla+QzMiYUez0qLbsIJVvqL
kayOrvDI0DETY3568X7qPKmctShEVN+X3X3jg+G6NpSFmFJHHqKqW+tTpXkZpp1mm4c0rMApInAY
TqXVhIPTnS2RblPkyCQdJg0TdBzRm/Q2fOY8r0blCd8+qrbZoDkBKLbhRU5ge3s8wJbYJey+m2Ep
PY2/1PQ5n7GcBa+CvxAJBaVL+hhrb0GMPX7G+7U+JxZelTkSyUpVWLEyGbCCA/rml0tGIWxvLKpM
n8kSVAbMzmCUaeGJRPfb1qjeZ1C1C61P68ueBTNoXPG+HeaR6c1H69ztgmPwoeKcfaO/WpFG+y8O
nrehuocDYj/SNWMV/AtJ/H0tbxA9BKdIG2rBoHKw84Ecks+jgmGz9YiUfacaInxyxGSUDYGym3Ut
0OZXIHZFJc69Q/ygiDfgjwH3Ihqbi1v/CEBUJJeDYp/zrF2YdVF0jOgU+DjTmp975x46Op5CFZV8
4wY2ov4rUAMIrsGWRgeGjzPCVZ4MvUH6ERaxUityim0AL35fRUhMlS96Nh4aae1Il1LnuKx7R9QO
OypbDCvhMZaaqubZaRGBqIjfj4pNtm1OQOj5vR/2C3m+FLzGzF/fsImp2IBUAVXJzCC77kW5VxPZ
r8xCfEwKGBLs591rKONDixLHovOsQ/vOoRupbt/OLV4rBxl/c+Xw0xFF/vPvaKOL249o+Artz6TW
h2BNLwGUD0LOSKDKSV9ul9sKmVYDhnkk7xmyV5ltu9o2/u1RDAL1O51+Gij92Oo4RbWN7iyqvZzz
iaxSfOjadvTibhlNrP3Rr+sUeY6OPROGNK1hXIRqAb1azbYMUy0fVRZ2TbgtJadhTpQBWynuaEGL
+YEbjLzk77T0IpJrrq2+jFI5YM0+BZ4zMjpwahNUrIhYyUYoebEIPRCf5OlSxHmQq8zVOHCf4WHQ
nLK3Y+7PfIOtFUp+k3PywP0IzjUf6MEpcOIa7FK0TWx2O4dCnOaV/e3nybD1i9T/uthte+V3TwAg
sDtxqHzHz3jzgWQ88+mceddsKEfcZ/Aznx8GWg2XEg9WFbKMCjId0fsR7e/vO8vhiIk332y7PIRR
FDA39SGd8lI4Jd+QMtnwtVM/AnArcEJsr45QFhhGuSk2EL4oH+U4jfqrYAQpEBH+sEI5woNnqx/F
6J+NAEp0gTqRw4GjnEdlikMpyKYHeZ+osC08eHMInmNHOpVAZe4NqqJGaVrsPBCBr7KBGDEMeP/R
3KiN2TQROKB7QcxOnSTjDwoXvqpTnUgFYAdkwPyRr9CcJadjkgUFhup0sk2I36gH3vemib5lwECq
d6JlLtv8t9QwcRJFTFoDRXz6VWJVMMeglYVfoOKC6xmCKABN97GjC83JIwupUUo359nOY7abildk
Y6TDBbNBSHBKZ1lME9rgZQ4ryWHw2tLLg6RuznF1QkkA6vAFDdLBqbamOKozEKY7RYYPLxKnnLAG
/qSSgxbW3sOxyeO+6ZFeJh8eUVwoZzDqGpTCB6pJDcdroJ4vO395vJ8dlsO7EGJ/ch2XyUWxFrwb
Wd5QsLvVp+dPSYr8OL68b0YZxWJgd6Nt7xIA/nKwxa0V1SjrAJcKyjCEuu6Wq80GJcycsw+nAUyz
/w5cr99oGpl7kWcX9w3xVa5hmdFPD94TRQ7VeB+d12g0Of8RYsalXBW5nVeM6BjAwY6RI91y8ISz
LQ/3SrpQ/9+UORzwPCZ6fHIy2cGjfvx2bzaXtLbkzlARzqf4mvnJiOGgygGYoTPOeBU6OHpl0LQZ
e7O0qGyTBTRoAUyWJwUJ+7R+ldxHk52Z3r7xBtR4h+ebgyyAh5ElLE6SgJUrU0kpL/CppYWoc54j
3k1hpMWFSIIihEGNZ8GpEbsOYQFdw3YEevLicZbpT7WvPVCHLMcwed+c03JYoRJkp8OVH0Hwk1oE
VhYQRa2t4lJVys1hvPlbEWy/qsBN9g5jgEdPsIOd/eBB3rE4sHCWXzkaO5VEsoOq4TogGj6Jd5QT
OipEZVd/sPMqoaAogZ+zJUUdr+uImuKOG5b8OE/B3lfZtnchgnWVo6TNDaIPU0QT4yIlcOgnw6Sn
NDCGMrShRWHlCde8g5jNeDTqFCBCSI2mimCjW51wsuK+PHg3RIt5cvcIk+ZwpfPQYhQ8QrnlKZep
hLgfpTGWQB+f8DK4kplrANYrnvvE5vr23sMzkyp5o12hgKI45j94d4jNXMQ6CD9NJnTY4Pvr3qH1
TnM/62X+PiX8m5nAjOS2GQCgZW9SuN6wJshFkcnBC3AM1yE2nKPFb/Ef2HZLzoce9vqBeJ0YHaZi
TONCNtPbwuyheWFR3lzsQ3/kHCsQ0+YgJI16DxQ13KwrU2tAo4dKSbeWnAy7DSEXO+32CXPXGoov
J6LcvQ3eYLxwiKoUy9hCeGkV5GiudPs329uK/Y2GMbgQzTDjiMb8hTMDIc64mkh7U8K/Vkc0C9by
FqfB6qkvoAdCZ3XgYEcQlPW3w8/4ccX9A/jmjFsIDm7j3dI0UssY1Q+Q9r24N3OckN/tARNvqB8o
YNj84FlyZBSDl//+eLh0K2G9HjDOBtXZNCz8ocN9XD7H29UH2szVNuIi3iCYthqxEZSZ5BHMvhub
Rv/I0zkHhmC2csRL9DK4HLqnN53IrJYAiALh0Ox4994DihlcLCCeBpYFmnTx8HJQ70KST37ji9a+
d2zdmAaVbIAmflP9u3WKOKVFB7K+K2PM8GYHN+vOgiOkdl/Doc0eP8Y78zmoclbdvhy9l9k5wqMT
oRVI3dc0C6aOT0B4fL8TZcgsg0zaft+XFR6psut9Yo3PG29GlDf5kABZSQVH2eElzjo4V2Yren71
3Kp+2d6YlMHtY5IoOhAP5gXoXpyDl1PtMCh28bSK2bpH1rIM42XyZII6uJJakdaXM7AwGIdQDxjy
74Z5k8iD+8OxWps+k8Uq7P2vY56hY7B+vQugSIl3Ze/fMTkL771T4ojXzGwT8R2cMSPtZdEnsv5M
RJ3wxeKCm9J8YxPO1tpnfx6JdYTNAx018coMu3sEQkRWwkjKShSsVWC/Z7/88VBzlrEqbpRXVRf+
JZxCdrH/4HCKXGUzlXHY39AFScMgpqLeuW5CNVAKy436mRz5qIomTBCxGl4qAh0ikC8BhKpL5JZL
9pUG/UfVLTY382K30iw1+eM/MabJaDDkAKe1gVSnfQtRJgCL9jiarEaRsQTmSoD6iL70UYsEYvAv
yshoxAytNEFACMKiwWkyXKNES2uTKhw95j3NasQ4ISpMQMKEGBB8P3ljvC4Enp/S3rjPOUahPc3O
qENpg0GGmKYysCHSMfc+KRp/dPOq7zWcVfVEkQMgQKBpB5h8x2ENj5CRb1OAgCq0L7hsczahGqIh
UHQ37hK09xT7PNO87hUnLa/yH9KumRwG//TVRTpU2X1BJ1VUmobDMIWGigYTFgAymRi9n44Z4orE
6dKkyMhTbauMbVE2UHHgZMeu8nNLxoVwcazRBLypeFayxheADyzGyYeuR72oLHlUs8C4U7eKmMAt
0t0p6QUOIotfkA6DKWSHAtgW2or4YCfle/KFuLoquUrHiULI8SbhuKoHpbgY433l7wBvSVOdIwFh
N38hoqhRvVY4gDlo+4X2jbu4LDU/tAtZijEXXvM/QzWriaSVbo0b09junD63h0NObQSWwB11MMwK
WDeAC1hGimFY5e+wADgpRJgE24g8Sjhn8FgCiBkQs3SJ5tqJkA+wCXz9L1eRh2YOHOVrs5rztFg8
IBryC+Sgi1sBEjg3GlCtSzqVX8tPufYTzVjsonKSFxRxcYA11EbV/gFSsAdZeCprySdkFQHB4zZS
RrQiiEXLkmESHERiBtgQmcozYPqSgqsVT0sejTi++DEQ3WPmKtA93/EDOO6xkBOfrqXQxH8/UYik
EMcZpZHKUfpGMEC7jfUeh7C62yJ2Jx+m6iYsEsnSlWTVhWKdbAgH0vlf5sEFTqFDYmKEupQdTyCk
cE4wTpaOpNUCNdpKFBHsUoQjDS1QRDXtKEqwsdgX0KtN7S5g6+9VKvtL/YKKGBlGKqbx6Z2xwqZ/
6eU417cEnegtHkAaVIVpcA1+Rb2h6koAFQUoz6JKKFRQ0MVlqHUixO2Kjwj6AP7/6B3jK1UGVqZU
EaZb9B7RJbokNGjlxexhby4O4toXSsIiZ7yEUYeUxxbYg5iCNXJ2VLHj/brQKrTMfrk/C28Lwu+g
naO44wkoE76XMX0n9qZXbT1Q4hDkN1EriLyAyU4DT78FUErzYvDyvwGdNSg6BuYJX4U7C/uhyyoH
JEXLmqfqU5qqqv+poAq9QgvsHI39q+geSs7h5hmp1G8PzNwtaMI7ajNjusNN8wFRyyss9pZrzuJ6
akwRLBUWpc4MEBDhI07ep53/eIQ3aGgcDbzCP2F+/BFjxBK4wD2tJYfx+ba+noNXCY1kAQkmKRf2
fdu5gZewz3pGwQNfhfCNa17l6vDp08sBlsZGov/myOPEc/n/y4hWV05Yhp0OVRBVBMTQzjelWthD
3Jo5VXR3S1Qv2FtkLhxO4jxhEl0DGAFvNMteNbz1iqnpYt726H8xfq9wa/uYRRIhUg927S3zwysU
1CpOkd+4NL0trAHDLNr9jBcOc9lgi8HLM7jhjMRC1r/6etgzhe86bLFPdFhYcIKf6a1XnusHHwi0
v6HKgfQ1/cdIOFBkEHGlV3FpHybP5t47+NX5oXfHo608v6N4qo4eG8yg+HRoouEx3MfoMc8gq95C
s7kJbv8XC0KE2Pbfv8DYZaGBC06O6ZzJW6w1Bph9YlmX3P/y5ZbnbbTBCT4YFRaV9f2PwquUZgAB
FtwJ08ubalWVVlUh3vLDRA+zo49jklf2ic0AHzEVHQYhaWPyvq5s9hwAOgZK/r7NVjZtTeU5gmEo
JVc/wsiV7jtS3EebBxCtEpIlpw3aoZmJMQSJe8YLJuyReJjyrNQom1qHKdcuvl3sQ6cyfwSHjoGQ
d2MbTxLIVF9YjfIAr2Y824M+SAMWTrjNMOH0pq0n7BUfTLXPSUTKOAxy6VS6rT5eFzwdyBdbLSiB
c8gVeLeBugLN9An8Bi1zkY78G6XrrMy9lg+z6wuLjGmBT/8COaXYP4QW2lF4WD9eNpbtGOFAUDrZ
WbPeg7kTvf0UEIMX8fHGvnL/sKvBGQ6ISEY2BTZzffUHMwY5rMHCwFIL8mIq82Vx7BpmMBtAAOIL
GkeEHKKMZXBEoazFogGLW6VrDgC/PDTHRwzBMcXB2A1XtxSLa31NzUnTyF/5PhY3dRuaLV8QdO1p
xCvtG0o2l66HsgDvYSFY0o7AaA9vxNQrJqeFzpjTACjhNxIAcSCNb2ohfXlSrX2M39Z/CMqTjI4T
GPEKs0mjh2/I6BNYKT6klVLrA5zpUg3lq9kSZTsmEebWy1e/geDs0GUmiSVG5Z1cRaQvU5tNYM+4
x/kOQq4qBYGY8y+j7QxUFf0OpoDDDSegCWUFKPw933UAz7wEhOydYmuqBN6YAVoNIBUSYl+6UWrF
SDAwE9m58bcdldtUP+pL80EBF3+ODIRT9ZPyeEx2GtrVjY8f1KbXR44V5iveWZldFeUf24smCEYZ
1TqtFRS09Rf9T2FO4ZVPz4BlTZOJQ90xcXL12UrfGNOchuItidAHvFFcPJiYI0w0RyeTtiWHmL5U
kofIqo1l4xYeTz5GEJDzO+nN47b1W90osAO7DXzRPT3B4rtdlYA/IgkHJg0dMwolR4GGQqvL4uiy
2vhSiUUwslY7zCYCq9atzGFw0R/a16sdPc8l/0bBYCDw34MHIBYrcfB/w71b+yOKFibBi3gSnBHH
HcUIDHlxoubBDsuatdSCBHkMrJPhVjOnkEIpgqzvBNxgwDNJK/QCiZ+EVQM9nAM11thhl1aj0sFe
UZ8HhZe9KrdXK+x0ZLmO4esbzJr9kzF6/7YvsMTI2xgSEkVNMmtTTOetx9HDJoVO+wS++3iF71rI
9dj2ITXEsNsMpa8dHqvdzf5As1qDXFuPoGgl3+07+tbgqmKY4t4ebQh2lvtkSLZBr7m+W1TAu83g
u57dkHdaxVQUqvKLDNXj+rPcM1kGR9tGSa2FTqVzjy9b+7LIKTm2dvbG+6d72bqsY95oRV7aGEUJ
U2YOScnCo5TF15EEeDXqGEAR2mBJrhklMfn0Ka3neuxUo8mFRPwcwzuy4NorSXywIOfSUC2vTNyD
R9RLz3ltS3W3OtqxDe8FOj1TgYya8zd1QpmKSS30Oam0xsUHG+IdNQjnIX3TO0ThxM+ilcKOJjr3
cPiFg8Isgic4Ay+EHYNXgX6chhvyfsbbQvNwkFb6I9Yc+FiXwQWbjzY8BVLWYm391wQkVy6NSL3b
EmVj2iuW0BYNAKU2Fl279kTwm+p4DXmwRyBv57w+r6u9Qq+CcmVL1WJ0Psn1r1IDEdh3q+PNEO5C
bXH+22NLwGQHURe2IwbJEEwRHK7iAm3eOYQ8wSCeIO5gRIemRoLFQ5nMyLVfo2DDe+VFxSXUQSX6
wcHEigYzi7vqTw/eN/qS1XUaiI/zbYD7u3zPZqkjXpnU4YAfYGTTokxNLFWgOCdhuU7Tx6nCXBuo
EVsBxgj8Ciqdp7NQQNgTUC7Kg71l40rtBivSx1pyd5A7zQ06ElUggWWoRrlASN4XC3De7fpCnXoY
y2Fc4ccaXymwOQkov/VHcD8hfoNFHrWZftATUWRnAzgNSNS0YfOueYMq648wBdVD8yq7yP3zwXPO
+EKNMRs9Ck2eUDUyQvGQX9JmtxgucWMrdCj3iBAF4HSfQj5IThR/VfsHhXF0irXe8tFS3Mg6shfE
wzit1pvkekzK27bPzqwbZHTaPsLBGX7lr9ymiMIjgOfGR96MuE9e5T9TY0AnWr/mgQkNYLysJsie
HBroO9+JcEpReMTSKvDwVDyoEYxD4kGzHhTZ6s9D2UoIpkIKAprHBsk2Hy8iyHQMItCFTHZBsBiN
sHB419Cw0XsH0HO+ieWDgx7YKFkrGpT/dknd/O/oa1sF+7UC3mW6DHLt4HrFcwLFB80qujyGOAWH
doT+gzOSVLwfHYtvZ4F0kN063Sxf5FFWWhEmRiDtzox2pRsh6OMbCwSGBgoupU6b9Be88oSyHppv
EABm6XrHETdPpNsLm7+KCLyMKVTEMVP09GKEAFas6Ux8EwbBiy5+NF2EUjSBN9gJC7NVH+B9NAtH
VorvwsfdhEXvGl/tZ3eDVv+NZv+TWCBpHvYXo6qsK0In/hso5Ak1A0GsCdvTv+RpSty7jD3QpGAE
6YHmCw/unj02PARdtMGON/Amu6hG4szFa6yJQGtU/S/JEuqyzQedOW6JUOvgbY7IZ8aBV55Ad3q2
uNCjg94HNAg2GruOeJbfsLso4n/ZLZFybmPVhKvNfnSmAlqeG5wtD0pcNseJljuLfs42zbPufuF+
jMpR+85KOCQ0k+5NGUVmRH7Zz6HI2q/uH1mzwBzKElyI6KfCPDkC0AlSp5cg/RBFBSwbsJ6cxdn+
DaqziNct7FO7FgJm9u9Z+A0UNrfAw4sG7dvh8pTdV/t85YosZkkRsQizzNXthTmZs1jQdYlD5YPy
z9g26vjK7GkAvfo3YtAGnQyulps/HDRLOaZG9GDbdSmlISxONQX4tGe5V2b4iF6NHvs3f6dfHYE4
veEn+rM+CXARl6Zm8BDhKvQAAeMDQ9QjtiDMPF8TKP2wkJl6Rpc3czCxLGc5A4Ms+DIjPaufqvUX
nGvfjjEF06WIAhkhWABXJ4gIY2tajMGs+Ti472aZCTsaGL6IzABQ9Xsn/nqb8EE8rybyXx7Cl59M
vJgDAL92R34zclgpcicI+xwlE2T18CnU9vTC9bASITPsGS9keTxnvUKofyYzT5yTojX2ib2YH0Dg
gsM9TTg2yar4w/t2dfCv8Z8RHO6eEVRYz4f+bnmi5S6PS9zo6JbcElKvjixzuWqikZOihDS1Kw4N
Vf+v4B7a7E1HmwVvoGMtxR721u+AUWsSJAyRE9FVb74sVRVTxqoFnWJgzGCDlbKQv1qRMSFEkcVp
bGhMwnCnR4LN5A+tC7VigEXHCMUKTpb2CQ+sO3OHumtNbo2ZU2Q3DPFUSLcItlCuOMobfM172EKo
L9WvYnpr7b3BP4zh4yYTfqDZKgb8QKupuwe/Wi8TvldYYeF+Jts5L3EzAguospTM/o2CZTvcD/XK
rEGRmMVaj3wH8tm2f0rFpKHXJ0vQu0m14ywEFv97WjJWHm9yp4rnwcuFWKh8vCIdsP6lbqWiK872
4ISSQcLWo2PR866UIYO6xv+20IgWAXDs43gTXYnbNny918uohm4N2R/vecMzL7kEVRmyWELr8L9g
VZgube57UB5tO/eVxBLYGmGYEZpzjI7xK8dfgst5a9xwB3lOvm2BahVybnZYFLMv0ychlaNj4FD/
cSF2aZ2ZA5XnhmYBkvPPJfjo4w588N5RxVdkLo2qQsruHD30Yz/V4QdQX/cnn8tzApeLCbopx+jf
cCQByGjqjiE565zfTiGkUWdmVAgVsIFVPe+GMj/Vi3/jYITB/TZYsohZWLpSGMHbhNJtmyeW55bM
SZ1fC0g6YZCQnTfBJzR3/ooe62cAMIHFStm/dnEuxgX6E14dbC/Swae3p3fAByk1ou1KlxFLk8YT
rGCDpVJBT9cZo5wTSmqemQDiIea+yumsNw0MMN8uLXwDLUmjgTAElMZNiW47whSZQ0MKiaBvHUEc
mLzd54LT+1DjPs3jBJtvYDzURoxQDuG9DUcWuzDMSfmzzipZpSMxipQ4bGLROQUt/n+kYSVCcPab
Hrx04H0pIH3m9RYeEL3HClFQiZshGPLo3zh9YYbSS27dHRbRh2llvqe/yabC0rP/sXRmS6ojyxL9
IswAMb5qRCCQEAIBL1iJUiHmefz6Xs5u2/f0uad6F0MqMzLCw91jXGKcBc6SMSdA1GA9XrqECbch
cyUYnsIqEmEqzk+ljzYS62tZrtzA5kajoZ6lnp823wXhzZEGYKmLv5k2ta4+ERDbYx7JyivSrUW9
Ij4j5Q3A9afXJJY0rHv/wBDh4/wW3kZ7dtDFRzACfgAOxzAkWqIUADI34GNdOqBTih8vPCo92tAE
FBwomS9xdZdt7hn9Nf1RQQfPT2/y6fA09o5hl3lSzaXIYOvJAX96SkenjWP9C+I1k66QFK8G+jkd
nDeLT5e1zKq3qdNwgAUF4AqGkV2z5ihZpLQ7HTkqx7fJYPt3V38+bdB8Inx3NYAgzntwjqj5bqji
ZIVKA8mtUNPFmIX3y97NLYK7WXI3+MJcAIg0LqoZVOOS+zL4MQdfZ6bkXnhvdYkuPt016nDJUQ4u
lF+GB+NS0i94aLqjKgMWWS2IEmvA0+PCx7aJUbDcp+Lh68fbvAipSkfr7nfR2SH7ThVdHR88aS9R
3w0Z3x3KV6Y5KvyyV/aeLNa7C546r82/3xIm3c3mqx+CC9psbET/9J1JVlgm9iiIzAQre+x7DbPH
D8Qx1LvAhv+tuwwYwJPAOdF5W3UMEJw6ZX0VBxOdG/VGNLK6xIdBPevPw2SD+Uh486XrJY+WPL/q
4PdRsbGL6r0BrGiM4aWrRfi3DBBr4kT1mjChfm8CINTVc9Wvo7hVPKOlgg5wBRtw/kWVaLUPgez7
1/GuRSZfnGx0CjQmZuscMIUa8VihiORAaMwI8Q+Qo4mLBOh/Rjer5NOwwp3NQbZSXC2KmxfecHCb
QBYeBsUPydCqBqHgffffs+sM/sEbhNxofNMaRBV0k+09KjgozsRVUJGEN5BaZcUanc312dzU5R8G
S6p8FPcXpL9iGTcTrKEBLwhbWRUM5b+2mZFLLhumOtBC3Wnr0ASQbeSVnuL8/mRIz2dQoShwjA+f
AmnR4Lno4JV36D7qXShhIO7IbRn7HZPKiSCwBzda8x/IGNBpmLMcwTd6k/MixBJFFIVa+oBd01lv
BxBbVjiScgKtd8nfo78nyTvBST71lOZRHXkrHE3pG9IvEaf3KP0W3nHcOJM33V0MT6Ak2PhskH+1
Wb9L2hxgxcbPgEL0u6RaMxWgOZwakkt2u0fZ5pnBYPBz92eBCQ4Js7xqZQSPPK/H5JpfdncVZicC
qYzvBJwgMi2oiRXpX/O16a3A2KOPKF4EYA8UiWiDYb5YHsRPQrFmATJg/UhniS7JaYb1Prv6HwlQ
QVysWlGFoX93Mf/Vr2iHtyEf6nAxW9DDpxiaEnPdQTBFltZ8cXEPVYlo94oXI4xDzHajvyY5eeK2
8uVvski0g8iH0X1RPMACXvnRUn6dCoX8VVo8JLGIK9Z0bVVRi8d6SKuR8bbZpVS5rNRyly6CpqP3
2At8IGyorxSrTqf68U0uNCpkXn2pF1yKDMO6szY0N/Y5co7zWN+PYndrJtqHpDugXEIpxaKGDuy3
ZnqkDaq0R0ZJjFUSyMGYKMzfU2tV/VF6pu4RvhxYDnRKmNZAgLwKHT/+aDHAC2M5ZPMIVZfhw62p
vkKzNfWPvlsICwhSqf60N1aOAqAMAHnJRIWHZkmzGNIaQGJHf9QuW3FT77GPj1+iPKkTRUF769Xo
J/PQe+pEq/Znf5DLw7tDzcUa5aCwGYU+FHNcTviGUhIiLxBORFOYEGHH4jh3Xln7ihjWfFM6Q83h
rPBqb8iua6oEXFAPPS8mGuM3SwuPbdhbglfUGDbasHMzL1n6PyjAIhbimBnnsSC9HH4sZjT5rZP7
ec4RsHMgvlrkE2JO5BH8C/11IoNgv7aOSQRLjhYgNus3XJf4qTzWeTHkd2bMQyCqfSl49ARAaq6A
gdwnB2JpptaoCK2g0pwg/knbAT20Nrb6mHoMMAlUw68dUG3+Z6z/EqjPgdB2/w49xQMATN3jinVk
+e3qFTazM8hWGa+H9lRUg3+UbCwyA/xXyrg4SYqvtggjJHnvxlc5XXC6gFa+u2UTMpdqZUYxN5r6
lUv6pf86l3L7lFoO9A8qHhU1xccLlpGUdDMQEuokFa5U3cI0Im1phITU+ahEWVNWBvSAFVvD4+nK
65/Y0lHo90HoBDE+0n/AsFInfZh/kjF9byAhCKBIRcg02KVcEkBAOz4pa0sjUg2SiunDQV9mutAu
yYc0o+K+CnIQ+tTEAoUoUBVeR+QMfo0FWHXerNNxsO5c/DntDVoterOMBwMJY9/9ADyCLcHYekDR
AsX9kvv5BNo6dMx7omqBh/RE18/0ZJvuiSuvzkW8ieZ0dD7BOWaOWLILD6Mt6KV602KY6RgIxfsn
If8nFeAEOqSB/JAzqPmdOrv/QpSHHmRHNgbpDb4iHKSYwyJ1D3XTCk9LbeKImKueazERIQqXSTbm
sumglUFdQr2/JIlGcwXP4JRmCa1yIgb9KeR4xOqs3CBoPNISdy4X7O8qX49Fhq80uQjgDGBjyvGt
0wnhqHOKm9rqzZNz24QXBm3Ndjgbbnv8wH+y8XvlVXdbddd8xpe1w76zU540mP8L284rMkCzjdNk
2BS+8qSo2RVOz5C2zI2kv/MeJ7oq1PA4w/CZ3wrrsndoAIMscLcawyojY+u9I0GesmFvMo9s7R0r
7hGxwi9A7PUQNMq9NgaRR/tZEl0Xd8wL/HcuU+xUaoyuvCH3kia8f57fc4Aqr8rf04WiLsonu/c/
Z6dgcjh37iYlVXjO3jMUUeQKbVxdrJ3BuvAgSn4ZOAeeR8sV8wVtbICX7t9TNaePh8gRAQBMPJJh
qXRuHKaUYAmx+mZyhQP+RA00W0VKYxiEiEbwV3ZbjUCIiJYQa+QlBHZXMWOnMUVPOHySTtw23To0
ePyZAX6Q8pHubFKkPDEj3JAyPDoA+CD6yFF7ZVrogBE3xhPA8LJJbqThuaTw4jFW69WPMghvzHZ1
73DtrfNmy4XmvyCYk/pUKlJnRcVI5B7UOlWuC4IQupLl1X5P6aMfA9HiQZb7BnLmmulxtkmqc8oC
Su/RFuOoL8fjDh+w6bWmb1q+pyeGL/lrFDU725/DzQtrTXxuiSW3cauz7I5hUdiN4LE3lxUMr8V7
ggbPlSolwmJGwrMlwaKMY+N/sv0QFrH1YJyZX5q+6YejyDxjJtI795k8ChnoOtx3+f+hNoKf88yg
AfMA6cmDrHNdfYch0/cBuuzQGhMN5oPiXUJVZQe6jukmgFkjQ86XiMvyB2knyQupGUso97LBgy4H
HQ3+wYOC+8FQ14SpS4yZfY3uHmblI3HB2F/fZcxZ73UOzs25vhW03F4MPzJ3o2aaxJxpaelZPQzD
CxzfAoz9Igil+IbjF263fsH+kLHR5PDoB+i/ojxVZF6yj9Yg26bP5chdojHStJEpDy5fTADjqTnt
jZevHIlRXht88QxC/zfeZYgxoFsp2VnTlB0tUBu/htXwChaChA2ab4FperG3BXtPLn+tcIGd2V8B
/vJgDNQf3H0gQP98sS9MLgBDKyhWAVU8ZjV5JeLNvwKJOBluuxhtkX3QRQAYpB/UPfyhzA4O9CHD
65QzD+7IcStNBJnXY/Z3BOBc+8VCnLN+6Kz80hjRjZeySNwpFp3AAxMR7i7B4H62z0tohqRyq0CS
6dLPfYZiy4Spy3BensegijvYyWrBCRAHgTlCK1yId4gXen7zSHeKJ0o037ntXuPnHsuDjBr/82Uq
chWREXCsyHB7BJNHWpspPm4WNtIaUhx2GE843DBigt3c2w5PIZqVnz1Pmodytd5j8dOO5LoN2Fq2
ZnDgn9AzjrZ+k3GtZHrXHLSAe4cpQvkFhGdYzt9jXf1iNOHpVwBVqLY74dT/HCMxJuN1dqjcC+5J
7qi0kqkXqj8MRksefomm/cJbMCTnybwB/CYp9BiD+0+dThbF3aKmUmkCnP1vSunTvtP/wGfcr1ib
wUUkI2edvDEt8VG9HIMDcxihS4zEjVNiXGRNa+VXkws8YRKFKgzG6o2fyHXyavH6ooO3f9A4IpAR
SUl2o+QS8LBwNyCbXXeb0DQKH5X4sI6TlquqHa+Tiv/GxIyJ0Rc8V9w7VqpYqGIY8grf8eQB5/7C
3Jj13xNFX+s7FYLCuB1ufzC8gExQBZWDsBfUWgz0bjADvIxA28PElTqTydOlnpFUB6WgMSjHTf+J
89Sou7cBrQ4fphGe/Xr3CZX6yqzHxwRv5i/yCkJ18m53G4/Y8DR+dg7jko2tDra0tGU33cPwNGx1
rqRQoDWtMs77VueoY3AZFw4Y2xhHoP6KcbZFXp9d0wITI1xoq4MLOLIE6EDScTt6duDWbBHMYAbG
CGn59go9LdGfzoDlvG14aFj4AAP74yiFSTxe6U49Yu7OMW3Vuw86ANk2O/caF8tIgC17MGbv3fKA
sdswX54gcXC7/27LN+78wOEgHa8IhuyzKv+l2Ehq/B6XKWLJ0xQzmurww5uMDliA41kTtitQZavd
IimSKtooCCDd6nCLRxyXCdYzjEQ/musfBBDXp11j8sj8TtusbwBBzteT2wk73Vb/iRNfeQBfoOU0
4sZg4+F6tHFWsLLd3Rw4K9zihcXKmjLra8Srm/lrYEE+kV8O+EKfnlLG4KNfjFNwj5ND88L6uwFU
W3ezHdB4xc53g+1cPWEbpaA5yaYPcCcfuhOUBnETp3NazvElg55BIwpAjhDs9vudltNE/h2DnTYG
vzirHronD7Tb/sOEr8ktAWlu162mMB7ESV7EMqNi7FDnO/fog+EUQHBWn53TB7qvuE6bHpjVK7fc
NZU38ZWXagfXTg0pxhiHAsO/gybzoQuvxhXeb/OdxwdgZUbO0TMftX2ssIFbG2yeMnCxnKTXI5hU
ddS+BG8qOO7Gu33v4auD4AqT4TYTeM2LAeB1BOfDMGhQpvAdv2YMH2rKTME6vq2G4aGCpXMLxFO1
35P94F7xcInhOd1xx0Ks9OzdS8GWAXN8uouz/zvyIHDPsuqdGoYpm78dEDrzRxGyTmgmIfJZtZwV
9PyFfYWYCDiBghLy8eB5DIrRipGIm9F+rkJuTb8M4nCLaa+7jEvtDR7w4KBZtXJv8as06jtSD0YI
xWYDiDpvzWAZIgYwOtvey1/QW+6QTZnH4dVKdHHBNEA8ct0431m+j46BvxCxMN+MGPK+0lB7EtUN
57DqHEZrqAMZgFcRyTQSsRhnD3qQBu9te7dRswOVbYbnDaUaBXeYQfPkrvDIwfwwo77QCBRsbKyW
fkcl2KpTBrc37YW3SWqTe3yMmygXz144zwCiD3YdRPPoUa5R7D3Bn/fffF+XzH647fKx9uNbprKZ
2nERkGSAC0BZ4gJYm096rkAVfBlQDznfqFDwE1iojyBsNKxkS62/nV9GZIo0Aem3gfwIDSNJA37W
cCnx2kT159y4IeAzc+gYJkZeEBqddx/aBoRs5lVSTWZVq+VlFX6XaWXAR+s+/BaWRgdEAiIGnD1f
FgS2dsXicYavDyO41PZGq2I3IoTcX/BGKviE1cSsOrrDJLr9rqkeCObM1SSyopXrNXvP+D2Ali07
MYt5bY/g9S1eqXaY8vmjrER1MTgc0KBk2VJLkdZQ1f2reds8lJ0vbcIc7BJRCNcrf0hwGgCPpHf8
6fN2zKL/SnvuEHFYDAFKTcLR12sqa/eoVUBDVQO+ACc/7gNPb5WMJfNBniTkiOLtDWCN8lHmUg//
YxczxnRFK6BVmCPTtyMPyhoDCWqIEvTfIsVBq1u2PCgIGADQrKBDjsMlNH9Re6kLgxqXMKvNtcdd
NGgvT7545w8cSWukfclx8pWlhfLbFL+uhn8XlALnRuh6dq8Q2F903B/2+mc/aWB1/HKlPtxhjLLz
oWJ3FZXB2ZnSBZerNcQ266fWrUw/zLmrc/t98H8sImHj7+96nKAcifsOIszXiSr8a8FmZQrmF1y9
W1BmIaTelhryyR5j6+yHcntQz0SZRsbCi7jc8logb/LCwhaDBFRwgtgaou5A7ZnfRrB2yKnsxg+1
baM7DQE8RB2qpArAybanlWcPKoVRDitDWYOPpiXF8ql3QkOhnyu7hbzzowf2svWWbbfZUQOHY9bZ
wwTk7MF14KWV4NS+zHyBZxkpMJsNpNylyEcQeZCPV5b1yYORvMmUAIa0fp0vtOfSufLemAQAzqgK
BzICGtP18223zTMQOUy7XaLEnWcKuPAAwfX97MqkGjYvkA8zDvv6gOKmazTsllN/78u/AOuqOt0H
BKM2X4El1F8/jhP9Bl0lkRT+kcmV/DEPHDM+moOCQ3VIQZ1jmNXU+IHHp/iHmrKWToKxORtlcjf7
rCL4BMZKjHUDyMsxL3fZ5HW4pAL64h1xTiqNSwaKBbeSzy9MVfgMwww5Gi7tNOE1CGZB6r7mD6o9
rJyYQID7QlRSgiP/EJAKi0F+Z//k2mKNKM9XSZPj/oFzEsmixGFSYVFpkHdKTC+bIIlBEkYDgg3Q
gpIcVvYRAp0LlWBwmRoJpCHqVeotZC3KWfOoxIf/97u8B8CQCgLVZugGIwHiQNZFqBqOFs23tgFc
0rupnIO9y3iUYPmcMRAzGIz+MCbt0cOHtCRp7axBd1hMe0raJYA61RGyceptoEVIGnJfYTo5agFA
FSgrNjWO1B4CxPh1zFQd8gMsp3AagUo9Hg9QkVaZHXO1S3M1nxmPwZAQVFG0pVFVmTNa4zilwO+p
49X16sL4XB7RzKmd1GDZSJspxVLIDBISw8hEayBYrjZCzJaKjFXxpMSsIDBWT78aGsOt3xyeJhBY
XLyop/J42aKTlPIxwtiYlQMqAr7em+lsoMmjnfGMOVoMonKuM5FFYu0RHV3ZO+V+YMKjb+GoNajw
MctuG8P5Ay1GWAZiYMUsrHhpJ1iSQDpQBsH24EQSJ+guvZ0F8XA/kH5MgimutbCwOZaCl6Q/4QbU
zQMsB9gmiTUNEamctJCzJ4rOOiW3uhgUjmwXxg0CKAOTt74VvAIRMQNfEQ/bvDQGNuWjc5J1IOtO
JHp7wzRjyNxSUseU8Toycg7j9vcWMz4NmxkTbO3LyFuMZoONM4Cogc2MNvCe5t/Tq0v4BwXFpmtC
p/+Ft+rDGddVH/F3GFp7SbGNgzmLFRguCn2OHbIlNialriADXomfe0vgaCouVhX6LukAq4vtAo93
61M/cX2r0oNQ6sZLGZYxjmNGvYQWlksPGp5mwgFJxGsKSelHdGjjIKUN7x06Dl3jseYjIVFdMpWw
g0sdPRN8BL7KFrichIdsfkjgTtPjhbKn/gWrUTGfnsBGIKQ1ecaaSzjGJgNXKhANJBpgA5WhB8D7
hBqwsgxrMII9AGMxXXIE1MSeHJdLzQSLATh9ol8SxS8M+p7WPIE5T24HMq8rWVEZRh/C36QMn5J3
j8FpiI4dHgEH1ZvBjDGsGceHcUAsmpgPsgZ0rLFmPUPI/Pk5mZBeGBKoe4PHjGYHL3keaKx8DZ//
ENc5Gk0YgwBlmG548l16NEDVPslEDKwvkHQG8MQ7Sc5atzD4Vvgi3aGdwZ3xizEO8f7rKnHr5bdu
FMt7BfsiE10G3XbuLH0Z5I2xoPCjD3+z6LWhpqHChenSYEco2LQBVox+vc9WBk3iJ2M9McJxFL2s
CDsAVveLPBJJsBdClWe3SIqXDnIVXrfSFU+QyS2a/FUNfoKoDtymcLDkFGzAn5nmNgf1npel9Y9v
ZhVHcXoedJbQiZoBOLww4RSL+gafsuwGHPz0HMyAbM1ZpUs57wcAfJswm0oVwWUn8GuFpC+PDubg
p2oyWeaHsRP83qVDUE6QMjiJv2TQCH0xWQ1s+6K8f6AN85WldFLvVqZ5nCeIPuxUnJn4aB/GjkWx
rrgeySe7TR0rvgMvCl1N1KMdeAORKgmCmD0ogyBCFRi8VogLmDNG77TIOAscoYtV4s3iJv+DeHDL
2jGwvOJRI2DLd95cEbJ9gHLGuQO556PleYRxx45FUsBxRST1iQ34esDNWnGBQnnk4yr3+HCtsxjy
ei34ImnAitaxV9aemQVOpI8k2yTonQP5KEHng1nFBUdXxOfzc4UX0ytMZCYviIxIkG8AXiPkRls9
0++D7UNb9XH1MMcNBkA9vhRZQ/1VsQkU70UFJlQHgAA3nIQHi6lDJOdiWj6h4+2DZl+66o/XgJK7
5FLRPAP9G15d20xBEK8vtIUSfJ3GULOKXhWCJOpnxkeAsBP1jE78NSj0SOfHGHR5ook/4Xe8Ypam
BQ/np+XqfguwJljCDKZ5PqWbs6d/y3KDPlY83g/evoMFFvDwoiMYsu1qTOOO3cB+g2dLXGMwnXjV
TIaxuKK5mZ/RpmninYPLxywuEZAEQ0bMdnthnCkrMCAjOUzxVU6wXZX3SLwIzm2mgDKjDeSthktQ
ABa2IQ3B6uLVNHgxz6XkE86qvCr2ke+YwXdMFE8o9bwkjgk3cQyb2YoTCh2fpAfigx/XuawZVsRV
bhPh99iYsTc4SKs+F+eSL4BxGnfzLE1jxnIHX2cv6q6F2wo8rhYJPUWu00HgLfxvtZXL5l/pXI3C
Vz2tDFa4hyVizGOWW9DFkQayGKyS9tDoMjkPFz4iFsGVrg/XIQ1M6RS1RIQz8tWrCcgce3HqzOQX
xHeKlpcef1+3cQMyi2rF0J3oSMvGBTNn14erXb2bPFSdZbwiHXraIMfKnRCwJpxVRnn5Gl/dNDVx
kwE4OJhwMJUUOcxh5WVheZmDm8OM6tTjsSrKEKpukGUrBNKq24KoyC4znyaBWqMimqQNcO54hT1Y
8slkm3OPyNiI/TpTAvR0De+FsQHk8D5E0sArGzY8gwaQYTkUoRzR/gizQFqPEkHKX+BqLzGtwDmV
/i42OxXvTFa5ZtMUfzUbHJjMgVGbYMCy0IQ0P6z6yxvcfukycxo3iloiOehmlqPSAQ8Tuk38IkYc
qOjUk7iRfOhn+ER4jaTm80tNZjVgqzpYYWwhJzreE1MZtH7sWk7c9nvo7mPqHlLYY5/jzTwWoh97
ohyVJQ5HR8IN9bURLTK5YkDSVYFC9wHllhrG4jhUkdrrGdNP5G4kL9bdgzg6vqXrfH1XQ/LrmsZv
qVm+9YhzfJ8t0x+rTxKOOMcSbYABo1XKHxcSXkVB7/0bc+CVzsBCS1W4K7yqO0F9wOwlId/gDbR5
Ys8ZwOLtFnioX0xSPoKOUlpOCwFN1hSGncQR8wfINgRRbW0LfwSSZXhmQgW4Aohawc/orzMIYAdr
0gGNi58lNBMVAOJYKA5zpFhWKdRByCgDiB4fWkmzGY6V2vZKlTSRtz2owoSnzCDcEiXYHfLyq2K9
RCcRQRZPRpUBdUBfiaehlqWYALtUk0g1pMpcw2UDoHfP/A0yCsCCzfeCkc5fd5C4EP+KEITqHi0k
jfDgY//r96jHKvLIy/djjjEfA/IKLVhdKcuUr6GTp5KNg8U1peyc7Ye9kTOwxiOIsXhjz9B3kFYD
Pfoxk48ckqgR0+5GI6vqvhzI6XWswCDu5tyQhaX3MSGbe5xVxfKM2u/hSlZdRq7gx2ROZKynTjR7
cLIGP8T2tUvuh5k8z0z8Sez6f35wDEFqgVMm9onySiFNItOACq7NTxOaP990GUgC6XtXUIicjD5U
j9KuUSab3gDhw4At8ODinLbMQIGSmjUUL4Kpo/wbZ4CVNMrOlf032tpVSVmuBMRvPHpg+sA3IJQR
8R1nMOp0JsPhgKgR8TNiYKzVopJ50kBoBXLXq5QZJwQ1iV+iTZTog8r/FgeLgCYvPYbkHUErd+XT
fOrR/1Q/nV1iLYnu0OZvTlobMXB3rhMtdzTcHWmB/8vD9U/ZxCkTFX7BV/QiT1esBW3aW5Lm9FRK
cs+wj//1/FXe8six4qKDuGYQNRp3GvyiKoK4M3Dsm4dyPeU5uaUj9ubY+dnsbXYGFyDXMDLtLxeT
8hrmgWCMNyRA8ncScfaMl+pQKOAoMoqxfyJfMuFOYLQ5Y0JNGX4brec+8o0PNRnX9oD+FcDK3qNU
wpZ09fa22Ifk2619zdH04ZZ0HbezYioYsIpUo9UtyCbyIuVjIijKkYU0oNuMjMJ8/Z5jKClzfSjI
awmNeEwSq556LSe7RtiyqT4sbpN5ia9KESFn2BPKT10Vd7NOG+LINA5GWoBS8BIQTMLjXxkdbhPT
bgxxNfhlPXhi/LHwRAwkseKhPrpKVpYyXcZfloRGXTTBjbrxDfsW+XHUHipQqNZ/zkpj0ml55WFN
o4sYxUJ1uacr1K130WzDS3kz786uTfF3AZdndiMqS+fsV92V9TPedbG5VlNrD0dlF2OhgM8gptw4
Fi0CNhEsJF2bAJmIXaBaDw/wxpglDyWhsBKkN3ws5RM6gbD/+A5CaegL51GVfteajKYBSSKlxQvH
hC+44584PjF0VDgE+YzpgRjIfY898k3RNIMOvEkkECErlIhUhSUncemJ4etfeLB83UbMwk/hGsJE
ZS+tpFIk4ejgAzZthAZVwmi2J60V/xygmxGTZm16DtKGSXkHY5/J51JeicqjM3K2ydyxWhILhfqD
swvD+/f3d2P94phCM4WrCAVMlVmo1TXqiBlKExd6Qi0hTegJsomj5Wzw0/0b1gYt6O/dnxeHB8pD
1WzubHQXfbWQVciSvHrPFWG5FikdgxFH0RMs1cIu3yi3dgKdbh3iAEofJToPExoQ/osy+AagxxaJ
ocTQqh+AdoVF0BH2y6BkFqQ1nGdoXFfYpgF1HvmJ3CkEaoY44Oo2gJBGmslr36Aqb37u9tLPgHCj
MF55cYkbCPfdt1lobVLEHiuLHKcJgkM94HJcvym7Kt4B6WWdoZ4bq2PNnjbz+wLL+nMcDAGVjaSI
YJTD6YIkXZZ6BNu0+Wq8sM/jik2lQYoniICPekTGzBSS6RVMsA6IzVh3NhHWXwHeBP4SYI1+gXUg
2+cZhkadkmgbaMQPedOYjtQv80Xh15ubgdAC3rVbdxQlZbOezI8/cz8yW6FSHi4aTWzbDmrDFqW9
jpS0Pxoip+nEXPaRJ/NJrKHcPFYkJCdtIgb0s7bgyNhb6g1OZGdLfpa5KLQ8vn1bRakXAP54aEMt
YidolvIgWCtZefa8cV+r4mr9QvXjwYIeOIvfNqGKS5UgcKInDRbESIVYmgzSkJhXkDZG/6yZ7Z/2
j8YRLLCnkxE7lUQFn+5QxaicFwV6EhwzKFfsiC2uFoI3m7hH7p0beoj2VGirklZql9DoXgOPxs1V
19jdbnI9xH5/zphDh9GrOnIy45cPyQfdgJVyQSeyOH3+tLrC/GtcXOQ5g5bJyEZI8t+iZ0nLDWkY
cnzIc6quxL334iwH5BPOlDxMc54hEnMiRgLYNHNo8sNdHoH6Hn9oGF1/nnjCKPmXyWCSxAGsiQXi
JKZCkx6zsklVQGiTqznsK3kHYKth+SnlZROKv+GtEsODDYRycW4sy/gctnl4q3gbP4Js1c0Ai+mX
joSOU9SaMRbio+9820kT1PkLFHL3U6/JOEU8B1B+/hOi76SouaSM+ATNS/yQF4KECwuGx6ZXIv5B
rDW4gQgCDDvke9NmseIwi30cEWAeE1PkMMhoYw7QHf/LEqdE3NEXQHGI3NbL4lwQLHAjFpXh8ceF
/UvAU9+/7FAU3UyesKqQsN9/WpNyC1GGOjG0sIi3p14cIkTnnL8trmDhdqobebIylGGUH6ySlyjp
cPgBRVhm/GUgHNPgbbJjkiglIYED4yaKDZFyY7w7o1x8RZUXS3/LEwiIetSySsepkMRFufQQez86
nhchp8L9FyCkrmYDbRL1jhZ9yXfq5mqiEJTFZ1u6JIX0GHo0RwvC+MvGfydmZ9qAA1eeiuyLRR/H
3I5eI02rk22zqRI/8ptmb9jTExG+JjgTUPDbSoDb5bRNfC3CjKbYvpOxUHXmRc2bPJqaJUstXcsn
LrNe3R7ZU8yumG218e/dUqdpzh8uqzZPHp0cWawKfSCybo238X7Qc6PvoMsAkxHtugUC8nKnWcan
bAGpFBlCPg5WkM7wMFpiI44rBeCeIj3E1wc4JMoV4sTyYRUTzdLgMW6dfE08Nn0ZFvo8hKnN1+DZ
UoW3oACRM3POuYvGt28U5XIAX1cGxJN842CI7cYyB+DClYevR1cCnS4wHgWvz4pUXFcKQUqemJyB
JpA7n2rCDqfhweAilqOKvBtokW2CcBy8J+w3PHVEMdKII0Fm4EDEZf1o4XGXXGnTKbm9WqyJxuyu
AFb5AvHa9KPYT7xI5WgkusHQ0iausfGCgYMaDziUQpDq6sEZCxyruwCfsMjPtwSJmtmcI5u8u9AB
8R7i8uvhpsg9RvsUzI5rlfRyvOXWgA0rm2/qui3ZXUw8BZdHzD1f7dzm2ypayoHa5qZpnzj4/SPO
ZaRXbzbbq4s7VLeMsowcg3lxCcUm/QrS2R0xWplT5Y+HfrHPGFpJwo9XlQhfuMdzYKs+TLO21USD
Bl4MBrno6I682s+pIDIKbbsxkqibZwTc3eTmOfo/jjKPsDRmRioDyyUn3U83SHWt/c4q/i7MDUcJ
WPBtgXqYX8KjvVj76fNuXhAeP71XvApQ9h16N/ONcVeBuLV4k3AY+KDTW3FxOh7oc8hB7jyluVIO
EcRWhga3Rnn6sUrDtncCkmnwjnUADS5uOWkW1C9vVDMifLSGTWhQ14FkAGr1492VHhvWrWKBMULe
asercQ2bHliChvlEfUZ6SfRTpSQFyJOUDpYXfMGEzviCpgXVNrIeBiCQ06BjPdqHFM3sIoH8X+sb
hQv+UpVPGhFvgKrVXABPjduDNrTaD11f3q70ZtbfA3koMntSnZQHPvg3qqNvPsrkmJQbErVDYeFd
EBd4VVKz32q0y3jluEk51TnhBlIC/gUEKD/62/EaJjoMNqhkK/LU7gnY1zW4R2qtYO08T/GDlIep
fbo2F5NVL3s7L3vFfXEewFDmXn6g1Vlzbk53a92yCjYJyjDkSIv+flJ9O/WWd2BYnjUP4bEhpeAO
+F9ohDwBJ3C3I/Xk8NghQfubHwfZOQ5JQgAT3NMIuE17nKPTHDOG/UZRB49cUxA4MHLkytsgtF9j
NyS2QR0Phoiaj5Ic2j9oyumAN8Pb6TPYd0pQ3GsMqDpOpj9t9NH+uXkNgiWFfk5/JGo8u6U2d/t9
+UEm2mY8wpcYOTe4gPeU8QnQOcFfDndlBujFjd9lLUmrcAX34f1u5qCQqZ8YPZJTbrX9FG5GRD2S
suplruxTybrnDQp5AEludhLNp3leoUy2jsMzDWt8c63ts7Ol2/w10qfcopbrGU3+fjH6/vi5dR5Z
Dg2wRQKrKa5qjbwBwNZusqtayf7EdUDF+LBrKhL3nfn74LzpBWrMRCM/bLCUsT+B+Il4yuDk0kQc
1lshT2zCJoLFNJwcOxcbOs90T8T0ywY9PBd2QK/UmaL9o/eNg9Dchra4cyYPDU9VAKQdHivklSMG
GxFv3T6Ojsj3aNQnQnexEFz4MFDvLvnfaWKCfl4PltcIwRJNF7EcTHefbhDHtBZCRJrQ0eyezA+d
ggTcIN0b4OhlAq3Z/COnwl8zqveRilvHIyAZW+EdpjeUryS8sBAX00FpeAxS3Lhp3uCnCgpnB+8l
fMef1EFF3JIhs+8b5I5mHjOlgyahIavfwjb2SlacSpq0CAJZHa8GqBcJ4f5g+Bgf+xXYfMC25Br+
YeTDqC/p+uOSPdOcx8IZYRlDoHcnLigo9oB+R9JLnuja3BOOE9EcKBFGx6F/OuFww0mN99Y7jBAg
4wea4m5xnalJLOc1AKnad9Y0Qre8rQAY5c0BK6rMzGIaCa0mrlBq/ZAXEQYOtAMBmUIMEwPkVKaR
GdxtdQyQQdX9VSsgDxOqEL58so73DjoBsPK/Jua+RMrjCqF57NFlMYuG3P3CfWIi4YoJfE28seq2
gXdq/5z/68kV1PCEQ9AAISKXGaofhQJCwuJtGSX3dnVQVSKKHBYb+7ePVwaGyPbUqDDiTtPuBhAk
NiF5HQ9cbSDW8TBKGly/sGjE1KgsN37Vqw4rhr2a4Al1nMDeJ4L/wRJkk1XCFgVz8PYmDM/0Ov3+
HM9Ic58D3stRYQ2+i4/ryfLdcmFN5wnfNM+vdWuTYThbG3Gbff4Y2LN3Uq5EMrfmOF8c3Oj9eylI
JGgDYl4JR7ddcYDN12b5HzdlSyGQ7TuXEftijRk5xsK7WXlSpXcfPyG0sQJX2CwiytW6ZXiYmNl3
i/WcU3a2YZWSxWBnGj29sF+GcfgLa293NrFGmtyRb07PkylDG5WKlEL4V8AgpaPtG7DWWRlKrPsE
f5It3S36LHaEP4A5aLgDk/NHHAPyYwWMksUQddM+BP2s7bIR8vssNTzKVMIfUd6BMXIZvZXlk0gp
soXzr3q2OpxSCGH8xcRTtjABCJhNo1cQAnCVsPGkLMFUoae/3sfW+/ec/vKRhfn7/hu4zGSr8IY0
n8nyaZUc+3FcAt8iGyQsW8THfQcpK3AIQNgk3PayRrflMeGYlJw/8u7Z+L1mIe5lvRYxkwgsqXyy
Nm0evzmv7cyQdA3ogz1fJdo3bv3SM1BiBKc7DbDKoa9w4smX+oHRxCgzbd0kCME0pzwCR8kVezNl
fYxEzRhnbm8i1MZk2s+/z1LXRMbSkmSfOhcWt+wefbIvtJSUzxnJhRdzwWIadYvm/VU8bfWvb6vH
TnUhZfHMPi7uaqzRnoxMBweBzpZgg4EfpS/7EIKUK1yTuzjG/J4pqx30YTm6DojPUNgsmIg8RSaa
Ay9XOP6kFzPaK81ODb+13vltXexdAIxEOh4ylishj7efwz7z/RJoMAt8pQRmvikOUpoEF8wdASMT
Iln7Y9PvXI/j1TyhGcumY4ApJWvb5CRNjGhrTpoY/NnK80m60Zfm/vNMUCO3s5ZffsqST4wIApQJ
P6PSHjIsrnnqaCL/Jn6eKhYSerdhPWPaEIM5BWYfSJpThzgEM9aQ+5jsbW5gn2WFJ8qmByVHwZbE
+3fze1xbxS9otULIZAdk8wef8WL2OEkl99hZoMhkQObO73Ff/VZXWPH6Bh760+kehfAlmbcFC+nb
birk9WxE5F1QPrvM8sVKroSdFy82PTJq9pdhh/C06szvdaeG2/crnXh38FsbMrMXML5MY7lBT0iy
Dj5DwC/25LlH9s29uNtb036pc8PAIUZpTt82hB3o9W81ixrlAuPcuNm/vTc7GgLg26kwrXc0OTrl
+M1R31iH6WZtTpgqK6r6BGEdjBbJgVaM1bY/ByoLIj0E111PPEo//HCsaP/VLag6xrDS9bzGTJJ/
ciAgKB4MdzSK8gf6RN/NNrP+/LKCt2+4MOVgsPqTGrUTW+XKRUsi0iuRpeefwXFaeVvwcUGxyhQK
m1QHAgHDnLABJHbhH+eJXCXmmY+aR5wGSZ0oQNvZ/V9uIRIJ81O4c2CDfuMN00yr3b6L4fAS/shS
ZXFBR4YaIgcB0ZUBIe34cfqTz+hp9Vg8Leq9Sazs7Qfzw9We1zv0KKhiuJCJF6EbUmP1TjhqvJEd
doiO8LgpwZXdVXrLTQr6iz9WyfuxmBK6sjsF9lspPgNnH4oBRYP5XA+AM69TQlGSGTavjoMCRXgi
u99/UNfcfty8x5SHWMUWkfBoehCD+b74jwbQiHZ2GsWQ8vqbhCkNzfEZyY+Ji9j3r7rTA/aQlpup
9Sh5eBlZCTYwd1KdOlgOHWVq/jqtNVzqej5HGwYw73yww+TFADKmbNxnkURfy/9oOrMtVbElin6R
Y4ii4is92GPvi8MWBZVORPz6mpHn3srqTtVJU4G9d8SK1Tg0I+Bm+PZPm2fG6WJnAqdLQbv62E4w
Ywj+giGxkynNtVNPLzj9L3MDO4zz83glWJr8Qt8Sd6rxODfgfsd2pEME6TsVnZugGUid+BHoWXwX
oYO7LCa+tkn17SvDFJM3rcyY8HQXARV1bFHSdYfWUDHIRfMJTrVErjBPbN/SNgS2igNKaD6WRWFc
501+Oca/o736M/n4Wk49IZQDAGI7TK/WmNuDbTxE9IEaEwWPZaw/q1yWw+NhmO7dfi0zXsZ97N7O
ewl/GxK9U+vLz4xcBNXovBwtWzxwGe3ksIBqHq2tdGvC46MuZkC0t6d00y/dN27WfIaJ9+yFQcnV
z+xxBcUmAeDwNFBWfJmedLVYrTJEeDA60hTxIdkUw7qlt8U0BNIdyZ6ncCeCsaWYIcnPqUUjz9Cs
MC1rr1eqYb1X9K+ndcfyghsbHMwoHi7M5cjYI+9pDeuDqutuWK1NduMQahEFPu0p3vdAAdsnW9AM
sez+Qf+4CXz93FhDY7mM7WVLT4O+o9br5LfuOc3vYPu5wvrrMLEAQ2FTByGrNgKXobpywAvyVeZZ
/lI9gkQfIB5ICDlG9WtNvwV/U7OemdhjnitlTw8OzAwLC1i4pRuGPDGau7Syj769ZQbuLJZPYEk2
sXgm1lkI1mu1rwA0N0pd5wVSypJyOKDu2AXCdjjAAHT9nMctpCU6tRW/hKKNsaSRq6RlZl9bXKVl
XArtwIN379HH4s3Lc9zDD9UyEsab9ynMLR+VluPiVOJzA/zUb7mhZA98zRsYMUYNRn/2WJUbgJDO
w6wfEB8gLdbuEK2gmplNbQJB4f2afqBDQj0MrVYXk6v2EzXn8EPfieV9rSuweyJC4b1mi1mUNm7v
slM9ed29HiroSYdU4y+BFiAMZWg2M/dNbCg0kbfRRIGa+3Hm/Zo+f/aWatd6RX7xtduY7TJyhGYd
mjSAMaS+Yho3HHSZyM4eA+VrfWc1fkDwtx8WPyEFHlNMTJFVjCUKu7S5UQ3scHkSN/WGOelzcXN/
o3qgzHi3/SULtrMrsVAF9F/tJyl/ffm9UFvwBV0UbaPYwD7iE2anDKd+PYP+b7atathgGeVOSiAB
8qAuhx8kApBPzItGzfWjJIxwosxCUKgfVtFfXAehUfBgP8afq5gsx95r1fHFVVj0RPdpw+ERYWPh
Z8PXGAunSGZpzUETZlITY7qme/ObyKH6ZNh3PC24TzAEcgs3NCncsAPquh/n7eBju7zPKzfFrafp
0rvZOFKNYvMDVQC3lb+vyFryXhkgMHkS620oSIymoXMOb0GEV5KkrjKapS4aKk506DiJ18d6WBIs
0n/GQNPe9LHUQkKqH1SJ7G16g9YOgek85UhfsucQJS1h0QjgZ12n6e9H6oydcUgB9DDoO2UQjkJ4
+Rphje+Uk7fzsDAnnr+ccEKfYRCzTmB9H/MhUVLtjQPXUSJj25LZZTdP4QJDZEnwAyGVGSWQGIg2
i9nWmDDikQ3rKGcAxsQb9tG5DZ8buIu/OqZm7a3XSEyVHn5i44t8LiCHd/UIw6sPRl3aqV3rOT3/
piOG2Agp2yrBMgVc3a+1lr4U2ByaoYJ4Gwn3CIfJHU+ZT5wie9Bcck+aChQDRkWs0hL7rtxaf4lJ
xOZ5VpyA0nLEZR7SaMqKL9eQkTckOAdQcQnwtSfB8TcutzmI/YdFCMfLkFOg1o015bjwKqkRJkC5
4tooNG7ZDCV2MQTjxDmyPYquSAF54NMOhfWW02eVJoMmYV/IBd8Pev/Pqj9jOouDEwEkVrzobvYP
eEBDjLdx7uroNMhU/emRMpxjXIC51kVx9aDpYdrmEIbqHw4P9/4yxsUCrfhwfDh8ZrhOIKfrx2NM
U1BfoRob4N79uFLlUPs2sdzWS7G4sl+X2iXAnBOJGxT5yywzx58uTzncASsbM4hijralCmIAc5u3
3391/qXNWYljiwO82qmpP1gEkGnELIPfcWcEyGw951X1CgVLdWBRIpxG7Q99P7GOGWOlz1CxO6UB
8LjpLs/KNB3drAqeB364kYMgiz6xAUSW4bU3l7h4bF+LzOhtur4UY+iz/e9QHEmxVKlFNuKLIkNU
LSqo6KxmTKOg6OxsGpMEEGPTRvdqKX1QGrVnJMguUJaMlDlSP7+aqaOMNPivfb92d/xAvI/83lCU
JG9bmdzYZXh09dV5hQkSX2IfVrGeVEaUhBT9DVPF/QozJLOJJLBB1baSEkkMy+RL8FXJvZJCU6ay
8aHlxwf5VW5+TwTlijckJSHKQHpQgFhqdIp3WSDyrS2wXJ+xsiOTbgpxOxq2Ztm1RtBZG6+hfNju
jOM66AG0nH9eF/iya6T0IehzgnT6Gz7O2PaQVcY0ldL1QTsWYcyz+7t4zIv6Ng0gBlxAqfQPIqaH
PifkJ5E1iUzhAtLHsURRK64MVO00xIzeyatZOzZ+HHJfRVlUjR7m4oi/qOhSSke+7nCB+Att9/++
kaFh7kWLaJEPuSKr+KBs3ohHboYMed8ArJi0IWFiAPGdh4yIbF7vH/Vqv0VC/lxytJLfzW+Lg/Bl
0rsfWRKwvGgGWyrYDnbWfEysWCBYiAQpG9+2n2GKKCm1G+Cb+tDSKVqoLpkfiJkPDZS4cAjdoM8C
Fk7u4waLhrkDaU8pfmO4pVy+H6cO5O4Jm4WcGFx2OjR+MGDtz/nOzwWF9CUsWvCCEIWhTdkgsCyj
Sye28okU3zKXr+B2CLNj9wNIBBcRT/GfLVos2lCcSJCY4Z4lFm3SZ/K6K8hCbJB444mJdGxz9JA6
0IZKIGcFyb3sr01AZeScqDD3Y+SxWE33vdrlSOJLNtdUfOsoj2+YyTVY9dWavZ2dvUvKp5iRZxa4
l6k6Lf8+jg8qi05m22gQ6AwhwGNOA5+C/pykUcxlkmWyJG5kG82BFP95iyB1yixEa2vVQh/kV0Fn
KMYt90HJ5efBBClg6VJ3GP1Jsqqu4aEzV51Yf5/aKJYH8pxvRmKlvvhBz0sLA9X3WPIk+9abru7I
1vz5ywlo43bAbv0LQsIGwJ06hpIbCbMD9FKli8uDbOWQWzrsxHWbqY4kCeyHLdJygUz4L6KR+XZ8
SMi0JQROVS8j6VkRJkVrEtMT9CvqIossFIww4+9O+TYpie/OF+8lmJ/agsy9jGf4PYXDkiKEXmPM
Y1LTlhXDZZNvg28NxTsfPI5EwbAfvYyCIRNzk/0AN4JOKH82Kxx5cJ7gn8qLD9xm5oZabvymzv3L
mO+DEVqgnUL6+4IlsPEEbS4ABstgMUC2wvomrxEX5/dabWBvtaeDY4wAxZ4k2Rf45NPqgzzhUKY5
3NDGXFR1yC3Fh9uBVxet6BARQan+i+UkT/Ki0ePJVZipKyahzaELsVKQIbptLJGphIQigGUR4hKQ
EBQItR0vojFDiKFQ3FVSrTBoYpTPcoK76Ey9eBlcIKOeQKECkYtC0j1NsYeVeC6ECa35aTq95EcY
FA4mKqJiopKWQVkK+xb62R8XDnqK5xF9M5aVtWgPGU2CLwNg8TT5gw1AvbmxRwtggz8OmoF6g7ks
WQEJvENl3PQcWoP9pLnZgrBjwrOf0DfRA9Ea9pftEaISJlgYKH3XPOcMvbLl3QJHPubznCBvEd1A
m4f/RAuOxgJ6BqWJ1SaZTzl21uVOWBcwzdgVdoIBUyphODdiUTdl/PxPYeEJm54/PJR3HpsP5yfB
PBCXY1gs4mgD1GrtCgOQeIX0mH1CAMVYGBn2Ai9+FVnQl+1itDuKKE3ocyJU+F0pIKAPrEnOW0LO
KcQE2LbWa0YPeAiJIq4NdIcVOEkHz69edUygDLwH2fnw3YPrS1oxA0xu4B6KF/QEdNZL2aYANri+
tsJM47ZQAPGalmzx/3SIcGgwi74IK5dRmpFQS9OpFRCzxeF6OJQPyu8VLMoj7hDf1DXptGvnQ+kN
fnOZCi9ytFP9Dx8b6FtA5gXYAhCkoPo01YSS8nrVFDosciyN8akU65ZvzEu3Ip/NEK9ZazgE+DsF
yFRgKpsByCsbLrhrl5kZdMsKhvLQappCzJpCWGlVFGiMu6BkQxy/ey+Z1fIiCkTaLqeCpuOcbGyR
EYmh1CJgfcuDh053Agd9xN0KYIqzWWMkxcwcWieKHW+qOCh+hHsKP1gQH5FUSoHSs39vZJmwKSbg
OW1ODqZDHu4lcr1Lewpbl6vG3QPn4u/jAzYDtIhYxeTgB01zzyIYroURJeMWOXShh/7JvtxMpk+a
yRrRHf3PrAwCjjxpsHvHmgnqHRQVSgIL8RXyLBgfcMbpt42ZZmjWbO6K0G49bay2h4hOulqIzW93
UtyZValQc4TGzrARilp6FWoT3rcjyMkKAAJvt4CKuIWafmiLhIeGqa/+dSw983yduT7G9Hrb+ozp
uWs0WZVpdRmNi5tsqldAV4n3u7aNZYSHwXU+c8+u686Nh7vc843+A3eJ3HDnvNGeKa9GTJdhwR5u
cEgrYy4YyPS17UCu2O6JBV4P0WX9gmqLYOa0hmALy//DnezNQpAwnCB5HB3WWhvawzpC5khhY1yE
q8CTgwPJQRQnf8JCkWuFxgPQbUUfKI8bp6ztG2A1uBu77h6K99XwmypteuM6bomBsX/fHH4QG4a8
fcl+6a4fs5teTUJjW7T0fHrULlpMMtnLrMffhbKHl7EonBofNv2Vk+57PDI5GKgwtEgvwA8LMHpO
RgeKhADrd3kKxZOvb0Nt2sTcltUOt88uVW6DlG9dUkMSK8eJYfxcn0t4Fs+1ZmFBO1htYEFmfylt
sE4pKmMK2GsXkhDfQXWKAw0H8ceWapZCpBxD4nQSpDTsmBGUJX4qasQO5ZJouXPvHjBjcHCOZaHy
tqQZERqx0OdOuRtioWTJoUfFztYEUGl5sIW9VIgsodPHwEcoEoCuwk8mGEKojJxiovwQnETKeTbA
4wSDTmwv/9R/rOl/VHERf7JdG1Q7FvuKDF6pBPQhtY+lT0WVwliXaKk3TGYWAzDlwj6OGL2LJBdJ
D3/s50hyLEdEosjZ6NrSdQSHBl/CIxkULeFXigJG+KTyfGCw54L0a163Ijjgs05wueRJsW8ZVXE0
58t+NIwMoTUt9IT0xZbVWdcXKfKYDqpL0X+3kDl3jftAMRkLBBgDutiC2tUq9xB3OvFYlCZIz6WC
99VZ7e93LxouHEIiD0qBNnqUOLUyW2QbwZvobXetrnWFUG1jq4LWwI58rIahSXGDmL3gmQXdC2og
/SHka+jY1LIsW5plopjtW8+soV/vWOBm24Ew+br+fHgg64wFLtTMNrGV1elf+w7fDmFsyW8UnleP
qwvLCCs52DacKBRlkCzkODzBruUUvbH/v4iy4hzwEaf4oFIpoJvGE40htRDFuAEB454pm66wRCCR
B+EFVQF3R+pbnpUJBe/f/NMT83uRnlqwDlBz8XpyQnIwMK0QdVMMbA/jbh3wOBV2YxldSaH22JZW
t3Fl7+HBdKw1bK2hcHr57n/xFH+W3wlzdQEscithl7tyaSC7tmmzw5YEdkl6Z+idpkyU1Sk7BPOR
J7RmabZZiIxzDEqY6XoK4gF/Jjixh6PKAcxijM0tOcAYWoaG/2ft16WwEGq6k1JT0yWveX6pnGw6
JaGdcYJ73kXYcSJPVlkc0KptDhDqAhnQLbwXclSa+wFP/hbBgC/Y9Rywc2ndAiGi9iBqyPaFe72c
3oLf82WxrQlJjzfK/saBARY9ykYf3FgscQMV8pYwV+MVxi4DDK82NuNpmzcTQOZHnSZ66h5nL2qp
IIFOZVzWXyIuphcoPE4IeQWxrdT0zYMtob81+3mIR9l+IFs+x4jkoYFO2gcYXnKgbDkyBNe6Xdec
b4K1it8hRIbC7ABbjC1jdj2fXWPM+YIyYsiuyWk8PPH2/+kdoDXD+rqoi984BS8CQpYVrL7lmuKs
RtVIxCuIDAxjOc4oSHguRQ9DUURRsiHDzuzMAPKEWsYzgZoOPFtUoVN8Z1yy4LeKJDl6baJopihX
QBU8jglTOf5tSGJEIY3aoLAErmJSajNIvOiMWn+zqSOSEKrgKbI+WS0WexRgfM5TYLGKjG9QtHkv
rTlSBRKf5tGqNZE3d5rSKeCwSXCuRSqd18YumhxW2LXQRVKLpcOWh7FZe7R2ANXXjjEjWHVroSNz
AKYpFmNrsNKM1cDchOORbeuiLuR8O4oHiSwT7Xz58QCppjjaw6AfWgd37oIh490LSnanCIJnw6Xk
bnCzoYBTDOs8Pv90XaK2/1p3G6cgSrkpKj+dyrn0wCzvC2bMQ3i9bLaiK5PwCft27Fjs67DAeAlH
VJlAaEbZMahBOmPtrHWHsZMf92Znjy7j7aZr2qjze9CGHPp2EcDimNqigfvTqC8eNL4iFpJXjNZ9
1MBci3A4lUXUImxg+MWm7IkJgJjlwdI+vZgWyMVTnOYED0Q+FHXmqTPKO0i7iDUngWZAi/U28/5A
u1sgzORDtlx4KndMPqennkX3+EbLCscO7cLwTl9WDcW9AMMdPuQUSJAU+jYSGieEglM+A/GsbRj8
z1c5TtfQ0xrZvKGO6OseUGwIo7tP2yXN5odQqk1H28LVz7ALilqH9st9PDYMV3JSsLLdR7N/n1X+
IrRI5ON18FIMRuFuqGOzhnJ0pCn2DU4G+yY+SlPm8L7tKbdtsNijVrnkjxGGeje6FPg3YA4dR1Nx
IERZAYAWTZ9KaHRVs1YGe+aj7/EzlJ42e5uMg05aZzjFJ3LIOGJLu/9wAf36P+uDdkjGEOrmhZYZ
CLLaUOqF56U6xMArdYuuJ0huAvxrRKDL5NsV0I56+Mpih4+d133y1iz2q/cu/RpaY4Ht0NerYTTq
8/ub9ZEyO182IWXRqmCi/4TTOq/17wW8Or3MFdoT/YuQ4mOHE9iABY5fFZ3IfdDq2e8G1lDt0o0T
MwT3HRaJOVvxy8Ko9OLHy+3ZV4KwZd8vDaPVMUqG/fiBq07jcEvnaNvqCPkc6pXnx+VGJer4lYgU
ztA+eBxyeTuwFVMhEe4b4jB0I+lVhe4H96LkgINiSEERsbnURNHZ0YqCYzEBJhGbmB8mMl0HgBHg
ZNIf9I8E2KURVug3A869WQCYv63bzeEgZnxe3YxNPN6hYYDqhqc04VJ9niltWJTulMwSStPnMDqs
Y3ae3ec56IzkKDs8zTp3IoLjYqSjgPFYYJlJU59VTf1a9e3cacNEuDGn4Jbc9CvJGlhkMSI1IPgU
LBHGdxEaNUzlWeLblIWTrsLSeLQoeFyYhW9G9EF3wdDsYfYaw3fF/m39miOOui6ahFjOe9iqjdUJ
8rN2H4iNM4jLba2BS33mEZ8VdgexuW5My8IQEc0mCJOlQjswhl2FfT8r3HivjyNS0wKGsTLBaDBX
2BstwI3BXOpnFou932yj8RASy60yY5KEjQ8/8AxtituA8yjUi15BtZMPmmTUsqlQyeZ0CAynsgdw
NAMqJNXsojZDx5iOd3IChOjMGqOUa4gazVHvQafp5RL647xX1bA5DHnOObQ48L6zy6XX0wn5EkHQ
7YDOOzepipjFIYLN3QAvrb1Za+Oad012WqwZZW2VMMctGIawjIvTnWQavnXxXOWFVVKrM6EbdXCp
A9b9jj+01eU1ud55RWyzYHV47CHnzjTbG+d21+q1rVjkYj3vuSdGRA16Z4lmU6m/M5MgB0q2Pzf6
eweABrs2oN72sBiPnnjJ/96+ImY8vTnsMZD1cww0hYdcMng9J5CMGjQokfvcW2ifsYfN3cr4C/DI
UucFTG81FtndLl0taCwY9gwztwhhs7XneX8UfidQJWtjFHm9yeabmz3cMpXFsRjXK55r+iK+wDx+
EiKxLJY/7EVFttPuux2yG6UIacP4HhaClPARdpDyAad2MByIZSxHPU2vluXDeomOrB6HTGPoeZrX
lk947j+rQuO5Ao/bW735z2Yi0CeHsdAMlt1j2J2V1z5rC6kQDhG9QZROFLiRPTMudIh/3HTVqq7a
aBXBqxrwY0X0ISZJ3ybXrxcOe/QSQNiRXbdoMx6TOPQqzSqFPthAecl9+p2SeMVmi0NnKOrBaB5W
VrYMecIwy/cZj3RZz1k6RMycmriW/ahfK08BAmNTQquPOSxE5OLyRXaoipMq3xrNH3j7LxM8j/LM
UqilOFZJdIC6u1SOAr/TgYD5dCb8E6C7ZWPrynzlximRaMPILOkn1wpCVG32E3ZiVbmEHDaDbNn7
me3ELSoipdKK373knUR2mS1zWFe8NQxKjtAboT83cSK0FJdtro7He3XehOHCTyUflQ3nOfuzau1/
VykLkM8RWu/Myvt2HU8V1cVUM+wP62qUJ977tamYPXRIWfumLp1ujcQLg0wSTTQmAWVofNmaSqys
Mhz8XN4PeBPTrHLUFR+dDmMrAMwYqGPJ2CU0IGe3YuvdAhUdNzWLIRQ/DeXmT3X52IXcmyYmVCik
oBpaScdMdvdZiYNQ7fzw6u1iF6jpX22GXxX9Xupjfhcx2kihhJsxhbv4RnTFxyPGoxd7PE6YxCqo
FaBd4fjTtAHZV4ylONiuIOZy6inpsoA7MvjAkkrtPaZfe3OuoGVj8GVWCVQPJy/N+zyiF0eX0LJu
s5Qzgn2LLNtiEH+muWa9boDyCQ8cwDsMYdiRtcO/t9VxOI8w4S4ZI1cvPTwRec9bqUkJemvTBzP1
kglAoWK0eNeYEn8zeCh9URLvw+n352TEKRKO1DCfDTM2XwAas8jiaC7jbUg3+TZicmbYL4iJ8Gvm
rBzlv8t7WXEKm7xPox85Xy4m930cMycPjdxJWJWpT0oPgia8EgctLmisjzvGOPnZ2YJZvtlecdh2
LbCRg/b22rDaXmbKFMRIeUU8fVtGD4R5/di1EpdZ/JPYNXFuhGywfhKvzM7jlOz6L68/FVtPbOrZ
MPVi+moapfe8myryymK6fDuqm3Mst5HR1y5H28swluMxHgdrAYqnsp6YY5GReN8x1P1Ynr37lQ4y
ms9i8mRxdEMXh4mYRkKIjkxdH4ClUO1BD5E23QdNspanEuAQBIRGXPZep6eTaIpMAciDedCUtrGy
14xnRWOX5KPf9XsFRLzeuqTG85LDiAPzQMZwSo7acN3KrTbipo7zwSFDHKHqD6nIM//xA+rrGL8R
5dIbhCl3+h0j/Xiz+6QaKJmx39xgUfeNpaanByjSPyelws4H9M89IeMzDXgrFm6QQC6S+sUUW3Sk
CE7fdztgWuUoQQmEXrFQGW47ECAfc9nFBjIRwBsSMq9szGw8rAkFbyMsAAQ8l6bRU62MAZ8bB8/g
QQcJtRIaaviyOF6Il2C2x2jB3VWHJwJAWAX2jcmLZiZBh8E0g3qrndM0tbORkrvfenx/zDdmAy8/
BGwddFIMBRvTLo3zGAwA1dkCOqDIIFGtZF6DB/xj0qMEglnjtB9MeNWcCJwPyScuA8LfuPlE49qx
YxfkiDaVMt049Xdv65vrVDWCWbxIDqJlD0JC1v/5RPD04TJJ7wechlDS+x4DyMPodDQIXfxLzq79
Ni833B6FXPiMBrCBRZ0ybXEn/4gBoMGNp6ckfuyoW+0cGx8qHIY6dLM5DAULyr7aAHtEhIrBEv8P
fuEgg7TEM9nklKDUY3cDqHnGZnv9gPQPd/9SaUOCBfHe1yeLH3Us18SBiZnYQUSBSqODGdtL9W6T
/MhpyGaABPAHMe1ngsWkgymUIlaZ4QugC/UOIw0924G8k1+y50Hh4Q32FXvcm+oQXePyzczKVg9H
rUsKnbHvmHuokG2dWUfrQi+nuCAUAWXGQrmBehl2hsOy8Zl8qYRB+5gsKziKgjixf85pfjjHaDtk
zp+XVn+PcqAmSQ2KLCmKfOKZOImWTjNjZlMQoLVEayQTPu+42/VLAxdLat8VJcBmUzskpcUfuz+9
YhN7Nkv/qZN9hI2fCMt7a64Q38puz8ed8xNJ79xyRUDzCYqZ/hgdXDQv4YceK5GbMt13kHQ5mx/h
5PrmDlMZ0T7/a9LDoxN55eA4iqbySGWoCSvjKk7cHd6iPqe1mZcYgOotNp7hl/1G/9zceh0B6Nn3
LqbDANePy4wmPogwG7ibyQCu5n3dPz8c9lC8b2fvkQpEyCZxgxiv36zukcILV1v2ktEAETZSAOoZ
aBElfnkQ9t0es5Pc72l+zealc25i4/O1VMYUekk5P3tPG/AFxlhfOhKzRdb5wyEiPN6U2Ei8R1gB
w99wBxqMgwfU33uw20E3qbiVfZxiBlmhx4r3fNvHooU440MMUdvsYUBDk067beQpesf9sdUaZeMn
BnFj1vb7CVilxMPy8MzOam9zm1bWowe3qbAKQHoou9ZeM3b906vvfAqvRIIGewlgfZp+nORtJ4RD
tvSQaAnogFHQirGe35fBh4n5IJ2AnBrKsDhQq76HbRbJn0Es8U7F4DUSk4TsihzbpTPexAT2icm0
qfzs99NubPotrPyNZ5D+7NvdzLlJP1u9alR6dyNG/vEbPoM+0DVFZnTuXuuVRtAKUstzDBsCzjW7
1uPc3jym/IYuptQggWPVT4gZxwq66d0x05l+8PMEQxf4VZwpd2L9qfkJzgyav2/51Sr1sGSF7ozh
OuN7LkfX6Z/UmqHk3qEOZyQPkIuDKH7i4wS26SkCToD08Dy8oTagO4UUxbtZKYUVH3hUb4Y2i8iJ
tBtQyHJPnSXXmrJU0T+nLNf3S1ikg9l1TjMAxGqmiMMDnrug0bRBGpjr8UzMOJeM2R5NE3UQkFVJ
xp04PfPcORirzBPTn7OsOebpAaRYcUN817Yv40rwomZzMVBHLcsj/4F+TtyJLN8d10T2YWLHkAb2
E8ZRu0zR4RcmkGGanuHOZvB29HMsApevGW25pprTotRHvzrjKcVP2Zu58+XLWhLz6M/harXsrT/G
f4XABf06mI0Gwtdm9N82cdtzgSkhuOsr1BCl2w16sNvOM/kosGoIm8BDFIdqnvQE1W5PjEHPsOMp
rXbCcEtcLKy5ThWhkvfJzX8blkygIOOy9jpmuE4GrUAdn2dzI7GriTLS7JR3sgQfm5mDwWhnc7Dc
MCT+nhFPctKJZgV5tbnRlsqc8MylmMzC3mYkY45MXpT78uBvXH8oQTOoFQMXJgOowI7vqlmtJvz9
zcCNDNc15ksD7ujbmO/fOqWLgQUBWLyA5/Gws+vvPlB80GbKPFImkv6caedqtuHlrXAlRCFtFBGX
Qlr8fANlROLn74f7+A6Z4sWGAl2P6lZ/kCeB2fmgsriODbetw8zQNxXjaHSBFu8uQT4gQWjPQ00w
oDuDH8LjSAAnk6P+2zPNvjsYQHOdM5IMlm8IjYDkg6XskdfBwKQcwFkrxkygJbPiPesU6rgFUSwL
ni6KycRXFl3GICIEi1gBGs76ZJzZJf6WOxk6Ud2YcBIq8YRWsAhOxm3YW3LnSXMj1b64As2x/dBe
mkJZ553LKkM40fVpggiv6rOFVtf2poWUJpoSPSCy+8QX10x5N3u/TyP495HBuJ/LBexzNro5flNi
D5LpKEdn8YwCiIaL80C8be4y/j4u2iYliSD+C4bY1BgLYVujATlKcHFAznurxYgOTtKdivJG/BJS
DxSOO8ysURnaNrMLdcqhH+BbLbM8uISgBZATW6jyQBj71p1JE+lhMsfCbpKQUbqqbgfHEk7780eo
R2I5IiC+QPuxJa/xvPyZWiFyFaD1N1Oc/jLHvQUfeZ4cgFyZrgHemEBfYvuUYPKB2V53isum6lDc
wHchpgTYiwaoi02NIb4hzit3XuhfNZI1qFXaazHDuSCupIIA7SE28Dlq//VcWWVRvuxxmr+5dI99
JuwQd2FbnYgIx7HaUFd91F+MDquRqF4mD2b3B24Fcbcn9fo1n4fGvPbfkIYpXm21J1OuwtrvOiK/
Z0XJ8hdemkgruOUSCgTH48TxgYsW4zXcLXh0UohcO24WPgDwxMiU8T6bTZOjvsVJCXDnYZzw8u4H
HiUm4gtuqFCuevjvM8G8Ipj54dXMWNij27WjqejeecpkPYitwxHCQqhPk2SQIpbWXHSBHEG2wlGF
ewbgOnv9m2Ge0APuQfkkOup9fiACHN3xubGOqsWIHtOfeARPB66Ls41vDKTI2BKj4F2IegjegFS9
KF3wAGSgPf3ukT8UMgcCCWRg5IZMuz/HkFsvRlqQkRkCaytcpqELJ4McVA0yBgV8SkWPcTuP3cu+
bRYJl4VSj+qfTjOil5YMDRQuE+0gfIRktzjeIqrMF/c2tPIBYn0ZrGYeCmt76/TwLoK6/171HP4P
VgzL4wJOXXABExQBCm5KSP/AIf6aLARcQYMSgZbhufzpwAYyq+lBtyFMC+ZSAGtmG1qSsa3ozcs7
RWWeT2pKfqoKoCIuOubWkHoWBOEFexe8s1cbKQjuDYr/OECaIz7osExktusro7FRC2rXssunPb5P
kcbiWsK0VX/gFN82YMY/801mVl875XUUH/AfuexKcujyxO8LE6zYos8pzWa0vLNCT729BZTbmrNw
eoCRshj7yuHHnnC3n4zyQRj/GCAwuhzWS+vj3ZmpgkcTffJcYtbDjDheVpGDcKRbGQ06sWq2pw17
i4jwBqQD6a99YGmhiL5toVLGg0fPB6L44b1BZXXs4Q4n4EvRMQvnTUPAyrWyUVV57XUCRPD/UQCB
jsA2Ykn/FLv7CAUd+1UTvN1tqvqEovaFfx3/wnI78grOU2PLeIBhUTi7Ow1ulk5P9ij9FkXTLqr0
hKIdz/nJ8+Ufw55x7B7qr9ldfT0xKq+WH4CI3AGMgtBCvsJovyBDmt2EIC0WAYsbx0aHkG6Ph7Y2
pinkV9RxX82mOYX0uO+RSvB1q5pIn9dLxwtfOWIFFw2U1P/gCkpDIVI88qbQxxfyZnp2tP3eTd4Z
00oeT79J2swPUtb7YyMX50MLg0JWcnnYlcKKCqqGOCDx55cvaQXERBMIkuI5NI7f8zGb/VyIm0z1
MEz6zt66RCAzsK1K430lObq2ezejO2HCkStOgghlRaBr8D4o1+bb3zaZIxYbslwDSH9w7KCF9hhD
s8+cT034+DPB418/owqdpAPfRMHmudgodNyIGNYhFZ4vEypCqd33jKaWxMQbxbQ5f4RALg+DoIte
Ys/zrwF50c6bdHExpWxvAOconTRbkiyDSIdPg0EV3DV8Rfd6mOqw6Qd7wB59/D5kLVPTo4dbqEz2
7pzRVGzKhaLqCMvQG4RrtBRfGyUeQg+zOs5/sdPUeSfZ5D1LsGkOKQMfVpma8xeDAEQDkdkcqC69
1cg/AFHsG6O9nlMb6OG2bTSgt38xAG5+9MMHDyBGsSuEYg+9yf46SxvWVk30Qz3M9Xr+NMnceM3m
DWYyZLAYtxFKKKhxOcMaSCrnm0r/YjSD7rLL9MDRrNuyJNXOTI6DgTR+ZLYyita/J1I2oFXf8X9A
KUhRQ49IPkipWArLE/44MTtGelHXuFN9mS0V1IeklVKm5JldlANwsXXW8ym25lziJ9dnPn8KbBRO
Znliu656jGnguA7dzFLX71Gi6Cg7Yru/vSHAg+HTucQwMDdMuOHO6hjD7nv69bGbL1X6fO7DYJ4b
19sstOkO59fH8m6D8l3jSY1aT5+no9ZgznKFYEKHrDce/g/awhW2fpTZ8enG9CM1nmS+maCogMh+
OG8OvpTK5LW6+001rE2UJ8v7JFoWg8YQtQSxRrmRR1b73CLzB3SKHLi2WQfV7FtaWQ067/Ffq9yI
hquCkW8dZMJcsnNyeLrLwspWJPw4hXvb9bfsWGMipeePXe3eZgRxs71zcXZcwHSX2N9RNn+2jJd/
x4JklhAf9hg84Rgxy6ZjDQ2uaPyyPy+a5NawRwLWFmeVtv7qyyNyh1jtsJsSzwMJxT+EZzY972k+
5z9UZtwfv5h03Vuulze9zclxqTxEJ/6yvYr0TKMJp6FtHWsYy5Lo3CDynR+IwI3ga6O/als1895D
IzMO+qdrsy74efE5H9fDHo/m6n43weDUp933+34x1Rg6HFIgPIibe+fGgIBK9fx6mf3MaJnlgpW3
l392b9bzw++y7rx6Zqgt88O/F2aCR8s5pQIhEPZlVoty+tz2ISL8bBbFc6p04bXVkC/kFyjgXgHP
zA2Ib9x7kT5Po9QaKocM6D7Vn22zzdxhWg/712LBIrsNnqCWRgm2i2pNHVQNfrTebVlPcuytatIA
LVryiCqHEBRy9e0b1eLhavZeLJIVK4UXyhGnx5H+O3Tt8m4+yBMzNYxdmKm6r/9YOrMlRbEtDD8R
EQpO3DIPDoizN4SaioI4gAr69Odb1SeqO6q6MttUYO+91r/+gcRwhrWzizNgcM02hdruZRLxlbHt
4A4I0MtodoaAYlXtu1Etc6j3Kp/oUPhqo6lFpg/ofdWHj2mST1LNZoV0MPLCwWXHnb68vBZipB0b
1u1HaWg/lZ2KZa9Rf55GXXnqwNd6a1Uzkw7ClhSfw3J6HQ/o4IwXNoBI8vR/t+8Lq44jvcTzvznh
CD5lz1OmNT55J166+zR7Zwu+Sawvxz8aSEgfwKv/idV3bSwHjM9Wg5BlVbXL40YZafSX3BYYKTGk
B+cc7oq/GoB0c/bqvwV0PhQvrZBrMX1xn26Wgue/7J/sNw5RVf6A3PBv2OXUwDaOTd9/0E0j2Por
vagH2RkSlYZigalmtT6QW8wvRnkjUgjeRkVvf+qg/wJWEQHip7bUtpWe7e7PO/eM32+iK5F+Pxas
QjVgH31fnU2CK2Mavx37sewiTimdYVWHOiw2DIJsNScNoVUyXEDN2JvUbKbEVf9Gt751OVsMSvmC
u0rxDFGYE+eaOfx27Fse6COyBYciR3qFrzCmLMFAgJznJkYTqCxZpVgpkVvJgE94j3Qcb6F3wW04
3tcrRL8pYqY3vNdbN3wZ5dcCPGf0efwvawcTBagjdE0QrWDrDi9/Yw0IwVDxfuaIg3wBVetuQcdP
Ab2BiE+a6mHrTE2eAgpC1z70hivNHeBSwhHzt9GCDcZtBzglRQ09L0phpCUel13YbINZOxAeqTqB
wAEXWxXbfOVh9zYUlF/4JpCniKfEP/3TDI/ZHkT/4WaJKR8SCE/IyCGmYo0BZE6ZnfzxNkiSA1B9
i7PCZRQx8jmgD0dilwzc75rb2FrjRjXBHNKDx2jPdSCKfuVT+XEs0xp2V3OGS3SK4njJW372PBei
HYou9evAL5cpwe9k33lehTrfh99Of8nwcxB015/SuqmWKNclO2WALB7fokX6BstIa6tpG0trRDcJ
1ILlAbTMnlVhT1AQlJKG93FJEjpqIeXp1z9f6XFMlx7z6Ffp5eX+yg0t+z5/9esv0o5g/FMERvTy
QIiUvNNbm11iinGRfPFlKbNnDR30kbqagKY3XuRpthKbI9GtW8AdnwOuNzRUX/vZdjtuWzPho3A2
P38jOauV6z8IDEwfyGymTmtiK3x8UPxRt7JV1uOswiAJBB+UZ4Awda6SWDU++6yrs/k8dQrQCQVk
mBG63f4SvOaAkMGmSJA35TdQi+yvGGtKgO1uGyDhQ6GOWVmLOmHAsF1ZN3MBEZCA8eaZqBfGGjCP
pi4WUuHPCd9nc/Rcsl927S+/fo62fp+wMCALhHn+F2FK5wQMWJbTbe/0bHkDEtuspLC3rZafvIb3
ZFZeYgVD+nc8yFcp9D40MRUqebMFBS/3unjCGEk5fJ7NJRFx+vCyTweOznPLqJoRsHX+2Dc8Gsxn
H/Wb9Yu6qlllnv4yQwwLtp+hs++HQqw9zz77B9UyuzA81Bw2WoRghHzWjn581tQooi7szfXL9KVj
Qlasb7iG0sC1T4/ELhOhy9hq4/wyr8NhmvmP5+Hx8yvStOg3imx4W76/zvW71W9/bBCFOmQDOWd+
G5mznS0BnLTBrLmFT2516WVVan++4p/2w3iO/5kUQraUnILth7KyDps2MqmfzD1uCvPNPOh+vU8V
X9TT+WurKHGz4FnPMnCTBGKhLkr8psuU1IXS0Z7eq+CTeXV3367f7DOLvJ5dlK2CgHmA5xg35Wr/
EqAezbz3cshqqeKcGxSyvMKHUPjSvKTx/en3y+GggGjeNs6norsf9Ce/4q+lWWVrnr+nZcvtkUxa
RI3qf2EyXHe/xr5+cL4ZjFoFaH2bQuHpFYp7f/utWaf6J2MuIAK0MHZ4jbod1SzVyY+ssl4PlTU1
YdStwNKz/eODVFjA8LGKYYriuz/VbxF1Wm3uenxT1geltUiG5477hWh4C14dOjbZZKvxXadLpjKj
kMK2Y3BetlluN6QQzwIvpsshz/elNsmaQ6tBxvTx2p3tB5f2t9PkIwRGr3vQdEbpaIAE63zofuP7
Z15mOLzI1Kpq3PaLUdl5ctFPHyIJs8K/5qOeVQMvmc+L233MUsXXIJWbOvj1obtdMTcD0wKFBnCK
srjyKXcWXYrirxkwAD7ljvqCYuSR/XNfdWtDU7wvpK63dWIS8jJ7jEzOmA9cIYduqezeuTlrVKci
rtUqjz/6gMYMMvuUSGfBGLhZLAYoLSSIkGmnkdj43UxbX5Oc7Sr3el9SR3noZo8vUnHvnA17kHv8
1rSDoDCAqFKbN2rpPJsm8FJaDPXVLj5+zvMetPrGT+SYva+Vg1QRFGw3iq8Cq1ypl2/D/lzK4rZT
sZltyPU79Pmra21Mp/pmag3Y0yqw09YYRXJMpCI3CAIXss6/85EOxhW4necjbWGp4HSTv0bhK0zf
zQH9OTynWIs0vzXu2V3/bdRtu/I+pC7ADTGTmFERr06aoctyjhjVLEqoJ/szBhPg0u5UM5adaW1W
AXtEmIyF7kt2itgUY2fhTXV/2reuIw7FxvTIvJxl0CgArnCeLqavh1xrKjjkQLA3RDreWT3Mbm4N
VPs9CWYvRo4W4orF3dkhF7wSLODCoRAqA00XP6p9PM2u7vSPEVxlrzt9q+gz5MfW8uJNABGq4wQY
t7jbbbxwTJ0wN2Db/uFl6W0GBmbKWU+u45nJk/6N6oufGw3OOjXt3Nn+N2Ow9L/sg86wCpZf0BjC
2aB6oYsbE+v510K3CGZdmVkWdjl1yZZMOLj7y3ef1rUD5cLv6Bb+Fjkskv6wx9H2oTzTIGnyzI1S
iBZtQJ1wRufCDookflaH+Gng821pOCpnY1rGVfqwQ57R/sOYvlez0wxBtPepTXmq4blKq6f7CdmN
OSVSG5H7qzbRsqirFhfp4vS58iZMrCtTlFPBT+INUzzTA73p7ztOUM93AzFrCzTbpNY+tTNej54U
2LzjaGbQ1c3MphtmvlKHLAuza+4oigtfcRfA7DBLaGfZxRhRkIV5GxX0jzeJ3yW0lNa3CsDxRTJ6
iQE9zz4zEGaapJ+9tx37glLjEl/G36BxttVYcej68MovaFe7JgEskUTQ4uKBQ8L46SxOSkSzSnt4
v1rLCjYqV4fSpTIvs9edBe8G4zyiZPkOM+8zhmkXzlp7rpw8utmI7jc78jAWYYhec4u+05hXmPZ0
7Ml2ffNH2mTNnTqbIdUGrE1rC7PrAi/q4xGHHvVREiOsZ+A/f5A1NO8fQHkpA1iXy5eFpdRjeJtj
AfayLJXZPicmMy1lI36hzOjj5I8HcH6ASZj+qevUb/nZvos13RVAYmfPGPng0/Gw/6aQVs624j9f
hjgvsEvRg0JasXNfLPJ0AvCsFSTiILjaJ3APPF5YbRzXLmz1gor3XzYY3qMH0PUftW2faIfdjBmr
9d6fj9fRCdDBbNxxMBSkRzRRLEArEPzla6g/S6l5DHvknlNjcvJCRUGdJmx80lMf0aQ1wtwKM4wO
Ip6WK04YyugDnr/N0Sj0UncXtOZfo8plaHV1/3qyv9g9Lsb+NhL8iMfq4c1aK7569IBY+IPsYs2E
FTjrHvDP1VDutODwUpfJCL3Pk3h38rU8rwVd8iY5iHQTU9uPWYvDXmPkEAQX1ZnMvR4IognSK6Hd
/5gmkuThykNEL4IWLfadju3TPjDW+Oc6/RtOMAagvgbHs91i2MEZBvidGhoNC+N3Ki8Q/+H24mX4
9NWA6FC8QPQAnwaGDspjHLvj6PW1ZPzBQyYlNZZjsYqGZANplyEJ4DvVEMzchMwnsVJZdac/GZUZ
c4OBCAF6xwygmLbWocqf6Ei/0INi8PkPMv2BUtOqohoYzDYgx+PUrP8CXD3SOaCzGH03yDdUZxek
64XdpyGOSoKGwjuDVh6RFEzoia/QwRBh6VZQ1cET73RNBkf1gnkI5dsFybXuwYAobD4dUZyCY8bR
YNix1BmwIFe7oxtwjWiNVkg0U3MhHegZuRtyATv6BAQ/3d3qGOuARYSoxLixNGwAoMk0qAhusKCz
2yEEvxXAvtsNYQmRRiWOzpi4w7lHHidkINyqmZ58rXMvUDc6Xi042IzoGRF4dKwBcRBg06dUnJ5q
B/DZ4DIOJhCUliqPPWLejnOfV6gtxTid0iTIMKERnr2IWrDfhY1vrPDQnw0Hk19wQPhDDg3HzkH0
vMx1f8h3n2t9VDsD3bjuPvYq4q790UPD5I8IQaQdu4U5DR0w3qEPq6pY9DaZI3oLoObQR1niKqPO
JBKPuIh15aRRsDhPlehhVlF3sbPx4vgnmniuLzjOwM9BIiIxAhIY1vbQojH0pjEtoDlgpI3MS5QE
A1ovRhRY3fdpS7t29D0cjvK8iNl+3xxu0kjH+IQUkNVKwiVws+kS8MoFVRjoZJP2HsKJFR8PEII1
YIFfnAxRMM0n6GpQriINjQ6R5Dxd7JikHKQD4uiem98o6rrNSXxcUMigBA+rsD+HO4IIMxgTBSMv
J1hyhoSfaXUiMxmM7EWHtEHNgh4Hh6qXR8sK1g34zpUqWTmTDhhvfPwiZMHfN41wQsJZBmYmWF1q
Fji4YAdl4AnSGjYgmgrpCEA/96jHg1xSsBneTLV+gG24ey5kvIuMhmfyGrwnM+hEQe3Xk2pWjkDs
OOV5CBdKBGoHXBbU4cO9Ow+O3pbXLAA6ndQ5Bzf3QbNo3I75LEMDc7fGY7ZYEou6VJcPkZRssOjy
FB97HHuxw3Lqw8Ytdp5od9kCB9igSirDhdhwLfqSlQAugBeYU/gASqzavrjf727jLhQLu+tuQJDM
RW5l27MRjDOG5WAyV54sUIGxG8tqZzc3+j+gpraJWd+B86894kPSUbDPUvJObHsx8MxqKMYrNMK2
fd0hDsuWjxMlPU/1zYtWKx79yceGXGl3uVcsXPkU1pNDE17OvJ5jgTSSC1jy01oOH4uoDvkoO8An
SJXwQGDac5PRICM1YZSMzGXeZthZMW5kliiODyxTvOuRs9ukhboH7Gt9LaBVM17wAq7Lr1MNuRqc
YaqTTF5Ev0nsFx2VhlV/GxGueECADLGkwbyAPDWbdfz+p5lG0dwJH6B8p6/xxxli9vADehshzAxG
FRZ1KNeQN8+jWO7kSvxLGokkASfCfYzYuyhaDc3gtQ0YDcP8Cla02FdslM7EH87v+NYWPvIAzgd4
ozKlq/6+FniHJOfRr+IuhM4ayd2F/Mc3nkBI8Q3Ir/xQIVJ9jd3iy1zGpOlELsJ1++wuLHt0v5+R
QHKksQECGCUWQeqqeIm84UpWKPW1TxZAsGBy08N9qrfvMVYcJTOY/W8zOVx0/3oP2bSyVVGvlKv1
SWxXxdqKMKL8Y98zYq/6Ok9gPkT9J4qoXKQ0z+ODrAObeWYiUUdHdo8IZKci9hR2Q1PFnIE9rJku
aNExVZVZw23a4+12HBbzjuA3iS1tfZ0+FjFOd1pVAU0iwIpu1YSPJaaWmGntvfbKP7pl8vdEY8p6
gRWQi+zrcfqCOZ2vQQuz0Df4kZ4Hm8FshfSCHRP6Y42TsNYKOlh2CeHxgzyblri9vWS27Pzje+Pe
QMHYV/WdK2JFea9QwsE+2VR+Nrdkc+ffwh8YLeahCpHkd/wKSW2DQtsh9snPp/N5xx5lgPzrooKr
Nsk9n/FxRjjh3fysCthiWIW2x4dqbXNLwTSZRAHf0lqA+uN/Nk9ebqYC171o/KN2HCGofI7m3XCv
7vpOstS8ffq1gNPMHPu4UHLJ28gNm7ghJK5nvwI3W642H1TmesHg1bjScc8fTz5ffLuFQx6V3uS2
sznHoe7MbmZttDdLgtv1JvoxB+BkYUazqO5+8oAuj3AWtjTDHPS7Vl47uvtEaVks4PHPGtZNeNlC
6mjfSTX+vMIEKw32boxlLzBKMEYmQJqlSSBdAY1SxDogeL0lxK/38kem9GVZlc5VHX4q+2NBkkV4
sYb8o6Cz+uc02l/3dUGlEEvoQdFyzxjAMC/FwTCdncrRzPzOFgMqCmJkypbduDPaBGZj4W8GEZXk
437pve285b9xBETEPUD0+1KprPHMvZ9ueHtWfeN6d3rj80KvaRoAtjMbs8EF100zQYxqHgYaQHOW
WlMaTeGFNYf1TTUGMJiNTu4nLZ9asQAtK8Y/kYhmfm0uS+duU08g13KqVbtvn7VV1wLAWiZHeFaT
bn/RvNwQJo9x5lw50VM7X6oGmFC0ugNTx0cW5LAr9qrN+jfw+9nwY4H3ZSVh1NUSP2aIOvA6JbN9
24XtBVZxTPASgMFGp0zn3gX9SMx/VDZaCw3XN4upphdojSw7RdhrTPMmqaNY02K/fG3WKvtccO57
A7TtWOCBq0qK0nb/mcznF3yKbWJA/pFVK7NEpCKORZAKQAu/NP9fnIjbvj78G4z1OT8XH9YaU5r+
RJmoj0jk2tiy0paoLhjq1wQGbJl0Ks/Tkt63MwIqeAKlb/Dyz+1fO7x0R+dRScnVDfrWl+IjfODC
CUzlU7dWtkYcRmXfUrf7biNbo2/nrUs+eb47z1GTwWv6WMVY6IPgnXncDKGzaENYH2iSiVsKrxN0
J9t77T8RjZO/Vpg+hWcK355ndVTH9wN062HulRerikl/Yf/4BGQv4qFPbQr+dJnenl6G0IjuD1uJ
NpUrbgRiA9OCpaXD6uoFGqTH5F9auQSbd0wefb5XxDEOtIVRw9ylDde+j3hJSCUVTvxzpvDABEgY
HMBIt7QYPg/fBgNenE0gLv5N6zCFCQvkUTr/2Fs8dfin4DfTse+IjKW6mb0XH9jRI20lBlK/PWF1
SDSgxRg9phEQNgCz+MCpzcxf2KxP/IbZlkJ0sAkegy+IKUcq6pjMnJYvpiIMBzhvhUnDvbL9Y4Mh
yNtBHI9NqE4IHCvF55CSwOZkksx+X845Zg0cKdsHffz4M6BM6KscdZXVIvWT4UDh53OAB3qHy5/O
95vjnYLhHVAvB1wqhdJux6QoelPZ+QT6oaFLZqsXVWHDpRJZT2bxWWPddFecq8jQu64WrKJVnIJd
G19QucP6bbMiP0OrD6qNme4p236N1JmGPIoidKIovCAya8H+OJtwKogGf03OJEGhOuTGl/5n4P2G
CilKPXNPncHeg/lU6WNKwFwBONOfi/0t24CrbsHN0YNLVm5ud+BWwbTCvJZQEa73lkN8w8BtBQWE
TgQ5FDeEo4I8QumtoqiPOz1HWIII/0l7rW9FSlysxfCB/Yc9iQHMbVLhD6YNY5K0d5wQnO5Mc0Gu
QpimVFAJJdiGsKzErDBS9BY77DxyX6W1GEOFdp5DxoJ40bAQmUvgrEKfywjEmEuFzy+ecZksETmH
4zhza+u9kK5C8658oNrtmLd5FiEowXKhNvvDO6ZrwqlVsVMC+ctUnNe6h6vfc6++TBdSMtm4WsP2
IV9efb5csYkPE15HtctZJb7k7PCIeucJP61t3QOOtkA5XCMJX7mxSLRQFZpP5kAJ4kptNFKuL7lB
2np1FJcdRbIJsLBb3xJohwzShpIA9O8R0WMWKnYHXPsIYpZ3JMROIkFSwjfbWxFuUxBuNijCMfkV
NzYGKbwd2Y7fdvP/lfe0cfsIwWNATktH985u+2FY//bsC1IKOEteH/AMgrlRBQ/rGfbi9mZgsvN7
PTsxb2j7W8PF4jYVjc6XTqE2vD+4eqxtSHm6I7ZHQqODGUiown35GEoUsMIR2ds89l0GY3AV+2Ys
tiK4cYh/O8xEXML18QBwAeMqpLd4KAbaOCdmq73SIH3N93DqSM0rsBErZ0J0+u25idaZ71PieR40
RowziEArbWs/+XkwMRlrHt44wPzcQwpywOVI+WFyvkg+MZnW+/YeNaIED+g4REiPALcd+7d5H72E
0DodObJxN2rz/8ouAUkU81Z2DkopFDFiMIcghZiHEQObkQQKMc0fpWSnQXDzXjP8oJ72baZ5fdJZ
jiVudwPceDhmIFofZcOEP0iC17/M270ssGJ7Cfzj4cfF+Zf/tuiPSTkPeD9Qzk3kDqijIOod1b/4
3oGZY8blPi5G/rzr9cMJ800gj6fL4s8M/Nn8owo1iAZ1EOHsRMg4/eNQDyJKOrHUJhDB27/jio9C
VOaVnErx8kWrL/8NoErFCWF05Hc043KMiYA6GPZsBjjM4hzs8/Vi3D3RlYJlfMVU39go7maFKzRj
OLEPYcjoX1+JEQFv4PRKuMAjHWkFxeeA7Bp2jmG9xhLE0AIYVz/MmeFW5Kr1wvhSdpV8DjngGhdz
mhtgR/FkLeaAodbPxgs5atEzMOw3xwFcmqCMm3Fh3aZYHdND44q+FGz2PL3iXZp1kNgZoKbK3ISz
/lui3PuYdKGDiXDADUAU1yBndIeYwLtb94n0sO3M6kaV99wPqMGt6/YTP2cPd3azkZotVK+1ujF7
jntjLSpWysUVj0f0ufhV9uJKmNX4wsBKQ6aMtg91+tt7ry6TlleOvt7LRCRGw4CbAluH6OrxqdUC
HENwnLWyi8l5ATKpeqrxnjyhwzRbYl7cfP1yBx6Nt/PkoDZwRZ2pq8fCqyeL9yrDN7gKadd+Jl0l
shRLM/GPFfON1xhaEc6zqrHrONB81/YYcRwFsEUzGgAzX2mq8rXqYQzFvoHtBawSk20nAgbCQhuz
prZ5MGKeivuRwEziWRtPnsX9XpyAqnGPPZWnCZ+t1D1if4BQ80iBDBEVL0QQYPExu7OgUSxVuCj2
IgksQCaSGdc9LkEGIWbJH4GGmPL9paNMqHvivNPw3D5aBMAAVTX4X/jKGDWtB3rFyiazzjgDqJEc
StMsYnspFziXrpPHjOX6iPZiiCYD8n8ptRQNOGwJYCiZZCluboh1LfaEiFtPyNpEmmQwMHUeRbXT
cq6QceY/e1fD/wA0Y/p1DhPaGIAsnMzwyMF/5QvIjxUvnqi2DUoIU8/S7JZDn0p7TA0LlJiA32Qc
Yqh8otn3v/+AFeANwkVAlsG8tXijmoJXjklf9nFKya5K6HW9Zo8mz9T+UX//S/dlWgfRhJZ8RTxu
gTJOXNRxO1h0JucdmBxvsecwcL3aKl3wc17N8dferK5LfLXABT5scfgVSlKz+IykRzVSZJOFVEku
oSDVw+ERBgeTZ5nd1xTsaMvT2V9/zu/9TYhAYkSNPpK0ESkNzn9dOki82+fchwat2pXdhCoQr54H
f75v23B/5u9l55TH6PuUq7i6pvHHqpbFDkXnJB1nEG3IfWuB4HFUiAeqjOpf/BCx/Rx+HJluyM9q
pGtCF65yXu9pRP+d32djT2zP/g16LnHKv7momsR68xn0qFW3MvwQdU4z3PYCKff/nc3b2/wxVxAB
oQQLkgDAth/i2MmcXUXB01pyATd9Z98NQfCqmGpemHGd4CKCBmopTgAaXlJgY9e9CMaPJpGTQmgm
nQyXmHIF/G0zYLianRk+EDcvccRMEnsXjnBGcWJdDG4ESwnQziPaETYrMCfMAhnk4OqxYbRMKdZw
hKJgUKXge5TWh+yFFn4nYzGZFVPZ3mKJ3VzrxEW97xiNyhFPeTjZ49DgvOO3W4/qkdwZsLQfW5h5
gzRhPu4B1pXnFRFoLUxnOiKNBb29GYsyCNr2GI+7rg0Swme1jnUNNxbm5zx1P0RxaOPepmSFdJDf
ckh0OlaLf9BrKD5sL/DVt9PL7CdkUcVlEcsUoEAfLkc1dYh1fKBVjfvxB6z6CYe7v5/EWGvIeAB9
6cTH6q9cQfymS2J3gYlNHSjRB2kw77dQZq6OWoeIbvWv17Ml9AEQFb8JwdRehfUeYtxpfBhkvQRd
4xKaEMrs4rCA8gf1TiuoCZ3854x7SM9g1bU4wIITw+oHGk8mJ7iuMzVMxs+fxZ3ry4FxM5+zq11F
3mIx3tgCwjCTiPldVDjn3XkMktXY8HJByfI1pWwwW7CbVz4du2iUL14J9naRZE6txuFCgtHPu2wJ
MiWYHDbUTFk6WP3ge97uQwkeBzbIZo0ln0hPH15r1gUMvYCivS2akYI0NQYG2P2wT3WBXDffDEeN
0ruuVLhZL2O1Knwyk2Gqst+Avk4u0FzVUEaSC9nFfqY7BL9WowHYHSw0rDBwtjj01vzLn/L/y4u+
k2rdgR/WmQB6Ij+aMproWOBAWKIcLz32VD1+ht1I9wVhue+LlaRSZH5GB/s7PIYw7CdEFKVQh/pt
Jk8/Gum2Q1pId4K5I/E2TNOXJQw1k4n7esmGA//HITIRTy2k/LTI9n4vVTC6iHwpXsktjtd6iqoL
drbFbD0zp3SNyWjglkRtmcn0P+HGAGEdng8OL9hzMa1FATSBG+7s0X6QOXWlyOebJXgZs61XdAkr
dMnGM3g4r9to+0LhCg80xIpxEH2iZ2emSFNTIGFwfaQnbouZZWb99iJdaIslBNMczLkglCNxwsU3
Z5Qfj+rKqQsA2/t4S1EzR0k7b1NMypEHDw3bTZrkBweiyqkJyLSSrZ98PPpkGeE0q7d4MRBKQ/wH
rH665p75ie4xRegLXQQn14C8sOTNEsC/VKHhZZxi5FC2mGz+fO7YiqlkJgkUOK0PH3bkPtq2BCYM
x5RVO85m2bVyjNoPcsS+wtTG5WIyai4GXWUad9fSOOcelawxT5ZQ50jWuXGQI+wSV+Vysx2cuvDQ
D9s9DeWKYVw8GQQfSujDdvSKpN14QhL5kLKtOdpw7xMFAVmeK4UhMHRrRAIIH1bw5rrhvBhJXS11
PDEgVM+/ULj0fSA/hmFXfGhyv2dcCvO2RC4fYf+JBxw9MevLKGdtI4Nzz93gbmFwTaVeWhM6BI4Y
RGiiJblGyoG/8Pa+CKA5PCkaLHaYlySWnJ0j/Jl/cSzz7lCIgKhS6PVxUopxihNnK9s44ix4kF2f
eS3Qhons78nk1vbfUBkW80suL8ck5Dh5s6elAUwf6zN5MVc1c0YJbGYQDqR54G2jkea9GwygLvZz
9GYyNaUQ2fJp1OO3Y/xgx6LrtZkfInE/8zzgNXCB2qeqswuclNJ8SkAbogtLGc/bFE5SbDEQwljq
E1ZdRiZIhGYEpMoTBzfKmzPtRAThfznv2Ob/YF0yE2T5gmgDwY8VO4roFs3x822M7XL5hlJ3qtCr
W5LTOXdGec8YPRDfCYtAFqnju0cypPrbA1UE3+J8fIctPU6D66TFNhVTh7H3qpxd67ZOg8mYV7aG
x9v8rDnLGoeMc/1j5rgccIqt01hz3uP3mAXax3nSRgYUySX6MaKSK54H6dSZ3wMImnFrw0eJKFuw
u4/hNbWgRpSIOIr+sKYLVgway2OzktsoUz8MmtHmeUc+e/vsKJd5xQD1YzxWLTydO/7jBko0+GAD
0F6RAqWTsmAwOvtPMjKfq1mIpoV7qSIZ9Ft0U8rN60WkejH4I80Ur+smZI6stTnA34pRJng9H5sY
31aN0QhEZpJaYD73M56kO85DiL1k038fOga83HHbfsWLDQ92HsnQQreDFpOiHycJh8XpQRm/K0n5
hDgwqEySYMwzsA58bVQAHM3YYynRHQL/YXyPynh84zT5N16hOl29zqb7iw8d4cFC4KU6mqdT0KQP
QcT0gnSO75sTd9QZn45L9gSKtFiaYsykkLeFWiwPrs4AYYWh7ZlaFoBnX2ZWTGopafLSp5W77mQ4
pucewwLrh3fyzS4rY7fpkvXd4QaaA8aJwuuCVF2Od++h3sc4bJOsU5xAnvP3kB6PFGaXKzO0S/JW
dgVdC23PG18ZWr/2KSE3vcTWV3TCyQ+b1Vlv5Z2gn/f9sNQ4AaCylOaCuXoEP5iJHv4Kfc1ln7OH
XErV0QKq9POS8zQ6ujwE0gW/wuNdoT47EsOIPCh8ukCjcx4LFr54Q5ciA03Jk87Y4fHKea2KEdMA
S/MGJ3TiF+83L/CfZxcGapbmInOwUSMhTh6cxqBIcrnKh5/7yjzKLciFeWYjIuthhBbIe/lHGQGj
dpsdN3ugWEzBhhSGlD/zvDEwJuKUt/B8xQzI95NNZ/PG9dJgM8BhnZOKtSVcK/a8xNgW45Z51oZo
aGvr/Y7r57L9D7PTLsY2f1HsABBqa6ymjBC4/VaT80CA33mIwSOVI2jFzZnEfvzdsAU2/06f+Z7j
j817O2n+Js3wJ3lwF6PuW72vMZo8489ksATmMiuet9yrl3BkmYqw0+ZhPxwsWfy56j6v8hcQmp/T
73hwNzkZ722vL24NBVAJ7R6Q85An5WOzHgAAkEalWAc8fUh8Cmab9MGAWI8dyGlpzhT4UjSxwSUa
B/rTWNibDVzwqHk7Mde6S6gGZNeVsl0JKRtXYwUe2xinT/dwiH2ibGdoKjlx9mwOferyKFIW+GFw
ruPYXY04Tms6W1iQGWkoBi8Fhh9VVu4xZ8NFCRMbp6GggMOccKZj8fwP5M+GXfILCQg/tFDRA689
oQlT7ygTLKYe9MgPEfpv+xeQVaFOr2vQMUg3EvUA/1hmQc+b+yysK9wguaLKWvsEcHNAzRCMnqrC
Gn3NjiiDmFj8nEtcAXogoh0jTWOwgYz5GulG5wTCK2+0BYOOocrsi/X78GW1eWsPqYyeaONU8slt
VIQ8SAFGdSqeGIeU3XX9UVLE+maHce/Var52pw6VgjnjsM0H+foMuGD6U2QX/qELLGyokxURQihl
jJ3+Ho7JcUofrFqmzIQ7NWx340sBUpOcKWXZBBK0Nah2YmT9ayJIPQJRX6F7IH3r84g23QL0QYrq
A+Modh7APai9bvY1fqjsUXGMwc7H+lSKZPYrICW9CGm48L9DOQvYziZkiBMwC9dNHP582lRDtsMN
EkWjp5nnsWuTqRpLxiwHCB2HjCBo9xL32SPWz/BlCAkCxYcyYgBYm8xYsHIO66m/T0PKT+64eKuf
N3C8qSSM73jCPdgzaSHeSrpd6pWWwfkP8iZlT0d8x25IULhaVCQ4jHUpygwRuz/ZaLlpoBQ9I72f
WDg9akGQ9+SzU2p+KyqQ/vlXH6u3MPn5TYeG7jIGRuZl6Twu1kQi5iEDC8WPjI+Oo89wmWMBwvox
vifwx/v3XxNIWHfPBP9k8NHFjf+2Pzy8QxfAfXSDyzok4Jm57ptEBOYiJLdTP9QKcakYbGwOVPoJ
zEkGUJJbzc2AFocJoDj+/gZjZbspdPe1axiLtHeLkpA3hhljykz3wmxnIglpgs+dQ86uQPRZkApP
+rBTQizQLc8rTZkLD+1FgMXUES7Hzd7tmDoD589ZvGZ5Sia8NmIxu7fe2Ef8iWxfpKCtlN25Atak
/Nriea1O0dgyOqvCsCdeBk/D6XtOrMTxbZX8HVW0KejnzzPuq+ZJ5siNCtYAGYpF6fHyAEDTtnVk
22s8TNMIsjC7FOhu72J9zAxMcPNZtqz73xdjZPjp9oAEKbPsmRBp3wocP8bGbXOmcsB957zh7Bkx
QbfeOIqON5cODzAr5xxjHmhl4Y5Z68/su+Py1J+2CCnEW5HYKZgSCLyJwGrTeME7PBwoSHhC53n4
duP7EV2wOdEdZULoiUMnQOqeZo3W0CHvHn4e/egbXhd/oUJBRXlGgBPbhza8WXO6CqBbqTpvM/be
CcrexkIukWA7bH6GqafjnYPXnrkHVEcW85XDK/aLKS7eFw+cgygBpPqCe0NdnSKR/9dgkUACqXSC
dwEOeGd8RkKpX3mPzR8Ri3AKme0aKLlpGCBPbSiMjmD7xHUWYs5IzXv+FzFgNStAQCpVuvyrVR+r
Edw9TjiHcwgtrXmRWTpnax7cAewSfF03NnU4iU4omCr0NY6NYEaMiPk+PsADiR+/sHFjjER/JGN6
Su083G6zSGZC60ZxtEPfSHGH4pofutiE0T5iiYP8lVF1/+lJxgm6UhnsMEK/M1oye1hhMTD9+OfN
v7QgzawxADe2OtNm2nBxwKGrHUyBlRrk9jhfx9FTHKLiVua2cJNKjR6QM7OwJ+8ziSA6kPiRY3bO
jaXhoydKR9GAtgfC593hWbW6feMGB2jCMzBxOOZpHxm50W+nDAW6q8LO1klq/igFNQyqAVE65Pl1
oBYyor03XrvrfY/zy5bZK5cPl0GIsrhob+8jXuJy5A3Bg4MriS0d3QAJpD8PWCXFwQ+7clpOLGS/
9JPUAUzl9vRDGitmzkCvzdF5dlQYx0RY+OcWDoSmrv+PpDPbVVTbwvATmQiI4i2THkQQ+xtjs0Ts
UBQFn35/s3ZOTlK1q2qpOJsx/vE3gp6Ex85RgjwA1pRdR2ClsPdJxYuLc9yu7hB7OVmkFQAoLK5X
Jx4UHBL23EKR/a7seKGGkogN+4B32oknbs8iNgTuz/D4r6a1h4x3puf5fb6ol1BSkKzZFUXtv74e
pSCGMGSInsCSBd6XP+fLhTgmbpVg5KG5VN3PfskoGVhMplScqEDaBgjvx4FMB7vjubD0fYYmk0mx
nvj0Un2ILroCvoz5RZdHj64efPYJXdmYt4UYX/e42LKxlF1Jy0lt8cS14UNFJjTpRD6ZgIgBoyyw
Fqf8NLIr+SL8gkeF4ZfobHEtpG/6ebS+oM+8zO68o9sFElzAX51QAioikQMkwICwpf9XQjmt7Nm7
lvMLZR1nBDgMvZ+czIhXx/uegQJ+sbsYpv0xIQcMExjFYOqKOHEiAzdfGITAUuQ7n/QxE5fOBzYo
9aolVE5OX6J6OWzsxS8gZJGbGsCTSC6zk5JEVr2cgPZE3DjqyLezA8SrPdyKvEdjwYqkzH7Zi1XF
SML/Lt9HFR95EgOvA4bbcvE3ixtlNvfjP+syopVPjLgHkKpIsxO20pizlQKXR0Epoh2FPp/9E2JL
Hn0/BFD/N+XFSn4vYXTCKLIgvvGL0oIhe4fdN6BbFEw8Lm9vxce4H8lxo3qTxc1CHaK2e9CI3G8m
Q2LbvSjWre8lVUs6DaVkJflipSWzQ54M4ylDhr/ZnqDENOKfchPZnUbOAuBnnRcAKL8Y9iezkK6j
wQFc2fjMQyX9Y0SHlZ3QJVtYSYtveHm7+j1RXwEE4jcMr+fL7ncc9ZFeb3+Ke6EC73t5i6lHbSCa
FQVvE8b41TqxG38j8OLO/PUVKh7v5NKx0l+1N/nbyOnKh4wQ4FRgFhD8E/wBwhbp14echRK/GTi4
xw9txvbtkTq8O8KkwzepZhcfpKaYeCSDZ7i/8PWqS+X4taq7LeJhATvUsDQDwJJuimbr2I8RQryx
UZQPmjFQD+2+MtIwvgdOoFu6OrgoskBNQIhKUEd3qDEw8sf3XRGR5hrMkP7y2b+ehWQlyW878yng
tTOJpN2UM1+OKLqAfARvrRpaGuiDtwei7vqLj4gGafSj9DU/VytpOdxxCr8uyF8trKTwK1utCTdB
nAWdi7/0vjINh6ks+aBJBM+goZbQzn53CSsMqKs0bSrW+3z1ZTFDhx2ysvvZguNrD1gNMMDNfIU+
SpGZSNovjZbPryNmj1Sn3YgJys2vN/SXUd2E//5am7hEC5xlL0e67HC+5Z1MV1D5+Ey/BQeAf94Z
tO0RiKzHz2vMJ5YvyechWGeDdMG/hIbSZaUm3z3YMIGOqMIRVigC+T+w+UhdFM5Ztx4jNAMmymOV
nccVeKVbspADLx58WkSiZn/5e0oW15Ca/EDNi//C4HiilnZVWPZ42hYmrTp6UwjcH3OlIbMjv42K
WkoXhl8LPJlCGwOHkZFdTlZ1k/XbVrUEHDn4wWGG7R0a9BYCMg4Gf1+zLa3eRhwZOop2J2b1AXJx
nRiqOauTfIldpzinHes2Pg6plc3sg3E33gd4gOGHB3tAzx4WVfsHMtgrGMFgG8uJD/AQ7aL5AkMn
ivDbFfgYSMXCl27LaXz+TPFPQsJCZbBruJrXA2xdzKU+NqCHSW04M6ITBzGwIbmV2uqgMaD3Cek9
pZRrV47Ua3Kye8izcFh3m7+z3Q2PeGxAFOvh6BBU6fYdb0hLKEQu+5e+FKFrLAo0HRO4mU/xM8Sq
2W72wxYOD0UwIAfSwh/Fq+Fk2eH8dzwH3wXirMHq4uPriXgarCnnqoHW4v9gIZXxeQV/bkM7qMsG
Hs/qCvRry7khdacjRQKriBPudv6ia/9Zrx+NnVv5eu42VudkSQPlPuZFk9cE2JxgbqqK8mKXOX4b
0jKFexp8kQsWTFShVuz3hbaTjvlkrFwE13uJ7zslGKWvJC/fIpql1eUgzVqH7uoUsyoBdJigI2FJ
g5nNoILFEGNMUJnlNBqmn4ron+7T0uCFc4MQrQZ2NZrwnhUo1jaCIJ4NmxC0Uhd/FXo14DmuVaFx
80hCgc+XiccSaUQgmqCUvLOKNBYHuQfzIEkEuWCbBTrqEqD7NSmGqeuo4pp/cmhu7N2uj+KJQphS
jxHzycDow/5+bGrl6ZTInHoy+IjdwPlkv9BvPP+PUuXvj8wzE+eov6k6G+wkg+M3lcEI+5fj2kC8
sZj1wgAGs20nj8rcx49rEIGNt8mEimhyWReI7K2TYu468OyAiugWpoQ9MbSYY5B2DPEt+ZdPN6DR
oHD7TG/e9OkS1z0d05ItjRF/szPWwFBlLz6kpnIuwbSc4YN0lre7g2PqYyqZ3kUfHGEwluPOT7Re
v5OxTycq+VlwM/xvktibJ43J6W7H3Ns1dk/W6utwJAxHdOyMppt/yRv3l4mqnNhVQj0Z+5oJKaR3
a+R8Tjb3AhZU9uRP64qkslday8yXYZMUoasagqlkM+UQJPEGKJuKBd7f0YGob1sDHOHQ6rTOaToA
0NBrl6ZLxyPHXyISn0urQ01iHcxeWiauFxAOemZ9uX77TpXsNkR5oeHA3nFFKxzjPMVXYt4hhDF4
hYJJYLFJmDHGYg+W7KdyaSvesDwpqmSZj+UqY8IykF8oFw5GeKBzcqV0QTTEp0Tsgg8bvQM16rT7
mSLu2IR3NvWBzsvA35QW443yE94OOll9ouQrKq1mlwcFkeQ0/EAEt1lDxUJcBuNINky+YvxYF/SJ
EKgfl9EXk40/Xfo+gOglioKL0/Cwx8YXQvgp3HO0y4pP3lwUIbgtyNi778X5FRSDkpZs9rFasd22
tvtR36I6Qqjdl5mAvCKOac5eevv1NGuoQkZRNWD668Kl9l4X0b3nFKJXcNH1DtDTP0yZ+tGA+amo
BkRxtyuuk2ZyEfxQCAOxOpj/Bqs3tOuhAB/H5c0rvuJJi19rQ5NdiQ2LdHkbTi6q46tfEwTgHbYf
DzQYPJRqHbMwuhem8IwTHly9NC4gvzj0CIz2959KJMYUM0zBAHPvPnaU/1OSnpvJbWDDSf4yDWfQ
Qk2fG7bkYo7QaZ0cxOrJDy+MzoxrKAUOX53lvevKmo3q60fSjBZT4sgT6+XCmAGR4TCDjGj+FCpd
Pu/NTNCRrS7TCD1H8ndfIIBaAHGgf2HVSn6i3uVf/zv+UB5dmNxYEzitpwy7sAuwLyOvBtIchzu1
8flhU5woE+rRjbf5SKr/jwyau7UfCv2c4ltcOn/ghW5TOf/XCWZFQhL0qSu20/wUKoDkxuvKS2j9
mw4XzwcsPvdqSLxxykyBnrcTv6VO63Oe9uhuabZ9ah8+o/+WHl5/mkYyYa/DLObf/AE6oD8pDJmq
SedcchDeNe8vL4VbN26vH8FlvAfE6xZcMQzjSY4NKegnyLv+GNg3pi4toBtm1w+WTgerSgAI1DBy
lSAn4HsiN8HbbBx3MBAAanwJ9he2W5PVJADX8FpK2cpRFikrfERaCLO9WhJdhkccquvo5uNVPV/g
12Kv4ssB/E+005haPjrNiQhpxaKGH0KHKSrKTgnrkzpIiSrvGjazz32yao5k/+C3lWxkrMTkNpuY
7r7sgN/ZA6hIEuFVOcowfHmgkO05OHnZgEXqTtrYXskPQbc5UEP0zv98zo/3P5S3iE8hiT/NVMBM
M4mV2NtmgAKg4g+/jOxMJQHc/YoNqJQncad7+hlpf0jSk3gYxE8deNR+TODzKKMTIunM4995BgEC
zhNU8gsT4LR+8MNfSIoeAeZGJwTjHuqDePVsM3oY1XlO2XG5hK5yPJrMcgzkD26+/WSgKkxp7Q41
rDiJde4BA5Mybf2437DeJjojPSGep1+nk80g2nFR/3Gx0tQeEtcnSQTD0aiNoSjrZC6wE/AJtMcb
GFghpKY8lRO+9x3pwkauMSkrhfvNNshpyuUICH4jgjE+pPnK6QXwFnxL8hS5JrQV0zFc05qmjzkz
WQt4uE3JKaMdh6MBX2rhgx4mGyDSKmQv2EViU/LF0JoAbSRJn0J+kZMUgruLVPrFddTl7Ir14PGI
VRD5G9wSFIYQsnawcWjKETTtGY3QkgscG+nVl8DclHo6N2E9YfaMv66yXGpEkyOcKJEwD81yAmlZ
w8Job3ztKR6LWN1h3mfwxEh+7prOGLoP/uJLTirG18hJ/12jV5Ehb0qfXm1+Vs14Ho4etSvjTk9A
EiYXM78iGhHwYD00W9WVCOtDt0egA9FaJbCRGQtVpcrDeSfT9m8MXgvtGnq/Li87ZpZIXy0cf7Eo
57+2uvNzYPyCrW+Bz05YsvjQQ9mYijk2jmRbw5TTsY3k+oc0JdY3AxjQ7NQBURMMs8fnwt29VZFD
XSBY5gLxlTpHBW2ZAM5wKk7vWIZZCjRDj2l1kVJBFPBZ7853xPVKttLXaUnVBn6WyAYn55RJQXMA
R3JcpuokUf5PZShu5m7cYgVMEBOa3ip7jL+Maqdj5hCYb8N+kiHDnFLcgZKNPr3uIe9G95OLiaOF
ovVl3rR/mKQkKHysrztE140M4APBG+7RFdskCPh9XLNxoxDT8xPv5cFC1nfnDuv3NZqcxn/YAuqM
4E/WZ8GVC9Bi55T3zbSdPf/IqX6Pu+i9ILJ9RQMvrG83yozbbfohescpFQmg1vv3wy0wx5pq7mas
r8+vuDdG88W0Qht1P+HjK7skyOPYQGAVoRy1IaOdOrq8PMnX52Df5GSi9jOwGZ3r6ezlvg5XvYsO
tFxKISw18Ik0cy4qrqqfq7GX5clJl/m1cErprNtvRnvIyOJlzF7455OMU16dk+4UULbEA0dOhHWG
X6jW8Oe3DibrMFc7wXZ1mqBdpwh1qTcS6SZlZEiyrHhreB6zzaMRpzQUtI8uZ02leJqIc/bfXo7t
0cpXsptsggX/BEgCzhEty7YXYQKRSeuI3NFXFPGtI+LZexToW3ggNOkhKWYI2Ni0FBlUTPYf5EhY
Wu6k72N36UpVGAcv8ikw/7d5zLEcOLx26RAccowhHe2qOzScFg84zpzcpmwvUkCJM1RjtMcMT5mL
QmRgSZa4Rz5gfkm004J8YVeqDXfZ/3sSSC4kZYChJzhtMNZ7ggoQphqjQkUOvJBQ0OriHwiGJ2kl
Zg1pznlOuGx3KmKJuWT3nXiUWBlwC3jXjW/cArxmOWSAW2uKAYrIDXmBPuTu3Wvdzf2+TNZgdBTQ
kWs7FiWBIZoibkbkSO12kUo4LX2tXzP4qRpsHb1wOqUnAZezi+MkAcrfi210PC5oAp2lFyhUNL7M
s6zsuCinN7j9ms/Se1k9gA90KCPQT/W0h2Hj6j33R0w7fCPQfhIdhhYl0SOkcukSRrjq6gJQtU36
UmACWXkLJB7csw0aEUuPu3eCZ7LugdE7Uy8mLcqEL+/ZOUgiQg+Nltzc+juptfixkZuFZdrXbGPj
4+bVHReYPnNuoW+BZMnUKsXWcnCzW8UivAgC9t2+DP13138Plkab/YAIyPn8OVd0EuP71VZ067Nu
1ljs6DOc/1a9qKbRm36G4oxy28DU8ZW8ppTHnPemitM/2jsISIhguwR3gAAQatICB3B3wlpmP74g
Ndyc96iPLiWdqaqAYwf49FhD1/hLIZdLpzn+yvjsxQa3FM+QNXku3TdQhgM+cbeDb999DAnCYHtl
GOHBNXj7KmthXzOchtX8Vjx23N/H7YXVBeu2xrABp+lQjQ4dUw2Ib3+kJPSDt6dWRz+7PDyT2bDr
CdjXehleioldPj9IdyrI04j3TF7xtj9725ziBPHpDbcYAceqX6X5kK9F/AacNTlef5RBiXIOYIE5
VYvKvYEWLXUeMkN+aJv7p+VGv+OKCmdVIVTsTp8OgrJpPAhAPE/xavHB4POfw9jTIpgQ43pZuUGN
XnGLuxsvYRh3H28Qh0lsxxgC7AT0sZfD9spBYUpA9RwvFihvoNDN+dugQ9zB160enL3X0EPYtYSf
ZpjZS+Vz9RfQSjRzW/U5nBo4QJCWoBaT0ilDrSiaSRmnI+SEXss4OdxJn66GBLFb2lSMJe4tuBi6
IYS7ES4jgOt3p4MKxKtwfhMaxSrXwq1KuLy/M21RGSnpPO3fj8FjFx1MOwPKh1eH7QAqHAqjj8mE
Sx/nKKrNIUHs1rDrPD2ssvKNlbacW4CI/3xidDjJ3KydOfRbmRTCTccFa49CpqFrgKVwqUCqPU+Z
rjfWukviC38Jx2+aa0vZM5GXTs+dPa5VTHS58c90pgXqvV/667s60AlZQiR+C4CVackvxQnRyx9N
8WzHgdUTDAOoBq7TNx6sdNq8OJUrVbCBSXw9gRSX89F33dF4bcipMJOouSRT7ZwTTpnHF/NP+L6y
YMEgeviPQ/FwygeAsLW72TyeVrY8XCtMjy8ekQzQBjlBc9kpT0lfKjDDxiVE+mWMJ7kEU/5hPoBH
mc5oqIG6gRYPM+4hC7z0prrhIBdhWg1+0aMEBaFQ+I3OX7tn9ajqwG+UbxkBKq9KLw7d2jujy3Pa
9Tu7XaFKcvx2j5DAOJQj50qdi+pR1FpABTs3JCfhMa1gl0/L+OEjXZoqFRF0PvwRciK0QKGgjcip
YO884J6SEFY/k9wIi2dYT7rwwd5+t2M/Vt35aehep7puf3/ic7gnkFt6MzzHjXnD4YIQxLDurI2n
3fgnydNoXq7S+ZcmJbNT8PjlQ+kv8aARKX20SNEnuatYQYc4Dl9QbkHje1gOzC86XPZlAf74yqYa
Zv/WQCeq94qcynuunxiqD+NBa5HKeL2kmGfvWAbcYLikgzgomtfTqP7EL233hhoxp/qBFz99IP5f
cMndHx6Hsp9S+BZvVlF53b0S4OZfRK8VOEY3G0KEu1s5/mae0dDQnRDVHoxBpH48wx8OiAj5+BWp
BaQiNXIadebigoS5IUxGYiHnJuLWYJSKcFwtkv4npT++LxS0f2ixQwNzA1wsgEZI3BmBGJfLTWHT
MtLgApx/JSW8H2l6SCmzfalm0RO/bUlAibrAngnLXEoxWtycWqLYDXkz7aiFzYRKMTeDAalFAdao
N7NyaZF8I7yM6c1uWRX0o0doRBhIy7HyGyfyuJd9E+iqiOXbQ3XOGtDdk7M54E/WUT3CLt8/LBK9
R+XeZjD8EOebxfaJ7L9rt43kQzLtuzBZt9g3JSOZ2TMFXuuEZGsOGHlPfFfB96QI2X0Ahj9vg53n
lFnL4rPYGWervU8+H+yAg5v7W9S4I/zcO3bC1azztGki2CRYNkjyJbF0yJABGDWHqLlSKNP+Vqea
7x7bm60sX1sjaA4wOom/0ZaDq1A2wUll/5eTXsBTBRYKuE0pj/N1K9UL1ck2Wh9QejjVcXOl744J
uOoBRGE0QbMOf9U09g1iSsKhnVvUgaaKwglsuuNfyXM4TZux2lo4HPdjBW+z0unn5pVksydGv4sf
8C6w5FpLzqT0raoCz9/vvIYHiusJbmKw2EHqjfDubsAujZ7rPcPgNLtSW0w7YcgjZ4w/dDYuESw6
46ObrIvYF8qT1vLnXVCWCRKjyG3r1oB0GM6vL4bt5Clb5P6Jezj8m0CxyKY5NDZfuy3tq3Sto7L8
zi7QAfjnD8+HJd3Vrd7F4od2mGbzwJ/BqQ6Vvtt2AeQplkCBGSQHA46pj6PmHi/x8MBaedvwYjl9
2bZ5CopDV8oscy1n1uxx+hYyLnkEjHswzObMwjU2K6aAMhBbOhMkBPIAvq7YRKpVTPBQHilNWOPr
exyGT+J/0dH14Igo94CKqYdxU9d8fP/Kk9ejeUoBzb/PGQxUlQoQM571I6O2rQyG7ql298cK9eeO
pfsxxwzAeHubPBh/uub4BsOIx0fHCIUVBbt6TpjqYwXvkPSngU8R7mY1pd/2k3rWvDL5NvXFph6f
nHflst6xxP95zHxd4P1vX1SV61QXgazpyXZAMQbxPOXhDDqiWnWWt1ivhWpYCsNc/470W/6TZwB7
s8ESwz4DCPD9JnhR0sk8GSRfQvUz7vEGA8kL21Yv67ntqiktYQ1DngGFJiq/hGpsWL0tFs4ciHU4
5Dkh7l1oP4vcvefsxkUI+H4mn+OPm2h9WjJv4OeBaIBCgTOIoXOdAneMr+HAiPG+UC7Bd7N9Lbu5
xbiZHC7VOm/7fMc0Bi2uJg+iaiBHaea77zQ/+0sGzsu7TDvMHdDKoZca9zPEcu1eVjHo/mqBD9H0
OnmebOZaiu4YS86vwm7wOUGAH7115/Ux60P7L6+J2Rq1N9USMqSvpUb9BY7I4IS+iuuXW+j2I6Cc
fGlWzzmTCVlZzRyD5eQbtuYnfZSuscwl3D7gG4iYqnVG4LilH6MF3JXj12EDC31EM3FAqExXQubX
wL1PBn22+Hv+RpozzBqCF5nvYguBmuNS4/zDq6ARHlDMbxyEmaMS1uA7KHIcZrvMPhjLMXvj6F7A
mndQgHksbxiUXw71gMbiBkRPmfB0mx2YLWKY2QXiKLHel7/r4rSTQXaUuef5aVF/QQWJP7/k4dXu
gXZ4VZAfzmFnBamZLQY2jfZud8i+C3q+DsX070iNvuD6LW1csqMS/RVCXgw2k9vF3rH8IUoA/rZ7
ZmMXDsFh3CXZTf9/QgmQPbTovG+VB5ETkWHht2OILx/sDbYocsaS4gwz9/iYN/Zgy3xZG1gdRri0
CJSSfOYB7Bj4S1XYPTCSaV82s8zYFX1IeF7FyZRcqQbwD8aJq4AeKaFAnC3Y+P0Dg90u9lPF9Dw5
eee481cd1R+i1mYTn5WR6jyop/p0HxeyGH8o8nswCGBAYhaPU4z9Xj5Qfx9nKok55vGEYQpQkkUI
IuPS+eWQ/5z26lRnX+1NCIgz3EFrPzAe2nDLz6sthyAD2t74eRsPRyCgUCtBA8j5AFwjVBw0fb0B
BifH0rq2VmOI58d8EZ6sunfVfT/FrEDI4N6SDYQ+0s424nfYrDsvew3T3WqPPbfEvlxoS1X6dLxJ
bo2/Jnf0k4Yfv8TnQ3SiYfIYNe7lcLflI8KAkEERD2qU0xUiuqdi6Y5ZybWMDtj3X159YuhDBCj+
F3gZxDi9mwyTGTTzOctpgQKCsTDY6h1HSBxQUYd0qZnxwnSPm8pl5VzT4aoB9kdr2zMzffUDd+sF
OZt5+d73Z9QL3YXatbp7g96pTnpcSKVcYzfnnwYqk7ZiPRAg2HUMZpLfnzLqOeywPNKw6Po8mEc4
+dr5eO2hlyH0Ejc5tqXQgWazqLPG/Zr5QltVzrPFo+NQYz8g2vRxFd+0H3eSHk6F3Y2vLs7URIqT
k2uB8x/N9xdqgKUz3B31dsc5xLklV7Yy1tgcugUIOP0UMHFRHz6tN/iD+C7Q8T4at2auxUj0a/Yn
m7/BoTOwPx3vhHsRjC/UrDBdfvvryXtBJzwFHxifWAm8F/XDL5b1GCv2zh0+gtcSbg4JYziSHt+H
zrE4c7IL9zLFsmjHHzsIs35GlvP73Cl3KjShjTdEv49tlYVH+QCnfAQcn+C5Ie0jgthw5myT/uK6
e8NMoTTf7+gN1PuR1JJ23AH3W2+S3mow047P5Iwd75yWtUcFKKcFnIwQKkhi5qh92QPazwKSyAL2
itTgM+ZFUSxw8sBy6e3W6HGwBI588NrAp9bOA2kzhxVhHBVQmN5M7Ib2ineOj5gx7o31gPZSybmV
eNpHzDeJcEg1mjxk2k0P5FwJCEWVoYllxC3Q8wwuydFzql4dxf3F1cD8ru4e3I1lPj1Nnnikm7Or
1wSN/cI9ZI1/AUwgi+KoG+Pn3IWN5RQLElkt1TMIoJIhC9g+ftILHwbra7MAV1/CqzCLvS4K4EBW
m4rPWDOh3mVm4DHQvow44Rrm6UzNEdkC7xB5elQzdVoUIVN3oJp3xY5px4r7AtWDbUbyO+4emliR
0cDj+vq/41t0vubJrtZtOEw6028xxUFfZirZ30vKuOI+6i3uqLiV+XBe7I3dA0tg6yXbFa5HuwvL
gkAD1aXFfwys3L8zmgMnG2+m/VvEB8npr3rcwaMnbmHiMqOEopIhmnQHiF8iCuBq4Rh6eKextmA4
Ck2AsNHqqPHoqEgHAYpzeCImUQQhrtRpXZoVlSDU2V1u7+h/NhzB+1stCFkgrUGqD+cqy/gKeeo6
u+2aRIWaG3zT4ZQwACJrQXhuXUc92Rg/FTyV7VswrPkSv4EOJIM6ViY1PihzfhJwlsV2eKTMUbhO
tfQbgSIlb/zgzTrDM8vg1l/BDy+xJ3wt670dxQ/Dws7NCzi0Cyc9u2mWBlBPttdJjFAGpP9rdnxo
Z3b6W4VsSPx6wP1lgjjIwQ4wFb/dLMuO8sm7xw82ef5HM9Mwe8wsbz4fhWeckrHhQeZsiMOziVI0
oN3wmmJ7dxow+OGDHAsyIM/BbKbYW9hgCEC39ZRPVlOh8CghKa7uUAmC4XwWcC6n8vTALX10IIyO
355TtfRO4FGGF2xby3YXGpyv79t1IU+9t9vGzTD7e5JOEQd1NgukC0A0cLm7o2SfwOyBIWkK+7ba
MqxD4zdfKELy80KZDc7hXmNCQAReOLptkV3VA7G0UEEvl3Qmojs5pMYAe8HuDo7H6yXSi8OhDT8m
o7gGcW69NDTEHA4sHFmU2rt5iJ9d62W5g00xjrxDj6orgqsZzo/tDvgOGh7/39BsCygzAbAxTCG+
E4oKNwc8K+Xdh20hy2wVSc3T9mFKpt5w3QdPN6RaQz6Mky2f6p2BXTckhUEICxs64vEeETBOOLey
94X3GLCZAEcXsyaG/zfbSC+d+LGNQb23rAENZ0FpAhnbRs0Px7WAXAhYKWRCxZDbrNMoxaWEXER8
KPwzxwNuyl4XnBIe3CNecXdHN7gQz8qLbLElTmIVka1rv0XwupviPRCzjC/USnX8rEIL37Bs9v6Z
s/9nglTv5o9iwdTR2aqFGbRkIjKdqt0FjABJFZM+fd8o1uc40kK6kVgo6DoXOA2T+ZIhgEUZQE/m
zP1ZxMNwndFCrOXZue1aEWyOxbuFVqoHuB1PWCiNy2vLp4eJGRGO0k+wPaGQCVboHh6MyVcrHniO
5R4vtyUUKN7ebURzKKk2NtmBLBPo+C32sGzw6OBlUPn5dvp7ehHer94PIcBxEfzmPe7qKoCYNgtm
ZzyibRw30KGBFHtMRnmngn/I5PxlEjq7ZS203pE3DyNlxLViNqMZkwOe3UsRrH0vN8yj2BC8M3se
PGFpfooKwBPhWVjZk+fYmkV2DDqB3LC1zyfLkBF4bzfDuzCKbZa74c0ujrdUQEmxR2MWaa8a+KQC
JwzzQmCltp19WNW3hyUAROXM/ubHmEt2ydLkOxLea+EFl704PqFd2/I8gKL2TcM0wA0NKtC/BEoy
VJkTU1/UpsdLy11rZenx0CV9Nj16QmNgLHiWcXosMWXOmBLzMPt3H+PkI79B9/hx6PnF8+mqdy9/
hfK/5ZhYypQgjJ0ziz3IHy8ORxyEK3GHqAYWFfB9ptQqnDothSonpx9zGlJqkhIit8zDxJvSFu85
H4u9xTnJeeOxBqDWgdak5YPXuLvzd4daKL1zTBq7oFzFHaiPi8XFcBecUMEsSAvHw5nYEwfFZ2vc
//7ZJB/mQBYdr3uPlz+HWSdj0n56muLBrrqIxv6Jjfpup+P8T7jmj1/2cNwyFsJOB2+lBLnKfOzI
QePkvcMFhAHzaB12W7Ec5YXAF08fjywCmpbr22S0/Ozn0pKNH4upmfnhpw7G/4bDzFWlOzBiK/hG
Pw9g9u4iflmuS1B0XgpqVTcoGX5xRlfOw+rPsArQGMfgiv2EqCBTFUhFupPDWZZBxh4DCrVwMVI9
gCNLYzIjLa7B+j72MDmPviXfzYZ5LmxZcS05/1/Co6TumIV10Lkm5GqYcZnPbg5q/S8CHfP3YGc0
axaj9AtnHMlakXW5CPvxQXjbAQi6CNjMV84OsW0Zmleij2VlQJHzQDvD5n4zz8UlNOvvgvR4THPI
fFAPsuDjinzFWWI2sdxCbZbv6Q3GWcVGHwScq5/4g8wQD2u5So9p6VneDO4noBKxRJb9iAWCXrZ+
sQwU5ACmGGy3J2/A8pZTH0l81jkxG3AYirqe7rMUVCt++ljEBPiY8pa49u42wwmJVD2fVrBZ0hvE
MrEEDwLmhKtLwrwygmrOCcA2zQY0/Mwrv+NcYJscmZR0e449WwgYHHwF/74EdJy7cy80jDXeyRdG
PqbSNwPK2ZNJRD0uFMBj8y1eDXnfVjBm5k2hHaVK+cFuJVcRepIcCEnPBQib0pGFqIk7ggGosKqJ
JXg8uwez/g2bhNUKZwMTdvqqeTkcm6Ubb/awEezi5cX2rUQsiyaX6AdIEyOC7dXpmxF0VtlKK+TA
l7qaa6HM3UXfdE83LI5tdKurKHLx7WQYc2+tf1xhO+bg8K6zfIxzBAgzB0GGw3r8tldAE1CwNw4M
DCb4DvOHBp/G8Y4JpSJ8sjnRR0CfZGIlspPthU2Hfy7/93DFDJbuKuqsbajwfFDBQiAdjKsMkVuA
KklszxOes7tgouRPENBMUQkxbKKWZuYTKUG054VdEhoF+/HvL7mG3Axz241OOybJ9mcen8KA5hnC
y0yfx0xWghXu4/jK2px3drCiNGaydMaFjRBc1vZqbnUDDOYPhi3LjZADYbTWovFoaYU49x3xvxEe
3kvSsCEMqXk4lSCUH70bZ9TAXWCunCQaNK4fATw2qaJQMK8xy8OzeiN+RMAzmz8ocDLP69PdSumn
5FeGAzOsc17Pqil1PC8IsFUN6B/mrYtTW+oJIdcbCxEmqmCHZqlX0w+GMNq5uI7f0NrYoRrPPSRo
ZmBjRyXTiWCtAtDw/++Y2uPtciinun+QGx0+ztk8PoQ31w5p2nrYiXisYC7KdndIT244oh0ngNc6
fM0MOzRuAo7t+XKT/hxn4Dij8Lo8WHx8KkE+TBl6mU0txNfCPhPSvcKwuf3wAqQbxYKTa0we4RZG
TLYecDxnxfh4KBcHWc5JIeDSOpxnKZ//0orHkpzd+9RaWqV30KhqskCISLoCIySeL2JyBdjBFpkU
OlWgRTFYmqNwcDIPWoLFYp7hqefhX84JcZs2x8WCMWNCLOz55CQLLhNq5DQNf8lBfiTdQrdHdXjc
8IXgIerNAhYdpe5gvcAW2TA/8CNYwLzzmHssI5cibraU/l/u8ux4GFDkwNnyrMqxRqQMB6Owdefh
McScc65RcP+7SHiDLSuLP4H9ULHqpEkVo94Zx+pQM+ViyB3WJPFvXGQEfVFreuGVAlEzdYul5h09
hs3Bc5VDzPrYyaJJXVyr4r6zReDBZNoTQOAK9ViATkisBKJ6noA9dGVlQKltA4UZmEvzTb4WB0GB
IULCDLyMr91jnVl8Z+FcmhaMEE7jNUFORQBTgQqV6pTdri7jwHp54QN/HvZIbS8HubWc39CZyYKB
E9gesJc5D+N3vG1wK4/7yBNEGtbBnDkg+SZQ4vmBQ2+eMZDnFRivSPcoSlHsg9AECjNhwsQGwddL
Fkr5+Dh/MXbg5YDy10trXntsWIhofBaOONaSNGpweUk6MfYgcyAtKKdU3cF9dgwG8wCuvyCjkfqH
EQV8qRP1VY9d1DqQoJs0ocmJRbEP7Eh3KY+Vrpv0I/ePTXwRSeTalPMyfkse8yy6NHyvPNRFKpQt
f8VKOt5nOa6UaswjaD0eAvshXoFKrWjDEcOvEZwSmml35iDmQxY1xEns2HNc9JPvisNsAgtLMN+d
mH99i+OCUicd+B7af1fGWMS9ZWS7GKHgLsKYOoBb7Uw47CCU+L6LtQ4VUhxvAw6EtFiwUe4TitzI
dSdMg5PEZNes2Dwe+z6lE519tlD6AxYT4cNemPKuBQGcK0omujB5jRVyHchlK+nPkqjGAJcGi2Ka
z5bTBYEF2LPaz2nn2BTlCozpM0Hk+h9J57WkOBJE0S8iAoR/VZW8QUKNMC8EIIT3nq+fk8zO7sbu
THcjk5Xm5s2bdhc2lLmfdIayWkUW3HQ1lg0aFzpHQAv/yxRzv+/Ne3Vw6z7QrXC9PhGhQijQzyGD
VLCiRbWPGXaJrzAL9hy7wB/j6q3FunTMkMiIrcumkzQAJgvYeKF8JnNS1F98FOKuDm8n4aE/hb17
Ny2nQ62GZ2pye3wjKUieiz5P8GHi/22/VP58iDFrLcfsWzHd1N+xmMfcdHDN+oQvURSzYwoxVVbG
bmBUSYaA0VjZ2Ah92rUagiiCDhO0u4lnCj8xyK4RcktL7K1aswrWhhNHIuSIzElV2RygWxtP+wB8
B7p50MdNzz6rJCF/GAA1GqgUzFHDyQXoB5rDFxJJgGjR8lZs/YUljzY6w1sbyMfM99I2uwOcmB7D
i3AeYcVJs/zGWJ9tmub4d1oGrNuM1S6BArFRsekwfmDCsDP/nsnknLwcu3/RiRXSzwWUYOacs+gl
zvBcopdNlgFzFKKJj33gpYIAyd8dmBSOU/w5R8PZl2FYtWPL9REPzHxeGVGPk8Y9rlPqnTNDyaxD
ocbAL4s+Pom90woX/bv7m2A4cLUrSs/eTf3VhmLq/ClL7NBjpF6ZnX36HOffEhddkj5IRGCYB0J6
rYQi4JHxz+R4MnDMUndALpnMqc6zO6nn3vV5BFTtPss+KfIGhAW2p5pc71jFu4fFF6Cwzhtn8HkA
+go2EEQivMyDJw9vm8eNeSmD/NO/VQenqSoOaPbp2onKlO4dQrobm1Km/NT49653nlCGMVqtGRay
sALFzP+gmaRFO8wDQRekEGNRTbHHRlyZQRMQ5GgNnlFzIGJ8bScM20/NzpYQXzXIdj0OrsyMUuzz
P6xGKepns0DGnrRga85o6MwueHMG0czTMGXih3Ju1mKnNcUj/VaT1BWzNyRxW/Wq8432jym4knRz
cFToczTTcBsz2H2X/7NA7E2XEjcopktSD6CLkviu0+yQtdzvFyoPXaAZ+o4lKx3V9wqThlVqNNwq
NlRE8BxRw7/mY7AAtl+hVMa8boKc6jPFWuj0O6DIFY2VtObs/1XP9H4zL+irySC6QZZ8nmSyHqLt
kFx+RG5/miG3LypkFUec1au4YO42mQEbqtoV5wNNBgobiSM1eIqm5Bw21o5UbdCc3fsrWO884adD
7Ma3lUXlr0D1lpnEh9VRmzkrM4rbEFTtpCkzSORWhLoxpsGkLt44lh/KSQYYsMJOBnSS8UrT2pgs
8HWlIqonBHCvq0l30rMGXKo8EMJAnTzHS5S/u9noVl/2LXHYq/RMe7dP+BDpmNacxApaFH6DePEt
O6Q355Ix7RD3Z48ZlmMqNSMlKVfEaKIwTiSab0drFcHyiUhAIcRSTrXid1LZ4L+Mg0s5mLbo1yqj
4exYLYVQOSaHSBHJA7hzCUj9Zl9vvWH6XzkjZ5yanq4wDTfN6C5wI/2t0yYZa1tYKRlSV5eZMX+h
/NxyAKlWdtFhBFw9gr3zoZonKrDmgdEQMDBI8Fb8SMCNnNsF7Il1yxc6LLzTWoTh4KmBIitU7+SU
18kz3lAAXmBO6G+ECxSAAAvjx91pJalnn6LjkhEHT70anWkF51x2u3Ik2JnKp+ypEqsBv9dxRY9u
V5Bt0FTkoJ8/nr+lRYOulIJvv2YRo1Do7m+uZHp3L/UEPBXH8NFX/8guvDY/lA9kHyvygWwHjN8R
vVpZdMzq2hlmyQjVwOi6K+Z5rpa6HeytYL2zuiWwacWnwQYZrwTxpeMIQjylzcFWLaGqfTQ7cTfQ
+2iIoVBAyc/c24bqi7rsklO8VYgelR1V6+3KxJ0yRl9Vo/Jr67eizfFgxaA5ZTyzputrtZ691cO+
jbYQmAAsaa+uy/UBPcPbeNHwFic2f8I3rh0wflSsWOPAwNY0YU4WnRiAfo8mN/gvIx/0IVcn02n0
6IGuEtZebV0UX9dmSq4O8LcdKCYEBuXJPglm1sQycdft6PJJYHPLxM+KkReceFMSZeEjgh2jD8PA
AQCToOOMP5Netv9gc3L6zZxlc8w+TViydivbJtLdSOiZJ6Yed1Ck+YIXA0/jByvxbtSAa7Myxjnc
J3ufVP11xpP+doeT2fdSFk5PrSYKV9Huy34C9Tjp3TvMa/hZRcdlu6Re6AJ6MsAJTxiVvIdm1gHw
ecf0ZoYxZkY4q4Fsy+rw1x224PduA6I9EQ7k/d+e4mF41Ue7Ft3jhmHyqg223Ye3Bo3Uz9qhYYsw
oh3/SJtsfWATc4ddA+hG87ChQvn7LsXsqYsnr+3dO1/nEHJnncrs1KAbFbR9lgVD8Lh7swu1PYyY
DheBCdC9YA6Tninwh7sF2GG23apqg3YOiI99qNAZst5MQxjOCwlG+bRqOAO45RzVVWfk30lwgJiJ
jTMsCMEainBFunb4OzXUuebV1PVotXFDKbKp171/8ipfV8QbqQxQkHxs+92O+pIPMw1uOGcUx6Lq
O2gj8uI/kUx4PdhFzasmfwSch6twnd1EBgdxnBbTAhjKaRfCSahQSNWSVeOuOjdXffNxCwmnB/vJ
eudDdo4BjWaYDh/95TmhI2voGn4xeTULkstzUtl6lW68ZqRrbDQI/lwrkb1mGdnwSh735fs+PeZB
Ic9Alb47ZJ0r6QQ2KA+7G6/NBqUaBvONmGsyp9lqR4YvM4DmoQu3fYpsQNJkpmPNgIFknVNWaPH/
35NuNyLmNvW29zbr8z7zZss2jUPa/sANfCez8wJ0MPsado4sDCk6+vOCZg73JWpBXoINFnSbfsUi
84Yfc1JLzmP7p/TdJUsj/bE3DbPPgJS5eksyj5DqhrS+mv0SR2oKCnfTGvLDBWl2rtbwjYhO9vtQ
LgF6ERobQlEVtcUX+73U223RJmQbEiZCZ5LDSSDhcMIwUw7zaMv6Vi3hkbH4asqE25b0/EQnjVGD
Dsk1jVGaZNbb3KCSsiRn7HPZEE7Vvu7K5DtAFNkkY8P014Qfy5ROj8ZriGwHMu4X6N9CcFus56fR
6q4Zt7yj7Cup6YMJdiTIZDD1a0KyZvLBbOVM72ryqBPiY6xJg1+as2PgN8chat4XSiIb9Yc3LVmZ
eyM9vUReH4JuGI5jKpiP6Q9isrYrsIpzgWrsGGMY/TKGyHsGq3RQQfNkG9uSeR6e3jikQmMW0KGi
oDnOPKOCConnQfKNaUiG9o7DJaUUsqyIKkOh7R1Y6+zV+05fRn/+DhYWIjrtvC9+XTvcTB+Zx2X/
i3wJxCCg46cNXRSIWB6J1xeufFsNyS41ahP9xJblgJ7Z/yK8w+aKvvOgIRgkDM+ReaN/cRpgJMvW
mVuGdbzlHbf7+zmqssOEMhBPJRzE17DMfEs5S9lV9zOkVbSE8cF9I3XA4aVuloGJs0tFwAosdHeJ
wvjQLK1tZdcW+7fMENU+prM02VdNPd2lGTpj7E2RyqzoE6t+pauXPArI0JRPdEFooHQUuNAP41rp
EukEnBbCsYjjR2Q1Pjq6vPFF0u93XjwY2Yvdp7+c8IZAC3+tRHIfXwHzbJ1S0ZGV3Z4ufWz2EABo
w1kXBnQlAFMm86BHZiJ+x56W/M0Kzc6E4rRg/yL6SjpVMTuzXjZo1hq/7gZt7ZJKDijhpQAHhJP1
JWnqzi5JXGNcCqgDZyQIAjmFWtHco/ilGQii4NFMgSOFwBcJIb2Ett7NAdjqWf4cp0jwDQjE097Y
n4HolIyoZK5UN082ZrGEFmMLx+ApV9IFP7sNwdE5hUOUdnIjQjX6pYJAA4RbrBhkpRaIpqJhgzDU
X4BaoqF2KLrKZsOSmhIWEHspUwj/hFYZTKeqzSgfQKZA9qZdUBo1UKxDY0Ue4Lp00oqgw/AJcbJb
FClpqcUWNRDesQPvRVIv6R2DxZNuZ2B1H3aR5rRbaCkEDabwbE3Rzyt3gb4E2SSBJFl1g9uQzu0X
4QLX5b2R7LoFsNXDop2PCKMgnv4zpUO3dx8bPdsV42ld8A9GHOiQld2xROsky8DTK1D30MDQ/h3Z
wi+iG4x7zwZwbD5845lEnABbb9nIcXQpmxE/e92B1dhvxgjYgplMhxHVOzlN3RmuNwANxz69gvhd
3i3ylAVjSy0hEwPkLRKZKRKTf4JxDuGpWSD9fjwkZRolgAzot/ffHC/WWB3nJEMDDiMnSlE5VsKU
K1YKaEDQewdjVYBRXU3/t8QSU55V6lqWsLWGUODULKOBJNhiCvQboyUQ+0DflsmugOWOFpCZmADL
gwyALnN9FVdSaQegEpEq34+fNBS2ps5k1+/a0Xx0E1YKy1z0gl3xYNjUohgTZsIaWsI3C1kMFKF+
JT+8VM2E+wHxTzVkwhAyCyvrD2wDTZikxH8wxtyO0dvxxNHCiW/JWHOCx1P8xbt7zAXzcqW9P7OG
0jK9muO7QEy+u19m5Av4I2kQFhcmUsxPnxrPVT6t2HBxDhqFCPAOwR1AEbGLFJhPEOvs1MvAS93i
MGclETr70M3CIfrR9Oh0vhqmdNxiNZ7ulUWpz8/3yebujm/FCFZCBnb6Ai6gsYKzJUxRgtOktsjP
QRlPNmDR8jBggBhhVBN5FxWzl7WEUkzhNKJWGo9lXR4rlkAWEzYAbpwKiS0uOvWYSFruA1oZQ2Nk
OQmrqxMC5ntIZGNeIKgokeAngzKB0xYbLzT7LPXqm5Y5hudYi3w2OgMc0GtFZXqUJHRAGI3lsQ/J
x+mIhOeqg4RidxvdoIh/+xX1JroykXwfypAYlFa0MP7oJfEkcRWEEM9LjoHZF4CmJvs9Hs4fMqTo
p7AHkskykrNQLkXmT4ilRK0h79gML/jQ/cfCCiDYI4cNwGeBeIu7OgSUdg92M1EpR2zU8ow0v9o5
DtQn3l1E6Q9/Ie+3uOAjSxUjS8ioMiQKv9RlU8vLsRyHqQBnOwTnlBHAPRLv8N1FvLUd7XA5+7U6
lsPtjSUBiP7HQPc/sx9U3SOQTrrqufTbrYQRvb4jwCWRBfh2FVpkWjypq8sU+/CBJCxIIfwLeIud
cNG1Wt5wjC/bAiJhUQicUZOImkydWfgBobz194ufZvTaA0HD2faI3PTdWYrmeQ80MfYE5CXyuF3G
DjXJGJgsKNPVHLguGb87EFiH30OYj5sk0xJpPftviXCZ5VgXD61a+ip3xRJkdssWOEdGX3c2PVUr
l6fFaHUsuFC9Sk7J+CIanOxxSRIgNDyjK4Sc1M8si9oHnJhzgd4r6IVFMkyzAEmdNy6/ntPq30Yu
SyfwEg/NLcvBaCYfAIM1P4FwO4JeRHBivwJMkQG75zkbbFoADBcwf+wkDOh7KHNMNWP/HgDmeBbT
KbhHGWwVTizcmY+e4T1C2mvEbLPfAfRjr5KLSshGUk1IusHZHV5GTKP14A7wN2k9nsb6vZAFeLKz
84SpAvbDCVTEnPNiZ67QWVW1OuZF+FFj88jg8ok3+KF/D/zBe8O105mACEeRh3VuryZdL1o7+fts
QgAAKUHtTJ1F8GbbhHEKI2mNh73YjOnT+QLCIiRXxmAjlT8QJdtSCPJDdA8xdIu4TNmInTNBBJBF
NwSz3tKBPTdx1RemQHVSnyxYeEmTz7kGT9Nj2owqeMZpAqqf+VMLSDLmXWAdhHo/BXzjV0aPkoGs
oOH9x/uVYrTDdSGquTgWy1pAcO0vm3h1sEkABpIMWFYkBANeIr3kIcTkIVFaFu+xN7uX/feSQESy
2sPpf+Pk0jUTiMaUKzFpCvQZJS1SzIqIfVcSXRX6ArwFnzaY9BDfvQBxPqyQ2hgSLnnRbkiDn6mv
s8mkjKrGXf2YZwasfYIwO7JwhXR6Qg5WSFkoqQV9QgsgFf3Qis17ktzLd6mDgW9YJkdnK7hY3ySg
twWPxFU/VEvEmSCdtmN0qo6KS2ZOlzYpuRHg4I8kQ9DlPjaI1bLshP0Qis0Hyy7Z6ZMP/lDviTk9
fcmvY0LWCW5yFZj3Bfvl6lxsYjtiCmE4pA3liNhHH7kVOLhMhYP0M+7PS8BxD4cQ09HJzFDQFBko
IE4MXWwBoQwSYty5f2H6+q/PHq4ETVwa9lDb8CcRjRbDXdVM8Beys2nPqTXNIXF/w84KMmu/PV8x
xeOKRvYWES/I4VwJUQfp9Ya3cpKd5wwxHW/OBi06EpxwB3YjbnL1Rzm1Js1DhKZPpQshB2E1x7S9
ukYxfcHk9QJKO7aFKdAMIY3zBbE6MPAcx4LbSrG26FcBWs2/OpdB3TDsdy1nvVaJBBoXnFDLa4NI
jSeRxrBwk1Z2eWQVu6s+YVMNmhBMQa1o+Ys+3RuACNodpo+gpzA4bSjgycbpaAoJD7GbdWYTAJ8i
OfZ3moiwXsfro67c26wosJjhH03mjOoD6PfmsKCTCLfH/OCk9l8MbAEOji+h0JOWEcs+BB/SkvYK
DQ1cmyVDcGywtJ+pNTJzDBshPthlehuWMAEGOEux/Gkmm2Vh5PaTZSepU2Pz2vUlYqaSyrXlsfKp
aVGJO2N6gz/97NkOyeNBZ0j3qpvwGPXg8UeDIscxWbe17FSlpicJqplD0HoMnGOMah3achQDEhMH
5BVMh1rJyqPnT7kud8EOh28bK2fgWIIOdQ3DgBpFWxNBuz78YZU8fSc85mgLETG7zpD8kppJlW5w
2qrA1bMxcmKCPNDlzTJBwtfsfDCc96hpRusQden2ootAl9nO6B/dx039MqBVk14SGQd4fOczTpAB
qbMLHZtujQ4hZ/PFvmscZbD1Nh3FwL8jvd39CFhXqYG0WchFW5xS+HxQEmb+Po5jyIYB2WhNsTeO
MmiIS6cntEA2xxnSJpI2SncijA9JERRJf5o2/yDv2Sn0oCCirQ59CW7T247yk+UWP/pjg0/uYAWH
gID2pM1I66CgOGFRzXvRpPtxXrBxj+Y+TW1a7GszL7oF2Bs4HJ0cWig0VQglkp4sULdpnSODbVIg
ek79aoc8uvFNH8twOCbY0gtxFfi1dOQJuy/BA1NoSHCUQIH5oRs7g0snhnYGwX9G/mD84GGRVG5k
FREqXcbo5FE+KhTYmY8gVq6S0Bw6H1lbP06+6ZAnTTkK1SBrzPFDwuR4AVDjRWm5kND6ynljvlfS
/jItgvwKE2vUcRijbYKjr5MR3UBOH8EZf3uluqGRBQ/f57GGL0oEsqeOPeAWIJCmX4Kcao+PJB4w
mOgVVG24AjXi6cVb0A4yhx2hfOMA6c6Zgpug0dP/tXaxsa1IMtaUr049uRP0nAXXvkcQVmFe/hXl
MRIORKBHr/JH1RVilptJeVO6dMOBt/EZ9Dqgbn24kL3qwMBLa96nj8IctJQJjGCpOdthdXKxrjQg
U7gUaA4gE8prb1F3g73eYN7Jfh1JJM96qoQTR/NiQ/u/fTRzskw2j7Bqh/FNgKzpHwWGNAtlBPgH
e7AJx1zNLuVzZeUV9vL1RhU7SEsaD8UKXvnWavTzE+i6fksvmQV71+BecagYileQHd9meVymPvTQ
lV1/ArWaJeTYDmtcXuA76n2Ruv3H+1IZcLAxz3D2a5pZwLTxHvF1CE+XDiSI1dR80/6rNki02kJi
YhfjjUA9Fm0cuoTmZZ7SP/j9N3EYphxQwRUMn4dwtTtEZTwxvg/khDUuG+8X4inHiPx5hS992kcm
DuTJUNnh9W5akEXGeHQIFqwwMRhDn7MKNrL9FZICg86f/GVFfEN2JmdcaZjZ/VHwxsRO8GRRK0Kh
vhrDsDEHPu6tkQFvUdUQO+iOX+jU+ENavh0g37FvQawR8kXUSRlegw/P62GTL2odOAKawZwyk5SK
ZIXVs5OXuo/WXg6dOKWdiVOhTch9yh/wkQhKYOuQGsyNbKbYwrMpr3rrgcLcdd4ZBDcLU1icNZp9
6xBSC6hAO9SpMHwAcgMorhDgoNA24DmTG7OPALSCPQcvNovdNB16goLML8Vn8BHAFfifqfBLoHvA
lTD1R90Xd82qjTtU7RymtdktpvAMVTd50XvtTDWFKCgCJfKjw1BBlVA3oX20T68RtFG/FRgds2pQ
UG4nG12KK0mD/AEBvGZPUKb4Bre+zOcxPti7jmuhzMpf8eKOSCPvZlGXSUwG5dsLlk4R4tnsSRly
pXR/VvAMrHBohAOakaQMPGqapnBT3kAcq8W5EdAIAq/JOxtzJivVDYYgDPtiq2ybMldFOMJKAbco
Qla6e9dtr9ZmUSi5+sre7rS7yuon+4gZcnuslqQllpGbgsUD7x8wpD0nnVE3PvKC1CaDmv52b1U6
1n1wyp4va01abr+XV7W5MPOpUWqo6hozYUiJfBy/SSvBhpr9voSXzH8UUqsJKvRbE2FT2YIrGcI0
GLgFEgMPWR34ROLBWsOfeehxI3MkL2Q0dysspxlKlyx5a/BN6JWj/2RsoAsPyAToC0kf+s2BMYFj
IAn0DXSckHCLF8CtFsOG6u0Imb6EPkffWKhSB/iKCq9+xYM9kvUlGDzqensCP3rHDRDVmzkABbpI
6QhhbbkE9v0Ds0UyjcIUIA4sz2lkP1Rx3UerQg1ebtH06iBgEmzvyjrCBiMqkD4xVkBC9bV4t/Rh
UDwzwZ5gx6NP3J0QJEJFDvkqrsKAbv1wEugSyJ4sSVXoDAIbVWENCjt6gGtaRzsUzLQG9yRA8mDw
9aKQJXKfD2CkRlwUDyoeTsVV+tYn2KVXxt1y3P9VI6RJ9vJQSBYzjEMDmrKKXzePXY4h4GSb6C6E
QQR4Dn9EhXWXb/6Eg7dzTqnzyge9Leb/LjgCmnIeAbPcvhUMg+tJ0b89OxwPd+vfl9s1IwkHplgJ
I5JCmmcuPmNyBA2jgC5w3IjP8GDP4E8gWzw6mrlm82QlD5sD3HbQLeDmuICAyRX4qosPrBzr7hwe
AUWHrtMwXL2c291DLQWbbVHdEIsOPeE7VEGD6owcUtGdG2ajRpnSZF8gbF7AQFi19ErbbzqtWPXs
2OednLvqcbdm8Rp3pA22a9ETNlcPa0friGHEo67qaaug2DWo6r8tQNp+9jjrAYyR4b6t9x2WJZ3z
LRgOdEg8EKXTgIUOdwufaQ5vLMpwk2YMvhj3m9Q394MUhWROKKBS/SIDDTRH2VSeAMZKIr0ffzT0
B9i+17NDbknaSwEFdCePrrZifAJEuJ3XZKSND5Pi7iIEHclGOFYZS2p0GlDsSiXrE/INNs7tmNj0
q5DvqMdmlCcIo6gvqzBCqykdq0q0YZPtGV6mKZko6nZ9b9v7A4QnoaeI7/cRgh8CCF/g6txzM1x+
cOOMt0p352BVkEYyHw3GsilXhxxyyUGYqSmfA+BzrjvKADJ8XMtXNR2n2muLcXdegF08EAE8Bd8H
UWspMjnZYEA9DzgC1Hqz8RtkSsPFp6DEEP1hdtAlTcn7m2xv67hvdtoYDwVmQHF3dJdSWkndAdo2
hFMsjbpBeo6ybxRLREPD036q+yFAEOhpslJWdcbe33f+WG4YoP5M/iiQWEZTF6VAULnlzV7Ij+Z1
0M5DwNDw1uBtTOcJUIeePJAQBEsERyMk5P1lgwY33Spy/a6ibq9SnbdgIl0tB8g1BuiQEotjwVhD
mYGawIvDo4QUip+jvaAbODS8hdeX9g4b2cz30Zx/zWOHGMJgqKrgjUX2yeyfh9KaciEm4SNoviAz
kbQnCcke4cXr8CpYf8g1w9wAIqFsbALWpe2tZBcUeiHI9YKcxFLACrApyLTJwhj6YfzDHGN+j0UY
j2MjFFYoyoO+zwRFeRkyeAr9w0eLjlxAMEFBAiHpxTeIBxDOyHYQqnUcXObKkj7dNZBb8Wqux0Wh
+hiSjGJHQHbZhq7EYPbNY9NJPE92S9b+en9Utg4sd+iDgwHEDBL7CRdVpqPgqimg6Gt1olzTToY5
b4/vLJ8FpOc2XDpDQf7yRwxWgCfCYbGmPfhX7jGC8krdUae8RC/HnqCoInuIJZekPBDRG1IVI3YL
YesM+EbEzSl4AUvS1opTdHfIyYJqHMhPVUDhlsUVfUydgpaQOS4z9xYw7hZt/1gJokbBzSdVKaZI
bQHMfAiCpI6sroBkJDSBab8kRtOsOvzxKsj90UYiB/r4edB1g0tQ3HxSYEg1h76hfo28KyRtUnGK
euMbXBVBHd3FQZCe2PaFZPO+ppECgurrQMipMDfhwZkdRUJ5n9xkC8V/xhgZ1Vbu+Oaf3PeYEsor
YNFssuoc0k9A52o/E7gc+GCSpczxahhyXYOFUgaNEgkfdZ/DA7nd4RhZEhj7oo/neAiMQn73Nywl
eAPpAragiAs/tLPGjOgbXHMVDwZuxXPdRkzvHT/Fp8BaDY4jmm32hYB1m/NIfT9Mhk0kNdTRpV5n
tshN3xLY1su9ymFdA0lwZujv7PhqUq3Kn9isyOCyOmPOngjNAFuHHiaKnHOS3Bo2wc8++eWBMPfl
FbyGR7UjTjwHT6dN9Dwl3fKNylA/TPbCGeMefeKdKqaWXp201KJybOGuVjNAIEtJSfrwjYgkjzYd
JCg5Mi139vBAxsOEKdahoyzG9+gQUJhRqu6wvVS1XHZ5gVpTA2DNpAl5e0Pe07ECAjgEIOFWb8b+
ddZajB2jR14/JrGh0wpraqu+STeERS9ms3ZnW4AxtMGZri7XPsSSRB7GPoLyJWOXXCGNobza1yTc
UB7L8eDWo/0Xwr8PHXo70Fd48Qw7UXyzPhyL3cWQlOxIv9LiLs/7io4eNH+wegiNxDV2F0LYYCKq
KLZo4lLKNnVB9SEUBgFgQfa7U3o68ooV7UzcFQRbhp2oAg8N52HChntQXzkA0BZ2P2P8FqBzwFOm
+N+yXq8N8ddw0BxEqZstlTbtz7K8OlT7oFY1VdDp2cFsv/QYmSBJhBjCy+M9UaLyilfApjIRAEwD
TMZYAirhgJXpjZlm4iBdp9aQs8GgVg1aHOlxBqyT0QXOspbNt/GLgwgzqGDo4Iepu/fUDx5tE/NZ
MTvML1ZMc9uCQhfdv3TND2EAndNNjF0pauZx+EKYCuzehJOnsvQ0zKHUwvdiRFEzcTQOCN8lsbuK
iBofyLETuYB7JING5NkGIeFDdZEh0ELbECVP2MEhGxBCijFayrBIsblcpkQZ7Pbybsg4fExqn/yX
C6IZ5oKBWK+eYJ9XB86nU646MlCUrXo4JIIlgy4eFTnuo9OXpW4bfV2WJQSlDLrayf4uKay2S/J2
KQSfMXVISOnHdKGLsadXu4Hxu+kxyjL0FxgXJlnJXhJQjjNJ2O5Ma7AZyTsvq9xXtnlJ8YVeyBga
u9Xs0yFVpFZg1Uy5YDtmcsULWY9xgymSN/7ad+kluGnBfW4ODndZ5BAYHzzkl+kr/IphnzyesYhE
3kRDzzzBxCVR/dHp5ZPRjOO5fUsa7SSu0pYDlSaQDTceT4IfxERAxNgZFwH7UgYYKUoMxOh9vzUU
QgON7yEBSII0sno01DGAxtpmpIV7SH9wTVbeSHOF/6inN7OQBilLuRQeHnNnnBJkowmKE+XXo6rL
rkXqTISKzJO1GxZriPkgDNxnF+eSG5MmvvqB8WJn9scsqEAB31vWieY8IzDS+SS7x49Ib7yNs+d0
5NQZ+e/gHpnEILSBLEGR3DsVogQNy7VP35KSVDqptG55i6Sb/kCeIo4ngychQZ3fJh1jw8GPzsaf
8R5nMY1nmaljpkaAhg83kD84ug/OjqwELPgLG8gjO5rDmOnZPfRfCcmjAE5uCU2AYWeLr0lTznVa
wF7Wme8Lyfk3icZ9EqQDkK4Jnf4TUQpeNAmvInelH8V9QqCHCA9eQEnIV0ajEV/Gai2EXeVjIv5v
EgUa4j9sgpLn0AQoStmgpguuTh5EUXIhA1a8wV8bTEG3GeNg8sAUipMMKfT7Aq0MmWmdqcEAa4GF
l9MBEfNTKdAG4AC34+qSNJuHBWcFdkIJAd/fuwNSA/hbsnyNX3E8wPYll5Mvo0MziDH4mVSsNMd4
lkAllDzCIOSiBhklw2BGkY1z5xJCB1QY9JcslD4jvfSF4+D1eR1UVwVPIif60PDCXRMri+LErC7e
PaUUKEtMzdUkTk4Ifsixoz3FuaH1TQ8T9eId/KDGXS8Txs+Q747o1pKQa4y5KLAC/iFBKWROqdji
njlwOFxMALOGlY1bvrngIGy84iu5DnZd8VAkF6nZwMxgcYW8XOqMFBAIxkbEH36srtnyJeugaRR/
1GZ2BJ8WWFPgLekhFfke1ywDL7wp4GkzL8WNEhCPFLUrHtT/ac4TU25Xru2q74LW2UJikZ+C5RVG
jAIip67cANOKX+aW8uILLMQ0qiXWUOgy9fmpvDYuvggw2Cb6Ak8bafX0YQl1XuZIeMdimxnHGHuH
fcJdkMQLCx4zXjuAzSCw3FfXRDRay5wMRivbBwNOaEDUjCa2LSr6jNoy6MYbE9N5wd9kqEgOyf+3
h6EpiuI0C3j6uD4sRWxGeAkkeb/qgQE0fj+jBla4U/EFvG6eKp4kmrD0INLcE/PKcGFmQq+Rn8iX
CRmJE2Gzo3jSm0QRE21uPJjJnZMwRnLN8k/Ua5uavzjepA8gtq4cQHmNo6rDv/iPYMTFNr2purlr
B1aQBpHnPKXERB1w1u0568kuPDh5GvL4eApMkT1wD2vn4ja9DmNZccfq8K3yzXJ45exLRBNzY95a
TjSPlP8kHRKHcvMJYpiBJKvcapOJLojwtG4+7Fu9wuKmxcOLALXBPvO8CeQspsmZx4fxuPiCI6ch
z8U0ZegDVwNN6QtSJoEec8IlYh3yS36oxFyBp6koaNlxXoQnDlUE5uhMvDkpkVCtMsITJiXfBVOB
3ex0WwRooiCVYDbz+W9QR3z1iwMD4I4NQUxm0KmoYNVcHLeQYUQ8voIJEygvmXwJjAU8Da1kP5Pb
SlMkQTFn7hgfI88JBpQkinC76NRA7IR8BNHfAljntF+CrVNwXVDdLGY+xDfLE8PTMmPA45aPO/LM
+Gh5MnJ5xA2uRJ7DXskUvAQYPlge/SXoqNMQ8qW+ufxccgOulzzi9xug9LrpraNb0ImnVpcDBame
5/lbz97GRn6PFfPjw+vI3lk1VN7XTi1pWQeCViM6WRc0SmVk76Nu1t57WLXF22Zwi4OxK4H/fx5B
PINEsykLN9uMob84mFMqMlnEaSChdvbWyTXc/j21/GnN5vSJ1KhsbPkdxSqH7LFzj94VTfddfPz7
WOJ8XtbR28X1Uesq/uqjtl4nuqBNc7Mk0W3zz10fw7UH2ssRRZ5eFTLYKucxK7kjcjbaHIZiUavY
eD7ir6t+WA/rrg2/0jN8MX8J55xP+SVXbJQdR66T3tvDrzoXC3kWHkDVbzhVP3jjeBopw1yErqqi
uzMR6Fnu6mjwLwbtHRaZcVR7aIizkJ0mBzdrz5nfZ8KNn8mNWsizPtY8Tmx9YjeUjSuSJyB/JM/1
jn+9MrRKG8HKCZT88Rf5VW74/1XKkzbS33vJJH9s4VHFp6498bN3+6EkU+XsNvVq3tTdcI1ZrSN5
INJ3uZOrFNKwwAQLDj77fn6vk2QEXyxLJm8kMRihM7Xa+EKDVrfVTB6mQXISTOFoNiGhel1vH8mx
XNlHrGhFtoJ2sJZwFjBh7WO6sDB0IYGAt0MHBn/FSeewYrz8w4fQomt6YqD1pBGvHT5Fi6s2YsmJ
6wipY4JXHgNlILd4s8TvX6x9+PFvvMGqzyA15LX8+QsF09Twj56BkOTRe6ILi/L1AjW3/GPxiuqs
VzTUfILS65ysg9eXt5yv3UmFIPyu6w7APd1sOF4Veulda+cITxvSFa1uuLjzHo9fVG9loRJCt/M5
keIHcqzAQwTN4Wsm2LS2Ne4AN0DIoqnBjANqOfznAJchDgcJFxAswoXLeePJI2w+MZwInd1JVG+o
13fwuQQfFsSBX727Nvvxthm7IEVpEf5r7xtIn/ntVoQSK5rjHdreznJqJ8s7fAvp2MM/AzKj1cF2
SGmOb9hDLZvThUC78mUL2sra8u86myN3VtM1lmcbxdtkrc6whN02AeiFxP784aDtRz+fhzfp8WTg
ME8QlDAO2Pg15NmrjkMQQf1SoynbXnOqa6Jbdn1wenb3cO8RPpFCMq+8Imr4UaNqIXX8qjJ9jrTD
Sj+f0c3tMmUGh4TsYMGLRvuFb8WndbcWjpD0GUPGq1N9Zy4F8kbvxbnCAaGbU1OdjY2RpdOhZMgy
enVeimll6DxUMT6+Gu6ZmZ6lJMfw9gMSJWbjcJ1H6l6bjH9LSCmbSf6ti2A2Iyd2g8U4TA8BHmG7
nbhokYIUiPQyI5/nKJW0NRyt8uxkvqy5EPdMx7at7zW7eDPLwnoc/eUJmtO+XMCBItew0PEX6fdz
WHXpze16W6RfmDakrEY/RJJ8HPM2mlodVkVZR3yDKGBUJ3f7cBX3VGN5LeZpn6SPFn3KqrpDrMFx
Hr7m5MXqgZUTVTIetBZbQqhVwL/p4NtDjYwuOuBScWp4t/n2oZHEomxKp1Ourf6MaBHq7H9nqdwa
NleXnvbwmeoNbUzVetCxrmgumxWkghM3o+b8Jif3CW873qoLzcvpUcPA4mJZKCUtvyvOz/nu7DYb
uM1Ktveee6qOtWGuOOSs8vBW+ZvwNnqO186rbb6JY1MyCFCIdjp92Ht1faVtVoUySRK82H7uINTb
x+mwy4xecvSZJoQVZGHD7sNp+b/WGyYnOVqLAgnDHLHCWyb18XLNrIFk1K9rehRIbdriX1CiEqa5
fkAM3u3Uaw1Xb3vHymwGKWGqwiFTWzZYvGyZG0cpqcYUIH94Vk8eXqtHDEayiTbJBi6pVWmq59Mi
jp+45O1nNGWDg1m5jZvrIG/f0Z8dHXL2XtfM0fZvhLTzU72ADNmScnevfySiKAbH2z/ZmHojAVGH
Nd9y4te2AjMevixHgbewnKof4NLWL8YvH/Z2kxSNrpaFHOBjI0P67A06f0DybJKBYShvuJ5wslo8
1aObNmpY1qvGQCRSe7TDQRoe9u9HCqOug2+2y2cEHOVIZ/1mENIDlPrAFUHXzO2tN52Omi2rFbGa
9ZxWrv9IOq9tRZUtDD+RYyhB9JYim0Vl6Y3DiGJGAfXp+5v26bNTt0sFqmqmP7gZAo/LlZarbQro
64NKbid/R8SAanZIae6RtZFLPJmaswtFWQmnWP01IPtI523LlWbXyZXFxrASG7n9/lKDD+UxieJP
2LKMEkuGwQEtJl5OMiZSYw/eiyQSbAdblnUs6VO9YPMCK6T2uGZOHf17Z4t+L6/6OiR91wYQuytW
eT5oWpFGZC4JiREpCyEZVLL5SZ/oJfIyE8cGnNDQ+3Uz9RnDPu7gdbOYVVKjvaZkp/8j1vGGsjOz
Y2A36+aLAwBkHfPTCMSBtITZTDVHQ0HRPW6uI/Z42VRvDjVPyK4P4PxWhEI0vy8H1V6E+uk8Exvj
ah3EQXu+14EceDE/VXNoVV1lpaXe79zigmohaTEiRR1zfmzQxPkcvFvAc9DoRtjVGUSHyrSuASFN
Gf4nC0g3zLb93TxJ4pq9d4NS75ZAFzcZZquKb/kWGMSICdq0LtO9cgSlkUn1Ud0mkDggTSqMqTUr
YPByYPJRpYw8mpp6iQEUwE0EVpMfA2r+Nj13jrFANWBMOQBI7dENo1imtxIfIaAxv+tQlRXXCAXq
YMupUZFc6lj8zlhzLfVcX7DmYlhvuc81PNkPxt/cmnajw1CSL9se7hHqmLGd0FElAjrlN8E8Jifq
IIF+gTmwQijyoRqv0OwWo4P6TAtE5rtEtvDRcnoEdwT9gIyCVsK4y3ZePGAMiz/0ayKpnI0xbbSU
9aABMDlkTgZ9rNvWOYtL2Y1IwkkPkvOUlAUIRUZe9MnUHsFKWkooBnKI1bqo3uVAD3oFBOSJt1hf
gcrqyWSNhPF1UkMQ1W3N1tU3OvzhKxXiFvQAM7HESF06IfUIM2RN9UTKf337WTcWYGPt1oicVRI8
GXnggkZajRH1bSWJ5kWU999hw1n00nHb7ulgEhZL3A6/gjq6waUixbC3r/nFPu5BRJwoaThS3lEm
NZUHSnlKVahv6fmN0DtoOydxjvimURGYL0JZky1BBZFXsu/o3V1ThM84BDNhDbGCCeQwspHu41c5
5RxliRJxHzp7Vu1FoaDqWGG2Q8NiR5+QowDBBseCaK30Lf3yN8dedrNZn6Llj7V08bHNTd49Tx4r
TSGmvC76p84BAzruFfqbDJWODp5mV+exaMtMb3DC12C01ktipL0AnNFZf95q/YJIpkNFhWJFFiIq
vzR+SYCOLvKwcZ2J8cjEdD5/qTzmRdmAEd0HpEH46E0GxZjZwmpRPXHzaaDsje8eIaVtuMbFbfqF
6QF2g17aq1xKi0U+XPRqGwAXH1LVRnMq3Qk0HyQocdeyABEMFFeJhgiuhvU9hlWaGuhdVij0BCSH
ozN0uzdXQe756GmEGTus9VtifkmqNsq8RtDA5JGFBP3iQD4Br49BDcZC7w4chhTDKjLQERnoycIY
6bJAThgfIrthh3r3CCuBgZHgz2Y07VuUEL3yD0/FvJv2aywP78UyxOS7IwuXp0JSSiH7+qOw8wgO
TPuLpb0lUI9MrocmwAe/XDItzgNAYEE75KB70aVDj40Duz0/wLC4+621sc6nGZGP0wvpdCaxdn4I
TdG2AsQAzCpqzHI7E8GP8+gLCCbgNXelBRxD72n0AocgkJJpXke7zrszNqg6W1PmIVADSL4y10xx
k0Z/W8qKGgADoxbBaq6cJ1iS1TEEU9eFHkJrrnBMlBJ1HxmBl6CXIXSmDohMjXSen1DWKRRSdcPF
00Prp5xHpnroLhOeFQCBmfCD7vZxIsgsGNV7xL+e4bk+0LFkAa1Q0S6OXrr/qHzrbaNoSW/uNlmt
qu0UdMIKqm6ff29qdBk1DCW4ZBqKudVpXF2gPsfXSHNQzWjC/lqKsF5dU8QGQSkNiTJ3sOPNNYnm
ql9c1PyOBnI7RPf5D8LtHE3kW7f4Dt/gF2W4cLULWOnoe9zhh+CKkEzvoyWj9+lt+2WCx1isSRn5
UM+u0QIjjhBe5RQ1JkqwVodoqzgPD8GGk5P36L0I3oIYhwbGPq2pWIYO6EG1jAGWuh+OfojlnHtM
7GZp0nlRpqIjRzOpFQ0uuUoDquKPexiWDnkPWnQIz53tWRs2w801qb7RXfdNvW/xNqowexqZznfc
ou4jEAcGUvUuaMZasAzbfSw1Gt59ne6qsrTvp1HLyV8AGi6YWY5SKIfZDAQEE25BhOV1N3K5yAz0
Zraq9b6jDSxXsV2rz+sZGHEoMLKpLjTF7g4BEi85ymX6doOnzYlPwcSU2zmBT4bCi1Yjv6DmcHe1
DhIcpxh3AubfTMAprL7BY1rfnd7BKeUYuvn8PrypJXWEM1nef16K7MsnR08+aNjvuOpXLZwvHELQ
GNuvt2NEbV2lY1obiERcO01fi9ps1DYy+u4y4rAjK7Rfse4sLkfllVt8y611KFcwyYFr2b/PlWOh
+1G900qaIctvDzsOK7hagWUfNAfh+reDNcqriOQdy+FaTrtGMqm1sCbT1wPOoZqNMS7dii9S5P3X
0FC1P1xLiF21pfgKpMRwcZbhq80Ndeo8xG5vYWH9Nk5Tu7nPoaW/nfwbL6q+JsYpZzQQtvpFNUyX
S5lpqTdIAwLV2/m4g2x+yKhbmvu23bgoYt6b2j5HPF9TrQdvmQ21fVkqKnITH2plntRTldt6q2Mo
nCLmNc4//zw0WqplUd5XnMS1GMOJeq9wdVwz3ctDnetDjekYzUwvDVozatgRB2L0hTJOF/3kw9Qy
15i+QG6lem2oahdCLL87Z01pp05x9zC5mmDDsM4ALAEuw+WtifgF8hJmiO8Tax+MRFxMNV6WOcLw
hnLwcwODdZyXnq4HmSM6dc/do8fLz97DPy2ud56D/V1fdhzrHPY8vzYyCpgsiBdlccfKEaQMXmQc
Muh0vPjLrId6xNpbLY92Oc46Iu16pCKkvmIe+AKF0AMRFafkg49sQCVHfqIHexFmcGKdBkx291OF
xfLyxnnADHfC0FcQHRgo45tOLXlQFCRevW0/qNK8Jpu4Fc6fpd2vPT3symHo3uLYuIMV0RIkrd7B
pf6jZH7YlJlnvpmCc6IhTICG+emPe0WcQ5qhDb+t/+4Hh8f45X9NLshfdoCbA/Rj5gLehEGWqKky
3O2DpBv3ExSAKSrOjCfVE5/u/bzcM6gUg0tkzq9O0hjxZy+IWa9gTMjTE7l/6POtWw7/zb2mb8MG
JobvtO0OszPaZBCxaXNw01O35rJIicXfP8YoQ0ib4KHyDrvxYu9qBQyOZTiG8tjK/BqfgZ2Nh8q1
fcFULxUO/KlXU21ab+pO/M5wYnd2jbaz+WwJMcDCkKfQQUG0sKJ6r6ZNMI6dac0Ha2+jgChkOSDZ
4AGmOiNVUHBw0DbNvzlTNIO5P2DCubtD3rPGZvdCO+SKfV7HEWCXKxzB1HsBSIjAQOoEvBL0yvSr
48LOT9b2zJ7qXv7gjVFC5++FMNZErJrLAbZ04e1Q1FbaHQgTNaywNzY5cCd3BxcbME9wBnZmNyx7
55/xqsNLV5BG5bu7rDgDc9AgQCQ38N02bqpMeLaA7U4+gpZ8FgIT/Tt8OUxPAiPvHUtFkEtRNFQo
SKDzQ9UFfSxpPZxsZi4Ji9eZK7ALwEVVCH4B6bKaUBdqIwnCcny3SkJ5avlROT7zSM9MPCPr5Mrk
AbwufX7pqi/JotQ9Vfvn0UOeWjroJRXl90aNRHIqbUuTHFUE5intHvEDfzmfVrx2DajwIDcaPUo6
GgVtkh8slmzz4HLWpiO0OZBLKenkPt1lD0QiO4XCuk2womjoDdqdQd4FWUz1UGvYtwppLWbP6oND
W/83C6qvUXYnx7S/i48AOujWx0VCxQrIiuyHQcNj8Inf/SMmg4IrfE4+DjBSns1oabhJI0Ls4tnF
2QITejBYUKDPb+eg4e3rZPUAU9ik1jMzMDl4YRg2BgrHsG4B8zvv6/HmXgcByYz9QFLjmSnBzbzO
r2fPFFhU4RILaN19zjbeB0ud1kPBQYlLWEmBKPIo9nvzoUmeazgGRpLMpi+yXvqB0CaBrUlsDFNR
d6HtSGtR4l1qX2PGXRz368E9nojb7q61bRUBahaIt1ReAooPBOVjUpE3tS9u0md7pxfZ4Ut7+e5I
qkL+BE0eCNZykNhlZLlDH0DgY/FF43uo0W6gx6nfnKWD32HNxf3XP005YM8lhBu+D1sd3GHpvtep
rQdPuu7gUxXnegqxF6GHE51s7Fi8snDXd++aURrRPFuekob3XJ2369ZscB8Qd3YcFE01NtLtxb/L
5Q0P8fjU2xkknOJ5DawRrGAhvoSAG4wGewzfyrfwdov5pvFhj+mWDR6UrTQWnvRkUvXK7YFna78x
H9c7a4seq+ThOhLb/AvZ05HSgQXFwMBgpKBdh5r/2DMXJZKfMW9HOFG6gDJ5sNgKaCv5lQsSQX72
ul20N3j1KcsrdfepHgtux2KMb/cOv4GhVtic88aj97Kc5FGIzeYT6XsRl8YeevglCdPCpvNtO0cI
js3Q4OiGPyWx7DxYDsctp3pxz18BRyS8Ylh1FNJkGg8eOj6Pmrd0mmUQ/k+n6H2ndy+Ly6M3yYh1
DftVc84isTcZt2qctdYTDzaSTVH8p8h5TMWK5Tb6Es1sFF/Y6QtCM6BUnuG51wp39wQiIGQEsm7V
fUB5rIY+nuNjw+IcL2hdH4dpGZjE0ZbXBIdY9NpYG0BndMwLVEBj3rqqMYzVA87gInlxu3VPU7r5
nOqfdIdF5f8IDL8ddm7vscOhkkKL7JE4kHkv+lAoqyAXko6u7cm99Hb6xxHS34FSgyubfMUmloXX
nB+NPk8q82/n9Q5llzJoZq5AOXtYyWzO1i+ob9q5ZWuD4R1lZsaqk7KYva+R30R6z2voHDCgQCGu
oRRi2fXhePi4efxua4g96AfMIWwyOv1tnAPU7fvX0IPjwz5Vo0vW5waIjIlVhy+YKeyedM90m06R
uX6GLhdWBQKrEZX4Wwht+DJBuvduVwbHKr+AfwSE4AdYiTdpgFmfvF8gZslOVeNGUMiSpRhkp+RQ
4Lm4SHcMDf0dvG7Bcl6ux++GuvWoRjNSWUrS790hdbq3kehoLx0At2xGoK0NCvXG068oI1GUriAq
yUDDmXA9B6d+44mcBeGKUd8WScyYiE+CjMmYah+UGTXfnSd5R7+Wk54U+I2ApGfr5fSZbwlgVJZ7
UQvONAQNbs/n1h3vSMInu8ltyuFQBvlp9AraYxRmHHaygRASJu2knFyvgUAxpgy56NyfXhHqB0bq
NmsYC1m97gYmpZY6yMxQ/QPAYT22eUbO9YhLoB02RUzldRwcpxW2o2VQL4OLX3sktT7FdoD7xTHC
Y40dGenJwcFC9bTLj94yzNdkJsocD3HkQSphz30Xy5j56RNXDgfkcrA8Tt/KHJl3SMjn/ZNmIQpL
fG5wbTv34DMHpX2z3HuiXdVuyV8p10A0ci+9Wwrr/8EYxEG+2Cy9M0Rt1uvXxkkLlRuli9NRrck5
wQpfOueSU0oPXji3QNPloEl0CrrMCJcZz4ifeNONsHlnXKIP+M/yLjd/cjr5enJF+UiclQ9NBkJF
T9xpCxG/IUMSIZuaGVEWHynRspbXuk5bZre2MksUgcqPuu+T3AJUn0n8AzZKi1NGieac2TSgXMld
cI8AidrK7FPvFfgkQ2QOc1GsOMBvHTXchvuWApqMNkN0UXcfwzo6brKkBeBlBHWm5dgZe/XOCVQW
Z2bw6QBHAajLuNIvkrNPF9o1Q2x7Aj76bfS1a5h6oOcEcHZ0bjLTIXvO1dVSp6MfoYN8BGGawfDL
+/UuVjh2K1nW1OEpZbbFtFp3mh6GW3PjGTw1JJe+ytU2JIays95qw1gDkPT/X+w/RziflB3OfJ4M
NwC8h9B9cSEWVOZhJXocPHuoxi8bimuTdIzDkMqA8v4lSZRNos7f5Ufol0qCXHjW4h0dwydmVbwb
P1MDzi6QdhQYAOQhNhY2Rr8X7ySOtShwYSxzll5f9o5WtnPA1VM6ZJyI/JJ/3jiPWciNdeZNGtQz
MjPkVbzuzTvAZm46/99rKInlgXc7TkU96tUhVZZ8NhygdBROWEicYK/g1Xl1jLkwZbV52jOZUzKp
7Da7h6RVqnq4JPeEc/vFKwJ76F4Z3fnWYPfsZN6Fzwpcm57UCL2FLiuCi54DoeyD5oK7D7UfmTok
id70eoQ80eRWIs/RiFBk9lFrYh/ya+yLSukccxcopfIE5Cbyiv+PBa7w/x+VR/aBa3mckJAI8bUl
Xs6lmIDRLCGPKZDMM30iP0hESJjyU5KCk+miJlk5bOcv3yORd+8jlzNHKUm+q+DR5uDEuIBkM2z4
DcBmYHtglNLCoLbh/yxzUPJQSIG3sTDkAf//evKxspDkdwqPb/zkjQVPKpch3/+rEBqh0cW7wbXi
U5C1+bnVyt/flCAISkaogCqIC69oCE2A//F6gZIBzX4h9yG6kzYXDPgMpt/eHrK4utxmERrgxVAB
BbxCAcoYhEYQA21G2m+wrgy3wXieYK7eHN19A7TH3bcP1Upo1MO+S4EHwO5mo5rAbmm4oEzn/S6f
Lnks9zdJnk6Jza9BvBTuPykiHwVqTnByMBvQqaYCpjhACoD//VjIfXB9Ih3RF1twrkKesY3eCT2+
dg+AHEcNVwS/nGWQQGJvu/5GVM3B0iE/psabDVQS4UoA6AYtwqpCCQ35whBI4Xg3BDuedG3fDj3w
YBz3ZBJIOaPOgZgs6wgQr8tUH1BXAFAv2KOFOQJcJHNcMEej2RZYo0WW9gf+KULMZwlIixkibcI+
enh4LVG1wPmhezr9iuKMyYlBV/Q0+N4UwCJaWYjOn232uVSOc+75SzBKKWCyEYAkURJmWgVekOdQ
GrQK8UUIsikg1njE7M91E/jrNMWASoqQBI8HC6O55dwzsBwjJmmIX+IvMI3mj3AOiVrKUxh88ZQe
l2IeF/NQEZc6sEsg8VDFgBGpW3b65dhE0N1wtqPGgNy0CbSTwT0PApLi8m8F00JmWVl0wkIUbLcJ
f1im4wUdk15MW5e25iIONBrAzFbp7qbkZvJPtBu3cOxBVo6YuTB8HsVTI/iE1lvl/IqZEjpgmpiJ
48PAyEqdZCLP/D+Y3oY6+HQMmQAB8NFvdYdPBjLwEDysKD/RkZ3wBcCzkaxcWbLlyW0K6Q1NDlBV
nKWdPbeQZvJdMRTmwq3m8EK/GQFcWeHl3dPvfNm3VHWnv+cQGYb4QH+2SJD7SgM6L6C7OxoPsA2v
QNiIOGUx6vc+eLmyScRZonHCiBjDvoPbQMWXtMyjQ3PF3gVgwQ+E9TKIgss+8PMa68igYGGv01Nk
fjx4cnfuYM5+IyYBSwrKrAHmZ7lY0uoDGOXfw5pOr4sytk09CzSAduDfaTZbAn1RuQeirMy4eQzt
4d7SfHNrMK2Il/uz3Xx7m5LNUszHzedgOM4pfEq0cGk+1Ub0/g2FK/dbDj/3m9vJ1/Cs3pHjmkZs
YswJHehEMk+lldgktSezGOeBiIGjB0/1PQFqd/prBhkPp1n2p6c/nj2mgQ37oHu0kOrfrhG0aOVK
1fzyc9gbyNPsmBHk6rn0Xn7tEJ0P4RHYi/upPOsO1iOjA7er34P8TXLHjBWa4v67Qyis3Ymg9e/r
CUODqPG0MZUMagUqo1AHML7EnRtjFTqd4YNb4devvQPQISYBlZdujk8eE9K1+ckxOt+HzdOJt0yK
QTNiMg1YccSjLFBT7hWEAsRJ5ss/ZDEvGOL6X6tfb3A80f5vmmDu+cJpgRMHJ6UskoApe2ucOgGk
oT39cqAMgCPB43JLCXYWIRppWcqwek2OpjaHvISOll10Py+elE91jB/ndGltvrMXLRm7QBhIyMRf
d5WRB0f9Z+nTeKGMvsxT9YlF8xemwAF2rOAH5aBprUEGwP+tl+pz6LSQCn2yer2XajfCbyPMUU+c
oPd579N4sb405/SjKgDA7D7FH5qfpssqkA4XZzv7gF3y60WBupdRIliQMZsh1EPeCZ0jfYD9I6Bc
Oqy2IIC0u+pwHj5Wi0E5pAXNtEnayXoJdghonMCpOn8w3AXrvRwz8J2jvAJpFP1gpBu2IhmHstj8
C/HvMNY8lENZmHOOwwPG4jRrZwc10JTHAFhTx+Adrqse2W5C8kK+Ox77ltokhHBXiamUqdp7htYQ
GfoIkNHw7HbbdV8MgGBOsoNXWL6fdConS41P/ngp5D+/YueoXRMJz8sU8Upq5IO01khRbbOP+AyK
LCeNh1ZGw3PVfUjU+ZEyuwntDJoir+ANhos3oncgbhmcl5yq9TU6s63+A/8FbiTPin0CIQKWdHFG
Ecst30LTSrdftAcgj8KRQPVE76FYSgfiaLhYZ8ZkHwz3lcmsHDmI4osixC3M+tkquaIVgZwQu/va
8dlq8/FFlWvAYRZBEBQaIhWMZ9vwTXmALBhA+5gpCClIiNf+d+yHkhlS8GKnjqqLyNz4400XNs67
j3EE8MoRnbbahDh45BHxw6chlPwR3jd0+Tb+mFEKuu/irB5imX5TJ44K6bvaiQQmOntsNGlZ18Qb
aM/OBw0iYuWF3cwVQAFwkbQTBmGP1r4Dg6hT1kLTmQEkPArUszYRlGq67nAr45fiKwkZi4oiRDEG
MaLrFOy/QFPxPmLHMfYGHY6fHEEIXgt5BYfaXORkyUFO3QT9py5lWSIJD0pSEjMFGoJBJnGe8Tff
04PcjBUekJSYsqOvXHFs0EdfbjQFy5gKabejHf2sog0GMbZcDfufZQi9hlCjYGn0keLqdcEEAnkW
xQhyKRghK9cd1snj6eSRLwplIw7wACChgigAYhoHFgol7jZWCgB9Fu9hvY7uwhK2GHGLudxIS23C
Zszp4LLGwHHU7R1fQtTxmbv7YKFTQGsodT4l5LQZ0MsW0wDKciHY1WQrHskndPvn2ZxMEeoHKhpA
aSuyo2VHMkK0LW/uh/4irUWhvlCHAiWopyLonXNDtkvwSMn+UAWCKmEGvMcjNMfVrMKhqRU9BwWG
tSs235X+cE5ecqOmA2G1gHmKpR1aFN3kSadHxNCj6XVBcrBFqWQrdBKea/8968NOIjLzB5LOwBfg
TL5GVRzhA/Ip7ar7omngP9GYn+MBjOov+YJ73ePqY9hMokBE3tcl1aRfoYTDbREwD74UUzd5ej7n
aRQfnfY8jbk/2+2jg2P4zBiTZQTiHmZBnLbGdToOdtX2l0gm0Xty+t8FwH3Agmyl1PusecpGObzj
nEp0p1fN2yHKnvnNbFSUM5MpIkgpUCYdqC5B3IAOi/znVmAQF2EY5M6hACeg4RDMmeNojVG7YTM3
FTl/ArcGPtZydFNQP6ltNCf1hen8Cc7n9QN7VMR/60ji2SbAiBDPCE4IcW4UkxryMfb2L4NfJAjN
nmBei/6B4AiQ5twKGOoFj3HbvvR7PXMAFF0nzQLpaW/lYQOWqQ0WC6AmGtRKEL62yXjPuaW2Ve9e
KLa5LJoPdXV9AOc+FC6KyuSgtgkY+agopSdNtSQkyxS6j0G8MoEsUguYYEXHl0PnikHt2W08OsxO
Phr1fAu7qv4tlIpLxJk27xGh0d1dgw2SAlRDegv3PtwBRP78w3+XUmBT6DyhkD2cb+kg1nP60MZz
Ad0j3QTwtpV2dJe84MKo0r/A9GK63cSvGszBm4POjXErO7GkTg6Z6l3lvWVbnjuSF3TFmTCCdimV
RQmGAhfdbBg4GIB9lWCiWGmGqJNIIq1BlO3qI1wjWGREXWY2qhDAWhynpOYIJ8Ix+o/oCkzEYKMY
BXrWSjb9CarBAP4Tmm+j27bT8aKnuetJnXavc1AL8DxGJBMJQaWzWmBLZAqmz4yBBcNQlB1UR4qD
Gcjnx0MxYN0Ubq/Hg+bWD3uLuoX68GNBj6jomfT0rUBbMeb9sOQATorJWh/GPpTpcpoRjkwaaD4U
/xkq3C002Q4pZeXbNQFZtL9B98R5iYBlgiZeteHWt0fdhLqKXps/bnY3iORQa7vgdgNSoRjNzVU0
R421hUxQdHrSrurgZ/yckJWcLYXgSAaJgWHEl7GXxgRQXRpDwzsce+Qjq+i7mMKlATTLwSIpJDpP
CcnNes+Rp/jeUhVeadITti03ZRIfPqZiUTI+QsEKfBAgsoxcaFmoGHPSohqw6ibwnHmUlKiCnBQP
I79pb2iff0cpVbPM6urOJ0bvMeT3ReGyxW9FjSkMDkCGtOXNGIYWYQXuKXRusJqnuyu8MmIJhsfw
PuBZPqCAMOMLQNSTzpDNKxiLDicEpREDIY9o2oCIcilFkgvWKcH+HeXuh6mTQjsTGfBufbickIyg
tnbzRWBM2r5tEseXndy6iWH/9JFDVOe6XVhhtLt+tQs0mAfBfF5teM++usLQtN0d1DT6NEboM58x
/Z+MbEzykdrE8JiwyMcPzS/5DpGEbw0HkiQYOPsF6lvwDLaj4+BKCOFkEeRpT3d6gOzl8ABl1AHN
11FgWKar94plLimNYe+JUrwxGgKieS4KDTwRMg2whUeCtkZGSR2eO0DqNoTpjkOSqdxuTr6nR/QB
IlVzmDMTEyOFS8/B/mEuiR+yjfA7QT3o4Irn2XyOQUyHZoeQN4PtZzyTUhLQkF0nlx9lvVELfAQC
x3RC3LmbbFroiR79BkafrpJvu2cfp/ZWOYgolupn4YXXC5imEDjtLN2Tg2RUo7/vhjAc/mJYVcFR
eksibFPUAdcEQifUGqw4VIw4p/Rp6BdCO0XYc+ZA76q7PcB8nRnSkylKuHXWM5NxVvBKSm12dOBM
lUCRuGDhQm/x+MCwbS+0EaGpAFFHLIHQ5z7i6f4IYFYK1eOGeqN6qpgPJc0AAoNdhEShAxe+25rb
z5VEDUReGu9v8XGTUTFrCZXoIKOpw3yTKtVRlzn5UN1z/W62p/lm2mwIi8k7k6M5AjIEdNSkVxtt
iIdx4W0sNDA4vaAot+i5Ul/TAqEVMV3N0yFy//4XPDX04F+tTxZFQC1SmiZah0yvTUtvuWI3w9zp
iEMbWNhPwtfVkarkIVNBo0QmREKQ6pIUsvY6+uRiNzjgJP04wHPCe3Z/iu8cWan8ROpZkrXxyFib
FXy+4gyphuQPIo2DcRbNYU5h0oflh1ZGowaNE9wmFHFmtRoqfDDQOa/ieEQvmOwgyFI0uq7+nXk3
34jiHl8b7nVFTWnOjk8wvBPKMUMh6hRLxJAPMAI4QDRQ3QuYK7JroN6/c+S2FY7u/DfuPQQ3SAX2
1H1qjnsZ4jVrthT6GxISpcFAQHWmFAMfOQf5BN1hxPyDUnNs/EQwWRlnBfg0YLzMujPoEfgijo3x
DLcYuOeB1LMjU2cN7EDTr2IhxkKkbvFYUHldgcGgDTOnt80x2uF6CSacX9DGlv2tHhJXZuIK9/fC
mQGaMjylj/vybjhp9rBIvoCRFvC0xqBSgf6GBf29joGWB7FZ47vlTUWf4yJO5zxHGztuWYjNNVNG
KSAbLWxRYOHRdekJa50klzkX1Lt9lUinvV2xxlkToxqQc5ezics57A7ihTtC43oEZ4NWPRfHDqD+
5RCJSA0RPYktweI3bzD/qOAzcBNSpRQ2psXfeFYZHsO2rjVKbgx7aBJWyHLZDIXG4zSa3CKgipH4
HbSJGzsbHJhB1xtUCJLJDHwTEndO6JU+axBb6wEB88njb5bgMJ4SFnZIEjGZ87JI/0Q6AxEQjk/7
uUUXafs6qkNA9f4Juf63O0UEeomQEY4zkyOzEg8DKVrjLSmucSX/uXZU25tzjuhEeXikBMhdPBKY
WHWlH2ERW2/R9SDxF/BkdJmXoykJ7ZPQQhWVvRaHUbVmI/Bw+PUZdYwMRciaR1aO847nQm+HJI0S
T24fOsS7aVUJ62HBowKtXbehzmsMNgh/hwC84Kp/rbvfBkpeeB0IKGdOz5umLLwPaQi4Ep6FoUgD
isKCs4R6bPpGWIlWGEpkoJFQ6+GZigKfEdxXJGXaBpWXc8x6BAxwbvSKbtsEtrg5FLmad7MVQHOn
efbophNLpWt6nlGig590m3+PSTtaGdj2CrAUWsaNE+aukxMACnneHe3bBeby1+iBTel/exR82YIW
iOZmgKY4AAd4YnJcIzF+HT2AvP6ZsjPfFEs8pdWvc0S7yY7aBaATvMUYnLe5pqckCbQ0KUYARQA7
cPNiXB3FOq2F6Ydfg3NjM8FhOnlxN28opSrPPcgUXm1Va9NlJ4N4K7ydREuWInMFwmVFX7zfIrRh
7EivTw7iVU6uOm8zV+JjojvTRR7FIUCtso9+lXxTDg16QndJLuukFFUiHCVp6r76CECBLxK9M6Sb
4c2a3WoCiz2+AeA8TzH8eybpoObUE3LencJYDqV2A7yIDONwE1pxoUSTp+ai5xBUgxX29unTEVno
1TxHEWLV9HAWbdFLwqpuugS9dKA12x6mjsZZRP9CufcVXRQlfs5kqB5dYhiSCODWksEvfb3N0MEh
aeK8RLuPR/NDrWGz94T7rPV4PZjq3kKwiulYAI01nI7t2wwItxJMTrO33AllbkvlCa4mo265Ediq
JBXiIV6jtxjEK4E0dYDyj2LOHSIdm4tGcxg9EY1YSs8H2Ma1M8zWBsR6ybEkxKHPChRu03UBc4l+
7GeLelm3DTip+uPw9cQxkhKW3gFjJ+m9T1He9k681/Buor1E426Q6AbDOVqVOSpKTKUKAR/npvfG
UCnZfPs4KCAWwKwIGcYuQuEESr97P/Cn3fkKVQ4Qv3uCjctcuNutTYmvF0SJ/Z0YleS8Izjxy3Q8
XHZtWzVZ8bLdpT8fxK2O6I0QnFAmbfUlcmK/RVWLSBUhD47MllAJshc+OnJz6FE7LC8eo0btwV2K
eQNCHM2TeLnmcHWusHYEDV4hSMbfmjzIa2CFW7bPnkkouQusgB+TzqnNgfnT7keKikiKu3NkJBBs
9iOjD/90Qq+eo5vdg9JRdNkAFutb7PVV6UqvSWaWjw0yK+oIHdjxq7aNUjCaPdhuMQvJ8EOMWE7k
XXzPWojQN5dB16LpTYP9j8GXOkIi3bKioiONOqJySJ9gIFk5B90fQmQX/JmRjfL3vIzCG8lxOcTc
rnTs41+shzYYS/8RGvWNpIyKhU9D/XErS0u41Fv6PsSXfURTxsXxl1WAmd++ZfFDIghBc30vsj3E
ZZHHk7tDMsn1Pz/kqAekfJxMNUL0bT3SE6Y4y52QA/4qd3HY6l5tgEnkrPFSHW1UNCLhWueYuzGt
gQb0CRhqvDCBPw5OnkEx0qASYuvcPZwwjLWGu6krOjptxU3mEfw+gkz6cVczCerCzFiubkhgcAbL
mpGgHx+9PXnq7JnaM1Ipcyit6iQW6L2MwRFT3O8diRg1WvL8CxKFkQlMT/PmANfploii70+RSwaG
ATwY0ZoILFTwKMjIkbsNn3kmtmXiGj5iqcA8mGydCgDjjlSbJHZL33NLC+buoxomx2Lcnb9/EFDT
p3i6ElPZImzfPZLJTVc0dqmfyTK3LOooRhaLSZD9jEbUgPEom/KWlzjGrxA6KetzL4A7jQqGeojk
u4WBHQBBFIig3raHsmbkxuQe6CpMW7qwUNTR8DlpSHtu9iINgAdKbSP1tpCrEDuQVLpCsdOvda/l
iJtWwg2rt7zP3ZUPJLjF/JO+WDmf6fRbat4WBuceJWyQ/aoelboyG8ihan5rwQMqUWh0ZrSd0gMd
3Ul/Tm5mRt1E2lb+/NldAZGok3avQB2w3NiX7EZVgX7z4+aai3NY9FQnI324fQ+ovXq9hQihLSx7
IQdmvQ43fznVIP05q+gJzkWEgYXnxaP6QLE7nFzO3zaLlYO0IGUfxsvjvFX0P6/OOQ3jJyOxe1BV
MtjTUUPEm+3p0xK5kpkxtVnWSEzJeSTzPTlp7nKB/ieGwXBFdNoF4yjZnpQa8YnQy7Al99sSrR/e
g+G1912VNQRW3OnPwUM/BPLST7g6lb8wJmYF8CAsySj5YeYzorqGdPEvtMw+qrH5Y1dpubqg0MZK
1dSXdtV3DoMr5VbpLHev1SApDWhJ0pvjbaZCyd1fLuR6DkKWMrwDDHSZTe91pTG/pjdFktG/OKUo
OdHYZKE6AS1M6GKOZReWcw4/0mmhreJ54zedffBZHgj3zuLrGWs+QhW0JZYdZNVlCn8Ju6cwS3v0
R5gbi+RW5dwmeC8/vAvHNZn7PprqtApwTCEl/eYiWdQlwSJZpxWCCp+JaTDD7HPHcIy6h0i9ado0
W6iFQRRcMQEfEc3q+PdusC8HrSM4TKvP2IMRsu4nXDa98a/rUlEENHIfXAUNXokZojxHDcqxh2I4
8qM//T9GIHiEKrpcbDVBrrg4VdDcItWhgU1BhxAs+4WknQqjQ99S6EKdETU12pdJ6/BTmGKYIlo8
dK05c5+yIUwS0W2AZgkoAvo0XKPYCLBxf+EL5RNxVxKTDEL+w5FC9+N3KE+Y0qBJuQcKwT2ihUFn
ut29ZUBuKQJfVMRVxLTzcYHiRLcfqRKqezJvzAb7oNZx7ww7sUi+ubQTcQvILu5QdGul3bsHJMye
sHMAykIrohUMlMBS3zoFcENx3AnlvIfhJnIJICWZf6s25j1ktBGCxEnJRJT+SkQoAAAwOtB2ReDp
4vQ5y7r5nhbDlJORQGrTUCCKV8R62n9QJG/sG1J7djNDQVH3FTVx1eEalqPHClIZVKyfUNK7Sx91
sXh10dVGsnu/lx3CJJVdjywVftpcOw6yADwn/1g6syVVtS0NPxERig1wS9+Igghq3hi6VGxQscHu
6c833Kd21aoVuTJThcmcY/zdIFPp6GvTEXY46LD4ac9ogoFTmGRIwii7fq4wNgBJuQz8PDg+GeuG
Tb4cWI5iZlFEdFyLlrkFusfQT5t+XJZI5UjHvO3NmSML2IawPTOYZzVANbwXXkVuE0Cx5DHG8AJp
VOIMY78nk5moDTEqKuZz8iddONsq1mjX5gohBan3kr3CiS4BTb3sZL7db5eb/3vT4DZ+1qUzeXsd
S8YaLn/ZXWePGJ+fPQ3KzrSrHbkQ7M2oEjCS0LtY5VASMsA0X184xsY7ddy22V9CNgL+U6LQqjTr
HROG877hPmMwxXvyGTwL1FjwsWSE/XvL8OO7TZI+jxYDC+efgSVjb4l545QZzk+YtajzZQG3h0jc
vO9CBubh/rha442Ia0x0/xbzXJGF9ImgtAD/LNYVk5sZa2F3iNc/Mw/lBtHOLwdqYcL6dCBiHmli
2ZtIPlgjLKFhd8hYJqdTIjTSlFxBhOZrHUQIkQE7g+O1qeItT35JyKbFJlu6JOhzQPGY0GIdYVM8
xvxMIfSZYJxb3GoB7vDds5FKiJdocdh9feKwQOd9SgfSMOfQ22B3pM5mGf+AQEI8d8QPketNqiBj
pSNO7G2b7AGX7tuSB9TrxR54GNTfcFjxblLIFU4+2TGxn0Km4nuMosLfIhQZnqXbABGl/YX6Y99h
WAt6IXm/6Htq2gzZ+PpweYCqqW9zw0Wyz0ZlsUWfhxR/0HN22l7z4Ei2EMd8m+jnPUYfl3Y2oqal
9LXm+r8Fyc3U7LwAhBrLOce34LQ6lrazpmXAXoDqLt0zuw/hApCn411LEtI34+DuTcaL+dvsJ+Of
ApFnmbVPb6RGIEUha8PxDGscHLLOCiI6I45MimkUDBntG3TewwSlfSN0xXIMnIBoCDFNPSYwjPdO
NfLbb59DPiInEsTeh6aFOXbDiuRmAYnp+nmKCiJIB7PY1dwRl58gG4zovkVna94DAlxl0Jfsp23+
IH+RjYaCTnJoZlwyYiwDCb+nS4rIneHEIsJDg409ppOR4bKnnJYxRYhts0nzWITZFbhky8ZOhY4K
v4xlUBFNglSK6+Nq/ZthY6G1Yxr8/EIzpNrsYVIp4yImWwBmMc5AHZ0BUi6Cg2XgFIzvJmC+FkHB
S63IshMxGICvQ4wBzlJ38wO4Grsfh6A+ld90Bq8l7ZJV06/M0S1zV7H9cCN/y2oEXvGW/R0jUYj3
ccCjw1eQyfQesNu59jGXbfZGRv8VN5EKQlyeAAmZSUy9QdxaTKmNNCb4e2DWLaKMQyIfQmkMFxHR
1twTm+AFyXU54Eh3NZXEk5PjMluL4zhJaL+EzmZSAXdCGc32lIlXh7n2ft6iXPAtqDbG0ILdErnH
SUla3M0URMoHMT5p1I60XJCz/X8oDlFWI2uHSOdOq2Qg0GfIKbkCn5/2sykkkmWj/TdAxLs3mgbE
+oR6vXl3EvBBGe/T+1khO7Rkb12lryiuTnv0m3crkxbI/qKYA7iPIjcWA/op/cFbn6NztSZdh9Ll
jeUxsou1SiYSPOmcEjnzYXq3TLyWRFuy+pSItP7ZrC49Vs2yFVaDGVOeUwL0kVzSn95trxeybfLc
k9Vr+3G0SBE/Eg3FplyQrwB3CiopTaRWm9AkEhEa9UB4TXwz260q85wdrHrM2RzsdESTZQIMgWvN
zELaJ+RsFPwSR9wgd3wQCJ73WfD0DlnKb3/OOYlvJhuclooOUuTEN87blBEpaRx3caMSQEbsgvTE
AiAfGQniE2bLAmVLlDny8lKc3QhlOP0+qdQSrZBG1+NoXftcBJJ7oUIFCD0Hs7/H5M+daWah0esy
yZZf/00KGSkTfUgVOQSz3eTuRN8MwdVW7NHPDSMiPWZ8UOfxySWWKZothG6Tm7RuYXAwKS18WgbR
U35WuEuPYH6AsQ7w0JgPrYAeo6ikYyEpvIfTiUgUuooijjCTo/+V7mSBew25FP94Xwng95BtIOKp
FYiFz60hFKAK4QBjqMJSn+VA8igj3Di64Gnn5/+EWpCMquswxtOyVrCn75JWw+2SyoGAOubpwMYs
0f/kqCpAVDkPJF1v9Az+KBkseyadmODxIkkQzVH+HA+RoqC39NBUTo6OOU4QUc471JPE3cKgAcwS
lSJlDghR42imXQDbUltl2WIIuPWTkN0TRhM6CjdY8EaLrcy2i/vHIrJK6Co5fOb04nT0BKpu/XVR
4n2z4UTlpsptl/zHGSmAwYg0XIoUGPRBayzSheITPmZ8JzT5moPRo/mgvs3nnsLGZ5EeS08bQZgT
U+2mQABS2Sk2hRIpEAXSC65NPnSo9JBl3yj0he2UZkwjMlcyKJdd16qcLV7H0EQ+KytOOmUeLvJF
JIHs6PMcsq2TtcmGJbO4ZOo0LIO06GxtlEkMKQf8SJmzRYZAFJ9Vm2PY4Zltz8macBVX73hIFUhS
IOvt9HSZj8M/YNJIivvNtPlo7aRHOdaiZbR6yba1ANdZl21rC45Cnj/KW1MnpZwIaGYViSh9ATsL
qPuBCn4XosoQXUwvngJfHj3UD8lthccrgcHrtilmKXM4hQBYREOr5Z7Dk7p0MJH7+xElgDHZFrw8
2+DRpthynFryRPY9fIMSvH9feC0b9Zqic+RDdiA0PIw/DJ0GmCZjKn3jbANf63BMIwtZsjnZ0rfs
QqnnYdLpSN3mlV0RkRkjpJVIR94eBZf0iNTzxSmiTK3o7HtmSQ4c50LUnrNnkinEPG/m9ry8KwX+
Id8SMALtIKCXeW87lXcX6U5JGpG1PYI/WP0I/oVx61PUNNbavvowIDCPMiJHCt5fRgvsFStfXJ7W
sDvjuaXHsCjeQIbI7efY562n538SRArM4n24VIxor8e9D59uCt9LT/Sm5yrnQ8tL/iloigyL6bcN
6OPc4QqmawKshRFJQR/9jOHgy5f9uFqL0W443VFielKlIK6VqSgR+erNhz3q5jK6loI/Y2QKbtGK
UouSZkFR6CUi8O3l8DC2YK+yoNsfdDjOoPVPhquXCRf9Rrix/8KuQJNDTU/IyB+u7ooeoTWOZl2A
aoLoyI+bcNrGa1kNHcq3b8HDJEUkU2uBJW7B33GI5TICxyFg3WGk95LBNdwngnruLEk3Y5vkcRrR
5NE2BlKg8nAzgwZkllLLG/fGzIlzvNZMxKgy5VdkXukWQRBYs0+/QTwc2bsvTiLS79FJidIlHnUi
8kP+iJ2FRu11bAm/m52Wusd3z4hnJ4hx3cCDbi8Illm3SPkHHXZ30dXhTI370t/J1KSbS8ehmbuJ
sLD1Pyqqt70I//+piha6MFYEMqAaWUmVkiG9RcHF8UKnT73apbp5sCwYvIhCDtaPuypKM7ZkiwvN
vK2kd7b/3RzpihWPUypjxm5qF4UM5YHBBAtEJ/Z2CJbQYX8deoBKwK8P2GMBxtfSwNgGxU/whkV1
/5v7RUD81TnezHLaYkAHDDS+e+QW9Fb5G0pEpqUgVYCISX9ja39CJCLZuXrfhBtj+c4w6WbT6RII
ZZvawPkEPYhfEQ/WApXRaUm86vvfSwqQ7thKyRTafTz00ecNvHktofqEvqAhw72oslpz7hqTmagI
KKdcgGiOqDMdMOe2NVgwcJWdg5KSbyIlyd5PuVfnDp+ymsmUsB/+Q/jbVlai1K3x32dp8DbOEoUW
xVRfnFbWsgfpax/8x5jKjhoa2Vpx4kEAppika1KnyIrmbH6bjNwIqc8QUc84myMb3J0zhL9yJKYx
sYM2/TYljGwNpR11h3RCnCFEFVzM4h4CMWbMjOKIAW4kYvL4tRrnSQ5G9JjzWsFlCspbkaYBu/cW
rb4xJ8UchoKFTjyiRW3/wjXn2rOby9DkRU2eTgWG2XA00mp80Pox7YoWmgHKHJRUe6nR/QH8UPg8
0lc5KKgchPZ7RUxnIVDOJhg8Q2EM127QCVCebq0QqE26QzqK7X2Ke4C0OYR9KAkBpw5utn03dgc/
0NXRx8bgoPn3Qj8795gcikwdavOacHanG50KdMvf2YKsfGMAtkniFezTdNfmDArqkuzXw4Cg/uZu
6Zdwp7o68N7Bo+Za1B5i81Nx+7paz6k6dm/UhJ1RP34yYgrdy/A70+NuTHNbtNlbZcoCOPa+K4G4
QEbGaUAxVj5gs+3pv9aLves62yNqxdQ+x426YJ+GF3nz58lTyWTCwN4b4zUAF/uG+4fTH6koSkf3
W1Am1/VCRXTkdwkoq+xOy1E0V0++e/e+89/TL4K0S1jG367XPuOdC54hxB0myP4ZgVL4nOqDGht3
cQ/wtx87yBSUeUWPc/Taqtsp/WNGRAjorHr1Pk/3kCsH78bi2bvaM7hffOPpHzhDVZchEm3F34OF
MuJtgE76+PWVSB0fctIbTpCJKmkBpN5143agJLf40vVfbB9/dW4MmvANmpGcdq6S3PlETaC7D83q
nGmMO2kreSFqeHunMjjfvPKvRfT3wW1U98FwtJfTuXo6SsLozla9fA2Qi6tWf+8eDVc7eLgZyP87
q+6T8kR3nvicGvt79EomCKoOnorD5kF0r+pcCBAEGu2a8NZwENeu3375nYMHO6FaralBzxtzQYy+
pbcQcx9181u72sfrqe5n2tCo5HcwyZdDgBTc4bz+eF2/rzqEJN6wN/Neufr2lzi2t3WsfYL074wF
f2Mn5VssA/8GdgMxdlhq13r8dZ8uUATWAJDUFyk+Ge+UX3kaXRqo8aNidw3iwZzbX5+QjRYUit0J
+vGBhEoV1pa8GbfdWAt27cF71L2Ts2D108Pksbe/M77Utg239zAPOjEuuwm3qstJF0jKnOL3HSV6
ukZ2LXqjD4xAM0WntHT+9Zn7WBePDxOzO2Ncs88pSwpcirjrwQ4YgjdNikyx07A9tSaI/PsjXbWg
YZWkM+HJYze7BR3kdpZWdF7O9eV+ydKF2/Mpy7QCD3rIbI58n3ZxNtZuw5qafnCZp8i9u6MzRpNz
DjF+UexnD1WPWbM88DVcnZdiE7F0QPFocBPKf3XlfHv2d+cbPZuAut7R2QPQ7bEQvEbnP+7b7Ugn
8sLrEeKk7FnNoO/WEJDzW3yaCq80JXIBo5Wob3X3qtiHp90nGES1Gj4PtkCeBgIHUdKxzRPOqHG1
bcgBMiReqlWTpEq8qwQv2uXV5kcW2IZuztlwdpWzh7t8omK0L8jp7/alIybLzts+gySW9u7qHg5h
1QoXXauNsrdxvl9hGj42A/6ccvklgW5vPSaAp/uWQ5xMtziNQRT2471/SA6TTuWe7i6QoXrwn6TG
HMMDwcZtu1s5B0JlyXn1r6egA9r27rFXmheEVeuqS88hYQ4UtMkTo4fXBxM9/Pn5gtVitlcX64G3
2HxBbHoKoY74LB+1owfV6vQimMU2IOimJ5QHbApkny6cAwkO5PQcfD1rzapha3b9urg7Dj6ygPbb
bqFt7QISHAyrxKRztZST096eidjRyRd07kxMUO0blpC+e3i4dd99np0WBnDVPkGg6CgWPL7Safl9
wzsy+KqcXQyvgREa3ajtvu4Zb+AxaFN52xfdZzBT03NalbvIbmfvgje06CL/sZmn/HHKyRFS6u72
/7U+rvZl41E1v+4xd87f3/3nNzD4yO3wQ9bEx1W67r7xdMUtNX9xdNsHn6GHzcOrT955P32xWt9u
3XXfLaA4R+07zJrtqf6x7R7f3rEMjUuot93Xy6+J3XRO47/V6WOXRBtbu5f5yCZnQdQk3qEtTmtm
b5PnNhKHMsme5jHWX+Zm70HJ0KoTsxy7gUvmwR3iHT7ZkiL7y3QYx6F8FuAM8gkOmJ5NcmtAkZxl
k3AlU6ZmmwliVmYvMcT3C4RXc+SAFX5DcGIQ+F8VkwLfZD0Av/0Ewf8QNCt/rYFQ4QDAiFtZMtC8
gfmvmSdzGdv9dYasXNNAsk4HwITNXIizGvrzNsyNYojwAxUt9pYdHtUhg2HQWFChzb+MPZwjJKR+
fKY9ZnF9BrxNHki6ICUm5Gw6FaEJcwe6c/5gHDwqFMfgmTONfLNhUJmaMJ6YUK1Rzyf+SK7exD05
qxJT97h3MsfYhuF/aChGQq3Cnmf4iibQQtVmu+2uamQzW+STukP4K+b3iJ6TWTIVNQtSH4aTDnve
nNlXVo3ChpReWm9Jz91WacZIccFzm4YLoeQArjAnbLqnaIos35sy/hmadXRFBiDeiytdIuXxErlL
OJRi3LvPvPfY27wxl2NtSEhIAilCSdfm+4b/zQnk6+PPfPOqzX/ML5ZGHNEoxSe42p50t4SwTG1g
EGIJ0XWc8jwvxuLcox/jnwUjAAy34eXKh8O6l5Sk31xYWiCyXk0EHkrexYTtobs44d7vAwx/CKt2
0eTqa7E8j8u0NFe9CFbRnGAh7Y3PJFraDWqoGq3xdLADQ0GxJe1ZiPQ1tLaRDGQWyQzgymCzQWZW
xkdr4WO5Zeo6PhUfVJTPIFi+N94o42Az5Sf5n+OIsVOUfq7gPFT/dLUzG+Dy6EPSQ7Lb2jxdt8bg
F+ARpO1H2+wy4mKiGfmXbN4+khfDQX8C2g6/gHMQyERKrgzHpQ+wU0Q8NljeQAKBAvgKlpOYZPoq
twvdoqOmg/oISUQII3DiYg7n2DYhy4v1ffry6Zf9nIME7OO20bF+WvvRdnGiXRPX5u+pkSTyNC12
g2j2dgFzGmp8OG2kusylkCO1xp4QrdVjXKwXG1r5/3C/HY9XC+HL1xo6OZJrYOfLVHdovk5YJBDX
ovAVgwjTtDsIV+cWdb5YXdYPRgalwMSwcpCsYGsW3NdLNvIusqUt3IvhMZwMdaF/perMZIQP+kGf
oSmz/tEnnBISTq2QO1OR8wkcSOXsuZGeqGbgSQYjLupGZnDaOhZbBIsFREuy/eVDCwI8i18FaRjm
PvrjOh15v6g9mnCdrsOyFDZMwIHLCsMQUzjGtHszxYwnxFVOyNdx4zUoI8IccS6R2x5jphspZpsN
8eqNCIejVBfhVPEZ82mw8G65NqS805d/zK/bCg9BXFDacO0t4ChZOUZikDYtCbgS/E6TWHDgSLAM
TgA3Ag7TEro4ehYGEQPJWoJQsmihPcRyNn/KinHgAsX1kh5XaGO2oPoO+p0BgCVwTWvEdbZQkvio
L/U7C3XfIlNyPosqRojU9jcDV9UA09S4SJvoMkHqXT7RiyBSHTJYQTQ7GQIU2iR4Sdo6H67qNhx6
4rZzTDZy1gvDMQYdKFVxa8ksZaQeIs+B5t7SIKljhOemcgWL2ooUDJnqXUDYD0Y1QQm4D5LvNDsE
oEMnRz8NG3D6h122zNOKRXOlrTKBynoJ8cl7F0HT3u2SBW1nVJqQVu4nYz3S3HkVcViEOr6Js3wQ
NgjZaM+faL7a+AK1ypYkJJ0ElvkSOju/EAMHjojJ1w+XgqPLcM4pFihmeSAHiHbOT6jQtLhmhGJD
torg+7BRLywRGnhhi67TBekpENdd80Rs3UYd86FeH/95dBdX96y41cNTr+6l612JfMbIqTna2d0R
K7Pw9VNwe/rf0qdhoZ6/dwFh9IV1uvj3PqGbYasT6ONrx6cDKTP+UN7e4ePdXoF2seT1dILZvQfc
zsfjCi0uoUG78XRRA5EYjPa1Gh4QeCuDTtAZKdjk+gRKTBaDMrk/SeQw/EvxHvRTNaJrPTvfzTF7
PB3pCPvDe3AuyPXJmvAwOY4xL3eSklmulLz77D49RZRrLSJdk8cHQHiXdvihfUYOddFNqcoPG4Qo
u5Tei870jcWl6z89jZlX+vS56a4eeBivKFIs3jf/izz3OFrQOhFz+3S54s+cIpiCuB2f82uEKGqB
HmG2Nyyt9PopLYN7Jcp9jxtmKSKIFmBOyxYZ7BHu3YS1FL7n5zCn59lwIQANbkdynDGHuVA5QLQk
f5gN4Be7EoHYscQGs9nco8fBXqNc5MHc/6MPSbcaDvttTyToCM8UE9QTiTeA2Bu1PIKYnQOqT0F6
FF/63/LJziXDcwApgFw58mTCWifhBPZS/zQKiYsjn4+oFPZMF/0fZbIpFfsQTx7BzPZP+02iSZRZ
VPAbxAqlbjKpLcMsKdKtwwbNVKQJ2ZoSB+jqWFEJcMDpY+pzcdcC6wN5IkVHXSJF1IaBWzhsmNXL
HLWMTVb5sZaLKE978y1snCPqRkZ/zje9O2UH/qnRXI55SEKx4FqiPIgK5BToCTRbBbiCF8gfWFvS
+1RYSHBMzEdAmNBoYruSsWWqv92fEbjwC2BglxAeovORvZWGyhn8O4KCjzAmHiwPpJSYiy3vjJ2N
QQIZ1hSNg4GXFjbST1vDdA2HBdwH6ROAItozVhgyuWKnmEBgxXdEMvjPV8ruCW7PVWI6NzEXiEgy
vKhzZIeGB7cOf5rDoPhAVlrN9AAhigSXJODYxsTKaK07UJcPPqya18ky/5K8yqa7LnoTmO+8zbRL
ZvZUTBZgI2BEZo1LlzqQKoKlY2P9+/58EDyADX6ocw5epaLjvHG/0XrdxsJ9y3zwqOADrAGkwGeZ
SMf2dlqhhAzD5Hq2/mFWmjO2+Mbv9YmwSL/QgRRvgHFUsuSiTOlYULocg7nA+6BkmRzofGhvHT3A
bLZZE1hbFjQUjA/8FXFySGJfuwTH/c1cYPoklYHL5nBlOjFaxmwxBsjop8/gIF1aOVay3cKsEvJK
nzSc6z72lkKPy+1Cc5uduxizA6FR4DU4e588NqE8+ed1TbzSDvIofrovS+3bOP6o79luqeOICgto
W6ASXl0KdIwaBwJ7ilbwmJ7yqucdnq5KchdLmom6tGCE1Q0uLpqENkgyeMbNO/Y95YgVhzOzjbzi
X57dqMuoIGun/QzebZf9VeaWfXxsczADnDMcsqhmSOXgRljhYxw+YikuEYXAkoKHYgNbK40jDCjV
BnW2SHWzipcApnMPw6lzQOn+86uLQnqb9uzOZB0hp21JOQY4jEtFUjZBmre2hgrI+bSww/iRaAF5
KfJQoGwuwLpYq1jMUlc9eOhRX6W/VxLzsRSPLIc1RF65RNKx2OwYOMq38g51oGQpLNUWf7CiUXuE
4VvUKVI8pAYMCrCelKd7WwDQv8c7uOFYwbL/0wkb9gs/0YN65vH2FmBpc2PA4ADs023Uf2a/5+oK
2eXv2eJvj6WEXmBWgq4zKHW3afwWUJF9JWPdN2It1cIHvS7xGtjdkPScXANfL+AeFQRxVyrhWQER
YsTEdS1uLx3xde+8sFgbeTV9kHOrgBYEtJIq2NPLb8AG0jJfMKIZdOgyYltVo8NfDZRpCKZ0S0FY
ysY8Y96A7pFAaia0S0XLPmrdxhSK+mwxQ3pslax+4Y7TvrPmocMuPUXq5WWULYj5WS/E6btS7p9s
cKk10DTmJZ9YKJebx2Yp4i0ueY/TAYWWLYYu1NlwJsc9QZtI9TKeIY4Nh7Ek3C7bAG/wczrDZHmZ
wwKhFGfJ/JxUUuQSw7ywWjuEGpR8XRM5EO4/bGWIwKEhEN0hP2vcRJ00TJWGc+JByHU4BvnVO+jt
6En5PuM9scv/4HjH4Wln/DRPMWUxBeEAXBaS8juieNLMNuinQt9PK6tywnGftDuV0IWDv9tzOnd3
nzEmMarjV9j5d+25DzC2sYFm2Vd97HtnImt09x5wfk++MxCZQfkwe5rzJC0wYt4IlQvTK8LXB3l9
a6aFStJPX4M+ypCwWu58ygAMbufwhGQjolwYXMlmjO6rviZjTw7UF2wPpMJZL2Z6+PdASe+NpaTA
qAM2hacn39Eg9fYvpVfyOgQmpO3gtOyMLsUFSz8YyJhyprsH+aL+1bLyaj0HeqyyJlEPgZRUgODa
qPEqoHCryhWUv1iri8NAyXgHx4Jt6STh6jBYWJAR8fYoESU4RYt3w3mZQGmisnmGn8olA1yNqjw8
DprgnD8AvYdfJKkhx9bOBynlWahGfRjXc1H55QwA7OyX411WgwRSUM2pX/qpHgqwpbtPEE1/l5J+
A8SaIy6hYccLflWc1vKQ78ZUY8f101Oj7YOhDgi+e8kFDScf2Wq8ctwBKR+eh1oKBbb7Wo/4s0Nq
roW7tBlcXUp4gDAlO+S8IJms/uVNwWvtYBPJZPB3s/34HvaSs9MmVJsAk7A9+2RKUhdVqI+FH7gc
giv3iwTSLnqlrqtG/WE/XfAz3E7qK6bmKAOwzcl+UFGFNUiTx2rwmiIMXRIUE+vFIyADJumxYGpm
axWHvGZ0CSOHiRVhiFjc9a+UmH0A2eu6jvXYGNDgGYPe6NtYBsG51bAJ9pO+2wyoIH3gd9bG3SwH
zFMclpkGJHC3+PPiM7ZmwFgRnFWcQxFECLs+BVxnVE16owocppI3nRp+FfIjneCDDDFihZMrm/SH
RAChcMOl7DPg2ddeVtMP2VC0i/vmfOHtCFzc7Xo1QnLCqQYIGvrpl0AZw2qYTv91jNJbEKDertyD
7rOWDJcSoE1xzB1+BvzCs8VYhiZUssXNvAJXnL0OwJ/mnv0ub48ldSCQbvnAiqJyWT5rco77HbMk
CWgKA2BWuqsGbY3zCgmA2rHabW+fAB3qrsCOyB/XpDMg7dZtCt39qAqbALuaFl7jYxkc8z7rcUFq
2egUPlp2OzoewFYcgiIPjbvwe+wGe6RLICA840SlfTzWdc/maa1UMEaPeCiajz3OmwvTJALYBdTh
7dp9kBT6clhrFPs8RYsYGOAuM1uokcL7GpziuwOd4f938svoNV1cvdbVw/HVvzoS1TcihwaGNqcL
8D+ZET5T3sPxIHzLR3dfU5gKyADWBfM72i4dD/0MBEaFgrW0QCrKDunhWGT4edrjnB6LrQqAGrvi
d1PVLjXBcdTiSHEPKe5Dwiv61p4WM9mlTyYyP9j2b3HttSL889To5YgWO6efcxFxEaXNRopBTsbd
tMRhJyZ20fnJLk4vV+c4xjDYbpgaJePFKWBLm2FRxMT6lBULDYyAb/v4HM8Uuvz1ODJe5mtFmcuI
WOW/47fOqw1K5RFeG4+n1e5HKjlUrRVB4RtpO1vT7opNEQV+Vv89Nye3Tu/iIWr5rSmHls1hyJH4
Qe6KECkl/35zcNQIO8wRVcXdlyEoMJvO033/IxcCsV3p8oMh343lzjq87Xoo8YjwI1aND0gsuTDO
9DL6GEsR3Wv+2CC7r8ITG4MhrlAcrfIfbyLl4uV8tLPHbTujvVxVfzsse1wVTmBxv4i0iE5JnR4z
DjnBaKTqkAhJA0VkBLnKeBKPl+G3fHwtASXjGyj6Q/4mr46Uod6IY6oVSaA2L8H+8aA97JNu3p+y
4dxHjExYPTeMFI9u8e91+QV1zH0mwQ0cFIcW0R6rM0E1541iy9c5IqMW6IBht5Nyeg8JnSkaR92+
B3eH1M4YDkRCJRfTRdSwCcmdIYhqmzP/YrgjWJQ2CX+vLA5bH76xVTFlhdEyeNPd7vRG8kFEFnK0
tw9Igau/vfssAz6Oh711xWtzOVX8fCe0FtAsHl9nNSTV383CicSdY4CT3Yp2XEr+obWSO3vjCsGy
19g2WF8sJZ68m7dDfCa3gj83rBj+Jj/Kb4BLw3TD0JbdH1KXTe3Vf6LjVKdqxMfqro5gRWSh2udc
JIu74GF/wu4f3TbpTcjSaCtR6Y46G6KlJ1icMRHpM0lLgxvv0puUNnN/+owT28XKQL67tGsaIdoX
emrcBiPAZxdfvnxnFfYjvE8+7UdFycm4LnyibWtHZU0ZwjfIijNsZS3qN36OrwHhgrJeA0xTZpcL
xXfJdwxIXps+0iu/Hd7d44oRDcqENrYRMUeSo4qymPeo2vrsM+hRUdVpxfrrcqP3Na/UTHG1UegT
G2IEvHBWeecNnTmPg9TJhMADFHYC1txbHrBV5R3ikgFYPIRcXAF72LonpzWfgQst76uS+W/YKZBu
McOBxBUupKcOH2wdiKLvdjOTvFjJsGKxhG++/C0Qs/M03WIlYXtgbRwznTk/wAR//NEhmolGTF89
CdQpRzy7QG9UYhZx/JasAHET3KxXcLGbbDFl5/vjY7ARkVU7Fm/EZWXwSZX1Id+zid2T5/C0fgWo
CRxcy5a2ZoTQil4pE+UkUXM0nRzgcvt+Dei6mTCfB0hv8U+EZdKLUvU4Z++OKsBijXPh2MIO4Otg
Yt0VW6XNnIcBd4tyeOc84kdOHcndglqmEK2tBYzjkUjXC5s1tfGCeWYyi1Lciipwd039jMcbhT8b
Drf6M0WfRVNSutyTVR9gj4no7DIxYfWj0gUpt9vw5eMykw+slrx53SqnYgahmkawg/ee9H44guGO
rpqEQeZ3dRJlYiR1LDs395UdXJ3SJfBf/cfgPDa3vx2KYm4xW7T7yCUGacOGSOYM/0zd12XrZ/dp
s7V2adoryv/F+MKrdoI35ly5dFyDqMUCosjiwwHK+BwrcqdGr1HFVYIAcJnhxHoxAjZEWT6sNoRE
C/O9XLbMe0YcAegk8y7sevIYSBCgjDfcxfqQAU9yuVDMKujIMYR49wxIy+fZZBdmv4yURAb98lRw
FbRkMeQVAB4N8fmOrtP2nMrMFEFi49wmMLgS8BWMYuAQWQbiUtAZp4be8L9pQYjduwDTEiPUWFdH
0I9v5YKtIJipJjcM+ChuXSqQDmyrAw3Odv/kD3VU7qF8NAstuYTAE6Kck0UW7+x+QFlPxC0ZdXQz
hoezvrjj2P0nObkUS5j8xzpCRY1R3Gyv1hObBKis3NGcyYtpN+qS6cSBYu8ID1yzBDpzmnHx+zjq
RXTZPJzcIfgT8QuYyebpJ4kEt/k8pf7S8jxvfAL/gktE00kvzCoO/dwx+frOHZsJeaug0ii00KiG
TvJvg1LyDN83RKJMSCcxjmSnfJk8gJ57ke8gnuMGIEeUkpxpOB9wmkiKrdcKSBT7EV/YhFEB8qbS
jIxQjGTzKeQfqRHQHQ0aaaEkrXVx8XHeZS8Lnd36J3LPaP3e1vcjKCWZZxBBfC/ZTNZ4RwqwN36S
tnoJhiH4n6BUPouWTaINf9Nmu2hDjOJdGqDCVY7AaMfJACIMcwPgPsp7smBywC9RY+G7w5poCXSK
8fHugzTRs6J9REgFMhMWjB4T6XCoT3mk+ecJKxuu5RA+qWr4WOzg7N1rLUCpjfDnKjrsW2WxE3QH
+zl+F8IaoMqMeErCl0P/jZyeRFgDN7grUjp8LFumfp9dKI1EcK4btCyqVMUg4MsWaSWUIiscsZTf
S9LdhfeZpnUuICzvhpgeavVf/IicmcCA9OUrQDP8f9lwOJi2/zCHDbnkoCoWtH8d5z1i7eYSzbkW
ZJfzkyF+bAo4axgANXxrtrMbz4eYTvgqQqGb5csSk+H1D5kO1D0wu0SWUHghfGeryBP65ZeRscZ/
Ub2HBzIGiOcEHaj5nbbknOJEIrldhAkAjyAH/pD4uMokF51RJHP2AbEdVLGksZGdCC+kVzZX0uU0
bszM5tx1hv0Zwe+0YFBKrykT4MQVw8LnZUBDc0tUzbtizqKVLc4H64ZnJRCXIIzF2X2cTC9Ba4L+
lqg2mckquJJF0oJs0lh1EWljoI1HbZuAR+aU0zvJOHaGn++HM1HzNRZaMhSD7P05/xdazUQEwSfb
QJqO3D3PxPEEhWnzBsRs8w1ljYJnXecWsGVUIBv/OO5u/occZAkfaV+iz2B4OsEMglo+Yrw0VA74
Y4A+iIG6eAebQQPBGAr0x1BxQHGGUnRTDfxuN51szEJYR3gcTLfqmCvFxHxjIYoVIuE6l6dZThJh
/EvFhp9ynA+ufRYmgSbxEMkGf/liMstxHpE896NxN8JT8uhTqLNIUkTzNIr8x6zfnXU8MfXvd1Hi
+5JYBIhCFPA+KiooVHxXkcbjbrENk3cnbACLevvMWSv7UQoSKC//tjAichuUcKnv7KVoQ1uUgcTL
URFTSt6IZEGICg/X95G3F847HCQfjAVsBuBM7FGURzA9LpughDmykOEguYC1aCG3eKywcXCCygMt
mKGsYJbPv7kD7S+iRtnLIG/Z5xzT2X3Y+oR7h6cUN5mP74rdDA0DcDI+CZ+ShfBnjiYqBcSV4FZI
WS2xjUnuDtPbfZyoliXZR9TouIKEH9xSZEEIAMAD8zJGkXw7Cg5EkeutkqD/JY9AJpERUIiMg5gr
9ezifEXFDGFw53Z89jaGdLiFBFngeG8JeSmX8/9X9T/Ay7H0EeppFMDCe58ljhNAEl//2QXV4cmM
cutI0AyyeC+7EYvmkI9sQTR8xH4mcaiyqaUkV4LUI9XNHYfmG0fbkJ3yaPdXPBnslh5QvH9DR6v0
2ajZXcmtlHiugZ5NESAs4Vcg4n+QOblP7MUn72WVOjuoNoo+6R0E/nQT3glHsMFkAAnqRaUdStzC
wmIA6tkJlw7iEw+q/xmNx4eVRMDTMXtn86JyrA5pz0JWJGAFrDgadqZjgJkUMyYvih1srWElsHj/
05tz+xC/LqFwayFOWY0R75hNm6KauytecnYKUu49SQyDi5l28OOIoiY7WxQAOlYHbdAw4o5rrc2l
W+OwYDodb8Mxa2fsMUsJQYUEspnYLJGZS9xWuuWhB+qyhqovNId0tCxPKZMuNCHUfhC9L3bdAuxU
vDn3cN2XDAa+AwUyvAhD32cFb3iA1BM5ZaAjh1ERycw1j4Tc0kLpS3cR5pQ/jbWsCCxYZuFxtK02
QrHTEooTuRowNOdpEqQ84+hCN247GIcla/1LEnlJsjmhTcCJ/yPpvJZVxbYw/ERUKSrhlgyKCfON
pduIoggq4NP3N1bXqdNdvbfLRZhzjvSH9cAHe88ttuURiNwg4VtiSh/sNUkPMcYHIsS2gXU4gLtG
JU0AYvHy9rmY3VDU3Cvnx/BLQ4djMVGC7qRw6pWOnV+E64QPUQjfc24Xvow5Vt/ESzO0ycAnj/gU
3F3UzCBJreAsw2aD7GiDEA4O1dkK6N0DSYTLjabwSXSFGbXVOxGOv2sSMnv2nQGGzOjxHN7Ov56z
MXxhvuHeHGxIngEQiJJA/XIIyAeesAyYWEGftjU/nZAGkd8QGUF0G88NwqcwDhHCAF+LGBUcPMhD
EDV4MrpbUZ6vkZHnYMzRRWSj83XoIb90UU+DooBGHjjs1cpDVU4c2okRF9+Z2CQaHTcNCshLjG8a
0Fd/+PiEU45uBEACAwZTuwTmTUhnGUzYfpEEFBuNXEGC1CeSXZ/4yctFRoOiADdiEBUNelsRCT78
+pNQ7l+whBHggbZAv0OqI5rUxN3KQR6eJPJsAehawtDYEqXIlvqvPcQrIApaDJqgw/tyHILW5Opw
QOB3lo2hoLLvdN0GBkYMjecuyCKk5cbblvNP9KRkP+4S6rHJQp/1gxP0EUk+ST8ckiqmM6v7YPEU
yE1fbaBcgDTnuMP0oDUjNE6g95TCIuubjGcJpfQvDJIXhKeZtCZJOSL/uH6ZsPp6LNqIXcDRY0QQ
4bc32I4MfMTc1oMS1UCSWFmXMr0UWNyaFGungu2KCAKwyQqP2SWECdFRgz8gVQtIT2ldFceEsRQK
FZThKEoN71hegsB60WellWOZm1fbyd16UnpH3UX+b0mt0IWubQm3MPY+4PMunhHWeB7a3VCMYLbe
svXvdeWHeTNMICK6U5CocSEeUA2QOeX76T//SwC8D9dpME8YtEmeKaSAxYI3wbvwEGOIZTYmo2fy
HNIrtAowx12BbDqgvcqcjBc5+AHRAPcFaYCboRexRSJEx2rKJRWndKdbI5MUzat39pyREb4jOwZU
ILoYgpuWWLuhZMv6QfrZZ2Y34KA5k1SH5wiUVQjpC+UEuMOkNKjrIf/f/Qd40R6K7OIOiH+C3nbC
WH0u8ENkIEDgfQ2qmic+7lQXeCuzXK5jYd+Bu5CB8pyLJCNQpwxqkIWhXhMvtt3afSwG63RqWJ2G
I7j6Nxgrx7HQdInWEGVZFFLN3e28B9TD6TlvBteMltmxvOMdmJtiYcPBzt3cPY6xVLKmNTU2OpMw
oLshHX5PyCkDCETR3EEjjlEjvnWihHoLIYCStPEAU0K/gIQGyOziLrOchUipYZQTgErnj7bAr4QG
TdJIEkcmLGP8f6giUS8xaJaOCWcZqzvg/JpwRCYUpi7iyhCJp2PdHmcDn1BhukiugcULkFTiHQKU
pKyR6rh34YfpzbGzIQ40fuzEqj0KO8DypukIxON+E6OkAOAMDmEAn0BaHB/rN1octOnhINk+I9Ll
BIIlGWwernhO/cucfHwRr4AUkxsKbfs9+U5phohCTkLUgW4YI9M6chiyExcTQBnzhAV5mDBOu0GS
hIwDkKA7IU3VWZuxtgMDdp91I7Bd4eyeoI1Lqx8eCKxFCg9/coCw3SeD/hYOY7lUpRu0hfZHkTVp
UbtAUaYFIP1chFqJtPRAhjDtpCZvbbbzVdwt0O0j1ZRSDggFRZasLqRnhBgD+XJOCWiMELj4m+3J
YygllNjQ1GjjngJ4gwAeIvhOL7c/IYU8oLkHrIQjkbHadiWpoWAnGmmUGHa3lAJQhN8eYBX46GVw
Pi3i2zDP7A03/QyuRNuSrEuZFAuN1FizNDbPdTD+ZzjnGPqqg0j62F8SB5lZ0q1rGZbOlmw5Q33H
sAXAaYbwkEC7RBqyByqC+ybh+RNy+5AKPGIG8E+0LMF+4PCCOsPXbkZ45jDl8oRozrDQuQekyevO
SZoBLjyjE3dBmqyv7740WuRQu1ifMVrTZFWk1ncEevhHuuiS2g/X6EphXEglCeYMcRQKrYSMT50e
Jmga0SkY0nrhRlGhAs8z47E7b2E/nwL6uShv+tQjsvWR5OqRd1ecuLSHSAuGb3cpMDboZgzagVZM
k0QwxYyKIyjTIh3OzWIr8vYQTiNU5Lbo66BNgr40vHjQItR5/Vg9wbNzhEt68YmsdCdTvwyUAf9p
Bj8K+sEdWX4xgd5OGvtGtBQkHsW6MJHp0p+Q9gKhxpGkUUM9zkCh22jSzgwgeYP1UnP8ozEOYcL7
QIxFhhlIazvmbkl+AWQE/f4FtX+hG6b2l3wNmvrX/07f4AaIl+i9uhTiaFK8HJQTaKl8LTyACEpk
TFTV8HcvkjyQ6dNWrMCCEmcIdSL8AYMNwRbDQzuQlu49To82yVPhEysfLlqAksx1qfezUcM/0aFh
UuT7a95EkpDRQw4WnxvfoncqPT09kkyLBCGbreX0JGFY0I/pfx2CA2eA7vTIKsh2qV8Er4uET4l+
MGAvqXkEkyFAaOmk9rt3h5hIdURplI0Qepc2/onb+MsuVE40kh/OrDHnqTW9L8EeuS7LlySJETq/
mPVBNno6nOSp/SnpoNyii5QNPH9lfOBxcG2VjW2F+78odwosUACakBy/nDKgBI8Jco98E7UTwfmD
Wv0B3S+yh/Zo8Qbk0cH1kqd5orC5TwxajqxqRmLWYyPan5eKPo7zjRHSRJntr7LQEoIvS508MYhk
U3AsxYfDnxr6FRFHBAMU6XlIp1fkNbM+lbpNn4gGjRCd2bLDZQ9SIR1Xx0Y+wbT/2mcREBmwEuZ6
MnmRUccqZwzrNejTu/6Dms1J/VNXQ5mKSkDGTef9IYO23+dTHEerii3JwUanSSS1NuaKwm+43yBm
sOJxTRKIc4KSIH3icQiGhWBKTgg4+BFC81mt2EJAZkTtVVYkqZEyIQtmDVBB0XxjzzLAEOAZLUzk
BWAYc5JEup276gy8+gfxF44xf80Jumx5xPBETh+qc0JpEiV0yFBqwgpyOB7TLkQjDV40aPd/YxHD
yGxdTPwyuzUeZw97LLFULrUPDBMNVc4M1neEGyzo7AAmSfTvqB38nutTZaEUAg6D05VXr9D+cQi3
0phjB41bD4+1LbxZoockxTSGEZKLwaghM8YG73/64IGfllEQw8iqF6waokdCt4uGkk3EtQ3vbPdo
I9Mz555YxmzqE00bST1rjywU/sWABQTYn20sfltiV0BiSynHpcjkiJabQxeNB+9PJor3+Legw5eQ
2qAYFCxIUikkIkAm+IC37mT6OZob0BMjqip3V7DP+CoflhRanzxHbphThdWb/uEAeUzUbMhBOIOB
qPmXtCHbUzQcP+DY7XXEfSRShQMQg5bg7h7D3a6hZeQu6VsuSXE5SNwkpf+4qxgw0HagCkAocRGI
ugYSAaNR+Ass7wUlH7VgaIgu9RZr7uNuaDqMSB+yOSkEve6ui+oBIpVx/7wgoqfjlk245QBRHtzZ
EOi3iAXckTB4aWR+nNN3yv5eyEl8OJ/4VeLwXeP7afgOAkaUX+gb5TtiHx+lo7JoARJEAWoA2w0p
ks7F2m88ORQWaixwbdWHziaXFgOk4HXylm3BFYqwBOKZMNIDeL62tgPZoNtUpT3rFyrW4xBvFL4Q
ZnC77TwkFOzyMC6t/Wc+G8VwnqzVy11R/v0pNsUQqExrnwWjzdfZ6Am3yGw9s9FSWMAsZ08euISf
99pivw2Imu6EEJVpnnk8rpmIzMRwBegIt6aHhfhwiJBnbTIf7KBJwZKxHBoDLDEavQWfWy3aIVoG
tNyesLnZ51/RwUcTEnvzfcfzutGbCekrri5kdTcTVwEMxVV70+7aeBggl1/TJYjeA6NxxXDeTmcA
4E885bu1r4botkYNCrt2i0+bq+cQAnPLvpbedlIBXLN+pvWg4K8/fECjvLY+u3LRjS6dQZfDiJZR
WAFqeg1VG7PyMwgNoKvdwit/QdpBRcrtaUFlm2/7PkAWC6wb34c90xa/tgeAUUOng5M7OLeQBjmf
y+ip0wY943BpPVb02gmbpHuOcucldNXoTFiU8chvVVVOpjv1dZ6rxwcznOs8vQNcX/Bg06CxP8Bz
wk7n8Kv6ndHlsa7qzafwvqsm6ine6uO2ohyA0eSjjAEN6Cu+X430tiMPRxmloKFfev/z45eWLwRA
ntW8ctNPBL2/cnogZqzGVR/u98zTU1C5PTUUQjiOlAEpBGPHA/xZxjf2N0ReC7eBq7jWbngljzHn
sksFRg5a8dvOPeY7mEm4JLUrNQ3r7ag2QnKQzFHUwcMIU76Gh4mnrv1dtUedEYMwxUG3vcH2NgcF
hq4ujVI6au77y3ujKfECMlOv0iKsPZbP5TJdkSivjAt/Z8jAyzQt7RdoPndm/t3Kz1XtcqplUXvw
ZkwGyDT8mlgrB78fqDt4M1a+jdRi37NeyuDGJBZFUs65yXf1qRz+/tqMLuE9vBsh/2EmXKM+57MQ
zUv8DAYt/30dXKHydSN6R6l73TNufXi1capBaQ3eazWNWX0644lKDa/KgBGvHvbwyzuT+VPfTT6u
2Tki8dGy729XLxwdsNZdA18CGUxjG6QcRQ3bu4X8GOmw3fZYmj3sz1BIdwEJxZt7uG1Ywj5ru3b0
Mng+XMO/ortgcHWOPvpykP+Gr+ewzXSOfPB6gV5xwnCEgoHYsNm8hqYw+7ER+tji4VR7V8NmvVdO
Z6Rj60tTin1Z8Eo7hs95cwfiy2vqbDfPu6Pe3eIy7n4UJEWi3pVT9FOPUB/4veOyHKZVpHVWr3pU
CdbOyCg1dDA4jkx7OojI/XS/25vkTqsa/JQLYRvgIwxJ+3WLc4Z9gy3aDkwN7gqdXxMlFz0snLw7
bT0X97NbRUbWv13sLI2US18pIiVg7gHfFErWv17bkT7edqKysiv3Om3Z+cXdTtr18nKdPl/gyF5a
3zy7ZXuSGTbLtFfgomayqY1Q701Ndia+zRfG4TDCPJWl8o+HHZ81pFvYT8JKoJcrN8JwE0kkhNyp
yvrbmujJRZBlX0VRVAf1/ei5r3yY99y3EXCKYQg9Ve03/COvdQl/KVTG+sD/U+/HeNN6jzmrIK2a
wuThurab77+eUJBpx5gzgyaFykidlDghryIxZRQTMIq5VUdSNNKSx9SYQlTtVLbWCaVYkymQSjvx
RzzBSBrFH3Sx/X2r48MLplFrhQ/DCm8vC9Pcor/d0tlWExUZPkyffxalamuer0uolsDOMQpwO0bA
gHnrq3YFx89PmSY73fe0ZEK/y3Yw9v7u2uLAzx380ruDHJcemInnwhlk0H1yQKPK0rA0dqhfwVII
dI2c2TzOo3JLuuKsRWJdv5KGS2mKuitFykRjxLh+vw3rvHWc5uKRqZX7yrr9yZp+53eAGGcKGqEF
R41j4rOKkveOUcnWG0PIRlkK2RsdQeW2Oz3exPjZeHpn64Fn0hdGJPRI6wuOxJqF/OW3jyukQafY
0dZGah1Dc2tPLd0dD9SVin+8tUbo/IHcJE5ZAjwXEaq6Jqdqd7x3B+6MvQOWfAly1V//dYu75NZI
CyJphAC8CJ1Sbap3TDGlo3ULB53cfjmkQdmq0/F7lxkJnih85ieaTfBC6WRO8IgHFigsrN3n4n7O
YLWRSne0InzrDiq6zALVGh0Tv+ejzwW+bz0guToDtFi3yanfbocawLop0ZOxGhOsP/l8c11gbfcp
rcs5ei0v1axDekEl0+kOUdzAYCwj3zd1V30PwbWgCZj7qNHf3sN2zzaN2vr89rjq6u4F3AMElPXv
TTp9wGRuDooKdCb1BoNM8G/0E9sYFuE6HBq3WJ3KFVkcllq4yLYuSasWKyQY7TH9BdAnL6FoXkeC
TCsA935p4rIOmB2DF0lMfcDaF/QNYy+hx/SOCL2L6+DuTWeOF4Cg69u0d5+Wx2hEih8AXDQvaGbX
FTAFdsWPZL/wtjsCkCv7q/bajQd2GKkiCI5WA00JhsGqA/BAd36Uem5z+joxEVvt4ojgvR6Hxaux
q8L+QbLqoARTdsI79UOd+joCh6dUs3MqB9tcZwX5ucIkhCQ9yWnwnQf3SZGDVbqNCv/0Vfuv3OGz
QMiNFERVpwpvTNAu8CgIwSGoDiG5tLgLAV5hU69gWQQAKcnn0ndvMeu52WW9UIFEue+aJF+pglY3
YPgMhAuB/5OSuoD6C+AYIvxcAiayHJFtI3w7+6vV678YTBdb+OwXmu25cwGaY9UPSaG6dmtBUG0s
Omg1eeeLktzk214MbaanS9SIqAov6UiVhwAdFdiPKtGcdWYfXunbY4xloCNwJo/U8ZSBr53k+eSi
bDogwCxzRJjymTh4pVXV1ojcxNI4sOme0Z2YkA9BszPC7YT8C94F2I/SAi+71/sPp8it/WNMSH+r
zpdumx58yeMKT6cp3yIFrHYbrbb26lHtOaZia/bnN3+bQb6+0VVrHD0YnYNNMVi9V1IvI5+17okv
Xrk/jwSbw/wGu1Amjacr0Ml9gCr+L3jipm10nXA2wyaCXimHJkfK8Y0P+/JN/SICicNsDdCvth+F
CHTQ2G+576dboDRsvdkwqlvTEB+ap3Wq+oTYCG5+XVimCFJH1/EQ38U27tbPiiY0Z8jtUNCQ+Zz9
RzVnW59nzPO2whr63ah9RJyXJi47ngY4dJciaEykUtTjk5QSGYvc/uQxqWmszjpTw9HIu22umdl4
LLfyQpNkj+QlqITx1/pNxd5pXarWGqZAyizOCOZUWHltn5q2DUSIsIMiBPxAWggA5ZhbvKfDAk13
yH6oZHCoYe4e//tFAFWQGeI87HShbcKH+mkgv/Nh1whuP0/hILqRUzlPsNbkO+0MHygMvqGvA6Gy
3E8x26LYH97OY6xfGfICZcGpE89TwMmuArBRCdnQBfCk8S0HYTovOM8NDoLT/TY8JWwKeEm09ip6
CuxAfVBTdKSd5G531gpy8niVK6tXUFP2+/dr//uZaThdWBWJJ8tcI9o2LlJ/Wnxr7KLVVy+j10XA
2K/c3d7iFABykvpZScnXOUcn0Lm/KSpBxRwW0ade/CjDXi7/VM4h2zEHZQA3Hizfj4NNH+tjkWen
h/qzWsPCK7xn5udFQJp5R0/GrfB1HH7a60uoGpKy/fQQibdf+LhuvmZM3mi24dYOjPaEpOxqbZqf
uzEvKNJapcYu6ji4BZytc2x8XLpPXxrTwH4anFeCbx/7b4l0V+zdi5JPZdGsDkebxywmnSRvB9Fv
3Jk9a5vS1dmaPzkivpmXPaSpftMs8iYKuhEFTBk9QDLRP20cFbaP7l4fJBua+2nZfMWiWJnUe1a2
TdRW3GKxWDkKJ1ZBtbW9O8p1QI7OMNv6FZMWm3n2O/stDQq6QvcGAQNAqlHbtFrk4NuEeCNua0Ak
F5mULa+ts4UqXjlobbdC5rF3FZmZSIeJN7qiqd4yY7CyeMPdovr0BXwdlqbfOeE9lgGX/7fs+WbX
6xp+8RsBPellTlfUMSi8qG4at3AVeGxdF3TqQP8cOF62feMTIg/9csq2oyXsbAvxhTOpCtTB/vVf
BLcY+zICbm2/GLABm83oe75PLeY+YGxAiXFOM6X2CRFpDD3zd8SaxGPTAwL+gKllApnbu8tP6Dmi
mzXptxOKYe9ncGOUNS2AbopHIk8CrSSLy8e+pdFbCT+No1EXpWTMKQXOevF72L3wxaXX/55lXw/z
bwiVTj1bKXhkksT5a01rRh//qdDTM+6BqqAOiIXpSOcwt1AOOBG+BAppMHt4sP7GRhfIYaGGz0+g
uNv1PUlH4OBaFV4nZsveagijK/6xWHKwYHp6bIWD3gVTPvAY9fSfdmhTUQQGgAYkP9geVljvmfuF
OJr63xwzQHwVub7c7X7Cso2Xj6Oendouu+6DAbvb+8UtqvQeAinnOFVnX5bNk12ih+9ryCcNMnjn
XLp4valHsI2/wMyOz9ItufJJ23+/9uXDeyk0jnpn66YPtLDBTeAZTK/H2ro7s/aSP3aVEh/jX78d
ZLX9qYKyB6XQqrPJy0YzZvPpsrfsN8l55aJ8EBKcgCJ2iQDQlyzjO/nBNyERgOF8eKuj3uZTRh+v
t7lj3EJti7AiDCXPQJbWf7fsLoJhppO1Pe3tPL5MQadKyz5zhkI0QHjfavh7LreE79GLm7SPMkoX
3mmc59Esk7PbO0+yuY4+w/oK49Bhs0/+dFC45Iv3ssMrtos9Gyh9ipPRC0Gop13m3i+45MEnnm0X
JeKwQbHewzlDE4RztP/eQw6H2dEJZp2Bgr+qNlNdDB0beCHubcro1mTzxmcTSGFyxQ8SA2XHfEd6
3X9mwka59oRUMdr6uf6vWsAxf7vYRr7a4fYHF9xuYhMdJ7uleqlXHW+blw0pL6utV8Ovv5HBJayA
Eek3ISkmD5e5ndQer/kzFqWJEjrmG4pbqGX7MxYXR7lrVhP1i3Oube7y5vyWz7MNz9SHtZV6+EUD
zmU6xCtaXoncs95+dgUK30RPe6uISTCTEINK3eOQBKjKGDpvnDaFG8fT5rNFA7CThh8lKmB9bZNz
e4wI+PsWCJyC4Pq1P//GxgONmQZM6pa8GoiqAqbKZQtMEQTHQG0x+LAHKvRJvl0ftfAcI9xLcn+5
Z4AWRTIzrnbBwEqq/DpUgJv9SDsdUyUp21LU98jBsk2vtJ8vLvdys5Fw0YEmoLWGG44yzTokwtYx
bds584dHmKPrwEwvuDPMbWr/K3suHaFRfrauSqBe++YPuRjI3G2v2TKHUddG+C77vZf/QebsA8jP
ptTBZnp/RuFDrWbGN3yAqOM5MonoxYZzJ2x9Qt39aIM8C5WKckULtkGJYdOsqbH+ai969O+yfqMO
65b9okTQ0EntP2ARTTu8UEDq8fHLtzhsxvu+LofnbGpobvaZqFrPudGLBv5y+dduuc8XpwHJk4lW
TPOO6Zxf9oZ56GVBR08+6jAvx7006Z6nTZt6scP4/A7jF3tG/27ghTXtgJIWbyb9TUNQD9pm8viN
GEHe7TWInGfYvXsQpdRisl3BS4AL9yJQw0Vze6cz8jYGg+kMJaae2+0uCvSSet7XRd7BLLzGK6i3
qgRqmK2aUfvudM+MDMAuSIvGZdhD5ebkZv9RDjPFz16hSB25F41WBkcR4xO315q1Ecyqzq6mBZo+
f2CI83q3MTgdGu2jwTys7RTZkbRn614RILUUc3hhHabwGXBPLB6u3qFEzm7zqjU2X/++Z4xJsaJK
M6e4J9+KniwNZBXDsyafEdZ+Nvo7hjkCMWtODHPXeGpvmg6/mHlgoNIe3zXaizrL7bXO0inuc91Z
twxSvU9Y80pcwH8uwemuYwDYCilfCZv1KX1cMLrzja7bfUfVa0ZR2qJkKiwsld5RfsG8bsQxza//
qLCzqXs+9rfrNZ0r5LTLw+ekNfxt1S9Lt+kQU9Wze+EVOmBUxAldzMqUExDUTnQZQgEze/2sCAcm
NRfA5wfWD2g0/MYdnRPTK6CyvaNfM6ohiZpxQW+m6itp8qan9BgZ7cGl7WttVGhbvakBNKW6evfd
kOdpjEBd1IV35SjNwg+iRPx24BePe1Drferu51euZuQuH5IaYNmikx12bHLV4e3AtBqIIFptcHto
2THlpocbVarVpXFK1LKUDYUoKGzyZfqrbccYnTMb8inStf7vtG66LhhtTvkD530XjM7bGSvzj1c6
v+iN7o+wZj6zNOgwrLoCzvJIxaWGaE4PfZjmvgr0uPsSRT3OX6g+kwcELjprXXIkxLZgL5Qy7Udw
lZGKQpFNL9qvqGPv9Gq/4xdxA43Au9ec7fCxHnFcWnRRr/yrsZtI29Cw/40PDNPWRib4uwc8Cl76
cdJHaxgFzZYtU5KSIxuBoYd3teIN7WN7xRyzXlckHZ+fA3ANumrwRCreZQhIpg5HxRwzAn0uzVmR
UlMIzwAMF1j0U4sZlPB8TspgojDFIkMR7kAtuDCqz8q+r/AAO9AMypoBQNDT44xLjNzjPIFpmUs3
rKFlQQ5z9m6SoR9Kqv6EITENAEpz4HdqMDdrO9HgbkDXE5cgAFU6Rbz9Jatl/oM0zLLUrXNpg5IF
zw7tp18GJSNJEvkmSCvkGpDryG1zfMEBR9oVe0QeZBQDw53xNMO+03OcTrcff5gvMB0AqW0X/cym
dnySUtwQ3eNY1pTgL4xl9Aku1nTrvIMtMnJHsxN2cIp40f86u11AGygNRCjFFsi3WFOZSKFOOGsb
VheRbW+qMZ3/WZ1+OK06zCH96W3e5Udtzv+2FWZPSW04N6IvAC2fsPj5ED1N4FmW8UY1kww3Gg9g
X7iXxZjOMzpqpBmEx4vT5tfcjuA1j9evqyp8J3/M5f9vDT/dHpSfYH6y+OzeNvWSqyGKA+vshuJ5
Qv8OhZJJfYw0z8XgvjUiJ+8D9vLpsHHBS+gd4+mY1n4oKCMcAkXpbLrNnQhempvUgix/22n/DeT2
u6vOvszLsvGQkjAang+at2vPo2dCF4hukIJoMwKGsFb67lq89rLZTlB1dDMhBWHPCeYOXQiBoTae
PnmCD92Vh6GLy3Gdge/QbT98spIN2oR0psgquyOV+ZJ9wfa4+w90G/6fNijgZM6QfP35J9npfVc6
1/Al7iFeDiMj4+DgtOVhQlEBxoR2wZYGwAh8C9UJXTy6d8MPkM2/Y4WGnl90vbNiHXtD0hCk5gwH
DO9yQH2zXt4ba4nqVTRPAtJywB14hwNZScBXSu3BUFTZSKi5QYA5ZvHT9rLo7qTOhf8Zjg6kTmtb
j4v9pdCYcKrCl68Q87ZU+q65TYC88VR0httIqpDyBwxiAOg8dob15hYQ6ucHCDasxKMRMnvI4S6I
/8lSyW00xO2mbfViMvWPjRkJ42AGsa896vx2NFhzkiuTnP4Af44SmLzHaP0Cyp/Z9Q4A9dcXtqjg
p6EtIGqebgMFlL0owXPogtCrG/tJB8mqjJAU4vQcIKcET52HS+GlWZeFxtMd2EOhtf9RI4RJdQCK
dWpSDxcVng4A8o9AptePPxzK0J4HoEfBngrKysEOXc6WRpBXfy4vW7qHkBCqvUAfXE47liCwe5rq
26O00T99hO2IqsBHgQ+BgVM2hpUO54WFcRKklH/j6xFcC5fPshSeAVDNrZ0tT8hcY4abFDZ8U9ws
IAEGz/Cn9Q0JNozAbZGuXlwz9OGvC90qrhyhjDkYlgPfAfNCA7Ab9LBytc8CChKhCUhefbGJzQ7d
ZvnARHauwvP5AoFhJ9GOHhrAHWBw0b3hFVCggpaZI5l9eDCvnGHtjuPcC7yrlRWClAhpeTwG1Iff
Cc2m+88uB2JB28xA1mHAy3Guo3Bc2bBlkrtbgYg6zwZMuc//bJotyYL5DICOU6sPYtNei5QJwie7
NJBfrIJsB0nasy7YwlvtBJ8Ezv5iTkl8+K559oIvs8RjVGRMrrSPiQXgGa60/vUFUvjMxkApOXXF
w6gEiteEY8xIvm40FPTKNEKcxWKGhGw0eAXahjh0sAjnayRzUKQ3CA6QX8E60PLGiJcJhBJnoRD8
gIiB0k/+Cm8wTWCBs8HyMgWbC6/ZYyzbB0jK05/vgJOpYK+AOZhgBCjn4N/QKZW9zusGomCjrJC8
ErjCfvKA8VkiVwK6DKh0Ai9FkDQQH2lkg/Z5ukSaxofHA/75zzV1OHypDgjnSx+Ne74d8uCDO2gT
6eXqwRZJSxIEFAbTKB/sb4yqA1idKXJuJ46DlxfpBnCCeQBG88/2yrCQsBH1HiYV7EJEb8VEMEDK
pBl0DDsfRjgRCyuTkZswtWjWfJHS4eIA9vwJwgjJUeXAa5xqi4erPa9pBdK3g515gT0ot68z+nFL
MOLOFfDtZF0shkMTlhrwNYVWuOAsEf8D3JBwAbKr6wgxJlZxSIKFdNuaC98hbIq9sANiCEPiL9YC
jwm6tTnHxqna46g9VDwZob9cpsIFeAv0+2F/VvukZHOykEQPXfrKXdCIGtSDCYo5SQrEhYWMrmY6
hFcCk+r5p9KDphsBd440FQQV9oXb4yS32fbc0hx02E5lQMyEBgFpUUHBQi6F+06z22WmvRBspfpj
aEGrkBlfLK9yUQJBmpP5zQksO0DnBfEF2OBjyv+tZc10B+Ue1rhAtYC44XpFt4WRawwiB4s5O99g
LhBjVUMLGVEWPKBgydD27MGaMZ64X0hCtOggrTtFEq7B44bFnmj41wU0/nkhnA3YH+yy0PXf6KKO
plP6EvYSST3rNWbRFjHQnkA4KsIpY4hy9g4fOwaL7e2pTEhDRq8IFxfe19k7RcWEMQRYfuXAWmdm
8dxjO8g1sFsPOJLDDqBTv+kE+65LcHTkNhYHwd+AwRMjI4H54thF3gZMhBQ4s+UjAGTOCYdn0oGB
w5O4jpIX0glYdB5rMsrchirEwZwrlriJRvpR3GShOTy+CN7akr3WHP4xmkjg7OUAnIsdmpwIGRoP
W8BxT1daZvijkLsd4EzxGIF7JXizQ/eUZvUFuCDmu0Obt9P2wXFhMfqIRVyJUAHEfGqSCf3rOuoI
xe8x3dIlURXdwdKpPA19KR917SDvI0JO7DWEDYAQEHA+2NDsWMAgtVcASiZT6Ny5+GBxKDxtw7PB
xgNWSoKmuwxh6aj1UXuf/JEf/3SazGAlT4q8UQMZhzwiWnU8zwoece0PFb/l7easAiB0IPZwXdWY
NU34ob8hh3MJAfHEm2sfDBOQpMpewNdIRNeBzfVnOAjiPADayGoFDVNaDQN/PL34bAyClNUEnhg0
54LYw4I3j8P7lKNB+v74ZR4ESyzzbhOjlgOsj8vfYb1W/4HahUomFK+eOIV9yB2cA5rx/KzEPnEd
EPd58meFS59US+RIpSFPOD2UOeh3H84b0F5wnNPhvDe3P4jTcU4knOSLVcZmA3YEglrbSBlwICZM
6vWTCnOpgr5kkN0RUdICL+wY7dkJXlVW32s7oL8NG5D3pSuAxQLcBU0cl+a1V/mjVLX3JkivlMRD
YVsL4nv2cEbGbgP+srHR1LSpwvexAQ+NX37D74Jtsmk2JYhuBIp4CIvg9JNaCweRCRcmXF4cgOAl
4mbTX8GUAgp93ju3hG0Kkd9xRhd7nzojvsUlRClSSPR5xQv0PCmzduXOG90d5s5ovY72m84qxpNz
+sLZoHdBesk/AFWj1Sf4rBH9I1bkVBs/gZDXFyuc0do5MrJuHWfUAAV91ZnwLCBgQtpgqPnhR1FJ
tRnW8RrYenQrxRi8FYGNYFtymq1W5cL7hiW9UIQL6brNZhQNr1iei0mDXnKk/sGBtyQOp/GotEeI
31vmcDbyVp1/TwR/gPdsTE+dCyQThiaLGDPS+7/Yc/rEYtiYMFMOsM1KV0l+0kgUlyaPHpzTdkap
F5790FIsRnG33QsDGE5a8GijyqcPVVvpMzBa7hnpmpfHGxsgNLdIQVZoPtgVqIHfVQzkaOuP9iE1
qAdk/+wK27Iy7Gyx+jIs8zcmHQd+KbA9HnyfHnnew0910x1ukTRCzdLtPmj9K+HjH4BpouCMCnCB
8ZVGViRIm+cixxDIDPBi4CF4Ua9mhUP3f1sPtMuM7qY9Nsy+opDYYIOwZQ15n3vctOlAMaUGYc56
Q0iL50/rMChSWQPt+Y1MC1MaF50bZORQlamWlBdzJr+iIaC63baNqv5JXRLl+ME9wyrdba/Fa3F0
Ep0L4+XKvwrsIzir8TmvfabQy+rn4OXNhMzinV9BQrD/cFLmEGVAnw61HnlEfcYioF/uUQRlvSIz
09qjTVozOXox0YWLOldoEAA5YUrPUJlZvlnNSG1MJ7lpGw54cv1yixsfg32y9Ll4bVCgf2Sks22s
Tfvj65YMzCsB+WFDwJoYtNeIviozcN66pB3YGXVHac9rrSoS36bf0R0wIV33qQd06bZdF2pNGcIw
utrQekW+AHAqTpAoDa7MUW/U+ccBYAaHjhICGV0yRpF4WN2YOnIvWLenqEZgDs+TbVC7Gjgwv3gX
yHecsVlCc0FtWVs5V9NNd0/Kj0EKnFPKkdpK6rONWChJ3NnTGcjpeKPxyyWtqXiyjLBtkmuTYY42
bKbEutXqVnpdOnKgpfo35l7Wk4m5uLcBO9qyHO8zaWFkDlPFV8NUlDEfq1hFwNVOAYWdkexpghzV
sB7Jv/K25VEy7DJH24vTXC0mS1qCfHy5otf4QQHS6pCg/Wv3rIEKOPJDNYKPufS3+PhT8o6aJIk+
2R/7U/+PpDNrVlRbtvAvMkJBRV+Z9IiKKDYvhspS7FFR0V9fX1pR95xzd+3VCEyyGTnGSMiE7FRu
M3Eq6jDl2123bnHivQmPcdkvqf8YDF8toLSnSbr8CijzxHphsG29cDN9mtCx8wlkcoqJu6oBY8tt
q6TAbYpA+ecNyCM94/RlZFQOp8irA1qptzwSaCB3KqfS3OZPyMH46zX3DkG7YxvDR2lmHKKHrBzv
+h+QfnUV29OEjQmsf6iRnk5/FA0/8klt3BHdYIUFxc3PgSw/Kj3DZPs+bOLKU27/mXaX6szSkIyu
Jejx0HEaOULH55D7HLwNYHHbFEO3FCiPnpK7zLTU3GfoE5s944+t25W5rd7+wd7uqdxgaugISsLn
laEzpQQnqCh6+JbhQ4HRU+OqxKi1Rc3KQqjWJ8gX7zBpV0su1+YD4M9r0TNGT3+1n00wV4NpyOm8
L75gFfQGePk2ju73SN3P1QJnfUDCssb87sAUfSpWU8y6m0hbDd6V0onwV9dxqWbhWfwmVw0TT65O
CnTHmk6EbvBvoLJJGMNkUIeGR55r1pmX8WglmT8gpqWVuts52o5nzQSnvzPPH8I3z1foX7aUcP37
iJKPgim6RFBH4p/ud8HwjsL6pLuNVIrLtyUb7U/p1FjUG733rIAmozh7834XIGFMJpc8SSG+U1Dn
8z6N+MMyKvvMy5DC/ka/jjlto01pw3lxr/CIaG89/pNgbkSFR+36+Lk70r3rDZcnNOxdhyix38gF
xBRpsgXujllgOIrT504kT+AMAnpWlClwhUrRhbbMUmbqhXhhYv/zFye8yFenHxzxxcVqqNmDC0+z
gerCS4n7T6oH4qlKS4cEjCkquAvbzt5rGjD1RTmrmje3yc4Yv15X+KkiBPhQbCXPIf/FL6V/ChmL
p8jeRR2L7hfpRCZNxAzGC3xtN8zafV6YNX0RqG0S8AV8dFgztHfvHpP8N/xSxrhHMYOWHijHYOjC
bdIn0i3JnsBEtgrRyojXNeJ6dqeq0032G9DD8CKJTJoyy6AGPEMRN3T6JjxaMGeKWBtglV1OBx25
9cgd2WlF4cOGTF1AkZKbplpIhZru6c4/dS59yM6f4GZ3aYXYJkWlT+mavKCEkEZDc8RM7abObBbI
aSXsIyy2PfarQQvuwhL6Gbak/X7DXu2H6KQ6BBf6UQOZo2jYh3fK3at9uJuHu7PZgxzfLD0G8irY
A3sCpwXHITxxOpEUv/pBY4utxlVojzGOJ7pZ3XxCbYOhNbwMIljzKluiUEeZJFAi+5H9Jv1tp8QR
yWsW1uNiEtNfi+WU/Qordmv076zCtmjTYMn18NDzjYuF9QyOH1qXwS0A7NO7f3BK+Th4JqAAOqhP
nVaD5lExuFc9Ye3pHx/STJ80lL2AhZgCsNXVBaquJTMLiUxGOnVy5r8ADyFY/W7zzuq9K2tkghWB
vb1hRMWwsj1H5KJ6AAnbpywIsDlC1aCRQNbFeMiCzwXwoZn7tykmFtxIUxMXCpSf0nCWZmMx3Lu1
ut3lU9H6qG2Tss0YH89+G4+WJIRuZz3WrM35mN9FATXuvEmWJfzKIA9ZFM66Bs4uIRqOCki6dEvG
KsjPwRXpPD6IHvwf/NlgZjCvnU3YPzSbVzyOFdFK3t4nneyW/UDiy8Yb0MpKzonn0YF1XRR0ii2g
PFWlUPKfOHrhAZpxO1eXXimgH+06wFvCWq4TjBq0Am33yD4COvucksrggSJYkhxCGXITFYe8VGzC
EzQUzVWYFTCVKfooUBHXc+gwV7cBTslu+BqjemEFAb2v2FBxwQh3h+2s2QI1ralNAwR7Ou/3EwwI
/wMH/f5/sR9rodl86NbnhjTxSHC5dztqNkCoZHtomjRV7bpqCPlCH5PfaO5kIRxMI5zN6ODQtNRA
eWpjrBN8zOxxHHZYxDe3hzdcCaZ5/+hP55wjWfbRnhXoVdxDLtIaBGceSYDSZOrx72VfAyAYb7l4
GujoOjCilOYLS19mJXj5ro/AUjEWQTX3ifql2u4ZOOAi5L4Mc/PFwoivDfAwZiPGMEUumj7gr1fO
1UbGWUfmLY493NGL0onvf2yRwDQyZRVDNcfWCYUpIlnEgpQE+JjDCcHc+apikKtzg+jzIogCKDEw
01kqAcwtO+OnMC8gtPEq1f1Nq2uxEOmv0WdVoSgq0U/xMzpPh65QauKWD8RaOi9+1ptf99iR2AVa
wRVIAlzHOw8Fegc2htHqMkI8nHCo6GwEwB+3ODmfB/ExDrVFKM6JWYZ7KweNA4IOazjqMKBnhYju
gkkiVfaABBgmi16XsI6BYPxkxYjo6Wkc8WZhpUaI/fz02rJ8fEcGWjCbdSr7o3KNsNkacGOon0Hf
ai776A0+P0aNUsKwzUvo9WhoHXYu2zKmGawHCxoHsiA/HqxA1u32GT6DhAFLA0CeeKvF9CXTDARb
1WD5x8cQR0DGbTipCG8W12myh4EMDE/2aO8knfVEdkGzJwZtIpRArAZaYYkK77vtIBdnhtLBiH7/
NDHCxl7iCiPqjaUmgH3T2qu8oTYuW12pPdxAwh8w+d8JqNWeYhAvRkFobYHekomaNvqjcjoyT6EL
WGprAK8AiGLbEnOtdOiM88lIOP6xFSDcbhMF5FD0Kdub5pSo3hMJ21x8XUCPhLeu63TEKS11O1gU
T3tQ9fAhbNJoA3aLbYawcJcM5/nB0nayX5A3mPbxSHykzUHvWKdaRNj/noJE2LpQaPeDL1TlxHuD
vLIGj+KRV2eqv0GSqR8Bro4stQHkefaKlAND9KSjIXX9bWUvQzlSl461ugIxJ6eIKjcT5Bmnzzu8
PQUOi/lOmv1E5dGnH/30UmGaqRtgdchdogYGK4v1Yaabl43APLeOumKvAhL9TWKc3unGtuSmLMJD
0m28CQicA412/2fmyvV5YuCfdiYWwPjOSbX+zGmqxfim9qz6GHTcDwcQSbqg69gZsBfj3oMnDQOS
s+sd/mJAnFkXVRdl1RWmg5KyhMPvkaL56bxC+NZHIdQGbvbXmVUDXm7EeE2Xg/rbcgtQ8SSc8j9f
Xn/QlC3/SHbfdUz6PuKuC9JKr7CfYwWIDZh6xaBDYpOoTnibzfUPgzD97uRHj0z2tNxqix3Qne+U
Pd+eWDkY2/7uzdvqvxgN7MYuL/Cxd33gI8t6KLA3yCg6zJM7XT7Bsq42oyYcDIMNPy6GxBfR0m58
/wAhZv8jzvhYi+AdwMLgscw4XuSo/YX/52jZ7jBPICQDjoxyzCeUCyI1nzyzCSBsiAEcnnoxtgFU
s9RIa6Y8B7t+VIHIqf2ruQyWbm1jcPxiasR3D6GwMBDIXQgI8Gywwhn6NLL7LpXWbs0mTN7/grN9
XRPK+OFUgeKIwu4dwLsuds/2XCTQzQYGDbhZfXzqNyBS7F3xviQoFJSLQ4AkOf3I6C7WGKaPfw6K
waASwWGbbrq2xzJqluGTJGlkwAXz8cXBkhdhK36motWNRcCP1QVozNHklYFJyOhzDSxA0KEPg9NM
0ZqF6cL5fMG4+J0xlUzyoegmEvL8s7BgRA5V5Fc2572IypCXFejZfnDjr7EDtoQRE1uxZ+xCYGdF
3GJpBanBgCpGW488kNyOhM8ABjiPwBtx25exPTLAAZzw/I9svvO2BtXwBY0zgDTx/b7AcuVGjSTO
XfaFpP7G1SMNWea9Rqe4QHAY4ti2PUUZEIPs4wa7hOuC7Jy3g/XtopCm1v+5J0SLRm8wy2sIu5vu
R2A8KAk4b1mwe6Obui7Ga9m/nNZHlOIxBkvQcWpMPgg8XGpdLZxvT8BAq2W+m06KFQRxF8xbCLt1
CfaZ2AVpa34y9TgAJiMU3hLQACBtbjiibPG7sjs9F9iYJmmuKwDRxEvr7pkCkiEFYhSsX2hWwHpu
PCJzEnR5XdilwgnebmtZyEaHLfDij71BqHLRivdbmGwECWFGQiVE2a4ZPV34uzlUuQYz+XVTjFrI
fjxjbBukFxU7tW7G0lDJ2yynnXw0k1XJ0B6kkjJARvgj+nvqp7B4cPwtqbkY2UgkZ6BhG+706TAW
Y7E9vRpGfjxrxB0ysyN/gPc/adIYiifY7FL2ET/Y2sFPZMgXEeMyDDnE16lN9ZZ8plTik9PZxLkl
OG/YUIKPAo0Jz5SluqRd7H8gxTVCNpRFrFxCv0x1UHKoaJSKBRiyDNDo80KPOngue39w/nvCuZDe
txyDOWrMMVjQCoz9YgBbtcVJAU+a+UQ0ztTVqK3D9LsRWTRQQp/OjacLTshz/6CZW6Sa2HUsnKMn
FEdeubRBWUknxSUjvdjKKUCKzT5MyvtxCNVZlnl4GDZ72wz7QRk2MoYSQN759AfHYPwwF7yQZxlP
clvfU1HCf8EPwDf87DvkGDOIdnHh16L9mqemkGP3uVlZxrwGQCUonTqgHrPCLhM1Bn445l4Vmwro
dfbCbtkmbepNkHXIORhu/3BG1mxBRM+4PMOM88BjfjsL8Z67BbjbTBicESiThComh8cHyMHw2riF
79Ltkbp7Ad4J+DMDKj7YGE6MYUfjLw1ESeNPMIGtNKx4KeLv182AOc0OPYOiqsJVg4nmli0/IaDL
FBYS7/TFhGdTF4YUn5AK8s3Fc/641ndYX1/+HjcWBpfiCJk0OJEL2jYaSax28Yn/AQjs/sVZXdQv
/G2lQfW4iMAGjlC9gGICy97K8j/2bp1pd8GlOuaEkbeumF8zxaXCO6n0ViiPHlvOBb/4iQbpVAUs
GXsqLGFiYyhtSwI5ic07JW0SHTicZ+8UMdtu8vJuz2t5c9/IlnkS36sjdp3MY+QLng2bgbZMJe81
BpAY3rf4Uj2RNwnrBHxX/RdVvfQZuOTpAZ9sJav98CuxMfCr03i90Ejc2MBXVCYOyKti1D8R6Us1
L25qTkFfxmKIBiJlik3mg1eQZ4sKEPcxa1qb9FiyB+WOgQzzGKqRRGgz+FTJ4hjALbYd3k0mPEud
ipLnfsBQtMuiwzYDMNv1l729ciGksO8kwBuZolPmcwzzPNzlqE5unozmwnIT00DZgtUwvXOokjCB
kHv7rSH1Z3PgawHC2Bu17H0Eg8We9xNACpgqt4zEy6oULEbqvb6+tbG9ZLI8hRFCdzDN1+4GciBL
GuGVqYSGZBRvvRczQUb+1EjyluML9FP3M4fmE18VDN9RZw43ZcyWkLF4EazOlK2g0lIS3Z3ZjlVr
KX1614cbhPcgI33VP26klNnibshqr8qFcwnlyCYr91nKeMfuDoC8PgqJMoRx1mdMdBpgs/g7OuCb
/GQ6OsF0SOL4tsgM0E4sDISw/mGhC8y/AISKkJn8PJ1dFigCk9AZcL/73OK/Y2RgTNp0bLxV5ixL
lwqK7fIy7t92ABYkgzOcvVNf4Ue7sVfXp4mtDSF7dbLZwiVfwAzBy1pjfCCCPk65/MI+cVkAnymz
iC3JWCyzlHlY/1H8+DLPqaZjPXRksokvFPDmhKe5NYCDTOFWxZieTRPFQdhhXjvvyxh22wWhp4jE
zcGHEdz3Vj2guxecM5tCqM9v2xLnuTKL2iU9+cIJwZTl+wCXmjAyzAmpsEY4QNLZ4efQF9OfKaNY
LOrMhmuqoxOKCyiZAuMnCFbDYWM0FLYYxzxMmh7eGLw7rsyOgvcgcIf66A/Gty+PStAUxhnklrAU
QBMLlDgDl+K76fUwiPrQyro95ubM+vlrqjimvWBNQ7Ecgpvmj8TH9oINHskB6xlHgiRDZTiS4G5T
DJHYJchryY1NFAlDkgauLLAdw/00RAE8GPtw9pFRwRVbOxEVOfzIoVGjmLnSP7TtFJkgg8TIIlZQ
Q1eTQ1C4vAvkEWoA00JkjHye2h76BvoD5osMzZjzeUvquJPk7hjcCANSJvVP7+F9k1TeSG6W7KqA
sPghrHITdpRsFonlrRiXtYPT+BpCvmJN1IgvhLHIo+T9sdo2tYx1dNg6xAx/t8XYluVqbGvDiDO7
H8xMuJnMqxWkK3u+kn1gSvyWsuOVto25LbZ2P4BGCHDyFPFOJs/LWJgLBViymAoQcGo+SAssyPSN
lIiJlxsDg8Q0sm+TqgGMB9TdiHY1h4OIwk2Mf2oYTlP5FNBtodRgEXbnFUP9UjrNiGHdDC05nAlX
hIZ7CymjMKmaALEYQJGXcHsVX56Q+C2kCRQYfDzMUlZ6kvs/GhV5eIZHDV1CwKpHzPvi4xqqEt6M
UMP4A8c0DmTJKu0IzDfxd+JSqRViiTwo/+i/+f3sPZXp7yzcbd/BKRJZbH3KuWiS6p1xZQ4aTIe1
WDw2QFMgOkU/qSlJJGfFNgMQSrAHvVZtQGUuWxMJqAyuMQ9SE7Z+Qqap2CSIi9ya11TQnkkTW2mE
hL/PIs5oWOEIYkZBLVqd/yydGgMtcMLJUcCMOty0SQYXghvm0SQEitgmrkOQxpgxcFUrPZUXjPhO
kcilYeEcNmFF8ZIx05evhQ+BxyywpvsZnkJiM+FFtEvCrmTmQdJsMfMioe4eKkwbidj9LnQ0o2MH
mYhKU8NPZGHb5I0tZdLENY1uny5+JkNX8LeOwQ8DXpKC6203seKSzQ5nTjHn0vrEOFdoGOLQQ0lP
Z0NJl1iIVe8ACISCCW9n5nlUqXXG9Yz7gRfDBMyETxQneO5MKujYiGJx9cdch0ePYmXQtKOuCazT
XswuOXuBP9AOiihhxxqkQWpjnee7pMxB4McKOlR9ZDSgu4bNqJeuiuo1wCbHnLtVIMVRHTMvfgMT
h5A8HB95HWjuEVeNU14IxtEioRG1jFCVhaOVZbKLNGx+CZWMIeEnNfawyhKccwUmQfFd7UxtLD7f
LJsm7KbkzN0QsxqxZKRcUCnzrLgxf81jyODfFNfChKC9TaG5oLDDc1Mbte1odhjPGF2wTIs0VsOE
FAEfhPFtilgXWAKuD/MBNaBE4ZGkt9/gNIsNufe4D739ieZcCIlSpbEKwcWJErbPd4MkkDkImC16
NyfBGt2caolrY4WtYrLI02tloBIkfx4ZD5Mgyu6+AhbG3dcU/EpWtPAB+ZVi+pQ+Wbx3tvofuY2O
J/MJinciOm5XFBEUxdQeoMjqaz98BEyujJl6zIs4mkTPLmy3eL+GXhRxP8gSHx9IcypuhuTHBOte
PGSoqDXBjtJQJXTeWwJ9vw/ThC6b22GK28wDWhcvBEbWHXzYdLsPIHswsSjVcQijqfE82OW8vKoa
0tkK1evSUjjlmlGToA6YBx2D8Nf1eHcSUeFSzNCr3YlBNWyedsEBHvcGDR7I3DyAYqhYPMAwj1Ai
yxLAafHrTYB3STQKZrR5mLpiKUn6BMawJKwT0UC5i5jagL0XlH2YO5vvNb69Nc7yy7r4C1agm8a6
YUqKJ42ckR81vIFDQ5URh3mwZwSngg4bves2mt0urox+jsBEsy7F6X7KiAl4iNImBiyIseoBZWcm
vIfJdJGeetaGAAr5AfiI1h6yOo51myNNiL1hmkflwtKK4NxrucXXp4LDkPFrU81esQ8tgkr6+aSI
INxeeJkLGDrCPgUN94yBB03qqwJleZzgg5LgHbCayQ6IdBTUppdHbGK3WfQH6+LJHBOCfQw6/AGs
pfcyM+qI22yP9Tmo3pwO9Jn0i1EJx/q39LDmyAG4kAKWfyEwdTlhBZTA1pAoWYcqp4yp252iWuqp
bXN0vcCxSY3BDos+9F60DaAsNEmHHe8kDLOlxVrgp/RApAzAPkIwsiPM2cjaGXkaiuy2CHh0cdYg
/7Mwq+QHjcMHO2EEX+CWM+WXQs/CwZOyNoIkPv84B9BZG7Y0DQ9N1BWiSELcZoVmkxLGYC5h0osF
lBD8C3tFPiAr1ymIWSUEXAd5ATFj92OxlKAyMZX/u3i4mr6p5XVy2k1Xy+QmM6ImMKcLzkWsb1n1
+Ht0HjIVfFMhqT5bt4C1neasD1dWOKZW1u2FtQShrxcIkQ2silib+7v+xe8O8q+DgQ8w7cywHgnU
Z0zFzxYfTWCFkv/Uw/ZUk8PLuASmW8ZAJ0eUJUYsERQsSGoo7jujunvpMZLei6kddFlO9yOoF4y7
MwYSLWu3pTOTkKORgXJQW92ttWXDciiAaaDsUnLb2YK/EBEZ4qt9s6HUeYLv0S7orZ+3JXEe3inH
drgZHd02Nh5HhToVaQIhAQoedxck0MWpi6GetuDykY/TCXb9h5cBhYW4Z/Zv0NIUUFucdfgQTvc5
Zlih7isiCPNZ8ivNC8g48LG7zBlmZV0wIsa5LcaEVnO21+DXY03BOXpxkTupBbxggpl6D73934Fl
S+awlu7kFULKr+4uyEv8DkFxUmbWeuV0Jh2ZOZKIYPx4ohlma3K1vVlstCzYSUEwhkYZlbK3TXCo
3aBkRibYSUWPzcuEkQWlVwdFgRH0Mab3UgzKBmnsbQNcQTVn1wTetEH699HQ7nPukdaXuaxVAIAn
GFB4dLuY7YcWFSjEud7WW1G2aDII7voaaZDOBNawOa2l1NY0RoFFbNy+zZw3E/Z0nYdg9j4YAvbR
Ngi/dpVIU3lek8CITiARFhgl1Q51UP+AHntQdxjUIaznlk0PmlMybCJAmvje/V1ubk25mHPKmgVu
GcstakMe1m4K7Vsp8jSxlJ8FLPAIGklkQS2z4EJQk40YCVGpFipr6PjXVwgyncmWgJIx+CcoQJa2
X/hGChHdhf75YMju86AYYEhveaPhBuATnFJS3RYZCDtU8d21FF0XEMOWtevMCmbnFZhn6uFHfWL5
hHyrbEOhsjfdU/h1eWmQ7gwYR29Xd1MM77yQD/BAX4Q/Hjm3iVOnoLNbawW6YGJjymYQlxp52o1b
NFATrwWxpXCvoCoXF8NjgnUUOd9wMIAAB0Q2w5o2wjYubPYNxuNEojR6UmLHt3G/d1hhGrjl0PRd
zTdN6jBy5ynaBqyAsJHBoENa8uzot7gTEFwSkiwNG/lOPJss3qkgbverIYyGqAPiVu/v+OTENZAo
YLb3lPl+v6OkAzyuaz2wfl44KMpA82KD+IdHIiRROgCxQWTJckzyTMTV8G6bPFBumDrUKAo6DFbF
XIlBtsekgeAnfeGhR9PHxOzgpr+SMUrlTgFiCmpdd1OGIFiJI9He2SitEt9ZDHgYfA8SrumBORX+
mrTmxBExottm3Xki7QvI6Aowk9oXDxCzu3JZJNAXjsN2wtmtJ3dbYFCeM8DEcx1jmkPBh9Wv1DbM
/VsJ81F/NkDzjOUIXeF3GMctzJjesmhBPtq+6uEyLLU6VHe74RrQ4AWswLLEXcYhcAUFFvNyRKbM
6rDhQNYg7+8NK4CQi3pzL+CcgLvaTIJ5n3PTFU9l8qWUWUtor/DDISao3p7vFuwiOU30IU5JnYfs
ZEDDSKAC2rB+QGqxEegVMIz4JJN5HGhlHJG8eB0YyQdlnyYSqUzbTbss93hL7U6TyHqEruQSACov
6cilZdcpCaKCADwiMtpec71ltoHBwBx/O7wFKY9VrTDrSzRPAGdYJL7wUgWFkQ7syOxrz9qS4RYY
5WOK2Sh3iPBocmxcfElRRQgPX8pK0Sncrfe2hKnL0Es+53vNo4Q15SliDJYL072upsRbBv38/TAB
KZawYdeTKYobG4su07t6LTO8wa7jluIZr8iWR4xuAde38ZmqqL4QWhlECXXuYxTG1z1sJDmGcEdh
Lcfx5Q9D1cQDtOGJgSHYrYAZqtTwNVd26nBOBXZkmLilhu+5vb+aKtejverhZ9cLlMcmdaZJgirn
QcylLyFIWrPTmI43TDkwoEEGzIclV7kBCMZIkUxAlouPDq1I27xTphH+MK23LAP3SUWYwZpegAOY
esh0xFcHOFy3nL2NjZXlmINfIZXJ4pU0xfAGxRPNEkMLRgQNfCS4tQ+Q7VpP+ICiOGmG0oHaxJwe
eRYYgUlI6bAEm8OTR+H/DwQpxWOnj5e2YLsIdYrtLjEBow8d7LcQIQQ0A6SgWbfn9AwJ/ZZfCyNH
sxcW3QHjlWY/k8L/yUiT2CrbEbHllbaRW/4S3CVmXMCgqWN/RiVHlj/jg6K+suTZ2p1Bc2As9N+b
EMY3HKxrya/z6UzSzhL2M8wQ82DY3V4qGI/i1OzXVHE+Lqfg9ZWLWbNkomnGjZTp/ux65njNOogW
6HBbFkSja0hFB7Zf42Ti5DpvTygqpeVOYOJajDeeA0opVKnM80Im0XavtZiDLHznQGXKRv15s6ZK
4dYnuxsSIaiIwezFm9qWyng5ebSniL+3myQTCEAfaifeXk+3P7IrYANbBei42ZMxEq8M1Ig6RWja
mO9KM+TFBJQE5OVpEsYRRcF+eVqSNrz3Q9EYN5P7DsiLIpvYzPHqP9eJV06kZInyCSZtsrELlLYT
Tlbz0wrklmwr/CY+Ju8OZBuL6D/cCqzQgNDh2KRyWcxEWeQADpDeeDtvU9keb2F7DSKXMK6yWSZk
ShnYZZUZH+7JUgY0oQJlw0gcMdyY0jpLJ8yRRsFu4qZEIbuc59afPjLgI9KMgQ8QcFEqmu2JsLyy
LUxmEisgYskqHmp5cDCBJGi3GAeqz4ifTvkJBXBlbCcoNFrDW9gePUO4AQnpX5f9vsCTNKnSFj9t
GVBGKVAdN3I5e1qNoLeSzfLXMalIfFuys8xptyI8kxRFu8gmaGFjPdcsspPFJA+8S7qWbA+JCn//
hXG+G81klwyVa40GkK/d8kFYWEGtZG1lvsFHfnHb2A7Gc7Ivq+amBw1KhRTEVhyIiyyuuxmrz8mr
zhaJA6gV0bdvXsHWOUH8yRr+firZcdf/sO2Wg7DCXmOvVuCOEVDTTMObBTidlA1lQHDKg3gjZw3C
HhKmQUYWZRj1R+JszK/r3OUNwEqHs6DODtiDXCp99y9QE3mILgJ40QfPFoQY6Sa4L1T2dIyQZ+ia
2SAtmYQAC4QnQzi2CVFA87zltPJSLZ4pr1UnSo8r+NJmCIZMV+9VhBUAgujQI8Z0x8xlR+i/uVhC
pVfgQ4/8kBfzM2qRdxoEgOzmgQBKsuR8nv9PD8goLFBxmT9nghby/gS/TgqZolQbSPe8NqeIGa/8
6kywC6otAv3B55MIkqzPSWOUgWppEEBbJRfHsfjpJTPUJNhSw1CWpZW0Biojo/0eYcdmAqQyY2xY
HPy9FUKSRuW4B73OXY8Ou4LHLFRV+hbR4L2Yc4i069XtfSftgyMbqbxMsGpI3Q+TUjhmzGLEiHLP
LpdmMBi2ry2u4eHbkFfUQey0ufcMofR+vRU0hjmq9uwDS/Jq7T6bzyvltWInkozRWZEI09hl8HpC
3wK4LEItohkQEf8o9GNpPZkd5DLfrFOy6TbImGfp45TLoW79ESnr0JftL44HvBkpm80UcZ9TI+OG
u4ubEGMpBkfV36Q+hlHE3plek426/D5zM6rMKvTddo+dSBMR/e7pq/8YhBP9xYQU02V2nMqDxKbQ
9tiILdvSXilFN15NcEmU23mpoW2uAqAQSgY2DFWGzd3Oe5cZZAV4vS8b0H1GAYxkhVdMqj0UQFS0
OUGPtYo8f5pzPs7fIbpOqVUGaF4+W3wr3za3BXzqxlblFgBNWVoxU0UMzqByAJNCJ2Y0WfPJymCY
iBBv9ic4ISg64EMqTl4s1BzIwAc1kegynLvL/QYKIkEsZLEdSPnSTp98J7ZZiITe9tPmpZHi5TEF
CQAAL/iWOst3azTUGvMgYh5ShrWslv2sqW04y/H1TgOP3Rno0OwEo0bWGd0VofHjgcze2Lfp1Hyd
oaidR1S1sBQfaIoBXLkNrGcFe7rInBRiU5sv5fA/vBLqt6g/UcNARYYTcCBucK4QpNR89gjEPPqi
Uq+/K943GJewu/i0eF0VDBccBp18IvmsdA7+12m7zsuCN2N2WTqjNPvDn68juzTvbh0Wo3BP+DRc
OD5bEcxivueumV3Dqyg8zlanXJ+/9gtFEmN3I9QxfXJuN7ya3fv4fEkgtZpHLHyTr3XAAvhiVxbm
bVjA87HA07l+OFzmCeFABTn+fncf0cl6V2bD/I5vzPGfacdFDVTNcEX+tka5Zmm4fqFsAssyvKKH
5TIry1X5sM+NuDVotmC1fQKYM9x2/J/xCnQqhbOMBpFUIycefW0ZGF//w3bbcvQ9+DcZn9oXW9Z/
irChVcMfotQc1i+3rBdce9X2CsoD0/jKkrgW5EZBBWpu7RTsCrQPhE1d7VlNubcvzIm1xpAk1arZ
FyNkRMwGI7TAHTV9zy5m6w2pGX9eD+4wgk2Y0iIDN9CMDY4zyBWlgng/oYPfJawlB+BqwUzERKQu
E7su9HWeb2fE8Bx/PPz3KybCDFYK9UhklXMDzirl3tlh/a7L2ZLTwgurcTny5MWwMrffHeLGyf4u
LlRpXBwKJEXrJ7vnES+AN8C74wfz33sLRVH7gYCIjTrhjc1EvBkNftuRc8/f75nx//Q6R1qXzXLa
lIk/5IDvSKu5xbpWJyq/nGfL+pzS8jVsMtC8rB/lQtfsFgRwFMt50uKzrR8f91UftWFG4KHTdUoo
J3hQTfdHt/5xr02gEmTK+c01sOgcNP8OyRvmz93FRUOrvCN6yzVt2+7tNW7uYYAhUhsqXnx9WgcI
x8DzbJ0xAn2Pcci1blUY2dxdbBw/GpvCrBdmh4MdGHBr8oogC7Q9xvnFx71PcD3Bsh2vlQCCBEss
okPtjwKMsSvO/9Mm3kDhuxMfBwCIDWjrbGk/pnxHt5kYBRvZWQrp3cqwQljyGrTedv3laJfZ8+Xc
NLvA0NiI3l1n96IwNvZRe8m+2WP4NoJdc3I7OGW0Y1JyC5pf6/pFCfu1WsfNxzBM40XZjzHYfgmO
yBmqVbH27VVHV8MWgD6l8j+FxUd4t/ySKHPHNcfeXbGUC4vCeRXOo+nVPz2cRr+as6fQ7ATvutWq
fI4M1fGAoMEseol7mncxhpws0CSKGWyKkQl0BFflqZTYoHjkSkq3miy0guBxYAwbJNSk1dNqrhuY
/z2t/atfI3nVH2itXGqouKYnPOwjo/OHgLHsXdx79WfYDovFnVefAKDZp4VYtACCiWQI7INa3/J0
PGICnZCB8GYAHeXOE6qEHbnlM5EkjiEWMu/C+lmpttkUDON9cpuzekwnXXOwpSPiHgoJ5clVXP3r
e/j6O7762z0Xqs6D5s3GXLo7LhoFX9ycXjvEPh5ga+fX8uDF/nNut1hoaliLoPSrM3UhKCti+rsM
dyDcBfPGZ021tFCuDfYW7wH/6vEaft/R+e0cHpNa0ctxp7aPyaPrfJ79n1Ns9xh+T8NrJ8i/rlxF
TcGo4Xs5hfcJz6DARc461nBegu30wm8tD4Li1rvsvUtldwuHbdzrQnM4uRXHDP3bzgei4AVa817v
fJxlf1T0HHap4oCwZL4FAZFHilV9r6nZyamytQ4Po32YA/vCh6NWpyrYI3dmOSryixAzl1pa7XzU
Fwe7dhoW3d7t26t7/E6mbh10ZlKNXNpwRKmHGEMgku7r1Vha+OVVqvnjgO9989Y/B81p3ath9mW/
dftdgmLpR+vZdk/YzOiN2bGFRsvnGOGTV3icYKLRVxYTJgZODPfJKQ+ORtA6Dk869nvix7o/zDtd
55t7XVwR65auccQn+zI5HuaNNzoz89mO9s3JtTG6vwbNrrOscOoYa3WGx81zWM3aF/eMp1/XLrG2
O4WXS9x6JOVp/KCVyYM7Dbke1jS7uyRv9pdH+3p0L/t5AbR+PKbfm63l3jK9tN3uA9Wm/+xYxd5+
Xqz8bn/edoGrMQhKlS3rs/bHJbQtCfX6u/9q9RoPq61FOxzYscfHQxwY3egfi9HziwNa8OKtZCVy
kwxet/aXzR3n+GXc6no5slHGW/tIKyCnPS+27uCNflOtrsvU8paVLfyLSvumuW18Y0u7iaXIGUUx
BowN8UULPg+Eu51dvMNH9EEL9caPEdlewEAEqyzNZI2BhvU5ef2LMYzCx79z/rs0GZhY0e1Ok6zT
yzUyraKRJYORHSb1DhwbdP57B70cBse8v0ltmNsQsnYU0HZbZCuU2Y+9k1HsFPdF94lG2zIyhFIH
BLviRD7XDKfIN9XT73pnTI8+dRu1DsPTLl0Olv4w5qcIfOqN3NxcuuG1g8djza0MTjmuDerR/cOS
8cUmRQZ4JCZ8mFRb3JoqD1dIDhzEZRNacbfpsVugFu7M19e6owB+qC4kLwR5gT4Sj9L5Xn1Aw7ev
u/PWVXdBYL6lFAgU1Yi6a02bMRP9ksX42gq+9v1sPbDWx3irZn/r7FRICBNYsX1XxsVunINPr9Lc
vO1oDt4lWHfUMLVjZsJ+AERfsPG7/qGy9sWgFXQpog4P/MjNVfHqPXeylC9/9kDPV5cRU61xySYa
Vbwssu3lubh3e482LPrdJy3EXrdNrfq5zkrdqfRQEvQZAxxKD/aJlL5GdDsQB7GF6ZfqdkTp1Ol9
3zbJ8LA4FI4k87rVhO3RvvoJmWhJtiJPdYW6VLL/HPfjFq5GTguvTbbyvj1iXi3/uxerz2NakufJ
5ELz7++1Ub0xaoaNU3/XGEHxr0kyjDrLeL8b4qd1Oy0+tVXZdo70c7PT0W/tNl/iO44Ab/vBza7M
B8H3v/KX0FBIoVFGDUSSwpQ+1wkdR+KGBNs8eOBQP8BZrYhBdqwrV83nvVoPkFCoeB2YMVBtXvxI
0CFiaPSKWzv1KNUbZW2y1xQWVU/UHezFiVhBe1Q3EcgAakKW0BEIYpdkd090NLl3G1JAlF/zNq8W
shtLr8x7jMz4+9fiocTwviIKq0Pld6Zktwbxi9luw3wMeFplxBX+RBD83nb4iurEVPlf+gdJsQCA
oxY/82xp1pW79VuaVU1OQF4a2dM6IbsFOKKMZGOWAw7KlBpE/eZQ7yGDctGiO3yKH8+M+gxXqIh4
y/9xMYjEmus8oJA7xGQwmhpm9yBRTA3HDbWcUTTywxpYAyNj5RefrZZ6J08yKJWkQz3HvpF2+KUe
ZKsI3lw3Wg5402c5hbcBtxb2/RU9If0FqZVfqE0vLu2Ul0NCEBcczfpH0nktqaptYfiJqEIyt2Qw
525vrLZtAVEJStCn399cu/YJ66zTAWEy5xj/+IOFKcsHSekLcqwRjVjinPk8GX6CGMGVCqcA5zts
ChLfK/HMSCA7aKQK8MQopIy9KFIzP0uoEe5zCoRHmOHbxmmGWDy0yNX5wKDdopwR01L10uEmy0tp
8vJZJJFNcvjlbiYE0yrEaHGP+R3tmg+FTo/FA5cZCcIw1cH1xqZYDDJHnwl8+PS1UAsFhUKn3MY1
0a/j9GyxYWJucbHEa57BgWCIPUz/qanKQKyiYKDAvglpsbYv8MhnXR2frnIin/T0PvX744qeH8Hp
dzkxQECP8xs+IYL+Ui4o8XF8EPemnXNWlKzk6WjLRcmW+Es6Ca6UaokIBYoaUbASzQAplXQ8l15i
yLE0FtYp+a+ETUjrDAcKIWh0FpYnY9gOTOcssUJCltk9eABvDYdXKDaW5fXfy36A2IBkgDNVY8m9
wgrwqJ6noPNEb23eXrGQvRc2JLEV6DxerknhIV5pOxr8YLi63KM4o0a+0+biPuSZIYIy7BJ97U7e
3pFhqzfyb5HoilisKegk4AEbIkpixdXF4r8C3k4NXlk5+EdLtDXHsARnjo2Bq543g2u2NN50OGFJ
BK6SMGLFcPIxM5fpomKuNyCZqzU3/+43743ujsD8tOC5KL/hBODh9vDvyE8/ToVdrLjfBDqIP32m
qC0OtGAei/RzUH1W7mhaz5WI38xuQbXzr4cGhbFWJnAXi05oL6WwniAH3Dw70DQ311z90oEcKt5x
3CxZZYrDk+TuM2nkE6EcxZJp9GPg2J6zWeUMSRcDzt+2+zzfIroyxeFfI6Y9ql8TNkg8OQ2vyzs0
zAjI0H/s3Y1AEufFCRlL6FS4WhtiUUWcHo90yWZHJfneH2dkNeQOXUJ6ro/OncilnVq7/Ks44w1P
MiNLBBcJsapYZzygAFuBD3cDj4CaC+hf0cdvuVa/C8WX8+5MODpkrOM2/DdUkZkVcI+yFBk2t5H3
TIYbIz7BhCWSutB6uU5lYgVcojIZ/TQre4dzlRG8YyMLZY+l5L5jlu3HuUYymhe+TtwKt5vxZb24
/FvUr7upDueRSyu+xa1jehY9xc/t+Km8LClAV8SbXoqtBh5JwxvI3/HDPyxNvlIV1yT+9r2pEMll
NrtnFuHp93HY1a9jKyJ7pI9v/JVypLGXJ+LOa3TOHgAwFF6xhBSSJVyNWFkEjJCcbFxdEwmrtYU2
6eCvYPnEa9jN+IHNilWeiWV+x3Nvcv+2HyzAf/eWW2UEPHl1N/rpbJfvfx8dBPe8t8rd7Z/CLUPc
yV/2dM57uigZMOn1VyVtrMyNs/TXUF5jkUyeDWiv5T27sLwH1zK8Wp5OUvlzqfA+Zss3bs42parb
3aL7K5IxRNzY7NrEqlPwkQqB4hDI4+5qGQ7Pzo3PngasqSIupbnVho3h2J+D0nj8XJmjqU0UhmhQ
eGK5mn9uiRIMO8LrCzu+Lypn6H+MWzACCxLhKm0xSd9jnQXXKuzhUMTsgn0fJ9R02fQ/Q3W+p8y4
up8nt5gPM6K6qXHAZVrRFZH2/Oou3+ndxTH3WtOoboo2bEnEIoEEiwxYTa37JKImDGe3epfB/dJr
Tru7r9rMCntIls4D6kxcEnNzQ87rv6vOlYs7F7Lj86jFXrnCH0V+bzSeQuP6q8gzRROnhA3gjRk2
tguHm8/hLsaQckNj78tlJKXJvdgA+p1LrFYkJ9Vi4V2kzdBNCAbKh+/fiImqgcZ9nQaQDzgajt65
0jzUIAp6sfLNWb6RV5oSF0o0DDOASwFZj3C8HyWvkZcX2KlJGFG17yi/XVTYR09CxOUQLOiF//J8
t8M+6fU70LLeFx3sEtu1lVlHYHweXq+UqGVxyZ+zvPSOrz+ymrisbwCE4uOZ38uPJIRQ/Jmrgs/5
iHSA/cIUXHsyVbb1vuFSCM1x2dgYkj/K4AyDFuMQt366TTlJAz0Fl8Zf7M4EFRBK44VF8gtv4E+I
JIF2ywnzCKBrpBrQWfI1tSX79L7Z4jzSIzmjjoEjHtG4Csil9eiX0TZdmiwhqfZiYu0+PTOhbKjP
0LSiJcc93mOOghFjHT40z7Z2NpPkcpxyiVAMlgD5oJ9Q7r5hQ6LOvO+ZzdjQKnGSZG7kdM85EGla
+fCMGKawjyyEHmz/gKniqgZuNU6G3Q/Sj4qLcVvcW3L+yBD20rvDXIYJoedhyiZdjhkz4PEgC3LS
ufS/lFBOhLqYOFEw6wyvZnd4fgt5ZgqdBccLQb8bRt44M5hZo0Gubzyg0dw6MExpaNPip39V3cL0
UGu/F2Y1xQb/8rgByt7RX3vWe66nfnMLTHhLeA9Dmno1MYBUGkpSoELtoU3jZHAye3vNQKhzw3nW
SOAeXqU6cysp2ZfdI2btKMV/Pj0pFEgvsBt2no5VoKgbRR8GVdhRA8EOJ3bXpAxNoOTKy/2rV8O6
czeky1EQFe5tzqvcvgXm9qRc5zz0j9VkhKt7VK2f2xVoW36gygN1X5J0goOxm5lTqQkr1ZenRRVS
Mvxo2L15KSq9Vpimq5xlga7RnB5lEqnuRJ51QnNow/P3O7Df20IX9k1E8hHldbAuuDoo3uGYFNGp
xjketiRx5Ai9ToaGc613xWuWTyWdIOW/7AC02NH5KM6plN3r79xG5doJePsnY3qU85ydQHE74Y40
rfCZQhmJwQ9pab8kTf2L1+ls4hvIK+MK58TNGC1k6YJi2bkDrTkpFkVZVABBIN8L6u2mWdfTdouL
PV9Y+CMDZ91Nn7rtKnPvePD/3MkKxJvQeU8ZufHyuBkTnCPiNVh5tGItsSQ7mWb3C/JeX+GZ7fUP
f1qMImJ+Mh8Tns1cn9TuRkDl/Oyckj6IuRHB5o1WfdjTFSBN29ciKKvhDKFK9bJ0iq/68+ljhy9o
ZPUtGFg2DKdujzNRa+USt9oE4fwejdQoKAgBAWEGd2a9g3owbmqjuw6X4W4kz/35XiYEnvLCQ1Rr
/mBIrGvkBpze29sqP6ff2MOWHeUP7DJ3zXvG+MNr2Aio4GhELMm93sYAlAZ+HX7H4YzxiMvRK8TY
KJ+oQRhLidGesBK6r5nemgtESn/gP01Ig7BFHkFo1+Dn2p+uY6UfWO8AX3/RyOA3frnHyu/7d88Z
oNNmO/8sfKGV/ljzvW3CfDW3oGi/V3xvFnj+UuXsHmP7hxXtNUixRpSIno5bxKTZfe9z99dmieOZ
nPcJzvaMN/JFzpimCpvXorpChXod2bnR+q/umvdGNgZEecQH1zd5GpRbAA53+IhoDf2684tQrcNi
yg3ajvYD+EP6Du2VxX1267+89TY8R75npXdBZvGXeULP1f/h/XxK8f/y+cu092+U8bSCWBJJKzIt
hkg6/lNV3+BfhEcM8f3DAfjHuDRosk2QYNiDWOWKl8jEDG3X+iNbcDOk1K9SHK+JY7xOrqAsIwKI
Hj4oE3bOflGG04+UHAhYMh0RRdgFOSSRr/IHnafZOadj2KuJhtprFB66YkucXAwyIrsvz6blEIk3
gjCKAho3Ojyoc+cRpI0zPxSr2sncYJMu5/E9Iivqxj5Q/nw9Jp9A6HyV3WHO7lV7pydULOe9O74m
6G00v+Fie/KG4P3svlLLxYSLj0BoAlWfiLm0wcjd2/ehm7B3vH0dHvDdPWBrC32Qty2hno8pab0D
b7mMmcpTfNvcZNj4hk6Uz5gjklXntv7nyzDGxyWhm+QkEj0gMhiV0OS4zMSn/RqCt45QQP8lNUOQ
iwRfTXbr3YP9ytgduI0KIYyAanCBsNIa5sTB/8ttpD7E0cVJyR/s3THWoeF6IHkaf2JobGgXOVxO
wlzA2xmHnkrBt9fj4w+EOfgw7AliLvr6/VJ/7zsDwWmLSqlrsOgsnfqnJOrzcYawj1vn4Ik0inLV
0T0EBkgq/5tFIBTG6Rvr8vpwImLoK18dnivhJoCgiTRNttc7j+Yt/N8OhM/yz4b9EUSRh89sLXgm
gnGszv/RLgRhY31e7iDr83DWwhBwEKwbooEZXAMXw2qE1KUv1FiZ7aSo6te7HntQhr2o2FNHMEbV
DUB5zk+KFN4WGipfsIZ6LGW+ql/TuW5a/2use0IODGtrx2y9xfHy4x3GkCKzbc+cCmILNH+fsT+q
9UY8jB0sivPty8TZdsLgj6PbkZcvIXQilwimCBaPDPdjvuqigNdD3soDfgG6hDWz86toQ14rGB0P
F26xCi4ikHKoKBVmyPQcIDVSCOqHodA3Pho/wqfKOPVrAU8wnfWYztKJhMa28bQKMpKcTAN1MhdW
EJp/OlgjjjZeqff0E59wbCooIFzxduHizsy7pYbcQedHiJKubhvFzW1X4TOTZaULy4c3x69f8OVN
5rXHtZ55aho2ZFz4kg0CysmlZXQEsWScss0Ly4HHEWmvW2MQBpigTsmBMn5U0C7voOeOfKkmu8aT
Zb+1WfuObDoguExWLCbmjZsw8ExoVD0ItYZHshwblu3m+IZP9u8J/Nxu6XaoVw5Qmk7G7Ewe35vY
QsMtb96n4gD3UDFoKtJ1qk8zD1WkR1A/FsW+jOSQ83VqY3IuXiHTGX49+dAFBzMwa39UzAe8ng6n
12KkOARHQeg6Lgc+7N3l+O5ZhttNjhQQEWrvfk4ys12gKZIIQaLnHyd7OJv74f03iiT6UwauI1fh
S/7sJ7hzWPxJjNOxXnsEm279+P4ozhPEhCM9c49JFevBM8QR676lMYxq4aNfTm/zYax8vxINU3Zr
Ifkq5oDuKMrWuDDcFuR9gsnT8fJSntKkTsqEibYD7I5Wh5+cRkX0yHHK1IPr5nrW2JwK8lpxSVmS
FcjuzMFNztVJw1fi9KZSdR5rEzQ2kWZICB5jA+Fj7Tbx0+kWFVvY07mHlhAO+FnA4w5Ge64+0MLB
Y8NMeMuFKcvV605lOOyx+vXFhd248GvQnYwFx0n03BJrJzYp/+ORrLEwEqE/TH/U1u2Itr59aSEJ
o5djaM8l/sFYPGHfimBbkezew6eMaGyuf+VJ8ox9Ps/Yo2AfXkH7ZGAK6sfSvVRTnXcL9Mi1Trln
wt8WNfk/omEW97BeyM7jtGlnVvLwrptXbJ+uc6MnyygN89CKLQClab3lotej6OmOPPmHPfXwdHg+
bOPkScbNRPEtbnbhK+KDON1eWzQnQhf9xzif4HFfewrUPeJp/Rfb/EKGSVlQ10JymOhLGJ9xNc4I
zzgu8ukodTKvGUs+00neVslfoes8Ui3bK3NGbtVe3G77tLn/XYNhrEbd4kXY7PAl/b643eLeqyQt
Pc7NN6QIy2HlTD9RS6qfW7sSJ4Lh5n4XNdEntP17mFs+s53b0bMQok9f0eNU7U0KQjonGpkVU0S/
ie5htn5Fum+6R69j1AUsN22ix5hkmwV3aduxDBEYhPr0iXDp4/zK8YAFCcpbJ89x4HcZcy8th9qG
WrwIKsjCp5t3DUTMx2czNy4YgQAQxFBpzRSUmzW8S0/DQrCRpxkBzfUuXU31QDo6eeUG9VQdY62r
UIdSQGTeSxy84/c/tx9sKzn5r41HYaElRNQOgTTy6ktHwviV5hU1W8LhwfopEVJS5S1Kn2FKhIJY
mCctaaZamJD761Qw8o5guiQHu2J3x7hBKIbQXGUcHWLMGCUzlwbfKWKf3Rnx8Jgt/d8Pg4l4cRO4
Y1iiQj8jTx51ZcM2nmzhaNGWLqF8L8d8AYfEkqWIpR6yxjR4wklieI2A3/mh8ooRRyRQB/+J5rws
yT30mxdxBfjowHVFgj5GTGEiHj0dDghLO0/JXEJzlbufz26YnxGtfpyl3rdQPAj2/PeMeTGwxCix
kMrygPadn83URIEQAhgrEAvL+bZD4b0d8bO/vriFYo/s3a+vA++hsMs1HWoAWlAcVJHWoNnAzGaM
E/BuzF9C2YSJyBVSKa9f4RaMKKS0Fu7jtOIyrD4kqP+8YKbT8XK8TARvrQhkJJjMioe/hnsJb5Wv
TJ4xxodQbTn6OMo7UhEBezht4V+5HJT8HF3ohwStGrgvVKYyjbQQYfII5bALDISgiUFy6DDH03uu
TOm7Z7vxbgjGONjgX9NggCKHBqOJLbQq1lubDAsPftGZUgGFTe2/AnUtiL+72t8paMkwtU95xlJk
R5/5jkKVf8Q5infMyLNZj+MpN47kWMR6Qm8E8DAXaprUG30DgfqjhRRIE2GNz2APUiUExyf/FoQv
QfLkwFfRLLo/kAUq1gpuFYz2xWK78akLSGF4Di0vFaNtkZf6CCEJhaJwY0Vh2wbe7V4uZ5xTEQRY
PrUpvwjcAL6U+IVNMFrrqLhL/72UGR3CS8dRNb4zdyblmyBH4lH9N7Sj9BlwrLE9FD9MTvox3o1N
J+LVZdKhhjHacVr+9ydKl2/VvW/71yrvt6N+jWeTMu6+VOEbdHXP2JZLEaHzMYICd8fro37jMwVn
rfTPowUcMdjqr6BN6oY7/UWVBCfUWGbsipwhuN3G959/JR8QCIjCTzMBqVvLSeepXxVOtxoWK5X3
WewgaLDjP7jN6zUyHp1MEyYToQpszfqBb7vEPXq0EEJFTMrQS8CyxbKB6A9oqYJFfA1R6xLGSTHG
u3XFpuMSsaKPrHq2osinj/MG3P5m3HPu9Xl5FgRgm3XOKoeD5V2otqL1bCZcMnh1h9AgLRi+IF/z
5n2DmcUuiDZbRMYwdxN6bMj9YllQU8L73hqA6xZJEG+v8y1+yOtS7UbJnf1/+g6yGf6w7l6fGmty
Ypw2UEOcMTGLvE+eAdN/9lh4RYvJvvXuE23OmAoDSGVt8MwDuD2/IgMqm2mQKPWQ7o9hW8MvAq3q
mNWAnuffJVmwTEcIrSKDOt0c5yJTirmwtCw3o0vzo30d5+Uk+9HvIeFkWZpxe39mwOIkShXf17Hs
/SA/svYfRhRFgK8CTMxjif+jtEiFow/+H3/Xv3dkx22Urg04Y989CpY+woIGBzYcYtCqnmCUzaAf
8m4Kgn2JKNAVwwcrUHc/jcu7D0Qv3oj7OiLaoXQVy7klDfaA3ggI3dcoAphkll4G1qVhvMDYpQAx
OYtZCZUAaQ5MWLvVNRpm97PvVz91Gn4zk8jPgM99rO56MecaQaKMmDgZH0F2oUfg7TTq/aucDFdP
5wl/C4tYG/mLSYB1mOuBPRe1Iz0QjEK4DLdv2IdTu3Ulupnmd1An14UZHAHj1zIFGRroee6oE+MD
Uuw+qOY15wkFk5lK41XkPUEejNLIEqfXI1Z/kdKWYL9h82syobiR7JDFSLGRJTxgXbr5iaKZ+gcV
JRY/SpjOxG6oL7RVjXHcQq0A1YTKoSVYcpNtXyhfsM873yBt0mU8gFshIgs1rbw0tsdtmgXFxdpq
h89CwgwH+gL0KoicAfEunzUb4L7et+NsO6KJXNSgL7wAI9yXb3zp+n8vNPYcgEAsUxg3Q1qlI2Eq
j4IIsyppYnsER9yWyli3Jtxehs6QOisRd4tN8vsEiUeN7tYSihCeIcxhYauf7YU+Cm6YZmGCsUHB
D3IMmgNW8ibJl7xrbwmvNZi1medueViIXsANTtGZVIAm8VvUHcLqFcGWB40Dkwo8+RgOnySOPmMh
Ld6Mfg9iOCtdmL6gVNiKjOJmcNu13KEGR3m+ZB5oPKZHXLyxZn/FTAQft7C6TmUme13ybL4RQI7+
IEsJDhg+wWCdPrEiTC8nWfSQI+PLZ6i6dcHvH8tt8lzMmH3l8CrhZmYr4xc6aGGFhBeWqDsRHWMx
eN9oQXIcM0+/zvrrhmjc+2um6ImELvgey5/vFywghVbt6hcgbRxLLdGJTEbfJNu+4b7riayFDf/v
x6sKCEABOiNL+THUWEOm/ID7BAwffzTvxqqkDYbucazH1vPPlHkMSEPe0yMYzPuxeLKR1bFN6dRt
O+tk4R38acNi1W3U4BGLBfrwi59q0gAQjJwrroxq+CLCiZQLXhl2apoSFgnx8NYyy5LbOzxii4BZ
KITzhujSX1q1YzPJM7dPnkDV9r7NCL5W3A+pU7+fs9knzdW7mRPsxKGnf+DR6YzRHtX2aW1uZLV1
S2m0lvGgOH59yqlZRxX5xkDdDKBIu4Wem0t+j/p93uL+vdab5NNGrwJQNsNun9b8/QawpOV4ZZ7C
KQdGHUhE6xytSfP+o9EDMcKFm15Jmg8v34JORuXJFc5pXXDhxovYGiX4Iew+AUu/g0szO0qTzkZj
+KLRBiqCIi5rBMMvtCmHcDYbvnkzx9dpr2zNLsr6SCG/lWZrzme71z5UWZ2ZRydFBXzYyw1IR28T
clRffSjfoio4jRj3fjBGaF3IUS/mUBnwPVTfsDwVRqKavkYOi9/XIa/dUYmWzB3gNxFOZ3SHQgu7
K/hHFWrXJboIY4V1ZATTMPeI2au2aJeHKcyHUN8lnYGYNsS59+Pd25k6YiUcaiugBriX2JBFL0ze
K/w36L94Ret5/ZwqdtytjD3sbiq6z5/8Yjjf/YHTQjZ9tR7TmhziJwoMxNURk5DN65dIHqzX9SZO
6VEhaeg++Bogg1LOCLKuRwlW5CXEMf6q/EQ3FSP3sUa5Wj8njKuUg6kguybRGqTMIhjOikmZstsa
bEG3j1BBXXPeab45BE+dh+5gopGRBwMhVQ95vbo0+TdOOoIA9NOyDyx51dC76rNcjxsGcxiDGzPq
RC4TYH7UeNalOuecoef3z1uet4JX70qnkUN0KTQ7UMY5eTglHSALHr7AHz73XfACfxxe4/4NZA4k
oDbruKBjiJp5t34jPHfKD1XkQ5sMOg0p4wCoXHRu6BWLRJ+/jomFoBP05ZJaHrG4+S2S4ci8A+xO
ACHFzGcQTu/Gxzl37PHdsmgX72Fy1xnpsfmb54fksPZ3asFcp8awAWMI4/c5Au1KX5OKCeh9Zzo9
bSd8vdYpScWwpnkbiD0E5v0R3rPYkP+5HsDieRzSwSDggARCDD00ohGX1y0YC8O/dD9aZxOTvWvk
DV/Ka/UWo2JA2hCKPPAmH0QhhMl22gZ40gjrn6DT3BuHvhrE3L2nOq7hv0juR3IZp2QwYE+bWDp9
Nqdb7h0GxSs6JtUMJ3tWsYsdRV4kjyZSlpzL9+vXXQsUldE2bgV3zxx5tw7H0pqug8oAdUxkjR87
Y8AtLpGoeF/JQObqdrBmN8LRG5zm3JQI69InuY+YOMlvYcivtSIwMR9j7MUaBO6SqOauoAAL67SF
w61Xwf2zG7LYLs5t6z/YXC5O+0uzq6nenhqtfdUewdNpOR9gCXGaso4/c/5w7T11ejOdGvWcBMUv
lPzBIQB4kyayEhRD/Kkiw3A3/A8EMBva79QptlchtHChHyqq/7mPTdPlhiQdNSW4/pNbTYxQtUNh
gEMdA+kp2hf9iQh9pE1flf/WPPM1MwXaqTqPka9+HG3Nl9b9uMGEFd9ygN1PkKdjNP3M0zVQ7Wo5
eX2icqL8ztTe6yRSNZjZQzbtOKbea+Hq7arV9tr7qRbZmscfBKLcvn/B8lqJk3SfInEhiUTQ+p1o
yJP2iJN1tXp+9tdXcKNJ291usRQaoJbIb7k3d5VCFlQhnZptQOY8m37hqmMTsl0xznhRy1UrkI1R
GTdMTUduZ28k0xlBlntEIwQipddSDSFGyFxlri8n+m39KC/M9j/2eiRPWX7tO7jtMDz+JWWQUQ+p
I0Z8g7+DnSK+KBo82fh5nNZ4oxjjup5Kx4WCiMuqNlo/Vp7+yyeAcVZTAbqL/ssuklHm6iA+tgBA
FNJYC6TrSBLNRKqgZRJQ3T3deppB/oQ7/qClcmHt5lgkxsWR01YN3wetdsSwwjYJ2XBuRmLzStvD
hCcfs3WYFVLcuP6L78uOoNVGc5vvezLiK71Nd47VcTkF2tFt56bG2emG3UlxZOyBQcZeJf7Q2rVX
r9e8/jo2eW5X/9kLxEZZTyh9ftJzJVoC9oLm5leAwqClBNjmeM67Twpwy+VknR4DJf6gCHlE8ijQ
GTnzDEKr8Ddl7bzAbvfPEqPWFmnEdlguDIagoyVjrw/29A0SgYt6GFUiTLIF2a43dBXmUtJEGLLZ
BDiapGbEfw40HrBGntK81Vzc21KgUUFaRwPxvn4b8iolZDEDEqbuD5IUEk9GkETvodgQme1GzoE1
hZPxMbxru7VtN4Uuqs7VpxN+EBvuXpeh+2GN4RGBk/xzMsr3o2vSYZBD1XH9gs/biuI5ei8MCu9F
ClEu/c6enPX5QtLCKg/Y1os/pBAdb+SfAU6orgei5HqXDO0GgUjpgYvpB+V6devjlG5OFcspfP6W
v03Kd2Ugx+Bu19mTro/ABCCL+HGCd4ZEH8oS025yY+tDdapu09Fx/LCCJ7G7m/2AcSF44QyWjVbN
jWKSL47M4Lvcz9uwsmcDfYJb4EHMGkN4PTenDbD+yNM2TxR/KeRKGQ4L6JchMX5nKqgltkJTBklD
jfQyUbqYR3uMh/FGZHGDaD/ijnZOm9ZHMMEGKEfznjRtRIJIjBdnhb7o0UfwW1WCKJWNAjPbTl7V
b00N1CsXQkOtEEyQm8tj0c76Kp+u6mkFvxcqW5L613VJxW8CZx+hw+G3i96iG08IftB+ZSvWefgL
aM0jMLzPAkn/M3g/o7wLP9W4PYbHeq7uPrsK70R4zxbkWJfKr+1g0EAuInw7bxPp7YudcXIHqKba
e/ryvHgmmF3y+lpfvCBmszDugXRHkMV26LIHsQ3C5Wk/1IhOtrqtGEQYkZQxfHn99S/Hq6O3GRB2
cwQpbAObilRdjFt3aHwyi+F3cFxSchPpcleYGsNvg8nkD2EC0ROCKzJJVOTl/pmMX1+cSl+78br5
O64EiZRWktfOhRCyOPRY2vb+V/c11eFf4A3RmTHVEg8Yphkm3RDjOdJGyyPh0M8IEPBdxBmH6aai
Z3fMr442fbXZPNbsQtrCIJwVBVfvxvywJ+er9zZnNQTbNw074jZv+prcFCSXATOr+2ti3Twbsq3b
SUS2smtLi2INwfdCmcowLbpsmbrLWOB8vimrTGGMBYQ+gebEUPLri2LL676HBULYTKIbHS0+j8lR
dm8STLCZhYOv5FmKj/BFyHMRThd6SKlhmaKOqb6k2qMerI7ThjYntqslE2Oq3Uyajp6+9sFFbkLz
0QXFjFgasLobBUXiVSD+KDP1DTb369efNX5PeJj0W7cZRUN/C/omZqupy7nFiAZGqBLUgXv7k57z
5e2P7GeX5A/gs+FbU8MmsKP0IpsuDTaoI4bNjW9vcylQDDxGQFNdeOi0RON33FiekXlZ5DY7fHII
jFzlpAdP2NCZP+UTjpIKzt76scOWqY6Pqv/8miAGvL+DBuER3UkFARoHVpfbjNcuGVdjjYEilIvz
A9mPCLTGwnkQeVHoQKuJMKuO+jnyTHBnCT1BNFZjkg7w0qCxNKrkbkzR2OEzM7ioH5hTcuz6CmRt
oVzfViBQxRxh3qOAJQ27m0juLf2pdirffwVe+PCevOsQXbO422K+K1fAkE/rUCOR+YSvamVmUXPA
eNTQt+b1clW/MkTN3x80IdadWo70oAB+JIbtmCGiRVQhHtlz055x8spWaJlxPoxl+0cDJmBnkJPr
hVslmHuT644MV//+7R/nzV5kGXdu6ONmWHqucbpFvrScFC3KBe3L4gMpEJC9vTXvyfe8pJi5qq4T
lr1TM25ARf7Aiw6PkewjUtUTuu3JBxMxbC/yha/uNJlTIoIu0c/5DU75tYfWgL8BGkdmiZCMcLqf
noKY/SogHG4Kkoj+rh+rD1yYlnfJ7dIYhnFWBdpznM8JsWJlmXzvUomIK8GXi+Jx4v6AMvIttvfc
s3O83/+HPpGEx2r3XOj6BbMC8Bq4fOtojfngTMGhI0KxgoyNmJVtg5UhytYQq01+PJj7GtY1mgH3
hWQSko2J6vTPNIKPEdgf9vy4eiQyAxfYRBlQ3wcO1G2vH9fcHM3EXZq4+hq2q2usRjHvGs0YY4GV
vId/vmSPBtNMqsOWL3hPrjb7qABTK+x13qf7Kc8CeTZCWPDCqoVXXDQlX0YCYdDafSrvNKzn1eaO
ZTn75y8C+DWmpEt7w0V/MH/snfHXNGjO9hdDV75TCccIlA1/fN9Nx8qKJc9ghfsGERvW6z4Nxjgh
T7wpA1js4jm4yduCuZTwa5NyjyeBB43jtYdCDdcD6MRJ9wq92tT7rJlCK7zB9AjO7J4xf8Nh68dl
8GNNM3ofoPveI3EuhT0kwVdEPoYEZ/L4Ha0tRJwAjU9QkTGMw6uO1S1Ak7zUpsK5XLsyHTN9tJaS
w9ARxSX9zZScCExxe/fVR+0JYXMRvhj7SgV5QqeGzWeLhvICuZDvJcny6a7ZRJPjCWdiy1mTMY9B
9iKqiJa244ubmlj93f6wMxmDWehujT//uJB5B2kse3IlXigtsV3AD3DOGAgAhx8bLyPllBHqiqAU
cWy2pAG/EEN99Ae213GdBcqKM/r7XGJ/R4QEo34wIVDEHuIIHkknMeeKmOrgEIbJHeVw4aJR5MPx
6LGg+cZXNXHZ7s8ZNlR4WQC7h9nBQvbvVGqAtsQs/DvkNzSM6foCI2mFR9IaiGSd1/iF4dM+NllE
K6xUwrP5jTMmQxlo88vWH4DQBV9yvb60sDJwVBWu0SJ+9JFzOW87aNxLgowHvww9Mglm87bflAms
7n/+Gmc0YqsbK4cMDnFCoxSlJx26fy6rGE9VYQ5q59oxiH2E98eRqiW0VtcpiBIjoxNXuQasRrk8
O8Jehxka44wNEeSfBBSYY8AMDRkDytN54fFqxhAdpZ14BphognZfrsvWDjCNO2fbmjnfmgXP77lY
q6XwCpCFxztO4OIBUsryIwhfZCiC90XKMFDYDwNiX/gv4QuPbyg8KgprYYxQLRmjQYJDDJNAOiP3
xXORfwpVS08KAGatYkIILGrHYvhl4giP7wtRkP+ODMnEQgYOK1/DVGtsG0w0dYT5wPDFe4LlsfQI
TO9ubWy+L/sTlo/cIjvmxh/QfBZhai+VUzm3RfptBjZ/KekAfDAFrcGG9GzwCbgYVJHaCT2IcUIx
NWUQddsy6GTI1bj6xlDmmJ9c2ymYk4UqzRk6smmWpuaRmU4dgIYck2IW97/0uvV1u3wCI0PlwMEv
C1DlAVlZbiFvaXnZu60GMZ9j/uP3MtTHHVJIUNDI8yz4R4z/Wfm5996j/n1tEYhpjGyLdMI7drdY
tgwJAXu85WhIPj3BKQy9EHfR93vR6+qdqUEx+5Txd2mcbaHzRuobc7fljiSISqDpwLACZmaiSZ72
mu+EfcNC7ciWAe5mfUnwtHnEOhUgb5CT6ttR83O0HBnme6Lbbs/1OjhZpvMzax5jtX+f5kJjzDXM
l+p3htmCoC4BkK9plQY+1drsMdgMPggSGdbqkUFHNk8YDvfA/ZEw9dMiVA6tLx95I15LG2r5mukH
SjoaNxwp6aEEIwoLdQwwRGJ2jwhPR3UA3T4NyM5Gu8GES9w/kW7N/V+txc7HekV86t2EPF+R3OpA
rqXgSxFfBwf7fbqIpDyK460QfeAuCFezakngAEpC6nBNlNpH1ATqBmTBmA7vZajXZEHBMysT5qA5
rO+G16yYPs3Nk8rX8HGcWe4eOkZzvrrB0eQ/ks5ra1Fsi8JP5BggInJLxpzTDUN/FZAsUZ++P6pH
n66qU11lAPbea801g8KxmlVQPVqum1PL9qucPSSXujRY43u2/YLpv3uiz3sR939m2kMM0343631B
ZYPqs9/gzaNwRcYkMZV4cML3s+J+qC+l/DEG/eYEZklosdEGZq/OZnP9zlqsREKM7HjQD8fMgzBw
LDL8Ywi02hh4TztTNnTnsNRpLy6IfUyHga3z8MA2IY3371sDMA/m4HM/EcIjz3GazrNqPTEzDxM0
ScASj3UnN257YumzkfQiYwYf+ADK9Ol82I0sr31j2G9UH/8hr0Xg3ZEtu8UMBL//BuTEViLUACBN
vDk9ziW7UC+SG47/7TCYhTIxAXzZYZIAO4wRBdcHQTs3iG6wgnfhDh0y5YTclVDOTX4z6SaDmUCh
pWkROEDxWuvVzxt8b/9RxIAG+Gt2fEsJtlmGlxuGTh6kG51NfCMjkc24pqQgrHu7yYVDyiKB9NEH
riei0pQXJC3pRw1GcXgy10BTmGmKuo6g7yUP2Dx5JlkLIjT8Pi3gY/eoY3l/MaugTuICpTypMf9u
BgaNCb68iCv13qpGM3g0IHPgVslgsOD8RY3JksuHLno7z5Vu8e+mooBtt4iC0mb+JilSP1T6jimh
vokP/Z5VLTcR+4QzOaHxB1qDwKEGTlhrB1GyA5kZsQJNkLlHrwVlQo+jP6Hm3+0HE2dTuM6yWdBs
KqIzJsVOEA9MDvF0P9Xa8YMtrS6jF1j84wS2uOoOsXcmZMpb97ZTExnWnbjuR2dG7nFYA7TTX9J8
NFjwllwEnx2B+ajPqZzJbn7NogvbAxBsfsV4QEZ3P14GoqD7TD3g+E+MZI2occHgFfiAsCcODkJI
y10paqMG7ZBVIFQDpoIenZxGyHHmzE0HXwav+XQ8S69FAbY/mfFaDQVHuOKYwQnkS+DuIrwrbmrr
pdALNkvgULS5c3YV1aYVxz2IREDkh5gVxofJVr7wVaKJxW43XJIdxTUAsYZAIbjRMt6jkIcXwMbu
Gw0+9w+ykpeVO7F7U6hoGt6wgdlMNiTdBnAOExOSC6l/2TG5hdtkWy6bRzGGX/oNEaWzP5qNm0LT
CJGYaCA2TF8Khup44Z6LUssr811hNYC/AcnO9M1w/cH020L3MfCB4oYB8lkZmdHADFH9SHr6cd/e
AtYmD71W3eVlcB/vJ3MBCkxtRRwtN8CWya5GfQ0lbPqb8l9GfaN3VLgE3oymBQY1mrv0iFnn7H0X
P8A4MrJ38j6M9z04qfr3oYLBolhC8gPzpJd/+zboSvoPBwxWsZWjFCUd23eyW3STaKYhSlH9GONt
DkvXwXdoVb8SPvMYrmypzDL8/ZB2wI6iyE5MLleMkmlfvkY/rJOV1YiEKsnIV6LTzFQiOSG8Q7bn
yYbgFy3qt9niPcw3Pviolp8g8pxtu/DqCiNjO1r/1XC9jnDXVqfBNT1Km/yobApj3MNf6N21Hwyj
CAZcaP9lLh4UTk0dHm/BaU0aMxfK4Ao2m+FfAS59s5cL8NU6rTiA8bo4wQv+FOYdCn6GRJPjc0ug
tBYiGEEqkV4w45Gmv8pM15LV0haRQgy/GP4zbG94Ow+OFk4LT1eMVLRg9UoVK2i4pGZcyA2soX9O
YwXEZZJK52g51gw2GP0RpGy0sLDICjpPjvcSMjNRv6+e9By4UJ78O25R/RlUYhgDVYuynNNX0DaU
idRUAzYfjhsyZWx8mmKDUSZAxF86T4tNz+8Gkd0Do+iT44p8cwCS69U70qLo+UhP11er3Oyho7OW
F+5a0e3aal7kZUzw7SOncf19PFUkt0CNXCzPcBuwZItHFtAVkccGSsJ9z9Ap1L4LqLm7s9Hz1++L
Kzm+PS2NAwnSGUym82LVuNbiX0LRDCDh0acixVdaMypkgwL19SCIehYde4LQJJrCymMk24t7hpuU
Y3uf3R+ck9TG/Q+UQf1xi98iLho7zuZ0wf4/mE9+2oYGuvU1kiI4ICkgTjPeCV5NdeHT0Gk9qPKh
1xQvfsATyyFZgjwO/XHMvrhcLc4i3DOUTaSlzx74O1BlMlE+kmHfB4EzaWajsOJ2hxgAzAolD4zU
LWQMLnMUIj0amfsAvohg7HsXp3DD7MQNDI90e4x4qtlA/5Iky4lq1O/lv8kCEMWd7UV2upHDz2cu
yP6HXg73SMBbrHThNFZ6lsyOEVMFDURsvC3ihUcPPcNQms3df52BwBgzlccrN7RZRzNY7m6naW5v
PbZ9Nnei54oFaD5tKmgcVg8DXWh1Jj5czEuDO4AVzwAkjS3jBDaVWBsbf6FNKvRpoA+2W9db++D8
5aLstP2P15i8kYWM3Y/z/D5+ECXMd21V2nzSgx9oTAxFV/UtA2aoxjCtF32QiysD5fZPRry/XhOT
jWW3Vxprz/ggcgrtCh2aykyLEXwxZrS5vupq0hoYW/EUAMkBcyL20o/WmYtebq8ikiEPLtZ3yqCb
SSvjXuNDxIPWbo7SA1NXmCeU19Q1M+TK5Z2pNCFZUq/44syz94Bw3BTAZr6ZoG07h6r/lC0C5j1d
zuftmJlkuvJedaLOzsDs1NNdN66X4ondGJI1f5W5g29aq/QCNxHHQpY4tntY11hITVxg5eVVNLLp
XhLhVwP4mT11FF0Cii0IqNyOkt2l/0ft35AstM86fZD8NrG58d6VAevC4hVWrE+Nu6hoT/jYzKW5
k3LKZ4I93S+8650JI1NbyKbGMZg7QCWifhSW0CjZgGBAswOsrxPW/D3AXooxv1ZvVjy4Z2K1Blg3
a4u7MkOexsYz4BN6YEkai3VvYbsJ1KQxhfXNPx6TgRbD7XAqT9+CVPDekjMZ81P5/GmrxFktlHNv
IwyD9svCDfiFcN0UzgZ3LKNECEqRMTNq87rwpqt9snH3CpoIB8Y3XYkRG8LhHrSkkXB8YGqJ8JMr
gK6vMXpF375YgKUv3+AStYZYsrPxigzPU9gvfYG4QSP5UB6wgt5PaDy0i1h70Ay+HjDvmRCzXVA5
UTZRjabPAD8UHRsxvWKz1/t8lhcRUFQUMowyAkLHf2Z7Zkw0F6zbgRaHxtQAVJ++6lMIIxb7BwuV
tq8vl1Vp3dTpAUcFixxAfmvKJMvDtRcnUyQR9G70khb1o/MAnZv0IlmeTdi0vamDjIIMWT1dGSWl
H+k7vRQpP982Es+8L6kfDy81HlR0hWhC6n0NXGSlOSTdf5kvpSGhhcVVuzF71hyYNcjjEtdRKjUE
Gb11LTXTA7CFlcV66POYha8rhXP4wv8EJW9cT7TwTo6gwIqTVxxkRkJJHnONS2dGE7AF3oUJhs8k
UxcCUJGXgCcOOnvzKAGwSkxIzJfaJ4p5nEp5z5jCmZ7xxL8/amehBa/OikBl1uzQCcWol++oM+v9
P4IrPThSohSOJdUt/r2gLFN5j8nunOQxZMa8Fm1PDVl1F1wpvdEbV91+l62YbJjpsneJ5lO8XsWd
Xb4lOaBZqJ2NKm+1yxcb1RDJayDprVclO68+xuILusMRAvfy/3P0/fxH7QUa6VtQWhSej3zDa8Z2
H5pVZwalPi7LvF2nXy4HXJb7hMfpR9PnJR7BtKcQBnfJCrdb6J1VbEDz/K7bv9PlDTGzN5y5ZK52
ojmi2pX1v1A/EQVAuLH7nLiJzfRpC5Dq/HH2MvtjEzW5NIccw04acA4D0rzGfcrkjuSZBKsSbDp5
iBc04GrfUOI08gMaoFgHS/SZ/GFwl6IXxBID4OjT+2Oho//nbXITb7cDWA5+kHihouKuODIvL4YL
QxMMQKOh5kc0PvXqVu8nIF5IGLno2Cn4Z/WIaQJHIPgMVllM1rQg3wJ1MEQBhunbWvLFx80aKiMc
Nwh4sGRr1FAePQxeAnTqLZ+rPo2BttB99Jlxw9OY7wO5DeBFfhuc6WN8MSh+SJ4RZy3ACF8f6nW4
A1T6ksvA5SgifTjrlgIFA8wQoJhgg2HFAaidkAu/B6OaRc1DtB5aDHqZCn64bZCENYEJ1/ckXb6z
yTY7MQWAAhAvg+VkBVLu49xUO6OluFNc/IiuJYEo7w25EFzejGYZULh1oROUD6hKmGOzhXNJsnW7
Gs78c6V3WGh/XWUarfOt0GjZXpl+tl83bHTMtho9lzA3g+E+OKoQ5C6e5YmaGbnF+q1gi6Ta3p9g
pT89Ckzhjwn0pNbjW/XyVsqG2l5B709tQT3NCbJC0zreNa8cBJZRoxUw0y6pPSCygduxdePJz0aO
rLZa/+B2sJMoGnqeACG1luKZUhn5fcyxGNo/uibOTLbosRN9nIaKkLiBsVFWzMLsbzMjnKFSjRz7
nBGnDqSmS3piHMuvJkw5oIj4rnjncAy/tsJxhQcCcEk2jUVdxm5kXTG3u6N61b5WowevzqnuyjKr
jPaCPgUmLysKtQvbRQDLRUWtem5+fQOIafQsWU2wiD/lrNeK+/vpoCmyzjFf7e2D4H7eZXHmD02e
FLC8791fsUPIOBFA7d2MibMrMUoZwXaaQ/tgr5dwFoUMOJ4qa7ml9ePBQNVsdG8TKgrVpcDpe0fO
M0cHVs/Q688k5spWMFfnTCqonZzgAMwHvEf7K11oWXgVjASY0vwsgQgAuOy9ZUq3bBgIV1uOHu/k
oeJi1rXDLooCJLlTlPIZ0z8Kyeq7HL+dJsW5yf6mMxrLADAcRlFnirA/UnSvegfVleaXNy/srrPr
wv7I6yFz/on1o0nyZn4Fyb4aYH1BiRx8rXw4l3cfZMlo0xCBOxH8Do2JZcuxhwF1wczWpC1DqsHk
tqCLNfNzElgYBGdmw/dAx+FCvGQ8Em07WtgbWlbW8ZY5vCZaUJSAeNHtYiH24WagAGP4Af8NsUfi
tNvQqX96eQzW0rmA4k7nexucZT7AvqAizVQdakNpvBu9uH0Vo2GSGBgJxqeh1lvRotebexsmN5Xb
ucJTWIjsOcL0s+vYbs5xaKeXGF+Gnykm+mc9OX5vxa08FpEjoX/wjXQuYm/KrLtBmVEzZ/kiGVwN
dgr+ZaoGC/N3jmCsvz6qVv1BqEPhtSzvQ59dYTBr/ga7YI1udQwX5GMgCF7FTMJf482wNfzleJPc
Yq/3FchujaRzeZKlioioHmnyXeKgXTeYunYGnyxMDWw+5h6Ks+Vgl/R5Fd5VXaHdoznu9TEMHPky
fWf8mb8faFQfqZXYJRCq6Yfz4dilqKJUB+qwPSc4yUsIDzA0mpM4U5zvEn0wNyY5AvdwFrf6HR6F
qe5LcNAYsNFsjr0zMmRWs3YwQxsuy+lwA7Gu5v4OsdoY2WNMpv17dUFFPTLymUdJD/qGII92C1sH
iBDAY3b30dKjv5c2kLPcaja+vOkErHrZzIfTZDlkmm0quwrxy5b1p60wHLOzaUlkIB5mIKZVZwU0
F3OcMeS6YZUE61IbAEIa9ZQ5G3/P7xdQXa8hBXfqESq2hJ3XlWlvPi32HQpDk8BB1Fxsv9E/vJCd
DWPFfsS7LMfIJik0Zqm8LmFBLNHn0HF/6A7YhZYR1Eck1s+mcbDh5pSCj/e1smN3rs6UPNGd/X0q
nNBn4vc0BjlsDhRpxUrElshOXFg7FaUUfLGPpV49mDEKbqowBOtFSXjq7vfyH9GZk2aIuKK23q8g
sMjI2krropfuyADlhYHgl1kAZf0eotyAYTr3+Jy/0IegtIUQBd+6r48M+nfpAj95yswuQbsYmdWV
7xtPJf29lGSUWCg4DwN3PAJwwysuswXfzjUVvA7f35/OWZFhz6MwOscEYD7wTj+sC3YdLjiiQZGh
wDtE4d6z0BqzQF/hFYZqR+vPZnzHg7m1byl2NhhaHebia8DDOdwzyGZQm+ZrKFc84La0geKB4WCH
VGDcP6GRhNOg5n8taeO58eyJ2eMS6WbHM3uKzPYYwivNJ1p9aJcfkKOlZMWgJY1RLAv9GbrvZUZU
WCubHJPjszJlRoAjFcR2XKFh7XZ0er2BboriSOW0vxQIx6AZRKbawsQ9DDLC25uyd2AqKCJ5YI33
jHN6wUwTVDSH1bblYg64rdTM7RxLTuM7K1ZJ7wTIvzv8lDLjh0LwjxFHjdq/00fCDkcgXJtILsI/
S0HwPtFD4H2ETwyWwVljpxxCtaYPepJ79TYfLYMICg5MB38/yIKGMIG4qwdHf47ROaGuCbo27iNO
Lubg8Rhus5liTCiQJyYcZ2pMbI0+hzcHVE5QazyNmFyQADNw3xRPCq2GMqRT/Mc+70vXTDSZkooT
Uivsdqeux9svFEO7eSqj3p1rX1iDC0Uv/c38CwgAOMqz6TEako8h87Sh7VGTo3TONCnW3tCgIdHj
Y3YTOOYVFD2YBN1yE/ppQGvcMbUfLfyJOfQfYGojVms4k3COhLXDh6itZFGmW/8gEjTCCTr7rOJV
04AS6j5mb53dQP1uke1WgVVN8Vyij/YseZG40Tr5G+F6IeAwL7o1qhEgWd7e4Lxxoak7YLdf/X1U
bHWqHiMD/8wnGjDH095LqCtYFU4vPVQDh4xZygaogWfQ/BxlphSslMKdnOs5yC/t9yYvtQCLvcrm
SLJywiX6WsO70e4tEBm07g+Zw/DcLy9/dcDQ+tpnV4UWRzr1AqVsQtALLfCI7FMkGDhSqdNw/6FL
e5vYFEJv2nBFhmswbehUzSI8SxHitu4cnTDkk57ArzeWLMB6yGwr3YR/I0uxJf6Rp4EzwAkO91UK
6XLOzrcdLNWtxEK/e2z8HRuL6oYrUn0GmwM2eZo8zW0BzklGRlZLbkBM1fS/oQUeAMq630svHNIX
ASqVSW1sV2YxV+HGUk6YtY9ZDVACZllrinKGkKwScHsWT5caMDjE2BGPnSnZ5SWEicm9sFpmkZDw
R2xXoYnjN45rGXRb1WURfFgo/I+7gJYYf5lZshi7I0PavFM743Ri5M736ntBwRaB2g+0rygN+/g6
/wyZwxrD3bAEY/deNBwRxmTW7uVpo4fz5Exda9Zu7+nPZ8SD/ta9flO8pPUK8TEEu8UQ6iDCNm4g
Z0g95SB9cITjlOIMHXwloz9xMcJirdoGvhZhJFZakresSDceLKp4WnqrQQL87gb1dpSthtlK+Zqi
bKFlIaa6+q1CDGSpiqD2fC14wOoPV2tDFBZwoyLcNGLtJ+LlbMLkSobMec1mPAsxQPPMH52j4vjM
5Zlnz7kMEp0btKMUhy+j/1bCXuo0laaMAfuJTNXyHu46W5niKGjL19a6TZa1Q4FPhiYHz2VM67+k
WqSshNz5b1BPdfPFDdjI2rmwVVyGT8yp2CfmA7Y4Jl2H8j42/WPeExvYJdij52iJeqUbZjYC5+IW
t2Iuk78i1Qc1YXHJeyM6qr1Gg2jjPxKXHQ+TWboLpHbpLWo0FfXJ8evi/gfbAbUUg4Scyz0Vp7Qe
UM0ESwiZkFFnM581kn2DLnRocLXeN+H8YbubQIPXFdT5KHUgvfTEUFHWRn+jc77sjiIQUaDP4xu2
ZmFgDOARAvn+cdioC2LnEACW7NVItREVz0MXwhz/3x9q4X684gK54QaKli2bOZ0UzoPud//Zso9L
ZndotjRkm8zF83Ja34MpnlfTFpHhsroVbmsVRrToYN0QxtbrnaAagVXN4m0K4+iWLjO2FQVuvqon
tug88Qin5hoa0ksyMytafeEBs0+CpFIU4a7MOPIikSeS6b9q5X2N7E61T4vubdE7oVMDforKGeBR
87YjzxjB2836VF16V+PDPUAJ917RjJ9EpN/vKZczf3ooignJNN7MX0ZwEEnYYj6fPieo1U+Tbf7k
XSfbsK9g2URhfdTlzuO6JvOa3pQDZnLP+3IqsuhT91yztH87GHrlvXVgj5X38k7P3dnwR/pWRtRb
NH+gV7D37spaREmq9Nop0DSmnLQhNAmJovmvALEmHTD6LdwAEzhAvVHSTNAu2ApxWBhzpiq7QTpn
RAHlAokf8FJD0wPBzNOLWXiP56RxYv9LzwoqgLvDQiKw9uzZ+T5dj9lie18B07+hJwSERrGAt8qr
wrsxNap9vh7As6OQh3W1/x6FsVYuAVh/ehJCPFyHP7PrZpjo5kvww0QGJavgxePieWSOwkvGsRXE
VhP2rjtvaV4OTN5R+uC14HzOPsXJB8M8PZMtK9gDwK3xoPE+21/hlu9dTg9OU6HYUGCb2KrZoP7e
lR1M7N/YQcjFa/B7sWgEdCQeE4Le9APcbAA78qOYXLaGDqDs5iVXVrGoP+nrJp9ZrWyQK8I96Kr+
5IH+M/V3bJeDdS/AWRSgSZCGEm3ankIL0idpbLPB5XPlzw6XamgOuy2AHfSFsaCPefoI/1AN2kSe
vGTkTlUo0jPpTTgFjpSVAfooS8sxT3SRd30jPDBycj5omTYllBRqcvb4fzbE3tuCYyuasj24ee4X
QfzYlmcyThR9FsurS3HEX9Ql5WKwPsHySBdGBdaGwV68yMg2qCc4/fSIHXFhY/gRtbwAzpM7fFWm
X7rumrpGAFuglB/PCcTKrG+4j8/0pRXuzqBBPtZ3kHtl/5CQ1oWZvgU55FM7BZlACg3yvkhdGvjs
noxsP0c9j9o0AXkeWVVDT4cCZ4g4ymmq6Syfj7/68O0Ugi2tmjP9WIRvZjKN8fcNjZ/ReV/Uck6X
6Cgb9NZmWjZNPtZkoXwcJE5JOlNoq0aWDzMN7hhMoOReFhTZlI+2qMwh1QGcCWKfMk3CyACra0yq
ZafchRgUViiH8QQPaHGeY8lhIbLZw36XDGRxFQJHhddwlcG1/DlBdunI+ZyJE5txsLpqio2gp3N6
5VRYj5ubkM2GQ9+QQu2z7m028JDLiGjVWBb5AZznO1qiVIktiXJ8O3xEC0YMk8bM4bBQajBRnHkd
iLuACYiorwLUos9yiGG81jl1u/CZttqrmqQViFX0XQLlkBUVloDbVuuKPyNd4SIeJ4sPJjo0TUww
/ikXQwy+oznN8coY21Wtn3HCGHzMdzgXFfxpy+lb1hFmRtzvABuk2hhnDk0f6AKKV+W9zp/+bgox
KoHqCDmOKrVi0a6k1gE8h5oFC3AYwp+fhrnRK2Uj+6Osk2aZ7Irv/PNGq7YpqmVxhz8xiOmx3n0w
+ACfNT080q8r6rTp7Qa91/sRLUctMroRO/4+4RFbq9LTmuFuFYl2OWpghMFYAzSHgE7Hqg6sdjxT
VtbMwmmqs+QVD0KOvWjF00Zd9WKmH0fzibDostUsGU4l/wa+MmIYP3wmwoLHrvGmtfQldMNU/lQO
JLv6ruvQ7cdVJKAOnQ/V6l/A7beAgJCx+ROA9/Q8evetsgdGQwddhcdBchv8EGos48FWho8NKABy
pW7FXnPHfKArrr3FpYgN1FxGYdwxgbeEO2v5DQ07MnW8jabGT5lLnysHkewm8aLvMnLMnDG/HdnB
aN12WxHUbgzLLdnGUE+S+QfzMJ4dmzEah97bxKbQ7xmJEO5w3v3Bhp9V4bTBfA4bDwfeWRPbadw7
LGfpJgrmUIwFdRPLO6d+Xz4h0U3zqGG0mUnISDHja20VO0jBUCHsPweMl8w3Pauvg+jCV4a7RXlC
fPWGjm0zOdVYwRYmNuu/2Aw/0wiUWz2n20DVsd0TVNdHw/gz/cZuP4uJsOyabdGcvfQqBAj0oYau
+GrBAjb0CiPxttfOiYvmhj+tgeyaClL2V9DWitLweo+Bel191h7FT8hZD8l2tIFq3xvm3jrxWsZz
lY5P6UnnUFCKYW9VW6SW2tE36gVLcwceWO4gn72p+nYp1MTf05MdPnfKPElZoc7wMHbfeBykeNL+
zELFCQx1gq4+MZEO/NPoVK+z3mW4wWgxc9v7jsEW16X2iJZVRsuDwqaJ2f59AmnGBngXLGCmY3Md
nzJsHxn14T3bLihSkE3WOJtQsYTwVzFn3hY7SN4KKfbdCyrWONK7RYGONHFiBniYswbLnwjhiSnC
cSA4LUbbCfXbxEaF2Hhm/LlLtjiegZPQnixhuHvfmbBX4qP/mSK8xYDYV7WMYzYMmE1Orgy51HYx
ke38+rsit3McApm+Ut/7+5dcXFSdMfJW/ngrxTsFsExiFDKKDi30G6rRj64iIHNGOWzO7S+bjaQ5
TRg1GQqqdGCq1ze80K+FLrAjec6YWGy3DIJgxfdlDVTc3ITRNp0UdiZfJWRoCKDQtaOtxq71A+Yl
274RX0Fr802Xo/EhVJPHIY9NHTxnyCAEnyEfc/XAEObZGmN9RiOfES3+LobxzHznUhsneu8LxGA6
7w98Zew0aJTw+hhrvQwTCyLlQGjqIiZXaIsdUYS4ohcm5Sq1tbj1541+6gPXo6HBUqJSkMGjyGXF
GEPnSepziiLS1jrtYxNZSDwXDDXfEr5/KhS91olC6x8kTfBV6zjFPWKCBQmuqY2Xz5Xuv/CKU/Kz
wDx+hywD/RecYThdPejGzkxwwIvfdhC6OR/M/tnm47WPewT8aty7cSXobfV3MKxxBCTUHVO4wYt2
Ho937OyBB763ZJ152o379cONpKQwNn/gteZN7hjkGYLhv7XefuAGqXxs1iN9CjEV7J+jpsNBZWId
il45hdNBs/TRyQ/djPSMnkl2U2jitxByHoFiFeucwQVdKNWjRejANdBeMGHD3huJ6ro3tMF2gA5U
ocWm83xQ5HBl8O3o2F4GLgTGKAS/Ob1R7aCrRlKK2HPjPZW9oWDQtm84KJZvnNu5PZHBZLONNyWB
8O9a977zNN96FR4n5B0TraV/3yjgefD6kDbSzaLpsB4RafBIcY4RtCJzxhzHQup8Bk7xM+D8sgNh
oSsTjiJsAvEZgUVW8EL4z8pmEm2kt82swl8RfAuQD8/lR/q6rjaO6jueh+MsQ5Vsm4HKfKnU0ok5
wlsl2zKF7f0iWnbAm9hevuqmGC9SLCCwlOyjMdiupWhG6kwAeh2a/gVFITZwlT7Gpo1ImfI7F6hd
aumjp/+oybzjL/zjXBVSbBtcESfDyvDC1U+0xAefPmJNduW0fLsSTjvY66zVbkcJVdfbGmV2CzT0
iea/j1G+KhXPVcBlhRWLuyAmdhYiDbws2R28TTpiM0GzA3sYVw5Hwham1Ef1i/XKmROTwJPPEccL
yUL5MgMxx/AvAmckHT7faVEv+8Si8pqNXGrdsTerIW1/VtJ+QKcJWjtyf4rZ8CxLwqZ9A6LZ28Ru
kEgY/sFOGY+FNhUoTyo/QVZzbdrVJRDklqZmpO23fIsrXCd333MULIZcYxBpfYuI/sfmhkUdxKe+
NFbwq80OgA5X//o2ahhBeAHjMxfILrvX0KwDR5LtlgNCD+oZ4kOs+lLvQtkGqBYvRpm1jWDTRBRq
nv4HES45D2J7fXofCdH68GqIjkpmKcAWrfwgRmZ0ZEeGJ46reEYpAurNRvlXRv12rKb2L1jQ0YUQ
oY1yXnazfjFrzbQw8q/+95lpriVbK2u79d9k9Ey/+FbPaBznOL5utWb2fI6MPmL+tsOhE2o3DkST
VcJMNnHGxnD9BBkIV8+cnhZbRE4rynD4cwy3vnOWq8ME2Up0yqj8xNE4eBJScXgOM6tCqkOhfiiq
FdfVW7uDwvaMZ91NpXrdU20+qpWNIOTcVU/vtLjU92DLG2ls477W7GRIo5ZolFBkJBgn6tAcjG7I
J/FkiySLghQTg9mbGzMYMUGpn9GUUjWc7n8IJ2xcaDPM9MKpCmgLm8VUIS4in+pzwmmDWDcmjkAw
iaZCdutguBnjFs5NNDEhuZge9yXa41D7VeajalU3i/FAiw78bTwc4Pu9TR6KycjgLwSPlkrDqCQW
/vwJtbLRZFPt2B6RiJ/Wf4X/98URC8tJrT5DEAWAP3FjFpDFysPeW0/WnsGMlVSP3HzarTLfquYY
NXdeLvHCZAzm/JY01ZL+MRXKLG2oYm/3wwQERc08pbKFZzTPRn+5CfSkEEdnr5OB/SdTDuuos5/Q
reBCabKz3+MNsdoOFXMA2/ETWp1WnbZbFJrZ01vTGIB5bPZgN/vELHWh03mQd11hZldMnsNpSbvz
tonGxHSQS4rYdtZBQ+DGcBHAtc1fbmbgLbOvYv4ml4i2RHLqgfasMGkxYtY6zFOsb/kKgGWnCMja
G5mFHcLJmq1afubyB1bPUoOVNqldVmpu1gMYZYMJS17HLwilICcjWUVGvfBVsz4kubVf5eDC1y5Y
Miw/FFdW4R6RXW+2ncM0xsVkwa0jQ4T+kjSNNaOeAjcOrYQ5cLjjiZkAj4PbHtXGWq2uBCTxgMOd
9CHi6dFwcW1KF7NqYHoIZ+ZvXt8g/X7c7ntSkW319oyCZKc07tghSgas5tu1j7lieqaMbfqJwhyQ
cNcYZQR6SpdFHw6eTPyh+ZFd4v/2XnTcQ3dl3MgDPRCJEWGrJAvP2ru94UBzQvsNon7Z7seNud0i
rvW1/eTSQfTRZYUHd5JZA3PU8itPnKnRhs+fGXDFuJtjKvVuHaVGNzaZjkyMIRE52g+fZP2tunJt
U3iNbThjhNASbIyHP6QGmPGG88837gzNG66ucT7XDHANeYVxhP4L3jQjBMQojEfY7RPZGhMHzzRV
4MIJKW+EsccMlt/bEMiX1dqIxYltOHkX0SqLjn67+PVHD2eDD89gMLlMROvzM9ikv1RY9ONQcu/d
qX1+KiwYmLoKh6GK7NBg1ZOCQa2h2oA5XcWeqVvfaRqwIAwVp7h8GYJlhvUdY8rPXiCLlpJzU2fs
uzynJaoNdLNDIyjdVsA0dltiJ8QqM8V580gYqlC6J3BP8cJwOmVa0PJQlqM/OTQMm1gHA38+pFr0
SbXihDH80Jl0oBf0Tfpv36K2IYXA/AG14rfllqQzgYku/FPATvFir8HHiMs08k5BuG1Tzkl7gq8Y
aaRMImVUzktBst7obX529rOTmNNvHrNwc4L2SEgTtRIPydzB8x0e89e2MjteCSiB3lZ5gJiHFSv2
2OxgqrwIVt3p58BwZqfl6GnJuklhQxC48ccAuwrsTJpGzLoSHa/LJsWdN13nj04yfvNiKc+Y9RfT
Mc8GHQYQ6QoQSJZtcYb9PRurMjRH+Dztwo10lzFmZ4BZq2QrmG+gfMmo8ObB6wjjQuh0zWAARnMZ
pqdOMDJIoicZI3QrQ/3oWfmqVE15jG4ZUEsrqRh+zJyHxwEjS7I4dmB1eDlvhScqZ+yh7PAE4DdW
jGiL104a2F/Y3/4aXvan0d/s64LBWhRiW+Ic+C6Uki9KwW1UjxEZAIIucBzTrzIIb1ZBZ4mTKZDG
EJBmjH3O4tstJJxZh9gvRSv17ilrKdm8S9vHEbFZKWQZgXj2VIV0MlVQSwJ7mOlFHD/zxgaXVBL0
DSgNLO5I2x883lpZ1he01u06kFwIlL9tcm5DQmMe8WwCmFeUK7Vc4qMe90WYqOOw761VjPmcCT24
+SNKrj8e30RrnXgU4bG2CNTMeMft9gCcmTIQz7HwwPgYPLQKBqqNagieIy1rn43hw2pNv4bfTQsg
EQ7jlpU5uQip1XzRIrsqjit4gUUKYa7QHQLM5eMdgt3RyKy+1wZfFwYicXuLWTdg6QOgW1Ix2Kjo
74ZH9SpeQ/bYWe4wNSegAELuFz+TdTdNGRWNTIlJKAPmH8F3DDh7XwYZNgpAGnPWyhZWvZOrYHZY
GuRasmBvD6+JLaBXlfEdn1F9/EfSuS0pimxh+ImIEFGEW84gAuKp9MZQywJEBFERffr5sidmdu+a
7upSgcxc61//QckdxvBAWJfaw5+iZAFxOkP0vCTZyzo/ZQ6u4XAqgxiGrIn2blequeyOx2qG5Ug1
cwtmyK/o/Z7hHT+hhioj+SiKA15qzi+OmAiU7h5tAPbHuDDRmlyMpfhf3lgk6GGOomUed4Yy8lNz
XkJ3UpewrWqea6wdEsm9eh+hxB+BjrFkRFYnilCWpAtrrVVNIuWg9WUUhU4zI4GUmDCfZkraNmdM
sKTtYxxXzEXGm2uOkc2CmWJP+Cu2CaQbwV0mjkJZwJPDpyuAOAelrl3RRYNVMKEjKq8iTQK7Atcd
wropYOupP9cvuQD9x9Z0Y/hyJ3/f3noo1r3Dk982N6bab1pmQNzbiFbz1S+olHPT2NIs2pPbuQaJ
/AZ7xjGlkwE5lvjN65a67F5OrWxe8IVwxIPvfcROqieEi//qvGI4xU3LKHDhIjtv7FZdLIdlb1G+
4tsW5nesrRsoIw6l17t2RnDRtuCIgLqggW8hQrng5DKldIK7XuHjBP/7dFdPw4z4APYnAoPlhDih
Kw52qlFS3K6BImDaZ/ZVPIzMhQdOhMw1M8MPxhCr6/QJ+8kfM6TDwwGFb21PBIXhha09A8WxIZ2V
tKeD5HFzy4s7oh8v/W9U4SGXwk6CUkXxc3GYZ9OqymhzYGvCkQkwEYIJuff6qQ6RiEtFJ1/5GTRZ
UC22nT6eXN0h5cgbLDf+Sj8DhEET6IzwQgXjhWhuYFUxNm9pVDZlGUFJpyguzhk+FXX4YgqDtRJ3
+hnf6/CCmZaGZ0Og9Kf7JRr34QD8TvpYsoL5yFa5efoYSAwiLfab3a+EzkeaLLWc+RS90ARSlvRa
P5HO8gzKt+BS+eo4fLBXFe2EYCf/+UiLW6wXfr6uGTdyv5VH+nkEtA7qPqgn3lXeCpfPosNzkq5J
jbEcIpWo10wVonTXJDfKuJsN03EQMtlNdcTV9KlwcJOPEXFz8GxhKxuhirMQDESY7DwpzMBRoYOg
YNIgE6yzvVF3wi2jYcwDZ8FRzI+lxTAgqW5v+PzTblYuLi8MWF9sFYhisP2Fywvgrpjv7ZsRKpxi
QvWgIjBE+6TNsa4dOg4FHyTIyOhkIM1iRijBkrNVBslv8955lKdInrDR0ZjQ2azv7iiDD8m1NcIV
h1oZkel5wG+zY3zcht0F8y4Mb9Cd/+ND8kM5WR9YelOOsitRGD+g8JHjxmyDYZ1V54zyYRbQDV3Q
IRWinQS+xaJnZLEVN/hvvZwMVztNvFkeEIjB5bnZvDKvWpUzns6FSrdVrXhe2IQGQAK5cx3jNOTm
lMMD4ws7UvI/v9j8oE9gFPUnrd+FK0M5GBgxl9fCFswuZpJtsB2Thmx9WWiNxRGuYB+n2gAYexi7
0Df3Fs1RQcBgHtDLgKrAI68xZPGUvSlDsKdrRUqNFxGZk7VD3Mpn2zXuk5kGNqQ82pgXAfhvaInn
ekQ7K2HRIIm3ySUuVrlT41pk1efMZg/YgxQgwTKei4lHsIamWRzDVMj5v5AZduQx1t83witUPgBl
QAV7UVRYMl9Qu8S3BQhLteJqaluu+nWBbThNfSKl1Yr3zWrFx8fug8/p+td42m/V4XrO8tev9kA2
Br93DhhwEIiG5NbZ+QcA2sCWbDwbLb7R/nds45/E7J/ncoKCHCz+y77j4Pk0eLDg0LF6rAGYEXDJ
+LVE4Mfi+YG0OwZqwasR6tXYYV8ixYv/tC8HbKJeP/lBulq4d3X3U49F+GEyV4UdlH5LvowMn4fR
kObw5r5G9pg2j4H1p6cYdaVVpblw/uHotrkJUwmm+WTH5obv5V+h7Y3ncAkm+zk1cjAhuwkUiu+E
KbCCHjyKFeFLdbfezoCl4kDvgiuD767u1sKXI+R8OJDWag9/yE9Z7O8ef06BuVGioT/eAcj4RLJM
y1nmQq4I6uSlu0z7uSZYHY3gJDJBob4XvGuWa8usjC2kNfbxK2zSbvdakvKGY1R8XUMrjAc/FQww
3JeXcFWMO2xsZvRsvV98V/jrH9g5Lx8F7go0FkH3RCKuHF4OfkkGP6+32ofzDnFF9cmv3o1gHy0e
R33Zgfo8IMQwPeTv5av6iCXS8hsP5/c/Kd67A/sxx9SOCChv9EcXcBHzS+oeEGufgXMZ4Vvo7V1t
PpoPoEGzZXp6OJmsSwq2BCpGc1I1nNSwHf1SN00/fEj42nM0ivstE7Zyxrk/a2INwjTi8qQPy+ji
ox2bqtHNLeMhdSPzpYBg5ttqvM1nAAqz4RyB0/cEvpiRvvQjxxXKbCxyB+mXpKyv01zS+80e7TCM
gC/WuVJw59lXHUxX+RIMNHMYJ3bbauBmG+0W7CtPXijx9+cOJ/k0bB2or+pOXeFCO2xcJG3X15ar
8quml1U+fx3vxwpT2xuWmAyWGK1mMRnjU5bFqQXyZb+zcYeHd83NmbibtATR2UTCVLkxDx/n4dwY
0MCvKnahDH35QoC7/T7h+OaPHMmlAAgfpy/aBgzXF9/Xin07C3HjumOSCHd55FSlw18fLib2OFLJ
egC0hxR/syF/M2J8UAOQvOa8Ub4zRYPJIQxjXvDzYV41cwUL62xbbIlQnLZkwJwhVkDdZi48WZYb
rHEIJeG7xmLAc9kJPQE9zPR2D9E1gM9+wnJBzzV/+RqVw88AdrSFvmYmgTqImAdm8tD9YURJSbEo
ibZnMoyfxBluGowRpj/fmWDV4D6OHEl1ioclXWHKGWWSe6+42YnLWx+RPwO837Cjh/QIR2l6IbJe
EFtVWCKgzApGULJNJCEvzp567PgOeFvJLUCwEk94Q7V487tX3FMJcpDuWWigSlbVBUDwc1JATYjr
eGwkeGDAheOFUFVyKRoXNhn+nfZ+bOf4rz99eXabtytqzQ1w+AcfBK/NvIuUaqCh0pSZ4XX+/q1+
W8oCzLxxPt27gNtMtV6JRFS5PHssyVBcINTA5oSsehyQPfxeYvncBjVQ3M8zUnX3jq035CrNfK4J
DNQ8qERUBmgkGAsbVGJf+y/7WuNtfQQPhxTfX9OsneKJ+xo57w9IHKICQWK/IGXvttIvg4o9Eh6P
ucGY5F6kvUPIeM2snbcB6SimFvHcgt5fXHkGNy36FeE11zn5kQAQBIThQNla/aHCsyUCzMNKC/e9
H2FsxHIc8qzfw9KHip8gdP2mhV8suz+UFvghH3gmBk4Ja2jgXFPYiPYFnq6Bs01ST6Vli+DbHR6v
DOgWPA7cnHdl7jFQ1Sw9ByacyaTA4gkCMRUjLMw1yE172g3qNS4mqrKalOB9WseK3f3lUcs50B7q
5JEUcEoLGzcr0naTgQOzwWnx5QPKKs1Xid0NEbMYTRp4n9PMgyBb8IDGvzxnJo2130KIBt4wqM1G
8RaPL0EtQn7ysD7+0602vyR+ojWVoicBH/MR14qw8zrK8CoFa4a0MbH0eQ9u7X4QOd1DeDl2voMx
Cxe3S/c/k9ITB2LpCQB6qayZUkWPBH+r1WcjDEge+NUwRf3JqftvsFwsmkv5r/wdhrwXCz4aFkfv
fzyOEZaZb8Gjas/oPYJ3WC55ZiC3QfnxQQxu625NYK5XH+E6meP58Ke1NdWHTEaLqbiRml5dSvwC
/ifkrxfDt2rRrz5waCHSPo4tXroa9SvjffMieSo1Fd4JfI1xAN3Yir5rhKia/W8D+RN1MEP0Ygyb
AYEFoXGsABbEq7EyGUdhJraCYci4maOoW+eUilCKn94z1TMTU4MRRKtf6gPyQBEO/b2fdp7BNmLV
u3yx/3ksFVARrLXfSIo4EmDpC9f6wYZp13ZsCU3SfXsb4KcCT/PjSbD8ZZ+AkeIwjvPw7o3YFI6D
I31hAyED2KWxaAI5U5h1Xc4wzMYSWimYOvPLTmXjddoZAczPGeOu/opjsqH/PdMHsZN0p4qGzwIz
zmeBWqY9cwOQsElv/6Lbz9lzZIymbTBZd9GTuKHfOid8waatvC8x/4VTCCMM4ldrLuBiHhv3vu3t
Uza/eVXYz3tzzIm0wh7WrH90WwTLmw2kQxrrAHplpJoPs5tWZ2rdSTpatjYP2HJyuDCHMIvMvRLY
6Yq8AeYMWvhGHfWyaMk2jdcHUKVgFmPC6LDEGtgHhm7r5sCHU45NflquSCSkJ203LU44UFQzn3Yl
qf2HQ7NNrMU3vStTiTIU0dyqnJbTfgGUx29QrR9pBYABasTSmGC+zoQQYdIMna2cVrt6l8d5rCXt
hlq6eJsF9SNDDyKr9WkNZC479H/FueOZYY6Ak7nRxICC4JkgDcXuuVFpW/3v9OFie4lXvzw0nNH6
epJy95F20F+5sxFpVTUeCJCxiA6B9geUMRA/6iqsL633+b56rXp/j71CXPdmjTW3IOToWAIizyGm
ljgjJXz+an/PX/Czdiv8Xvc0L+cvA7yNdFQaslexeHD0DRFNqeIMAuRLiHfUP1A0LSinBVD/BYRO
GByEEzjdAp8OoLQhGJ75ObwG9zGj40fVzhLShI+szuX+bZZZWkel1y4o5YGkkZbrlQiiQl2CB8PQ
7o7XuJ6/o+fyyUtSFuJ8QaFFai147ge5z78bkf88F4ADVPAAD3eZzCl6tgzzBTCqf/At4Aqqlq8J
ZE2AAQGZqiPDagOEJg3l4n9P+93VH5oPCC0Btw4+FDwo5oGMSCxCiCoA+SygXSgYqXu1cOdFdozL
16JLBgcNrQjHFlkM1jV83M09YDdbjILs5+m3WN0WO83X02yO8fSUcDrjuhwEqGYhfLIW7tPxErbz
7OvkW8RSPwOow85+jbf9UqZitkEbK69JKgrMAZx4kY9XvMJnKC2eqF+ZqlrXxYs50ZbMJc28r6v0
gh0umUu4UQAvsIbuIxAeYx9Uh9GcwTXk2t5SQv04EPeDa00a5jXmR/TL6y9KYAeUvTdRngPGMB+Y
vonkYsVN1XWdXkcIjuQpHSbQpB4C37waMY0YEXK+UDZPTzrUP7gJN3bPVr0CffTvKS83tMvpeHo/
KwSSIdxCUjb+IXYPdsIvQzlalK/1WmN6wnwXCFH7yxUD37RYYJKFw1tp2W+SSWGMnXGosQdtLvyG
d/O4I7Z6bhfv83hzD/TcJl1xjT7qYah/E6f3KpSXszr44I5sjkOdPsD7Z2ZskR017TfFnGgzcYPm
9QocVEYaunvMxtOv3/llypi5vJK1WM170b/yaGXBJa4YTKCeCjo/x4V3ATPkXJ8fs8Z5+jig35YA
YNPX6iaELONpMb12gRy+XcZeGh2p7ij3gPEA7X6z4GPXnfWmZfQymzmMCEe7OBWJXGRy0Tv6dZQn
I/wAc54V6OM2IceBDoNdIzHOROMyA2FQtw8m/+mVzW0D8YPRcvlh7ulg3izWXOOMUbaFlfZzT+H0
UIyb2ZRAsEP2QG5fkZyBeHvxskcmZIFIspfwjACD1aScfTcP9xUREDm0Hy5VownK4JLmtgEvo636
h+CBNdcrDai5sD9sMY+IWX1L1I2y+BBsRbXJYMskyJXNTPH2vVUGIj3V76ZSKnuwlMkZecwYci1L
D+2QkP/kC3wjgEOAwAEe0KMyBwToeG7yBVMCEuHYBHtam+Sy1f4QB9kfxGf7RMR9ZWH9M8DDaarj
TyGRDzRYyd5e+Lt0m36jbJh83BbNYmRjYOLrMXaKIqXtmjCnnMlHTKiZlIp8uG56tTKBByMhVKaT
rwVqXs+KmRLVp8vmehxty5ngV7O3tcSw1RHDBaJqfnI+Y+1K+HbDpnZUaOIExkEE76ZfhlZAq1ae
EMaZJ52vQ5ckNW1TrWTEI6vOm2AjUcxvVp0SJnxZMJDrp7KH74OZrQaJbl+ceo4yCyj09zEfM6J5
esz8Ljz968FssqlL9wGg9MYM2fvQSfbesHTLa0R4ywiJP64uKYChxpYDBLXgeSCNN33b0uLLiPEW
l/YYKqpRB0UAHHJxdOe5fB2Un8ca0JB7TcBBOKA8/vuwB6g4DppMeJj+6eZohYGzGme9PwLqarFO
MxoJGmlT2Frv8XiDEIFukasJfxlkgpOKudvYRijqj71KCbJovLj6jf/0X1Hf4gpuDSjpFjBJucDC
jzNL6T2wQPWY0jQOactCMAw3xagIOmZ+82Y8rwEEi5RzI39x6Fx+vvDDTvmp1O1MtdotBjNcwIoz
owfOnLONjtk+oARyhMw4GF6aCQd8etu2vJEmvOwDFd/nWY7nsguRWN3Vf/IJd5dD5t0Dbc0mTlgx
QsirMzh/omcCHZQkYlebKSewfsy3q6hzUBAOA4jbCFaholO9rG/Y4SOhXTZYIoEg0OYYl3jI8R/A
vwTJoGByq+B+liKYQD4KPRP3E69fvoQxCxt6xiELpgd7FGYqGc2Vm9mKdfNv/tCGxvBcjM7XxXc6
SWsXGOEbdgQUXrmPrMkL9TtoGkNtSzpBgh+uBvZIHN0Fa4xTSnmSgc1kJ+piLA/9zpM4ses5Ztwk
F8zZjW9JeSjVqU7Mw8utU4y3LdBcICD8pFzqyL9nUpuAsQ6OwlnnPxPFyqjgIOoopgAxb9YZSbtJ
c2tJ50EyxDSK4Exi36PaZT5jFSGgPY2TNHs5X/ZaA/2Aw+k7f2wh8NiAav7wTeWG8prijyduv201
TN334aA86pU/KpKqhmGreMXbA18RzA8PqQksUFG7SMfJZnJkpJbNix3nAUU8FJIT4cfMoSwSA1eP
814EQsccmc2R9Z4+F9ANKja/MtBhabNvCaieWQP1IDmSNfADzdpJBnMAjv6VjvjU95ZGi8LuOFzL
xlkJziwuB/7IjOKOH/LPNLxesbhBGBONiK09KncGLkhG4Lnx3JdmvmCv7DcytSZIwYsT+sMzxRlc
7KiIHrvrYr+dREo0WWkkR4SIplI5gGa+06xsduqw6DNI7q75oZ48rdwG3gOMdbsmOcWoduofZdKy
Fx/s8vvhE/3pi0p1rtsvwrCvM4QoULq4rjvwLYn/ynx2POzJQAm4hmtGK0DxYM5cpFoR/twwllRQ
T2Knrmxvt2FS2GBz8cAh+5sP1jK2p2pk1WpbeVOq1oDa12yOUsp5wrjQkaJs/mZkOy8DNUGwTmsQ
312oL+jdJqbQez385/ppD6n23yjhbin1O13/aujpQbtGsUqtRbvJmbgsZmLj/mK+nBCWzs7JbMsg
ZZwgSxHDyowTvbJu5EvNHXGiKdxGM1Fc3VQT8ReZ8o9F3GjuFExyFHfiqidhmKDg7fx2QLBTyb5a
6lkvIFHcmdwF75/6Z/T7FR00fzL6mvzR6EAIEC2GT9UISwij/VC1JHaf0t6vs95g8cDR41QjoECk
mApXHgZzwdtlXt7B3NhbA19nd/tSM9XmSVvkUfYLUvpIgGHeIcVhAIOH7Y6lcIRK9sRBeCmvmIJk
hcHpd4FEjsiGdnVFt2B0cePQ528YuibZfOxdfvTpbZHhcjaOMvs4MDGuoJwBLIMYpPFOIQM4DPqi
+2GwGnVhG9/iy6LbkFgBt6VdwJnhCfSfHn76Vj00mAg+QjUuw+GyBwFBx8wtBOXPjEmEuoBiHnrT
axRpvPrVmkxHPBSCKEmsSkXdXwVP3fkeuw2UkqQfmKgYaX5AJttZ5mTYJjCfN4R3ds5MQomKFXU9
qlGvmO3DHMiSVm0fjhI9rVe1IK6LQpHCcSvOmWhkdiMO34JbjCzQHeHacTt0pEroUXUuZoOksRXs
QO6Ur79AOM5BJBcSPMai0hywFCYfi8p/+L1dk1IHDY8FiwIBfxsqh9lTrDpzQLQ9owe3Sd8Q4Z4B
Tn14rA+91ZsAcWf/RLkJKsK/cuETlUX718ITh98QyC7GGSpDvtNtzTibpIUPfvHPxrq0jnR3XmTR
EEhahZ+b02BFhzb/hv/fbvi0inO92ltc6Gt31rb/OGow1phIc3DwKN/NWUZM7s0RQbvV6rK4LGgG
LN2Gtwh9wru7jUMoQmbHKGNxCtu7lBnzW3xj+Y8I8sWKX10jIbEx45r182Gi+V+PwSujWhzMObl1
xSxTxUJQDR9NYqFgxGJzVJGynXRYLMjL/FTN6aFKV06V2TB+WO8fqSfexcxzUyuwlSFLyEQIxLzq
ciQaxiJZdYpmb1a6E+pSkE0+RbugnVY8Sp0pRoa/k4ikBbYcGpaBva/sN8u9MLGPyhgDplReZkIC
5O89xMnkhpoW/6neZGbAIyJ4fXSkxOJeMenieRHb79BX0najJvnPnud/RhNDqiydKmsxghv0mgP2
QzaD5YrrYU0Jo6FTxUmDloYJv7YmZect3ufHZV5X/vuBlyNDabwYjWsCEQ1+HCcfMnlSNSz4WOv8
MEm/x6c3YYQC99LejH6zGQM6m3AXzh60RTynpDBwRr6cZsrECxyChyy6TUfx3ntv95P1hIrzwisz
dptzdBlvEswf1JYPlyrWKLw3YnmmY9wc3jw5FXQANPrPhOkUyF5zIZevXNdrPDOCq8Ubv2A7N6ZI
hixoMSefdeY3IFWRGTw/RrzALUFtwNTWhANN+U6vy1PCmcggwYP/qR8E0erIpue8MIMY/OHygDcg
sUAJwcQ/7zV1BrcKLxXreYTXwPWEJmyKxdIHfcBnRC0JFmM/LtZwS2UnmhC6dYod9jhM63I+FnoE
jrHKPHXQFfeQz4a8GyLdjFyQNyfOkUIKZWZuYcJG2SEep+FqHBZ8BTVDoEJiXznh8eqBfX9NLX6z
e6FuMcTrD7ZMa7j64vRnVC/uNyZ7CKA4ygqc/NX44XfrKmkN2UTTzMCB2To6z3oJrsoPJiCM2zwJ
ZLM5ZHgz8i20pXTupXA/5Eu+4wUQepkq645HQiy9MqhNlZmrg4QZ5ivoFi9JGw7tP4a4OIYNAOvj
Yz8o5M33muE3m/R7DULBxfiyOKjkfJjyK+q+BmB3N/aeC/wfwRkNmcYLNy8MWMSRIF6P+RInNOQ2
MzvTrIlPJSgqgiWJKZIvPjonO7eV9mIBn4HZLZd/Ot7I9JiVW/FdpQnbmY/x5f+xApKlKYAT+Dme
FKYGm49xh93wjvI9K/qC2Mp6p7RGKcsGDR2VCC+pha6B3IFY0smaib/sXqdsMGAFaghaAHq0A+Vi
V4MVivchNiMu4H0cGrp5hle9RDRODjCcXD91H06iGd2fGxqJnN680NXdN6M/uC4Kl19djIwTJAvJ
gwcpEWH/eIY19HBjVz6dSvLhtl1P2K5CybsixVWs8YYbRRnyiosAjl9j+Us9lcxRIijJubO8uz6q
dTfhLdmdjVajP8AWQDFjhOiIz51xltON29ob+E1Qpo3kNeJDyMcLsyAIQLRiQwbVbFVG+/1Hfabq
x9pU5glLz7XpO8w/prHP6e+nZwpjhpVm5oatLXyz7fzfBJNtr7XCsNEi/XBGGgCyT/PPEhacQmNW
HmYzCkXWjS9x8fuAPaLFQwTivMdLWYz/uZlsM1dkzGNUZb54Q7zJO6sELijLrRJvctlvACLftqAC
AnjxcKjb84UWA0G52R0FQiEPj6B7s3TvJxC+N0bYkdTMpwZFf/EFNUoUsNEYf4iHP0Y7C4ZG9KLg
ezjdCqUFkHc7w3gPsRl6cvB0pgYBJTNypcN9eSCPjTiLGj7gwlsxGXlQIHwCecZMCpaBeYDJIjDz
CO3UJSWvZGPTOEzszF5KGwXLzHPp8oCfNirS4h/aQ3pXBluNsTm5J58CDCamlWKi5n4D+1u7q47E
hajszEhsBi6nHSwn0BgZOJWg9G0/Mo8sNej3rJClQiHEAqGdbUbn8dB23qDgJp1aqvoqxpzGmdvZ
v6KJBzxjUGDvHDq7I5cVA1Qj/cQJPQkpFwuML8/n2+Y8sU8v5/UTDnTEPhDi9N/XLWynTRGPsb/G
0PhtQ9UhZxXbEgM/RsWEU0U1YV0kV8O1DO6VQBb2Wxxg7jwpVkFXebM6wU+mTnHhO8DVESAs/kCg
gYJrTi+yxzNxsoEzQp36tXb4dg4t3VADzEMcR2E1kKukPraDl6cOnGJ/FvWkmbIrGynLEP2lyUcq
ArgYcA2zUdRiQSH+4xZzA2CkwHzKi6Wikg1JUPPQ2y9zzSnQ1LJ9w30aiDB5ON+1eaZqA2l90euo
gchLWoJDTh95MPj+6AND2TtFMT8yyYCfwfKA9TGxu+usgknf+ZV5ZkmBcEJ9n55LNPZu/rXOqPND
c3vxvnY5S5cPd5kZPYFsOeNe93LfpAVWdFh1Yt/pxzsH1vJPHMOSHnJoH3e35T3F84v+WRh18tsE
14uF+6VxQa90YQd6Y3hNdR/vEI/PFKtj6zfGFH1jSrc4VqawH41lxxmYMdzP5kT9wOvWzcoD2Icn
o3hs4svjrl3uboIjrjg7xLjhGJumnfwK2MLDo0woNVQeM85AWo17xDvSzHGREmHiw8hjjDi2pCMM
536pb2LZog1DM9bhoW4eaaJIdLvbMdiaoSNVMXeYpnEn7A9gHKGNurmLofVwdMiGAyXWuf0qUDh5
ZEsu2XU67kjiwZf2JcosRpPiHcoWuO8DT7jZkFISnNfY9WJPjWpjinq9Mn7uB/yy5BjwWTz6unAr
/ffxqvS7B4zQMX7AWSiObwl/Tq/EgTaS7J+LLwwcW2JXrInRYPRkw2nAuhWAhE4PRwznSczLYZbD
6YvuN/ff+6l5hd3tycPbVE7nQ/vH+2zDcObG5wHr5nrSnvu1sSMMsLfo6oqns8NCTMay2UK5hJ0x
KYsPAtF3R6y37KWYMS0F84pK7yxsm6k4yLmj7eayXHK3tyQpGAW8n4n3spWjO4Fdimd2MUEA3tIu
hhM3slG2ig7cYiCAgL1D6mA8zS4NvqpxWPGIoy4DYhYBBSCL9gpJoh5pEPBVI8OCfN1eF7gyTd6E
Ca5hxglKVRBqQphnbeDG9OZ2r+Ooob3caN9vUA1uJsjWNY7JESIC8rFap746oGwwipDh6EGgYBrE
a6HXYjKcVP5btt78E0VDtHGuDWC62YQ3mBgG/kPJyD8pswQdKqJm9rjAJSza5KdjFBqeWt3S2xBC
FtwgWOVm5YqibIDjmfEk9EyEfdMO0yVSHumzzAdO/6uYfqn+Y4tSJ3jB6njae4dmYadHw+SO1S89
DCZ8TpmoP4N4kj4x6tsoKd9v1n6Z9GJMZz6PzWYfNptJhIuQasGSEEXYhNMPcJ+Ox4fA190BmbKd
aPhfmEShBvSeR2Q3l82FyNRu9vnVsUz9R71mWEKp/I7KgSnQ1OQZN3E2b/nr89dKNthvaxdDHX+8
gQi/UxNQeRW9yoAVDjMHKijGQFHjvysLCk8De2uJ6S0+brDHJwydl0jbRweqGPUwWnFAoH8ZlZYm
2HmI2dyPaFPf1Cqk2pnAy4wCFOTshUNLQXn2YNYDw80YTGw6NS4OzT8kv+0Tv0ZMJ/HvS4fJZTPC
Q4omB6Yetkd/2K+QiNotkLLNeo9mt2WASuNJfNjo5/mnr6BxAZNBywEtXjJPZDPnwnOWi+GIdGRr
AMzzYGqlNKYjFFWSnSB5oPQl+/RUZe7np3x4DMoteQPnzpbNBSGkkBvaSHdv68lusMiIdofuSbO3
gGd5iYYnAuSxTLmTJpaF8MXgvJKJ69x/8s07eTGHBQW2W3vwo8bjnbTWqLfP5IsHoH+ubgP7j21l
ztM9wYQG53LQpSD7lddl8kKXUdGj10mXFqjtH9aEgg9aGZppYmUXCtUL84N4cs5R3gDRP3DXfK6H
p/xw/zgXTfjrjF2ypZ2JjucOjzrPLImmyNfHc2S0eGCiQDnlGO19zJLpsD7fO/+aMKByX45IksES
RTc5htAv3TbDJfTJx4neVn86hZ4LVil89BrK6sVSCFt9CTZ9TfUktGDziwyuS2OtYx0xhcOp9CHP
3j6BVIpLdNO6n3Oh2VJlYGAPeYDAAW40znB2Rx8ztD8f9yvhn1iA0lEZfAKULpPj5W61C9oAhhXU
6boppmcNcdQGkLk2nAvsOfNGwWgOt0u470keJgXdSalncjwG2OOxp1yI64g5q898ce/2/o058tep
1v0J57/c6mlDUuRP9JfDn89ucPj6IsOW+Ui3aPD+T3WQ1udcqCNWHEBNPkXWMForYCg3F58G8ghw
rAexh/D2OWSYf91xrmNcvsp/mKK8e6v7bUnpPHPQ/FUHYkq3ejiMRrNyPQy+obbuGMnBSxY81HEE
CRgyk8PmsHlOcdNafmuymKc93X1jyLnTKt7oNcvH7m2EdIV/96guEN2xX4Av5Efu0fUIZZeMY9SC
7Cv4eGtvI1OQiDosAi2cRNrvV13iiSIL/6F/22ENKNJZ0MTzPzWPQDAAQ+VmAxl70LujbbehLNLT
1sskQ5mDEU3mEKF+Hw7wMO47qwrqDY2R7sD7pXEtGGSwvxXGkJY4HDM1B39H2BYp+JahFWLRHPlO
Ge4c9VTnMDhnQ2A3x67Juyj2y2UspfDuKZ8aixsvU5+H5SjgCV4xTMPtrI0+FLe/EFn/hn/MlnGh
ICXXJrc92sEyHJn7YPdhomLFX1R9GG3R7dAFW0eY9+INMOQQVdquBKUEPrkw8frMaCnR6fQG7m3t
QhCWeQaQxZxJecWqiuf6H3/Zo1SGJcycnxyEzGdsKpDfwd04fujrt5RXtPFa6bELt/74gQd5gw+p
jprDf9kTigMKiNyuXuHHfh+Y5prL+kwVLh2beFkjH3Tzvd3SK27OzLXQANDBUEo+xfkt83ZAc3hB
6K7ueyeUheIfSu7w+xByVuUzG4AtfNPQ2PZ/26GjBNuNtGJwc/+5GtGhdlY9eyimhYRAvORwMDmM
8FyEQrk33ZO0PrGWUUIggzxfLKH5pTuPVMRJJuu848RBsE6Hl7+SFLYK8zQ/7n7jKqB8vmLePuKu
suUC3anUOPE9jXWDIahAjynWgUv+zYU/5yUjptqMKTf9JYpLje6FAmUyVTZH1Zw1uT3ipo5ze3d7
u9n0htkKoIjEuUhXBz4AaAZO4A1wLNpi/f8/ICQ6zPRBt87+ZKY0TaDzzJ2hwJkNjNagpvitGypd
CqzXWsW3jCluDioOr0L0MwM8m0MQIZdHYuqIYe9u6K5b8Hf7N1vMIZ5g8fQn0r3WjTUdMwZ+WhlY
Lw8x9R2fc6YevtbA7NnG03HmUrotc4e1itRvBM5RUV3izCXGhERuGaM1FfcSdsHLXWIfywPaWGhB
KrvyjlARTJ+RPD3UxC7M8UyZ4TBPRZ0CX3B98d1Hkk07NuUOvbgPeGan7TQhPLYqpi1TJ0wPhRrL
OWoFuAmNQrwTGX+7XbdE0XYcHW6/THWw11SMWNpgxkvOAjDqAuoJ+PbNv0rTVx1+RkC9LpuIhDkT
K4gxI+CWeBYbMWKQTCbZb7rXjWjCz9WMPtyl2aZp+ESioXKHfifUXaijabGhQsDIN9L0hNK4Ayti
GoyoNuPbQVXt4Q0+CsMWAguhZYCNQfDBXvcGEd184h/f2/ce4rnHM3RR/VcKrKAbPH00DviOUJTT
5n1FzurQppymBhe62QA83+0CN1tSA4IP8VygWifsQ2R9cGsUC4GruBHgIAKgxdo0+sKpTV/OdZqc
Jb5b4CbGO9lA+QttQRwHw2WFpPScVcAvqbsHWgsjJBlol7fRB5Rgy0htAk57SN0XwBi9ifmYLY+9
L4tWFW4D05MVnVvAxHSJqB1bjC1Kc96fCMW4cyFpbrnFlesz+ngYRx3Aql/Iy2yCTbWn4vdzMWL9
GMvQkyCE3xxhRPywsGoamE2fXHsHgfK5W7yrJJ4c8V8Xk+tx7Q/eDBmAOHFpnspT0au+V8vbjQ0M
BrjsOQZQB3WBHaAEMIbHYZeMsQjHfW3YkkjSmEN1Bk/bI7WCLrv3cZspFVsbhHjVVtdU0sOATFDq
Ywoi7J71oK6XA8qq8fwtDLb3HMwo56zhogswl3F6vK0BhrFGFi57Dbas4cTkLgx/Ndndtf+RdGZN
qiJbFP5FRqCI6CtJMoMMIuqLYTngPOP06/vL03H7ofvcOlUWZO5h7bXX8odEMxVRFFqDZvcZ7JJO
DsUGBkjxXgk6QdMBW2TSf28Tbiz4MaynKNCIvbpddLeVowk14SSeOddpm7n+gsoYvClmr/hVoBwG
7f1nk5e6YjaYaBsOxYHJHvoFd+zuex//COZrH2YkWKLuS53fNpQuZWyu8gPEHzDFEWC1elH/QjEF
XjOtQdU0iVew43BYHsjfvywXHsTeYcNBMLSnyzQnbWdyjiazh6XwsXV/5Puc/Cu93fhK06MCKJLK
/9wsypMc1V0r164cDDM5VstmmZKmU/9V0b7TrxA36fSZV9xry42SoO+JhDhvCpeUQnQgaK/3Tq7n
RB6mzdXH8v2THAI0uDewt/OCiy3wx0ZBjDoyOFZ93bq9FYgB70OhDMRcv47SNX++5UNRCJGuUK8t
c+Lsg2Mt/bX6Cq4NJieIGLTu/8DNP9PjF8tR96fwyrlkrKA5Ligm8whCgqIHvanoRGfaTH/Zzo9+
G2lVlDGRNnxaKXALtwKfCx9kFM9mVNWCqQUGOlJhD1Qsd9tZHUUnvzqItSLGcSFdOY1SnqnvA6Pi
Qg5e7TPpYeLCb6NSPVvw4B6h71rSEgGMzRt6NoeCUy8FjWmiiwBp0bBd+YTg3Pf3TAH4bsudX2GM
tmBjWMjXbDBGMgZqqWj+jmIjvFLKQZbUImGPy6p9Pn3+Dwuy/LxrWfIywvP0YYOxLh4pc06M7Ozc
vxeQJKwdGUeMAPYt4jjnwPT+oMLIfG0k6xHni1D33bB6Pxy1kpz8wfMnzfDX2NYl+P2NyH1AuNVx
ARi4Xu/49YCQOr5WVPKYyJSP8Kfb/OpoJ2wdn7FBBT1Zl8G0iZIIzX1raWmTqnEeUXpUX0Sm2dqj
0Q1PEkJcb0QT85iCPBKlOBOjYX60/TyNZLBRQpfJgBiRJFOOlboWxKx4ZPkdv3rYoNUu9TAMCGgL
uU9Vr1LA+U+dKcZ0RvT3Xvv58hPQ+brJArlhabkpUVDVZENce8CvCVNqtuTeIrftLilCT6I7hWVQ
vR164mnyWdAwemU97VuRD1K8Z1FkDM0kup0E3zFoSyndtYrVaubazlLJO/hnDrhRmKy08kucryWs
2/MiAdMVtqf740Kc7CRqxfqXuG7gdfHc9K1pxw68jc3m0MFaGVMjji7oNAwOXDoW0OzyZHvqL9vY
Bt8i+ZOJ59mfYZa8uZPtMvji2XAvEScKz4hvaRVaSb818kwCywi46Zzbna8tm6OIco4qcqeJT23o
c1o4qsnxZwGqcIrcT1ZZ00EgrJx6W1GGqH7wVOJiUtcGTP/4Tx6YVDcmaYaSA/lEq1TK4BwE0wga
QE9nfmTm6QGwKl1yK69WlDKAULY1l2wEEYArZwo53YdPUXTCTV0IDvhuNA16HqGlHrkQm5XyCc0g
HATeyTXkOAO/UZhUPlBl9RFRlHDY2+uI32XEpJ2ZEYUi0zdq171jrc9hyowdhOYu9Rk1ZUx86qyW
Fgx75q9TfmvM0QnZQ84s51t3LXdEpH2liobb3OAp5eReSy7e/jTihiK+OmTQYIGMBxxL6bqcVt/p
SN9y3xOKUp+7PeWU+O2R4+c7HpF45rxbKBKuHiTSs3FkGY/vk74IM4kGMHMJa1piPUyE2DD0KHCk
tEoUutmmwG6xLaSVWqNRVwzBIjnVI5cMMLdHr61FfESjI+dD+c+/PN0SofKKI8pjpTzIksBYyGge
SWs+6bOem7IMw7RA2AdrHGI644kfyFpRF0XBUhPe2Xe1doKvl8cyNl5Kse7QzAyB4072JgtxiLJD
u7jYSWdnJU/ikC7rCfpST25HJyq9rH9hS2WTjSfn0Y7ez976F6fw7lTJ4QztC+uxeCRfi1OvfsYK
a+j4AR0z2YpbQjF94mLtrBkd9MuavXPsvZw/mHtes8blKP6K+ARiCuIcftK924Si0KyeFzxL7NI3
vRw3ofv6tebjBTv7zlaS4LddqN/1nWXQtXKs89D1z88lnpig7YhXaUpELCmFZ9/+PC8JWGFeqMej
JJRtpIFrcU0WH1dsNuHJRLxKx81aE+T+2OBr5gkl+8EJdN5VybHFszy5Z4HHhrWlr1jigEZtC968
MnFiNVPNb3lWoii+f0d3TussV4O9JTbzhK2RbMO1qX4Bp3p5rbCvdBLxxJfZAbZ/WNnqGHtFv7q7
mBpPt8Hm5ASvpEFr9zULdo7XT1hq2EPutEAuCS8ZbrphHPfd2ey9gLM++TmhHRb9sHzPrQBROi9s
rEnYoKCEJ1GM2EiZaFFg22FnhlObaZurt+VhNIOjBu32QWzCbnK6yjH+bJN5POng5PzPxMnzjuwC
BcoZN2iGHvtpBUFmkImkXYrTMPNWN17+BPkv6+uOEaVFO04Ud2aDoLu1OKTSdKnOIIkPgQoqM4uQ
IlaKbGD9m4VQd0K5ofNWpsyereO4gqrK7mPM0EhNVltjQNgEUSawrb5VsZtDg+1EkkfHZ8qgWYOu
M17zP5NvwOabyHa4lpBSOLZqJI0CAGNU1BWql1wEIntbl+robu5u8EyQc54yR3xtBujHTdtfS3J5
VjdqQuuTZrj0eILdqPMSlV7AfJBzFG22YhIbS/B9Z4heh+fshywZuAxh4rfURNjJPkuWUDzPO9mC
gj4hmrPqFu4qUCv5VcOFjzdq2zPbsFeYDoXhF7Q/pvWPw0Zk/FG2F5Mwxu1vFtutszU2eXiCza1F
I9+/Yavmm9BXXhKaTYlW92kBL9AZo5PNqezJkBVq5XQ20chnjRjvNBcnvuA7KooMuAeV2y9vCj8o
gxurOzHCNOPzUvdx6eZFb9jQK+6z4otMKBaMB0SqWPEg0ESSphN/3NbeOrreuBF2eFHjEZCbkRPH
88yEO7HKBikGtQ1WbT1u8zyDMcdwY6ZEHMV3zPR/KyfjASR10QH144Bmmy2e6cgcWegeC29gr3oS
mF5iWuV/Qdh+aiJxHzHJSGtgOTW4SPSJaTEAQu4JlXvrEYz3YjXwMzrqCW43LpyqmWFhgsXx2dw2
45ZjZ+c4wyeAgzJ5b542MjHeLcywRtQ8rqcG+2Tdst84kHX+2jcrCIzxT05b2ZR+YivILcwcGBBF
1QvQN3f7FC1dm+Fzr8EhmBJR+Q+6VnJJA7HNeO2SJ4ZBPV9xiEB4/OkZHQSrFNyJa1CeiqAVPHNs
m1eAi944Boi9wxOU87l82h9VteNYw53SEqMX9eXl721tWaCBUW41bK1gy/ZZ33h/NCyMesNiv2ee
vEUFfzyoM4xUWHUV7Gxhlva1BTAvysNBIJl6VNrQdZVVIhg623Sjc1i1XYmDAdgPtIeS2SIm4Or/
Wx9DBhtcDoqpaflZ8xCiVA7cpNRLpcyo+GfCwx04sSihlk8qFw4JG8TMsoXwxu2nwOOsKFAchd4V
e3s8bp2i+yeQoNFIe5q9uKByLW4r9vaYO3FJt3w+5CIbrAXOiyMGIoiW+2fZR6oK1ORWlOYYPD26
2dhk65ZbyW2ezMMFu2828kL/p4MmzABWrTEqW0cr1tQ1YXMi4d9OPFVOvRN6pJTbFK+xdZZhhTj7
jtvgNPZ4RcSY9TSrfAxxrB+3iybQrez7p3kPouNSOW2TJNG6U65ynaooUbBJ2K4UAnsJL9Otbny3
zaINiLCEmKbJ61tkLUO03+z9snC7wYbYAIGAzpE3fxlDfcN+H0SxG7bSE9dtX/sbwHlvgyQ1d+LH
mImIyC7uppV65a/sVuzdTO7W4h6UD0YSljkOGhCA6Q92ijys3lFfydJNv3Z3MuUx4613IV1c0jm7
4cneKjdX1wt6DtZpr/EtqqJDdLS42wnee6TWb8hebbL1vvZ02h+ex09pxmfLIj+xMUZl+qDsE+Q9
E/0AJ8NWXQQyvfSHUXBPqItzOopUj6sISXisoc8x3nCoXAXqkqDuJEE9vnZAbP2iag785e7jgv1e
Vaj/RNWmdxGRnEoq30Am1XJt5ms1y6oI+ZSbe0qJrLP9/+dywozAlRAEcqbaJm2JLHsoQlMn7L2n
SQXMadjOeHL9P5KhSFqcZPh/AXU5bRNVGIPJihqivFr8bq2yosZ/24r9RN78zBYJfA10Rr1N1hqR
Dwlpb4Kh5pUdUpaOKDTN43WcyHbqcRQ44cWN08v2rC2T6MPn5093wzcC3b+3tbqWm6JPV8fi4YXs
8jtYi2SXsgQqqgpPO3c61WxSWYH1fCmi5VX6OZnTSREKPPKugisPbecQdTGMZxXWwg+Pooe4E7nv
aR5N24JcD8tJUHKucFbH2DvzeM7Vvqs8vlFJjeQ5RHqOzqVt5fTtHzrYx40611pG8o7HY8aPYAp7
pK7BsNy0s3f4tbIGBbgKH1ieIQYoyKZTpSC0nbWn4ZvcKg7HWNetptpsigMOjeR8AM4LTSyxX9kB
rQYYB/HXNkhFNk9rg+o6cRo3FioIzw418ZYKKr1YE7LUntUj/kdl8iBxCkwcymQP+9KC4TIAoSWC
NSOdktXuvEThFavVTU5Q0AxiHJSZ2SdIBr1BUCdH/03jBYC0gBorAxLvajBiUWvAn3499dZRBuzB
dVt8kuA03GTU6aTPgTV5B6SVB+xQuFYOigBRxvMOuk5vUnLDC8EByRN+yz4L0Wk9XK0AcCf7kxg+
R7O+Gz/IuneKD+qfBj9I6gf1JO7LltOXxG+25PEbKmrqTqpO3DgMSv8EyC5ZnOxSxcji66P4yyY1
BFmJ8+HV3ZBkyQ3M9O9tO3xNQ64UF4RtZgbU1q9Ej4KOb3V0+3IcUqEQ8mYf/y/ej2DKBLAw/GxT
EHoV6R12HtPBx4iKHtfOTcY7GFPo7rGMffLlxxE8j6dzCVeqUkXW5+9G/KaigKDEYbv4jDwpAab1
aqFFgsrl39sK4i75vc8HxEKnTfKNr3aGgO7zY3notg9SFAGEaaTXdWvK0X25Qn4kB/cJvKRCS6Dx
Q1Z1RSUSXxamNe7zhg1r90esZJ3W1uzEXNzFmfOpeff4YGvqol3FBvua2trIfUZHU+C9gWUmOedm
j/vS3pSoXrKsDHrVsRa/MYypAuvJd0iU6+fdmVq93q3OxwADohyE5rAM2gLskFRr74SZza1n9sQn
9F29Pq7BmudN6ogMMziTH1KSc910hpASmUpGJvInZ4/tBHcfMv52at512787gJycRV5C1kMaAN+V
DgzDdJB+QyN4Bl8I93SqrIEb7GejwkOVDAkxVm5jg+zEpjVedB6bSbGGqUfGLnLVcky/CfuS31oh
JRd0SZi9+ltNfCNm4D55QIIw0lj8wA/QcIpZro8QUfJ4UpLGpuV1XYPy2ITU4is9gx7OZXVyx0MU
wYn1MTlSkfTYDuedUbX3CZiKi6SsQBCWpEtiGBgcy+Nsu75V6ETPUKv2WZZhXLaPVK/2ru4Nbplc
4eDltJxH+A4vw1fWdW5w4VgJmDz8VoYm9BjJsOEv7nu/9b28rk9IYgQvLE8GyCJYrKiLfXAoSAxX
S4M2yk70ucRwoQl3bFFfg8PkCz7tHjNocfuMBXSUzU2aMRjGUENnnerSsp8dp2EDnTVl6oe7BTBV
w5q9htHN2TVWL9wGWDeVcO8Q6bBuKZB0sUdLX4NnkG6Zwjk6NJTauaEPCCOlTs2sM0HWwnvPnXp5
n+2WfSwlkTvos2GOfkXUop/6Mu8Af7Rvc672AZTTvgf4UM30rq1YflcQWah14BYtm4ozPTx4zo3P
2gIiYc1QC+n35HuI+aA1RucfyHmFxZ1Tj0wXtOY0xUcSJy5sQBk0ZcfgQ6XJ949barPdXkCE6Re0
LnXaJZK5R1ShV+YCQ6/jz91pNv8chkhWdOcYytISLFDTOe7EAwYz5SyNGVyfAO1MtrSnD7+aA5C+
cvCo8QECb291mnyCzvI1HgTvIcwBw+0uqyczVaA06MacuYv7Cz9eN+2OXsjYKmlutvUd2E35ke7S
SOcSD8diyjEVV0xWWdeMQA0gCyvv6Hu8OJB86Rl57eda3P8RhY7ulhmwRGxBnKvzH/zch/Pjvt7F
5vI3SMsaGqRsxQmDcRUIeslVoPvAZiPalQKReqbVVHvK1snvW2q9irK2HX5Aini956zvLKCOen1o
1LD4aUPfwNY/tTQkEPtDsPuK6MhRvj0k4vgoKJ6o6wx6OwJqRLXFSJEYX9e2Pjps+oCVBDEivPzF
+qK1GRDEG4ZR3t47eu+hEtJ54ar6jQhniCe0yU8PnJH3uLd2nZ9sISzPUITpmIMFVtni3/hFViZa
oNA+EWvJafjZsUDQL+XS++hJEsXfnHYEQpijQuE4cjpYzGAFVgtWDOdx25I1uB76decMcQy3Yad5
i1jqj1E2Xii8BPJNNpeDaMuneB0w6XsTKzETwpv2KnCwwlaOLGg3HMkVfiqLj0Nvj77CPfjJ/mTv
tWMIqK1pp+oCbKGKJuYNbY4uyhsxsD01V03YQYULIjDT5ykqLj20C+aKyrFFFiCpY5alaHGiLrKq
TXDG5fCJaJrc56h34BS0E6fRgZXbJqBSohP9wbGk9T8mnck+eaBk0URvCFgm3iUWBwuOmeaeNl+K
yi/WZADr4/myv2Zj1IVEs7nDVUGFAxoB5CjWqyCA5Qcqwavlgtr0otvEmDGR2+FeM9Tv2CB9J5AY
nphncSrQ51nAXcT3q7/cKlujbtuG7XCHEBI/gC1zisXeks6HIGe4+5O9G1iaMpP9Dt9T+O1oDn9T
xTjCR6m2X/Lmt2Xf4ZQy0WR4bp+TZoWzwhPL5c+iN0GirUVrkGisY1qtjDaoN0GxCZCUq8Bdnm3t
qwf1QZhsBVNoefsAI11sivgxaOU8RvtkXugBaTLcpXcs3LqEvKdQPoU0Z5OD0n6FVaRnHUS4oLeX
es6ez98vhHflXBCh6qVz7y4ROsGI7+0RuF7upc+51axFO9DjL9sSc38Xt6lL/Iozo9oDYH1CFBwk
lyqHi91zek6fE3+yye9ATfsIJE2S+T6qN1BWXVQ3Qk+3AdqVhQk4b/DtqARbgCSqbkbK29mN9xEK
SwAN3XzgI6ZfDrI6vTB3cdBEsrr5qbrIDo6cLYdPF2p/LH26vSH9K9UvkRym23u4qUkC2Bg+fF7/
fbwj6Grse4/rKfuJznf0G+MQyGXCI1GP9nyqhVrNO3Hwu5gRm7YOUksJhMCd0KnqEeSTsKIK7iN5
2z/SMCBmKW8wjaiA8LUBtvg5T6pHyhW3JmkjpDY7g97xi264zTsHIwZyb7DswXCEZoVFlncHZD7j
JnbBRvTHMG8Opqc7ppXVwDlHtFiMsflEsoSNvzl7IR3kopQwm9ovnT7FrhiQA/1vbnKrD6DTSJJh
efCSKtw+2CKgOPH4yXwDzO6sO+HSei1wY3fZgnDnCV7tkqJniRBWBBPQ05XRqwx3QzC6JSfO3tGi
oiTlQtosBzyVrUzezi97SeI3lqdzQFZklWYXm3sFWL8bPez1JYO9AzlEPZ96eHWJtybakwyn5Rmv
L7W5Zvg8uqKcVy2/L/RR8OES069u7vactbEZFvQ3/wBurbeojc8HBsqyP52POiSlO6VWa/qFZ3c0
YX0ePeIKbTXh64MIld9Swj+2gT5Wm5yhjTBw+Gvx2D7MB76EDYkXimtGnQz7L6FHOFpdxvvRgKU1
q50eXQj5UDY3nYkutAifhD2zI+foDkZfq2SbF5zjkSqlmTniY+foB4WDLW4+EQXEdX0MXrliptbu
fLWEoOqSa90O6rAOUhYgOF/TemM7QtQ1EAlW5csbq2IEKzn17+wh4bTZKpeoKu+LRhGZadwGGaMB
IkugdGZv7BDgjfE2JBN4Is4YuUZ5BwdjhINBx08u9iHe3uG7QjUTlTTUafn8dYGrgmfakxaw3y+l
JfEQ3QuQZWNJZS57CnhyBt7De5A7uTBm2p6qA0My97nH6OCsoErzd8HD9wc7e4TcBehtKQdIvBA8
wf4KbFoGjxAbSg50b0haXTHEd5dQR0CUPrk2nBdU2vx2fELq3UEExI7uUy83RwUa+q+gsfn7X5yD
e9LgdCgbQ6BBBwbiC+daZbaOWFluILr5tnZFUyFnhKKoBiJE8OGJcUMlF5Y9Z36rBrGPB/D8wS5w
nxh++KW/2JdzBqggSer23e4Efff/Z07PwnNCy8HbI8oGr7I4T27KTOrwh3ZbB1GuEv01sc0H7jPB
aMZtPBSmImO4w7u39nZVq/bAaygwa4eNU8xZGwIT2nTLL/zttO5b++CMQQ7rYZwS5GszwhU9GT8W
g3S0aRATYAUNIzvS0nPMT0LDyLAhM8Dua7ItK0S7OxUtmB4Lt87ABxaUGfP2jvNyX+VZspfB9CmA
6HwcPxiL5Tol0nZmTG8VNZeYh3cmc3vnx0zvGc4d1raWJngJ+ovyyK78D2JQl7mgmrXshjcHkPHo
Xv7avsHqTRJ+w9VDmsOHxGQSjbGWy3fkrGrBl2rBBE7NzlLn2nA4XBreEt1T4rjLkjqRH56GmQ3c
u7V8hsgQ8ab+2cy7uv9gNasjO/lhyCVJ8C4ln+gK9gPG6didsLW3B28K/dcHPzDrW2wZENr72c3p
OgyJ8aorjkN41jmNirxBb1Z7ydzwrYeDlepXxB0Daz5y2A0Nvv4D7lMTya7Z0eQBXwOu3eobvJGE
4osojtg6/kRtIrOnjvpv2AQG9xHY4UhDqv/7kqy9/qG4eOYsUcTRPralrqZN4PMQFc8+V1CLGtzr
O3/77Oawns0pNvF6Bfl9REgfOLviXOKQgM8LS+TjhXrR3AEllcZa7dcCUpGPxXwDo6zJd+FJE6xD
N65esX4WshHME75Vtxa8sb7bi7MPEuPWyUEJrV9dY6AARMuAWdS/wM+lnkIhfVBkkDFXN757g6ZH
B7euibI9REssoFlgGVYHG0UdTraGex9HS14R7kM54JsZtDa/GXrtRBrFSYOdR4aBCGeQ984ZYOhn
faD0MNMBKkkM9VTdTfMGRjw7OWjm0lWGB0IaulaktefqvHogTSufGULKn+TkYFdqv/kTpL/AlGiW
NU9fK4/qVmT46uRuw2t+VRmUK3CNOhvDWqFs52lRzzvnxvjjdqomPNB923sZGXHbnQ/b9FI/FKKo
RfymAgm+Xq0HxZKi2dm0WqDw8Q+Rvm+ERzD1u3NOMO20WyvQIjzpMQEjSjFkB7MlrFl8acHiOCe9
+SOBh1/WHQ2o4irJ4pMr3nRDkM0q7UHnzUrPYfl0uxyiHQWsPJ9xz7E4uPecVu6NVjpiD8i2s/zK
d0s7k85DUnT2h5+NFl2BTXUDBy2r/ut9sbRuiMh8MBsYisXHqSGfwaDsYAgAt6aLnamSzLrNPf5D
t55QyiDDQv0wxc1usXjKfvDBxTFBLTJiByFKk9XR7njLIidMLvYfESJyTzb887YoVfJ9xl8r3AOX
tXwlqoiEgAKge2AbPbyGq0XLblE4MXqFDwNR1PqCOf8CqnWoOJCKnDkQtQPOJ7ynNLJtguY9QNZc
vKaU6pRVp/Qdcb+NO4vRqi3rkl/gTlAhUWo/HMYwmRZO75I1CNVLumTy4gQPZElEe30RWEV2Yz23
b4Q6HaLnb4TfCOtidapL8M+Qp0/zygejwn4TpugXUDhDwvIssoNDVkRjD/GorvuFT/th+kDPq7CN
Ljg099JB8Bf352tw8dU1xJIrmqhy541UT9shzZXnJdmRaaLpQqgHY7+6PQzhOBhH31A1aXh2SeOi
6w4QjrzHuIJKZ4UOHX2wTjhU8VxdpCej2IHLy7GBSageehvuVWt4Il193UHRLrR8YEr9LdppH6Yp
7WWJNq4FHMgqh02GYgPWgjIeUcAkuAAiw6IoavNEt2b3lF0Kfs5Dtp33+OxrwTElgJgO+8D2HQUF
wuOoS83yCAbYZkDpRU8MZQmmt1RwGj/VbUXbVg7eTDqlvQ6fmdLL63hYmT24Aim4jInjOvqo7j67
0ky3x+/hq7yWtN1zScrsJFvotRO8ho/uA33Wbk0NyM02eZDVZ90BWorxjePyHwNVZPNJ7NOQKwR2
I475QWcLFCLQO/okD4w0JHhFMBc3Hi6NJGkAI9p1U+yWGD5j77fY7uLdiqQJzULVkEhC6FfleDuI
d6NTepie4MnMz94x3mddb2+yTYNUJgDsojNBXpf9RxPeIJPlyXUxyH6AyOiNHpZ6+UyYQF0X22c+
L5AhGKJp3lCTvTK0NQA9WZ87dVjcuOGn25ZHj28B5XPWLpl40d/1vB7Md+vNJBu/AWjoeOeqeVyd
so6JthHcqW3YpdlQQFstb6ymRKfpNSCZVg9v02Pl6KNWdVF76DkNV+O92jzCC1Xn9+9d7UUHyErF
79/wuTSH+mSwfPPRafZcVtA/jubua49C6cmibYuqwe5zPkwLh9pX+coGrJirVunoKTdVYGuSOVmD
sGzvXfSmoYcyIzvNkb23DJIqMB+/Ciov6LdmPd44TkOfOSaOlgZP/a+Gqhs2IQjYo0KwE1uoW8Hb
P896OEIZrEEI7e+MgBcDL9Bb4hFeECxGJlu3Qx04QtTsFSlhPDQF6DeBy67eDm+Oj/UG2UeQkT+k
2g24ZMMOtX/eto0/wrs14Esj5FqeHhz4cT/TkBJxHh4oExU4i9O0sIcCN/UAZSGU4DDMG3iEI49O
/xOzdCcQ4LfNvDc9O4/xzVr/ks6ws0Q8jgrvVrBc6gCx8tZ4HnvxRNZ8T3W32tPaVDgWjw4pkf1G
Y7X1B2OKixZ2gMgD4hzOtlSBridZ/cP0qT/EWHQwe5l29yHRLIg6S2RP2U5er3vLBy7dZFv35CN9
2VtyVsQ72I2NIWt+7J5s/Xq8Kn8Cv4hBBvLhn0H+z3HvZCk3agquZMstw1x8xC25jDixvcl8eB8/
nHuoFV9i3Jeq/xbOE9BnQh3ZCR6FjSsZB08pC9C0WLuJanCMdGfLLzr0oHBARDqSt+wxLZCZFS2/
LXCzB69WoYDKnFbjmC2gmen4+A2o4g822FWKMGuOMOf6h0CT/R11oyPBCvRPwZ1b5lI7e55QXMDt
7RXtgCeDjMgzOwznAi1o30hNn9VV5xfXU/QwAT6RWn0EdFZh4xGXY1pWBhP7Eh91ktNbfPtUbsSs
Y3mNX2sqUPx5IrAw//bHkcamTcITYKBVgAwRie4kOIrzc6Rlx0lvRvhjWHtYEGLs/k7dhB+nPd1m
HFKcLD1t1i5ebVuHwsChGz8hhg/5eyzKjdrFc/IbwHb5uMA+ta/hxgIje3VBrArkpz020LC42Tph
zBvkz63aRatxqAELbCLNoScv+9HOvf91UfTMLjEDebb9oJajl1L7n2APvwyhffCZCR6ajJvVBPzM
aJUVOKSgLv7HfcZULpAAKEeifpuECGhGvk6uLoCoQYOKLq7SYtGDGzIkMPp4jvQhEM/OF94n83Ko
mqiopwZnovYXCvlHCDVuFXARfrpQiCQ9M4zD6QNe7BZo9UXU4OYC4Hh9MpppX+QN6kmDGFXKgLt9
sC8Fveyx7EJ0wTx3REC4VV+wARoa3Oz1pGY8usWXSRctgx+v4uqxOlbaOTpX91BHM+bGahYSjBZt
jej6D9sIWD1jOVlVCncSxDynmk6vnFBKFLdsjRGSo4DDRDSmOeIUP4iQmLl53FVkAFXDBfgG2DQz
YzVoQZ8Z0mS/YtsPMOQn0fZ1wYalBo38HFqm90GOuyG5gxlxV4ZneIrnYPoBtriXnRA6XLatriGb
3oGJrBcFiRJNpbmhJUQnlp0TmkAqw527K2u39ttBpbR4Xt4NpKHOWiDabRdYEOF8QXWCMKttYBcD
ynZng5+qSdbUFnPqZ74fs6SmMkfb9UX2YhMiSQWaikm2oytLcSO9XdTzoKNPteS17MSGj3Q4Rbzf
BWUgYCOyBmOTqdnfFm2KirRxEZis4/V7vKoOr89SOsckBJcAJ9Pye3nyAT5QaKTfdHY+Qidn2Z7O
16QBStN1PdHHHxKUAOC3+bNv1UeJcYPa/iFlATYkS5L50NmhKbo7r+W8vIB4lf3h4m3dPPbc6Hlq
8ZQNns/sFJGlXdCAZD/WZx/e8+d/HDykYP8s4TV16TFmqOmKF84y4ub9UmJwNz8Cgmge8zDm2eln
2GtFXWjQyTW+DbFY7SBcQhD9mzNfyA7P8FJcCiYLSvPRpvBH1Pk5e8UQcTRsGtZob0PY3G3ts+Es
EElggRE9rOgXdJwD91f0J68Ft42r+fQO5YAdoy5xk202rHstePEn9xI/hxf3oN6xKE/OlgSzA5XA
w8IWRBEcxRtPS2gkhwioxq3o8UeGVbqvPamn+zVl0ZcJ7WDRdq9UB79Az1jmfEnYvTfPxDpiDX7w
AC6Zc1/4rBS4BavEww+XlFklBgPpx8UhtnrGNJ4OG6R80jo7lVTKcd82JPGINpNeZuCbazVIu8YK
8QNZI27TlLHtmV6VmnHt6OmOtbDq8/L16Xbv9lgQeguQlvb0Bh3TxMz9H2mwHnZ2znFNUAfVuBNY
q8c/f27q1X15qjiZt6d1+aOGZUjh7w7+nhkX9wk0c8/ytuhegvbLO64xTT2x3K1kES3aLwSmACXs
uX9xX9YSGJZCFWj5iThQTS0h0ZE/+TvR91n+VEU/LYB8zqjtLVjBClSAYowpaodpUjS3laIKS0tu
n7ZHFbIDH+93btTTPjOfPbOYOIXsRZVZKt9z61qeceml6ztKsAiUJDwlrQU6v/nB7mS44v/S7kwD
MdwLJVV+85qwnRopkgbRlv+PCWDeyQGUXCy5XcTCwVzNgFhPg9RMvsy3artm4Yll90f6Zd504Yfj
KW/3QipRAtbXT+Dj4NCgtLuOYUP5p8S5CasHO7khP3Qo+wTCPhAbqq7UG3NaLC43n/GQdnBwRQzw
bTejj3unm9IBq1hHt3/TR9B1O8E8fkaw4sAs2KpmwVbBzeLCBJgd7Y57XqIzb9OMF5epatUN+zDG
goS/3/wT039htqgcpa5jYvGGTSQONk+ysVbZ1VXPSW+7O/8qlSQT283fiaqYPhLg3GuNTIjrEC4d
GkUX95U/k+UFZAXDDVU++CIHGMxgtPcKOLxB1vcM/yqmgxndaEDhStX6i1ubb3RZHce3FRoZWNgQ
eNIHMuqMY14xzgP8o9fBtcGP4FtchvWQDEhsYXXeSK5/fYjUwGr84h6rkAbC2KdJV6mScdlzpZFt
COClDhGJ1RD7GRrysdQw9PQ0FMOt6x+KJ6NPtosM5LJfAoX7+CpP7ofp4cNplexER13nIwvIhUi6
YtBmkUopXOLnvz3iGNTIWoCCNctD+huDqDCHizrD/vAwwgGK83bM6gku08DdLFN3J1uvRsdlyBYD
7OW/xvuGNYNBVCZH8+FzcUgZbDncJfBNBZdxhiPaWOfpcrB8NqM2L3StmHLw3cftcZdETY3AW2LE
a5RQ6TpRJ+JleFSuc9yHg/NdtMef5B7TGXxm86XGAD7UN9eBuI00zlRNjVeP3pNtfl30HZWVtmtz
egVKcGHtJT/m3uy6tOHsNStWyKBsc/kffy37NaCJR5g4v/mvzSHS4+PfgYUTBIVfwz0PukJkPDJK
PiOXc12DN9FWUyG9PIxkaXsMsVuayHYgxJhsFwYSBUaCh1Sv8T93hIfUTh3gIY4rirZxK58e9cLw
mz7xJCbO/OlEBzbq4LexqTpuoiMbdSeAFFUmsB79H0dntqyo0rXrKzJCEURO6TtBxHaeGPagYgMo
yNXXkxU7/tjr4KuqORUyx3hbpBE8NVA06HkaFzLu88LLYpF/5Q+pYkdcAxd7ZwqDLnYrcycOkOee
4Qfdqv3CLplmwaDjN0d0GVHaS5cAJGQGbT7CHQ8zY4n1qo4aHhmyDAA6xCBT2eRhwRSB+Piav2uZ
0AB7GOqQF+jnd6CAOzDLzFEAflJR9PQOUrGkDH3s4v6qD4JyBTr8AbJ0gkVBZVHajTH0SDim5+QR
XqKPwdI3mPaO5QN9DZKfI09nlCWvE1vZJeXLAVBFTMph1zNpbN8Qo2dghUYt8kOhyTg9G4NnbBd3
RiU0FaBeJJ8K+ypDt5GRjBp+nTNBE87HWsMiF3pLmAaujYhE++R7Ip5tRtcHFwJp6lCTYHgxG4g3
WqA+8MfRbwWlje1aANksK6wRiKTYc3qAHCmLPc9ij+cftr0z7/6bUuo6+qUvMrRu59J+8/veIIxw
FepiLIaRplmMB+/6V8WD5Xt692VE8sCpkWpyQCHoUkzNu59Igwku5mOhekMPQtEnLXxNyDeWvwzk
hqhI74/fCd2yYN6EDzyHQIpHVMsXwIE3Dsliedu9QjpemuCWohlW8N8/1sW5XD+GRpeCcTTr9sxh
9vRgtj9DoeyhiO8dftZIiG8MQIcOvPDFpCkYkCZ+e2SFpUwrVn68R9/kuuSL+AhQCde7YgwVWOBH
IhEHENSAS6yyKH4RtYRXYvtuhmIO1+DS8K0fHh6GudrhTjHR1KI9usIhQqFAzvBDciptDTW8Ymz8
z/kPRxaxBvFgXUFBxOpB8huf+ufkIQncIHkgBCvDXDPy2d3rOz337qGtsy4rsJ096J7XHSFmKMLo
BDBDts8EqhW47EcMLI8KjRRMZz9uAPFyspiiXvoYWtp3Ht4WRI2FPRyRFIOnHftsBfPUZATzXzkY
fcVTp2C7/6H1zLstfwl1qdNP0JtCyhCC48CZ6b2wG5I4j/CQltN4sBCGahXnBfFyEymAZeP0z/xn
jJT3DcB1s54buER4PBFPqfwN/DF7JcQnoQbuqk1u0IWCzHi7V2DnJi6OtFEVjAkuBk+znrwW2vS5
6s2VzWNojyjM9IbJ07vPGv4cOXk2YWbktMzGYX8jsjaFnmQ3RpU3grR+x9ADu69zs3djHnWRpcnn
ccFzwIQ6E/MVHCgID71ZZDfzY/HTq2Za06ICdeinnGVBNkFNa/XMasWSdX6Fj/nX5Ernk0Fm4ZGB
9ceewlJ3qlaqqYa3Uh962WTokYcJiBm/SPbRhymw/6abKmTyA2QjXjI0D9F7CbsB8THnt+RIY+3Q
3MUzJJbBgsARBJyV8VwhiP5SI2syobp9RE5LQcACt7oDZNw4IlgaX6CxYW9ercYvaxwJaopXGm1+
jw40eCsSsI0a595ifDOaFCanauwfA86LrhVDwCm87vvPhiVZSdg/PsYFhdZnpnFibvWWhrfcGj5M
aUunIYA3ZgjSnmi8dIo+oSYxF8gVJSdTPz/tJf7CF5Nr+S6pgjPA3VWga/36tKBxpf/CJ06e+0xC
BUC0YZipWIF1iVeLMoyAT0c7cVwyw+eWTMNPYdJdZAoSWG8XmqyD4ZD48qF4bocZ/M3ft8yW2erH
YavCR2Fw94jWZlx78RwIORKJPgfZ/nicnCyJ6HlrwI/Ke5MyQ13R0FoR+zdFjcpkw9WfzcpI5U6R
9dy5nTRLAN2D5RdDEG+zCe9REeoGea2F1wWaWaImkBywirHM3jzaAaCAWbOgvlwiJEl/Lt0t4B/Z
0O1Mjp8hyhKG0rmwZl1JL96CBv99T4zFM3kmR9X+kgItx2/ILUGFduuRQ828mzNvDMn+F/jWGKhN
X2+dHiYtPMScrt3mxfP43BGj9XxY7+gx/TG1E6y1hg67z387AoHySHYy0koa92qUB9V8nApbDmTO
pUj1Hph34QAmsMn1EAIUeThhlLOvbGpT9dhryCiBRCoORXz9+wQa1NIJQIFxbtL9jXW02z+htSNM
Ne0diz33FU+m5nEe9zzaX1gUeCSJx9/aU+46YDmqewFJ1UNlrfsRyxVbjw0DxGSjTBnevSfnNkIP
bZPHgsvccj1xSeV80D+nXkvRG+YMWgrIFyhLNaXZw3mnJfpHhhPrEX5hP1jqOHs5TTrzsi4jHCVc
GOMZ+N/k5xy5dUPtqDR6STbNtON6Ucm+lEuH6wuQfgRk057J3DDeTKFRu8znkq0uJbvwtmleCx3V
oY54ful9ktea/5kiaUSxDTIulnkWhgMzBJl+TDt49b7Ja5avP7xtZh9AvUAxIi7+HxlyuviV0WSj
cacBbcHAHINC8rvdrXp2szNymXjwkWq2ET9t3egVGFeEfnzSd8VsIj4GAlkTcoHJ7Yqi60nZ/BBk
xLXdcJWCpnHMWmSgpiOrckkroZwVHNX+DvQxCqqFcpJYjzCH/eDNakDeN3cGNIH1Db6BRA0Jl1uR
Yp7gyOTfofEJrBwBcRUL90lhC8mTtsEbCHM/5JcpUG6+RE+Vlwj/UBkuc/Yr5uv/7Ox7WQJu3+Ie
Sv/t+heWfv2Hbr9dPG3SMZ5O/nclYtMZeQdWSZc9anJJIRbNwUTAbmwIZpO+0A30JnQ6sqiNeWdH
wfDUPo0ngAoLFVKkoaG5icLVOIQj/84KG1aj/Hudmv3/hoox2C4Zs+eR+0Rnx3nNGI9LCEWCuhSw
CU+/0UuJVaxNFRNgjQb5mbZLCXLzvUdp3PBJ1JMvvMvV+gXDzXDzcKIG2N1kRITEYndDcXRHqYm6
meGZC6Qz2c5/+iYXCRwC7hVnt9CShpdwc7UsGZ0Ggx06DSooFjShchtyXD/cjRBXvtlZneKA+n+O
5Rh6GTQ/Vjf8vR7Ss0Rj1iBvOdguoY8hPH7gzNmEAyPdjBAGZoEEMgET+13w9TJ8W+iIDCVW1qTG
JY2lHIgCHycZ835Srms+EmXh0nA7G537hpK+zHOZPNPH6fXXBLg7Yc7INYhoDVjjYFtdF2vKtL0X
AsiQw0OZ+5WZCbhPRXdwt6o9x2G97s8qqwru1DvqfJQwklS5stlyjkBpAHzw/SRXtkzrcCGgtBSz
AQ9Ua4lSLdnuPxETDJAsAVrBfnvItn1kG0ryNuGNFzBido/GMnCh7z7/IzUyuFGm6/DwcviCT1GW
GJNbzETHM9aQGk8SFReFU5/f4MDA6V7Pu/ubhk1pbH/535TBQT5smRKk4J0+JtfT9X8jLOdTD2mS
HHHncpY8Vy/VKvZfNdxuA2kmkzWL/rLUH4d2w2uH5Sg7wSNrU6iXC4/zCTcIcvhq/mHZ9j7KjKJc
Bo5rINnAAcB8zK7WYAjfigISXZhQGwkGSpgwyQxOwRIBl3i7/kZcBndn9w4bD98mk1oP+KKN8k0T
IwJjwePqZeVh91JXLY24ek+8zeIBNVqntbQzHz5CnIEnC3epIGBVSskaXB8AfahHsQexTY+o6Noi
uHjwdSMXUBkwzzDts6t7JurcG86R2CUyMZ9PfXQe/7Uo+eFW1/mmiLOFxPEdScQI1rhUrAsHN5tA
/4+MdYacYDSriSzhdxFoowBOS/uyG6yv0yG8SOF3804KlZQkTsBM2O+r0aiUptr9Eeo91GWtg44d
gqwJPvvHCRX61xkBwzjMH2jn7ovSkUzmdlCkl8/es0HH/FiA1IPxcE0j0q5CiUP76rLHQu3amf/B
i8qADIjsZhMJbAGqBag37eVUE/La9OGGUpZ46Gnj47/Pl9275Ei9UV12DVW099gu+gi2YsmpM1M6
S75CX8HWKcOPNUifS7KCfkuCCdPa7qbfn934T4VGof1vBmEdVnNGC4o51tXuZ304tdVQC4X7AXAO
QW2D4CYYxpYLAHHsm5DMGh5W4Yxmy2IHGaQceziQDASSlmEkbsDe+YCZAa2WZ9hVMMDiI/9v0khp
NV81+hl27KxuGh3zJ5sKeqXGX/ZV4S1LHk6aDk544Whe5AlgZtfHLGyutsEaF9Liym6lJ8Mj5iOU
kRRB21nPHs6fBNUPzSPu8ALvXutEEcQuLpr/3imEvWzKGRaHk2bMZm1lzOayJUMemURAuPN5bpF7
kRPF7mz7Jj14TYC80UCj8B67XBV6eYflQqo/1qtywsgXrobJ1JE9Iuk9bGt4+4eIhF9YxnIgfIIi
cjP1r+jwDP/1l+K+MYC8wv9OOxnef5kF0aZeCkuaNhFgpeFX8W3tJxg91h/LxH2lCycbTY9oyIVB
Ow2SSRcHpmlgZiNHIAT8RYV4mxdzvH3gfjjijBIXWCqhr+bid92BZ5rpaLXIgk+GdnDspkxFZkIm
wOQ6xe1oro/Hz1Y3gmXPxWr8RQ4xFSKaoMfNM+21TsIdkElCRXEa4KEQnk6+3CCYqLq5Xro42SV6
/vhM4CtzkGiM5kFi+LvdpuG9QeQCbC/jZ0EFtjj/9K9wY+wWT4GSjPXL5nLgYn3rC2gPMjQwTEQ7
V/x0hEk6JorhwDU4hS38DBjx8Om7AdbdGnyVik3ri8F2qy+U3U4M1E3lfhW7QWoZLYSJHCArOQIu
HoTO/QwxmaD+4I/3hbB9xPjC4pi62piHFi+CCQyARx5liMutbyAZw5r2MpeSw/6NWBrJ0NVYCt90
3oUF4Bi8OPZ7PGSqQ4lRcTcOq3CbPvQVgSLq0+IiMBp08tYKRTyvOmFT8xfpMMiMffxeVzWIMB0x
KJO9txBefSGmGIM7oKgJx/FIZ7m4jJ2QGPX15qXzKbNLu6jPnvwKyd1JUlhZ2kxn5IdoU/QhLlSV
l0UdzJkB+sDPBnL20Qs+GF48KyWPTD/zY0MyR2NJgNqh1AN41M5DH7Jx8XB3aeq6NH3Ozvz+r90T
neexXo7JWRNpp84g0E9qBF3Z01eMa5FruLKEHZMfC/aMbIwGHpVYBJE60fLQoKVGpE1CCrMGwRz3
/RXtIf+/jhXRtvQvy1u8XWFijR5RRDADarjUjxjwsKNqkxXvyYanfxdlM4u5JU2S/sxMBDSlL8Rb
SFYDG39K4y6dRBO+QZJSfMJTDZMvPfOY5/UlrvIPeBLyVH25ZlPxJmRaHI8PA+M3vZbjZMD5BfhA
7O/H0453HpTH4owZ9y2hyXHxTOFhRz+HCBc0Vx+M+Xp2aALS1x/nutHsmdnjlDCJsEZS/MDVyUPq
u0B2/KvC5FitOLvyse6e36l8Y1U582VxvhEC1yQ85GqaoUyk+8hel3YSJPUkijCI5vOVTJOx3/UR
0rdGiJcXVSBjs794plgCeB6epmGFL6IKLLIcIhJUhL+W1M7rMozGB4sfp0SBZzCAtMSA0Tn0fBLC
MyN7hzyfBYUuI1N3LEJg3Eh3xqE4RyxcovzwYoIdThPNcw2JFxccwUI9zRsoIstWQq81ndb6iaoI
Ajz+p03BlXrvhvQYiqwgW3jKm9iwREQajAzZlUQrzfQ8BLJ/a4xMoU9wIAm2Mi8ptoEo1EnT6dE4
ThUKheAQx/tHsKWMsm1MpOgUKrpMuDqxCUPr3UxH+DztEol7KJpLEaiUs5ozvl+5POg0rSiJiJPp
D6kFiO4okIkivvudYpMboZX2D9FxhNE9Kwij9UZIkm0B2ZTUon2NjFhA/Faa+GuoFgXAvpgKKPNR
231s2CPGw0pX2WOPxbwpkaSi4rl2RhaVZ8iduCOnYoufgKQDl64aih/KAOYJPfzF+KL/+ISEqe4a
LnVhYxQ3KWY6C8yzh1FuDMyhU1TKUpF8Z+2OPfuCXjCqf7p8MadC3zqY3USTFbUsEuIheHA0/8Tr
onC5nwEJPhx+WNbI/+FXfZpv5I83IbxOclLF4Ppx02dBxxFQGt8u/uH9OJC+xzGs0EK6o0DFVEAL
6H33ufxSghzvwXB2m3zxAQaU4NTEuvZI7bwHgu1gZobmFWQQWMLkhiZi1gDHbbYgloVObT0SX4KC
x5D9dzIEjS4ZmT+Mw1OFGCJiElaUfW5ymHf3ixq5XdGEZmdpS5h0X+RnUpTZMyDIQlGYokCan1Db
o5nIotwr1g/Cj3vLPopkXjPpmOFFj77LxwwUukf0BkqafM5t9esRSAtLNCDPBTFccLeJQjz/rCGt
DSrYJZg1Mj5E1BalIXAohjmmTD1hUzLoQLvaYzKnKNkApqVeYKNFSlQjIvJuRDZ31rQwbtD490BO
cehA4cRwL43HY0X8GIM+/J3zsTeQLiPjig/Aju5LlBlErd9O4+lA5LO+ApjwfiC7zgPpgU5Jqlu7
uHoghWg5/u8KoouHDQISOVxULiNOSk6p/V/mIchMjFkeKkX2NkZ0Ixq5Y6SRF64joejEtRY0RAiE
NGalICkMeYyOi3cwnDMhrn8/Q/77GGl0wyHK6whQws9KfDB74X/VLQrZaQ3dzNvkIW6pmYPCZsN3
zvMjNApiQRRkyA297QNkalo8jJXA8Ss40aG33RHGOEOeeMA7s3gKD1UzvYnEF2GigUGx7v7Oqd0R
G+nX6CW7m4foAHjja3FPTCDvHi6KiNyk5K0Et+bPs9f4kRwiaTcAuSGVT+85ToC/J5ZQCFIZWtrz
b3M6Y/VuD3uM4kI0iqoiDooKofjA8uV9ELxIQYX7Size0s/U+IXgv/F6CvVUNO1mlbniOTAUD6jk
KASt2B8mqnm7Gi5eLzHriY9TohpF8Z9TESNQoyVFdrf9W16jS0GFSqkfh/GSi/BvvEJU7hZgah+d
k2Lgs3mvsAJbOWAXcQpYHH6O8PuMnR7H6Y8EWv4uH3sg/3DJUoYIBBLmaW0nz+V7KRkF4Muyo24a
qmc9Ns6KcYVpaQIsiphy4IBQU7wm4mnp942aB+xcnSvriC7H2sBsoiMUwS0XTKu4Sad9fgL+R9fJ
OeT+VicFnAra5qjY88m/LGox8JsBrd3RsEE2Wj08m9dkFGE1a9f5srFGRrNQbJWgTOA9kSdfLT88
s1inLIQZQtgFpMYzsRNgtxAzvEnC6U1o6wVYB5u0Ye4nbEf8DILlVf9eEUMWqp0Svra2DVLkvsyN
JEpawKM11PnHzflCWOmUzd0pghazAE51bJp3FHgcmgZHM+qJIMfKMhs412WfuJkl9jxwYKZ5zHli
L0l76L1uNhg3WSOEbiI8QeXOf/AGzccDACbsO+wu54HxDAVzqSbsxUnJR0Vn8lj8vCRDtVOG2t68
ZcjYPzPbD7Fz/Y71ru9+Dl3BXwEyxjQaVmh6OGnvO6HnopfIlSNlw4oF3hxvGQcGqNBdbofFIBH6
Jgi6VcZTgKHIVJlm+gmtt8RK+nGxk5wrbZ0IBC/ARvkKwU7moJnzMovEww+WcChNxkWkY45KCbuS
YKFA3YQqtvC4LT8oB5/oo3jCYaThFZwvy43VbRBxWXIiO0AoDLy0gpFj0Bc8RAaorvEP8JbwuMkB
ukPcOTKKfIfSNeJG0DXXiwy9A6Y9eGoVNUTPlfz3riYUDKAI/yBaLHc0Oe8eO8nszt+zgK8fjIuA
SzzIGL8+e/4P58WN5kfMWClj+0SGJrrQId1H4wkZh0OBF+QeC+dSf9ZNRwv5b0jvrzNaSE4eDQnZ
9QiUH9ptafbWA9l4HO+lec+s4brY1YgwGWXuNiCTlnaaPzj2wvvpacqUvgg4yur5V78J+CJGrLLB
E598NqfAJ2ZL7o63/XAD3e2wqwiFAJIB/3LoNqmCMp79c/oOxjOEVa7M1UFUxtXNhGWy4Ap+7wdn
GCA+2hcaNKH0hphAO4dW5WkoLTD3E9wuxK4drH6g4ZhQEp4yKrW9kc0aAgJhl2FJvGbh0/BCzCcu
CXi9E2D5mGwhvZpLK5rtQEMFbjhudfZ2++714j52usPdk3GA3JFKBuO3vlxyFQYF04DGqS58z1e7
ALvqxwhOArqCmdYahyBnXhaDIYY2Pnl3XefBK70l3/RxvASfhMxohev/ZTZOFz53JZL8dXv4sMYT
kxqOHOkPRTIyazRq8fLu1LLOOpqn6rTdXPaqVyA9FIYcoD609L3peCaIA4k2j49TJA3+hP0goMqa
VLg27eZFNFi36zqUUWe+ncsfd/GAdtGeaOuliNFpzRcT4qz0LuTtYkPqw1UM0IxZH1EhUNNCgvQV
PCr4En1I9rOlkU5OM5p2QN8oFElaVCHpB0BKQBC7Qw4am4evNUuB/AeghtK6DxjSxplXk1ez/q5Z
Ohqzj00ILheopD1WswfP87QaOM/GRFIkQSFHRd/Ll3JpPxGMv2gPrDcAvoP0PjQkvFJsP1p/mckW
8nvpj8Or+rnt2+VVfAwHuvk6DFhFNHA8pa/oNRAwjacrNgo2rg5ZKxwimjLuuznZbw9UP5hD5OD2
cqU9wVVMTAuUjJUF3pQhRLqzXKxHBPKqW0ASIgqIHeDEzdNO1sf7CszihK0mUDTjcfrSFeFVbhdv
W6CAYg/BWn69n0qAOwXz7BOGikwR4GdrgkldYnV6HRn35DWBZVnViP8rnIt8r6iDOUcWlxh5GKfI
RzOV3ASfA5V871FRkeExtro4C19XK2fFuiA1oBycX5F/kQtpMH2g3BA6YwXl17F2+Fq8H9gQvxAU
QolIBYt1CgSK7e9hoTxHeo1uA6IuSjnZ1jgKqKOIVU/1SvO7pmecXwvO+DgC6YMx+yXNqvKfTNd3
/w4/p1gDHgsfIT39nFTYlXbHSMjIwT+pWjJByNTmfG0U9D3V4jgLXoef/y5MipUJV9AHgP2g7lxL
i4fzJCQItkoIc2uSDEDoG84CBGZERHC38YpDOk/KxY2NmWc0arlkBDss5M+gc/hCSP7yx7xFD6js
T/qNRpw68xYVJRKwE4YidWy+aoqXnMFuHLDSwMhVhIjSlYbXyMuG3oBCkanKt0XkR5+25mFE1O4I
cVaHvewHdHmZaoU1jjPu5Z+NvI2qtjEprZox2NHt8PK7Hd4qdB88mvEQ4kObaEjleZM5uZ4x178s
7V/8zXySvDbnvuZV1OFAtCDMAlyg4hZBNL6fMXURW5cWLaf1tyliCGldqmZ/ne1+GpZAaZ1PcUy8
RPOP22FVPl1Pw80X18v049NxY3W5+cSq7Gux7Mh3E3BbBvOr9JobExYRbRdgz0S8i3t8IW6TXl0R
TMCnLqQ6Kw3lPwyFO3zDnkNeYSQfYuHD8jbay+hizWqKwHC7vrsQQCZ5bPdZRf4AQlLEOxPkFKxr
t/WDuoawd24QGry4bN8uQ+Nv1m2yyTjiKgVb13mXHs5gg/L0IplieUPWBf5B5acn5lZpBdQJTwrI
gNTOhMxFF8Mw0wubpL2YH056UH6LwAiW3M0b5aAPL71d83EqucHt0IkPFCMCEmeeKQiDKiD0YU2u
4VlFm3xPoJY8cCfMdZTabs/CYcS3hAgg/PlbR7U/yQtLIT7fnt1OOTdtWtJp6dEJ1WipGP/vFeIP
eWOnivrLlpzRL3XrtN0BfQ1QY/NM4rSA8qa+nRKhFo3jy0S14YrQlIageTVAL8kJHItiBIBEk37I
5BUPMI1RSXSLqsoW9o7SQyieP8xB2KbDUAJ7YUlcf9BXZhah2Uvcl/7Ikh/u5weJpkzvE8gnlMk9
Trg6aRfg9Ud8wxhvuymwPGUg+DivAc2DHB9hi21FgNYDqprNz76/kgM0DSxLHblHHYqHRN7zjdmt
PRbRo+O+i2ZeH23iFz8EKTrn7tAdGs7kQvzV3K5TbfmM74jsMhqvG+vyMEe7oQ1Z9UH7REhpa1JJ
sWqcb29SvI0ry1Rm0BpyKyxObnw40tW9RVhwvoZiwzKzDMBssjZ9OFix2NPwThfZx1ZMAZirVt0Y
DfhLzVwikmSeKLuB9VpQPY//fgNw59FrGP0UX4EB77k8Uz95oqAChQh6OwhgRhFnTM7XyVeLn2uw
Y1Do0LnmUxVgrJlvaS+nXE9QucOrVXQiNeJ6gk9Cqs/BS86kWrqPEGhMEDMIXfC3bAsbYOI+MtAE
Fzy8Mp/zOOjI2WmdEWKgDpkyquDfHGOHNWJuZMygfMYezbE9YWpkg8JMvWFvqnDApsgELUnog0Dv
Zgs8fUAWbrS6B4O/3EOEhgWPr9W87EiIIczR39IIP3vsxKiF7mJ2dYAkSrS+Pep5K5oS6+i5eSSC
i3/OR/YPFn6MD5QkPlhFd5A08YikBFTaW9Z5oSnsQQ4j++6JQ2NodX47Izs++SJsvDFTk0aJWPa5
I+ETzJU9FTSmP6//ulP7J7t34YK5+njs8HjAZrFR8P9YSnrhGRmrL8SC7aRIO4k3VegHRyyDmC7Y
olAyRCz/RCkLxZ94huEfj5DpFVaEAv3uZdqsvxbjP4Yv1cIwQraOkKRCpqXiH9nO0MQqqEGQLqFn
4JJlOg95yBgzsDvwFQLifGJNHLX2YEbyv68hE0bwt8mCJsYG47EVgnGXJ/ZrTi4scXNZNqqjcv7B
36HNufviCFr0aK/k/JRUfdHYWpJP35vhEMe04t2N3T3Cz51bzzT5YUpmbX7PaRBEZHl3IeygaTAH
LQcLNHnILHFVhvK+m8Ct4uGvJzf7w4EgyODMYmnhPxsUm0TNWGVUTJ/eNiaqBZk3Q7TPdEtykxBn
7uDpJt9F9jX5g7Xg2vv7a4J6H7eRM+KRopycUxZrfozgShhY1V2+uaEE8LOIsAbDw0JWQPyQHwT4
wGNKFpSv5QYX4x29OACne2NEbfZyAH5EoDKOU1F/JBKX4J2Oqnc9IXYDkFMJn6JMje8IUQBBjX0C
IZMbkDDaGENQqEhxe6DsQ4ept9WvaRlIKYYgZOlvfRtcrRJt4ksEaW1ACtiDzeZAcTei/vemXRB9
1P8dtxbHA/1UjINiiCtPRUryhbRHqPVD85jbiFZfk2dc0l7lAFDd/p5PY7j6ja33qUV0jygQNGl/
O7GANxgfsH+UWFPk4FfBWGYn8cfROVXGB6sf+rwVD3D4xaH9BmAX0IGUfGjPKajHMNSVROboH2MT
xztRgOyNUJv4aO/o29Ftjb62wDT0nFUCH8Ap6fPuSTg8Vcy+b5f41fXAVN3iJHJh5Rm+6jEGw695
41xszhKH5ABL+G3ZT4Ke/dzzGA/MYiXiol6HPMXIs0cth630RBrZmhkMwwKDGZzkxcyFs3QIH35P
hBtIZRKwRp2N6cTIGcGgZAN5jyTHIw9BnCqHChIArFw1ItktDkRNxZJL4ioVbl3ELgRes5dBHtw7
RxaqDm5V5IH8nfyPFFjrC/5Z51YYwMNvZA3o4Ra3mPMcxGv1OgnPjT4srTwzJBpDsajsP9yUWAN8
Bj2AgIiPBzmoEGkqixZwoJlXKWERjD2Q8+qGMS3CkjJjYUE4KDyGiGJNXNl4PkCgAIz6vOUMyyLD
AY0B2ugR+e8ZzBQzcvSE/T/eLJhihEs5+G++HnPDsRYj891//PHfK1GPyPkQ9PygZ6hiz9llWUWE
cxrpid/uALPhGlXudS1M3gCPCBlgPXljI/+GbhLHCzQGtXM89CP05lgsHcBO+pDZv40tQRw7zO/u
81QtMjhUkaI1WDTzt/0lpOzjQtodetZUKCq/xmVxc1bVXEZtgwDgcD4SITf/IysyIImO2+FiijiG
PBr5jLZ+7UkWilFyMdC8MCSQvoTZVHKT/haCcRuwZ9STbNILvkQRwvZr57sl0fY64OmyOhZ59K+F
veFlZ6yYDJP+QZ4jNOzhQAYWRRRfo9vLDYkZGsvahvuF1rVjEZJgJAQvk8zhaLnwRWR7cSSji+A7
6q+Ef+661CbE9bNQ9YjrRhNgS/OHO3Sw4cxhOlZ49oMq7f7EW4dqikwwjWRJzNwUu/IL4kbFkobL
lEGeZvV5scrR2A4BU6/6aifc4dcJeRGE0oiGZounYUjg4TgQ0T03tGlPe0vk1GjVxrw5VzQJRIPh
rxP6HgJeFrDrBhKcZcuZ9I1kok4JKEMPkeJd+Q/5UsZOqobxSC72CBkuVk91gWTPvZPU46CFTLXl
Z/9mp8NDMrvsx6UxjnpHLUQVCnJc2VfRZ2uMOIJFUPAAeAuPOPQGha0vftT+Cikz2M7bqghp6pha
GuNxwMem566Epx6ljnP3hw9jAOtN7jVn7OzJhsc7iAwtDy8Ys3HR0KBHUgF3Wx/FVmZJqDhZAm02
cB2K0wP+YzVc7NhwJ4wboMh0KfLmHxHGJ3ehLspnolyzNStSQr6rvqWKIBMtzmffuezfOAPmWx4u
RgJUmri5vTeGqnYi9Qwm+1eCegztP1ExgFKezG6cW/fpJbotC8CMPB62+u3wIoSjiLcgpwoRmpr7
WSpM2Bw55vIJxTvi6kH5b/3mGqKawQS2uwqHWAoaILUqhGw1vqenDTCHBxGNeIevTih4MyAcopBu
y7fl4h6w+RxE7iM+mOmIiG/wSsa0ZcHfyB/5gCSJYP58laeApaBV2R/bgl95qpNTb5EF/YDJAx19
z314CDu4va0srM78BwMrmmKyAu7hwxude0HK7QQ1QEC39T/AOan5jFr0JyQHJAWBkiDfiD9AgC57
ngq9NzJpCiT3pHa4wOMMZJzTynn+rBL9FHYA/z2jgyaoJnB4nVGHXwK+j3ywg2kJXkw/jk1LLoxZ
XIe5O3byHQN3QIAma83HqmnS+01Z+2YES8a03dFHSiGWSaHR2yXmIByS/gKsZhYWaqHoRaXANun7
akwlj9kF5KMTcCInX8BB1rnkcZAn8h8eQwQBUgIUA+JRfrwhdXz4nB6kdxVLcLBqVqfbJWEnZMLI
yuZD7xdgN7MQFySkIAZaYDfyGFqJKmS9YR66IVwa6xpKbowqAmXlK+0oMWqdLSA9+iz+zi0q+MsM
bTxSTMYFh78Hpa1LuN36Yow5kYApG3K10cNz6+Fl05fZfAwObgcdlerjNbaK4e4FZjtHpsvDy516
B3YkbxKeTOgEOcapiuK7KDs0mRB7Zj1DSuOU0zX8n4O06B0PNfwa9fLLSHTkLuiMH1Q0pQ2K2bCE
yuQMFnAQzhd9YzEduDdGBPBRjb8JuJSq1oEHoLWmtwJZMQPcb97zc2QPdHn5daWnT+Kql80czPFb
+IACPN/O+cJ8XYnIzOvkiWh8xyNAEObFRtDfY1OXVtQFEQKHcEDFJcWQy1ohnHEmYz1oEKuNq+nr
y53deS0DUz5ssBJe2pKJkLg1+t6mAq/LSSJWFsyyDUE3zbK10dF/jj1/bEuVAF9/Pmj2RD00BjmU
cCIf9prXKZv8F6Tx75AiYTB+bmfK8bvhdFPI5QDly/nFbfO30qawTQIJgYXC7uQz2kpgaSQOIl39
xUOF3hGc4FxxVBB/TLv4uyT3GipPIZpV8Eatozoi2YHlZXYGSPhDtc1ggUuknSmWQiRfRnYVKeML
qMvtpnDo95mrIA2LLIVghjkVFRM8QNN+jbsT1TcJAj1HXSKXdW7rmvyJTWvgj+N9YJegjmVrypZm
f+OST5an4WZRh22Xm+vm5n5TlaB39Oo3GCoFYP7HYCL8oZuhwyUkn5gmqa6i5epG1y+VmDph4oTK
2miNiEngIcbRMkWBvYP+I6rWGKIoDzjELO/tnC4NvyUgnbtjhQdCCLfowEC40bAKx0gfGw7vSY2T
HS4G9jrsonaf4yN7+QOyi5ftErFQt3zsDpDvZASO54ot+31LEcDF6WNeZyw3CF/5CuPXhLaCgKV5
PSKWpM826FQUNb723+A2eZA7FzFbkLyJwFXWV1udS7CyMP/rInfw+HP5B69ch8WUM4wpDCHjh7hv
b9VG7UlG543MrUfq2sCUQEbeDggt0nDoJgCzzJe9xttacnQxwWk21EccMe14QWOVU8ToBjkBgppj
BMRkSrgN19b8alyizIM6g73SFVtjbkPX8sWyJWY6+dySNIojB0mSLG558maFB6FvHbu4ZevGlGL2
o77zClsUL2fhX1FAJDsSbIhVibUpCxxWDOHDg6Z0O9BOrz+tGE2PZTCeavRroGGge5Y0ytnmxnVh
1xGSZko57IGLS3D+Rb9ceY35DnOrnv7QpZPHg/GIL/9ilzPxMY4xS29d0qB8aS0ey9zKqIfL4i7Q
UIhQtkkEkLhIcOEMMPZVNzBuitYJQbDLXQ3SZheuYHcuMP+IEVbXFNOD9/7i2OWToPwNwfozC1pk
ktSJsyr3GL2DN55S4QDvZq9g643mW27Xb9Sd+mStsnTbANnDi83sTFHucw6ZkoG3mIr7uVGUJWDQ
yrzB718SqjevPAkkVRgvKP/RHNb+TR4LG7C35EacsI2BqJBOOAN5Dtjx1rwiwSCCVz+KMWvDKKuP
l7TSy9BCL1cE51bkTg451QqG/3EkTjc+WT5tsabKwTgS/nfFCclOpW2pdQGY9X8snVmT6kiyhH8R
ZuzLq1KpXUJCoIUXjALEvu/8+v7izNyxO909faqKkjJj8XD3kN8Pr79hw74Xi57azRtUlvmeVY0X
jTIZcX3Hxn1XBEIA9RZzHqjoGHCoa3InOuzF6gYlGT/yCUjZdupoQLr2N1uit4Yl8gcTfHX+E5rx
e/jcGu3x1t05yPVGuK7UwWruwcYn4rGqjwZSYixpnhO6Nj9YdY7oigBp5c+DufTdA6HRvTikh7NL
nx035l93awk60HV0h3c67A55lwCVl9VphfUGekjzbMUP5xhuKubDFoJTYjtRE5EE5H0Fr6NkFEFj
mb5YadSlFqiHNO0Awz8WCtbESSGeYQ2KAS52y7NQsDlUoa+Qr1oPWSlKpXJHy8BU/2edoz7ejRRY
2G7rAdtimVGyR0j1E1ZSZ/f5ml8QS695x7svH+Gy5QIW4gj7s3pbtRRl5dfFRI0Jhs7Zf4nRFEJG
RhQUTnB1zDuUAOfCXPcbYwlAE4TZofETF7/jv9KvnWz9Afn8Rh5lOzBwJMZG3Kwt3JHHnL+i4tqE
Rzz2gc7gdmBCp5BFqd9GLQh8fHd2M3jIjDMkQDhdircFok+LBhcdA3xo2MgO/rZDlJRU0MeM2dfB
zW52DefuxFsXR1Msefw68gUk+hTf72rt7P0WgO7a/84bFm6CFrG45giV/uQujym4at1k744sFH/N
Mec6lkeRKN6djtm1M9Q4K2rJ/CB9EbmKgSlwHLAoupi2fRoPcZqQlQp0RFfd99d5fY5xOa3pmkA+
wOHugWADUSIIG8Uh4N5SPtoOksUXP5l9Eyh7xolBFZdilmijfKVRflNdAarHs9FmWr/CCzmtjXx/
Vre/c/DGet2DmcggZcO2iN7y2CECdbw1Bcj4SSEAvqqqE83y0+kzFZR1vhjhgUMiJWGWxJSGJ0pL
hqIUAIWDz5e4HWhHRDDMWKnr4tvkE+KaitQHH0USyj92jZg2CaWkDTs/qMejgQVZgFffxuMPKd2c
nhuWSAAXCQ0OsIR5xKm67ks24qcdG3gMDMSzQhA7RJEt4HyWOghtpok8YRdCtSbOeE8fxQIt5o19
c0QarsMC13RMPROMm0ZiTQ0tPvihM8pAd9ZUUY1lcodsgbYGGob7YQp/dqhDsCKLf/hMjX/uHm/4
zr9JOoT6aueywx15FP2JqIfxVna++gEYm1wpQG8WX6vWNCEC7mdvb3ZCdCyM9C3w7GSWHiKKjUR8
dp5Oz2hXV6prGaKwxuSbJx2Ki+acWYIWxlIPYhpgG8Lrol+tuRsJBl8JchmMqcxWwMNhXIav2/Bj
39N23vQfuCi5THaYrF2dNw6nd9aBSa+IuIDJHuboMyQyx2E/xxnH4aICqD1srmgj+wLKvkYXzCGF
6Cuz5Q58ig9d4QztPu/Z3kzI2LgmsloIEBNN48GuY0rOyxPIm3oSJ0IsHOOTtZ3eMTWXR8bADns4
3FPjZtSnW+cnhg9MZmpwbwf4Kp0WaX4mvpB70FpNmJMNyg5C3rURPkNoZhhg8GvT64IBIDjINicG
K9kbWtAen6MrOBR5bXnMG+MGhlEJjKF/h4eS6rLMsAT33jnKSrMJxSc7jthYmuwpuoaXdFZS4wq2
2TBO416xrjh4IK8xDxQKE8+sOoWz0R6Eznp7XfsZvZmE2fivIcQp34j65g8jv4ppH2wov0lbIGTt
DW6ZN/ybLyN8WBXDc7xVVKeNMySegObsj5t9Tak/2IazfCHO6FhPu529xuwuIgZyIAlVjI2s19as
n5i3n7FL3i/6+TVt/h3B5xEnAQgM0qZ3dlrDQ7BTk40YMyPWhyizNjZmLnI+0UcdmegRjcXOCHNy
H8CNcf+ASgz4FQAIILIX07djkMpytQtt5I0eEeQZg7i7sSk6kBpAN2kPJsi7LXYmgQwXv+l1eISN
JIonxARm+LZ5I1fYKMYStcAL8z9QTP70zO7CxXbOjIY0IZYUA9nsAZglcf2d9W3s9+LkPGQ0T5+D
clx3ioe7Zztoy6xXpwXqOOvO/AhBhZnCBsHD4WMzzJWbidE1aNdfZC9WJQ4TNu0RR/aPo+Xulm1V
2+hDKQUXAH3WhkUVt9lqVvf6XnP0qLG1AKseqlVGcGjzNyUJh7II4biL0s5tju45DNP4aLYpeGe8
OVT1MuasgZt9yI+cceTRy3vVQN5JHEaueHIfLBXfBNLCmLSg5G8MCbI+VWncoaVFrP9PYop2yXhN
76we6BcPjRGOv6FaWscbf4Ah1db0pJgYSC2CWNFM8JLDYvUXXuzDZG/0+E8C0NzgxN2M/OZ8nAMj
tI+xDcU98mt1so1TARXafBUuihxbeNhv2CV8cHZnjMnRFuMsFkXWcUB6WetRnw4VXplzBiAr1ybd
fcZ4EBQT11oOBr+aeGdaX/vgMuZc+7t45zaT2vD+k3xAHD280BLThgj1SXWxpI7X0mp/e8ofOKg9
mYqNucxA1+C07RGsSu7TmlH4iUUjA7V7mF9Qxrv9rVttd78zzzs9Q3+lTn/HngYLrH6EQ6iQbxIH
/NeT/yMhNoWHp/t/HWwCf8m3oO81cCVhli7UYkyo9m4v6SQQCuOaF/RGa/hbjDLxgVDbSZsxA34l
6oFVPG2kbOjg2wCd6c0E1HQY9XSJkAwADDTXFQ4XPv0P3GAIPlQN3HnIySKhHN9xESN1SQDYWg/F
OgMLFzesEN72xfpqrIjDf6J4lPSNUMZbTYPgh/cAwsTrw4CQuJ0C2p7/HhaInoFph3+125zCXvob
QnnBaIhu4e234g2MiIkoG19mD7UFLCOFsQIlUhNE3uikEKExtujyMe553f+BK8EKVCesq4lA1A2Y
TaU76Ck/e9c1+zE6Os7h27n/vf3H9IEiU9gfLC5CTsIwGeYay8Dv1NUG1SUDQGyJtoSUf0Ctdc0v
Coenlg0fMwKAusxrrG65Wpj5IdyQbhtcyNqqVoTjMHUwFu5jGjtrctO7HLi22Ac35+GLpPwXwu82
7lBtqMF/1OQvdpPRERDALt4Dcy3d11gHWHPMYvy8T6f4sHfJsYktVZ+R3QcQjbkaZr840SAs/UcI
hQgn8mWmBzZjLc7yt6Kq0tQPfHAb10ZUbZmwI5Z7bG4E+sNowcQnFGrCllIXU2pdk4L3j/kOwrc1
m1TEKIp1qOYBaEAu1gPg6gVgCnGmJrNYcdPiQJHwt8zRB/Yj2vg1b0NVRaaAnI0j5c2CAdemsHzy
QeFcIo5mhkiFMLD6EKxdqgveGI9zyxPFQRWeOyp13qK3g0WqHwQ+Jrsjiq03Uyxn5/OT4NxAy8AB
cD+UMRSkE6yy6uNvgK17q9xNa8GeO4ubBbNv/FVt1paa/YX42EvJwrnB2qA2bEe+WTSKo5ENOLw3
2+NsR/qVzF9zdjyjyIgr0lWFoorNpn5osQ1uGrJxysxO+5hig41QazPJxP6YSoLx8nR2xIL07g7s
crsdIdJh3Cy+BIjTZf3kibd2sydv1B/iXfZAk4xoFQoU6JzewrgXe/6B2WoZSOLyVsgSL+0BLMwe
hlcBMwA+jeoOJmRw4WCMWBQ7TKDFJ8YIVp3Ry1jNWGzJ+tDq7SzZUilYEx+ek3jAmoaxoKHzNYJX
I+AAlayQJl3tmECKnJna1i1QxoqIrMj8CpTegMlzU1STFRyAxFEs8GWh6ECPydouvYVVKiAHBtsp
NdA8QlxCxPSdh1VDBUUIUL7/MAsGd4hiDt7Mx1pzayUXLJIhgyUNYQ8x3i1nThlNUtYyUX4oRo0s
/57cJumkb/GbUFVS5+LYx46ZkzeI2auF+F0+1E5PxIsNud/HAB8EIfyrKniyWuXBaCxLcGNURBoz
eURP2664SDB2+fC8NwGkJs2veGU/g5MmwlnYG/7PKljfaiYXO2UrYrVkj+YSWxn0LBg7pz6SYbIx
B9U6bhnDyEgNOtCP+cEvRgsJsDciDXSw7d2cLUgY0CQu1KA/YwkO8PDeMOF4f8sTvn/jQ9412U0+
0KMZo5BfZI/YiuEdV+wzcT+AH/w7LLoNuPHxaHRFio1tmbvF46xt6WCgEMicQ7ZIxncLNY4ALUFw
b5h5sI5Rjizg3Qd5b28s4r29WgQ2SrBIRFs/RCzNIWxyPb+T9YdsY5nwN7wWHmHqzbW2u4HBIuMX
SMN9yICxsbdfon0zpcVgpI4PwInhzDNfwt39GqcVx0T2ZHVUCsudTVn8/XuIdJIlbUgI0egzN9Qp
iij+yoHqsWfaEawtpaSDv+99VNCweU0lwzGKEv8XyphwZ2EvwgCljfbcfk5vLM7DAoA9Diqlbf+i
wYPh6srO3sSpjpx2Fs6ZTssIi8P4rd9I5W4jYBAfDxSGCe+NkSI3W3KBP+YUiMLnNfNLM+loibCQ
5jzxUnZ2cAtmFTMMbil7/ObH8de8xg1c4d5Dk8qtrqdhWFA2GQk7fL3mlhWhVDeeY2aAe22vKFjH
nTjsErx5czAHZjSEPQ8eXmM+yLg5eypsr25nvmg0W8YyDMO2thrW1BdjIoP/NU1PBHdnk6RHM4UQ
Ke3x9WonvZgjeAure91IZsqpyKXVm+2x0XbVhg8wMzfpiHEKQ3H98cldndGqp7YxhDJJTI3Rg8YC
sAitAcsZGHFxbb/sAiHNJRT8GL3KUrvjco1O3U0HJeYSduppuvoGq8EZ5uACrNflSXe2Tso2Ox7o
xWNS8IZSAjgVr92Fhp9/Hz6QW+zBaN9pf+BAgQLwjbb7CYIBExzy6Xrv1OPCEg5XhHWZA8HeeI51
1IEyw5aPGiW5dS1a9mEed8d2nrOBd47Mk1W97Jxb1iw64MSvaqasQiam7mtGrDk6Hs9u+YYmQeI7
+LgovWDswM9Au37EP+7Zgyd692lVyFGQkrDNZr79MoowwxUKemjleB9EdB3w5X9y3KtL1O1Tg0B1
SivqyiRZ1iEoI30GKsMCO6xrvPEpR2jyig4wRj9h6fEZCPNmwkygsyXDoSAcPxFr2csBZXN1mtT/
mJaSnsuKU8uu+AXTX/MiPexvRVa4xoxHBmiIWDEDGE1tXJvuKAowyBwHAHeGe1Yj+8F1oV5Iu5gn
0BDrtWjxXzVW0DdCz3ne7Eo8VpkjmF/bgTzO44FC8KsCb4Lusq9QqpJeEuhK/DZCYT7Oe8bwGU3f
unhZ2VNl67RfN6rUTAbB0meaqxLTz+pEc86o8qTZ6hz5eOwRMxlbcbV4H68JNhqzqNqTfCRYwEnm
V04hRzKd2rCD008Z9Q86Zlrh+ygSgsSv2z5yzpBrc+FCJASKCYupWYYa39Pqa3eGZ9kuR/WS7uOe
2lhH74pQ8Jb1Fw1vC/y1+2MhvZ5M0hSlwNudMIemWBcAEqbVqGZyXvyvh+zYAQtP9w/lXPBv+xoT
+lBeCzmIa4ZM1CzZoE77n0WKMiCDceKFIEkmlRZCYtkzL7s5WW9p+NmpeBI8CG3go55XbbxU4pqO
enapItYTOYBYLINl8xzwkDlp8XXPIDr808W6kcM1Npd95YezqS9Vj8mBSJ2D5g0RCHMjInuTPLM7
JkhIoivnQ0Pkp8i46UxBVBs6pShtAipGCTYlKKqLA6CzZ92ZLvCkjOkO+V8JkUbJRkRcMUhsOHeA
S+KwHfgOJ/09RGuL0jm9reDjOsh3qY9h4kWoeEEJYZb5IQsdETb7puRHpzIdKX9Af2QWMXUqThi0
ZdInqXNJCoSeesPglQSwNRXLUblxPCyKNOaqXEFZKIoPmgOu25l4CNwdh2UJCaQlYawcwmRjd5bs
fnZBn1+rVDaH4sfzdpIl6YX4PaT0I3y8Ecz1VXsR6BvTblGEsRJo2tgpkigLhPGC8Tx+GVzOoW3H
rAG9Ke/fotO13Yx/rBEwXP6g5ssNJNSKK+m3SAEMXGa8Z0lAcCX+v+2VjAqykJfoxx3uCjsyWILO
puuOmSQAUi1M0u19fIPVy4y1cTGWFZ99osi779jWKO2d5Er5wFLslN00FhXadoxGmSQgSt3A/t3U
YvTIcZwet7hRO1EyV5SSR8gCoEa8eUVN5WEAh3iW2RgzP5kO27Db4bN59/zJbrUX0me2mvCIOEXL
7J3AgzgoDjYi796H/9nxm7xUYuObo5b4RbGNKHY5NknClSXkJocJZttJilEhMn0KutzOu0BIybYA
MSc1Ujmx/o/yquKFs8UodhCqsOOu6OOV+/ccMqqCvLVr0ZVKLqW8HWH8B+Vo/LG6XwmwLeNV4hFB
dGDbodsTnigeBKgNRazIIz4ZlCf43bEdaehVJ9vJsCoIWxbjMktOYFXBYUMLs6xvLA6NwIgOPSFR
h4mI0V60eZoUOmq0g6gCCSu2KYnm7KV1NsS7lPs7E6uBUvGgGM155K0ri7Z9xDp7xS6itj+JCJ0U
MxxobHdbCELctbeeusZoNQsWEm3Zf+yhVlDkXlwiErYoUQQOSWMb+7bgxmh62PlXscEZFxrzQIjY
YBkO4VwT24omz6FohrLcfEs83tBoTj0qkq2JoV7KEYcXCI3/F+MwX4/amO7ViA1sFypgsRIbezpD
e0atQxSr545jLrn/6BA4v008f3fkmcwsrnNebRfyTtPq2Z1V3WQqH2k7tpst5q5WnAcnxxgd7dEV
fI1S4cW8hn5zP4HSqAc3n0VuGKLW1WKTHfwBGkAOCsvNFgd/dfsbMWCI/ynHT/Sumkqcel1FwVat
LvlqFQfGkbvPhWc5qzFy73zTmblqRTAlNYvNzQnAH8fR2U0ctKOaLdx5oKPnOCrrFmvRYTMiA/d7
oy57i+Uef8cguEOaIB3bJD3XXmgDi5vICAJ6IkUmo+ngXfYdOibXuByNU/7xmP6Y7qo2x1MjItg3
mWPMQRHu43mpAYlGjJUtimJ4vAMOdp2isbrwpglNWFwbSpeQ5mzX3k9qarWi6R3H7mjvsedYEwaI
mfiTYwnRSHF74D2KYQaxf2C1Vm36M4T1C3Ykb9d82lFAXqJ2eOztL8Xi02iOluJ4gFKeHdk4JtA4
zv44Chrvug22wGTi+Q/DOGP4Gk9P42tEoVlA0k34OUC6LBRNsd0yZiDCRCk05wSDE1uKWUtXx4Wn
ni54OZQBYIETp2J4Q61nLDNuOuq3t57OvOl+ZO19KWCJZARSKwQQs0I/S675LxUeTY8YJ60a74oe
llymPXodh9hXhG893O2MKbvDMG0iXD/59jXaPUJXBI+EGcsxlt2Nv3KJH4ioOsNMPjuXOYRiaBQd
KgfsGH57Gtm3v6SQCMF3w/A+mkK+8P0mTrf+jmk0MrCgn3YlKEQeVZ/TwS/yzRMghzAWjwIWj0NX
LpsAWVhwUJm8VfGuMG7o076uqZZyYmQUUfreCLWwJU0R+MwpmMjNbbImB9cBcTDD6ZTaLctMpwIr
vo9JwUyPsQgcXxiUtKQoFKMKKgITlS1zPvmg/INJCbxjdz17z/EcuTpLWQnPSuVuEWnZI/QZfgpo
StRV/Odr+3DUQBAoQLwmdcKsmDMQ4ymkk/kz8MgT8hN4J19BDRPQXrBmKNpLKHWcMGZjYEwf9jKk
uf3mJgcbpwuPG2wprSDOYhpENd8NOiPok3gR7zqMeGjbOZHw9+A6Gmm7SR3MuLQD/wPmhI97huJd
TGY+vwLmJnQiNw5LQmSjJoPI79PEUPyX+bWAlnUEV2P5gz7q4dnwgT7MpCLycSRZKfN5cioRl4WO
Wcl7D4uM22QmvSDhoKRU3ImT0lZ+RoEd0bd0WU5KFSZuPbtJ5dBp+8v+nUrBVNj0ltxaOkepMwss
U6nAfOWciZTyMRFJ0W7rEJw2ZACUOf/6QSjPPrWW8hjN4wDSm+RIBHYDmvmyHVXJM0+WjRJJelU9
2ka1RIXGwZXSdLeq6HGIWiq6uvQwOclvHn3diaq+3EyiVcUokfNK+W92XDKP/L5PAzFGn53uLpkF
CVuSNlikqe5QnkzFkQ10TCwbGRZ8ncZ0h827I4Q6yHaCKZ5YsUk8eDoOfNHf6ldFmsMgCVwPxhuW
Jig23h8yyBVetB7enQObfrxLRCDhEaD7rEBFnlh63vMk3ZEMcNtlmZ8WVx3u892Yyl0/G3/TnVsz
36jrdkkjfZL6Mbkwnn8Uq2yGSh2VRyUHjwe6waiHwq6pinCbZeFmTHCgOGV1PW8Jc6oGdVyHePCZ
gG7PqfuRO3i9iu0vBuSd4JLp68IoCUIRZ1symsUv8+/TimcMJAxNN5vSHqQpaXhRszUtfvrYa6wN
2LkhJz1hXFf/e6eYAPe/1oUpECQQNuo01c5Z70yySW1tjOJtABNC4TttVqnMqfgvfmTE6kkQHn7s
xNOnORU4f4buEDpRjKchFQ7vkc15LCvDPkVsguHLQamLs19Jy0B7MhSvJA2ppt13y7ZFy07nYZj8
OaSWHPgp15JBoPlAAR8gVwYPk3XiKSeyOtMkfQEjFeU7zfSHWpPZlwMNLPFRoi/X/JUWp+jxfS54
oUHhOwQdmEsvWmENhRCdkrm3nAhcDXE4J/Bt4qOmXiepX/BPSb9+AonSL14Q2D4WZkt+xmanZDD+
91I9PwTi3qqi6BF1rCbtME6z1OXGFmLDjRjW5u/PJhSROQjfjxoLexNj0pUQL+JQqcmM5wV9h/gz
suYKxykixJAXzkIyFLNdVBjocLCxERMo3Ml4Nk9/ScnbWfbGLYiguwPjSDYWGs+quFa1RtAWz6NO
inIZRqzaCC+e6gu72bj/XMpUGzy4QZ+OX4zeX7wZlg98Etaf1WLK16yT0j2fd/kTHoZV+0QE99rw
5vYZmb3JUIeggBtBXgfPuhj06ApnnKRDz7eVKSzhBs/5DUR3B0VCsrMdn/1UqB/W/MuBXHs2DP1D
9xxaVRaTpnIG6eFm/uRyx4RHTovzzr+G1wScsAE/WbcHmwSsaNriqW30C6268aSW+UIfqXrmcg0E
/OWfMNrCQ5a4u6+bVJaH1W1156CQi1BDebSKVUI5R8PLiycx4ytlVyyaoI6HPAmHCkYn8M82TemZ
5fW8/1Iq/GhzpyOW7al8Z4J2H3L0ZuRFqdOLYTZ+bM/xj770izILkJqZZMvk3ej8czMihvLE8Cni
DZkco+kVjhYAmzlhk3CpJIVWs5H5oZR8qns/b20iwvGPofMFgi99mCeZPuHXY95d1XCHrDpnwM8d
vqEwgkBLe2hx+GUA9ZI7FSlc9sRhcLQCJKtBJPoEjByLvWMBuS/CcO1Mww7B3esZU7jUFCA0gIIY
Z+QOkLnQBHTtjAHkW8MCZP7MnUGZoC0cmBwC7ddvLF8D44f9ouJOvArhZlwW/PphWDP+wsK8a/9r
16c+AmEooMk/gAF/4C/fSNa2tayhdTI/+e3vOkGRzvZI5kpvr9PSbZTbSQs68sB+Yz29q1ohjRcL
dqFGQHGXSb50D+nbjW5z4Krghy0mnGqoJNVidvNa0zMDR1auFuxUGHfvVGgUIlQtKRtzfjB8Q0gt
bQDOy6gPCG8eHIbdiNg+3uNA7KA8x4ZtvfDUiZ2qxfxqPVbAZwW/aQBNt8EcmWL8voZ+1lBqMqmw
kGLgoKKIbSsEPi69RESqUJtvRqiOrgyw5q1s5yNGASmFB16wX3I6vFP8rzXPgQ6/BnyL4p5Hlvid
mIu9xmKZOnUnRQAlZ/rBvRYJ22/6bmrADJDjH4Qno/yQBA4Z9rnwZuIVbcXGdFkd4I2Br0cMGKh0
6Jkk8pMYVfA4UBCTXW9q8oT/Baz/dMCEORugSmK7BWPTNV+UISzAEwJ78go/P+Q0Ov/ZuU181nvy
nUAHfrYJMmnZ+d60gGl1WWGYhk8Z1QwSLkADah7nNoU0qOa9KwHv+/HncwQ+2OOWJQJDniT8KFrP
oETUdVGHKRIQg3WS0bxTkcPX47x2UQw4JXt9yFm0mU8V2M+S5qN9sALWCxo2Y+eaYawe4ocF8tOE
+oN8W66tUrwFIwbc51+lYF/8FA9f1ziB40JEyA5h23pD/2HUTfzZTeXKU3c4fo3AfveE9cnJh2pm
1dAXUCB/IN4lV7LF/WYUDTdLqDkVr4Pn6HeoyCgA2Mx7WA6MZkXtE551lmyoqv32VHIMAABo+U6D
nVM3qnn0y+aelOMRicvefDVNeN2KFP/S5E6fHaqAkHEIpT/fBw06Nmp+xukZYFCLsBg5RB3kgj07
qVS57dCfzmy5qmLewHZJOEBHn7oLQBATUXiE1EH2kgK/Q+uEYxk/5Y8cAvb6pH9BzInohhJZhgcg
DQ23n4RTOoYmszGjuMGBQAKAGUtHT18MMcwBlPwuP68peefKXqAOF/sQSOlyxqUQ5RcpuGvidoUy
Z8GwKyijnYMCr2/Uce9f5OVsGF2x0hEBH3O+CQVpl8luuib4Oj0ugUnobRqs4kN97HLgex7eJ/wq
Yi1Y9Iwwy+jcHaAN/qFVFDxvTvFkWVV8ERoQPKRcXngCegHMHITFwBFZQ/mE7M+3HN+Mz4DjBoHc
OVqUKw5PN+zaYYgQBw2zugVwc8NU4XA9o+BIURg6WW/cZxzlJLKdxVDcTRxMoCZurecSfhuEbhH4
yCwmfQALzcuzW4LJwBXrM0d68L3opbJs2rPCqfSWvpM+wrTB+B0fpTNdr2bZDWNLRRABT6I6SrJ6
lFDNg9DZNASfcMI58p0OpniXoGdk64q3Ayb2zycP/3voq4H2cFus/EtHLbn7gnX08xTRuYcbP58g
WWYPmb3wa3RHjQlmLk8T/1PoYT/ZtYOdlcKQEnc5oiZXHYE7WKNkZOrXfc5AboUPA4hi2EjiA+YS
0cV5w2eg5F48vAX4KfO+OXMpkOQjNfT5qCJGXB+KGlop3KbsxPzhsET/e2bz2NFg5zpY5NnkT4E/
URO/fce5YUW6HxO9ScgMK2himaLSfLi/RJMaPPrHamcn8hbEhW7m2Kta9IHMBxPYYY1TUHa8eZvF
Z91FKfUuBS52pLgDEwN5/VBdZLcGH6darv+AbnYuSgdc5hYDo9c0ppgNXjgRbx5jn80QgNcUXQ6K
PTXH5535xBMoEbQ5altRi0WamFELJf6mIobXmpnIyN17w+/PGBouWMmpa+26VjQ/nTUREtNlqQhV
hFl2BA0Wrk9xx+lTxtgdN3FIUSl9u+2LHwBEQXgAJlOqv4267o0hBOzhxwzF4DIBkd55/BJkC39N
0UPcumrZmM356Cu6M1QZ89+cwlHKWBper8nn1cQYNIDgleImiuJbrvgHKsJljvTjOI48Oi7FIkLi
8PEFECS9+hIQ4YvAmjue1fyMIAuGR1F1y/K3VYLde2wP8b5wDN17caenlsENouRefPRDn0rD2jtD
OlMwiKef0PgwOaQztrND3143MH65mVfIRMB4xX5OJKW7NPmcG9oLCnMWHgZcJpBhhhaBmsh9lEkH
uYqvIoFS8M6JVhKMqFG8iUbsS9LgSXLKUUky9XQbQwI6PQDFWQNaM/Ohwxhm9r+o1cOnuCf9P/As
ng3Y080HxfTvG22NDaI/NZzOWJbOzgu+GFAV65peccYwyL8It3EHig5TeAmgS6EG52+L+gdTcs9h
V4pCr8xdY0FZ46g3Q2SdyxWmyqvNTMVNd3HRpzqNKrzq4XYLqUpwZg4p03hOftP31D1GVrTR1yPq
YgvsXeePjeIA1vDgMdAYfU0MMgKoBDEkBxLqkRZ8HcQuKKN9p641Vj1oClyMVsTf08ctdphvQCsf
Hld2LRsZ7uDPBTQbxReHL+d4r2OSbHMYBHM4Rm5UGgEekMYpfQCA/8irLGA3ANO1sfiHCy5IvzSi
fGQ6N/AS9WME5j8sSl28W3w4C7yP6DiGKqAmJ+LA5PjU1PE//j81E95YXU3bWdigPg1BkpjsUGQa
SjH8xZxHrkqy3O10SzPrDFhmlENxKScwRudvADfpEmhfTa2BpRS/qSGOmJGevFPOBQgMnacl7NNz
wH4g2zXcu2G46GACxk3AoC9qJXfsygD8lQV8k9bUxlelWbh23MZIEYJZ3Yg7mlKhlQQRBo1fc/4F
zgwMgOmRO7zXleWOgCsXP9vupkLlDzbQixaaTpiRLAHBHrkuPGvnbrjuD3iTAIWbMOJLzH/fRpME
I61dO6eZYow4p/P0ZOJBvg/Rsf0P84I9Tvfs0/SCqspE75PNWVyuFdDLIUlnYJNsMTEv7vDDUJ+l
ppQJV+bsDwBDVnNZ3pWG1Tg/8Amgc5LJ/Tqn0tsAAaWPaM57k44HFx9smILpNboK9k/9nworD0+Q
pnlzsdmhs/SLhLlyavJpeHUgmqG1HcmfgYwnJRN21fx5wHnKH9PkFHCvueks2WEOxvYE4qrMhTSz
Do+Af5vwjvhMWh/FYpkQ2RuzplNjuMeEgsWVQdBOcdMFkmGJYzmJWiAhJ2IobBxgJMeZSKkntDjb
DvKc6h8OwSPc+ZDuiPdyncq3CS77HnJqg5xd24wrqN89yW7X3KnwALoSasgzjPap6xl4e/MUFOzu
VxWlpLbrfAg+mnJo+ZKsSU6mSAJN5ERy1s/8mkwoxf12yigF8YtsTrW66Ec57vBu1OCkCAtAar3h
w2xy5kmcPNyi8TRon2rpv3gnAY8CcERBhE/7pOfSN1/ZD+FsACcadgyD6QDAr8jU8DRvNwv3WAx1
QfAULZMRxLHh0gKs8HGN0Yv2DW8+YdbpLO89+PhoTEoyrAcHAx0zOc9hdrB3SZYPvhuI/w9JY9Re
lARvSmFBklKO8d3d2SdEymPRJZK7JiwA+V0NL6Jlov3/4gzroj0oPwBQF/AlMFgrKgPoCDkPJ/Im
7z4En3EPCITQ03RH9Ctc1I4uecSpU4Gwqew7IiV4uiSblPciIHTnW6qhpqX1Q5MA8Cy+0gyjzk0C
Lr9Yek/UvkgPXgX4XJg1AgekIYZkoAt0qSS86BDNTacZ0Xcd7CXpxserh2IX/aCloTpR79WsjJoG
8y4Znj9RBw0nPCA6ty3EKj5LRItPIWql3I3Ixmp3pXKS/pyDgblcRpzyGNrwyqQSdJiTlPndiglJ
+gXQytQQf895X7wLqUFSyDiEwp0RrRmDmcmWMnYA+RT/UyxZqra1DwgmlrshmNg9GZXkwY1RMBoq
aiDFkSzX46CR5CDyDqhKN4IGQMyz7cfRWOXNlE0kF4UPXQRWAcBZh8NdSiezNyhr2bAMdIekSW27
hph/H5l4gwz7vGq+HSMC4nXIZvWDRX5j3YLONpT4TUZ2yoMNJ6VGZQKZUCw00nrBUe+mNlibfLFf
nx4G5F3gXx3U+SCaf8N5mEtt4mj1k6WzrJqxHxkXq8Pj8oXLh7QbtJ0pRMJbc/ziCgNjeObCkmTB
/pYJdeCAT0wx4rC7b28MElpxLPHq9iNgtZjbpm+jGHyJ+Wc5dxqTrwtj2yMlF0SiHkVBM7kj7jv7
fOrW+GiRhkoQgx+88bvXxZeCPZ6LX8w2YubPmHSEPjUESWh4sIbguPAPRO8uOA5DkjlA32/xKTbj
c9W1awtmfm0mdGz7oOjRN0Q7a572mtkc7nODJcM2tmw0Ha8kGSEJujHzxiGd1lgMmVimyWKLp4dc
JOlQLZvEthps1LgzFbvVHTYODKrpRwdukuLvoE6wVLjT3ld4P4BAm3Bnczgng1VUzp4G9unrjYkz
dE3JPp1bJSbcEd0Nt/hkJP9ACb5B3klsMuB0Glpt5Q5HLoc631BucGh5L1RarSQvadVSBU7PW4eb
SzdP3mEodDCZbsNFcercrrMb7fzo7na8wNCQ4QAeRj/y6lY9iLjtoXBCoMsrCjEegKclvAfBDXyH
HwQNgDSHn1eBSTzCH/5PjliW/YYQeHoEJ7FR2KfEGVI00t0HdmfPAyIql2OFbyz4Njff740TeMP0
CFZEqSdPup9S9SkuG09lqLlnwoxwlukOi3q9yXIOLHglB/WEc8bipWxSvyVZeRQLpSdgnEfJiN89
RYwAJ12fTdwk5yfREddSoyn4KJ4hyOxaBHaufarKo2twBsnoQN/sfOT4M76PeZLQu3EMK/BLGkqt
SiGKAAIWT0RpTl6BGNFHbqf5GwE7hSEkpZecFDpftdxCDFXgMyBxnyK7exlyJBdWhkUrNfZKYBmP
PwmrLZoNMfjQHa5fsKUoqekRyTAIZgfJSUHbbLvfcMFQndHq0RWzcM3CwJLuSSPxZIAcY389Wsif
DZheEvprMdnB+1oQYhJeMNR5s+GLpxFoNkViY2qzDyHosqIOnyuD4WN5HAca12T7X6olrbOzjxEL
ujuPAL+E2wmtC0HqYBLgjgPMkDS5LieH6UfqsEg5745h49+MhaQH5n8x//VEvHdlJ7DJA5HGOipz
6swz90i+p0O21IpwTfIC6fr3PVv/Ih4ltD2bslSRHFelDIWPLumRkSWlxZ19NpjLgemricZgO+fk
R6TVFYXjNRzbo88aGkte8kcntLwVoAQpNNUefAl5MY+IiP9tc8TAminDYK7yPn0oEUQymZfBGLhr
acdhyLmJ8G6L8DgPyfIZCHDT3kMX3FhE+r8wpDbbViCAAhgDpAIG9m3rr8FxPHa4Uta0U0x5/ShY
jel6VMAKblM6EMyeBDfvUOIrwleiXUn6R/1lSToUGWn9tJ9upmuTAg0H1P9IOrMlRbEtDD8REU4g
3jog8yQgemM4pAoqyiTg0/dHdXSfOlWV2abCZu+1/vUPxtLqB83Ka3Wbp06L+mGlOVnPwfzel6gP
2edovgan63PNRwAUj2dEDi2YHgM9MT0pe5Ocy1DrcRTMHwJKDN9xFA4LC8Y2SPGFI5ZHRr1MbNkX
DNkbLOqjIy0C5LlI5siq6LCTtnBWG8eiEmQbhTfdT3ERhszgWVmtWUbSAnn4zQsUZ7Ry9gUsJ3Zf
wKkoZx5K/7vErl5JVsEE/id8jNdJMI2M3RpxFrYJyOkVdkQq0KC0yygm45cTjNAq0h85P7mVnDRG
/FP2Tr44OQxJxfn7Wq4mex5JHC/vc4Ozr9A6AqBw1061H2SYHvP6KYeuv7Lzx5QiVtqzOT1BSlMN
0KnMKXmN/mZPyRwgEKDjz5TOTyqVeQVzUJ3hNdK/vlCtB691w4HmAc1zpPF5HMcJhqrm9FiQvP6f
qwjIuLRONyQ65g0xWn9vuqtINiWd0WGP70Gutu9AUMtuKcIAnCqpuMgFiNTwDD8ztk3whUyJLhlG
TQMo92WLOiviWBuhnxyJeJIeUJumjFKn2HlOQHZA2ZASIGxbQBjsa4aL1MsDbpL+7GIghWQ7w2MU
vj5wDRcbTxRwQ/31WmOWBIG05iUJBqthS43nN+ypF+Si1TjRtEDm/NN8VtE4+D0xXy0RAjVkW0FW
Y6RJBYqDHqPyhYjGc7DI+yLCiOHvOi39WXdbOKIJ4MHSmdGaS+vvsj8Y8HAgcmpeMgmfcxOHSl3O
RSYZh8+ixVbinCLWJO+EwZvSM4LqQun4F7kaxk6CGjG1EOeP6wtD3vnNjrESnXKJD30JsfwxINOQ
Fb1+pFv14MCHbqfBcG4uJ4v9fvJCf3SIFGH7MABAWyjWV+HG+KPsFoeE4QnCuUpeoWBhIg3a9CXn
8sacnflkt74z1+kWNEEd/gVTSn7jdaQBUGixXosvjT2ZpdRlgBAAqBRZn56cX08QhkYGTplUPPYH
OrAihRGKrx7kxQwEwxRMFXibk/Uz5me9V3yem/9i1RxfKNGjQbZ+PXUiKngZ+jzULswC3Isx+9Ja
/qMO9Ck9XuL0w6JL/3wAOPdeJuwb1MvJ0uNU0huttTHtUa/yYXFFoY8QiEb0juoT6aQXSbPVc+wn
15vfRJXrCKc+i+cgzJ2gTZUg3bRo2RcJii9+/4M9uMgXwdSA3rVw0O9eoUMYJ/wKEkwnfvNntTid
5FIpsNOY8wEWzwlKNuJ0qKrAQK0KP35MrvbUi0zSxZ2McQLbMFRZNu8tCabMIKMBz3Qk7/tdkYDS
mdPdeXwTm/EGwuj58ttvmOy71Jneb8LTPodwa+BNGllxfS1u6wGSVTD8Y7lmD9tbN5+tCEEZ7yjT
9lkP75Niho59NT0P6Nz6hwsOmsDTR7XuEgozhmqH7yz46xR603BFxw6Dk+Z6FdpC3y70fSUjgxjK
KK/Vvx/Wby3OxwQJsDJfuHEsmokST7z4OeI9dyLjb4nktR6gwuA7M9ncsvMbtkkf+APFjk4YtBzs
BUav92ZT/izjaZwGEmn1tw0bNC/wNEeETmFaRUmIErxhRjpHqy1ob7nn8k+WgkmB8lY5vrhAxFAQ
PVrenZdRYTsXjM8vobfZFc+DZslgeOqAoUlTavFnXLE2v5g4IQm5Xgen982EKtHLAZh/kPu0AZ24
7686A1vB/TSrXlNAfk+pJofF5U3cO6FY8wsvIq8YZP4cYXyGhMdBEiaF8XpYHwrrw+fUYO8g6hho
ZlhqMroQBQ5mODr812NHXkGggas1jhWnsUWzYA/WWVTzMgx8mahpkeu6YF1CDtNJQH4vuhZYL9uJ
b4TK6gBXf3oT8CsAcgZYnlwriM6u/ISe4AM+sc+8BCko3dy8GKzCgrut/nDzNirrzTZ6HmyZbzdq
ja8qwTh6n1jdlyQ4KY53DetEQTgxF9mC51vemkZl/lriw1/3Uw75VEigwHS2VrvY7WwJalhvELO5
9qQAwLDNcYUNS7yidtWJrYEsB+TL/opZtf9EbMZ0p8dueoJFTzuPLh0RluIcTkClvGESPPfcC87x
vnZMlpl1pRPUMWyx+15ytqScTU4XWMnMtlMDKGHb4639XAaLdF58ukPxy73yWutjTS8kVeuzEHsZ
A/0UQ5l0jfMOwn/cK5hN/3PjwSIaLaJB/YrbssCPQPSvJJuRDbXk1LokKIbJdrIfYqSUmQOf6UgH
c4oPge0J/PC7xX/lTt2Z2TH+n3pkGFiC2ruQzbSU3EM0rbrcaznH7kN5uG/GhAPtZv3sL1qq5lRu
x8rDQtWGbgM3wkx7eHftDi5l9QnBz5VIEkRGG05zYxDASWZbsuTN65Ui+QebBIxNcR46UyePJPUT
Tbg62PfSPZsfG4+4ddH3vulxthfsA05LP3u6753TppfE+VkAWXhETjFfk23Jm17eJywO3MPm7qf7
odudMH5kdF0B/ZkT+24+cYRqTJqagzO2nmphjVQBz/6aJorEGnwET1PcPpvTiEEB7z8Nb3ZiiFtG
dm0ssuFteJpvV6mctzuOAPEzn14e2yyW9Xb32t6131bgUxAhbI6dRn/4g+PMwUCZHeCYQbUGruOF
ekfoJ24AEjNh5NH76frzx8468InuYfbqlNAfo6H7sfBG1aB8p9Hz2C0lxEeEEX/+RqCRt+BDyjIM
cVmt/Mcl9QvyfRLy9PBEwMW1xj7VkjfdjmSsls/lJeQVY1Si/YjibFz8MkxsQMLEHeuYd4KKM571
UlRnYxPHNoTq2MDCQZucpFVlckV1Eo51zEORIZklhn7HKVz0DaHr9VwmZ+ZDY/TTu7gMyKHWCD/m
DNpOyBMcoUuZskyGHrZalt2qD0ahRktud60RdEmKzYcLjzAM8VbiVhRrP+Ja5+1Z8sYOulbrTZR5
gi30A5u0Nz42tfFWJHjS/bC8NkbbSsnozzM7V2bmSAdTGej34L5KXCkWrwjIyWDeDnecSsYLBLb9
Y2x+GqPD++M6YWpYx4I1Wf62GUqhsGQGXvkd/GpYMRj1mInxO03tjEsDAyMaGQUjjilzWmofoghm
TulPVtjhryfbysKLKUdg33GEk8okbT5gSHUwMu77sQt7DiMnq7GotPwbx1ejvZ1xWGDAKodYTnv5
Ch9brSHS4kXWOoHUCJgqHeM68qcxRDaepICLG6Sp1Pf81dTpyOVJ11ApWtgU18P1eXleSglDFgrh
dPf2ftvUxJb52jz7uEeRqMQzVT5B2kgiARDHLMJjsa/WzYhr164G8YjQGrJoscXzO3ZKtuUpae0w
IqrzVXKkmOhaNLEuW25fF9HpsfkhE9ZeWzYFNN+cbrkxcT6oSC4FxRye47f5/b6YcSXBRM6v4K53
xseYaN814xm8IMyCGyshIYJjAuqwu3EbreU0wMz+3Hm/3VCYjy9UtfewDV9BDim7mQ8RCP4VURFO
1+N+1PLzf/4DuyAjPyXnxOlrQZjGgkcwig5Q3RmZxztm/75IyuPEM/5wBn69mcSTuD0e7NT/YliS
Hmvrd/pE+CLux1oDrMg8Fhc3sicxgU20CTEhJJdqjXWzCvwOBkaDy+dB7d37PqyMr1UH0n2Jm8f2
veV877YYcONyS7bn4YhBycQXtGZLJIjCxA0vnkwjfBMnjHZX63Rj2DIYvcwzNaYaGfBaZ0y2KUII
yeY5VO572e+8r9uaQ+yIBb7nXywsOcDIs6mAh9onGBw7K3Mx8YacVLOyqnWnJra8wGbLQMWHwHnU
mxWJWm87Xhrom7f5Nju3LvQzrevBOuR5hUUuht0wXOuLkpGPPQ+PpIl6WM/2LZ667d+dMcKMp+jm
cG1ZGi/j57bg64JTncXgEI783EHtgJ4EN2n49dpYZ4PecQnQY+NMKuIqQDaHN3Ow4oaAPaJCGHBg
NMEzhHk18NEAWw+tO6UI1y/gxqk27M1fRJc7uC3imv1gssUtIWQ3fzjjHUnYa3CgNmpDJs3rnF31
jw2U6kWyfmdxQ4oFNb/svY5Um4JBiSVydpJS7A+tYZjgact8VZETHHNZk4nyMVIfUkw4dmYGW4yO
35n9MUuJl6t2o/0toh374XpybjyeO8nGifFPUH8xWwoAGepd3EWd2uSAJrRnsET6PEZqbvF++uou
ImYW2bZgEiUFZ3cjBN+Q3dTJrG7zVmoCFgYU9U93fBIVeS+ylcpGCdGZWTra//F5en4fOdk/iITe
vTYoC3tDW1RnOH+MtY/b4qd2MErmOAiktRq/h5c7Me/4UxCOk2uwDm1EKoA8JxJW16L68jrGq7CL
VaQsErBLh8EK7oJq7d3YLUtP5hyANm3JJ1YzTWlY9wl9nOiMjhIqh/6RJQpKT1FlJKAzMzc/Tez6
hE6l3k58ltFjQ24kNBj9bsm6aPRkcnGJ6zuWp+gRMedosDwerfkH/jmkM1V0JzYSYw6pEYIFXn/m
zjYzB9hWH3gUrEIwvTxj4TLwH1txzGY4M2u1QpiBHsDqdEH9BKhRrCF2M9Nd58PV9Ke7HG4IXgbH
p0ddBeuJZrF1ZRyoloPjCGeEYk4rSJE9Y3z3WhZIGWneOKzvS36tr/X150CD6MiiWAqgGHxFmlOS
1HHDvvrQRYwV2EYBqoZHYpG+R8zCYS5R6Aet83NebhpNw9Zn+7ojPjnfj4I1M0Tjs5V36SY7pdtq
k2P93/zJu/sJHLM7E78EDeAXQcwfX6csISb9MpTAgAHrY/kgaJIoXOS2rcXDRgwJScX981k6Df0D
F710HjuSdPn2JG4t2DDhZ1tdO9SrrLjlx3h4w+3Q+9q1izEu6ckEK7t81aZD2xTRYTV0Z7uR/YWP
g4nvxB/HXx7Em32zM+vpDU4jgxh5a+aKZ2xBjjP1GfQxIUg6/Vx5waNqTrnzjYbXOydG2FvAhPJS
3D434iqJi1A64RPlwszPwiHHYbaZqm8sobGj8Sqigkl/iyt+f2fU8McvBH9sylPpdCZX48BPlu0Z
flQ3h45Er0y+Q+CkTvvIa3weRtt7KBtPXzpjAfegobLAktMjjyHJP/0rPH0xgoOkSrGEpWNEdgW2
w0693RwcccVFLwMxYvXgcARhGD9scKWQGeU7EtgZ7Z/ZbOVTEuMk7E6uVTCBCWh2pIBA2d3QoYQk
1+vy9m08g5v9o6WKa3k5Vm794yoEBaczb1nCrJeTf2ZOrNvmZ2GoUG+kE99BNMl85n+2pZPun3uG
ZE9PDMRA8gZhM5k/cOUanxMcgGbn3O+s/Pq6/uhfsVnGzJ98M9oG/NzczH/vUkP8azYzVgb7PhQc
/7t/7HBOutz9w/kQY8hdBu9dEucuPlveWJectztz73SUY/e2mdgpwsnGIZ/6gn/WX3Ks/ZKCd5OA
IvjDDX2uXl7E8HGu/n4h1JUnbBYkzJvv/rDFro/HL9kMMDiSWcccflxItdFnoEb1pgsqUGeM5aqg
sRs1d6qw1osg281O5FtEpdVv86wDHv2+x0Futq+3Ih+5iHuirbxiB5J9bkuOEhJsuaGQSP+y+HkR
Y4i8cR3dvTublJNSur9pbjfAM7X3o1D2Xn66S92H11m1nUQ3Xzg/rdJBCKSVeNDl3uD6ip7xC1ys
1r9O5gqxFLZO588AeTHQr3yYA5hjacDDo+jtF7vC7cLcH+DCN9MGfnpJd1+cWc/lEbJgtuuKeRbn
0OiITLnKjCWiH7GtPU2LqI5Bv6CKS+0ltzm7vQwzh+j41xxG8Y/DbspQy35sJn55fFBB6Vz5ik/4
PTefBbj+4aXKds7wRU0Bvumey5MIbOZXQel9+iDrYn7X231FM1zts/2tpiGt+72hd9Nkt9cPVqrd
d09NNgiLZxc/PYhsGqy5YW//7UDPzFfT95wd+tSGOb0Sh+xlBE2d4o+CarCt9nQ+4u6xGZkZvEqc
6O0HkekeN2a86zbYprilfjhjCa0OlJkusCv5E/33J7gTomnB4rTbWUT7nf3xmV9H+Spfx2g2apVs
F3ykjOoPy8odFN6+mgh/R0FnMsV+zg594yeU2/L6Cd7Hg1EHSPJhmH5CZvz2BN9FeHEeAekXnKfQ
gbATT81a+0bPPUhMEZO+ZuXb4Sb7K7xu+7Ne12Q7AlmGFE0pspFPEjEofem4xqWezVwT4zHGDWwW
dcCJopVw1XnNx5F5Z4GAMdvTlkV1wHMmBBgx23eOTbBcb2RQtsU1rm6TbbetYlGdOtP4azKDrWbz
4gwiRPlgycpMk/it2Z/Gb5U6IXVvxaJyKpfNZQKB+0rtcji2Y6phVfynPmCqUZyzhtnnxHpcR/cF
t+ewTncvNb2mmy/0GeDKvwO1MuMw91EuBvsxXmyVxUOaYXdenDDFHVYEQbxjJtg/VBdX8fjaII0p
0iWbyO23xCEeBgXpTeMfsq4lvqgCFhDYw4pL4JnvBCR6Oarm3/eCYISH3P8RTAFSh4g3I2vyvSjp
FeV5h5MSWwO2obky/HsLveoBVrn4N6nXLBYe1QN8hgvfwGmBZKOBWM9/mKz4lWgljAvHEl8n3kem
RoCGgFgUoxB4H3ik7rBv48utpIi/xRh+GIDT+e5XhM4i2rkvxr9FeXmDylO8tHNoEdjV0BGK4oJ/
v5Ml/i5iZsq/HmMX8iWlXU1rh83YdAG4LzPCHi7xxXziKfYi0HZR3JfSfcHfFBB7zpLo5Tso7Vmy
KEdLqZ7D3SDBHKp1TjeAY3e+KPKFRJVRk7hIstMTLvtsjm8lHIQfp8ZzeQcPxp6SkpI/MlTfCVwd
DEH9qTfAuPJU4CP290QbQ6LPlLjdpcjUY7BIP0uRWhedEmA8bqc8Ely226JFATeZp/W/m9vOJVIx
ubd4BvNaFQGRi5ovbW8Q8hG2IIvh/Zx+IQADf642WC5PzuL1eyyOLAkxKjx8McfRO5bG8/uJ93PL
59/raoiVxlHqG/YBAxDcILo5n/3LpJbzDrjtOpQXHLRyvUjJWACCv7zPtIOf6+y+oDyCRPb6zG+7
7oy4iIwoFKGVRdeU7lPv99fgCN/FElHvAiz5v1r97At9tofk2karkqgsJ98U3ie8WyP7aZGBs24C
jC+xLKIvU8tN6b7oCu7BTX07OJ5ue2PI1JrYT71vql4bkqgtTtqxO9YwEbQPSmM+7dlecn4E1uLM
u8mOPxJ9J/jHva1y1z8hgzizKS+MxuvWlYJN9Fm08nPjjjZEsK4xMySRYAZIVa2I9rVuJv5gJBkS
JWxkmzIcer1n2JsgqDExzZIjeJ+oXZPgHhJ6yExfjhttZJKugttkafdV9xtQ4afe3Lt6UN9B5pOx
ohIyUOFKL+zIdzqFlMb2z5MdVsyoXDUxt4LK5eNzRFlY4egteZ4zMK0WNzRAEBfcNIQBux9ihfV2
Mu/7B2CBmpbID7uwuKBsVz+EO5+QIupPssfB0839xKajhcLSw4MTe4Ij3csU9d3DoZCJ6X12OZBy
n/RZk65FxDPd88AsXR5z9BI6Wxp0IVJ+Q1CmqLned5PV7cj+HmBQuH0ZL2iaGNe6NxOHKqquEiAs
0+kaM1rNwqo8ttXFaPsJu21iP1SB/BPByPS+5i3xe/YoDZAPpDjI3IPEfpJ/JvsTj9nC41heJ/7z
j92OIAhBwU7j+jJwi3TwHEc5QWGR/tEAa6lPd3Ia4v2Jea0vK4X33aerO95KmTc9jkwSxGAeZphe
iu5Uq4kI6p+aYOKAep2/UR58owfR1nSPbxYdgib/Ftx2MuuFRWhmx8yujh+95vD4WEM9UyfLxhKN
1iA/Va0JbrrpyfptZl4WQmutNbziaNNJU/BmFnCakYSsbVdyW/9mvf4m7mF3UEQbqqnB39G7jdhR
rNar4yp6RmkfofaETXeuoOueb0wx3cffzaB9NWQ6DslM/jprdno6GSa1odzM21O9/qjyrjKS3cut
oltw979HMCgE7eEdqW3PmO1NqlpqOXGXKOP1Z3u4pLBKD8rbq60PFZXb50tuK0S2ZJELXoel18Eh
HUXLFULEnNqq15XzsoiIIy+od+Cp8NZJicW9049+iV0aOdMVJZ8BA0/PwCcPe5F6rLAwNyOAITEF
lkG2aqO+dx3os6DU3/7DKDkqb/+Qyk797r/elMSIZIef9R4Bvflw802pPQGuZR9iM9MGg1oNfAMK
kTNYz+JZ/MSR4OXk6s2XQINfAXjAs98Nc6ZG2Z7/0bk60vrOcU3VuJlqldkdC/eZrKfb8akhEFrU
OFC+FsBz5uWbzBudgLoNIWa48WYuJ1s3hoJ+ETSYvOJaBkn8qRd9EpRBoHpACqFXKenl7r6OWQBG
l7o/RVbHEdEvQN1x6surwRqS+7k3iybHZkO6TPjafK03Xts/Y0yy/M9q+kdmfV8//NbszUQFTni8
4NQHlah8TYyH/ySYgP02X70VLOLweppFX2uq9X65gnJ3e3x+Ai2scAEPlOfqS83foNZvAuo6TGRl
XCVvCoNSu2bAI7PH0aJZA/WC4l2RjiNdXpMQZw7/uAIQiDbPcBokfqK+9AfaEgr03p6WK3wuoyYa
ms16YIz/DtjPT2K05hu6omMb3j1KJ4YNAChAp4uv2p5+LLQaAAD9cMjK6JOWHLY+gA6iPE3s5gPM
ZcnmS9TLB/oQvqqEC+dQE4kbcccmdDE/j567XK9DaZFgQJruB0ZrZo7Md0g0WUDbq1bBPI3iq7Cf
Yb7NWcNg/xtKki/zioRQsKk90hCqCV5NC1/iCXjjQel9wZttZukzn3mH+dPhnHJLiDLBZIn/t7B7
621nGOo6P9Cd8ZGmnH7899cH09bHKpCjgntZO5QwvUkkezYmGBKpbBTlaMLulwM72Xedw5f7xrPz
N5kXo/k3GFCS7x/MjYYmw4i/JnwKy/deVD6WVNEnAs+8Ns+/r9le6n2HhnkzDA58FhRO1iD8ukS3
kFJDVwc8tAe8VhtiyG8+EcLqx2V3Xnc6GSHfOUbU5kH/8XkTIji/wSjs1p9wSJ562i+GTT/nx7HV
KzbVpXIf/mgxA57OLrmfxtMt4P7bvwd9hKSAazbWhxQk5ExmGN0W1Uo0u8dyuD3gqonF2VcRHCqr
sYMXOSVggu3pE4vmysxQWT5cKsPMw8uXeXIdfczKzvwa8BIu7oKu2i9t2AwWpQCWrokxiRo7C0YE
WtKiEfLuZDoN7JyJq/JaC0jd70CpBo7azsSro2SVKamWkDlfmMrDT4zSb8Kv1prS7qvdVDa1uzPc
ltYo6tMehuaUeGXJ6phateabodiHNJ82LDyWN3dsdBURUEzW+DFHr93Xq2kGafa2UEiMxGgvbXDf
4SButXZyvsW3MyOKaKoQdI14ro9Fz+hiPvuBXmH7j3gz8QuGzb3Z/MTE5o+JBrvR7Qzi14O9YP4a
Sctuvuf4yBdsHXSXMEx2nT35a4MUEog9Wr837A3rpwmphckDqGcy/wRPTYzESEBIJdukje3obppj
7o3CEQ08iNims1421ZJeeXAAaBVKeCpscn80ZPR0PSZMmgcgvz+xG0W+dPysM0Asc6P9+wQsCR5H
b4hMWOkMai50Skye3iZwVUgxV2453BtmdPnyicejFM96XNmCKznw30yCcm1wyre3LTa0LpYgHtlE
CxxsL5LPg1ni5zyGxQnT5AJ1iEK9Qas/XI+Gc049qtVJXGB+KWxuHBMXiqEkyMm2myI8lJYSSQ27
9PSM8Lkzmu1HnwYf3s9sCZeKwD4GtKfx5Ub3d6KdMz4nyQWSA36HIrpNlnQGy+c6tULJPLAwIlGv
t/c/QSPvFH/Xuz1Ag8CoO9vKwYCpI6a+LkrmkJF9zO07CcrMJWRyPVRnzqyHmPtBX35ifAXGQf2B
xadacD1+/TGabcd+rVGhyL7k3zjubxrG2DtoAk5jgDgTq83uBnS0w7VK+fTG5wTHdcYL/vZIBaur
9Ql0HdC17QbnWaNxMaBj2MLPJtSU2Cf2KLRQGbGxt82BXWai0vimVr1Mt1Ort53FH5opx53jGvto
H4IXtGXBFd2fS/DOlaGKm0d02ONzY7/t7nqLAPd7jJAJfAG0MDAH527L2M2fmB/9tQxnfovkGGPY
68H5Usp+8IHFZjdkLm0U53eUR6Irr96O6DBgN79HPiY1l5lvqanc0pkypd8+zUYlcXYFTjF1BVVe
HOzZrodXMQziAjoSBRZzGUtg7oe9OVHBI/UeSe6jN0xpF2Mo2nwW5k14mj+vNVNXdnlmQfc9pbXh
6dBr9MPi6fIkAcYUQWIMyFyZXmc4LExILGmWgL38IS788vLhOIARrUtR5t7dml8/jsQQUDh3douV
daezm2ItDoG/82sdjS7KgunyAdgkLDEJX7cxnzCPBNKcuczBFPA+1TviJL72LJKZ/bw3z75FeYF6
MvBhsMyPuIzN0iaMA35fHZbh0wH/wSCak3O05Xtro+a0744H2AGtnV/eLrire4tHBpYIZNRmIaNi
pyaDChb0ql1WSx5JJTc+pryglpZVafsleeKNc3nhcm3WH2fwJxoSKCsDseg9W8zIOnJeeovhAqm4
G+nIlfpcpqN+a3nSlh1h34Hhbfnr0n/ZBbxA4NV4shp4TI3AtLGDpBD+k2PYpFn/mfHu6tHcF1t1
p319cNB1RyJe34sAL62pwlcTzPD7uC8Jdv+nlwG9IeIQbLzti0KBOrld429PVfTYIABRdFemyRIZ
rj79Qq9VBrlKbvbGznhQctcrfKQbjTG4MaJA6XI4kySwRxW+8G99soABRKf1VB/Y+7cmwRGISBPy
F2je1581Q09tspqqmUOk0kZgiYwoOvpkxwPDQpGkAHk9Vj589UbZN7mCx6wTtXDGyVy6NtA2R+up
yctsyGaBs5yvmkiIbz6LgDtDvJkysAUkmSldDw7IZFIBjpbk+NHZWKItkN3V+MK2sdNdFWTugKev
Wc9O+R+eU/tKw2vDxwzfbDjMmmNtfTfEt23IQ9uNWOKS/+DUl07EJTJL/b/SHumgTJnbRJhZ4Cc1
jXBJjlPgtBcf6L26r16bZkH74GZut5ZXoFpY4rwpJPt0tIPRETsoqC9/qpQ28WSwbHGj8GQiBseu
pMIJ+YUUxWoH6PXwQRXH5tAs+nTDTbtv6cZTbPDR9kPi/LgTSSHcmCNnUzntBm94Am5+ZkuBmrlT
xosv/6XO/EK7c+Bcf3FLgrDsPp13dHdTQtHu3lNP7AmzpSNF0tMUXOZRPDQP47USVajS5P+Jy4P+
DmueW0adcAggLWIyT0yClUHMZVZK8B453Q6sex8oTk13pV24FO/fJdFAu1R/roke2v20QZTrDSP8
mfENvlpBWtpd/y5TtzkOwreXOt8tX7dG/Hjes3GAp8MBx6yDeZj9Vr/W10rsr/bTPshIv+ubMlZm
VKY9Mtia4hnagz2lg5bU3HjZ32BsZmDi97gO631O9F51efu/IO/bmvk0nlyzC5dWHC0T1OhRQUEG
pkzXUS7rY4cDM+PHTUMq0sCiLGa+35MVByA7Z75SXxuIEhl1zgzZyhbLarM+ZX+M7pjsFWEJ+D85
d3EFKAeMffzaxBhsKWu/XgYQPgXYD2hVph5D4jQCgBiZH394HIZgDvSNMbCG8+n1xf6XCVDNiOXz
V4RVeKOZOpCl+/Hva2JWQGr63dCnX9p81ziWmzAyg5eEF8d8yEwNuPNgUQITGuHkxjuqgjcBToSL
9TDpHuW/Azj9i1/X1r2HWVydZ5fx5QEgCkyGoQrb9oxvlDxmI2Q2C+M5BH9OrJ6Lmy6HDeM+yF4x
SpKDz3SOE5myFMAZlxiQwarHB/kvAVLbbNFTg0ixkpUWAxkEWSBmuOVDChvMMV/hNzP4p4RRExeF
aw2MX+J60sUQpgQhcLw4YmWPsxhfr/AepC6hmZN5tn+cgcpEuvcaeI45EAUXww+C0m5Dij4iewH5
ocAdTt89YKp8mlLT7/tv2rOpUlOGL6cAzcCqHoLZF7xmxE2clH0wNeTLMQEHuzfEOaTXW9JJGHP+
aPdkLRstm7wHMkevJepbWJugyFK3QMgjA+StY4gG+uhcox+E7CMvXow1UBPsqAqZcmG09T2+/+F/
rXdAqBHBl7ntRvjr7RDNwqTrD8zPAlTiDsRIRQ74iJv1KQnSYyNA55sDQEu40f6NKR92E4I/IQNR
pDJ9L+z8PCKe5b1MGIH2L5/5qQF0yh8plc/8TnIqfbiWYjpBkHhioFmiEBfS6BUXuNSehuCh6pDV
b9z0ypjaL23kgN0kVkI0ZqJ1O6yA/aF+V7tlr18BCuL5xD9MaZQZXTcw1+qzGkLoIRcaMvsY4tM9
HNgICeORB0ChprCxRA8ZBnkPvL+I/gara55DBV9dzPcT+so3WRKJIscE+ZDZA1nN+qGcGiwhlSqy
/1l3S0GrFreQN1YqHM8KtZgCHqkOSd5GfWSTREDhMzJg2pY4twUJ4RNweUbebFNeYQPE6FTvIC1c
txxaFzGjJjmSSxin3sCkQfapG4KRJbiCiWGlL/51xN69zNu6i6dsgjJJKnejWw5PFKB2o3UmXKV/
jVuy5A4mlzqgBWNp/rgl3/CFqcYh5IOtm7MQ3qOXxg9lDI35MeF84xVzILCClyLqWI/kSqJMNwdL
9sYxlRX+DKQMw8bv1iUFUkcy1xMfhO+Cl7A+OoamW6IqaZ2pUdSE4SWd4B5DyUDcPE3YNsG/Gw2Q
0Tj15nEuuDOck+AohD7oU1iChCE52fHtPtUkKMl4LM30KgXFqf57WQVcAnIidM4rN6FyTtUs6gFf
hsOtJ/YCjdyrjD6le6onq8nqCdpyW2MM8oYBBxy3anYH1LCv8ADfMbVn6+HqoNVr2oBlp2UrWAc9
VysiUJ44D8KLlyB7pEnkDm2Md9DHZmtOrmmQmcDUZFMMI7gKXOoxfttYflh8QHhtqKOQnEKRs1v9
HVQLehItcUlmVxAlcBwSWWd+NDINQMZKlS3UgbFoJFFl9oFEGQfI6FogU2C4h2hqiEcrWSQWOgHz
pk3U8Qb2xJox+7oIBoAlI1X2JH3mSFf2Wv/gSTZcQv/mcts/x4J5yvFncaHdfmUFD4W2unerop4i
idocLgWF3D4+2ENNXWa8cGhm4LKIzKfLA/4etTYkV4/Boz2AhfR077sPP4VEKZbZ+/Ihy7M+0lcr
uc2xuYZCR4Xl9Q4KXD/GbNzDHc8IvJw+5j3VZrImdIokKmJMbb0FcLOzfAE4blcUhzNzoPf8+xUe
rFQf2IZAnVxm+m3dwBBLADU5h1Z34mQZ96FYFrfvkFTJSwqVqNlMwIFyD+byj5VbuxNj6BCMinvZ
wx6a/fE9XQJHuLxPI999vFQF1oZ5wQz/pXAEVkjvFhhmheTHqTwim485VL/L8kQyTAjHgv4RImR9
asgvmzpjJYv/I+nMllTFui38RESooMItPSgqIKLeEJo22IANCsLT17d2xak4VfXX3pm5kTXXnGOO
plix/O+mg9OLDagE0fI6bfb4NiSxal/D6zJfvC/6dnKbXQFn2P+9/NsEWo/xcTKCW+hSQSxKmDw0
0/H3IFguFZ97M/uCqbJH5FPWYhaTJdsAD6cET7b5E30Nm+zOG6GssKZ2NwgvYi1f21zYK0BuFjWg
n33JuhzeuwaWWg3CcNtdIvu9fBMCfEPeg9znWhj5gauYr/PaqWGFBLs8gplSgn+73+q9KthYGGjQ
yC23hqCK0oK3CMHrnfzel0d26j0qYVQRITMvdkzV5F3jhI9I/E4IFNpDWrc3sUoFnMnXHJwNMs91
Kaaa2rsuVFg40gTJ7kLhFYmITN2p6/dsBPES2loAaEFTma1rR0UuiBiGIU6eFlt24YG4HckJmY2n
0Mq6RXF6zIoVbALIDp1/We6Kf1TnpyO5ACYkd8ggv3i3uE866M5+zx9k5xIDjJ0xKLRBWzYlKdEV
7vADh0WvJ0aSgU8YrzWC/fVetfi/RYKtA7mmpsTS2vvQxu2OJgpfuYBUIibE3JPXFwHcTjV4MwUR
kX/NVF3fFmTMktQsM+t8WZN0Bxp9XsbBSvV5DsYvgEzBsAhx2cc/1x7/5YtqV8yeXg89Jhm6zOlf
VloVA8x4fgbCBTZnhnxOYZaBK7Ghthmtaa2iZoqgybpPkU4sUNWScg2zBu4yPaIP4rgjeQl8vlhq
fs4XEXoM3mKg3C9nVXEV9DtEDuXLIbhmTZowFxSF6R58OPrVBLECB6iKmDH9ASue7ym38qgl8JrU
WlOEybVxz/5MVAqsDNoF+G1c7QsX9mAuwjJfmHrST9lYEM0h9rk9TrbwrCdfJ7hChlT8IuaW2Qhq
yZUIj5KsWmjeIcOOq0769NY95KJXVjtlODRUs4JtCiwhRk1AjzJ8LGWL4XPTD2TQa14gAu/o7aPP
vN2yeQcc7QIZlDabyEnGSA5P+wh3dD+awRbr/2XscE9s3TkoEV6kyK+uC8RC62JJMJELirs8gwpn
PG4sZr0Gqq7mksIWSvwpiZpT3ZsotgUfduvdCfR+Y7xRLL/Ly6JmOzig7hNX7aopxhHT55QaOj3P
ipn0V3LKy9ll89z1/gZ/UNLeM+72UOHmHFNN2h3sQVKk4E9FDPWA/Lhm4b6FwQ9eaiiYG5KiCucc
9md9XJMXyrKYCsIzhJdFMUcR3E4AkvRqT3ygn3uIBsSfwai8c9xYjDlQkR4ub3MgeV+/m3MNMLLe
ER27Ca8ewpWBz9bg9NjdvYddr4qDBj9qVq+k7c//7W/Ln0XM8kydfKfX3ZuVk4JihTkdw/kha1K4
uubtOPA6v6L6n6n/fHoOgaf0UkQK4h8KVdqH5WQqthbyTnEfQT838EuCzwJrz+9zKc9UW6IBI9QH
GBJb82C8II1n+kJAEwPWkpP+nezIHsX248wC+eYNZywxDZlvyg7XLnk9gE71mjYBZQAGEjL38ND4
UkEkW7HqCbQCr7Yzv0ZD2QR9NhFQVaZK+DA5wtRHuhCcTyYoRB1CLhT/Nft3/CZMoGJrhZ24AW8b
hplJArGpUQzp6l47hlkH3EJ47J2XFa30stxp6KCJDFZcbDYthjNuarjik9z6UgKQ8gUF5h4/j/0M
x0SEBSEnbKPn33g62pbrXtieOrI6f/bwr9lep+CKxC9xC7PbAlWv3G76+EdWuYBiAyoylIE/CZkM
IW8kxw89EAmbuWWmrrM9idCkDdVHHPX9q1PQFVy3ACZQXXtuFg0A54ceuWwgfPS6kJHhZy61gzS9
ezwwmM/Anuc5M555DTRzvKjglLbMKteE0UmcWrjbeXBPsHcOsBMWS0a2FSRwWCPesDdLl6FY7CcP
PNDGU+SbY9Za2EtMS/NGR9mkiIBgF1WTDKcGVlGQiPCcnOeCQMi/kASaMIUB8dqq32c7KF0taLny
2GJma4j7eOof4OuIqGreuuavh2eySltUzXtTCuVJWb9ouiCZOhRLXvraytkud+GXTveeVDaLU7PH
lHv1Cw9G7zYPFSixTwxmSGgNnluxwho7kvPBxZ448znHiX6hTMYwysDvsBpgLQ2NSQESfK6yNY6J
FhPWx39PvkiUZKc/GZmFN7bu9jd5Ebh9N0EzFv3Z2ZFhERTTzrkksErTzENCamBTZzIUncWA9DsR
MUJOcedJRkuCOiGBXh8Y9ho/phUEMNKsOE4yYPY9iiVHnYwwPS49gu49kSkIQMlFK5K8cw518fdd
cv+4RGijjvgtM59mGDJht9VERhuH7z6jvTWp2TAtIJQZnDiW6GTsgX40yB4hm6sBGFo6dG8hq6xw
7PaCzJfm0P32uDZGr0X29wHSewei88CDNvpXI4nO5Itjp8Xbgz1bY/9OjfckelB1STyOAbEiBXCl
WBFwN83ZZwJch8XyGvEHsFuWC+c5lHn8SPBhIv6O7nutQgz/0UCiEnJiLZSCoaEdFBH/2GcRIHJJ
6xXhQQ7JoHAfHku2j7DjyQCBxpxbbG+YeRBobR/zmBm9mFe836ST4bSJPjhQWEwyEJptMLAyVM6I
d9mf/hxxdecT0YCyS923olOLOju3yO7xWTVMha+0wM5AQ9DgwiugyL3RfzzgOxFPRk44c4czAGor
nM6FgsVq+zbHESPIzSHkV56JccF8TDA5EC77/fk9wLp4qoGTPQNyWOGPoLGCB1ewv8LhDwnDJ8Fr
1RUTDMs6n0xXQKzhpLRrS4aSC8+8DPF1jbMUjQW8XPC0AdTtIYmzF6MDmxWv97/UwrCC0cPml73E
4kN068gdxaz340dCmLF/5kCLL15hM9AzF33WPmcS+l5BPr+bfE9b/DwC//5gdPvl6Q9oEwfewB4a
Pyu3WVC5EgZwsiFwO7bM4SX8Jip7YloKMo8QjC1Hk4KfACUTHJzO6vEz4nGK+hMFEwviBrtK8rIx
3CPoePbAUqFPRVQn7Ct9bARpN1rQ6Ru1MSdzGq+1GSUvuDs/MuP7M212SUh1dgkMwBfz4yoeX4MZ
eXKfK2TWDVJq4kR8AAPs8fCzIhg2gYrGP1BV8X+DQt1O4KJ9ksuVYtdL7wmqXqs3Lbd0I3QcyqTc
XrflMYvOxjnINmceBImewiV0rc2f3sMtExblzH5QttLPEbYYyWgzFE4LyI3tqQ9bFhOmeLyR4xu2
2VmEFpll3ART7I5PEZx5ruwJ8kXBOPBp5vuL3h7qMnIWxt5DNu1OHH/WOWySUFYVUTO7AwuCXbEu
eSr6U3xHlsB0JLcJW+Zews7kxVy1ubFjoW76VLbjFy4AVAgt1T4MMOSUHyFQQ6Xevm4G8xBeqxS7
4eKy+uEKQfXPf/zXBswfEhcSFXmiHEnM1tJR8No9F8TBuxks1F765kHeSU9ud68OZrWKRq1aXNFt
/I32l/j0tmmEUTQfBoJ+27JqH1lPdhtMsdJpxHFq/R/tE+KM5M5Qx14cEf68wfmAPTWE99YBI0Um
lgzQkk/UoN7Ia3Y6Swn6rk9XpkI/egbavNyMjnVcHevJhU6qTvu0H/Xyunkuajhj8r5O5dk7rmGp
fBZF2IeiBn2JUr4cUMwyyN3ohZBXvGZjV/E/S21yc4EKHPLigyYRazUhG7zHI4bj2ySb5tCtGb9y
DzzIy1gO9xKkaS5LuFtUA99KURX0dvmB4e5egOHpLcTr3/TrsxrjTvkZ763gPoqF0i3uH0Fq4GZ8
vM9i7P6mdIQTQMmX0K882QuX0x/EddEzjVmrFTEvW5sKqS6hu1na0NB3rMmpzWILRtuGslCQi0eg
AQIJwOWuh+qoTlTrDWLBReeMsNRUnZc+QehF/Ks8AaC3K/Y3mBCEn+lwTY++QD1sE35HIaKjYBGj
pD32egADsxsTMoLK2Wcx9C7rbFKHxJ8nInUTv9NE9vLFyDEbRqJqoUFDYzHu4wE5dGv+dzVlEmC7
Uno4MSUtLvTYqFISvrQ7SPeBxV9hk/SCec9icxK0CSiAaBgw4fLxJkT7h2LFzzcPf4w6R1sWwtMy
97KwitiBrYcvMxeeBE2rQxyHlpT5YMy0Of+0L4nKpCL/lUDJlGahPsoSNcqSfnxfo5UbRNn2AuU5
O3Yb6cDhBQYf0O3xC9e/5Z6lHayXpxAvon+APCuOPZsEtrUygDTP6GuDRtPu3XBS+4dMg2aDSaP7
0fmn30bZ3lYc/m4NFgCTjxS1H9g8dQMJYZ3A9qMnEM0JYySNGzNsKBMTh1uIth4JEwgj26IGT+mR
QMff0AMAqLc/tmAJbxVHWBkj+TNE+wJ77yMovez+ZWix0/HqsoEH/AyfD+PLgKyI/95gJEkCDaz2
qGh1IIpmCKm5oonb3+KEDYPboxCkLYJvCNstLFJSabDDhHY70lWNiB0TkOKbOwPJ+C4a5tcVdFWZ
2TjPLXipHThyaXBy1cXVFqDyGrFxgg6Pz4MIgToZJoM9DwrFCaa0/Cifs8E+WfKl4D7P11VScD2n
/EY4l+wgrwlDIvZl+jh6rSG4EkyG5uq1HCJlbRw6L5OkEfsIvGIONuOgXjVoWERE3sO7ryQuUVTQ
MTRK1IXaAl2K0ZI1/vC0kKYsm99XpXvBYxK01CAScTOMrrsPAu9yNnI7pz7r+aoyRzYuC1y2z9AY
UcFfC+5VcbeSRZg+udrP7N6eSwxJ4LJJgLGfHb9ofqfHRAy9+MC2epsjTEheLMhaX0xHHyjeQvAs
++UevNj+sNVjAoOQp/kIo2BaXhPqAPVfdMZxf43BhzZnK7UeUeq3rBQuO+pLx3JAsBygYxpK/MAj
CquEv+70XJEKYA8PBVANBYv3f6vFatLishBjsDDwf54UPyHeYJ1yPqmBYgAlLlhcp09Wfiz5xUmC
wZGOCda1b97oZWKgd8d3m+r3MurTYM2/E5X3mMJv1LbNWg4fQL8C7cxReFdTdgWwGNj4dqgMBsGo
Ns+rS/R1QDVObKQbMg+E/r1vjqg839XdowZjifWYcLKyqE2hXU/H03pzXn3WHyHeec0e0SXSYsGe
R/ToVNM8GkxrltN3S1CRhglyS3M0z3eXabMehx2rhu+0x/Qk8ZS1cBgoce1rkIQZZEI5bEC5aRkN
PnB0+meswO5W7p89aVamw1m7wAkYBgbOFOvXtFw9rR4hejBpgtHdHH91lBPIKjQvdyrjHLLYYnmu
bTi+f0Pzsi/XeFBn294WuQMCJGhMc3xzhH4gX3Rrla4cmWWEtCj5/I2CBnm1mnRoTSAVgBUMlx15
fkzUGwF85dY/YALk5MLarTCL6S/sh6O5lsCgILChlwp8JQ8laGplmqfXGTu9gGZtK89UbpIJiAGt
NGK9p1CBCp1yMWlOWoxfUBtdIHhyCmdsANPf4nVqT6QfswXx2eVdIv4GcIiWAJ07uitwFygAY+wS
EDyoCeqJ845CWcwe+3KL9Ohy4Gqjg5CPzVJNUR6wn6oj0Notu6o6pBBxzGGEEastVJY5wCVzsa/9
/WK2xde1NEBY80Rl/HftE4BeHnArQa2Se+b6wW4cbcCHdgDxxZKfHRQVncGSFSFEZiL8KuiUAxL0
EEGkFEQWiGgdKLBIKVByHa7BwTQQuVLA6fLmPJm8Mn44UXZUUL2PVwNtDs4faM8x4DmMk0pDhc7i
7HNi8i+xp0GmTaA6Mqws5ZqVEyLGXgcy4RBp18Cuj8PtwK+pFuoeCw26Pl85EICqrFVIYQvpdI0u
G6I3c4s1zpcZrU7Yq2CdIoj9ObnGNVdXjKSAQzWgxoKsVkj7wS6RHh6a5eswPiGQy84OoGvOjhl0
g7wSaEzAE4XBYMf/L5BIfo3XWoOjzrl8rFn58acbQyI6WwPQlQv+c9RVWf96gNbTlvcDNUOn97it
tiiwo8H+syUuBv0S2xhiILk7eJDCIYlBQrDSe1HJ8NFDW4rjgmjtHzCwBnvgXAo51Z3jy7XNHK1O
HmDYlz+GWgTKu+Ig/jwztkVIlZrw/ddtfoJBH1fpD0pfFn3CalEHnyMQPXSiBXdFlfJ5ocjeq1FF
+8DXHExZbTOrtzGt8bpdd9RZflA1wAwHoFOOu78+K73L7LrMhjqv8A9aLfJPLGUoetx1S5RSvAH0
wL09honpb65ExZLl23K4Rv7KYurDDHrb/+Z5LcJX9uyof4p5TUSHg6cDm22JpgHveHpnOrozHd3n
acP9gfns3XasJBfPcMSXR116M+DrMYR1AQuRT5SzGI0fIplOTngW8uryB1NXoV1W9iUbn5JNcqJt
ELkxxiCn/bcmzyBDELv4CUlwDfCpYb933V4Y57FigYLFGg5++zDsTq/DM2KBcN9h2JHFcAs3ZKhO
v2sZs5tZ1+p4msDOY9H2FiqQK2pQ5gqUe6j06SG29f6T5vtxJKf9SA579ECRTJe44W3J6WroPPgr
5TrsZuflbUFNWStpRnRItmeXREbLGMuLOhLP5CdO+WjPvpzuJB8Zgo2IURdr54dJ8WHm+q2aw0gy
REYfKw+0oTweaCsmFa7YU5N4JWkeMAigKRgapSI+r/xn/I4P/lAgAkirMctVKBTgczVSHOMCSQcK
JRSBdNDXi39yU9RU/HGHnc4pf+Ji+e+vIpFmnxUL6sF69DeEf7FV4HVnU36NFFIz5A0uBxd0pbeY
n7iNwKLg+uXHT9goxmhdk3TNtYyaDG9L7KxS+M2zej7eF9FnfQ/GK3mF0tcdxrdVM7ksR7YcfBhm
H3t+x588H+J1NwZNZ2tnZPFg/jnxIzTT4eafknM6iB6uilsCbjBpA7dO5qKGfqpBUSOSbznmLbvq
N5CqcgvC7issONB/NNRD7hqQFxQIfwPkhWgEcRxcoqiFy1SfnruakQHWEJtuVPbGL5Wog2SaeOPw
Ba8EbOvpZDttgQ0KEgc1rpgqYOdyvoOz18IJLiRidPQOU5VvKmDN8MySyvv8tchHlIgnVqQ4sWQh
p6xcDFZ9r9nLi8FM1Yw2HQTcE9CzKBmB9HeNn6hob2lBuM7fF1/qkD4VVdu2nH/mrKjprFpwEjTy
p8cKLd55JmOsR7tTrjmK6oy28bdo9+Ppj86A7p0xvcYM3OujkCIlJ4c+TlOOEJ1pKMZG7ElRoppu
m9aAkAIWctb5cQdbLjCeJU/0t+jiPvZL8Ful4Pv3paBivrUpMYI+lGNKcsMw/weL9Y1PWi76n1uN
MrsPM2PNap9fi+DncNlwlFHLUPZc+sQbmbv6g18nYkwK8tvvR845Qn3+CFvprxf1UsopbEqIuRvK
5Yj/4YIt3LZajBtT1EuQEFb3U2k7+mMlA2SH3j5P4FOyhwFgmasw15TcfOPlD4GSP2RU4VEw2P8I
VPxnSYQ/SXxH/MMyPTfUuwFBiMPWXz2e+hsnTHw64GSgrqqt966FaNrY54Xm11ENzNXXFaKgPIKA
HcQ3aO5chKn2U++f0FIFD/PlnXkZOQ5QTerZ4Go3HrvpjwVJGESNazjlFhjhINHjP7e4H6kxJstc
1DarsGjEs5w1lftaqjbGUpZQjb7PhgwniSRf7wXpA5UULRlGh+M59vKsde9usyRiQgFzYESGMLnA
JIkTIiyw2Kb8SWwHIF14YqQvCXbCaNSCh+YwCbH7u7NCugdszhyJmEGZNgiJCPmi9CkHwSCt0vMc
7g2v1o7shwdLM80cmiPrDoVT8OcLxcjIc/3XADCP8NXGHu4iswurKDBPPAhQQyA5ZJcC2QbcS9DE
WUractiybh3Z3POqDTQ7gGBOIX79z+PBmbRMB/ikGez6uWEpjndB8p1TRb/uAGj+ZgrK4MulJprf
RctDtQd2a/fmP1Czh9nHF0uZf1gY+tRs4Lue+xwZX1cGnAJd4w2DjcKNa72TBpB1DM3hTXDN3bpb
GswBNDKUtu3riY3RmMeINbex7Zuri02NHlCBaAoNOGBgfRcRxISFXy8CteW43fnFSOoRYNIlQTk0
OSQuZm1LqDIrdGHOKO0SAfJ+7I99ui2HsCgg2Ol4k/rSWsZ1gi9WsXHSfGFZBfDUTt7wPECSwx9v
EawL84y6l/gvNkrGwBFIBc4E/hW+M1ICfsA3MQiPpQjPgdRNRkRL8vJ1ORb/mbcE00CjXY1WdzQH
uVmxffxAm4ItWrFlRcTx2FUjHdblD0MOts/WaPfSxe9Fw2ORe8Sc61ITLdkbxk1YDPW+0GxgJwZl
Budefhnf1uEM8FEO7OTA+mNGDBp8QpvO2I3PZoeG/4qu4h+094J6sV5d4jNfgDBbUrOwfNqMcLLN
jLeJdqC/hgO6EiGcPewue9bNH+8/cNRX+PpAYQNkD8qgwjUPI0uAniHP5GcSjUZylDT5/44SCTdH
HiS0OTRsGYE1ZDMBWjzN380CKoSKJpj0+tBSPHmG4rCxdxcTf8WYeOe4saG6WD3mQTKNh36B3fsN
ijRXt/VHy2SjQEl3U2yYaWrYAqHPNQQ/RFcWC5X1ON4kGEUdmZcwFhJvQstapCYqAYAf4LGHdcgg
FS9AY6AJqOYEcseUYSG//3J0D6UhtMlGqnodNQMg/cmRJy377rfsmmguaxYaP/1Nf0njQ2chCdzy
ylvIlQNpjq0d2EpNxTizoRqYd9znbmTwwQrUDyBY7kE4RrQWfhrFwELhRI3k0zGBDJI6Zk2Lkwrq
Re8OSwMUuSOLlGxyHIKCIY7+3wivCQvNrXnpoVMSpoWaPuZ5m3xCmUUSsgF5iM23UH4BOWNoc6R9
4Tsp7Mqd1iuIpRWRyHnAUsGi1sEPyC2qPwtUXbFuI3M8GUKImcC8rb0Gp7cC9s7iLFCSs/12yreR
I4B+MVBhfofsmzyvCyA2aDi6bygp2IFj1MqPSAo2U1Y8POOol54tYH4r5aqFGs3CjR3tyMEeYlq9
jTOeQPYrgJDYoj/ntVsRDRw3ZCLwEh5Yq9nMLXx6E20hkZlVsX/iilPdxsxXeFTxidPg2LLFMAUF
nHst+ioOdoaSSSsGJt8CgbWmYm7EdEofYmI25/NK8leHf8bbGhDiZ+SLPvkvsPn6c1xgLNDriKup
ZVP0WHzhsFA3ePWHZo2C6dLp8AjzQ3n4RvmfhEMjHmRW3z5fDYwdcsJKkx8NLW0jFzu8V0hrx5LB
h78fwHzHNjRl8Zv4LR1wqBoO/MeMabO1YA6soKg24WX1NNkWoyAJUNVftxmLeghdMVqcXW+V89ZC
pzz0YEqD4/x7YWi2DWrTBJkAr19hDYzOfPjrl7sd1sZ28nFGWCQqezLgv5TQ3wRbgg9qAa+vbzFo
tTAA9c9AmgpcaHb8oTRFVUGWDtsW9IBCFfNIX1YPMRZwvicEEF8KMhdit9NKPu7sKE0b6BgErkcy
zCRel8XA/sGLw5Ymepinf2VaYbctAn/q1fmQgzg/zWI1lI2cWoKxpzUmNUyioqASqM2xncEw6YXl
9D29blSnteq4NgdhEyqRIE4jedp+ibah2+s4z3eMloQ30jt4/gwO5lMEsrTW5/SzhpTuLgZe/XcS
xcLlzRG5T0Vwa4O1+I5AOciC8DRwfJRP3B0V/i83W1STnqlMJR/6m4aC3bxQ1bhhfpzKAyqAiGsx
M69HLnIUVhxBXLAIdwROwvsZQiOCyMLlO3myqDycFz1nS3wR7HCnnRYEVTolvbXqFHoIC4U1FbI9
nF8ayeC8qpVRsqxRrQFcuCvsI2A53nSGIOriEMHL22y8Ctk6NGSURR/9DbAJBOkDvuJVcTHp3ozh
jNFsRJo11QokGUoIhiLm+zSK+z5Q2qR2z6GEu4xipuKDxsthDEhE1QOhsmpXsmBE78+W4FOip+IE
X4y3taOrwrRU+Gh2zgiwh5GG7033xy4DS83XFEgOfo2i74Q0+02AVzIiN5PBujGP3eThXDEq0Dfc
byEMIGJrwUQ5h9CpNhkB3Watp8lITB4CKOWxpeegP6tsCJHRz0r1m/8NX8Zf5lLxCd95WmKZjE8R
Tgs6sItYLv+B2sJhv0HaIJwPv6xmLhupBJ3o4fyBo375XcwSppwWgWo+LZpnjfxEOqHM6/eNosFe
++0WwSs4W9w0PL5+gBRv+nHvdrUd73/69DqBF86fcrS52p+nXoVF+NuXlfFO0WwJGiA4cohrwqpn
9xl2amjgdJAYA0SFwzQLuvOkbfq/b5A8GjfzZdMHkWFEndQzj5Xs5pqWk94czrYvCpAGAIBbX47B
aaPPWOkHGgjS4+9GIkFxeKEa5GODu4IYg/6fvpUP0vrakI1N8KeqMqr0c7XuY4uks/nDWp00aL/l
6g/u40KYvKe7C9ZylTBRFJ5e16NY+aE96emHJzdMY61IWnPh7CPYprgiYgdjRj0ETRnJAz7x7Lu5
69gNSKwPEGfzQRQYuyv/n+rpV8dNERUYDxP7GpzgmZ0JmGdTu8ZJEpXv1bzPr/aCxaM/+4UagCY8
eHAxYa3ROGDytmaITY+xUBdj+A/8GIyfsEfokHY13auwES1oC09g0Ou3m5kwI4JnjI2FvUCFCVht
nI8I3YEsXsci4DWsJF6SMYwJYoWw++c0HtSFNhtawy3YtX18zh+OZnWzEe2Vym+HIsWI/iIoIjmb
jKCnTbMQjeIIqyt1hiBy+LUApBi3+lCfKIpgKBeT/BN97GBIabLt3gwtmJP83+ZPO+t/iDX8hWSM
vLPT+T9OJuQmozTZZmITwgF7T6Rd6QoyMBiawdMkIRPyGOCDyvfkYs7DnWJePPEusZVnQJGtC3SE
qxcS4XMqLWAbgMeWugGsxZwGD4r+N1+0xkl1AS5sfsY2ZHwfyhS3uJ0+KB0Yr5MNBNXZmF0aAwOy
55iX6UekDkYWoEUTYcjW0PhpOjc3FA4mZdEP4pTHcWznnPd/TZ2GamVonnHMG9rcmuVCQWlbT65c
UT9zNeaOr6BbsMtD2wOoeifwQWZ+G/ukW0VMQsoUVb7+8TJ/TJNCDYOHhTalor6tqNZgjrB7LQg8
9BOHB8QbxBXqg54ddO3MLCEjqass0iO5KE598461qMHCkbNAhW75Tfv+hJfRz8K9ZCH5CAdGaecI
bul9LfvnAvVOX6cvkV5sZiSGFdITmMwgGKLmTpV9bo1mFZQOyVsPLGnkFO6KG+6mDxES7DGrN+mr
jMGxxIivmY3pFM/2vxsdmEe/20JoxI4JIdKaG+BsrtDlslymO/jyb8+Q8o5lELQjjK6hLt49njUf
GPwzc80O1CR+yc+sLlYcmkI+VpptC+OXOpb2GVIxRX8ca9pDLEeq4JyMGn1OWAdUHv0xU4yvw0a9
vBn4uQAxjnw20z5uvXbHu3czCoNoavtCC4o0COoYSLdIWIRnT4pmzlb3aVYrkYmnMZiJzfWPgbZk
4MWXS38ZUF8htq2BkZfsmHnf9ld7jvqkb4OF2EP74tbTgSVehcxjODByGlsQrMLuI2ocwI1/e7cI
qZO3UohcZ6UIy1YvXBxx4ky0HfR7d/8gHq5s19i9/pZP+2xxoOdDnh0sL12zjmxIoI8uK0MyBsuP
+3ObY+GSByCkQjhmG5RStEe8X/vOZRrmTX5grvhJxNiGEsAbglZrXINzTjzh4qIFr4QZgds4DwPv
auvK5Q6LjQ914ML2gasQPEEJ93jOzJmx9rilc/Z4KhMYem9zb78Qnm/vBCPgJoivGCgo/XAOVPza
S4fc0+IDOmE0E8I7j9Wle99S8VVk7V++O8TcI8sBmpKnn6TiRtywFnKBkuuxpUSsS2JmSfJAqBP3
ELdsdkH9BP0r5t4PM54xFzo31LcamW61gf6K4HGM+7heE8lIqUi0js5QQZCcE3n3xI7jC2vrxQxc
Ck9tenPiyCJNP8A+giUE0ffHsfj8QZaD58HvfiCNwbNGF+Q6TOLP9pogw7A0oZNdnu4DfdtP70MD
ODLSRTISX7oXdLb8rUM4oXj05NebkzduRxOSfCfP4z2QMaBuuIRAO44sUFoojvRQ0JdKgxuN8jc8
/OYZb2PwMJa8Dxi7MY6h63KzsTGYjQIkfRCqVNErG01SMO0YLHUYW7HZgCqA2SVXGHsUgi7HYQP/
EvPkENC43dPmYFXMQvQ7QbYzB3nkhxGWpFeHvg+4bMjR2fQX97UI1fi70ufxOOCsJ6KbKSFu5QlT
tv2g2wmA5DD24jbYwIFv2OnJUG+BcHGjhGuRCe1Y3eisHAqyLdato6FLM7MJuInOGicr3eHmDQVD
iR70yhKGT0iw9N9eingTRSLEw+oQgsM6Dxs06uSG1KZCVANC673Mdf8zcwMDoR8G/+eQ5h8SO8BS
NmNNwG9noCO3wezsSvx36+dRGYpEmxVI1vBnvpoPXQnEoap7Ohn0+49Z8wyTp7kWZRz100RWOAYo
LtDMfp2XTw21cVHEUIPlPZ2KilpPdLofBCI36w70/tHHhb7sbLR7PmI43rl5tsQgTL9V1Lm3mXWc
jc7W7Nv2ejNUSjP+sRvN2lNdTiJsY80Rn2UmscAUAMkeL/FhWvNhw6YdUym+wet49gFT5sziNrzP
Rj9xPHaMuxQb0gUAyKxbSHnUoi18eOy2+Cp8IK9JP/6YMHayBUuJN7a/P14X7iAOpXQYRK0jsZ5G
9cITvVgvQwbk2FzxYaBqk7/BR8OHyhifIdcnA1i/WRXENC4BHk3l5MZtticlwhktcNVnYJ4DgIsE
E3TWjdFtiA4BDMDNC0/Uj4kVh/UK+BVApzj89xyqKA09nX4/rfcD3IMUOgCDPodPCCya7mB2t64J
KZtecQLhgPkDaINWmudECmj0QzS71PQswXaJx0LIMtQUTsCekh++6KpFU6zZhY8H97zv3px934YH
su3smpBdyf3xKgmUs6Xs3nZfRjZBGwOyowQXqwH/6x2C8HVaUelTsOsRyhssi7PtbZaFd/QHQKCA
ISgwsXkFx0QbV00oNAoL7iy6ZSbsDDbuC9SFK74n5ZWJezZcIjvWz/5evGsgHlCoAVDJRBR+UyOh
hOGWdKs9iPvQA4XiSqQ7u+2zHSatlmarJ2IYmx2EBUgK7K4nDdaxb7ymGhpH1mMj0nh4fX82AR1Y
nhoIOP0uZnHHqNd7g0Jg3MLSziAx2QdqM25bLNyMesKoLnrpJV+OHJEYh3rIitiP6GjjmQ1I7xG1
lIGOsGSAWGrOh28zBkX4EkDOnGIAkomrZgjdtSWABh8TmIb00MQQHSZne1IiLq7NVXJB5kw2MRFw
o9nDqk5wnedQoowW+5fDG2tdXXx99WvKvAjcKGFzExr+GSUI9mTr0v/jLmQ8AYzp7CHmfEwGFkx9
v0nJRQ5f/OzikyW480DQ83oLGZrsk1TzbgNAf5J+uN+1CXQo4hMk4x3LJrSsQd+4b9msptICF143
M/g2XAPY/mGtxI622cNRAleWcBhkjjMUZ/8yLts3yuO05KsI/vG20Rl2WSW92CmDGPFx3MkXScSJ
7QCZkg/DIEs3QFpciM5IGqBY0DyVdje5m6Unux3lThQEEE5vggUsrxLYmAUhRVePiO3WF1dJnvHL
gS9i0m+m7EX4vD+OuHtyX+WBHhhDkaBcsAN7wQ3FZYMjSGCB6LZo0Hja5Dbd4ShyB6L0pbqy7F2M
uDLN4bSb3BIcsxw042P9uOGjeuowv560fPf47J/DIuioDatug+e/cRKTFdcY4A51XVpiBO8QNRNw
u4Bdg4V0xJP+bORme5p04+z36MnIzeWUs1WEpno1X4CyeazNBgs27VbfLc03feRaNcBp+JnPM5CN
JNQWj5TvcHdIKx6NDCx2wF4ZAxN6721LpRV1B9BCllHDi3dJdgsLH0qz2xDHKeyXWO8e+TGz2YGD
QEcYIF9jGIZmismBTemdXXzNhnfi3/zOwwqK8YF9tMbnAVtg8qHKx3QBYe9IDQvZ/+cxNZtT1dH6
gjRwymBZQywrzVegRerisq3Th18FOa8nv845A0LcSCKQrHYjWSx6HF5QHCAINaeLrawttHf+CA+a
n5fFmawMFKJrHiG9fAH+bT6cPp2Ths/C9gZYy8WgUh25Se2R9UrHHEdRGPlPeYyt2XXCP/VTWF99
jF9IIL9E5RSnB/ZeoIyuANYUYwwqPnaB0Gzew6HBwf9OEJAaa04H5rzzRwByzeVc8bJwfdh40qCX
Q/2WljZPWyMIpsd5eSZP1KGrXLPhveV2uX8Y+86+nP69ARO+f8Vbjj6N+wi3LHB/87blCdaAMXhV
0r1ur2ZprqrJhZFcwIOsL4kZwH2L48CDY42Zjp56STk191AYfDpn88X0GxDuh/kZV9TdwKkIFRza
szCnahiNhXVkic8flZfO/YxW5tI3uA9lXbKB7+Ghf9EYFAGoyZchgVNAF4+owqDpJXOKz/E+J2G0
2+/xpZzSwVCbM/Y1d3vbQvcUgrHK+VDkHR66TmcLrQxDmSOqVYZ2cWkN9S02S5wW6DaKv3qKdpTI
FyTAeI74QIS4yWF6pffd4jjeP5LzyCgcVAJvu0dXd/PlfUW4K/LCx/w/lu5qt7F0iQLwE1kyw60Z
YmbfWHHMzPT059s9R+qBTs/EzvYPVasWhFFT1yBb66IicaYXmD4E0xlYHbLjGYfqWtz/3BUowbl4
6mbygbdNhvQq4Vjf1K7NhLpNHRTPhjFj8jMXS1w7WPSz0cirJ6fKxsl6FM3VrhezvIix1gv/DR5q
Ysf9IzuJZEON4uCpjUIr94DCpaC9eqHwB0L87vEvZBq1rZvuVNI+7+ZmEtJYmWOpLfOAmLhvGxQ2
j0K4MC2NJIIFLPqPuCzlE6Iujkot6ExGHFp90enhzJMlEMkrwLo+qjJfMVmcuApheK3SNlxDY8AQ
cdREskeooHokEYAkx2xTPsnVYMj1yO2bTAwlT/Uwj9YF5gEjfRIPIp1j/wrdnOFv/ps/DL/5+bTx
Ufi3pkRPiKIfnZwjFgRde8zSGt0fyMC2FDYGCibkKZiRY7uY+DlU991QI1jQpFhlNmIrdU1lle8H
SFb3Vd56uVcwq05VzLD6MN+elIycO5qg6mBY6Jv7vPq8SbJXn+/86WPfNdMdRZhzK25G6FbzIb0k
JAQjK/tThQt10DlQoB6Dfw6k85iJ3Ref2UsijXSGS0FVqvpsJcqPBbrSu8pzJ9XDZMgvga3aLX1I
ghXbPc/0OTXN1qxyxTE7PyUWrqR3dQ58Jb4xtrTo9EGvH9OZQoVlM63x3D4d30WDmCd1y54VktEc
F0N7fvfOTebTzmOav2veUWgLCestwgDfied6nJ1msDUnGaOEOB3WG6ulcKRZcZ5D/L2dijdnXq0e
eBop6PRj5RTL+QSzpw2D6VOVR2NiGOJaUY9Hi7FhYhYceuVtM8bvI1ZUc7YuNdd264t11XbDn7qr
kd1iQlCMoHHQ0NXWJSiL1iuZye+flVTroEDyGdxKs43FdMxHEOaPaJ+Hf64OfVRcqKozU1hXnoFw
nLstJSuoQZhsKyWyPajpYjU2591NFfPt0MdBCK5qI5JTZ1X2APMm8+DyKnw3SIKaLK1MP1/HkjkV
AmQg7FMLlv0+oNSdLvzPoG8HuUNKSc9/n78PefC6PWF/LoWc/D0PVACHggmdYp099d3n3mpw/1pP
+YyzATORLVwMOPAxxxVU1aRwL2yq/5wqggbmCwq4aJScs6vqoe4rq21p8nTSK6URZo1yG4nO2iXD
NLiJEqhdCQcevFuTWuKlV+6eLt7Ln1Zy/kAjygc/tyg5OPWU0nWcjlHmHPqbPoWhiVw50VFomCEz
igre0pkZzDedvXa3TVemoD7O428lAWuhLGfPsGvHjCkP/2hcchObovQcvQrRAstDTcnb2X7JHkrn
2n6oJqye1O/vymeR4sRRfXKCdTGZIwZy5s3yqGPU2i2iwYy6fqXtfV2Cx1rJaKOux6ArjMxO9UMf
tK2Fb+4mXv4DI/uW0oOE6TObkUg0mDFWHdGPgZFH+bmAcfnsn4RMSoBScrwuomllw417fqLAYN20
yaXg76v21ploTaMg2FQxcLQPmGZIL3Qo+VvayGBVj49VIoVH45IM7KcOwkW2/sHeJE9ykeeM8WA3
qtgOyJnZy9cV7hM2++dXIdbe3AbEWVTeXJIt1Ugl2fNUgDxiw0RfxoEHMcKKVftmtwb14O0EIlNZ
rWn+hjvD1Fqkdzc0DYIXgyYdsojIGepsXDmnQrTjXKq8m1FXgMnvn0oqbApKzCZNjq6OLGLr0mAz
pbaKW7Pr+qejxHFnV7dOrWnp2d0W06YS59rBZbJpsKuDVrqGwEcoGlm2QV5n2gmQsi/PHDcJjyrl
ePHu7qt+mUU8aX/v/MtehUj+XIQuq4CSUrmCV4WOYFj66UuhjgvPU11/g1vlsmAd1dqafixPyewT
7xMj2030zV2MZVkm8upti+oMkL949fZ76XwKJxTrKT+tg/qQ/OYxMBqP08gxDnIVfnPhZRD4Rg2z
K2fEDr5rKzYspsTtd5eZqprFyuoeCuHfoLxdGSxUbuN0/oAkPYz0QonCY2I7BKLs/TxmDKavOiKF
l1jabLfNPSneJX8jxngXosbpBtZAnHgx1L9+codj7uQMDweUWyzCT3N9a7zO2ZPem9eCA/eV+2y5
zFROnMClz/kA18VYvPQVgY2QI0RD2uV7dFISxkuXe367q8dOhXQ0h62VaMfWOUS63TQbN9XU1Vtm
+RQy/VpeYC4p/9d6Lr2KPAOfAtU8mFSBf/c+kku+qzvAW/VSOtST+XfnSTKquSqgbz5cyAeVDJpP
oiTgTybeJ95chXInnliCHAOGK4uP7KECcWehT+O4b2/0/C8DPSo3hNziWb4NVa6B56e2fho0ecVu
g4vHvwnNmNJUIEeqdS5dDdGmPTe9Sc6WsV/AeCVMFJya3TdkpFVCKp3qO5hErFkK4swIxIuzXy8+
2L59spsWOx4MJAAw2juFKtZjNVE46tEP2dgk1g6k5Bv2iukyh/REjg0ujWNCUB+bsUpiGStcbDSA
aG/ViyzJPhLtlcEI2+FbUSTX1HGAo8T5TL1K2LguE02W34NnYVUJZpKpCs5mNKgKwuXdKEl3GnCR
9hJwFDBm/macwIYYcCKwqTIHzCeEUF9JIw04ssib4CFsIUJ2Aw05bFTPX8OdG5YJ4/zWjsUMmxqO
Oi1UNXQiwVI+UQDLpR51m98X6WJE6LOdBaQx3UOEPd6KHlfg/46e1fgUb8VM/TPatHzxS4A8YKdV
8Cb4+aCa5hPq+0wBObqabu4b6eZ7mfpWXtEfHNL1t/yGbTMZB6WW4pX4OEqxMkzHDTU4q+ct0/KK
+8CfhtHu2OUS9asFXpRS1Q45RC+j4/CJtSc3aLYyyJg/29FiQKmxf+mqw/mLEZiE+Lk3zZeR/8JF
J9uwmB+7n9W94Fc2RgMrf/KTfYIu/tG8T2SNkcALMZwqPy71y774iuXep1bsIV8lt0qVN9/Wl+sT
4UIqVTzhVzXfCFbNdH7bvJcf4+MQ1bOmL91Hc68dG+Np/jhb9XURSXfiyRjN0TlP5kOIyutimN3n
TOOLIcfH54LpX7jT3m0yuVh+4WSqfFq34nb5eBdDsdJn/ELaHbrSV4urjvCpVHBBEYnqmMW29pO9
tZZoWmULAtPfFDw3qggeSZWglPDz9E+LvZoMTYSL2zlZXcXZd+WToeC2U3EB/S4lpOvOdHlX6Y/c
ypT1IW9q21QJvGsAtFrQkCkhzELHLv9Ex9x3P3OvZ7a5IxIAksQ3Dw89farnTDE28wxMQbvpFtJK
eHwEM3cT37yv149YyosTEOPT9/2KaVqlXKwTKnzNQD6QjXclNYuks4kfQ7HPt7Ce/xu33TZS3hQM
KqRpfrXw9t+u6cs7e/mHANxKkR5rOJG7vykuuryHXBF687dHcux+y1ZkIdpMEBCheRY5GcgsuOE4
LTP9hB/EMXDkfpTos8QqcjOv9OxLKpTnfFWOORWqiK2PBHXGc19cdT4DCb2cJ89IJPF6orLuq5bV
8IxYpAupahs3QOUZOg2KStfXlc+SJaCb061Wj7FxRRuagMe1xUEk4ks9jBpoSI3TF/AkrZb9z7T9
EmMcdFTsUvheMdcqnWYPoxgmJ8w+Vgo7A9qgx4O1jjMOTAThHI4NOuW9Tpg7fM3wJ9S43XcRg4Qo
KOWf32Kie4XrmuHX52rsJMCtEG0ccwJ5Har9ODwsaGcbmXm4ESBErPsVKVCdxadv5f8aPrrqeAl3
XOXqF2hEA3FrXyS5DVc/CNYQ5R5IILB0KgURorDRwrl4k1O+Ky1OucTPrfSlDNuUAsVZunevreAw
Di53djVStgoEGl6IGDcFliLCe8NLs474vzv3s3ylrZLdIF5NlpIT6Q8QrNXC2cDJ4Vy4sBFwpPLt
S2CZSp6NF08GIganLtpiGs7Z4jvbPnAoqEVbyQSQ+Fs76wDnQFDaTgx1s9f+l/B8mr8O1SvgEuiM
Ds+YpnGjGY4UP4OgBDltckGdDkU4UdmBPBF56qhFuVND0nbsJ6rnHeqrXpvch0WAe/RRRamL/Gks
ioElJ//J4rZ5rZ0VzrX0ONrCXiWxw4lZJrOd2Rurtze5js/jG5VK6V1kWwK+/IgN5mI3Ld17HvPP
xWQi+ck6gtD2c8i9r2rwTB6NWDGKWXbNv/W/3bQx/LEorBs5evGRT4YA3dJ+GJtUELdBEuUXVqHg
PMN/2nuZlMVnG7Eun+kFg1nEPTpXrCWDmF35VCWa/Fn9Tuu+eVzVddBQmLP/s0UVdx7iCWsgS+7X
nf6uEtUv6tOzENdZMmC/lfVlojq93msGkw2G+u9slNwxHqQemdAhWybG5wBYOI6iJRVu7FYIgY1Q
Ps9jU+/tiAiWt5YOB61wx0IiU7tWhHUtjSFTEanqYbgqUtIogY6EOMnQzmanqM5kMyJHQ+zMBUaw
gJZEL987NzXS2eZ5IWp1j6Vn5xzORWv6xm3p67ghEQlJwlPAbNE+ZUGW9kF+tIl2ZhEpQAmlRGJJ
fEoANAQy6IsqJkA7VvK6XrWH/0aFphpLZVeoeoFK0/MKK5J19xlsbIBCgL6JX/7OQ+WwHrp6dd1G
MREeNlNaMhbYrJW2qCoGAyCQRyr7DTQPiLf5lXk3hDAnPoiSL1x9/5lAV0NdcH9mlQ/ANAQKwh2L
ZNfZ8Og1CXBrrOBj72sezXO6xPhMGY1PS7Gf8GKr/P05GyWGC69GOGB1mSp+Hco6tIyxVyLQ3K4k
ylWTdYGlYNa47iE1nA5gbvLN1zAP5zaJ5DL8m/6NZ3Lxb+7DT8fzV67QiYCi8eVJKnjUYqPoccYM
eIOo0FN7Oj60t7f2NDY+c4ENT6bRaiYxT3mjdjQN357dnG+g/2H85f3f/cm1sr3mLb6Tr8vmzmTX
KjOexZGstZiJZDNMZ01ufm/U1sl6UubuRiQFMEIDn8nft3mIkmZ+z4amfxk/xbd9g/DbmFLNkBBI
EiQBstydJZp+7tifJ6sh6HBHrkC3o53X8tiaDm4NbMaH6ewlRyPl9VcCsaaAPtj4ODrTNfWNReku
DoFa07sMT3ySAKXnyH+84z+pFZr58yjCzDyCXPB3kXaB68YHieDtE6iv0nB0irhr1ljKvrWGzVwh
B6jKyQllxn0cweprwVsMjmPaIpO8kZN1esxd+o9fs/rNMuGg7X3igYztesuhl50WK4SXTZb3mUfr
tvtQOKH5zCPaidmrfVqGyDFHoIiNCsQurfu20eXDbyaCE4J/gciDAkIL2gitZzrovrSf+0c2NIt5
9dKh8znkGQXOY3/fv9jw3hRo5pSe3H4VTJeJB0LJ+oun8MNiViIfOwGDjtAIRZzlW0tbnqq5XURT
etaXdnic+WaPs23T4wl1H/Vtd9vbdjV6lFd+MtO2FrATbe4+5H78e2fbYN6Lo+SkV7ukao/OfXjB
3+1H++9eYLwR7b/q4PJN2/93n2U6ftj4Yj3Xc7O+7gf9ZOBN/VCuUU3T6xDXm7q33pwTz61979n7
DjHijonmtRvve63YLABizOnqjqnr7DZGrmtyVQAGDx7ttSimgM9yn0WGmw4fiJ9nNzHzErd+fJAZ
HQ/BZRcMcq1lktBBdBIJ/AIGmdmnvhcLpRIyeMS/3zTOzfXwv/cEQoOCeAKHxdU5A6mcPULZz/gW
yr7MAZV7kHIIiiojGKJAb+I8Sr4/UhQeIGj/OM/1sXC+XoTJ3jzN3HQQEuOYHL8mb0hs+PeJSwNY
n/r08XvkIxQ8sIU3oEOfkfchBU1CqYCUtqahZzvcjx2z31709z5/yTRIDq6tOLsfiM/gPkz1k85q
Yzp3lAGRzWsuSRzW0cVm+vFeuBunuyYsO19y6b+tdiNQCLncY9esfmrV22islPu8iwSL1Ani8pu6
SiDw5fxTdxlHfCVVMfxiG+rv8Aest1jAbI850f7BJ1FWWD0fyvbv3o3yBVgcJqd3VorMKyh3bJwE
7AdgMztN7ulszO2O4gOAjQd4unH6aRECSC981RK9LSREfCbhfvJ3t9Jt5+O/MpKwKVeFrBlfCBLi
wYiVIJnC23lGs6545xrTxLjpTyAnrB02Ob8i/l/zZqNebDkNl1njsXBF8gQvrvLu1g2hOk2RUfJy
/8qiZZhP7DS/mttX7vguRrHsXYY3wSbw8Etb1U7GtNLhZaN0WqlsaGC3AEeCATwK5zcQscacRcuM
kdvQV4XyLJ7NxM9rkbgHD2SjT+a6u8BCD/sOs/1w7cw5q6fuM2fIevAavVr72WaBDzHtfYQX13pq
o/IFYzybmH1724gQrrfedvFY5UJDW+DTfwti/v24SwqrsrzB7sbCnO217q0NtAeC4sG++tcA5z1M
nBQQVXJENYC+y15MjiG+Frx3+OlPGYNYt9FBGO6w6+8WoM2dUOrHJPLMYboHf6DPCgaOkfLndzsX
l9Mmf689Jt8hoGfJWqu4+T1B4FqZYP3b+xsAD7qhk8qm+V0NB9tcyvzal4zEOEWSKpzbQdTJPPL7
BSkFPD9yMF76E0MC1QRfLwf1LwcpAu7oz4vTi4wBdphns7vQz20JiupsR1emiAhyi2jfaflouzMV
OnMPxqmszEwuo64zlC1p3MhrTue/OPkw7pmefp+DRFlv9+aj79mfgQNOKQWCytPM7ZU9gNf8i/sA
Y/pR8NurTsVvv8Hn/hlfRtdEdrs8ama7n3loEu/6WH2ba/C5+kbh1qfP5WnwaKRO/5brOsd6+uSa
owNeurldihfxZ1JEPT6aHl/pMLPO50+N22/gLvrpHXi34N1SeaxzMRrFboTV6CDFLmJE1PdcUgNe
XPCQu8AmWWl1XaiV/Honcu7h5z6npLvGcm7EKBGq403phBe5NF1bZwIB4t6FiXVEV2HUZpRovP3v
hk+kCuY9l3T2RaTc241XhBSA52+g7N5ucl6dADFKiTeZjja8dIyR5qdp9kYVpaMGe81Tv2ii10l6
aDaWbCi90wSFSNH73EmhRv0mLZus0l7khiQP8y/kqswpEhRsCQ5+//5s/cxZM6tysrr7VZ6cXnlF
whrj+ONmz2U4Ixv7VR6HLEn+Fb79yT99bPhoJwU8+1I83PwJ1iWnRLumdVtE0UjD2QQ3FLwDeoVF
jIhw6GWdFmmiARL7dR5WHTLdFW+AiTv/HnLneXogDsVh/2w+VFuJof1jKv+cbSZmtafFFtN5sUFQ
y23aurybKnmyjhUys3d3aubymjzaWyyugQVqKGuhzNkVaXGwkHbf7Bneq42/5JR3akEW3Go+f19l
ciBXBVLGj5yq2Tsbs4mkuQiA4h5Ma5O/MOBXwU0rtWt2q3tbmWPFmelMMAfxy+2Nk/5vIG2FR41y
rzmLPI4MYKanfziWrdbonMb0M49MTq9gBgKf+IyB16vF99+91DOu2GPZWzuODtDjGQbpWztInDAm
ENYTFThVFhja41U1DE9eefy6ZaP8mkAS1DIAP2iRcuySc3j7Ua7TYKsGKrzCdn4c3xFQdyy9AAbF
0a78ZnN6kK9G/gPBG2TAFK30r9oBtmYO8+7eOokaJQDds1SAniq4emojlwUD6poU1sKmnOCjNG2P
vj9h0/9acvBkM5z5iwRVcHjpbwo3rp1mAo4E69ARJS6uFBtR9yXtsnpsdKhaiZ8lC4o6M9Ah87qg
0eBAbG+lcwpqF6SlE07lnTRBzXnIpWK5byz4XkkSJ0C5jTJRYTsYT8vzH6Jd0I8G9SQWmZp4GW88
x5tlan5y+sxvWEemuMoRzeHfzmpl4LfJ71mG+hbmF9Hsi9clAt9T61OIJQr3ShSdkqHZF95cuJOW
HPP3Xlj3Eq0yxdinS2lz8Wv5Mvgo2/kyxUo2zGlb3oeKzzs2+Kq17wixWqZ7kQ7ZXWRiQwOy4ZXX
JRnyIdjgKd4/rneH6V80EgRIvoEJyCK6o3V+NaXn5cSdWsb/VthXtcRglcn6goCPdoygnl9CWinR
O5vF/AI+j/Q/D15VrWnzPHjQQ05Ibh49evjxFYL56yXgS5OHiMkhXB0s8aCj0hs7RUjxV8WP+eqv
k9jbNRig8u9uegLkSt5p5tcbvVtCSoV4MWJI5kP5ZBNn7KjAOObOOGaTWxuoqGkM4WFYuLCMMwZ+
DL9L6B7AgkZVsdwNMmORcLIAsDov0zI9s7G0yWv2w9pwnX8plr65FEeaf1Lm19Sddv9mL+P3JG6v
jDZIs8E/U0jBofy3H6GoemdTgV+/L23+NqMT4dYw6uN2BY4/hF0gNpfVNBsOvDzeSpi5sJjBpZUY
uCVXdjDO8ohl084ZGYi33/FsUv3CrCOSo8Zj4qEj26SzcVNxJAF0HoWskRASJnQmEVBj8Tn0vvof
HMsTm+VzKa2VnuY0Wpnep8M2oKVrm39b/KnEZyebMXPrbGYe2ea3Xo1tyj/7JmIhWnqtQdg8lhD2
2ReGvKFEOY05A9afvB+nP7t/hvCvnx0m8bl6AzTf/Nu2LPBFtqGJSm/9u+aEwLe9dZKhmGrvWi64
DFNeziLvgeeR+KXGGvvpE4NppiwopXEvYRvEa6Hqsc22tJycnYIY42ed4crMy4722RLLpEK1y6lW
oO8+HrR8hFXJofrCezb8VhXpVVJZ10Sy5kFx58SHQvtp8rSkzzrTV55a1/YK/Yf8s/RuoQRuQEsS
E1zqg1Qme+Xp8Zc2PHfTumzwkj2QnzQ4p23+/yLrpAQATPainWg+3Fp3jp17IIEUfjGEKe1HsTlf
QPOUUjKo/HQEeZoYhMC/x0ihIchKHJFeaJvTufLn4/xNx2GMolZpTUdrG05Ay3QYxr1AFtaU+jvl
lbXBc43BxTpIAI/8+6TDZmKm8UigTpRUVpxvWtfRs0+8Jej9vUNP3vjAzoK4dx2GLROb7DLZlUbC
aQEgU75Oc66N9PwbLhyXNsb2V9mbSJk25Pi2qG/1SdvheUBZzrFmEsiuYP1St9zcI3s62tVynRZT
FA6oECuNIcT2MmITYXt/UPpmbhetWvPVqmiZWAsqZjgTIA7a79ecn127/MVYSsEpc3sW3Ig5kZxi
LBS8/OeYS85fBpXzrS8q57QOkZxubjts7Wu0N6Vv47zOxUE1iewhgECyR6QxJmv5TDdCDjAI4VG6
gn+UXI4Kz+LV+6K199iXaODcXBnnzu3vQgkxDi35kX2UgEqiU29rvD1g0MMDxATwE+WB95Jrvhdn
q+gdf+jEJ+nZx7Bu9l6k3axqeNQ67g6zJ2bU0I599zdjG5wp2RAZEsrW5mqKYjh5mnQE1EoV2Xay
NMmy6TjjTtmT4FHNIuNN94SAz2G6tO8nWi4PwBoH0NxbJJjah4OsgJREZc4ub5boTX+vRNyU+aoI
FPC6HIE/5VEIUjt3AAoPLb3lszguHuHc05ry3hvfPuOXT9bn6SwMDw/ehELRjNSSUiWqI/SgQcAV
VP7+90/08Yfp6PAJza1LO8vhRLirCNsFrk2aOYjNzRp2rbTtApD6TZVS/+fC4IxeZtrHgSYL/2Hx
KjpO+Immi+mimVn5LH/zPHmWDq0dh5l744tCOBEb7KLppdAMl4HPxO9F3dxOOJTcRJF6Oh6MY8N/
GWhanWDepXKmX1xlH4h/QWWjw99MFDnTcehXE7RycGmdw3ObTvd2j+Ris2g/vtCDNXf9COzbcdye
zp+z1UTHEGmnu9M/fH2WiKvWcxntupui3VDJRvqaZtSsCtEnxyVnpevMJbQdrpf7wdeBoC+HtbsF
TUAO5m9837c3Vay7JG5Dwi9/RQjy3kFfeuegvi9vL+wDGL6V1sPbDCGHo8ZInXgZ5OsgDo26Onu7
LrwV2QwC6F9XnHuff2edcDQH8eJIsiNfJNEGY6B2dn0eSg94ms9GF8DsDc5nkaWtAsCDG3jos7yg
uexyGW1qPyJnsZETWjp5/oGlu6RnbZ7kSn/dJpNfg5AgcP3VhgSVfDtLkm157zO5do27botDqahO
M0cr7Bqvus1+qyeCyMTqu7VZPnv7XliF8fv9UzY9Wy/AkSpLKq/genyGXvr30sgMYRUwvvef2+/C
3FZ0V/PY+qrD0M+c8gEcp9RJXnNoWzhKH1eiUwdGgYv3MqoxM6pF2goE97gfcRek1bwbuq7d3Ffe
/fOEmuM5SQ79b0hLQk8mFKt8m52roE4/6XZhn4bGLpDY2B0ZrS0FaFWZmc/W/S9oz3FZu3e+dfh8
pC/3qE1MbTfMkE/tbHygmbZWH949Ez6ohpfPemi8lJbXlYPIP+T4F5u7ltkP/EgbDfzPbKrX7NZL
zr6tcDsh2fXEbsqga0dAdF68f/cdK3w3f3bei2fdoRFTMrQ3tcfg1U7NM61ENzHSI9e/lWRbNt7C
xgwz8FhVP6ajQ9bDKGTzTAXMUPt0wm2TjpDOWH2Lj+JEcG+hQUoj9wR8oqlE7qHW/3f77IbXUbzu
aJnsV7lvtMiT6gAc++fEJajVMRqYeWyaiUWkvvqT2hxUgpHBhq1LTaTvKFS/F27dgBl7rCKRxzCB
HOlph82py/2fHl7RPH+OQdCuV+dIuAOq1cByLarF+YDZBMDOZPtZSf6+Bq9PFohtQTsAjxNnmD92
PGk1k31Sq2jwG5hApPlUFoLzsbxtsbFV44q8Gu64wk32PO1UMDvwkqkxJxCzttlpmBjFyqd+apj6
20pF+PtydTsreWKtexDAkxnxEYT11vcIbMA6CdrpWrrzqqZGm4Hj0A7DWLthiOgMnJfn+r5972+6
5gLtKJWAEnf2DeWmbXll8PLEvbS6FsHYAj0HsKwvO4l4cSPQCua2z/n1hl7zm689zBF5YMl0Qsl1
nyKbyTngTIN49ETp1G4HReE1UgOykIR5Dz588xSGHWMpooaoh0EG7GuHpob4TQDqV/812VRj5URZ
vxu5lHSFBuBRDDY8uuGhbzjdurhlCcJPeSd40sdzx9vMabOdT5G6j/3lZ/33+TMNdqbcMsWA7Z/K
ugftkOgsAq/q8qZxDVxPAZl4l1bR5m9UlrSu+slQ9nvMOaKSCIPd8D9cFNIE4pFkz/NCoeOT7Wzr
Mhs2ueOvvXw75IQgTBK/02g+PdRj7AcQlKd+aHDu3xfhH+61lQ/zTcVKvGxP34K+S6GlYzv2dh3f
+da+dBw6VhFA+X0JJE8h8UTu7mnuZlG9wICIR0GpZclsZvEOTxyW8cFJ6os5kNGdfw916SZ/wzlC
97FupV1jY2FqtVj2HcZKhijnFe0NE5JVNqPd15xrPw+5rQbKJYC3idGpFXKGXnLf3w8cGzjiuCLQ
GHHyrKWW10F0dG4kluuaamPfUb5EGvH5fsa+vfxe7uaB+KwfWby6LCluvc/oVqxOywCEWbAEIwW1
YMDuXeV2Cj/E7790OptaaOXem5wWhGVT5kJ7z40mDB1d55/LmJ1jYonflwke6nsJYPaQUQO8sXdn
648nt5Ewh1HAi9K2/b2X+it3NOf7S+uuBPaKzKiHuoe0h9mOLCyRGCWHBjIcuPcZ+QFpY5V/Xtf/
HWQq7dMsWCQL+rwn89oVb1lE5nfQZcU3hZ2GSt/kIr03dmwRBpnBtRHEZ2zmwtyFci0/82hFcFTN
a90Bc9ISSBM5XGNMNRucCLoY0uUpXqI3cF+s/l7dKBvQWeytfAuj+xzLoT5i5vAmYpXhJwXTEs7O
0MonykBAhxiFk7vnzYzV61P9riia9vQvyPpa81mNS3O5jdYS0++dUytp0PTNqQCi42871J/O44g8
kTYtiljs0PhdT/wmR++lipPhyIRdTU15p9T+efSenWDGGJMPIbbV44krN+oCYnsyRARKQinrq/l5
cOhpTX0y747aW02cZmN+EgqxVmWuF6kx465liDYj5/ZyIkIho53Mvz7vakVMnsv4zO5zKzjzX23N
hJdfDT+QDZJcRCsK7X9dymk2FVkfgFMMhu1Ud4LN9O3ex85PoBupbXzGDD2SI35EJna2v4yzlTHX
0q6pEHEAqMWChOfN+NO7snP5O40AA4VbL/XKP0ukjzM2jz6W9mN+GH8H8b+nZ6tSuv/qW6aj1dz2
SP/tniBSaXHN298qMPS4DiJLcbxtZdz0lj8HyYbcSpurn/XgUEmJDbgJVAviPNL27TAFH5vfhAOx
3W2gc1z7h/n5N6jMngEMYeISmsAALq11KveYM4n5+f4GFtSipyiHLj1xMrzy+2m8ulgtXH90pI21
w7+eDKz54sdOBbBb0sPhG7BpoQAC3FJsodbFy1+8+conuxnx5pHBpemqUWf/HGfh8eUvRPkkgfzn
zAM//Pf603X8mA+PNGCRDjek1SI2sY7xy3Y/1+G3FMsZ6gQmYNfls/qsfprPlM7r0zg2r0M4dYYm
Dw2milFVOdfSzUc+KYXnyMkh/Icxtfgey9uh+F9DhNyqbdmsh0m3Uv1culf9iz2uRTwugxragPWn
2uezLeziXY1SLwtQIjNelWR0FLezb8d/nQlcQLeDCDQaRvSxyKzqF6PbB3erb5VTr6SBsGTXSE4j
JVmviorIj2zVjudvlXRT+MOATVsTLQ48kSmjOWDu4kRmz+VM/USxFmR+TevSSH6EBeA7nkss/4Xu
kApVD2wBXIL1qHjZG7feowzKw8+ud9IwrZjZC0KenMpYvKy0GGqVQvlCjpUgr6lkIx7EhmJXxnGU
Tr+7gapU1QDfY+f5KGgavY0Jr7/uasAVs77qZoAfF2bDRtKPRFaF8kLaY/pHPpClX7Bl6A7duA4g
p2cF5rRkh9My2+iER9vOBysKMvPtrpZYUx5UaWD44NY7BbMC+xDlQreF/mF9PNSec8WJo9JVehGD
d26rzVeBCBlRcwPlnhz+znr7DGOVxAQRkLPhofn9Bau4Z5wqwEDkpffEYe/kjLBQMUeH1Evu1QAv
DQv7QzPhBjsNPXM0sOH2CaH2MXc1GHGdvLKbgCW31+H9G22BApIVyZI8LCEOQzF6NbJE+otUaYrM
SstBXB4dOgDYK+f31fjQ866artdNL7r7ftAr4PEynTAIUN8yfGCkcgiCV1v4N/1IO3D6OA+iP5+K
864po3Co8OpnyhGdhrQci2k6WTUcP76Vc+cqYOX1E/5Z5W4jPtvV90DQkgyuvXioGwHTmVVJhvHx
S/qGlPbfVe3eS3WdBOGJQ09fqui9DKn3uuseXN5wItmnSHVNO1GzetrzJKqKrtm0P9f+aRhSpJZf
7SSvdP/Re3z/1zcpfa4LYF18qGNqgB5elRRf5Sly3bSzlYAFxC3xcKLQfIroS+O4fUTOJRswvm+d
KytD5XAATVGjUV42YhUvvy3vfs7DJ9J32OZDWkOkDXPq2xf4kk0yDXmV5fBwiwpDTVN+IafumnJw
Jqt8VwZKe7vc1J8k5Mnepv7u7ITagFb5He3boSLhfPnCw5D9fnVVntqQd64I/r0Z7WjbFT0RSvZj
Ozw8Vg9NKWuDrWIjWXuXngIsohLObNHChRXhUxjQqXxqfkqrDpuOOWepyrGOkI6OjlpOXRxrrth0
RP7WhVsFIUjG5Sl4uxV044oMPAZBryHhv+BXzax0Aq5MxbD8DiyrtlhcuVjHvj5s3U9wwqDuKr1m
gQlTxlzg/bcrHnq3CtfSCu/m6mW4rcvXY9eurhGElyl3M6VnaScTLlkPxNMJW19+S+mTba/y81e2
/MjOA1uzbT1VCZxQ7UXMjOfPQZSTOe3kWyGzF8C+aRx7qWZErpTuLQjpLjshwssP0UCma+sG/0dy
QDMND+g+f8xkA97e4Nv8zIL58+LYD0/eLRGef5ffVTk6uY4IlG9aERJTvdazYI6lPIoxR/wGoIk9
Yom+rU512F9mRG5+4MmKGaUCT9B46iqHkpdmgDvglVLNrA40ONeKum7P75wzhG8Pve09YaBgYYJR
DtJHIdKRnBX9fuewemiw9AHpoBM7vtF0CizvvovNKFmzv3qOjXTzutw2eLfeelS85e1M0BoTrUjn
W40Loc9M4q31MFU1M7iNYL9MHT6z1fiE0zht8ftrKvj2iVxEZRRZrhS+TUIOf4Vb0byQIQl7UBJE
Lu0cvX3v9Ccadr4BA60bKgTl6GjM76BM9+uEfrn+UrnWPTv8yk6JBow9rlL3AgPTVrqTaN5/xBdS
oGEccnjH/WzecxeRd7Kr8mneUrwrm7vK1iH14qzSf1lnscaxZohPdyY2rSYmaFV8FNey9MwaXXSP
YrxowOCQ2TVxqwulV54BESv4Q9dZUIxVVrMY86wgxukzS4yf47UX2dsxLik5V6EeMehPvBZIDwVL
/WzLYQzxHU+k4Bq85tLFWMsp5hzhSFtM1BHpt4NEG7BfDzZHEPqz/fl2bRoMKZQ7leRo3zg3prJC
8dFLm2ZQRpce0PY4M11HRrwTqrFM1yv/aY5Xs2hDwc3NU9hCJVMXmJqPtP7v0s4NVmCQCB0yggTd
/Lp2bgTH5r6/G0Y7gU3hWdZWoCxJ5FntKoldb7caRNLD5qRSw8OTW4uaKqwvXmUY2dn2SCnyqEfO
hgevSr6H9LzbulCB8m1wL96G6t5WurFqbDrR0m4YLjuPSoHDoCFjIf1HVfojVHCQkPnzpO3bDRIS
ExNdpRpIhW/8dRQNGF0RwLLUBVGsbWo7D+PxY2NaAZi1VXYIQbW3G95HJ0kk4fJKdjvYfFVONA/L
50gFm/h7lc4/YJXjKN13XsidREVsX4B44NylcbZ9vEL8J7/5dcPjQfy6GN4Kop9EczPbzXwoMLQm
OODV/870zqo/lRfEaz1T8H9aOHuLSz8xPDdXnWR/NeBhauyosvAK60XC9u5ltDeSOv5H0nk1qap1
a/gXWSVJ9FYyAgbMN5baKoooCpJ+/X7m2vXVORd7pW4b5hzjjRO6IRlkz6Kynd4BgnE++3JJzwOp
HH5/0savub77TLgAZ/VGYCMLSoIBask/1okEvJ0AWLcAZbiDV9RW7ejkOYGq2DltBMq1xzNDzR4f
CBXaQTKvHLAnbrNZeSYJFH0g2n6syHs+FcCH0bmK9ZMSoEZCGsmAggiNmxbV6e3IgAAfeAJSYsAR
swkrhQP5Qh4TQDc7xiM1NXSRiP3Z2E7JAqarPOZX8sDfWyKoVz1GVdRwa4Chns8XlFAqBpT7Nqm5
W0l/t9NgUYbU++zbOKEeg+5Q4jXbkzzeEW0TlD6BczVZY9hmqC8jlevIdWs7Q+/w93VFUq0aiARj
bYfKiQB4fu6gQmMcjkyTv5PCf5bwbLxnr26cvMx+QP/cPPs6QPL+wByRASfgQetF7CQlq3sF3MGS
RUeXwRLyWt+DAB26cZtJvhKBA3ROC1zdrKqwDVrZtNjL2qf9DkrMQNDOipWC6wQpQEku9Cb8CaYp
FdGmaCzRYeywlzl35+AW5nBMglzYjw+yMdpDxXYMRAP7gXv7sFB2jIv0P+xvNsL09wZY/k4xIM4H
JEmCaQB3L06FEMlW/2IEn7yMBFZAzBw7Umi/gXiwn57sQyha7fwRIFYdf1zwzUHUm9TEASMBmXN2
wgLHh5U6/6yLqwpWQmlHcPC/3oBAlPeEo4UsjX8fB56GHmURP2ryitkbVV4XfQovq2iEvhlDjkkU
eBQ1xiJFjqhkycLMRHcPnhuN4xE0gXO82AHA+7CFhDM/rJ73E+XIq+rcQo5Pm6D00qhEN8Bj9y8t
wU9mFV2XhHot9GV/ga6X8UDD6/bw1CuNHhMd6SmAEVQ/fQ1A6jJPMt6IdJEfxl9ufC+z2kiD0NPi
v9cczIkargvdPJwrbFcxV4XJtlmwJfUD6Trc9j6z6LugpxowQARdj1ze4LnKotAK6QDhHrjjcuo+
Wwt4SqdcMcekxNRCYuG2Wkio1QirQ2GC7xtb1YDFhHg4YqQOFj10oM7nLLPUeRqlR9ZyFKi1MQfP
FamgqwOfgxgjAPpjKX4GmG5xraQcn+SrOAChtZGdsEJNR9grCaGB0CLElhUoNxl44i9BdQlfMNS4
B2729NR59xujgEUMTKmJYmYb/tj8b8hkx4OUAMmwGBGiK4wAtwD7+PX44qZ5HUW9H7ktGCkOe3ES
GtjOXJbx6ihRiPDymSru8WEBccDiUu7eqOuIdiM2oEVtezhOzMIXiiyrmx0uSHpuG2XZOhxaplVi
y8IdTa8epvVFSY4zMcpOkmA1XL8YSx60tvUCKsZ4mciGJiGY8/IPbvu1RXY/A18l3J04/nbcn6sO
nF53vqFBN57YTvhFOugWXNNCLZSTBEyh9sNVMWLJyNSImSQJxPxQd8CbctvAOIa7UXj3JL/nk2fq
aBeMZe6/ZYy7nB3qTpAhLOILXpoClD3xT3zNn03JhnN83uj567NckstIvXu2VHyiaeI0wFDFx4XV
Y/X8V0nE1/YwkTHR1VIaiEN48b5bFkdm46gk0DyWRuA3Xo5lj8DTDo8OEZEWoiScE+sOtyxiPJJp
onzZOyO9o5mZtFYkW/wpX2RYkAPW8H+62Z8/gwb/Mz3ONTsmdFEvpsNewyBRHHmnfiRt8Ie5t466
Zt1u4+fsvrgfIoWsJ1Jlp9maicMug8os8VYw0IufG7lUfKzdjrEbeTqMFkoa/73Ax6EFfTRwqfXG
DKKu3kaJD4kvvB+SVLO4IZultjKny/DmkqqBeXmunH4OYSTml4FzuidyALZG8wicNQRoHF074zjY
oEwDwiMNAgaft3d3sHhlGXXY1vR6/IHf4VAlTWxgEEzF5ZOvgBN8GWER2nWOKnJ3Bot/5M0tLpn+
gQcavo/iba5/HL10Ks/UvWhIemFf3Ckz2B2Pm3QtQol/49EODJ+/JQmbqcLs8A+XpKPhX8AddEKQ
kXZUbbk8+z6ImjIdCoMPyuelQrZgetGZz3JrQHr6zSldIrxgvxz8XZQhJeboLMqUcSLwEZLmRRds
1AWtxeYJom8rJioE3nyJ3BBMuwW7wmuGPEzC5Q17LsJgcCyzlgZPaoveJ2GZPizuUxEU8uWOII8c
hZNOcxqVQNccjYtfsunCy3Nc3kiHTSYqReYpMdtIIwgQYskDcwSFrd3s1I8OF5UOM2lLOA5UsUGc
kkWFnqkEQzTBAfHhDhXjeLOwGWUEX5CCYXLk0k+a4jqnrTxqvI9D6izBWTpksdMFEB7uKMLht0LV
XM+EzMhu1oTTuvlmyKX4ttmVOhgGiIM5HaE2VuTi+DsKG7H/CvhcECVzC3A/jbBj6JA+UCXeRzdx
Jss+lFAR9cPvMiPOEN8kJcbvI28Ry4I/Iuk6dWXYZr4G5LFvRyPIsGRKc4t5KzKp7/MPqQX3yYtc
l95CW2gWBlRoMK9PFH2KlWbyuQxmtD6OCeUbN8YbfTmxzOF3kxLSuSHh3DmA9Qc3xbhxCs4OfzoE
mz4mddZL2b2byTt8r4az4mECmDSbF98eZvAXakn+7myfAMRDEJ1Y1ZCeMrM6sscmpewV6iefCxll
GBJltmjE2KWhnHRXPlaq8dwhU8FqQjOz9gddQZcLIV/5svmrgj3jYySNsZ4ZjNQ1NZkNf9dgqsYt
TIeP15PrmWLL5+l2IXJIEcJyOichvNFtgEUg90bzjSZYJfoNAIwZcOAwiqIiLgNOExEAJkeyo8f9
vUJlnUYq/gNb/NMsiNSRbFB+MkkaE/3e/r5H1ZztB/DZP345Of/oRnxMCVAgWwWUjxAm87Ov6PZO
I9nXbFOd03S/0+2by+xLPvRdTAGcf2d5XpIHBidKfAqWcf9pcqrUxTjhcyyx7kNDOtJCj5CR9BZo
q1/xI0ZG8oFrQv0fEyQkrGoNmCjeRJhjIp7LQAnu7nOpn+vj0CnE+3ezcjQKE/y6hMLSOjqDkyZH
ULGLiIBRpJuNx3HMY4cQJA7J3CDlxuPtLEFDmVS54jIz5bVQQzLsoISnpd1NAQe6aW+isPY8Q8JA
mGPSRXERSQg/q6KTqJveNwI49LLpy6ImnMwYbjyTssD1cN6glx/yOWAVZKa6kdPTJ9f0R1zMi8I3
CvswCcw4HSBuD2QitFcMODOKqlXCHG9MhwQg3qJH8D0zAChLblCdlR5YjRRM8vz4QcGNasRgMISA
z1duRYXqqRZ0/fttPDE4VUCFBLgTh7UDW8/CW4iP2HGUyX2f4KZsfHU2mNUz5BIMs5ifa3tgXjDh
EpBGSRDNq0mcEkeA1yXSXImy9/SCx2awGy5fLuScHH8or/959GPA+TB2KDTFNv/g/CWZwZP3ihQx
EfaNnIl03zmSaHZnVaTGw8B814MzhQJ3o5iB7tIn3h0/XuYhysCHzLlURAcSdqd3P8ELnltVO6YD
NkScNobbJ6O2jQ4/VlQmRqHYdrXg7ZMIIp50KmRUBqjnXwvrEQmr1T9nlYKZmQJkfM8k3j/Mlvzo
anObf+PvlOOU8RBt2/iLivBmTdj1boj9S5trkIN/SAIdbDI38DrlMgQrt0cktxDPfkXowJYMKMGA
IPJs70dlS6qFhWfobmkTzeZSKDryQOi0sF+aJXHRnzkWv152TI/NGYnPzaFU0xSXARJB+EByAcgO
cu8Q5HuuAbyG3A2vVb2RScbeAYCIeZ6LzlPBxpPxUYVgfEyqhSi3e86h+FmeCnALxKlv5ksaBpFU
Xvhi14OPIXeG0NYjde6ZwFxi+13plZ33DJ2Ymsltr7j9Vf9yJ1mZ/f9OeJU5KOKytoaa8+kZ1IDQ
WQF5vkULH8kcw7rRpQbnMa4SaULC7W918DSYnClzBNKdkZu1ZhnfibHb8z6PhvbP0d0DZNSMm4Ej
gyKmYz/6mqqDipdIFz64zO+HCMcNWg5/BHV+3A9gAQjfDoQBsmrPLSKzarHmoX1d8dkY7AzXNpbC
QrBOWWGi+yxmbM/jFIIXDeyx68gzpeOy9X6oh14Wvnfyr1DiAPa+/DZ3UXmqNpowYKU1Ifl8Y1NQ
aSEitbp1uhuRcTHTr7lfrmimn2vQTks4pV1BItYs8ziYNdTNsLcjVkPoxWDWnL4bcq7ByEq//1cJ
o33qsXlDDDJbFPSY8LoEA+Lzt/Cfn6CjJ5rvy8vdyldA1Xz+AQB5UdwK6EeZmQ3An/4pfruV5nLc
zioSbYIX+llraDaTDJsX1zPiDtjjm/c+AysC1oGvguDhJGpn7V8aUFYnMsfJeyXdB00etwAfNNCQ
iznZ4yDVtuQsI/TNDIyYG3pMohvGcOpjtiOZcE6cz0J3KyA/iXBYU90Wnn5pLHVL+02N24C3FDc3
I147OcjEyTLK+0wtZEKl04fLlGcCnuNN/66fa4HhkX9OKhR4DDo4ycJR+s94KgILqWkHiEURJBBq
SmBHMyrcuWlBVhHSbks7D8LUxQtvjnAdzkn5Z6Se1dfOrgKyhUe8fJk7PH69O+HOpLdwSMNrt5AZ
nFYdvdI26XHOCJnMCSku4OyrduE8eQUhTxM/M1f1n3Yp951id2DPeKaYcuKHBZ+dnntCIgxW207+
+k52fXmvZXHsmPQNed7OEefRNbRILihPeUtD4CfmfT42oC++l0FEOPiqNb+wHe8ZrkIH2zOOEK4k
PaZo0+liWH/naSFVR+xssyUak9JG44EkjR0WGx2jKiEkoCNTGDAKlZjBAJFMCZM8DO59ylvLy/ok
YZdiB3QpuFF5ULbJEsu1cYiyDbAlU6OZnkFwiAn4BAXtRVSOfKadxbl8R2TXu+STwYuAou40NJGm
oB7XqQ4ajvMVgBEQKRpfGuI9RC0qAo9W0P8cXRIS6hUyM7ed5GQQsG/d7eflfYrhuVobAjgA0fSh
wYaSCADBAoeiGk3BSr9IOB3hbPw3ugAwQvffV+dDLqMgIOSdfRcUOiOyyakiSDQ2zQ3xzPZnSVIJ
/BCaIFJO3jap1oRhV3dDObLQW31E/1eFeHTC66GshPsbYy7bPAz5+8PboBitjY1LoOnQUWSwE4uO
EZehNSYw1ahPOSo8HorXCoXfQaV/XA1eI0PPzHItq5Y2F1i3+Pjf7K1UNMPnEowNThf2rvc/bq3V
gF98Wjx3om0cZ1sBIK6ZKH0GES0urfPFOCWdn0FfyPHo21F2vwlpQfpYRQlIXpdLPdj865eA130b
jShZm6RZeNjabU4xURVHyhvB6vgiyFjnWFNP/2JmfBZz4hHbk1D3kPOJsLBHY1QfW34z16CiiylA
8xJwmYmeqhkTOQvdycBvHBOyzb82KURR14Ewhb7ZQ3F9QiSzrLnJ7fJCKQXG8CcZRwTHsfOjw7tD
WRDMtOGpiFigQ15iYs1xQiOYA2tEYUTbutuFrYhmDMhgplpLPwrwT2QsIdbi8ODRoPn+wh5ZEjgP
j0ZoDRG3RFTvS1479Eds8V+zCoAbyHBGQ9ebNLNigvRd5qjAdobW+SKs/4CaIw/FnEvqBBmkBAnN
6CMw3q7402zfDuQvHSYiZbMXfIGmp7XfmXkgtwxmBA+TzPGeN+6A3gvJVXifHnZyfhJ08lfN+itg
6GXnjXKSzPvGH/13ZILPi41IE0cz6+LCYRJ/YGJrQz01Uj9PCWfVJyM2luySY0A/ceMWtDezIb48
mZ8UZjzyIr7cnDf4OTz7q8eWTltklp68HhgoBKaY0qU9QwnJIB9SDZ/jE4lkXyvZChzt9hV3ewVx
Mv+sPiEOY6AQtPX4gcDPCge1plPj/J12wcg+rB87oASGyNV7CTLEBMHPskcxl3CeEJFnix4C9H3v
ZT6OYLSZc5hYCdGiFaDPM8Z3rJsEfDrYfZdDMrtMpInw3wOjvHx9cFTGXqIcfE6eBv0OKuxKYLph
P0gLs1qDMLOYsUskTm6yqTwMGBdEx8BKn6myQsWBRSNBCVmceA4zA+FWCPwCUlBPhiiNy0i5FFM5
IAJp/56+VvosJgA3RMlojt6GsBGkMbQZ6kYE3RK1ueHT/4YMFA1jI8h8wY+DkYXtB0Z+xtptDkK4
gpXOrJ4jlQRfXM2+ZOBIUSny1s3O2fTN6mUeSNeBAePPDyddMwY2R7LPOBHvvsBun92HLBA+AN3v
jsrIGmwy9ANC9anxgk1EhfNww/XDc1r3wEKh3YPqgwSikBwagx1g3ju5YA/C/WiJ2kG3jxFRxH2h
ZRXBlV9CMmRuNBXEB5W6kUDDIcEPKwv4ic50Idf4bEBgCvfH46Tb/MD+nTdDg/aZQ0SuIlTkbBBh
nVmn4z91gsyL6rcIzWZMzng8CggUEO8wXyGn8aAg6hyxLk4eFMaxshPKY5YTgq99bATWfYq3gnOx
PmXoDXmHZiJjhdiAFgB4ZNTrN0qeMxQHyxItCCLf7z67D70PPl4LAVRp/DU2j9VYhtOuUKt8NqRP
7G4nKDApC1p26dE431bbp4fT0iWEE62PKZoKblbnYl6+jfvRi+ThbjpYvbaIO9/WnEgt99MBpurL
7AQgBC1G6H+dM3vhJzPzHrvSRCJrliu32X6gjsh+gTfJZ7j04ep3Ei8AQDgkhP8ImTyn/J73tYBW
QZeBY25XBcBrnJ8WmBRTydDKHdFSdi3nnJS8yilzz/B03zYhJmavoGemsHXw8Hnj97fDKfEdD+Yf
ycpIcuXgi2GwkVfR2/IID19akZ7WwD5sv2swTBTpX47NRHS+IJi+n/oLnU4XvuijDI1BddZ41yxE
swCiXsEcYzrZqThDMEH2hMg4O91PD6zoOm7SSav5/AKF04l9A5+JRwAabG+Iq7gCqW6SQH8xwpUE
K+hmeyXp0f9YbLR0chSE4v2sV/C+PlB+CJGNSN9RiAfsGQqRx6QEz3/Ob0F0CbsPgzHVISoIHkpr
qji0P07YYcSk6RYWIW/ej1fJYb1ya04eSvUuL6cJS1FW0ENpUwHjRcqyENV13R/rgS8TdU4qoItu
F/PDrCJHje4lFAvZ6SuOdtnRpp39I+KD98ISHNVFmYGwgD3eQCD/vgTHwvoymYVphGZXgNPcUP4h
4voUsSQisE1Mo/CjfMd0cXAUpajSw3kSSjOkoEcSz6lFLDY+bjkDTSbDaxLehnY2EedGuwHpvMWa
RyZcUB186evqJZl8Rqabimq133GFJNP+HHlwcDVmGlm+fB0E8GUvC8ruc1TOaBWoEyMBhddXs0Em
CNHLgx8/KbDFTGQXMS3BiCPRSP1HfMDjgVTSfE1HG1Udv/d1eJ9gW034NERQc2qBOHkjIAHFxDRL
xowjilPQ9Fl9ePNTNybCEpDo4cn7+wbxyAOx1tCRzM4tN+8QJdlMSsaAYnwkIhwR723OKf5HjgLC
PgeEE2DXLmdAVhEQw9DXAslFb3Tbw2IH3ZKYQrZirltC/8zn8gGIU0ItSNNeXIx1t4Fi7ZYl8en8
1LiMJBO0B1YQNhaRnP8jj4BhIG42ItiRuZbUwsx5bgrGFOe96oHXLfitIoCQ0DALMRwFVZj6KAWq
dyNE/CJyojeVzINAbOBAAVIx0BkQo/Df7BSYjoFNRb247HeM2j6M6r/ARyM7V4ws/G8PZs1zf3B+
0c+p6GLpbZkMRbuKTL2hUcG0gdc4bJ1RShvDwRPYhAxMUMzrvWoRtoitCXwMQQqzBbS6TfY47TVv
kTFp8LoQAkQSN9FyQ+9hayII7RZi3BzToOESkLAYeBxzBCB9SUZSSFrWp1XQiw9zvlRB3GtEND5s
lpY5YamB6Phrlq/d00bOCA9ByBIIGHu9CKECkCdBDOttJQBe3dbtIc/A2+WigFYPWqZ/0k3v8yWV
rZmxB4maKa5doZfcZPOcs8Vk8BhtK+ohGWcG/O3mgyAwzNG5B36SUJ60VNcHQlFkst/ePvbfYCA5
vWmz7TX2cI5Sjl4Wzn8cufQfIfBMOB9agrRq/j/MyECIEnb4FK3ce3jpWnxWmXvHIUUaOPoTB4+v
WIwI45RpyLGEJJbmg8IVtQo9EclFKRVwZ2IybVBrIPpfo8MCwQzRRDzF+jZb1IDiotSxcIgmwYf8
Wmrn4gpMboJdJDvusilwbxp2RK6XHo/sgSdoFKt+FmFR5kT7HJm6+Id+ay6MdNHjkRgyjmLycCFg
LYDyTRLi5hR0JwJA1kAr3SK3QaUuWEQy//EN1TERjtAfiMiUv4PxYmZaoZUGaME79bYLUApxM3C3
2FAd3DnMy637cgYRQhIDJyurDjui1wR8MWWAQbpXCFSUFEWvPpbL+mNLS3CxzgMG3XQTbVLFXG0S
ioXW+no56R0geTqpGDxCr1kbAgXl02oqMqmhm9eNx2q97ZE2z08McCVG1oTK4Gtnm94EdBcM80li
KucXszRMqJtjWvkZhPoCkoKyuy9pzP8C/Sz2Ts6hqI4IECNVqc/pE5EBOyL3GKQNxkzEndK3gZYn
BDdSvX78Y6DphNMdqCR32ynr7oEo3jsQB0cLKPVGvag4dKizJB5qW5mdySu54tXXgudstFUZa4PD
DSiaFFW6x7086INbsKY32xQuGJyDUulpfm5hEOhbcsoRr8Y3aEl8zebaqZooi2JXAcJEKlwA55H5
EUGK2NbQ75fc24DImfXxEld3tPlPyJlpiE3MHPMYt8a1pxsHvv35Yfk63UNi0yd8ba8SE4PxGZjd
UADfGuw2IhKmOF+Fq0Ofki0GDfVRLaEyBxJ8QdW4SrVAJ2OBC0Ay63CEwOUwTxcaZ9VVdBzBN9vs
90+4qZiPuQSRGRrgtegG3iAhNEmaLLDcsIOIRi1eRFYbxDwcFbP6KIYo0jDmh1AoUHiz0AOQVqhM
abU/Hpx6wTRufJE48dhwa5YMOv6wwGZPddybOIH0NCSdws9NDZ3S8fM0hx+bKaJr7PQKsUZLNJv2
zxjM4dvBVd/wrCM+eD1OYdGIevO+N+e9hpKsbvDpkKjp8bkU373CfUGRySIBu9G2BH6nLDxg2V5L
TTU7BWkQWvyx1rcTwBE5/j7p6AHfrGYXutE7kefGe5oe9akec0oqUzkU5SiCHSvQGQ5Wd0oRMBMj
Sd5o9CCDcr0EEc1I07++RwYpSdgMDX43gQKZM9CNYVgGApuEgF/k3M/platS4cvpWwVPdjmFRHX0
RXKS/xIzbI1kJHRhDzReg8ntXEwTkRVXn6ikRm+LBWdHK1SGepOLqE/R5IOloGcqu9RMsVGgbzbX
gxVNyLMfJhXwIV52GPeJskPVtEJmhnxkn56R6h5M+MDHWBD9yvIKOeY0PjKZ/8UbUUJPdBP+0L6n
W2ZrUiJzDN14IZC5gdlsAZd+nhp8KgOYBPv9Gg9tkdnFEj3Ib+So7A/XbIpbmpd/NH3Ipn6jU4WA
L/pdRGbaQLMb/Pi4+rmd68Wb0aUjDWMwZrJhkcawC3MC8UECBZhQTWhiEvyJDpf4G4q57Y2g52m9
p3XMJjS6qC5YN9lpH2JICDHgC+xBXjlYRGU+gzmN0g4AGoYYHblAeEfDim/ZzVOrDOnSJleIgJL4
GRVe2gAByWwrwzGYAMBNO0EG5SF3ZJ7h7LaUhWr+bJGb9/UPG4R8VzTsiAWAZYOR33E8U0SFL8DG
v534HRADGyHaVv6Rd9C31YA0Wui5wVRCSf91ecSM9067Kth5Ph5xwd4boWIbs1QDO3P+rEgVYd7k
tqKJdlzRrHmLMWWBz35QrCQuVgUKLokibhlibJ1q1joGP7sD+RXIz5EGm4ilXw6qmqDioao3+Yrm
Y5Ep7Pqy3UcZPLoCmB2x+gBhZ0sCAb36zIoVfX0Vu9pJuVCgTlnsvwy/MS6DMGFlxeoiOIP+6fWv
TIR3KWycN031qk0Kg/i36E7jKnpg6x2tSwjobjDWcbzPSISYYyET/deHIyLZ1qnQHLJk5KlN/v4G
p1YIq83CTpZwn6cUMNPKF3isee7ZfXzQOB/HknLtbzlCqRDD0097Xc9Lp1JY/9Mw/90hUAlsZJeV
qSlL2JJuhDrz7CMCAQc/xGqsO1/UItQcUcWaHmvaZWhrdfltBvgY2ZH6HzOfKMD03jbWIi52Mwf6
RaIQoup0KEU1yjM7ASqV3rXmoahtJNtbQjEmv1kjeR/vHWgwugdg0Y+tpcBUPzc9/U7Fibsd3VMI
zc0ZIEJIh6CtRFH7NSsuHV4etxB54/vaRxpmv+fiaK1sllmUIzCLIulUFMdScE8ScmIhCkYAIo4h
dT4CE+E5f/AXKhSko9dL0G/lfsp3Cj5emsTKoPQXjTAJJ3xrPWe3ScMVwLHjDAF4vLv7cySCYr+Q
z3F3epjMaBAv0gYK5kl7VObSueRqJ2AgPjeJVPPEfpDwTkM0Xzsy+0CMjY2rR8PZ28n/Ff425ndX
TTuvt9VdCd7fa9c6VFexyHflMiFwCHx3f3Pxd3Ly4m3Ot9ma+jaX/Ejnd0VQbnT3dUqyDXJtAcTh
FwGTryhQfK0AcOhe6P5Ke/+Y0gVrphPqS0Q20Z3cpUeg/GHVFF20Dsaq6SOQvPtJ3tOqHP/W6lz1
v8uneZihE5Bh0C7Pu125rwmBWvLsKyZqgDhlU6/uPtz9l9qw1CIQTzVxSBijKBMs82taM62yPn6F
i+Brw7iCKeClMMpJYrN78W0XcM3DEE3dGQ840evppPQkxgZmiw/qHSF6gjBukDsnezbBEXfYC/z8
X48IsC+qwBwRmPjhvi3k4jZIAxvBgh+5ZENevErrC5KIHZhCJ2YSGw9jF38m5MKbrIkiPffKLeGh
4bj/7Ia09M0gnWMaPVgQwxo95jOiMFwe8vrEdTPyvg5CQyrzaBTnFXIUAGZKRCaQM+8h9MQdWOkH
z9jHaYPmEGkAlITd2O0VGR9yjSr4okcLUaHg8SRFox5rlVujP99U4cAlY9x7c5ATIQpOjWXkkbjN
2xi4eYSlzwUsGrI6+0+YF/6ISPHI9xq+v+aKU4jPEyJ/Dnxnk/oJcM+lQujwBZwGuARL5vjpvqzE
56SHpQLOettPIB3KTCFa5wjXqF2U/SHIDM/TaMZBz/k47EwEp1QXFNN8DxTyE5+CvAAlDfUpTXbA
DkLTTFPQXA7hULnY+J4Ktz69OHhqVEvEm35TqxVf981+XbrwM4XxKOms7wnBvcSvAcapqXGYwNwg
TT1EMkB7j3+3R+mIHHV8DBd2dkF7RHe7RTJNUwtQwsj8EQ0C/wHqB7pX+HOUD3TxKuh6qXygfefj
csti0hX6H426mqGV0AEoL+ipBb4WrzmGY5ICUOpJ/Fnjfnwse1MykXxlpowfS2RdB+dEyL2N/odo
CSpA6xZtHbPSiDDJKqipA9+PuFlhBKL+hWxG+PPqDxQGhQShS51RLPpPR0HTysPGhblAptFkqNFG
Bx9M8rBPAKnvLLD9dSMAW1KL1gPGURgr8XGqYUpc2mP2DbaFJWNRyS/FZkgDKrgCH352IpyHdgNx
qshgUuGT4+bgQDSSZohTGDnDjIVd5pCUKJ0ZLAYjhH61+zIOm9Z8rYGtMLAJoaQ+VTCs/JuvyDF7
7V9foxqMhzY/dgIcQiRVRNgjBmURFMXTKt8E8p5B/L1iQEy/HpEVV5mZ+UNdicfvUqetLSRCJUxq
L8Rbdedn++J+ZztCA8YugR6Q/nBBsT3QKAAn2RrVYEicPE2gYDnHMpJWE5babxDekWeQbUao0h/Y
Tji+RQWvAW5LRZMCFzIKcsRPLI+iv48zZvzXOsN9dm3O1JLPkkAnQXL9Q726RwHQe+4wscNVQEks
74seI5uI9ZQ44TZJjOnYHDqqBvnMhyuIH6zKLg7Toa2eMN5M3u7rjEg4JwEHyDgsqNvN2YZA+wKQ
ezY2nkbw/tdFdmEvQlS1C0wf/OVsmfTRGfVGVM0T1bg6sHmyR7xxJVQ5nEsBkxokf8/lIWR7Qk8z
b6/PWQkT7oxaG+kumRc8dAgOrmADAEMweFf2jJIS2XWLQxsbeK/vgQBr3E0ifY4Qoe54A3VlbFr/
mEJGayYfL69NWOsag4pAQSFBmcFQu6rsQ6PxDd4dCcz5RSA3s8+6m0PD35EsspUG+dNMb5aGXpzl
H5Eqw2OAMg+ZcAHhTnMSpSqratFzFF8xLCx5XfiCPiHlDbxeAZp9WuIf44mQfB4ZbKw/aAjEdFHO
7casQdQ0gtTv8Xtsg36BgN4cCGZMlOEwFxk/8np5VjjsG2ABHghRIl/T6Ye+Y8gZ7Df7jw2ct/15
DQQbVwfacJnpBVUHgGiGQOPymf5KA+M3Xuf6a+EbeYQ17DFqhD9cNnTFwK0fJtKlWiX7YfTw8VYr
okyRnd257bLdoJgzs+UNwXnW6CpWBX7ykwefnI0IYo/8tbY4O2VXweDFhEomu6W6MrJbLjBYPQTp
+EBlU2EAqc3+mUoJHg7yR5ze8n0wvhx4zmMPORf/Yrkybmftku20zkgGdg/GQeRmdTe7C+VT25nc
UXCoPvRMZuoc03deu0YYyqlP/17g/TDhQXQ0UF0OZj1+XoQFbbJpf2TznzGfLYnJMW9bjUgzu2Jv
BmRcM4/eCleXnJbed1dFeZ/4X7/njJB/cLs8fTjyFesv7KYc98/sBEzSHIo+BJTEIQvhDyCOuN0/
bPsJMmDwdskgf3CRX7oHE2l05piA2Ihuwc8cOT3/u3guDsRhSfwJxUcSudAXh79kQ36MOiUx69g4
JJgx+Dbrdy8s5DH6EK9ZfLjqaPtY9FZvYJYWzkZj6jMbWrK5zZbJhpmKqqSBKSP2ux53d8Az1ha8
NYHSmupM1oxaMzTdHiy7ub6Ho2e5WT65yvGV/GmIo/SwPpMg8C8arcHTYCsOKpC+rTkcZjiIPye2
sPREdLlo4agn3I+CaYAlncmuylNg35ZDnN59sr8wIZjPkAspXzE4+0PrfrptuDpoF79hKb2Q3GJ0
/FGeb7ylX6PP0nKCffjxyrAu7l5cnoioF+qCMHIUJmkM1854T8AEWUkrdBfPFX5b4k0+dzKE2rhD
u8AFf3nvKjh6Gmlw7YvIN+XhsbS9dHOAc7xBMoPMRPAmCKVyGDUXeB+3ncrtEBYnZpts+qQ8MiN0
BqiDKSQqJIvcUh+7znv9DD45iCerRvy24D36EYv8x21w8jFVxd0A/pmOrQcFvV8TquKUbno2zY3C
jXLgXn/wcAnxMt+rvrvb2AB9hlIrQ6QPZQ7tuyIt5vY3InzUeOXC7IvU5m7KAYkXK4LQCPZYZn/N
+un2zUcEpNTBaJIm8eB4ivHg3slzYtstpn2XiaIUgZkK21rwmXxO7AC7zMa94AExAfpf9Idwl7qc
1M6RWS+E5E8hmvlawsr58LriYCASgvNLxpeuW32SDJ4TZEM96qJ74++p2jxikGiHyFxDP9Yxw86I
j5TUTmMDMwcucNE/IsHyZs3gVZ+2ptGtQinMMV+URyAD/uoeOhWEH4dFvDn8AdmvEN34A3IY/4pF
Rt8Y8R5L0FJQU+RsTrKkwwO8OzEvhVkjPSGIDvuGOpGsd8AJjqpQ27c2rbP4U5q1us0In6sFrjbi
XDd4vegEZ0qIe+tk09EeNP63ufPIJ1Ao53Tk6JiIkwnBPUyAkJRiNPwXyV+y2nJ2t0GzFxWD7BNK
XFJCJ+MgBrjQ4ztO45xZjmQLiCoy216VVUp2rXANYuAZW7A5CyW6O+WmPL1OOcLinzeG+HQetsow
ztmGzghULBhOe07Jgb5mN2Qj5KIk6SKJQA/JZvOKWqDLAPKcLafDWkJtOfuFIoucMH7MhDxVsQ5Z
QDBBg8ifcPt1ZiWm7FEM4tShNEmdPnWHXBaPCYjOeGDeVkOTwHuHT3NcXRpHMs6qd1vJy995MC3X
CFDgF34OVU6XziGV0iUfpuEnHtWAEXwh7b5bSkudLFX8pdTpUI/r/cLu9FuVfzQ1/Bqzjh5w+yll
XRWTPBvHcuAhtyXd4F1BFFG1ttImOmaADfk1loxEa0J8dAJnUcAEdi5zty/ZhI2an9UvLByhcK6Z
uNwMiSmi7VdnEiUnE8p3greoEPJuGjeJ3yFdiYbuprqRT4WOldCxg3eb/3hIVy0SPUvjP+Dl8NBf
H/LxgyI3SUg2Js8p0DIfNP1chJLzARzM+54vkc55BlBoot+qhts+0mFtIWBX+F7s7yx1Md0oRJd/
UH4Xq85DTY1uA+S8Wr4EnP4ifPXI2lbvu+BBStQPYq2ULWnT0iOtBZ9FsVAm6KILVLlfj7+QyZNk
lmOx7k21mBLRxdun6k/k16KZPlMc/XNPt8n7WNemFqfwkQqC8M/kqVuSl9B1ky06CAB8N1z/EGAw
Qr1/QX+lOSBNACtUTKgpRleuypo9VxLfXZAu+j7nGznlsDkT7CbpInP1ySvOHC2SIiVkatKRfJVo
jaYFaqDq+r2+t49rbf/+BJwU3D3kwBB0UbmpJo1bhwdTp5xgXKGfl3CxhTwG/PyJaJM9p5kXWyH3
ZRjlcRoupUjb11sQLWYbZPekaPMPJadCQVOWeWgiVVq0VO9gskUbqUFJRPScEInitX8jbf4VSkbR
Lve46lYLghP1Z81/JJ3ZsqrYloafyAgEBLmVvhGwb24Im6UiKoqKwNPnN3de1ImqrJN7r6Uw5xh/
S4kiaLrs03VSW8aiOuljsDyEkzQxoSAerq+CkEVd7POxIIanjar3tJmT3wRHpUw4SyZPNKk4L752
E1F1xxtlmG9LXmvJ0/5tavOyFCagF8kSZN2bK8PmWdNtHTkagSrTC/dgKC7Zp21M8Lq6BkhreeB+
dYdEnJK3ClK+r0KK6UBNSxtF+hirsaA1HAJqeNdJpOJZPoM9lsJkQVpHNsObzNQHZGh+N3XQBR1H
5ExvRGeZptlfSns3w4jbPWPHCHt/RDKq/gfStN7rsRIPYt1kEDDpl8IC8QklvwKITYYzdTTtmQjp
P8mZTmyDZ0BxsIViuAMAiAi+p8mp9tQfrYX0H6j+nfeRtQhm+GwjHIfTJ5CPvrOaq0GDvLfU5OzL
/M2i1pk/xkJkHVRevkh4FEbTPOLtGzK/NKSFvCwDuGwYocKfoPl2jak6XwlzjxCOOtmso844eSHp
NgQUq80GFNx05g+gDbuIw4P54b830yJ9WuFQQ+Uorbkl20PGkTV5hqA1CxoTVUs9niMyHZbSAReQ
aMLJ6Vgvg+6T8i5wlvDtqVZtH8Bt7NvqU4WqYmnzAjPn8bKHwbgwf+mmeraepwHt6Y1dlUtjy2P2
IGHDpRFLxUuuzRjTU4RLZJaix03RuN52RATtmlMGkggkwTMCeMi6OCXNh3yLhvrY9BNT0BXhwGPa
vrn5SlwBRoA0dgiK+PXJVY3JvJUSRkH7vB367aYO8aSktZcdH4xPiyLQcWHAiS9lGwDKG9iKyxh5
iYkaiPgqjl9HPvAuuogQx09bTc9/CDWNM8cuDbXxe6kFBPbB8w+t2iT00+fT4x3spn28gqicuTN4
T1S/wqqNM6lYXC6j+b0ZXWaZ/8Rne5/XSwhUs+Y4f1NaeaPcUGGuGdetVWRejjBurfq9uGezwI0W
mOwXmeL1S4c0oU5lR7Gw7qHbkLctcRUEIdxX74vDIHNGbf7wgDrRTUxAhAJSrd44LIf7Jh7sXqnx
wIh6n5FAh2rxtkBgy2gBfYtSU2wJGy02/GYsemSZ+t773obcA408i1b08bIvGD5SDaY3lPRA7uYz
YFDzVPEl/eiJQIyLxXMKXE1cnjLnhHW/+0dhF09k82AHZcVewC8TvJGIa2BQmNH4JaAWmdmeU2Q1
QsTd20pOSWgVWYQ0bt3nKDKF+qqz6wmxoui5enMDf1c7xbben2ENv1k/zAUTbXEPUS6XCD9/HnPa
PRl6pBJ3Y21PTCejLKFSV3fApcWJzKIn0tn6bCUPMgNgEtroxXgMuGFpjEcFSSRPsmuLWY+4SCvW
Zs/lHePiy4dkRNWPYYnB30Ps9doD3/HRk5SCIy75CfD5DSS7xWGPnzct0AnYIEUPpMLAj8K2wzDl
1wakLxYiwAgFSxvCjArNxJc5fnVFfpnh0UNag7WQ2dX9rfg+setYzY0T08Jd6p1B/oGQ/y+d//nX
RbcZbEiQ8YQ9AQ6IWdcq2EJ9LJ3gDfzalxG2rLfFkuUgxyWazUGHiH4xJGcqyueKewvPhLFcRGSG
Nmelz5wGg6Nb7S9IJeLSENr5sMeCNOp0wodyuJSHQ9xZLiAeZstB32WO/AJWbLXoVlrf3yhfEDCa
baow1+3fx5LQHPGDJHip2oF1nvBGVSApTFvzHlIUrpbjhUo49rTpOdK3NfsJFlxX4wOjNz3OEv3J
6dYSQR3hO3hMBy7DvcfZwl8bnTes966uc6bFMHRrY6ImOi8w0PSktmsRti2t2dp097Z8r7lZLvR/
5T4IRh6BoPKOAUy+aJ4UHzT2lJTF9xtBHY2bvzMl1XspvLNxyfuP2/r5kfVXWr9YGzU+1JLHRU3Y
NcyGqEjwnMZGQ+2Sv+F2tkz685nsmQJi6xHAM8Rt9KEl1WIR7o2NLShDTuA9YziKXABklFIJIeT9
SXWzBrGG0YGPnLGtewYX1K63pFtV+7Mr+SVSGLf80a+O/hVVxxiXwpYeXMYOqv44ePJxrlqE70Gh
ZVZ3NTnXB3a5/m4IzvqIKXn/ZixuENE+Z+egevgMf3YZPCyiGOvKNcguNAUAj9yAjsWXW9xsQ/Vu
ik2bzeL3hzvlX/UwuqWvK4xlyb9iCt1rCbgAZ+P/WwRtM8EOQwACIVM+8f+AnllAOZt2qo7N/DfV
92JaxmHgFggv+eRXFCDiTQzBLmEHaLN3KRogqadZfd4mRqyWOh77zHLudyK9E8xJTnjuhrNctfuY
KSVUy8y1RAgQmMPE4Oc4bvEqbHn0XsSSTHktfhuN+scxRYDwEsJBeJ48aXg6izo3TbXEfRsNj/Ab
9/VtRVIZBs05zPf4ubxOEWdjgUbKTxpC0N8qU9oUAcNYs+C2LiadNE+hsrgkzGrUPowK1eY75ikz
q9XT42+OsPoijop+PnkHU8Zy2th/Jz15tcK+iaJ88YAMNY4SCUpMtVhJLEKQhxw1M9LIAxLZmMZ4
0sf3SFoDwX7hWTvzdvrwzN08sKz+16pwqUF5M8DG55TFSLCvNGqgAo61ymPHJ84BFPrQ7N4pIC87
bc19yxHNCk0RzxtQPp8JVYNhQR25LO+FtbjFyqRjkS1hoyE9M/xNHj+qSNIE2yRgbEhnji39U4eH
UApXF/L07hOVlpFBMfx3ZJLmLFkkXf72gM+hGM6kCDvQhPP5RujAj4wVxK4czQ/XmJ9BCCELrYLg
3jMXnqNWhXlRgDMylN3kPIElPNmPm0Wn4maH6r4g/6EZFjcJ0fIr1NLCSWGyTdNyT8catpfL9jqW
ygCM5Q3BwdgKutvzhuyRL4STtKWfWu/uKPYuZlD5F+vIHJVHF+pyfkTPfE6P3WOJIaF1uhMbeo6V
D67mjNm3B4ugQKKD2WCI0INiozFTMIF6nyWxnM+4IWAtRxBqIuEW1C1qpVX9V87avbQncYifu/q7
TcTl3Io+RTjKLT0LITosUxb6cW3/CLg28QiM4YPemJYQGXdrbXLlVr16fLuAAWezmgCf6ss7uMqd
EU06cLQQ2SOveXZQgPI3AD0L6J8pjUXKUZMHidOUn0b3I3kAgTJGw23ry3qqByooJkYBnoyCuLlv
8sZjiT0Q2SNXwNVFhqV/bTTE8Beg9KgEZjBdTSLuMUAPpLpICJlw7ZfNJefUDoro6+I8U4XpQRWl
tV+zJjpXjs8O4tA84XYPsW85FaWbn8r8TH7+BfXqFToHkfxwRpCJU1PuStIw17SDF0b0ADt5CjQD
o3RF6g692CASE+QBeEf8Pl3ANVExd6kxR1tda6a2wmFSmEojJhA+Wc2BxbAgTYgOisroh2wCmFf2
GgwM+7f31nH3oeVVgaT5wpcXghz4O9bZGDHOi+WbKUW3+sQ/6CbUEWplxgEiL/h8CAmGvNM3vbky
RwhcnLjl0aT0AfBlq74ID4zQSnHyF6Kw4kIjFhKRzu8OT7+xMrJJamoUXAyQLFkYBuak8RAuJLiC
+xPRPjSDWFtrvBFPYewrJ0p0O16PWtBEOeNqxnZGjUf6Qp76ijvW0vU1LUazzuwvOTk6mzPIRYhf
jSs8wJb+MhUiPaOhR13Aqg+MnIQhfXqHjky0bGsk+loN8H/itET1jqR3cKEXesTvgtn8oPKQIM1h
q8LOhnokrJEp7182wbXIm/t+HxM//idphS9sfHFfdk0GXcYsDyHpnfjtYzw2vK0oio+/UQPsh4Vo
DiuKnobzi/cO8UqHYkNGqFeueMaE5OoCiA4+uRAkEmMZrkKH8ZBQGCSJPi6LmQbSjh54jsZ+jwzC
JPpy3Cby7He4gI4RIbv7bMEyV2+Yxm6br7Ec3PtEjhIvITA9n1zAUcHSupH92ozlMGMm+th4nahL
xhHBEjYm2IGomgLyosVoWLFMXtmQYngBkEysN6BJnJebYgz2TiAXTwf6jKfN9haft9lG86kCZsyZ
E2MZ9IMWrowowvs8Dm7Bh/lcxMEJVDYjrJIBzkee+2RA5L8cqb3R+Ba18Fihcmwgt7hBEGvRvUbe
zkLZA7d4aOFYMPxqJfv9CcPdff1zBsGdqJwYUyZ2NMr++J1Ktwje416cj13dZDnJx8KIzJwHmczB
QUgi4o3vWkScfUQxPf4/fYXwYYwonUfwZQ+kkVPQ29g37yBZIuD8umdCBLirH17+14EDEAXLX0f6
h3P9gxppQYVNQKjZC6QdsYJdmw/eRoZ2824O6T76mfioQVNhl144SbH5iW3y02LTsx8E7nUeKP0F
veCECZJ1LGoZMFagGoxLFMr939VDhditP6rTzxwZMkj3HEtOPv2k7Xaw6tlCeqgeflCqmPoD9i5W
5jdJeKvHSiJEej/0jekt0VcSwn/DvCIU5TEPKTckeD1QELq8cN+qhdBFXxOlb7MkM2a1G2kGWkDk
cYGXvHHqoGKYdcFQOWsuABkAAzcWnpi8A9KxiKz917NXsZ1q7J06uWm0FwNmyJvX2Njrq/P2s6oY
0C1YNgaZ8zB6gQRXSQkCYACdwo8kTId/3RyTkr7eogsmvCQEKRsG9KAipav8IpT+fjHtOXV09b+2
zJncHX5IQJCdEjCH/cJsDoiA0Qe/tx374IpGvsYrMHKzpcYILtFLuUIwOdiXEwp3EYs/Vj3WWHBV
MAE+M9hc/OejN+BP433/+Kzuk3xbhwZxBt7X2lCWbL1JELWltBPq8gyivRm9FxWBNP5veUcaFheD
kcFBSPsGR7P4iGkfLYJcuJu7kI+dhsQY7Byqlu9ksFLCavadPNP38kE2/gDNtcgzi3VE17tXZ4vO
4eHyPRkAm1fpg4LpsvEGK+SVQ4CZvpctX7ihH0clwuaaCwe+sALQlGYjhP0xRfKfoJQTAGTw49Xb
Lcd5wFYdM3N/x4CmGzWtyKKsR8hhCS1whC2ACGTA0nzLT/shw/smyqmeOO8grjH87/nGP3iFlq/4
6evJwydHDol+kG06oF6RDgDu//YVvE3CtsFMAV1GVBJGgiTHnsVZSNzvTNNdwBx0d2xBvy+MIGgg
QMST70CQ9cV6uHpOrjebQEwm848pIW8aqwuNU/RYTlGCWyWxt7Q0cXfzRv0sBVmOs+USkljSIc5x
wEBgs5MbaLsT0Ku/PjcOxAWF4STW0FB1BtznwkCgB/GMPP2o7m7OxQJaKrbPRGdeD8vRkcwlssw9
hXRh9GOoUoTP8j2HlD5vvim91DNhJKL4NLn62I+S5ba3yigqWuP+O7sZKosITLjC2rQlJqcO9ZhM
s5DaoeC1k2wZPpnDqQG8FdEql0MZlED5RGUXPIMtGkJKasBleOwuWKYilXw0wKvUaK0hnje0X8lg
yrsIBAnyhXeeOj2SdxbvMSsJUPaPwP3RU/HmawZ1ixZntrYZ1QwYRao5emin2QMq8cnAIEwuSyAv
Cld+oEovthB51y7o4aIImSGH9KHq61JPYRw+fp38ph0BQHM+b6iRg2S3HWyHbhNFywuKh0BgqIUL
h3ALi4jkY5Enfl8/wOjqfbf6jpuZsAs4ZAlM6hDyhJAXY9+Im0ayOEo9utjwJppG+F70Q5XCxNeS
XozuMIDcH/cTsrWUwwfN+HsMd2GhfyFQikfXxilCV/aNBDEmH0Ivd/gzbPAeOrOEamsYD2N5LE0Y
sm5rIhUtqHBigW0QpkXt9nycs9rDUxCX48z+2jwuBA6gJAeQ57JmNFLmxel8up7tHvPWSZoyRA6A
/HWzBR0C0bvR/GezBOOSKQLsM1y5G2H050oiR/AcAIwDYd+ELE/48lGXOQWCZQ84utsXpC8r04vz
XoDNLwgCdT6B7jJcm8Sbw4gdkMBf99Km+Hmgq/204z9JH7QEZVRuFYsnGi8s2SsPiC3csEG70P7a
8W/BcwCC99K4l4Ic/l7a55NyYUCLJrzWZ3E2NXvxf15Gg71oBygYkRaUqtxRH7JFgzbMBG0BCoJf
5QMcbGAdITxGRmR1GdPV+bnRJtmty+XFF+4ZSr3IU1TonHytNPuz7pLfRES5thi/M5tKC2t5c1uI
dd2SxzLjVEGGmPLPCc/XNRey7QJKWZ68kK/MNBcr31i2f7ZQMarmJ2kIM92rKj5278qjLzG1dBNB
oHGRGhcHbOYOM7IqJ/pntIdSQezNh0PJiINW5rV7E7elOMJpIyO0kkyAHI1UAp1smHNhAxrNKNt1
5b8vEnaYICwsb9LZRuzaRPU4NXJ18pC4ZLRlCT6QkBRJGn7jcjMuGvqj2A3Mn5NzU6AILolctzJv
Co6Pz3FGzqiv4kP0yR5z/pIfwQA8XrvqmLntqYhVKlxMkHVftS7LHIID0KAnvIzud4HAOnx68nEw
HYqqQICoOgRvYsqJECfZr7/Mz8cwArzyFZzMHVZC3mT+e0wxrddBmfG4CeZtBlgfX5YajkuXErVB
cJ4rE836HxuXUtEBpbJT20QuEIl6iYUSmqWWEmrgKbQJjHEuQIbAKhZMS6/xZ6+mYGTODaqI3xf0
ycyOb92GhXUVd6MTFU5sFpgwJDG925g14XyRq8muRgsA73EXUXDBEOeowMlGzEQ5V2fKeDg/E7XY
TOSjjpaePl8ANWzsXh8FsxHQ35y0qTL+pWAdUNZP+xK/retqEMP26fbbusRkWhQjF5fC0968OEnH
DSEPqxIv6kbZ5AMXdcKA4nOOf9F0+hKZHxwVxILStsv+LPDwdiZZ7whx2P+qMHrUrGp1niCbdTh7
QY91ZxBX3JPsvM4eG9lJmlBuCdrOawVPaTK18Xg65fhmybtXYGCoBeQl/Il5fwJdEt76QD/dhAox
xCqsEL+QmFxPsLgAQGDCLmOwP1xyoJPDU4Eoy1Z8qPYE8/BF69M2ZfIWCqmHzS4P7GfBM19P3zWo
4J9QFQLvMN7BxriZz7vjDLBwMEXqTkJ2x4lWe4f1lr+mWRX2gEwPdGBYJQF13Tv4OOMoUnwQCsNh
giom9+A75qVqY4zjFWJRMSbIMFj0zq/AjqSU5244V+f02n5YnLqx/oivQzP7jkrsgdzKy4Z6v7gP
SKrcrAeaSUTt42GEpQ9vJ6AYWULDlH2WyW18cUqsEUh/fLLeUScleczIx/V+juXTC08m7ZI2WjL8
Bg//B7C0fj8YAQlnsLV5HcgggpBsvB+PE1AqGfj8wDDr5PYDbBPXq7gK8Zwy2cGyY7gwOZNv7kpJ
b8uU/gX55pYRWS4yeY826S1jQ6ALuysmhxh4JIOQmtzIAzmPDFRr9G8Mlr/E0IjeEKVxrd/Cno6V
ktO7IfKNmJOF/DZjHsc3eNsGioCjeEUnNkO5DYlMtPJl9djzP+LbJzvpxXUadG43xcqx4PwWpsZ8
q+xFN/CeM069hvmYrK+LxcRG/FQ1f0bg+d77EpT8oCS7uDhB7UvCBIeksxOD44t+lr+3OXQVUa6p
Fq6Gm2hfBLfkE95xI6npUIUqvVgD/vXxgFwDwFiU++bwa/3+DEMUiLKsU5Bc7/mqX3+8DeN+LEEt
Mtba8I4rEQVVewwnavp2iLL2GKAsNWLlgZoPH+6ONhZrh2SWBgCZ82thINHB4Y+WJWUbRlNDHKUc
wusUQ8ogRyQGLACmRQbnI6CKifJAlP43Ih01BiB+1575/3+R+BFYIR37J4Kc8NwXgdh3FHL8niFZ
IoCBdkWALF9ZedSc1d19/VEPmg5ZTAXNSE2ryXT1bCJMqsWiW73HMiMJey8ey5KK3YaKHFBC5CTw
g+KNz0G9Sg+5OG1GcctvW1RCePi1RlDO9pkwCJAeDF2uQUuzYWpg8g36pcUlvtw535XxJyhVG8yK
2dWFUmPaadCgOZmlYPPkGhiwRz1BX2n2mLGIGJa42RY3iwrNlIk+RnSaPp0EyQSSZdYR9x6pCUOD
3YS8uRqsupv7lGD6/oDTmOGP+KGhD/AMlRB8o5TMphWRpgECulgnKbRkc+tPr6sv+UPgazzZZ9CM
JSyAy8aCtmpJ/q1zt75zXDXKTpqTXyCy6/370H2QWj/Da+7fGV1f42xTr24KVtY9+cRYXy/Qym/4
KAj+Ebwl3oOEpUhGmY6EZlv9e6TkH4kaja+EORE1f3cKjHIOXJ+BcEUqxv5SO4hBVEoBq5DqAv51
Hmw6jyj2xdUd6RTi8EcbxGe9BEMdsm4y1/Ob8jqtfxU7wkgn1eNuP+72uUIcFvyYyzdyynvVMe8r
3pAf8I8/l5sS6zSVvMLozD9UMotv/Lzln39WvZZF1tKnGABTOQVZ5eAwK5L2e9aut71jsCJ7ZYbs
kHGH0FOHUDrSx+9Wi/VHRL0g000MRAKKC5ntl5xy/Kio/BLDztLzYmD/Uib95Lb72BlhuzfvPdup
AlZICaPCxGpWGpdEQyrC9OVBNgvBW2FtUHokA/AahhRYbqI1bxOupQAF4Ugjn4YPa/ypcRG0AjMG
Gp9lpoiyaaz+vEVI1OGgVoP+4Rq1LgrAvYrQZmj3PuhMr1v5X+D8XbaHIoYMkZ73WBjpm/au32Qw
05NKHnVr6ZRP/0m/2X1JMgOxo5Fe+M03EncEqYP1WsMx8Ob8C0Qw5yDNYgasjGxus4HIo0Rvoy8/
u6I2NYL3Dh1uxfmQGGgD7xofltMLspB2tz+qQZEccqktqGJDCPfiu+PhAvjnToVYPXvnNiLKoS2D
N5T1vhuIcH19Q/nYeQZRRsvB7M5waylLMER0roZFdOjgSG759hX+KIYok56lH5V5C1Js5ctvADCK
81+fE5JQkKRHEUzQJEMbgZ1mXsnu7WaDYy8UbOqGc4uSYaYcDKSjBRDtO62RKn8teGqrNyd6jQeU
H4ef30RCaaRC0gi4q1wt8cURcz/kZOH0DXthXo344TjdjJR/8r2apJ6gNRyKPAeYYhiBMZYOEfbZ
i27j+/7hHlUUjQy1VxvEl2nCsKDYfxAAnaVxJsJlszIjaczYNCk+uY3JUjCOFxXTk55SI0F0hBJ8
Yq6PFjyLSpLFBS4OM3LzQx3czYStRsOU8Ixw+/EEIXqaDAUmOvnu+Ur4dHvYfPZ8+lncE7NVz8HF
CJhJohT8DHxM75jjb+uI3SLOXyL1XOIshd3HDYRyFM0cIDECPD4HkHN8WJnds96zN9TbvtyUvs5J
lM+gNu07xCMfsbTtb/hQ50NsYmqo/C3OJtJwB/IEducL84TIa0HqUApGTgzK6LLqLVh0pcOdCekk
RL837zqhboOxidl79k3uQuNP8SY//ZkOGsXW3YMB+mdrjGZmir17obAJYYAhPoU7EAkkYo3xgxsF
n7RfYnkubJb4F1lYHLeDqTSrA+qgonIu+JYb1rIP+QAsAZ8hzkplOTjJaIIh6Tn2uW64nzjI1miq
kDxeT1ICZaMeiggmZyVvPiVnT7F4YSvVCODKBMzpC5cCLwdOPjoHOXnkKUrxM9GxFw4BN2ehRIOR
s2VnRyO+Ok+n/ZMWwx3QmJl5g/HT03WY1s99xCz9WaFo5uzUUZyT2z7jCqimcvSk/6VnqTEya5JF
PsufA61e2zcP/gaHxg+5pdW6vSiLA3qxBkhFBsEgQJc5PzPf/GIS/AKRQ042B/dZRbErjsTq1BqC
i45gx40tHDJYC40MhA0TdbC9OShRowuqo9aGpuhYOiGIK14j9LrBj0Pa/YRdLBOCWgfarDcu5lQL
EW12HhBTJD4L2lnofCj83M/T3rgEnQbes1mUFs3DazddrOiA0UAej9Lqpve1lOZjlTNvJR87GCLg
i3ajifvhjHyICV/zdfugWY9Q5F9yOekcHQKHYRQ37JZR4vfXaqaMcNDj8iadloIXnyFs8iCW45Ze
118smETqcTuRiQKewGFI173K9MxciFSMC/xQM8zvGLfWyiQdoq31h34HemlqS/Q4pmHmIwzGU6bt
OyRF48LxNhNUUTHZFtBixEle05J8BHx7VhZxc43mCreO/wlzuG4i+6JGoQ/PAlBpsehQi3DDNyNR
9IHN4tA7aOSD8hcQUIqkURYx1fhCjFlHtMqkOxAh3xCw96JaQlxt7xP3aopnitRaFYHIda65AmsS
nmidTdHTWqz+DACw95R7OWcRhox9TCakWSZwUDEHBwqaEKDkI0rYe8A50SPVnedMaPM+LCNn0kwr
3wh/hCsLKOJsFy6JvHP8eag0JF+lITgayL7R0DoMfmUsMq9inLTL8ZSNZ/NYdcw2VSkWXNAO5iKu
cjaNW8+8f63eFKQcvDSoQ8TeGHaqiLx5mTeFZC/nRQQ3ZkFuoyNgviLekccq485ESomPd5YvlDg7
oigEMjYRbVBUpI783qFmoT1vH7VzpoSFHiFVICkFqHUdNQ7B0wkfNYETHmHF/KvDWYMcFqMguJNk
8lRk/vevBzfPYSDP0XQhtSFRTmA6RpxT4ST2p2qlo/J7Wyj7xEko8u9c1qZLopCNnAW0UPodzs6L
U4WfAD4nPQcloIlhfwKUw3901hH0xlszYp25hkYwwM1cmVF7UPtCW2cisoDgAB8hugVd4bQhopW1
FjEgxR2OEnarJ2Qqty3KbZknBoHDAJtoL5Y+liq6eRWezwW/+WU2RLxk1v90dz8MsBgFe8BupsYr
htaNlzO9xcgR4LpvFlSJnH766NaegFss/LUFddKm1Z5GKibrSFRAaF7DODNyGcTBnIPvlGxkErWJ
pUZwPBe1R5DkHgQlDgoksvwvClrexmNe8w+fII8IVNk89wbD6sNDcmiJI9cUljNWQ15o4MifJc/h
eBqAVjG6Jg0xbIT1LPM4c58p3pq/JiTBYVWuC0xjnNv7IVxx+uU3Yz3cixTcZppF6lzZCm2Sxef/
d0XM7H0PJFacSY1g6b/RRYNY1KQRM2V8h7XB9BD3uCDIPKmFXHlMRgSLaW/5eaJgMVFI/tZ8nVj5
3LNJ/8xoA9bi3dFFVTbHxtdyHyBhHN6kikL9Os3oYc0JdkrrgIUb7PlfgjWqFPo6Q2gP9oMfjy5m
U/O97k04k2k06CF9ELaK3YDmFCgmWjq44DJUnN0E1AiFT/BZYjjiabPKCT9jcreHgRIRyBs2c6Lm
wL/0m91+RTSEVtmvA8zdeaxueCQy6xPKvnCeiG67L4OUs/oOWZCKnvP0XuhQUBZdUJhcd8iyFOCQ
lK2hmxzU4/DYbiquFWapzW8jz8r1e4OcHKGxFslN/PSGRxDoQFJMAyUN2alcmcLxhRJS4uS5m3s+
VJgZembvAdwTp4I64/fUzTeW/39QeRVmkYgKiLSjhqqZ67eyMwsp+yD+bpQx8Q/WhVgfFXQUhDx5
QWDp0/+f7AIzaIemqXP5iK4nMa/+IqQJIMwTgTO0BBHxxdNn0c1L/pyh1Sadm0X8+JmDtvQJCvTx
CN4KqhB59WD6h0yfDa4DYOCp2SDeRY/Nhuey/n9xSfBiq5a+RYk61yu2NqHyUWh2wJkweqxqE7aF
0g5SSRiVFPEjiMIE8ZZx0UjsGdxe5VgnAKXE402qv6mCgtlS8mMzjlixEDOTF4B4rVoC+hljfjHW
OLTBAppqrTwdBM+lPsmj6xLjCEeq2XnPBCpA2DVhv7jkL5ZqSTwF7jMcAJ5QmUlY5tXmC4GRuru6
eEQ0HzlYwhd9J2+b0dgjG9rVVwJgxnEdSC5QDVvwZ3VxLmsoDavqgWvwXwm/jBQk/fs8W3Yf2BxH
uz84NGsE9Zzodxdmi91s2kw7VzrkczA81DxFpPFjiVhFEcUscC/glxes7s2uhSS/oUp3jcyBJpB8
p7+s4gSPJMMuEAuFUpOJgPWOHZMILTJCBnigsVfeT5QMMLilyoxYkxZgAVsKQChLvox0RDXPATju
t+9kisUC/NtwykmQmE/oVK5uVF7UTRyF44IJg814D1BVgCfTXT3lX+Hn9ymcua34Byp1BCv+MAFl
ISzlziIg4WlXYfd1MhBZcqM60g3Ihb6Zw0Wf9wtgMmowRGJwLoJyzKHOLZj/wfs7L6sHUvAJVYqr
zvMDX4vb7DkXCT9YKNM7ciRImjd30JsVbMtoyPEtADKu8ofJCzl7IB049Kac8s2KhRjlLLDhcBgh
7PsgrBvaJTnJk3KCDxxl3peR0Mu9D58J79HGWL9RGaQ0ibuY2v4lZd1dBOUjBq2kMFEiezgekLDT
ZW7pQesQdw+mfYeSGJ50OujEj96PGx5BDbny/TfSMbtArqEfA/j6l3zTERYAo5ZPevDMvKy2Otp0
5tcAReaZkkY+4JZCLiXSLEany+hu4gYeLeKaa/m5OsDm/2mhFImIRy5djuq3H70sXCO1LTSpe2OD
l2tnG4ORDvMrue+DsUV5mjFb1uQPs9rzYhOdvv5yUcvzPqcC6wl3Hgj7cAYGYKNhiZVUsB1dUiE7
o2YQZfPiw2+OpLWnOI25eZgLcpvhvnEf3q18DsgObSXSSq5LrMd8d/0TTaoi9ANXHe0nDmGf6f0I
bhNnSEWy2Zno6BdAtmzdE0BhhBhN0JsgpBGVLGhc0H1Sifk8fEcLQJ8nwrvPCXaABRIx18CM/ofx
dgVNE4O/FqevspE+I7BsTskeKVLAR6yL1DThaC9p/RYRtieR7zyAwULBzGTJya2QiidannqT+sTB
ipgQOcliASZFK4MrMI4CMo0ngBZlkUFqpY2dH4sjRVd2Tk9Sz7m4wBt8NJeTEktH5m/3QIsC7S8D
l3CXVhTbFeR2VI5EctPDhyVxn2aNhhZ5NjIpaAoWDcxFExQN6cu7RvDtIjgMnhYDosb+iz8JpzS1
C3hyEmnKtjN7Lsg+FYp+FDC1/fAGsLI4o/keIXWw+bBVyCEYQ4JU136t4RX8anS6ksmGAxa9r4Ro
mxxhAn2xxdj5nCgdzmWK88zZBbssAphJF5fMCjhcnQ/lHAMfwo4/FUvpAucm3wM4ASsp8Dkmii+H
KjW0Esn9Ode9Mml5psoEG7ffHnr0Y4sKrNzCRzn/TZaiQEWiC5GMtQsBCT1yoAmt2QjHKuQIaCHf
BzS5e+KrEF1BAABIkdpQQgCUm9m8i6GXQKtKi/zTIym/h45HHxEeiMn8G2Q38lQwXtugg7ddu96d
NFuNeYxRKz0L/7GrTztU39TRIVG3hCcHHvO7+WLhBMVw06mdMsM6Qzp0kcmR4HFDDIcQBt+06lzR
Z02vUzqLzPOKjEWanr6jGXZAn8XdF0Gx9/S1udpfEi4QXQ558DVbj3bnlATs4DkdgovdTDhEyuCw
DWtgKT0UqST3U3RR2t6ss6ulEfDXozog8ABDVx3Wo6mQJ/UmBl330BqBkdKnglO7HQUB2D7ma0Br
S3N/dvhaXufkZ1+FgYU/mjgtewkcRMIAniyqyFAtrC6eiCVuRgRDVCP7OydN5p+q8E7cYx215pG8
DChTEpCPAzI/ZBNDujXTsF1K5JuTHeC/7SPfhotVxO31SVtSA4Ln2hNc9YIkCEBlUCIi8WIhs2t4
+Xr8OwQpEpHD3cTwy5X12om6DxG5SeUTCn0CZHwACvNSw1UhPgpIOjPZRaC8b3OyB1Ax/8gwYS+7
pGAcO4IS10NM04gBUCZKJ72yejfRZZPRiCrWxi+8ICHKFE5gYfs4/ZRfDsLHEgZg+weDqq+JgpLc
Yt96Rkp7nzuY9RN6DeLThz5gwb+0oyVrG9cfnA1KEXMJ93Mijqy//pBs8kMtmrlGsl6TbMFfaq7D
x6HZAD38Rmb4FjZd+R16k4w5nTfwSfzm15uYaJa8ngqOBZM9MajbKz2lD/sYWqEUe6PfvypmHhBs
mTePZIPxna+NiraR1hOVmvljfCYHRbJyPnhue8+7IGFmTOH05bwbCWvKgAf8BVDiDz1eEzLG8cOT
IH91y/D0pj+YSC+AIzKK+HFuQcnn3Y1+F1c/gXgq5gc8606fsIYcmfpS/y2uGn7sJ9YOG72A8Alf
vXrZLXHWTtQVCl12qLf1SoGtAplciRUOZMkD0LwuesiyV7Cfuzt/Pfk5IoXpG6qe9ubdyjHq80iF
7T/vOy8oqRrd7HgJeux/KBEfB0RU0k24OR7YbNvRGaUVh5N31Mhs6jYdcRtIWIXy1SA2Cdif6luA
4n3pSBkou+LiUftZO3xTVo63bDj+EuDOvYAegncZLHj3WyLqqlPMXGNj9wTlofZoV/utYMAKtCCY
+0EVCEuMmxQhQEoGJ4HoFOVtqEZ942IwLLpiyEJGpe+un6LGGcUR/GZD1sJX9Hk58lHEfzKK10ii
SvPMrYIoE4XLHOC9t6nGfAENB3FmPw5wN0SntTNi0qgPjFGVM+nC4WSNA0XQ5T5C9eGICR4Dwqgk
e5+NZ0FmGM3n45czRIq3OW+wciyMvytjPFMjm5yDzPkSVkOrI6wKqGYu8UA8Atwt7KykD5SpTMCm
ODAIkThj3qiXv6iafpPhqoErzJ1KHfWHBC3QXR3ieDr+/Hp7DUHFBwhw++6D20q4VsSGIfSG8Qod
IWkAiPRq4sV6kxupWg7mdmitLHkuEcqbn0CknbBVc09KviCbjUnPzT4ky4Zq7Uq5/dliciLrBmSd
zztT/yPpzJZVxZY1/ERECDbALb0gCHbovDFsUbFBGkGfvr6xKvY5J07VnmtNpRmZ+effuHf0ZJ4C
SXUIwxVUvdmT1gobdEgUMw8wQO3bGXwMeoXeuiDTsYlVliPoGZcYVoLII0X5YlDPHUU3fzEGDCWJ
6ZlIs8ZDLLN7VxADtufWGwIuXsbdWXcHThlhvBYOEyokl4474sIxB8K7eQROk3IBXaGEFeG/2Ebh
+PJOseN2b4aBvBxZCDjoCysWOKf82xfxwrDK3wS8f9h7vR2sIgAskhcX7Ta7Lhq8RjETOUMlLmak
UFDOQ4qz+Fl40MRfwSN/UPlkhDEtOEP4XTST7fTLvg61H9U+5VAB8hNSdXaMS8zDaAu/x34iOArz
BqIgj5NmXsfMkTBVLLioAwr/+hK1B7QWpHSQs+IhKVTmj6H5oVUJbqvGUW3IpookHC57HyIwGRKe
e7wu6bGg6vi/ACYPJBfQmfS1hK/ajszhdcM+dhs/Qhb1yFE0BOFI8NjffkMcensIbZGe2GAhiq8i
r2QVJTxoWWdurWxodawbqS80VoWlnQa18/gt+w/zPSsXf6HGqqwSL6+WgORx7L92FQ+AQ/w6HWzS
0cvjN8lCb2vgjki6gTEiQKlDvRU1UOucKyROshAWVfL2P0BHKP0pmNSQjHV9aakMFmugP2rIG7tW
LMGg6VSWTJLc0yinfYGqMN95eBsTRoatllegtv4tLjgRufy5YjHwMYq234YzNNZ8wTMm3JhmfdYi
2WO95gSDUmbiQVFTnNz+nE9N7JWDNU6iQBwk+8LNvXpxO/4aNwdbi9DVK2c+2dVrAVSB8QIMaE9v
n/ESbQYLURi0wOawJ/tAT+X8kZAu5fWAoMW6rjevSFViNYfXxAfclj/k1gAi4cD8TRq3dTPmwAhx
kA9EjDfvfS7vh94FbstRRZyOFxlMdq4hmvbWfTMXkZhVITuH0zqmTPM33qb4HCfluMZMODsBNkFj
OqJNKqdNAgW1XzNzGa/kjh8zxJOhB5AJCqyNu0DbgVgMBGb3YEiEDTqwETlFr53GcZqTic0qlQgD
iycvx4Gpj1MHDkZ/F7ao63bXHYcBP8B9PGm8Wy4Rau7zyO96J/CfcKCfFRDYOgYucE5J8HxBIwey
IxhWdg4RK6JvHSJOpW+rDaNjzc3VBFSY9Db1Hhycf2Ig++qrgsFiaD7c6g9espTKnO6c77g82Bxk
K9W/Q0u/BI/Fz99OYVgsYTzNFdwJanP7McHs3rX16lxsF/iLIMXasHE76w9DvDGjNM69OU8MTwAY
wTV4zHJvtHui50PIBj4LdYQ26O5wf4WiHvNzobnj7EwZuc0pTs0LluvG6IRBlKksfrOS1V5tNvNC
2Bka0grtJrvnmBYgfjvPsL/LnWrPFV/w5f9Exs8LN15WLGyGFBNfZqKUZWN2wk4jJ8ESWYxTsq+B
USGdGHYp3z2PlRXV6p0SiL3BHBFffdlMscY6jSbEv45MGenBvw9KtBe2EFBsYJWzPBpMZSSpSKjd
YjVUzeIsljX4PSEs1+Md84ZVw1IHt2kEPREPWQTFzFLpTvF2FFLw9S3hvNsxC6dpbS10m6+ANF1o
snEgpnDirh5IE4BFUFzm2jWxCoTKW/omQnvLb2Fcho80vSU+CW79CPaHJRQCioV5W5ywC734BC/Y
r8VzpybMOfyBwAHIwVoQKkPnAUqhK10DVaaCPPGj75dc0zf9h3Od9+imq8mEMstdiiX0+WntpWgC
lsUfqh9orzw0aiJSjxpR23GyogmnBmti92qyg3x5MoIm9KykDkYysRUvWwru7DWlCZkf/6zv682H
kn/CBNMn0SaUjkMIWWD/rSCLjSojYGS+QOv7k+ZguYHAmbMI+U5lI2xwW8PyGD9QIrY2RpVNKdrL
KV0lkTZYTH1+xgWuKvGvD1+VwzdMQCC7xi1RToDLUJd+ZkZjxSoJLEOyv8gVFKtfrLC3ek1eeG8C
/nLWXOFv9Wwg7GcqDBmFbSCafmobOCPFEiuiGz5WRaSs2XjqobSs1oho8YAasF2MPn6NI3BpAzD/
GO6hC7Soei1ZZdfwOPFi36ePZAHGEwKjuHCTtouy741UW1ehcPCWPJKHvejZOngZaxr2mPHlmNsq
Wwg83Cec0WRfeWyAnZefQ/al/UVzCSOA/2IOLBW2bj/AXPo4nMCEbeG9VNYp+wN+5Un4Rj+jSC/T
BwxXChTJ8+OLg7Mr9s4dMBFGLrBdETxaGjJcOGWsU8TS42XGkMJ4lTO7Benm4YEJBnEHQSbEuyUF
D34StCS8l5hEYSubNIuEb0Vb9lTaceuN5pczfzqE1cNsD0xHyiFHB6iEHmn8gZiNrwkjLBqyr4lf
5h9Gj/zWkx4q0wODw58+e9jA96fP/nF6kmwIKuVek8wX22BMUOI8ZFwByLo5Y+gm+UnZcP/uAecy
yxZtwR6AocqkvWbneNNYCAnkioj7J5rCAWtvQCmULTsc2sznrAW1h25DUtEwycdoz3/n2wy26WMT
61SqDqUIDh2khn+JmYKOD3mAZXidXGFaXVlwV17JM6/c+Furfz55/KaL3W3ONcwZOAkqLYgvQ2gr
TpC0GN0dFNYUd/uQd/i0mWwMNn13ONMxbGVwmL6cF332fclRgbCWw3OZOU0wrw1Pm/U3vH9Pd3Md
E4ZG777R2DPjE3AL550NrGZS44bmifwVW4PSSLdgnnqctroQ22ALAlZA2BTRnEuUtugy88ljbOzB
w5zq7819WXAyimaHXZSlcpw3Lu4u/9Krf3Y1x5BtBgOLMWhCZQBn4ogiFY1Z+2bQIrNVXhbzlxun
hAJj+Xr3mkW3QoITYS+H6EcaN3SyE/gjPIMW6K4P2QPpOjkWFxux3cOYw40aQ9dIIF3FVyrHrudF
9IE8ixirgniPJunFeAf+ayE8Igk2CnH30AkvgTDqE0nK9foaE+44X74ZY7cCBiQkUFZFI/T/YIgW
50CF+kM8AmYJ4ImKhXvPCLnHoXea4xUlekBMqq0TOUP8JUKa1IzVL1jUzYB8nbPS7aYDQJA++yog
KrgpEF7E0Oq340ecWfIGiwbOvtceP8IfTmA3W9s/DndPoZFhyEGsiQmwwqz8mNtRZsS5+Q/SyhUr
yyfqb0x73fnZWAB7knEpbNGmsM5SAN5pch7uIM5Pz6uTnfIQSQsbiY1yrGh+JTBorp1V1VbNlAkT
rZ2kIPsbxCvulcBRIH1KyFG3m2vAivCZ9lUHUPfhUDuJIULo8zdYCNMqzaA0AWA2gTmRdkyARPaa
JMEZw4XgbFyhmr1AwQkv8+g+WL8NowJwj50d5s08Ca4E8U45UC6x7NtsvY3eN+ZC+YN/kgorT7JP
W+L0OpswQf813bkXi7tobJAxgybdKNuH5/wyZz9j1fY4A/++gVmzPA4+sDg+e7LWg+FsBJTQ/UGC
0lfACiJjnRN4LygibKjtXboTQ8vfKN2gCAvpv2TFfnRmL+yNzPH0Yrbuw0OoRCNp4ZMPh5CyFdy8
J3jl24GEgV2O8SZcbYtJtTKRXP4r3lxOKB8SvUG4JhQPMK2UA8690kWLs5XeHbD8TbwEJYhIvF1p
z3kUWsNWl1xp1og+xiYT9diYyebJe8nqjB8U2QsiAnAiavXFIy5bqMo7KF7PcJnW0V2YltrAq2tE
nLKtAf+twezs4WLOMQD7yiHahSd3e+zMqDCXkMJwh1bRYaf+Y/wPDQuixgFTLYlk399wx/kHjZOm
A/CmWrp3C6ncEXDg3ifFwkbKVgRPDys2zrBq3z8WwLFIdLg0RMNh72x3sL0Z3mR/Q4ifGJrPb+tQ
MGbxvrLFZVHZOKRbQSeV4luyowthhcDrPJk/T3PZ9GEJpwLCirQLL6efWf3jDWvre/iEVa8nxEIh
6wG9QIL4dSqrYdQTDA7IjXwvc8ufUUNIQ3WQCssYMH77zGsHlirQCexhtOiF1Fn3lNlFGEtGy4TO
zYL6RfxdXE1ESywWFQeefrqr0fiT4toDS/zEG0T5uJ+4a5iO5BZMT64XT3UEIQbY/lI4PFASmMUm
dw8f1jY/I26seyT5H1ecQUAFSE6eNgemSTO4QCTkFpzjHBKoDT2Owd9pAu+TnaYzo0YRI8KchnRZ
QH5kfUr2gbOPSFqoMrlLdLbYCUftnqfQAP7ktO+773++ZeuemHJYngacc9DBDB8OmR8/gxQLOB8i
GmUe9DuS2I7+mHzr4IOtYs96L76xChtiyFrxZuzQ7m3YmjuM3UzVF+cEKb42UoUdw47TlCNiVxoH
mV/S4wGHMe3lfABR9U8kpPFJfgZ19MD14x7zNoCNYpjjbTmRf+bGNAcFD8rQjIcoFUJYwGKJ6EJS
5F1n7QG8ZVynUW6mWO0Ibz6ENFxHEGpjxo/9TPEe5uN4380L/JjwSOKfC9OGWQmRGUzZiN8UqoNs
Tk4PxKkZZkpX1LWnvq9g1R5h7Wxjme72FuUSi0retng8O0EDR8Dfp2zKnHNfPiCEBeaKoIBgzYwA
bRxiwT7jIDKi82uK/NWINWNGs8OrrTg1++9q83Nt4P4KVtcGRSnMqA0DffDdD4IPvuxYtpuYLHxC
ejPohQrYF6212U7ahb66+K0ncqKLDDXHY4UDNmFd/wIKcTgBhUdlxjX7zFg9G1r6WcLxCzRURIzd
6BAsQQbXrTOb1hgXeaaDFLc1W5Sgi9Ao+4RUHypf5RzhQXRQqfDKH6+rfFe9TZGxBVkVYTGphSD4
vzNoJOL7V3rxo18EGwdcCNtD0DWwcp7M8zOC4mKLE+fNjvq7qiQyXGDFweWRLfAmlDd8qgLkxdaA
Hu8nMgpoJHRIJIDJLJX+hSvoYz3+7oWRPCzN4biwiBjBqpdVsgPy8BVu37hKEuGouPJcM0fkR8E8
t9Ux73O4tV92vckcKNM/Ykum17jlDuFlg+s9moZ/OaB4GLKOwGOJ3YUaQ6d0B4iuOXOY0saYX0y+
i5v9Q5TNJxq41o8oVu+9goQ1rmAnXigcfVPa9AKo8n+DtJoMESxDlyQIFK9OzPCZiXFzUXhoJYua
Bzf5NjJXiChka4Qj2JvJ/+qNVlcPL2c/W0EMYzd2gMPMkpRAtzuxkpclJwiLmrs5/5Glu3jjYFDT
j3GZ+UjJ3euI6trye3spJSHEBNaU5hfzb+TrU1KA3NLCzztsuClwcb1tUM0HmH3wU7VjhVsXiAi3
RQAO9JFfskyeYwIXuVfMRyYRpR2hHReYqNjrH34HeToKP2jO2Sy2xw8j18gmcPMsrJPp2bisOMTH
zSqb1f/HbPvCIQDfDZN5zCY95MsgbySMPMZ11uzeK6KEcohEQo1JHFLUS1QDwxhX0MrJgVtp8FOR
wMGKg81HZrJPvhPErueiZIBmP1EvSC+bEkhArHC7wF/99M8T5G6uWDnzvyL4g90eyMzl2E2kKQBZ
0A/gMQFaY6b1sVYEGM4AXB2CPfgPDb775eefCxlIasbgB7mUC7Hj+fdHZ7Yx85qktGsAlwZ302Z+
Dq6zzvksNL9nk8rO2v94FunjJHzylX/OE6tphLAW4lg7408BotrZ7rUSsBnUxFUxGQ2dV9TMagQp
ABWIOtB4el+TNRSUPdhxxrGHicPNlceCPF7HMPXQERF1ssLOwXuDtLvlWguf4wyreqR7+Iv8RA4t
11nF7rDYZIGyJImNZRUBWMmHlV3PX7XeikECA3EsylB24YQo9NBbl/0HYDdBTkzq2Z6C3T+KPWhz
fOGEfcisleIeodebEIY8Yeg1ZFkHtLzbHRGIWi0HsUxpf4LpXqBlVzbfeKO5I1fIOxuIL6NEBov8
4WC+3p4fIu7H2e7y/Y2X5YP/Eb2xCG4n/vbi3QISDWmEMap1cFklMkUlZVSwuV+zn7U6HlubG4WQ
RGONjDkh2gwVq/yBSNshC5A35ay4P7L2bHV9gSDjXnf1Qfln7r3lnVDc50Ff5CpmH48UhALcoEcj
1+dgW7J+mff83OB45exKsMBlxoBULfhtsOOC1lhhTDRGzKydCQmyhSpUtU/0dNAmnxNhxNOSKzXw
cOVln5DphoYrvcjxbFYSnAfzqBqkg/KXAwgOeDSEYfgZcYexu9D8s3ZlxyoauvUlJi3UPJKt7e9R
k024yhjZlAdxgrX8Mz+Lm8JitATfYCzKLJhesJ5kyIOO4NE72+UQpHmR73tRQubelfYIBTSrPpBE
L5fNSjUwZdMn7FqaoN1n7B++d/xpVkPrGARECWOASzYAq17NlLEy4WI1AUZnz7CD4Qiqk773ZIMj
VSfCJH3w+rpfFpNPnhXsz+bk/2pI48clccJf/7u1boxIkOl0R4IkMIiuBcwdnvnxdRT2ekbdWE9a
Jkb011iTbX5P9hq/FDu7OVAQsTaqvz7hBoNKmPxsf1aZW0PFYZXymMogc4XTh2nBsEGh/hBTZtHj
azlRT3ZvoaPG7Nl9OiRUXWABcDBfH5T25odsYNZunMXwdzkGDlcUI0iBO+Pxh2UpHcoPeRJWmUjT
doLycaHDxGHHuTx58PvCPLrEGkKfiQ76zQjGDAjBOhzhMFyBlMEiEZYk563TbP7RvCG/zLGSMEnJ
8gqIGAcYfhAM2dyK/2CkwT1KBOxH5cch6GsAuUp26hfM9W9bPFk0VYQ0cO9RHFmXtwF/RoKbTkdn
1DTQffOMpppKw5P2s/5Yq877lNlLkk1ZsoyJazF41igARGLAYMHIryGAryEdeDRT44biAGPOftLm
CA2FTlJNIgNLLAo8NpZy/NoPxWNmE/IERRlzNkucTltExT/QZao6QAAqKuIm4aAeGWcLVu4jb6vb
N+YcUixZSdNffYX3zg99QXjberjB/DDH/vc/ah02IGJjTh/1an223q3evBCp1atKnV/BKzfP2ipH
kxtrHgKEoJsMLBlJGLKsDYnHbc+4IZFgsB6M+yLa5MJxNoDh2Y3LkT0iv8++Q3fXNtvaAk8ji4Xd
E+rZU8ZjXifFrJ30z+8YxBD39ve0wJAeIC9j/6tMyuirWBThISY258FhQsv9XVRjGanCBVkFO1kh
COLKsxqu5oJDkuNLpfrQ+oTj5tC94Of+oK/gFZiwU6FoNnNKlk075pBPbzBOPSnVEODZ63ORKR0D
r8pFhC7elnSa/V11zAki4oO5JT0dN1nEfjG78zmBeo0jbc1zXMC+M5KXBdpCfAKQ6fqG+TcSCFTG
jJbFAeYQC3Wf3RvHPxtXTTeP5K2QYJsK3OPt0FLsH9NvZV5vjhJMAApogmismaYWPxuXhAFta+E/
4ov3qBhlelZ3+px2OGdCS3MzHvx2LsMcsiHR/RXWGU9YGFUrzHVoDNEdGGjZz8Q9klDxpQLDe3qj
VYeG89fCXXkK3SFSMwRUCrdOsfueClxirWkI2yRzJPy+66TEI0tQugQ9AGSG/0unx+jUWyuODM3h
AjaJa6nCRhgMfINDht14vdlrr4v3WDDDOrOb3XnbM95iKBEEPvUsvlbIgdca2zXOGsLvNuNE4MdF
NDEKElzu6G64eNQWvzvkuxsBDjfB+SnXAvGrzwIspkGip78lgDvs2In1jDtHfBnSRp+TRNQsXWRf
W4PV92ditKJyw6V5TRVtAHZvi3zV80U5V7HCyPfDuN0/4v6ZNCmHoHcrAVCEQV4sVTYKJHeVIZab
+QF7tBB/GW68bs2xlYqYXK2j4ntztueDtajZkqUJuRRTbdDYNJ3mEbe91fX4mbGapfc1O1cj3xCh
ka8Dp//+2Pxy+lMkxGLl8yf70tYGHDUfLAxSZDVc6ugTxIC7HKeIey4eTxkDEr9fUT28inBG2/Jk
xQcFP2M9manBgmy+WbapZ71Jn/oOJANIwrMITwXTLYPkBnRcW0Gcu6InxtXXe48VS+YEZ4+FKQjr
jp6RFsHkcXg5F39Eg6cad+Yd5tICIHMo2lHh3rS7oRkjmNwqcZtoDNFBXWLheAXjxiFidAbXGetD
OaVd5jmFpkPkEnKOWYYfHzFOnTPAn4URV6j/6rXl2XwTfLtfMkQ8pMLQlvoIzieCAbI1CUuQNoia
iJKcNWkRMjypdH40AzzZJS3v+YjYgG05ZwQ6sP4YGw1QYAfjJ3KBiAkDXJUTQRxgYsD3/4GLlMCO
rn81JQGYB00ee6a1skbXiG7n5mKGHhBOCYQw+Mcm4ArB52QmByjGRer9dZElfwT+LjBJwUZ88PoO
GKd9Wh1fFQ+38EttYCqW/856tA/W2y5or6dQWftT2h3ky9GxgSrLbpk1gEMsIUsB4EGuJ+aEXrPP
cSQKeglzmbMiVhEIVBBsQLoZP4V3F32PXUyGa0aNiyC775AioQSbYg/vfeco55yjILv0oO2oVomC
TRTZneC+IO2LbhNtyYDhM9ZYuwL7PTcjno+4+iX5Ei/zyyn0mT2NfvgBuJKYmfUEmACqLBcNrKFi
tSW8mwCqBdkcB05EDVhv8Qhl0xux9xefZuvMwj0prfPXks/XBYMfyzec/FGpMX4aqHYzZMM/sLte
AA3GxuBNC/u6EMfrUxyijmLWOEKpeo6R1eRAvSucL4AlAUTxSYEVdkPBjuXcaFbRdO2vc24UPo1k
UB3/2aLAF4dEauGWBTrLztMcYdMTaWxc6QgxAQeEhXUkLkfjX1cjgg0bQrmJ1HXO0LkOnFuIrmSE
5WDnV5RyL8xYyhdJVc0qwBGPYmYABFryfOAWY0F64zFc4t7L/RPSWdqybH4PybymfeccGBcpxGln
4AwmGwWd8mD9s+9M8/3WOBOFhF48c3A7ogMnnFpUPOTPrnRoIUF3jmiIERYHOJ1bIN5N2t8MIhq9
CTy6fPaBQc5I5aosmjmB4i+DPpLMvv3G7B6N+ge7/t6NSIryVC8Ri47JlOU12c7gwUKwFbx2QC3U
jIR8kba8LN3scEsudAGGkt7tdywvt6k0gviCmYuPvTlxLlMeAPC7IYEEImnvCkZhXTGNB155FMK5
d3O1WqqsxmGKBjdRF5gMpc0eV+LgB8jIDGSWoHXbAxtwyEdmU1gXluQnZJpf2qSEMk8P9HVH3G8/
S1vGMpUghguJJ5RmppzfgRrhQrGy0Q26xVJylPBNog+mS80UzplEIwphKRHFh5RGUu8BuvvixcRV
O5tkoSCoHDsgRJ5CAbHwQ1zbr3edYtXHexVtZeHNBBtmZF2XRE048uQCcxUxEdCH7qY/rAoyNoJX
Ok2MEJEnwTXxP/sYZo3isRaBJY/c0S9tUbwxVSBuXVo0e+YQulPBJMAWjo0guKchGe2qG2PsBEUG
7+moEdpAlTa0xggE03RYgBnnwNvJHVShmDpRmLFNAnWgP9THcLoUqB3oiGPQR8LLGCGIQON1IYAP
RwS7fxFikNsZ7cRojNFKCRlEp2v12ePnfs76RXFckQH6806a0QE5pi+zm59qoR0lC4MTFiyWNIgt
aQzCCFID5MHE0OhBgoKLIME7z90PGHQxo2VnPjsQKMI7keGzyXSQr+E8/D1t3f9ONEfxoLpCNzLv
hAR10T267K6kF5EibGQnDl4wd5VO2Xlx7LUHAjDExWJzMZoM5m3Guo1/DTXK0u3HUrUV2sBb1Nkt
8GOd5BYVG3vKPMb388pqo+DU5ba3qAV0O52MiPnRYBYMVwOkQmXEvsphJMJb+O2gIvOZYsRSkXzH
uzuYUQFxFk9oLmlSd0t2AbbO1wRUha+PIusguAQi8GTg4VpQBpeoZKmxhoY19J8zEfNGEgyeELEC
+Ijad/I+3u0iZJsONZB30vQ7f8NimAWS9130ApoOhZU1eYFYaM8YSoHjR3BkOeNNjoo+e66FWEJ8
LEy60Fw7P1QgitmYQyHwbikRg0izzy2820cwCN/nQdKS28WGHWEl0M5a5BIQ6uyXBJdL3nDasmP8
iGTqgmER7vANKJyUPkBOZdbFNYZqVpZKjDuij0E4ix/Am2jEdnfnXWdT2QMOuJ5rhyOxndDVTeDU
7wFd6dTFwY7G0ZYwamEChi/PTt/AIYgC3o8rsvmuK1TmZNMu8PVCoEaLtMwgbCAgsmW+27aFxSTY
QDQpc6KcFw0ASYtHaYF6uVs0NDYurPBYxvf/EucY1Btsx5gnJk3S4nn1xwSbKjYUX0GTAd4HFgAf
e0RDfHyqJQZEzzmVF7NkcM/RMtuVrJLfOK8re92qEXIRk1usObj2etzb38O3J3nXVQbDFkgURgtg
qR7ksPWhU6iG9rLx3X2q9hPgTbbxJK+AFIFDOH3ZsqO3RlqdbkGUFyrrFnhRIuDvtlxPhZyKe6Bt
foac/lV7Fcd9Xt6vByscLJ5byyfhUsPxxiLhOetnPn70EIVfvRloAGN+VpAVa2Sl3+Pl/XvNOXc/
p/KEh+/yAaFAttGzP2j3Fac8CZE1a08Sf3ZfLlhCsBhFDi4FZEX3zSiF/za7pc9GxUUBY1g5vD7J
EqN9r8Y6l5KbSD3aZcJW5srYG2nIXmE/Qv64RNnitRgoRv+sWN3ywQ21eHuHTD968gTIRtxtCWIk
TiILSKuA/Z+oZYrZZdBUAoa6/AibFL4o4Y5bU+fKCy/eZLRvprieyCEi8WlNuDre6HG+NbKNBBWT
z1HiQ7fCanfcXw4CdPoDTxO+BabMBtThF1bjclaOrD6UCQzeZkNaiQUWwdBzYhxtWalDZZZ8/7EB
vrd5+xCKIzL4nAqXpJ3PEqcWSDOnIcNt8oAcIJ3vs3Y6IBB9Ws/OF/8TAs3PoH/SpWNiLON4Vtqs
fss7xKnWyjYaRsIN1O3GL/umxvWlQ/XIVPA1zhyeEogF2VxaPEOkCxUHawhFv0Hyj0tz0npoaezu
fIlEUKDYAbDxprSJbSUc46k0fdkdKe4yJ0EuYMbaCu+MMj1ez+ktRIuBCGryA2XgM8RVPGAld+ML
Gz3iI99Bj8KCs6ugokljkWB293vply2YdfMwqYf4gH8RSDIoHMPx18OEgsvMwcbDmePCcbWoPKPo
X7gmlL3aqkbWZ6MfPwAINOfRFt+R4yPuIII18KIvOIhb9ZJ9sV3uheAPKAdL8ZD+miS26/Sbjval
C7Xo4w5wkOZQ+bij/TfdspSQPMnZcgQogcikgs2ebrmkOK9g50zvk5kgUaBI2NV7PU9Ja7c9YjVM
7N2l4jknDxhMUfBQgEgs0dOw3pu+xsLl+HpEYmCxscvM04PznU0nrCtuPADUhn5o/k41lu6eOnlO
1Ck4MYTzG0A+d7EjJoUSS2GmtcU00qw8crUWpbP9w0Daw277ebq7TMrYrGa4d3E9KuGfO0SO/rEA
DguLLdCQN25XrL40pzkkQoMLpK2hu3B1GtgUA0eZKM5918HWQ1MUDfDhEWIkfbOdMa3/8cgTdPeY
fthHsbQJEccvNQ7fYvwHQ/W5+IJpiC2U6mdxEUGYDsStHW4E4nmPP/EIm21vKFrPKW+ehLUJC3Og
aIEh8P9h6WsPT2JjA/aJnwcPhw5QcQvoW9PuVCcDByxCMBprXzlSwDlLwLchnGyWeGAJ4lI65ONC
pYa+Xxufs4gHeS07HcNKqjYvJ2j0y6mXMJXhptwTQe6pQGdEDFk/zuBDcEBwFTkzCM6CsANZfNeg
PFD+JVXLf3IytDEVXQqVNYZtbD9XqKx5czNqEcYttnQEsJuocyYxBXBYJ2wP6AasGzXb4jnT/YaD
zS5WP7KQ81jCJBhFwE5nRYp5e7liFhf9A856WEnFlP07ENXAgaU0TGCKT0kd+bewKdz3vLff7vEY
Z9Dfii7IljYaDTev1jb4JO8FyF3a71jS09TB0UFFhFA2Hlgo+bDWViosJIZYmT/R4bDCZgVNz5Ve
XdRSjVXsDx+bVnvN046iZsyEjbHmCKjmsVbwmIrv0C3QKDOe/pttyzfjMAt5a+TVy8I7kRRAg1Wz
NDo2VowSVwEyR0+CZzuEJikkYcztL98WLFTntyr8rwYsQ/YiwCe7EhaJW4R2g6D0JRhAOwqJ955f
7B3Hr9EZC5JqlirTDkCRXZ7+ucJUHoP5276z/bp60KuFzXucoxJ7jBFTYZ2JVSCb06fNI8wYUCxx
VHOEzRMsU9H59tnWP/CRVxxxDV11wpphUlhIOKCA8dCxyUuyeT4VZpjLVkxYfPncFcQJoWvjJgTs
B8sTZ6a+ocW/o0z8Wgg5YYMytc/0sLZv0ebr7BAWA0ag+RP+7HuGVFtejUAJMGWSZuIzjpzexShD
gPK64xUt3AuOdizoTi16pSxlNs/YLREnPkjp70B91U0RUo6g9BBhyclOLQEZNpXkgQenKqDmm4F+
Pl8AiDpcyY0Ie7FlV5ApcvHLPktOFfCE71oX9sWpuJVvdAEPp4SHMGRtXJu3P4LNQwb3jk08bQyf
+Bf8UCGrs6cHde2OsRP1i42Pj48js7Mz2Kj46cAv+qK028GIzFkX8if4RfxpBLXVsphqgj7M/UTV
KHI+MI7Go6Va/MIL8xXiMJQUKGc4LETAZoC6gNG0I7pWRYyHVhBBHIc/AeDstChlHExCQHdDEwK5
y1ZDQcMUygPFwfiBf2He5jyXjN3g9E/k/j827mJbz7QQDAKGT+QJrg99m6X/D2fHHPSYdXB6X4K6
cv1xERkzwpkkguSuMj5hKs95gh6kXN7DJmU/iyE/1Ief1exZUL08jG3Q/XnskWcvp1wqnFkZJEWd
EAuMATkCm325lE/SWBeGSPTk2625hAs1gXbCrgmJCBt9NCSnLXih8OawSvZdA0sjd+/0hSECQ4KN
5XJI+Ts1+J9pzgBPBc2qt5YebfFPgNDISSJFRCLxuMPDNvFL5PnTtuzL6JVIInUpOmxP4bNb4tHt
BDUi5HrykIrxc8EnyfyODG/0v1f/4uB5ce2wboxxo3e4S6OAKcbDjJGroy4AeHEW4irR2guBI7QN
NFRqzDgCzijc1HP3VGEKyAGkMvCRBh+B03DDeH+AzJ8uMIuzEzGVIwak4YaVvUcBw/oIUy1h1/RG
B1Zx/XRzpts8TzCzh/YHUpk4GwU6JMU9ppvTdvYMldnIJo7wQc5Fswd7Movw9neFlDjieM84NQXd
4J6wXOtvSBbNmbCEryTP3aLlgAY9iUo/OwhmxW2GhtymDebiHYiAskkq2o+iD433H+v0gKiGPbxG
cFkGCvbEqGy288L+YqbD4zSEZQfnEzInxjEjkw9YA1TBpFPiT4CReXUapo+wTMU6qWdpexUd0ZrT
SuCf2oyXC7QXkhr4JVaG2CzR08BW9rla3hsdT+1WsVC/6nEuEcSLHFzlzOA46dtsjEKsrW7Li40R
RrV+ANziHc0WQ1AqsbsJQQBEoOGhsqqKPg2PoY3Is5EZMlzQKh/lFLZpzFYQWA44L2AVU+wH4nij
PhH4fWJo2ZdsIkFmbhER6BThzhY3SKzhvo6UoF4icgF0DK6Z2FOInogxmptNwfq7n1AdP/ecptTG
ntGntIetB5hWbbAAmZIN4Gzw0g/7s8OmItoqV+x8ah+wr28xV80S4kx4tGAC+ogXWSnHl7DbvPY1
n8aFL/sY1z5R9mQiaV7fxczGFW/41c1guQMv5iC0qIIbI1EgMWHCyktNXm3OzJ9NtjBLJZdp04PT
W4E/FKh0gfN4kLeetLuOqUk2rF7o6IJvi7qO4Z2KyZPNU8vbqRostlTsNON6CdrAzpWzkktldcmL
Cw46GEiAC8D0QeUjwJ3o3E/CtrzBHmqpiRz+oId9M7oeCHg2MbQEEC5pWADPt9ESLxPcKrjiBtfM
IwjZaFNKAmA7dPolzKFTbqWEtJGvGl7DOEKP4HUfu03zuQ0olYFUDzjKyj1kVc41aXxbjmaMkgSK
vg9CfSxoiagBICqZ8MnugczeGYhVctXdlVHNanFGFz4XfPcXEIcoMUrKiWIyfB6hMtmyL7sldLvH
5Lv+cKSOiHNXLao1Zkh8XGB4wV0reFh9iN3/KL1Cyf2eImRLq7EAL1lcT+hVZQgvVJgvCrkC3YRL
hwewzMfGD7TDQUvDJBA2+kR4ZnEfMQPSaJ2RSbvginAfQX/d5pwMWOUNXuwtbmKNQdHB94Nyp/L1
RFFHDElMgmjNYQLcjINmdXtRs8QLD/CbsXoqPCwQPt6JR84pljAerzQjG2xBeOvo2wRZdqP7Pzvl
e4eCoE6KCagTb2UefvbZElqrGZEB05lHwUpgG398zzHvRCvygZ/Isp09wNaRXS64ET8wHjBnQ3vD
uvM08DhqqZWFcYT6On2GdJuclygt1AkMRnH94y7sx8PxLexi1BuXJURnFkfMAV/U+jK+tnkkNsC4
+BJC1sD1gBslO914yLLrPkZmhoYbFgubJBW88LuskD3pU8Rio6RzmBuR2DXYigzTAes9fJtidgps
FyqfNBAg5CfmLvrsl96tki8nNhLX6Gf1lrrz4OZQ8qYt9Ib2i2bYfd/GgjOhYusxNIix79jhFIuS
GxprKtko113OeGEP10PZwoHXIhp9BkEEalFYTIrF1r+tf87AzZCXC3dssB0LRPOdVLOW/UXJ9mKE
BhxyzBtcHaPDqLfrswZpvoYmGs12NiA4ATLW7A3LZuvmpbn+zoBpbHmCqJu7Gn/G90O7Q41WL9R1
xjbBawgbGNAAme/kfvgS0IDODkYbT9cLMF0oxBB8z9Wg/RNoPWZ9aOoDCVYTNnL0cyFYJjfL3OeR
bGgbKbpZb3+L5q+Ntmch0lj8jBPq0/XPV8FryCI0tBBXlR/Y2kHyvhmBeCToxFrK1TUziFKb4aSd
KdzHO69vzqCsmcfzzc7Zz2wjDfu9noknuFud9jClZjiFAb/CI52M/P84OrNlVbEsin6RESog+Kr0
IAgoNi+EzRFQURHB5uvv2DcqKyvr5mkUd7PWXLOpg+vmnQLu8d1VMMKDhAwZQhNTzOyPw+ma1gqE
ChTM6seUciYluIDcQSz065FXNqMw+DFNFGyFYQRWPn+f7uX0fapiPvOXfu3oZAs8e7DDFxIiECba
6AEnWIPFIUXHFROK+Cfr42PtKTAKYaFpVhVjI0MFHPbexC0Ik9LK8CA+XbeUJNCMgPZKr4BjwG1l
oVbBOCUW2WWj+W+FWaBxoYtDBz2hTFb1bzSaCQZWx1uW7Iunrtvgyqx2uJUWOXOm4+NGuc/1BY2i
XQkK+xlKnjS5EXL6gjM03kBJWIrRmlj7N/P7oYQUDmUjnlvfPTvaEh/QB8gHxBwOcYBxG7rLDZdI
wt0N3OJYel6x7EHSFS6T6vGExnI3Mmm6BPaCVQcm/ENwjdYYsxknj6RiHY/IEfjNleQJv61O6FFx
CYb7syqpN1rSfc96P1B1ZNFwri9hFowXtbCIFBYC/WlpS8QIye5tLrhEq7SXYPLE9rUQE+kdmD5+
Jsw980R1SpzTArwH+CdhvmE9TopF1h751d3s9ddf9ZkiDA6axR7kawjlWQIuFLTowvW79HfvHggF
KRw8mWpLTCtUyVrMpc66SPp6npmhv8wbHjMNgTEYwzZLGYagMjnyY9C0QaRaqZtmD22Sk0nScX+r
XDHgxV0VFp0mygPWf0BgFE54I4SoMCJgK9LltTvZSqFWmF8C9+iWIGycMCUF/LlyMgh77m8kyBXi
uuE3p6NIJZqAn/jXW+R6fyLANqijAgjHMJljV5lLoBxwxPDVvMMwfBHZoQ70M/QvaY5z6VFyuHJh
WSFH+tnaBq8yEO435CGnaGGjINlglxJaOK3T5nSp8Y4mBxJUHQBWPY6hB3C8XYIf4zde47Q5DV12
npO575gYA9L3yghTd7O1OgzGS29I1Ad+oi6BJ1/S9F5zmH4ujnkO3oVtXCFyhYfBXkNOwMidHShN
24stq/qbcQkC5nGSB5j4Xxc/mBybT4INf9dY7RY8fbis3Rz6MJkQ3WIIR3jxc6or2UaTKxYfP4SX
YhYqVgyWcXxa7FRjWExlmEKqPjrbnHQwiYYcq7yW3MvSEEIiQ2WaG/oc53nI97+EDYRQyBd+uZQZ
tojp6rvyrIDsA22ejcXbKMyWTRPAZqvtX4hd4rpxqT0qcHBU6BwBW/z0xbwS+fEJZ0x3jHyHMWkw
pC32C6dE9gTsYb5dOdKis2xkM6ioUAk6qJC1cfTUHpDhA2EN9urTYQBjkenExwBd6vkAjmZ+oK0c
rb40JtZtqQVsCbBQQlWX6jwVAsE27fD+BYpkWbASr1RYJNKKTQCjhD3R4z95cNl9zOPDapJLcqaG
FGUbQ2LG9vwGU0zSGTbPh5AzzqSgMUcHKe5FMqCId/tvHcyhRn2yzQ+nbpmvu2WxHetv9wihiAWN
SozUM6iVqFIhym5F+XKHh0SmO5u2BQmtye7gdBB9LMbZabX4T2uC+kXNxhQoqOFHcXTyLOE1Myjp
GK9gbGwWdiZNVSEPVVz5AN1NNMjY7bm9GTGo0rYzqnkLMRqnUG4ROLQHmXKjx5jJAe9CzlbE56CI
H8F9riz5UC0Ct0yge+gKJo048MoAoAedqUI1JXx9K30j4JIPLSGAP4/DeprviOjg5EbtCOM8i8VU
+5dos+bEsn7ppxEPHq7glUrry7lRzG+CBmJGg7CHKk/eZ8ykSJeLhIoUxWj3mfg3r0Fm12An9OUy
hIBgUYvTIk2lZV/P55J1P7zhC/GiEgGLs844zkBdV6I9Io1i9ZqswHwSziKmFFgiCG8SZSMadYBD
WjCNDSxN7jgpfreqqXIhn52R9VwwpzDzUJuSxbHWLI6qr/HdtsETVowrXGzOThXAf344pK+4SPth
szhsElhJpgSTD58SqH4NZM/uoEUk4skY3nz+8nXfK9xksDxRvyoT6EXUULzT9QsjOF9Ox5MLTYX4
rUP4m9epTHIaoSERXsE6qkGaUUq9N1ZNl8kJiwafuMVA47NPIFROC6zweQnsXqBZmTECDPEsymZE
piS/NRppvzs8oZb4vw18Yahr9OvM4esjtDZjJTGr+8x+u5sLVWeihg+/SoeQvn8TNO8UEjjr0AU0
xfS25rLCMuZn0AmKcektENwVYHdbCLhwMGx8RrbO/KyH2GD9B/4hyWczIAnYbpR0+4aFUXmvjQLB
t0kH68+8Z5Nf48NJQG/79HIKz9YQQoetBugxFzP7O8Pjt/kjWzE3aw9K1oSxHHE1BsIMRAkXAoLL
ENgFJoD6nlBWC97Ld6XAB5Bn0K1tQhg32I8WkJRVP6d1euFfIZacKEVL7+W/fDi7wtcYh9tJtcOm
VZu9owgUAiQUINvgEuNxqgfVbKyzAFmFLH6g993Cudu/+YgBrfOkFKsCqZ3uQXn/H5Qcti6Ei/Vb
odSSyb3hN8DNIBibjxu334DAayI9dssVcLhjMd5DVf0gvbwlxwuVJGia8MXvTa5EWTQW3+NQlkcj
4NUzJBI0FVgsQEdnHb5dDQ8JnMC0GW4UfX5Hg39FOxlmpP9VacaE83rAkXcuETf3Wokotcpp/bvu
c1nfkZ5NB2K8qTc7Kv0zb6pn429sbB8Q7/uzOlLIZBGp7X8wEO/oUUdIqBSMcnshrYIJMkxdgIeB
fijMBwcUH/UWpdd8YI8Z1b45q4iV1Ne8E3MgZMzUewTUoylqZ18q+v093fdgsY3B/68JbqoPCJrc
F8vce4Y/D9SLBxz2Kb85p8k8wBOLYS06agLBEBzXlmJLK7AsuAn2C59Kwl9c9KWO9nZFDohGOUNc
rYf3IbYXvCQRrIOOcAjcgFMqfywvG/z1ZPx4XnS1wgROTHT1F1oxrvJ2efEezI1/HHNNNh1AtjGG
Mxjt8WOBXoCCYaA/wgGGAgwLPuEQFi+9dl2aqqyXaFGxKKT6cLhMGWcT+rogs9fnNwOH2jJnMjAj
wkZcMETchGTTXzmx9tcu+TJIHghIMT5RdDKqCJgziK6jabuGmFYw1hSqMuB7hiTeAAe+wZ4vLZKL
CDJ6zlscYjve7iVQzQyDPXQNTMOtxxa6zHQ9Xn/TlkwWuC2MjPXRX4k+hBuFDQSlccrsX/QGv30B
UUUCgoIVTmJpwj9e704t81H2jScSRuyL650oqagGoIjIwlpWIP+5Nkkxx12SriYU7s4B7HpKju/A
o4+cEqK7QxxraUAqaOmondwbPiWC8C8eBzkB7E7+19Lm6Oh5z1kqNLG/yX6cMMOM5VRekubH6V0F
/Gs9Nz4+q8DmKg8xmfB/Q1196opgfUH+9PPVYI4qifjaL6ndJ9Tkm5bgdeQ6NJWdPsCs9Ac/lNIT
YgNkLPhFkIs4vLZvi/ilGxtzxNJgJAEwP5PQVZhYfs6RvXvKXTx/iR6dyxOBFWSL2XBLgeyxE9gW
JB+6V/IsNGgNKrX1GDVOqhBEOJEDGBoNDS2+NoBL+pdhBQIG879L8wvCxVMvKLqxi/SwRq0sUVi+
OYvKfd9ig8P5GVG/skeocTmoqeJSTP5mX+vqtycqrGKRbQvc93OjBXNJKCk/Ot419hX6wYL2FRNo
fJqBgHHLB5IVYt0bNWyzI++0T9FJzQzsVmCwxMViYkMRAp4NOPbZhavH+v6dtJWhJj0M8vjs7VHQ
rG7LioRTliP0pss0UyzBTwGJ3p8f5nvVOwIYJSSYT+8m4bZ/EJH6PLctrdYX+kc/YmRDH6JFHe3q
1WrB3UT7ZqwlSse/nKVMZ8kt8EDOwIeEHpy2gnO8P12PXGESS5TAX9GbSiuhuWl39x12yJRuNpXe
GzSu21xn79XZqon/g98Nw5SfB6rdcyis2KnQ8JrV2BEiDrQMXkFHJKpWhY0zFhVCSDtCD85WUOx7
/HCKhUhLeChMccc0I1ALNPMVwWQBkCFsl48qY/Q9JFYGwUDJLwXPIAwPdx9IKjdWqeLdEuFQ4w5x
4r7stBkbhwsa1RT9FQmIt8n97SB1ttv0w+64cRtwOjJ/w2+UH1FgXq1gOM5YdtEEXwghMOzT67yY
o44BkvlOr+sMBi1po+NECQfCgJELFYpRFvPgr4rOh8QcTfydw2ho0IryYNF3MIiWgQcpOuLjmOpY
SH0+s0tyQ+mi6CwDUYzc0KypnDvkWeKGzftZXfKkGQkvcL3FtAcFHHZCmqtZKJHAtWg7BxiEe1Rg
PHUOA+xtrW5G8c7/4eoeM/sDmuNj/UzaDOemCVuwB1dRkCbPRwUM5NSmKEWsjACMKUQm6EjFf1LS
Sxx8Eg/qxcx9NON4j7BPYuLCnIuWCSzBI8/svm2tF05R/w+vmXa6xxVD9rQeiXt/jO8mxkHmje2L
N5NI/x19eQqTbwHJtNnd5sj6kJgJ6qf5bIxSm0IqLRbjg9Bs8bSLqTQQubrIOhRyoB/TwdOgcBKE
94bzc19QUDC9NvAJQLZeJyOKeQzuYVUsMWITaSnQ0hmSE17CxlDmwxigYS69Geqc7YHIhkBkxd1f
p2+o2u8VTQ11xhu/KT1FsyMkQogPgCBs1t9/oxfNJfwS6II1Cv0XFRaZs9f1JxxtVV+Oz7PH33DV
EB1A5LZYDmyphA/jbIjo33Y14OEf2/1tCTpB1MSFqQxouZcvYDgjMBYadYTidEgMm6CpIEZk3pTF
b/sh8Hsm8LUQO2VBfw//pEPO9ZnIAK7G0x2Iqa+vkC8l5MCcBXDnLpAEb8C8rV0B85KXtByteg54
XzJeKI5giO7ETOITYBXHYclunyh/F4QboSB/CjkWmBNbTJ79EAR+HHEXi/Ez5IYZOjkUmFT7HyDS
GYlsxt1Ea4h0BhkeO4jwerzB76wonlj8St6zCjlAn84e+qyRgeD5MAq2itlu7xb79bf62PmM3DCk
rouOA2qfM08DXg/uaQ1WR1Rg1DO5b2ZisE8kN1sa4UKxoOOtEHycMhfvcH4O595ngsiaSxWjs5aw
dW7Z6E1P3nfXBEKG48kzqamKyj9unT3/9pxocAc+dKYv70KOOupseNdTqqUKxg3D5mQIA8eXaSJU
vwPOeIYDdPIc+/PGgmhfG6/OvEQQ77FIHVKTdngPw4+hPi1pkpOBl80ZSJI0w2jKo9bFroYZONsI
Feg2R/+HNSRSOMnQRlN5mbnCPpMDabC/IWYQ6K6ol4R5DnpsVzU74GCH8bD2NpqL3ucNZOYtbCLS
pjjFkgtFPn6OMD2o3jp9vBqgNEaCzW+cZki+vg7/egzjMqq2v9oYqK5cuC9cHRLzt9dwHb5EpE1w
Ae15iby0d3Bmv4Dm4FstQgeAMqTDG7CBmpY1Rwabf9acEo/5j1mmvwNd2JXQOPAWivyeOUhenDF9
wCGKbS5IDkoSbVVm8fYXbSaF6UEFIXqGl5awA73s7770XmuVwbsPusuNyGUIJtIBHkCpx92NcZtf
rrJldRJtznPehYpHEh6s56j/l3sDE7wFFnupilfmY6d0utrXAA3clYnDY1rsbhDxbwz/mAgCdIqJ
aMkMnfMAOh5cNEheF2eUPIvpNyxWHTc7+kIEGFSG7LSJ0ursFsHypcpCLkiL1Inb8EH14mb7S0h3
hMOgjEy4ECFDZVLBGMgKqhSGjrk/sDTmSRDkMCYBKdhB/sPjtnKuAYGoXj8ZzxgMTaFDwTGgrlk1
q+++DylLMhqEg3zra3ajalwKKVRDpXuSkUyQjQYI447T2hmTw1qkXxrZjwV+0/ShAIhZ6GVf778I
DGcfEBJIewgXbn+vP4RdePHcwXp7jf6lqLELhnSCYfTD/EtxXyTmkj1iK6f34iO4Fy7zKgbXA/jc
3OruYA2IiMbpte3+0ipgL5I9TwlxFVcd0XLdBDlzykb6f4W/3Yy6hOPQVCOCexcqmsLNOWqRwM9E
2G/Pltg54RPfK7xQ4cQhS5nJC1Yu/XoZvvfQavfMu2kYGuh5rTrp4+mLPx/NHMmu7nMuCYExxDsu
vPPycScP/e1KB05xgLrf+i0unoGOoNP94DA7skYRnXGVfv/Dg/J0n+8ePGOoL7Fm5dzAFIuEywWF
L7wstUg5/NaifPx4I+i3y89qm81erHtKa7yKuCrw8p1rNZUv6g7/FxIgL63rAM9yWHZm5zyc95vk
XeqICRhAnwzf0Qn9rDDeHVrXtRRW5K7w24l/VZg3jWHrgK+5BUk+JvJg/PSwGwSsrpOv3VCAA4OT
HE02fdgAL7kcN6ifdPZp59ATfVB2nx1IV6H85j2/NmCQ/pWMKcAKXOXffg42Dp0MrxsuC5hHQPQI
US1CZ2OAn5xkLA84Ske6yiKCF9bf86FqVB4CyRapYH3EOkhCTzI9PZdThqsNmUcJ6ud9S6oeyi4F
cPzRN1aHn4fUoICEDi3QOccCLTwJd6aXC2sNk5NyYkmG9Df+w54PaAqhPpJxafF285om/A5NAbij
t7ktPyzWiAWE5Ar857ZkUGzSdnown0GU+wfyPWPiiKcbslpWzCGBrihWcNaWohcwy9h9xReH7+Z1
8K007AREmY2Bq/H2aaq+4gw2vUUDBen/0CPibGBWzAE0e0aMuUfeKyagfogXo/902/A5WeH+A4eu
OX6TuWC/UZA8p0MhqX4zUvoiemxtMtAiGBU4MsFxonrCuHDa9/GmZgApRw9/GIlREPcqni2gwgJ5
u/4xpgL+eboyjn2fv5ENSxS3Dp4qpQ2i2bS+Cmxwenmgghr84Rjo4JEIMnf2SFJ3kC/OgMpWZH65
I9xgnkJkYSogU3CHMq8KYVBOOazB4qE5IlvpLSSnH415AFerYtAKki6mraTnMYXmAULY0MFmu78+
2DPqSwgn+h1C6i26bV/IDgEOkU16CMvTj3CF9yKV6SeodSIpOiQYn+Ee5kZNOIDgM82IwxaCXxTM
3Ij6trAE03gmDLaFbT+CFpgDTwDjmzDcx5NGsoSUUTyNlRAiM+Klg4dKY0MUFpxJgLbvtLd+iwxj
sXjK8K5BdYE7E4jUCNm7sarEpPenM6m1sWq0a6ySZpdAChkP7XvmeXF2+rTqpdmtAEZmBJvgZHXd
Ys9FmYO0yazsfNtNDoJE/3F6WB3dg5sDeunJcbEkGBacBiIQ4QFw77DIEmVlqcsr2dtZB84LM/N8
maiEFiN99Bt7oXXFndY6adONwF3PxpdFd8dpFk4p7BoslxlF8cJ8usHLDjdO3PyI6L4JKYiCPcyy
jb4BIXUBEcWC3cYHtzoWxmN7w61BwQWj2QFcmSXuFjRhPRCUITrzyZW4DwKTwLEL+308Y41PqCV/
/wRnt7eBm2DB9fXA2DgjaSBWA8KsEQySuTaYS4vrdFr6H+Rig0mzHkRQ2uQ1HIAA4bhgLUKPdnrH
b/w8qCP7zjyY8Ss9uX9ZMAOJMKBhFcLDCiFUsgmIVXGwOtW/K1we5ufZ79jzKe2bPY5oXn8BbwWi
2OrsiS2OvgUCAYvS+lHJnrdnwIbWBoXwc84Cf5D8jsqiL5xaJ/ylIYpZqBu82sDlvryGFD1RTsMf
8QcoTNAyzSBhj1U2YKdX8YcJK7Y58xcCux0WqhjJasCVnLyplPS3w/iBaxSlIT5PXxzSO4ZxlwB9
q3kHrhcspL7JxR2Vzm9aoPpp9Q7llFk6uNJhrg8TSOR3A672bAZ2Vs0oEVnVlwJZtdV9zVzmdpAc
jzH2g7GMX6bjAQMmJsbIfzmdPhvQerpGCj10QWRlwG+j0uQ+OJWe4n2Xz6RzGP25+e61Hi0Z9iKG
X3OVYz9Ao07TbInVn+/UA0N5vi/D9pIRK7xnqOqwXn0RUiGGOEJO25kK3HY+YoYFYLyyoR6e5PZd
UfCVKAvf8OzXvL7H01kDYnNl56rOHJ5+rcHYgYCURV1Pc0oB8lJ+zv3UQ9S/GLmgXwTJDYhcocJ3
mQSC8/UOP7/m32hclONkFDDVgq0q2PXYbO23LaVrDxXJGbk22+ZPsX+Llz8OKRgOuPUCCT0d5gjM
SBnzdH/t6tgXQB25pOZ9kgrUTYWRQGOvpVfKbHRDe6b92VTdeKXX/nCUfIQPRFUzQPVA2PU850PC
cy7T/p/KePKBqCxzYDQeDzgnJI8Eot/26ovzAGR30tt/UbXgcX98gfBny7ENDfZI/wcKVXtPnVJB
vzr57hKcjxnzQyQ/a+H/RG+BxSNOcPPrfn6guNTwdxsQfAsHAhgFfxX8FCUsOBgpHUfBMGBMgcNq
oassKYQovELGJSZV+33WC0aOwGmxYJiXwGI9smw6+xr29o/Nl+1/dsaHPk1Zz+ZcDKA74Ds8NjXr
TgMDwHhFe34k6gtzaQwoZTo4plUaqAgfr3lxaYK5xjgyhXgHlKUB7cV5BYNfWAW2yDsrKWi2VBNG
6T45I9Gm4b2LOyVwMpK9cksggKOGzHwZCuFjaWtzCDBhSVBCucSUkw++f5KnF/dHUQ3L1xos3m+j
5WpoiFUCXR7uqpinC3/hbFWDaU+AyH4XvhKJTFc4SZh7AtvoUK1MxvUxy5qa2y3C/ZVBBMlS2zsS
wc7e5sGQ1/+zL38AjgiuUj7kR21XquDeZCPU35BZuvkNLXBFwdbgSjripWXMOygTCd+wOqDGzB0T
UvayleCMY6tYyvcUeGRaRRLT9TatDWE4BfYoutMr9R4YFVbHF0KYUTAm9ezuEkorsEWOGxohQnVe
vsBfNO7Z0uiSYsrASfVEiliPEDmievVx2J4EzNgQXgSXeSIbDwdQFIPnxUXgkDB8oKF2UA0uNusM
TAH167TEJgHuAGo4inH8Ve9B5zAXl7/Uif/HcjiqkseKCQrbCB8YnY7SUpNLhUcPbjMnbZan+Y4p
NyPq3MZz+0tVWSAg/6wzzHnaIEuhtDDDrne8Zg4JyCew/kmgkHhOrATsgHOv47co6+19l0EhdlU+
kGapcnQJN9axV6zPPX0MRKqiRzFrYHo+gtKQx4zsJ51Gp54BTc6zntGI6bvRQt2+e1TyX9yswcCY
I1ZWfp+/2GgIguGSY0J11T9XHHaTXq3TPXJMZeBMRFnCAKPogw0E6EV+MzxcmysCOVg8xAMXP5Ri
pS0eK1LJGiyRzDeVI3qAycdlVsg8F/MzobWGT+sVqA2exnXXHvrJL76tsB1rHlClW1pjKOtIERxs
0S/LHva5DH6Z+IrSRbCyB5jp4gBA3glKGTosen67nHNXkN0MD5FxsJDISwEJyz9iOqfKtmYECAgK
lHuQSFyGtIqwWHWfKTRRC+deQt0yhbwk1OJ0ltDL15ObNzqiuS50UqMgauYWkYVwc9iTkFFsyQNp
IRCOGlT96n1kJgbKVGUFc48TiVDDBjQSUhOK61YviA9+Wsoe8KaZMJq4YH/XTEZsIIuoabv8I6F+
3eJcOcbrXPL6yzMsHVzROOSrXTEfI41ScEtsCKQQh5q6+Gw+ocLYBiqI8SO+g7bQoGMRxiBYIlnI
KeA6URiCHUxpSw4kLjvV/roWWJRkptSbDGxvfm8CKJHbgNiM/oSWzyiDKngtaP652iwGZFD5chZW
syw9hhco1itvGICo470BnyMTo3VBekGeIsfgfHto5qoxoKbLJx+05Jy3tUs0DZpkTvEP18vZ4o+N
3hqgCUwK2I8kv20/wkNA1Eh70YVWBrgTJADAAZqhLxqfK1WYnAqNUY80HxVtw9MFjCV9HBsNBvQw
wbj5cYlm07yn+X74FRm+oAkl4ZLJ4D7tswlmufmhqzIzuEJgByaK45ouvcRRbgft4L9SjIoQFPnt
stzVD5RD8O597ygHCMqfPQbx3UGQC7XZaEnNc2dSa0P3voB+UGzR/VPVkFSrA0vBX6Kt8F/pfS70
dF/7SZ4vI3C0Nw+MApHNQ1v9xCwZGeKkSSFOf+QWfwLadETtAF0NoTndIyALt+/TeKxBzbvauXwn
BUZ+Vl4ZNDuKamkgbJnBxq15jLXZXHUFB6fSqRmqDfx3VH+dGzWKmr4o7Yr5A1atOsnRHnQp3Wmx
RKNHF/pY4uaEEuFhAbnA20VyIeAOoGTn+IDECo8Wj4nGwX8LWqswCoLGcqH7Y+5uKpyV0lpaa4CL
mKbRn4rPvjcXLryCEfyYviih/ntWAoiKh3FfiHAXCIDu0PUI6CAwJYOl852WMayrJ5x5oqX1AvcO
Q4REFQgzgIvgv2Oal02HWyzZjFQ44mCyRsYOehx6f/IJOKx/EL1UOyckdN5EA690NcyFpxIjKi7G
V3I+yEzKuCT+usn+SkolI9SE/TrEt/IiEeBXwyuHghHL1F6afpsP0zsJd1+3Y0jeTm5ou3cqRSWS
lVYMCxlvD/QypbRnLh1BZlASyvWWNz2efKmIKeaQ2SqT1/pLK2GDNjvj45jKHkDuG+d7Fir6WUX/
hQqVld0D0DUkiBQMhmgxaAePLNTzwBx99equ5+QTEjT58ceQEl46bCYCoBh7/RC7SRP+gqgz5ONt
ph0Z6pqZg6vhTzYwAbxrLoyFmpD4ZlIvzHBuoUMeE26hir/nkJmXTfL7k8HJcjig/VWZtHt1Abp3
2WMDBm4I1oz6hJcrsH/iXKDvgm/zktgb7BBGGRCixjpfk42FZhi5LrzB4V3n64GbmPoPDMA+NITC
1wcOJQtwGHBW9RZ4utMdHwuL8YKXr5vkGRWfKRTsK9Zf/IWHOnuYTF9qAuQw8kSM8/qTJ1EpUIUe
AkxkQCRRZwK9MBHgDxlwMx9guHI8M5KkKGfmekBwXxEdx0aMMxQXn/R3OqejxXBDOTOm3VCt1u88
IGISHn8pTjo6diLzTsfb4hbThlB11GR7SSm9iS9599kdqiUesAG8BPPrTC5zWnwMSUbohEYR9z00
iJipibzS9tgEhLjio7K8J8SRhTWalSbMj5kn+2yu8+7tZB7qSMouxdLMPj3u5wR9BU72bdYPOFM5
8vicMCLm6lvy1qpNuemzIo93lPonrOOJ5MU1GbXG1ysd8iPR35chbNCw8Hqztz9aZ8nVG27q9S9C
JhENw/4GXFaNSUUNJcB5aj2iL4mPsjquRs0vDS26kFE2iNBXOaSXYqsI0ZagtM4dJr0lPZx+Ta/p
0O5Fve14e6FjTIoZ03cC58CEQEuGMwkTMHim0Oey5S/soRx8gB/hY842b+27dxaENzlGFBcz6nn9
Df4wozwy25X/h8OQDVqgWtkMnXotbxjkO0pwWZKdu8j8fEGGfPgKMBACw7p78Gnjc6QdCtK0yz9S
iRNMw5yKCOfzqb8B4d424tPfXNx8q6AgLWL1YYw2H6TkNzt3Xx6t6eqKZEUxxjNkqAgEgaecbM4V
WlOQwPrf9b2BMwqQVBGswVx5tL8QUScHUMRcZc0QXfVh+3JogIfiXrwc+nz8xWIwxxHaZ3u+IOnR
1R/ZCIi+NI/3e6jS9x63zvi1zOPxWna1fR3eImZn7JF+3IP294ygyrjPvy6uF+81/ByiejEfXrQI
Yfs+OTrEX7xXTSidEFxtO0tixtNzMUhaPV3p9D3kf+oWzyVP2gzC4Qrb8wVEqXwuFt/Q02aXsMBa
tti15OIUMfgavl2IbK4B0LVLTUKstQjapYaq5q/gFkGPSnowwUYH7TBKyFkMIfalqouBhXV1azh1
4yWJvqa07PBjOUfKBkLx+ueXtJx1UCUttrUNC+WejLE61sxy1ixf4CaPqJkP/fdKC7q1ysLtUjm8
eSJuRF2McbzkzS3B1Rfl8sXQISZ480UJyA/JAtZRxPTSu4e/JWIbtNHxxzsLExIUo415/xvHFGt4
6nGprDK2X9/vZmfnyyP5bADE0Xg9mDEJFdAD5w58dwKgREMKqVAY5d+scoEcmDF6O0dYpDpwf2cv
qEtbmB6mC6dm3pqYpWDogYFEz2HbGddgbHz2t5Nw+XCIBmTZMGyeKQleqBjfXF3ySndn3AtwDBOE
xPOxijMXLg4eeo895ODZmPSGbkW/E9QC8NjmK7JYmYBEhP55Q4sBUh/MrIhRpTvdbqhvxic8Og+I
XelUSId2eCpuw6wXRXcf3bpqs3DMNkQ4kwWDtYxAFLOf1TkaOD1vhOPIW/+lr5kKCecdNDsN4ji4
OHTn4DlDNAnXHV09tVQV/oik5/aPQNa8XkiLcjgv7jHdDUT28GWOQ7oeHJDQBvuvQI7KQD59THjf
u5JOJpu+2Hx5zMmPAw7wDJQhAjWZNn/1NJKSJ+lyFcTyJ5OZ8Aak3vLi6hMD13m3Y4iUPPR1t85i
jYPyETHW9eQEOmwobV5Q7fvo8jA+O31D2f6iIyuX1RzFGdjvEBVmkT6DUZgv8KiDqp6oIU0QdO8s
ui6VVMNI4BYP7QiJGXffKOD2K0+cvCh6Hjt4FA0Mv42Kh+qyWREhSOLWb4v7SpwxweQ+l2Mleh9a
57sv/u4eReJt2a0/TkXe8AAnVqAwNRlukVdEoxMUvf9XVBEpa6xPz5tq91g+o7vHzXwjJC8LKevX
gjTRUipDRi7+Wu5myK2YXGAe6aHOiUgZjdugPl0SoSjX7EGSub8EL2L7HSpzQE8KL8n4mmRTU9J7
wFjFluEapQVeduocQZ9fB7Lb+fx/Zr3J7a+gZryKFM8Io4I5oGcZfELw4BdB5j37t8b4Fq56qavJ
7TA4MgdBZ7yCD0FxAJmyXHAkcGJhlT0fBW//DJKPAzCkcaq46GM89pcF0kgbo2t/mNzSDsU8AWz4
CzI+5wcRZbO4LD4zMX1XQCA3g4T55dcbrR9uk3xQGzE6YAzA58hEYD/yMLybURfiFbep95Q4fFYa
eW13xJVZfPfKXbsa7n8u6jE8zbhAzOyvMKpE9asTRXt/DzUoGsSqCAuDQr0uN1cxIwjmRGAkvlEw
5GgOl8VjOTxcDXmrQp1VzN4GTzzNZk3cGT3ej0PvDDcflz3OVMYL7xUkpTLtYR9RwnllQhU9dBv9
H6YbsI7x5aX2GyQPVkG9kvjZGDvYl6SgZPhtbgusd+lc9pA3xoeao1qhNFi21NhwKk7waQ3znTZQ
iChFr/AJ8kjDPf6ClxQmOPApsp3wAkMpoYYcKXjemAT6ucz9ffU/yP7WHzvBqj7jFPfEFRoGy5x2
T0o+YWHBkiA04Gtj+JwD/PI9vhbl9EcYtyGFZvbpvV2mapCghBZUYXT8AcWpZkpcmP1YDlDSwfPr
iJ3JLMg3CwJ6+gRe8oVgcw32G5iHCLuvYCZkQ8RYu/0YKgdT39lJItH741wM7jlGyHAyp/QlJBmd
ERrK0XneT5nH+ZDbECzkKAwvT7wFpE21uhtDDkL4kenFy6KqMClRb+OJHI2wjZufk+8JR9nwMesR
/0L6c6R4lTvw1DDb4rbj962CbDzzZVakGd6hbJau4j19af45e/8NMzB7oFttdvAKhTs35AfmdFUK
wwa/8hOYX50CwZZxg//ak5LibVd7df7aaBBz+S+DwwY7b5x/AGyz5W2NJ15wWcHA+cwvewDpteTV
LnjQX7Wq8a3EPptyhyMnR1bMG6t2/+8HaALF4uZ8bHRR9OlnHrxskNe4464Ai14/1/x2Tgb/nlap
fIIXhlfQ1wXW5yD7zIcQldkgp3I3EMkwNl9ai9mX5taUFjgeQ1cp9TJs3R+PmIPqB/BXx7eFOuEY
b9JhlENQ7OkwfBqvXJ39EorjGMsCfCCMWbl7n2QoaFF+eq5/B7E0HXq06+RyUsC16Xwf0yGdqbAx
z3dVOpqD2UGxviAkeUeEhy8fqzO59r1t7rxoNYN+qkVPPN3zVW1dEzq8/XuajozfG8y4jIbAO1dT
xnnsIXiBjHPQ6jlDgChMms7+Je32cLEIGCtMFXNvbaesVdrDMtbcbnHZtenP6WNgr6yfYbGgYvQ7
v46g/vOuD0CBPU/Z9PxsybF6+tH0a0jAfv7gMIzpyZBrbQBQVkxT2dze/dSkfIuasGI8AraXDOdh
+KqEHXdTilRqAtKdvOFCdtQA+6+o9Ev/b0ysQfMnrero4/9w+z0fkewveKPw3D24mfBQQHyPjKAR
mzQnKbzOSRNP8ggW8hw4BYMKiHsXwe6ERsY3vJdX874VrE6YKnXKd41ODRM+BlRs3VSBCcGYvE6l
csKCbUGtS5izYnQw1ER6LH/CQL0odGbvGSp2vgbD+fXjcEmeM202nH1jKfyEYLpx2xezCnlLNled
YmS+AbnB8WZfLH9HCOQHPuTtw2lm+exLfkTGfKe0cyLuoQsuIQvF8vznaKfPQj3QTysJLBx/HF9c
KR4HUN4CCSB3UWF9gRMbCP9n/9uP48ceuD+AreLRyAorF0LJuBA5bpl92IR2kzIwvYQMl94rQq8n
HifIO+2fkCmtqFYAV7YjTKyzJV/fDx4utUYwgvjZj0fLbwRJjhX7SwbH+oTQ6XfI4GBHvLXVCEeB
FczGbMFjlnztRIHDsyl8mvky7bhUUG4Ntyh+8vQxnDRpebrAQL2k1ak+sSp5WUm2aaKPCCUVJ/gP
q6XB7LqF6shF7+OBuGAONP5H0nktq25sUfSLqBKI+KqAco7wQhG2yEEECfT1Hn1c5etr++xNkFrd
a801g7taduV0yaPHMCIbkqWX1n+vqEvrNQ8RJeLBfZQv/x2Otn2oV8zVOPBCgFkpf1uEKe7XPPwa
pCKkFrzIHWtvvBLBdYabkyNX9bwFSir499liKOSrOYs2G80xR1vwFDMtmzPz9cHqYM+gJ8GYCuHI
Rd1XHYmmBDNxGUr4DuO450IkfBjNGpYJBtL+aPf25OqC9ombwYe6BZCeHumsOEfww9/BMLvtenxz
DXe9SzAirRojNEwBRldFCAY8EstKFCI0yq+LIggfBFptGYL9bI0vyiK9+6cFDu0ZOppDNNVVTKVP
dLe37AEjjTtR1NsBE0mmooxBw7avAjSAzI075YrWhOUP/MHMei+4RnwD4BYIEDdqR1oxIA3QkUmP
8rhO+UMWFuJ2qaBgvjCIXpUT7gtVyDGB+cL3e4nNa5Ry7+GMeNzQC3SoXUfW0/QIuv3lXF35n4Tj
/LnGhfLIAT60DwOlLI9jmMfK76pDqdoPDF7raf9ILcqlWOzZIVU1Nw6ewS3C8jDhKgw448fLcSUn
jEvbop8/aDk/LrhBxK69Yv6wvlFCMIjolyyA1gFb4JW4YJgb54Qt7lnaz2zqfCg51oQjRYAp981w
ghvmLTukSAja9T9t8ay8LHqlTK0Bx4emkAaaEthFO7O+7Tg+d2wYs+QXo1i7adzLjyfg6T7Vwojq
8X97JUgiIL49Urh2QJij3Ws67yOuoZtuVQBG/kQseP4BicJhfvjDnxWGBi3w6Q/wiN+FZXv4o3w7
/YEOgUuBCPB5x4ApWVuouL/RRONSM2tgYmLGvqHU5F53iwOvvJv6+GJGOG79rTZtwNP+gEjL6vvj
Jc4B5Hq7emKmpIwLXGy65eiP/nAE+Zu+6AbQi9ZRmf0Rr3KAcflRJn94upGu9aKJhMBHE85gsJyN
lRajmRlhgA9lj7EidEnUMXhy7xqClgCTF5jAgY7B02caAOLNTcEe46PKvznCnSNyb2x7CRqBjonO
CmUi7i5Hdf6EF4fJJwcaGXf/5jWISs7QRihpOhXK4Hj9ZH5CuPnmzSonFQbbI9Y1kReUaJgg/0ln
DYko4wn4kQRByQV1CVaXo6nSI1AWNBfLAc5N5rJ/E1JJLipTo0HGNHfwhxIAvJPhLX5rG9lBD80C
WEMUvGTo0N74BiMLuavIqofQmPD5hh0ELxNqPkPGHuQFHAEVbJfrkdVA2efiQRVNOv58eZS5JFyf
4z8SzGh9Agxh9gaDi8tF096IaQ+uZlDeloMrLfXQJRP6xzYrLje3YEb1MFSFu91VRVBMob/s1wRL
clNA+ID9MDc+4b8NWNsXSCENwYnQULGgmBx2Qzg2k/V5Qd8zpX1oqlMse1JZu+ARPH4utIp5T4O9
lULh8fDwRm/4zFc6enTcmeocNu7i7Pxy6kC/l17nbzQMbLw/cQSMtvJ2qD4oIbGr57D4VOS/HKA4
73FpYcrw3hLYQkkE9hUi5/TfbK5fjmRPLtmgW4OJcD6MP0VdzMxRQoNZTYpezLneFCTOCpO2qT8C
qXnlM3eyQPQHsM6jtoUwF8I0YtBUTjFahfmG8udC5oZUzuxpPI7e5TWgoZ/LCXYCMOCo/NkVLiGn
nNPgxwBLAmBpZvVLBO8RE2dRwUoeUJpBv2bv4/MG6tktOpcNSM7PPWSfDWoTYETOe6jZctpbIFiA
5M7+vhT7wLeQqrfb3zUeefLe1D+YM2onhqtzVlEXPuxPIYZWbp02HEPngLvDDtBGzDb6C3jpZAGX
l2SwANMDlydp60wB80iGIacCRMo9Dks9HOkS/kY6LOZu3M6Rwj41235iwBG3Kyn120i81PaZDjwK
BO7vfS0nWF/QXE3pvDvn7lNvdzyt665ku4Ht6YvEWHmHRHianfNTuFrWa+oDcXumhC2cs4FB9RBd
/6Yh1DTJQsRTQmvvyvGSkna2k3cQeIsxXlBo/zY/quBXzlgaZiXl17wp715/O1zOeMB48P4Zp5lj
xnSwvTG+JdgIU+pfCcs1G4Xn6uw/gpPFBxuFe/8OXjJJD94J/9QXr3uEb34MsatpNZTRIawmUoQu
1tcVETk3Ea2APyIo5TFgoumJ4MdxLCfTrG+JPbbomXV2hQoSUq9yrA/8Uy5todVmHyoEFtkXPSKz
J12lRSWZIeBw2jMxpralxVs0Czmpf9BCDvk0YchaXvJDfIEB2Lp3rHLQvl6MybLTOWHxA16S/U0T
y120Rt5vgXgG593Z4gtrcLJsyCzhI+yIgoFOmLM+Hls6YYQL7+03eInU9Oy1/ZTgm8EV/PKCZVsL
x3nzi2fbV7UvrgEsW0BVTsTZ7vDHmTElW/scD7Fmqs54uDpfIDftkeJRHCG0RjSBZgI1xj4ZFmDf
aBsuyyuOHsNs5sguW7OFYp7L+AyJN27SB/T+ST52xhuEmAmxc9Yjg0QjCezkGOIE8AfuS/PbAlRQ
UAE1sNVThEOYQjmqDoI9GEsyoER/Fn1DAkscBP3oEt9slP+bVcFzipQCMmHEne5gFRiM+7CB4yJ0
O/7T6W+yg6N2rbpAVpyPPSRrqp2PcODDnEJC2lJvGoNvPY6RuxTXjRyeCzl5L/jV42YCHzGaOHd7
lHzsHnG/zZLj37+4bQ7FPjol72LCPfLabIZqDaKEeCY4thC3tz59zRiKj4xEokJsG5zXz0TiihOM
7CCHta7x1aEMmDiDv7GNUJpkyQpLl83BfUXnDIHZpHxVpYQCPz8rc2NDiKFHiJsP5wk0AZu3AkxB
vQWy2Xqiue65LE0KL7E5UrlandmZR5AVyVj5VKn75G6OI8wQwBoOFlToOfG3Zuc8k6H+8a7emcRm
os9NnMkh9108DilyLevshicYx4AYY04AEI/rVzUp7+tTeAxW22v6xRxjH2LNivL5mCOLTvrbY/4o
IaMFzDREzkXjATdmqKQt8NPwFtX875GhfCEOClHtwH5ajcuDhIpp79T+bC4EqMzSteniaJPDY638
n82jZjLBgpn99ChUeiHe7PEogDnC0B2S9R8qUBC617oLsQaZ38gF7rwpyUZvnwALuG3kLBBc2AYc
rm80MCKSVf8/rIAhHBZHuBkLX12c8QUt8mRDPTWxIslgGYEXwJl8WI85d877bq7ZJWi9ach9Nrpg
T8oZ1xeBIf4Z9+Ri3KHncGW1xqqxzwMU0Ucogff22RPJ6Mg8A1AUXMlv1Kb1/O1xxVmDT+YLA/ic
cN4tukbLec9FugO4ITx53Og+zgMYose5JRYAeZwOm9X66T7C0/ZrAV1B6p5oJnwF86DA2B16MAG+
AXtxF3REKwKjrOJzQXhVLIdUhZ8NTsHyAiJ3dXIf1v3vWCvfgsR2yk8I7zAeOaJMGl9jhkgRZAMl
Pztw9S4BzcnYvNrwMk7J/W/ivx0Bl0HjEYXOo+RI+Ng/LAOq64+D4IdS+phTs8IrvKSHdASFWWYr
viej6JG/rAFbM7iFBskU3qSOK6OHq9ZytTxWvfkw6nHe9aIX9cR0SfoHgEe6gq9wL4C2vGfJbjFA
4cTjvsKon+Gx/fKOy6s+S2Hic9Di4g4OyfQSZRuW49OkOQj1QHRFas50xkPnTkGaXjdDYh6ph7Pv
Fo4hrAzidhQm0O4KnO8Xo/oeLAEM2chblUcKzTid1RRWKCBMcEwl7BOmWNB+A/GBfMmnO93HfG37
uflS05wLumRezL9rU+ZAM6Z9A0YsI3u8fYhn5+8bzlyIod8FHuXu4ae0iy7qYrQIan/B8wsthU26
l7JF9nfsaBiexbftKoMFOowQtINptwawqJyA8W9xOkL9ziSYnxvfzBErHLk7BlEH8jolbDap508c
kvBKke91C04mpmI0EqJh2x7ja0aXfc9avIUuoVwcUmBIjlvq080sbbbyAurfcePcndGugXvvv9g1
9vOM3gPEWt6Jv4Xd4lxdgCUYwXPHN7c/KcasP0Kelr7De3HfYI8b0knuC87zSTLbdpBwgMGDXozW
p3gGbBf2aT5Hq45YoEuoCyjhMsofdwJet18eEWXBLDu53N1mMf3yyeWUL5wfLBga5tP4MKnhzwDf
EUg9LEHUg0tRDPxrNJmzYN5lz+TkeRgfhbnPMXpYI/HdqdiuWYMesZhBHYQhgUEbbS9PZkpLLWXj
Ckzry2xKDrotN+UgbCFWuOMtGL4sabk7/FR47PhanMDURUTtDfM9HjUj7HlexSv/MXmWCXiCHEcT
wBkRk34BFLmmYb3PJ9WdSgaw8oatpUebdwA0O7nUK8wBZELBOOlbPEihtxxs/IeD4+Kdf6uaoe3e
Orvww1xOZhOyNKg7fgrMJfJ9yLR7uWIz6+Ecck570btqrSHJk9eATHYPE4tNRInMznr74wzp7egz
abv6i+QJeDqOWT+Qch5/wKj9BYuQv6BortbHavUHLoI109tYJb8tA4HFBW/SZy4VkCboUzsIUoIT
w9bD7AEJIezlWAxsAREwca99itIJsqlRMoieLh19U94w0xym5JZiiRSNgCx4lnIis+R0ymcoKXLE
6V4ODBZ4co/ufz8PotxTFGOEJyJRR7fP/QAygDWFlJdLnTFZJrWKq9pumr+By1g0e2QA3TwtTdoL
mChtHwDO60nw3a44kbrtBJxLwkwJGjI2zZA3NnBuYesflleHofRcdn/MEHFQ23pDmgAe+C6AnY6W
Zpg9w04bgs1DKEquONfDr8xg82w/UyKxcA5K4b+wh348XLNGzhmeNEpjQwZDr/8eAXgzqsFTCBrC
CNkbM+79OYTJbm9pr/wh8B/qs+LlAcd6I5qbLm0xxU5OOLlhlISEDix1akhi23U+8c29Fz200Ig8
QsmT1ntnmI1cwAy8Q/pgLQtpvcLQD/DhKwBacCv36oNhovhZQx7IhvEjqgNa/0P0WJ4EtYlq4Jpe
qVxg4PgHWmrOybYaYe8ig6fJ2/1aXkjFiRNYGNt9KKl+8Z1AgSF67Dp4Rn1UGN3ZGC1WwinGH7DN
E04Q1XYTTpKpMXTu4KOM/s1TiL0ddR7TYOdtvfI6RjlnSzQEnXUhiHOfoMq0B4xbyJPBwPnoP4OL
xdg1HC3G9j2qI7z9sXam3kQbS/2B6gtG+RfrXcZL0dAYV+165H63SAqK/ZZ+dTEoGdinGKTOFvDN
2BlwL0AeQUqVCq06+lfXY0H9oDO7LKeYik2cTYe+nSFngTC8vKUUoBt5MYhaKqqTe0N+WvVwKqsT
gmaRiCAkD7E5CVAFuLjA+S9oTphae1C3YxILPCS91IbsjPk3b4zL8paxmzLD9DtcoklMZdNt3KHD
aGspPN7khHlVwI7wBYj9Mia8avcUX3hu+Muh2a0GhKJL5cQWuF4+3HagNr8Ysyv2LzqELTFaqPGa
Vpuwp1VHztorGZADzPSxzyYE74N1EZx6RsaTYIYKDGMhqGdP46qd3Rdj6sbFT82v84HP2NpmLHlO
IekEhwpJ42z5BSB4IZWg9NhCOqiOaW3ttx9XJHFg/MQPIhazPiUuxiDP8QsLTSnCMEGV0Q5+zOmS
J/9bjmHxYkgDA0AwacVuILQPtUorewqHhrrD6t/phxx35HoM51Tue6bWVG1gvPS1PC4E39PgY4kC
SWUcrMxbQKYkxIDXkuSIHJyaIjf5RtTLppQfY9BStgIcj7e8KZjR2JrFJ8q2Pc3xhBTSJ1g6pASC
SVxZa0ziK9fHuAnOziXYe9bMvyRnB505I4Bv+k7f5RETPHzML+Y9RxR8CQcZTS8vPcSdERkilmRm
99fPZ/kKjsqrwKoQ8iEHKgxOlIVRnb+yFrboI3kZ9d+EwvAeo7d7p6DaaLwXsgvHhtwBvhmT42Vv
QziQsffeKVEcO6oyF+ZMxam3oaQBhYLD8qbs2ccw9Qd2W5y8U/havnwxPUet6UNr9S+71vumg7wJ
bkzmVmCblLc2VABjmhAqB8Oj8ahKQlr7T0Wfzuz/mZ/wFGK5JUdmS0g9cF4Arw8vrsbGx7Ao6OOh
AL52j+sMsjv73Ypz/qAiTIDagCQ8HpXnuLe9r8FzmKoE0x+gUMMWFR4SAr3565g1xa2AEsXFFyoN
kDtcKd9QVyZFf1sb0gInwt3XkuOmQIJQIwVoHAxLov2fpNf5DO5AIDQHd5KRQHnBeDmuOVp7mmj4
edon4b4cO1MksAOPUm+1JNcy5X5gqVSCgDC5o9Bia3JuLkOZxdO+8thBS1pPY+bsOIOkTMYsOUG4
hZjghuXRE9Cil38WB4yb3hs8VgRS1m4gRoAmpt8t7NEQSDg9LQC+f9UZewKhCW15bLnwS1JpY0He
/bp97RuA1TBHgCrJP4BcMcxFxhL304kPOxw3J4YX0J5wWgsmRZs/Ula2UPqdUhxtRSwvk1t2e+GN
BCpLf/jCWIlDWgQFl/23IayL5FJS6SqRNQxXYAFYYujtV38Ny49devDlpwR0wB6f/3jIWsWc6gD8
Q9lrFoyI4QjfGkJVYB9e3ppsaZ9NRf52T4V1BQ387grYSzit4L2IJg5XT7UsLynuU1fcNyi9qOGZ
icD9pdXrowjXvkBqIJJfJVGlzRBpONaMPbWiP0Nox8mjkQEZYwX8U6+Wn/TCJHkq6kIv2m2ht5r/
c32Q4DkBQl+05zY6IlhIPG0mJDpVNRuDLM4oIQ3PBw9ds2GYPpNSnSfV9k/k/5BsBZasXhQDC8bk
pponUyWjll97K9WO2q9lSFDtLlhMI4TR6n986tsK0Gc3sRJ44jp+s5ZtJz8lQie3cZCX50ifTJId
LGfCaLUES9C9jQiZp483PO+tsUgtD5mXRwtOJ6VEvElRAYISt7GvoKNG19wp82jl4x7q5sOl8y2d
VsU6UQ65toRpc8/gyI7GFqWp43lNOvdK6lc6ejq7Kj9udjscFVabYdELNdi1tGAk5h0wwgJPPiJW
ZK6g43JC1jfx20BJd6WcJDVOlWSbYitk7lozotKmp8aOUTP5OIye6Fw1MzqSvYHpaAJITUT2SUWO
RhYa0lCTzhi5KFdxd3XQ52IJRwv1UVBFQG9ImbKgdNKi019E7O2PkZT4fowL/ChKkkxceAeGEoR1
tzwCY6qng4Z+hAcBS9UY7LIPV6N05EQrv+5PJ3BQwJrehLmCuhzowfyeWSnRWSDuOhe5ZMhxVhAy
e/zqhFQ5ZB6YN9E3oWrBTwBLlmagtfi/arPy7Xo8jPlqOVFkTgCGx4zcxziWqweMcm76v0Ek501v
Sh3JoO2LngCRBx0HMx6VEoC4orG9RORo8zkVDGPhWioBd4XeU0zkEYv/+GjnnFpDAXU95hhLR7vf
Q/983T2l5OeFEQwjgQlIFjYv6hGABKSMsS9+gertHdzx2u5wPazv9g+KnXo5GcdjIOOU6n2RmkN4
BWKjXJa1Z6tI1OMG4903AIBo1Xpj9zHUxodgCuGEJQDPhRbjZn4Rr63Mgyd/jR1Txhanm8lucFIj
bC8wZ4xJ56NFIFF2pdEr8EzXyVR9OStSzBuzBnhBSIhWqob0/n0zUnBeIAQjioyaNokBYi30cLP5
7WS897tBP+vo42HOcgHoDjE7upOW98QkvrFmw5DZa02J1ZOL5sby+c3U4bkcMHFZ/VAsv8EoQfXp
Se6UxTpND199r+57tHf421QvdH3/pA/C3RsmjiRaHVIWyLBVpLsWTZ9ORH8JB1th4dMzT4hp1Qb+
JN11Tx0BwFMbL5kGqU3J88BQUBugfOq0YOSmnDRpfXaO+o/Vo+CPJnca8B3n1R74HQ8miZko7hEY
7B6C/SpGovPQvyv1senp7d6ehmMaLvRJz5GBeY2VWrgaXRgxRXtcLtSryndfQP5gbcyQxGBI97dX
rlmnWByAklCj/c7G62AeFau/OU0V3hoIEl+0vZ6O25S6L8AaDJM1JQCRhLz20DEstq5e54wRjipc
aHxG1T5CdAjSLR0T553SMPgAy9bxWkf2q84O82koQdU0D9qzmcdEw9O9Mna2LAvplRJblnQKDzjF
yTW9bCSdNLQ38Ru9NwliHT96IzoNpWw2OGlTjSwS/pr5Hct2zFc34pU25IINGVnO4WQHJy2dbICu
Cnx9PtSzzfzPekjK32EeMxR1YuNKKBaXCi2aOmVAcAyRpYDKT/QTLurMSNEdL1sWjTLChIlJHSu7
RStydiWrka0TvDts8CaLExrkMxfhDRSs9dgtSDsh5/Lsp3PUIpI6VJeeJis5ybCIPMwRFpRsyY7j
nU1P83ombTCtwfwepS9lDkA0x00qfVs4z5DCzjbXsRHWDvbObN7sro3YTtnEOFcdr5waAQao+I7C
lVLkTUOZzV4Mi4d/YCVxWx+SRt0KznH944pwW6ONENlyK59BKnOBXphJIMDrHlqLFxNZHeJic9Ux
IlNHff3G91S/DkR86ifBExBL54+7/97EA7LilHZlTnQjnoAtcRuQ7nLnHXGFL8HKsgxxJRVGNV/l
D1q+ykq34u6nzdSZfseCVwm37lgpFMWyYCZQn7EQWMebsxrzMR3uqxQaADPFH74Hf0p61C1urhbL
Mc19+lrybykg9CYFezxJvMsFlQDm/vHspYTiXU9zfoQ/jM96jJZ0sLBwRdxwh84qNR7v+DVjJXyd
lL/4XYDBwHFz/rYj3TDSox3HR/zoWCDxFARA+51Yp5jVREebK3n9G+NiB+QJzWSJ1U/Wd3DU128k
DyZ3b7juFU16QGlKuI8w27rLxhXLAHzE9/MnXKGR1r9bN4Jf+XysnaP3VXo4cc6/4kvG1OlDbmDa
QEaN3rWJLfBF1sbwgXDoxYtsg9DVCfj3HslsCgQl/H0xz8Ab47XG2BsvGix6aNGR8eOKT1MDV+4w
tUYgvxx3lxceiz8GV+/417exFpgaj4F2SxlwD2YsPzEfn3FnQ+iTHJKMhtnkVwq70yHoSzA0sK47
Y8KCkTHiDz2FXYJ+nryfOXehwdLS2Uw26YUFptFPwKCes9o6C7bJSbOsntoojO7CoVD0bdH5kbQT
dl8wOEUCBZ5q3K69osxX9qQg68O4OUbx1F3KsNaCdfxTDkoFGGOaGbMYvCG5FUZaG2edhTCbQ9dB
+MJ6Wrlnd3yeh1CNeUMZ8ijXWQ1xkorhZTpto09DMt05O8mqReLHhqTfJyoedbXO5P2oSxlKzxv6
z+VvzZUEMUZbx0M9XoMGTDVJ36xy8QUJAGRzemlL1iEP1cs7JDxuZFS0Q+KVwLjTdPg3fM+PQH83
/OfxmsqXVzJm1CcIAf5/E2ZE2NXzJvQY/gzSk3babWTNmn8LNOXQnNX0cabA4xGM//5W7vawMdgq
Oc6z2mA8nx2VzRJ+j2gYhf/aBAccgiSxcZj+8YE7F/iLMgRazPLd87BN+FfXYN+xlkbzO22qaKkQ
uiNUvdvcXd4bH4a0b6bguLzNgZ1NR43Kbl1jEYVKkiV22VEA8dRjiSbV6kRQnIjc4gekVh85fQqg
Df6N3xHupDKOUnc0mk04FNwJjKzHPf3XSyZvvdkhR5qiwe4adTbQqKUucNCO6x7uTGr9RVPGqHxC
N4d7FeQxVNl+rcC3ZAeaavHXsYCyOm1Z4we5qRUquCFoBd3IiNEZ/9fNyyA4UnApy36jLB+84RXL
SKmibKZPua4pp0Hm8ytdKN/lrZICjaCbNcnF+/gHIIbWdCLJKMtD6GGGVjpsumW5qxkB7x6aVnp7
ZwO+7O+DSnPKieLhko/J6k/NcfVjw2fTx7ARS2rMf3Y78qQi5xc7EcS4m1JFCFN2u1Zwa25qtcPB
VkWz/uKaNybSrL66o0MzGAk7uQRWCQCNs99HXy45knCMeTsfplZDnEwGc27bM9g8ZAag6pWhp/MB
aHxrByTIE3qPC1Yn8OevGjSq/RYD7IH+2rtH7fFHKzOGTJ57F6rb5c//GDMH2RW9a46rYY2xFgvR
Cxp3hcazhN81Y/eZL9+utnqoovMDfVUwGSpblaFxTq1uAnhXpIp8+VIMRquDR24FQijYQjDQh9pe
5CkT9At35Eq9nkV8pI9iV7c/8WzvS9usKL/oDU9M1RKwN9Hw4e34Vf7lsWzIb7vOk9NftYL0iBsp
+k4eUzT2wiSHHgtfDKXp7NEZr5f5YYmvD554HJLxxaOPsqfm+uFnD9ukDcG2CzebA7cDZCjcMVLU
xJvtC+4U2wxOHYq+HqGtVkdrG57S6qElkikMjKnyw4R7mDRZhk0LNs7czgg3EuWK7RCYPbcOE4+o
ev9VXOL8UpJnwKbVGGCTCcvigpmHGkUmw7ZXkiSRGTnDl+KYpo+fDx1pRBUW6n5CLg+QW6Xuopv4
+DebD4BduMJWuMaMWb8jkVF0OxkUvOhgokRmotqk0+BKsuirt/hnJQ+j+hQrPcLIRuWHItmKTBuD
vIeiDhSuF5o+Bd3IqrBN/rg1Gc4wqa/eWTLTeinXaepccaORlPppSEoyUGzd9gdHZU3GmHrQozG5
sCtJ/ygVL/7416rNtCjaAT85dJXVBXP16TdeoTIUrfheY91ztbnwS96O49mohmgWleoayH8Sd5lf
hrBDg7qLeDp3DjaXwhZzQHGls4SFq0r29trA/q7XB5y6kUxiR8M47v4wbzd94dtr2GQSE1gMWyCm
7qLqwiUzhTwPBRXLAfRAeRpZE9mv0a7HL1qLvTpeKXpf1d2nvrAbrk69Y7bScoVsW9d1txgnrivN
fZXLdPmLaM9VHSYFXf5HKUaGO1uOlgZWRWuMzFSeNqM3mIuvXD8UQAV8yVnKiXzWEnP40JnoAxsQ
t1gubDuqiPZMHipSPuQZPozRjMdDciBT4Ued+K5yUeJuQzl0cbZ8iqmiQiLMkJEbYd939a+u47vm
6v5U0cltgnQww0wGlzGFT5KQWLmfJ/ZA8cl9JLSnm2rrJufruW4RHvGx43yt3Imh21UV5d8+xeqM
xyBRx2a2rlfKGrndWRsomU8un5owzhCPbLvLkgcPMIbqb7wX5qu3TtyTxmVmjq+9DTtjFXfVwpdz
fzGW1UVfJ4nIZgV7P6VSJcU/h372CW8xKzmp9nOWCsqGC1FVRW954UucaryDnqApvk3Tz07C1jmd
72b/1gxzJi+K4DVWM6viYtn2A3uqhdvzil7EvbPZIg46PAF1hQwzKhaP9ahW9Q5jDJwPfP9n8UFB
RsjRwKY8khcfh0cIUEpjCAnUoGcd1zS7Bty/efaIffEwYYTeqV+cyYjU4mrX7EIIS6WCeIolt+9G
mDb0ubjVBnuj1VBf3vn5wdyniVDtS1Qx/KpuBgmwl6xi6IHxFr+NNnvPZgIWI04CTFPPGluz5LzQ
o/wdfqr9eml16qO7vIyRYh3DxcMXr7jOpKnyZUm1ym76VBu4SP9vGTddzjL2uPU6AatXuMYnJTFZ
8k3WGOeJcWX7RJF70mfknJ45E0DKDqiiMWfCaGmABnx0V+W/cVHhaYaTnti0xREiBIk6WVgDPrm0
YcLM1nky7ugnxFOCx6vybbyKm8utYq+6LbMBj9uo41LOVGRWmg9ABt+TxwbJJog+afWdzlOAZjaB
/7YD4WIWfK76RKBzIhq1Qz4Ut8fpjKOsui73jYZEWS8+rli9IG03pWBOIL74jMCiaB+qum3z8eyb
zno4hmsyfXssCLrgUEc9irRCKPutGyd7SIKLvcZQEfHc2zN/TiW+kICMkG9DhLiofP9kr8E1rswB
CLwyRaA/j/aIRthsxDQTiyt2FPuaVC2uPQ+OoU8RsQdXI/Ib1EpcpIPetASXJbjRk5BKXand76bG
tyUChyhduIjEOu+cigvGiOwnOLeCiMRDdke2/6962HHI4XPkc4b1odpy8iy459IzqaI79QnX/jnm
3EOxq4vPyqHEyspkqnUCNs8BL83PbHhko/PHrzggJdJLIaGSiCnOBfU91HaDKfDG66RmHLpPOxGb
1FTcUbDLLy9XsWeLkwNHZLbjl53TiuK0TGiKFrVmpfJahPBCRyVFLBCbR418gpFnC5WmmN7M+wag
BwX9B7c9zBFKkumMG/7o5uuhkz43oraZLTAWbkbh61pKzV75UDhqg76aCKu7hLEOrNahdb9b/z4R
TNfmMX9gb/TQB1N4i8QS6bzP7kZtr/y4Ovhp/bb4Ib8Jaz3u+v1NHA4VnUQ/m+MjY5MdEu2sPEAI
xgqL6Zf4PXulHIfsqfDBONtwUbf9c6NCNuLM4Zjj2QAgvkE6YASTJSZ1nQh14VCa9Cyg+88E7LHC
FBecshXKsgccdlgAjWXWYJjsZ4xAdQF6ywsQsnrD7/TxB+HxrJWKyGWSGIOLt+N2sAjZhJoPF7J1
drxD7bzMSmQxEFKuOBACQCdEQGs0GJhmRBAO64ufnQCP57nj/XKMpJQXQX4gDqILnJGMwRdd65jP
9TDhV8RwlQ0zX39vGnpJSg7XxQtvpBThS9szUhKn55kOSjkO+Jc+/Dt0db/560CEoAvVIB8/dcYV
WEFwNp3I/NLrbeE2T8W9W6pqC4gXxxUliihbWHrEvSpVxbOsShNlh+dwYquk2MNm6ZbrHy17KPZL
3d224dbAIubt/I1i4IEu1o2vquhQisNTPFUyKWVnV3m4dc4641K9ND4j5qGuHiIWN8Zu8QLTp4L6
qIsCQ1Tl5I/LgcvJKE5qhm4cSjghKF+9lYHz9Znt2xeKt4NOIYanhvpQOBv8wZz9llRs6N+lz4Gu
mlptmuxUvvvbsol0KpvZnvLpZr+NhN2f2nqLjzOsEZ4VWgaxk+VNn1IwBynu7/D0Vy48OPsiB2J0
JoS5UQ+L0rS6LXGdsDi7+GgHtrmHArWRHtuuP3jsgABAdEwZ9ti+/FQW1Bds7FxfJjhCv4LJrgbZ
FmNSgdHTzQPxlgDbE6V8P018p+UglxVMHHZgRnl0lRRS7vM+SdMv/f++03NAkRmXMcMpLwS5KKi2
DO2O3RNzlvReODvJALCiuZ9b855qzeeAUxBibrxGh1UZqH4gfvu8ntCiAJozYcKgj16o4Tq/sSdn
oADMbjgd4WgQsqEqXtScnkNchXMz30GrVbvkqb1LVFY2W4rwV6emfzmHvZpcteuWij7LOI91RLaU
veu+Z2Pr+bOeFKEMlBWbei/zYbq5LqUvPrYzbtHpZEFtPeK0eN8ONRDQuxb+ApTaM1YBvkNuQdQe
0LGyferdRTu65PYuwmFQsFBc12d3N+ktqDr2XDgxGyLyW+VEMHeC6scHpBhuA4xGN0nfo17j4AH9
zZ7qeqFj+ekb7Dd4I/HPEz2eWtQhOjR1o6B/7xvuM69TGL8RO5xvzJZFq11n1mgE+4bn4pdw4OrJ
larxTiEJjbh60VVVK/1El3Q+q7Qs+MSj1TAIFoWusogeCGVYUARg6VzAKRa2D+25zYdirsIU5q7M
gyMAzHzpOQf3iTMa1n74JtKoCRNyQsTwBDoqmLgBHJ7092YFLAj8DDGgncFyuuu446nDyPmM+I+0
ooTaLGVtOWe2k0cUMcl3SUOIdyVNzV0vtSVoyTDrrKBzl6ew1SesijKfkMKtAIGXHjgIreNA8bA/
KsuXDg7ydI+d7i2BBFjCusfxksuUBSSM53w0IhUYeLG0BNPcC85mkJ7mNK2e5sDSY1FfSn6UiSSv
Pj2oZb1mYrIRrJiAtI2Ywf8ANsYXLwKhdv8py1vDR4L/DOhvRtwJBroWulYlR4jMCKXc+x999E2k
KRF/Mst/5M7TjeRtxoD3IG9CaIYJXcojh1GZuCYjTaM3rEwmWIiNqfJEzkWrOlg0KeWAiunuvPHM
ApiA08iIdkfrQ2urXhiY7PDXRxyIOLZV+9CXCLHmFr5syIlwWpYie2ZTExeG4ikDtgQXJ99iTuTH
WI1eRSWJ/rf6bPYaPcu/njlJbpHdv2mQqX5mu6keanLTfTqMr5+pFAU31UFxw33FyyiHDy8id6Em
Iz8UAXTORMv/I+zMllRHli79Kr+d68YaTUhq678vFJqQQCBmuJExpMQ8CSHE0/cXeS66TnVZlW2z
bVW5MxMNER7uy9dafudR4FDFbFXSirElU6BxNbchNMGdPzMgK9c3eRpDi5ZcxQVyMW/ftVYLXhs9
t4s/jXDExODFQbYg9026u8ngP/Xm54aAfU2SV+msk2ybJGwEh3qTxtnekSWEF7LJZn2M1tTS2bSn
AHwTsO4+qLiY7fJiQB35nhoPHJFWOdkQF9GK49116qaGs+gjB7l3BziHb7AighTO2+EdRYvFLSTH
s2URv7840VOM5VvPNlFU6iJ6p9PvrManY/1dqU6IoOVhkQHJNC5nLJcTvyCx0b5E0Dmg+doJCHGv
nr+CrIEkbgP+uWo5NF13LiyveiDG+objWlvSYDtS0p6n4VibCnzpKdkCvHuzHvaOAadJtsWuzM1o
SvOE6/mYjx2nLXeXEnl2/Iowmgpvbk63XvCmNk1UFyoIVe+ZU3VMEXrozjnTPRJZCSSljKO33Z0i
Ww2o7nakmT9pylta9Fe2/xoM+jLCjhno8JvxIr2Bc39Bn7k4MAAANUItbo38WW75eUzGIZ/QQMuj
tHEoPXul693XLCSi35OwtzdFhC0wJCOSpCs2O1gmU7+Skcj5N5T6bnrdzkio+YK9oxcLagDdiDHU
r9F6uQxojntMSLO4dlzFSXmqeAcolhKz4hmfrW8tZ5lQjBJIH67jUcDzIXSCPXFMkvWTQxmfc97i
aPymXgaIO07xtqX/K0KJb/SUyAuGQ9ujdcFHeessDtmedO5BaGY4DDvnXw/GynHHewZmZUlOryXu
00AfDAYnOq6Tla/cHKa0rPpEpb5EDAsgwxQI8OkzawVbb757NQD8DQbw+tyVmsvNYDgc/5c4/n2D
Mu2k380q2jXpjI5vd7WSsCuwpmc7M2VMEt9ahuPOJnoM10mlOuszm0JSx5rYHtIwZ2AmXAmwtHA8
XmseORvn1GKOkMN7Uv8evTA//pzFgbzUgcH45EkKlf1yAdpEn0FsgR5BICJKyRKMuo+OV7TEQ3gs
XBlrF285yQWiTYyN9zE8W8G+W12hBsAjEPsg5TCa8p6riSDcpzvtzsPycqyfUCeAlCnTCNUZnh9J
T996PHnKJ9btMtDHvWDZuI3rPaBDgSdI9D6OUTKEO9ZFPmbhrh/SxyfwgpI70he93jfqtaUwzq39
ilPdjLzpw496YqjDKMWvkQa6kz1cWQMWe7JXOgoje0Q3t4c6r3fMFTAE9sVSloYOZiCKd0FpKrgM
v8c4eLR5Tg+wB7BFjIEQIMgnsL+oR59tMX2MybbzNmkFb22K1Q+RKVle14nHpVOqAYaIbEGP26Uo
rfx58vlFA5gj/3SSw5vUlpSSowBSrKRNxKuO4YOTS8Hh1z8kjTBoQDNslUOxQ7PUvb8dzkMWEaQi
zlM8PSR14zDfMV8dPVkoy4n4vk3TRuKFlCPYK+NaxhoDcobh1KcvSPsAEoyPcnM64Hfdu9DZvwtg
Rzu0e5o8c/urct2+uPQJousbGHxlnUJYP3haONIFl8QPlQADjtDZoXjz2owg6J0zSVpCYgfGA6fh
wDGaFf23y/w96W3YBCimkxjIbiz3FJ3OOO7IBKH19GaXBnvzndHFaaN/mAGInxeWV4PKV/3dzQOd
ZoqoHnQuXR3IdGNU3QpGNFKSDXvzF1r4jlC/FC52NhQOHFl3XgUPFqHnj4WlGGdQ+h3K9MBgbokM
yDbuZdzfa0LshxcLDYy2w6g1ogd+9DKXtvUhxRKQHujRP60eQkf36VSg0fQl71WCVwHZD/3cD7Pl
GI/l0JatktV+yHtDwmvKB3RIOvIdqaI902H98Rg//HEXL8aDvGFsaeOabIX2mdgjw7jNFohdsDL+
uge8uoKo7VJ2XdzEjJLli+GI8+OMVxE8SZ0W8j/2sx4YFVDWGnOrpdJxnh9+4nYB6eXgBqJiVDQk
pidT2GgR3H+u4MOE/GNfIiiZAFl833zUGXmOMzK1Fh6ao7vIQR7GNyKv/cMMvhKIEmj5GFJO3Nd8
kD0DGdKIIqr/6O5pCAVfkMk3O8Jl89QUGE6yviynybflrffh7S06NydKvn2kpAYAMu5nZLH1WOLI
EiqQixPlAhgBAWhWzBaQ+bKGnLASIUCLxITz6XgdeZ3tVwSH3tZh3NWIE9HpZWPgi8Lrec/ZUqgO
yLhEHGa61LWYLodiTjHJP7zT9dorJks25EeCRThWRQkk0AwCZ7bQnQCHsreU6BRDaF4TzirgQDY5
VK1TRsV/fPnvr7fuMGQeX7ThN1IH82293A6pK6kd17dhUsscPGKVnVxSgfHUnLUQeW/L3tzmi04z
wAxheKqdodmnWsFLktiiOky8X9/5gHvL85Jnik0BimKHhwwox7EHYSNI2m+HqN2bF3CMnDkhRIuW
8m28gJTHxHvelQ8AkKfhDgrAwr1gdkjOKMhySFd4AmJqrMOxDKLx4jZ7u/0sWskpgos+U79ZnccJ
+i3yW0EGbCwWEAb4PR3vEcomByOjyUPwe9ytqXQBbwHCCJFf6iHqd8Itrk9A1uvK8DRB8yNyQXzi
lLM8pd0FG0rzFyt+JedzKCh2DsTItirWup/UAyDHHGB/mlOlcCZgU0ltWx08MPMYt5LdzqL7pfex
XRyjGGWBxJjyi3Mf006W0HSaaPndWU/V347KL/YEEchJabMQUGHWcBVcPjUhO0nzpiAyjfOgcq8H
EIBjLLX7yGdiXnUF58s5Fg5QqQWuW54EaCr4Y1mxzlGMJ9Q+HDyxLMBlV6SC1EakZrOSz/VtYiJM
ixnBEy6espzF2uRJdJMcHhw1KO7T0OS0DmkTEfj0B2Epv548UI80Np5wr1KejRP9Yg1LcPNpRM5F
IJxx1wMSAzZvZIjExCpAcJiPD4PxDaw5reYs+TULZA2yeHRYQJ4as4FT6gPeoeH0seFiaKNnQ3lE
4CC+kw4dam9lcr2BrK+R3hdYKgTETRfqd41uR1L0di1+HGs1xkwuFPYBANHbXcFDJStImW8GQYyO
5+pESkJv0JHet7fV5BSuVmQO/VURDgaPlKiqz7Bq9yFA3PoTxRnwL1fyl1YrsjPGO6LJmyHkHtAJ
ZkkCC8H8cR4dvzp1G8/4zh8HBuFBk2vXa8U3mU8b/LtqeLA/ODU6Kcv9gqqfX0lLGfoCRCmauLD2
ti9/pv/m8dkqjmHTpWTGccqpwivD0lHy72A68BfVIxOPpSqCsR0Bngp+oQXcHzHZg9oAORjCzXvg
TyAPkNzBltip3JTt0B628g3D3NGR0+hMOIkxVSaPs7k0uDdAaijRLcZQeY8nkvQbJfYhaJ2kjcee
z7mTsCjq+HScAO0hhsJz0wR6ub7T7D6XwPL5LYttLQG1gwQKJFo78PAZGTNtIKNaPga6dLGCHMM0
nOTknBwYqrX7esjNJcEOj7hrxWN6DWjrgfZthkBAlyZQPYlQ2rTNtK1CFlCnQRhSey5oUGNyVDK4
HoIQg1Mfo43Wm1QUU/1Vn2Tw5lGXBFAqaU8PXZmoQqtYX4YlhvmgoNRlVunid+heMmcJXjqSkR9K
bI8sekqLRaalDaJDMCRnAY/AyXK6yPXZWdn0ii+M2HVWbUi6O6W7QztDZ09jRjz7XTYMSgo2qkiC
HZDOFDOBvfPpiwjPQW4ypIDYvTm1ObpFTrvsnH6m4YFQT4VudnfXmpYobTOiIcECaBcCL72q+iCv
U/JvZYNSPCPGRaTSrpW8mfyV9gv2xBr3mZ8GoPMdMFwZehBWYEqKGIxbfK/FA5okbwQ+0Drj10ci
PwtKElyFFQlfnBe7ou3Qqs+By6PvqqJovaNqoNwKHrgHiKkyHXPoDkC4d/F3jCERAkIfuw7a4G1S
yQgkwoloOfCDiZJLhPFDRYVP2boeUDv9tv0J2ApXJFKSoT3DO0yqqzsF17ikoeOdS0DcYrk+eqKe
p4KcMPHIix9b2aNcrumTeDSpsJDwkBZ6stsBRZlyiY8GS8yBL1U3CsfXIHcNVuXdJXERR4nBQZOF
KkkGSiGV/nYTjtFXZxSj25SCKDXWGe9S7Xja/C4R/TaZJKy9Q+vGpaZ7j25rIaVS4fhDWsHzC1My
4eOHxxhNX8DBOQgRFZRBJAScorQAf5FE6GMwO0K8AL3KK6w4/ZwARtw8A1acCLPTerw+DWk745QI
+w9qEbmgypO8uPWOPbC63oWtdE9Xkeg8Yfe0bCYH7Hg5WVg/NDUeY7nM8M1dUYfLkybhfxlXLcgy
aygdEsa6bKfr7+zorAEJJMhXbThtEg9gcCwlKQEJwh2kmJ3yb/SfC5cZEHdCbOPYisKCDRrIShYM
ww4Xbifog9+swFa/vkK8+qVMVBBarHxgreEWX0aD167l+CgWHYoCCNzWWkN+DrYCfUeJefWZyS0A
enBJ7Lx9OL1siRYlycpmPG33pt8v1xRx6vIC9FGKgnSFcwAP9uwl4jgi/7CAzVHg099n54VUrrTn
ESy4vBpE7IrHrjKxhDWoatB25uFTRDSMGfHBImHDtiQG9O7TC6bg5hUXPoVoR8cHnHUeAsWKHi0D
sHiZ01yfTtCTmaWsgygDeVyeV/tMBVuCBnWgKJC31iJ/TmmtQ+6SCe+T90JxyVnOPnwKPQbvbDZ4
S5dXepiPMHoMQGhAPJjbLmT4mOE9po1LDzt/cAucnk7Yvwic+xkRAFuasANnXQKVi9XqgYdny1l9
9y5FN1VCbvM/LuDg4MDIB5SXkgwLxxtdJkA2MtGLRMQXjxm/6DUcIAUT9sHHT2/ShacpDyQgIHvC
KEOIPWk7IcHi2xfmVmo5VbHZE/3uyA9e8MfqBCn3xWeOlWCGW09hVBOMPEFjBnXIb26ml3zmUXzY
Q7ZbxTkxUByWnasTde4h+QyNZ4kMpW6d9l1gV32GL4a8rskl0uZkAcyJDBErff39cHWHSeVcXxzF
56UqVuQKxN8m6Hhxw1EvKA+oDD6MDZWdmR2m1+w65I0AgbJgoaLERvvxdGbgyZD6755Fzj72PGsA
dBK9R+E4D5mrHfd1PuEXvBhgrUUZCrTq+oZPtSRpVU+OZFclGUXQGIcyfmPac/HRl1jsKan2TffT
F/JKcJTOUbCmCA9Mz5ZnhGw/IjR2xbgaU/IRCBRab25rmY/PEV200IR1Bn2Dvi38GbZf2mFqJeXu
u2EoFabzrkFdgnH3YTObHXu/BLt+/9NboRAmBZq14tmJqdAAEKcNhzJ2JlJh+ptYnyOZeb+m/I8J
Wxvfqfzct0bYMkIacY4xaTOX+vwhJKguvcKEaokootIpwHDf3bGxrgECNyCn/WzeAx8AEHiO6DIB
GVAluykZb3yyxALUWezUEW7pA5i8NmBTCcOu8GBEsxIHLWez+LA6FrLb2upRMqVM4IghrT2+YM4k
Vc6lcDaydqey561JgP3Z9RGvggb0+jozK+gi+d0zqH+d4HyD84zTfjiwJOUcC5PaG/Ke5uI7MdG9
1QFDanxImBhCRdvMmJvRg7yMFZAEFTDnGiI+4HVnqcTuwa4GxpXl2+WjAEGP3T5EUc0GF7MoVtoM
fBs2s1bFijhe6PgRATXkRj4Tf1gxUAQFhmYMZaeR2ru2/KerdGOQZrxR+iRzhMgruixSwA9czuvy
4TSlv8JeiX6qwJTV/MRA8qcW34CdjqQ5XknrHfoNzIIDs5tchOPIAssDCqK09O/+AGBEecK3Zt99
JQNYJnjMaAQ5Idh2CQZ9DZYkZFkCCTN8qd6fgHJMF/bAL3ImzsoaW+zoakgEhI7LjDRZDBbIv/bc
oYjpXL0LAJESr4cc9JSLO6gMXu48nf7Hn+3RK5V35CyneUrHfBx+PvR3MljIJxcd+8mlccj0NwIb
xQ7eCwXhQB7BENSebo16YGFwWpp02Zr84nARvGbda1ZmvEF41w7lmyTp3TReW9hbcjHk7JhtAW4i
avHly9pkD7ExekAjL2w0Gq8qfUhCIMhr/StIYVv8Ub9idZwQ3A7YboCa49TQ9zcH1B8sM9t5qm7f
hM/Mf1ZnFgONmD33eXnsmhPAHk0SCGm+LhU1xhjw3PsMWd5UwF8OmlDamCIC6VI9tcIKBExlw/qY
CQ7xV3R3+Z337EDyg1rEHyKrt7PDmBmhvA9/Bd7y+5if7oxZmmWk4PUvIc4yktDW0+H5I7KYkaOb
uCetVv2Bz1JiXy2k3Juq4gtOPyrXtrPpCDQNkhz+Cn+6SJtkH8hfZQXxn0ODHzr3eNjI/lMXoELS
9QhWsYb413R8gyiLrAeFNdGW5wzWhR2ccZsa6KPFlxgR1E5L/reyRN/1hQrD+CUWetCenziBZbMS
gLAVFKLpwkGsCLIuwN9htCpoo6wWz97L7bPppYCems01HNRKCIGQMOM21ZUie1KdOzRCmtIk7JKl
YSGYKza7OM3z/I1DC50NVGyvmQdt5z0dj4EJpCfFAn17B0y3cxcwvMeao+xmEE36xEDTi+GBslrC
GlfqfUSmRKLJqGtnNmNJlxABGXsAOfwrqu4JCcOwPo6+KPHnJ6zb5xTPFdUlZcRc8k/o/YytMIKv
PYbWSMKM+YkdIGhQf1vDW1W6kDLu/RgynWeBpv22Xg3MmL6ye0TtKYnWX9XZL3kdvHdcRHketFV4
IrMUDi4Wrl+Gb7IwTnIRYzMD2/231ihC+SMWxF782bvZoUtHuuWd8cn21UhmCdSyrCN8FHtnm9IT
YLOIVzB6f6s7jCHGHGRYwtIrxsxyxLjal3e4BaeR9BjDgtLAOxXHicrX6PZOEzMg38GxClBmtzvC
6PSZDBtr7L/73ntm6/NF7FWXXykPQtp6PHIMK9hcFj3BTEjs8kXh9UAcdMPx1sZfiDHSrvs6zNKb
EYTwL+kjAgtgZn68AJwfFpw++EXLg0lmcgakW/JCAEmS0kDSBc/T9ibNd7R96PIi0FiwHaEBcwYw
ZkYln+3eJTWEfTB4T8CM+gsmlmT9N8d1e/jee7Q2tZTogFHM4lZzANGtlM+sdeQ8eL7Z9RTNNmUu
ymj/MELk3F/ogbUCmNDoL13KWZnIihoefJux6Bv0JZNLyBBRKhE8R7yW6rCFjgd3UI0mEqG9wIpR
RffbBUzQwsGBVYA1HjDsa0HHMk1nVp/m0cPyIQt8l2rCUnzgewT1ph1n1+ihDR5ZvCsOfnHu24zg
LQgeB1h05MrkEVPVheTCUFl6fUx1VEV0onsQ6sR/n1vYMGu2kKgo3RNob5Z3Jb+EBPnyYwD0jXJw
VyuXrvKJKmSehlAYgL5XACFYJSxm6iimZQIbm8kw4nYJS4fpQFBCWGziEK4+tNsnUn/+dJuOK9tB
Eo4HwkurUCYRokC97VATETHKEIZ3TLLWV9fWy+/MjjWFMxnWdcILWC90U/A7cHy9Bxd7iLu70Xte
xZvZPRgvmnTv4wrCFU5cFUpx1HlkctpENmmpcGX4Iqtn/pAW2L1S5xQibEDahv4bAjdSUx86QcWA
sOBZuShToRfwN3D+efpFQ0BqRxZoSqORy+b+chWiegGL+3Z382M/JW6T0P3YLkYdTPV1is0dvzun
Kke0vWdtGUpv9JMI1hEoAxc/pDAqwzvVJkxSSsz46QOmyIA7g+qOBdOz1zD8DvN5hpQ42U82pYeC
uxPqwcP8EVbUaZDIqFiNjqeeaXVK86S+whzQd4rXjSxJYOq1DGgRu9tcKq42QAhQjl8DfEi/zO0y
hpRROQQussorilNMJfqdOTaJaguwQ4/fJKA45v2upgoPTKPLhYec7/JU3di7X9gCPiccP5zsdNe6
QaTnIQRGLTnotN935lUgZX6/PXh+lGR2d5zuck1nEFScpxC+9h+H854uk4RCLHpT8sRQsFcH1cD4
n4DEU4iInWQAHe6XsJBisZNjKj+uif8iY5KyBC/5SCQP1NK0mSmhKyOgIJaUIshzX17+Fc5Y2hlJ
phFekdaGaVQMtT/61pydaHuPzAcRbaCH/XSOSNlEXlkOtBKnAMVQw+kepwTUvP4XshMV2VWm5rIa
ifcyCo0ZrX6TOIp83wwRapM7ByDxTJqWzGN1c3Ap6LihJYVnMaa+afV2uzHDGS60r3NeHBSWPWen
28TsXIDU7y9Eg08RHzE2DmzcG/UAHwFIC7+uzkTBUUbKJy5j0IWkfUHq6O5jyS+9Oy0miEF2PdGR
hE24X1Gw8qw6Lq0BEGPGH2/DdaYBeHd8FWbVF4TUkp2V2w64y7FLWHx0qWo3uKjOfP4EkfegjNGL
uFJaLmB6Dyq3A1/l290nlSbwwMGzsGde9k6vvg1qv93yO89QiUyy/hqlCbxyyHJwWJmNTV/nIjHC
bocCuQ1l/COSYkg7tJ7oPhRuqHk0IM98VxcO93mdSD976d3PHnfm7UUwvJvOUOt78y8HJmM0GAQA
Ts+VAUc0KhGlHcvyZUqF3bjftQ3pm/nohEPIvw59dEcd9DyE0RTlNE83FCnf1c0PJVbNosooxCTc
0Bm1FdYbE0QZryv+9V//8//87+3nfxU/N9xxmuJ2/a9rhfXV4foq//tfqv6v/7r/+8vd3X//q2N0
NE1VOpammYpl6Z22wb9v16PDteC7lf/xOJWtq/pWm2lb4r7i6L6YbxAoCYNsBOMMGP/zxH/3Ja6A
/OYwPcxRtmFv/PdXobX/4So6/3kVhdEyC7PiKtQ+YQfyGw19nO3wmWrJKXJpu0Cwi5KpE1hEL98U
JfaQk0N86mf+J7rn6tbEVe0dwAjtJH9/bar5V9dmWh3dUNq2bf7++x+eUGZUlW0fuLbYXz2XinN2
b0yj+/k4tghekr6A1EPuNxe2jMySZ//w+X/5hv7w+dZ/PpvXq9XJjDuff9qLQppp35L9Dm0hU0qL
k/tGmAyTkgOmFEUfzifex8/o/RFnpiTLWWty20HG+vuL0v7pouz/vCjFvBaNbikNqMzCn7xj2Xcg
a43JFUqkft1RcIAcktHetyMREeqR9Pl/fw3qXy6a//dgfhfVH15Mox5f78b4vQaNjA6/HXiQiFkD
7w5LVKFx54Z//5GavK0/7xZD76i2rilto21o/3nbRX39fD+f8jOVZLl3V/W+vXL06WmYgQPp42vP
yMaHazBxlxFZ6zw3ERKw23NkJGSJuC9PoU76YIJh+vdX1jH/apn+8dLkG/vD03jdL7WR3Z+faU2b
W0+ZBzs+M//Ht/ClVzgnO4xfu3KA7buS/wA3D4YbQyvzl+uPfka3ABYbqSSZ/moj+TVtCmZGdFI4
Pl1J2JJGIhZ5Od0XWfwYzkxIzgeKEu/uLItJtf0QXJen3guxD7zZJZqcMayiyk0oeUgaNeBZoONZ
jNq1l+l+JxsaJENlWF5c7Tag8KcNBKmnve+3FtVMF89eSVpIIXUK8W0wz37LDNVcNV31FGrITMV+
aFqoazXaH1+/rnpWy8uCQ0k0HaLDLfVlwczTwjdJOG0McKqOb3BIlpNWq0+VbHG0AYsOq5mFqQ/i
UXshS/Un5h1fl9GTzamr58y1AzGxqH1crkF7ugCZ+HAhEvCL0efU6+R4yewFc/38TSk2LfAeun5M
/8YcI6W7J6mRD+byNtJzghSbnldjMdjcex6YXHkc8mNow+kZvrtt7wD6+2GYpDQhUHRBco6dT4np
PJ4EewkbdgjRumAAGVDJh57aIcxmR/zD4/egWk2gVAyH83nlatHVWb68UoXU69R7twL0ujJNtAMB
F9+XSbHDXi4peTd22GHIKB6Au9vBbU9Ul06EYHp09NECknC6W15vNAQDoytnzQrTr4ODV0QtISli
aLH58gkfTGt93+niQ7o+J/EGBzkOj+DGKbN7u7Xlqh8Mm7DG4j5qqpnakxhGf/IT6OhEmLorJ/Xg
ZaUPqu0X6TOeJo1g+twzrHy0CO688ecYlcfnz6q+DjokAC8m9UAodsw+ZIzareXkVFYcZ+ySdgsE
JBTWQtepJqzgXE/JFyDLNT6zJiHLa6ZbwioiCTswbkoTxc6MPp4drF+0T8quArx+9ZiBFD5X7ymj
h96an+HDllG7OjW+/4m191qNY1whr//mA8z+mpH5LSpWsED7d2oj7HZPuOTcB20XnshhZ1IODvf0
+iZP4PeDaHDP8B5dg/3x9T4oeKnnWEx2cP9QaYp9M+UyDnjNgMx6HRVObkB5XyRPfKLaPpBOcut4
aOOutNup53eyF0rrlj+YF2BygzhOPpH5aDj64YQS8LTL4enS+yhoSGRX5OHTyRRRDvKDHoAtSe92
J7OLNp1DnbQeB2nG4Hx8tmgJ2VZaUirbiv3xdiV0SKcakjnVOYGAMgdblEOyYOgnE3tnEoUCZaO+
tsB99QAG7pSORQgC6Ey6DrwM+g5YDtFGvdOkcwyGuPIVLXjRMOSGeYry/dV+xgw9UinCDHRDshBS
pO0nkm/XkhyCZRB0QREH3dG2dDH18RqNZgepAeNydX6ww50HP29nO/zA5PdoeCyTKTo0OnClu7Qc
OOVL3oGQjT8y31389xFZU9V/OCz+lFrZJ+V5fn5eH85IqQGXemngiwzRcw8U7DqBElsBWtIix16Z
ubbDj1uEzNoc8Q9UqrUcl0OYg5j4ptw/jCjkZ8w/xlG9e8FiGL4LkZjOPLZpCD6G8MKalleuSyY8
rI0nbibyH2e21QVY3FfR454gxYYcnWsQsVtWl/44ovTz8Dp59fT8RD/GwtyFC6sxdgfL0aLSWuit
MS4J6iXKSClUUjAdGwTGH+JFganEz0mYAuysbwS15O0kSfJh7+5nCCWsscIWWeNVsJYEwUuvrMfF
2T9eSNHvBJa11/s4W/ake1N/jKBR3DbIUVTgmeWzMVjGNP8ltg97Zecmc1Ju4Arf42OWLUYlXgNr
sOe9tzwLa1f/Kx49SLAWZ9KbI0maRFnbw8uT5cTFzbY2mBleEmy4bHG0GVyXLWrohijXKga1riEj
0mLHoNv9eifs5z5rti2PNfx6VRf60JFxf3a0/zoMzKKfNvpwbRnTNJwK+SbEafmTTe84YiQ5TsV8
/TI8j067PV7WUBGxdV9fR7pPi1jxIB/BZULfyrgo6DwCTxvQR/yWcX9n6ApHKofq2hBvFjlchDtk
3+5o77J9vFbQuAqfFAkXn65bCMR3iStRzPGZbfkFHlgc4mF9J+w5FUqq4SMG7ZVWPtrSGGpDemPo
ljLPhmDUk2z2v1/znb9KCw3dNrW2aumarsgt8Yck5FZV53fW+n6mgC7HFuyT9sctb54uHQ1q5BVO
0/FPDJFn0hGIQKjOaL4xrPDSO4LBOgMHPYa9KmE2oy1iuBoruqvCQNDjDxLM8SulV57xDk9l3/56
l52u5xm4RZK8Ry94T5S+kdJHvOSfO5AzpvAKoMq7/3CPMt/+/3JAQ1M6HdWwFKv9pxzQOtzK1834
fMitZDMTmQSB9/YjtzdgpzLZMGqGSCw1CHtYPS7APN1Ouibs84izNApGeldhKh6dEum6cXZ635wR
lwtFIGpt3qjd1ubFZZUI2d2iyKd3dRwh4QJ59Mc0N//+hjRLVld/d0d/Sh0bXX2d73rzmVbR010o
W033iOQ66YhHx8v6rt7PCZhrfRCXYrI5GZgvu6BhbFg6uzQwdkoL2AB7uUti6OLIWn4LXYtkV4I4
1AfbH0mVTf2KjMChtaWK8iCsW0xXKrsGr69fmjFDPN44rqloMQomNn4Rg6Ugzhp9l8aD5GQDTDJM
4ccmpUqu8y+S1+XXdCw4SgKLJfbbdHKVjh6yKXUsEaHIdpkmOw7vZ2gSYqXfBn2XkCxz3gLowkHj
Oa+Z2jMqXu7wBbKABIL3sDU4aGxHb/VVeIvwhp9IHsP8DJwEqMKs3HgMf67bZogWsQTLVD9p5cvl
SUWHp/v1IPGY3YfB/a9MDI3ymvmp0Ctc2rmSdAklxYlB0agLpMAZennLVaaqhWgeQQbOqO4vmW22
6NvbfpXQAM/SSiETH3TEAJ8bxR30T8kR5sLi82+mOqPlM8cnDV4sZr9QUBavGwbhfv0XL62JVXxW
9OXbcvniDb4D8AfuHkCw5rriwD1N0BkGo+98j9XN0BQcl3MLBp/Hw7jn8yVRUxGSm40qj86vpF5E
S9RYHKjivIIe5H3QGCaPO/Hwl7oIleUN/aNXd3WY4OKuhPht0k2DgeG3YMRaCVxjF+81ZpZg4cio
ueBmuSuWypcEhjTRV7jreo33rQY5u2/g8RFKcwWi+lrGRFg8JmHTzx+KMwU4Y3gyZBLvzYyszd5w
pl+STDt8iU/WY8i4MTPw+78ILeq1SoRonBbX0l9KZSQmg1+SZa3dR7rImAs0LnkKu/DvN5j5l4nA
HyLGnxKB8vbIinf1lvtr0b9OoDmUTHgR2NS+BPPie1jV9AukX/Sx2BoPhnYzWp4V/BkDgGC5dPRB
G9rDYeZbCBoHrZUkt9ZV4K15tdPTAlSQhsReosQdqDGag69s25ma0HKAI/fpbSBahQBuC9F+lKH2
D1HftP6y9vzDDf4JvmmU6+3TanODIJCEPZPq5D6RbqxWhFXl8JK8yWEXZCwaKD2DIRdZQOsj0gYM
dQhr4e+tcCVrCwoNJyDdD0zxc4EQfkWu9um+J98e24Y9/IQTD5V2iYgfLqRjtXHlYnQUMeJxH7Yr
xqnTdacPAK9HszbPSePtmSYaXe8DSrkd0rNDQym13GzemW+jbaa30fZgLuAflBk+NR3DBo5kubRQ
G6+5uPTvi+Bz9p9Q0i2M+OK3q9LYXO13xEKkJ3zHow/HBfkahUSiB2jzGPvIDj8kNF/bos7pNF08
6Iil36BBH/AgZEWozyqScNx9Nli8SSef7gHVXUQTnca37TPXzll1WCwxXI1diDOB5OC4U8lGg/pX
Bq8Rk5cKYcUih/kQTTv+GrVujSSX9HkvXpYwkKI6z9dmP2rswGh5bTzeRprQWxHmNwQEy33bKNph
3i6fF8rDfXKfJQplAmGBWRJelDVxwjSx6V6jJcI2GmvieEU7Gd2W+3gf3144qsIIITdLmbiOAMwP
CT4qYGbjqpSLjm51yeJQFLH2CKKkOp5nekM8v5jIVzjmfPJSHP8UTUYjW3AevPnrFQYjLM8cKSLE
d02yPE8zqWrAR/QcYOne1yN63P7GlNLJzC2cQKK3ta9ur2C4X8OZk3nOvSXFHS4PB6rai7+O2lfY
hVcYcKme4GVKklRc0WvYE7rDKW0JFJo8aktA+4CwkLXmVTWqsZ1Dqx7fT73rE1GZ3cwbvP45D6P7
PlBF0x5wJgIq1Id+vVbFUxnquVGwLCGW3RyX9vfNi4HZoTDHoEWGSnf0OLx3tSpoVYGWDdrVSAbw
+kE/PtAKfmfWAX75dDd3bu6MM4Hz4D12r216Me5jP1aavGJKrnfeMg6xe12qB0Hz/77kuGU9mlSa
YbNu1jiStRbP0v328FViu10Y3KIyWY2j44CWIqyvxJzL1d1LpOQKBvFIDP/TJUn7XOjuWtFxCXe3
vYYZ3PbKJMvvE8AJ7Ot670l/JfOcOzvLYujIoHtIC69rY8h2xskPUyoBBsPfmavwxianoCWYJ57g
HtAsMyZRSsGt6d1D8zY3GQz187gKvXugo9UzURpAbq85ROGJfMmumZFBtdZQJKIwVv2yZy00S5aG
ZPdHqYjAsZwVdpu8vuI548TqgqQnhyFpFN+OxNy/TTh/mOPAr0G4xeiNVqD6leoedm8q9lbAycZI
EWQXzroVKCjeM9QAijBzMvwWVi37uO2+cI6VQoBHFzVwF64ctQJ2HoJvUd07/tZl9zI0ImWm9q4e
kx08g1aCa2KEpnn7kMHhi2zxmbUCeU+XYfXvieLvNcqrlppeXp6ZQQB7bguQhwZKfMUtvKgR75Je
fJGsM9iysfuEA3fu3iUUp6sT5Tg9JYbFhBAcE76J2omvtM6/vBhJlqAjzp9Usi+lyopL1j9xVbVj
VBbvNvSPs+qAAhniobGd20W8Bk5w6/GJGYbiE7Rf4msDENg3obCEYWxSsRhcu+bVWWC8tq3ooLlK
e6CcI7NYnD9rG1aFcRmX74DkfH2MVfi53CDZkyNfJ8W9+/F0X6rz6bAKsASejfwb16Au5iwMDsLn
YWc+BON26XORmUjuoQXQcebVtd1yVyw7/mMIwYRL/E7zfzif//L46mi6qSum3fm/nJ1nb/JYu7Z/
EZJ7+epusI0xnS8oEILpxZj2699jRa/2zs1EQdrSMzOP5s7Eba1rXeUstvyS0R+16325PFCoH5gI
g7EZwdQq3d7J7dG2Sif4Eg4erocAZLClwezkhZLHYjhO4n/0phMG8rinHnsTLOkbXbZ69b1zcf4Y
cp6ZLFmTLqZTVcIKeVvQd6PuGwgkpsvggKDU+nx3JCu/FmI/Huklpd8q98ZTntb3/gAbIWDl/gxZ
Rds3Xc07QRblLQMmgXcLnIRxavj3C3179ZeE53TZnrStuHqrVN3RxBQQhXYdBux+eIM0epjIs0td
8LKR9/e1f89Ffjz5Sy4iPZfKwzrRolcpzehfYxJvNOuBOQLymZQ5Qe1BegXQCjfvY2/9CUMig72O
Q6mHX3IE4LfYFUh+NyV/uiN+olI3S6FNED1lTxlAKQ6da7MOTh5nrYZ2gdosi0Os0LZIpGRXETFY
3y5n6Z1FLvsfTwEMRxcRhVJnNV5TVaH40dyM8TMCvAnoIaFC//slaOIF/6eiM1jKkqyruvL95z/q
cGNaHZ5X5SQ+P+Arn3EyJA+Cw4k20rKgzcIBvCEA2z5DJGfbReRzQSuGjMHB4qwvYhxttjG6K0Rs
5sYc7IKJ8KZFpv+28QxbkzRZtnTN0l9GW9XlMt09bG5TME0EMM6eN0SayNnCFwL48g1ovQLSZgVl
07DBzgyCgrYSFcrxo0FS0ay9YUa2C9Q+THzoU7KvIkgWixR5PEY9p/P597tVfpsBWapmy4YsK5T/
L1vLMCp9dz5aT5JdbpmGqKAeVg4t+tKdxUUxvzjzId2oWG4yj0abnB22dg/+37dh/9aG+HkbL3uM
T3w+11v72T8DWxV4Uz5zZre0j30+bWJiQZa9prGn0nU/ANw6ZJfeLBbO3avm2jv1V8hr3kKzdXK3
ZFErf4GCb0tP70UdLOOahBCHXdphEmEcyktwd+3JerCLE2NODxyOvM+5cmsrtM5sjk7Fw/Uq3JHO
Y+rUibrPVEhjgAtqVUMAVJg7LT3gAivIYrSlVIy/9DdL/tci6+f7eNn3x0pbHrZbPstAfJULD50i
h/rFcCYwRc3v9ASEadnsAR5LUQENnhHPLLqXtXdFkvneCsNlCDbAp5+niMabEJqmzxiKDC4FzSOO
VcD5fWOOgZcHqqjZh/6mEkxDUGFw19+sNO23AaetsspU1ZIUxRR//mMXq8ZDMytt/+wf6PygDI2p
Qi18ckoMHekKjxuVSxXTWKG5FBwWKOIuTXflm1l1czahPUUxGDHpNf6mcJ8cpXf0D0gB6ahU3B0D
7SGdQc1Eq8Iz0BTbu+d/L1BF/iUG2bpsqraiqIouiz//cfdaaZ8P6m357N9xFl8uXRy6gzxExMWF
t3BzUOkBLhUYyGj9fWH518Hwzyu/dCG30toqdb1kKVR+LaREH66Qx5lQWR2ZTuFQBKzPHQC6Y/E/
IyZchEIDCWI0qtsTpJlDZxjCDqCrFKDLfAqdfNEjJYd+fHeQOd7424CfFjyFrZf7zDD6QxgZpWNF
jM/cLmXRyuu4gP4edHXEWAgRTTrOFyGUA6+3KWQuLm4CwC1CUAHu2IohCcwkgRv9+2UoYtm/ngS2
YdmyLdkKLdmXEKvtLEvfXvgKWKdBJBfFJ4nN0gmcOJyvWP307ZHz2wR8kvfwkl+CFJ9ekyXNViSL
v/5dA3dFKZXVSX/0a5oaOsgSjdY3Iu636O/HlK1fVts/V3pdbfVDft5rriSickotLcwDaoJiiW/T
ZCa+Za+InfBMm+TksiZaAr18p0eo26TNsx1HjYSnAAGix09XcEra6/ZMEFBSKCZ0JAo+/pr1UIQP
5MmYMibGZ8PfpNrRme9GIX8axpoDXz0M82UsxRs3LmZxzICD6PkIhEKgm4SLeOgcBxffaEOxeYB4
InY2x3fXF5mxy1JA2jJbU6mjyAcKyiORzj6YZAasGdE+2/aBREHwE3ptDa8ElSOMrEBiaoUeWy4S
V2hgtABBt8BoCjYbbFlU6P6/fsHfb13/Jc3456W/bDT78SjL3ZWXvnOCR1a5vRliPO0dUIh98Iw3
/gxa6taT2WdqRNHZalOQCYTjN2Rt20RH4Qo2rdun3YCSBA0qkGX87+wK2SbBEPv7fmX5l92gMptg
LepgJSTtJdO/lFsy/fr4AL8R9/Cka63SXb/hX2cMZpF+650K6ZivLsl0NaykDpSN4GgFB2bMlprt
9XQtOfdOKaGIjtAazedeXk79CwMZqpRV67Yr5uclchdLZNvCdekE63FQGPFViTS1WE1TRNl2aB2e
I9V0d49szMRYgrgPP3t7cGGUbdRoqqZYC+lW6SFCuMdBJ7U6StNWHLwKLnvXO/Y79xW0bcxTGHOy
Bt2t3/lEK3PYWc5qIVFH2nvqHozmOjwKDcLtISmBAQnKUoS9T1wu0GJpvzmp5N8Wws/3qv27z43D
1j7fH/tHn2OX7Rdc895qwSROS5it+m8hWb+FFVW2VRBrimqSOv57uf3poBjn+wHQGiI6NxQNBBGA
Xi6yD7NePEXMHqeZ+OxbAMnayQevAa3d+k3bU/71LhTFIqzaJsOg15BTKZvqvuShGxEMcBb8Ntgs
Futhjq5hYgHat9femxX8GxgNwN7/XvNlxx1vy+tFLlnAyEqHajulaTVISYmnQRjfWw3X8K7NaTAf
o5QGOTFsvMnY1V+emTKZVq+pG4AF7Rfc1/ouGeftHlAF0GCQ1kjQuTGlRFpYvefZLYCWbzrxDjV3
JQ9FaAMY5+NniEBz0GJGiafJ+1pXPPPLEffjngzp5ZAptdtJuq65p2f7SnHtpm3VC2L96RyjaZD7
Cb2WvgcUa/B3NNF/KQT+ue7L9z+Zur292psb30Lq7L6AoElfQoWMqHci1SzJq09p79ztFTCAMxWY
IP6OXeaZQkkjXMVXdx/Nd+5CuzmhEoc1h8Eyt8MEFgnYIdyNNZrI7+6atfLmdb0sIW1bKndN2936
EB3wUZ3Ufiqaqc8WMzTXWnO+Cb+Mg+ljtYbUvGjHAm1CYFxs7f333xhw0gJyrpYzK91D0RaJ0QZs
wGbjn064jPbuzkIbG/kdAqhbLLazq9MLqgnicHGxCpGEREDKsJ2hH7JenWsEjIAvdfH3g1USL7AP
wQ0i3YRX0hNpTtOiOA7DxoLUnGl5fw1iRnTDmxVN8W+RzNzwTjdXAHGTj2bUGHO8QK1NDjUp1hFM
z63HKTr255dmuDgO1e/OJM1mGRTT07XDJlNa95qilboRLZG8o8Cxy/aguNHcgJkM4Qs4/Hk0sq5e
64IWD2SqNji2CFUAsrZmuXIgMKog0k8z8NOMXJYwJr/QWnXkMUB14hPY/zbGAmIkAHdhoAsa03qC
E5b7eTIdSoeTRGlhZO83xy8nnkZwYiaviUaA9LJhq+n+tLItFqkCr44V6qbHoFfy1lfhLbcopBNg
TxHaFzfHUxGSBd/+9zZRfzkbuAPdVlWuLkvmS6F6aqi2ca3Xt74gVaVMMe0hRhRLp07Bj+wjkGRI
PyKV1qwh2jVBSjbCjy63I/LR5ezvm5FFLPhPrPhxM+J1/ShKjJv2uB233MzJ3ydWCFgtnUZGe916
vImUikgl/rqS6H38uJJ8saTnbcOVYMOdE1QdMUkgCVWjgCLaCxN0b1HZLpvkZ38/429nxD8vXASA
H1deqtureiq5Mu6cTONqumCTCcNjHBoWxTEaArITW0lIeCPxDMH/zfV/DTA/3vHLkttZ0+PxbHN9
yDkYRjMNCybtYNtdOlZcLFZc3OoO7TCTkTfvQM1L3t3Am1dvvRwIK2n6XK811vzJryEfQ/cXlb9z
deyPnN4RshR+RHWmQ3J98+hv1vp3lfLj1a8Av1Sq+OiNCEUZpG2bYLgmAT4m7kLPwgRJ0RXNNYIX
nQM0Hd5c/pd+2s8vb72E9mnD3O0fGx58P2rByIODRxHL+Swm+84DdCgYS9H9JTvoHhdkRJ03N/B7
tPmfvW695Nfl7qCtD0tuYIA6VFsMQmXo526blx8tji3QLgnIu6z5TLsQs998d/Xd47+khbfqVJ83
Cm8fM7EtmGXmbTs2wD5RmqIDveGEu7ZQGPWHOTBZ7sPPTKAL4EOHa4BjyO4J9Y130Gztt07IP5/l
JQLK6uMgHU3uC0my09coTZle4iTrnWhLLJkBLpnj0KNzJwTfozC+GESNvPPddjp8CMGAYDabNJCQ
Q6UAPqZgLOOdh1FB1qzbgrZTR5xCceseNMSRXjVxFvw2NfnsIjDhZENBUREhFhXwIRoRFJlsuwjo
/gq51AndaR/w1eSueBDn4sIaG0wG4S/zmxCruYW9avGMth40QMebLtLWbQAHHgYrQobcdwOMFa12
IdIgaHkSGmPCFFoHe8XLbPYBIWcc16WPIgVvee842y8B6aRpKxLzwmQGYflSUYs+aR+GsZW2VtlU
IFDTgCkLR3ZB+6i3X7uLOJ4xARZCBiYj9kmg+PF6VuA6QzfGQV4UG8BUP8GRZNlpfq9ouLleAW5h
aBovdmtv4+o0mvFSYkZZ9K5dTsLFKizQqA7HZeE3+1g/QMdqfxPnrOARhMwpN659dkPpM3HGIE0Y
2yx5q+i9oY1VRtk4SRIrYWzN0OdYOhxs07zCO+oQ7lwmo5YQyafUFxJk6tfN21akeRefPiOtRwCx
k+AY32jMCCqsPcfrvveMYHOQU5ObYauV8YuXzSJc4DMxRLJpBfeJZYptN2ongkQ0bBj0InwWsius
N5AaxiAkyjJ/KDJMA7MEkNKCI1znBnJg/PcZVWwFQQmsdx194gNffEbuB8NCRA3F2ni3Lznj/z4L
vwFoP8Li1b5XB1tszBZDtBGUWnn8mZ6TdntPjixsk7R8UXpgIMDzVoO0YpXfgxGynU+nWC7iAzIM
gjAfM2teTNH/L9ZobgRA7QRiJCd3xlqF6bWrpz5oZ4IbokJo0wBGILNZdNbhOiUj04bwLlB/zQVq
YQ2tsUazmfXIB+IFZm4XtRakK97nYG+Sju+R1Y/H31p2fbdFWD4xX0SvlO3/nfEn4iQCht3hTt4E
YhHq/sg+rJccwFw9tMPlyhvHBchvI7fAMJOVFOYOWkTI/LqcP2Sfh+jNdUXN89d1X85++XmsZV0c
gKI4bIs+EDVhuB0mqvvd3BJxTX9TFNviWPvjovbLea+fjofrvSEeFuM+Uf87AboKbQ4+QCp5T49Q
8CieWQ5DAo4nUpMnjO+smxPPxdZJcAVhGMsayB2W4KPPhKCHryGwHMAJQ5C/H+icdrvbyUOkyS2Y
eLiE75xL8Ane0bE6J19wWaNIcYCsElpbmBFBW3Q6CsXBgPLh3df9jYb080CxXyrPe1U+Tsr31wVn
CoocEcRQnPb3z50vY+dY7IfCts2KF6afOAlYAvqH0UUTQ18mvy2gPBhsHPtC/OtN9ikbb1b799f6
sdqntXQzzwfKcdXRIMWmUtMUEl3lkgHKSAiVIFKCBlmLf0uraMJu751S4vzI6pOMCguvFPEBOvWQ
BYDGAH1DCkjIE5ZQzYBwkkZfIgwJNu69CI3ciG85tafpS5+0XQ0GshSCGgQBIrPZT0CGfzTQfhGF
plCYEC17cDXkJSO7K44vFEhoF9h+fsC4ypE74xvCzx/a2UPTf+/SixRj+m4XRfw9er6dL4SzoZZy
xDkAg4QqvZt9a0txriKwwTwITw732PdgVq/Ob17ud2Prr5X+kl+dG5frcqex0ldfevuJlSpG3KiR
gPwAamy37x4zL56uw7kG9MD4RBpD8gF0kuIckqTMwgw4PiIJ60GZDUvLDbEyBtVJVLSPTgdeGlIR
NyYmb6vAd0WJ/ZKb6dXxWNdHYqCXpnpg0DXqcDoDv10u8mXIWOjMkKRsYveKMTLtSuzZ3sREVbyc
v17eSxom6bf9YSUKUWR7xLiZHAEVKrRpweMDt3N7CNNymCSrmA8LkYeGPXBXZGaEHMCbmCWLQPjX
zYhM+scuuZyrQ7k7cjMY8CIIKlQWijmuiiINYWhMu+zNFd9+gZeCVLPr0+Gw5wsggDaCXwIKESms
gHB5aREyCiw28d6A04BsbJfZbeddRfymOPqeaP945Kl2uVx3ImoNUOoSxz+CVQFWswWeIkMfrxHR
/sel911BrL45lF6blofGY6kaBy4Md7h2hGJ4MFP6pODIXcRBoosdAhvoIOQKIc09QRiTIbTenVO/
7V5dMjTLUGVVsWCu/vvNq7re1/Wlce2jJbDJUDID9wxstAGu5OZh3Dfd+UdEVnryXHoA0wpO6FPX
l0THUDEgO3QQyIzDcJOourMeSPABYcM1Hm75hAgspN6ODPZyy4xQwKpL7/iBmPb2Q6tdTvs3i0n7
Zfkaqm6YzPRsXZf1l0rzuH9sjdMZ9MHBT1vbHqAndEmtkJjKwR80mLWdI+ebVbqeU/1t+uEjx7B9
uINz72d7xGCZVQj7HZCYgOP3HQGEQiXizZ43fvn0hmqYErxt2ZQU42XPL88NvbqdH4yCV19iSDDt
QEQZTHoyvhsyVigOiPobeDOngoiY6lgGaySd4ohIJ7LXc0RoAvWwBABMvxIhZN4yWEChadw39t/M
MWY30tQzhQACfmJIJC49yYQHfkb07M1rV3+pr/95nJcVZJ9vpna6359081CPSWHnqUskPb5JJlhS
TPD2oMuClsh4k0prjsgpDio560XgCinEICZi+bZ2nkLZyR4T6v/O/4xfUjFDNU1N0mXV0lXzZV2U
DVV/7C352acEF16UV2+bbDGvUUmCVnug59M7kVfIkds30NQsd8TzFDDYVJmPhSyJEmrD/FDZOO2t
18Mb+uIsAfNoo3vDH19QS2onGppy3pGm4TwZ7gXCcNugcgOsSDn5f4L7/PNEL0fuvV5Kt/rOE3HW
VmA73R1+pzoTrtk2QJScd4xGo5OPyathimFtuOjTmO6+w0ppv9RQ/9yH9m/wuMjVdXq7S8/vIgIZ
RAH1XBWCUUVr8ax6DfQyTgkmrf0ea5mGy6y3SQVPF0Atmh1NHbT7JtABVtZP8GkfV0Q/K+bNQtOx
hQfq3wvhN5SUoTKeM03JMhRZelmpSnk0pjuNlaql3oQm2CgtacewrUbCIloZb4dUtPQB0fDAawTs
eANvib/vQf8lE/3nHl5OPHsjydftkc2PGxOZEer6H+gkgOixILWnafuM2CRepgOw5s5+dh6GC4LA
CHYwc4EM0jRi5NjjQriDhyb8x+hRI380dVezavcms/utXQxKwzZMiGVgZqSXgu2yWt52psYwcUBH
RXXbZMQ4JgcKehOCuozIBIKoHSYSSNe8iSrKLwfzP9d+Kdou5fMw1c9cW+Bf0WaUz96EGjU4hTHO
9mDZ6BroTfTxmdNzF/+XpfLj0b979j/ygsNKuTQsZcfwWApPKPVxNALx57ArrlF4cZgLDUGqJE6z
jvvXlJ7Hm+eXfzvNLMnUTAYlsmr/5zSzb9JObzxNZB08yGbYGAG2Ivi4UEImowFp/EDINwli80Sp
nF0Epj4DG3IIA2Ai2DejOneDlXgOjMkArUBUW3otYWaCJKfbu0arNCYrV2jDOOqMeO3uh0oP3msC
+RTYIipS+SLX0+EYlLQLGWtR3KNQEzMCWLS07awgE+S0ECR7ZgSuf4P6IjB5/tgK+t84XsgXzRKz
mksqvFRRl+qU8QA+A+zweoY1Beo6EZqa73b5bzhTXpylyIpsmaYuvwYl9b5XdqoO0FdCFwH64833
Rtcx9shd4W7kwdzAIKjdO7bXeI0X59Zitzi4zjOE4jqWghUgQgRk6Vm9K0OV3wKQJVky6RYbSrde
e+G75/UxXdoKEFg4mkKy4oaSA74JSVrasOlAb6DbjlSXu+EHcGd7uDu2HoUAnwxPLjpRN4ibAtK5
c4N2o137S7R8IMejkbhyhCYDSDDUEDDGc+iyQ1X5FrIzWvScCXdIpJNtorql3H0j9fS5KaIfVZo4
/aZbf1RBBIQVCW/oY/pwZYiK1LbUpaKDuAkXpuTKazcmWUVoy2uLaHBxbuDn6Pp++MiOe2qhrTxI
pFI7R2/j6qNtMKabQTa4s8PvUhZ7RRWTFjqaq4DcWsC+pWh4+a4Lq0A3aAzaqd0Z1ltmMjpelGHt
nRFG8IwRYtTZCUXQZbikszbWuVk7HIvBBR1yy+8Kpg+Li5A0UNKOsN5rlGRGu5xQQSet1eJhkd2m
NCXiJi0UAHwIHHAIheQq2pqfbxpPAIb/W1BZsmxrmmqZqmm/qsEsd7pyON+3fG8FUwTgPWUQt4MU
md2nM0g1XHS0jtDArA0PoCTqJ5XQoeDL8b7DxQUU9Nd8QysbRxgnWeYAvhZPZw+QIF7g8StPQgFu
ICWx+K3C8vz2MaFpQTOCzDYvGlk4D5OyyPMwkFvF3El0ZtM71T37wwx5u513BwRG0gVTVnCSO/Rh
uvvUxgigRusZMtKyfJP7WvYvBS8EZQ3JItUEDP6NBPgRWI/1an+4XoFX4/byvQm0fajo9FAmNMex
AoA9kpgC/YZ0AP2QFic01rG7cINK1jEbGZ0zae9gLwwIRcNdOLgJO4Bnt5E0EFo+eob/aGJ4OGoZ
/icScO6AvOTijegeEAUH1ZKlDtkS7U4JhbvI68PJJiYwPxdKJs9lKKZTYCxp7hAk1kEwkUe7jG2g
egDnGm4ww6MFqzi3MYc/IGze5HTFh8pPWdtuAWM8pDEV7D5HYdZ27xECrkHM5hGghYMbnMf453m9
2X7M6FMggDnnN1l6DUTbB17pCVmSBsoj4IauIBogbT/hBqBjKejb5nxyyyZHIf+9hnOIAiXDm7r5
yfHbGqRTmH76HKndEf8uHcHcauqjcw83RlZdb9OiU/2MYrYzHD9aTIx4kKWEHs7kgl8GCRkt1NFI
aDZTM+Fh4Xvg9BGxYVSL7iXlYauCzOQizcZ2oagQ3DRCyjkhTNxcnKGEX72ws5ComPX4E/ctQdmj
nw9ueevT/r7R/m516XOHcmxOYaofkMF1qgeNDYh13AOI9QURZofxgGi638A/Gu6E0EbhQ/mmgWSn
URqiALr7kIMZ6sXsFOZE7GugsWn7ls14GhBsUMbKsUjgaawe0kK4ZWY0msV24XhEbdFjs9ANRg0Y
BC7/Yo2vEYn/tsddbCLUXrcxDgTxNCTvQDG4wZ3snnwE/puBcDJAMT3sHGY1sjrnPqYlLEX0wt3U
G9Bp7fA6rl6jjeYjIbLh8xfvedbeBsg0jkzk1NEJRaJZsPLUEs6OGKAh/le1BlfmTTwul4HtAyXQ
6YF+idtCX4dzTHAPNWSDeWMntwEh1L3M+TCnwT0gsNOLNMKJ1QTOMEPQGTwtj6ZdimofSlh6YPaJ
xAfPt/fahQZbqHLbDb/0CCCFs6DTuKzduXToyFtPO3lUl+jYf0jQ1NaiEfEAfg+bAfiSt6h5guzO
dVU2DE1HVQ1zjHSwWvPKPkBqRhpLhkAyvjdxMudXHH2GmY6GPnhn4+FD5vvPL8OpkMqbtofENrzi
CNVAjWLiMTILH9DBHe5oiDrtHktWlYKhEUpeWeDcjZ7Kw9dGe+HQrYfbD8uRXcakWMdYbkcE9e8/
kRH58jfAhaD1QNzb86TwR4z5MocBQ6Eh0MUdhHL3fbhsehxF9NdQ7EPT5+pukvE++7gW6NLyYYTD
Y4oDXOfL7SPnA80v+7gUTX+LIgadqWiMmkdVh9qliSgdpkCZbblXjuV42sbBxHYSTUgJfiAb8XHo
iUEQauFNKzI4lIQn0Z1s6Q5HuQGVdofPQwV/kGsoS57ZmJvEJUd9OPW30Wgfg4kaGyq39YnaOp4E
QngCBV3BcoX+5zQV4azexf6LOSbd47nBDKFKyg8ITjRemLWdB9y1OjkzwAMFbHWTVc+qHWGg/hjx
QJypYE4ZVAW3ER71Z8Rb4S5am2Q5RllWWF1AZJk6Bmw9pEy6Po1aTlupKfh9Xref+croNlLmT7cS
CPPzRxWX0cOjKdHUeFzTcJY2QudQIW3YF2POf6x58Ij7u8bSfqmxqPN1mcpFsiTNfKkdzK2xVYzG
GXxRZzphFjJQvWVHCQ/+IzomFyIWITR8tq5Dxnwks7wqDLMx0tynOEMFchOjLb8amZ1DcswOCU8S
QxD5+x5VkYW+9Fp/3qP1Mh86HFf320XhHo+xEa7zZSbcm+x2Gaz6BxeQngsxjll3I5pZkG0dBe+p
Iw6OErbkO/idUuvYeQxvs/1Cjf++s+/203/uzFAMS9NsywTM+m9R/1g/98vdmY7g9Iiul94yW7f+
Mlun5cQoDH8VHMF2r1M53jZBkrWrLztSOmZ0SPddO9h3p/EzvHTPedVZhE84LoZbBrp//Hpmy8Wj
rTdXidEuP4YXt9VfT+ByxXpoD065jamylBjRLXogTnl4U859Y6j/eqaXmuB6v9Wn/X4FvjBpYGzO
2x7Iot8s0pxDto/3WCQANmztOqtOhRWs4B+tPdutAxSedskqpwDf9KzsFGsjwNe5nJ6zR8tsX5MT
Ui/1u8QRmPIvywOEnK4qkmJCtHmZpl3MsnE5TCuBaV0Vm8yarDIO8+SE4LKclOlxvhnqud17DNfN
afswvI7MZDl4UoMVROAz6S2KO18l8vp6i+PzlJkJqx+C++dytuF30KSZ1ANVNI92H9PJldwCUwZs
LhwJ02eluKM1TAXSOcH/RZqJnIvukqeuUEywwkeBYvTY5PIIb538LfJyIl3xboNtPl07qwV/M4fH
oOpv2xIsP3Lbe/DMUesacxN+Y34oLvm+XS/sgsOtbOMqGG+QSV7HpIGH4Z7USwwQm1DGwmf7jNQd
QtTBuUU+E+EIgCtvc/2poZoEmEfrVF9W85k13Puo0T1kp+zcPXxUg+fo0bQmO/AEI6ymQYiqXWNi
TcqeQiCw23qsYQF68DeDQ6segmpt4kdBFqZR50AMiPW40VOWeJse42ekz2FFZxvoabv0OX+OGG1q
qZmcskvyzKXiNDSTKjVbja6eT/uHgVRYJJm9e7vMr3O7jZ2E/akUarfsHeNjr5EoHX1umG6ZBB4X
7CzbWmvfL7HVap3DdXQIzmmFUP++vWvuAQ3TBU7Xn6vo0Kz7WhOV876RfZ1aeg6CXs8bJIvMhP1D
uuw8Z/TQvB1hA51kRq77mA/VwmErvcZLJopIHiHsjL0bnc0i4ClZ7yZyFmVXR3HCDqYdq/n4Em9k
WtDbjxB7RsrahqK55adRrW7VtBU2zWMX6Qr/FMrIsj9gHT36Ika0V3g8p5vO3tsNbqHB+kkPnW13
2nDus0cWWONz+z48cOw4VbibPCWn6qy7/MNGi6NeWA3nOLRU59y1h2ZLHa5aevscBFafqds6QdG9
0S3bsBeWi2W/vKK/cGRFdvGYsHRyaNQ7eFPbYBqYxabDc43KRKYWheaQHIjlq1DLZfQZj8EluSRW
jvhFdmoeUju7hY+m0jHCa8sCDkMKGK2759aeJeeVsdo9jpbYFXibvnRz9CXiQrfOMlotlq3nHD3Y
o6elFoYOGJgsm/fmJiR1PUrO9uIo0GjIjQqeaPpZj/eDW6uM9A7Kv4E2Ws2NnuUtLjhBUPWWF6ec
Uelh/dU6YX5qFPgjWcW2sDtGm97yPqvyeqSGYJGXiRaDgkJnMLYStXgEZco5rvUagym6DBTyX7d8
j2tdf43ZOGIQ7K0h4pLD9XDavaF4sG+dI+vzNG/0+eFn9hzUcwXtFRK9Dj5h2yaDbR2lva7cOcQC
knHy6AkFdkcKpC7vBl5eYXb2Q4glWm/rm+kNhknX7h9DBR+axOhp3VtuVo7Ru+VyUc6UGKz2KdEi
bayMb+F0vGpu+qq7C1augp94Ga37ctNI+KcvxWs0U24hywcO+3l2oFncf6Cmq4zVJZq2tk+/PVRy
PpI05ls8w7vLQ6oMaOXi3gGbVDecKcKFaJ1wyC9DHVQ4L+GTV6yiA9hRkHP4rMY13SgMDFQhTHvF
MuzT7K+zsnNcbH0DfHVwbZ5bxtqr0np8GfLB90O7sCdmaKY265ZG9WaBhYM4Goy0kUG62UoOIw0m
xlJLaW0n5+LQ3nSnEUahS8SChU0Yb7bm0/IYuw44dCVeTo4tkzDjLjWo2vtFPbS655kyrhZGYhbc
4TNjJYwe+aq/oanPdW9Clus0OjcriCvUP3yr/i3nuVSw07nSRadyGZucA+vOqb3Lra6g0luZmj+S
O82W2/AUoIZ0jPYtvVj2GHhMtN6DDdqXC724xau9EJbIddBrlFt7V88qtis/wDJFiQo/0WMfHXgr
KCFUXIaX0nnOuK1zepNgpe5iGy4jzbxeTXII0IyJFv9izDth5lMHPL99c1b0ZmgVxcseqWHA6vAc
5DPZKJi1APs7u+ch74Rr2umRXtANUMRxaCSA3iBhlQvCsrR2p3zMcePzjvPGdYEPDDD4dO0/x/um
hdRyNZoK4jvf6vylo5B1mHFRK1LaN+RfobuF28jOjtEmV4s7LuiM1FwtumFUBufdrfu8frQ0jDHK
GncH1DfY+7E25mV1cJQjHPdB0XMPiMYghNixPjV8UHJtzMPfnaHRRfHTQzGto8xg6C6EqsdHI72Q
QerZJVqF2+zsH4Ky3/g8Bcv8QxCQAHEw7aZzkCJhH/BsWJAOw1X/kUBZXnlLt5jmz1nVVylhr05s
5XWf+1biQ19DZTRTWuvOxVeCErc5zoDPxhGPb5XXhoD37NjfLjbtrjI7JARNu3j2HzPgm0vGUrjY
Nu2MqMNbkZx1697/ov2D9C3oydPQjmDyIUzPq6vwWuqcQRmduhW/8Jgqs/uiESK8EV9asm+Spt26
UnLLj9yF7Ps87uDK89dDFuimewr4TXd0HO2ehW0MA8oKXKU0f+JNjs7JzXnM0BLfT9h3tu6qa09n
HcCUSU7eyi2LU3e/4NGqWZVAUKFI61zDMRIcyEpJ2Vaolgzt5gklIpT6fGWu5PfZZXYZTFv6l5IY
w/OiLK7hOj4iwWWGbM1IiqXkMVwWZWh3yVzTai8C2oVfvRqSIdRDsml6kl2rwCmXp+Ve7LaUkYF3
gEOovWX3vLgNrynqH4v+sDFGZV9mXXeRVI2Vlppvk0f/GqNo2doEEDKq5hqJB4kUAr3Z++zQtCOZ
M1zLdkM4SmOjucnK2q2bHG2U5k21JxVVpOdw0eWx0jlFdm5/rlNzXHaqmdQxe7a3XdxaUnL50loi
j8v3TTOXslPb7p1TjfiHpP6CB2BBlZN6uGQBj63+NCtDvL1BzVJHqEPZ27WOOSffohJgI1b0OVhF
5LDkkoZfsXknja48v5IjT7HBQVmFpsBwTR9qN7zQWOmdhjwz9hqR+akTRJsbjI5798Gm2+hZ4TVY
BWpHaj3z/WiaPttbVOJoQ6X0ip+afytdyoTmfnDw7oNb/OycQUPhCdr7u3r5ToxfM30GbApEJ0WV
qQH/rV72mwPdd9W+9o3OJT736lRDyajHNkXhkZUlBXp4L91LZvbk/DBj9bFan+O/b0L7noz9cRfK
S3V32Vrrx33KXVxO3jqfdlYfh84zwtcTG9Zj+5DVaQ2Nn9QvlFtX8q9TapGjVRSl9+HGv2XbXJ+T
2vowdfCJNLp1IGQKltmDdaREwr+giuwIG8ZAxZkL2VTv1qwzVNvGZb5OgCzlx6YUISsdryc79kiZ
2hFdot4zFj+1HGgp2kllf9W+h1ZA/nl3Tt0z327Xus+pIvgVPYNG8G5gZXa0yfB5CR5DyPFNlJ/Q
i0mtqIoPUSM6+dXAnlMD8P/sefm5yni2j11Bg/ExKMcULW3SyngVlu6uWQbr9i2kvIrIQ0iznohN
79tHXxqtI22OxvKZpiwuQ/QimDD+P87OrLlRJV3Xv4gIZsQtM2ieLFs3Cku20YgQSAj49edJ9z67
XSpHKWJHR3evtapWOSGTL7/hHdZcrFokz5WeRRA+45LyYvaua6nPFamO+J/VyBrYk2K6SnbdNhKF
cZp0hhCIYEjFnRiIRIkytDLGcDYALh2YyFlfiaMIe40U/8Z7rEIrEcmNNGhDkhl9yqWbnCdsEmIV
59AcDuhPKaE9lnwtMmOLyZk1xO682yZtUndX4+MMhTZwGSFRlc6REt56e2pEPFl3Ts2FXCdVrPtm
jAxU7xDcYw1OXRV1koNv9A+xEopMq+heyYLyiN7TnoJj5XON9tFACjDoBkhfDsUGHRNmOHCPd1Ps
Nbo5RpcNwhVs23G8T9SuaFvcgw4Pqg+NEJWm4BQjJOvvE6SOkgHTSpEIILTbS4UkBk2dc5yH13AL
3+UdI+ehFBvubihUcCSvHdHivVlu/WbNSG878936sKiHN5o8jJ4U8u37Zz69Yx19GdhBE1afxWc+
N9624XGmYbbEoNAO0A3fjnBXmpXvt5ftyGyEpHCOBxrHpX9z2/5ldFedcnZ6W702+HQPzqPdh96r
ie+rgTIC+XcelkM9ujwprbVfC2udqSCKgTJh4qGwtg2tbHe1XMGG2U+NSR3Uw91iG2NCFNivzCG6
GrooQDgVOj87ik3GT0L5GUloqPA6bs77hBsODbV/h4zfUDTfdg7/f11i3T/mIur9rivmTqmgD6dg
Ynr01ILUtyY7kImH/q5vxmnIFGAw2exA0YoJ36pn9prhrXfkW9QX9ojgHBsze1QunmI8n67uoSdU
yXWzWl1YnTZd9RUPKxUEOPnLgt5oxjrbtepWkckvfAoR9E6Mwlp/NaVnFSK6y4A449QdKSabAOms
J92dX/bUkOHxoemhdhC/+WaC/3h32a1zsC/pSsBh9KR0BALmjFLjJUz9CumUyednDaXP9tsESTLk
YCIfsTJc3zxa7osm/PdO/jK4/3M1DygTPe1c6osGDK0Jv6cC/XyEf/B4aKxn2+lkcpcgexzmpHST
FEaGy0BvioDDBG+KXhljACmawvs23PrnKdnFDuiWHdv0ofHHw8n0SR/SEqv586ZitYqmGR3VZF7+
TSj+8e5uq2qn5XckakzgUdb0ewyFZhuvy0EX2otnu9pNsQPAmQsYVGwPqEV2TLOKlScrQav4NdZy
Blo18t5P+8WeXDWlQEDVIvdBL/qDe8wctubjAd+1d+bJ6WPVTZgIMSWwvQ8Miz5wLUbvq3/BiIkj
codl4n7Zo22fFvFudnpyWKy/MUt/PPA3VPzHA+/Odn6zcw6LMmXaLiNcjhA6I3YUcM9RF0XGL0hO
mHq6y+FpzKi9mtXxMNa68eEMUl/ee3iVu5+rYLFAYCvACyAEwk95iE5tGy7Q1rWSXhhm65ArAWNP
d27SnU9yd5vGJPZf9t750J/iiPW/28l/PtVDWNtfzUNrZTzVt/s5Su4rJN2xT7swQTrj6n3uf6Ov
qYeJaZPRpoJk22Ec59ymia+qHqoe3y73u9zbwsKxRlBAn8lDPV3kQ4xr2mMh3a4skqHu3bWHrwLO
iNimcFU/oq651uedd+ngMhftQtj/3NQT3IC/cc+5YyXMcU7u6QMVPu7CL2oc90uoNtlPjH/0v68I
8S5Ny6b3bQDQfFjmpbNFk++8lQVKgxmwgDlIPhKgM5YYXCtYabNZHIfxxQtXUyHX3r4kc3yvqZvQ
I4Mp9+zF/RJ+WZGGtUtHweNFfwSqt0VpnM+a0c5fDz4izH2QflARxK7GoQ0XbIQMi47NujcyQgaw
XWj/R6SN79iTH/vPyNO/oP5YjaVYpt0Bv2p/M0F+fEGH866z61yrdg6LWAaHovpMa8GWrG/jQ6Qn
jJe7s9lJdMNqZxVTus+h2FsivPWOrY8JS57MKTBpCWAGBv+JWofk9hnMVv31k/jvMr+nRD+Wucdn
qpNqLFPYQTQCmYhcd5WDofJALPd8nNTflX67zIVtu+H9+xZgV34JrCCrFYFFFh44Dyhf9ZRlkJ5V
YLHLLsa7r+f315cXVHE8FGMhjhzdk6MKB1TEicUg94ZSQRmAsxN2uGJ2rWAA6h26l8GSX1KxMJGE
NeIQGQPIoqNeEyyM/sj2xRUCJs65v432NLUcCwEHOp7YnIG7YQIYonTZSiSVPO0eDwD/AlvQMbGR
axxc6wfzPMGrHSvP+hMfMMvBgnmfmIhSibfyBV7r3+/lF8IDFkU/XsvD7Vga1j6/FhqBqh2+iHl1
jc0w/eQh2IraMQag6ki5erhgDN4FBHMXRAK09u9V/DIhZBUK4y1NNxgRmgK48+NsnJWmPnaysp0f
QSszRoClyixHfRHy8K2GANMSy2PqiXhk+AtG23ZfhuJnuQj5AmrCUuG9GKB0TB9HeKFCFS2ji/Xk
av51keiZWGBlBAbzsYg0j9nFPh2KBnLES5MAlOgw+feB5TcNI38du1uapfHkuA6LPCyDjQaz6cKr
S2EMBO90d8ir5/votJmL6xZxpmd7+feclZ38scCHS6ex6rt6yVjgSwcsT1ZALhdEmmEc5tHms+0K
wy1xCWKOoWNszUwaEZF/7+QvkLo/1/AQrM16v82sAqCm4M94Aj1HeFzOwEDFI7M3Mqdvb28o1oIL
w/jQeVJN/HqjWTIHSYZDoRiWCAI/ztHlYt4kpZPiw/bS7Rtiojgcrmc7YangjPSPCZKsi1jgRd++
bTKS+xCfTW+swDicTjMcM4QV5r/fyC/aFoZsyQicmTKYM/t78vxjTU2mGitVkeq5PobCG0ncD/Rg
nYpyC0ewjUmZh36Xk6MfTJZzcSajTx2ontim1kft3z84rQFs/VlI/EWnh4Up5OiW3SH2/pWmK/sz
FMFVTUBW3a/X5Y3BzcFHsY7kfIXm3ecR9u8UxWia4+d+6eVUXaCJum6OY7DTvYM++Hjf+uoTbb5v
KuZjCvxzXQ8h6XJPDxJ82HouCOsAq/xrsBto8Lh1RFkrPKKQp+5bCyM6+Lqro6jOdM1LkxO6lYqX
z/BKDmWk3Vahyas+hVuIe/S4Q8PXwFEYCSMUlJdTlzPhL2Ynn0dOhOZtnTQBjQEaUs3GCCXsai44
HzABCq7ufXima3MOToHazcOm+zHOwmOIn+lgz1QOj+eoCP59bL7ZMf96Cw/A9LKTW3lWAptlBuv0
LyIJg/4yFWAlrN6Z4DYuup207dkYB2AJXttblLUxewZ2ScvG+RSpMeZe4oHoRtScJRusbYPBKiAw
ACJcLuzjv5etqL/l8z937yGUX5WjlZk3TlXeK3F5NWkzYUzrZ14xPHG6LygCMOMLderTJsGpDNig
kFisYXiDr/Jx6nRuc3ZujGVNjSREyTpVnv7MyLOOlmdfTlIcwffTHPhVM2/XGHMG1Zq9R04AxSv3
NO/MZvYk7TOEAaFZ+AbIncbDvti/kv+AVPeQ1A6PYGWQrMdAG6sb2jv2CFYOeRs9YqCWlHtmIF6f
HuGwhYzaKbh5eVIiEK7Md9OVr3qMC0Sb1hd+UhgrGPEdY1yFt1w8lS40fn2pumkCP0ef5z/9zR8x
pMrvys2yEDPDSP21r36dnZdm3AUzSAcI+TywZZNt0DGEuBZgyVhkeTNKpJPrhKi4zC+Kgz3Jjmpn
9AWZY+ACpxLAJELf+Mn+a8+W+tDwbXTpvKovF3EBvHbZIf8GyghrKiUaqrQ1MXL/Im2fKSAxt1gY
J60ztAO8Ffha43iE4IG7mGB1kMwEbP4KcHS4lOnOkpHs0XqCFQx+Qog79PvXWEawseyjxTmxfNOb
oPubduseucJshnZDL3wbKH0pee8wxc/GSEskKC4vrl/+IJmClozGDLP20TvpL4ReyEICStb6aAwS
9syVuKPu669I5ybzdhl0aO0cXq4xahm4Av/7tX2rGP/1tf93g5WHBrV+upzb4opmG27y9OqWgB5n
R8lLj6ApT6AkmTmtJ7NZtZgAJ14LPNJlqWWAjUnlR6OB7yr9anlGUCpPvnB4zvFinWoHhzp3j3Lr
/cquJ6jrdp9cuOZv7Qrrf7BdiqU83iGNcrhfjupR7PaBQkuEqu/kUUD5Qa8Mgb8uh7OZ0p0JQCt9
oH4cSJPKmbSTEIp0oNvODkUxfHeBhOatk0TJ0YUt/9IH+A46HiEsUMF7k1yBwZX75LT+flh/LP/h
qjGVTEm3GdkK6UIffu2SkIoOUyzUTxkAIIXwlgDJBkl37yWD+bf98c5DkPXf2w/U+pfqxEJVHilu
piEUu38mLvdt2smLDCYClTfKcMwcQr4JfjR8xxAnSyoOYK/Ez1e8mWG+6JjCvDI25S5AwRHUyDFQ
okOytIDS0gAiD976XXrD4GoxB+bfE9KzuyBz1TXO212JF1sLiBD/f8VKsphiysjHWXmRBhrgIMYb
/gWHJxgN3jxnHbUnwQVW3QndpGDLVXNxPwWfg0sJu71N77tAgpQnSNNHF96p+yJDHcYLDry0kPjR
0B5QCfTQZoIt0io2ENySh917CEszeuc/wuAPoxQE3KD0K05GABb2j3T/+WN5Mmdx9KBm+iVcVyHd
2gYoswb8kSGqigl/bGB6N++tgZyP9Q/QTvROZmtsPkHJ7EDIHFFuFT9a4lIgxeIjEiJnC5t8rAKT
2rohmN7aE8LnphMJe9jaHZ04Cm9fuRMi+OptoHN6/mKhuI0HKwPp7pS1VqHGD0OAlX+DlhoYBO4a
1QuZZjojoFxk4R7hDB08AySb2N2Kp83ARnRoxjYePm7wMPk8acCBa22cFzdpaVSBIc2Q/T2Sf+2w
LHwrnAWaodgbvNO+A1pKoGIHhSHF/J1pRAAzkgdJeX9X90AMOHiAaXeeoHaICbfE/c/iPJdlJuCb
v8MonxeWo9A9iXGBcOCWaG52uLiRiJU8n+7Yl5hssDT0rj80B+211LOeVOe/Jw0/jv9D0nA+Hs4H
JZVJ+Zx+Q9dGnEWRlQoxZXT+QOpzFBjp83bfE04ywiSZ+yQG/1q6/PwGH24u7aS2h+KCMZ14M3cH
xL7solGFXmhN2RQD3h4i20rpTkLlzSMYnfMnS/hudj5eAx26viosZEXT9YcK7mzfCbJWTVqTepBQ
hCQgrQj/unqHlXC/TRofbwL1pY3XxwCQveTuETO5CSqnxNW/Z5Dv5iu3nZToajj2cpEWYy416N67
mdY4q80gAdMs02Rs+4nJV/lSQOSfZ8scO/sS1IOLKMlHxz++/ju+/dqi6thWh56ZpcL1fHi1+ypt
YIITZ7sNYPxOPxNaUB7ge0Wwq0DIxf2lRTiIqRO5HT5TS+jlCtT5LehBBx8k13EyYMVMWoVHSPS8
cjX0X0LwjzVqD1dwtbrs9dVJrHEHKFLuGdMdDccacP41+pwFS2Zm3G7dlzH3P1wK8tgXmBb9NUyE
5OwySvhsB5a7P/kqfB4jXFRG8IalGP2/afTk2v1ey1/n5L/vU3s4J4VxUq3yyFp3+0gopizRd41n
MTCg3TxsJ/gsC6XQ/xSR7+LiH++ffS6mmDH9aw0Plf7pYBZoabMGYTxD656Ww5HePROo7/1crwGy
DdfodDJtqkLu+Z2rJ0WvhaMihMx2Dh0BzmkJ3KZXuXWyqHxBdVRXQTIwMiAltClOlfNGaCvcK1mM
CwLjWb/iW+To8SlsOIDwkDHsNvWHDOBYN1KuZ1TnhSeuLpFwAt5l23cTOJulL2wZ27iaKiIacWVg
uDYExRA7dPIgsaBUtrDfF7QvoWXSvn8fCKdg4q87hnryehi8CnPsa+C59PV7JDz0OQHc44PHxU7o
fpO+Llf//Z3gSt7zJL35BWZtIKdpyHRDdZU+9UNY3d3RNrDObJEYJlXB7cty8HV1kABglhTNGJIg
BATHgsTMoSMM2hBkpxWMoKbBJ4Cxl0hCD8gda9Q2B+fjykTc/3doMMVR/WsDfqzxITRUV+WaXrR9
Q7VPw0pJDhZyAOeXNlie/MCZXDSorvFwvVxKm2XJqRGzRGJdEREmjt1RLYf1Punt4aXgaCZsf81X
PJaSCG3VsVcXvhZ/jPN5GtBTxtX8Wf9UUX6rd/77jg35IWxYu12ty/JBfAYGtCxayZEUmPOXBlVJ
S8jeITC5j0owLsIxU9H9ErsZ7EBEViQfIuW1oIf5SraLfRifheh4CrLwMX45fL0A8KXMWVaEyvIL
32t4bijVY0V45mrUFsAW5ydifmc3mNiZd7/5Wl8ehqbJz+sgpO/XmH+RP9RuCSvVueVjWcNEG4Jh
1J6wfz6rnMQaAw8cpx0AavMi0XBTdjoEWrhi+uIrnX5Y3h104YXWgT6RNGTZStu7AhEDm8gUtCZz
YVz470Nh/c02/3lwOcB/psNq2pzvislLfYE6ZzlbQZftE21XY+yJ7QJLP0E+nwWgq7x4IlSeRrqz
oqj/kpYLe8Vz40SMqh0N988igpsZlvClKDOSaT5Hr2n6RZc4DUh/nd26e2XXgGXR1Yq8L5EDCaVb
ffL0rPx6Df48Kw8hc5vWW/W64rF4ZUVwtKJGoRUCJ7xJXiuRKLYbCWtxeBBgozruEa+zfGPVwZVd
e21xkcVHkAdfN0d/dhrz8OT04gDgmhluNLJpoUBSk85eTa8niLtI5oD0UUlnhQvRbUNGGm3giN3v
VGBojYKSwWLZcpuPUS/0jeRtzrAxnU5Ja33ym3a84N96XYR5dyNPR3YfkB4hTydMbK50VFvhtN2Q
yQo/7UMP2DP6h8pXhwwJxYk+qfs0wyjVWYAaRMYOXGPUfmIa1jgF7YcUwW0NrCpj5jne3+haPkkr
v6umv2ILtPOOqnGz/4cP/KNtcrhcy1st2sFyuKOcPL+kiLHV36Oe5GXLhFm4QMpUVoxnq5MrWP1H
L4aYWTuN4X5+Kw+rHd6cYLnlJ5An2E2nHpNa7KLf+H7OBEpGzAOMF6beuP14kWbNNmBsPj4ET3vr
yrcQ88PzaDZAuo4GOAAW80OViGXBLqul5oYIA1eugbzcBchxuIUm4mYzK0AbCOIZLICmjWCdaBfP
HPe5eQXWgqsLU3FqG3/NbGBTcwnDpoRwlTLp2SL/dwUt2QYqiCLaRh004nXvk9qJb24PQIgmHXRy
C0HsTStcfalMR1Ch9Bjyoe1WC8sXpH2Rr5Esv+RZuNrYX0A9h0Qhe4zR7+wyWsESJnt+6Qioo4DU
tq42puHqHgLJA0V5XKYBKOmn3C71lxiN/D6sHktBj8j+/vUf52BVGHeZKv82v7vG99ohEoNH57WJ
Ete1oAcATlVFggdfImwpJN9gBc80CkyOixpeg3ZoDTWGg3J4JWZscdDmnwUg3agjcQrCuqQxQHVa
tM9T74Jb5s0tdBeR9LVXD2mFtZSV1WLlganOFnUkCBxM2jaqex0JFqkcnpwX2KHu+hLOdHeFyhxl
RzeXnTswh1kb3F4uFMzXUdvdBloDBUKLtntRHfVnNNNWSIleyJP8VeFttAKUszSxZdRssWh3zPDu
ygl3A9RNDHxvb6tRFjFE22fEyTKQ3OtiuzmnQTVUb95tYiEIp0dS7h18RFhGzfCNlLvxylc6p0iS
AiqKbbDDoyoSsjYX+ubZexY1NMiyWDv6SA8559KvcTMDPA1m91tryoIe5OqvMj6j9kApnIpaGMm5
zeCCOdQdA6mkCo9j7XPfV4UF8J3+QKzCwXAt/BL5owFlNxDkAdZtEDAVRkownwM57CxF4+nDeIN5
wxoGte7rW/e49XFBOn116DGG8uDKWW/8glL8zr92F7KeteJ0av/mnrtUOyGQ+8JyyVNrzzR42l3w
Xvj3gMwzpRbuTIRMO7/3S+rKk9Unf4SjM83jAF/A6emLOvT1KdRPANU7D3BzaHxkaJDgVlr4V8vT
EPHOXUHqh3491EJjjGrcWJ6A/ba8dnphegj6HGv44F3UvkwUXFwKNsgf8d8PGKYzCLzPLiPrl/Rd
V/RvlJGq6uaj4NntZGe7bW1emf4Yw3tibAiAy5ePqbk4eWlgcd0XhEbwOJhWKFvnwtsKEUwODxyZ
vVCmNckcFceCLYz2fwuuUZqbWE8tYSCEdmKYeN1VvkEJmwh5HBJ67wtykIamQjeiPcXZohUlbMku
E7yY2RhKQS4uXu6z7pq4Vh/C5o9HtR5TtEq9X7Wm6FxFEvxhd8nhaX01iBzBIhcIyppDTQsIk68m
yCanmRVm7xrBiTvqBWs8GOQvyujfGY7xS4bDRJBaH9UFbO2sh9RcqSRZ3dbaFa1Dk1acRehZgqkN
0ItgKBKshwy03E486+Nnu17FnyWdrQrEnHC9vNL8QQOOY5oOU8/tiQbWVXT1wx3H9dSl7d4nl/n3
in/rleqqrVLAW6oGjuKhUip3zdYqz6crMJNj3AmRN+h42UcdZ57oaa3opO162xcxZ9v18yhnknMY
qZ5wDU1f937mmj6FkKcmX/padBefIed+8awwwOSgm2cCnLPNxyCPvYfMiH4FQ2NojnFDb1z1S5D6
dX/L8Sy6eC1l3XR2V2F2CFfGVe9GU5lx2T0+w3uTnPLZLPyXjsIfK3rYY1WutP3Rtsu51EUcAIS3
pZPHUhHgdR6ek1V8CGXo719UuXlDUw70bz04vN7IsuZPNu+XKgtNQfVb+kQ2VEUs9ccNWK+2q7KW
TiXciX3MNOblfPLR8oZBN9+xUWFtexl46RY3yo67XUATFBr8RqJHMnjnUyxwyorfS4F4Pcn11V/e
kiGDpLJsGVgO0Mc/l5beNaPK7LLA+fzMFUi+YgWXZdtdxR2v+dCnueFYSy20+flFPw1uXWhvM8N8
Uof+BhP9YxkPb0i7XlWoCvdiXl3iV+zEueJDaDlwFrvpcaD7xib7sAJ7obs2cL5RQ/0VXcLz/NS/
8vVhq1Ptv/2pOyHYeG3LRPHuoTygvMiwWeJqXCx3U9Ld/R4aTh2mQUG/zmT2CMMk/vdmi2P1EO7+
eBIRen7s9WF/Uk9Xuy6oSE163pYfkreG//4Zv+GG/vghD9HAMqRKPqS8ruNrhwpN5TtLzLBs6Fju
umUfWcdM4YqocPMN8fK+Rlfq9iMsgV556B0+iiTvw7Qb7JlPfNxa7xnl4zsa/eslPKTKVbXPDo10
LeZ5HXSOnhkeoiOZzmgf44KZu/2a/ukpqc6IhXvt4L7ZMmG/4ufu3nbefVj0n7RivsFB/1rPQyw4
3y+ledyyHhu+XurroD0GmpcNzbd2gBmTtbwxs4DP4dIyRDxDCv69X7+1KUAJdggCYJeE3t6fh6Kj
yPtaNQq+si8Ix1EWSANJdgsZQuEC3NnZK6dpYKIpsX/2ff9y+9LLRgBMIE10Lrs/f3LWwXIil80L
RS8q2Bq9DRIGh88mslbAMyg1UiYl+XvT0/xDkPX1ybPLVvl1CQJOLVwGNYyp/lxCk532131zv8zN
kA5Yr6bgCbIu2PeeClMXvY/h/+FtIyn2vz/wYbebTtVIpcUPbMZoACRCPtq6Cgo2BMG1FZpRgxs6
Iy+EK71nJ+3Zwz401PamdFCLlXKZX4PGb2f62aWz3t+fYfnUExMGTT4gqkuMfey4M6C3A72DrPMJ
GE0RB+rxwP94Bd8fxI8oZO0lNavEK5AyBKJO0fDgy7qn0D4Q3I25HsFe9J4lKb/+VKCEwGF1qAfy
YxP/0pwvcpbuLlR6jdtuPcR1EBZfmrFO/6e9e+/ngGjzLJn+DRBs/M/QxrDIPh7e+a1epbtc0vI5
paJ3ek8HN+aI3z5fAuC9qZjffeLQoA9BK3p2mDlzQO3jMS+D7oHoOK2oZp6cwV8yzB9rsh+z3tqq
8+Z81HO+O/n70ifDcWYV3RoLRCfUzezJlv82QLNUGne6qdhCTvfhS1fl846Pr8rIsxEvPpHUkmc4
/RkcKwkywujY7R3iAawKISo0SHBScDzrCVr8tzSVRViImtEhsaxvON6Pc3ex0fk77G4Zj01XTSDa
BQ6KhjHj4DueJZAz0yqWm1cF5qPRP7n0wg6uHIcLoYTjjhWlS5fOxRnbyap4C91gzx1t957FiN96
nBZgZFOI4Jp0Jx7ynkKWbEMxz9mc9wSHB1y7hkUJ2mC3s7uK1T30YxCvdKJ0b+sVVWDufQPpr333
jNEHhOvtxx4gGEP0NNnrsVVvqqiQD84nv//zM49GCC0gMPfGZHp+X6ee2gnyc6/Yfph1b6fHarvW
6vB07JuY39gv5QVszvro6meKv730ibUWUlp66UYdMngUd/59OI1fOjIIzikquaiYvVgPDd7txTwY
2v6QzbUpQFpQakJ5zJSTUxtvC48L8uoVolxQFIagslBTVIhmS/l93fRnLUOABqdptz17t7uYeCot
g3aYdLj00L3eNN5NGa045/dO/HavEHai4jYBNPfpHURfdvzFVODJE4nD/RDvbNJrS8dJFzqbLcLy
j3MHRcFsU1yt5rmNZolzQq5FKHhXPQ2Gx8HdruiHRM3BP3EudedE2IWAz18UrgZOvHQtvFw+DLpC
qK18nFaCu79DOa13RJQrshGekIifbufqyKpPF63oSx/m+o76jbH3qrN7B76/qKB6nZF3im6LGgrq
ukBlZPXkKze/+RZ/Pik4NF3vCP1mQzG+9/bHk95r0yiOMDLmSgALqYMR+Oz2eYCTwZcTZ0EdlNDx
+LXICpD/C02SmdWeKbbpXuN2Vm1BmWQ18wMggSiGrRmGdBCJYCKMGM328zAoZocoj/lGAY98qglj
k7gYIixYI3/Z202N2T2peuk5rErvokQK3U3dzd/Kfto3N0W0OnjmATjoIZI2xw10e63LXqAVTUbP
RaA5l899GR6H9M6bTu/K7KCH2a8SYXR/dnJYp5kv902UWgkD4u9bRAZotMneofbVPEDm4jyuoGJr
PI1OmdSt2BV0vaBMreJ7696wnlDcEhRLdOgzkd9PT0v57CoUW0iLrJxjzde06ms9fiOJSJqiKX6e
Z7PtRveu7+26+SBlZ3SKbIU1UWwHsZkknd92zvWLZtwnTLDVWw1x7hDjlZUIzaTCUU3X8Fee9kqN
uVsWXZunvfCPznQ2EBWc24KQOy5m0gbbzeSIQnWseRfTQXPZIBVAzEJ3twW02v1XMbT5UdPDfItf
aEXMiNC5YZTSvzWJjE7j8bM4eJDoe9e4JpTQF0IZ4jayv64hWmYjGpY1VksITrO3qxd0AN6ZLgi+
HeoSp7CI0+5qXgXnsHlbDY0vMy7nqA697mJlmQWd8CAQn9bYnK1GF8QjumSI+kdaOMWsokVnhHcK
Zm1tDE593puZO9dhlWxBCjHX+NB6mseP513UXWL6dQ39V3MPoBwGh6X8lvvFu4IcDZ7DbkEPxWdY
DjVZz53FLcgX6fh0JOzu6Bi+l4Fqw+AlCOMcm/rU5lmEK9r4yt7zvgOgtDN5oQEgVTfG4Ni66its
aSRPbqH5piGCRImhUjwDKkI1FbIqQjY01ezwZPhVeLccIKQjHYG4ndPRXK1xYQjg+dQula/V8ADf
mNxU7SGmKn0dExV+N7BSAxEp2ZXG+nD3WgyQbcsL9wwuG/XLzO2AuypduVsipDrfM3ZhtNiz4tXW
TSnI/HtX7ReYFhzd6uak5NqvFCFysiM34XHetTfr6p2/bnShZadoQlQgrZugHGp4XIlOpzLaL+mP
WN6N/j4KVAlyEffFlRW9ZwyS+xaSsGilNo7oqSXSaP/JQmQuTVBYeFZm6JY66SuFDcziQ0BVaiFw
kbJGRCUjPn8pOBObl/X7ITS+DpvV+ooFOEQFhPTkXhmZY5q4lOMMKwfKe9XXaC47nRbwU9fqnQIz
gKCYN2G5hp7cI3KWpZeegnxyPTioiwAiIR3ZVHkgfRV9Khxwu+2Bpi5NX4vxFS1AvtjMVRgIUpGt
msiGX4mwzd7lmfODo/hqRLeyJH/cuSvVKUIpKcZNfKvw/HKuk0O8e6sBgWwaYs38gFpXOsyX0lzz
s3E92s/g+ff5fFEUKdDuWH2iezVuN9lrHvM61cHlPYfgP+LKMF6lLXtdzU9dOaJQAALlqujULBoU
BM01e1IOU7calF2Sgda7hvtB9WmlXhnl/RSZkwHSJbJ3odm6R2VCQz1I9w70JdAXXlijzt4trUSj
Tr/49x4voYyPAylh5eym2t121asAPnMLPcHz08T562r8Bi7TPKR92PlrmntJ0+psYnA3X302PgUH
08xt5ZyWp/FhoMFrTfb943g1aIBdCKO7Q+Fwpx3WtPDN5V2GBGDE/PX17fgGxT+UQXGH1aiMdgPi
D8NSudsJ9ok+zmf3SW0TXenwaxzcbv3ViU4dMpkTjdJ8w32sMv57y2DIGVy+y4yY0pMC+83IHWnY
DJRhoXt5r65o/egvdRdpHTmE3CP+sARO6j2iaSNF5/dDVMAs6DfDVQw4txqZSB4AZ5fAo1+3fPQo
YgYpeQ09BTOocN1ZGIOROsq7kuSeJu2shKA0v4dbIlG33gW3PmpY+vCQaL0q4DSSojJaQvZmwCWl
kOtstlPNK79AhgLR9Bmznvr3QTrRetuhIuRQX/KgOkeWv+vZPuG7ihjxGkZ4HtQjaP5SsH9lABhf
6SvqLsM8jbnyyTPf6/OQSQmaAvwmeaDB8X85908Tw4o4w6/Up8qmoJuLvEl3O9T6aVLEzdgadt7r
KI15g2VJxNNkJ21F/lb3Mo7vKO/tBm3GXL6O5Dc4h2WGx4PD+ypNl55D5snIan0UrXeuaZkFO+ZJ
XBaVq19cEFYricCfbKVEV8IKnQgT8bB9GiKyqiHgIodQ9Jh77rc+1ic2Q6txRrhcpzfvREhQA7MJ
JdW3QWxHUoXs10RpvUyPtYmBotouGt1xc2dCTjP4jO5HRtRhytJvPiyyMDz9RtuJvulswZ55q/W2
X/Ub3S06niFH+qHXQT8iH3Tq7gkR3pVzI2YXL0ctUdJxfZoere6ujE8s7BBpd29Lu6kI5NgcZYHK
GElyTp8GN8qFQQftwtItpvrdzbqdjxuCBmcPwklsBtwS903TS1+rMYFHXXAWlHmGTddU8U8LKdI2
Siz4CaV7Objt0vq6xx3VuV5cxibmQhoJ3RDQIPtxi74PKuTgme4klLhq8Iexp+v67t7X7T2SVEKR
dPPOsrdTnKYMlWuwR19r594+yt4lkNeIpb7ce0xxQA9wVV0ylz5mLjSALh+3D9zqK2c7lhAU23kC
rLVyrgBIaW6HV7f9Uj27cdThFssTAIvwIy3Our+NSjD0bmOEyvs2QS5oUydhZ0NsvU9P6Mct0ayX
u/IsD623CwH6ujy87tWwYgbFMnZeDXIWrOqQZNh47yyst7N3MsLi7lh399jffe3OHpz14uxKEc/P
k8uwNVaMXZHJfJLs/12+oFoDqEBTDSyLlW+9mR8pcCnlqn3JbkS0Mb6aKLJYcYGYnYJMRBrJ73WP
cJKswpkWdWKUTJkQn/uVW8amVwZ2vw3R/8hgLJix0W8TkotYju+ohGyjHV04KynC3NvHV8QROn4e
l1EVKOiDlNGTp/i7USy0dxiNybqh24r62ChWOie5Kq5n5hPqFjEN+Fa91ZKcU/UMQt/A5PLbdJJ7
f5egjSIUhsmAlEABC4A4ircNJKgxqDog11cG6ezScy0XTZnT+zG4BQVx09WRQHkr47qP6tw6Q/9E
fUVOGMmorGc/KSkV+H1/3zOGjMqQYsuKYevGQ48zveepeenI5/lLkBPDqShfs9dXTwHUALCbvyPN
AQ7Dr5yd9fAWov8Ac3w1qkHRmPF2GEMbcfabWfnZDCRn+5YCfoCtG0grtOF9y6nIzIXk9BnfOq4t
36SPTDfzpfI6RdAC4/p/hJ1Xc/Jatq5/kaoAocAtKGeR7RsV+DOSUCbDr9/P/Pri7L1OV3d1Ly8v
24DC1JgjvMF4XU1yoMvbuppUroNm6FNQYUplFReHnOuJ7Mu602i2+TN3hVvgCiEJG5NJgFyC5Jct
ivAPiOO43t9B/2tuGa9mCb6BI83SF/3Yujqay/9AoD6dEyRhrcCME77HSmQnv9W+X1zCEzy+h8nk
3FXN1930NQMJfjBPZ+eFUhdAlRw9B9in9h+BItnLe9Sq8Gw1GYrHahjSF4FGDhLku3SES70tcPUY
C+ymYMQXcOwoMZj7Uj/MQUSf14B4J3g4m+yugKVpZVC4MTbmJN2thMo7Fr6ybG5lSOX4odt74bEi
AamMsflExVkw6RAec1aruw9uBrkuAHSCOBRaU/MIDUimj9YsGYp+hFb62MLNbu7/Afa+TP988E4A
OafNfX/RGOZjC4Eaogu2yYrBaWk/e9FeUL3ZvP4TA39AeXUjJqx76rtMoD1EP5ic2c1+X5AZBX4P
WHLvIosUC+id8V62RLC7dV/MHJAUgrj0csZz4fxg7DndtNmlWiKGmWTPf7jK4QioQIpKJhJf/r4P
BKiJK8NZhbyYusdivgWIGOZ5CpoS5Im/x8YFen5DLrAEezJ3KwgoRyxQn8zNXV57N3nNcZZx+LLP
yGmxtuIZw2ttHh8tVHKxbka0rTfrzHiegS/J6KjvtR/wuFfg3eY3BOCl2/cmogmd7Vq03ORWyMYD
ZCFItugXjMzQgM9prBQiqZ1usTGyQlEGfuYYoB0nzMkh8kDsqY07qiGGQB/OcGZHIA+L1XlcYJEz
WRwFcaLjdQ3SDIiXuflmCTxvPBcQAtgs0Dg+MxuIxXv+uNAYuJ+AtAEkEn4ARWFqMUleVUGsRkbd
GJ2R03qNxXUdQHuQHc5Jvt7zKbJmRh6f2AZJ2PFIuNjY7RygMYzPc9ZXvv1rTxNDPnIftzlAV8jj
TBBBNc3fy2peoqe3yK1Fu1k52TKHJdGsiLlOyjZZLxDSR40OuAVUqRTooc8SR9YeY1RpSd7qALmL
l9bxO5QBwk6YLiPDuRjQJEdWjWW0F6gTxIK2e4FevW8EuFZAbH/VhAYoi4dHK1Qmi7vijQaL677A
JoLQZOxTY9VYwMpr1tTdP/m9sdUpw+b+Ft3/U+r/1YExxuv1svVd927Hy98s4JA++JbC+SNJhDoH
3gJBq+VrnqfuGq1IySx1U0NqbQl/DGAbfcU/f3kMD7DOMs/OKHrTfljgwuo2v24cfhMPxu5WE6sm
RCYCMYA34DcI+T5XZNUZjmNUnGGIOBP1ZEBNDFcNMKvHiRXu+D4HOr0vANoUX0fiK0vVpVsxx0Nv
PB+xZtg7vi3/6YXhEXrf0h1D4+MyM4sTsF7cv103xm5hidNijCmOoOeMZPx9O/gfY+F4jJQx+fDT
5L72XzHPVL4EYa3EwrDBuqxfBgxmAlZMCsx0FkmOWz8/0oEDh+66CEvS/6EdZ9oN0MfPyWyFktTl
8NW4LXrSX97nO5oHNXiBh7G7I4dPi0TAG6Gk7qeDMewZZyJPBysgW7zY+Oa/hfXLhUbbKIwLTLjn
gpqJXwEqxRDIHnOAVsFcvljFtjiNXOmAYtRFKPNw586rgRRUtDLtB/gT0JjmzTRFna/PDwqGLMYo
QDEWVT98pBkJjoxI8agjASKCErJIqy7oUkWVe7sgRUtoCJHK1+bLzF1iRUOr/+guH/MrWi7o4/Rv
o9bWZOyDMTuU9sWRqYmFr4N4WNEs2SSdvDBhTgnk+hctkbGC2P/V3dwWKykhl5MWtOwoDnn2LGiR
vrNKZclxPCfT5pTpfXjqvxf3ZIKiyPw8W7y2j5Ezw5awXg3FgQbJD9W7PPaumjPQxcMbpNtWn6S5
L6TNsBc0ADLwajFhrdDawVtvSAkkIWVMRZIseCDgetGp3CxWT39FN2HxxejkUyz0l3U5OxqQK/PJ
eSme+qey8w0QtsGmg4pP+VI3rlhHkLic2UEXNaQuPuPDMG49HjEcWoNhTGYHFGyvxvSODA/YfN4/
qiPIv/d5EBCyzGghb7woT74qV4BwMsm6GkDYzpfjx+6eBEKf3fFX5QrTCZz3cw/ovIfaUA2M4hNB
G3hiEzziEW1xO5EsOcRMgaGDskBeAwQICTDVegcLTBDK7usr+smS+THlxeOg1N5ICvtDjgb0ZY6V
d8UnPP9a9OHi4UVBewgCmGmvC4CNl0fDw9xNOWzzcJl7C+LJafNiF15dNsLSWgieQJ7SfdiWxEL8
Ad57IP4nAggWl8JvSfMWYL9RqBAu94ylnh5sMPc9Hx0R/qRbAD4YfHSDA8WxDWvYYKu02yltcCce
p3fYQxrJCXRD1HdOuTU5tgvaLogF7zjFCDsqrDRRQsFw7nBQ/cviVFp/nJs0T3NYaKnjZaP5pjUP
tG1o2WOpXMxPmpvWe984PWys1Ywt88RqLq3/m07Dv5leqf8ne/zHkPj2KMpXrtClkByolQueZ2Eu
VtkJ4sNCh7fkORVPKdee/CuPuZgUWeH2PyflfyeU/+iuA6yQpxN1JmvksP/gE5z1cfXJ5aHbfGK2
vvecrYQGp7VmbnBmI7/Nd3Nog6zi7QcCyuJlb9i+/hst5l9orv90GP8Y0Lzf504/n6lwgEmCjld8
MiPdDr8/62Pdu8dbcp0/snmsffz8vDiycxxGC0p1KBwfrGOb6Hvmx/LuHL/80lzOzgsl89mOIZ3I
EFYHNuXzGtKS67LsClisnamOKH/nP0r6lizs5BBEPEQ5ArTAxuZ6Od8o0P4wUfYKYdsMt8l7j1GI
pBu+auczO+q+Nv03RcvakzzlRPA0agfyCuvn9st6JLHJS+t0ItXMoin0igVxBK8YtN1mbtrJmCvR
88sO/+Vm/v9DIXh8SLIoKMbMpuiSULH87zpRltX+Ov60m6mNs9SPFN+wNpABzKkuLgYIuT0WAv7w
oFUyWzytfkEQ6gQY2rn6L3OWAKKl+JsY0n+BH6r/piX3fw7sHwPr/lbqk0ydtJsPOhlPmyETi81p
kc6YQicmD4cuix4uO4bz+hobknnUrCptAPYJSPjNegVXewgF7Lty80CID9ODo9gtU8SI4eDTK9pN
AYLe7HwFgtcGOWzWUb6iTX0Ob+HoKIBc//li/0UU/HPJ/r+LPRn948nRVa0oHi/OiaYdWiHvX7jF
Nwc5TfvlCf0Lya2MygI4aV+MyfI/f/hY/XfFJzjaqYI7I02Bf07FZlp9nTbqrYXHdHalVWt8fB2d
V9XshWGC/zxlqQpH+Wk+PdlSHARNv18OuMSgpYGrm0PUGncK7XvYWxX6JkOYfZ0R2RetIh/x8inZ
rnPzP1FptlZpVuEH55/1HWFR1MFdLSrtD95/9WlAebz3EKqXgPPTAvKv6Lm/7al3XpdWvdRpFFIZ
XuxsCTzL5Xa67z8vr48G9Fo1msO+ysKTEQoqHSyF5+riigzulYR87GiMkkFuLx7eOWJ00VhFIMcH
ZKut2ux2zwCBs9sc1smiZ4vUEPlhToK4zcgp7CfYsDo8h9MUXSeXmpL0nIAy8SDamxKjM1dOQK/u
6UE4Nb4PM9oDw1Fnkvifb9P037Q8lP99l/7xQOYvubrdC9ABYDDz7S1A/gVXhDKFD0CZe2UOf447
JkjHJtTwK+jNYT2zp7SXpWTm8iTO21BU4I0v5HgRxZK9WfohcSOrQxsVaCVt9cKT/0tvQ5X/irj9
c3GDn8KDczQCTfVPRtR0plX5Q226zRnsLSLDTp4y21Q9xW/jmrDS+ZjoMraTlvx4CIuVRIFk35k/
d9EFLa0meodXsM6fQNo3S+lnqi9mPwwgHjRDttcaW5HPjwLD4ZNMoil53uq5U0NUrrYzBP0KW0ka
/xLkvpAzpruOaUSdlJGONKzklIep11PatnTA7lzTwcZgPnp61baMMjtfPgKNQns4zVbTlOGHhvC0
Gj5+6J68fsptxYGsqu1ZGEjwRXxPM7naVtsZ0uPbDnJAWtLxW6FbrUHJ5XtqvFVzEl+Lcj5Jx/H0
e5QWKANQsmU0s+4U3W/vYVzNi/V35QUNVptnsw8L9+Y+vVHU+BInVUM6GKFvK7syBj7NqopHKPue
7adTmzSBbWG29qahV+K9cQNCmS3oLTOlzJCdrxBLwhrHoe2+Hvyz/T4WKaLlvL5Gt/kcNquJ04Zv
zG1am+fRVn34AsYnyOx6ofqdQZ+AsURjnd2nM3WA/ztv52X1yciR/gxmCRtK4imFR8FUU/M7r8Uy
EFsWZ7KZQSe5WC+EjDXnbmNVRCyZWU1Ezzq8rBun8iunckq/Eke+RAM9qjAzqqLWBu/uoSSX6F7j
XeJLAOnEuTljn7GDi96ErdkNY3NRrVfO1dbMq30JOg+ioEuvHH1pNeyNW6DamVf5ZzyV76FMlz8L
ujDzpD23mWVZOvgY+Fh7vMOPT+fdxwnVV3ZV2lX4OAy/n123eaF/1Rkl0SbJgnr3jqerKrjui62+
Okf94bVt1nXUHpjmb88RIvLxJNbx2pAjfZ2H9a49TpLZ25gm/bHfadHl2GwIkK/d52O8jsNvmY6P
dcw/K2Ipujw+diqbgoHmZvBu6CSP9fngXcjdvOkLoC7jG4Y3ycdFi3spvqqA1cAIrkuuy2s9DmpZ
QAaR6hZ/pvnP8J7KAZRgXiJeWvqvdZv06/Of97ZfM9piDLXVT92yTfRTtbysASg8t+rpjRsPMw4s
eZCNO9wP52Q4TE6TU8nDOCyfUUV/IrpHuY8bz/qCTnMXaXuh/b3GY/QFy+JQ8ZY0YqaCj6V/d6f8
0GxHp/OaX45ENLvQPof09dPim8d47cDItznQ6WopA0U3oTvwRRH9vfsW0ICy7x/QgTVhJP8+dQd+
1B34UXfoDvxNd5j9UPwr++f2/KflFNUTqUs5b9e9OCUwH1sZ+MBeIdkDmwPaS3d5i+HA4Pj5rytx
3yp7DkL5GZ2mtHkO2p5XaHuFzmzlDghRd/BOk+9HgWo5L5398OnKngka78a3fP17wMqe+ZSuw3Br
19PTc9ssi686uW45SHl/TqaU3KhcbjmNbgtNanndlgcxj9qLcfTptZenJtdlwrgaisKBL2fe+z2v
xLf8n54tv+Zv//UbWVwPvhUvacx//Umz5d9ESjAJ1YEuMBeVqS5KPYerd/UlXyOy6d4sBlAZTsw2
BpTlDYQbUN7wjq+eEjdbaRUag6naIhNsoleg7FWPhHnN/d8zW3xhgD7xriHbu4sEjTkLIKR5WTjx
VE92xjSx5bhwCzKLKfnDxKyDcdwGwkHoBg3qYQEqIPyiR7/CaMnWQ5yd+KDenYCeEfow5B7uJJWs
nOxyApKjglEkudDeSPVqlNlxxvSFnhpQbCusDnoox81JnBfX4cwQg7XGqFXHRwC7RXAQzt07LxDL
y0I2pFTBxG3MCORtK7HE6KKLxs7MBEKBC1BtgcEMXjBClPRqqVQJDEqA22RuhuZX6wtbjSG8hsqu
j/v4mqKHj8NZF9VrxMmt8x9t36651cp+ECtarM78Y3YHVhTGUpKp/YhG2c/sh2X+Pmk/T34i70N5
X2Bzhlfcvjlw6xscqLCVaNhWOk4Lisj3ONa/p+lsdT2dOXYWBhuawtjm6U3ZJ56ojLGjronAmIde
I7o9MCKIAR8CpuL3VpFc1orztPsVxcNaqOjrqbiFmn9FrGqadlHnjYPMm7Ext4EIulqMHZW47A5b
kF0u45eL/Vk83hPFYwX/qnr9PnEHnUnE5Xeny5vVOCOGrjMKBz3V9sTPcLRtE8xNl5UzpPgXJEpQ
eVkiIEFdeFk1eBqU4cMnrFX4PT3tT/AO79bDH/C1wzkruvmPI0Oc/gaB/rIr3RJOTO80QX0AF4yD
Y9RGMDWDWfhKR+47aX0bzKSypJXS7y4M3r+yL2bQ9apeXX+7TbFSIROi2767hxibxXVyTkZb2X8d
y/Tj04q7bj7+3W42/NrpOGb9q1jV8bvD7OoZfhOBzbE/YEhQc99FKH0kpA7+Lcn9v7yyT/BYX6Pn
oV9Xyylknhcq59ZFuIBaLVOGp6lYCPoDxMq8ZvkKXsGwzLwL79FzjdQTK+g0bGkvl3Nu7b5fZ5hl
yY7444fbAE/rePawIFkDg2lwSrjEFY/xNbpGFS50H1qhgz9KZ1z7PD7br+AMO3gc8JjH7227psjx
R+HMkvaQZ1/uOxzwQ9N8ZO+2KJOZIBiwvhLn2dFbCTh377nNl8pPE52T0vm4Ck4f96267TzNyZ1P
AE/WFwuqS/n6olfKnuBcuBRdNNvrXu4/gveWM0iebNP9Kue2f7iv5fcQdmEfi8rrsxvvXrsZ8Kg7
/FDNf7CRl77GDvxYCQMzxbkw2gAoxaFfaT36l/XAnvNyh+VHqK1Gn+BZLi7rLppy8Yi6rP9t8Ydr
ur4g3hehPBO03OGRivlImxRf16hNJgTk0bbhJa14SXP4u+nU4qK+8aob76cN5Bl2pGL9PDGt6bay
EObkoYbvlhDtX4XBb8d7LDYIwgjvQcA8dFtgMXBv+dpscRcjDA14BPIoQ5qFTLoHN8SGh1YHqSBu
daC9f6rtC4M37g53/XrKvl97Hnsmcm+T73DWE5nj31Sy3OKaoa3IQUkcP3G7n4aS/zeBVIl7N5zr
9LQ5DFuRXGmQfKHduvdU8Zv0+ivSiivCyoLmshwHpf+O2rjbaDwCZN71qvP+lRW8Dy337r6pwpeP
+178cadc4PpPnTRL9TQDhcE1ILBMtncu4vvQLZvl3+yBL3eMSoFaschGvCb3z19DVC3ZhhOxFd/F
ztevG/EDco13hBomKQ7HEz3Ib/4eR5kKG7g2rr7P3PlxtRi8x2rwBq9HR1wAb1LI0L99rB01X/zq
48rBdYkZTVTOyFH0U5vIzeIqFsf6LINyBEf4CcSNFscMKJrnp0ulZYlp4G0nMQZZUZoA+SNA5KAQ
NtQiTI937Qryz2dHjzwPm2DqF2nrDckIB0fpuwyUUPuexh0IgffifMgTNVbXVfDwdFyxbt5klTER
H6wyuZ2UUA+YOJUhGp60xcfM+pqA3SSYuONoFhFB/NydhXI4deEix0AXPZyQ/Oyrxo9Fw2dqFskc
wMe77zNHXuYYdz4DsBsm3i3e4FZrmaZn4YNJTHF3w91Dt2gAH4qoiFRhMALWSkrqVHXuLolpPI2f
P1p48zIOtwvu+49dujjJuRn2bLJZrjPnjtLoBrh5JKVV8OZQICSKD7TVFR8eV3wvedhRmRr2Xhe6
8fs80GM8w7aF0yUZuEYcOrEWfbqKJ4XPZOJO3IKa/Y54JfX6Nk9m6eVUb7PV9EfYpOEfZ+OplGBJ
B5CE2iPVLSntT6OY498R9n0w0owgNjmGoF0CxsC8W10wxkMGSWdzpfptdEGR+upePM4R69yzdws/
4R1juEdUO2Xy5PxmIR2pYEKC6fTLp9tH+R8tLYPx8sNk/wqBpzT+IBjShoN1X9MRiORTs74dqkTy
sn211tLRT+v0jpR+vIc3SvTkunk5ijmJ75YQgEOqaj+xerobQEbCGmo6VGI3X1SMZ2722y1C/JMU
ko/nEX8sqvOOTtnFY65gFRFgPmaENqib8wKknYNjYTBZXthJi2DwaT0BIYzBE+nG+LOoHngOPQ7Z
fVG/yDINvpEILfriXZhTQGg4y5AFLicX43IokIRDjKOFtGX02H8TtpbjxmjW3cQYQ+9+GhLDPuIW
3MrWvBbm4xOPADUDdSHVLsTf6FdTmkUfzSgLsykMmb8nm7wYYzLMQ440G85k2qIGZEB1HLcakG/p
Ow+qMFuPuOiXUwVONJ3mhoQCQ20gfj2gH4SnYDz+/qTj73f8ie5f+PxFD/TdE67sn9mSWRkbkJN/
l6kUtUd8FjeXo7TUltmfcsNYMFcZuBTkaPdwFOKK5d6oeTRHfC/2A9pQRCISs2eoBI2DIesxS6ZJ
Psz1r9fu+jvDoOWKy+wN/c4qvB3PK2pISK1KlP1REx5WrJR8mXnlyK2B7I6SmrptkohJQ5St+Reo
LNb9ZgjFp82s21FZVpt+1YT8bvpVbkSSsrvtrlPjctSfRBHhv4naYTxsOtTCnoTGm0tSh2fn8onJ
URu/f7s0/5ZhVREPZ7hgNt+sfA/nomzdiyiVfV12cN4exwL1vd3DeTiwE90smBpCtl9Nmt8hHPvd
5uaT7vjTpPoFFjbeAfouf5/DvKedLcB651j/6hjE86fYrYDhS/NAvKT3c+GxyfWfMmxlL1wwjErx
PwnPW4yOltPVJL4ViwcTyxCjRn/sFKuJ+PhVHtQ+7KwY0RTiBd3KxWQ1Tj+Mc2cR+VoeMOGbrhRz
TCj72FmQIZWY4xqksvCxsGIcCo4uHgKebdpTT6eKVYyTtRD4c7kGjMgmlFGMf3yVGDEBbvSOtVAQ
0Yooc8ZRGeLcxIOZE80mREYcpz3sptyMn7ywqZwRO+vD4A6BuqoEvx8y7hTWq2ivBirjyDu4U/Hr
xtVBrjhjBFGmHA5aAGnujqERK4guMMT33zt6of4lyoh1TyLtDBtxopo1TjGw/NFjGSPvrcw1ICQj
uqsHFAi4U9VmS4CbGgRd5rrAdIkSpKpOBZxq4g5h5ekJGG8f3H+qJzo22jIiz0Uq00TBeMul9WNL
VkmX+h28g2eQ/wEafJLSWfrYikOs3M5gOnUl/5lftjy0QEO3mGez0W57oTdf0mct7ZuvUAnQisCE
k6sXY9rtJ3MtfHmcAa6jOk6gSFgxUpxYHc1mOkBYDw7B05VN6p8QuR9u2Nhjbkunp1uLLe+12P3C
dGaLmKzK4MY7cTC8XsNjqLOJGjb4dFi8WNAszsaE/U04NjfBPejWV/ccjdMmYIsZg+LPg5Hb73jQ
cfbMQ0HHR8baG8VAfZ06Qq1mGsupEmIX6tNCYRxekhKSIDgf3oPjXU2dezD5UXkvar04c0ZxGXR7
FHC20re+0lds1dkqW+FXOorBy9e+thnFo1j51oM8kL4V7kW9y/l63mlLvGkWV3i3fVLhQCVFDS2m
kk0b3gOXDCUQcmRsFJAdkj22UicPW79iBVchQqCYxLJYA0WIgfpwC+yX/bDF5quxUN4Jf+02a9nW
Yy6jNf3JVnLKMWcrNa7Zn8uAw4yl7+yG2sY0LnSiKsQaBKHGSNLMNnKo8U/tn3dlqCcoVNtggeUA
N7Qw/yZvoiM8ENpooXnaUheiKyv8Oh38NoX3Gbfn/aPyfLYnLmc6ilt/0i46iWIW5L74L85fd98I
ixPHw+deITGZbfJg2MvpJNaI7OI+sV27n+UIxzFRL11/x/7TLr3HQrEVVjlMIS8zxlwxSE4+jq5Q
wxAudZBWYtyOhaiJR1l0oXoT75S7Wtg6Iu0gzw2GQDxBM6JOF0ytj3fhKLg60/h20jjg2TdPdPTa
KcssGLHmtPC+b1h5OTZrlXdlHecpEd2XjQcPm56ID3nRA0V2lqeAv8PdAMdL80btmdtPMgJSGPPu
joX8z4ezh+iB0WdFpsGcDms2j/jhvnGH7HHe7IweX+Ux+toq3mmyjUdwOLZRj8KtUAIOCcHNEhlP
ydFISxGF39xPNZ6hIyIT/kYuHocevIsdYRBPgQrN9ocZLHY7XI3IjTgrh4V/KLaKLdvnJZlBqq6u
HPso7jjLnrakylMqw8VQ8PGdpYUnntNzNPqpgjJ4peI2kiOGSiTKW3EqhFwu88SFbxXna7b1915J
i23t9z73VjzaIu3DtkNLsIQTcmpL0jhrxkSA0kb1cnwmxU07LzFWX04xh+EPvDvSMFP34rTMSgoH
rk0IQJ/Yek7f/muhLHsg3eOUq0/kgAnoYCZcLKEn+ReTDctGtyKQwtGeHDnG3jPAXNVvQ2ldxmUM
zzsY3CbprNEuX+WrirD98OotyZvRJDLvgZi5i3V6fAs7bOBR8vJpHDgyUx8k6vg41S0DZOJCuljQ
4REcMYZ44pydeikxLnptC4RS1P090H940NJmYhTL/kCeGGtfelRvaDvOc3LR3lFJ6JuArAYCMg1f
RC/wyIGK72iRwu2S054fl1x+NYAOZFOr+pByxHXRQgmaE0+zq3EtSAwJ6YpZbaYuhxvp8y7QVyLr
5RHweRScs9WxZhp6ClMDzJ47xeLv6qJIQn3w8qXlh55483eI+Vn2PNIiQelY54yg44d/ISb2JKNy
mFmTJLMuotFjQglKp2xtusipw+duwsQMywaTlpj9+3AyFycn/pMZI222HJCXnoDqjXLvw3YKasOm
+jOpZhw9YZxhf7jqZP3YS7ZCshiXhReKyy8hNm+0bJI3IZ4CrqMEDsa0LbzwQcMGJpL1V/4oRImI
LRSnQCdnMEUTHet07asORcIPq5vtQaT6mTBbZINgJS4BcoSDOWWyOzYpdzAEUrFbezsIn7HNS77i
NgZbCWPDd9DxmXf/jok9UHqOq9iNoJkIT0MGGymTLQfbXpNsns+vkjMaDi+W7DUYgQCUIm2p2EUK
CSW+c4MyHmKKIHMU95z7bcdCICGQvTKZAJ4B1EIUQ+zLHliJip3zm7Oj+nX49F9skyT27ARARbC2
fYSY6zJWKUyeNBDmjClceFKURq2pW6/wyTLI7Zz1OnWrAINJQsSb2oIJGZDPtPkt0dn4MwR3d2DA
w6Jc33b5pt5poBjxsuQ+4UCq0CdV2dBULqCOy8zZLOO7c3fazdvCB57ndIJl9zRR13KkRDJxSQeG
x5QQ3buLsKBBRfHJZibo3QpTfLzPQYxUIvziBg/4khnQjbhJvGOeOGPBkH8tUFV0d9SEMWPbBaEP
xM/TH9lPX/x5Z/XRzGu9z+/VFQp7DkhlnEmvbA4cDTuZkvY8QADpWeNUrnx3C18mW8a6YwMQFS2E
V0e1dB9jV+8aT/wPhFPmKGV48TF/8hrqIbJrAhxKbcbHY7mzejVTLH8ONZ1arTmmvLpQpU6NOmLV
WY+l0Na+LQarifvw7febu59FzQo9D0ZgZTzha71BKtK9hA/SnGIJaE0kWlMsRpUQPgkURImT6+IJ
9IDL8eI0mJmWMRbJLJd2p+K03TrcqHi0w6jNVNkAn0fRkZ34bHv2hZIaqa5DzbiIcuiOr2ZJCU7m
7L2OWN7RpflQ8mvQGZx+ixxXqK1b6veaTrPqnrdX0lTBxYF2H18tKiePxzhI0MGcWBkFOYpoS5aT
PU2uBtacK4k599k+m1N/QnTrcWCW8TXFIpV4xBic++U8wisJnupoieKqGB2P2IHJvCieW5oIeqzG
o5+cMFURLy4+kdkq8Czt3HpL3kOwEV7gNCgQcO/9Mx2PR8iTz1NQRM36HhQRRTzbYRFPUOEp44r9
hTDE9tmGDUW++K8ZrQwwgsIuehb0aDLBQjFat+YGCatTza2DKjq74ySPa/BVd6adfUj4oISAkZAq
jPSVtCI8PaHnk374OXPAG9VRRouAvRL3QIkZJiYSeJMyz/dVs7CFu7LsDrupA2WHHunf+WcoJdxP
H69qmw1ofcbVle2JQmXgOSGBBy5ANWDc50icY6dC5VCzET8WHzY+CB3x3R+YpONOGZ7TEXD3GcbP
ydvXuLAXzkMKVMydxHlJzGxHgE4U5hn5EtVY1jglA6FHrC5c8/AP71FDrwitEGzcKQQKEeAKT40m
TEgyGwyGpyJPn0cPaF8AklFyx+SQobVs0SQGAnOMuZbuhXkGv3UkpreZ9wAecwkJk8yQhQHk2RVS
D48YkW2C/i2QmRAP4PvfXJWRAwCDvOcmKgFngsfFh83uNwS/DfbBhMcHRoMBzt+venixKmAxKhAR
VXhKSy5y3G/e6ukIMsAYQH9hd05BqNFx8CzjgefxY4Lpc7n41EISQvQlo++WYRIDOVA3lTXCTZ7f
WGrYuoqhRx9LMZhAAMKdEGNmbrHOaTozcHKzCFwMe39jysbdrjwNlM/ErjeF3WOULPYrDUCGisDY
lWH6BHvsSdq6V39sKRY8L79178J3C3n+B4Pzu/1wdWGyzudi7hHdFmd2HwZX7o3LMUWU72kWnLFs
3ZDmYoACFIQViF0PO6c18cbsDYyy4H4WXr1hdE09wFfzTfnYoLHXwASqrHNYBHnUY32rouBYJIo1
sTW3DQoXRoL/xE00jy4uXFdUrRjW0vx22piWhi0BSw+arWKM/AETX+mrZl4ncQ46Q2+NwRiWr3Cy
RjvCx5fs5hHjnxGzIWasi3wppjTK18x5p4JAWITK6skBdzgwZ+nbY5NNB3/waQNRfDbx1Bo58pcU
4A8OMuAOXlaHmaem50Bbi5vao4NSeziaWzzabLUDfF3Z1ZJudw51dPL88mfEs86+zI8BWwJX0AEW
NcYtHGDHjuzORKQzrMPRcuzOgu44S7RknPCAryCJik5dkCdUKl7hvN0LYU4YGJND+AXNMwzbvYv3
dKmudhxAJK43gW6tYmVrvoM26tYawWUCKWhC4LquK4bz9VKjcp9Yl3m9VOlkEaXYmz2VDt6EWkQK
ryLmS2n2Uyzz5HYY3RfqTxGRQZDcd9AkZl69HKzaw+aaDPOyoYpblTFDr+gN/EK3WJekwVPyzSG5
49Y83urWLcLr1/8sSqr1hhLgI+o0Su4ZNW4VO28QSWg3gaYg/SZNJSGmApyFWphj5xyPHX17oRmc
p+Xvmf+qkBgTsvnNb7Fi6OQ98H3+248lNaTTQO9ZdenY0J15gWiTohuO01J4o2t686fWILZ1a0EY
RmeZjfUiiL/jRZFefol84bkyirT/zWM9uh+J2PGN37+PMG9mXyBRaEVc3CkjHVAdRubVLHmdmSyo
egN89eAAMTEw8UW+i/XPWhQW0NpajdSoO+rL8wYusUjqR0eWRQq2xOq3MiBCjS1D4cIiN2Y/Qm5x
eDdm2F3TRVgI7yoCLeBnb6nSrFEJvB3qlcgNA7DMRQJrslhIstAPpq9ao9+nLbipoF0grsOTmBqU
46SjeFZ4NcU41CX3gsdTvRAxB/jK2y9XN/z4RG0/MUqXKwSYkRIGLPtskVGHsoz8N1sAA0lUASA9
NiRsmSGMnchkUD8dSEJYOrRQiIlvlNQbtwaCM2Krec+/MgQ7AUhTvqgWzXNLIG04A/8cn2N6mw4k
NI5UPHH4cYjqkts0AcvzZN2CReOtmH6jSQhqjoo1Z7dj2eHjQSXIIuzDbKkRNtjXTMa7iz7AzZTM
X91nQIsgmjdsXKqRJVcaNGyccPPOvAFPC703kdu/ULHojCuXTSHLn6V8EGlMQ6RWIQrzqpT6irWk
LXoyvZJGEBc/xORW4pZrAZ1sAvZgALdDOk5MJe5WZgn2eQ+rqOehxDke9HHh0MkuPCWpGXtCPQOB
PQEiKvL1GRe1MiD8szVW8dVHtS/8H8LOa8dtMMnC77LXS4AU88XeiFE5xxuhpZYYRVEMksin34+9
wMJjGDYwmPE4tALJv6pOnfDEXDVevEe9n6IVzO60LkwbzHL3WTaBzkZmlk56FUcTvD9gJ7w4+Wox
Ya3IgxAI5hqRwE03rHssiq0QqwUGYegV8BLVKeR2PqtG4/ZkEM9chamiZJ3yGeLGsWbohvTDcpOh
KeZZZpQDXI78u4dBiiP5Jyam2A4mD84nRPY888qUSzLItzgjDlhxDB80E+WYnRHzTLqNeKXHDNka
Pkqie4gXJ2SUBX0vco7diZ4u45iIRwoHSMZH5hulTvfsD/U425jzYpKs7wNmOTYZdDx+xPx/X+fc
rmx+lgUm2gmaeEYfDkiDIpv+NL9PUAvBvY9UOI2c56j/oclOHrsHu3l2xK5d0BZIxB40N9X92DAm
2Bys+U2rHiDaZPMguLSFQMEqNzVho3AM6Mc2lBjYHFzTiUrB6vihp0U57AYiJuilsTxNSeuhLmCx
N4GpQRI9bDKP/SaSJ3OgTbnZHG4CLiEsNKe7WN9d46O58DHpCdPhZxLN6LDGVOshbD6/mhA/ucBq
4TTtrPcEVx8jZuexfeNlrALcwDOnZBfj7mbpDVOKi0kR7D7lCYg9XNdQSbOpOcDhgWqlMucHswes
OXjKHNtPX1meoI7AAFnx3fjMGlSumbEMmDn1FfQT8IlmJDsxtUrjNEjJok6ZeKDTd9dMoY1+OS/w
SAZowo+5ZhNaHffOssochiMRDa004vDlx0DFoBHAIhgqL1E1HIn1ToWoAEnzQ/3nCRhXngGUO2l2
KggzBhTZJlhl14wKmg9Ul7eOlTHGvskU0sLAHPBaw3AowLGL6BCeE2FZwUpR/RruXPSFdlOeP2lr
Bd6W3LXRrjiq6bMUL5qyZuJ8oudyDGiu9xIBEEQlekj08e2YvS79VAQy8BgSssSpcQdC1jGHoYIN
EwDYcsqu3yvYK8NNGEAePofzbH6CHCGPu6aS5DTTrQFPJf5PwMzH/OecuheOWKZLe+gNCPe3ptRZ
JgkrluX37c/O3FwJq+fNyK3nDe+PzwX65eJxUxby7HUxV93/11fGsbcwYGOGY1bfq3BcDj8zVIej
ZvkYSYN2/hyFY4ytV/Cj7tuGM1mblH43sXHUpUNcOsod7c9cPXTfywPRvIB+u/CkQeBjSgONkDe9
SMF5I3pYLqdP1hDkygjSPk9HgJwHo6lNMwq54th9jKg0P6xp4I5Zwx2gTXVmlvcumwSkG/J80gKU
I5lrVozjdW4rbrVFUEz7YNDzZxujD+RC66ct39zJ5rzyeIYWD3Ib1XniAmGNhHl91ufxpPFgNhJ3
JOCC17V4n30y7Q2Tr2gqzDoa62ugQuW5Q3I3vHRNY/kDi1GpOOZaPlQEmzubxfaTy5bNWlu3TzRP
DwdxE885LbMn8Fx176LHqQEJrHP92Qc+GQ8dfxNwsOTIzhwaVVhXWBAhb+0isrBZpg+gPPApdNpr
hkru8TcSWxps7zQILaaJqzAPmWewyvJTDp1sk3tci5yRD1cii2CGVehuY+/kRDvNedCUa3BmYGpZ
tYX2kxoJrA5iG7mEfI3x9UHG3VgNKS3GIMJJ6DSPvDMyOIhnCrNBS+xmRY0PZlwcsEMBkhhBjCDS
4axkqDFhpKeQ0+A/OzouBzlNregXrsJx1xHECghtMV8C1Cav8fSZ5vU8eaVDYOvuFVqMZTfXmPYC
S3u+x9qXZ8hEvc5wGsB9pMCHjZZMT07J1WeV0xXdn6VAuhDmwhx7sw7ypNeOOSmfPiQDWNoSrbze
53nrTUP4yBCEqI2aD4a5IOF6/uzu1XmHVoBahH3Ow/GdZr+T41fDzwJUAga4MeigBAHkpgKESvtg
ghQffgV0gmnfKNhXm8J70foiwOYm9p6uwd3NrciNoHBUAukO6BJ+xu1gFi4anz2239348PNHH2Yx
fs23GnCzYzS9ijmE6HyHwiDA9OXNzdGNqTqNIreYjz0nN1T3XN2Bq6R9BuEvnBfcFjSSvOGPzQRH
HKrosBF0OoKf6Gs4htGevvne8kXX+OeL3kgZPQF16RA3mq8BH1NgOzTGIglmmHgyZiaiDSvZ0Vm9
V47JJYpmwG3ADTmluJtsm5EKlt/1h8KgQtyW8FIJqvTcNlGs8PFxLBt/oGDDhEJ/H0L+1xzKNX+9
2QWz09Sg2UopbQ9foUifKCX41kyCy2kqfBvT51mlqCB01+faVKD1pQZSfx8AKhQ4doiMmxtaBnj5
qD3AIWB8+/GmHImAmFSGAxgFfdOtN4Ga7Ve4YMxbHIzWtANswoA0HN4sYTc+Hv3SmQw0t8GFjEeQ
3ihzsCtTBwyfvF3eQrXpkcFNrqctzNWYS5KOT2gRaWgAaln7O5zDOsqIhnwI5DsURLaOqMglQA5A
f6BEdDR4oC2xJXMLIoYfsDBJD2CAo9V3MKDhaGwtkuB805do94VRxLnW/WmPXpu7egikj7+9NtlI
w/irAffkMk4MR1tUNPVMbBh/q0A0rGYGBT1l1jn+zZSl6KU8BpWrk77HjO+p/nOiDWGffsv0LKHH
Mc/d9NmH4wdNRwdRPHcmG9NmwMWfGvQSbxqPwlNAifkz5FU+23KSYjLPsKA7DuGcO8lZxeyY3EzL
Wm2sTTUJFx34wbrIT2dk+AGnqNwQ8QJ3EuEAoscoRNu8CDjhmGGoJYndffk11+unL6JEZJNTNxVT
45G/bgRW2jR+NmPpnI4NWkS3ntA93gmDYsPPOjEoGI5qgzFZmEWNGMg4WctR5HKXO/mG3/FFashn
LkEiwWRjFgM0x1yajJ8eA0ABM3v1z7/q0bAzTAOlaK7Jfwvo+yWQp8LCc29AS9+BJ5zKiXua8rps
eWNQX5nJA6CCM7vbdHfKshPzFI9xQioARxLIfSeEwcmIA6obTFJamyclkCfDocjyz1PWUDHIqTIs
HZ2PbEJb0TlBOPp9daWPTQbbjmwE2Dysz6elxlJJmTJOciidnGBbDlFqXLvxR+B6Nuz8PmC3PTie
OfW4BLBA/K4tA+5cACNWU+bcYKjpcewY8GTY0bA4b0d379Ft2/gW32xQeuQdE81Abg4nd0nj2oyA
E+dQtrkteddfOqd8vtehI0sXkJi9MHqM4utzJ80R5NOQsRD7u4bH+EmD/10LI0sGHvS6puL18ZtS
M24DKaxN5b45TZ6t9XLRq9Q8SB0BHLIyVUa+PJGpI5Qdd99u6kmX+62Hv5BVfbNwGUAwbC8wBkns
OKUOAseX1C9BsLCKmKSD3tEcf5DnQhPBbWnJUrNbuZ2gS8LHbuE3xjhTwICVHHEFNSN9OvJOY8Au
LJVRA0IXc1/Zf5f98KKL/efDCq5ZY5sm2nO7YX/BhC51ho8JmplwWOKNzUQdYlCvk+Y8kPx6AnFH
5QQy+tkMwQJxBd/dahhDUkji1HqOduo1vQppgJ/+A1MMOxsbCKalNe/euR+Ta7errIaybglf2A1p
a0W2H6olmCSaQa1R2ZU1HK2mLZ2sYPIy3Kc0El8+RkUSJuu8CdWr2Bk5KAmA9lDz5qQDYmGIGrNP
VE7YuvetAjKBO83wMw/n5Q6n4VGwyegAkOkYHv8Af1G7wVz7eWVVa2s3bQjUcYhdtbQeXuW3+x7Z
nVjLMIOxc4Pat1jrFkkZ4oz15xhL/FK2RKkf1i6RKUhJPH2kwc3Fp6Da4Zm20oYEd+Ohzhb7Dujf
1Pg/WdBFzj3KMbYlrF+GKC2BY5WNTq+KyBR7Ei/xXkMZvokoO2bZF0K3iW35YZtLcf4ZJjWBS/3y
bfE7KTKRwAr3iadTQeE8o7qegt6u+ZbeXwwGD4SSxu1Dt1A4xQhe+jGavA9wjplh6ONuj6OC36EW
w7rDl8w/STYDCZSXKQA1UU2lJcOhEWBrqRAll+oSBfnpTZI0ZLbHQKkt1lJIuPbaux+f4aHAi9yy
GHelLeK+ekDX+6V7gv06VGDfxZ6B/cJSjrRSNBSTGF60YX/Ylyrn5FtUHD6ZiL7Vvff6AdGRJINp
9p3aX1mQPWpktiyywmUkW6pmv3AwXLGzJZsDj8KZ5JlfCkIGgkTXiotvrlPhhwA1jO7zjRZ79j7j
CAi5bvS6mkPqwwrS0QOSkOHCgsMO8XnJ1ukKNeFU3AdrBUc/pBU2+8rutodK8obpkyXoc7u/rJLC
TrRUdSMkpqX+fgq8AqtbcSz9Nu730OvGk9Om1PtNjo0HbBqScgimBxgL4eV55BcsMsM69TUnnVRb
Oh+zf180jrmq/aqz3JYH91vo8UKsB2Z8k/mX4MhnXkzwIpKMuvBnLK5kQNK3j+AdHP41Yf25E5c6
iT4r44bDE400Zw0T0fttIZ/hh7ofvDWLOaKV8PBZw5CvBujaRL5IdFzkidHVEuQi5k7v5VZLjmay
g8phjyovYovJ9n8oz6sLBni0kQpJKGN1EJOHPiquIkhzTTwFBMjaItoG8csmwSfNeR6qznKkJJog
hl0L8NpYGU+KgHAMfAferQWdGkVdKxMA2sfBcVvUs8R0cWwIMHw6AiIf5YT5G7tEvFA9QEWxtetz
j0mh3H0G7QHpP5ODSgl6bmFUbu/Yg40UehnaKV7pm/2E+4zdZqXsMCusNua17m4+7o0Uu6cedCMX
/wGN/OD3msgLDKDCCZNUTjouFIoSxxu4P935/NyhcULgM6STgqUdz98TrDlZx64/buxhv8cMCpVy
B/WSbHsX7ebJKw7ZOunypRxW93gpHJTrs+w/f771BmhdnWEC1njVgAWvq85wuSsl61FaAtZoKAn3
0hormzsQD4T+j4kgyCrJqhm8jveE5u/UvVF8uzyS2LILRVz6Tm6xlzPI3Ke9I6Fl9JSImbNJiZ//
HHEz65fS4RviBCSaCHtCFIOE+Q3aTWDQ3RisePQ90yUs3CGUc+9xuHeIKBBoiPXjVQfmfiPlsnIO
7QPxCM8+3A2fBRDzPK755kAP+yUMGFj1O3GBjyOdaXTmviBdksHZFgeXattRB9gYVB7yRCzTLGMn
jouv3ogGFDD4uzpKVxXrIHCx01EfvGxY3dhQMppW0I65n4SBvGkh9x+Tg+GHjOOfi0zmoxusQpZA
PAz5Ee8YjOTYNYxEOHKRpeMcNotgcbIhBCPAdW9UQjq8wtA6VIg/Xn6J2Y/bYt9Ao7pOXEgnq5Kb
E2Jl59axfoCO6Ssd2PJDrhlfPauv4WvLqoErhf0HSX6TcMPbiFbFlf3m37sJ/MnR4P+tm/hNEhxq
ZRi1J/W+oZ55GSZH9ynVzUm8ckNxRhAIdgGKj1sT8aY7tojsb1CwS5a/r53XGB2s/z5ySzGB07HT
4fNAZfjs7510KYHZceJAGka9Ugw+tJEmaPh9HiMrEiB+2Nzx6kyl/7Beo/sm/iIzysfFFsI816YY
gO0oNx57xGZl3xzdrZP/OVc5sS2PiYCqMrrKI+NGXBjmju2IdiSZ3K8ShFHNQlPkv79km8UHe+/A
M+G1KHOdGibbrJrRdxo2hlBspbl/eliKVKxn3xtVhNd5wSIYYLy0yw1othUe2fcPPuD58ZDGCpkX
HxKAwwBQp6F2WFUihtVtbQrBy5c9pe/QJUyxzoJSFA2ERQQHUuknHoCuy43FZsJkWfhiXdcNVUlI
MGA9q/EXQWAH6TTxpJ1xgFLGwiEYQ3NYCp6AaYSN5Gj2WJ+IruOgsMMju2Z22EwQIOWIRpfFIp++
jo+f3fabpvr0pXLGtk6LfQSTFoiuPFeOD+dxPi0eNGeMjN1cCnGbkLd40jrvf1ud/8kDQunh8S4T
3KcZP7YFly/sZYPyf/5L+u8IL+32LmN1Xp4cNVhqm4z+As9lX6E0co0LO/nCfu+0eOs2PpePW6fj
xNmG32LhXdglzd7EvV8/fndg4RCPoyH2iPA/IHT2vmVc9geS4IQQiKiUcLfx4IB4PBib7azSO246
trtZ4H4wM2LKxJn3jN/K358i8w+GiKQvdf9Boy7jZ/+fRheqIkmB8OJD6k+7qC11j8CSI7Vh10GL
Q1hYYyWdWCs845IKYtWxsGvVanfyCP749CTCQokUvLmNyo5U+6Q7cMPrLmN0XMAphBCOG8wkBkff
4soqo+vjbmqt4Dvq3KVPtox4AFeb9krVkfAPi63kKpwfOABTmLin6jHuwqFT0DQgKJKtHMFLaJmG
LV+ljcjKkPsgON8l65nb0hW45Cxjz7kpeD/Yi9sVcfO6K61OuYWZXyyQ3YkJcbcBgiBMNu6/vk9s
1P9wKuFUoJNaaWqS9JN29ctd8y4+dSlnQbZ53OR4nBGf5Zml86rhDSD/3NasTlU3Bad+2hUW1b0+
NewOagkchFndDPFVVTq9RVzZVd2XcVhggfuYGqDwtwJZ0hb55Ksaas9Lee88vuqvFl2vLthJP03Z
a2mLCFoJ7s4NfkGkRCXDXjsJpOGTA4DEXTggMYM/j5CGKP51e0eMUqeR/jwWqtWYI4RbwpSh49PY
MQ71n7GkzMwHsaq4qZtID9pq1cvOurkow1XWlv0CHC7BF/ZaYRGW2w+4HOzzSZ0/6/dJBFOSWyM7
Fz20REjSVDvCO1b1dMl5WA91pxjjBMcIDes1dfBgbwdcDtMictXWVmX/I1ky2XwZRuAizfTLfUgB
EYF5PzR71vtBbm68NR9DBRNAY22eRk/oEW8rii7R86jBIsU4i0Ummt4Tqjzs63XJ6m2QUCUO9/L/
pS6uahaepR2P6CG5g6K1YFi6YWMTmzLZgLh6Mt4jkHVutE+Ah+gYHj48NydZmxg4Cn3S3hDH9vZK
yLpOBsO7PErf1PrBnqKqPy1Cok97aH6dUXi/9+oXGtepX6LWnnNsirDnMhXECATXFk0vpdjQVECm
atntKjh2pFORlnuncQf3i7O6UwsMvq2WqtXg5SB54TL5rm7YuGpYdB9qOvpoRjPCaYGBcmZaYE6L
1/Lz6cqxgRkdDfXJAUCrUeKCNzlEe2r5ITo0u/shBwaPvkAmcKyN2ZsyLmj0MNfIzk3rOY5IaAAB
/cE/5+/SqmcPA1ftvlg5iTKu17xa9Vom7SqEnocQIXTyB+M1mkVzo5CSgIACi/lBsHh/rNMYBH51
v57k/udsnrFBmOhsG+MzgQiTu/diwloj1rCLW5E5MkcSStAx/nDfDVQ+9BH001jPeehYcY09QzzH
FI3ohWHnZNsiZbBgcd1tio1IgoME7hYcCCB4Wvikw1vytb2kugAEWAZDixyIaz5buQOE6E0ExXk3
NFeI1j30UsVSweAViYnRV87tFUty5AXnz1ElO3XSlJaxVNfmii46vypjeWVYCmcaAyFFn6AEw6Fg
qEytxREJ3RW4IkMzutU2AD7YubzYOXDMEv3wlJwn6cyJq3H5D6eTRUcvzd+37MA7YVXWuI/ta18r
rB8ebBY5CjkHK0vG2+Jlm7ItrNPEecOWivs1gAiIWXqsPh0WQnMYuea6xAHxg4VSvZLn7T7aKbiB
ug3CYEx6ASICS8TVZaztX17UwESj2S72n1mBwnOM7z8/ld0oyRRqX4MbCsjCODeOdundAlYwO1Go
OMQfEfX+6Yu/en+yk8hjW4q7d8ZwTDcsLLPYLtNJDR4YwhKjL5P5iewvsHDirzx8WXITZfB5OTit
dlbaUl8r/hGCofypqP96PP9W71r1WUph2N43xoYpK63ZknLmffbREsFpzQAaWpy4+G8GaGojvLJg
l8hHEWQQWPCMC1yk2EKDwSWWIvcvBcalBDsArbWGwWxg9ch+TKzowgOnfnVW0HR0q5Pi/b1qy52J
1++tr6qo5K+IsknyXucS9UuR+YRJHPQ+7/tGDWxzZeKVIe+eG5lXHkKflM4kU3jmEYbNRj2CgbMx
dd/I6C3F6JvrZimOuSaP3VMHR4+vf39v9A1/enOEKqmGSdsk/gT9/PLmMqGQg0asIHassRzZMDZy
o7DSbRE8meBuYZ8QlZpQ5kt16WpcZr06ATHSVVCFK7kSZxnBasOkdbc/FylxX1jla7ZOSgS+/sGw
YWX3BRi9a15UCQf0r1aHmdDvMX/jVTIwobA770UBj1VigmRJdxCnwqquxtmahlv2NdUOlvdpNQek
a/vCLt6nxAYQfJ3b5YJmh54aA2GBOZZ7IpyHmMROAtXWG2Y1HLH2jE2eAfq0+4Aotl520G6U7XTQ
zsyLOA2mCHrNfrSs5j2Hj8/aAI7+kz4H+lIj902EySS5zzQ8MLlBDvT+iFA+Igl7Ac7tmEo/rM5k
PgFQ/IwL2PLGqDicjphh6queU/gtgrPPudl81vqOqbTFSHxEisvCnLx+jJ4LJypYCbEE+wxfkZtH
BwR0Ia7IkIrUI8hVDHnx5RQ7DBBJafSDzT1x1CU8Tiee5Tt5Gm/fdoP3Ic6Pj7mMTwBmba6xxoAd
PV1Cjvl9k+MMNAiJe0Tf18v7IE9vTGlhN+Fh8Oh6QaR79HLaWJ5IoYW1obwMV6wEoXQllK9Fnqx6
Etm9fOdOcnwvcZ0oOxzwQWFclxjvZ6NSAaoCe8H6aKoCcWzkM/iqtta4oDq+9JMcJs8AmR+GSUB7
xESJiHaWrWgZaywjWV5D6xLJ7OuyP8RZuxQWiJ6AP7iCiDbIJZ4p3+qUPrNUcHruC21fpXWfNReJ
NV5m0+YsY8FCYw/cuIr4msAvp8mEQLItVCf9SI9kklW6T7c16N6xxrdcs6Rd7+sxybbtEUglvduK
jetoUd94y0nMS+o57HLlIrB+6MTCTReT4skT7aem1yTS+K9N23gkUEx1r8dg9SWu44WwjgVsQ63g
i2NauIWsArqK3q/n0kRJOstGfQzMkOwwxNMQC6wjfN52ACLRN3ae/mnSHpTWpqy0IGti6FK9GxaZ
bYX+RLgZWAy1mEAswmMItscPN8dabufDGneMoBvnewqVsyHPQhUw8O+XNSpHxVZgIPG2IO/c5wgQ
U1cCgsKM5lAstbOwlvN+xhIs3dxtyL6IHRGgEpi6iFxMJq1qvxdvwTSFxTiNQeftE8cwhqEsIg2G
KSeBGxf60iEcmysDDweDVA23eNHwht8qP0Yi8LRvBJO71nXQNMrsCr7e2xf461xFHA+IIrZWWjnV
GgLMFOeFdQX080CW+xkRRdDQhWPHA/x6YqrzTqyXY09RvBfOAZS71gbHg9KM3+6ABI7oTGkzrAj5
y1UYRDucaE4LsNNsEKE+ricFhJzU7GfNMEAjhtzryeNDrGj/KXL8OoTroH2jp4NzScleZheVcQn2
HXsirmjscUXTCWQV445/frsR5o95O2EyNHJbODz9F0AviGU2Z4BsoJ7gVowjEaS+Wzb4BDY3BxW2
wd7KA4c08QxeSIf8SoxAOBZWWKEHMKkx4T/fFV8iNwQ79fPrM6zei3sz/kD1ozD7p6t++Hsp+Nnn
/F6mGJyNnmqaPQ13vf8sU7EsxK8iyu+bt/Uhpj4/mGdYyolNX+c09muaD4PKQqHC7PKPOt/7U53/
9aW7P/+lCL2kVAnU/HEHmTodHwZOw0GL00T6nbmdwICWA0xs1Dsg22a9vEws+CcH9esFDcR+vfx/
fBF/cq/79d10Q+Mv78YwygIj/+y+gUKxjL40CNn5DIWerew/lj7FTHIkDwN2j89/vXLXz/x+CWgS
FEUymO5xJ/3PVy7SOE3TMKXfYdd2M1G3k2/O1km21doNb+wnRF88ygelg5XZXcWeelD+ESQjddf5
b2/it/tATmVTfxsJez9c8LD7YQkk9N9knAEobCMXTBpW3fIf3/mfBvFfP/lvd0B5l05S9uZFX/Tv
ngQZBvkZFsU4LHopW2bIOdQ/BOI7nrvPv4AAufevD/3bNa8D6SHdJa7528ImKofLjkFRy4QBMg/D
4G1H2L3BnU+HWjygOTEWTzyDsVc9TWizE/LNv9lmotsh7zEcs9PxOZk7ppLCaVjN6VcwprnRMvuS
D6YIzx5pPZw9EHkVzbi0LA/xmRULe6XCCTwEj0QSYeP2GrFZTDZgjekshuCBCGoZRs57qvr5d7Ks
j+S7tNghWuI2GuVYBGFwVj/ZXxgsVL9NV5wky9zNDLi/SUcFpcS9IQvDuIE0xj80WVLmTrwVtnTG
9NFjGao2a10caQ+sC5v5Z5mMeVNPW1mLM/EbQgB07g2eU2s4tLUVbj9LACR9YqyaeeXkqNfDbbbF
9dIVPha2H1xAmHmGheKbghFPFWR8vUNHX2/5yU9bxTqeULvUNeyUtVKDAjfY0OugOWq+qyENgmzS
ObQ7BR8Fh81ouW1poWIYD/jE7fDjIfVHqdFtyx6Lpo9lTpn/ZjWIHl46WMM7wJ7TdCgw5+T99Aj/
4BsbCtHt9V/H2Id0A2vPTrcwG/ZgHRaEwV3U0WLZsAGzG/jfDEs44NK8vJXo9roFxCwnIGoCYrAI
l+81phwdk5XWBuc5eKtY65V9uMADdPEM/m5LGFdMwF2X1aXpgDI2W3CVP+KGXgI1ReeO/Wl4ODdN
8eERfCIuDvxd9iD8DfgQcZ/le4ifY7GHgzpiUdOxeTQHYuWOzqIHdkM7V7nkSOoHSXdShfCBZ5c0
lgOe4Wp+0DbwIUWcG8MxM2/Hqf774/vHc0tRNF0m9FwDTPvPc0tRjVx+36t0o+teWjthwiQKIvSy
RabZ51fzGP799f5YMAhH/P8X/O2g1IpWuWdymW7ei3TMdxPOASWsazJmK1nuURs7rY//lTQKoHJ3
GrouoGr33On/ykH902xnKCIpuDqeoabxmxtukH6M6vGsObE9YT8JFQvMb/tOULnjeGr0L1esKdbN
/AktYPl2U6LToEl/P9f8967H+YaUBdtXq/xHJVGUPx2ohs7wLKo98qCN3w40qYpTLX8aXJIVzp5f
vWG2NiZQJpuuAROn+jeHKDeQbr3MbneZ7aGS9Y7vgJ2jJ62eMM8vLTvPzsWwdeVxThIhhmkbc8Vw
2MBZrPsZIzgrPsF9Y7rT9DEahei3SEhBrz0B79Lhnf2VPi4Cp/MUbaYtMYFu5yuKiYi2YFsT0Z72
7Il+KW+whSBQEJVADOmtLl3cG/llb2IWjiDaNVvD1Cb8oQWBttH7oFfZKsv2+x5aj3Mq2XLpPEbC
OsOJymiceouzE++IJhBoAJHPmhZMfNnYZmMOPTbH76G+Lon0o3l1qkt7gfc0zS8CngDscwfVvp1T
5HgCH7ljvgba+T2QDtlGY51DJ95Nw31KQ8ritbA49KHh4IJVhfZddUutD8xb8pDdel/wUupNvGd0
hF3y/tjpN6uFAD+2CptDZhKMRfEgTny1GATV2Ky7+AwMuATM9nt9bqXmq5ki/V9gNhPjdgJP6/A5
80OlsxL4meqxAIe2EGGI0HTxunAgMJyBLnp7gF8yXt/uDeqa3jrkqyaOC1d+wVLvJECd0BzKUwIY
0nMwFFhaotLmEO9GRgwlkJzPuyBF5jrdUohX3jQH/hkJWo9NAcd4qjP8oV401ozBn5HJ+h3Kqo6z
5MREihStRfI+fdRM09MKneOqNz71+kB25sIYGwjvimmM6z6OG69NgfAAC2mqSo6j15240hFZnl0e
AZ9r8TzC/oC8cMdQiygIY1Vg6w/+IFkwO6Tp8+PJuYMp0lKYSlM2bgXP2JPAjhgkrG9o5MFRHc7x
WUfZqbL5DC1Mm3WIEox1d6TqzKElwwOW+CmLnCZFUJKeJegrwwx31DfcsHqGyBjqwOyl2llOLKHN
8GOSeZr4H8GRWlgbBYAAuMOXoBJa8u6YxvduLfSA4wtKeSj3zFuFXaPyXraN84K+fIElYsw+tx5G
GusGK5bOgDwYlxcT96qQXM7gep+oWIV7/NJ5pi5tH+KodfSCnWLeoNwix4A0AVaHH82sblzqGSiy
ZB0Yw5iO2a51MCnxsMbkDYNRHxtOcy42nDRwS5HrEStQQjpnosr36nd6Fc/PtxtJ/Q81OLKeBPaE
NsoDD5sN7urZvw5NSfxTt2UqsqmJoqj0xN+XdWHz0nT12TJsYq8aQ8RT+waTGdSl1NYLXwA2QboP
hAI5CV8jyrD3xFkZEIKkudKjaTIDWxphCl1Y9QQOCKZEkzuzEqsD3MNwjjnn54pbnbUA+ojvFpu+
cwsL6xpTte+AmH3s8AFeQC2gtq5xpzpBrVnn7MNTQIftY05YKCZmYb/mMWDDRiwhlFfAqvAYE65r
m25KfBdfMuLK62fag8Z4EeabZiDj4Db/XLU9lABGaCKDVspRVezTw2axUVx6x3gcnOPJ3wvi/6WI
/d61dyss2TR0WTa03xpoKRLzphAlNOGT3oIz2uTw5hRZq6tgKdiwtBf0Dux9aZFmjMwf6D3RF4Px
B9zmiwh3LFUnpP3BZFH3D5iksDoyR90LGKuqbqfKbDjwffVyUplMQLdA/kQLB4knknyp/1ZssjY+
Ixkv8zN05RHnRviFQIES4cZaP8JDR9pql4woULBiHBh7+NxQrBM3/Sq24r65dFxYDEUWBLkdTMwB
Ytya4qU6Cc/sEvGhsHP/PVbgQjOVf972y1OW6bTF6CX6JldzSKhe2uVq5nSH18qTB+VZQvdizpH7
zeB5DjPCRX2+GOMfo4us/wlC/fWr/63UZsXj9Ew0ha9+0XEILoQmZXv5orxtdt0rkxxM5fjaZ2xY
ULijWx2/+ARsVqdMFs+3TR4mmaupK18ShDbf3fYNb2nQsxyrr3gO7wb35FWKB6m+w2lP6sffBeR3
ZE43jd32VBYsYfehRS9dEP6wi9z1GkQcMJ819nmeqfvPeNCgOgVZljx+h+IDWC5fohZeDjnQPCiS
JX5Jo3oRHfHcejumZL2v4cXYppHDGIqPIt6v+8exWCv8TBCBdXowtkFjhWxPAsvtbdrdCfPcHT6E
eWtDCjVwcfnAt8MC7PHpID+RTS/sfXK0OLogNjzwPngBuE8AEoETNcQUnbVUgvMIEKAxM3CbMJf8
UvsOBmFEVEW6lfCrBsBsHRGUCyYh5gRgwXuNX1KwUHk1GFnIJE329g+bCJnN6wsW1auG/o9S7RzB
aNf8YCUdOgqvtlNQLJ7qvrI+resLjhkXfOe4j5773l5uLEaIXMVgT9mrSHNyTvZ8+94T4rxGqZj6
KqdC4jbfnRiOAxjPp66+hNsnOarJVt5k24SEm3X0HcNDq/bUlWCuHrMv4phn2NKMHjVFKMf1L59S
NvAV2uk+s1U4xYT7wjar3505jcvclNBVjoW3XWyR0ZGc7JNIi5oO35bjA7sj6F+GVUxJvwOQ++oG
yJuBuQz6lO2TNcetaC0yjPD9Kux4AWpgMnJqZPbe1/CDtB2yHuyvyZtYiTjXB5bWI8Uy60xzPobz
bm3zAHcMP7hJhBdRs1Tn0cz8zvfc5K/Mquv5aYP0qS3scC3s4XNNCoKrV2CadC4ubkgl0lXngVS2
Qbhzgr0r4yqqTap9g3K9SN0Kqn5nS0pqmA/3rw1sOkNOmB4wbrEHSsuIYpUHpjRq8uH7MXjOXzRY
awKesVDs7YIDX/EML+t1MvvHkSr9aaoxDUOD/6zR4v+EBfyCA/F7WZzGRbp5IpjZh2sObqxlpQu4
qQ1Vj1FtBSUTwY2C6+iNPyFDfY+pCCRpaVYdAkzrjHkKp5NzZ9zuMZhdxq7E/6bQ6QxgFMzlRayH
KjKIMqyc0XBZ0D47wgVaNrjEXmQlzodYEInZoROD/Zieze4Tzl0UekiyBQtzLpvF4LxTXIpuRQgI
lndc7iHPKWmXBNd57F9z+AUNiiTT7s0617PUafFiYTmKAqoeCGRod8x8pOFzuIN+viELO+7//fv8
40Tyy9ep/DYqVb0wfcfPJy4DrPLoCJc4XSdLHMmh3jU34004dvttrmtsJiAkr6WRTFBCNYg2J988
JvN011vRmmAE6POByLHCv6+5RKnLEWEigrqwjRCGMRRPNrqC+/c33/vZg/1WX+lW+H1JJfSy9/Pp
frkZolbVXokY3TfVPqZavm0Oa8pmVHYjFR8CtjuKod3HFofVWKWKYoA+ZxDAWz4ntvW7mTCRcPCX
Tg5RQbaZHUJo2LX7rrFX+F/OzrRJUS7dor+ICAEB+Qoogwo4D18MRwRFHAH59Xed7I7bb9etqIq4
0f1WZWWaDgxneJ6918Z5R3cJ4zMDwCsy3/aG6NIB4hC62xUtmT3zMNXthIj4k8gVnr+RuO+NnoZX
8Uq9vPIQlIn0uscc6YG5qJGanuC+V6XzOaqOMmds2YnuC/erFtMo0e3nxmqjNMWtTr65GKFdar23
qKqh69ZvK2UUrb8CovgkA/5AU+rDyphmHpufqIrgEbEIGrYAKzK2J67yCpKPvdFpsTJzPUaELn+H
7A/OLBjsFtpYYi0HGQ3ZO9pjqi2H2m4dWNG2GK6C/GDS47ISKCpnp/5ZqX/3ChqPPZoNGWnQvYsg
E6HR7P0Wy+oW0Bx0048pA7PCsh3KPFaejvVGShGqIo0rX10mKiMfK2FRY9eJZ69n+YRtXU43aiad
HgP07joV3XeIYXadyJA1KOtrc6o9zFjoB1oU+n/0GTP5jGBe26Ip6bBGMTEKdobsB4LHob3h1z5B
0X8TuxgWC0orQhBMJX9Gval2m2NnbzAXZN6FnJY1TYq7fbbCmuEXY9sN2sifL9PfxVrp9HINKhFa
p0NC638XYpLPWb4a7RvZrAa2DLSw1nAtWz7u74CcvGTI1s0F1hJ40GjrcEIU6uHw+ltxRgTA/nqr
kNgrm4beNjXZ/KU40ymbl/wt2sQxDYfRkGhCoSuy676LPDIerKBOTVoLgqE8M67Q7P7lEPyml6D/
89V/LV8nklTeDfU26/fWvdSa1jv26s6dmKypSxjGs09aIAshawVfyJoF9glz3O5NlOsxoRygOX9+
Oz+j2p8Oxi/r8lb7/mqZbw7G3JiwuSfutAphUDiRf4E8uZeyYWpbK/Lm1bnY1wUjjyJdP53PJRG/
SrWRjEyM539+V53fHiTGM93UTENpGWLq+8doVnQu7eKrcpDmIFwsw1q3uuuzzVZgiAzSiobtYLg8
5/Z6SDpssWZQIkJxPL4tSquKCZ7oDVicrNqWexT8VSIoCcaMY2LuwPnerW5meQ5KtaFmOScaJVfv
s7vOEudjjTZH/Kd4YrvkiZ8AXDFMoZM+KH/ZDqliyf1/jvp/Pt+vZbmzurnIesrnq0ZzRGahicYc
NviO6+HsTNlhjGOokChon90FtzszIqCCmYeRDOMgrqq/3Jfab9TPuvKP9/NLgfRylp9vPZExTs8c
TCah7CC2elg41qHdytAqksSeog4QQ51f3ru5rcTHxmW4H2ylgAp2v5Jo6m4Wd5vMQButO/3XtoMO
mqDAaEJmG5hQ+y8xTsrfjuIvN3JRKi31bIpbaf61qRqy7UYfjdXKOkpbKCcLMRQTwzg7W+bqhHX6
z1dp+zdlgv86ar/cynX9PWflnaPWPLvz5bA37eVuByHDEa1Um0jPh41Od3LMbVi78c0ahOHZwt7Y
srasBe5WaHseaYmtUL5bf8sx1H+z6fuv9/bLfS2dFeX1TIlB443VzrCMdutO8LDOts+7+sCVUd9k
2nZ3YDmc5txdt+0cOEEacOzYweR2uZuKaFN/vHcHYadPFQnnIsX+gE07RYP562PVWDhJHWRYglJx
Qm22w83pjf4fUYj/9UnEVfCPsUBN9U56fnCUleGSNS1imJDE1wglB6faJ24TtHl3kcQcUNWeMaXj
B0Vjihn3L9eb/pti+n+9EzGx/OOdtC8PPTc03gl6J4tcC4aVEmIbkpEp1Uc/Mno7dMeFtVadnj8e
v02HjWNsjI/loraO+00vXnwdcC/qxwk2fWicJ+6K4wErjjc6JW+iM03n7BpYylGiZ8PDny9X+Xex
Z7x/VRNJhBS9tF+O5KVp6pYkrgmpj5OUWAf2iYc1KBak1F2SDITOiNuf8F4a7Kiv7eXNR3pgfcZT
5ciScSAyuNevuUkUcObTGkJa10zmZc+pukNYOT6SncAIj/oH21k7ru/dFsGzIc3x86aP5ld/o+9G
dLH64LFqyKpdWANbsQJvUlmHZ2UTHuqNvNwJuomQN9R2lZASutKCcCsPod0QNorOhBEFg/yEwnZu
2avK0SN6KKHY/jL2rLkgvRO9WOASETno7uiLN5Mj+2a1tBjRbWLW4tdZXyTOiV0H8Ig/H2bl96PC
f47yL1fJvZUol82FUendI9q5E5C4Ma2ZneQxG0On7uKfYDy8uRWR1pn9lxf//W3/nxcXP//HJVrf
1fqanHnxB2CGdPywUi8CHj6Om3F8gdG94vWf9uyUROwCDyJl/c9vwPz9mPyfNyDEC/94A0Z53Xye
4h7pY1+2ioZxeW32iATjbiXW3OhPXzMSoVnpSPYlc9GeiXBsJBPUzBk336rH4v9uja/9PTPftbEH
CzycNnoqCmj9+NO7/UTrfp1PHExuo2wtKEjIkMiaRQrk3m0z5gwXnR4t2pt92Niky/eXVxLUW2R1
w82XfzqYo6s7uQ6ZmKAjjEAv/fkotH+zNWdbjlqR4aCj/5+2m2QkarahX8810EekM6BE1dvRIb7B
pgV6hIgL1GHLgbANlj+bMFv4IqDZdbs4/3rvda5aOQWSsIiDNpV2fP8MEoI+YMYkcCuL6+jujliY
/Plty4qYFX5dlyAAZYnewnSgm79cPsm7Ts/PRMNv0BUJ9TviP0lyJ0GZXjuJ4uxX+liRutG3S5mZ
ovgwt9aIm+LSiSQylJu+BU48LvbxKgyDa9ANV7qz75A02GLJUC+m4/bBL73aYqQo+wgUUUCxOSvp
Wjk6UdNAJRzmyK9YLnhmq5++7DmJg04d9SE7Io+Gc2R/WtZBOhxoDJBSP8lGJ/4krVi3mAZuFpiK
0GaBN7m6p49FNwyhcbn683H67cLjn4fpl4u8LOWvIeUMpHfWkdSLe0OCxXtwQsQKtOXHtY0iyZ6x
/BldUMf/5Sb/Cf/901n6ZXX8LVtNjkKKe+zdI4XcWT8PLNlTiyUySLspcg1veu9t5juEAz3S0v2O
/yIhKSa0HHWQOVysiHnC+hoGJC9jh7I99pfo+VHMTr5Wq2PB98wnXrFxTufu5DQa/fnw/XYe+s/h
M1q/7AIbuTKqVKzuG8KNadNWo2EflAyLk91umnSZK99CEepmPRUJv8i4N7fxgNontcWVOaI7tMyZ
uqw2i6i6G9DY5TNQuj5H2uEvt8RvdyJaq4UwGcoAhbZfVsabpnjr99YznzHtoelAZBGYUzlKwwQJ
HL0Uum8jzUsCrYfKBLQmsJMZfplu2mWIg0M8B8qL4e5NsBqmkUtwBtFCGBT6qY+TA1q7r+sukU0e
AkIGyRtF5xeRKf/ap0N1fRPd0urdiKPUR4ajzZGA0Lzv3kCM01MI2gv4YLBoPz6mE3AqtL2/MKCJ
Kf3LuG6IS/rXa06T26oqcwxkufXLJS8l6qeT1dSXpKgNopOqqWscGgqMF0Z5tCvz7xZ5S4rhiNUE
bm7k4Q+7wg9Ls5SbPbOgRjVd3IzVtdsGTvMY4t7BsUt7V93dprBtFtTUHEaFAdEUXdTAlM3WaWaZ
brP9TjseSh2ZnlhuU0/DtwIv0P9ONZHyS53IqiJcMBlL7rYtQ7nRRy26lyzGUhvFzREzzn2IwuXP
17Gs6r9bZrOUkjsdSBRsVFu/LKlM9VvJxVkpZlVALdtRQpigcA3hjpPkgrAI1KnI3gPa0FNJt8Vf
LVA3gHoSF2ETXLV3D3JUD6XogPgwfMWo+UTAb4fS7HMBjMHWyaxojyGqAmnTCWm+R1/i1ARN5TI6
O9SjFiS0IIvw5UEzyFYVtSS2vPOHiMbjXGj7RMegayFS5U/+r5niz+rEN4r3gC/rL60dGA/VSd3T
klP3GEXEX9qe9pu6T+6HQhm9cYlRMSeRqgKSS/gh0gATDpLhvQynxKFKD+zsUHNuliYYyS3lZJp5
2y+gwilfpVtDfJc/KE6S9JtuSVW8bCk4pFtJ/IQMSxHnlc95MG0nbAgTvqqX5oTnRHGJs7ZZNkte
jMeJRC/+MgGbiVcBSEa6Xk3wF/KkZl8uEVYk282aflJC6xWb6NVJCd2ZFwR73mk/KgS4JQTKnmnf
jipiWMgAa/0EyP4rRvZpWjpAtPtSRNTel6+gTT8fNCJmJrC7526wGmBlhYECJs8n8gFOIrgquGYf
7xUA8vJywMkEagOn4vR2n0S+1m5bUNNdfFCQ9hOhrYVfi4EuuEy8Kys15pFeNkLAiyv7jLdY7hrd
CtQkD/ReIE26fXhYMDi7ikM50VHx2pr+FexnBt2lcTGG7XR+6doV+MornQcF/M1j0haQJ8i2YMx3
BbTfZHwmcfQyTsnjMHoNKCLcTOCT6cw7ME3i2iflJ1AXefAiEqPhEr3MqROTiHHrPUKj1wkyiJMt
8IWwDbzLWA/KQQl7V4ZAL4hDYln7QgzYhbUJKwusK/WVoJjgkF88WGfB0x1RJw5vfgWABr8nPBkR
ulcENZi1ayxF8Hh5d4IVqA+rkUlLVUZDStV8pQGBeuxeUKKMlUBLw9SkLUBXFdKWypwPupOj06HJ
gBEfrMLTzpjgLr0CdLuJRRjBADUskSBFNBZGc2EYhsnqSit45ZDtSyi5577k1sGNNi6EQoDpLQg6
BedMEPChUk8I+OJVyyHslm7GTzKwOIKQdIkBvgdPWGJSnExenPl8KrlPMUQDnkNhZ9eu4B6yYmW1
WkJHOq+T6E2q3IuEXAMHU+YqC94vFNw7JKwkFJ4NTu9tlLJQrRYSMN8XsLLzEIYc9INkrAD/NOPN
WJqCt4FODVNi8OE6EvyrD9eqQblQ8VLc6C03G2zWmyG2ldMZozppBl3yPYgtSsef7eMnyK2CKZmG
L64+sAG9D6c1gYoIU5vYwEv3BtbtBrC04MODLcUWeF6nE9Y/xxSYPhd0BAl7J+iar8UVyj33CW7+
Az3RMO3pXZn4G+gqMW8bcKkEY1oGXAenA+84lFsqvlzH7psdERfcK0wJijFYwLfhnYq5rvJgIQuo
MewrsMw9JPduxxVh04xrIOXOQLY6fj6D0tcnc4rA8rsviHsZEDziU2AWALImw4Gf2m2y1W9OO0gh
/F0QuOpUCsSFcINwK3a9lfcCyJZ6BnRF/Jk0CelAcXs83dsAGiDZkrw3tKpKN4H8ibzfq+HD17BZ
scsKyiysjPdAIK/aGLpkKk89ldQsrFQ0zUF0MID3Ln2WEoHxxsucH6Ux8mWZI664LIIpfEPjE89v
66ONSw+edKoz6m5MNUSvG4CxE0gWHwqfKVRKwX98Q3rXR1VwG+RbMNq9ztDg6BFriTkAn32XsGyO
KC1APs8lkIDCfSlxEysAvSsJUXYSUGrucBgRUyqDmqxIsxRzFqVGkNC1y/RJDMQLc0ftFhEYKuK/
gf1sm0HSr4BWGuh6zd7HBatMUqkmjhtBYcjGSLs0CYAmlskrxqUvbus7n/sDh/jhZA4mGC78hAya
vHuPkWNCN3qSc30Z8e8emdVUek26SG2ggJxJ+EpJgDdphprSL+YK+axPsj4/DB2ad0Xc4T8jAhcc
aNCeyMysCWWEXOgBd3f5DrDvj5uPNn7ul6EQLzF3klcBvtEhFdrwTCpy3Bo7Deb7c/qwWt3KfZM7
dp3gZYnxeiGx5ma5jDEn0scmEVOENmexfiq4jpRTJ4BNSNAlExI5wdOfcMpmOfyZt/I50yyQ2CXC
BplGLbLEgiRg5kwRqNtGCgpvfpwlLt2x0c9Dq8qpWO51aN16NWrgynldvJ+E0p8p79+8z8c8E8+F
yHuE+2WcjPnHi+8h/ZH2//vvx5yXzabnWOHmR2xD2N20dXrNUQlRINhe+clrWw7YxKW0Nc9TdW9E
UpSOWY7tZRM1zYMG4pqrKiqXWpSJCWGAplyNkvknuNIOphInC+bWZoZC8klO9jTnIsEvjVJpBYC8
suUYNSSiBvjVBy02DmI8l37+xEo0bmP8t81BvlPjy84cGAN6j8ZAnXZASAz1GWj3BWn0IVqldEKq
xHEjMIAruGMjAW4WcQStvt4H18tIS7MMmvldgJxnpv+eCbZxTr0H/GV49XkKyUdfMgQ/DroVLzR3
AnzDAAku1ziWeeRkFawzqD9MJRrTNJMWPeh2+OhWXbmfE0cIWt45D0n+A2fHVRg8QL+S4+m3SYqH
9E9dZeOWTPlt92U/YFdiXGW1SjAbq8A30CATtQcJ6uAzGAAZYe7xnTxkIrCiDGCmERskFdKzDzbs
KWSnBSQTMp5XwWslPyisUOO+YVN/GDi13oOWauJxb3VT+JjsHoYAnUiEZ4zxrjyvyv2Yk4XT+Aoa
3lTQ8/oKdzzef24HjdgTzTP7917py/uGIAGYd17F3SZ5ak+iPMwdy7tNJyoonNIXz1ci+QdD8vQN
QQP1S5746ppLqVf0BaqzmF2gDSrdmjIOi/qPiLJagH4MUvD88AkUbn+jm/AWxRt4AicpyEZmSPey
CaDPGA9sl746eD6ZAyFIeBpvpo5YuYQd6LpYpLAsgtX1i34D/lXlLaVB3bsxcIj0ZWRK/ZzsgSwQ
6EAcduJ1GP74mz9ZdfAcgF2tp90w66BrAjb48jrDF8hV+M0Qehl47UuQikgoQFMKg8+Tk7UsnUu3
YN9y7aH4h4kJptJ7dwVN7kzei0729nMg6LBpnzwJ98HergXjJqRjAqZNAR0IHYoHiDwvMUReGOwY
0jjB7a4YBsVJUElgQFcKDz9lZSZOaptoY2AMveYI/wg48231ZqKnikruquAJQ4ITL+1DOOMIAvIJ
bjBYBeMR6gOhFh1GPtZtLntqhtuXtaPGz85UIfKGCerjNosM7MZnVgRgYshovAGP/7A6MshtAAQN
OKyxhdIj6z0A0uSFNUggmLcjDXcncxcYec4lYeUpx0tEpTyJCmkThvfqsc6yK3L6MLT2vzGPIRqy
gVSDX1dlTN3AjlpofVp3JKwBtKHtwL6YObH/sBScBPpIijD8cqXmo5QguXqcwNdtDUXcbEb+Yzt4
MhcX4wcpzedVPn6FHQRWHcdYmktFJM//hNKj3q7m1Vxmu8N+6MnZJpWTJCaSwihqIYU+FSI5HCGn
vEQww/aoN4K2yUqj6Bc7hB6MdDCyyGrg/hoVrhQSU+q8BKXdTec6CGQDrTaiophdG5cpa4JwE9yZ
0xJWGtApyYp4AcYFPOtJoe58gLjCsA0r8NE6me7khCwKujPtsUq0Bul+PY2Vgdm7TWRyhWqeg0Ug
nzebiA1fs0zGL/EuGYh7Jbzxn80SmyDWVGgdJoagM1/mRJuLjRO7IsFq/ok8Fqzn4mRO/j0ZXebQ
tcQDURte5uUe/f08PzGkFydlBB16rUbGBC84CfUYnMlIF98t99pEGeWnFg/GqmjUvQcRlnuk75+g
L/Mg/MoQYAnPuC+b6HrlS2V4WypDhZ8YA53uTR2/V/m5p4ybmLpczlg0lmP1IMf5on5TiadUBk99
IVO5PRj3n69VCvlHcyXq+aPrTMpYEhoulAvu7w6ocLYYFNTvoNlYu5MpwXdsjEQkBLaIU8t7SaSt
lP4tkMHGpvFznCG+fcQ3YiflU80gz8g10GIqXyZbDJN3ghR5lg2g+IX1QFreCVlG95tvzYm+1on3
eJ0Iat9zcU40NqOP+WX8GhbB7Sdw/WdKFTHVxJ90jYlECgjkHUZ5yAoYJz1kkxHeMIm4LUqTmQsU
F2sCUHaxXRCcUtBDFKO/tCl1siBygN8AnKFGy77IkngPAZeTE28sFUbzNwkGELLOwNnvIDqfR4pA
u1RYfBTmafLsI8kz+ehEtu2ADA+eLLVV/xorgTISehBzwvvy6wh0LNs4k81cJ2BvB6s3MsGCSvGN
F2SJCHhbrNKLCZxz3KVfD0bvEFM70yVvnDQZHTXRc8AiEpkKwjtGWLxATIBMa1MBnSoHjEmYXzS2
ETeKk0WwYwjssjgJceKuKxtLar9eoeuaVTvlX6cURrHe/7B1KKYMRqQDvvwC7LrSz9ZftkiEVfkp
KjBqlJIN9HWcHUkSWUn+wXAuuw46QIoGg82wzcIgw9ivxvJE51Mn5D18egnOKdiPQFELZn/TV0ky
UjxpKgC52DVBK0oo5H5yg3tCFXce1lFnyMy7VZhfFTjkGs9HoJ9DYnt46+sHjbFJJi4E/PKA7kLG
4KBG7aDwzkeY6D67VprA8B2Q195AahN0C8m1ptyD7y16DxSSW2RfYUXOWREAZ7ElTEf5CGaEn1Jb
/A5x4GHOEyjkZs8kwoz9GsILYMlWLz/Bk5SDjKqSoLSr/gVVH/153rHAB4rShDilyqj0TTbwCKf9
zw5wF4YGhM9RAi/0LfZVbLKLPug7mEEDjRjeW9wM5J8w+M/c2P8EBBBMUJL7jjm6WQGLQ8c0zWJp
r3ERQbdnEfLY1gOk73iEh+yuWH+0WHDyQYkTF7+IQYctMIR9P2XAF/+JEV/sCB5H4jDYL7AUwBCY
s6dqcVuJCZtJcH2NrlFxbPpso7pJ0CZ3jINSjFAZEqzNdv3FgdS8S8GsXe/u/Xv/i0yXeGPit68L
cyyijpVVIh6NFU+EDSczBXXFZtrxWys1VGIihxG1NiTGya7iwwb9QJQk0TZGf+VkIWEvzpfvyPY2
j5F0Q1cmsYJkL5S0AnQZnVkOvAbSSOECO3tNd2VQjnmDoNx4iq+17FZcrWAXhFAMCPlCZz9F399e
tVd3mh+zZPZ9O9qYHyazTtspF4TRuJ2VLn6qE1TMXyrmEpp4+uq9KxF5rcodArh6h5aZVOc1X4MF
E9nIettJ2/ygWeA1qBdsiGflji83JAxS+9+laxTOlKdnYvrdQZATz1LvTERol26zaHY4dvBrEtne
LPgyXf/7L3nxALa0hn2arvl1dCELGR4AT8XzMVkt+Ja8UMVfl9Fl/TneJvyIbgKP/nnYz2/m4jmI
b350HzNeAs9R06cQcZtorIUqBtyGzVzu4Tk9naedkbrUmBBvXED1wFimRJBeWGmUAA+4bDymUc/g
klAdFg1sJ1XvK8IQCHFLu60ADh03o87yO4PAfetdodHTCQlupGJdfT0wIzS/7Bw0hx2ReC6mXZWy
65sWROIJAD+XFAm1JNXys5LfLUkFegzIHuHyIKPNuRIUkIxvvXIngZdM2N4KFC+07wEpMHDGGgvw
rYKN9k4qjUo15OtSRKV28RjJffoUY4TuB4gEUG9JGABkxiqWdEbWfNjbEAFwrMIHfKOLt36RY90M
1MHneJ8W4XdeIcO68nI4TsTet6/u8hGvQqUhhIfBivg2UcUQMmPJEeMnIsJoogbEGYF/aoBx5N0W
I4oUJrhkLyzE1f5lJBMnfd7eiPZrCJGUeqrI7iDbXJ6x5+dAofyEq2aQePfdq8RcA7Eh8Fdet6fn
hRzqg2rVInX8vJPH6hgDxX1xe3OFw9XF9PXeGQZXKLJ6Lk7+bULYwAI0VuIpIE/3NRfzxOP4EqzC
QlCP611OqvROF64uvLZ2BnkxDz/zmiFMXHnNgutJ/GXmljFu3bjxqWMQ8WXsSy6WO0XMIqhm9ygf
GYtqaOzu0TN6rJ9Z7xlhlF9TJ1h/h9XwtS5Gz2hToARtzahTBNIC94K0wMgzaw3ZvKxvH+uzvvS/
w/PS7PO/3TOSFs+oGN3P3HrIYMLOAYTv9We+0SZq1OzPU6r4Y9XZcaJx54welOanqqhFTMUTlROe
d2T2cYxNzD5x6xN1YPb1ucoJ1ueNf119QnVQT/IRPOiUOyWf0UfCMUY57Qp+ARLq9DoF3TBN+zX/
qYMyNvsXnr1iuvhwxaSg9Nj0AQXYiRkCsLsj6lafeRHep9/urm2//QIiTVD75VSm2sby+MEi+gOi
6Lu9xWwx+fM57ZzucTFu8bVYHNynP+voc2m3yT+Y5uPN6Tktkh69Bvo8fO8+xXshVt5pxxG//mzb
qIzFI8FsPLbMIoh/tyCbxb/u02ylDtpzhvh+Ceb1EXxGoFECDOL93ONi72UxRDEU+0wAfFfcSib3
Wx7KA0AHSBNrbiKGF5fhaMgjooYLWiQSGSGBrhQ4FfYiekwaKZHPui+FwnIrpg+iPMi0I1Ma3wpJ
yRPZxWeJA/3j6jEEMDZwbZuyHYZD/Jj+JcALP5ZH1eDrv0PVrXjd1gdxZvjppX5r+fAl6swUTCdE
gPUuAOXJlKA2/fHrUzLFF5fGlJRHHxp5CUC0S/yed0B+Gd/udXv5IbrgaT/Ps7mAKk3oamJnXUpr
jBL6JDvpk+9ywxIuQ61sGfgaKGdQUN6qGuGeAbjrhRFembuMJ2o8bZzt1LC6MdsQWxxqzGudQzIz
ROc+mf3cSYwIxG6NmVDuiy+Bn4vnQoXxs9BXLRzZYM9Xzx006udOr6zNql7AFK+53V4M5yxxgSiO
GO6ZEsSo/5jJC3RPeqzE3xWsoRm/Xy4uM25fZrDcunAsn4vrjnDmQVuEpY7Fw259eUTsKb16OUgJ
nb71sVzyLnkjN+/Tds6Nc37ZwHf4osQhgxkEb2mHUcNhxbdo+TcyqsLkqFQ2WD1oMWAHeQfnxbWv
DrOTNoTHYOJX+DjKfsHY+pPv3eJAqOMbYJaxGKLI5WZid7NFQ/JXNr7RqXhNzWCzvMRpDLR4w1EH
B6dP9AndzGYkj7R18/PfRrFbUYfuAmpIImmvfWRM+CMZCtH9XzGJVXsyM4NFe2IQN/e+WuUcEQce
sdO5//XlYe3eg+eY6IpImrH+8Co4N6/lOSwhh5QMrRhSMQ+Q044NVSdi+j7/LN8kPdzm1zkfTBtp
OGpEkmtDzG0xUJZCkpcT9GQMyenuAk9l3QpnlppvMmFxIlJhXXEUiCWzbVQWBuxX8UJkb07ewWWg
cQQ6Ey66M3SF6wnDzvC6JUSrn1O6EjNqFcAqClnh0UDbUtJkm7zNQ4GMEHcGG3lGGhOznAjJBHi+
IN/MFeEhxDiCAqaxiRov4jIRgYvqoulPNaSkWcRUkM8gJbH7BFSpONjC2JqKIifbdFFK5qolK10w
H2A8UZUU94c8SgfamN6M1yJ7jVUAshQ+Ekkzd9+MWpAxKQeTYUFe5LgzZAWxbocvsgwl775sD9vD
Dqq39lCetIeo1l6EFVBbJBPWiO/wPcmCEK4r9mzXwXWA0WMJHjs091SxGU6bwWVcRnSqJdmWF59j
vRCX+e5Jx2UhhRc3f0fXjVNW8xukyU6vrU4+2d5QoKC6Z7N3ufcakHmks8E3cPJ8d1a6L9xBpP2k
h1zBApOcPX58V7pl28srDBjLnOTGp6sTVWCOviBu1L6xcQmSKvHYrpHXtcrRBoc0ey0t1rShaUL2
tAkGF8D8yvpWrNAoUQ8rwjbHNTMQ4cr58oZE9zHrPGZ3efy5DyRGUkJJEk++dxvc/rSyNFeXvFu6
ym7LWvPF+hIaPj2fwks4VZT6uZbkPoYMLMIXjKez2xbyJdPwi+Nxtj84iknvIhoO0/KbVogIhCV9
E0nfFY40lO+tNlIYczFFcFqxZqgW6+MOwh2WKPi0GXltCk8MHcTHg9vAH3bFV4a3YnJ9kT9Exqil
h8qwNar3m7YwDGqTJvqOcbl3MD7AEyM5iMrokFwr2WHP7n5pJbBV+zjpkUEzc95fEIz2QxoX7+hD
5+ojwF+SMb0k3qfsMvo1N9/MppXkaWQOl13AoW3ocB9+cfDYzJOqm7U9qTPK+TjASjbzChnHxS1o
yZkj+TpVtejxhSrW/dZ2RjGfJMSL/ZbHHd3Wr3GnjN7EjwBaMIZfqq7Y6wr6VtedMXosb7RNUbzB
PFmfibbs+PJlQqLO9m7sSkm03k2CvTd2vgPpSo+MWEaCMY1hfUFmEb6aAJ+l8QhelLJVVzq7173C
lugy1+V+8w5ZJWnt4aPtyJ3pT9BBQ5IqrO5uKo1VKtdqJKfTRzll1N3gklR6ddlT74GR9l6J/350
E/oW8o6Ui/zrXggAr+f8ed9MK6VX0O9mS/SYlZspn5S3oVADJiXdiDusVZ/BRXeqNCjM7pWAXGNo
vkDv2fzoQnF0UWLsgkKGkwcmwhMLsP3FOkQ8tbw9f8JzO2oTSnDzxNukHAglnHA6xAUc9Xq6aYcM
JdxfeUH+aK8pezg5XkdNH17q4ZsgNpC9m9X90U3lZU40L2UIya4eA10VGe30GUqPU2/S/a3d10o7
9zaTG12nwv9AtqqGb7WPFmrzCMCXGGj3iAy5O69N72G4Jq0p9IjooV8WONMGxjqSie3z5iRG9GJo
Ui0EKFja6qvz3Ws8dH599bDanG4XT0mtfN9ss2S5SbqbOnwqXjJlSfyE5deK34lVvKLNoZjXD0c0
dEi/GlBCO6TbCzbUNSkCapT1Mm75IQnSpcc2hMLR+ELdP9aH+Y6W/CHZmiURYqgmW5MN6UsP1Lo9
jFKKOWacwAiV0/hk8v9iAYRXhJcVCBtLd8xu26Tj454o9vj1gMG9sVrb2J+iHJfvOjfcdC9RZz21
sgF5VnzMJ4lAXZgFAXc0QFOo7xleaFdr7HPILdyhR8Tb3rfg16Dcea30A9cf26vhy09utny8t2yZ
OJOtnvfUa2AOr5/xFVQ33a/UzyW3khHVc4ogZbwz51DQuEY4CvZoRJgwSo9+5udD9RXWo4Ziqznu
SH5JyQm0RkFmdam4d3KuOeCplcJxJRwgyg36bS7aCgoZ4WbAUbgMb+N82onag3L2iWQWxyxSD2/g
qafniWRu9vgsDQat6RsLBB5IbI8YHAHUEvBC+hBOqZdlQE/GJzgw1tmcVd6CitW0GT2D9PCkds5a
7sWAJ/zlRBiSoFIKhgGrA53+TWkD592o9oPBPbfDCvueajOSt8Q5sQuwsbkD0q9tWvnZ+ZoC1sv4
y7TNn9dTFQMSKJbtCc8dmzaM1AZMBjfRdYeO9rtiWGFHxrCSHLGmMVa/oVQR4Q4mjdKxBQu+sZ7C
uH226Bq5n9V5cV5wGTpMqfH4QvwZTDPscQXkdvbzfgv10XtBuQKOMsNujCe47HemHbLmWczyrhRf
XfOWeN3L7HVMRtdFQ2NDzPtG8PKVpTlSoBzi81zmg3Z0nlPd79eEnCfxffuzAmtH36gTlafmpCxr
eo8TbZRwQjgUpuU+kXuBcuWipfz5sqfF0Rwjn71NWlFBbgmJB0CeD09UlwhCTs3XwgctixU1+QMD
ICCgnuQcs6lldAB/27npg/ZtQ1rAIZzaytkxwFXiRCZJQ8U2LKY11vGcL36RI7wAlEVUyv554nRU
gr1g8TsozTj/5cO+say3FcWC1ZwRQ4HY8mFrNIlSgCr47myVu4KtGShB035hcFQcGaozyx8Wa1jQ
eDD8dtih6w5afDDMH7t4dzEdNrnzfPW4LPQmrLs6QiDKHbBAn86XKwFKwtn+fqyssTleXDZfnpd+
yMvnN7IWMTKWRAIHsA4kWnj7VKsExszVBdmTeh3HwnC4zHQuMGG6tBjUvi0L2HBtDO7rDsE3goNe
cxlwpdE799Xx5kDqDt55k2DhFz2cjv85MnttVnKY7bKblTHrTe6rMxM8PF8FhI/NPrAGrEwaJm3A
3PnoVgYXGIUGdxG6si/QTUGYwTuKX5h0kK/Vudo5CC5GqAee1DnmwAyEVCPooC3ZuTMiQAZA5H+S
XTxfuNTlNf9stjINEJ4ubB244pVJhb3m6FNzexg0ksC+K4mzeduC7MVdAuAYrwjK5q+4cypBYiVW
obA/R3IfMhkAovUNCWpSlhprVAQnNA8Ra6ExhzqHkxfZ7J5HYq09i/gFY6EOqA7kI0HxvVsyxZAb
uNFqDBX2ta5m4NI6B2n71giSEncLA6+5fTCOHhDAM4TyxLUBAf/Jc6zZ/TA8cfrKgGrLmJt3M+UT
xNKQXWixzACvH14riOospBrDAkJDDoBpWCBoHkeUMNz3Cz63kfHPpBb0fOqHsNpeY3p+hZ0ndgNW
hKZ9B4yjZfDq42/IMhPhXqDhobOBLBIryimb3lf1oX26I7idaAvW9VQdtUUDMCF8zPjk5Y7t2ce6
ns67IpDWWF4rnzhl+ORo95Hjlfa7IfrKBlvC5JJCmYWru2stc64FaBMPmz//9QUWvSu6Wi7fDWxZ
IEkOsk8ZljIDH/GYhiMhACF6iMgIjRgti3Qi7kvChtSQ412PuFqUwzd6MrmpYpww1hw/DrQ035AU
I80fe63hFDx3nHaswZwgTsk3ZrfHO5jIIdeUzm6ag8pgUsXZjtNx21UAl1hVs5WpxMiWwNvOyOog
5PJlizJnB6ML62wkPW3BJNZoZc0oyXXAMEpOtgSKt+SM8n9jcYUuOt3Mn8gmphRFDEBvE3NnbATI
mPtFn3OlvGmEb+adOdTo7Wb0mRl9En7mSb+z0jyJjdNtmofGgmJaFl2O9biDmbgZsV1myf6dScg9
ImXFNbT4xnxysbtTYj5ltnvtSe9ep9Ns/T88ndmSolq3Rp+ICBVUuE1AGuntvSHUTKUREbDDp//H
qn3ixK5dlZVl2sBac83uGxOjIxPQYeCQfeM6XI02NT+Ah65YKwOPIpUNYuaGKVa8J37t3gm0Xrje
q0f4WXb7AaQM2j725JIve9Y4wJA5nTQssNFfQUM2FyFBSabRrvyPlyStSf+9/0Ra+IIUQA5A8Q9+
efj9CC4AAgQWCDOtHbiL5LLbxqy3gCM47FoCAUwWmYDjrf+RQXnR2OuDiegxw7f1Pa5JwsFcYLjR
+fb3iHfK9hVnQH45YJBw3/3mqAlsNAqrEasiTg8dxxPCprBBRP1XUDrTdmkA27zPfuBg9PDO3laH
EvzqvEhIk1MhoZRaj5sBPYfTny86aki1NaRwLf9kA8I0/U1qDG3TS8cfFHLv18/3YwzhyeaCy9Sn
P/z+/3/FbUhxGO/zDjcttbSv/lZ0vuZJJlSjP+KFJrgJip5vn0x03Y/dj9uuh/ojYHwYPohE2w9F
Q3A2/x6FxeZrGLAcKgMj3w2YACYmG+jfrziO+GJakeIR1v8z9Cu6RRljdQATBdyeXzhcjAnpSk+t
Q+1JjkWKcuUskVdtwXL4QzFmAi2Xq8IxE3eT45LMKCIufNN1e0aE/yFVuycjgyp+iC4EeBM7to8A
HnVvfSI5IkCEnUhjLUMnsUMjuqt6cWAxjCSXf1IKP2BiGI6d2fl7pnZzjqpHbb+7vdxamQS+pN3B
FJA2r6i7Oi09spXeaQFki2xsPhvBeQG8fB/q2GZwWUPU8qnxhMA1Tw+gD9qo3X4dNiRcG4SPZLYe
YJvMll3NpgMGHPHn+Jcu1GNHIRkM2lTHQ2KbF4T0ha7eACUYOFEYgQ9saHb7QCfZltMe1+oyC6DQ
IXpz3NR/FDb6lXwcdzqZK1wTjSTVW6CeyBbLpNvYo8MNKbQyxvKOvTdlbV3BtqQ6px7wWItDDucF
O9QPheHitEPtwD4q8F5QzUH9XIoja5+ds0311seBDF9s5FTbavuNtX17vgbXJGfeg2S+1hfYBZxa
VQST5Op2DNlT9c+XYQtH0UffMZPBRJnXFNZnYH4SvmSXor7QbgYfiRtKCoFjpmf6D4/SiIaMhlmU
5QxTUQ8N0JQdoGIVFiYeJ2EGliLFWDD5koKm9JNtcB4cRzPFKUT/HyCHL4cWev89KRRsgUbBgPth
3RBwXhgfjCWnOEn58k/Z5o60mixa829i0KgQ+Lmw+j/dmZk4LQk3oMndz5OSzeq5r/bNCpsrHbmu
UB2wxjgRZGMYzQFv0yfkz9jaG7r76IbzhtsnvZnVngoIll6KxxbOE+YIIP+Vw/PfoYuinBopVYG4
STgkyz3lM4Ed/ZBwrQsDFQbXPSlpnyfGWUyZ+dn8MjxjfTuTliVlPHJea/pkvdGvsux/cRpeZx5M
9m3B+deu/x02nO0TMkAYqtv6h2QWHoGMmOUPowV9J4UmBruaUiFeCo3ybwHRm6b6I8Q8slTuaHIZ
LYv5phHjauDl3OHAYC6x0cvRabDAtlJ5IeeLX8Nb5nZ8jvjyz7EOUl0mt8r4MvqYKQIOSRQYn2MR
gkN/pQZIi2kHAUlUAq8LVmm1B7tRbNW/PmDWIR8DJehzDRZxCW4r+0eLAiD1+yXk5RBdPw81bjIg
ruC6ayAjHd6H7vDeKQstmZDhmxLOXmI+wXg/XpOuPbIOinCwVkLs42ufYpxX0oqPTMjE8EJc/NtS
YyaBtP/ET5jDp0/MpWT53jf3KGPE1G8Z4wxy1fDU8YrVE0ECF7I4f/+d18xcSHLT+cT1luCajcQx
w9AkJp884XqNtngj2QGD9kY9fiqOfP8diatSCLQI2+12FtlXtz5dfpvFzf4kaYQ5477jdeOAfCzm
znPwb9p/WVqQ5csiIN6srjNyZN8zt4S3i1WUVsWZMG0qbuhTIjRTfovNh4ZtZPQntg/OCooFsI2/
9f6LW3LkQWOWCB31tY7rQK2FvqV2icsJw3MNgjy8Le6kmyenZtueCVbIl8ZTf0RQBapX8PsrcXKy
LAa/TGz4ywnxSJCE3XJwajMdf+3L0EThAuhcD6Q16om3+ToTw/NkkKfa9RfZyBkvYXJiPl27bg8I
OpIbuSjUGqou1El9xFquBYoOj/22noS4YiDsSH9RFGLKuSY8ZmX5OIsjHs+EGhEjKHfsTIxe8+Zj
4rkWG6I8Kz0xtQpM1W0yH9LeBqKBHmTKTTh8G0zg6PdxVCM5LgLN55lutHkybGdBMSh+7i4eWQpp
L/zAr7i6oop+FcVynPF83tIYMI6B6YrXZ4OTDiOkvS+UNT3P82orOj3fhg5hkVrN/mnQ3X87d7sM
9uSGA482jDlBQZzuGr/3rwtq4SE/Tw2V3EFn3ZfMWLMeYR7z0cYoLOS5g7m7o2XK6Bd4mQEdzx7v
N5D8Z9h4lSORiWfC64wufKtIGBM303yRObgsUeeR23KUBVhjr8Yw3KgkDZNu2zOpZhjwuRnFsRCL
/1AvL8uxf/mlqMt1/epUlAgFtXggomZsSaHqL1bdgbM5/2vc1Buc3p7KU2YJYavgdeFZPwh3NbGS
b28xHbWb2GwQYVdYl+xATcQkZE4IU24ZB7Q4je5EXRgGSuXggnZ85IvEJIVI+SXk4bU4m1h66Ltv
tdGJ0UiiUsMoJXHq4yBIogxc/v3rAtzhT04nIKsBFom8hEL2gsT7RW8mOsc5YQbgtyfnKRD62ZXp
hihGsXok3zafG86ACLkoo0pbLWwX1Hit9FcKYN0uVCYX14biPVbjM8uvPg2T8V5dDoOWpSDHj3UT
kcEkACO1vEK0yXxkbZV7k9Nr/fEpgyfvrRQ3DilRusXVGTA/Ojsg+ONEAj4p7CcNqvkCMfJxgGKA
Dq7NdMmwZbrwkahsJOe+Uo/pvNp10cgjoC6Xo7CjpiO7vVcu7gHRPx7rZdeT1oDf9jhcdvkvHjkP
nZ7x19Lt5PRFbMFGZc+vIYqxeST/PcvWNLjQgcvEUPScuUPZBqTZI/gw8yAcbAbQOV8uRITddVM6
nTE2SxpMF9J+wJFKgfPPlH0Cr3SRL7W9KMXlm8xUwlFIUPxYf85qKO3JkW277eBUBLVHq8n87mSQ
Dr8oEculOmd8eVSs2fNM+qXHBh1U5bXxYF7MGRzt3DetLTpiUsbEX13wcr/K9r6+eFAS4mY52U5m
TAxaX5Mm6r3HWqQK1yT+97I/QN1Qe8zuO2h+vlM2Tzh59RL6HeZZEMFEz5aGbyPFEuQEJr5badA7
zyXpC3VLONB5mn+xiCXsCV+V0cj4krIc0aEAaHQGKg6EmYJIqKeTp6e3R6elB4u3Y3jla/893NzM
p0SzSRM8bLu11ZAODhRn5/vhe2aTKFuSeE+aLDPKHga5mSnj9JgJDrIsNZ9PPc+McWoKl/cWkmbB
iLKbxldDZSwbxqtnHNMPyavuYuKeavjEF0NmMnShD8iXoPs8fjY4lhnuJeCKfx4mXQW3ji1jEF6x
N77H2pI32pwKe0UGlzGoNFxtnCunJi0s0wVqCedyuEd0w9IjmLrVgXJ68HGyaGCqcR6gYQgl/b4g
URN1DOQsmbycJxyp64yqcbelrymdD2aMgQQIfbdxOvCIKH9iRcbkhHsTL4Wk1IKD9ZPkf1OUsDyF
zdSWpbpsVhMPy4BVWiE9ttLwNif+r5av9QShMeer13lK1Ic3mwOdDPiBu2AMz8p2hE0niUVAg9eC
5xe9cF1HXu4w1hAbvcCFwQRtIfhq8VvkTnGJBguOmdGSs2uymK6wQ0SH/CI/ytvFuE/EQ7Tk8nc9
QqBI8pjW2dmI0m4aKqi3Pmd2d4BWlCTs4yCd8+VoMY3v59Tut1QVfU5qhKfUbj8HitUBiT4CrUTd
ZIfCPkhRF8FfZLBL1ZlkkPiVw0vLgAAL93jwy1nKRyGyKzi+7zrT3kaqGBpGVWHoD/0v7M+bQfqt
Z2sSSYIAJilCErHRZdj9EF2RetQ/PD8LClNOQhMTK1zFq775KDOuarkDnowTRHISiDnFhMlJmZl9
xCvjkXPTvshO3+KIJTohisAA0wIW03r5r0z7/iv3Y1gJt5/nH73bryNri8NSjXIPdKQYdmJ+XXam
p2yr3+yA6ex3JFSwBglwSf8WcqkfZ44bonA2EHfY5lqxQ9It2VMS4KPlg/2NXeNzsL85uvudiH5s
AMon0q84abxvUqip7V2W6la1y4jPyzrDgaBcA/SD7DO4hHNxmPBp5hMPF0tuZ2y9O50PwjEhUSCh
Rni5LdZC8hF15JF8BmuMISh/36Ofa6KdnyP8sMEWD4hTjaXxju5r0vdMiPglRi5sMqBj67KcuiX/
p6bs/qtATilaNE61fDJKT/Jrr12Lr/LlmMx1y7983GFceqOTFl+Wn3PBVJ3aIfk1612GrDFqr+Xy
if+YWj6OOVzE+jXuZP8ni9t5GPdhsx2E1/loeZ0XG1Lm9G9M6VCsYyRlaJRKX13TLIY28UH7uOh4
ozMxqlFVVCsZYQEdPv41hAyNjX3MJ8bHZaAq5uxqjs0x3V5k64PS62c4Jv59Tg7TZAKa+56Vfmsr
BmJrpsxK857mefAAUWnd6Nf/0D8HE/0HXCPIRRYNYBQ62oyHX82mBtE5zzkM/qXqA8m6WQxcpdsX
cO7sPs8tAJnUdccuS96cIElR6KgmqYLrp4+dIRORCzv9oTYZc27ZGqNVlRmdvBCt0KY579l9TQsl
LXVT/KA7GM6GngR6dH2xDLVYdrnCma7B3B1zzjABFO0IIwNCAKtMTWY0lU57ATLZzpPR446M2qBA
z7VbucGH+fKlyVhqNC8D43MAP80oAoMhODo9ZwgaJUYvjF3R/Pvw4fC6KX0XF6xEu2Y4YYSqNCBw
Nq7BOB5aDIVw8Qc8XF9zYL/Mbkfl1sbJ/VEJTZmzZOHlMiThhZDnMb84LAMr343oOUpn4tgmyEFY
A/jHFTrbwtKcu1EiFa+FBsUYu3QMOnkEnTVgtJpztZm+iI6VUgBq1RJREXWWcCL2Hu4e8oq7TdvM
srXT5cRpNxXj2UoTU084biOZAvqNHiOZxPQozoTeJXfhmXPFpnrLHZtA9BafJUefyvaxED/Rx/r0
7jr+jlN6lM3YE41TJEWAq8ruIPdkmpWTJTX/WC4ZmBhrtEhdw+dsyD/2M7wROmUlTAPgcJmGXLan
SfXE5f5wbzhA8Dbp253VNqPdnQt4T8SE7t2W/sjQOeiXWT89n5d0H2uZRAu6W0RXBnkA90ZxaGw9
+BcGPZnj/ZVNN+VuKz/4JUgocp++EcZl9oYYaHKhMV5zGltC6zxiAM4VdSnztBBOjmiVQW86G+t3
Id6C1iv5X7f8N5qYhemqjrBTwZh1qPmV8+DGFObdukQySh7cATOj1Ut2acrxNDeb07JBA1jnZPbb
Sc1y3ZiaIVmA1R0aQGYVLaAqIpiG7xXEKUhxn7w+F2qGEta+0EMz8eVQjVsvWyoxrqOtzm4+gt5l
I9QUuHVU3r2GWZMI08zeYvg1WjcUzkFKR/7TvdGmOeA5JjEvbSMGQFGX46cSYsRDBn6M0BFdZijX
Y8leix57mgfp8i78doaeZT52mKWNYqXG/2PIvEff0E5NUA9siriI++OD9n/leI3VzZ2Os6F/R27x
ovBQJDikRZL/3oPBNrVT72tJ4t5waUZo8N7O2+mi3snm4zOQ/mB4rpaXnbp9rP/9WJYMz3WUJRf+
R4aNVg4dXlQEz+0LMHGFSyjUxXdusFBXNY4W0w3nt+s0vOCuwxj2u+2F9qTJUokY/BnQirKZOCNH
SphQAFV96g5mWjCEeVvELIXw697N0Q/yim4zMJiHGku0/XcOFWJTDXOcSlA71sNnFIz1cLEsM16S
bBHsTSTNLfqQNOBzGRnWL539lLSptNbAgztB9xXdU3GGKzEKGXHufINp8plLSTr7bmhKnNVL2QTH
jl5VtBI+Z+oP0aYuBOAygoCeZkGuK1ru+wphhaPwXZoQUA93LnhWB+SeEdI6fxqGfXw5jpIJEJdk
7MTM8RmhiKzmmjcKxsBop0uoFs2m2TAhvtlQnruuCvfjvxD+ZiuA6rxMmiAcMUdz4g6mtbernvZe
aYHtQRwh0fyEuHfWOx9rMqsizK/bRIyg5/yvvYn3wQCTSsQyXZMdM3Oc3sNggDKoWNu9dzP7uRSN
nSdCeaDqrvh8dMc4QgUp/aPGom9ZZUgw+03mttY1kIEVYFJ1Zfb2RjRK9w7iEqckYdJ5ZOyJCiyh
3c8Nxs6xrd62mtysqQLYlLfHz3xIg6uLjBpowVnLiRLXkRADIRQUE69gJw3NDBG/2Je9I159ML+E
/WYkJpXVfNLOq/BGxSGekjaRfEaDYLw6R2ZdPILaoAA6dlkQcYWtkzBM5CG8LyFBHmHC49JY4WRc
opqOQbqw4HMTGiI9xVBDbWAxcfkVXp1niAB2zNoVLVBEixzSvIwE7oAiy0xjUTGmx22Q1GQxk/P4
yJnFzaY5XeJnhea9cWRzeBjZT5jg413hS6ySAjcFMAgQUPxnDDpHsfXUgVJzUNMCIv5G13bhFj4C
SoYqTI0pF3GIJOduZB61BFtbiEc389YaO9UcLoA1/lmn+guM0ZWz/8VE2AELtUR1iKLTJKAJoEz4
NbOTnQJB7WR2WdKFxH1+zh96Lbwki3flMPsH41qhIC38qzUw+AwAeWSn5QmrgE4nYxAgEPUHmORP
2LlMeUCTNl2oKyEFLon3ZJPuWIspJv44HPlDh4HyKwlDWa1FRx54a+8D/kHIujrExV+05iNzsMoD
eTEM1f0wHIbVAXUUCnShU336JVoS9a8NSRF8fkvEKEIJiugEFSkQ/LfKaKwPPjQ94yVEdTo6ulmV
lIhmOnfk0uMYfyIJw9iica3W2mLU6+jx95lXIJESZvd5HoeZByNlWQjACW+PaRbi2xkTfPN1xvM0
G9mZhv25WAJZLpbN+nmWFhl/ZlEttHeQhDzRq/iCNz4On2eQC8nTFYiYR85AwOvyhQgAaYGHwhiF
v2bLKLBR3oSfU+HJ/IAEJeV7Eoq9YTiwBIxH4+pqQEgGgYSOdxg9mdt0C+nPcMW1oX6IhKfmOk3c
bi2F45DTwG3szu7dMqhprFZwIWWkslXQHC7JHYkhSUTkr4qlMpCBNfRPzidskDQfBI/dIME8McAj
PXyjbzT+VZKGtEuCoI+2wOVwNxYyvul/Wj5qb/Lun6WSd5fU+FJpL0wKcw1nMmkikcjvNkwyTJMR
DImHrgkVpv2LJJrHoAnjCHSfR40+aMa0u+ffFPhoP+/mMjutBUEyf3G0fQC37q7+INC8N2c04CT7
ShuixCJmXLuDYBkOT82NGToyjdrVLE3YJwjeNEcNlETjK6zomMBp89xoTKxZSDtKhdKuzmclUpr8
FU1piPzrxZCSwea+yqnOrSA631ejzePvbmVmtXisXn/1oiadC/5L72n53n/8j/9c1KE6fy5al2GY
0ceidCgML3MLt6WxyCxkZ+tiN2SwLN2w9YHOP0zN4bXtBc6mOsu0rrYcCZJtzEWHo0Kwua0PbWam
3Xwaf855VIqec4IeGD1rbU9dgHxqlqgnSubvU9boj8kP7ccnzafVy8WF9+g3Uk+XiCI7eQqFYzV3
nW4lOAsTUp3wrOdjpgq0pvnXQNNucJCVE/GPo9KZyBQ2CgsiQMl93MqMWaiQi+c8uavhFjYOmSIM
8yXE8PkPEFnZbMkhGwpsyi2ucdcutNPT/Exq7IvwWKaGUuMmCZPzYI4hqSX0a5pDkTvAcfIEtEXh
Zwf2ezONMh+EAL3OOVkwgp6/3L/btAjjwFIsZEoB0bL7cp/IQ0c4XTT9CKfQwLWAd0MkUJookvGK
M/AhjPzhAdNIiP4HMQSfucxWUvHPrp4QUt6czpWFgAfnaWAJcX4GDoW6ryUOtQ6NI4qKNWp1czIv
fM17gYdnilM7a9Az1rMRJ9GN7mxORC/D00LFSZOy6rdbFQtHp204WU0o3gI5GEYjevn9x26KlXns
JCTuF75dMt3tG+XHUTBKmIMNrI2zfsqMDF0NxnjFHH715s1GHsH+IXYLBDbp1I1/7tuclC6Eijqg
iRZZNQZMQdAo1PoDbNwY0yl6oycrJr568u8QNkPHEx8HvBKvl4yS8qgkaHKFl1FvKrFJlYoZJd2m
+GOLHAvooEd25RsJLRwdUgWb2wrg5r+v+817w/54b97Hf3tI2j2eRruik7BaTI60h7jpBnDDfLhS
ObMZP0tl1C/mA4/EnJfNh+vew2/MgmlcHJhI5D63ZMlj+ilj3Djcz5IAjI4i843YgCkTOMjkNg0h
97oTvl2DKhK62S9tkk/nnry9KznDHiVBB22ropFc9NAX+HAZKlygQgJbsRG3WgMuMQnUoOd5Jt7d
Ln0hJ/laJSpU7U/mNnNY+IMQsRVfU+h0Ln6HQlC1hf/6ShA3WC8CVVRV9gCP5KKja3Iubhq1fPdh
a6bk380Ot6OflQ545X/y/btpATubWlKMftOlOuzTBUzYhLAf2sCd4be9DXkC/+QB1xQrZjzt/seF
jYUeTXV/KdIvHmSlK0BPnLzbt6vGl0O5frs9nBdmlXlDZ7oUn4uDKaLgC7NGsqeLlOCXV9BfOPLw
a1irhGfOhGGRhFzmxxoj5G+4vhkgq6HBjGK8P0THM+EsMuiJ2YIFQYogB+JhlsRu5PDYqnCYcI3u
ODw4uiYJRZ6wMa/oi1qnA1EjQAk0SEBkKKAh9XxQQg6eOgUUcWGG8I11LCNQkxkEKY4gAdV4E/Ng
DwkdGGwEgU7yMmJpBlrogPeA+AC3sJETcBtkXQXx8Z5fFrid0LAGHCBjlDpXLiOBHEuFKYN8KPHo
Vsf1n8xqIEW9B6AL3QSAAwZ4EJKZ4LMIakRAKmEgVKYe0MxuFj7Kbhf2kMm4Y1RW9UGNsyWDnspA
216XBFvLNHnR4opXaTU4S4DheLfdholzOEu9C+UCeXfr5QlXAm14xtgdIDfuBNIfjXlu6wBjwinU
PIYaOZBT7BFguNsMgfAcvRxiYYxI/NSBY06NZoEXjn4UOspoU82YuMF8SPIoU1bKA8+xmknYVtII
IENJgeCN5twcAVHJITfhhLh3xJclWIra7UmNdAHZZDyAFs/rCUEKE4ME7LZUUK5ffXp7jTQeuajx
v8wukvEdeWVLMxTGHA3mV9BMOfGt5pTh1e8RDkoW80NM1gFKcvoa9CZ8+CqcFoKFBOlxLLrNnjij
ODlunTA2a1tEVSJUaLyRJY0aDpbRwalFWCydrtF1qfrwv1wpGlhXHKE3RDAOA+JnuFIO/T2+6jdr
QfvA3XJwOwqm7xBIG2cyWz90CXLbRHQ8Ip4uCOtbZMk0mZDtGYsUIkiy+RcPQ3Pwp0WtAdvwiN9O
jueQg3kb78j4+Qyjt/htagSX3+Ehh/cinUW2S+CurgyToS5EiuKBjfmJNhqnDp/dJUY51RQa+zl5
ICTbTxc3ympnGYdF7zKDiHdVwy1pUYoDrOIRb3s01xzAO7q4mcSiLmAtZniA7cYsPZwOQL5kV2vm
xCcNMBr17wt5JYWyIognQIkOABzQvgikxQTMhBpIFKo4204qWAuKVrbIOGjkSyQceD66W7CuJI/R
sDFuvY83GkySwsNTA8VF46wHe868hMzGsyZmsYRCwUKZEEbQobXCMKC3RW5ocP9DoawtIsINeHi9
NYgLT2WuDl6yfwGsgZOaTALJwxlknRCLOvmC+YtkxwhX2BdoDmcf5+4osfgJeVF44mr1ZE+gIc7f
8zIUNzVnZMzzR4x8pl/P+M7eKD7w7d0Gtgrvmls5IIcJMMdGHIABpd13l4Irb45xJz66CIYxIhNT
swtLch5idZPOwBZaGSyQKZr62paRXjKtAqF+YZWhyFsgssA2tDpJX8lIzQzyXGcDxuIBncjW6TUU
hYK/iTor/WPuFAsmFJzcJ4OZfrzsC4sGaAfQ0njGv0dPbNII8CcNkT8V6Rrk/8LSuUyShMuA88B9
fpLPYiOii24CscpbIWK6msIbl+bid27PRqVHaDfBAWbcuU8VLuiAp2Wr6Y7GCmZz8zsjQnSSNSws
dZYRT4131C1jAdZ7H++1rvFz9bzcTEihZPuKmLnkHqb6gqS2g6do0BNnj0hCgdbDJIsLK9k9rCak
x1BwWqdm9lPqwNRCVk3sgmBV3j5IUOYH5kJCPwN/Q7L7O0cgNifkWd+5bRW6aAQLwRTBzn2puDRD
5rYorH/m42QacNBbN+aNlfYtms4ErYdZxQEuMA0o8gnv6x/C8RvS35UjqfRq5K4ZbVJYKgXWVbHM
g++MGXMgCupAImobbkdUEtbS4o171CQpZMT3uaAT+yziUjGgbkFm7ayAhWwItJozuBNVkFAAQkI5
kc3MS1cK89MeFMS3vObr+bPu3E/UsYOa8c9wIc3FX58ucAefaMzN1/SKzKa4XGLxpysmvItAuNxg
28gCEuwdpx5DPvuBficeOmqOfsG4p0CpapO7D2qGffZPlTdeCBiexLwkKqEaryGs9Z0lM4h7S7zS
gAOE/iWOlvvykhBOghhAaw20nf2XecOFZmu2AEbg6MV8qP2HoJtwLhBBnHAzp784f9CylmqS/XVz
Ff9BxNgZPWME3O1JXgzi8jwMlb3wl4dRyngHgWh+sTYRmJtDaJzi6glwzJA5SZO9uBx9UnFuTZKG
8F+zh8x4BIHqAnFDZ18eVFa0uMQNqJqS7iIRLN//i4QbaHOpW5JNAy0gBnMtS+L8J5DEh/MEmiao
ZTwY7XURDeiTFSS7B4ZIxOfw1s7Dq56CxJgu8DZ4xYlVLKUF852EC1yfyUPwsqn/3YKTYm6jgib/
Fqm8MYFRuy65fgUZmwOSnJO2II4HAJcKiqoA6xChtUa9Fq8iLaQQyh1JhCkHD4cahRYSDyT6hXm9
I3rnrn0XU27/Darod5EREFz6H8Hn+II75DQUCwOVYiiWz9TLNwI/pK4GwZu4ZBiNcVHFT6dmbaMD
Gi+ZjPuBqwY8baOASKuOSgBHXwnq44CmQrqXIi72g2BWovv8mK3y1KBdbiMXP8yqHQNd+Whr7QX8
zhnfki8eaqpPFYO497rSdpcFX9xW//dHf6QpdJGVhhQJdCURc0R2nFv+Pl4MhoXxOKZEgWJBk4oR
owhkcsgRD/fEXZeQx8wJFqpFf8xnt1V/vMD5pvH6KO1QN8N++Ro3a1Db+WJwzMC6K0KlwqvnYftX
hmU4OFbhh4Z0xj/ti1jZXN2Hz4EDuLNeVGFJrl7ZlOGXpvbwtoeL6j/+ivgaK8cUPMYMn0OQOMvn
z2gu4oEJYx1J9lJwaTxCDeK0OwAbCoI+NQ3Mubrib+6U9CAipGUW0Ayx7ChZkPGnOAShGZ8QuCeS
3hokluo95kz9IgqeWi3tIspMDV6EihWx3yTh4CcClCLQOQEZdlKwLwsYqJg167RrNbyuL/QDic6H
qa8svoDHyChTliN8ttu1SFlO6DCIJicVJbtGgYKIFkAp4FExl9t4E8gjkyIUId2or59sa+FUD0DX
1lSmOXMFIPeh/VTUQUmmAbNZv1CXYC9AhMUf4wLvrZ1NYvA0dJtrYRlkEcpWCKPk1PkMgmfZrIdA
GOqDID+y1p0C9NoVGi2j96wbaeV/+WwwrHw+jix4h2B/VBAEn39/giQAFFczLfZiYuHJNEGqWz8A
dHygjKLWYksKouPIreFRpn7H/gI4d8Gq/5fykrAVLekbWMh/BZPFn2cAoHEGonJktAaXGorjBbAl
EYL5YKCd8IamIPAuNs+D5ylxVgxAWlacI2NrbNGONxPcIlGFGbHNZTyH7zaNLwkERuxEEQlUBzQz
Mz2D+TQFCFXhwBvg1aT4tylnsGzIcxA6syGsNmbh+SUSJ1TTPC+D7CGJfWeKTgKGuVKqU8Xa6evR
4DROGv8R3kvdQS3wgoc2PTbuaH0Ly5VCTXiadH/fzWfzAITxcumX9Mf+CGlVvaWR63aWY3VxPzNR
1Bst6IRvtmP4alcaUkEQMWOE9uZ6pUSTpZZUK7QB6LuSD3IMQCEkKJcN72kBRjEhKc2CbwC33lbZ
HzY8xgehKSD76VbjI1Q2V6Yqna9EbTrdlSS9VpPoSp/IMJDWE6/ako9HyEDXx3WebWr6VRJ+63eT
r53Bi+x1OYTezOGQefetzO9obhMFs87YEY4VRRwsYzKB2YqyU4Q/epwkWtSEKqXhDwRdwlN667x/
jxsFDeczDGmOZSX47GCeHYrfyxxeyprpno62ADeGXRzhpXaYEzJyo2MF9vizUjKo4L2T73qP0n3E
tiQhOgxHMfzpe2u8UZWc+LI85IcBndUn+cTUv+782UKMRiI5HKLlNEpi38pk91wBNY1DsYFw1sKR
JU524ZS223YLXXfVksQVIvMOWy8vh84nwr1FR5Xgjom3J968+D2HcFnSLfYudME1JvVKJCvNKlg0
zJqFZSZH9b96H2B+uL5ggdvZmG+NWHyjoKIaICp1XCAKK6sPjcgk2R460alB87jDOUMSiOSUcSXH
dMfXEQxbaJI+AQPFYMHdEpV5ng2AX8qSvuLvQnihS0gSeeMfRl5JwGhfXm9OSRPnQeEMXPqNCQsb
S8adqgIO1orj9E6G4UtOPvMl4kQOeu/ivjmbp2F5YOJFcFtCFyOBhhu2JiwO6zWZb6dFhWkL/0VE
cxyVS8WEbcQOy4Mh8zl7/AL6gxf/nWiyg+9Knood6RHxzuGLEj5bWAmBAx+GREdxsRyZHPrcjDGA
zDS+z1rn472QyMG4lWYKZWA8A35qkIgrzxIAJV1txIGp/VZH7gNztDHTgDeXAnR3qYAEiWOXw3o5
sLsNlEAcBhLzSccVQoDqEiQRlIqBmziFNTUqWh0cxWfd0L+Dw3+H2olYfX4jeOnOJUzAivCfIH42
SPAFPRnHBtEHg41TLJ50aoJHqM264E1Ovjq0QH+meorRoIrBwNuOHnQBygS0ADCGjxdd5teILuyC
CwuKE6ws/UBuhvjkTCVCDiGf46iMka4tsNdLIH5Q/rZfOqRg/qUx3gw3iDajMGVFT/ShffF7BNE1
dLAmqBJRHyABnTJRVgjvga9XuHLaIt1/T5eDqIJc1mJXg1LgjHmww6EybzVbuCYDLqAIS0T54xPV
cA4/Ed5Q+N1i42Ph0uCgsA5LoWqigjLl8woaXM0RVQYdfYCgxXWisnnhUZ/ijk1IG1BgJoMlzDkh
USzujCC1yezA1Ne2KifNG/IzGBH7snpgPkuokZVbwxh7kVJ4Dq2hZFYk3HEKKHlOyPR1c2knePya
0x37TU6JWI4+uL/wHHn+qSd27AciGjlB9irVVlAnbF7tlyL5L9FeMkXP8M90NUc1gMSHExQWf5oD
bI/w7ogpQlUCD5uy799l8S8hircj7Uo8KFiGJLyOFPL/mFG0IkdJWgQniWQexU6H+h4VDdlREkoC
5Ox4vwbhHFUaNcG715l44F4F386aWOfFCGa0HuOFkSrAHwNBg4NFK2ipMgo8i3GcNrhSjxWOE30u
0MeFV4TztELW+Vh9eJP87UXmDRcIei6sdjyl2pDH5NqVO1uoh0nAKJeHj76UeYwfsO03U2Q6J3N+
bL5ANwpjnuPDvMcvkO8PnLLWVzocMZJR4S0Gy0vyQzUrmORqAEYwor2fuqcoR2d8YsmTqHqmyZuI
VCIZgG+5w7sETS85RKPkFMO21s95WNLJjY9JkWgnWOjPIxOTF7iRXF3cVVGymYjJltmKCo4a5K8Z
c8lE4fy6Yj4wVxpIYgEIgiFRDPIkNT11GpNzzKXXh+uB61jEggVyXz0mvPnr/h+p/z0r9lVITZfj
aUp/witJ53c6wURPqkrrs8MUYw8N3QcIv+ohr8GDbLw3rRtpWC7pcSI/jAJwmUWKhTXAspBc0XGb
mdBJhwGM+kR26Y2FwT/wCkTQpK0pq96DOx1W9DxRZK/IUzFWgtRSM2u5GgO75A3RXI0TesP3a5wD
sEEGCrBnMNNf6nqkHyJx4bhHQOhFFvBFgiv7m4b0W3IQUgrnkHl7l53mMGwMaB3tKet/aYaVsOdD
EgjfnegzuOIJd/blAOeU8sTNksW9DMZYUSJ+NPiwyqEj02zATv+XUqLCQSKWlcqRRpVGIhlK8Lok
AFEAmpPjJKfEkUZ2hLqyAZqSIOGJoaipwlAFJZ9NaRu4Muk3qqJ58CQxzXIhe0Yl2pRIXIsJCx0b
pAMLjznHM2xEZodccsNokTdZ0ze9rKWjiQ4OMkTkvzi14F0QFgqvEewLxkWyB/GYgK1bdwdqwUhN
PFBQDDdqqBwLJG9p9kQwefiNSJLZ1YFxB1SjOfVDkVSbhjDBsX5wV0GCwvpEDYeXOgBExnTtLQmG
Ey41cg2aaA/TkD84CVSdSRc3Sy3/R9iZLTeOZNn2V8rq+cIuZhBt3fcBE8F5pii+0ChKBAkQIAYS
09f3cuVL3+iyLLOqzIgMhQQCDvcz7LO2A9Q7JbyFdr83xY7JPYSgP3mHdLrogEFL/gTAGxb8CtbW
qiAdTvd0fhfkiRp1TxERZ9Nm2EI7hsTs0WCnCHA6vsfqumAxaIeMqLg/SAua4cRPbOk0AipR7BmJ
r6L4QyYwGPdT4Pn4gYsDu2GeFr5oRc8ZDQt942wTb2rocN1Mm95DBb58dyWJPvR0pGvalNoB542n
T/LN3+4YrErOyoU69+T1JvFol0TyhG0U/aYgV1gfYpX2CFsoDTKKSRVPXCdVnF98G/QG/CVKqo/c
RfpYuSjHTQHggyr9rTAAjmyoIZr0y1lJfAY2cGQ/r5F2MEm0M8pMgxVG5vzt3+riqpiwgsj4C//N
Iz0NU+ozJ5Fg8NUdhwwx4DhxCl8wjmjIb7n+uYqjB8EKNMA3BSoOS75vtVfhIRNzEnHgUs8Ds7ib
ymVA7NGPZJ+8AXoh1c51e2gPFprZsUI0adD6R19wkK+PLT5oxuG2bAiEEBychQgAaPhepx9SItiW
FtSetg2FKonGxVB2S1FSoKq7rihY3dc2ZQgO64Oofz0xIk8mLYGVKJjd1/IVNDWP7LakhgVcmGLH
wUQNzBQOEoHblpVnX+7rhsB5sOoF0d1clWRNJu9ERzjQsk4heNJx3qdcmDzAso76+zmaG1iBv6B6
duOGlA6JK+8j1SghvXBll0BRph/yoK9VwDW2L0R453hZzOVriv1Lcb3vlUXGLTNnykFw5fuDDEn8
Qc8IPhVNHkowfPDqyhXxGoXFl8RbqfE6ERTtqW6FopJPXQx7A8GhUsfx1uK58ImHJtIEsQClxWDc
8ZxALk8E1S3h2Ne8N5D2JEQGv+qu4tXhLSS2JfaI4TCL+gyyO6SRRLsgtEX1SNwX8ze6J10+ivBU
KHHua+LAgLSC8qkF728/wDrGyzh5Re6qwRqk9UGt6Lm+Ixx5UtKmljwh+p0bF35kNK/FE+ed04jE
QlxzTkMRErP+Vox1h3hQE8ZA00FsUc2U8LGov56z/qva5ZskLMbxBvQfzcB6HA2RgBvzZPek2vVY
JGDoVGhs1Pcriqt3yJEWSG9pgyMbARrV0BQrFxCZ1EJWDCdh7Kj9vrDGAZTNES5X61pERr9gV8iF
tOTglNLNo6uqA1EnEKd28XauPfsxAa9oOpJn3c8KY0D0E6UFSyu477plD/+2n+eWQEwukO+NTcZM
ihkNTUF1h22+oDovukKiTGOzc7OmSKHEk21/K1zNSqa5rDN0CkAPsP1t0sBR1RCYNpyF6ahFl3yn
BAN586xT/4jP8Rk1LpgzErGbR5TaXP96vjibvPEvGhBV8gJcpI1yyaePkajJEcUWV/5B5e76vJ6O
hPgWCB0yyoh/mSuWGcqW9AQfkI7Tr4M5IfR9X9o4GpSH9qJRv2yX7UIEpA26IBHK36a8aSRWJsBr
oQtQIPlGa3IlNm9pSrOetr0AibeLdomlAUI9Gez1e2J/NkhYsh/ps/sQ1fWGMOa0tj9N9BBUvu4c
hvFR/hAVsNuRFsembN10ky7iY8xvKbwR7vwQI0HeIAUktCQQJcjhnyIypQkoURaMgWajin/spE8h
QHtQ3OLezenM7mjOI46hRo3wqhtaG3GwK/C5+4UoHdtbknXcpnRsYDAN5yUmj6D+DWScvURbcE6I
fOPOtmTzXr/YiA00SM/9b6bwa3Px3OPSJArme/IM9AVCy2STdOfkx8pFbNEF+5BI55g0BCDdcQt5
NdjcWWRht4aCTAz+Fh3JxW0kjpQb0oSem9iwTbFpnQUCH3RUjlVJDjf/V9p0STk7MBmhpvObnYi8
i2r/WnQdYD/NLfYm4WagcMUPlnHhsnx6auGPhmaLPcWnAj3c88MWaeaW/JiUjpDkY4BqTSEPsMMX
3hfSRruQAJ/raUt9uCXNVDhg0zk+KEM7aIDXCnQynif7GJLgth0WyFbqYXKJUffeJqK+gUiS3jWS
iUnxYS+ThfI5oHJBpXawpj0HMgTBhajninpvM24PEGU9qtXopRNGA9GSj/IZdROCaO1TW1YfAMFs
r/hAk2F82p8WA8J0nSD+RmLSU5RvfyQmPCiwYNTm0BDDVgOVGOpRfDWGNEEp4WA0vc5QN9zRrMJn
XpUzVpdYn2QqrL+dsKvf4I7089o9VoianoTGpBCrjDpssiEoT/gi/at+glWDdjbkfymJA5SmJuhN
xvd8WFonFISgwhI3RzgtuR03CeuCj3pGbP31m5Icn/yKsHtloj4mgfiq8yBdpIv6R3wJb8Dq9YO0
apb9xuXmRw/05whSY6iTZRCfb0xA7/1sgEvNDT2qMHjCN4PwhAXYBxnRTnkQtXNRhsGPhLF/MgVu
FSkHJQ8+LndLWBrxu/ynJAPgA4AkWGJgxcC7860EA9qEkvchiREDEh0hpqWxmIhc4fdmpIuOWi8p
VyvyB3FZT/qkfBi6gPUO2ZIzYxYInfSHcOUSf4JoFOvsbFzv9IkoZ5OTCQ0H3eWPJ/nggD9UQMkl
LupVhokihY+cevWsRHb5RsFgzZ5IRHIUBtQ5hxV8VJY4jQiUv190RrEQS5iKuIWPlbGzRuzAR4Dw
FMx12tottyoedxTNxUaDDHdhMB53G+coLyB7IULtRpE7n8PvYwfXwKMTV25Ft1lIRjBSoFPNcUfG
231lyE5Ef4CU7gtblQ88rkKyQDT3Yu+XJ/pHhKk6/WW6/2IGQ/RhY34KylvE9AxoCJkUtVx9qk9Z
bog2CjI4hG2+iVkCHVWSRXbNnZDYmkiB7weUuguVJnuNfhc5wwIJCuqTaHFas8eOshniNvqxQnGA
/hlzKpGmC7E1yL9FjRR4I2wByE0nqGZIeItFO8zGjH6OTdLg9+YXtEq3gDoiXm38R1d4PPGjBQX5
581XgwfJx92If5EP5njI4+7G4Drj2jSH+1k3Ok1ayvzin3/9+gFama8JFdoP4r+JeWry6udCSCJ6
H7YFwwkCd3Tbi4+U0V1FbYGQ7s7kBVka2leMyOak6bPbkY+Q0eMgU38zzy00hPrU5BKqhYnm8c0n
Qie7McNyxeIa1sfIvaMcEnMMLeMV3ReJpOjMCLkMb7y4C+LTsT1hgrZzW79GGsfxS3JZTXO/DFHR
eXSL/TeH9MltEAgDEaAGg4JS1FqHCjx+BFtYaogBY9ol3QGh06THE+2+1BCHsxMiWhb6HITamwpb
GXSv08c2R3wiOogeNi9blH/0lnKKEcmvUkpMbZbOmek+KqMENXi1PZBXI8oJCgTQmOJyIbXzQuRP
u/73dR/4NvMlDe9Gw995tIjPUGOEWI8RgKF6RYeX8tmFOQRjIhMx/qOSdeG5QNrELkliSQlRJJJz
iST1zeIH7csdVqdxyKAYNXLaMy+uhuLiyEBPAflRGL/AFMdmjB5dRY8ekT/ZayMaWSs2VaRpooyb
Tv6SGwihgYmHESoQ1mzGu6ziMPcitU6W1AEoMchhvkOZMm887tfqvkDyKg79RfNlLYVZCKMmM41m
E9+fIQKF8jAIRy9xwlwEUbMOE50TG06Ct8GJlBm/IapqiPf4wERmBroMfVUGVZjNUMNwIkm8xW/y
IXvUObgd8YOYFcmYoGazQLOurjF24O6ZjE4pNGbEDIOQ71BvDkQdAJENo19444zQfvO1XOD2xs98
frwxjOAB8/HRmqGgwT2BdFOmBogMm05/w3b4IBjpGJ3CVl0EiTsORFHnJuXI8EN67Lro3/h2Gsq/
sGe2FMWWTU02TG2g/+Ha2UZ9pFla/qAqRr/mpHty51rqtwVXABgcaTBwAsxZ0cCdY2aoJxwhFuK3
FO9hF6Xj8r3NZwO2SXRnoHDSoQkBJAniMqytYRqvDG150obvLOxOrokFFK+CNY20h/O6hXkveF5P
uGRguL4AZGXHQY/BcYqCAChgT9W9qdx+Id28+sXMMXIjGauycax72sEGYwWwZyrGhA8RYoBH5aH/
zS73TVmKGjZl8YbzgQdGzCrpvnw9jYoDk/dkhKgk4ZHN4Z3rvV+fFt3J75UfnYfc+g2IpWJugrmo
/Kije9+//Fsb5F3QHhrakFR/KmLaDtpBO021sCg3zwIs45CQhdBmj4a545Y5r8gjR5w15y5fPsjA
TM82XURkkXDcmfULwlnHuEAphfvqnAAYYSnQAhgL4penSYG6zw8DAL/5sMfAiCcAA65fZJH/Rk+E
S95Gko6nzpWxNkyHTeLQt9rk2JjdAFp6T8tD8oqrGY32vvQSuI9DBTnXwTyRHKFEEUb2SKoJnA44
FRhMM1Rclleb/p0tpQvbelLi/sgoI8tO4/j12oiW9Lyj7k6Ri6z8oFX+S/EycI3Xd+TqiQeZAwLJ
C1X52IT9oO4K2i5IoSSXekQNYGz0wAnwSi+AuYqNAhWPkhAzvfk8XqTCK3gAC3yRSGMoIfK07Y4M
zzZO/lpDs4uwWOrn3QvUt840wRBoXv4Bcqnb3k8hA9DQII3UO22gnoMtRMZpC2CJAlQ+2Wj5vlCD
Bjkmyw4KmDmMGve0xNaDIfNFhsJ0mW4q1gyD/IxX4+WAD94N4GFgngKpBEgkng0qh3vppVJ4h+Iy
bthDtgA24s3D8G9UKCqnnfTMhv88mAZ6BKY18pnVzmhS0DXbgX8AxDfQfelczPRCHJURzlM4Hx9S
ZXLapEhdukDJJpAYNWxOVeBtgNyR9b/d1pwMloM9v3pBUuSmvPsAqAQREeCrlFCBp3wFf2kwUEog
b7lx6wFk7b60fSb5zaJ8uFK+lyvvMUmWzOLrjOLuXnOFBlvn005XeTWeC7CHcATVZfQK0Tg1LtAd
uCsyRBkoefRXQaecBJvz1rtv2wFnvmnXyoBX2rOQVddBQ5tGpg9QQYeErrfMFIdk2BwMm9RFWQ9D
RjpGKOwnFW/Jze/X98QzIW1sLf4k8+6spC8yeXgXGtDKZcwC/nwogjSlFh4z1M3B5tyrfYkJiY8b
K5WFDRy7crmvgP66GcOx5b6LCFSd08UiCmGuG2BUF2g/7+m7HLFYynMJqG0OckYeMWROJaGEeLgD
0sgwOqhZTLx6h78Kf8ZGiDbtz+ZH8/ASkF4zptCZpm62THFDu5Fl8oDm5gME6cD5PYeAzp4VZAAP
nMVpntzQwqLgNjA0dB7RkA0tyv0T09iZB9APksjtJ0vQnZbvdbOF7Nfv/vmP//v//vPS/kf081z+
5UX9j+ydLp/37FX91z/1f7Wrq4Ymm6asmbKq/mFRXUr3l2R2RrIbHKkMxOpUIyrA9PFccLwzO7JO
WidXd1g/UlvHeQjKUe7DYILkr1MVN7G82BqsHi4Z2sPh9gUUGqiJIgCEZu0wRFHP88JhC1PQtdIL
ggdF7Hq07tPMduS58Vn+NP/usFLNf/7jT+NtSzXNgWzbmqJZ8h8G5PdajYxaVZJdWrjSwezo01HU
oWvBDD0nyomYE+hrewsgXpUhcIsRGRc5UORUfXAjL2QsAwTd+hb7f3+/NXFK/mEJbqkWB6k1MNTB
QP7jFDVecd299Qro/49lYykIeKs/TW6AikLghjo3j5r/dyUNTxUj3ilz7bxO+ZUdbgS/DdecZELr
xtiy3GzFocRGx2usTrMfZhoK698c+prxLy93YOmqYVm6hp87H+dyXt+ziMWk/B/llEhPo8spo+Ec
P+AQdG/brgN3HWTHmvBbnvT4/8EQmZ6woUP1wEyGOTlR9bE969vWPSaZJEoaGbyE2E2+EA3cKp9/
RtzqSBhPo7mmuVfvsSGEZ1ALo2sVyiw9QCYAALhk7gsG6kHOXQrVSxlfKDkQZqIcCzYD96rXYp6T
jNU+zLpJgZSZCdpAVYfSJZHdPhp2zJ6DdWO3kcYSwE4Z7n7qKQqb9wiJwh1TQ2iAlWMrbg69kUkm
PyndAfAczXm3jhpt+tyDMxens+yxAqojg4XbDb6VIzBLhSTxy0hdm+2FVvLxNKDAYrBrAWNQPUX1
Qdwz8mPeXS68TGeDbgj2dMAEgBxSFTIp6OhuR0Mogp4YwhTXT2Fxv7AwC8S56lajp3fyC/SdlqBX
NPhGkgE9xhH8PuNyMtZ3/NoAFsicK4BTZjXOX+g/K6DUXw3u6ViEznrmIVaZPozUgPcWBoXBtjsA
0wxJRDoDEoFOFOGdNs33Ve4ZO1TiLfu52/TwNyKE/StTckZ4X/Sd22Wurnunuyd/3sfNZ76udyb2
n4kLyOLJNDuUlsGIXVuqw9tRwRiHqY1imV5uiW9/5lTlYE9Bg4fkg03G7jbvloi52JSncDHw01Zc
SfeYdKHvitCLYYUeyKFTLFkNcIA7Sg4D99Z6zXsIrClB/Hdhk3xc9W00jZFpckXqyyt+UuyjJMEr
lA04iYJPtW02+hdUHPAcdx6y5ZIL2o1bLY19pbrs51Lrg6xSEY1kAk9WD8BOuiWAStuxWRtHdgMQ
1/nDrzGOfzt1PLS2t2gYnVyRdX9Q0NHzoc6cTAXhz6XtKPmdEQiML+Y4F9YcbgMD01OesycivxhU
snu/qIzUERzFIxSJEjNamI6o9FzNbCwzLwGtDXAvGZNXRhR5IQVApraoUMPrMCctY//jDMBw4TEv
qM9j3FQZA8RXhyINEIVrF3m1Mb5IO+MMfjjaZK65a3I/scTf+vtNTRXb6f/a1Gx5YCqWPlA15Y/t
tjrVL9Me3JIdtervxjc4/1KP1yqmxu0R1TkMc6uckumIXFDzxcTTtvmAmfn316H9y23/f1yH+v/v
VnpsSaYhxcmOQh2A6c6/fZtMe9KmpPcUf1sTHAhgLMK9iYE4OvIS/OTj+jhH3902g8Gd7N4eu//g
IjhFFGJ4EVpKCIgJpNHfX6qqi53zz3umkUsplmJzDqjiYP4fO6vR3i25Su8cvHT6Iz97uK1+SWkb
4G3ETCnDXlhpMS14glnoNc2iXlRQdJ5ChaWublThDLceDJWC1zLQomGSTwrJJ68hyE+zyatYqVAC
So+F+KhCMpk0n5uSPzAFutj0zI0K3HCGTRIQZ/oFUZhSyY7dRx7qzIzh5kqp7KhJAmjYJJMM9yro
GwwDoZCgM9N7qu3qNKVAm1AWZnL85t+6oIlHjA7rzSwGDNjDUmN7HcEfEkha5t4fgQ738uEAmpe0
IdDc2n8uYZYCm4GTdvsoUOFaflkHcCkxPVkBRYPOjLnE67GqhLu1iiqFKPHpKl8J/gdfGaFt7kPO
vuXhbZE0PpQzE9oXeUCeDSH/4IS7YIqOUjLbyKVc3j6k3Y0px6P6DVsUfFQJCCkUOGKuYt7PbnOS
AaLsBVxb2vm/5U1eQt6/lXo0Gud+IWwF8RrTB+EuJlOYBev0B/Qb5EX5G4QLVHOKe9hvA5GbnqSJ
zARMPbo9gxpyEJ+XH6WHr5W87RCGsPPFWCS4OZVqefoeAIX7bCBdwNlPkKeZGuWvepepgQmafYk+
pp0/fiieipmZm+6kqGZGL9w78yn1OMvlogeAY0yHraJyYPsYK53BPnZ8ihs010B6W+HtrCGRm2Mb
YMSjzDz0VGHKoAQieccMZZqXxKdeYwevYteiz0jXL3ny92tfGWi2eBP/1+ofyIptyaZlD5Q/4grj
NnjYTdc/dga9GQXXKMoW49IDkMuUR44gvcLgHObRN/ywyRMHARIdNKvlRTQ5XtiV9SNC+Hvu6mdE
ug6KR18fJ2sDgHBQenTKZSbCGapYK6ITvNAfnrUgi1QfIkLJa7ooT5+KPmoM4+HipiY6NDR9lZJd
w7EPGmFXTdhyJ9nBCJq9tV9KfCG0lcazK//eo++1adR0K/SKnAKN9Wkh7az9QmyxqziesNfKHGIf
TI25/Z5qISUpi+aljuUOcMrN+7vd5UwJMMB85SZYGwkAPLcBYCWhRJ4FtoT3LU2APVMd+Op5NmSn
gM7MBQcXLvW2lA5l7bbbZI1SNVm/vnNsnGVfumRUlmRGCzrELwzTDJ9XXk0J/n/uyquSiEsUL1qq
F4kFvty7M3wuuwnZG4pFhlnExDUnBsqX1YCRhvuX4KCAD6Z70wdsSJ72c0NWYoxenMrH+O6YmNCU
DhdR4IhWzc1zuv6dQUCfv2isgDFd49v6jncZA2wJSGMkNqAZQqEZBqcWvDx26xGfTlroV+vuyPz9
BsA/Zcxp5SM73XHeEg8h3ev290ka8jUg3So8O6NVOmP/Qhd9f4Sc6EENUttjs8tHMtBmUXHQr8m5
ZVSEEmXnJmQDCx4wwWdJTyijFg32imCUTYV6kTyCvqUDQobsowe89dW3sMDVL2BG2Rg8i0K87Fcp
F+tHp8kz963vCO7w5I5ZejtXIiRDkleFm7MsvDDsPW8xb64ZGvvYuXZuhdcBzJ4ru3jL8bRqD3xq
ol5LEcJa/oiPLZEzk0udQGY7KvKw2sX1zrPgmkGWoHVLy05suq1XALvmLq1hO7aY1CIkIL8FnYPb
2Nt5JUIci5bwLmZzKWHeUZkP0B2RMHDYPDtRT2ERUaJgvb33bxY2PDJaLqP4gIXitA3UoTqjKJR7
NmbpzYzAg7GYLvVadBBc6Z4O5Twdx6o7wPrxjCXBDWOpB34pQ5MKLIIkMK5sRt7pel+zPPTOZ1Do
9i3PlMAcFj6N/83r5kmbiDMD1RVkzcjXj7LlZq8hH4LSGOl0BilDcnJKcT7vGWs0s3zCJIV+LYOl
Lzf5VB0KtS59oolgVFEBQ1G8Kg+/wh5yTmRdrYUCkpb0AZEEvZQayJwT61hWWhMj0C2Pe5DgPai7
jT9g3ocfigxWmT4xiSx9dV1/CklFB5+7RcVaMOrwzfUQ/cXUlsSA98TjWgt2/Im8YlyATilP1bjI
V/qtCbDlfY2BquaSs1Bxorb23qfr91ybaNQzELdTS20Pg9xtD8qh9ZQDK0G7iNLR2bhQ93iJWQUK
v3f/tpEAVltE9Aw4XCh9QfPvLubbsYCXaquPUwg+VMfWAAITcyFYsDe4MdAI83s7eEZuY3hygQiB
1cewFCnRNEFOv8Fw8dR6/LKrHFLl1CuAorbejUOAg+TkUNrjaT6AQx5I9dI9zdWA/K0cpXhRbBHQ
YpK9OOH1DeJdbBLMZUV7Vpd8Va9GYH9Y9HY5oYHdQ49G9VFuG5+Bi2LyopDNimM/9DRHaOTI5ry8
ClOa7xQBCQgewbvzkewEjNfhIxwHGBii+MUnEW3U22V48ItautDXml40f/FqCYqyY16bs34Obp8c
GtKFuSPwHTCUhct7HpZY7gk8L4lhLPjiKc6o7Bokhjp88822+NE8i9MAo8HPzgyUqRIqk9emwS2d
w6MBy1L8vHfFriRoGjOJN64n759oJQxdaC1SbWtwdilm3GklTGcoWgFrj+IA03aKuB/qT7tVgNYz
CPgYc3lKNORVJ3xja8AVmq1fvRKx9a+xTQgzKtwhjaRJi06ncx8/Az9xau8hbrqa+nEVgnGnRNwx
LwHXm9iDpRMNGTgxfImJLWYT2hYapMdSClrZbXm3AH5VCziRJzpxClGw22nOk0Ro96jG9wpT6RdK
LBzL2SGQQNO91/xa8aiod6uI2UbRf3n4/Z4buzRx3PgwfcbTRw0yNrT+w3TCeRM+N9cUMQN9Kvw1
ux0FcvNcL+Rzs0cwGDHYBXDls2E8GuFT6+XL/Fupmb7VxSThCVgTa4L1hSq84wLpyYBjKA9ky2Tr
D8ZIeNZ8VKACZBG8s0LEftpl2IeXPiinkUZW69hf5fJVk5X6NXI5gmLEKwdi1I7xxetph9xvguw1
ozHTL8oDYioJs1C2Ob+6MuDL5JUFquLt04jH1jdmBddTbroV+dpFtSikukz9XLsO8wKPG8YJSgmL
Kb4FXS3HZrwz/Yogts91UkbPInJ5jmWm/OSVfHzD/Gf+lTKPy7wEtxldPFux1xfek54dNWUqkqi5
LSf5SuAHQTz5GpCGfMqCBMOQmuVo3zlvTgWFGL8eV16/sfFjGTDKeJZX0bW5BWKgW9qYQ16xDlWy
O4k+lM9+mX7UnzewQB04I54Ctsa0qNMv5Bz5peCNlEKK8F4HbIlOQOn8xUCIp5Q/wHa0aCiZiIzm
qE6IklZfMy7+0B+wJ1tSjt/iLcDn5AEQUjFb3LjsqDOM7n0ycgdYNfPNEMWcO2NvopcHRNnlUHwj
JbSmHAcITDlhPbYAFFk8b6Ylt+xvDDsduMcH+ci3ZLqV09ZHizaGWMS4tLahmTSKXciuhBzIVPSj
AueBGXsS6inUj0fs2dvk65376KVuu9M6nrnZ7IpPFuJYGvIoGWhNjYT+G+lsK6bnkFB6iDgyxqPR
OW4iyvdncHJhGE5e3l7ycndMQqs7zCRDWwgQGLhyQIAArsx0/NzZke16XUAP9uG7nbOCdetsSveT
iCVw3KtvuYJrVkKe2hnDOU1e5MiEWsaSGr+P8jSFOCVgBZp3eLh8dombh9nEiASGX03ea1YGq+ob
txB3gk+JO2vcI2M3IV/mzI6zzD2A2g2/Dqddt6b7xBb3Qdd5yggjEcEVpGNJZHg9yG7hHFOuj0Rq
pHxmP4n3nuTINMZ8Z//qzYKZ4Xxjos0+232UwxcUt9QLD8dZGLp6gDM8KvY59UDgK3yHm3NlZ/W+
ORVn183KU93DK6Av5n3fVpR9WddjDuXDsWJg4mg722DEXKODx517mOFU60pPJ8A+AfHSayq7eHyJ
y5tV7Hjid9wQElU0uyMjsJw9JScR9LtpqHiDq1h0lX8bGYtXQGzcUWZ3CEsZ7AbclQN/2kvT9yR2
NQbe385Kda4rDmgHZAMrHbdDxlOKyYAZuDrwrk8wD2/ne49DGi/Ay/u2oYTZo8nkUI6gIQnBMhGC
+EO+m8ZVzH6FfWv0MmBVRgCK3eCAIQALOTj2TnDMR0eKOgzsvdmemHYhdHFsR/UT5IecbEyuNFxG
46bXOtifmMOHEB8IGWg1XslOuN8bcHVU5JZARDgqSVvAKWj8eGwq6V7Hvx7Hj9EKUAhiGepGfMbc
DXkJ99CRIdug5x0BlKE/zdVCnWez0VhC/GeYTzeEUSc3zCjlUyedU2FD2k4Ew+Apu6573Vc+mIdV
7oVjUO8RsEkeJS0X0K137zxwxuFE4wjHCQKxxwa0r7f5zMg/VxMeg8d0RkhcHzJqIT5VHTAQM0Qs
jlB6yxqIA8n/IuJe0eZwny4HpJ+6W/zQz/mIPTy4ATCnXcbW/YZ6wrMkLCVGKsTdY6onHRfOTNDX
GkBr+9PQwrSS381eW7wEfR3ES+Esjg0ZF+KbXR95duEl7P555PXN2BjVn2nut5LzLWT7z6/nl0IH
mwUf0dRxB2sgcl9YFNhLi7ae6UpYSdCOZBaG/49if2cPWUmMSO94TcZn32kdB2iNMxqNsnB63sTQ
uEomTGJmm8ZkY3tzKNayzZp32VtGAdG3E435lF7lzL6/EQYwY8yDsRxexD3adLfylYCegKuPZyz6
B3Fu4t29AlDNyV3hEDPWLm/f3tAHiPb5RYbjkXxI35QYbjuDITdYfBANgQDgMhBRF6SIYTAFe6RG
PDEa3yLeWZGeMPJHW1lgNNBBQPtAF+KWc9nbRKhfRNExc8YbROhhiaZrwyiEv+KI8sf2UHY21/HL
N8bnTfgdu+F1ZbG8CgcEA6gq2LLBmG0aFfawowA01RyBxmMP8Q4kFceZOGGpRaEavI1XK7GMkNr7
xzWvEWpZcQgJ7h7jo7jDHa1p5o4z50MIani/CA/Y29zn/MH67xcplIDP94SStZBGlELlFrcjaipl
7dFlTC8SfU4omzXC+wltKXVKw3Jgjyw4iAxG0Q+C2fut42lBaZqMcl8tEQnd35R22x/Geh5MPCcu
dyx6uAnXvSzXdABfjMeWrrK3CherImj3NCRTyrLPzWN425WSSFhgVqAt9itw5lfknLy9lGNcKLF3
5wF2M/XfyAXGKu5wrEV2UtASHxIT64ke1Igr6knDi4Swn2nczlExdaFgRJ7OPvMMknZaUi9rKHKP
TDJ+lGvUo6tFSemIAxJeESIAUCn27N3PIohwqbLKmw+a8Q139bkqDIfmvwiecfSmj0R9DtLka9xf
isYzdbQZXuU3tJAlGtGAewl/7JnJKBVEd3tTd3MZQQGsRBxIlSGy52RstkcdPmg3f53GUuGRTMVA
8jk6kIoMzmJfI3DViWV5vuww3OulevLryi9Qb1/f1Zq5UUQhJ+ZBLK+2z3Y3J6UbPJfEs2YyLvu5
Hs1er/EJOpdKJegufdyfP8/XtCMEKbbNa530CzUZK9bXQFkxxJYnR7QOZjqU4mOXXvG/1RhLoyBw
J4k2D/SAGtgn2aSAf6Jd0f8n8qh4bGR59hLaCNKRSBu3CEYY9oSO3xJerlSIypivs11Z4+dPApIN
uWETWjAYm5kNBSleaPUyaWkJBdjc9rA+3l4MXEUGbT18U70EI0D9NKGkbxsLukQW+gLDqwc4up9o
J4DAIUVOJvb983Haphqtbv3cmK7MtB+zXdRirfHb8LY0tW2iznz8gNdU+A3uFiTq73l0G2NeHOMc
aS5fxgIvV8OkL70p4cDm4b0dKZgat+79HtYUnoDw5iTBoU0HNJpKzPNYS3xgSdi0r6gNc5jPcCTe
Xq66L3mqxUHPkHru4bM8UIMTcKcmMOtFjbkHMFH8syKvPgX301Tvh/XGen0QP+c5/rPjl+xFpC+l
n1HQoUKjTQa3sWWNTTXgBz9MVPcWBsyPeZt7+DfzAzRksJJbbk4xFYDEx15ZqT4qa5nm687g+SzT
dvQ0P7iDGuc49ZrHUmXaWtSHFelTTbx602Pw+5rg9/syFx2c9FPQ2VOD78uPe2Hc5ie2T7X6XkwH
jwt+0G9+8IAO/CRqZzyFhpnadsaPeQAXv491g1wImP6Pbc64ZkWlTMycuh7ys2KEme2I6jgfMpO8
DARC6ScEc8XYwkGXK21DVQfZPuZq9B8JhWviyToOmGPsusQVUvDDXLCf3l5uc//ReAYG8gNff3sS
k4HmvMsD+SeuhnrjP+9jnmDC7sazManAZF93P0Hbns5NHp9GRULFMIf/G+/JrRyn3ef9HjmkMy8j
rIiOCtsvFzklxThgVVd0zHqS0CAr/ZgHaFAwn3YthbG9pfr32os1X96pkWv+pAXyk1lvMU7h3SmB
WywlB2ORk+7cO7dZ5zS8OFRa94GuHp1hEQ7O2sDhk3WmC5lmdLo+I5ymXLJu7jT3NT5INPeQG7Rh
TAfEvdN/W1A4wVTueNMclYGG7qt9fpys/TCamqjGqN8E73SRYyXBFJfDt9vah/bmFxyyC2zv3Xqs
0Gi+izlBOLEUjCpSbRcpME1lJNLPTUusT/TUwy8l9Dutpc9B5SaACdAMs0qoA8VBlg+7u1eu+A9C
hoMrJy2jKXqQWp01JPHfWM4J9zjcOD9lE/CsPMWuYP8c4Wyr1g6nSWu7KXqYnmJg9S3g+ft6lUbe
+QMgxyJl8DsNO36gV24HV9awF3++FrcLGqLmSEeaP9xpoAggi65LlcI0JRv2q/GhdyTY9Tq1w71+
KTCw2WZrFY9IxgxpeR+jJODM46Sq3r5GVkHwPMsfaEt868cQDn71ulyVK4nXdVUeK3FTHBRG9apm
NVeIbqbAgzPTw9KPGmhMxQk2pOGkiKdg7PNYB83SRoZI3GAOORzLxyS68LsnlDJw7Rh/c9A4MrGk
4Yle9ui94e/Gple9XBrPT37gCtW7CRyUcu3bO33x12p8SyY3C7FuR1XwatPhh6WOw1J1qXNa507b
eU8z7JABvl2onE9sv4xAu1pXrGKjz9PdKaV5qY1vCBB+zR5aNteHJzMgq3HMuOnUAP2PKzLIdmx5
GIjh9lHyRGlqDRN6CKgDkRqMMaYYsDBhlhXonDCHgrR56C4DIITYNtDUQdhvO/2KZji9TIPlhxOA
OjLNUUz1hW9uO0q8yY1JlC3y536AmYkxycogQgTXhRUE8SNi2A1mgkG/jkYm4zkVhSsv8UTJgWof
koeNSZk+O9BuQlBejTAaNLsgPrdjezdY3NaoVPI5bjdUwCjCrrgZ0ejhfLYQ43BcEZ+enr7mVrwZ
lN4DA9oxHrnE2YUr74+3b6rf2dLEdYDCQ0MFoPjaQ1UaUqDS3XKaMLIlu18wrwI+bnd5Tv+bpPNa
chXJougXEYHwvOKR9+5FUarSxUmAQBjx9bPoiZm401O3WgaSzHP22ea26kEG4Ws45oaUyKP5Dxq2
iJS+5h59E+ooygj3K41m9tUwTtOzwZN1YOJpHTuffxQ5hL6I/Fa5zzjNd4LmEEz84r8AL92qoZtJ
LUL5RBlyEbkW5WHyWT452ego5YDkayN182GrqbbUulkXYANCVOMBTha1CdEv5ZjcTIRP5FRg/PUY
LqKKfgkBicATLQDU54qY8JvxqWZ2QnQulR/mpXzc3DeJpXeks3auMEaDmv2BnTKSl0Ryg79L5v+8
rIQpD11bb8EZIwiLhcJHhQ2FCRC2Wep/tw4HDw/eFH5L8my43y6jQUNvXz62dmfhwOUKITjYj8Fq
98pP46NcCxIyJAoPObkBgABx8GRCSDK4dJawfFLKpo5EpTsQeW198Xpgs8Qmo3BSnPm3oI3KGmqQ
IoT5hxGa/dXnH4J4lPBVelK2FL5z6o3s2iPiNNxxKkuuQuG3oI2qCyWWUYMkLr7mTsOJcGueMTFw
RUrTX32X0s8zISf4S55ng5viAcaVYiJGwoJmxS+a7EA/59K4VuM/cP7EtDUxVIDThKlOhAFVGjaD
GHbowYusFvKCPsJUFdcsw5auATFGHej9DKBZM+xB22r/IsN5Sz50iUGhpGH1+gmiADZMpAo/jP9U
nKSeQYNQDI3i16MsMwjSyR8UeaV0lPUweVpSCTZ0XXGBg72wM56MybEGw56CZf7dEKsxkqvJuhjD
MsRQB/9QbSIgV6p/MB3ajyO6qq2NtQWMQVi5PVSsiauTadY4beZmaqhnrkqV1lPtWux/Ly/lhLoz
IfQn+oEKF8kXsyNUh4DfR3WevL0Inwy5soQ6AEVHuWrfeCYpINnV6nA4aokF0fS20jdkkxK9gRHc
WhtsbhAXleCSINoAh9oL9ZwRHrfK/un4hSnU2+F3CEyMv8k7PIBCkL+i5w+NHzcka5LA1Lo/cIod
EU1o66hPrzPIuPZ0MprSk4A8Uz2L7P7P9yL7XuVyL+My1Z+eBiuJQgF3F1lhdTvAnZ94m0Cg/Xo1
du5VKEQOHUIlzSVCjPkAfb4yoXDfplT55QTmrxsDQ4Pi8wXTkKhRs5s1/KowAqfmb43w/usZHwoc
kC7wF3GRz4HabLD/tQ7rt/YaYSo96Xym0oj/eqr/Ivgt+st/SJYqsKHPf2B/p+WywIgQAwjOOJeL
rqKf/EyrZBvjCYWs72Pcz4o2mxihANlMR6+q/ROqhVA5z49bSk6U2MDuUeGPQzTVewLLMKF5oZwm
V7vHaW/igx25EZrhL58vcXOiomMyq3vCOsjnIK+T8wkkEhFh7DYDvLgVQZtc5kL1YgZ6MDemJpeP
jko7w8tgalwQZoQbLH3iM5CjmcJ8bXANtuTBhqASAz9SUiDB4ifvpYnV549UW6vvD8/qi4Km78KJ
QS1kUbM1T7dpndsx/Y2AWlvn3bsT7gcd7TNU8UghA132CtHlSdJxRGIY0kghDUfeznQCM02HROpb
YjNgJkC5KO26dz1eg9/Q4D3i94ml87CHeZKZzpA4kxpiJIF3rgApgZqJgREQTE/UM1u1LUa2zmHy
qEk1N8f2QIlsCkTqS6p+CCRfLtJT481r/wYJG9hWdagHJRNrJ4fKu5LsHNtKaofnjAr4Q5AtdNF8
UcJp25TGtJr80mpR4tab7hD/ds81tWVauW9tZ0Zz6l1xfIN4/m6doQyfMruczW9Iw7QHyERG03nc
QwVGGX0P8O7NeyGREZ2GD1i5kzIsGCXweR4GkOO1/TNP0YxXfHPetQ63oJUQlsMmtozIy0lewRkV
yLh28tzTfsbLmdJFODFUlQjutCUoNr+r/cRN0NK+T3vNlfkRj720lmufi5o2rvoJcqjDrc9cN9I9
mP6wVi554xq90+8lnvl6q6L9gYRMAgzWjd2W38llp9TcT003sFFe0zry1A+EEo5iG7JuWwO4q/Xe
RCV2qWpHTBbMwMl0xLEbq21imDEaXdcw6koayxfrZj68PHXwUjOQ0Vt+vJdpw4xto2X1nPMCn3rf
gGpTOnxnJby92mF/bn7aCEu6VZowJxDZssVlNAkklPqSlbcwgZyBSKm3/XpNsbCM/Yq5cOIiG1Dk
6Qcni8SNcIfkapDDBdMqh6HOBNFwVjrJMG9W0raBuhk7zeBmmtfDPtyrs2T6OVEh3OK10bjs2nFN
GCBx27vJN+Ssr/WDwRQbYn7M5PlNh2mZ5pqUzg9Jy5V1KvSgx4IALh7Yw6r5NT4s0OUt84yJ1RH2
MJkPsJkpmvMlnH4TV4R8KaAQJxoI6+vG8gv+Tt28KQKeZF3gbh2fms43oOIjCcU1KluUyqJAjAFY
sXwzlcntF4MH3Yu/W72yW6xz8HLoyP+0CXasv2cJvBWvupQ5vi8ySsK+FUmqvoft9BQtuT0OwKmF
p/Ovx95Xd5XiwM9jbXr7438Jpy0mHn9fpD4KiQm7TYF/ukvJ5pchBFn7hdSfCbeVLBhHooGhMiTO
yZZ23VkCboLhsoBG+MWK9DlmsEl/0i1gUEnIrYn5YLJ6tcETCU73R+CtoPg30iow+FP9Gtu77o9i
Q/k448d6bXFzgfDd3bZ8wy8mp22YtCFlTJLOajz/yLCkpP04kO6+9aq5bT+4l1Q2zveMHSHLZHcd
qFlgzgybzDb+UvqQF/Zx6ZoXnvQEyS0IJDZ0V8BfrXS7fJuQbfpuF3wwhVRexH3qtYI6LQcfCMQj
X3LKJZF4Qj/rup9+BryqHJKVVcVvS/edLiUdrMZ+QVlOm3XXQo4bX6igHpODl68vb4h7BTde1QsW
y9PCZDXfEeeLWcOThDyCphVnS2KUh8+u9cg93AVm+QmVwGhQjG21RHrqDJKRnd8JKT0SbhbUuKoI
m9qBm7HRVu209r4EgrwwVWd2Yn1oBa/KHOmn1x+qB2Q1jGCCCqniFOHjWF6bGwpYlZ44DVUQs/RU
DiH8+udtHWEDNpnfioWGy3C/lGlVZGuCqeYN4i152yGSp894oXyengK/g3pFMrWIZFfevaOgwDAf
WjFoomrjxGjLSOoMWKd7GhLVH3zq664h4MlnSasLeWP8ait18Zzd5qNrVO09yRiq50RunnkU6vNA
6BgGfEmoOBBd/YxjcHTaQ121aS7vsw4/jeqciJMjn1vaK873N/IVFY621bWY5YxMsPnIehmdTdyb
o9vazohcFb72mVIogLwRIYBAykVxySUOPqt0xTLpcT5oGnaihTzxJTQr/9TOgaaHfIXqqnt5BnSv
GssimuKqD+DkPDOnvufY4cOygZlaWnDTCbpWNBsgLi7D74PWGz3GRXsvn8852x4OIqRmvRYQH+Ec
tvz5net5mJfT4YTGiFEHxpUg38mUhO4bDJeLdkmRfoDI8lwAwtSWvOxh/JWkB7sts+HUH+5PJlhu
LbrQ2ACvTM4Tjlf51CYe9vV3sLu5et6wMUy87vQPmuCb4E3GoJJNsy00yLnsEgLcTGRIMc6yANhx
RMAkUPFVISRMBIJtPvFug1UTgI3lYmdtNBomES5RmIPeZKuOJCSTvhMfmZ+sHndw/DF8qJT4UcQw
AXorBPp1kGtjBCQznkPI5uLfwQTs/e/jDRdZsCJUnSTgMdKgToHzwmO5pBwxSk+jIYSU+WJeuYMC
UjfOcDIEy6Onc5Tp6GnBC1yyIoAIyZeoaYEYYxkYZgAAgjp7CoMncJ8tMxfO/5MKooX88x1bPzAt
8yDTgs4bVbZov+l1YqsBOlfYcFmv2jynOwtkuFDROPZvvezUdvaEZFAG6fzpjrPu5gdOE9M0ff09
4boeWX+dhQlsqljFXYYmxJWH57lQGb66Ei6DKEKu9e6zJWOBgQzWmBTqt3/kEGI5Z+pW8mCThFTC
DpnfnNvHEb5bbW3mQYzd5XCXSCPNg1c6M+UwJ4+iXbwJY8s2MlyyaKrlP091wQt8UYtjJsaaZe+t
pJ9PHhaQ5hbSZGagqYX59Lz3zZp/FosfWTqoCrnKaxOBPZ4s8s+rcSQ4IA0ByekyV0KCglvxfgtr
2hUztTXsFJEXkqYi/DP0eaGodN+/gvSjTlxT3/TdUUG6ZszlZj0MW5U8RSBKeEr48uXoYdiHvr9l
60WgsziKK8sbW+mHprgBYGvai9QuxHZhwoLs0F2ESbOS2RNv0eOlMcLFSy0D31v25v4Fa+oFephi
ZZGUAIKxnWL3ofooOwBVzzcS/+pZxKAv8QptDX4+sOxj+aDxiSPWylDb/LDnbx9vHMpwnOeExR4J
GW86a5TdE7cxPPxGwq1luoQrWgRDVX5ruModxv653ErkIaoLcY1+jR1RXeogAzyrW3MbrzgnOFS+
3HCscDkgBKsGj0HFAjj0DoACjHmDI77fXUAD2mJaFqTOkhaErmFwGoz5MlebzPB2CJB0yChmboGk
2o2CCo6dGXjRNf7QrHEY8u4S7uQwYakkvG9lM8TJqSBONXkLZLF9HVDaJmTxP1P/w4nVujzF4tun
PZ3gDa5YGC+k9nniVDt1HlNXwptFqvPFrhbHLIQxMru74NVfMFC3GrsleB79WmbeOMot3lDr7BcW
c/BHFbisHrwHBpx4xmN8weD2WsPiYEf/g1QxrN6MqK/IoDHTEE/vFSOxMQ0GoMiuoJ0CApt3MXM7
A5oe4Tawr9UV97RXwvLNZEF13sW20dav7LcuSXNnTXS091XFxqgb8OXiR0/+T/nzZbcvFs/bZSL/
vAEtqxtQYTmFgZ5JHorAdyfaDT2bDqXog/NVs8zB2Bt+vvjyxl/IS7k+FdEU9ibsic+s7R4F+8/g
PHmiM5bPq1m11emWNlg+M9RjlJFChkQgFt+AyukhAd+a9WshCVtNxjl2Pql2Ruoo5OZ1j+o7l1K2
TbR5BdQFdIcXrdt8miV/6h+KeJ6J7zzBe1u7ZlR1ec/AjtX7WjCVSb7kFFcVgsBLIp4lFRkXMvGc
ynw4Z9pa6djDWGXpmocnwrskXUXKrqxOurqonhtROX1fqAOKeSkjqG4XfbqqeNhf4lmLHrd0LTTr
WF0xEqqaZfL1e0Q1rlrtlPbyKYKWc0u8R7c3mNo64jrW10GYtcKMx41XYJKlKdzS/hj1NHdeiw0a
gC6X64PcpoDW5PIM81Cq3SMGLipq5qzHyH11htVBJ66Nefc+6AwCVGKVlM56P7rxVrwWWTbLiJyH
qJYK8CEyRDwOZ8Mw66QZwihBwDNQ+RluF40p6qCyOcsH8XbUUEomzMTZON6ZXWS/JbevZa949vjn
sEPrtPLy4f265/yTWRDHO/wmiFyjftO+zmwGkeqYcqCpawMP4e+8iB5xs/xwL1uOHVeRdzJ86eoa
Z3v2rRtuEAIaWUeiakaxjWyTbTLlCqu6ZTKYYBs0Op7e31u+/aJNMwYKEBgjKM3V9l9enbhtOjpv
yWuZAzerpN+TQwum2j+doQI9gPAvckWakkc4+zUYqeTYiPR8J1BDJnhKBjkAt0Bh3ApfLK7ueCu8
SnL5HWZEjMZUBhW9ncObYvCnX7mOT6RwQFUIV/BzhCVEC8EI4dBg8WhwAC9MSA2pAykR1gdAfH5u
DXZY3pDl7w8n+a7e5fv7wW765Jlt18yZyLFaaKj38AmLU4/vD2FesSZwjQtapVmBn9YbiP9fZTDJ
YCeWg5q9g2whRpLaNHrsC2Y9sTGtSaviNGxnr0dNnCLxFN1WDvDIp8M+lCvl0TIdzC2V0xCnGygK
+bmgjCrYN3mEXFTFHPmkhjEgOHZwesgEGUNZngdUVjXef4l3QG4dZthuvL033PTCriFjEyziQdTx
x3A/jCQBV5UdYVuMZG0cbzb81uiNMdJZUL1M4FflfnyFj0WM7pzM+R0gHJE9Y0oFs/+5ottPeA+j
b4v3g6bFThYNKsU3Khp183X6KxNr8vxE/pHjY0/Si81kATrYGxBdvExgMP2pgMHkOPF9EN2vqmt7
pRBVGa+AK5MOInsTos7eE+zdmU+gUHA6BONWtWngYBwyZzmGPOfoPwBfZgiVMTA+KrgP86BBoA+Y
H8+AbG1zB1f4H8Td9A+AN/5TXk79g3L/XyXbDhgpnsWA5LZmyQtlLJyvxC0jun4ukRUeQPXbnwwp
OTC5jaUWNJXbFbcuF2rAG14cLg+4dI5JOLcTBBnrMbFSh14JnJ14XCJw/cpdpq5+7FYinjSYpMAL
Ks8om4yDqYXY/mqLrPJ0SFeQ4A6aq/6JLySvIOxw1L5b7M1Wb1fc9h3UyfFjCn68VX08O1yAbk7K
9jaL8LwJzZ/0H0/mG/mTzuxD2kl4/HAA0Uis6YEYABw/RFYjAAenArg5SXdRtNLRHqdwMedySGbA
LBEvI+KNCjgokzUMMShMMllPEIJMMuZoSG92Xdsa1eBDyUMc/jPTeytBgjEOPtvEfFBHz+cGHEF2
sN76EhVPVmfmmCxeULKHA14sROhRHT3m4Ap19dSJ2+/HkpXTjc+Wkm9bu97oOz65g9k/4jM6UUg5
zpG5WPxIPPguzxlIDrmQKiO4qUlxeqcJQFZkUmGkHvuyVvmm5PHyA5sW1U1vD6WXfi89yVsgbjg9
EXuFVKgMMJciSawpHWVw3gbIILw5ZvjLymGKTOiFzuEDX5/59VQmSXeDb/VU+CX2ULWKIYCVQR6E
uEG/LV3rmhQRxiNOxf4B81BxFE6govuH56zGo3zbM2fNwNi4+B9gUVgV8wb/Q+xlejDlkEJO75kU
SghHqSwYuPbBoFhi6dQpRjM9rF7A+JmmW8+CAoYNjgrIEeBzHiYdkRl4MeoWflHTyQzfeK+zR9XD
CqedO21ERUT3tRrDBbHsAbFkRxIsFnDGzdxWHk3HvNy3+9uxIOb+EZPJ6+PCBSkkZGIH6SHAWaQg
mfo2rbcdIcVXBsrXxB1lRnA5aRARuZI2lOHWRbmx1BHIQRvQ3ArB2yRQEwBWBpwfnGzquzkaBLBR
McTfYHS4h2wZX7kkn2v0W9zCz3WABQk+HuL51261kHYYD/q03nFkUaK39Yzin/oBeKhkV69nSuor
FCFUj4hB+TMZMYwoBQLSTUasvPnXH0bKefQQthH7PfyyeKxlxrNWcj8ZYC+k/4Zw+9e1IFHru2xy
xziKx9dS+peGGCtwOScmiSX6/NnhSAqLOPysczJ6s0d5b6CzkSxpbr9/QDg0t8ae/xUVBygm0khC
VEW0EFZCVODmwxPBe69UwZY5/C1ha6xvc5VpznIs99hfHgmxgvwL5LOLD+lQMlSrrQIbb51BMMWz
sHw/JJyADKtkrC9xGz0llBfizph/AvAck8k/3DX464oFy+X9aG8Ob8RMHcg3C9KL8q/ACjjBHtTc
fTz5Up8mf08/GTluaHGWkR2052TZVdzueqOfmsNoIBkx/caRHFmR7kYYSWDFoFvKXtpT/it/fHST
fsFvUS9ORxnvqoc5C84tgY+7Q2+z9AB1+oNm0Bc5/dIIvii7Zpw+S+PcL7sQdnftFPvJ26733WpY
lNcJVmbiPSdjGg9vDHh5VCEkQ5EvGGfuML3heRW6AFutHhRA2LcoUql1/1vcUeq1GcHz/z3msBaY
508WHB2UQ+U2i32daOjK6v89s0A7azLIgV3pVnVXUS9t6V2yxfshLAGF8jsqd/wQuKggq3fKXtLR
cFCBW1zZItlaFQpjl+aibubgL+Y5Mu3yRW82TgU7hiwAc2OR2xxUMpMg6B4mSggtiQ6MYqV5dAcT
x9FRIcb44G2DwxPzwHG9UA7m7L0EbDPP44ttQXR9A5JkbzWL+grtyR4D0M1LxHpCRw5eBd6C2QRc
GoFq0i6KsbyhYGLatnzTqE28nnMFRbalL7mNSDUH3eJDJYcRG6RGSgHDQRFd4xKv8sSLpsKY8oSf
gDVgZSDYPDj82R2UhzxnYopzPxoLBjH5nlOVedP4+RN2FCyJ7xqY6IqSq4RExfPGXoduF6SJgvhB
jVRzPhlut+ixzZbAfzxGD9oPBXKzSX+hNaGRmkAvZ+ofu6Vi69mhZlaMGlMFNfc1SLiA5WhaSLC9
YYHgp+vRfJ7LLCxVxAB0gCN8xycBYCG54qShBeKs80rcpcBVQTe7TUw12IxUI6xOBM4zThDmygmD
EObksLz4AQy1bvGEFj2vtzcKgPwiIaBr7fTyfTJodanbi21tOOUfowPmSvytjJ9JaUHOomqjXdqD
6r+3CAkFlJgkE7kF52y/oaZrHrDO9HtxNVlcJ/gjYGufHRV4tqwYyAAMjRY2AjygEsf+fm+OLKeJ
JWMQOWDbgMFTvBD/JSTrQfdcw70+IhB1kimOTzjLdm67JzeBHJavO0APV8BF8fIjfHNYixtslAg1
q4HoNIah6qr9RXaoWTDE+zNOnIvbDwUgU+IMoJtQLvIxeHLeTlkFk1/1XO0xKCUVWLlG/6BEsipI
7Oux2BR2GBuSN7XAAGgHzkRpJ//L2brQ18JQgfJMsTXWMrTSXuPiXUTGprxlXwbJdE1XWRc+FJkj
VF3YSj0B3dpcAThlvrQnWzsEE4WtMp346R3Y3mN/wvZP9r9rtiYLHwcXa1N85oQN495kj4cDImvC
TRJcgUWbkYSRe+oyWhjafNRUo/U5pZ9R7VQxPeA52NTX5yp2+BkJABwDLChPupgA290yAx7j4rYn
egF2AB6XER450ENEB9NtSWpvruKhpdmXT9CXXTHkk3K5+Sa4CQfjmPa5SnemrR9g0+DlRdI8CHuy
AE7+zD53fYuBUmxlvtixhrMpszMHrHkGi4HzgFMCUiyqrGR6b4leeSIIULBquTnSn3bRt4yoXBS4
UywPLOmCs1Nqf/Hx+TjS5Tb/CqDx0eIWNOfJNN024cQlxg5idnsqDqhiRnCfDWBt/ElhAv3P6gNh
Ow4A1nkQ+cgZ/XoRuewd8vYz45HKAN2o4dAKFC76P8ILsfBFh4dnMv7hevBe9EGnj6dQQjiwvMhn
omylhYM0zNZWEwwB4UDjskeup/U9q/DFWT8hyCaxt9Sttx0RiKT5OVjAHMldObEDEESsTrmxi6+D
saG3LOaMtCwcqWiKvOUvT3trD1Nh854nIeRidxIwoGAUga8wXmVPzBbA1J1izpavUzmrrr7Mg9s8
B8aDEPRcgjpQbSSsKN7qV2YgQVelbtJ/7zOEqdEMhLdLEBFQClNcYtYT1Kf37M1nRvnC8Nzl5Tx1
o/2+QqDzOUDYMKWbJEepHa1RkdsAKdcBoBKG38fMAzWYxQI0QwvzAA8LF5DyYafu3yd4uGNzVln1
/E29ZZVbdgKv+8VERPbpqhcJdXrsEpVgFUz6rcEWpl+vRVhT2p2VEUUyEtS/v+Mv43q5jd15GRjz
2gFMpFeRGLPQf80pRsLnMcMJobCGcW1JGIUMPs4G9rZ2onX5QwWxFZzL65wQLdsf+yOTV/DhGCkb
J284meIZaD0J6CLC8I7TJ21d5X49grLdItSntD+kBcLL9wzr/6ywkRJP0Gz42uO2iXzCBRzwJ/bk
QWOKEnLBiGAXH58/wzQ+RQt1Wwb0OAxfzEfmYdTBu6EnWvFos7HTpI6JHhPSLXL0BFwX+xakdyNh
e5CnsMg7ZyTAwe0vdh2qKoqHO6A8OHc8naPpZjEvGfExg+F6KMiVsEGcqzSymJpCPRH8bEdOrk0c
qEttTHJpjqnia53SeH2mk+3Ytkb4DQJdsqzNLdwc2GvjEziQxZvYiiOF1A60wnDSqq3m2fg7CNfn
suEMwWzyaVdnpN58DxIwtqbf2788xHisJsgfmDrRKQQoTR2kvCsaNCHE3o4lnt5jyNL213tJVovy
24o3Ot/IvYgrjX9D9iMEj6tyaU5hhm0g+B3NA/e3W5duCSmJLN109lr9XJrzrbXNw2seLxMU16tk
nS5Z53BybqsXDJD1K2xtJURVaudOb/2aC1wg7HW0mGwnpIWpfhbqC/EPbx1LIqw5nuJcNh2OwMY+
e9DyA03szOKdTOV/wmhliiXpUdio0zHIVPuFHr6+zSauccYA7QUZA7Pwbj3uyGt5HBaAzAZ3yojl
4Ah30h0RvuNyMb05+H8ANi9gPVIvv6xq9ppXbKz7z1JD089ob4kNpc80ORTnBJWzYXzc1mYPPTF0
ZOYSxj89zrE4B9OvOsaWjDdITDBwY+t9iWfKPMOpbw5/r0Pm2jv4wInsPT8X2Hsqw3MmAoqr7Gjs
ZQ4RFKVP+3mSVvlMXspLuBAb+IvT2/wWCNd2eguUUHWTcNxu4n/8zob5enwqZ1qYB+yrB92GY7WJ
gzRgYHEymfgM6w/jImxIR9dhCWbUvDqybKqvVbrP0+3vEzzvFHNlwNCdgxpdu4+WYE2+m337Vc7R
vlv/t30r62h+27P/x6d4XJwK8SJUtcwOqcH4v2sl3Nf02DEIqBJ+19/1ZWpsI2fZTg2eMZhS//E1
K1dcQ07zTgC0LuIlV5uXs8/s5jElB+YAuw/iJdul9Q0QRXoTPkYdQrf1aKtt6KZBNu35nuWMv5lm
c2N1MWeRy1siBASTqJ2pyTa/Y3dzYH+4yHEKh3DfcShYcUaANHHHbhZMLrxh/af9I0/L42BPtuPR
v24DvvW45bGRMD2cYp7SeSTH+KMdCeJDuOIAXKUf8Eizb8AAhSqV/NVzFmeMPHLxoXlxxF+TktPr
/33yh66ipl1nX4+iQU7opzCt2t7+KBP07duvVgJmmRyasQ146tKRjld+QP4lMeqDXOJO1hHJgYBd
zPHV7dOipf9vU0YphzvE0z6czB82yb8UsQvoDjoxxjP2qbJpLS1ctp4W9oBFO35UBaFpHZbQcznN
cA6wIF1iRCvWuGz6OmU/1djLZQguC+5S/wdhDgeoieRDwu4GD6+VnjhxzFxfDmxYvKq6CgOEGdaD
+WjTBGiFsCWfqWA6EE4jJjhCEjaKOxCfJM8FME68bkvgRqtngjGxjHcgRjD3/U++fIqXvkQn77Xo
JdkR2gB7MzT7yrS2ajKm+r/EfeDdy85n2pQ/dOnJgXjWQ3vnjYfT2IpG0PpYQpdigZnKfQxTATym
GBI7O1qsiUfYcTRwIqCEhetIphdDDgoWSEGbaEMLpYV4QVpdODeIp2OE4hpOcigDcYfSf9jCmfRx
uwSBwceL0kq0omt2Rap9hA0jrPr5e1owl+Qt8YrzJrQpbSDxEIxchZvlo747YSlJ5NNz9Sa8JCbO
SrCwfgg1hSEuY9HwfTpS0AeGT3YHLwKZF0xW5wSU7X5kLNpD+F4QTgjfHltDn6VHAmCGLF6ffR/N
8vuDreZuCIXTqFk1kIrjQhaMidwINEPUzxaII48KE7a5RuIwa54NF4YmTx3SCTs7JAfBfq56A7eP
p0cb82GzGYKFiCWC7qXsMx7LyM38dEfvJR0mHkk+TrJ5fNxsT7Ft2vEPmPnsxn5BLw8mjY3j4+UD
QECCoGaDwebWuAADMTHIUULdNZiKAE1X3C2A7fsXVHtKv49SXmg8bPBsWEFEr8KkDcZibHTue64Q
GASEGXI9Rimq/epcwR61jMUGmcFccaC3aPv9xxkFjZ8Z9+CiLzOiEzhxirl4htzNg1OlCMeng/12
FAe6FWdhMVBz8UxQu1FjjhPMmvP/UE2xH18yRrTSDY/WGstVu5vD/Bp9p5fyEcruT4SxGH0rBdVk
02HGdBYdjN4xvQLs3RqWRdw5xmEcHLxqAH38OLHBw7FKG0CugyRkvhn+NgC+eLjZ8VGESD1/Msd1
OCi9yem2BlXznqsbsWuxffPRdtP8fGarGoprwgLBclu2OYFIHyrA5stpb4tsAqRy0Ofgbrcoqegv
MEVYSlC0dPcTJIsc97IZ6oBxpsZ1HsFlgGI2ztHUnPiIscBEKGALmyhMl9l6mK7hls1rW3RZzDw4
Gr2RAhZtTuGOUZsIdrbJne4oO9Db3TWHNocmc3I+SzY6Y9sX3nhiU5AkVMcMa2fK/oOicRwMU1A/
aWw+M4NSu3VNP/7RFw20Wqgk3DhIef4IGSzX1AvCEjcsqonaedkvqpqcCxP57RRIlo062v0glGUu
EII5+7l9qZ3mkkO7WhshyZg40XgpFSVuJaP9Cl868juvCFEcOA8iG/0cQhGMG91iBoo5uM9tcXT/
55/hDjuGqJTW1MnTQ28jKeMU0vY3sKpoUZwr2h8m9zayCUJn4jDZETOFJji3YxfKjyWStx0fBD4k
93lpcoDrh3ZajZvERV7oV32TE8X+CjEvAXOB5whFiZzYKRrF4Glzjj3xncY2n30ej1KM8McqxHRH
MtVn1qTOd63NTzcq+dcKqbJ/MjhDox3mi9xUanbrj3EFxP2LsajI+8be0qJuJs1cD7nnvyVO6Jo1
jnL2pzzQ9ioFJyfcgnizeDPnuWc5UhjufqlUCS+Pp8IfqL3m7pg3zqDkel04XCssfpQZabphsfvi
qA0/wMJqnfjIf+h5vxa2EahtCeitga3vyP/HMhMtBekwEZO0UQvycafalvL3kNuoRa9PBiNkFB8o
JDygWyOoMAwYr04wLqrc1/CWICc44K/29YW2hlkQZddMhp2DkVNIfftmzx+riRMb/6I+Jc48P7HR
BxyqM1BjwjOeC+osSGRUndIsvt5cSjFmV5DLnMajSOPRoo3gP1TrmFQEIlwjIKE1AA5yZto7inao
zU52WEN7gMj73wd7MXu4YJ9TMCuCCzEznR14wgwgwEt8HyTBowRXsVmPVgnNDGQgngPd/e8ZtYUQ
F8aXgROE7hDxid0Eg0rM1NFRWLInujoLi9T39QAjiHSEp4LNw8BdRmIusetSn2Hkg5V/7OrhcIHb
Q9ImUlLygrIj0eM6QBAZzLcl6cW721Ia3Tkw4GNpqXvz7803x9lHDoW/jqS0mvWEzz9gwZphRgNy
sAJ1xZrkkK0+zHwwcW8AuU7SrA5BWA/VIb6OeR4yuz6f7bZV1yIvjK3FQ8Nul0Z2C6UCcwkC1+Ai
0aSRAhe0vgTqInlj3VOQdQh/aiQOjcmFLBieayddqDxdBhxWDFcsGi9ERFjjRw3jOH1dPaCim5gy
grs8Gs2vDuJ9vMD80l0fPRtptnwYjAwff2g8XeoBZzQ3SgmnyH651OWVVATXnMr+IVqZFzEYDrD8
jt2OuSHCruz8hgJoK3WQ5q7s0yTHP3VYLZv58K80bEyo4dypizJguBKwDmKGDzmd6Dp1XrqNJ7IX
WfPv/Mb3+0OSQLlFGjOJRia9TTdmNv+ljOKvCLnef3Doul3/KHbNrmTpo48oAnLZL6P/kRBgvjPv
ftAV8Q4wuVjxBr6YjvpHG8osFJyObDjwsHFaKaIuwqHtHzM3Rx2TCkfHN8WfeMJZJJ22O84+2x6L
sAaSyiiAZzBFMDAYHYEXzwXuBkHOQN0ur1yEhDsCVNo7OZQLuH4gtORCU4rYLEK2aWB20PaXN60W
+cEQZtFuHBsnnlhT2CHmsXPG78Ci13HKCtt73oTFHtXZnJ3HmeCO5iJWZQOVHwxxYDpGc3qUZAFF
ne+ZeOqlXEhOuSSBA8e2ZYTV/Rz8gMdGh3HLQbp8ktJHrc4ewvnrMqMdPaPwBNgowXv93j+XGqaJ
c6Tk7z3tKLNXytgKFQEOYNhnYxYxapmkvwic8bPDhwb8BWHjllrIGzHH3oVXbwlTjBpaj/fDm3B6
0ZzxkYUl7bI8QQSaEPYvkEzOw9ftP0ylW8uo3W9jA4qITxtuCf2WGAoHKE0wNigM6DFQtn29aanZ
Byo+OipIfMXC5Ggajymsq4MyMA+I4T4uASE06fQAsp0wv0b80DM5PL/vaGCv/yPpzJYUxYIw/ERG
CIjALfsO7lo3hjsuCIiK+vTznZ6Ijpmenq4qRTiZ+ee/CPM21N1zPMh8IpYIdgTVuieYwXo3tvuQ
WHCyMNj1GvOOj5kDGAKgA/0v7KM5oir0SCwkUNEjd/lPx6GiR3bJ3Qcc9/BqRERHc8Bj0+NRdvQI
dzliJqfVfrjURgzuASnP4H48r1RrTLCokA0wqkGRQpfHC8a7xKdMbIDvKSIGjcsphnea0TlVuze1
nObPYkQaUU/Ii2XsuScFJxszz0CxBnjs7X6Abn+CoTvq79rYQELl0efAfP2FffeRAnjAcfJQJdHH
iZKujAHF4RN2jINwhmOEshBnnTNT2AKMBHhKxaqJl8ypBvviF719kVX9D/jlnsNbyNXsIcGfj1nj
YlMwfc5VllHEKNA/O7i7suC5NmZ1QPhMP4rhtY3FsrvODicTIxX3Rw2R98ylJ/ASNstUJ9ZlJsOw
9fNws9dowl8EhQiXGI6i+4zRkxuNvPQEHm10BgQk3Mcy8gc2GOQiWsSJ0kswSQNQoQWhg3/P2eVY
D8AIwiCsblL4VYBEidf4cp/HNj5U1mXHntU3aP0/R+bb+OztMN+nsTkF6doCGoRaY0rIfflR6opR
lxhSfh7lkE6FOZqutAquOWSUJdNQ8tDsneG0rEDnDS31E0PEYO1zurifKccSK5PomgA4nxiXGk8P
IKoiz2u87wxBQnJj6hKxLwvWRJhV8fHeyfMR+VHr5SCGNrfCMtBSdeu20cJeSNZNXo9QSvA0PsOX
IZLcmF4Kv83hsMTNEhCGzj0SxG9uEj5ThBERehRueHEDgU+CH8HX9zfYONvtdIg/LiNrCpl19OXE
H8SwMzFtBjIaZgx9U1CtI0MqYIiSQKhGHRcXG3kpYmnwqLiHm8WD5w9eRqRH7HQ87YsIjG7O6vHD
cEG1ZOJJxacDOuU1dFitf8bWkWYUoLSd3jirBi5q52iGQymCTu4GLOuFjSZArYPVDKMH20w+izXh
QoKaAQEWGyOAjV/O9QGguNH+xIKwcx/1sf4Qd7JglPfdcsr5jL33HFJfDIEDAPJq/xIRhnOy239t
0Zg+QQcsZAJhp0xl1VbwaYQbJuHWRI0c1bhLsN/P1EgmahIbGFIRNSLQBV7yy5d3mw3eGPG2rXtQ
fR/LhA0QZ+3Dk/DstjWivYhxyQkT2xbooYlaEVQBwn8pTkQWpvQawrjmyfXxADv59DVbgBw1IUB3
cm/VHM4ssT013/E04XFpF1+CcN90EyxwnJT7dnpftHasWLhH2zVzHD4BHF3fSB9j5wGoKa6dRivz
HSv5Cz8lLSD0JpTZ6Fk80xMFqIdbuwqkDWr1Nr+i5m3ZnR9gf09vSZ1U7pqnFZXtCht+WwagXs2O
D4IWeTS+vipmCqA3Bvt/A4c7pOUVGWmcEomO6VamgYAI0EgE6wAlqiEaT1tkfEBm+9kt5gOMNBjl
lrRh9g/d0MOUeGl8nB/7hT02fS12LArWxFYf07k58A3k+lOTDdFh/3Aj84ESS20s1PGYnUv5g6/7
EQ+A4jbUQWVoGmVYMJij0hMZ6RdSrlrPa9XtKvgMy4ZIrn50SbAJWiLZg3yq5C2w2djIYUtiR/om
97bLjANSjileZc6XwsZdi1rQ/GtSds/4aGLl+rCPDyxmKkwvqLNI3UcwNXFVse/uM4dp2npVAr7K
J4ezHvpT1/pO+jFRQthzYXs0683RmTPzQaKndYMMAjA7ekcUWxiJD+szunMC8hFgNE5Um2nc7Ybd
JyeMGl8Kt/9ygJMGL6fgFut5jyosz9zR7G7wpkgKybyOfgs2sNVBzzsmt6g7fEEIQh3FxNrtONqE
8NK6L0irEVWW7dbVe/qgmcTlBMCNAUuBEoUK+DkrYQlOH5oEhuTbHPiVW+wC4w23H3yJvBlWJxw+
//A2zaoXaxd8dtwGygZCsf0WU+7ZLMZPKmFpSeYzuNBKgsDEH74BMtUPB/CTiGO7ZTg4YVf1GpVh
4ep2H4OjXGLcZ8UHhaCibjs/bhevjkBsExhlr+V9zqRNXVbt4Z9uHaspJx+HRf9vbU007za/sEwN
FBrbbneOJexWh+57RG6wu8IJ0GyF/TKVs89AXaQopL2Ph/hqJtYf/ETmPhBUWZhWLVBixzSoEI0m
uosw/rumy/k3egHZI+w7KAPU1bo5yNodrtjRx79PxJsAaJ6zZKSHYuzBVAnKm9cPHtEZl0oMIf2c
T5VuACTVu85+i45HIwOek5zBCpwrxF2J3gN08n4sQb5hnkIdtpnPqx1iND6W2yTijocQ0SRAN09a
QIlNypVNphAOfUJg9QP+kf4jv+egQplmJgTJmIAJqhVeA6iuHugSE/YEpuQ6l56miKACRVywde0c
8mzm8Pto1W5zeo8cLxq/pBXUzfE7FwVOVJ9Bxhjr0VQKrA528fzmHnZFetk8nGqHgghBH3DTAt+y
cB3ghqm1rBGNhwXwyK9HJAdPdn1DGSAe3A2qD4w1cTcgSYKi81vwR/Lq4T/ARh4WsX4WSyHe4nvx
iGo0VLcJZddGD8IkyiJ2VmVoX7lXdLHZKnzZbiZ9e4UW4W0uiHQgKuxDV1c7gJyFe88+AEJ4gchA
WHrMtnGdD9nVQGYGfq8p2v3sAdQJJW13EBjgMDtgZvl3cQ+imj+IcxMQ+zkhrcBG+xiLDwHJDDdD
ScqROVxwDPEXvtEDJA34a0TelH8amAfusgNy5a3Ha/VVqCY0VtBHowqE+gMwS3vB/6HhAe7XeDwV
ssvFmpVLY7OIcpxTLF5+eyiyPCX2kTw1Un9jUB3AwI81xV4RAhQjJ8siPWuZ+xS2Y7e/vrlSUrZo
MPLoipQxPcAj0sTKA/Cq9EQPhzQkXgMJsKOhxk6MYN45z6lmzjnCLtAYcVD6V8Ea8LxnREP7SAxq
j2LlfJ5v7sHSlbeD7cl9+TPdBAv9+DmiYa4IG1+yDcmrZFdNJXjPHt6Vm9UE90YRzIECZ7xnbfA/
MVHf9PLiABPYA8tOZy0fX2k13tOMRXHBlUqkDVSZnupjFqYTIhNx4+Z7hAogI5y2FIUDgCdbit6I
9ZuwxbUepc2v57H3V7Ohlux+RnSvd8bEjR6OrlH1xIpDaPc/oSr86x84q7rDAMdmGxgefwRXohKL
5Dad0Dy8+2102dAwdOA12SLiTWcVSXIwOZKvjHF2eUWMT/+vunUDZSWUQaVVd2iYVxmZ3p1C2dkM
Yv122TTQJ26T88kr+Aw/EX5d6y6qaTO17YC7v57L2PktNYYwCk6E7IpCS2xDBeKxx/saDyEH91CZ
kbjZMu/3hIyr8wdpf4yRl5IjtSB3sLbwAJMdlpC+BtJ/oSHn/q9mkv9kbyTMZKmSbNxLcg1Z+i46
DC4tiD+wJk4OrIl1sN6veeJ5Xn5CgqrH1CUN7fqxJIrkT294dipm/k+k799bacFU4xw2Ck10fnNv
LocMXAgLRhU7B92+TdYr0ZvruYaDRYJwqPZWDAYhaLwLXYQhJVAy3IC59BmM/kys7Lma0f9NIlfa
n4AqJOTIG/bqaeacBhmfktjMg/+MSROyseRychGZ+GGXPuuAIrksy7dqXgpLKgOoTSUitFMkeLG/
4D25LL8zKOVUJk47Jcp3rHHMnaAexECumbr9kgf98gBMhcpJnLiXCIOnQAZjBuY3oZ5xYErjE2YL
ZSxG5DUGh3hWWPgL0YHzF9OLSzgIilbGavyu0g3hxjZULhoFmlVANeByB3ZDQMYc8yxETX/AsSIc
PNlm0kSuxDiu0DCftmwSxczE+2cfi+kGekpKOkIc1CcOfk3e2a9GpzBt3DdnJnzzkKdNG1/sLW0S
vNO+I4bG+GvvoHmk5UzhrR/Q4Vk8nReWC/Rc5oqkefOSCrr2qg+qI/RGtBPsQygvuOfLQRnjLcO5
KrGulzmeoBNM5hF8c3DCvnV8jopQC+QUB1mqjBV2ruasLrzYAkQeFpTPrifN+dAZfYkZMLVFwT/z
n8NWZRAsiihndeMwrHGWKQliV5amQ3PTpwLfzEUzk3PiWczdz8EnEWXpEYNRrubHyunHfLBdZnYe
zZevrnAx4ab6jTkUYNsEZHXRjM9WKmPNPQ22eKCw8tm+SwZYNNjejr/HOcpOmmb5RsCpFhreThQI
+CFnS5sD6NDfjmevmGwkDC1xzSNEtRi/xKhGjf/ArIZDxpLzkTfj0oLFhI0S8gsIJmMWAdZpKhYs
K+w5BKvEhlSAvep1i9Gew/XM1TSmF/BxcEZHUAYC164yLF44gkqMNl/YEYLLT0TFe93ZLVBx3Cmk
WG8BhmyKxfTHZki3app2KAlimcYJ+iPw1bBPbuE8SXZhAilp+yk+XBjY/5sYnMhEjGEA3NXRwyH8
5jKu2BGt2UnET3sCc3D1G696YZutaOW4Bc+ZgvR8W8/Y39L/cw2QSZ4zISlo/b7HjMBe4ONKLnnE
QMqsUmvzKFmQCHlpkpfWHkyCG3f0msxOLI9C9nvmb7UnpcaBMkf+c+OcWEfj8ofEjkgthmHBliDb
0CWRLn8t4EzD3zz+E1xobJto/c2UCqZ47OdBI5F4OC3Gs1jkzeUMLonqv2ZrO08FPbThQYYP9CUo
HSVFgOpTsCv0rO/2QmxPHHSvPhbKNlTEkKHlC1K5AkGNdkREpgvKAuYVAOuiuOHrxkQKU8L6MERg
oDwGb44IA2Wv/uCB3PYC/Ncm2uGT4hT5MrH+6qYyVXMsk+TED/aksJjr2c+Tgx1kK5CE08zTF9Zt
+4h2okbSjzqyX7PNsnbGWJxABLjq3PUwWDuqEeMKqUjxMBZnpTZn4PMJ9WIlQVA3M3EvXC/hMjm7
mzOMOjY85ykNprwEeNJCMLtrINywbBUMTrefIfu9weTpQ/BpeWoHAdJvOlI0QHZ//xn9Rrc51gW9
A/+X9MEBNqKSiflQge+92DuKS3OHSSew/YHYge+udFs0Z4z+bG3E5ySFwF+jq7WqiFdlmrevHHW+
Goi4VOAwMG6FF9Mi9f6HZcG7ioagWRD/IUoh/qBcPMwZcwswFIQJbYbtjj1EKqzBaLK0kQpRbZhL
f8asdkK4z1CurYG3V2C13Jl6104Ioru6LFrGYlQvzDbf7RM5gF3lr6DefI4oIzA0QDB6bJfaHxcH
+weAs3MsmvreoaauAGuzSlteFtgltbgbbKiq5nmMlXB6WcAN4BAF7wbnifuclYAfMeA3+1tLSYwE
m86wcW8euP/kEeLDJQY9qIrOnZ0gGC/vAMwthSrqKekCezmRNdj64WIw5ZjhNGhcoqcA+eiZwdAe
m1cMMHNPxbJNMCZ6tqD+MTPQDNFk0RC7t7SBlqAPoIXQvJp3Vu64HrigwgRRcNl8me0mMJfOhX5j
DSaQo3rOqccHq7iD43bH+CXYWfQBn7Cm6QJNwrPY0jkazzRLgsU1pKEB2FZTLcUXe4eAGlhKBRTw
3uzpZ8NAZSXE+m69knPiJwI5FsQ0qE6ggvcQd4gfTlqCmyd6xN5KiJ26gD3YURbBXczwY+SlJEua
gD3sXkZQVTjKquwEcNlnWTwkDRmjrUygIwUGvoX5++vZ5VTledTsOdY187PfcvKGMi69DVnEbw9V
8YJ9F8HU1eLr1TfrB7CJmtvqxVx2rt4VFI/szuxm1XaBg7TGGdz5taeuTpMr9h0st4HEIA5in0PN
M1aEXG9lGzbX8Z2utx8HfNB+/9180snzDww4njhKT3XG+pORG4oOMO6UVgILInzWrJuHKopmBsM7
upwXqPfVfxOTcmEKf3gj5CnhL8auwdJWl/F9rLsynFeoWBevtvG+PM7BQVqRZtvRLebvJ+Y1rN7A
wMRf33CeqeZisHpbKfAaEA+o5L/G7KhPuOaU0JrjhgpDOLJ/nfPuAH4+mwcPydqqD5ekIYwCnZVX
AeNBpUfkg9+xW0CHwqOfveHg5bZbho5IJ+wwP22RcjKq5LctHClC07J2US1qPKy5nB4vUwBQlxHg
Gb3tYMFxSRx6XK3qlO5/CI9wCQlmpiXl8gpl6ko5xMTC/UJ7xuWC3cg6ala6i3MZ9eqVEVT45B0x
uLNexETv7ncdzI6O9cCS08MtRuu02jaOzu9hSnUWizoJTv+qt4f8z7ITUOvLK158V8PgnEDpFdQI
Gq6ZeJoIEF5JI5R+DrV0VW01bORvQZHjsuouX6wfL6HImpaTcmv4BqoM95ZjOh/DksJ0PHpRPlDd
2k+svCawLheVc1vSqHPxOKmPPOXIeBAWxt8xbMntOn1A5xkPRkM2WIb714WDcW8v5eetAgubsRgc
gTGZ5WgydPq1VcGWOLxKfgYY10INkGFPmqOW3ZdKNoDET13awM+c/lZaLfLfjICekxcMpkgH85xR
wcdspDwWVThlgOSSDhhV3EKCqW0Ze/Hy97+JsKlHL87hz8hmPz3C7PpwzpiJtth8JzfnxAbaH9CD
fVgY6NBwpfz4CvquyL2ljHjlVGzxiOkhJ0keDx9omEj5sVBF1CIpIX3pVnc04I9NrqQWJNKe5Ql0
nBGQnYPtAThb60GXyoys8JaD2cuRRyyO88ofJs2WbY5wDoQCyLNKY8Q2gXXumbB42Qxv/o0DiY+J
3oWV1aiq7dJmUOIeZNjn8UXK4X6C7o8Uag4U3mnIDQUYxIHJ8mLB1/OfD/fF9yg8unTLB8OyN0ek
f25HG4fUscZ9v4n4GNTcyI34vNWC2wxVfKDlotchjYFHZ+RIVlxwZw3N2Wg46jDYQBBpkaPjvJc8
CdHL2j+s/c/tjzQ2fDbWJZdpOSdrKCHCawMQfScB2yY8nGulmudFiUvAxZELlwf6RGNXz6HtOuQX
OEOX83VxB1JDXJQTU0EWMs83PhfQiv1vqO757+/Fojlbz0Cw+WmIFU3ZC41kg5sPgLM00bIOpiNv
3J81OT0PMwrR70D/UJ/Tj425menvv+jjknbyTslCpQpooHSX8BXdDm90dSslPxGZa1Zw+pZ1sOSE
OPDZwLpmpxnjE98fN778Z/hFADhura5UTJbOYQHvl1QQqifYitvk3GIet2pym2l2OVEJvSJtgqAL
0DDzVuLSay45OnFYphacrfEHNQ3+rHxi2upq/qEiwPq78hu/JVokeuDJwWnOzcg0tSctHauTId1U
HYsUmAbDa6A4w5awU+SxQIfcMKiPWQiqEuk++DX4d/o4yVEQVm1vCHfZ0ya9k3/mnwRR9MbFyVr/
xq3q9bgbTv6L1Q0IO34hWZXBsoYc/fINe/Ozakigx9peJ9wE3JPaqr8As7BOgmDALEIFjzCZBtdJ
+tGHuRIW6Qrcf1Qfbh5O2464SVGAc0aJLefambE1ccoMbxJKvIA0/3G/zJTPnXGsCNGJTV+28WHH
2nFlSRV1mpgum/XiCPjapyoFosv/8riLRwqmoMvykj7lFTful008vJ8Gx/aoygo809ifaTk0EYSt
bAUiQBjCTCN90UEOuvBHIs6eeC54DS18mZZgvYReD0wPM8FX9LDUuajQeKsEpy3266QqiL/QN4tZ
E2EVYbLr8AllSpQVNS1cCGK3aO576FyNCcMC0D2mE0RVEoWie6qtmkuy1Vw14zj1C+4Z8CSvmCoU
KjkEnglvOS6LSMafQS9rj/rf4E+GjOvAm7/GktjTWCWabA4obK/6yHjWySAsUwwnMlTb/FyWMBAI
RJ5JvVMCEUBGgBcUObgxGeOlBTkVxoh5ntCXeOIJxyAlHiYvYCdk0aa6wgAp1DKNg32urGry50TE
hZCj9KzxEES/sbalU09/cfIhtuIi4+KNkllEnUj21b+t7nzChJvgge/fbWmh5zBenW+C7+IM8RLB
D2d2+fR55RjznZKAeZIqb+7plz1fOIgFH1JAuHBUPO8WNBsRrXRhAfVPjnGaazDlzuZ61GzIK8Lf
ENGl+benWEccVI7MUzTwvqMz0d+CjtFjPqzmL//J6oPJrDS374VuJ20Ie928uVPlr0ymUkTiJMIq
8w6hp5edhUbf/WGPZuLLPSfpcfC1XqBA57jh9ObxBECCSg+uCS8RF1f4vsktxm+zjuuYYw/bygGq
b3z6j4/dPwGDCY8OYpBOQAY2d1wZ9DssFp8JKypO4p5PkLC3xWWLY3dVTLCu9L5zY2dM6qW4EL3o
ufuyo2D9AG/gbM9xyhtJ5hgNFVxSLI523Af+daEEVUR1ZyIwf4HiEqZEpBQRclBcJHE9Sr5nO1d3
Oq6d/NfxvqsiFCXJ8GaruK0IwqvywtbFbI+KuX9iiqpkz+WclagN4+7rnYntgOWQCB/7HZYqn2zU
xrNR+zBZhtcJa81pG369N3zUgfXMtC3OLfAkoL0uMVaiSVmgQArOtCTCO0pQiSqnnKMyd58T+PhE
bMkg9pAJ4URUpr0NPjS4fVJ2/qW24R/BLjohS9jRdh+eI8JNuCoM398VNxVZCJk48+Epc5nv8V5b
YQPaWKjVAlwn8Zz6sDelOgB13+gQNS7dbYIYwR5AADYmVCw/fHss5LjG2Nazm2Xd+LY2tcVVsM8M
kJpvZHCYbXb/NiSS8MEzSz5Bz+2iJmoXHYwfjV1tDbgIauRMFXcYlvNB8sO3sTRfBeG+LnzXM0ZY
/AYVJ992UdHTsQOjLfiO9dk35F5zypQwG4jZFLFBiqaviMv5KT3h/4wCc4w1GL4LjT9IThvUPT4J
YXaJmuJOZhG+i1kdl6nGGLUCch/f7Pf01CJ9tDGlbedY3CKofMYik+w6b1hJPFgrgsZaWtYioORE
t87paUPo2bCNdYbYDBfZyRnUPIeezvWE6erguBe3nU2+5Kl0JFo+xXsDj0KyQDBbcfKdt7xh0hhq
u8/NLm6a8B4UwQDjaPIY4FxTkHn/Fvob3EGRh3H2+pv3HLDR1sUrxGzahM3k9C0q89d7cF4iTx/i
DRH/WI6kvck66UY1EH3Ks14vC4TqXEpaTqhGBOUNgARA6GZCRu/5Wq7avHrXRdAq7Bznz3gwusfS
knuqiIcQhPuWQjP9Cfl4nlChJMIlOKKoGttCEXDJTIFadECcXMM/JQvjUYTDt0tIAJh2mSA5qcrR
+TlRZXf4mQ+g6Vw99eJJkHEhvVJeKXP/JpcOIRmQ+cU6C/7ciOzkLzMU/n+V5Kh7+IDYkE/6ISe7
M3DYcwBiIB4b/r2hJ/XcO5slyEZ9nLzdBlYJUZQJh0RQrKB7SEArIiASNDjq4dBolrDsWRhk7eyZ
fXj/rV8nj1kXEbSxpWPWYmMKDzZ4s9mf3HzBoGMt0a+ww4BH7OCyHX9w6sP1yBD+3z+WwMOgRK00
VtFKb++sAeEjtEzx4DcwLH4b5iKry55/j8RnHdJjeLlEPcjliv+CZIiUAA6aAT5EP0xLoo+67VfC
6DM0BiRIT/rXadUfy6+0eueyPnoI8e0zqtpJyR6njz1Wc8WIfH1KP3Dq1+x8FNgpLUbX92Wfdyuh
pXkCan+sx8f6GhjuokKOPxXWX76BLoml8JDcaBI4nJ4cventdExvxS9FdvsD/3eNND2Wt/L2ARsC
sBFcjOLXOYOBj5uExpqjCTF4UMCZwUSZi3FnScH2Lk7ntwB2NBED89c5+uJ7tb6D2Q/xT9gwaQ4h
v5ejNefK0IMr1rEshMP5zq5rl2+zbsKCFTakW/3PQFjfehfFxV5BxZj1QhQgW/arJROwCWMSe1og
NZr/j8+rf17tGv7nFZ8ljCq8UksgfBRv+/F3O4fSQWESudoFU9Qf/9Zr/0IeE+4rn+QO9NO5DSP8
HQkbA9jguloPPQNRFmb6GsJ190fuJXMbNxEJNW+vd8QfaH8FmEWq8iLVRAi71BFuiIuz15uf48sc
NC7XY4AtMN32gC4AbFMXO+sYsij8OrbR7BLG7y04c9ibKR5aLVYRjNJCnYlbFVU9EdVy9o2fLL4I
94AHpCLICBvojBUyPvSsei7wU5kG32XUZURsFmou5dQ/nhoVq4pzhm2n9ZwDEHtvfFnohzgqX+Q6
nSBX9v02u+5YnfOrwldv2tmveG2YeN94gH3hqmB2YY4R5n6HEvz6MlfCLiZ4A1C6CDmKn3fQhsuo
/PeBDOKfYCZWwdB9eozngAyC5tKyC9yRpKOCC6s+vzHOYcGjVPqnu6tAmm8TgwkevzvvcyOHJyif
vr5EkiohiT7FqO9QOyFIhcwFVQrl4c866PYCrm3GeoV84x+7d2xBsip5w0BAhW19ZoC+IaMgse0c
JrggUmDpHdw2vuZn1Gyn4OmUUyEPYJvI3pg3Hsy+7jngQ/AGcBCaLZ15f4vYik58gOMOmQX0m4rz
S+hT3IvVOJOCrQu+MuBCQnoqINGzSzW7ujBx5xfDUo9K+BA8G2l+ZRAfgyaxqYTqAIk0QFkGxQ9q
n9DkFuktxaJhfl1+DpwVHWburHgSOPdLxI8yKjN+7fQuakniO3aEty5Z7eHsiU1dlZAVQZ73ZSJi
sA23OegBUObkBT4WvlGhCkb/IDBSVCpnnjT2GtpIOGujozhn0P4LIGBCTifKCMARkOrt4TKDd1JN
elwk7sheSG4388H/WVAwNYB/50NvzscPzrtSYRwddauIj1DpUWDlL9Yi+LtCPTntjRHythCSJIqv
f/y1IVo1eJc8x7aQvwsWyS8qR0KbTV8BJ9ITS8gWHRJNEjqIytPGiM9RfALltkFFUw8HHuJFif5G
jchV2d5YhiDcAcdGkAfYhIKbWGDcQlFAWcp4cckYqtnB4kvLQgxqQAh7CWhEBsHCqii4eRPYCR5r
PHbX5z2Ic/7mymHfBba3djpr6DGqmPvKHUE3GrLp2Gu2SGx4sPD6AUbjwQKvgAzAf3AuG7acpmpE
BQXmHcRkvET4fzChiwi/t61NGOZpcAp2KryIJRDZNeezoA2mhNF6iE08QdHQxJkR80dqIEbm3sG3
LP/anduxjKPxIcbXWYciMw3jVQ4h7ze/0zzUcDDg92G86uHIxM0tEOwvi0yx4zhCuk6FwdJgNNEF
2RuScRc/2MbDuaI574uxeyo4gUk5eYxwn3xvdKIjZJOf/2ZXAGt4yW/7/BkkZcpcD4Mz87S8RBI8
Gi6/7n/Qb0NKIdSU7oK8OjyVgPdgsP7IfVFJPGuSHJ0nlIN2CpmHbgc1oXMZcz1/mj3Az+mbEdqB
LnGgBQQ53AEKSyzniGm+IERgR4GXAIxh+LdszCD88a115ETQk7ht9Ol6Nb3TABcst6EIOGggYb9W
LJoqgGLaKMNeB9LiGjazHoI3CjZxcX24qq5M155B2+DHsTnNZI8UYaw2yJCDEisIXIP8tqXin/8w
P2UpX0y0FMIIT1g5HZ/N4bwZSdy6aHT50SylqVCjvq9H1Ixv3IOMcmeaF/yfc/hg/pFZo59HmN4m
wykZGHBGIUx+0rGEfGqlc9gKry+yVqwY4rUXh1BVchDqfQXctXak4OVfJ31/E9N+VAm7J5a8iDnK
aE3JwNVpzJaPc4xgN7hUmCtAHAwLdk1AAjyxGv8N5yswwjJ/bgqfm8GaPoM7RBklXXtn86Bn0piv
s2ZGwLPwC4cTZj4KUc8GCMFwGtb3+OH0eSTZLuCnAFGA7QUHBVdEs9bT80FG/oTKS4CAwIC/JY64
Yn1stcu1e9mijByxyfVILvkckQkk4ggmZwSl0CB6jvDQuU7Ic3a6EgoZbmjcakwjtUcfW1s/pwyo
obAd+EoP6TDEG0guWL/lYJ4QVKUVj1N4m4GhsIcC/mTnB+/tlp6m0j367r4Z3BfWVEgDYPkLXaU8
FRLx9WTcJnCjp+0OdIUlnuqd8gEI9GBbZpWNqyKlUw3uOyB89kZ6VvI9VaKnMdANbksW/bzI9ZK2
UQoHGVGDHqwKwWHqUV1wVnaRqEict5+QuiQUpcZYxXcRc13Fk1CXdex/Cl+AsC/3HpEbhq74MWGS
mOJQ6hmJMbqjeVNCCMDFUQ64sXm1gmYOH2QoXgw74cUPoouQJMGhTsiL4zgR1gTiviH/EtTuarPP
5UuWgnl/FvzKqeDddsEneVgbPUNATRXnfnym97DPbcZZ1lCOCgQMYqEOLdpSM14/2CI5qShyVOQh
PgSCccc5ZwE1JxInKszj1v2lXNVMLJDg7wk20n2mrqg+4XB0iXWm1bEYRTCUqcwlYoEErzV2Qay1
+vQ9tbf/4gR9HhvACaB+XXgL5OOP0b850Do6ym5AEwzRtnX0UV9MXVW0Ts/Zc3YbfSMhhEJSlL+D
HyN6fAJkw8sFQPYSk5S+aRgXtYxRvwfWBsS3w+rKmHb4CsoYv6UPV9p9XsDXFQ/bJ2cs4tVKQS/G
JxjimrjfOgCieT88p7hfpWxVNlU6mC87gmyZW5gnOvJFIi4KiLFOhjEvcyGnyvQeK4z22u68+e1U
viXTHlDuEs8YsJAhvjmGi7siiYkfeiARaIsGkSx3vHFhUGDU1Zp9QCIDtwsNA2qsqfPizZn8TNnI
3cAvn/YVmnTlqr3j67PXsTivcIidFNeoxQ3z612uaYOn59dTjLlU7J8s1zXaRnohaB8nHz0V0GWL
SeGEHZL/yWHUHkhXgQjO5QRscQB/PXCzF2bKQVH4yK9qjD10Ft/IEE2dxERzJiJ0ITnVhxMcMt46
nd3mtWnnV6hWxJn2/xh6T/cAtZ6xV1cEErJPyir0epwAWAcIUTWECheMIx5im0YDwfaicdH4UVb/
7U0DTjzAZ+0PEQMpTtegozd40HIKfPq3khNsLqkyyoGN+4gJixcOMTQHbCRJnlqQYecCZ4evMJ/U
gOHxGb/wpbyx3nBJaxAoNUnUzMVZFcljzIHKbS/mK0M+EaZttFfbtSMvLrPhuJ61EdZu/mMJ8xsZ
gcxuIzH4LZyzMWR2enCZtRarF/+9uq5prvDDSCQaAbAhAmaFWyRNpXmd6hk72oSUJdbKdE7AvfT+
Cb7G6GFAJvj5t2A96kKMziIg8YwnkT9fj377odObCJ7bF/hfAGvNCLt0b004CHWbP2vBdZrRO8O4
qT+Xj19sAQwaf6sH75fYWMJ5sSi6Rh9bwP7rUF2DSOLI5fQPf4g7zb+Mv7ptk7NIyrtGBSQe+Lyl
pbNuAIdj0YGciNAKIdUSkq03j+sjPo8lO9OiZ9BBzs6/Gy37EddSOu9dN5LHg1SDooMjlmZ9VWxy
/fUMxRg4kLEmvloLhOvMwyVNOiSMwh2QrAl0A12LIyLuxaxDei+nR/YCbmlc/1iYfV63MsCctPyi
/hj3N9L0HUCajeBJhKAbVyjHdHDcRqB65HHNdbY5G73vlIgAPh77D9YyuC6KYdnkkLd+e27TajEk
/6BegFYY/ehZubiRFlRbGEusjXTImmgKwSUDPW18KSA9wfuSKPx2/926GZcHXXr6yX+ZSBW/JL8c
I/EQnPoSPNwiQXVaSlZHWWBCpoJvdQd4BZS+wpx5wNSyrQ+sZQJWVb34KLZXwhLmlpAVCzimuHpI
vg+qO1DYXzacPZYdW7pEm7IIXJyZvfhlaznPK5dw9A3JC0rpgXAP+YlDTYXxgqjOAuncwTDYy7hN
w5O8OujjnoceRu7wrmRHakzEsh9bF3fsCAQ6q5P1Fsc6DD57vJ7sh8Biy5QqzFZXFOnelJOZrqom
FB5WilV4n5zFMVqD/nZSUW5EcDEbch42bh9+vErSzoQKwaGBJWQ/6uVcGDSWQ16HakvYEaASVTda
4eOC98YNcgDPA3wDcEAmylIAAPub4naMT0PvYjj9JgQAGA5myvnwoLIJe5x1qrDsOwNIbFsf0Acz
xvGFsVTCbdjWpOVVZnQ0cEKlX7pmeGqKnQ5iq16X1CO0TmjR5O2J6gMagvyQvlqC01SMTmgBZ+hA
uojvjdSTNSwz3BDsD34CfuFIErAOZnu659bqi5UjXk5snmDUTgrOjhaoVAic8APtb28h0MOH/gpT
kSIe1DbYDRdlTbNLfIKev/W86sdnzavw9uxZ/GUdxg5bJCyKtPRNmuXJvqGYukV3wFrF5X/1IU71
cJP9YN7114O+oqVywbBmXndrNkYZQMgHjkuiq36XXZmjycN8zthmdSpkRUu52/yTIQAsFrY5KtWh
/SZqBzAFMgyyNi39sLCVLbUIbjc6jQ9QM8I82Pe9UV8f66V1Kf2G5xOdE4ssxnRmgyPhDHfdXt/c
9a43eoHHsaeOh2ja0Hnh3RKUgBknHh/SIYKKJf1fRxu+G2y/C6DIoRBPGzYsE7dMO9kr7/ad7BuY
u7R78xLxI8M1szMegfMh9YJVvmFKO3B/9QRY3dvdUa/sOAIB+nsnR5t04WmBhWh5JLjq/bKwfjth
JYLCxTqlF1q9L1Z4aH3M/pEdwmkshywN2NNH9BPPWHZeaW9pvJCulpvzuNvwFSDMv69bt2wjrTXa
bWGtysaAmECoqvf9gwg289WDuGtzWIE/91kSkHKDERgzuP/GChrObzfTT5YOgXBcLC9MhyvyqxQI
sDHg87i3uNlTnC32w/wU3ieYpBweK5QyTIQvG63O5QbKZZ0x1jveNljBdOtwiOMcjX+s/DNAKh92
/R9hZ9akOpKm6b/SVteDjfalbXou0Mq+rzcYEYA2JBAILfz6efzMTXVaWralVVXWiTgRICT3z9/1
xvb5wZF1jgIFuQFwUr2uLdKsRxmY26Y8fjYyDyLSEfIsyBjGKKj130d5/TpQvwHlZTjFrCc7mu4q
G20LoCyKz6rVY9hwJdiDCJQdfKbt2GCnGHTbxzk7Azh733E9NhghuQmS/gvfDS5UpG5c1Am7AvFD
XnsBt2+27Scw0M0GfBLxWt9DdBFtkoTltEfCKabjktDS17jel1stUIanIM5F+Xt2vs9l7JpDfPqu
/puQF8hljqZGwJrJxt8j/qo3lpb5DaA5TLYPT51z/CZ7Z9wNYa1wyT9GD0+YuwLGQHmgHmQCG4KG
+riDHZ5qNvH3KOIgx/OhwKBmOKExvg4b4i4KmChuUYTJVw5KyInQkh8MqNGEZCWXe5l1hW9QLcJY
XT2bn2q/IbWtmLAAKYZ4qjXJJUqKgrYnusHEe1y+LdbkzLfnaGNG9dHwv1sOhwLhFWuFxnFxwilk
bg66pTKBZ/bMNT0YqHp7K8rPjsvfRpxJliw7MygtqAP6zpSjuo6QU0A/US24NBbqzBxTFRLRl/Al
YJYavjDlasie0mw/vRFmaca0D5ZpTBC9A49g2oY5aA1FOhOZN6jOFWrUOXQVjNKhsngPFfimmIkD
BzPN3vr68RM9h7jlTzi5ar/KEOwIqYQMvQPVbNKM9APnL7rkGMxBW6yjzB4PcrVNds2QmfzCCzbX
jOKuHUIQdQ78Zzc8XU0OfGN9pkH9nTbt7+n8co+x/yMNCXOMkQWOc0IVkOZjCP+xAFnIi8Vg+drF
bd+q/bT4oRLWeq/QerC5QkmxvADrdf0b6/8MzwQHG+lHIjmCfYsENQSnTO2s94K4W0WIcJ6s/rdb
ETQ4zFEb89vuUHodGkihwljsE004ZIZWiMIPHXY72WBRc3VQQ+pvjjmzq349jV5DbZyOCJUDHcbu
4OAoIPM6KIYIVPlfcs094PqNttN+xAtTfp64ovmHQAR28UXK95HaPUyHGce8CsdUPstIUyZ6zXsG
4OPkr4PcxkP+WviaCDOj8HmIL0ojfDBX2E1UfjFGTKSvZDuYyNoQmxCRTpIl/3m5W8tBSM3cDYPD
1uZdAHSJ8XZ5aJ/7yocNhdkKOLSdjQAykz2+G5qMJ+naRhEILzeXOf8QeTw9rvtzBvid7BywjV9I
2SPs7YCq8YsuBe34MhDxQv3gN+CMvkzGvydfWce33Vxk9ljudcld2B/M/MnECvZ7naMaEpPVnman
/v7rm7+KMxsQTAmG6KzXRyIhnAyO2AXa79MixrTk03jMP2X/KLvHI4nNA/7UIsiGPQXuyHvctmzZ
n/5ISOV54l+u4CCN43cmyHOarlAJ2eEiXA0jZ8gMtWDBEMqcchSjD4EtGJlrmQ6reSsEEzbHP05Y
5Q982vuH2ZbTWsDk0BNKSvvQMEpg8A4KFqofAgkY3XANPZ9+fIRQezHDAJaJzzkdKruk51YUXzos
H/giRVk6ieJiVdF+ylVxVH4qLNvxkMmBL98X7RX0YrZiZCMNkIyeK4sP5E2vGdSoNwQ7xd3C3Q5j
Cvw9UnYIOCCDNsTjcOZ9OCpxK8YUagx7LL+ksZAxKiOZIg6XTAsoH2ZMOHUf4UvqaTt+Fsnj1GQ4
pNwH/CFEE38e5uSXkrSw0H7qDUwTL9raQT0xzOIBsKAwEDSitII3Cuyjdyhn9+Am9W+Xi7jYkM3e
h3/y/uXS8II5Lx2fzp0HpGd59HB65Yz7Hcr8amOSpKKzb4yM8MGZcXjgSOl5oTvK+6MRtzU3OIbp
lmPvg2AIrNycddEzT3iNI+RSvNI2+vMF00CMD2Kmgw0f8efiUDqe0G4OBS9u/MByOAbr9l5KwTz7
HAxWWohQcvFWeGo73kszz15eA0xF8PlzUKBitT0LxutOz3Z44qib4abaJ6LX6oMODzWbDMM01QfA
XnbIRH+6gq3IB2mJEHGQ/wg0j3JVL3cJYnlOhObPSWcixkNzliTeLBKqplB3jHsbMvmEVrnTAeO+
eB6QIQ/s7ffcgyEhcaQOZJKxqJOG3WpmCRmQn/AUQTJFcxIUsr1BJBYu8T2arqNhDTMUEVxRplvx
6j2aodlyIOHgx3oEnTKe4oUv3NwewmGAV0GerJkMk493J4y2pnzXyw5WFb6W3yNl1Bics8KHBTJO
fVkNevLgwTKPUQQxBKxp4lrg3aD1sNfw8JIHuswQqbcuZLMa+fzhByPtBzbJSzvHvD6IfyCejt0z
EwcCCmy4H8EQn0cOKdnMyhcf3Jcllr+31Y+kcRwPbBpqcHVoIZtoQTgMoY8ft1M3dbZlW7rr0+Qx
IG2+AFEnAYOdqSEAiUWdYkK7FzY20BCD7IkA8voQa7itavRa+P/Vcw90Lxqm0j4hGBQIFsz4ZAzT
5GLef94kuGXeKd8DmtDAxXHh9nrSeAablRw0lI7UflDfW08bLBI2Y1ZMdAPut2zGwwoD+hWP7p3S
qj9+1yflyvD0A54qqgd4UBPYFRKWkAcT35CJhwDAka+KB5QXjEY4Eo8lt/T7T09GjnqT+EDWjQwm
cwTzLinEcKikE+N4jPqWRgyFb1N3Kjk2bNs2xhlujlpc0y8himZxuynMV8SVUPl495V3WL/9QkJr
5nbZOIdoeYyqkvJtL8+JYxJ9G4ancPjsjduDeJjRKaD6BSL67Dh7o412kNLUyMQEnRMSuo6nGInc
k52IXBwOVsTn2wVLYQ+5SPCyfKMi4gaM9TUSbFr9o5t9IHx8CFAypGvWhJQY85iSPtwTBPHFP72r
ROsP60wFCcCACRj5Gnx54NQUO+soOU2MFZSFxWEDoRbBIfm+O6yxNzotBNIrJH5rgV3H6361VTRo
wA+38tJc1rvo2GxIcyO9wbnKI/MnGWYTagc1PtvrffXEFOkSQgYGzs/gZBzhIzZIk+/1abZkXuJ9
gQKLvm4J7jAke1h4ZzGtbaJhBp/xPpdLuloTBsJpvG82qV+FkGiOSb4FJ4Qnpijh79TGbdgB01jz
zwR4BoSXL9FE6UgYpeCsSDfQh3qMpj86FH2iJX/LgbqlY5k9DpwUQhc9wxLPFNJBlKh8uwi3eo9w
EZgoGwQJd0uDi4jsLWxHQMaq12IRqzgJVyQTPeZpWC0LFP/GckrbEvZjgunm+PaH3fozs3bpsDev
NifkhpRAsPydRuxgRNCTacGRGiYfGosz5aIK3rhpkZIfSv+DbxiOklWrGPLwnzTnM1PYy1qhLUQ7
LJhtAWxzX/mbYiuq1Om4ugA7YJDb6sEbex7b4TJbYRrHYYGkA0OBxiRGhymIPEJjBp/cp9VtIAak
E4O86smc+C0HnOBC4ueiN8Gmy96gYGd6hC9c1NIvnmU3Q8yOi4oWMwBh5oeZ2mE57AVggIR5Zv2V
CI4zmCAB0oM/WHmNytUN0zORAzg4rFm2/sLzpFA2MYl5vB6yKeALA2HPwVI0xabMBxChXH6voeED
QiXQnkKduVQW8p0nBszNCx7ixrDG+0FbETKO856QDgH4C9AS7WTuocX78D0QAR6dUgvA+MDa27dm
LM7dEjGxyLueQqHko+6dsilZi3ggIE1cJhwXdC9GLekR0+avIEEhE9EmizptEX0zZDVUPWsUjxpY
WrwEaLF9CxgXlgXbB51xrrLN+ws2VBiZdCjk3C04eBPYCNsDQfOwyFHMxmHCg7MiSAORwUJA0NFO
NMUA/t0qqEqkYY6FMCxF2ExD7IyKFoRRSMTG2Y/AC2l5GFeDGtgRVKVPylJ8NAc0oykYQGG5sjBC
ysFQ+xobtwSWmIEPvxEoTjwEWVh9AHsrxKcdh0n2vbBl6STAEIzqh3PYJP7ttoiXCcNkthpJAQmW
YQOZkZ3BPxcap0thrrKJ3BtRyaSGwBEUPfNy7+P7xwF9LDl582EThMZyZ4/US6G5T4y9KBsIBjE9
laQDgFHq4Yyh9pkXTSiBr9NkxX5FsnkDwwX29NYHcregbIICkpaUBIzAJC3iXmknOkdKHRsLSz0j
iBVOg272cfN5R27Xe/5Z5+v0bC+Subo1mCaFYaJzn1v026y3gs2uF89AOP3ewwaorc809fBJnYRi
1v8EQ0V1vyKJG03p3OIGfm3TEKRI7NNEtQmfZbIFpGUAEiVFPKHFAq8IpdYiOjtECLdhzP+1EQ0I
FbMlAgFChBbw8cRfc2N2pE8z13kA7PovBeJrOEVITSk4TW4i/EHZU066RmsiBrz7kaeWw0XhUMCB
4n2EgWqVzcyDBcSXXns+VI+odorcIeuKkCA0yEMYYYHZ+OiAlcnX8m88oQvCb/AkUXi3IAtw+N10
oUnGHdoYFOk5ecv2Oh0njbsl1uJozYh35vHmWQHuQPECyc4oLI7BD6/65QtbmH/SthKfpxU1M106
s84lkc/PmdT7NJ7TYvAav2/K8QkOArJk8WCvNUSxvNUQEAwbvvTTBtyPRF8JQQ+oNpQ71b76iPBR
FgnmQEoG7D7Qevtx1L2Os+mGbD8dQwIjfLnA/bFooNIBw5bgsLHymLMcpKM3Vulbh3Gj0p52eUFY
cVKfsv+SFeOQzNifv/i73U4/PHZCEpv/QbVA8afZiETEvrZMN7Fn7MCIT1NMKglDFg6Q5Byv82kx
X5dD4ljO331KNJRJRFIAVMrlJKaIgEi6amBq44B+hG2+7RH1ctrYY5wNHXGr188OMB3n0lLHVTWz
oHJ/85uxqLhKJY8Ycx7ZOeJzEfbi88MiKISiEwkEFC0fJYTrz7AbvsbQWu4Fymh8X2LpJYtKcODK
HLIcQjZl3l/QLd6KQKhDg26ZxV0EgWWrTg31Zi3TPdxs0TeqD98ywVcFIB6R/oDckco6tsNVyYGB
SkLCdFqU+0JOIiQvIrYMGxFejGzFwIWga9asH+t6G4ciGgDotxmxmMyLKTYl+q8QfC7qDRAuQ3S9
wRq5F+IaBFehsUl2YvvKKSxH3MG+76qH2HsuAK5494RecVaMg5dfepeET9YaSpbbEXTdA+Uw56QP
gQUBpFI/0PndeGd7rYP5FSW/MAu/Q3luD1YdSh0Cynha9fnJuyNUObESfhHbyz4OnrGg7QDg/GhX
TN4hJVFQtoHtffaNj18d3JPPD3fQVkF4r5EYAleGqnpmHVXwnI05lgicJ00Iq8uNGlU6NAL9F0F6
oCzfo2LCHjAyaXGhtm7e09yYhAOWm0suVNsXnhr4rQHIPy5jOrrAbVhw9Qn/fZqCIREP1tluSQhT
OqEmU6w44K2ESXyFrAaPYMmdm4CvpFx5EBqszRWmPYAXkkMaXIxgabBuGthiVXnWsIEkK8PHj4z9
BfW48L+ovzWNui74pl9dXusmIDPRY1F/IoxPplbOQ1m529Pxe0l2z14fqW974MFDjdoKudm0eVI8
73x2kEXSH8YohJNGXMO8TE+VtXyRLYm7iV/bcvVFaCSG4BAZ44QZt7eGIsg4T29I7OzCfAU1TsVA
M8K7fb/yjLC0LJ6baGWPv6s3wxSjlJ9OxV2MrcsXQZ5gCxkeB2JKSMc3h8r4O1FCoPMPnyZkQ4up
jixanDSoYD5INGAJ3XzLXYvMA7GRr43SUT0BdMKsQmEeVqyNEqJq2eq3fG0T4oGoYmuy+txxhX2J
6hXRu+UcdT9feQ2VEeEu/W7HSXjwmDWiWZc3g8b5jsW8CzhrAjZ69jz/0S9Il597iKLfphCUZQJJ
zO4wLdYfHIA0nGPbsMCehAMCqvt+UIgaPvbAkNq9NeFgPFKCjLOFAbCDBSs7P27WpLd6ixBsGdRe
cqLIV8fxL+ATq96U1YmF+44NfPXTnRNODFgNhuK3ntkQPgSPySCOvI7cBeWXOiZVBOa0NpKQAFmI
tv1ze0BFue8p3gSUQZtqTuz13p6lA8jU8escHV7Lgksg/Txm6UjdRheQ+PqGCq5iaQWwIS5hwRHj
xNgMt+ult+6S/tATSHReD0eUaDwwUFSD5wbGUfpOVKFm6JVhXQ5OcDqElf28QZeSqc5Lj/2ORumH
X5YCn+aBkhmIi/FX9mH1I3sNr0Ty2+pPbIsIMmvRT73EYHvaPEKYQWWCf41UxF/ReLY2+7MTphAJ
KPeDPYzogh2cKFWWCLmbAUJmrbno8khth4/EJzvVVlcNsTHUb+IsviLohb3hXEpS46JizOJGYW9b
WL4dcNwS6tDvhrgTLML6QJqiMpxgJdzeNca6CwT+QjhV3vQHsS36fEoMVF/AQ/lXsNSn6bf3p9YH
pcLF4MUjdjVFvc5QmyD9cFTsOj3UCYBVjLBUFkxMt+5QDxikROk+LSkucDB3IXmCa0jSVbY1jrA+
nDZZmnfcruPTb7LOBkJpiClktEJkgF62N/7Oom10a31cGXg0hLkA6QAnWtq1OuHhimAD/vUf//v/
/p/f9j+j62P+uHfRo/iP4pPPH0lRvf/rX7b0r/94/v8/Hlz+61+GbqiGqcmarhsWkm1ds/n673mZ
FBHfLf+vKile3bOo0o2NEGxmUc2BsoKIqB4VWjDJW3B8HFIIin51Kn7ZDXC54g+IliWOfvTD91BH
U8d6syJ6TN5JE+Vs/TKlI19HGHsa1+LA5z2Z/miaBmKDl1z2SEWnekKa967cqC2zKj5EygWW70uB
tRiAYmASz6CyvOhMUTws6/sSg/OaFYlji1Ncn1NGHgFIciAZZjBwDELpESKZ9Uz5OS3ZEPRBNXns
/vlqqar+d5dL103L0mxFtaW/XK6s7jVS+23SDc8rOWaPCNhOdJG/eaJwjbLEVI/Z5GG5MjCRznL1
aagdawjuz506Dp6JuzfRn6JNpC5+S0QtBlnXuA8pRDfJYn27pubp3GrpruX2LGnJs6kEnqbFrFEG
KT/uSRTjyXZAElIYDDQr7+EdbRiGKLj9zxRFzn35+XmAReBErFGujzQIgG7/wkBLUgT9efrQhvfp
+d89rxikigPk6NXzre/kro4V3a/fgzcBXejtLO9BBoBnZAHSqHosr78jO3WiB5KqoGSkZGrFYJ/w
cXs6Gb+nm50PDGsbCUghb0L1vZJLL0NOStAWahPZBWbUFvd1xLCBvHiRjB8fEXzND1UayrTxbzhW
r69+/LIYKw0MMnpJ0YlnLmlM3OW94DGut8aIbo5XKHKV5P4bnhULXOyqZ44M0gWoUluXmhedOPI3
CDuJK8jZxL18T2cmwT1UAgD9LrJ9DwU8Vp4Ebffpl/6757C6IWembegCkNTljvJGYd3F3gtaFYCS
qpXnphuc9qS7kYjGU8zyOIk21G/P29IhTIhc+VULi0SiJpg7ZCMH463ya7XTjI+cTdPkAAsIl8zY
fZQJkU1lCAR5XzQL0PqcY5wrM68B3sA5zDF73G/miYnEu2NxQuYHJnj7rArMrQxQAwl2kzQfiHna
FPR+Fo3IKSYLSiR1OlbmG8BvVgBo2rhP0lk9yFjtoi+ISEQqJmgeRJF6IwaedqqJvKxPIlRVIGhQ
/N/wdHeKZb3hB0ZTCAtCMuGwHFg28PgZYzzSacFdyBn9w4uPLTpfuSe7ZZ6GrCT4s0CUh6UyTuFl
9xzdJcT1nEX34H32QQgTmn7OkUeex2RZHvHHkkTQeLzc+o5j1v8QDu+3U9ZyJXzZwmH0h+r5Zdt5
Vu4/P9W68ncPtW1KiiSblqZa8n9fA+3qmaZK785xY1CNVTv4QBeEMOs6ONnI9OVqlAgEms66P81l
JDuaU3P3+qmHLVl6otIwzzx1KQ/vC45n7MzcMS9kBuY1u+SJ3xs8j6gq7scO/+Em3jyKMMW4wO71
QrbFnFKG//yGTO1v3pAum6ztksLaboiv/9ui3ntVtdxZabqRZ5zI8JhvmF1rGrK8R4eGKrT3um83
/nP2xhLdoux2O7gI0lxdeUHNGOH2l8cGQoGjH7liCCuJVnhgZhhbaFCBjeCkJj3CMfCXlL62ZPMe
EAeilYOEdLgxNxr6Cn2gTcAdJgVNUAO6UIX8siMtVYyktHitRW40XQFB5CtHZfrPF0CR/25b01VZ
NW1bZmeTxDr+b1fgZbzU2nibCR+p9kIVps/UtUQPJ+4B9jYicm46cs27k5yZc8oFKyp4Cx8xUo5u
EpE4Dv12ew4oJsSv832KKtcB03o+JCxu+IVV527YA+lEW9FenxLPNKvdOzvWgtyte0XrZ0CmGkEm
nOrB2IlGgwBfv2Z5i4fixTlubn+ClzR/VEsT0a6nAr+cRnHtK5jMD/mTJBZMknw8bGmpr4kzLHlb
xhNN6ouga5SyQw1obG2spPnddFMqCTlUD3lkLRY8z1jRfsp9ma5U0uE85ufO11wM3jMtoiZPGbDq
fog2QuHUu4GyVwsm/hhPtQPcuJfPj9VbC59gRpAS5Ix2Ls66Oz1UdFdceZgpx4DuE3MS+kTreJ8Y
TCp316CCl4xL/CeDk0HrnObDRD+iQAdqmVq/hcc3KK4xKxDCkdXulH7G/7lynLGOZA5s4gUHLkxd
lUag0Z9mr/pqb5N5Sfw5dPpz0qyBGxYMYzWR7aHI6U56AHjqGaBJh/7pxyCWwMfj5Pe0sm/8wv/h
xrJU628eLUOSJNtWbVVXjb/cWLZs2w/5UWabl+r0uulT8+CkT4TD6KOnzL4dlqgFtOVHmlgmMiH3
jmAJACMLlWxovlA8Da0JBdXKa1TS08c5hUjHd8i/qGt4BwZwG8cF4Wezb+GjsVMx3YET0wlGYN4x
QSNTh3dpJBfC/Nzd0oPczJWMgbpcUqr5IgLzdiouGLufZD0RCHqPTTETPSFfTiNUFx98+51jYALu
zRsaGVDSIN3syBx4uSXHUPmQ4tGis8SmXnb8ZnfsOTHlKhh8MT/KrA2jDBCKco/ElctZRzoNmXSo
WJ/QACfvREKyNNExjIZNz4ckfGGfX1tzhTDSt9t2fkoL2kYynJhFgNAM0zcBRZh9CMyL++l3ZdPw
dVf6PY20feQTprUpq2UzOWnz5KiRK0gkuu2rDyDIG7+YTE/cRl08qPlrup9v6/EbDY9Lo+Rr/qYC
/mx8w1JchX5FNcSf/Kl4f9pGW5ytJzzHpKTvuimMfbexbiwUHYcuoRpA/qwSP9TPr5A42uAxVRq3
t1NN0q7z3yqMKzZJ+D+mBG7X+9LuPOrJUaowWHGAY3YFtJw9iSmaqz/fabJJSp8gxYocK0wA/I6K
Qa5vXUpwLk9FZt955frL2ZDAFWgJmOD3oF28vmisR+9mUWmTFOk8MjKSvcqBUgUa7p3t3WK+wLXA
A1cz5txyREfkcXOVekObM2BOPCLVcygJ5zmXtAW1vMeiwQP6g3DMRFRjKZxxpuXbe01ljBNox759
5h67G5g0KoGSchvf/fobktrUbsq1Qj48FB+wK+kjeZASEPTyP4ojl/N6woEy3Uo0O8EzIzkh05AO
H5uo8SdPZYcUxqcSNJp0vUFDS9JppBwK8OjKJUbnVpJ5eyt/eyaRPXwu2OiJ14GSeAxjyIfHkuyd
mGxZgpEJFvv6MDYlIYeV32WzdnuCTTMHOL4almUmJUL1CNf9YpY9v4itSrhwdGXGfZNk1o/LzP6Q
9u1j8ABkYj2+Ex73ZQxLAktdldHqnvjkXer3vVwMS5ulbRE/XBjSeMe+zsdmWn4CFYGQ28KGGz0X
ejLIYU2S0fs9fKG8IqfLABV3ZKLEgPfLdZRuXlTGt8PTZxLJI6habAIyBEoPgEEfcSPWKDcB4txC
DSvVe75XJ/RBgjx0IHzfsStVkw9HTgD/t6N/XYnkazBaAvqwtCTzCuZGvZg2YaEoNec4nHjLr1uc
D6H+35BxOiNkvyAnGfmGvehkgh6/T7fgKXkQ9GWAmg+qc05QL42MVBajoMWFiNh3Q6kuU36rhkVy
eFEOlS3M/XPfrjPdfUp9G7XfBclXesvm6ZH5Qt0SvK2FFnN15+kcbQ/NRZ1WS2jwpzluyTSIiS16
D8VeO+ZGvZc+lG6sgwJZsU/Zhn5Nsb5h9MC1g17br3grFOKNmBbrI/y8CVy1VjfJDdro2wihEXtc
tI8RA3SkbbBXyZs2d/Up1/hljGLi0GwyPE3TqZdPCAKAcyVooQbP8Y54no9fb4E4bvhVEWVWZAcr
bHvT503eSA8PgTFqMIC01i95GrDKVti22qXK4cNYFBueFdAN2CqLFlOAJmhW//USubUFuBbMAg8B
ioaeb5iIClvFbfCCQsRSYjFQd895Zrr3pl9c5bkJzmx5Bmzo7vEDNwXbXROoBcM+goZRQdGrMeNT
MXtg12MGMFHzODkMUOLd5ZFwSF84QTCWxaT5KOPahmrvy6cryHJGpl090LqJjXlP9lfPaIWK4rWp
0zkrAdCJUBJrAeogCUPofVThToQwJFjEdDk/lDZvme48Epm4twI84HLjSlzrK7vtZ/+hM4Ic50W5
LkhbIECpRs3sfEBpDQeetgsKTpI/Mt1j9RyO4M3VGW1l0GqEixwc5jUUHuw4BLA0rbKwk/BOkcpb
6h45yQczRVoTo+GBYdI8ZYy8Giacv8Mv+5ZQGJ8fGqQfHP6GnzfngvFpH7HETj4Te/quhoTKc//k
5GMMemuOe5GNOcjLySkrgw972rKtz+X8sdNoJC3dN3kBpZtUY9kgcIIXiJQ31YWHHpusRSYOMYU8
R0f10II7p8MqOts/KbDpVuM+IOKbMEsZTAAaFGXBc0X377UwBRqPeRHBzffj2eZPhT6Nf+/5+ovL
Sz/7uOCbIYnswERZRHV659nxOSJskUcUh73DqV1LJ+hSW03EoNS0vaLBhcoytxoN58BrIFKqkHEV
JDeYO0PmcH0tyR1n68d800bcj+9+RiwJ3pd5b849B2ZGCTU9D60rA9zTXXxJVS8DkWJhUh6Xzl5F
sAb1mtAAbVrt9RUJY1YxaLHv2DfpJITnueJwKjhl4x6HOfLZ6wXvp2BevFR7tBPsoJ/TCOv2P0/2
jFh/N4CppmXrsqQDXYmv/9tkf3o3vafZKelG05DooEOn5dup4qBqpvV33MM/x/KKSaQbVvZCYo2h
3ZVtVvbexzrxGgv/ZT1SJU/dfcfVJ0h/2a5RK7cwfBsjGeHg1tBKEj8NkYsse9Sgk/z2H4gACNka
0QHKxoIzrjvUHI3R0O8UquWn6r7LhixKJ0RbpisR5uHwA+yxRXM7QuLFC2RjmCsLrjhs2v1Qczon
LIBaCzjrVRM7BQ9/wj7q4QHl6G9rvk6i3by70LZN+1i+yCw35xvGyQY3TEuUKQnPfYuCrhj5bt96
ON05XeOzqQf59S1maL9jI49YLJxq0JlcEKenbKUz7FS7oJoSGKTkKVmyUrDTAGIVQbZoDu9NQTwe
zzpjyEhAVcjauQ8FuoVYpIRvmDIhfgkBHDRXq6PeMvgs2LZbsDomi6NOjsco9p83S7uVLExxYFvA
gK/OM2iARKdKEHZI6eG+1snLbFLkV2R1kr2IapJ0+5NDj26EmgQKFY2wwqrsvn8NAmrGJtp1dqbt
Ca3BPAaldBMiOnt949eADubo8aOQlADQ2xvK6OjTwff2vePuRxqjThATRRf8Be0ESndldwTV9ZNf
qpBar1vln0CqgopcH83tFpzXTkeF49OUgwZqbTxxTPax7HPfl99Qho0uHesnIl2TMGHuQGKmCtRf
gzR2lUVxRVLGplbd2HIl9C9Ep4A6j5hqHocOXmlk6qP6FuGkovBL6K/4DevvhhjA5D4pNf87TxQC
AJg70cx32GWvJGm0q8/ssUvAFVDamT7vodm9waRfwxeltMfeDWEnyjidcBnbyeohXFdEtJB8MCt6
txmygyfiHe7kbtSekajdt8XwnnpvfuA6fwrs8Alj+lNMlLHJnIr8nkIueLKDiFmZoYezLwRrCGCt
h5pvEplut0RIql40wFb9ct8TRkUSIu2C4K/jO4aLj/M1HF4nAR2nh/fPi4AiUNa/gtaGppmGKemq
Jv8VsMkf2dfSu0+6eQ+fxQFUsYq8T+koV0aXUzp64luo16pJ5YefXYnBPXmaGdbbfNU7FJT2NH3O
tdKa0gmbimDQyCr9HyAl+e+OibZqWIpmKbauKwKf+LdVqiiquM3SU7wBI9CQgpJQNvkC4c/SXVyC
yhKVbuK1xAiXIC81CSTj4ZH/h+ukmX9znf79VfwF2NJOsZxrtc2rsIKYNBpOz5ZjHOPLi3y/W9GN
6plBPgezyyfocdTKV6dtvtGcCHkIkmWid7zqphEz9Jj07i6zTd3OHm+PhmucNCd8JjcGNZPFYovS
L0bcxnlMQkn6zaao+iGNktrX3v1//vStv4HrLEm1bUmTNM0A5fnv1zayMjlto+y++Wrex3Tb3kzs
WveQt/L8+mydBsIFQBLBGJq4CRBl4MsPWfiYHqKX283U5Tc6SFj6GzGG52Q2j9JZgoQlJ4lgXF5N
r/s9EQ04RrYUexmJwywfTP4dx3Wfh6C9U4jBAGQQSsr73WjMYQ+PGRIh7uMAFVtFg5gsFtbBwBxU
LB3D7+G+SUOceamLUwAYbJfPgQv7n7urRh7+AoIGYTGW/3yt5L/DKyxJM0xTtyEslL8CYeUrt6uv
HZOQyG+FWyEmTIlDyErtLmgIxcRNdPd1uoFoJhy+ZgrPa9BbfQ/fPa8TzcjJGhtguxgZd9LwbfSb
a8luVxEyuk1ZzjHc6VMkwLLltIJS7G24bcqv/0GH0booOl/nVpolFLKfU+y57wWyngfrdNyfS5Vb
86Qunh/vi2qQc2s2sjXRMtyg8049uq1aploCnWSPyDkb5IG0q+WbrAz0ozGZNpx0yu+K3JMn0bk8
Yr2hSHRhZb9I3ylp1ByHq8LTyS6cZEV4v94j57MiNRiHHeK2xP9yzmuDiukFBSUQeeEY0ubZCwrN
sz9e+6ssiVHlPkrnJedvxoyBLMR291QYEcodJBWDUDJrQX+vMCmfFSr3dGPqTidhxvznj1Iz/gbV
haMzVVu2GIs07S+obvRtu0LXjGwj8RCLExCHxksPOazfg0AkKxSRjjLER7wot13kpySgWEhA7VkH
3rT4zpWdFcqEJclORp6B6Rse0n28gTguAHrQFsq/p41BlTNE6eE1ZlSNL8wVzCvF1485hGwfJNQi
VjmNPqgBsz105fmFI4kKrLG2PLEPcj3RMDOQrpIV9i6sCmk0gjHHUNb0vCwk4C9+h2U6MCYNJ0TO
yz4hRCnSbbDZ3HVhphgZ8x/G2oiyB3IwUKHsMDhaPGZItKAjWCi7kwNcSczjw/ZJqX04jxVIZAJr
1EcwJ02VBdXvBlmv35UR5CMSc8fF7IM29orvupiVZx3FCs5m/PGQLWvOYtj7vmi9z8zm2gQf0YdU
rsQp1jLWZKoTnZjsftADTP4s5xkWbGFKRg7AnU00fuKCIGlb9IAAXGN1rxQejnlFSAUkOgPW2sau
wNj6OSZivJ4Q2I8QogqYOEISwhWccQA0Fnyi6f77A/iQcu4fARnci4HNDEJczagmQfsCSrbPW9Ec
ASjISAp0NTSEELwvUdOR9YkfQ1QczWVv8dmdbbogkGg4j4ls9pe51teINYP3x0d84DgQBYAfGP+A
l9cxE+CZkz4hUcPSfdhOT5/pVv9J0JWEC8Apr7x2lRFvVK3f5xrDF9vVVA7b2P/uPgsbnXneVzjw
e5bmWohdXEC9uxHcDxSVp266YkSt6GukZoNbiQcYTTGwF/zpsH2j+QtQV3PQhSqEeYdWnJa/BTkt
EFkoEiYaSlL6sJG3U6X19PTP9InmE+TDqVfFvLmCniBaH7e4IoowefrqawWy9ljY+L+iQceqMRBH
VAoro/s8rkawlu8mtAklf7E6kMYkSqGpeXVfYSUHBVBe637qgEYt/e133LpIhOFFaTaKXUtypdz/
kt1+Mc/P4/dYXQFyXwt+UglZgPppwWKUXezr12v2z7sY8AEc5NtnHtkDVq03qeBKkKIXUpfWz4Ni
b1I77w6KhntYG8SGpstMX8pAGa90Z3H8ztDa4flEPirmm+DNg0jEOL0H12wSw7/ingZwpCHo5aKz
ar3UonfIIaMsQQqMnuTVTOx6kj0Zl503YddUfaHg/X+EnceS4trWdZ+ICHnTlXcIbzsKyEwk4REy
wNN/Q+f/G+fWqahqXFOOFCDtvfZac47pcQgmbgX78/0HWT+nxvan3Ej3kOa7+ArM5YCBfNBlTrW4
yYwxvs6vgBEgf7/pvOb1k+vRcy8pwycrXaKQGFN6tBboJyBiO0dHhDSobP+yBIq/3flNUVHou0vs
Zb803x+yefw07+q8QE0BUAfj1mkojTGuov+tmCf9ecX9XZlpCP/6cdr/FhpN07a364AfhyqERgVd
zBC8gX2bSnSiAp0zIptl2NN4+poa250nP0h6w1OJIDA0hy8k47Rq/nJZ8u/2AVHXZUUyTUPkc/jf
y3oVx5dmUAMvXh5DrDpslhnxFfMM7d3uMaGr9wJHcO/zaQ1b/1CcYc/Izf+nlknHPfnK3dET8FnD
UQoe/3JC1/5bdOqCaCqSamqKIFMA/+/lfT4fuRSFolxQg3WnoDlwcM5+LvLoqdLZ7im2c+nktqAn
NjJkMFqZrIlqKsdPwUUGIQyfGAkNuuMAYuiintgf0tMG01W5udLNsFimGhp8ZC/IQaekCr0P+k2K
RfFBj2qw1ZL3WkSnVTj64TL6HJFS9uaTD6Q8vi7Oo+gKHGzh2orGDtu/DvKf3itmiuTP949p/Peb
YqgsGZpo0rDQDPOXSlUq1Eq4fuRiocHoIGT0GEKpLd4zqghRdnmEtGxdHd18x+f0QQ+vuyJcj0ug
AVvgwHvF1hMUevA+NJLP+UZ/pzWW77uHW5px3Zdw8Vt1eiW9rt6zaZWn6HWbtBJoGygXz122ZVzf
cOgz01PvMBi+wPxm/TPdC0OQmx79uhnWb18/LwUhAUKNy5bkp875XLDlVhD3WEdtjeafonqn2rtS
EyEFngxw7nHy7GhORs9nwo6uFu6Fc/6DhY3YEBYy5J14O7NUwKjjcR4T386ridgNhaVOgYeqpKLu
kCcyPSnd+WA2JyAD8XDhilD+AeicF6aJohMB8vMy00lFgIj89UjVlckoo/SepJxytvao68tj+smI
xKOm82nIdKg5kxfi9SLKX+GFZ3AkMGbXoop8M5gianBmp6e9/rS6tlcxNYZDj6dhf2vpcbkEYWVh
CcyF9I7QuKXvVPrAL7FfCB1DukS0l55GzBtUxDBnPqa4BX1GMyw+3ln5gTwzYKXOh5fihZMLVDEt
aGYxIk7uAjq25LB/v0mMo8vPP6P53bitYdVj+IS2As2N8za3eO5ny4aTIRS2dt/SB2Zrm98LxymM
8P0ZGZjM4Sc/LSopmRguem0LSvWararfE59iiNySbtx5S5d38bpveMH+rK+5wJ5VPh4iYG4prTNo
ART3eY9IQbOI9ujJhpj719I1z/3gmpKkXIoy9QW9wX/QJjfNQyJ+wfiJRHSf0+xNO5DVGBCIgjpw
hzFFe6QGJOYeWiAcSiJQcref/J0S6bwa4FSkt4kzaJJlbh3SBHslCqTcKbKEx0R42N1z3zD37Hxo
z4AUXi/vYjpVAURoWQ7cj5A2BxFc2uLzjI/nYdYwo6eoVEZoktru0ArOhdZFaV3wg8nOAITN+gbx
h9jo/h/RQzLpcdyS4ho+/MHXmyK6IzsHJCdllntGs1onrzsKkOj2QgYzPaNeVrdn3KVtVE6KEg2k
N6Br1PTnlRfHi53sM5tqunmt7ET0lqQZDFRmtp1NxwxYRAMfXHLUe0DRRv8/n3SdLRIlgx0FLZaR
0FtUIia2HLF2Bs2Td8SChqSn2cjKcIBfIH3OGHsJYO1hQFTUNrasOYboFEsKqsfiuqH6u+OyeIJ6
oC5MW91WOgv22UiYm4jWEUJxgGe627f8HG6WpCIFE38LLQDRoVVzJREYTDZszGNIi6gZ0+Ihh44D
nNQASXoi/eB0xqyoDwhuD0UHjRdiLyYgkaRxXGFBRdo45V7Jt2GbncNLtQvx+zKTFOzqiAkXeIk3
vM7DkwGmG1MMvj3tFzTaYyRzA4C/jPuyhEYMIZqGpdNHRfQnOIwOZjlVKf6kiBU7G9WfQBeH1F/j
zAiwcjZsa6zkhUMwPZF3LkfpGyx69PJCwGBqgFCQyuazpENIo6Wg6sfkzlad6nhuPlTgXrWjynyJ
frUyK/umgXIEqhb3vFzq0p+K8cVlK8yFGBuqlla+ADsVLiIcrm0JRNBWmH1GrYn0k94hye6IFSBn
D0/LjPx2Rv+0Sl3tq5m/tm+sgSzHxwRVfVCQ3MzczK8WWGHwouOfxN4imb5cefXHLuFVcDyfm8t8
/Pw2ViXiKDBQaDjaPnv+gisWHZ79QmFgMBS1WDh0sL4LotH8ckPINTRfjgFPCjX7BtrkQvoGjjuJ
xv3oFhrI5oBWzQY9i+gyo+3EyEp+euIwmw4iMP0Yo8Zq55Ss+8mNKHEAf44CcbLxN4gx+XlZ5TZV
SMAQu2kIUVSxofyDc0NrkGBDr+jZPvsMCWlCovqE4R2nQm4ixXuaFkKh6+7MPJbTTqqAoJpqU0hg
GU9TlD2GOgdtpDLUybc5beUj/Za5AQR3/YkqvrCLoy+ohgfY0p6MuxCienRV5u2OMK2ajoGt5cgM
rJoUFMPvuE1w+b481mGWbWlMrzqpFqcQgCuffqBMz1BtWdzI5szPnnGE2wYXQPs2hz1r90Bc+16Y
txojpt4tgtFiz4xSJ9avcAhKoL01v0+rH4NjBorg0sE/z2kQkHoWMQN/IApamm/QKFZLATb76P5l
pN7HOI2vE+zLdF8G8xNG1ZXxdp6Ny7FBi81EYEliqcB2wGn2bsmXntQDFOiD+zaqyQTm88WxuVMO
zYVMD6EXMnby9zkV4mzNfLS3rLK8chaLTylyDLYo5xyJY3YmOrrZtiZKS6UtYr8BI3GQ3jSMWc/R
DTaAUy/R3RA9Xi+zEj0+Ct/MfQ3wTDva5pHcZgVOH8Nh5qYEp/npq0se+FpDhgkylqIA14Iyrphd
pBopxD8Fty3Dcqc6CGvahDiLGUq/CDFkb/ZP9lfp3uNyDkF50+J+276iJ5e3yQLG3aBcpXDQOlli
RBzFL6gr/AdZ5OWc1vbkRM8Ra1m34qwIvYq5cwu6UwYALDGT5qtCFvxzO3pMkvVAdJvaLblLPyTL
xvpxVhSjDJsIXyaxFxeGGrQswBpXu/NhsAMLmpOXXTlM/QfNLgM0UfXlkH+9OK+qz7ziyaF6vf00
G/XwnhVC2H5CnW+zoe19WrUXpivZOGNfqRhA3L+wLYjyRFKWFYKUzlPl+KH7Qp7kaz7IM82YzDIZ
dxzjB7aNLOyRUpnzYWegvrvSbnNZYw2wNojQjz3L4JT7SFIV1b0TrCn+pbMq/bdrTb1Kc8lUTDRO
ptiX9v/qWneSpJSVMsgXNxqqEfUFTRB9da9nIhcSs9mTG4myJarRm9LX1eHTsMOw2X5fmQ/2zSSJ
9GFMPeYPFaQ68Lu385ea+rcl9b8u8ZfTxa1QhCuTzXyhwm7180Ak2wXrPtofnBwhld2QefJOtOgm
4llg9c3tlfG9kiPcU4GyETbsMBt5OrC7NXaIUT0qcHiLKYh9sKnMTkIcdbbofR/90nnhKZBdM6K7
FhOLQq4NI1P7OD6GDMahkuRONfwmcnCA54+zFH6axo4fEPj1GUCgBLgrAPgZd+D4EfYJoM9Y/cvH
If3t4/hFjy4h9FTqZ5YvLrtzM7tBYj/Ns6MrqHazud8iAM5M3sS3m1GLxVoW96wwYlggI3eJKnhm
yMR2AMn9+89fkyz+96je30q6IAumTMdS/+XsrF2aj9ypRr6gqJibowspJQCV++wqJtnI2UbiCDSK
W8AgnUrk1mYLnpliLHv1HIYrGOVBWuwVC/J7dCU4K99h0QHzY64E9xPc0jKlZf75fq1BM01L1ocG
uwsV6UoIzweEQ0KIkhj+rDAzXy5qqfcYkHVD46l2kFWhwmI/uEUfh9qcLl0dvmI629wDuHNwi2h8
vSzxyHN8jYGb1zGiNBxiANwTlOsyQv+mE/dyWQp2G5ozPVH8OkSlM2bjLodAXZ82Us3abUgNQ1q3
GnBfye7bymaqC6v42aOpJfyyvWtRE/6JTGEYPNPSM7APRCSB1AN7JC+LzS2zok5l4A5mGM3biMNd
H9knfVerMkRLDpvckUkowTEP0v8G2PWKjB7PNnprh4KwWpiIGMILsedXdwMQlq0VPheftdvsdxkV
o1sdelH9NRgMKbXG1ziP4Gggi/8Mn/uTR7d4AeoA2gmtnsru8ybZ6UfKmIvAXthNDgVhDhbiLJfj
9WZApC0yNcQ1AqsoOhZODaREC71I0znNaJnTw+3w55GT+O5HIeK32tMLqfZ7jQMP78d+uxV0n94j
Rn0BePUzQt2UwLmkavXf0HXU9cU6PDxCzohEQ7xGWg21B2gq5+7knMBMADvcTgZkZcx1YyChdEWh
6NTrDwWjC2BrRXQUW9YHEQkWNd7ZSyIMtfD/8hiof3sMfllRT91Z+BRHJV8QtjIu6Tk/3T3D4YCP
x37AfCXnUsQ3y3adbdn5xbWJNARnZ+0dCRLloyIPYV0jNZ3hBPJJYXBf64/Dgac/Z5kzZLBx00Pi
tAkSQrphGS5RZpsHc6ayIKGRcZ99jwxZ0D7zBvSc99d4VbpqwOGuYUAbmmvNboY333CIlNgxe3cR
2zltIGxOP3LmaDwIXwAhxA9xzHfQi7PuR3bIE9pB26FqDChpHYwrdG/PJH/xquC8a+uHJy9k8D7v
2DfIzvPzhUayruFTrI9hSoQMjGAWE1YpTsthMdKQO/L4trE6zQKMCUQCE6iRJSzWdAGI5zN7+RCP
SoeSCgM1DAM1QvRI1db7TaWvvvQQGaWlH4jk2rraYTSffyYA1x0OPNjceDBHenTzkvcYOKCjHmpu
1AT327ibAULSxw3ze7J+83EXivb4FNH6RoWJAXvRjLiBcOGDL3OQkWE1E23R59BOJiWjvvQ6vcPg
XuT/Hy6Bs9LWFgeDJ/IcU7DyEFDfuNz1dClbv1pKHinjJOvM1eEpNL6oPxfTFeoDfJQk36obBahX
E6zLWPYGsx6jgNYrvjnEO8PkxqizLXcUReTG0UP+Zu6GdMGmvxMNAuCHE5YQ70q2URd9RiUG9BIX
NK2bBL68XWDBgyMw/SeocU37xzFH6ogoxzvPHPKHgHbi+hEUwyZeIBfupVZ6xJiNswbG4xHReGti
VYofhMojdryEHtIET1rw56fmtw+NrBgGZgxNMnXzl73jKurq83LPi4X+7DU19Froj728VjqcqYg/
KKcY98gInLv1Fffu1+0cvfsJIuJXbBUAfrAj5N4JFVUvmcmWCkfV2tXa4IRiBnkocpJTgTRUt+gE
5jVHy6TZKAUDPMAYp8TMVvhOCsKlaaaw2ODjubziflaf3khOHyCjDP/8jrW+Efi/ggZdUCSm2Sbv
WjbMfpv/V+FVX5vy9rh0+YLwxbAK1URYaDvMBtET59NzUm1eMzWpNmJwARguhXd8hLSWOFe5HNum
JH6z4hEVoUdGySn7butjfLmoCtA8EhoxlKC5SjHBLBVOG/LHqEWEGEMdrQdM/SyNxYRw4M0ApNif
35io/VeuxTtTDFUS/3mH2i/1mtZ8Glph13zRG7PvSeGjfnYB/pDDeR+x3NMeHgNRTEwsg2RAaS6x
1AjqMUr39RxGd5+TCA7eAEYZcQyP7X3MJJt4G9gGV/C/8IoZBHQpg/8ljaAK9MYHsjDgzZx/wpyo
nbV7YdyLvL6JsmZc6xcY5XFXjD6T95hSgXigAD+PjQrd5yYKKxA0AsSR3du7QI6DEAJUAgj5WArE
CFe784XFg1qSPTG3E9rYwcsmDJz6CtG2rWIEQo9N0uKbEj6CaeEgMsf6soGgTtsDdlKM5zE6zQFE
bdnLtektZpxxg+GNAYl05pASun+Z9ASrHzb6XkuBTWBS7wkgJdsdRCpH7PBY/fm7+s18ma9IMzHN
qIou6eIv3er8dTqZ9fOWL6DwAS8xQC1jPcYRne/rHqPydkddWo/kgHGqAy5oWO0ZmYVvsEFk57j3
Qxaeqbr6RkrPBm16RiVDhppVjLTRfvAEVZntgvDA6BZyGHKz2TMxI4Abi03nAebJ7feqoX7+8xsT
xX4u9J/H61/vrN+l//V4vY630y1739mE/HwKLYz4i8qDYQwc2eAMcfbAfq3pD5KboMxazpsXn+Bt
l+Q9H9OAadfufVm50z22b90iZ3TbZ9HDbyY1WQx+SruOH0NjXMXCbLCg2FMnNffEGwjIYNixO7Kw
G4yvW2I4TxCEHgF1qA83JiDWizAEBepSNiSfamak+phxnIOb3H/16H9PwBTYP6IArrw8vYeic529
3WXmEjG4Pc3P0AZ4WqbclvMzMSJ//uCU3y1LDHGQEOF1FUXhlzuibrSzkT+EfEGg2ujFJgL8lE3j
CUK+H4TBz7Wr2ABJN2wU5snmlg2DIJyOkCwG6YiawmbTrGFg+PUPvaoQ/AbboG7dxZhsLjNAgfC3
SzZ+t+BomsJCynzQ1KRfrvlYS1111GuaYdTQnBGHKG6QeFXUjgDhCACrhBgjzue5uZMQzh7OLAYS
+WOuDFymMx2uRehSNI/4hl/eY4e2iKxV6A2Zq15GZtBCVNewb/j0zNv1DXLYFx2IAdmq0uLVjHSd
boMHzaB388iOTA0KYSiDCOLibbmAElzLY4Giet/RtzutnughWbsohmj/+BKxTaQsjs4fb6C42cA1
OJYCTOBoueouTrN7VLZKQNEtxq9ugte7sxe6RznBrXgXHeMRgzEVKQgM/1JPDUTy11G/XyIqRuAu
Rtp7eCxj85tuyT1H4r0oGLhQfEPT6sG3GvAdjjVWJX/zr9Azko9ljJpTYCCuwzaLw3YIFaGZ0Nh+
tf7LJFCZoehzUk7wceTK7HMNPkii0yuRzkp4vkwUjjigvTi30F3PNlhkYXrMXwRKqzgbbpC3MZk9
kLpbaLG0kKY0jw92A6zK5PuovqpzNzmNguBcAcmJ3JMGxL1OazV6TfRL/B7j2WX3o/OM2aDxT/hI
oI8k+rZ16VXiPKObqAIFUwGuh7roa59x/YZkzb/wNSPsHPPqXyR2T4HzBphKjlLD7uoZHYJu785c
0KuUYQbaqsVA1LqMBBrSZ3/KCYrcPsSSx3iVLWVCdkmoExn1I7dArJCT38z8AhNATLuP7L9PXLFp
9wlKPBevgK8FEA9NkmvYhvmEnBEH9LFX0PMjpQfTO+xTiGFygEEHQ3HbpMqGk+NgeOPwOCU6zW2n
2ep+x6RLPkifvuWevhnykspTkMNDE5o+scFIZ4n6E64CeKWOkGd6rlei2Wlp8luSR5ez3mKVxi7M
1d3RvQys942JmY5BjD7tFKML+nw6ncQDYE5SvcHwQXdh9NmCn+nzvjpmKQ3o9ZGO9MR00OKIaxFr
EwJVmBbSCJiFinkWgAPNR/UYX5oU1vsVUo3qwAWUguvZEfmhfWhz750HN8Q2gA0nocmd8VWj+2IL
4t7LwYgWZ8c03Cec4kXd7qrDpVspufv4YkDyZDVV3YFPn/qqIqz1OJXCaYFST6uB7xX25Ht8v89w
Jj2+jMYVL5Yyr3VPKJNP5r6xFwCC4vbIHXkrPN267lWs92WWnGhLc5aHCdih7h8xyNTJxlNtWtnK
mh6TAPaEj/VwCs2fN3dciXbG0hoi6CxG1zIDNKIb/Q+7IHYt8rs+bpNgEuMOlH/Ou3vaD6VzX/70
0yTCjYotGUTDCw8ZIjKHN36PsD18OKd3Q5qCtJLgAUQNqXNTFcpEgDr3HsELkb8kROlUFo2ry257
9ZhBtiTW96sxySulAnI9AIiM5O2Mhey4/vNWwWbwu7m/romiqcoSLR+p34T/tclq+bnpxCuVnsFs
zr3CH2z8yzAjLaJidHN4fd37fNdic9w8d/IXJ/+KyjN9DlwUYKB7wL4cF7jINeqbgqRkN18KjCwr
B0k9MxB4eTcepFcP3W5DMcCthuodF9xjQXWVA9c5J9l2EDY0J2iIcyJ2hTONOIaVzdv5gMW0kU8P
RqdzwDKGh7bAnMvx+m6dph3xQbwamEqvaIFcsQwaRmqwycludfIofhQpNGWawv7tFt3uEOqi28M3
28n9lqB7fqyQnZ37FQcskhm8RlLptcMLPZhAWFVpzzxr1o8vFAtRnvlk88HwIvsmF/m2IdntL1/g
a/bKClAeI1mcArY5AN537MNvb6rHRlEeNJ9WV7E5uWYKuZYRZDHuLBJHpFSITtOG0lojk4ZhLbZh
c0SyhICRoa+4zqm54MqSjoD5dj2I80lBmoPmE74aQ2U5bnGeMDZq5mTtYXzghITyn+4vGK4fGmAx
wwk9OSZsKhrDMN/8xrByQjRL4/f8zxYx5IeZWmgIvnLx6y9+1WEEfbtyQIsO3eEIVnqe1l/GYpAY
6fUHmF562dPjJsdiJM8QoEOZWnBwDWvWYVjd0hSpaW5xce+IV8sITGcAugZo5WOJOgGeaSwa8w3R
dhAFtp372J5H5bANGSv8DPjV7WlVaPGR/mHuiV60Gs+hvCYqxKODYFK+4vP3wC8w+pG964jgXGZq
B/mbAIWREpUmO2ErWvTvvTq5rwU0Cx+PecmeVIvhfa6AgCehg9Vh+BpTJdC2yiKxt8UC+Zurseww
aikWQs2xpc6JATiOWwXjxomgJ9a0CbgZaVuweggucKknjh/ntj9CZf6phy8iPeEe4Llg8p2iWmkS
2b3CmpqePBV0EmMNu/76QDTMI1bsmiBa2PZNxJJLTSNEt2kxI3gCUR6xpfAc7GdcJPcfbapFj6Gw
lMbXfRk0Swpf2WaNrtE9oo9xgc5NS26ZIYbDvqWuro7r+zeL5AyWNC4I3H5rfFjyHBE7fgYWp2lN
TwMBIjzzSBvm8cNv49e+6MjGRAngoUqFXullvnyxheVz2o5kEvJONGSZWi4MSBTdF+mV4FxSzHMC
HiRyyt4YQqge5S4536KMnUxhwow1eioac8yfBf4xu16V23v8pklLHh9WOObB2yyRFvx5fY8KJTzl
IaGYoRoYG/q22EtG2fI03Gu4XNzPXuAlaVrscRBTX1DbK6PrStzz0hc0gJ9IGpuxsbk6aBbN6ftl
vxKsw2b8jmQvB/zpZz4fFdNUVKmLAgb3EEPefWXG55E2RxCR/1Rhv01AdR2K3nF0H+mgYdZ31OXa
eDCtaB1XMc7+fItg0i5Sk+nKMzU2wgJ0K4MzG4BIcJ1VIkVETReJllf4kK3TwCu5oAVn/hd76bdA
FTR6DnEKMY3YcLNh+cJwUl3CatntzxNjXdDHPehbRnrC1+Ia6wtlJI2f5rA6O9eDOi0OiEsF6nOn
Asoq4ETt///17RgztjAGr0OVGWdvN76FygiHMzcbUQFk1KMNeH5S3J0KioBbta5Nlmr56ygQWzC7
vqZlmZo398PtfUEcZ7IOq48ZLlMFtB3tTVZvlpx1VbrK8uM3+HZCqjSGurjxBpE0UjaoX2Q6nPIe
RQYip3Ji7oHpnbZc7WdFG5O87XuiEgxrAVOYfBJeaXP7Mafs6+2qWJtxn219ds7ePQShtr4gRndy
2N0skpqtdfSG7MuwmB89vpnXlGJjLM+EQzs7Mp6GL0b1xaQCHp+LjpTNRnbYX9K3Nzi8Ipk1qc8z
NNZw4vw7xuuhMXp8MzYYinHpqxE98UDcI4OY4Zi5Dl9rhAu03YdH/zGTpwVU7OcoIjoF7LRTQ5/l
GfcJtWGLdrovQruJ6OyQ4MBcJG6Ydt9Y/eEYyROxZYKv+3i6mxlNz1fnFDsmDWfyTfEAoQKP9ekA
bjtIjb6eFqBfDTbvAHrm6wAHoiRjed/4VW81PA76ihV8Fz+5H7de4EsEDCAHcCmmx30ekvuCjniC
64wPiLvkSbSL1cea4mRVrfu0mNJiQpeh2dwpJ4+InmXn1MPPxqC2IXMlkaLHCqLArB4OkqNbu5Si
EFUcacwnR1utnjxWmvsaduCy1u+g3LN1tiwKvoHX67vaicP7zoQ8zkgtvcbNUHWFdbdBE0zh6F8W
z6RM8KKzw3MkQsQQm8NzfJoZtID24g8OVAMXPkVfLDMcflnlGPTOiSUrJJ3m9o3GohFJkDtKM5Yz
0gwSFW33VAvyjbTX9m10GhNJSblVs/IgjL1vYbz3/EcB8RfqsIdDtWcOrynsPJ5NEBNGfN0KLcjg
8+HFPH30DnsLb43v2dBJS+sdZRfnND8i/mZaEoGwgCXCWXl8jLnnE0jQGFqH+rYZCyAUPwtGOShi
YPwI1rNffPWQFt5zhtfkGHN2luFsXsHG0PaXJmTUQ/C/O/dtR3uBHBXBKlds8WNKZy1lf3ux7/dR
VjVcRcXnpSvCzq/jKsEqCLfsdfJvqzut4pzahyeDmCQKgI7Ec1+YHk2rGJohEfMkiX13E/hu4WCm
hsfFkZY/9H55LmbBxSBd3TIIgL85BHOjvVcmnDThhSHXwzy454Jbxos6+FtLHqv+Fe4H4T2JOX7G
5oT/5nyw+XMp+k+h+Uu3R5QE3dBFU5JE49cOwF1vm0brPhluSKaeLcfZjuYxLPS22BuDn1O5rPs2
BFGjCoWMynZ2xS9/W7fCRHtyHs7RUMPNe/ENi6Wj1Ivymprq3qiX78/+z9cqSupvymb0oZopqAxK
pf/0WISzfDGVo3Fe3NyYzgg8DkSSYOqA1OjIdtMK+fe1P9bja5ogeUGHQ9yvdaObX9AYcJYni0jO
OD/wiXtDvpxhm2zhEofsXPPR0ASguSV7JHm4nRDJND5mp9X3m1diXNPtTKBrU+ARQCfVgKdz3Ovx
oFl8PXaC7gzffY4eCMXJhDv++3tJwglKTKc+41noLu56rVNaDc8t4zMSly2Ve7z1+/o6PI65gU7E
3JyT+ut2nOWHCsfUiiC2+1oXeQPNgShDmmykdiYjZHNMjvDKDmwcJ09bTvZV6wOaeVpDtIV8MIRg
EDcHehQXATQpvBmDmzVEFMt8iIztkLgZ3cE8fU+MzqkkVAEmGWw2+tPtg/xVZ0A0KBdGRAKyG2EM
vdlh6lhR+ODOJFxgNwLhuwi1o8N+yoDtY40e0X7AwaVvz2CIaPznrqJd2DB0hGDIyz8N5+VwQKEE
GHPSizlOhKO97o0GX+WUjtGVrs9XA0aKbYT4ZlL1nk6TjgSEqpZJGAksbEBj7nZU9x1xaQnQxIhe
znk+hNZmr/WvdScEWaS3eDMYw32jFvEpSZ3XFx9HwtNlXb9pm494o29re5UtLve9/OCY50OBc9pa
e5RePWtigJv8Ye31eFRaU8a7Fjvqw0IEwS/mo1drs7HyfUG/5e+PaJp/KCxf8Xx+WqAu1MbTNg5v
NhoJDlolczcKMaVXcL+SKjT7q3EEktc4OAy8Yet43nPI/vy0m0lpzR8+C1HAf2KkMfwv+1F0g3IK
h9ewKJfnLFyUjNaFmShF5Tv1tq1zT7CYYl+2hlBLrOd0z9HjZy8tuHz/Hk/zLZfH6JECyQihpgCm
Rs7p6SuukhkJ40yMls6FHw+G++wgJOPHHsndPTJCQPTNO39RPVPzHJcw1CJ3EQWcpjhOPFdn29wc
2MtsG4Z1algrn332bLm4YayG4EiaiJzs7GDWxfwbcxwwoltAk0/J9rDdO6Aln6TwPbL28FOGqwQi
xru0XMDpEejfGdCjhSn5NBVpDNdD1EpeWo75+U0wKb0gqiLR3X0ObjIWtxgYOelYYy2ZslUTQ2PV
GkBrDSwxbWUvKmKRkw7zPyE+cIB47K/+LEgtX7fHOIGQD8df5rb/u8DdnyIBtanpb8bneJy4aUr3
hUkRKZqCl4iEu27cBZdiMgLJGivZYNpGr2d46WZVLGELWIkapS/fnr0tI81Soomsz3DRhbsNTaWU
uQgQ+OswOupeNU3TDkux1WdsWMnq3VjjzoPY1yNjN7a6a8L02KstGP8HOFaultWtzcmG0LfK+nIb
J3XPgd1nITkT1sBw1mdYVxPJsVPmwYAHTt5X4/ExjJJ8bFgpMUYXjz/zxYe3kv0NioPOgRYh28x5
P7qTjQg9cSNiZmkwLWZFROc55JXF8Te8q10qHuC9i6pTvEBi802qOwUnQf8aBATRo7XK0JUPiVVH
x/34ufmiDHJTRsyu60b9iCdYRHzmzQaxIqpF7+lQ9CBKda0p68N0jAbJvu42Az/fnMYpWiJ70q/m
hu0Es9nNiVp3w3t5ONLZTt5OZi2EK6+fuLn/89GtH75LZsWMscWpz+fn7vD2LFzRTipUIM8khfZd
0GfgGtyc1Xd53XVOtJhd7VmTOYfrz/dl9bnTKLCJtLMU0mRwrXgsTH4+7xzD2vAWArC1bP/DABVn
3x5k/o0SAFCCVSFTINFvdxtnsf3u5xij2WEGA24WLOxNovcWYWVOfXgQ0HgTdLyTnN2mfthJFM0w
wPZ3CcHnBUFRqG4H3PFRvkmryW6XGJaVlLaPECAsZqwMlv8jhGPekxuRUj4TLNstpi7v0gcENPCh
AvzUsf91DVYf+0nCBJxDO3hPSXj4CSJ70z8xvRx2SOnztUl3UuFzkN4kkEMS300uksMdfXFIHwj4
6s3SWWrT7/dqxteRUh+24AksbZ3u6vTtbFo3STg6DaoELkQEDLCgt2mtVjWSSgI1+qCfXs4MYfxh
29YdqWWyKef8Dq3npLa+MC+S0mKx24Q+V4CjKzkl98/wfkAnM0n1/qPd0KdF/QAGPaqsBak4VpBG
3MQCnallRs4blK4RWJg0vTO8RQJ6tIJDNg2WAd/VRGA3vlLZ2axEz4RPrb8p26Vh7XLWmcPVnmCK
DwJiwGbfZ/tbFOLvG+Tbk0V22OziHLrgtprwWSxSO5F9K10sZtDr/TJkjNCLxQdspCwN9s1b8A3y
at+BI1iu30ZIZx0eYze6ONwIFPV9ilsNqauZA/wiO9zSv4FJz/g5uR1BmOqSNDLiqF8ul38unozf
jPWY7yiCoRqCpAjCLyiQ+7FsjpU26Eun5Vqwz/OR4FMOD5iVXtf1moQuPCQ3RiqW1/lz3MMgPXQr
+54Sd2Ndtv2O1A/aUJJYqKl6yRcx3cwuexnXKrkuV8AjLErDxHavLo/UoYbhH04QHaH9wM1ts5TQ
U+SD6CXAwHv6JzEahIeA5+0vQ0zpd3WipIiqjjyzF9X9ovSTL5dKej6Ol8UJhrZInLCD356eINVe
k877Jyi3xqqboFYOG+w4c9FOF7O/XIXyGz2T9q+rUH7xnpXl5XLuOq5iDWyMqAnKCuR90K6r5CWj
1mZmfGOMmm49Sg3rYk8zj5E7ArAnMzbwrQJbztHEK8B9hqNedlkS+mX+Pf3zvfGPCe6XQwAXaiiQ
jRVB15RfNCT351E2W8U8L8rlJxT3581je9piur1RBk45xfWHY59jQKb3cFG03Up6JLrpb47F396i
FPcaznw8YPov39rVfLbq48VldL64YidKsrGIM3N7jdk2m28ic6fdHiHmn9+98ZubRe/dgWpvFDck
+Rc9yfF+vA+E0+myWLYeggG3Y6L/Rtb6ci5p3seRRMBY+mKYOpr591hBKHYeH3n2OQaAqApJDiLw
Zt1sbxN9dXSmvs86JLrveS9MlO1dZXWhwHq+E5xeYgtmrtcIsSwztZuycVik7WkeUirSbIhwRof7
cQWHvw2iUkOkSJwHBQbbp9VYf37vivCbz1yXMcpLKm9dFf6Rpv5rECFIp9Z4StyjfUYgiG+HeUlB
DAeKOVqZI2IM/Et6SVGL8Du0T9U1B5jH7rG8F24+BS3lITriQHPbVVCAqU7Je8NLQrAgJvvw5VRJ
HgA/svlTziDdsttdx+eNjD7ilooJ5EJAH5jTaM3wTbsDG1UpYahZYCT/R9h5LSmObVv0i4iQN6/y
Egjh3QsBmYCEE05C8PV37DwPtyo7ozL6RHefrqoExDZrzTUNXQpdsQKPw84k/5nms0P7Kerj9gj9
unPoU5PxHiHYha8NJNMyFFS9cnHqQ7qgdt6j18Gm6Cz4ZBTwLTH4wIIvKhaHTT5sdXVE2Nzkb+K3
qNotz0J6YAK2nqeYcC6QlrnvqJmO1nHvDR8akTn8Wm1ugTCGculJaJYGQKe88W5NakXdlq94lOK+
zNn4nj4eFNunkNfNM5PzU5BzD5vD+JTyK0syEOcrcKftjlqzp0ENqwfooOCszT4JJgdqKQOcq7nL
ODqfJAxBz3ReOB+B4cC3oojpS2F/iBQbxk2z2GPgTxIUFNMioCwvgmPb4iW6VtSkVa8OX6AgY219
W+BCQz7lZr84osQGT/LY4s7CpPDg/qfJ8o4p3g5t+JXUCrDk3FcCh5DpC8x2LEhhy22kdrMRGTXP
h6g28UhxTqQYEhAz3mVwkS5jLSLBMM1DhtR+hSv6YSuIzKXhHRJwWiiCYmEEJFDCG0JzzegqeEWQ
kX3wpgv2cMF8v+oqjpMTaPEMLGQeUIN5FmZIHc0PJZx551UUtwZsEECrDvxE99pGM8oJqjmdrhQw
6HChruNFK6zmLt3GnbPfYAs3IVabbfitDAeLYO8kfAStvXOHx3G+IBVH8IgjDeMRXolktAtR9PVC
PF9YCY5NQDbPLrV7WBtNOf/ydIeDNADdPSqm0i+HoS5OnW9n8l8b89t9fajVV1Nd8tMYqMIDjo/f
8Sm64PXhv7pmZK0kngVBxBsJtAzGlJBe+tcEZ4HGwVwN1IFjBFsrKEP7CG1BjMOCi3HlqmYg8dmk
xYe6Q+MFZXmDDv2yeLWPVC9C6QyH5pdTxvjts3w7YY+6ne+sqjiNK3G4SMkl3kWQ9T4PEfyKYDl5
9J5hSaSaPFXbOpj+hTUXLnvv9n74bpfpKW0NDmOUIp5J5YmcZdTqa0Hdpe0RUZvUy3iWEInE13Wi
CxNRF3V6XrAWqT0YlfJdovAaLn0hN/j3Afqlov/7a7IURZjFqLoApr5XGk2+O1R2g8UtDhnwfZjJ
SkjriF8FgkIBHGCMAw/5BcggIlbznuRnJdKJpbAcN91NQ4/em8LCdD6YVmjQvZBUDVVGp44anmJq
1LFYeXQl9wip41gf/fL+/8ta4sbTTUMS4mtRLP09iN69rceu1ah7KiUML/qMnRkG3DBwXobgquIe
JEo7dw9tEVmHiWkgOOu7ELFSVxyJ1PcwXgVXbwx1yyOLxEeeGKEaJYiK3LavNLeLO3z+enX9QAPl
nQtjK0u4kRvmt6LldDwqdtGS9zDwRHmHnBflMR8C+AKSI0A68MyaqY+DRSLjCg55dx0TLMAhQTnj
9vgMH/yzlU6PTsce0xbQuKOSpNHDToxmYRztvO3w4NH10QV7pCW5/374AJr/2eSYXhkavgQKRDzc
uf5++vtbLemHY6sYo5Fkvv/aSkkT4Hk8gZK57NtD5kvAg3ye5Ny5TuQZI6LXdrd6zF59wsC4b0Xc
idw+Dg8Q2u12Rd1UjhvsX7PDGEiTq66PmUuYf5wiM1BJWIBEF+/CR2L7ZVgusLqhqmkC2xkgVBBM
ytAYgkPAT4RuuO9ihYiSk+uI0T5QiwYFnIEGHT8ax2VWBepCwFw08qyEO50OnpfwyZFCHnqihqlG
JE6MMRyApUHE4JPb0Wsy5tUDu2P2zPkSMQfBFG7L2/5mrPBVt3zfl1S08IMlXZS131bHbV+3jLMq
FWMyWkCzWtND2KP5XD1chJ3Kb4e1IOZ+fzWTzW/qBoXkf9aiUlj7e/28F6xF1BrugltVPJV7CBDq
ojx3FjPVaR/j2pvxS1cnHoW9DyamlDuw8eFDsJHEosR9CzSFqG133F01EECBOLhUaZzoTEskEL8s
QOm3Ny5q4z/KP/P5uJb6gTdOK+gJxHiZan3QbxRaaIydNuLHQJCQKx81l7MukIqNwCkHpGqC3IWb
DZAEeGOQziaCXHzxdJHpO2Ocw4lHqofLHxnlJD7nHBzUWABtvWmnQwIl20y09HMB+VjsOnAnd/qx
Obi92g0HA+SQ2L0KHIUYZA6QMVWy2KCymzDPImDR+mUzGv9tAyyVrgMlnwIBm77t70eR6+rjcG7O
xdhL0yXY8eLlF5E4P8QmhCzmAHpjZUZdiM9Au3Z6oe/23U/Cpjn9+CBT5p2cLtOz47r9YX8SAcoN
BbYkAiDPlFHDpJtE0S+ZNNoPbxtrN0uma9IlhcX399su+fKOFxPzPI+VxRCYUlrCLhZ2sduQyYwL
/2jnx6Hph1NreHbmuOqwsVFldBmjOS5sK64lMkrHqMh37or3TAQuuB8Bto6gscWTf685RRQu3/YK
bYhmi0dt2qb67Tk/Zb2RC8kg88dJF3XHpFSPB5t314FK7oOJjfucB5Pf6qmvi/hfLyua9T9W+uFu
atdG52WrpA3VjwYFM4cliISzNkgjj1HNDjTvg8vgo7o4IahuVwm6iUFUjsY3iR8aiqpfvrwfNKQW
DTfUW9WGOfyf2/emnK4P+fHOOTfeBBll50/VqzN9fXdjkthhKiRV7ayglQDHoXAKBEa47f/yLn6A
hsS7sFk9+PdYqvyt766vkim3brwLbSGi2pUk76VXGLNs4GMvFcufoEz2NMzcFFsaBpcHpy+mgpT4
n/vORIyG7BlNGXl97QyXKqYlSDiX1Dn22bu3HEb9H3iRc+C93J4MEbXV7yGVz+BMUPuUT6cDDtM9
+2PyASUnufSH23zxSLcAfWfiFxk8kh5ZjFQwOWX5i/GMLIlv/j8r4/8//hc68sfKaN75rrmeXzkl
UAXuqHTwhoG5cXRmwGFi6+OKq+EkHiwW0IRKZzYTgziIj86aKdw9RCu+jkexNceHe1ALTvc92LWC
m387hR/26uBumD2GmMsyyOG29AYCu1WTp/D9xFci93I1KUcJVxMwpIhRH+LTLQDTxBeyQEfvi2EA
0dQ9esZXDJ7b54Z3ts/2p+G3m2CmpO1jGXwatv/LVv3xyUALZ6OyQv7nl/jHkzFroz4fz1U+tiO8
dp3ZdbLI1jEK4Knwa5qvVkP3N5xS/m+vYGkye4G4CG5Upr1/71PlZfBlSCdsOD0yALlAy7HSY0i0
gueDuxrNyW9Hw9eM+/sC+OMlvy+Ac/3W7Xde4jyUYrC/RfVAxkELjdcxAGeHmIq/BEu1wCqOCCQy
Wj3oBP9+1OhGfliFMvErim4oKIG/dF5/POtmaVa1UvKsRVwEm6xhw4GAMJR3VfKkU2CW84jr6M7J
VTrQBK0QczvBloPZJU0KKSMX4hwjdltA6UjAJSBLoKaLmR6f2xdvUlMcB/UHuoQ+v4mKWR9qYe2l
2dUd3V8AK1aVQS23u++9KyYNpo9VvpwHxmhTFozJTswNYV31itg5LGE+M7zLV4ArJ25lTCrnxsfZ
6RrZ9IRuFqyAWWGjB/NrfOoBEHXH0RX0ns67B+l39eZMe2YVuASCFprxY19ckfs+ux8nByjnFdhA
AtXqM3cSm0ycT4g//ffwl4eu/LjYFLoHGQm/ZX79+h8P/Sk/zFp/HcVDh894dtqTl2s6szSTvezt
LZMFqTaodsAvnKB0KdGYUzjzFYHd4HqdVwDa4DkdUt6dQ7tw4qUXy1woiluDemXcIZazGWWKH2dM
e/2TG29qRqR3zzl06D4AfDkpP96u769W4CjeKVCmw74dP6N2JWKZGV69vGT4CT/a/+R3vYInp4ru
+4zFWh3hSPZbpy7/ICdk+6kSdSymcaplfCsndk/5VVS7Qz5uPxM5Q7wSLFOa2gfUTD17ubW3CHZ8
FuAtz4i1eHBIW7Stnc7FcQYj0AnO/FA0Xvyu/ZD8d0C3pQenFcSOOY8nYDnYY88UVlof8ztvT1vZ
RA1/EDYD86AeS69pn1wQelqUMO5Bl593/Sn3xJyplPyFmzJUaEvrFlfiLoiG4yEzHAafSXcF89tZ
DT/Bk5JhkjA8ZTLTHXPIOgq9aReiNDPrMTMhCFUom5YDwSndIxXeh5WDOLiel0i4fnuq6g/Cvr+f
6rcy+/aUdy2tYJ21A80N2p/9z3TByEVAO1Z4jvORuGQBMJM62jmDo3cYDwp3QOY15OIvEaACvwPO
Abu2cj9fTlQ50GyJ1iYD2hGrajNa0MSxnEZByFSakwtj7TDudPypzIMfDJCGcLUz3Dn4ENiEaBD3
cL+P+14I6duBQ/2k4hdvKb3CdMCxYW7El/Zlvbl+cFebbpfLqduBAsd9NmjczQYLLqcrUqLF1I6/
c8MFGROO+BwH1O/uR+0MIK0eQr59SoJN+MK8DXTK6p0xCIOG8IjYE+OaLx86rBPc1lYMdQSMFoee
XarFRm+XEvAUoH1pTXSfuVOb8YgbvrBBeGX3gGWnDsTqER82Z8F9+O4WWhcujFSxcHBs7lFGbwJM
l91lZmXzS8LxghXqcEiwsNNvU+awaUcL7+B8DqMTmB/1FQ+Z3gU+RQ2W8PAYlgnqjem0Z23X14Eh
vXlXoARdmALR0Dt+7cMTW5boB+Z/ZOsG6PCJVa0crXuN0HGFyF2g15OO4Uy8/jaa0Fd5Xt8Ww5wW
IZoYhnyq8MVBGLefYjGKvX0n85bjiDeQuowhh0w0keK1eL1jeI8InnVOwXB7DGVAbPe5FoqV+On8
ci/91BX9dR58k6Qq+fG9lOq9qNYFhmIHixnvaBHAASrdTeL3CIOBvNBDTU+R8wVn+TVHXbAeZbEj
tl+Xbcs/hjztNgNlbX1Ji2C7vUeoYlh0r6j/Wyv3P0/z/9zof5xi34uIi/HaqTX7TVpA22bixmSi
X4bB7hUGHD8WgoiqXY13DZl1p4TYWcVw9x+0Tg0qu5KQ+GNWpqUbKiMduh6p05gOBdM9kV7YuiyW
Q2yvPkooltAQLSfvHq/wYuw+rSyAONLMifKhog8S4iFfsp0X7l34G+lgJMiU4FuKNGiCDUHX7o4e
4XuGnxrkiGNoz0HS0/P4kUpThMZo0Y/w7yFqoliXs1tAShzE/EdwmOpEy0HTRuch1hZloq9zbt3b
Lc45HDiyE+N4LuupFCSrYc71yjM/ulEKq6dwssWEpz6A7k6jKna8M2t/Ph1WbT9y+5hCbY5h3tkN
sA4xnb3inqLZLSB9jlb2neImbNYolFyVSPm9b3f2+1/qzh8bEjGqNk2NhEHb+v71tZZH+363d+P2
bCY6cPFXlqU0stwewQ6sCxCCS6blLKyQBi4bcZ4MsoW3GMUxlkmDED0RI5vG6TlwXig7XBfiSIM2
Vczsv6b1BHHTkm/tmL0WwYwI9+E297diRJ0n2DFG3BL/LjcUWVye/1mW//+5vvJl/yg3rnJ1XN41
fF7oNDhrdyv0R5w1CzW4g6IVwAuEZ1Bm5QEbCd6Vxc0JwrLzxUcWbLCMtDoXBN2XfHHDDs5OSOEW
x8EoXS/iIAgWAc30IB4taNtS/n2UBRm/kT0QcLGO4kGPqiOmWwnD0I8SSrIkwURl3gk7m02nx4UL
Ky+LoWLw67BtugnnpOv6XPctzv3QZ5IiHh+uZ/EYaCox0eneuF3p2xMlgu3CYwOrQsvHX+LDpevR
KFuvAScEJD7RvRIXVbFWP+kPPXywn8ybhiA8uTOuw+74HndX7nD7uXc/LX7Mv7+Cr+7hX9/AN/Ch
3j33trVUhGy7jWSDTk7aIoLnilzCkqKik8jSg3A+2P77hRX9B6RN02XLUjXdwDPqO+wh23mpV8V1
N34P87hKANvDkyNTLpKe2ALb5x7goGJUzCkLM2+HVIKKe76MuUDDIj256CfCd5TDsUeCTUQdY0Yk
DTD04UO+nQf8jCptmD8a8eDKvOwF0S6sqQUE1+HgArhBwqF+34WdMZzny+aE8ILrhKHdjfnd1ugq
A7W3d7cmp/yc/87x0/KgYPldTOh5P5zv45a/xzovXXYMT5tDKCw3jAQEQUTFbcs/DlFyIqYjHbPG
GMcccIqKmx61yNI7uEZsw3AAY0E9ADMv775GEA5TrltYGtykWMo4OBNiBHTv4b2Az9iR8QE5mV6f
3MiwK3DCN9MG/AA65rgGa4OdV3xt9Q97cJsaiMrFoFINbdditR/8V3oOZHruq8vC74nqMRzEGDSj
Ih/FTgfK23zaCbucD8NXexzd2fN2LKZgEvbfMLiq9St6RksGo8uu3btOLfcW3BM0EH01qz9wT2No
zhiOiRtndNk2RzgN4rKPJQkaAPcw/Q2vZSD/wwny5yr6hmKZVlPcmvd9N5bQX+Cm6q5LTNrp7GKb
GmXZX9eQkklFBrgE20KVH2qkUHPUUMIHQBr5SP8gMrDyFUb9jSd6nNy98QOK5NCg04EQKr495iBo
qZ1lz5ifSBFr3Gpzx/t8bU3ui0tm4PzY1tHxoPgf48pKdyO3sZdmRCemAVBral/DyQEnGybryxhQ
F4lI+GgTiuYqPcSO/PdPrYeBgPO2vQdhvA6Mxwcta2ABW0aHFG+8SGUa7N1MZ6CfHHwDxNE4uExz
L6QUxenFuaAWGV4W9VVIYVlJ/mW8T68+07dU0OrVsLg5+ugavefN3sMAfyn7RA7ccbVfnOn3xnj7
E0A0enVUakTXwBUElW89eftcDftu3e3sWSlCxlK/UPNS5giC2wbVI/mkDp71Hyb2SHc+7oPH9fRa
2Lx2T1CK7D6GiSh1bjDk/P3dsYkMCZXg0HtmRwLoD1kxrO7kX2H5fZ+ao1p35V7TO6ytkFtWpwpn
nUOBDqXFM9H6RKvdXIWkPDxIEitbiXKT0CTqfto/JlSX8N8nlfbbEhP47R+XVFnsHlL9xNkiBYHg
FKeofbLuS8rRNA3gaVLXx2tIVJvBx42vqIMYCvweZm10dPfhpHLZRr+MWX8ESv9c96KR/+NNnY76
u9Qt3tQsG1EGjEYjcZptaDrj0PfdiBz6nfdsb6N/PwxCaH7acAgRJEOXQaO0by9sPauWrBWn3Zg+
FcGygAEWVipmJU/MdjyohsHInqJVZ8MxMV3TJsB5YIOZjpwJRu6nmIvgSO3yKKFLRxaXn+683Pb2
f2NFcVfeGIvRdvJn4Bn5gA6KS1+DDUrBtU73g21K7cSL67amQDixE8Qr0JowJOZmVwEspLRi7vQJ
g4PIczGJRcLuTBrWyScH/N5dHBLbmZDD18dWC0Z1h/XMnsHWAMFJzHemZxR09BwT2ImOAWLDsVn4
+BG3r6JMLsPBLkRsAFE9k5IUkpNBbYIPG49kMcK/1LsN9WBNkjrek2gksytedJxEiZY88OE4Ub/I
UyaSuWujGjWxPhU0foIn25DV6Uih0oxGmBu7a1rE6BDiWc75g+ad2VPtCYY+JR4m5b45xrSqc6SU
Xg6vHe1jPkc0A0P80DuSaYhBjf/CxOreUYLzgFABT05U7kDs+VFePdlVUQmKJ7gk1MliMPOM8gRm
8S3snic3Z2t6edxm2M5O/ziNl16o4KV6J8AGa0pRQu67UG7AY8n57XyhDa0Q3klH7dOucxJ7TMai
AfT3fRfxCK4m0occ0pbjXBJApDSxwhJFqCASg2vvvDHJZYnw9j2S1zHE5hqSSv/mYDCEGYxP17eF
ubrFk5Sej+J8S2O7ByUuIaU6rXjpby8hGDn/Pvpl3f94CGiGCgakG8Z/0Ej5pj2uj/NuN8Y+Nkqt
VQWdBuQgycjaPKUXCeoUyg9ntAutzlTwkKDtv2KOVfPpEsxgat2X6ViocH5pDX6a6zLOZUahqRL/
s75dgAfL0q952WqNsOlCn7BhVv302ElssN9myOpPkyqdDw8zgnoOldTfh451fVrmvVm2RscYZUo5
qI44wO1rtyDFF7M+6oq+xdE4LViRVUBqFlHwp/iI/tpDF4rNkauQcFO1L6mkR5gzWN1fC4KfOoo/
3+K39vzNMPNQmrxFe0jS3dXA18snYJgkNCw8O9LFTZklbVDoKrvoEZncLDgrkFaZa/P6TiTocbyb
/nvpaD89NUO1hREOT0797ovaypfLm1zylggF7qpeCXqdd45DGf4FCqVd3jfcQT2txqeoQXTTOMe2
2pdl2NJLyatmb7f7wrTegh9voZRCVjmwoptBkIx7G1/C4+aF0VXt62gOfmnPvt7Y997gzzf+7VlW
y7dpFne7NcJYbt97B+bw7gwq0BXg7ETxkuScPH/rR+QfGCAQQJj+QVaWTXbc32tsp960d+tVt0Zt
j+M8hSN0gSUgmENUrilzdYnTsh00gSluX4Q66H8Gy3DmeRGdGypZP/oEWJik6WKBXDWGOlWlIC+2
y3GJ02nKyD20fa2HBa7b8cM5QYmB73em/tR3z9xFw2QVRe4QUU5IckyOeyunNPMnBf7LCqMu79Ht
Dl038n5BlvC6+OFqpRUyJRx0VWbu37ZyUZjG63irWCgUGGessRoPUVUX8oToFGftySOQ+tiDgFDM
JgCfzoT6IqWBhJ4we0PPXWQB0B/l7vraRZrL4TsQgwqO6sTAqvPuYbsJ2PNF7KHAo0qjCnY+cKvu
bproOj4s3s56zdMmYZAxyzrbVGdEKR9gzQRK+B9gjSFpOyGDWJlrtUn3SRFQeY4x52QQl/tD9LOO
1LkG2LxEwwpc9zco6wcmO75+JLgpuoqxlCl942dBypZeT61sjTIyBkTLr3YHqEEM5+Piz7lBcnia
D6rGiUWXAkL4y2b+qfwxFUtTLMhtUKS/jQPkh/4sm52MJSfaRSPEGWF1jr3Z0sBwg+CNp+WisTyz
cLM2DHfI4+SvOqeUXBU8TgclCpoj0WPkaHhdJOszS+68dp42WzpMN+3JA5yJ/r9ckx3220Whi8rs
7+1sS+LBqUyvCQCzv+2sumqqx7tlGiOgq5pODWsh3Ve9dyu5jfaMsCk07tGl9/JfTGLHr3v3NaAd
v6S24Z/lwOpecZg8te9rImAxvHQVKOguHqPE/g3Mjp6h0a1eEE93ZMgDZLbaAM60jd0KS5N9KsdE
lOw/VZwVcPLUQcCV1YNsRacB++YCX1hv1/xQfDx2aImoyFDwQZTdDw/hG+MOYfD0wmt0gn8CV8zb
co7YOzGyk1x5cYOZ00fnf15fU+Ppoh7UmDnFxeY43UOnZZI0g7OveeZhWH4skZYB8hO3EdcgxAIo
uAdEw4SXybVni1Q9EGX6QyI2YUptat8K9mD00Xl1TqpYw8UThKdA06Vd+kt1a9kEs5DYU2ZEAxOL
uanDvHSl9ulDNdxbkvdPvy1B5vP/XYQ23EpNBwkUPsnfbREvxbM2jzhfYjTiLZl5vN2Feo9fuat/
3F5DclVxFTEb8tpXBseYHZKNUm01GMvPNiV3AVpm+Y/PfKjipUGU1ewMzap3AXphIBJeTZSZyiXQ
GnePj5UlUkFUybtauJ6F9acNae21wbrjhBUJJhe5GR7aB5AXniK8X4YVtfe4Z3u+LKNfog1v6Mr2
nRsa16GMWxV44kcJAjJ8U6DA4dMV6IkKVFRwjn3MzsFop8BVi+musjV3g/05O0NvKiI77/Hjcu5I
NY/OY0vPLoeJXCQWSAOp8k+/tSV0xnIKRnEQfrtvyGR4EdIBKEELVf7Z51BanBfLrv65G7bAMYgn
Lbo1MzgbGD/vnaBGHzqPUW2tTZlozbBmuI4fWemBAOF59pjfAgV1O5Eu3pPQq6q7xPLySg9PAsGd
5BBmSHeGtTT3vKZ3rLzLSAc1iXYrCRnY5qJ0uYxueXgq+texHsCdkO3xXXzaXYGoxXmSCcNsN/es
ifZ0Li338gCOf26VOcWkyDO8hi/M/D40nEfgzMJsxuhsfcUeYdJaNWL7ujr8f8Wvdn1phYZM5reM
zvHDCvlAOOwu0dvVyIxKDBk8DRxNpLSbUMqZpjXjfFQABiteQcACX5aK7xLQeqzo8FxWBINLy6l5
T3JmP8juCTu8t2VwjzEGBJhw6MGevA/yhAzE37z7GxoHpJU+v7Zc3czxa4vZCfYc5trEK4xpyRKw
bO9rxIsZSZEYkyPCo51bbNicV379INbh6zaWcW3JLCyyMkv1XvsHpmwiiwfUrVYz/LipkUzaJIW4
EOZ9Nm44GhRd02mI04JpePBqnJfeyMyIP0lvbNmjd8cHF5eSoXCok0IJkSZloDS6tWgYr0fvyX8b
wDhgOzX6ujz5d8IOJVJt2stxAdsa3qzVhXcqK5PjpzWuoFy/Lv4e2497cEGTcOmR13eDCJ8sJ2jD
c4ZeUmq45QtTLb8YC3mH2qnGWFhoGBsAUi7OcBfs4aGtmsKMzqR1LqB4aBurQzLCcdJcfJzY1aV/
IBqyTq9KgGWLdei+2+8Yzs3yy5OKjER2qKKT7nR7ezSod5xHLhAfuH1Klz/f6MjU6myfvS5OXgeY
9Cw9nMQu6wsNeIqfDf/9MC4wqbsHCJD7esfYfxkIRge6uVwmnObL/tZ0y2Mgw/qYHQ+xQgeKrTlv
eoFwFicQzmq29aqaK+jK59edR5CGSndPYvMJT+XmmOq4m6NVoMylSYHTiGAew3ASX8Nby9PvuHNr
G8Mgocg7Zw8gIRSNU6FJ2cXyaAlB7epUNL4ALLb7xJMqvnwu4SwPGjIkOkv0DdEDsnLH2gChHTp1
lH8Qh2iuyc8pyH8/kAvt3fu7vvXwKJFUV0IDjvZu1cxw6HreXIzEcSiwUP2NS/xqwIe5PcJmIGUE
JMpG+znSIWPcKahaYzz9pCK0hgT0YX63B9vvPrZkuc6Rm95O/jJr0h2+tEVgUYutblJkzTSFYA/v
nVxJGWoD5z07hCYLk7x88ECMjYfbhrzFwVWIP+sVpBGmt/4O3fJItzmHnef8nAuPg8YOZHyv2qYV
PJlM73z9OVZxCrt4Cq8VcHRhLb2VV/+zkFldiP8oPK406xY+y3iHmTcI3tm331EFpk5KluFL+CS/
2i0pLT39jLkivpFm/DoH53aDHuY42IOOl6tdcif8Fd9j25Usz1qxLmzLeWk8wuvRV5+BXSOkx4J9
n+06z9y7g2l8tozw8Xnv72FFc4BXbaIgtfkTBerWuEWtky8hNMKJ2F/O4GLa2/ME+axGzwZMgA0q
CEfTP8xujZAel/ML/hUvX5dDs9VRqTnvgcERY4UKVfIufRAEGtRStC99E6A9zUs/X9gTmzOy8O/Y
wbNCAK2lWJ9gLWM+BufjkBeFvm18+FeqnqG1zGpqj1u6u3svKzIaOBy3lCHmo3CV/djespyPtVfO
d5k8uw+e29wWbmn4fSjdJ77p3oNufy6NWvPWwYcvCp60jzg0zuAE+8CyguLhcvG0uFJSY23DZgO7
yS7vkAglgDLA24PmYzjYWrr44Z6iZSsysZGEd8xMruWf0Rrfff0VM4e9sIPvpJp6rfFuw16/v0TW
Dgvp0CtHx7dLluNO4Ue6N619BcNpYwlTBsu7a3UrMnCJM8PaRf8oOKQSdrR89rD4e2avNtDvyTsD
xAU1MNWVNQxDoMQ3ON33+W4g4b2BlqAAxGb2spyrHVyHpBA1ELuH+/CiunmHsKOmDS3qPJCABVoZ
bgEzYb0RqsQuZw+kIUte4/1hMGzq6Gi8VNyqKUuVrUpgxiGpOU+RXSWH60TaQu5658IVDoMTA0gB
8HWyZAqBBRLRApQ9d187tRFjtgK7CWoMQpqwnJu4PHGNYBi5QIBdF+4D/1DniEcJ7jVg5HB58Vaq
uqdpQWBBfNRdkwTNWenho3edW9RMw9PQZml3BJZ6SV55aCvBNbgXAwvgDPj9ElUZuSyl4mnDW5cv
+xbC/mK3ITa6DO4Pd89pRaiG83imF2bf/ef6PiQ2RiPSganr5Fz6pObpO1dbq/N9VK210OjumF/3
cwz+8c9veca6yTCWtcaXRMPNkEnFgxgO55RpNICJBB2cfCBP6uyG2kye8CWwAkopwBXvOGJcSO4h
nPnZEYcvboezi1SdMxtDIQn2KoNU1i6l9DHOx1RenBbLU3Bb1P0l4qjZo/IOswuJPTSNr9A4e/Uj
UXB5u3qy5r/31IE8x8q/lYFWkkPl6auGcXieYMh0uwSPa3BesQcP62O8D18Y0JKVJ2z0mWAhpRya
mm96auWZn//u0CAJ/7fPkaFLCnga+apsfesQDb1R9WXrZoyOM9kWzrgqwS4WqcKsnhtNyvb68vC4
l8PcxrU/JKXmSpb7Lb1iivvulVvIQA+GFSR+aMEefQwT9UDde68+/5/y4XAPmp1/f0dXvFyU5Hbr
k+2JDz52NZQ7VwIjyV7EvTRqHdetOiI12pxDSckTEsd2Q4aMTLr52/qESeD4im9bE+r494VLSu9P
c+9XQ9TFByNsyoH6Zeb0hgph+yYG6+wIaA8zcW/pDqpShLi6U19GooFiM5XCVIa3d3sHGMjoy+Sk
JFXyRMkS8NEZpe4+5GWKvRKjzbB5zPafx8rROzuOCQaEMiOi5ProlN2GeNJRucKmlxc8SLEFXPLK
5KZ9NYIDxqjPcYn1zJnhkWcuw9yVyWmf8KOqK9cMwXkOJAm1oxB8uB8bwmDYV7XsrrRL3XuNL5XD
fWh9LrGHpK9ipLRuCMh7kMbQuxJghOwBE6AqtI6eDo5qp0wTi9f6/vx4ZxTqjOzk7Hp1K/pAkkPg
R0/stcQ229jCiZhi4QIY3dMIULXHu3Kgyy6piDaibUefng6htPdrPd0P+SPvEdb/ZygoHLOvUD6l
u8ZVNq3CMSu3fncNPZCglVyBE2SPYI0DziVIBafYyL4kTKrSYooP4nJTkzZDSArnf2pmFRXXQOUM
RGVPchgJIfg+uzhJkd5BuiSl3WB/jaTT5I4I56sAOuI1id2Li7vdFUTc7h9RHMIWCMvNG1EZzAKK
6bme3rn/NgruiowgyEC8dM5t/FH1YfH0C+EHa/UudlBAoykZlL82kMow+IoouMw6OL86XNHVIX6M
Hp/FGYcj7grPSA+ra/eRezfqPpRN1LQVsY/kDBNyQhB50666RRFdYADgd4LJZLjxMcy15jklW3h7
BrSLjT6hWFL4ijYAg8pYn5rugaInacyZlmGAgqXy6SFM62j4GeBUCUfYckYRpeABRDzo0b2qDKiP
F2qnsxa0OJmoMUo3U8C1xoe20UOvfOTIYbwNCjeUMlbZ6SG8IeSkSFXMzql/p0pWomFWB1eakKE0
1BgsnXyVRC4RcrBoIhWwYu/Yi0vLLzq72pdD3gIW8oQ5EfUKOf/1SY5I4+18auKcKfATuzixrUKK
bqaXN+FGQ+FbMwjC93VLaODl5LUW9fSiOJfhOXrgH4UgOnjevduKpLFFRVE3lToy5PfhE8af+96R
jlY/cGT+0MkWWGLRcfdw7jrc+tcRFsJ640sf+fZU+4VBlGFE40CJbLOVsMOm4I9bA5ugD9deurd7
G3drzLCp883BDWTYe2O7MmSl15FFCsLV3Wmu2nhUFAbEoHfvMMLSJrHHtIAkPZvMYNPlmZKCaijA
30jvvI+p9smPe3d3cKQjDCfHBCaS64JlR2w8kvzqapX4ruztiaDXC3ZcmJrTP6tGh22AQ+YxLvya
KzKTe1ClyL76NLhH+V2MRInnYYydPTiAA71HE4kqAA2DKEia2bKL8fNjo+xRal9ofyKsWChSrlmr
IU47KmTfugYG5LgDHnKtDreINH0zTGAM1jPuDgLkiOaZKDaZYuAFbmkwiATvoZs7eSUgjkooobsb
cs+SkGC13GaCuznPlUoAkx1/j5lT9zxW30Q8za4QI+/45iI+tL1mUUUnTmiahKDwTlNu8rqvGwEZ
CkfHHjFaY8OqDhlfGevRXJ1TqmZiRoe4VEtTxLagHoc1r6uQbj9HLcIleL0w8r7Y/qN7Irkq1Yog
Z+g/ad0C5G3Y9oPM4fON3ztnmSheTuv84VVqXL0Y5x4T1pehkqVNMfNOCwy9wFunRnXD2Khj/B9p
57mcuLau6yuiSlniL0GRjIh/KMBYCIFAQiDE1Z9neNXZy41dpmrvZnr2nB08FEb4whs+ztS9xqQT
z+FqYMVt0uUar5qGn+rVeC7gsHMh1E18J9F+QMeCPM4+9Mx2+onXHNaI1oCHX2HA7uDjSPSCE2Jg
IPgYHKC26l0OM1oPV6mV4HnuEevwwlZXr5gQg8feft+kPnFYnyFQDrFdX7mrrdm8Dgv/iSkPNjN2
zQgu4PV5SUknCbWxJLfIgNnjaQ76qBQtz1wZzU2kFK7uXWqyEkqnRLSbEpR74M2FD/A7Lo4caxS7
qetsEHNVyWLdq75hma6u7aNoa7ZKZItH8C6r+TVkKcQsUqOxp675cc09KWrVRoXJukV3/lQKN6/H
8DC+exxM9UBetfZbeYP9u7lBSlPunYWOPKEeFr2APKhFXu2MPG6gj3RqurM6xqb82e4hRae7Rbyo
bTObEBkNyP1XTNox4K+aYvvgjeKkrjwbxwdOtU2yEokEb3pwotKpobLOcieJg16BlohLhqCvOWk0
sCAIyDNHj12pY5COhKw9GBhURnsYGWMaydRn+jybGRWlkbFNPqg1MC+2Euk54g1CLGSReCbfu86G
3DYpOoAEniq5Z9LZga6cQXS17pR0aW7gKVTifeCQY+vD0rt2VHL7sfFRsvy3q5qNoNRpckB1FbI6
byXH/eyKZVK8b6loOZE5c5DNy5tTH2XLklIxcBp4KpMnrRMiFhfLuGfsn2g2qy1pk9n0oE+LfbtE
RGRDEpW1c/tYa0jwbQGDP+wV8l0lstjpJNpAVAWlPDTARwEmFYLoXYlqAsvl0ah3aFmgCj9+7uQP
YYXSSGYE5Mka9d0530rdflX8Zmg0j7DCGl12Wf84+Tv0xJj7Z+ipICVU1y1MUGCxvXTM4N6eJL1S
9RAsBC5/V3v/8Sjt47jGTU5zNFAANXwaozvYdlwvPWIr5RMnZ7XewKl0mi/2YwpbT12IqJGuzFQs
rVs4RIKLCyglrFyd2lkFHjIShkbgTBv3WxMLPpNSABIbcAH6cRv+IGXd4X1AH2eCXmE1Zc2s3MjX
hxouWlQdYvfQsjrmvXF3a9Q3l2kLqBHzumT73yDVellrresy9R6z+hPR38ZqcwtOOcChc4XbzyHQ
oUm3pJG6vdFvuYWrLZJNx90B64vGDaT6vj0hJ+No8am1E1yzHU0xY5NcwD7dm5sPQdPZeIE2k342
kyfZQtlwrOCJaiweiG3s1yd6OCZ0mLR78qgouivyDAdZfcheAX0EVehwBEeYkRhv2qvlc3IgvZvz
PNFltDlu1LbA8GeAOPY+QvcTulTMZbZXfPOoNlvYnVwDpD9oc22OE8u+KQzGrMrpWtRQ5H6LHlA0
0bp76b2YlnCjMhW4Y5L6gpo5HUhJ5DRRQmaugmosCCkfSUoMubP2bcq5aC0fFnkiVeZtJXCiuBPN
VzziYz9h2R5b0meB03BfoXez5YipudAj4WtMTKJLABeIrDT3yKRyIO/lLxeIpJWtLVL3WhNX0ZwC
P+ynMSXuaFk65vZAWQllR5wEtua8VLtHzdXnEmaCYFClhoFCKFl15l43XOSmiHDGaKJGXo/WGdpL
JzRcn/1kFk1v9Z4ZaCLP0CwQOvsP/BkRpzylrfOalhK27KJWJPcVQC1pm/p0lDVzIP74aRGy1wYE
HFAKc+A+CJ7pwqsRPxWEO0BULkuhHql8ZBPlOMpK/94+ewcKnmPiFwqNCkgdgv/SuV/8EsmgwYZI
yQjPkGR4my2pajEpih2oc2uG06hu9Qj4UEbLn+4KFdEGVY0M2ZK8BbeCGXpdVBgtYUHduG5E0Q7v
k8o1hzgFQ/TBJ8CMhzV9bkSjMkxisDAquEoSH+ErvV/KTxeBDaZNuoPBWD94MIf3q7HUIc+TQd3d
AbplA2nfztE297gkeF11SqUlJfacMPDcTWD42MbWXMpUaQmAhuksq8ar8zDe7ks3kXl7LYRrUD5W
FTvHyoW+HNWx3ePmxFLrgAdSNgJycvXqUIesNn7eFl62bA9mW7q2rgr4k5ZZtOTCouj+piVq/RSe
0OgmgjNRLXrapmW8JNxpnCkrvZbTt6atcumUbTo1aDMchOo7qaFzt3ErXpEdWQhyagC2pSZmizcX
33AESS9CxTBfSzTaY5z69AG79+S5qIfRRsZfTt2i+vBlTrEaWsuMl0jaAhJ/rdFJGhv+anjuUTDr
XijsohXCU6XiPade286GWD0gNYv5YNPgnd3dHIMpLwGqeMTkq+yi6YZuKNBceVjDauIGiLzsld1D
H7lM/4SO7hyLBDTAbBBj+508UAcViiboGQzvLdlW7UufFG5Fixf5KxTZsUH06mgfXZux+/DOfuQb
A3KZJvOwxcRBCEFqrpyTex7SPHOL/tkhz7lOsmG8jHxrcbDz2WUTT5LJrSuEArKpbK8wPTywRdBw
cIkIWla7csrhKUAmIqxhNd/IZqVPg8eLXQI+74FUDP6OfuzgU9ZSkIe9EvUMst6d25SAtKGo0X5y
olB8DDJAMYRRtoC6PoK4W+uZI3NUAvjGPaaLB9VGdc9+DMrx6rLkYIwgi27TVdIDeVZvmt3HUIEr
BMimS1fDyToYS/QeiK+WbcQ1gmqCKPAIhagBXQ3v6WgePQkggV9iN+09Gusr9BmfLcOvEAV1oiDt
C2LrdY51DERoG0+BUTW9DMpnAxM74VxBeuueXD04LROEbTFXbeHHbEddtRd7N7sI9n1BTkQfy6nN
D4u7SBS5tMZ+vPLMUTor2VuDDZLs4GlX3jMo3JQYVrKtYHZ32Wru/LRqlV3TPYYnYa7l6T16xD7e
AeDyrt3L+MAVmm7ikpEe+nnAREuWkL4GBHM2NU/73EVW35cBtzmEx72kZ2K1QC7NzIrc+4CDl2uW
nZW9ap0fIIZXjga5q45fWDbJoPXqgRe1ZVfAyqgRiizMu7j40wg7TVYNM9MWkKX9tEAwvrThYmM6
JgNrASOMDJiH4gmfp6N49MHppQ1r7VWnmJ26STu1r87e5rbJw2u9IqjjG0A7KEBHyNHbGEl6exCK
6OLOEMoaXGYsJWTZ2PnaN/DtY3VgdjgyJytcQijzt4sui7WvDqiuO7mDL0xXn1yG+ID3y+Dq1jpn
t8bqJt53qAcfncpN25l3RhpU62j2EVh7hep0BmQk5Vuh0Iq1ZsJxf5kI7Sx04YW2X+EoQQ7559LF
HcvFANfDhJAKJcDzi4PVolcFqxFmrMGpfx/hc9Gu3AThyIMftRAb9yQ3Rzi/8mq+gcJrAhkNzIpi
o3KKpJXUsVx1bTo3opAYgvnBT9tKYLnJ4uoZ82sf6A8Cf+eP06pBLwYb3UW1SCb7vkgQRrgRTuks
rKt50nlQOeiby6hTkcm006m1lfHyydiKqDEggEk/0DM/D4EGxgYIOVF3kNhA6dfFJ9JaWLrkQwKW
41ALJFS8CjvfqoNkjOA8WIJH9+hP1pCLYDbBKLGtft05UYOX3GJBL6BNS4JfR0nogIhF1+jLjtyk
fBh8XP0rAnkVXFAISY17DxgTwsRoiIGOceTBdYb0jHeflh4+Fj08ozrxoOaAecjbgj+a2bdOMshH
Cfkm+LKhQaOpW7mWffJqjhCVygKlS1fD6B47oP9dqxfvUSs7jmLv1Em8UwgSwSPJJWSP+7hwhmYn
3qhjRViXnAN9zEVQbbQf3RMD3ODRK/RWG9d98znWevuu2QFM4sni7RLlHOcq1eNnl1dH3dSUG/kc
Pkje2NNqGMS2kCTb+9jacsoI60vw940PClgYP0a21WaCuvFG6dUxRZKCtItLWffcvqEqfmQL1JBw
oZwHHrFyHvaebTbt4Dizpf676k7x5FobIHjaQJqcLHi+KVMbP9A4iEtKJqKOqqbWdfBERIzfANz3
4oqIVm6sQpxvnAImZH/fQWwQQnH2mXsKeC0ndbCzxLwxc2/N0gc7Oi1AHpRewTyImiSwFbkcWzTd
KBoXFJZQoDGdfY+FC0iiDU9fRzv3iMavsI1CywnIPQ8uX1/W5KfM7vG+m9MSci0wU1Ybw5vnpha+
iw/kH2gVJKmowhsYkyqmYXwxKr/d6aUookd1SVchqS/bFVsY5FR1k3FcHhs9RVRgBMtkRQ/m73zs
CzD3T9T9MvLLMz6be+VUKxhZc6AmsAHS70Q2MXL3tuygo8OiElaSBKx9CG5BfXF231zBL28ZJUlD
sZCZBS/7GvevztdbWZ24AuhNEEy4Co4xghK27siBhXRxWbNIWxRTkLFiv3UI6t8gvwQq9/UpcAH4
Axi8AzSZ/p1px1sNgpd8q4d1DOs5MjfPXf0dbvMHdJEn/X2MlyddO19MOU7u+DyQojQOH3rPHErU
QZR3IMlfH+i3m3lhQp7LqI64DzdT7a6IN4IO5Vh+9KDeD3SqiEuqJQqtgegdLvUH/vufGyTH//ch
Rmn5rNeKsk7PoIHY/o5qPlBvsDD7BtoN7woJv42mwuJVLBFTq1/cuW9Lxoqiunk3snqoddMPM6it
a8vDCMcJgHZ/T9AfcGluS1UtaKWKEOat6//e1g01ouJ5SnmcfjYxxmATBn8P8Nvi/z7AC15STQ/3
/SFlAKO798BojY6BZGtvZoUuLvN1iqsadh0SCUgdZOa/t3E/Vrme7w/1MJ8ToAXXidw/0Xc0N8o0
8wnzBScANt55Fy/1Df9/HhTOY5PtrMUlzHziObrf7YwmNZ3zvuEe2zVq8sUaglbXsC++Md8HtzEF
o6HZqY3Pnw/+OsWlont0/n5asqBb/nEj5ss0K5IcF7xqXw+xh8zASzVBrew3yYfCEUs1i5q59CZ9
k3+UJpgCBmK3In0zZebBv8/OMrP4fNQrKyw6Ty9fGD62vO2sBTZpJJH3vPN0/m03MiAPIFIIJN7S
XnaKlPTSzMrSgoOXwkxG1XSIBO0kD9RuirFy2jAh4JQNdXGe/f1sf9uivg/8MkeKNHma6fFhhbl3
aAETwqH86Fbuu0PnzTBfhMVvS9d4mNHjEjEMaaeTuOdJhqESoNHF33fz66mKYBjbLhB9S9JeZsr5
rh0PtdPBCuNpPEUplIogmkpOGoDIQbhQJn6mIeee7bfn+W9b8PeRXyjD8eq613I1tmCBWOSHp55Q
OdkJR4HMy2wNHZY3t/rblPk+4MsMTQ5VXI9PDIjv0IASO1lk3QY1YpvtBRiFEKuNAIcx/+9h1d82
FRQ1Ya0jhC1rr2UNTXnUpPPdNEPIoc1bdzWoj+q80zMs9GeQLMFZoE+SOeos8tZWcLb3EAVIWsg7
9t3VKAdbU5H7YKaOUsDfl/aTJMGaRZxPx/RdJ6JSXl6BlRXWrVqtzHDvKb5A+uNZ0hJExFkHiWRY
zpH994i/voJvA768grOsXLTkEVkhpQu4q3hK2qr39xBvb0oU17+tnFMka6s0qpmhgsZH1SRlpipR
zCT4aXdHHcCkD95NLePXd2xSq4fJKMgEL2NaclYp0fEK6bSVoboC/AzHF/IU7Gpq8CbWBcntQrxm
/2hn3aoLrA/ittBWqTvUM5pKm0IqLAp0iIRCcl8wpWkSIr1aNiZCUJriLVQ5Qa6j8ofHSRnwX8hM
19xrG0g7iCW18eY5/naGcKL/zz2J9fvtOT5T/X7ZW7kZchGQogHLjnczpXHvRq2/R1LFW385rRD7
RRMJGqhpWebLXm49T9U9kQojVG1tV3glZIhjePvESI8OPILkl/Aewsw3MELqAOR8fNIljeanbc1P
e0Wv7uMKOism9cVhuBr9fWmKeHE/Lg2pDBSIDUEmelkhx5tZXA31aoTXT8S99pzz1yklGBe9+jGp
kraoushyJfMzLpBLeqBB7hw95LYr982F/PI22ET+eyEvK+eolZe78uBCVl1cNT3KlY4QcFZ7KKFQ
zrlMq/niTlkFq/tt5T/fBea/rSokdelKoaarKpoqVva32XA+x/VEepyNEG29hcjUB6nUUmdq59lb
zQ/uPigIh9D7/vu2rV9v+9uwL1OjyKT6I9lnRtiaI46D6EYfoixmqaiGQgrG3sGzvR26G6wkQVl2
dltYPO12r80x0m72mj66K1iQuNjuNCc66q+CcTVMWTstmFdsBK2PN1f8y8H9z4MSv//tQWmXTCtz
hQc1D7r84Ir7IZfZX9otCgetVtCdd5f28tTu9sNNnztAfcRrNIRHC3pPC0yRKBb45LJcO7Kmrtv0
m23kVtpOW9jSNF1/WDbcYTD8+7rfveDXQMC6RfeTer4YIXgH5+llfn12nWhUA8J9kHXq3SsVaFLM
67tT+bcVhi0FWR8bp669jqur2SE+149GKI/3g3t4GOebwq8NV0TR1Ywi4JsT6NfNRpMx45BQpqv/
hz337f2gOZ4XJ1PTwwANFebQBvlq5pLRXG7ZgL/ewqLHD2bMBNEqoTv1TrdM+SVdgvqFbAk+1cSS
+svWejhd09peeepkM0IZTIhJKCgerLzcRUQ6uNkrWxqcUCWxvL176htoL5CK0tOc1N+dlr9NVxH8
ybSZJVWSX+I/jrKDWt3gACEkgyYRWz2Ce6MHmj5m05lh3vI5fTPRxHd83VJJFSRd1lHoVusvW6q6
P5hxfoM/lnak6cl9uvdmCdUP4P6bqfXL5o3anqEYUNUkSSdP+HcpWseaklhIgYf3G5avUBpuI+sT
D73Kqar2qbDl07w2jTHeBH34bMdFm4LxHXVKBD+aNQu3aXhqf9+89nM/g+6nMb2o4ojH/bKN1/KE
sHdvPcPCdK5UOGiebxWcFuCJIF4P7z/HIt55nlvxuXmi1SQUPRYWja1L2wIxgYcuwOIzUDYNkKZN
Uf0BWHIcfwAmTj4s9ziMoGWicYA1/OawZM3iyv73LfxkTvLyTGRENbPOitVeM69VXr/u48i8h9Au
8nsz2oEhATFZYQzbvn1a/hP/W22871ccj2NO6v30SY24Bg25caBZvlFGVCN2by7q54oyjbrBFqIZ
pqzA+f33VZfGTb4/4/we5q0jQnlwfTuWn4YWKgkG8gHQycAiwWDzVUqbdScZgEYTRXy25L+v5Kce
Mo+nzkVohDMWP14m3b6ylOS450rg/sTteISNLQBNufEYVzt66vQOM9DMsNl4gzsdU2bt40EYOMEm
OLz3iuFlKfM7ELx2p34EAHgDBmVPa4h2+qVdG1zdydtIT2w3/65ILhlRMLyK0IXlyv99eLfT0SjT
VXwPC7WJiA2E9wfqM2MF/VOQskxNzvy1Pq19vKvqyL8UKhi6Dj2bjR9B3Nft55I9T6aUWTfCirt9
wbfXwOWhbHxATc6RsiAC/voStgm4WjswP+3I1W2FPpaBQlPCR1qNtVGmW6Ae2uV5qPN0m7GTNBVk
FrkFwc+G3wbIyGhJA4Qu2NgoSzTpZ1MlEB+J7o3MHsRXS/ethoy+xLq39ieTNTVwdJFQnEN/fIAa
nz7ECBi0nAvb4tiNo95+h/1aAtqJujpk4Sl0YaG+L2TUxdfbV/UzgRLPyxKbB4pXsvYSXdSej3pR
XbJ7qNAON7pyJ11Qdop8KGG7fY+VCPxlA9vwMXlXkPjKU19micV+qjGqjofUVw707eB8PJ66/Iju
j/DcTr0T/gi0hT8vHcOJ3Dr+Tlhx2DdHwTC7ZbpolfhZxxinwZZSmLcKaY3SBQXIVDWqwWF9mNEt
8u4opkchwI2uCoRRtOnqg9riMqkPcjsDrCX3z4HS0wGiuFmQvYmovyLWn/dDumES0KLI8bJlHJLk
sZKPGfeD+AdS3BjPgnyHcUHPq2qYdeFuex6eRvR0j3gLwWDfEn2Hx0+6JAYQu4kWVovTXM0bZAAl
3uHFEBkkmiZ4jvIPZtGxLZ3f5Uo/DxB6PRrLFWF6oR/ysr3kl8cti7XiER7VpgxMsQ6jArwsndn7
pozcnFqvPsByPkdlgZanZqc3O0k28vAwKsdPqJQ4zlPsQUR7cj515chVD+3L3T3FYXF784T1X6/V
lOGKI8+mSF+H4bcZY+arspabPGFrqQ0lv+aCBAqKVuKyJXtYmEPP5hxu3xtW/9R8sNR1G+4Q4Ido
YoWw27FnvbRhaNGgfLTvzRtyAFC+0A1Lu4D1HIBbLvKzWHsV0Lz/3sbln7pypKLmt4t/OamPdaPQ
DzUetLbM76Bd2xGejzDAmvdTs+pa7OQz66NcqLTPltalAeIcKsJ1hyss0ghgLmkZghcpGw8k/cDY
LASxaoi1cAxrcd+Iga1/5hYUjtYNGSPC7B3hiUMjIkdUNaxDp4RTDWm4ef+ae2AtoXGBkX42tAEj
PHtA0DDmuvST3XleTHM8HKYAkPRPfXLv0U3Yt7FjUif6+rRIFvrnCavrGoD7XnLAr70pf14/aOHd
h8WSwBJYca41kP6gMUpQkuJ3BSi9EGifR61xEvuJtQRgdSfuGMMjSLRGuXvMdUBuYTJ7cI9hPgA9
aM6UiQpmqQsQESGn+0TexnAcB/X+eST3V2urpyBujx/5YjXC6PsJd6ILScXkkraXCVgjSNApiIaB
JjU58s4bKEMyGn5ILYnc46E1/n7Jxu8TVEMIwkKJSlNedtM8Vc3S3B8foT5ucddAP59gBAcxgPNd
0b+tQTzGmDjhsz679AENB0brEiR+MX7MjgOzf3KBhIMuwTKKAOgGrXYL6PI0kMJ4Top8RbTG9LOx
FZjOc6rvoo9VcPUA9CehPkm2UPR4sDwRVW1ouENvEYPf/H2DIAN/Hu3cmyQRGlns26/9pr2lnavn
4yGFbG8qYHR9y3usjcFzgvBsnoX6+cpTxnEX5JiLfdRn3okC4H3ZtVnmDQOnJ4Slzm0d0bmZ8pmh
HE5oCsQcs67dEcnUp12BgX1+HIBZacPjHC9GWs960VKWNZ5P3rn6CK5jpob7nh0FV95uS53rN/oo
escaqo1HDGkeNx0YeWDKP66f59GlD0sP8GnRiafVDnxWOTp+XPpyJx7Gk7Sv2ko36t1GT0A4NRCb
A9T0Ooj9o/qKk5NzvjQJuB4f9w5ddwBS14mFsMI4zVqaUPB72jV8ArFzbihCta/kxhGKOGOlgKzp
h9S89eQAbMZQa+ehGtw3MCZBwTRX3f1Ad087NEKdDGos+sq+DBS+hP1x6F8bTPvrUD/AzgDZETdr
PXV238jLwvCt21DG55ZSZwvmIy67tupfXOLi+/q4vnUgLCG8cnRKHLdQ2eo+5ymn4bOpjKU51ApA
hNlc6jyb4zxAY4+JgzTAahRvy1Z9rW0FPqRiq3wExw16Wp2af0G/2U1h38qQFlpp9+CmVxvNQRko
yn4IV9cpB8C3KTfiocpucm4dh6vgENkR5BiAVXP4WMANgVYcmodlNdZmlnvtHFzgG3Wc8GbPXRVC
p+8ysQFoe+nw5GUwGFZtZYlL2EBxobBh9c4qLwga6z4cgecu7xXTAuAl05A0AHEcFAT/numW2I7/
Pc0tmWUspH7QlDNMUaH9dtbc0/giZ5lyo9V5S1sRyU9huCgq4wuEExOIAeRsYWQgeHAPky4EpmRT
AVnO6v4JA6qKy6IDW/VBhY6PMGm3m/opOCnTutnc/sdESEgRojvG5wmCWJhHqu1MrASAzrsbgbMb
22YZ5JQSymAPJ5p4AeLLXQayCpGitx4XKN21HhHTsoP04J1dFiSBNy2Hz2vrDgYveptpf3WJXp4K
HTnSNEMnygEg8u9TOdXzKx5qTy1Meolr9leT5LOYJ9Pzp7yNMACOEdWv2ojq+6Wfd1Q36gIx653a
aYsEKkhnz1G9ZwxXE6WLSgbsoLJddEwbAGQQOTB/qT3TLhgoUBiiyWWG5uuwGmpdBFgJz/G47BCi
TvKO5UmDwld7cgT+/NTL5/EnMMLBAS3lWo/Glo8xXf+xfX5krj7Yh8hbeNmo7B77Eb6Qq47eu8xW
C2tR6yW7uC33L3BEAkRckbrfD6KePDhttJG8SKb3jrRW+8/5oaMiqRp16/10cBjcnGTy6KDW1ON2
YxcYfJCO5VHUjSZHr/Kt7h16fx5gITnB3xJMUunjCoit16UlL04B+l8DA+xd0ZE7shstV+id3IZk
cebo7heBQePk0IFG3H32V0uUSyunFtzn1rJAArcIZVfxjoGypSXQz3aar/ZTrxyBw7JNm7tGwa/e
U4AVat6tFXXLwWlQdm5z3d/3Lm3dl1zFhnbRi/wL7i+aRys3btexBgAyWPln9wpu/dm59E8ChDq8
B0VwAaBzdmBYejDKNgKueNykyDiHu9Fo5IzACDYbeLXB76DwJfRhgc1e6DLcbVGHohcFoxxDCjgC
HTYotIboyPVFZgO8vIkQnFAOni6Xyw31VvHHEFG2s4aQcRfWP3P+qTGlkC0UqlFRQ0jkPhvhodXv
z0Ekt1DE51sgth6aredi7+wdA0s/aNh8pXMeHXg/qv/YZRE9kFMYQ4wSWsDJ2a4JTfi2aDnbT/4d
N4Asoz97pokC77QtrCI2G6jYtrCJqCOzKGTmJc6iojWlQM/dzesUWs9N1KcIKLk1ZKC9BP1f4XZJ
E64ZgSZFtwofGiEKBv3Rk750+8XflkZ6y8SDi4wASeF0C5CKg2D6pae1XIpKdHhthCH3GqETHTd3
ICSXfZNbFjlgiejWnAdgNrIpIKsG4vgITomHHXX5asyLlsA3C4dcgatF66B5RdFR5p6z5k48Z/od
PEjgbUKbW+xoQjt/SZkORVm+jfA3Fm8LGO2YrxZ6wPSd/mObU/u6sb0Noz8Qv4YRGLkrmqt5W/wM
14bPBdMRaiMkvwgw2ou0MYMoxLecIUuN6yDgP6mVNzpRI7w2QxJepFaEFewZvCjvhTch9IiFb6EY
AWI46FjeTGvnoC/L/on3026EuuhuMNgOZuhGdmaLNdr1gqiByH38BThFla4x+s9NiqL4brfd7i4u
fmCdAbqURqOgpM+VCZlxBfP4vYt/+WywG3R66yPlcnGBmFRUGJqLj9xcrxrrNUhJRDsBtjc7gJmF
8nfMIz9RC9iJty4ulEe8FRpmQgYZ93MfDcmK8PniCOsUZI085Ak8HTlzeZGhQSp0YpHu9tHfx1ZD
fLZwtbhFYbQmjA6FEvoC63nfTYHeCcHnzzEa3OfWZCLsTtfrhdVA570pLBHF39EdrTEbeKHcQIpT
PEfxVhsO8/TSHoxqjSXzVjzqPcKgYi5sGXEmEk3hdJwNuHN05dIm4uBIxCAn3a634hZCko2DGzUl
fld8wDe2U9rIEUyoA9mSGYIBZ2F7qDl4QqcdVim/WUO4OraFGNt//l/8WurEwkmWB4KQNNDO41B4
QfANG2uEO/WleIPiC8p6B4oeONmV+/QjL3WtvsHUndaGiXfrHIbH3XNoDuuge8k51LBOsFBDKgs1
S2UkUd4GAHve4jsLOJfAJ0bY4DzQgnSU2TAjw2Ov7OTrMpQAAWsB1ARUFfZLAcxVArmbjZO+1SMQ
8u8jztvjECI1x8ni3K/syKs6h9F+dAisfjJAfMJH8XCEFjHyBzmNhv0099OJQpReQHEhMa7gAUtj
mEEduVvs6gMeFLSe6wwkrQuGHwTNxd/Do97wq1y9vCBOHt6dA0YXfO/uYXfZrUYAe8AiIiE32OMU
azrMnrHiClDqdaYukg1WjZ3V7Ba4z4EyKhZ/h0NfHYS/Dv6Xkl5ZmKsotUoOfna+6RwME5vGGaiM
+JkCP1uHWGs0ncUuvWVW8SW0pWElf+0LskN4jI5/2hyump+0nPi4n5WwO/hEY/6tgLyIRF4vuC4D
upJAs9JffLng4+N0Tp7Hh4a6pdWN15hYC8D55IQAqMJkrPnZoOb9/ZCUd2O+VID0vKzhHMCY58/7
XO7HvcccCoiP73jevgRqQG93eQoNFweh1rGnIqWZdSjJvgNWaj/rr5aGLZAK+4WeCJ2Bf6O0NJZq
cXE9aGCZTo3g1Og+bcLWoGry37DPMIWbhyH+DGwCnBu8LmG5kHiPJnnBYtH52rLGn8Ph349H+/Xx
fLusl95rqcvRQS+5rPmSJibMAI58sQlxnotpI3Yji/myHbCbtzE0mIyHwkvlY4qrkrBQEqrVQ7xY
/r4s9WfD8N+n9ZK0HyLr8ngoXNZUqFdiILUR4UD49e8r26eY0EQm2OkgUzkRSIoJXsZsYTGWqG+u
5Wd6/c+1vJavr8dLdHjcuRYhtSmiAWKBPuLx4ugWh9i+Rdg1WMzu7VtrQVuRyxmPPz+Fl8M7PJXx
s5jx77WI3/+WAV3LUiqUC9eCIDYfyjF8kKTj02fajMQ788J9k4PmiJkRUcDEF7u4cAnH4gnF/sGA
Q5E/RxgTckhfhImF746H+kKcLR9/P7ufJFdsZL/N+tdWWHK9x1l6Eu+xIEgTwZowa8K146snzjHo
Ir3ljOIGwqVL8Zvo34vjdiACBTEXT2CoeN1+NIzR5XbEdROPimkpjkmDqYnXBp3cCVYbnzx1zF4/
mJhTsZdxQoKqQTuqCYu0JO+mXsNB/Z+zujfBMBHR9f/VzKUfqZumSpdKEfvAtzd0ODwTpX621HAu
DKpE+M1yL7mzcLfbDbbsuKMRJit13BT8T2qE4P3GwzeP/ffN5ttFvKaE16MsZdiHhn1iVfEg4RN9
/bwb0DRxdiQJCud6B/8GmuC98YQr+XCJoQMR/n6I+PcxqL8pFX+1mH5s/9+u6mX7z6+H9BgnPBp2
PFRPl/2NsGXZYafMaSVm7oglTVS7GxEtOY4yXqxZSNg6sZZKdpojqH9MM5GAb73t1osN5ee1GQgv
Uw4Wjc9/X5sa5ZfqvlJ5bSaTs0+Uz8UU7qnZ6bCmhTHa8GMY4EOMVdW7wcV9v4yNPCcHIl1sSWA0
/x2bkuXttnrEeljtm7VtHkgQte2/F+JvQ3DqGqaFfQplgpdHf8zuiWk8ahotpWdH8jJs8v5vA7wc
b3qtUh/SjQE0/+6tyDNqg78H+KWLyLV/u4WXkyrKDTVSJHELpDNkYurw7Bn9cyeGV/ROGvyX2fDP
WC/Hj35aHavosteB+pVt6JutU4fUo/m2oPXLi/92S6/43yjPjrfqyS1VfvV5GMfh9uA/22+em2gW
vc6uOjrs9BJVBa3ol2ZScXw89IeuayHF/JY5P/vnXQ73zHLfhVryL7EEZrz4hqMtD3rga1f6tvWB
jpVrGZMvJGfWG5uR2HgcshiSrfH0zV39cij/M9bLDnfMq0wGYCLCqSUIK069HRnnevL5+Q40pf7+
AP97Wy9r51k99HtyWHFbokiCrShlB8TN+UHq68ycTlvklBMfk7bhuwNf+aXk+c99vqwrKX/eakXG
4BQXOFHEcb/ciJPemS0WZNfryZuF/NUP+Tlf/nu7L+ssS+qJkqaMqDnzD44EEX6BoeLA/jqzOaAJ
udpoUvMPNz4evzlBvwDJf13Ay+J75ucVWwmvVgQKqBLwBepv5GAqvSbl/vxfgJXYWf47b1+XYYH5
fFFL6lp47KCd082pi5hN0tGW8sbq/hcg/r8jvYRvVZSclJLyNrhBEQf1wxELhNJM+9LA1vLNEnmz
HHUxtb4tR8m435W0ZDDG6uKLhY3kHUMqn/5O481Yv2VZ/zzClyOsfi7BmFViLErwLEY0m4g4iDR3
HQyHxp/BNFgQF7+7x1+PNQ04C50vCWTxy1ytV+f0/sAigIQSTbQ0rFVNa/73Y/z1KX4b4mU2Vivz
eT1KDKEtUwq1h9Hf3/7NHbzOPbk4Xc7aiW9//YyxP0GQ4mz/PYIsQpcf6+m/d/DVwf82D4qiMqXI
YgjyTZEshKPdjhbRmKjq75F+PTU1YidDAUFivKa40VHVk2MsaxAYVz5SM00VXnPU/Px7lF93/m+j
vLzzk5EX+9NK0cJ4pAP7R70UHvffQ7y7kZd3foI+ptUAUoXxmvYvVAl9aX6aA7319zBv7uQ1sYz1
+JEdapKImU49BAO8G0z0v4d4cydfQdW3d3+Qj6v76cArocA9wnmdyjD6lcBe/x7mF2LYV2D5/1/9
a56nynd9VSWMkw7SkJYHxVL0yCHaC1XXtwCp39fk/0w0+WW3Sa6FLu1PjMaJvFxy+FNzphpL7vf3
bf36gvDWkPGvUWTlR70qjh+mllZamH8kAW66GExBYf+/jfFywOvmJVKfKmPc2ojvHFu1ob5+Z4Tx
6yz4dh8vSyY9pI/8qVMDu01VUs5mEh5gWFC58KvN33fz05dEQ9PFMnhmUFKhlbzEZXl5kJ6JeRZ7
QI5bYC5kT0GByAB7kq7elv1kLC+O7atHjY2a7+Lv4cWNvGx1/4wudttv0/1hyer1/xF2Xt2JK8EW
/kWspSx4BRQRYGwcX1g2NlkEEcWvv98W594745k1PpyxMUHqUF1dXWFv+7plwjK5PS+ta6uIfjqu
/U2h/naXb1N2PPn7hX3aOcNa3+9Y6bJzJpnzEbCOPnHjr0XHIJvnByn5i8RzNvVci62OTCvnm8Qb
B4iBjMaeW46J8oCi+cP1rb/sQ7/dQJvILyPn5pvS9OeHynaXmfkGW1nl3WILl6sNm0/Upe9gTFQh
k+bn07+n7m+nh99a8E1ybA7f89qJLmqXknUkL/YFlsUaYTI8Bdtrq/HTPWVv/SEvvwzrN3nJT8vj
0VWvvYn9TA068VXydbu7mmB3Qer+dxd/GuNvckNpZnm5lvTQeLp0SFFNwZr79x3+Zjv/NojfVro5
mq3Phs8tgMkKjwRs8VIqcHd/p/gVnmQrJO7VZOv/YSh/EtBvW6bvG8tVzeXG+bsHxFbzJ8Xyw/X/
sJO21vKyr3H92th43b7/hAT908B9N5JGh5pfbnIkAW/d2weuZuJ0S0LIh2aG3UpCK7brzwGRat1+
E0C/YZtkbZg6Hlvflt3WaqzR2w0g4GOSpE5Wy4tGj9BtzrrrDDjdh9Ei2kADaEHm2qPC2ybDoYzA
/3ZIjSzCApT/J3OIhjVaK3BvqE8j6HgHD8XRb3lvxT4gPx0M5+nH7Mt/XQ9q6XlYj90no3P+aAxn
j9bz7G33cR7wKe9t+nEgh+rFKJqWQO5bBWbPpmmSZbhoeu8GuYNUlJMKtWh5QAgRXP+4DO22C0ge
AkZslQIBQpXz1pxg2ay5PTYtisUIdvDKvOUQCCWMXIeQoZUTSDWau2NyMVp7tzWvCdhsD6PiuX0E
qfMYzfx2A50zba7BgXzZANVJ+PrDAscMKOA9WTfJlCz/YlwCe+sTeAZs/9gCy7j2dgzdPDiQIA1j
+L4JRDt5unujCTkLIby8bVHM4DX3d8XXxiQJMS1/gn6wqxSkPya07tkmOCY4XcxvGuW0WtS3C2Nu
yjTRQ4qMlIVd8+0FL3Dn5Q0jnBq3fbP/YbXkBR/uRM1dVY9R7/ZGKBj3vMLN0E/3+ewx4JR4/0W+
wfjuiyPjGDeyvLkKE8nBgpO8OciVnDCchQl+S3i7JbYRNadTXibGdFS8SU3pA3E1bUZ8n3eIYgxJ
URjmLU6GH5eQ8eOy95wRlRJAdsB9FWLhk/D/yl09x+F+D2P2qh2J4Rov8gWndvUUd/YXftvxsZ3d
cXrGOyfPLh4DOniP43vXnqOC+PwXGFs0/ND8QsW2IBK7vznyYXBoEp6MSB1YUQWX4SYHITkp75yH
E10ZR+PnWxIDPg+cAJwkYXQlZsnxIk0polbsu5k+2q1H3ptMICOf9+F3PEvTDYgHuO2nz8knvmS8
yTGvHQnwHZuDUcCqHpDPb+Ont3nw2uc0HCjCNXmQ3+phMCE1oH3s+MnovuECuNKAb4JvA16YqAmf
HKaJNzwpu+bcfMBBIW70SsUSieDuD9vWhAhro30mWVSVZp+TwU8ujL+F8YRlgd0lykXzu9jtyRhf
nqVHrmOg3WsA9kL5AMsvoE4vtbGdAdCqchRW5IaMcrCgW2WtmRPjJh+XjEny3kH/c4X6y0Kcg5jF
kKVlAihWZzHIST4h1/DcIihOyL0kfAz85JeJV150CAwHkf0fNrK/7JV1CroMV+ZkHXz+3+2Rcno8
LE2PDk0pOUpLSkY87MhjtAdyb96tDy+DxuM8q3XvjHCfrNJZKiycxl0DQKt/t+RvocjfWvJNRZul
54+cnJZsX/aT81PZ27/5B8FmHqnemra2nKj2LXCFy3NrBLa70SpGgEM3jU8AIp2XYrB1mjBNnfct
UKedbXB2o9kyAPadui2GFGD6H9r7l52SMkscsNT7mxRzfBu5a9EwN/URJEVX8tDm97Nh7eXcczsQ
w35NB+SnvY62zbXRtLsuBBCfwD6jjMnaW8cXUh7Nr+XDatOCg4TkYIE5f1hkbuB1pGjuB1udWNif
1pewjhpU7QGBS2Ln73N8cWdObbc2zeFs2Hgxs2P3HBXD/L58p7orggiAfBV7eBrD6AQdN3tUI/Yg
4CAl+6N+f311esXwfL9/A+IPjqovky1l2XaQ6sdLfP2YdueZ13fGo75FUjSbxJ60+fnQ649iQoop
gAHkCCL6Rce8349nT1CP3gN63mp0QFMBMG+fUa50531AUQu50DmywRystx2oScuMbcSdzOIiWIT6
IInf0WUCumcNxNQXUkJIHUvLqP52JBVwH9SDVQwJWbcWg4sY1Xv+6/5j/+Sli6TeqyXlB0NrD3+Q
gb8c+AAEMuAPZf7htvgms3PfHi13+7Upl48e2oA+yCv7ILNrOLxX/lp0Rxns6+v74+MB1Xl7YOTo
v383piru/bYl0hi2Shv4CcJc37fE4jq1Tz6NIeuO9rxY0Yswtj6Gm1YTfR+xq9wrM2oJYzI7DyC7
j1R9KKq/bv0YGjXr6vsfzSFAAdQWVXDAYvwudatyticWVjA2H8u41jQzwgfDj67R6vhsAnrAP8+G
QUI8sdBVa/IAqCcJXgqPd3DB44d/e+sqH9CEt2sZsMWxu/P3G2jnLfipgHkg6sqP/1L5PpStOOVW
5KbPESMKQcCfnb5toAUGjJoUvD757xcCC3AkglTNjUhuQ+1RVliQ1QVhUNGam23YBcAYB8yWGg/D
acVgxa9SE9mnCuHTfFp4TbNsbSeYP7hB7YlxauasWmgk+tsvMpqm7RFZmT59YhcI4M0O3SqfQXza
TEtXvnafRM9GlVspjvQ1ZKqYwwNGAPwz0tsgignm1KbypAKvaJcAWTxAskyMPUKWmbAtREBztjp2
PlF5/1uULPevgm07+HrdOnhAxrdD4uzUKKbWcm8O8yfcfy8zeMio+cOk2LUYsXPv+oE+XrrQz8BO
uOluP+bd/Ov4OO/V3+ZUfY3nz40k7y8A5HpekgGutIMr4Zy+BfgFM2iH1/bHKGXGyDTtY0nt2nek
1LJ0NC5MefU/E0uWtzirv+7v7jBYyNWJSPjrZRFFeQh2CaH4B3gAyyDBsia4jZl3peSaX8fuqr1u
82Zfxh+e2PsrFyNlVWuSwDemThRkUXYInqvsLXJMdy3ESTbg3Zffipryo2OYMB23cwnP0gK/fkak
+pE8iPRBuYAWDxI7ihZvF6308bH3+krEqJeSLckXHx8eeapESOJWD7Ng8vCuhEplXVphIyKLPxT5
K2wnyfRO2ZiYXUXzcXe3HQDIL5h/DimU96w4XOBKmrZOlyYQlW/7H9EhTOsvXjil/QPZRQkfNTza
Rn5xTcx8v7aauhfpD4qJ2kYwI3NWecJQGHaK/hLw3n5fa0zuAhZIixxxnsmBcHtA60BCg9wJyjKu
cCVYmkwL8C0BRZX8WzzAvQ4q9YLs4PuMU7L6TrosGTKVLTxW1qvSZeet6I6QZr25B6GUMmzKScFJ
TvTxdyId0lmsB6DOm3uZjOiPEcUf5+plrQ5Gr+nEAL+0C8BMl23A3uF6ghCmzaxgmCp/5d+Lxv2b
QSBgIlgNKchHA/8+fsZsszsvvJFBLpUiapxHkKdpEHI06KKON6hfcsyeo7sE6R5G2XOmuF5G5tl7
OmH9H9qdh8HDexAPpAZ/aB31SX/Rx5itQofAzfrHkl651qbcr7BX2i66l+zyN6KNL9jeZEx3y1ZX
+RgU8jB3ZHtnZlgGSh9CZw9ZMJcmMw9ZTvDBktJOhzP40nx+zjKTyCxBQx1YdNxRijGvkqTaZvqM
lypRqwei6Yps0Fv6I7lDZfNBE569YqIr1W3w0FsmvcFkgOrnQKdt9GnAHvDGwI1aAxuA6AELLMvG
GVcNHiY/jM6f7K0Og/LL4HzbO1ez3aq4jnwDt4RmrvPE6LzRdULPkQ5EAkEjhYvcpwHgy/8WHNP4
i3uszs2Jbrme8Lq/bZXT8/a4M3YrShWh/ZssXorn1aG1Am/Aa8HDRLXsgkzyZXsLgSml2CgPzuOh
xyI9NI2nKQXVzAVFn7EOklVO8y0VncPla5VUMyLBWUne7/uEIuwph7mCn1CNBNveNXhf3xdNuDtJ
91bC+rvKctJHfmaQpLCAeADFacQkMvhVirMyt+vs2vqpvc5moyXpnad3Zq3pAhc+N5owASY/jFN1
GPnNpACTFTcOLNNEkS2M2d9X2GFN6tCKeRz6y9C3MnYiu38kdO63IeywBKNDPSDAG3NU0LUDMNgb
VHbQjPrx6cNoTZ83T0ZwgQvzDsBqQKX60Dw4Xrgn+9NpLeymQZYurEAUNj1CXHUZ2+PVkBragee3
imEBvv2TF80SSumhRc5WX+fnw+tuQiOWZbzB5ABfvnlwWh4lFCkYBcWD21u/O027YwV+s56YZ+j7
CHgf8LrQZEoSAHdFUTyWVgZ7YmNEwdsiATgDPkTMjmUBa2/Toiu4lg7pufFePM3P0MK2G+lxGpWn
yGlE110P1Fhs7tU5Nv0g/3ChlHz+97D/xdciKFwDODsGHixHQ8bCLxuD7RnGfuba1pCin8uxma8e
9kZyhgmTcr0ZRVgkwAOhVIRbuBpOgU2iPEVaT5c+Ywz2/GD6BCJHzt/nZ+fadPG1tdYvmBMLYPJG
a7BuMaignDITXF6MSoN7MN7gsBtm17z29uBAHlv73qi7cIPSb52pX912/bAoQww9KL+z09BdZBQT
QzVa5jGk1U5xR/ISjGRMWt3rOO+EKSaLfexTAZNRMw1lGAw2cJ40Z24AKtZ025q+14z2tBYc4Ytb
QXILCr0Hg7VN0SohNiy/dzG6TJsLeEUhKojyAaQf1ut1E0A7dd10ChbDrJn7IPxmSxLTRy3Mzs01
gmt32QWFxMTugQSSSJDTnDeCsx26z9aTf0gwSSmPYt0CEN5YhQWUASADU1I6saBh7BwY8o41hFCY
WmaIn49lc4MNVoiKEMc5/sfZcPRurdrW5DQeraHKak4v7dyAALa9szockFf4L7fiqLxgVs6aHnYE
DDMe5TDshn6wACvcbTMC53pWM8Fxfjg8L6GyWDeLUbtgz51BEtY+R3z7klGW6zw6d3BtgZ17iaDF
dXv1aWu54+QYbsvmbkjqpzkKtu+1vLOzqNcOnEaTJCgcU0O5W93eYtqSGTNrHfLJWhRWq2vg4kGZ
tg2y8nawNDddwJ4XLbN7tNo2xaWUo8L9bbU3d6t14CM3FEh0i8medyntzFuLsoWrxMQGnxhZ+ZEj
Xt2Z12aFWDjoJkc4GztFYD8eXutANbOmpu3rPSwTVEEf7m1o62Be+4RaclcLr0XYgKN+BgjZNW8f
yIItg/rdadMBn3T2zAenq3DpBvbuzn+FoLELyY1JuAR2yDLC7oXOYbdoObGNypnBtUJByZcFiQIE
ZRALYsLlkNC2qSo9S6xaUArBS3nGNH5aHz/qYF3DhYsirSMnrdUlmr7iU3ZfIVI92y2+sv3aHGlR
y+vMLu0D9Vl5ULxZ47mfGE4gyiDgNYyuayQre3A6tt2zEKYYTLPeP3gZWvoAjLqPu/LhAo3wlbs0
55DMPHg4p5zWiFKXenOBV+3aLCZlo8ncmGWzgdqi0GeJqP2w71UG5Td1DtQ2wFHAi6JhvG96ZbGo
nxpXkpCGRgp7bChsGRNShOPXIrRjoeOvwnUITj78FDmPdXsfbWGyheq4s4/WoRmv+AwMjTwX6KP+
2oDyL2yadXCuk/O7DBdvy9CI4Rj52lGPFVHw8paHFmiyi0C/qUYIR8/6C7T0AIj5dBsd438rUPwB
f9heYLmSpozvxbSAqfrOQVSfF/XL7FhehofwmFrR6mX7YkRnnBdAM7OlWDyvg8W7SIzUiagu96i7
znhGQeS8V3vYUhQ57RXgavCRMl1n0JkQuPAGTjTtgfyUjrqrhNrZEmfHvOf3VwnQ69mWK9QHK66p
f0CL9LZZPbJS/T0azHuASBybRlqvrqIvGLyFii9TtciIVtmI2vBFQhFykj8tuPWC61K8mp0nPgUe
9QGEh9WX1G79O4W3uzUedA89h9oJsozD2KGXILxns2SWXMaLqskcDK2oeNlNdEldet4DKgH22jR/
2mbERxZ0fwssvC60ztSUUbcEKN5Il0+7SaM/6qpbavUCnMMVWwADhCypG1njYZ2VKfdQNxYJcDjw
hKz4qW5YkQaHhoULGiW/50zPeQfkAgf+klEXct/QGegrYCTjYDqE+tAq87muLkPZvX6VKR+rOsdL
NF39sCK1jLtQp94rmVE1+qj+6F0AUzOzr9rMc2pSnwO1eWQNjIi17gxq8Szhzwh6Hl52H9Q8g1JO
tUG3Oqdqk0ZRMmNXn+L5YJbUYu8NCcrqXV1UnzyEAFoWdEOideRPI4KdlnAWXYn44KN+bsfsYI+8
97aJCz5xwKcGS49KSc1kEzTAjOP+oZl4j7Vw9F6LITqJN8HhtRYf02LsvYHMj9KMF1nJ1Q9hTuYm
BBSQTfA9fb/+WHA7KJIirkFpqgFi2K1MNe9QrMqZMazDCh1vuJ5KV4/pPh29q89FOJ34mRe4ySyq
qZ45qXGVGmg2m04thA61Fm5i6qZv7UXtTz82wLvyKiQFgLxRVBar0+x/fFC4b6dXfTPvqHd7Vp8X
iBaDctlxLaxxJ6rUaVMR6j58vmPTYn2+Rg/UhxrvWd0rKpq7+PQ47+xThimeZXnnEBLU6/GhWnsT
a8zU74XoeJuaUz3MB6BFh2qLrjuLfHgU9mS6KOrBeC8wmjVwcAzywjFWpWQD2ox9PONjxxgMjI89
2D2awRo9hUCQ37qR+rzjmZ+txxroTWcTEHRbqBex7oF9vgcvhtf49d/DhtFBN1MvuQEkIapf1Hjb
3LIIbWq16wFgE15Q3qtLuo9X3UdToTZCq5ssn9W++r0miPgETeJDRej09rHTU7POracaQ652arAX
UQ2Oil3cQLChxeRMsXrRe7CWMGDqF/ehL5pD5BHJRBDgR+QC5w5WQHYOxS0Dk4LN8DYvsL5vA9C8
2NeSbTBNDD0e3GAFzUa6hlDmDB0L1ffzyPs07wuYDo6v5y207ZTdJ0679qTfa142Pqd4mI2HbVAE
4l8hgSuxP2eR+wm1J0Q1zK8kTqIBhlJcQMhGl6+v6rE6ZrGEqMTkmZrvBTCHSL4b8fZFwnxGvCWt
0+dD9XEjmkGNpuWgVVljfHmFZa6f0hTwM6H+YEty0mVveq9nh0zYXTY0Rz7/rOCQuOGF7J9taGd5
4ATnx1VICU8Kn1aiB9Acy+gU8yuP/PscViVwEDvXGHIhTEtog7R5boBGvMSneBlp/Aj4BtDNJCfg
Ei8xSDnLyGd0CaawZ2qfBOUtklCeqcjdRmys8J9cHz24SPaJH13So3z1YC6O4m1s7wHkt5IrJflO
cn51g2OoGRqFGm6uS2DaaVOyH2gSDvE1F10GrE8e3DdFfIg1WT7gGk7iDYvY0asdmknxcRHDIcvF
XN7dxjAbBHbPDYp4TvPnXNlL5nyuAFKAwIvDxbzk0DlxST3mkc0xvzdnaJbclrf4rZ/OHVhn0bTr
Bw4sP6Ow4B9X5y6jkNfa684oREbu1SoQ0Wid7n+9506x97nlwtbdcdGk6Hbbcal6POXVvREtPgwO
eLx4Xnem2ToGV6R9pak0PqhnuhR0bvDRx+qRD/2QmgoL0L0mAjgcnGYycmIHYql5D8sTOZEW0NKd
P0udSAAPrx5EKjbLl0VMpoPW203x1WLtfjNsB0ncIdQuyNao7UoblS7IBwanMYKIIkNl6btag43Y
glRZqntD9YcXWF2pYC3rDQr1SI0ve4M+rP1CL6Ji0L+s5ptGQk/wFlGaR4v7sv+9yeyRGcSG9aiv
OcRv1PpNDClMPH1mpbAbrl7Uv2pnYl1AKfguni/17xCexrNkM7nt3tL1DR4bMFOwJsI2ioS+4AgA
OhgIPAMsDi+F9KkyIGVKgqYRXjK8xWkdIZkzK1Mk/yZIkfTBPBnFZmRH+zHYoUiAG8yYtkpDMFFX
2BJMcCa2gu1IJBHQuDFr6w76gM877d14in6yuegUkLZ5ckmXFN5W+ion+JDCCcR7FAeNG1foH12k
Q/JfsGCKePZc8PPQkRDOgS+tlkJHC0GCoXWk97UEJOYSUIteSPC1OLRotGwkihBVMd+YcH6bOcaP
UFkeVMDwuDDRBqB3N6nQSBoRW/2MqdPWon8FGkwDz8TDwcb5Irx2NpFQVaUedJsTK4cq58QZ+o9a
F1qpWingZoRXaJzmGbXrCPgxvD0aXY3LMczxGcLSlNqRP3AZZ42HXncHUg6QjGrUWQl6jEJNkAZp
R9JAeIKQdspl3eCU6u0jqoYLpCjrFPKtvh1tJxpcbRBHAH32r36gJlh3Ho1GJXQPHyf0wCg5Ud0K
XKq0JS+INwyNR/CGHmzj1YeHUjLREE41uKLHkZ6YdjVNxYeny6Er9D7vwXSiKZEckLyabTuJlWwW
gBmZb+oRzXg5oRcb3fLFjjZZGda6Nv3OkzKklD0tKPznD5OC6FrXjOaZcNryFw3oukNTPhGt4RSK
MnwV7RHHGzfy+bxKqJ32RkzdjW4R5OyLlOQnOQ8z3eLUoDaAstk0z9xonix5cKbLszzjzvyDTZih
0zMXra1r2CXJo1Ajwq+mn403TcuUv7aM4SmlG4z/KfW7mqyrxDtT5xYTfUoTp0lX2+1tyx7sQ82x
XtDb2+CQak71BXVkH04zXU6vzOkK6yO5QvCYzhOX45udGuMzfEDb4MJ9NXiXdJ45dM+MoNdNvf4J
UASorQA+PI6d/jQxBzMieTT/AqeqBmeZnApgEPT5+oM6Wo4RvJQ4y3DDOOPzQ2o8OF0ZmHNYjlmf
zWVmD+zBhRvMk8UTHQFtyunvmTWtWs2gWir5zblxvX+G3FBjZ+Gzok26aa1b6155Kc+qsWIMaZcG
RbvVsZp5+kszdmoMoy9NY0oquIu+CJajBXKtgDTTXdIYGMhInmyynPu53MAHAGKZnV9kBTWYijlD
P6OtDUTHTLUUlsn6SZMuodpl1tjn6vbgNkUoO4wj6SxZRpJ2rS337Uob5tn+ZcSg36b81uZ5gqNo
+t+NNDv+wOtf8B5XGo5xKbHCNIA0jN/q2K0RMtNcRGyZuIPLDPQNyQA9H8z58JV2rp+0VCVoWqx8
EB1ZcbTpJl0I8x4MRE8mg1pmYdBtUZQSimpFhTLxyr4IQs+v0hK3PV/Fyut2HeKxVQL6qbY4p3oY
gRvuB3W200JbM+YdCr7NajBTjVStq58lvNtudJ3cVqfapo+dkV+1QuNyDP23Paxrl6dVAHluAEnd
2yytJRaGNcYzdnDPC3x+79nZZuyVsy7UnxwstCPqGCWbfYc1TG0tZxBsbiz/KXRyMqp0DDhj52MT
C2EQSnMZ8LK1oV7jSDV6/7djokrm/NMB8/9uiW8OGPN4KqfmzgWyT6WXgRwuO4wiBx+irKd4/SF7
CIBWGWZ4sCkIj6ZfgEiEJrbgmvMLKRacJups+DIQOEpykrid2OhuZSWe6SFcg7z678ZXqVbfG18n
nAUPiOX7bpV/8ItXekcywmi2rZXDDSVJs1HXyYPpNDwVwYgskE1S7J4bm2dr3rMWb411tDskC7sz
K8r2D834o2oR107dryCofRdYMLl+fmlGcb4enJzCgiFQ1K3FDGThGub/+tzx8GpeiNTUa6OuPZ/U
ztPoh1v/zav0662/Ba0s42jZueuVQye/q1mT+fL5TDp13QSRO61Z4Pcdj+3z/NGfdnf7gQOY9O5x
sf5Bhv6sSKH/DdsGn9kj2cOtK7b1S//P7tJfWRCqDac+nO8G53mbJFV7sHbWYW2/TNcbQkX7j5EF
VazzXro/pI1BCcINvslBg9gEub11uda+52GdjLO7Kg5HgFEfnWib2OGIn4fMSb0U177/AlYZf+AS
S630EnadyMPRdPNPgW2N40mGInikFpaiDltWeq1+Cvpa31sncpzpclOFBMg70VaPHYLKAV8Vw0Db
jswecB1ZNPYUYvoN2hwrB73hs1kTqAmurJgzlpXcXAQ4bkdEnfFLnJAsJj5ghcsRHCaAWtrpZWIK
7k/GjTHeoBu1V3BoYIfYsuFqXz21UE3CdOEnu6aZWuE6yNvLcAvI0Cxdf51jHdOkUThzh/8WPutv
yuO3cf8WjHPy5eUyNRn3Ba60Luh1jNQSuDkLfetFRDBkfm/xQspBJ++VHGMl3k8dD6Qr5H6SyS5P
1+3IyzxU7kyckPJp6qvypJF3fY3zXQt85LKlq3E0bvQ9PJbTnvyWN6+a7FrONCcOGevKYVi52qrZ
ldezYArngMAvsdo0YdgnibUC+UVqXi/IECJtEEvDj7z+rKehlol0wbLEqGAytUX4kYws2REy3Qzw
JwlDjfHha5dm5xXtzBLTBofEE8c5jGUp0DwiOBvrtE3kCD27RttK41oY1iRPszcZAWU8of5tiTBO
4zzQNypLld86u+pKy6j+aeCKiGWTaNpNGjnHjgwgqo5gxo4cEH6scDNs8JeFojbC6ad+65k9scJd
4pB3MuLTLuaFFV6Axtvg6uB9wr52AIRlkCNB22jxZsRblDgMP3h1cEetInYqOa3kitFZUA7Cf0vV
n0kKrtMAX9UnhQIAiz8qwWbO+nRyClCOb95YMTtLbG7OzBvCnbwvJYLlkRMm979GqdFbfUwrE0tG
xjlsDIDvpP8spnCTYXFbYRkvWk//bu2fWVLfWvst48O9NqZoxOIy5GQajaA43t0LUF2zee4ZEAzv
34sE1NJI53ZVicgxj2+/RJVAsBbVHiV2srTkdZKNsUnclCSgntvK23l4aBW9BpN6eZp/XgMzMNpk
AARLCMtXGBj/7oxp/GUn+23sv6WJHqz8VHcKQJpvTlq5Kw385JcQClYWruZB7n651eU/d8cO7ik5
pCCQDmyg5C+ZFZhtl7O2FRj8g8f6Pxm3kPZ1e42VIcnfYHYew5LZuT7JlLBCqUdJ7yZZv9usPzM9
TEb90wQeseQUHALpNxczVlpOGk9D1njD/EQRoFs3bSI3wbkjc6myRII9zot/j88NUeaPjeYX2fxu
Le2X28be3Us28dbjz5jGMLxVJ+1DXL8Df7QzJ3fabNdTbUKjaqO5qUCNGCOnQ7gV+X0FG+zKJyyX
oNx/OnevQi15mMJBoJVT7hqbELJeOtOUDGgFvA7QQet0L9eWBwq8l2zQJniGKAHUvrXG8aE7ya1D
HncEg3d87s1jsy3twiw9qVXSz04KnS07l3xQEjzpv20gYdRJWjvKtTKLqyMExS+VeuSMxtFUE4G6
g66WRQUa/VjiWWMSrFCapRFNPw1+70Br3mcbVNNl4kcGeucS+GiaVU+Hs9vmqN8nShWV2ssn27Xo
wlV0HQtM2Eug70gnwZtHiTN4cNBJy0EtLxD+nkiunhU+1DOBGfvhnHpVLEWeDb1TnoDFlLu2Bkxc
7XMP7L1NMrMcUz/JhnmjbPpTOByz7nqkAaMXfjeDjpZz3OyOleJSc4A4riZDUwH4Js4qIknsSvDN
s4AUfLJSe6wN7rZDavOsD27Ccg331PgMpj2ZKbI+tNfhqalsERku+tgKP+AScnFCZ9tkRb1NBuSz
4nqWBAEiASMldWAGuIS2PuUT9Gp9vQsls3bC3u337K4ShoxEF1qgV2X0UNpQsHmjtQBr5+/pPTyU
YAjydBTBwtFD143rUd6b45aujfWlIuMntNx9C3VXZKOBjIFyIgXB9/dgSW/RhE5qTHRLveiktf7m
Xbeb3ZUTJJJm6Up5z6k0pow4BiVa9uokTPKksgqmjMmCMWEUON7TOe32suBkLmD/QVQfAWorK0GD
dBsJudP1lWmPE6HemPc0+PoibcnUdqNk9Aq+IdYMETFYFTVwjaG/RU1lNRKH3bXgM5B9oTvLe4o1
R7kyLWf85zSdv2T/GPRoyXASl+0rWKpgbhXHTGp9slLssSZX17zdjwghS1atVgd9Iq6Sk9HgPNHX
FNFVX1AgBB8TisYkL2q8hk/DqTGXlaOJsNIj31ILZTwxHHxFPdKna9QqIAw0so6C4HWuou9tuZ7H
N8qJrlhktRWsAtIhmvx1Qs2cNrG8V4/eTCyUEbpFc2OlMrT10Ntqhr6uLmmU9a/RV0NWyX+D5DBp
/K2uo6OIPGtSZChC/s1Qq5t6d97DuuP5LQZC+9UDSbZGidWhz6hrTL4mXO+qn7ohSrB6k0j4ipjN
//m5NcL4ue8UQ9m8czMQTiv5Uj+4ax7okjSWpus+OhlgfjBmWnLHCaPIPW63HQ2QM6LVtFyDq7ZX
Czi6hhpiRDXz+5W4epEGQGF7bZuaFYWxuV3kDWSwivX8FjI2Uq1l7gT4Ke2pu8ijPglWlS6gWxP5
JwmtisurYytaOEM2ZCRJEd6U/4x4vXRP/U3tvYSSM6UH6FqUQnSlNonA80z3xWBWl+vE1WWEH/C5
H6Q7q4bJd15nxwAwHkHRepd9agTzmP2+bXSP91Y6VREJe8k0xRnavvlkqSB02jN8B9OUDaqKsvjE
S+Ssdtq3zUb+vgJTTUa2fGrWw/U/802m8xovuyIqcns7eGKr3/ipio7iO4rEaNu6+Zb1eTxD+LTk
LZZHS+a8dqklLhd1p8bxp8AYxOTVq2w/clXJetYrsp/lgVbL8Dzhg3Oj44tsMUUB/K4+hx/VxCpp
RPXxMWNXA22c78gJesGDCfJ21+tzd8I68m7WCSbIFeoOZJlYwrskbmYAaAobZXh5hE+E9qzfNg8O
R79FcMLYPsN6uww37RklLDW2Sxv84JLtdU4JDDZPibXEpisPlfxVO/xW8gnuyLM10zrgXPL6yZte
slMfJvJnlYzwtfIG6hvncNaD0QJ3nVorTyMuUHxft4PPFXNrBju4RmfWK0NvPGOb3mWLd3mT3WjF
b5+76iwL4P67z31uJtllcuJubN8kemcGDdYY6bccabRY/ki+w3VvD5vDlImixDdN6nt1iCKhjZuc
gqoP+vw51HjzJQmHpkzOWDlaFz0dshrRPlv11r1aVLavT7tkwwNGpbQR+ZRDM8s8qUxJfVRHmwZY
X5y+e7qN/KIaQ/VEfaMf1QG6HEsK5UvVzOcvN1d27Um+avlI8Rt5uEz1VD54hRp5ETEdhWcw6zGh
8B1jkuLXrswbm7gv9qmEC1f8jPGjV0WbmpH/9dCrpTkHsF2y50jmtjaVJNTICJDFIjhvuRN1yFIM
xk+2ERwiGhDas3pWM+b40mUIq8V7/JLHMWizE/nTtcZMBq6YePio1S+51WEe6I36+jdjcuRZwK7j
ECjDmyxYflvMiB6aQB0kdeaYxV5Yw5yz+Mkpql0dSG6Lli5lCJXGUkct/oHlRPLi0Gh7GHFm4GDY
HzMOpS8SiyUTlScMgYRrjRDh5WehSpgQ0XPb4IgKW3Fyzm5GoIzKK9eYfxqQi3FfzbXE0o8WvcsK
sWlEK17Wmek250Y4v5N45ImEETF5V091cEfqkKybdGll0JbsNLmtJh04ZMzepKYG3J0e8gVrLHRl
O/Uwcylb49puCio8EMzC+C517HdeYJ/jdurNqK+LSZrt1OXZJrEnDJvIIxQ6xwVEndAqcFsWh+11
7wKNg9bWpvJC3/STwUrd6+rMz57Xdc6X+0Em8//KJ5oHApxqko0HqS4pTykdqA4JUV7ur7ymcIuE
5RaEazweUb5SrYTz+adA+qFz+O/0Ig/FoXOheFEeCnmBQSSP7Vg1H07QIN3ghI7XuVYnvGWs89zt
9K1APQ4VausishvlZZjFkO5gt2O13x8Qa1Fn5KQJrN6cD+BR0znP11GJwpPao7gXJO1j54x7YR8v
8FnJ0dCofAyKE98CkXbifsqDLpf5EZOelBZ85TLpSQbClUQmySNwly6pKv8+9ZmY9n/zL3o+fGoe
8FekP/9u2Tcu87l7NNY69s0yZV9h07PzTu+xoNI6BjG5GfytHRme9uE0dnDq6Fgm5wQIAdG0w+cG
yvTTd5VHVn/UT7uvHECC3G8KjWv/1mFGIdsybTws2NlvlgiWivxqh+zAbowVjdUlG1h2q2xlO5x9
uqSDyPNwynQSlFtzQ1bdLT1Mu7sLJcRChj9WlTHB/jxgabhjtu97TCzt4ObLaGCH8EfFOwiVafzA
D3GZf8o+VgrcLW9OZqKyV2pgQSqjRZluMmpktdUjaB1gLVNQeM7xlXMwd5NpeciWyJIeLraj2ryt
jhr6ngwqGSJKd6TbdFmeVptkUDe8DuUlA/uAxE67SvZUMuiRk/Ay3TO0m9T9yIPzPfQPeBp8/C7Y
IdyD74QyVWUekXdwJV2r5FBIugIegt0tqMJ5cNFtfK6i/MNPjh+1BN9W8eXE2pwloVBH4gXLcSzk
oVwuOn0eExcO97ItlaM1b6E0nUzbetkpkeQFqaOriDJt/ZLrVSKu5NM1Sag8Q8j3H6sulaurCJ+a
Aj0LiTICvSES1MCtJYOrQXoD9j8Gn44NWLvzHkc5DnweP1wyB4sQ+FglYWxiku/XL8qdEKebYk56
GccqUkLOew8JubYkqRwPsUTlnJWVXOdwqbNOdcirzgc6Y8jE3GbIA6cwPl49talSTGsPstnVGB0w
ZC3jocSslBxKdpAJkpDkh6uTonMgwiYzTHk9W3ZJeSuUjVCgbUjOlXdcKkPOUVlx+YtcdlJmsp20
3+LcwNUJzXiVzDAiDYlEja9TDOzCMtp+3PJ46p/TrlIR6kmOiUmqE2F8ZA4pMZGzPJW3aR3u3jgi
h9aXEoSV/HQgQ2LbabyfUnTlfykG2uoVnNyzZSrnQoFE+NLCnFbPu3MZsB3FDYFAY0HblYY0+Wly
Ny3y/eM13lDq2aUJlCWSUiBv7xQnTt6t9Q7Vd+sJpCtJDYR7uqDa6cqtA/NRcPmkSP1Zac94y+Q1
mqxfD3d2W9rWgYgOSkbWo57Z7cPngbXEuRxFohWplXObAZ23LETbJZsO4etaseTXio8P8uQidspX
QzK0IirhYrUqmqHVJT/0OtxyfQtNrzaxtvCtKqVavZyTTqbHHLp1+EJwR0GeRvfiTXTLTOqq6ytG
GBKar2s1PkvSKsznUbL8GilpK5aLWtsrZs4RliQPu+Dm7qtMv4lsL9LCYmLeURFgtVaZA8tMUW/5
95zwmFjQtR8fNm0XV9A62N/VsZbz9o6Qx4YFKhv7gA9wxV95uAmLwSX6H8LObDtxLenWT6QxUEdz
qwZEZwMGY/uG4RYhekkgwdOfb0q1T+0/K0dmUc6NbQxq1oqYMWNGRCMQkWSwWeXJN4xOhJQCFUnY
IEgpnCQhACiQV5YcUYn8DawKIpQrxXWOGkg5KtkN6R4tkC34MQ3LHykBKqUKTjWHfm7tIeW1ogDV
vMUVHotcjA4MW8IEOR2fvsmn8v06LtFcTR6i3PddnCRfuxCo0D0tpEKX7YgHjWGlsKPvBt/cogZ2
5tRrflgf+NPq/XXqVxCGvKxOfrPzj928Vxuy+kUJn0Ck0T1NcxZF/WnFI9eLV1rBeeK+u/55Im5Z
RyRkcoR0c3057+sD39OTV9iPGToc9T08T0T8WWA6YSPh6hu4rf6O60tqxPoUYrFerE+FLiIThVS1
0e5cff6WxSBco4x6dU3frsB7bUJCR11mmQP9QXIDW+ubOjpUfKe8tESNbCk2JcRrBUBkUaTVqdSC
3CtmwVRmQfN74FKH96GEjqgfMVJXWsyllW2pxVW1geInVZIF0VXkzK2+NQcuEdFNjOcMvoYVk3Wt
uSJYHY+OWpHhhWuzp8AgQ2Anblda0JqBlvrTBsGf2XoXPIHRp2e+7mLtWxrcR3kVpcZ340vEFI9W
f/0oGCSh70WP4Q4vEofmVqBbWPz+LGS9ftXtVvWC3mDbvS7SXo7D0kNvCxdOn47T+ACM2pGuAWCN
q3cet2gqMqR+PDp8H3oMw0W4YExiRAyNoRXleDq6j7BYrvi9XZT7+axNVshkKbDxutZw35V1oXvR
XzCWo1Th/5Kn/4VYv+SQV2easZW3U0lj2BM0idiHuA+LJxMncyV2BzZszCw99+k22PzkJA0FmdYS
eJxSujUhiw1MbvWe+XI5QIxZnNg1M1hV6lbhXPkgLZoNts0JT11mQCAvaaJGlRqExThHMXX7rOMF
YmDlBuMHY3wGjB+eFTAodGyxbBX6KoTgX0xFh8EWBGGfUkSBuisnhufDB256yVI+Sp8M7TDYccMo
XGRR1MtCS8OdH1AHH6Pt8gwMOHymLJ87s3Gk/GbkKX+h1AYQAqBQy+r/cvH/d8ZylcT678VXfv1f
CfyTcTqcVgeSWCKA6mqFmmySm1G5ybUr6qkqmcBtiJbTTyXjbCBdvj/9J5cLMISDYwoXdTjfqsSp
9hq7TWDggpay1v0ZC7b3SwOrKk/f4JKhk8MyyOYLAWgHAx/JjUkXJs+AKeD2dUhXSLG3w1VluCUc
fHCq3BU7mscGeyzGhJRlT4u4rueR+2PThQ0ssCCc9oh2ji7qiTBEqXF9ScVCLdQZZFuXGeiZlOh/
vtr2b8UK/womfmkaszsYrft2w8UWy8aowlEyQicbji8VRycwT1IJR7yF5SIKhxPpICc7/Mj6IHZn
RZLPb/X/fFTtv4U4v6TyO0naKc579t+tt/2RIZOo90ypB3gy2r0ow6LFAVm4/6nIQUhbSN6BXVVm
AcqBWiegSvFd12YJKFx6l942FEQCNCC4bGJTkbo+NvC64n5KmAXBaY0AvIe3UUylCt/i5Pvlu1gf
3XpJ8epE95EzFxrXPvjz2dumzMuv5se0Oy2a56nf5K/jDlvXOFl12kd2wBvBTZgQhRGLAXJFfrok
5bXqRcrWjH+zZzw2frIf0c/KApxetKEphqCbjsJabG+F+ivTTnAr8KXlpPIGxYCqrBJ8kwlT2CNE
rr22WsQVzaufKIqkCR0waoVwfTvuIMrXKpd6QRC7WvPDFI5Vnq8W/jYxNHq+7llfws4C3NXvx1eU
fohVusnSxZu6d7DKlc10ZBs1fS04xY9tTvVACnKPtdKfyxHWb+D0pXiROF2UaCXqdD37rWaZMIRo
IdfIKSlm5q4NqpvKZcCNEZPIqjEjC21bFQJVF+f0XSgU4ve1XEz51BuhsJKgel6VFUXmky6YPW9T
hmH0t2ApRnmGDnw/yKnyhvRRugWyEUpdoimsrAiiUeKKQ9T4yirUIORRc8KdBZoZsGUdYwhFqEZC
+ICeTUgrVv0dAWSDEuEG7uFECFqHnyahhJgipTVbAwP70hqYfLYdXmfCo8KdKVZGfjbpqR5E2ecV
pc7U74jEu78SgyptqdwjzZVCMXoqmvpbHrL9uxT+v1dy8//a8h39yayjzUrWStNqvQ3OrFNtaH1m
HQRQOvCiS62f1I5U4YSyllqTtZjmNDID2AseqkMoqxqJ04fW36of4zgV7KkyZEXURiofme2uCNLQ
+hSlKyJP/3b4EgcmmhP4CPBVJM2d/MsONv+3fQM+7N/n/asQI3YT59zeAiAIRFUDo6+76KtesaiF
B7Kqqpxp92xICAWxCpkUDmGGMXGrhYJmIuWqwiavUlwKe8k7sU9JLqMpEGfABK/k+8JN1KUiHmfK
NtHbQtpJET53nkuTQvEGpDCFRLCBgouyYtowqvxAtMpSFbctmk9socBz+0Ugmzx6UBGpXfGKTb4U
Nykwab8ooHF919+FDiWrQgZyYOLODsR48V+uKs3MfmcXmedu2g3badVVrf9CBjckd42rwUTnG8Hp
rqtIXDsEg4GXgtYhGVUVeAIO8A9KcAkmZD9UHKQvMGKfVu/CJOEBxQfKUSndVoWvvEw1BnBhVLpi
WouBymHlEfX3cjEVLcbipEAtMkgpS4ES99MX3Yr7lxL4siznoTaU6hrEItUJ1DslqBXHhVGVOV0t
6tK9LRX9wMYOLMvuRTuh9bVZUmzGHyp4Vhlm3hWwpFyS8eq10KXOsckkQTBq1y5UoagiLiQyECK3
nxUpzBZndxu4sHmiK2W2RMgoCmC9gP9RxXJx1tE6WpFPVG5x/a5a2dVYhalVla9S2cqDgnxV2cv5
iKlTMlb8GYfHwlT6VYSjcm/SnZBSYzUYrCKFM/B26EAs+NlKa8NaPATJ54lo3sRJyyGXmEVpo6Ru
oxaAoEw1E9t+9qJ+nhLEATAY16vfKjmgh4Qfdapr3T9+CrAVr63QUwZO7gFnMS6hLraI2KAo2HmU
x0MbHHmsKa8x8FryWMmynNFYS9mTipkmjNM+aAHp9jAoh4pXduEbTZQsyirr3gkJx5VDvYF4ZKjI
PsI62zB9TT+FR0xH7mNzoQSJykatqYQ0ovmoy3S5J2oxZlAIGfc2y9oJGV8aP4lWu41YAJa03+Cg
4XC+j9853VaYYKoY0HrFAQ5vr1S2cIj32QFXKFSqmhAIIighnTsNr7COKTsCmmm6D11oJ6GeAkMA
RQmtslXVOj04+22ZkYonS+FsnSrRS8MKZNMXwkKEaXDiOkcp62SSGWDafmMFcqoH2kRkvYS91+6v
QwYXyPCKmRfF3FgIdKk0/jyFh6ouu0JdefZjbxPZ/LZm7d3uBWVazdknlY+vWaoWN0ihccartcba
A3GtR+6IIA/mMjhPlQUoAXC6lconVDig28QYbL9VGKMErRaE80XAjLZeJUDl9K5U4nudYlLiRzkf
2bITkZSqBLIR7SGQez24A8xdldpR8gDtKwov1h9CyjbJFCVVmGrPj8ntzOVM6Nve0zPlRyV51Sv2
5K7cQZOAESKixQ8ygLPyLxJIKmPEJ9YZR2W25Ml1YAKZWupKnCiDlxIGiq/YkZqqM6v67WZDIQ/4
Z65dprS1zkJ/KLhBkRD7Q77OHUjfZP7oudKKFPVQAkEeWe9ZG/H7j86QxJVOuE4yKbYUHSLLboZt
wnkFJglUltCOqfbtr8AdavIJw5VGUlzjMDUTnKxXVuQQUSLNDKBoHMgbB056/SrK7DSD0qkImzoc
Ei1EEMRbnKt0o97sYnrin3IfFo38o1gjsUIdGp8DbEQFWXywXkKhgwAOSK7zxdTNiqAQ6JVTrGod
MHRUP7CiW33xXqKyzhN9lg77wjOlOPXm+i1tJ+uy4j9D+d8KMsng/H+P9Qv+ydJ7sk9zcIARrRbK
yMg5yGkoEYAorJI0NnpKhiSUEArxyORKXrFm06iYTOviRrRa51ZNvj/8FN2cG42kdyG7R9HVp+pP
lVDTIiBTyGn/1f3+3vs2mwhiad7p/DrqYde+7QzLqrwvnumGQcONBCp/VbHZqsvsYZeNV85O4fGF
NVzVim6+U1BaSW2PSPEVAkHF4VCzpPSy8SHIK3mK4swdOgWsGSucFCaLz6Z9ppbRLjz1HLohgi2k
HTdfFb6oUF3cj8ik44cKxJWLU0sAmda/wdh6nsz/RGTOf8/9lzD5anaal3JFzk0RGab/TYmmQ/9O
82QJUCQjPVVRpUh/+RozOgHErDCblSShlI5QE1uM+1RIENKnAlwF5oFljdGlKQjRtaQFp/DM1VMV
r+IEcYhVyTRCTslX5bWvqK5YIgKMEqgrVrnNVOQi5y6JUCN0qc1tdcsvzWpXDCWZClIMkuvM5mh6
yXu9ruRmBQbJ3somYmZI/t+rXKlT2QDtST2S8D4uHk/bQDFkTMqYu9GBEaqqhCpFfzwWT1GHG3AW
f6lqaXakV/yfO+Cy8pijatm0j/2/kcQqOXaK5BiXc6AXZNqeKe5yK8SdKpwUFDziANEGVVKFc0Tl
f9WmYEgf25pOEa0ihFavlWz4zyv+ExC6EAx1YbAgXAr2Mp+IST6FtpDWViqp4zNiOZx0h3srwk78
jyC23NJxqn4wMA+VpPgQHN/kCuWNlQQCJoBL8MI8LxZ0HgSNXD/2xM6S40PVf4n1lVevUz4qdt/j
uZXitin/qON93XS5bpt3dZfkd/jLFhG0Vo0gVPqjvIVIP1WjOQF039B5pXxKm09hOlQyJLI8R4tc
mLwk/2JElPgSsS26y3i+s1pELJNIAF7QNre3ppvomFCCIyoWl564gM6LZHfIdgFH6LaQl8OBAYSs
UCu/xXHvUTjWSkCVRMiyXeEXAMEDYXaiHjJ+UqYK897e7aBR5alV0CLwsIUWVdpm/WZ+COerT4CY
G6VbdZXtIH+qKdVNZD1L3H6jua5JyrnWjQozKyQSslVkRZYbrZmKxOUYxGnvqs4BGUuiyR3X1w3L
rOJvpS3d+YYZ3FW+v0bsGb9QZCH6Vwa67hGj9dZeGNHhRTRN+qnCEn0YclfM/a2STgpUg++gVnaI
UKVWVeZOd0T3wHgWrKtv/imisUDiC6Hy9aEbJQvg9A06OIXG+6pLKyetFLEqt4SnVA/S5BAQVr3Z
ArUPDY8xw/VCUnoCtoQyYf1XOKjOY8hNnEKVa6IdelMNM0YAhyLhmfgUSXSoIaI4E3xsevfql7r/
Wo2SzZ5ZuQ6BpMJFgZqiq+pJLH/fxJnG8A854gsR0+i8MCki8uX85c2wNkpXCe4Ig0m6JehkDqAW
WXk6MkrGqqJ1KJySsEBVytKOuWRx9AyFCozd6rH5ieJFgMtGyV2BNb2lS0ChQEFoSdJxaY1aPDKO
TfDh2oSyUdZcj1ohdg/bLw7ZBrochlbldiR9K0E8Qg6aL3yoUlXZ/DATayB7qDQWDgqE1IiUb1dS
JXeYuIuIJKkqKNt0hiccVl49+0gWgJMhHWhVVSn/VUuqkvG6q7oo/mwoD3f4Xj+KqeKlCK6ySK1P
RAmDT+TuLkMaSfdJ6ccs3gR6B7QzdJSrUarVnWSRMvdx72RA8CgDz++01q3E1zti8xQFSqQSozTQ
B9QAiq4q9HLhHGTVJRUwIK6V20tFVpMpanwcvm9DBAJjHU+CFSXejSCVdBp/Rk1NsSN/svW/aNft
TuOya143ygDAe6pIQQ9FXJI+y+ioMkmUSNqvtJ90q5uL+wWOYFnFQmoRlUyulwzpFCp8ZDIpOSt9
mSSQFrlfZUI5TyUlkUVW7JBW/QXBE4nFoE6c/fnUbLmpP5ya+Yt453oyk3Tn4sZE7ggWyJjJSShq
UmTsQmXImOl5GmlvSMhGqg0EvabTJs5YKVZl2thngOC/0c+t3yW/zP962oqd/hfLYh/MS5GfOEQ4
BVlNsA7lDCaiFVEkey8L63y/eng4bx36xIiOEqSFurrRW0iMMl3bZf8OI5RCALsMh6Q+K8qhSpAo
4CFb03lToNN6U71iDWgZgKH+OQ30t+XU5dciCBSxuD4lYH9Zab/pdCqi7l8n+0uyydpb1/QYGwX5
D8EKdBkAC8mE5dr5gow90gCGLg0YWLp3yyvT8789ceAdIMIJwpXFK4flxxpQuwHaHTGNCtCRF49k
n5WBq6Ql0eWVlBDKO4U3yqAZVYKVslzbAFFpc+tfGj89VLtd0jJ2J+3iO1W1G8XYlSxNfyhToXre
hP1XNSvBY1HxTIco7X73LwkZEP7v1m3TbtOrl7SEVfVq/teiWJ9K+qAeEy0KOibRL2n1feutfwoy
oyKZ5PHk5egGqRqCFRb+sfipVWHS3CMaSlWrgA6sknfhQKWeX9MbTj3hhA7qr6RPX7I63af0hpy4
foG27Fi1KxPFKf24ep8JS+iDiaUQlKlPW61qr/ODnSflQ4RNalmKBeclhww/hpbtXB3cDqes7mn/
YAWIQf1JfVhK8eoB93P11hQA6K+rpJM+Tr/VwQsYck519sUkjhPqIC+sGkE6gX4KQIpkF8FN2y0Q
u9Ru1f/rY3cf1Y69VsOLNIRW+k+eZwvRsSWSAF8uT5gFG2yjohURcOIIW4/KejmUPAgRnvpryvvc
Lr1NU7Vm6u/Bemd0oMmDpK4VwYAp1EMNTOjvA110Goou3/Zh2UQPdPOKL5CcAtEtEuS694U0pFV2
ucoxKxOm7POmv6MbIxAi/ZGiu3bl2qkJ5tOGKRHRIf5Cf0w3C8ACAU3jiU+fS4eldg8Cu8rm/CN5
oJ4U/dQW/Y4oJil+xGGLxrOjYiH9D4HjGBXQkJ9P4ZSEa4I1QKR4QULzbnGmJeGxSeis1JIMidig
+0zPdT4cFPzG7uEcB1WvEyLOPYxKz+JsBRgQok/lC6q0CvhAMmXhBP5bheA1qFAjBsEevQU9NjBY
KrAmpczP9VoFVcJYOmdZgsarYP51aFChTccHzlyYO+sab/eBBae+70OtWJ/ikvgArpkQvXyY0P35
4NOXiQDfAnJRW7r2FEkr5BH6V6yonJsiCbWSUR5EOhFhMyhUUpe1eli0v2BXASLSSUhioBsr4HTk
oqlXFq+nc3p1xGovU0o1Rmy1mkjUoqMW0bglIuDDELQIV+r+5fxGxISyCveBksTSRKvYXFdcH6dl
8A9zqytSUbDrCqjCXCrBN3QwpNcooeVPbzNdU3SoIGnTa0B7/tPeh3CH1jhX/kDkp9L4OlZdG52u
BOYScdVycX2iMOU/61YtPiTyyT7FH0stIdRZX2ZW9A+pNCg8MWnaB4Kc6i5CK5UnvTsdnhdKLVX3
7LmKlFjBwswu+F0WntWBR7DmjSdJ7nX3VQJC27bCU68QHarOUoSpKbky8VE+tyg9JdLXcuGj5eit
bjqTTl0+vkkILgoOkfa0TlWdelYVbAukAUlR1DDfoQMXHZOXENtMigN33RyXF6+5aC4UuCjDoLS5
SqQl7+hEtuXrqfCh0sD2l1heafXEICA6AEPyY6iEB9rpjZQ7JDYmdSp6QZGxImJ9pI3F1fOqdVYo
9YXwWhX44CCOkRvo78w+TorGh6+CE3rceAtx6eoKpnhcaJL/wh/orevmXZ3orH6XjR7tIBWFZeuq
xWFjGo+qTA0+T5IVvngDEX6K1y5oQOL+/kcdTVExj3V6VaxHP259hAgA/cV2CWYdOzOgsc5aLpOX
gaV1DCDbiTnRZaPamE5/2WDfgrU/h2n33PLy1zphqgBRZ6CMgElbwuNwA5g+DjsjlXjKDf8ZNyLt
/p0DbjVaMCCWizbgF0nSfn/dtZgXKqCCv3uTXyPv/3QaqbxLYPJGulr9TrjyoVThtDPjnhwrZa5y
PjpU3YKqFJX7RnNG4hHFBqS5uF7KLZEJQq2KTunSa4xzRiN4ouUVqNKgTtK2zXeOipRE5uCCvql9
Jlmv4mKB1n0Vtyt6B4MjelY6IyUdqbeT3iIdniJpa7OXCvgtxGjKQNo95i+KZReBoV1bB2urDrUz
lFPLQGlrSNLXfmlBsOshbvkuk8kW6QwaxGr3ELGGsL1Skk0q1UUsS6N5H6vYQaHa+Sl5k1jlb/EK
id2/3JxfUOS1bTQOtA8oQEfqbHoO6VxGzgT9BCVsYAI1U+QZ8FnYmDpALdRaYC9AUiXdRvufWg0r
5GD1ANy7FwVwlYgaksGdN8MTXRVrCy9T2AmZuIisIjp8/MeTQvzINglJlzQvo9s3hocAKLqUmCKR
O825TJil6rQWUkZ8E+JD5E2zuk1hssSaghDkLSUnFQWpjmW6VbX31N3R1ReKTQinxfhLFyb9hLQF
ezakjEVtU9SnEyqNfn1/3g802P/tJW8xFaRFy+aW9Ssjm8fb9HR1dMlZ22RvUXu9QcYotavLTUHh
m9r8qozxQB7zH3mLQJcCGllL7gFw6o5PqZ0QZ8ok3uXttdlPPpyTpwSb+tshEB8WB7+R0D0xj0y2
AnV/FW831DOFAVIlICW/J750m+tvbRXx3hJWa//Ibcn161+BnCuuNYY/pOelYg38bEUcC+wJ7yRk
vTLSmLtg7i5rDlHQRzo2+lBP74i4lceM6TfrS4huAhX34e3BhJa06Xpwnrlot22+4sk1UE67rrAl
nWYG8GUh+xLEKPG8cKP0XeKthSdEvrB0ZucAIeHYoYlYlYHolj+13HC/8qQL0EPcSQ375DlpQvUj
vYViVhSqYlwglGMGVeiJQMYdLyu4saMhz4tUVvl7JTDols9UMlWBbqf3YPpSaqAv+Gx/Xp9NtrRY
GfUAkZhJIRF8CFyGzFcbv5XS+l3uax4bTHCy3pQUr5o/sQbV38r8up48dy7Trt1UJw5ukcJ+JiSp
zRXLpfFgXylqU07hv4//cCcJLbP0w/rXeomL6qHfaBF7iUuR45SfuTEohP8oADur1ex/emyd+e8Z
Hke04l92we+VYjSb+mcX/CKUs8lJpPHBLeZqTLkjmZv3HVKoAmRSjEunuOreACYHlrDakmzHCk9V
wVABO1BkrWIUc9JRcr7qc74f3B7E0bZ7G8o1CNI61BOrnmbVMyFeJUoyAzNQ/Q/lwYqr8hdhghOC
CCkO1Pm54g7Yfgj7KX15cXhSV+1W9UDq6q2MmFzo6aVWoskUVj276ebwon4Kghdy9BUmIG2ua6tV
IHkTUwCiWhmsygLVFtRyyt24U2mcMLaY2rqMqdaBVN+x47Xg7UA0soSb1eYa2mwBlLkYEZlb9ZJB
FMcYp8135fjIqn9UujZAcRVOgLgV+NfErXqzVhgOHJc8y6fJt6lKTgh+0+8sRKwrOyeKNYOElXkV
+Q64DMXXy2RLN2YCO7V9GHvqOWjV6YTIrlNqd9M/4jf1OrH9+gR6s7woP0hrP6CsNqLaXWwnanxR
MZ04SBKw1SYlHvvRa9R3RuId8aBK1iqJWgxBlUvxSftKgM8Vjr/paIMVb4baLNpvojG13wS3brNi
z37681JGQP0Xg67mYv9iGMxjc1Uk60Yx1327ASr1EATUSqgUO/XNPNh+ewwboNGQdYW9FpT6DKgi
P4VwYqESAJ9nu67WujIj4AshfpoqquwVfK9CjkqiVxHK8my6qNRJDBg9q2JaWehKkEjHkyPzy1uE
eI0LzVIVRe6hoGutiko4HNKtm67aEKsGUCC583WOJLuTGkhr6S+XqsJ6v5KILbOlYY9N13Hav1yq
Y2Edy/vBuc1TM7ik3ZbptZ42sELr4JQPzjcvSYPtNrpeemfkzG/NhxZTSKM18yPi4GqMj+aYgSNN
mBYj7ODA20HbCM9vF2ZmvOaQxMy6uvj2Mbq7pH2GBbOPppdtaByilRPc6Ghz8hpPKa0xPxokhd5W
ZHtMr7M0yEJs/du49UCP5v2bRfP4RWfrN7DQpV/egytSIUplZo2vG9X4Fy9/3w1u/fXCmXNzVsj9
zy/O5/Y1npnY8EmGI8u9TkiP5ukhun2V9z6zPW4vW8e3zV5OBEw25GP9Hede8pONmnFop17nu1xs
XL/xeKGr7T7oTM1baDJOI2bUBRDQvnkOCbV9wOSK+yVIOmFKR3b878GLmfDKQfnMwNhfe8WT+Z5u
8Dlu0zOY9XkYl2956R2Y+VlQ/NBj9oSbMM3CXzv94ym0ZgVpgiTIlu2o6N8prVu7PQai5AxUfTeN
7pphgkfvsvd2KOUKLx4dCt+49AvqC2cH1//z4mhZ9Lr7Xaa+zf9MRhO1rHbn11hhY2eGbRrl3Blb
N28zy5mMdFr7xpCRQjR9YjIJpprJu0F7mk0ZRXhrejezd11rmMuh6J3oZnt6POx99/Pmu0+ulxxh
9Sz/MIlfLyE1Y/72ONi9tGzii9uATnWG1/5ZIVhIGABOZHSK8jRYH4Mho6sZfNTs+M62t5swJbr9
nO2DTH1hyttTJ/dpKtGCOqs4ZURQ/nnIMByW1tNxOKSVc2l7K0bj7L3tkgEk1vF7fwiujEh63qc+
46Xz/uOxw9g3oE2htB6ShH04bJ0j8zN777w0GWy37h5IKNkwu6tpMsj96E4e7dn1E2e69s12sBo6
ozt8S/zGgJb0TZNggsaSLA6WkYGG1uzrOIy/i5XfmDW3/oCl5HyYTIs7e0/D3Xhr+q2T98z1ZPrK
uNllxPUoPbOE/OO8wRSV8MA0mWeUPlagnPrWKxmqwKhHr1V4BJO7OIxJX03s1+iLLUqK5v7Uol2D
34qHzpilcvi8vhojhxwuTUXJ43gHw8uDMnCIu7ipHdMzsHVdMiSHkduK1s85DXXftw+bMihtnw4y
lw4vPHDHYV+o1mdgX/dYMEbSGw8PDFXLe8ghbUa4mEEQva3GV/r7peGxfEwDXs5UNQbZ9KZX24uT
4EVzEB5vvbfEDIbFiSkCkbEJmfNT0uIyeIxXffcFvfXFvwHsWhH37IGRSiSrGW+VRiXzj7l6fptR
GZrouiZH0wp2tk8DkWS0fq8KaZDzB6xDers8pvtuG6v/FedMzF3ASXl327/cfCBDM2Iwxeq9ySBm
Z8yEp+iljCd3bkH6yNgnRsV0XXPICGQigovP4hxygs/05B4l44vXeWUmUNu7fTCfqjUx+tk9uOH/
Cm/7utp4vc3c6k52D9vJ5vWWe4et19Fcne+IfKa3maPDGpS9M3M2rsFiTUMaf8AKRb23NvyogzSC
fF88blFN+WH2p87Wsx6YCPxxG0Lv25PzHhohp9af2mMOndLwfBZ/nWkcsChTLtMQdzVY74Ls7VL6
xrWbnEOHycJBwVphhKcqzQYMQWZC6dZnLHt4M8INrMj4OLCXF7M7uU/bjOljEGV/NVKVGTOfc4qI
wv34cuyy0m3vujT8GVYP3Lp0KVZmpNLus98wHoyOdyAdvvczBvY4ZPBXg/XQghGe8U/xvl93HSYu
vVvs3QdGBQVru9e8jpj3zsgf+i8Nr/n41IniV0yGDQ7sRPdHdu96Q+xLw/lpq9W/lsvLKmRRXZkd
51txtzGzX+Pxud014iGXbnhoBtlTssgY1viwenBfL8v7I7T7IQuHL1R27DRDdRvOGfKJo2Hk7y7A
pmwH6CSj3VJahnK68i6jFhMxE3pg3JdJsJZLuy9jDYZqHLum6ZebbuJEq1XUSn3DV7C2+ir7H/bK
a638bY/0jj2kkjv1i8yzHd9ZNTzY9JxBboE5AaO2/HN0Tbydn/SOOB7t/07wY2u6HFPJ3Xxcdd21
r30jcOncSQF3EjbebrNyAsXSmHbWQRNqpTGO1z1maXHVaSRVdtDTzIpidtqELIYsSBhSTiJtEPtX
hJoG7UtHu6vvFME1uPnZLDf8LsPe722vwfjDow9DzmTR7aBYHKeJ6V3R4jG2gyiYevVjG/kq9zSe
tAfOM2dktL4Om+Dw1R602IM0xvca7yaF5gwqYy05vL2dR8fZuDgNzX2VcUCQOkkmNzoXQeCHR4pi
gvJFBudl89M++UYOWEs7XlAQhyZdZvnuWdeMn9r7p01godIY9RvbIOky9b0IV3Oc+/5bcx5Ig5Na
ZKz6/JiEM89rAKVpUshcNsTETa8My7OPMrH5ghZ90OH2R9jf61s63X41EWl77Z3fGsc/111we7w/
rJMgbnjf/c1iQ/HPPWCNrCaMo/K2/oZbUNU3d7qb9qj0HCZ9QgZdu9tv5omt+vvxmtL+U+gYs+sp
bGL1e43LeL0gO5IMd8sComXFtKnAQk2zCvop4+qr/WSgwlqvfRRIxygr/R2FkI6XPj6WjaDI3p1F
ix4VEu+Yo+zeYphaq02WIet19igEqGbOnteQbXBDE3s9XP3Y3eCtkT7ncDXzLfKtS2/LOfr3x9vN
L5mHuXnHUBqfGQG+89xyI7b9ecjQO6bQ2dM76e+sb8fBzvFzc+Iy+Wx0Zczb833CWHuqf/zr2keS
cH7upIHBmB1//07WjQGblFGd/Cz243KYM4Ts0ehul8Yro6kP3tUJ16uw7GJ7X25tv/jBarMbmYSE
atPjBfzS9cvtx6U1RzEAxJifyW2+2F3SfJRkHhnD+Lhv+wwqsR72+wAX0olODLu7vkiD/3yYb6Li
bdPyOP2C2ThR8c4Yw+tXdghu7+d4vEIamnmtjmc8tZjwFzV/zHTa3kUMIrx7bWq9cBP0WW74m9kK
rMtURMzFqvNgM8OeVmG5+8klOPRXGR55miZvWYh7uex7h85jmva5rMloZd4CRrksj0MMwcMOp88o
vG7zHhx61sdpbJ2p0gP3tWf7YzBdP+0P3vEJWXRQLC9LylQdJiu3Cr8ug97D+THEdbkJrovVtWsw
dCOKv+8FN9EaO5m3ets8E59Mn9dLSmLfNnSFhvwHeSJRGDqzVRgY87s5bM6YetZmYtvTPnDdCrQx
kvhMo151JhnG60GHWJ7RsrEToOVgmg+t8TZnIqJskL8yxUme7+RbH9uD1/xIx8kgWpmhPdl+3F+L
3DPM7jRZQPp/0Whit2hn/u4tYx7JlmyBlgFR+c0/hhn2LgsTuvxCkkzT8YUBcI/FR3LsYvHaD/sD
MSF28Mv+Ss9YOg9gwejF1gtDtbWBBzl1qxaTUmmgJtk2WMVPLsFpAXw6Pg2TAfHSU+4Gm67lFV7G
Hj1FP4e3XTtMx3svKlbBaXxiUvPT5jb6ypjcqSF07Vuwyfx9G0yWgdX3AaiPxO78HnTPGx8Ee9j0
bufuJhlcgdbD9NUpvfIpiYfXecPPgKzvbse7/DB9Lu4PVycfcdfupX0NWCU3FmwWxP6KyLMdGk80
44OzLuKIcaeWQzDjXILWcgN8W96XONQCDrZBU9RnbWkCR+sStjKvx3hvfkl04K3vveZ5dLX8ZuHf
l/aHmw9bXVYyF2cTxRCJd59lekxpPkCNsMXQUtQ6Qbzc7P0DglfPM6f3/fD0Q0SSjTKu7I95j3rF
aPtlqFMuNejvhjWgZ5WThrQ4pLCLbRR2GC64CdpmtL4Gx+KxM2xAr6yHjd1gl0dZK7iPbHXNG+/S
IJ7Arh/CpuuVjNWb4DHIJ98Y5delv0Zz8IEWN/EaTZ9TOOS6uA2iy103oItJ8nVjuufjbXGzu0Xv
sAmT1+LBivtBg9Gfz0RL40vyAAhxLuG1/XBq+0dKlx8pY4bDsANj0GAqD3djskMNnr8bOySpBw+6
cP9Szq4eo0q/25N24e23k/Xb6XFn+bu2l/IKSqdKL/3Y5sFncxIHq41/zD8LlDItf1/6l3HrHszp
L3mKzgg/e1d2SNAu/M3b7F6OZt/rQd721t+F2XVXgc0H0bPqPX2nvbUaBthApd4uWj0564CGUGff
mHpF2t/OkcqaJVHR0KExA4q0XjnLbI8cKS5njO7OOnYv3yadKJPDuLH2gVxHljEH6x2nOIfWwxwX
t2FSeztkGeWEhZDPkHXtcDNk8ms/fm2ESuo76Epvpy/mmV/COA4cLPbOt6ZjRGEfd0AgoxHdbuJ/
DfcZ9qa5TAe3p2vv9rRakoFnIxKFXEn5v97wN097IJCPZdgzDJ75uXBFTHv1rYe48FuPe2vO9Fhn
2lyQFVyciyB/YfQ8YV4auO3ITgEMj2+UGTKnkVnikytRPYVBcyNs4sIwOHfmZDO0M7mNOpnfYb7U
MjUx975F5QEB25GuK+2g+cWazL7zLat/dew2HaSqJYMdIR28ojVaf6f3oPQYYYks9jxoDTtMXydO
7OFSm4v7E8lC9E9J2LwDOR6hMQr/uApnm9PD5fnidi/MBbICtvTh4p8IWeDyV6ExvBtMcab7zJiI
l6bzTOB2vGLIP8GOEeVDP4WRWG66A6L3TXfNNNGjfzoyljseMLL7AyC/VbTj7J7aDMOdP2L8UbY+
o2QhUipunm1T59B1sGrbh64btQ2vtTRXQYKnnLCZyxGkPc2WvIzZVtNrgyz6rDG5lT0ICYaGJ17P
fF9ZfGhojc6T7bW3zwLmws7j7vEbZ19MjU135TwY5yUX6r4KTGtxHienoGkNSYnv385jNoWT9Mxj
0M6DRvu53HvWq3PwjbAEu3a+D0O3MbCnt0dm3IbxKsiKOd1Q8vg13XQ7595HyF0j9h1uSjTJkDHJ
R/vqe5McmMkAT1zC93J9nFvZYLufNRrdJlKEMMGDF4MDrb0ClT1vRwgdylnxmnP22cFvj1I+2ugz
VQpJ1M4Ky4/0GNF5ZGIe0DqkSzgjpxles4eb7bkzh2RU5u2hP4hA/ft7h63vvNg7wFCwf6WIJB0c
wjC1e/FQPQfvz5uJ2YhWL+7OC21/9sSItFFjZJBeR2S1H1M1bD7YlGTTf/wUNcyzBxnUDO7bsUPj
FriNMy7wtfTeRht8z+VhS6/8o381Geg73xbh+XubfJ0soqG3HQPCylc2r4nHaGyi/B57+jqco4Mx
LWar9vDSHtrwyyfv3FQ8UNyolJ8+tpsB+7RcDbbm1DVH+9hPg4SGR+5w8HYou7nRI2AnfWwxg8MY
ZYNOVFJsmveMq38iCGGAaj4wzhERYdJ/br5d8lG2eyqMyVsah4f1R7JdxI5/fAh2k5Ip2eu59X6F
gHzdI4TDb1Jvturt91jHabHxt2XAxOh8chycCRamd3oH+Pn9m3jgMs62QQcWqrMKbu4D3sJ5pIeO
5wA9FowBZlS08ZF/JZMNoh2g5Bd/u/8+uG+72wjP57bGLUw+czgaXrpkpgL6HIi/tb+Zbpo+03i3
03VnhMFgSOqwue0ZuYfrxHmkDHpdtskLQqOTyHLcIFv7DmPxjvDu6yd3iaXekLtrZyzTnhFfmAsL
Hm6ZZ7Y4m7kM5Lfe8303awcHA2O+ora57+a8y4919u+u6dvtaDehKdh6WmQM/Xa/AYcuYtzDU0JT
oKKJLuP9uIFQCQkh7xgDx56uzw//j6Xz2lIV28LwEzGGEhRuSeYcyxuGllUgSJT89P2t2j36dO+z
KyjCWnPN8IduvEiik2xlo+cHMSmd5BCpJILSYO0bVthfSk+cj5URWwZHuz/YaJ+pxzS60KcfWkgN
AJpomY+Q1mXoU6F0FB9qEvMrSanWLpLqGik7Gqs96QYeyTq+0YHtExj72PFerVnqU907lFQyTbp4
11T4emx5OEw3IVUedspsChQiS4fS64PLXk8tGY/MV+94/abtLg1kLkhW/GI0xAteOar84b0PvXF6
e6cX1LqytrxJ9SDP2bzc5mNJ1NidKfnTih7LPrvmiL7vW3kNAk5yy9QkQ2eaL/MJZ/mZbnvJdKew
a995SU615+kWldOwZir7A1tqK23oJRuGecu8e8bYHofqzjHGs7ZZfAqXwjD9rcczv3Ne52quHAap
Ez2U2QG0ivdyU8VMt5/ZAE2XZEegZ3/kb9vrQE87g/w7Pqtk50yT86PqX99PTvh37sS0p58l/vK0
cjrbJ9M68YSzB6dOVK2gOEjrFFgmhUBxDhI3/eBE72E2C7hQsYLZ6BabvcsB0y69s/TIs3v1pruo
O81EJlF8Zk+jWwTeA7Pu7mUV0q5qNrG2ixaq0x81NyqsrNiEtfWnrhwz3G86Ol/BsbrhrJ1QUAYu
x2M/7VqLqlfDNF2U4Om6tXVsH8NTukYj+cDausDRTExdt4nzI8UkV8OsOoc2NSVAQfrMPpYSbAbq
lqg6mI0+TnJ/JwvAdMfCrGorWNdz3yk3760UoHjL8byIKluH4+EUFLGK+WOs41NwgPsK3kCzU0qK
IaJ58V723cy4NeFKQaQm0ZY4NJJSN8vwZUsQCZN15UgblhxOMV0PqiOwHgpptEhcS38SPL25R4Vk
G2jjRrbkWcPLaxdugmwOQ4QjRwYwjsc4UDWUF0bGRv/uodQaZtGyQCXT33F+8TMfSvOA5lA6Wn4C
B7Mw+uwXTjT5S1Jcg4iGxgQnFckFzZucmXo2LyKr8S0aHupJPAZ9Sj4ajwk/RKMbE69nXpvjeC15
AOZyYImqGa0kUjSqdXo+PdfMS+m6kwLqmkr9chQtYmWRkfR9lNWYQiMpnJjtQHchR55e4dh8+Yb5
KX66gqZ01kNO6Xu3oyvWvafa6EdlJsqctCYY8RB6XMXHZMgpoZpFl6+z8J6C8RyBkPDMUrW6ILKI
q7J6bNQjv5uOVdObJ1v/88z1RWDxJS+3AmRGate40Kx9Uj6DoPAMB0F1cnbZKYcm08rM9uGThmsp
JbBMErookRmWlyCfD3AS0mal5wKUrLEXl0gVBJM2maUWCVgTOWXC7EdVyaZ/oOb4xzF4DzobZhrP
AwrB3glBl7xPEtnkK7iyeEef88u7ehOQu8kSv/sgM6XQjedGBmSEhq6pfqWnz0puZ97ZX7CXem8S
+me/Ta0gWBTSKaW9XoeNMw73hY60Mn395t7Ht9AHyUAPnKcYDse2JpshU+Wgs+sIGmy5C4zS7tJH
r54CLKLnn9Nr1JihZCnSglZL/EOXTg7tmqqW/tp08zZBtLiDbckwiXD6tiq7sVFg7WnvW6xuU19w
dJRjZ+BZFj0OUnP4MIal7d/Vth06mYKeIal7N0kSsuyDMjAbWrwj+o1N9B3P3/2TafgPhYhRwBkV
vZ7Z8KIoAoap21K0qsZOF5qEoYbxFgqN3RbZvlNNg1s+DycFDaPWKqnK9aE5OnD60c8N6UU1TuDW
4YbNX2YWpynIRrOcJx2Z64rooZnVcCkfu20cucFFGTgRAyaoMETocMD3XObSL9qQzJh8jsgfrbar
L+NjcikRyBJ9F/+QjKYtqSOLI5GsqrHaYJO2E91/6uF6tMXLk5IzI/+bB7R6BU7j9ZmN8t14VDMw
MOOZd8jZn4YJKCYs8V3VE6tL3e41tpovwyp/VeAZr2exrv1N0doGOn1DFPKMAnxIXJljxiRmV1tO
c7DkwjYAEQ0tf7zT91BemMCp5kBbvueNOn3TsICHAZ6iu8SH0VQYwIw2Aqs6uDLDWerlzNeck5VZ
8wHdgGY2vocm3XmsVN10CJ/mdSD7U2uKHnhBr2NvNde6Og1BpVF96fOY0FGa75+Mc8TsGf3ai2wn
+L/Ry26dUl6Nq2VPRqDs3iANzjm1ID36CUTrVzHd5ldGwllhpujMGhtfBw4zQvkrtji9P8fec7hD
ysA6UrZXql0ljEPMTtsbydo/olanTo3xZa79+NXuJTJYn5SgBB5vLFgLw9vn+2M3/VZ+LZHCfgVO
my66dPUanqOU8GRh6Wf723W4V079qRlaqoIVW/qg3cZIM/aXvux0pGXoK7ar/qSMqAjlN0Ufgv2L
9OUUwH0AIVyMVQhtgWbHPAGMByDrCN7m2OZuUO/V2uxfu2GxbfsJGUKz6o4eCBImmJMxg4h5txyM
9wWsxr1azptj5BIiaOolynMsk69Yfu4wfW1n+qW8MVs9NFgB1nODsWwwMbP9aMqcF9QAZjd9aO6e
1SOhRaxP0/FPtaEyw+Zg7tMPAJzsUDowvJXNOLi9mNKMQzZVucvDymk/ZqTYn60SX7zS8d6nwXBt
DDbvhqbMepRv/GjPX5vPLjGsEZ57nAa12Q5ntW5nxOJ2cIufcb4xfpN9zoADA5fne1+SGP4OjIlK
BiBN3jGBnLyLjPLOAXPVlxQTFgPp8GMOwfOnzIK3wKQxDOx3kZVd2IHGmnJP0U3OuPgkN+xt0QUC
mY3k/Ubae9v8NJyGJWYpGYoDLghwq7tqhTVE2ljId45Zzg5bEEvGtmEDokt41cqnJEIzS5UpGyD7
N2kyJVLeHErq/JQxNCqE6XcllO+soWfF8F9953gMmMMGFhNqeFDLFQ0DAQbjluYwEp5yvEwpIJ99
eJSPEwo63djk+mMAi2/IaPsDS45tolTE8SJzm4oJBpHr05BB4L3BQ8reVmFcAKPbyuq9aLZGeO1j
aG6GVX3B7UE47SWZwm3285U5RitO5D/w4Am0501wsJJp/g1EG7wLAIAhOfRXPQDXTu7kT96XPjbj
xtIMuwBQV0yp6QRwkYZJZRmB9U/riMMP+hPimPhFbf7hzoKp7NKv4exVfv+5vGgAXQSKW/AdgNNg
VoAgNSoi40nwsiQ0ge4RMxAr6E2vsD00I7Xf+q5fmTwo8AiR0/6D3AwMACPiC9qfGYxA2OTLlpcW
IFVtQl5DdHj/Csi/8NPF+PucEiiR538ttZVQuPamMnynfkIyScZz6TkJEG2E57QRwhHCqlN4hiLq
76qz7qv5ihvgmAKCIpTVPM6K3BZiflTQoIuY/UnckBe3T7xh8VtzKUPCpEDGMvUCVvQGXhs8xGBP
iFMKXLt0E2i8f/Ahcdm4BFB3CzFyARbqf9/3P3gtBExSDIGjBYLn0UZl0M4w1ax/e5zehCa5vnkd
c4AuQmdKEEPSP/C8sRLGrIJ6gQYpLBAhJyTU4Vhof6wPoRX+p8RJx4R3FywK+YU7korr1Fq/tmfV
rdf5VpDxqu17rmqzeqJOg/ck35wk3ebHEtqkkIGahV+stPT5GZ80dDg6c1jfc5n8zPaP4V0Apcpk
UneYpMv+/gNqkc2088pVv34tM3bKkhcJ1j57l2WwDO6D16kqeP1NC3nuYxqAX45VCUTQUgf2Bx0L
UoTPRIpsLbID8h1X9+jb2gCS/4TK9u/fcKF69Ojfuh30Vm8VnVNdX+o+1Fyjc7rWlTc0NOsdBeTA
bCXB21TtyB7nIFQ03TYGU59Aj0zqDdDQbQ5/1CaEkDxY7a8UTbuhbXzcgiRTtfLa+gzNrJ3VK/9K
+2iuc5sJIjWzzmrW1BYvQ0eDAQjlfboNWdgwiMr5eNcB9MrMYWx35TWfVRSykzHzNAM7JM4hQuOr
npTqrjrOBzHhV3wOsgIelVbe6TADY4C8Q3dsr1j+yKFLI0DXcmW9fdKTVj+05OXzmu3l2/UnMDsm
xP5sXNvhme2/ylPWDLDPELfV0UZbYaCx7rbjfXKpaCzXh0D/AtbzWnY5GA3KgL0H807aj44CH9dc
gYgOpgOBIWUDpwB4WUzo5jxeK5pIerUTaLyMrlNmNcG+ilzyFGNkD2v7o27JrzzGBdsaXqGVD39C
llA1U7A5/GGeHhwG4UIKAc1qMGJT9zuhU0x7L0KIwfmUdrkIur0X7/eJco8js0Izm+nUaN3mjgG8
67UJIVi5QUNqZVd0BtpV3HL8m6FvzwwXULwOSOOYHbwGzAP1UWg3ezoZ7THjyNxg1kOHXIiBmUdf
s5mCpqtZ6FYrxdaWw6XIpTuanoWlLQ3sep/KUnMlqhvdDECUWgHm5FYHuJc6SMk3n31ujs7K8hFx
UtHQjKxo3q2U5ZBtGZOvTA2Me5cPdWT6gKODK7NBPT8H4z0lS/naqx2wCs/HgFIPLE1epveh+67w
C9pIyo9hnMpjjVyAk46twYnZbhBx+Gg2nIkf2t7k5K9mZgz23CTOwKabSOqMtpof2dRP7YIRff4T
bCL4QzlsLoYiPS0XqwflEPEizEjmYWTRFhYUSwgFATsAADLDi3kkJEIgygRuwIk4zX/onHNXubnp
fMwFNSitj6z2kPGVzw0BMHi+MH/Rx3tZAv3czjLa4RsSnaMg1SIgPadhhRzDrUJccE4TiUOxBhkL
hhsCE6qEgDRXxjp7kPYsAAWMnsx9v5BFOGaAdC6wcL/gXj0VtP2Ah0MuNgorWkEHXQssN3VAuZDW
iGgLjHe5ALc2wkMF9CArDI4Ug6yfWnRFBcqcBrgwOeDnpuHQ4m/iOv60H1AX158CqSuQ5VDfaCOD
CxfqSkK14cMUEDC/oFsx5vqi2iApH0EzBZoOZlv8y0IW3xZMN9XWZ3pmvsm3c2okMOr8gUwG6Tj8
MxRpG9Y/V/SPpypAwipFlJCOKkDH5rk1+GVJyPPmHHzR+3DGFyFcIeQrUP2eImCH/ILQexJuep8J
yQ/oYSizAt8uiF1cMNLmlG6TMbxFxrx3Rk+2EMOv0KUSPBGQg2OIIcYlv31u9aHexo50BWwMCldo
gymAkFXK7XIj3pfiKJ+AGRB8XMHKZbGwLhbpj5BWF5LhYtBOP1A917DBVRSmDIZinGRsPSG+IdbS
/wuNS8wnQo+Xli0/yRW42Rfj/+n4IjTyxN2u0Wqn4IZbjqjcXv5V8PLdCrGzkr2YMxmst7TGNiyv
9mBcYqfY0HqL0bwoDgnaGGK9Cb2KoS3E34Xmnw+JMeL7QrtF8L3+vYnQwRGGhOrLeuFTKBwGgi29
Kd7b4I7/+zWBs1bPJf0n6r/pKDeFzJrg94kUqQ0tQToQV9zybMQbqOJpCEoB6l9uuha8UGGLJn0L
1mgJQ97nWN8UhwomZSroBJNcKHuIaxGC9QgRoy6juDQxM88U+oRgO/9A0kLTRECmhTD7P/F3eKlA
Om6vm7iz/zaTgMxSfiL75oL/or2gw1StZ0CsA6A7nI0CyANr9rUGJaahFJL8qXlE0wY6wJ+kixBH
6ac0NgQJ4jMZPrgmR6FDndJc7n5S7iMRlrcbzYS+Tvhk3CxQhRNRFT8HjkzuwqJU7C4yhbtDdItp
HBFWXqxFQavgNf+CzGv+/5I+CZpFeQi+QT1yk2nTvMXr8I/4uGMKLRMdEl7tj52hLIC4PCLid8Zi
jmm+HQlH++AqtkK9HcPMGFm0Tizx+Qcn7vciRxVGTJPFP6wdsVV4bb7NJRK+dvTAR1a+N1jvDAGZ
S7ItNNZzfZT/xTTWt1gU72fAip5Vv8I+i8HUnOgt8M+CRw1JGXB+vRQ8LMUVzgoAdAQhRjky0yq/
hRiJYE0LfzbuFZ5q0Zpl3ZzFumoQbuHCPugTKVwaa/uoIpfIU3rPmt+O99Np/r1YGMGX+JD4XewG
q39CuuLZCyoBe+aP8ELnmwn/TUDrPzttOliJIKFgtkEQ4V/1LDY4w2Z/2vPxVNaEymGm2OKOa+Bl
FFjLDKydfkkNW/Omf5c2S0Dk24pY1SLgcIcLqz4KlQRBoxRhBa7L/LN/TeujJrPLFLe6A3hiVbHM
1HPBg2FHgzcRgodMFmWTbiZeKfiu8eG6X8Z38t+NEYQY/ooTXw9pS1iolN9QEOEiIJ1+TB3bp4kt
SAjQSwCli/vZsSPEnibC0v8VLFxBkfWQoxPChArSKkKoTSTulPuCT4WCyw1OKLl+ZgpigCAAaA6e
Te1eqJfC9wX3OeaVUNCixTORv16T90OEepoLXwKY/k/bBfLAURRYpEv57E2HwsGgvqICo/cEcVWQ
j3ETzhyKH4aXEyrM7m29f4doXftUGDgN0PL8LkG7T8ieoEALY+GKugZrJoaC41v2K35ZMA1yWhFX
YVOgIBOF46YguCo3wWrNeS3BYRAlh6jxCuoLtxL+U/zt18is7PeFGDpFiHQbATj9TalVsNvCORoP
6RRdCKgev/LQlm5cQUeGjZn0vz8c9FsHcPUaW7t9yOtjspJVp+y7wY9XL4bDHblnG07lDy87+Hol
p6E8VRipVahT+RX+k/qXD3+Kx8dFZd0ya8999/QIjmHXgHnyzYG+JDKp/k/6pofDsGlRjDils3mn
kU6tpHyeYHpJOMThr/uSyosUw5lghliR9X/is9JsldCtB7anbwtk29/rITKPmrErWJdDKyM+7lp5
X+3IoGIS49Esxm3gAaKE4dggI6FySfZIngxmeIadf0fgZwx7HJDRzPUQ0JkjEZ/H2+qk+Uv5J0Kh
2rcH7UqTrAGwpHwZfI8fY3X6GVk6JQmld+20sAmDzXhIa8NYjAFkebbsz5XuW1XXfjMd1DP/x3st
iuwit7WlrIeMpcEZNuYAUUXQPpGVIG5Vu5X0ZBJBjqppkzET/hzZsE1YLXpt9oL6wNcfo2Ya9svC
2Gnj+YZDE4y9bNWDZVta7Qysi/GZyd6BXCxeFQul3UMcyCHqeTajNjLmDs3xS81KaZeBtukN18AX
AxWQdgvsxv+cah3Y5dvWLm1mJ2il+MtBN2nLRdowTj8olw+jqFNCYmhzfeTkzakZWccy4+DVHjj7
8HuMWHc61FCSdXApBnbw4cZA2MdmBRggaK9II0zbFsaLnE69jIKMtdlm8R7E9fEFkKielcVKDVYD
Zd7HIF8v0nBLXImY9BKrqDTG/iPzvj/QCGnqZ6o1Amz5rEsnULh4XTJJCopdfDcMc6w6zKRXgND4
nz6mm+wgTIZL+QsUpiqgD8VyYFVnvTMxxiXL36QMFRzlOzgOvxtLOTRjS8b0bf8hnQB3MAFhGqgX
0Ft8oayFPhDwY9waoH/Qgt9FrnrpT/UasUq6FjFWbQ1M2dPwlJzyB3O4967Z6Kb8TW+wkW4Xrumg
TC7VtbX67qagdvQceKZ2SkAPxnZC+3/vu3VqJZO8t0GMPukFk96avWZ1hq3uy5iafJr+GYEuaxdQ
XsdZlppYBFvNJLfGL052PipQjNxsA/NDuqa5zDQzfSboKt72HJkZ4FfRoxW+FPWPunh9A0zSwbfZ
maVeCutlq4wXJ6doA8dCsqPDEgmcFTR3sEX0F4V5RANgyLdG+/FMgQkCppXBqbfQkuWzS2bhz7th
vVn6NP7q4BEItW64uMvwPYXs6U+k+d0zB4xsbbBy3e6q0S3mlA2fslXdmYXIFlRrYMY5AMMgBjWT
noG39/EmPo8BuFecwGDh3zMA3y4kURsWfqv/9Af1JoOhuA3N/SOdsK3U4/uRLBpj/v1e5AIg5BYD
U6doIKMgG1oWsP5BKu0nE5+x1WgLDmADbtQ3k0NqgRJneiSjJQuxcwWqHIL99vXIPdgplvJkzKIM
TW9kaxivQD84QvR4ce4lz4GjiTIqvw0XgGSpdKbDxzG/jUibc/PMAeDKFtlUtA6Pwm53NOfXG6SC
dXLaWVHYQEUlm+EMsgCIWb6P3Rl2EFkkuLM3+WHxRQU0G1hNbtX2SqWeYmQ+gapQ7T8mdKBio1wY
mXCKQZyBvaPOw0IcJBOTnfOrbkLdMicjs2bK/IYJ8nGC+8U7mKo3pzOub95MdSel86bZt3x9pmxU
KQfOoYOtmo07Jyp2TWEvm2/pLAElCm1K0AyQw+DnSKTFc6lf4oZ+x2aW/UWr1WO32ICgH4Mzwy5k
pGLTBxff0EFlfZYWs87comT6A58BhzRblmyuO74jUdvV0yxwNWbWoLTcZpkeOztYRFemHgHDKVcj
zR5YYweAXmLtJ/7JR8YuFfxhesResmQEvMhrZw93W6iRzZmu7L1mXpszH52GwgpwuEyn4C1ec/Bk
h9FdP6tWHVt+4hiH5O2OJhq8EdmmrwBE3qOFhesb02YTZzZ5ntOF3ynsBRq6MrvmA0Tpx3enbCxs
7NbxBWxYdK/AuqJ5xHD0VihOk0Mam2jg7GgCMEMX8QjzZY7RWbEdnEjrmj2rY5LV1oDQByr8iH7F
7Jaujas+L2cdmdith1LkwQko/O2qOkvjKfPQ8GMjTnP1OuBsDZQUi3jH1qCoelZ36Xob1iYw3+Bp
gOQdWNKmtgVKEwDA+FBp5uCWMlqf/FaLX98ObvL0HZkxRN6dpC/p3wlCTd+a9S2t3Rjd3nV6qRYH
yeaMd+TFrwf9QvsKThTGXL85ZTSZWMC+cqBo5fZFHAURS6o659jWTx8HVssAka07oOfKvF6VD3uP
Fkm9hEamWoRwd7jkPik2s9B22dof0IHKspDxlQtQ5GCWZzWauaNbNvMsHbyaDZXSjAkeCRcUHURY
+1UXAerKNUPqhGELuNrXBi+chfQVtKZhS9tDddlVzHRNGAZgVPvrAExGbfmsT/JL3Or3JDy8OZdm
eJvxFaqCzgxd7MJk8xIwidQCCDGbcJJPC4fcDUniFww8q7EZ4e6CD26maLboW8kp6VvRX3LxJHsY
0hchYFEcoBVQdE2BeNK5cEI3PECl2FF0uzEc8xNpBigMlaOPxzhk1gsAETST/Vp5x2IxWmKVWjt0
lKlW4I4s/yKs8Du9g0qc5pnJ9GdwHCzj7dcAhxuFLd1qzMGYoGFEpll6uRHVPWCcBQAJaV1TA9bg
8CMc4J5MNnlXRu7mvp+K7pe0eTGToZTpAC479WvZ66uUObNmFtfxIeMn9Zk0fuQSgBVW1tsdsEle
++Y3OoNcVp6JTwemgcz6Lu3FuYDkaTx7BIwU6ya1LgjW625sFvhUScyADn1uBxUxv043yhVgB2Lz
o2+OsFHxnRJxr0m7yPqtPiJsgL4s76Xog64J1flZukaaGUSbFdgfFsPIaYrvQQF2DIwNyDcf0aeO
PpQApNAjgTuD5LVi6smD5kq1oztBsdyAbm5NbjhtI9pOhh2nTGP6fjrupqryg62rfhijJeW+Owf8
zPKDtsdnQw64ydTJBnSRCfy1UbeqsX+NprpszbsNI3MV6Vn/ztjCCd8r9bXuoQVgBgh18xmet0Zk
DioHnMSIzHMqsCxUAJ+5dkA5HJS3k/KT3Aa6P4UEej+SJ61sBdzVo373M7fW6crRf6H/SC5Dpx+m
JPovq9ECNhyUzJOsWkUGA0uqVrKGFGL7WnzCqxyIypUL2SVwD8vIZWj6QeWAI91bFOACt9BKKTrQ
gIyYcn+WfjTfQEEYPUDUqciPO/ruFiIQxRib7N/2L5rCWoBjl8yHT/Av4mh7WfkYXPriY9FBDIxb
RCK4eTGsN45gDFZNs/PNh4/pxio4ACpR2/kYLvEpncQ/+2in/kyuCWSsctKDMsXYjq5+BvCH2wSZ
RnULG14jE2iolb/wFF7pRPmu400ANfVtDSmzAcSZCnnMZRkvhtwjjobxUg5XOfSMBkJdbIW1CcWD
I/k8Lq8lKRxDD5pazJPUxGnOxID7nxMjqWUNTKQJLP+enhNmLaNF3S6UJVMMkD3KBqE4lW4I6dWc
wU4Eu5cD1o1Cd3yvz9hH01kF+Pues5cnqKwUK/2q9BZzgbSewJctWzt6lshg2s/RQkXZcxIplHoX
FU7xpmUEm44mMZPxeULWGbt9fNYHprP7osFIGpUiHtny2eyyQpojp/6nt21lQ1c6fi6hP5c0w8yS
ZW88x8thfJeW2lZWNi1G9ED5FCessBvnVkVr8GjSQdfMF3HllxLd25BfjmUbBQIIKjwLYpUbn0ZH
Rl1L75ta6HdoVS9zvPM223Q5hxUcjTm4LT2AXi8DsFkm0yNzZMdYp5MRjGBGbr15HS5vC+mzApYD
saZQ6ctPvCHhYx9uFyoZYHVvYhC4Vn7OZi3DaNTpQF7YEyod6Vp8d5N+OwgBFvOhgwxYSw94jpP3
sD4TGbzxwchXmvlgWdtkGoPt4JdEic+g8NzAGO1GndMuJa51mnzBoVqk+x4PIpoHjWOALCQNGS6A
uzEriZcj5KYoq/ohIOgenwh5JzTFIZDa3po6mCOGA1N+lCA9Q3dwhBoTW28eS4A6K4l1uZM5E4z5
bgwkdx4Bi5iHiNNMk2rm/fi1YcXZ4XMeA3+HK6xs+soC5sHH8jiS+gXFcrVgIj0wbDB8vhtK08Mb
b/OVRhwjiWusUUFBREWN5uj4M/FL86nZWMgtuz3/H+hAQ1g3E0AGxzdYtKj0Ylofks0REbYQsixG
3dBCTglkMfTDQ0sh1y1GSy9F6zoxmhlKTWPHSDjks/Ey5TCbNFCTArP9HnJav61PY3ur6Oyvh+kG
bQeYqLOaDUGTggZH64Io/aDvV9A2hRek3+HFvvpZ8HFUCk+gXYIulA/n2evED3Xr6Jz+aoysPOej
upoJvF6iMVU5SWJlXINdWao8A1IZjme5wztooAS5m8ESlF/LJjcSs+zWhNpkkjE8lk2ZwXY1bQpI
8utKuwqmbAeu0FTMTTXcldj4cHgzfRnZaoeEUO/b8k0obCS+c1Xy2QZlzjkck3vZg36Jp+DWP+1G
VyaHW61Z8eN1qeArStoSqq7382kBcViUCwtoAIemcGEPQyGO3MZpBpCTZ2LVKI3VLT6XipN3hgEg
zNXQJnIQPyiISKXo2Vo8JOnLd38HixeTy8XAHEzl2mR2+E2uMd7B27t3uHwCsx95ELoRDBBiyn8S
KawKVMH+TCVYssLkRjkKjPXkdSctpMKYhONzRLaPg9IIHpAzZjy4C5T9aJL++jR3T+lphPgQ0s+d
dVn3O1pN3ZbyCZwfbUUoMY2Nw8rKoHwRuDnVlPbhY0/njXls7m2w8iZvpoBoLYQg7Pf54xon454i
oj9evksxN+RsVbeQEYt+Pxw64zVAQmYogTvStsbaFKkJQOghZ8Ix92dvu39k28rxVhk8p2Vvh5zM
6mgCxvA8/KwW/SynArG0+joK51J94KAaRkI6P1xizgKQ9WVDA+euoJD2WZDqvh6eAVjZ7I0VdJzr
8DtaQxRk2CPInump5BRckZa5QzA33c8YGqz3nXDRfEAzfSMsZfOGHBMELn2SA6+V7YJDo3Pg6je+
aRz9D5tqWqfuL9vlF2Eb3Q1P1SJbjfBE8OySrqKKEJqhmKN1SsFz4Rc6FOkXY2h8gVvBzmU7Kxsd
p4tYNqvzLd6/eG/J8f3VeCN3AOkgJPAgIGJz6p3jM+usVoC1IhaQetaoPufJLH+03i8JLu9TMkvc
s8CUree8V/nFA9xrBz/BKb0E6ppUvSJ1r2uHQj5/cEYk8H4AelvVwndTyPQEEDAqpNm6+cns7jJY
xAdCSvmT850fxtaliTpzQuK0e/nLQ6bZTJanWWsBJeMvQqs656ZYzWKEfGO5JU9J5amBwWli9ds3
eTx8LTosHCnRLsKI4aIDQNRdrowA86gWCi3bR1LPeHx5dBXCQ969K5A8AE1jtr7joZWq248wWMuW
20K94ssoMr2oXlYaSTuXOaTRE40X/rplbGTAs9cAY4YOsdVbd0xyH6wPFui12QluD21pIZQ3cl4P
bgr4eiqK7EcocHEPhG4gQAYUlZQ/KTVkTubJ3d8CvvhTheEikSvBAnbRIFbyzxFICBYhXjfl1ZBC
3wcrekno4yFYgTgSwewh/tsIoLaE4D+1lNEi2UfFgx5tBy2Rr20MoUi7EDoyxQTnMac+ISBgyzY8
jvsA2w4hzDgCy8MfQp9xiIE9UD2KP2AsQGlaWtYCufLPEo7tB5CIWSbRXKgm4oAj5p5CzKyCBy+8
XP+pJRqoObdrQShMfsIfLltI/BFS+Uc4inKBUyH5hsX1vCENEfpRfA/nN8Dzt2wyeJSnAGtS8ffi
VEyKiXoRHtvhXDj7CQPc2OUxCe3FPwkq/kxgnyOwI1SphJuJchY4QoFhyfaa5Td88823hshVBXiy
CXdUMILnEb/QO80zcdpVSer12WS7N09BpEs5zSwhMp669UmelrR1JuqyXKtLgFHQaJG2kxnG8RLV
0f8q7gDVYM4hmDVX3SDhzn6ElcldneZcrrBwZVMIy1ah3BNMEueFX0vH7VfdlOKL98H2xJXBIN7Q
v4b3eREfH3ONm3xJIluQorB2GPxJkfMSkN1Rtfn8abspwMt+xC19p5b4w9/g3YqeAkRXUg03+SlT
tp3QDR8A6eQ1acRxXxEXKlszmfO3ErhL7EL7XAym6iXlg8sL/RHSDPWB7HU9uPBRdMpL7N0cKoZJ
84biCRce7a1kpT6yCS/A4ypXyZy2AA9JSLOzj2WeGnkFasreWpicG5DGn8SsGTtIqEYBPERW2e0T
izU8WmOWBlXti+qffSXkk727guoQR+JU+GjIN+WIqBy6dfUXbURUKdsNnNgxWYzQk6SzwjffV46t
N2IH8kQt9iOgtJAA2ZlkGMz3heBsBq2KaRg2rEIdCr2Fq0CLCSFsocwFb2kn5KDxHWeERWMFUwGc
zoX8b/4rZIQNXMYyJI3wZ2LQhITggXfi3aBsI7BQoIskVLFy4Ssl1BuFymcw8R8dWN3Gii5C2Z09
Tfjk2VXT9IFs2QIc5o++Fi4dYogFW+NLBUjCMhlBUGq/xk/uB+pFSH4ia8bLJehhIlajHAGkD9Zw
36bZt9qbEvFHwAF500AoQd+lBWpRU+zLXLRCxOulj1wIRj1HTkXWNnuTi38Rry6hsBflRaBdD/kx
HUUIoRE67YH7zQjDGDCuuYqv4cyDJkTVyCcUw7aFcoSFJ0aaf+qXq/j3dYb9R3bV4ukmhnXcO+HS
i63ZXchAYytx437tBvSQIKMwrJNv0W/6Kww0fCabwZFxqCzo5So9Fka286Hd3LofTHeApW81hsef
SbMfLsUIEY++eXLMMPgSfnG0G948HQPBaWj2iiUExZhz88yFZCITnlsLrE+Z6BtpJUQthfRdD7d2
3v5SmsMtXWHrK7CJYNOEs3j3jTZytOQXDvWcqLf858IxeIIrfwrRMUZpwiB6AT52HQAuyUzQltts
Ucamt9SpYTxkxiNEyusFeIPFfzSd1XJjSRBEv0gRYni1mC2jrBeFUcysr99zumdDa6/HFlzoLsjK
yko1Yp2e5Ltp4XOdLSsPzcC8xwklefQ6qIPOKMdOH/fN+SMt+TDwXwDsaTsvAvFdKym0O8n0Seo+
5y+F/qI3ZehKltq9VVK6hV+mj+PBflqZoyMh5QIYlWaISWP9aM3/3KT8VblSO6Ha+0lJPgf2mglf
gIkdBtRRiKbtOD1gNTTZNolGrn+sFZ5zKcagzR3qirD1mkyIEvfuM4+41+kNvP3Rgaeo+Ch+vS0v
3ixQ02YyoBFJwexsK0d6s3xI1Tafa25V/m/iSMBm9u/coQ2nM30Uh2R+QNcJHdMOYQxmYZlguECp
4bZadgBF3+BJNFOdSQnuSKYCm5dy8/pD2kOSkvKxgwrDErVURMmCz8ysy6cGTf50rBLBYapI3hXz
PNZyKFwh98mObSWe582DouZubpRaB0wOQiN8PG8onKe6eeqZwsnkz5Bw3kErKl0vPN+Acnk210ed
ULSi0KGt+HQflBlZ7hcWeumZP6g2fnd/MKL6hiY/ecO0k3tGIqeTHRWeUeRrpvqXILs05CnxQ5EF
cogRk0k2qJvfmY8YR5vMGPs3rpf6Tm5J8B1M2T1TRKadyUJoo3sCp/0DswLToOmUHhv5QU4pcvbb
DVFyWyIPrd3+gf/ckUDWjMrGTK3YhtA/NOpUKUmA0ehdGhFPm8TE9+cbqUKeuYdzNH6V8OTnFuRt
yQ1uQQcoSajZktVC65lAw4Cx0lpVi0FaMIsF+Jx/HF+WFPehzQ2ZN8dQZgkfihwiBAdpMP+S/1F7
u1BV8RP1l8aciJeqSBxF56Q8p9tlUH2LTCVZGxKPoDhAY5PhlMIyJKt7GTWa/EsrO0I1kOHTTKXC
4DGDjKZcdA2L1QPCj47lvARDptxosr76QyFR6WASH1UlNcPjHrmWcYnTNxgXQmvLz4VRAx/K9jo9
UGupJLPDcpA23iCuj69B/4IGaNyDPlKhPKQviQmFn3dtLKo2Hi2sdVnFygTDux3rQbU4BdPViMXo
JkXUg3ouARSqisR+uUdaoCYP2+8zg2xKHPecDbPsXMor1pu3eNzNt25v5w4SD8zB/LvaUMfS+CPp
oH5Unf/Y6VRdkbC8nT6hrDgoR7lVgn9cOtrTL4mfEiHCfpSuXF6wjE7k+Fw+of4JSnzrGD9layty
GkIjwsbHRf9Ih9aC66PKY97Y3fCybriTrmRhud6rjvagCUydc5CMa1U50eKQKXPN0oCUKwztgx0+
yA6XvXUPGisxW57IxADMuEHtWvVqpx1vmCIofqe7Bqca/+LdLXbZ1n1pNFFPllUL5No1Fr+hphLv
wam1+HOCW5qhQDgdLAFCtN0EGsvLzokdy4RlBgIoP6sLd9ar1sQhGvF9brj1LRjS+FXpwNzL+WP2
BabDjsg0t6hEVLmAhB+M8/28PZ1aHierhHViWGKsohwuPpxn8FvOSv+pw2YlETX4nIOTr2ZfV6TF
FFKlalrhqlKcQG6ApJ4A3nk3xMFcbzKL+tyvKoHpoU9LG2ExS6eWgy6wvDT3KjEm+mgPMMrk1ktQ
36TdmIlY1P0mT4u37IBrNAW8cJptsoXhAwtl5TobNTKZMIUamBO6G9sOMJjTUoE19mz7LNeHniAs
qtcRjVaM4G2AYSx9719obaO0va8dSEEy3EFUQulLSTyUOvmqBj1/MzyIQ/YO9ElwxYeAnLXDH4Ik
PW9Rth4HL6gLQxfUNw3YrXOKsCPR3tcWf6RaSypATCsOdpjZD9j0ObaYERB/rBWWdJpDyvSdgJFn
X2oLMkSK8UYu3kmn8j3zJAXOFUYmqeSz9jWtYOqZqRNEbgZQc9Sdd3OwEucXEupSY6oXHtO8vMo5
lX6SnD277z09QDv671hbtXGZz3smVSXrh225wFucGPfqlXOK6A1elOpDcAerUhgU/N0TCswaaOIt
H7awlhDLYb0lEPhEIeLG8nPdG2dt0bCp48uYcxt+A+4OauQidYU5KGvxpfkqoYtnjB7X1bRjLMpq
fD0wSHfaTH1PerOnDFXeyeHRPpQzZF2VZZNU4IiJyQuywYYf7IVdMgowTwXrUM81ts8pxowmC/sa
5nxGmCIVz+8OFHWWawr7u4P06xDQ0y80xt85PY/4Aaatld4l5klJpfU8Q+FIyh/fBzKFGcDW3tbk
VsrdyzFP9LzAl/1Jnishs0S58w4ZiYhh37x8nrPEM5dPml+ZzLeo0ax2fj2j8qRkJP9wc8yr0EYw
IrdGnh2RZq7U/onM7jFXPmNSN2R+DpikSFulYUpLjF8IQqpwNEyLzk/UP5java7S+nB9LWUZN7+p
bUhFs+8kUNhBUieSGYVtN7XMa762+GDCN8bLlO70cmiemttBsrFm0bi+MNtBZ/iF8gZRQ2mHuuPu
b8EcAvIIw47pC7AjuPXhU4rc9MNRgsc+9Ggucbp6IWpi1zHJ7e3+XeyisupQknSdFTtvZr6XUOJw
POkWRU6XmSzCLUvt2NwS9RkBOw1OUh5qMFzeGWNR4rQVNJhkyol5OsTuSEaT/FOolRKzrt19vmcE
1pprSrrdVbPWXhLj5jQ4hiq2yo0zDZQ07/ZlCj8d3RooAPW47mTWOrIcXVFBI1reC2VXbJZARB5Q
eOS9Oj2ffmiV6J57hyYSGrREUGtMPyQr2yeHTQqZKBt/f1v8TH7G37k65TIHoMQIvkBTEF3ufzT8
46bexsM0fsfDg81GNGE6l+DAHb0O8tnn9oKsL35WE2CEVe34ukKe2NxcEev9r8k5JrpZ+IFCwzbf
ta9z4gZU5AqMEDCEAMYmOEUyGpOAbcC4Kal+/biUKpkf/bq/dqy7nsAZDqv2PIWm3vUDuGjGHC/3
46btmxEBsG/PH/oChgHwaiwk3VfASgVsHfoLlP8oYaJ9wrwAZyX6YdM6ilFmzX7YYAfGtGtTzniF
doRl8IA2bZXekfBroGaxayD3Sep5XJeZ1GCiWOhkfibv4eBmaGIAASLt4kfkXswbs+PO+FNpX2JE
8M5EA5IlqmDBCea7+VGe7I0oP873gR3F+suPjKz1kyEmnrK8YFKQpdDoTn5BBseYRMiweI9t5/BH
Qgjhh5V6IOlL7h8OuOXiwEwBqeCmASTmBKqmGRa8/DBNBLWID5iYkya5O2kVpEZjxc1QnrXDB4+0
1ZdyjfRroUbvB0xYrMqdGYkFYClRLWD0AP7Qp8iwgQiEnZ5dpEwUAb7yMYMsuoHVmeUT6XIzEKX1
t7H9MhxF4QCYgSCTAs8MjrcHCLcU9vKte+tJmj2yhRzHvWfwp3TqtOEIZylMIMubvwJ84zCMBAxA
3MOVXXU7NBLxeuqgTpjpZADKAh7ElIQcI6ncR+CHNViVBEj+ZkmEegnZEWkFKXIal4IEK+T3Ai0A
xsYaU1g+LEYdiPiIuEMGuN9hAC5SF57rIF9dfbmKiU5Ztk6g83dIo4UoF71pY91EQDYMjBhxEZy+
4ZPpEsmODrPlGZnpx4cjHU3dknzXM+PJSKGM1gBDCLX11/h77J1zvEPiw5j0PFmwM+TMi8OICmZ/
7fh0QAsOHz0MrhxBSuRXr9GShpTfljvugK9InEdoCabxlhVmFouZJCMzrkNpoirgIqaGrjyP+WiN
j0i2QZTB1jRMhlhzUDe9Ay2urpoNcxSy77JWMBcgkMJcPhXE8msdEDjUt7mwSth7mY3k8lXyjMm7
WUW6vh8iek/uFDMnbv+QPIrjMupSN9uLRPzh9bu19sMY3LNo4N1LsiZkpy3jzrgCBwvRCULXixOi
7JfIED9A+CF3T7ew2Q7gI9R/o5uBhBhm4xQtLc57GZJZw+M7G5HLp7XfC2q56ST46x8ytcQ3at2s
1ikntK1fu0Wuw6kvas2moR3QB/MifxxBDYOUrjM8aN3fOd0DS86tJWbiyudZd1DIuJpAmVw0vCJN
hjZFOmzI1kfMM22gmw40jSYdnjgLSv9s1Nyf/YyF+gW+dZzXa7BgXwF0asy6n+Pc4YRjGb+IkMEJ
QZAduubD8WsC3kLg2zrjRZ4SHKBehAPXDtAIqb74nBZYBz4g/N7SX0RXFk8kzc03SBDnvfTPT07D
Lv2eyW3En5ct8WdnFIYNyaY8lok+2KFQIPGTlQwfxqTNahY/GNFputY5Zv/lwN41w7vxcw0Py1Ep
2ZoYtD+XaOLO15aN24sJFBSSGi3qv179MI7btIqIwyt6ayxHgYgZHCrAbpcvhkAmmhSPKFkC8c27
6RR3ZNw7tAuPZLLVFOoG9SL/9O/T7gIgkJzjowT3l60FvshPOSoGtzDJLkG6yxhv9QDIe/EyuEaE
1CiGLRinIzK4+Zp2p91To8gMPD6jSXWZL0SRnw7kz1OGUfpbU+9SBxUinuPu883cykTeXbzrh1Ls
2p3w+GeDeC6H5u/xejpZDZaGST/JE/1iqSXYPOR9tSs7wUDTxhSbYmxw2eJrxgOzQZIStxb2dRTy
e/IdzRnGC/OTgZdgTnQFs1j93pkHYkdKih4X+1ygBvJg6L3RLB9hgxPABfbVKNewGKLayGejm9H3
NTov3deBXhgPZV079sXcjv1k9xIGNGTo5uAQG7nGYWCb06V+o3MpC5iVffOZ2DMSBHuzDP78u893
5gP9NTyvQEOFzRiF0JABi4V+JrDEt9jJYbjoA0DmyT4e36GAGCD+AN8Y3p+iCXE2bnJwoUcPV8HE
hdD5Usm+pSr2bNhpJuw9xpwAGnYKw3PH3+VboIRNf47zIpxgsubfdIf1po9ZmjYQs8H1Qb4CIQ8I
GxEAg18wCKZJoL94gyMuzuzsyGRKvSDPxxRqOaeYZQwyy+7WYI9he9H2I2AHFSDMzLCl3D7uu7D/
2E5pQnANOEbb31FTOfO1BjNhwxDYuel8lcmxmyfL85M4AJGKOWrw2/r215rIir1OAYmikJ+4owu7
VM/dHlqauPOnUagTdbAzHBuFl1ITFlZcxmP2kmVz1ieuVLjf884PTiwwTalzCOdktf4cvSMjEF2M
PNMvwQbRAOJAhNt4KwNIdwdq/1wOd8ulQV2fjUgsxvjXWQ2x0+B/2tl3w2eTkfOrhmZGEjJvWNJz
PNmRdIQrxBXzOokhBJMJloW+aBf7wL4yT6Q9tMFEwpb9KzQtfsW+NSdJuaP+n356bCar0w9XRAYG
MurHDkLVQYkpu17xwe+OxbEVkYQudAPZjyfwdAa1JH0jncuDXuKFgJidGxEQZbL1VlwNZudHihER
RYno2oxySbGqcUlkuO5w3ImL8xwGqSi5jFHPtMwWuz6TJ7FBbGOk246VfPzhiwwbFlpoGQQTh068
bZ7IsXCUnIDJKxvs9fqlAcgTTrKDw+4fnAbsN/acO3czoGuKLWJIifSMmz72OjoRKAUceW+vRr7D
6peAkK/Y90fHaggSbSoNejhbh0dnK/mXSX13eSCa1IvbQbpl2LivIbLkf5C/j3QpnglFGeY10qrY
1ua15cpC0eT8SkNUZjAGXl73bBEXbjHEmAmiEtKujtrwK9s6kdHdGLRt7SVdn70FLKWWBxl1V1oi
0WDYLhtjbltWPRobWBlUnrZtCM/roEB6vvliWnNn+Zlka2w/zQRXSAgo7OD/fcaauYb49JqVFjqd
GClRcdyKo4r82jQPHec8JmsMiL7/ZSR/XXgDP8DvRdrT1w/X8iVMYLT67JCVRSe8EeIUx9a4sWO+
35i/W86xDUqZB5ukGGBNncYZmmYOtmMSsTMC6kzTqwDxqo4yqE1xVK4p3KDdQCRPgzGnTN+u3Vzm
HEmGTFnQdgzMhM9xIMwklAmp/zQc9KLSg5/rFELEKBhq7VTCTL3UTXQXzXsr3/e4nbtIO1Uf1ZlV
x3HdXEm0aavHFsXFjvmGfcSuHMET6OQ0AHCTa4V3gRJdgU16WfpL6Z+D6ax93TZnPcorxNjakCm4
VpGJpwli9BKJmmGuISdBJt1xzn491sAcvP1ioKYe/0ehlAQYx7Qfkp6ONCIWyzGToCUowZMqU4ll
IyYx4PnWJTRBurMdYxXcAm8cN2iC/Yjqry7VpDEimjpvv25PWJcQDwu2C1lfGIWXJiTW8rsitZLY
x8958/4dK4AhLi0iD+cfXbLwjwS6c/0zK1aYm5D+zeA5G8qL0Ip8I/ogeKMlDp8EhafoVLZkYjNl
p+9kEa52YfMI7vpZ1KVowd3y0+XPvMOyipAH+e2I69jyVTFr9TshLdnr5S/FHssQAHDX2DGSH6hd
kDHa3Z3j3qZfWCPIqbge6NdrbdnhjhVDS2AA4EY27OcIypgfmzZ7Jz0FvQfTDOM/xaOv9IcyA5dD
Cfk18bvoNVk2p8J3CusBw+BuHV9vujTc3MLZgdw7b4VO1cvvzTD3MSKT9sW/O8Rn4afci2NwnPLk
1RMmvYWqtVC7LhkKC9BAhrxRkJHJkzJRFu8H8O0DnhvpBwBw0n6v+zF81rwrJSWSDaYqPN0ai+lD
EjaDJA/dNW43PERexF7mLVG17UCXjTP7Jb4F7EbgA5UqXqDfgt7yu4T+sPbN22MGrYd5di9jBgol
sV/OigqIIhNoTX31W0Y1UIZ6ie8jLTNayPEfto7+OyKj2PWrVTe9Mmg81O2OpSv434v1YfYeO77N
PF9LzDbFVC+6eVxlli8VAWYYmTDf9Qt9YZ7gG4QEHPdBuda1o5cVQaFwRqQQxsFz/I4NLBBwm72I
Lp8IvOUC6PgPeGlKQz8GzdAiCsTo9w+KCAwdCGm7IbsQlJc6RjQOVTRtzX3e8foOb7tXM0QwpkzX
zzE1l2X13jUuMlVxKpdkoznp1J4jiCCYN8Mk2HeErfG1/XUEFbeMIARIFfDz+JpsTMmAjKHQpQT+
1HhIkzn0j/XDs4bEWMxkRxA1GdIho5AIxMZYzmNyMqRiskZcpkH+fVPJduYN0p3ycXDoWwPL8B5T
ZvekIdPQkPMEWe7n8EiMF6JBcUHm+qBXc2jeq4UWhBzfgXjn+CoIvCepZ+3dQCVdaR5o7jfdIJUD
nbXnQ7TXk05zmvOWZJUCZiFDVH3+uTwtCuXDgKEHrCMax7mrhuB+Hfs6YxqRgPGfXW4hwq4Uf2mG
5sk2T4eonOWne86i0+lvir92jq8Ccq77dnkSw9BtZxqvmECGnxD3aDISoiJaG7q+H43jmS75QuD+
OCPe94AyvG+a6ItBILyzB4mjwHmIxRfe/cl0KA5Rc1UncCqGRgXOzVyfLmvMD9k/psjPtxZglONx
ynoBRwhhWZpxX/mRULxTQw0x6CQjRSCWyqDgqsXUfk926G9m684g0hIgNKoFYgK2jdvaIihwFXPd
HOm2CTc6gCxOhaFulUPTqWfc9PLu2SXscgKDIaD3JppDaoMMmDX7Ympih1pFnQnlD7rqXjF5mD0f
e4xdplmCK6PB+gd+sZ80hJpE9wyZAX6aAOXb2MQ26RO+OgkYYSiTrCmupDbSqjntGbWkoOwJXhjg
+H38XWLVumYB58Je2NezX+LcVOjaR1ceOytbfLj0pYwJZcvuQvOHzW7KkKNpXSu9FB3C094JfJkL
HE4iWl5NhTa69HOw+PyOmSDDj9DTnvoD1r58ANIgVSHsuRJUbAlYUvVtVS0vRKuMNLOVdIhlPEOj
lQNt4an6rqIgVIZQLsnsVtHyHIJa6RoiRYfm+kk0YsN229TuXTfUqiL4sWG/aDq8KyYeJlF+aTJI
1wBVD88aE+/evg6H3VtppOctthbs7Re+vFcFeEBlv2/kdX4YVMFP5kd0cAW8rWUdwDneRKhDYG5P
Y8N+cCw/G59Yc4De9yea5NehqbHJ1rxhtKozjq9zY2Gla0csoeRKZbF8WaqaaGUDEuxdOzHHwVxS
yzdtJbFtli6kUc5oSWtLrAx5XkSTIKzxF7+fiNOhlohtJIDsXV6wubiTrE/YDsk3Q/DDjFY8GT3R
0x879Izi+c2fw9bDxLjFlDr4/6fD5xnMz9xa8E7oeA07C6iO6sydqh2T7PkFf2aEPBmWe/v2JkxY
pHDjLhZ9Fnd25t6SQt/0hcCfTlgn0q+b8kViiGN34Kpq71YIjwmTDY4J/pmYeiYJJHFB6C0P1Bhh
8WxFbqfFFIDyV+ePCoMbtuaYRqBfXP3OWoSyvGoClG4gZJDsOkw/y6ubMN5v0hwTWp/BSrBVXKkt
0wANr2gm4WdGvXJ5vBzmlB6nUR1BEQCPe55oFcAy0U/0Z71/cwQ5Z8vFSHLiVrVS1h+Ag8I4TOcb
pwCRGffC2ceLCbjMK6Q4ebWsiyMkg92kJwmXPaeCOQ+eXwuu61ajxVDNqEsUXzN3ltbhL5jPYEgp
3i/biXfk19zsUMSwdhYnuMaUTCkMkHjOwkDA43TVJEcGBMm6sbmRbpZzTLYOf8ZhxoDMtR7yF35e
YyP0/vL0RAd8gL4ZTPAqOB4Bvc3gBdZEK0p/HL+OgMTj2q5yQ7ubXa+Ng+5YNUY9AK1O6iiSMjfn
K/9iFIMuRnNFfEOE876rp+DRpAOPxpRjTcoheEG58UxWYRqhIfaAoTcZ9WmbhfljKEvc3VTNqcAH
xYmYWiY/Gi2Mw79Rm05lRxODlfVhMQfZRE0X9bqGqhuT5r56YoAKJTwE8zrHlmIc/plV1VhzZnYH
+Fbmpv7Nt3PtqUx4r1++kwC7ZnYmsjFdF6Pb1Wck6rDwXg3Q9HXGehE2NMeP/tj85oy/EzkvjozD
cSlY0yroZ4KTh0fSI/3Gj8pMonJOD8yrsJ+TfplSVUXqkluBagxOWkftg4EdIc9WEGlGzT9WOKyN
iaz5rzyDcyLmdiTX21MZOTe9nauAEVjJFADPYewdbGJCjtolvstMw/+HfDRIgGyruZG/V72EDL6y
Z2M6VNblDfmXOEbY0KWNpeFeWvvzvkY2K2Q0b3GxxO9KVDOsSHC/6Q3+SzQu+HYTvePHeqijpQ2W
oJ8UkCIUiIKuzMWdHkmE0CRKlyk1RLkSpCwB26mmfoyFvbBuBnHAVN/yDHkXSQrDk/DbJim+lywG
akth1ZlLCgrrGE1rHKMOL2KYf7VkVoSSJsIWsTazQzgEbF7LHlbZpWBFlNHiVw6SV+6FIyZB8vfU
XamMNo/ziuCz5bDYDJM/wApxn3pyFrk83PwoTrXW3jgO1dOW8GMC3C5Cj/U0qKZZkiXsaBpko9AI
HGDNw0Gnwgd67HsdwY2uqi9JKKbqtJywlljNb0EH1zMilJVkcOERirD46WaOO8rtfA43X3zBm15A
79G/0TSJg3exRCc/bRzL0OIJsc/BQ0skAuOngSACmWLy0GKEHjNN6svGXIGDbc151zb586S8J177
yfvsa1OFkwOewPUZv7r3/TID9/8yICtWAy1tem+9hOITrLiR350ha57t38jo5TKY3vv9/o1qPZP4
gO59G+uMZu8wG7WUMCfrch4kC5tA6ym8K/LheBINxrUUBMszAZXrRJKW91gX/e9GEn4h/EiQmoTu
s2e3CWFeeio9GSSbv12EMn8DNoN5pDI8OHEjdGpaz5WabyqpidEZY+MDA4Q3f99StgZk0kEeSC3/
5YI1iJucg4U/T9L1b7XdUS/uwOQgAha7P6+RWIBXZdrU3uo0xq98h/gXZjX6VCY2cs6kk1x3AWRX
IqeDR/GCWqD15b7UHZus309cFRAhur28JiX2yxq0CMo3AbQv9rEfuqzjUjZfdf8DETG8PaJK8LCg
0vm27jd6RlPPWgNvbbznbkBv7ASxYqq9WQ6HnfvtLfOsghWBZRe8Gyy8wMtzpdBX5orQkvjeIsL8
eQRz1sNO19vbiscYT1kjxDuFwEDK5hYn6YmGlcWrXXOeNtDWG7iE9fXJX3F0a105kLjCAJG2gUEj
7uTjWAGNRb0rcIj1dRqNaDpckd4QP1QQX6jGM/ZAPVSvb4mfvI0eiMtcbI1/kXzEOrs7ZD2MuI34
jlYjmDaA/3jxNXGaYU2cf5HAtv/2mVCvvaHxg/wAP4YAQfLx+ZsdwnWDtnirey08PS+vmwKoiJMw
RGFKEHX6EE41iSKl9+Xr9unGmCNeArjNFn59h/u3IaNObk+qZ0pqYrptJv/QT22VGB3mpfE5so8j
6zJP6EPfOXVoYtgw7JlAlbAOxtYbjCZ4v3JAfHhUBn5JqkTQpfv/GAPhPvi+9An04HwRq3WgR1kk
yNFO6XF5fsnWeBQ3vTdIPTD/leHWpkASvTkuRtcIR8itgErt/SB2Q3PPqGxsCyCqlNnqjQ0PCx5X
i8zFuL54Wj6mQphG2vp3xP+S4uoofXgBrGLEcpdFsEVvXF8BsBstREBvT4VDfbixEToXzXfec6pE
T6yfmLVmuLTG6B68ca/RlTQHc3dqdG2kNF/9ink7sXKbnkJS/1BI0UrNGpM2tP7aBUBBgCp483ef
GEuSWpxQosTPo+wHy5pYJBQozwDeeXoZTiRKOxB4czAfZLOD6ecJZFuXk35ElJLAHylZpB0CJ2by
kEYxbYlly/WyeKLlV/JHbc4idISi9VIE5iZwL2YthF0opRhPEWowAYSeyPpGvT9Ph9go/J8oqeVP
C07ZkzYQk66yDrKD8++gHUpplCPnN+Gy8PdwpojmElApJnfp7VohlqGVIlybfzHWS2noLTYlsvZh
QkF4HLBd8y1/ExYBomzc4N2T7xdDtFj6vPSYrbiguz/zrYCcKnwC3qQXjS0daCJjuM01WkuSDW40
S9lVR0b/BXRHKy4u1T+t63tmotaW8EssTt7apLUgTLLMLDb6ZWLrF5k0uKjemAIfSNs7T+ezTKzF
Pue/8ko0JZoFWtghKsf0QDuw+TM9wC/mofe7JbVNfkWrbEmSSjp57KY9rsocgDMByCjLLcKQFgF1
hY4wnBOphIPvArPyczwZutWhV3g4iWbEHtZ1m8GtRxo7+Br71EijGf7zLiwxrUKSMOYhvSZ1v/7u
uQok9Iir+C6guuK3IrjSCCx5ElnHSqfoiF1uXgSm4nBVhUTnXWBIjir7JTBAU+mFK2J8RlWQj+fy
9c3iubzgzLRS+Vz7HrlDPtoSdryoswqOpjWl8Ovn+Lv9qzdUyCaiGMI368F88LcPN0coWrgjnEqV
+YXe1WOdyeS7vvCUh+Opc4LeUkrr3On9INveAXQUgRq2TztYpxSyGxagOcDQ4upRJWCvekxgk1wj
wQ5L05Fd6pt6VN4DBESAJsRU7q+xyC0vREYYJV9QmXn12uXwLHMDnlyhpljuhoY/kA3uv6+9dfX2
Qks+QOr06QbcKhcnXVs+TX4UKFc3XEZOqZtGj12Y6NoSBINmmUAdeltNInM+Ju0irwiJ1qGGTn2h
LGBWqAvoJiu51rY3eYxpCWon9HQfmkIt/u3UtBzN18sakNej2gDmWmxPh3g0BcR7HhQ5J58f6Zs7
jgumLmctiCTik6DqmMRUJYKeeQbVwgyma0Fx8FTb/1lvzFGKA56rJxm8wS+31RXWLkMKmSHw3lav
g82Q5PAJTIzKLOS+tgC+SSP0PkJqg29l06nijUgoGw65UObdL//iO/ksc1Tz5xkmkJnO1Has8I5/
rJ5iYUk7s1SDUrRMWHl3MZuuFwGJ/L/f2XQBuUfmokwKzDo2qtaHG8XkiNOJDgbF8rEmdS3GW8Zq
KYjl5j+H9rjcBg94Mc4+VAshcobd9mqQpTsOKBBYwrxZ6MdGJtMhYxatg0GWmYoVntsTre6kZ/wr
GhhC5X3N9n/NSwwLJ2/+bEgKnVPUt0CxRH1eROIC0dGgDzZfd0F6LA+OotOjhKftYG0HJxFkkg+8
AmBQvGfnTt49311jW7HCAYxGX4BhXuo5fmyBbHDc1YyF3I5nkpPQQAyEGxn7IsIgqHz3LWkv4BIS
HKL4FQwfkSy5Az9qMr2sBgIko9+b6jXEVHSC2lNFBIcmjiGmGY3RuHGtR3tr7aCmyuQo9Iscibms
vyezgGPLHJAnc9n7B03vtAhRUoPK5N2lK+B5O7zRfWqmagNRtN2SeQ35BErMaBPA41qwKQ39xR6k
TPm88654bxL2L039Mh4NHjlV3tlragFODtTpAY+K7fT9oUdZTKKf0+YkbPvha9nFZrZRr0dhk8ul
YdfA+zg0jnJMfGMizQkvZaRwoH9if0NSzNvSFUqjZ2WAUogA6JwjpPuJS28PVHQfOoZpK/GImf1d
/kJF4yjphuBUu4yypLYIlRn2V6REmgOvjg8b61icU6qZejZkJs8gwDMzF5wDNv1D0cxwlXVqTBu6
Mbwh8ZYErIt3sl8jnCcHIxGam8Hm8dIK/rsaWOUhwmKlwksClpy0EPuW2QUuRH4sximR8oow+Bj2
IHLbMDeowwubKRO+YJ8jtU+mZ4lv/YV8qE9v3OlauLcng013BZB0RTlJskiubVUoR2MnYsl1lbEp
Bz3OGmwOay1UZvhaPsYY0WgvnLZRrQ8b+vK08hXrO3oY/8d/YoxirO0eoBemj+iZO5f0j2g5RrT0
xZhqx9zKpiV3lqvOJW+aQhbQQmq3hUpahag8pDEwkyhkGlMZAhuiThqLJ9kjiwbBMLs6hK8kBhEy
NaInZt8/dE/VRc/jXDfJC4b0Cnh5xVZjQG8RHX0crn2Ryr13wAg3Ai+wdbpSwvzX6Y8BuPRzADw5
I9jEnQ69QAjckbm5KSXtak/YlQ0afWIzj+iu+a47OhHgJGGgIsNX390HVE5ZEPG71eJbO/0Fpo/E
Ed71WKwGR0vgc2uUPkD3/SfVwBEFBgIGXpdntBpmgLbmD1CeAR/PIZhQmVJIozHcVsceTWj6d9qK
ce+BN5bkDTNibAa2VcdvyU+ZOBsSAx6tSRtWUjP9iWSYlTrEauHsxfjVGpyfIGbKiQ5z/Qxttlpr
0iJyZy4V9/5Gs61pG3Y8TTo07kortypQrJeoaO873ANIv3y/Ay/Q9wHtrEQr+plE+UaguwPVL4YI
XfLwpis/Gn5j9x87kaDarsnUl/L9lstNFyx3imquWobfSPazuK2Om2rMWjQISXb0DQLWCd655lQO
r6x/moAsBeS+9s8qnrsn1rV930q8bImcsttdQVZfS6og66UaqZKQtysvS7SaUeiH+SRZQvl9yhPu
SQlZMmMyqMLHfMHMhsmuIKxuMlMuwVhXsXA75YOWZVUKpbXbp7mS+tUzPj8Dx2ZRFbLxfacwOHz3
c9so32cwDLP1wnANDjKIUfMya6uernffj4FpX+OC5ywtgPKal3jBJMOJ37rkLUrSy/bP/CU614+4
aKPzBZkg9JSTOPmw6BlkErCgOdAo3TDaAYAq9EOEnSbRTYl7yXM3uuOstfo+9h27d2j/4eA2XG+L
Joi30HVPG6GGH/oAXsH42dZVTHoTI09hEfpucoT7N6xWUcJyvrQKSqK8SpDMcISdNvRwNCaAMEj3
AVuAAeNl2SEBfK1tQTR8LlJGjB4uvd0pmZbghOWHWRjNlkZ3j/N2qkr/jiz602P6HzMxhobTxmHM
bCfLj0aj8UuOuPXhTfOCVE5VkpniKPxUyUIhz0E/S1M6VucjgVDWuR7qrZxk4icV4EftXPAnrbOA
hkY2gCABgFpCVYGV/p75obk8euzAteASeZHglTBEgqugKYHFkngwDdKemBbJSyXvaNlzaaAeGob4
aVGbViOZQJpB4Kl0kY3kmMwOVHaAO4GfNBW0tQBWKmqZJmOmRCQ6D2tUQbxhMkEuaHeUmvAs6tsB
z6rALn+1pEpyEOjYpm6GPtpMWpNLTQ9ry8vRqfS4OQ3CBSMJQoXgK7mv618WXdfIAEa3UqPLbqmJ
JPHha85vPdefScXK5v/RwqmtKgWtjgQEEfU1/hBtF5n3041cot0mriA6MNaZ18c9UrVGARkrVp6h
g3/wi/BA/rikb9/VWETA2UjY9+HRlmgk8m6UYLQgw4U0Fb6Pn2Ak5P8jLfbfK3gVciHk3TJnfLax
pO8S4uzwHvke4chLOHY4csXXRNtdIwgzwSKEoQ3YGQuh/z8ENo6EC8YC48dNt0TDV2MyYsA8tSRm
1zSussS7TJf212f+IaHQoAKrAhs0w1xSLZHLjp06NEiPmFrkAkXXKHpGqG7LfQQvDTYj0mgVMD4s
YcQao1gYTgEfaBnafHFZLf1K+GHCDnR4r7SL0iS4xPIw2gW8Zad6OVwXkfDrjhVdNGo0OIyrHY2n
QGjGVoQwTZ+LpABBJx6QiAXaKKMIlj+w5X8sWGPyMKoQR/mLiGWGn8wzhOJsHfbU9kPJ3gbOlgBU
54jm2TZO8TSN2v/dJ1GGQiMK+6WZDf7mQp1YYnqB0ArtQMyspt7naOQNXYRmZMMsdMA8UhUHFvgb
n8PRtVzQ5PtcNRvRfG3a0RC+zN7b+CK9CMXexxNG3oKggyzWMHwYksBH7OEdmpWIuwgjnnG1uFtC
GcuuFnkN7WLdLjH0ABNDL45hn86D5msAQet8PpsvR0BwaCZnXjKUdIiGDQasWbBW2F/uADMlYz8X
A4ISSJm4aoGhgW1pJ8PdxwgyEjvxFyOSOpaQZXIL6/R+W+sGdkVXmQvg/rEUtWU5aAaED+xuUjxp
CjnHPOX4rbnnuRyNZ8wI+gSt9qYIBu9mVB5iiLb5v8UzGwbJJGJjlQmZ+5YykuvL7XqicBS2Ntte
A+DGX9Mz4jaOJaUkrY7tzEewvyxHLRBwWnvZxWy8y4Hzqdoml6ZWxvZMKTFkTbTJaxlcgiz1Ntoc
RI1mkt4r/aNnvalOkqFp2rWfRU3HfZFihZvIxXSPXdLhPDgjCXqWj3gpLtZ/kyUSjIL0w43EdITa
hW8PAE/pnZqOFSptCsEbiabkJ69fogFKx1xx1CGg9FhlLKFgAP2Srej5eBdwNF9ZsneiWmNae8Fs
qDs2aeBv79vrwFDeQmbOIooBPxnMomF5SY5yAeUZpiKANWRBHPaNNCVEfgcuseW7GIV0jUw32T8E
9MLiOZ2wb+K/1o1NhU4AOIfarc/gv8RDRmCEz1m2FfpKN9MUj8V5xzV/YtJ2OljIUtWRSdJE/FLe
hnZg6NMLYj+JHaqQSEcwl2DCT2VP6qMBcV25ri2gG+dHGxyXqPtC3ou7Rna+UZ2bXeBdssu4nhgy
iWWwhKRB7FgNk6rIY2yJkQqzoEln1Z3VSz0rdZ6/jwUwFrxyAIuQznGqlU6smPM36uRW8qQPyIS6
DGdNAaViM0UW5471eLraMpOUmMuIqhD7JdCZiMdNnoYXiYweRUeKZFeRR3whVjPdKfDcOaUH6krS
lq1U7oc34iqiehZPSOVYSGYBOokYIvqZuX4oF+KmNBUkY8FUCPxac9oEmGJJ8S7mEF5epFv5iyjN
Gd2lYFQgiUcUx0Uq7JAlE6QmxwIHYXGPb6pFZ4x17csk0Hv0DcddxrJWjeYlRIQkoLMNgbBMBas6
SRwD8Q/A3BpIUXjTsjLkNqBHnb3VRfderDUKN2gXtAyACtAuxWwJO4J7EhEx3oVJoqnTOOpH1E2x
vH/Cemt5LNj6htG1J2oris+ayAjKeEqXHDm1LtTVtsclER/ZN0KE4Ysiedmd6IUQo3Fr+3IrhqSt
rQuloAXOxoYpKy3bfo7UKI2EDfpG3HHLNXTzUKm9QZLmjrKEP82VdBjXxr6dBiJ0e0Uo0aW0hZIM
TEBVx/CcahZgR3Gwta6lP3xCxh0HokHnJiCfpIOR8a0oj1dBfxpLbWZ3lsaSrcx3oT9jHDxvBnoQ
dg4+a8Qbv+pXJCGZbCbf3H/WVqSK2R6rSA5YJ5kPTWuUapjmRNnaHpYZaaApogSZmNtRrSFTMj9b
VyI9JkXFRoa1lRzL3fKtTSivzF1iqhwzv8gtSaiARc6hl85xV0wz4OPUl9jQloNcE8mf3j0wcZAL
ssMOswGPxkZXmaf35pdrTueuJ/bISQwH8Tgl1ro33X/IelFs04Nb97IWhkYF/zZxM2RBFwutCEtr
xfq1k4Zcq58WspBpQ9muSzYjxOc2QOPkc0PyvsdjWic0lYIlN0FGnZp6LKfq96zQaqutrljw1CLw
/0DfuapUJufPDPTYPL9AgaKt1k/N18nLkK0FfQlLvMgaW4Syk/jLpCGMYvcDtFngSc2EG9jEX0t4
7i8/WI3cW1Ec6GZLjirWm0EoeClLgSDEgMOnu3U3IXHWTJNEh+6WPJD0ATaYxn/TuYPvSxpaNOc0
3Xby6HgG1P+EU8gEmPvwfaoxknMzPAzBwkPXC16CcbH0H9MOH5pllGkiRQ/u4MjUXFyCYTO/1QkJ
jSvtpPoas9VxRvwWN2HKbTflCtagfDOPUhBdp/b/1/J93JiGVhxbneUnFmGnCc9xZnREbUiKE/1m
f93f1Bnj20ZbtZxBn67UKFSmpwpyG4WKgUGxDLKDGt4RUk/+dZetLbiLA2rz+4d2QXm5bCvR596c
0KAhikVv+aXysyxnl8PVoix0JJq2qeq5NT52JyJnuqVmE+mpyxHdsjy0ukcbbaKJ3/wZDmuLCs9u
be4nu9UNPe6ev8OCY4urB3PNlNHP3lfydKpev/P1dr5b2FXWw24O7T1EHdNf5262Y7wWkVebc60R
8n9LV5bDvmyvPpBbrygpzmqgXpSyLAtFKq5FIYjXO47axwVNl9DniKgTmbRSnQdKLTZsWUhxyJVL
QJeZHSompDInqRxWPbaSoFNBHMkxWOhClchkOdYmVaExsjGpgEoEEKzpjhHhZUBkVmkrOSY70I0q
dDQPlkBEysEIC1y6FkLQSIgngkUr/h9LxJaANT4qyeyfV9XNINXYo3egoTL4iB0ax2dMk0x2jJ+Z
gCYjyWZzhxz5ZD/bDWqOcEQ5kBo9+EJl90CoPto83arDy+f8cdxaArusnlK1LqODkPwezRDPoGnk
UH6p7broezHr4EovZpnJL4cyI9t7T7mn398SBfRVnbG1hepmhGe/98e/OFVmDjzMy8mnSX+dhVu8
Lpfm9fsHPfsdBlWMB3fei4eqfyj+5VsFZOBRGe+pOZ5YljEdydbijaE13+B7ywoKdGXUEymPgP4t
a2PkDSrnSsWxNskyYGIWcZkhQxaKI8Y3UEkcECkkB5tUK/OQFXI8VZmbCh9DJaJdOYXEWvENUbbL
G8bx59wcgV7vxw/d7KKBXPP8MVnuhlr6AHlF2lozv5MeyoOfl+q2M7zXxgNS6R4NqqBiDI/uT3pE
shWmiWBfcw/taWfBeKlk9XSrvB0Kz8t95XRGjXnE5LwdlpZBBagUoNN85ZeMHzI1O7whgz5gAnT3
Ura03T2t6mh5J+uLxeEBMCrPbPRmgqGq39lBiTAbPW9BT+T7V6s6L2CEWDW7pUJGbY2xQDD90e1O
sf6glX2j5B3IZsXusNRPlr+SYLRnLhtVl3sT9fIbIprQ3lBCQ+BMVYhk+xkF4xoDgOlIzqFv39zf
H27Ny0uGNv48jYoItbYZX18tg/dcT5XZ8+XrguT65otZAo+UuB72eZhQHMzk/Jn6Lh1VJEdcBuDi
wmOzrU5HgEiYlWL1BMGgse+20o0yqE++/AcBvfeMhm+NSWPvFIAeEMC6tNoQetT6rqDufkHqON/b
MtMruXnfkd3lK4jzr+nlu5QTqN4jeJeqlT7GParuIb0/lJflQb6XpTPzCeG0p8nXgpVZz3a9nGi2
MOvhgYtUeDhmyoU+N4aId5gsbx/Hu/JYh9RJPNCzzmzdKp2d1VWDIQ6MJ8nSH7N/XD52uYe1K+Pa
Kzks95nFbHw84jXVQvo/os50SVWladtHRISATH8ZHNvZtu3+Q9iuLQgiAsp09O+V9vfEF2vttbsR
oSorKyvzzolE3MJdlXstcNzVc6/6q2I56qhRTTyBTzgy2kr53U+nzRi8mMZFVHUhBPZBY9/XmFBz
KbaNKIjgdJwaLy+9kDONsXmpvnQXuU0pMd31yJWaa9nEit3jQVVGC189VgfqKG7pZ/Pzk00QhaPe
feUefd6/7HaWe9ts6OZDN6HZxybZge3Eo2QX/jvXnd+tHS8KqC2efV5ptKJ/UTzfvz681W/i31eR
SwurhfMIauoDsQVWEgZDMTkX/KslLGWVTqwzXX52zVdYLWGrh2/4AtfgzrFGytWvBRYz0Mu+6YFz
UUhdHYJlkdjHAxJvXn/Po3alESRC4Sf/6VPySxl8UNBc6tcrE3rsrGxqvRKjms2f/qGbVZ1bRkF5
PjiDUbw4SNF4uud5De1rDjcPkMz5sKn3mnw8jpSuHywfFNL78ieJFyOvwvlTd+fV/UCRsdDzaUXm
K3udqoMO1bEpuf/0H74ymcN4r4lvL2k2oK4PgAOdT+EqGmyWW33XsWV8CgcNNsinH+sjqfd4VsK7
P3/SYVy7KZ52C6Qgr5gx3WyBUFugShNNXyST66UIDjawBPWWFzSS/I99saOts6RwJS0l7z+uCsXA
lxfII627X5NNMs6+IOKgDfxOIkZFBhoA6Onl9lEEr8b3RTbR4sjHwCDPky4Lc90Nf5KPyPLzJZ2W
0aoExRFlW/ATsUwJvb9I4dro9GeSiL4peDztxjDEBLUTQIn6EvhhxDIQ6xUH2Fq6MElOqeBBOgIV
p8mM3XmpTnHsAzgvcVKMqZopXj3RKyTSWE5JDXlHeIDgVNQJPUYHCaUW3KHbSpiyhLHKre+qlLi5
BFd5ty7/88s6fPH6RbEZniQ3SVoKwJcbUvwDW4y6l92WWntHUVFU3EOClYhFJEh2OZYsIvDEzL/6
OwEPBbNOguiIxKMMdrOTHL6OUA41iL41wjCKadD41kziNASCl9QdZazzbzyRgo+C3hv0lr/REeCd
gagS8kEYCuXADI+COtTtR+WQBCqScjB8CYiWEI4IdVQC/GkWh+c1mxI/cp0WH1K4KV1LUp9EtFAI
EzD9L+Cn/Bz+yrglTkZKRgCb7wRCeuPOJC3+Rc68XYGIZVx+D8J95A/xGKQ7i9dg8HYhYwFiM4na
jzEgFfhEYZewxz/NQfQF0asltZQAD7f2SGbf0pCZkHpJMJfkfdGx45X8DAQhYSXfhNuviYwjFVXM
poq80gGVF8W+ET+pLIEAXdZalkFywcSjIqY3Tm+xTyR2TSwXyW3VMUokUeXPjyUV8J7kEcgVSWER
20LKPIL6HdMvQc4kWOuvbLjobWB+EsyFnibhTfHsesf3SW7tioLcUtdF7GNhPGMv8Q8CkIFUYb0L
XCD8ElIesyH6QRhzCIAhgxTelQgH4SK6FGyttQSYCTrnEC2AmY7zwVwKf8sTHYwlcvHA6wQA1Kd3
BesFnRnjhkP7TLMfIjrfxZHEFv/TIJNFhfdBiDNc5nMCNARvk+Ttv0eKxi1D+YuSFfhAUA4BlQT/
EBtacHOpQCxbunwHGIj5LsGnYvrl7EO63gbNwqIPrgRQiiEsxq3ol9XbOOOIsGmXLIrlu6TLV/cp
RRJlOXGDoryKcipIwfOfRhImTW5sMRtFSrxNetblD8IXOSEJQiIRRErIQOQuuf6X2k2rwv+HXKDh
SAFemYfMVxAQsfT+UhglgB1JByQCXVKSfwSMlRWTCO033sJ6SXyQACXFfLgdLgXTocKYvEwgaZpZ
31h/aEcuMR1GgBsFbhDiEW7/l4AvGIVAeEK5P/xBMjr/rv0hEuHPXwzN8KfxDkLsdyHgd4V0fNYk
ZYoM7YGg5Ml/qLV4W8QGklQpkaXi/qfxpqiKF+rICwIimIf4uv9y3kXMSqwE5a3XBVqpFJgRwYzF
bUhx43eCvwxVaD2g4Ssa8uuCISeDpu4xerGkemkklUn8gtBesLr/eYmpoQADiMf2iQlPTxIimiUU
V5LPBDsRTC/+lvWUvHGplCVrJZi7POWvmIngfZwIpUtdVIXvyyAlGFjeZhPRgXEpodIyLiGJ/Ps/
yF7yF4Rf0d+lDoq6e585PM3Cqy8z+vMQCRvILhKXzzthVCJsZHvKov6txSAPKAYjrkSJDLSpPkV2
x1LqXZICjrCWLFsx7FJieTDIJcJNMhgiMGNBf/9aA0uT4HDyB11JrXOKclH0fCpVFf9iA50xcXfj
QqLvxuKn5WekfMGhoPn8xxWJwxPcQL7cU4SD2pDBiyqO4uZ+bm4TieGTYj4yHpXP5W4JsZEcYGec
mK5kn7b4rjlLxCmhUFeMFhTT11G6NAusTTENXBVi4lIlAP1A0skLSgJJtS1xK8s4/s6fZHlbEgU4
Kz6M97iakb2SLBgpxcEbmaCAwDJdyZkVvO4R8DNX5dp1KkGOklPGQfTw5CtSl6SnggexhcZsOKqX
MhuJatQ4FGXgBdGUQiMqofFbtLbG0ZreVslyeHZojsU5Zm2u03dleabEg9MPqVuSfqQfyqe8Qa4J
Ck27Om6X+mQyWEkTEsKKdS7ZxxKk2YxMcmalCIucktbYdlyVmb78OzDO+9ikwdZ0eJbPS6q0MvTy
8jfXhnyjCEg84lVUUQT8Jvdodqf/AXA4dgixkeJo+IuHfH1rUwn1jsb2vxcS+x0WZRM2Gc0cyW3B
Y5p7lO4m8FFOwr8V+h8P/K2t0nntpcJjLwsjZQurlaDEom5IDQIpGirYxDswFgZ+fmoTOc7rJhig
22IasWSKF1YeNV0H4Oy3k+Zi9Iw0Zxrozaeqb26P5Z1MZ4MmpTXNhXJ3SdW9TX2b0fqTLhOb4uWZ
6gdRrJazJOq1n2KcYVW2I475IKcn0T+ndyUGVKq9SEtwKr0Q4yqkEZI9gq+WjmzvtRCm7mdPLCNu
0nb23Y1wilTgJZKXx/Qn4n35g68E9JLQ+OecbqpSTCld2LyEDqMCcEnKouw/vCZsKWEc2VCS0Sf7
UbZPyuaCjf6hXm3+1lxKrkoqpHyef+DTmNZBRm46PCB6kvCwDPiPlQYjV1iRp8KM+kWKtDpj/aIQ
qCvqWQvLiuomz5cNWZ80X/soSKx+UmbO4Deuvv+L2bYUzsXkRpb8DfItHOCzN+e/YX+Vh4u+1x4w
B9ntsjdkmeVhfwUppNeMOBsFkJKABlExSzQ3KoO8i0QU7xhf4pWX9iie9DyFDjmBGAu8VLApSZir
AzTC7r0dVO9bVMh8+qTfisWrhVpS2e+9J/DwZFBICCKUpJE5n4uwEj1UBqZTgZwtOxWlskbD/f+D
o8UT7UB3dT82Phs6AkXz2cyOP562bHZqWySmt6ELivURXerRk77oz3E0mNBLVmq9c4xRUT0m3/Kc
H0D1+irA/XzRrUl3GZIG7Rn6hQzncVaeC9xOzWdd+sWhePxTaQxlIjmPtM4jmAu0p7yNsBGMft1Y
flOfTIyydFm/xrRhpaHLhb4YBb0RZj+H1c2m55tOS+jjihbPhzve0WITks7s5nfSFj8Gls8xpOre
E1v5IaANnH3WGoAm23CjcIf2FfWrHGziZYwq2zPO0lY2JlxwAagUo5wSILpKnHGsf9BUuHMVeqi7
z2hsWBPCa2hgTIPMOv/GKwZudbehxk0/pCatUbHP5HBd1H5//E3QWE53ZTbEf+4zrVQJKE6prEhv
p4j4YBHG3tDyj3PNy4qDARpL5+bRi+MbAO015oQdNJ/RYKoetacEvSlk7ChBdR9fty9ao90GUORO
PIZ1pieXEnT3sUn6Sr/cEE7XeCsczJSwpJFGgxN0tqArBV3kht5icafnKeRSis3qZ0jDtxEtP61w
wai45agfTe07r0bMLDEC9dhgCYwW6mhjWv5d/2DMVXGwzvljmfWe2QEwoOVwdN73RUErwmu4vBnB
YbWI99mysT2HdiTVZN/1K7oI4pQvbrMbHf8EIQk3ee8puE5GCh12SRFgIaQItvNZ9N5o0/tC35ho
R5pWlboXZUOvoz19GC0gNQ85djSDPvJFzTzGdD287eAUaHd8Ar75tAPo3hnFH//29F7TPfDOJkBj
pY2lZvkwXUaYUu/lAJB8kvn7I4SkxyQYoXYpWXxI+5RmiLc9awL/MVqrX5qqEehHkuBpN3DmKaz0
iKWi524ZrhQd2TtmdqxS8gxwfN7Hi8FwKG2Qr/o+Qu1p59G2xQ1Ff1ZkN9PQtI2dTNto3AS0F9GP
m2z5CvpRRlnKu+b3JYosHB3WJ8pbX7eyUPpHV56F9K00fdRxNtB8ZQpMWRzoBU7ns1C2A28YXCBH
dps1FNqJcfWwVdTXuMYqb3e8ub5u6cV22zsl2ld2qn3qQm32xLNTf9zNXeO8gPdf7O0WfkcftZJP
M51otnftgwUD/WV909NqYfcTBEHro5Di44EboW9p0KKcCA5CRWMKKqPxoVSS1s7hJPKDSUOPw8CL
tv1Itq3BK8znNtQ2kG71Q8doeprDDP6mcE0aZCIOuttMp7q/5kYvZEPvJYD/tEOvvb7dhRunG9FX
HCZV5QqnnwvOYdIVqPKeH3m0YcD96Kb50WPJcjXmPKJDXB6xcOC1+QlBgdSyrIl0hg6KA0/AguG4
zjzaYNaA69Wkv+Fkue36J4oR/Pig2uneSD5ZD1a1phski1Qdav3QpJNO9mAW7pwX1c3hZ10/ULZB
bb1HBuPsjGLT6h/FoUPYQYrXr/bcPof/1eGKxUhP1hkFnRbQJeIsNs+2jAiqNYycibftDp25ptuj
PUb2OmcVP5ESUHO6jf0XFfo/1CNYOuSGJ2i7CvtqUvfzGu5E0Jb4KAdrNrKBX4Z45n6C7CtIxpvZ
/UqnibW0rzHOhVYEbCjEIMyrEJ2uHpV4q7dfmQX8ry4iOn5bxjmsP28O7cAw9vufvmlH98d3pHwN
vLmVr5o2C5Jyc73eJjoLga3RXEdDrRslJQFm9GiMTzXGOR2N6Q28TexfJVwxafuBa3WwtvsFGAU5
kZiZtsd+Yj/cqSkYwgw5bc+wbNmHg2UaLs2y9BG3NpzST4wnGF2Dw4fz/+YVmFKg4/dLQo50wlCt
PvUgauyM7ce/p36pkfIDEmVYwMqpZxauhUbEtWFNO6MKwuIcd1/vKO9o0XBevZ6/r+rmIcphTGtI
ri38qxD5vIyphL+0jREHDEFEuNtqSpBvdEzpY0+zYOVarx0aQ9J/uU0o6NAvrehUDBY9pVO0vUbB
f7WbtIPcL18hiapaToRBhxpKUPGxODT2K7DJtSqNra4dGm3gF8PHDKZ9cIQhYxV6oEbl+cjGlmMR
Bi4OKrEje+RWtJU/VeHBLlmB2A7iPc1rk/2DhYZ14j1MDuTNHXR33HIgJHv1aG+YSLznSXyk5fN0
i8/m2A9pjMHRmh+SvQ7GjISimzSov84x9tYI1k1Aa8ziEG4yJEI/vb/wS8d7zn72NhJAvhdtiwPc
iYiHp/NTskfKAlXui8Ntz5EDZXnorpWbaRrARaRWwqcVT6XVUzTmjfkBWX7fR9sBkebS+KWpRoNL
enJ2VuQPN5jDFWeo7XHscE/jKzTJfh10AuvoI6wgxaMtZxjTZXaXAXobAl73oBlXY15rUVxqcy/p
WqAf46GnXeTV+UE9FtJql2dXNHXOD/lBOk8xDGUVbZO9cWRUWTWSdslclJkrOygTbiLoVx3YydzF
YRltmTHviXnZgNo5F5KU431+kHEpZzxhyvkV0EuKFyEO+ZdhQ9dkf91yvgkBUUbIJ6D/AZODkjH0
ibbDi8Yf+TfZy3DtDW2OUAXyA7cwB8vXLtctghkGLg4MjK3Dm3mEzBmxAMcc4nX1WIab2z5WFvqL
kwLHg0QBMb7CY90SWS2u3vYsP+Oifceeh4Bpo8TRBHrbQMJ/w8srQFUpDjyZYgkbxmtv1CMD1oWJ
hDBCHiiOdiZUyR7LZM/jknXtW2dnxeEuU4j3fIXDbY+6EsuboUpxcFYMJNrWcfDmHQgU7833eoSb
9zLsOZU4AIXsgCTCuzJDZScEPbDo0CBrwSbfT6GPQhSYciMkDTdPn/ULN7yLlbqyeeJ9sq/efBjI
FpHRwIKEpKDoMDgau/Bkmc2wYWys04s7/gYP3UpFMj963YOj4e14f+1ltyR7Z8VPXByoY6ZHeU9h
fDl3ZJrMj99RC1lZJnDz1YqDQDQOUUfYCYxtIFgSe1s2PE+E6dXzTVzrsbz9pKzQbdk7wj57/mGh
DJ7BP2zHZM/Q+H+46WTQ793O+jEiVgq24KVOOGNdGTs//20oRhRt77AiRBEG5xEiKooDcgom4vvy
ZgYFp3WZD5HCDcvHPuJOGJlvyc5getVBFdUJftNm8h2m27L5aEgHYU8I018OuF+Uo/i6bZ+zZrAw
hhpP/7Ubuhui33VDv/R/u7h1r+zH51ZWofpVcc/1FAwkuIxwQ23zy0GY3gP+ojA5bmfOzX6qccSk
j7Upza3FN68NCBHgjQ/9I7YnHOS3fsk7UxNdXRdVAx1Mp3Vz+pWTVIzTRRce5iIKQTlY3x6J3+cr
x5owhl+7+2Fz/aL3V2jc2aHSvjED8FkzH2bISsmpxnTODiwpalRm1G5KAwsqrTtjtADR/kz7gWvX
T/P/zH7yC4Z4wUbIKfGDtoilYE0Q3LwwbTOX5tLsIKNENTvZYTAcLOqcolEK+SSof2IE6f9RLgD2
i08OvYHptzEZjtlFLDlPRgd6Ket+NLjt2BYDejWef9tiz4BMbc8VROQRWubN54P83sZPyr2OMD8x
noIaX9bvixSZe+PQBRe7WW1pju1g+nm2ebzy0y/MrTSxHAWciZwTToWBPWnYWIjJaMzBzaz7ODBs
1mWtRYsqgNcSe4ohhiQNzfmNQrgD3p3iNuLkh4OsbrSCkGmB1+7+XzVYPFEkBq+r1zoorY9/mjkX
s8TRY6/pQc1lVBZr9I2aziHOyg20fapt2vRnVVPyIOt/EOMRdLejhf3c6jyOx2DPYJwNNTED9Rcq
Fw2Y3sYpdp4wh+nsMpX2wNftFTW/5S3kyuTfnCxKYDxnaKXEE6jtDps3JmIfFVofmq76nD1h5TZf
oWwm1y0E6lHsldl1MC3jU4nVg1pgTy173I8Ugj3lcqDB6GgJnfXwisEUY9SyUyw5SI5W4wB6JJ8P
dFN64bGrcmNU+2huRrxFatx4NybbVV0gnq7pBHGMsOHQt1aVsjbyb01B3ZowKVGoh2yl5jM0jxFE
wbINl7wM4YU9zFGbA507Y1F4lAC5pjxnPOdWbtg+93CFZm3n/yJGIPzL20qIq9qvsd3ixm4+eS07
MH/8S/SPF6klFMx7YPv0K1ZETX8cClRcCuXr8Tx2LDRy6QEj0nuxC57tFwyq3XbdBUWUo4GdCPvp
gIEUR449wkkG5PORjJgFoOF8Fa0Xhs2wqEsf+qU0MkKPZJhxEFE3Ewal2HwXlPYUech1yMwkMH4R
U0o5SeLgnq9U0nswkOLgQWlDOa1hPkzHwnQxOq9YPfStFO1rpleB7F/6VrK58LAQfUkFL0NgDTS0
2n8x7ZNR+myMIZlS5rztlwNzjoKuY3JiHdvE5BBFLvrg0yf3sTrwKlRweC4cLJRuZCN6zDl+VXKU
CLZpfDRJlQcO//F6BMLNoUZBcB+s88canCNp55wkiAuVtpq4eewplH/yFZ5kiMUNxg+khOVTBaqx
ZXsYeABCF8AgB2FEn7sKhvIgNodoLban6MzNg7ALLKOx5bIKMMWqArhXZnDrCvChNrZp8wkRMFUV
eABZRa94t1HWWjpD6rwu7DLGgJb8dD5N1oiEzmiMjgFlAWp+mUCXL2tnNUxn6W0G0RV7iomFXOVk
YM0aUTZvhA7dRhxdGPRYV8WBlRdk5E7IDNoDGl8TwPy4xpHv7K6Bs+M8yNiwPXhaOinBV0i/QI0c
Bslzxh7lcfdozBnN32KxIsOY2sbQHw6ubjPYHp3zgWVEwF8kH9/LDS9YcbJlVF3AX5z+wC88mmOB
g4WBglIAX6DMwmsF+Aw7PYNJA9RM5sYVzgRgg2fKDqhdVvg1xOi8wFgY0g9M+tjXi4VubKPKvdp+
ddBHmfs7gqNZgKj3qvvFaOZWFcS0N+kCQBTsTpgXk0AAo1h2P0Y0a8aTYDS6y74usHik77N+xT5K
NLfAyB1MQ1VsPEiZ5/+xVVgbtGYo42M+ytb2QTS4yGZ/K7dsdywkTkfUMfY5q/4+SQ6t7JQJ4F3c
7Tptg2IGh0C5hpKCH5zxCc0/8CgDH/HVLEAdSKBxvkK4MykIPQDaUYIWHzK1Fkjau48xUTl1wbX4
mcMif1KJ2r7POTH7dl6hOdXuoPfUHlPfRfCFTIk9BA/Ahy/OrnZ3RaVk1VkdXVrDmNzBAt6dT6Ra
DxJ2bT61x6HO0D2MrUM+P1LnWU1Cbd8f2WEQDRudM4+9fHfoZz+B3VhBBOhA3dxjPy3PonYVe4SA
nBkQGBO97Jdplb5Pn5iVpOO97Wkx5VfSn0G+ROAgx1lio5dY5s7D+g6RVRAM618kYvpjw/6c7Kg5
PBsAAEuUNWyixRMkhwHUJMYWh/I5Q6eA8TBxFe0DJIxdwAmSn1B8ICoXmPQ1n8OYSIT00JUjOcKa
T2EnxEfzxF9CroR+ACUw9P+sdtcyDGTqUVdGGdAhsczFosHmHzjLEq0inJnOMsrnL1G7lCA7mWHA
9u0u+hlKYTpmJ/RMwODmwskll5Ud2xXVEHztBMUEK77Fgc7/Usqqoodzj8Wf2/6OZZgBdCm7/igO
zdgHbMF2aTi0Ttypn/9uP2J3HJ2devx7zY7vNP5LDMrrySdGD5hEbudQaC5YKcZZP6pHegAWXnog
qOiYnrJDdhpccMee4fxMboZkFxmFze8Hvg4oeiaC6pRBTBl3kB1kKuoZE5g/fINnHDAF34NCsp8x
pQ8IxOby9ylXSgQUv8nwC09emwMQyR+YyBDoUh7fH9l5DPHM6YHerZ+ZMzNRj5xIj9JvqQlxaS7X
05XD412JQugMZs2BxivyA9E8xD/1SwbODcYZSkPZg/1A8zQ3+tk4GsdkXR3uYkP3x1yUxP4Y4Z1A
RGx4KoFVrIzMXh4oHzYX/fieTbi4nrBeDxVYEhLt9GCvg5On3JOeGPGhu2TsRaEGK9AfTTLWjlBU
JI4suBBP/h2SNIhdHvEdWevre9oM9cKh92YK5gopm0t+kPe+bVWOG0o3sDDQXWjaH9FxgRfhj/zE
jmS7pBCFwZEKF/uyaO2ROd1eYwC2M5AuyKWwEddyFt0QwupH9AyZbn+E1hZUhLM4l3gPfyHWubug
ltOdkh/hY/ntzR6YI9DuoHK5YTkyeOLKbGATWWH1KANRj293/Jvfad3MV1NuE0JBHNSA7gJDZPIt
XM2QwDjL4Qy1+bi78KieB7S8RajbgWQgBBj1m7ryMQwCVeGi99oxbZmGjIXB8b63ES+DkyHzGxyO
tniBtIhUXfYMmshBIGMenx2aC2oOg6tQhjwGwmHM0ZH/DQ89yGrxBBJGqMv7oRpPhDcpL8dihIuC
QLITc2ILK6wr+jqa8KF97w0CVBE1tG1836yDVaM70OoaF8sbWUPDkze/WTU7ISVkFrAk64cSwtvA
y1guC5vaOoMXwEIIDLkoROG771veyyJs0cqT2THQBpoIj+GI2XEhZTzcKusku55lYgPz84nPeKtw
DKEbGE5cQneSBeH8SQ+aCPb3zjY3HIAVEKHn7IyVs2NYWFyMp7nAHMBJQMmXjp3Da4Smb7GTAmq6
DJg7xBx/E+HNHIAJtG06hj/mBsrJoOAH2WCsoXArZdJg6xLSMEBZeB4PlMsPst25QT2r1kRYlDWF
M4+84W8rounyhP4ILqCfeTbw5ZvEMiLGwBZ/XZwVcKQniJVMG9fbVvAM4U+ZOGuknzkQEGD6+YW4
YbuRqHBkhMxNxoCsYifCasLWrA5ZnuieUEIeyG0sAnoQ19jwCB42Hh1vG/AL5sVggMnwYe1k28BW
aAzcyZMZWnVhcJD2/bj++N4eb3qit6YnZvy3P+97LMa3lJW3SXvwDKUvnYTdyub471qyLazJNabU
hngLipwi0NFj3WJv9cN/zzj0rlnoPnFn6xiF1PDbNjTjfLY7NabTKfZpgeNLJwd22Puv5/ahXeLE
dpEZBjof5Q04WJ+zm30b2SSQ21Nl1xkDfBGcn9igjbY3zJZwy53eg4KK74HVS/0EvDpnKHG4SgnR
bYeKB+Qc26E7zNcPNGQj+UgjHIHFmXdgnuIBfaLIoBP0KBP3ywM+ZLoZ+ERrf2KSG7SiQA/S6k8T
+7Zsv9AAMfJfdG0grkkdZyicg0XOgHsP5RNU697OMThe+P7Z63Z2QXsClA+7H85DlYgz+pb2yxeV
z9H4cTcWm+djjypm5muz/rQoDyBWkhtTSxelqrz6KLzIBbQlSu47oCZAMhaIzXMb67F760aMo32j
yVh05USU9ITA9W81ZLOAiZOia9GNGSQ7XPyyUwgPFeXlIFB6rF+wVof5kl0ABRvz7eaDN1vSqvNl
Dipa0GJeocDh9wO1BGmJ5YRUAdIRtxsnQf5d0JE9XFTlCFmI4cVjtVvoduEXdpZdbdkLzvLe7gQw
Rznm09L9xYLhFSnaUG1/Cgltjy70mEnGOQHUEGSJFOrITjz4HkV38DiEEZNhH4CwOaJ8ldSkuq+6
2DOfoBA87IDyRnIuYbs7UH4MU4w2PEmQlsr9w/LpJuhwmO811my+TljXqHq6FumRpknoObrrgQFg
radYk8/CZ2RROkHdipNKnAic+Uq/NtOdke8HySSsPsimwzbDLAdYeIQfT/Xp2UXp6dfPylmmOA/y
OwFFL88Ybu1M8ih+b+GK3y2VqnbPMQvn0MjdmsR41PJ/xW3XOEvEFDDqy3GzjtiBHgii2kb33rtD
fsg1SHfp40CBiXJaMG+1W7a66XKQoOFr/cKm1Ixh/kL2F7B81bhaGPTREBzDq7ulDU929/kr/2eF
sztohgZbXNNZeJ3CI5wyGE0P7aBanWunjpff/1Py7qNX/eSxKaoP3Qrd1Jz3rHyXkn2RTBzzM7Q8
4LCiX9XIrjdr7ahpSChvFGDJoCE94G5GpVkksFRXYAXdb53T8/FwtezSdsualmHWiZA705y/8LxV
2ztOvOcH0cx5v2CVUdyxsUHVr90qqojJt9D0VVS/ZyDqOhsgyB+HZLjNuxVg740mXdl/A2mKMKzd
9pz10z7+jLtlHi1UeAtNPk9ndfz5LKeD/F9XfZTqfwz9GrXuHQUMZsQ8vX7yqIUSSS0vIveqNLBe
nKcqBVqcoVeEkWdVqvsiQloPo0mitBhfABXEcVQQ+UFIbLc0zEneT7r8350mp/DA3f7s+kVCHYRS
6b2rszMrcmXU77sDxIAGV11HRv4g2YZ6/IQbXKvfECXhMTzX5HRDwlR9zOyOQub31SAiHJsdEqp7
RSOii7TOAjdKg0fgkVIyP28ogJhgF5meapBaPhzsY7puD+n4rpNFR3PnVMEHomdea1M2Sx1SwdaK
bLczbn6vZG6k126MLQp9P36T6W9zAdFo8XY0LzcvNU8xkbrXr5Y29MacUxbDUXSRVzpTAJw1FyFZ
BfJFnlCClPDXW3XP6+h6iAi/1ui7EZuuRtStSvT3/dsoDVfRKze51d7LTDyWEhkATIknANTv9amR
O1l/gpYMwzW6dMvGSLT/VMXxwrb19JdbEM1VwrjacOA6nen1YTPvXxT4HdDugSWLY0neiTyncEYd
ZZQZazYdPi3vCs1y0S5WTxIOb6zinZJydxaY8aQ81X5c/Qj4HJOd05Xcqm0KY7FLleg60zaO03ud
QZxrrI3SjAinxtOTZfMIOBXNn6ZbJckPwMiDrGrbACGa6+RLPC0qhVc3bNtLz6A5fKjDoMPCUTYm
V+9+fflZt9KcL13Hp7eoM1BC5+suqdzFAm8AUT0Brg2KetJ8mfbIyItblviWMhrMkNhWNbPiTzs/
1CSVXA9X6OzAchFnXNuvE0eEUNP+GJAv4uRh+R1Nc8PXp1oeb0NzXbG9lXyvwo0vWL6/eRUbr7sT
8PG6B8pTjiGY70agEg0Tz2zSXqPjespZ86R3HYGEbJCE0ZaoGyV0GI5s0qrwMlHKe+dAZ6TaU8V9
TK1q7SNVN8j0CqpeTw+a3RA+F2gsjbF6XYeeadI7tP2p8TgHQ4ZIaJ9DtQmD9BY0DmepMjNFdesb
MSu+viJRq/af1ic1eWscR5cumdQ+565yBWxYP50Fe5LUowp0/OY7xHU0FC19nfpzOdzWZeMiuxxz
0p+lfzoNqBE2zCjWGHzcfMW4AQzij/o14xTm6M+8j3FIKhqlft3hg7p51awYHsvhWdbPXvEg7To1
f244NpIfjmQkbunAPvHnwIm87vVpqB9QQRa3nJj35YD6EGSMkwqp0qC888J77l2RKmTjZeXv8OH1
j0XeBSkd7rL/cvjdKoOYnp3xJ0fiLsqCuHxNmM0TCYUgqx8bRH2jfFzv/9pVYRIYcJ123YpVtYDd
/MF9fVNGalW4ypUadpHfZt+KsjHaEedCyzNYtPo5DsG3nbVCvdDY7e2T83KHz1Mj3/3R40+dr5qv
HmwccYL/H823sGgyjjzSvTsnUJ19V405VV7UdKTAV+Qb3ZrqcshIxpGzsXZZuHZanCP/tMGQMK9T
Uzx53CIB4zLmare+W1Nik8j9IdvQbgOo1FaGXwJ6QC9ytLoIFn5muM7PTKKnz2FXRIFef6Vkdw6P
djFKWG2oxHDD9k6AF5mEleN2Ws3/yRNwZra1TJp5Gfnk8/EKtR29vGG3GGRzx15Y9dzspgkNjKKg
IRFxkFT4cQyArF/DmWkDVPCFcsXUoXl4SSzg02tVapRO0xLk0+erlb0cdhQdI5HqTsSF6l7hx+vP
w5xk93XKJdv0C9IinK9XskuiLUPnBFT17WCw1woailmnISma7SqJP6/wmVbgyLz9R9YhFG2zVZfM
DOqitIGVb0z2GrfTljL+eF2n1vUj77xUm9iDmZIv6geaVlngbCUWRP3QsoRgv5HZLaJu4Nf1XLEX
j3p3NJlln61exa9V0f6dgSf1V2hFXssUnZiCJ7fva36u8q+S5enWFfeb1WkemRtStThz5M3aObW+
nfjHlD1KCUq4I1HUaWKvmm4aMcBBeumKX36xjNqHzoOlpk2vT8o6Z/NBue019NQnIm4SPb6uL3Ds
WUzNBHuVktWTjWPFNbXpgDbF1vjV/Lxu/6nqv+cwdG2ykOvwnHeTupgqcz0DEx248S0eOe26hjbl
9hl/Wuo/m5MmuiGE65cbxwnq26+i+B3pYGX9ZcJQBej9rK53mjFAjP1XOqYX8p2cOhNqGZQW7anr
EpfJ0y2ZHwRpB/+Z5nf8ZNGfrqn/FPEoikdFMhveD1GPlrUIr5tCOdbNmFdAUxPE0YkOCllverys
leFIoeM0iXgvlciOK6W7HkOiTTTPGpCkloBWvVzlQ/2Xoa+Gknxq330Yk0YJYeuSaUlFw5agHcuN
oyDnnnik01qW/F04/ulxZBicU4VfkEd3I4fTFf2EsFQis0qXAh+I12zJXlN3lOL/qB6eM3Fo9Rr5
97vHHc+zuuKiEk5vpLH3bk3o3NnY855RQ0SN6qaEhCM2MKgILkLDvFi7wYZ3tNSiRckiqP7mM/fr
F/1B6Tv9CqA8w7w1bkX1uF+eTcePIQy+Vb8zB5AzgHy8pf9Xfz8in/HTFoBjhUmR7dzBKO71VzRD
qkWULhd4b0HhMcslS1WSUDgqejJ5lXnd8Hx2i3BN7/otIw8ng9Lj1WblOiSirhkbzuocIhqz6y+H
OJm0UShUqnU8ah/P7+g3ozar5Es4H9qyJs+acmAF5fqIEgiQ2r7iR7/Npjw7FAWT4Cj4hL/TwU+7
hmLhf8Mf8kbrIxl+UWCQ1qGfiUaBVIuEgAYJmtDxJkeTq0aq4Zqwrnm8iVbJJ0UH7CVp8A3KGul6
FD9VdxDM+hguus1gq66pTkpYozLw27Uyp4wnzSlSEIYgugzN/2PpvpYTW5IogH4REXjzyjl4L2QQ
L0QLSXjv+fpZpTsxPd191XBMmazMnTt3xs6Txa+3cOvMayjakQFV7XL9zHZs/cGzd2u+n5qzr3Rn
WSpf27N3E/l4OTVVU6kV2TeyHaNgagzdTOmCRaFOVByDT4ao/gseOFoGRjtMpnCDS5YL/3opRA+/
rnGW/uCu8zDYpfL+XlVGnJ5/sLX5bVwq9DLHynIdJQt82Hcr7XHXBbeapoFBQWqHrR+vZ5XrIU5l
YsbUhx0ZCj5vg0t4jtU75665BIpty+pCC+nodoyKb7SUpqm+qrdceOvrZ/ol/5JRM6vUFAZwx/sc
pvqrj9XH7MM7W1kOsZVU5mDxbkmxxAOLxAIxilabsUuON4WwxbxxYRFboeELDnQyFiPr2+LzTF54
tosn/8xT7vXxcv689wvt9Pj5bUmmx7Nfq8v3n9/FN1enIpF/Q/heFyoGdpmLaAZarolk1czaons6
1sto9hX22Ki1nXovt6D8q+wzGNKy/XecbkcucQziXm/pY6SytqjfduNSki5p7aelW23ykxxfPzPf
mdfrZ/IRJ1oIFMtlnBxnXikqh+JWy/85fLzoSPNd+vZUdsr9HJ+1elcX83UV7r3wj7bthKrPQvn5
mbXnkmX15XlvWGjPr0F2J9dfJcsrNu9SVW6asqm6ue+s4r1cprxwmn8el5XU5/Jm26Y+KUXeOA2E
LmT/1A597z5S6oDnbwmjlosVovdRAlsPDqw6tFD5R7Uw09i0yPxtPnL9ycuzn+lr3PxCPaxNItns
BqXBUIBOgjjdebzc6Kk9RxMuXCW0kMgNg34AXJHzfh9B0u8jOlIdMYlTpXwslXmY/mkyzg2z44VK
52Ln+cn1v4+uUwniyTg5yA+S3XkDaFxnhSdjc8ChI6qx4pppXHUbhKP4Ui4M79PJW8aeWnwU3zzA
eYTX4+6FNn9ogyVW7Bjk3S/GW3vPox3tGMlUb/We7yTVftuJoYfyffqA7R5H29GcczhNeazbID3e
jgLsMbbMLYSrmGR/qjxkAeJnL4hfUOytBZ2ySedYjVV2D7KD3DDTY+03v5d1LDErUTNIDx6De38/
ylFKztbuvVUB5CBiSXcmb/KVg1QvaDxkhvupFT57z1DSDn9j2Be/qaEDZD8q1a8zjJw4P/a3fCiG
P04Ny3aUHduFjIObj8mcicB25ccgNVyrTZ0mxzNj8hyqrBw4x9jbzNACaoSK5KVyh01twU1zoFJg
cNINXTY5duf9dPJvGx7hOLVmQVH33nlkuHe/509aKn8mf0F9JRw513uVQbUfg5flX3L2m2mxs+56
BXZ2YRNup8bBxPl3Xz5/Inm/7bl2g+QgqAOH7rPo0VbQXhnv4DlkD7fT9ei/Ky7CFdzIvjtP+aTh
lR6DzOvpEVn5mQYRrPyb7lUiqoobGIZDXWedPlXUICRRDMSdMtnG8UklZt7yVrf/3Ielc7xXg+yE
t3t+P78XvyxPojX5uQ1WH8HSs+43hBRVY6JwHs7FVfax3csXcIYX7+E4LhFQmoSTuLSo+J13oDbb
2T2xYLR/XJWZYBZvO2Wwh7Ov53CSqU5+2ETXcQWWiO+RYWqHjoqXe99SZdK88eyLiZrBl4LlMzHh
UqNkt0R7anD+9I3srpKLCVy8hK98HUdsEcWbRylefC0+HJXJF45J9mXxVarf+97Zxi+9OmSdxKsP
8h3BijpmSjHP9P7J9Dk5n/1tJ/faYj55NPljNEvy9aFH5cmznPq8MUTncu578/Eg0c5sMVLkzZ27
s3O59I1hxL7kuyl6laT8LrQ//WuBWf04HWqJx2j1xSJ1Dh/M9ZysxGdQBy18Fr5hg6cvNzmlULyD
oVsRtcgMg6ValskScIpdekkqQGVyLBh/4fyV+rlY0Ttp1sdHruF7uy+BcoZcAIrJp4sU+uu39Vvi
c9ncjovq0x5x6d9MkeNR2aGypvKxojrPn8+KUjrVRHzst23EMe0oPixjISjCa86if4/yEEpSyf/S
YpFLjwehVjEZr/Xf2nwWR3nauORCopuajRyhqyAbgP2vJkqxFXlY/n7FQManyjZK10Ol4bViv/jO
UcUVDgwVhgyiuAx+dCLGL09K3eFY64bqpruGEKvqLFrEk0opTqqv31eQwaqPRvdKEG/WUBO1qE1P
sXqzayUVtTH3u/nqWxCJWEfzcrGcbJS8yaGBhhqdI49TOdZKfR5+b15ZkAMJ1bFXD8fmRmeKKHsj
YBIpUkyi3TAXHYmVrIbH2k31mBLRFgNKG2UVU3yL0l+3Ll+28qjEKxcBPlQshfhBtZRz7p/G2Cqu
90txRcBYfozAdNV0/Dap5Jz56SjVDt1204qDaNKklMg8IBLn2F6vH6P3XCNBfo6ybvgD5VJFLq5y
9AwdcOKgv4Oa11yW66v4WB6uyhyhdlXSpHl+zchBmYpMdf8q3zTvyyd1kbUINrQmoQtM0LlWlcMW
V/NRMS5ESw/Ait2apTIpasW1hUoietadVNUC0ce8UuCvoJxGQ1Z5pIZg43N5o8CIzRgRo6pu+wTh
mvf2tYGtVcVqouAc1PbO8QjFv6LdU41UCOpOEBenRhYTrY6rWCi3KKew4RljzsZF/1v6WziQEzhu
Y0rXdVkVKinp6Fo91UepYdiZNGOMUIR+EqEgRZizlFZa2D3+QxQZPypB7D0bLeNEZQ/sWvzbtjup
Mj5PE62lonw5Ul/1WrQoQ4nf+yJewswWLxjMmLaK6ScNUE/5FAGCFBZ0pMHJnYa+RsVaGHayV4qx
k014XTPVpqZgDTM3H8rVvItMfiO0uFKb0g3iiRTvKonfmd1B0aw9awUJhEeEy1RG4rALbDnprMXL
xlgEJXcFfL2jpadja6/YnH/O6ptu9v0eF3ot4kSd5Mvqa0Y+56+vjkqWwz80oaxuB0fZ+2f73NNb
OQoiclfCkgRbq7J9NWzO1rxj4TYfdftQibkkGQnmSTdBc+doqUxqGOEd4lb0BZQooL8/8RNI3wCb
yFFkbdzwdfaSGlbikwqZJaGOJcqQOKJPbms7prVoKdbTrUx7q2PAk3pmyf/EXPGhUowGtzpTGIvc
PNWyf2zfJS0RLIOEhU15jvIf+9rN+C6VByU+gnpBPspH49Cp6K7CdrCOpDkUUN0VTq1621rwtW7G
O8jUL4e7DoytnItnwzRZq0x90/za26WKyL6Ed7pVangVF+JowTIlSD+fY2CGZkvUlepqWxql6qxC
OpCMwDsDVM21Htym6NKh6hXTfiv/qc9bt4dasp+nhbhozoehKPao4vhUFfRQ7dpxHM13VWVxWVKD
8oKscJwniCAp2izGi9o8luBp7GO4KFGM0KogWSnpzKpdV/euOP/wj6SQlYtlW9lyB9XFXiVpmm5Z
Cg1lm4XqnG1pHbqPdyQYOcpj+9DddKnxt2WQdPIMUv66wZOJL0xDDu7lPFOkseiu/s372MWFnmQg
pkhoV0sZsxMeZP46+3dWmv1+UYjGBS0o6YsO4e8h8y//KG3513CND1WfDJJN+YRBcR3fR/QdJuPT
b76T6y3bwvjV740VsjJ6AsQBjPDCU9XBts0DTw0vdCY5fs9E9SLVpenbpdhdhpCy5uxO8WABraDL
eE4YYfEHg/PtgtO4B2Y2J53cqprp+QzHOTSNWoYPzYMPSs1AUjDbeX7PfilxBEPmZ9zDNvmsdRu/
3rX/eg8QAJlhcpb5Qu0Lh6tYiLZtAOM2XAtUeGkukTiNS9AJKdUPdqorKOdre1WvTAl8uOO7DkIG
S/MKLjWstc1HzXe45z4Z3gNBXbam4ZIB1bgQzSXKWdtiJIYHcpsSJhskqLwMUCzv1Rd0vLg1eYfh
uby2wWnKA1yaYlDlWslXHhjnjJkn8MnHTQ/Ya1dI9S7NB/V7bxge2qMALpt8VdfQuDDgTUTbDJec
Z+fvjom6q6QH1Eg7C61xSAE/QPjlEjwP+d5/Xowt2V92/9ZM1DO9bOcudO7MfoUL67anD/kJIqv7
hafOd8Irztue3IClDYN7uxmZWb0ukPg0dnQZumlmdktw9PDwbrDgW5MHGm7jZcC+RqQ3+w1gk/tz
O0M3zfBel2a6EIWePjxgProoR457V95Tu+75M6Pdnh8/motfUxneX6jyqHEW/dZxBxBN3rhcTOa8
vZ8KpAu6jHskQiK30LHT83uaIIcd1IrD3FFeoVd6ax7A2/YKfDlcjbv9qIVnCrczB+EBwxIJM8st
rc9+tffwbuazbmqMsQ+GWeRI+9DJNz2cAGPgIoOwKsLTaicriugIQ6w8lSphHfkQ9/q4IIALegjb
I9u5AMH4C72gFZPtmjdlzibQupv8PGrmFW7mvx81QFWpbvyynf+mLxE61DSMQoDJzLLnNlWzSaXg
3qkGJAJkYm3dmoUgmxsyB+Ef2OW2XLaoNpKnyZiOcDk73OyKnC5NY0ISepR2G5vEJcP7cOXFzBn6
gC/uv480LRyHANGIOLTDIPw3EKemt26dmgHascx2dSpvvt/akLfctcIzOofCmgtRtbU1qdjQtaBY
HdZnqmc1dIzX31qlJ/OI3DjoXQPPvS70hEW5V92t9d+UZTvre/dv9wg3LeTJD/Rm5wt/bwGHgZKE
T+4louzDMDBhoA3k3+wtfsNn3Sis++d3EN21wEr19+f3qSmUgp8kx2GXB9XtedvD+KGvJ2MPLdsk
f/UTZmHyYyW0IJspHTbD89oYiVifm7auUn//dnGQdkrqHC3RXV0UdAmr+9Kc/KydneSDQC0QHEKW
rR3YZVcSYgvQkt3Z7yVsYpWOJc/gzvTIEh5R+BQet1Sf/Au3dGlgN/Z9Lb+rXEQcGxPme5bhz37q
fqSN6oW2K9eNZfi5D5ucORyla6ogLQEV0X6v0C61j6IQb+EjaKg1WIvb/IShyiZN46GFj/iVafhU
og3GNKj38BKTE/g1goSa9r9daWi+LfXW8/uRdIlU6AvVIvfn+Xat1Pd8Ge+5BVbj+hwXDRBXVUs4
romn+V7fayI0YVkpUSseI4BR+AVa/8y9av20vVZUDGVftE3Qsvi18Ll8S7QfL6LE4lsxNIxIfkkj
Xjad80/i8/Ix/0l9ll7z3XQ3LArzOEyOheM9qFWm/+xnX4JF+coMi520tkBa6rRS/Uvrb8hJ4xRh
l/R5an+txWfvu98g1pN0RCJ0bXQbWnEIFy/BKZy9rF9nXYSZ/OBCmu0co6QgUeVmlST9z3dJTLLp
Iz8MraSLnSMGXYj84TojcyBbYeGyGSEqP8TZ8X5qVThGTo+GSctDNnlW74XhGSNt8V7oOYgSOCer
mccOQkWFYaBIDje/KwUXAKMchkgzNS0Mj4Q6JTe7EF17nX4i6PMf8zj7pzNjIzvOvaZ6vuEXtsMv
mAjQUQqG7j69ziryQf7lUHkA2C+RvzqLmPaQh8wBBy09v+z889TQ+rX7BQZPV/OQlHv2WgvElREL
SDGWKTxOj1MwgU69g/sUbw9qKgWQBUwCOazU9DiYWAmbXUglSOruR56GlZPBOU7pWaTHl7y6ooB+
MHduMXuXs4JxsCzbdcD1r5TUwgDY/QbTVx/wMI4fnskfpHxfVQN0gmYdDhcOgDIhl7jdwdzJ8R5H
ufzXeWU7Ahb9Ln4NmWRUEvo0ecsNXe9QgY/vp9tbE3qVHugc5+Aew2vhsvNwzzSsepxGCYd/g5sC
5nbvubkzykkFkAhCs7t1nIOdQlecUHKSQ/2mz1p/FNoBaZ38mwiqRpMfV0z1AmB2hLQkIXfP70ym
fBA2a1kxCiOP1v3uz/zbbbCd/mGFqcbze/KPpaDr+s9SmrzN3he/SRYFIp3RgwDe/sGGeMPR7OPe
uw2KpWghFpdweQSMi8EBAgG9LiGRkre1E2VJlPw1pE52m5bMhvfaLOWyQ54Eps06Z75dF6RR9PYF
DPsG1Kh0jTaUw0RC857fDfrkR0LmvKDMZqACGGum0o+GfzGvXuOAVEHR4BYWg+sxtP7TSE5+JGph
Te/ZzuKLyVh9nD+fw/DKIBUY3aNsdRkT3zQPxhhqlH1Jv9w/n/1SPTPMaqXcRlJ7t76IZSdCgobN
OW8D2u0dvA8HaPIWOuOFdwcAZQKOBSG3WjyYx1j9GiF/Bq20K9xzo8v5qcyMMSR+h+ifmkHqw2PN
Ptiv+2cAqL7ZxdnHfuoyxXFW3lPINQI6zQJqfv30W6luK1ulDgj3XYAjc6+Lr0Kyaj5lDkC7DJTx
YN9KnLPrKCE1zKnWb0fkNMwYlccALF1ns5/baBXAfq6FnFSA6eSAcKMCh82fz0uFbOOnjoWlilme
/cLzxo+BlNo9Ffu6jIIl9I831r735sLx1+QLA7ynO/2XE5EAtBzCYedZH7E0TGJRueVjS8DVDb7U
i/yhsZMLsyvlMkqZ+Fz8CRbtVHY+SEBYRBYwgPFWip1YzgfAnWyKBbN7xJIWPlNaSC7kAektu6Yo
czxaKOVSMyM8LUWyO6mhze8tGUUGiQO++zW13pJX5GDzcsbSy/OaJH/s1HAOSmJSGGBGqWuFJMWx
utk07gTD1nRfJWWr7mDxuqw3gOVO1hW7IHGyVTlHhcDSYFaCI8ZTUIFq6vdlwJ93B39nN9RwhnLK
ZsaZb+4uj+BT+Ix72QiPfLzDNfCTy8ArGChWx4FnrRjosTxzcNGIl0sEKuEylB/z0osHTz7CVsvD
3A7xLNcyyJz3570qN4cgMCmplfu8JWsczLCR7L5txMivdoR3Yphn5tvgOWq8vHnzdl7KQ10/D/NI
QGXwiOv1TL9zxu6RlzmSwjUtDmUCncmaSwbHIxm7KsRYDs7bi6nkjBlEg/aX44R+/lm4JFObqRSz
TabEpKelLdnudXBImej91CJiTYIPJZmQCPg5I+Z5+JvnTznGkfHzQyMt68pf2CMzWlylYJpMk7+z
iuEn0/UoRAKw8H4aQPvsLVUSXerJF31MQOAl+QP0wsWv17W/829+cwkJByC0tRoiubfFb+mV62VO
rRcbyyD73c478UMcywZU1oHxum2bsHPb4C5pBLCTqDwgWQXrFk4YMe05MhiOC78EDPO2V/JB72nI
vJu7G1APvDyE9qlsivmwZj3dwnpMobNVrN+QZnmE4TYoNsL9EPvIOrZ2TJx5/L9jewwrsbBp27o+
u9iFTSM5bL7432bEtmFpWNfHowFrN1wWs5vfTM4hZqtEHh7wcOq7f9gzj74H3K6q4RSVMgBDriOH
hWPYXyweU+/k9nTGye8m08Db4gbStrYkzp/BGjLbyarzIniV+/CfXjK8VcV2kMsw+N7rMdD71HMa
XG9hW7I7G/LOp7+0qEmXFZFgSVA7KXOmWZc0qxVWSSpg+PdtVdpyP1pRI0tSXwu3WRRPHfPoGDxG
do5rMjN+HqzRhfs518HQm1rkjGZuEYf5Nycg6m1IWVhXHs3rm3ffQoyRcLVYQvjGNdLRa/Hhk0bV
83gKBsDrk0/+Nhasy2Xzjf7gNM/lG8yCEXd1y8F1pcw8yrzU8f1UL2Wp5rvAgrbVv6ELuw0rIamL
0zgMBUYHMexrSOMauM28agvIbbhjyOZIvbKW920kiyFRKwtyrNi9kzHbpOYnY+0NnxbzI04RZ/ti
UJODQ8jgLL4MqS9ZP+7mV9gKn/tp+P/z23IxxPju62Xleam7n1swa2blALfj/VBTLpSdSMbahvR8
cihkrF3omeE7++umWJUv4clLbTzAnadoYmwbEqpvy9pZ24yMBhpA1OqaVMniX4ojiLowCIUk6kt+
mSHn7wzyvPi1LCc/uW9npIhLYtviln3bl5MvAk7uEb/oTQxW20vSvuyIiM5/Fs9497H4egxcJDtY
/KpG/Cg0clLnQXQ+AMoHSOwyIsrMnpcJwGhHSVW2v2xA27av2wbpi/L57SwpsYpRRCAkx9ip13/U
xepNaO2vXuwq6mQRbqFfif6MqTg0gNkq7u9t3kuqLMgq2OP4f2FCazaVXa+VzdS62yJBtzm2/GLW
wBse5SVCXtQ+8h5hx5/DFja6ziP/bh06KM7IvWEvzn5nH8yqHeDz/J2ARdyZ244pDPAHRoWN7fs2
lVvY7cHQzYMJcJK4dNg47sHr3TQY6+Bn/Jmj9LZp19m9Dsxnf/YVeCuFYE7YgJPDOPPnD9K4kYAH
BiXD5x6PmKVxhFsH90tQaV0nW4nEqTzJ1MiFJ9JKjsPOtd75CN6CtbG2bVwHnZPlmgimwe5GxPM6
cn05WM9RgR1vaWadhKm2QLm93x7O2cnvxi0IecKydBgygHDwv+Vne4TMMSq1LgLfnlKOEG9HZs8d
PSqP6PNO5k1xkqBh+PyU4EsLtvLhubbTqPDNqoYOrWiHH/kX45r63h1qJfIoSnIwGhWCteYw7wwJ
i4qN9XhJj0uv4RX+ko+co+w4UEC0OXSSX2RIsyLbKLcIOdrUpwqECVXZEJGzEpsnVQq+0Hh2/Sku
ertzWfC8SFMVKp/O3dlVsKf5Vgr+vorVx2zvzeO9WaLEn6pcC+0n752b2b4XqMc19MLLn8saJYbX
ccbvFFmgedYzJNdTUVrTQXQRTQ/HfnD8mejBVywvHzWqyn3KhlF6mhzt2qVOKnpLdVZxshyUCbU2
L2vPDNDZtXgfVSd8RcPGFtYyzdezLGVQRC/1ntV0dI5nvXRLG/l6Mg6dL2X0zsSaH1/ZVLSK981T
+7Irt3OyyqQPRXbt/Neit68devNWoZkeZWoTgVV7/S/VvEwnw2d07m67mWaqm+uKyhqnxjFS7pOL
nhWwSe+OTg0Wvr4kccPfN2TYRolOckih9LcoqsyX779JuKH8uxR0lFjGuxQuUDnfXTevY4de/SoP
d+pKSTXXMoraD8bH9rN9b5d6D0riyVhquqqHtuYj80EhzrAOCZ3S9m+hTUNulPezdJyJ0i1kEaHp
Lww0Fz+874fMtNR9amj+s4P8JHpIleQ/Ms3lujnvXtqJZunnlK+sehzQ2vKl/awUUbykd8sSTeLg
/OBelTigf9JYupW2XdG5WnxZ9NZOyY/ZsBi63lWCZi8P5CuI1Rq8VuLTdyVv5FAPFeIE8iFqj2WJ
e2dKL3zhf4/m/XP94yKT7nkEmdM+b/mSLif6tw+tJvtqpkqpVq6fHFCMUe29jR/dbPM9KRnrLB+o
UH42inbq8PDv2D90rl+z2rp36cpmav73enagvOgaNFAIWFnSY6ULqnVOpdjADY74lPHlZ/e27WXq
M/J5iKhgFC8ZzyuT8rqbLBdfcng3x6q8Tl2FhNTcvKqBruTciE8rx7ho6uoUhw6Ci67arKbSCoVu
0h8Aejo656lcx4OMT3N5jtJc8Z6CVT9SyQr2kPkDSmdjSFDh/dwpaur6kSpWVrj/H8dLvMwSncf1
kTuunjHibPzG0ZjaT4svulSv50k5JyX7nteZ8dBLQxJuxNmic0RW7C01UpWrC6aIdCApYwLqy6eE
02V8FK1yn9uP7imkLnM4PfH2U7YpH8Sux6LYgkrOW+f4kdbP4K30ku1vTPtPrrsaJPNR8llefiam
pXmllGauWtuNxGJmHkhi4fy89524qmU2leAtNAtBwXDWOg4fi0i2eat5QDn5g5KuJ/LtZaW/w+Ll
Wr2mQ7X/M8FMyBO/q/VSoCNvElQQUrUZ4U1l/UcMrffUA99GkBlAd+mdbLb6XLwl8OyZZsT3Z88p
d8tWlXQ8e/dR6WHhHOFHK3K1iOVn2cpSj4Po4BPX8NfVtz8mMsSFlEq/Gvb3VjIeiT8fT5xCZHdS
9CZP4tEzqcPgAIq90sWP4oX7SFD2F+29UOitt2/YsIV7f4vDPTgoC0g1CxipJPBUtK2jIo4F4ZTZ
+SV3iB/BNZbNqbk9QEXx1b9AphkcR5lFG0+sdj7XDmQ7hodn4/SlDC6c1b+YLtlxPtdKDxyYXKni
qS20DsHwvYfBDpQ4LeszCiETDsQgz9H3CH9+oNchzTM1MKoNtLQQSrxz1sFk3E/PE7w55dP36ipb
lUI4X1sCkie0iwe8rtxnFa/PxQsg5zVKtASpGPKKt8uHSWWplj9Zmwh7AX15QuJCr9xugKievm7r
e9bm+LIr9Tmapddnpr/O10WaoCxjKRgWHh4XNeQ99AmDdH5blfozbb2SlfmuGgNPRF+LbffKyn26
hC8QMl9XuJzFjlE4LQenlqPve7FrQnocaSvKmFKU2tYWYE+LKmFF2WmutH9DOd6/QYX/zr7HqnPm
m3cmlb1Fv2zkMDwSsVyznD4DpWPmTWOL0JlU78L2dVQc82IOv/kxN0CKDfkqXd9T/Z+0kqvRflbX
GybZXf4sO6n+sVrqnf4Rlhvxn07N3Kt7VvgsJPJDVnrdxtiSMt23U8MtRy80Kwiq79Sq/q26hWkQ
h7/ykajKqRWIN/WF/LDXxcy7JV9XamUUPDvxa9ZCctnk1KvLKOUb20iAhXu/WNa3iRr/54S3tNAH
IwQYEuZXaBo6u5QVctkpQGhh6idVYQcH5VGftFQHXLlA2jRPH00KbvXDTyamIJKPFJ/GkrvPSN6j
HgTX5ObJgx7Sn+o/FZFJjfyq2cB0t29uuqiM4ZR5xQ3He3dLubxh0gDJlc3xJXcJvYayYYwL36Fw
Yv56HBWOTewl/l8oZ0AI/RBr8PCXODW3WvEFwwnbqvRtHrnaG8THbSNRqCzJrgqJdH9QY4a45LL4
Uq+roSkW1OEgsUCnF9IKPbMvNbHlu5T5WJOfxT9Dkw6UJg7jv630A97BJjSg56XJO3/iY9ZEm1g6
xANwecJMTaJb2T3KP+jvFYfD97vZkw7atBbYCSjs5YyTMvQQSMR6eelDfZIUFTdvPo4jY3w/68Ck
TGxT12tiCCMDQpS+PQxMVB9VC1p4xzA9ywtqsVTumlS01O72ZA9QtmpBBK+9V2ncw7AEekG8jrXl
2+ZDNq8YfR0/Uq18tG+A0QHDvcI0c1X7VkkfIkW9go1uqnclY3hsPD+wrwPKDmJzNG5ftQxKYH1h
Mzw629eNjlG3ypWyNq9mEczE4/fY3wwyRFgTDZoHgpZ/xeau+Qw22COjavfEYv0g+RJtuiUcNSdA
VOrZ52knAAg+VD2pxoC336vHUtNmd1qkl80dmwy848L6oDstQEPDtJKD1e9200ve2mLY47V+DxE1
DwDnSXusECLlUtFpcKMYcMX/0Ec5ixNa6sm9/liw1yHhOSi5UpgxGylhLgoQ5ywPIy74flq8lurC
nNQ3P5iFAcwZezzhwCdH1xbqQtRFIKu+6pbldQDhPsMhW6fNt4hiV1987T72nUBde1b+zTCDUg1H
OY7VOrrwtt7XDbsXBUzb73qit9NLB+nlhJsgFmwUvvWU4zUXX04SUMh68a61fBO35vqHCn5j7R7r
RxBl9F65YMggtrzdPvS9agpz6ttOPB9Qeo//bZBLgq+0ig/1h5a+Ot3EklynL0xUJ6SwTdT4+Cj1
NXRKtLMFvYkq67cdntnLqZkfJKq3r1NvsYrsu2X7+im1AExzEqS7pX7Bfvtau7yeyQOyuv+0GGmd
2vwKDwSQF5LpRX/7MmTrNy292uliebbUkST7tZrEj6/zslU8DGEc9ymDw3UU8fy1YCtVqdyGLg8h
3yQwS+EmCj6dLNAHUcDlNyUXQuGRSoGtWxeOEoeuvaN8iITT71eSiop7tPfRQW5V+TqUH4g0PL+G
CEa/qITNgSflVEeP0+yYIEmuvnl7xTRH87MU0gMd1+Jt66x155PmUXZMiaV79nXgWbR9m0StU+XO
3VuNQoeXw8dtAprhuGKxPL+3jeuhtqkRkcQqHGnDUdm9HfXoLI3uX9TBBqVy/lrX9mpTp79YP0xg
PMWBvbUpZ7fRs7VviBt5fNSQm9g08YavrMXK6413jrZyypZzVNLKyynxL6k7lWzOyRa16FUrRQdb
7dbUcukXPwQFKJDjB12d6EJmIdG6nKUoPDfj0mRkttNsDU82Wk6w6NJsgpMk8NiovunNE8YqOLPE
phC81XIEu3Gtl3DgtNbUIIMzgskmmVJVu1xswqIqWCuRZtUVvf8ulUNFwIZvNKtw1srBlO/jwP+6
/sEMBAULPL4s4ALZ6q5MNxIuPs/l7D1KvT43mHO+FCn3ibZVjL6yVpQYkET7dC17IIasQbxK3hq5
1rWtLn8GrXq9dEnHx1pTto/tW2c2sEkqhdZ6eP16KBANSAn6U2ev+AlTikzAJ0S/ssAjnFW+uMc0
jO84hk+dS2caFYpksFBPei6qOX3ba6VeGs3glC44Z8mjlfbs16J5PL3l2iQIs2+ZevFf6qtUVY/S
lRjs3l5Ondv7o0PXrnH/4FE/xQQPB/ypdusEDhkjUivinB516oZ6xL+it5oGXrTCc1UkLDgTnFxp
a5LHZezMcKmKzFw9fpS6me6+vhmtW/do+66kaxA6VzybqSg3UOddXglAFofy6u1Z5zDn6ndtDK5x
8d8SGIp01KBrUVMxfSLpSmh9Ub7c3goL6MW+TxNrRYGyUFcqigjzeJTpiaoRFzuScp11Jk9Ha2s7
V8AtI8vBSBRqPFSGWfZjko9TJcQmWQm/AmgebGWkZPt4ieiB8dVpBwhugmLEnkxjiPfhprShGpNW
5m1yLs+lpvxuZYA/wPSgw5/dosobKHyHNPJ+lPkkitVNdouDWXepQlxxUGKafk8eIvLDggz6YJN5
dMxG2R91c4KxO5+wvE/L4oioggIqOyxoeIf/5bayxyE5THvX6KowfZbFL6ssFYHy9kkQpVVUU/BQ
UBbdz+VH6Emp+HDdOMbnKpsk+6HI+IYqxpmohD7yYVHRIK7THZuoqoxX3bBfvxO0ZBDPlFDO4kl3
WYP8IGr1/noTafGXt6IO6HizZqqeRA5da6cGRUxofTcbb2pacsS3it7ye0gp61d+NjJtj0I6+G+K
KEEQhf5rZCAkUfm7MkSbGmXfBSXzwYpKnjL6cxOx7mo58WOHPAV5dAcvHK+kVC7RXhGwY54kAUhm
rqo+i53vjifSHo4LlWMScJpJbuTCIsczdPL2hxLDmWQZ4LUCGbe/bFuSuMOLgqeJEsGQmRBRzPgp
1MfPNeEYEKwgwRrM+ZZKQzkvhE68JgJIutS5ERr9xu1LbeXKoiv6L/eThtSN8v7nLhldT3H+N/97
etnVSt1SK6i30oQZrVoFM2XC+5hbreNbun6tLUaT1qWf6vBZky0eGyJMM+CWAM5lPzE6NI/ON49G
mq28Hh5eivRkTmBbGD/HfPYlTJVCKuokdm3dPu/4yN+rn716NDI6Y5wbedYcZ7OcfL+M58OzWh/Y
/SCHuBh+iCJn/jkqdAK1xcPNs4WeqprXsdhTCW74PR/SebDDQr7O/Vg86DhWFMkKqWR7jLLEIPz9
AnYL6J8megZ7moFxE2PCuP5j/12roiNk4Ufwj+H05HS72/6jYq0r60bZCKim8OoPP1U9CEicfYTk
T3/3fvt3GDy/sm+5UZihi14YkbzAVskNWd5jle+kvaFEzObZQXOTd3fLlBRQsVsq1JKa8wZY1onF
RROhgnVxINA7+E4hjBWeE4XkWUFyiStKX5b6IjrRtavC+9Hx5vmvJeHNR/2SlM9/O21J+FPLqW2y
VTQHBiT9DCaCBycgVO+6WTbThyo4Ex4NkQVqSijJw0N6z8g71sq3/DVtEnkJMiwV7Tv1yZuJ9VmW
cqm9fAMt8RlKjWPNCuvuhXXJazNZh4/hyoTSjMA0Kgz153TKo/QOMelFhYlGspX6r6mKPnaHj0uL
7kmZxY3SH4JkALtIUbFD6D681GxlVs13oZjbjiZ/Q0UbGotuBY0PPGeLu+qIcRZiVNdurX2toHrr
sq+YGVxoDgsedzeAUuq0qqgnjr1Nc1udjwoOxiNWGQrcAPEEc/yuvXGpzscPZRP6NCGsqboIpy3+
KpT/zKixLq+rzqR/KJMFruwdMOEwTNVT9U1nUct0EzydTf2GmVtoOa9rugT7Ep8Ep3z+TV2le/kH
wqrsHUuS5tERd30X6b5X1mAl9HNcaV92RyU+RVdt+Cb1xNuqraGTbm6vd5LRcnqO8/sHnrJG9+N1
w64pj1mdz1nz2jpFoldgrI6LmGMKhZUR7BV+3rDupcz0/wOiRhO85FOEmY5RirFtWKo/odO22CUu
jnFFPcikplbzpTDC2sBaPjhxgxMzr2Ir/IYRlft8ubf1wH2lWdqg1VbWdw0dqqQr6qb55ONgNXI0
jnGetuTrHV8q1A0UkO6f5fz77WU3KL6vVBioIa7uVd5+Z/8tpLy5S+3990mW42fFnOXL2+/967r/
eEem7zmEVuPdAM+6fXtfP6tws9/tMeinnn7ZTU5K/Q4aDHrdTEa+Q2aJlD8Tp5mZRV/dgRxDCzIq
B6Gys5ZXbZvjq4KUqgl1EcHBGpNl+ZsRZflMUIfbqwNxZY4peqmEgoxLZRA6AcVzUO1tsNej84HH
bU41AywI+ub9NPmhGNO4/KU3X3TSsF7rZT6vVu5CzU1n84brrtsG2W9O9qYeustjnsh0VT22IkCl
DDQrtEMI5wAbp4APyk3iaHD6ZQ4hcnAqwoyCnvfObiHRHBpgOIeodQUIdEMGnDwso+X49unQT/6u
LiB8+e8Os3yA4p5TR9FT7idRWWxicklc3umEeydg5MOyFHgNHpuqK7Utn3s/T4EN6GIwdRpsoYxv
807DAsca7AbEcsyxTICvY0ll17c41A9RvMTZrBopSuWIYBrZlKFPQNqcka6dDSFLyAs5BdNjyEx9
0pES7SnmC4V/vA0QHEKcjJdKVzTZsfGAEb8IzWlu+N2N87zMR9kpu6e2iP4j146Lg0GTCzxz/xVS
bjsycZi5ZusRnjf/FsuRyPnKKApYHMhY5L8llK7tdG9K6nKV1U19+z+S7mq5laTZAvATKUIMt5Ja
zGj7RmEUM+vp56s9F+c/Mx5b0F1dlblygSwEHTNc4lTV3taTalYnRvNQDqbjj1amlf6bOcGeBM5G
AEAINkVMh5gLgVUd9kkcZ0/JPQA8209B6+2kR+nHj89yHP5dhgC+5gMKmFsHfWKQi89BOJUD0qfz
BzZ9KKEKrp0lLrKz6Fg+a0lP9cANodP0UuHmDwNvG72FNBpG6Z8p0+2RQ4CR2uT1rYTAViEZZ7j9
65BynHsMduPjdPkJLGbY+e92oPHNBpt0mGapK8k0AREa0WXp+mW0RJQ/VFNpFxY/oPcBZsP6bzZ2
l93DgNnRF4ZaBUfgDUi4QVhLfsT/Ym+W6LMflGtd9zTjr+5lN94tMIZWqBrHzb1AY1tmdNT6N4GV
mdHcz7C3Y0329bte+o+MfR6xGebFmuj6GvsvxQ4g25p27gI0OsRxnRB5qEX7jlMJh29AtfGx/Xr0
3Buvc/90u/giI7D/7Hwf+bf5yWtEPnSxTNJ9IMbtPSgcdWPZovU1p5o15D38gHlyrAzd5ZiWdQUn
2E9i3ecf67pN7zxgY+tGWlncteu4Cg6o+v3LWK04L+3rsyIqj2SzbEVb2dXBd2Zj22yNZ0E0b2Ro
fvDHWydZm3tZzPPGoznrJZpmikIT4wNBmLVXDWOuGpRXM5OV/a24b53LHF2H8TGeQ3fdWHUrmZYq
+FE+UoF/bD+OuKu7lkE8k4r2Vb296hVUeHtNcWJ0/Jea0S9bA9VzezVUGE3vkuMPdQVaYz2YN8+d
5OTcN2pRTp+6L8opZ2YTfxvqGvb/eef4ufpJjO5SZFO19PgwvPU2FK0/t5aGGlKWhp6N4u3E164W
EhmXJaOO3mWkd5r9pcc6Vi38QfjsgS6wGesc28fGojvfl1LNQiX3tvoR3fVnurIspv8o3R6j3ft8
yzKhHP/LDfk/BHuDG9k0UBQxu88Zqcl2mYriQMoVsjLXHfmyra3WdFVJGDwdGw9dufk+su19AiWY
PrGXISS9gBTy1OdW4Vxsfce7KUqgdDnVGV16XHmiVHMZ7auLyqO21bzzzHXXZBtVDOiN6Lbu0s5/
O9QysvQUK3XrbFO/VTKOnlU5KyIv3b3LZnRj6WrovcbyCqLnxCRgQmLS11bF/4KVoo0xX7INL8/F
xfupt6+GK4eM9hYrLSrbdmp6qYcxW14G/a0uaaF9g7MmeHmUt4/S9eOikWPeRNMpqxdZoZvja5rr
ejOKok3vZraZ+uYuH0Gb2uwa4Kf3GmafdLPUW+j09+Z5JqAGGH2+sH+BXNCbRctK7OcYfWFid64C
fZmjoYgSq4iNvkbkQYB0svYubkjiZz41mW+9HGyL8qEn/rQnUEOl2KyvyrP6WbGwCtDE1mk9d9H1
ctGTgqu+75wn4mP7OobA+Gf+XUpO3NvqerpSRnXa/z8orkj5/rvuZ2rPj/g4puiZriqxTpBonX/V
w77jomdPiSxr+b0m5L24NNV5TXAEgEv92cqUjcHQnaA9ftF8+kixt6696sd2rvkyIIhV8o1lxBGr
nalsB7vWrL/s6AZpSCR77TsAVmebhpVhhmBux2XQkAb1WnzKPau2aSuKzcVDAbQGkL2k7WadIBzs
y2YoRfBmad9IEa6dlVEEYVSg2YHOrZcGOIVs7Ax6Ck3koUzlBycy1IBwZPSudzDGqkqYRzEqUwR8
w3HN7GJVhgRUDz1rjupStdakQx6oNhpUc9Gmcm8nVGtBt7oZZySNHRt2y+a2v52XFl1R0M2Qq0qc
zHBkib+e6oascHaf2J5vTx1zlrYDBD8NMMrNqEYfPTF1bTiFoxhaKCiihOajagxR5XuTi2MzBcHS
9vSOnTCMUdBBGWZVRSDH0sGWVDNehQtpHRZG0fpb5y14GB+e1lGhmhzZF4T/pj/P1XP11RRe00uO
TQgnYqRusjZQ/PAUX6EgcRy8qXaoOh82fTjs6U6/MGsTIdXSzbQrKm+aN9zkHGUH12YIZ863Fwx1
6Qub9/Gyn/uKw5/yUPTPoyp0W9Ilew/eJd1FyzvNve0cTCfvigDSLCNiItfjRdmeCX25CbolZ3i7
T2JTcBCqvyaqEmAdtIAk7O3Y2ak1zQXquCGFUeEnObjoWxLqNvLIzJv9snOsnqbpXsZW0tybj6Mt
A3wL9YKD6eUyXLrnj9u69BxfRuJ4S8yEamdSZAl90ern1Fu9g2O2A9aHPVpVsFuqDhTVmzxQrHRA
1Uwl1boZ129+kghKshqMK/CWwg4WFzSzHlxGu59zxzGNdEAHaipnDhJWshp93Xx2uCq9WvHPw/vq
7TqOj/MkxQVcbT1MdOybQ37kqwFMtBE1L3SbTDFj00Jz13Mx906QBQDRnKuzz5dPIyDR7E+lbDHE
Jw6Jgo0x2ysMwl3OtJKf+T+xbKAhnaPnZXQuFZrpiPnm4Nl+1U1dD5VjAwbV1vg1pOHVJCDVdz1R
H4PAn3gEbR5dcBWIWMq3Zq1DM1FzsvQudNXt3BBgE863/F+B2fhA17F3vgVl7KkFsKjlBuuP3dBq
8BciEJqClKJrM/nlUrRXqBc4WyMAOqRRXFiPy5atGh7IwLK072xGEs992GOHfx0tyEoEUVUHUF11
1+O5szSndwSiVxMOjsXvs3YURc4ySj95D+HojXXThU5Pnp8m0u3FuzIrTY5nzzyN0pOkHnFW3fet
lk8rVDxBKNus08/4J7P5Rvz3Khac/Zij/lFeN2VMdbZ/ts+VSECFC5XtshFAsiXVdyFkwUdh2nTq
PuwtWB+3Cpbse3ZWjr0vREEHX763tbNz9XVuX8vpYS4qRDsomxNxXkyM9h87MOuyk7K3xK02VO/2
rj9/y4Un40/hbEPPkfgErfStkhqqRctB83p1pZ/Rh0qubr2vyuf23OfJRYnBurpCl2yyP5U3u9aK
EdbGSs/eoYlhActWXNcyuaJjNAIWH+GyTkVDcW34ATdiIXQbijPVOIGmg9Iyz9VIgVzikt4JdQT5
3STfeIxyzcQ0AMni327QwUUlq+FWxRgp9NcExkHTrmutYybaVPQPgFl0ipIJyCjbuI95IDqf3LHs
5NDjZd5Pl2aVuPhcV7W2KN/bS+v1XOvje5hposW1UN1Wjp8TO563a4Nshe4dK6+0rIbWe/Gehplz
SKwdoSIxSX4O+QkDvqYyvjur5zqyK2qn5qO5624bx0ZmZt66H5xGi2fzIRGu49MJMbAWg+i4n1Lm
MBio/KD+qk5U07degg6bpu4U3b63dsRCHY8Iz8eUsv6qgQUqaSLnW+3VnDeO7W3t1Uq1RGy0HSyC
Gmd8sD+f0hqSpA5oUwJwlkVxLXZdCiPJcLTHQmgQFTrB+uwz9DpZLWm032sMYBmY+pmIS/B8IH6m
lHynziBbwKha9eYE+fEqpWPvVklU0hM9kaZHDZ2oXIbnzs0iZj5t1IHOcW5sFHzXL1NiQ6fgDrAs
Dz9XEapD8eSS4nc1QkN+7TgbIlzdaFfFyO1apuhkTIr0BnW7T9n0vLesimCpHhup8q0OASyimJfP
TG7sn3GL4ggEddBVX8U9fOCseP0H6ziIFQ3gAJKkcr58LC+VCRa42eO+OCp4rtCfkBvy4Ukrn5qr
7qPFfuLtVJ8391XVdLBkwIQqdG6lcwWG2xR8i1jf2Q9uoyM/h5DuLuiyfvxLNiCL0XUSxOXPUt8z
WWEKKsD97u0fi2r8NxSRL004E/CcrIND6/zHUbXhkHRuhAFbgJTwd4b8YDhhEoKzwDQmNhZlnWWj
OIjtcENNwUFSs/L3gUnIKeJUbEksKrPyoxY4W4fKdteIh4CyoGCHWDig4aG+52IZZXfiVsEQ4R4r
DyGowgDjvmUoJ+Y25301X59X0wrAR3nJ76oTtOiF75BVqh31YQ8jGTiMWJ8odVqGctx4J8UuQylT
y7TuQe0z3bTZh5BX26EgBMyO+orlgtgQQ8wtC1ZxtYpuuL62YGkfXgY4TbaQs1M9rbft85B9fZtD
izG4GsNHKm0AiPSabU5ukHKYg4KJ1EWo0S/6Um4Yrlfo8JA4zkbRyQ+dJsRDOpnUk6R9vMLmCb1k
1QrMYG1a40Luk/5II2dlq8lGlsdCtpr4FvAgSoAFfHfOEzSAIGCMvmnA69WjUi8MN61kFVqxnEBF
bt+FIbAAchMbruqpLjCD/5LvRRL0zz7qllP2IUmFww/V4yPZx5bB7+f0ei/7Bwwk8z3JZp1kIzix
wymQD3adAJMDJBybJMCKYHTsgtr+DtYC2JgzHouXYfcwfNTyvXk7NkglSq+v6760fRQ3ZsUQzsNU
0NHXGXWicoPpAb+cDUxESiFFfDHdjhdDrLzj+IDY+5G78OEupr7i8/rTPj69j7fsCo4fma/r71YG
ey+8Szzw3W5fj+nRuZUK1L8mc4MNQ/gi5sbbrM/3OXmO3my/N5WpAxrut06410+SwqRzJPgp2NiT
jRDn8ICPOhY/7UeaukXZPCrbhztAzGJdPvecqC35m0tweUP+r4SoilMSngUQA5hlujZLI/CQ6KBg
d8dcSVd+RyWGh6nlzKIfQm3mBewLCAMqBP1jnundv7CK8yTwPDjKVsNHPbRMSCN4T5XgM/xrcPW4
vHmA/VO2Ef978mW5mxrbb5Zmxzv7HY5IEovQz1XClt7wOlmKvy4Mg7bM1Aitg2l+AlYddMALu7xL
whAFRpDvxzxWy+KdWrSb60Lc1KCJhNmG7+T07/gi8w5x2Pe95Kt0KT+TehLJQCGWDEklBu2m424Y
SwXH+X/Q2/Hv8uZb84Q4cCaX/tGBknf/X9UIcYXhwdLfWdiKVKCgywWG2ROkprrM/lDgPZJAPDLU
77Rlygpbg+4z/t28ydADHUiEfuBxCwrwbBRgJEoK/eJQnoDwD4ZjoZUKl5r+Dv8zeHjngOGQPeua
g0SurhMNaUqztjFNe/4ZbiMr4wbqX5i68x+vu0B8Iead4FBB2No0urqiTAKtA8CaGdq0bjwY5xMw
XPbDu7k657uPd+WZsq2mkMuGfmqohElI89n1CbOAS4O+j8Ouy0qr4eIFww+e8fsXwTA/UJzByvYP
MJiYD06JCbfcE9YwbUPDixjZ7P8I48M/Q4uCG3R+5XlOt7csFM5E4c+GW2VX5hk8Nk7yRpiBrHo0
V5wYQWhcjx4RE0xG3U+nfYF8GfueoL7y+r69Uca/P/s3jLd0VeEF/zvWvYyNJggQFiphfUphGuQ2
XE6GCFSKmm7iWH8NM0oZK2WBN5focgE2hfJrdGb4ja/hMQrcYZd4VXv2aQbNpfYAnNsrhrIYg6ew
zquEFtBW2BG2SAlPy0dMPTozfkx2OITkWkRu63wlhUjgKJqy7XrnEoi+lugVWk8ij5/rDp8PmQxe
SKNuDotcUxZvFWWdAz8CQx3reIV5XWAgFwWXvzMd+v9yz/khovxfSErrBDli847xmVasKipkJGKp
suY+tMHCUMr0NtC9rFMU1DTQoA0t5ZwxBirRm1HVfS8nYbjhgbCzXkvSg7rUEhaqHRtI7hzqpnJj
UsOxQSZeD0hPwXlbMpkI2TzcNzF2gVPpYJnMSsPUzgn8+gYUWmUQap8mMLeCXQOhoCn/XN0M8Y/V
ksikr67LPUYxPb2Zcm4TjULmyxshH+IIgFGJ6OLVCwQdvjn2gqSgQ4uzzdtkKzDAcM8p10AHxZAG
U6+DyZz3N+oEJDOGSxZo9DKOP1DWs02if63BjVGKuPW+IKxNfq/MZslBZr90ZvxHGRygfhr7kxvN
PvH/7qcgIwQ1Gy2SLLXwM+/Uy8spzcj2EBWudf/7eE9ohFlBApBHZLC99dc9WBL5e4y9dLx0wjrp
7ae5H3+3bnNA6K3GhcBEJJZdp+oWn3SD0vELTMszgNsjm4XcaPZpElvApjdPpcwZeHrS5XSyHjs1
aLrquTLlyOzz2WcYyDjGgCsxtC/QetAkiyyum+vBKnEB0lHCGFKHO9+Vw6SqExO7dPycD4j5n0Wl
Lbzz9SH3cg06btwnyNauL+59SF9GSlcRV3aj+N/1M7cogyVUOKQR3eDJtcCj+9R6+JO8JKwJguen
ri1sq3aMuiyV1bnuU+jn1M2KZCH0BVtLWnu8rmU2lCYlpCTjGMlhTqwQhnQ1rWAe2aFr6cNzJoYS
8I5TaH5V+7ZGJ0Phe4fGhUwqSlaZZ3l9itp4ORrs1XENlMCZh0GmKRonfpjfNgJmhXSbVPdRQcU1
SztOnnLPGg5gCSCOoauL93dhTQfFtHE7YaVOgcP1VlVAY1KgVoDvzEmYbGBWCKPgCLtglxAmc9y5
/fSWjpKqB5Ojzaz9kmWmK/Oyd/oDtvU1j6Pt9WHmBJl8VjxmKjeFjV/zC/NPHHMx3sghnn0VJY6u
VUvMx5+yv56oDVlZcRAxhAjnQ6yWG8aC30GgfV/ekEJarDhnrPTDs5fH2I4Hvjkvdbe4LG8Itudk
0zoswx164844jPft4t5bYIFBwOzDg/Rv/iWJwTHU2jIJCO4NSOhHEIDd5G0bxm0qPTwFb5HmjGlI
Zut6O6crqTW2dInZgi0l2w6bNxm6ei1TNNnyv4fdO5eijgMTlTfLZM7exBq8b3xhnDafmLgIWwhV
4f9WNpxtmD/45N/cPdmegCWJlc66pGemKsm5IwZPQm6shYdBU1UJBh360a+z2Xs+KtQ34xQQG1uI
id8G0bG/qSaX3blmaDwm1yx+qqlRbPVG0+SMdUsOMeQJ/sjSD2kDkAKg7Sb3Ilod1TG7sP2DuZuN
iSIgXtLjPIpB0cGprL281WeobpS90PRZeYMQVFz3r+akBDpa4VQtSdczxbyqnYZhOHoPEw867fJL
W3cxMU2MUgC1eHQYnQRBBN7aXTBa+u+FiuOf9ajunqCRqPAmqvO8rm9zzcybGqtjzuFJVcGLqHKD
5X09S+cm7hK6aKHYRIys6iZ4SKSKDql8yTQMvu2cD8UDCsfWdDBuWkshYfCHgwfinXcEJoqeOaT+
kjdyO3MPz2Z4ejBqPODBToOPXHCc4zcc5gKqwYLYNE+xdirzFljoIYg9p02QEOXgtg4+552k/eJc
S4KdJ/t85RVr6GI44/eOrOhybMy4b2kwjgMef6Yal5EUea2OiRI6Yuc2Qp0EpObgfDwSyvxAehnW
ifN+ltKxs42244D6Jmoezwo4tXaFMvi/ZvYdXw4WjGDQmLUQz4EcaXZz9Kqd7XgVK4kyfl/ki2t1
vvEhwkOmmivharb3/4ZQ83quHa9xpO8t2zvNxDqaMai7rKx4qN2+D3PMukIz9yjeipuFaWyTZBjR
PltBo5MY7lQ0P43M9YzQEsNVH/ZWW9jM5wN6XPTCdWNZ3Q9yOBchlN6G9epiBUOtRT/0YsgJaWAM
xszkzFoNmcisYLr/XZQLX6feqVYAjx26q26ieZvOm1aR2ntV2Q3X/VgnrQnfDRMuJDoOXAqzo7is
vqbqETSJPIwdxs3l7dGU8IpghnkKikpMT1PKqPr56ogqxgYz/TmA6jcz3XQf08KgoHKBknZmnTP+
OFdW9tCPymVUeLtXj7gi4TMkaevb6+qsweq7aawTHZoHEyUNTsVgrZ6sZ6F5WonQb2mjxdtWbWRk
ItDm+iXKQIWuGFVL9w2lueWaNPel03CJ1gGAr52/4rU9Mz4gnFLzBSk7N71O/Vb/IpMo52qpJqPJ
TgpDJFaEU0S+d3Tq7vvz8RlyfKslSoeOm9fIi5gLaAiHyFN32ThND9M41G9qRTw728EsX9J/mbD/
v2UxNB7b3OoOh2Pn1VwM17/x6NSCx1URcAYH9nk7lng3OFMcCB+eBJ+RoSIY8Auh5UN+QQEW3znZ
I+GQXehm6KPQZZPRFU+9LZPtBx0N0xttH2NjWzz9LCgvWtdfIZef98m1v+rFuW2CkUb/JgnjVTfv
AH603F7ylcAvOVYvSGuLHpADWJKMXlSAidZxfB/n/TcWfI3lx7Xvdnfp4oa56bkdAO/r77q2rV0H
As46j/rz4/yR61w5RJiUCwMqXqt4uMt7/fJ1/j01T2Zn92jzlWoehrGvRTcxuHEhnZ6MhrCKDrWF
RT6fLkmUFvXZWhe7a7xuKiLRHdHXEm/yMtosIMOV67Hn+8WkB++rZtgA7UZgQISZR6Gr0nBQNrif
0GGpAtafqtTYSIvQEHlXO/Vi3/eJ8uLe0DG/6uDtzhqxRfyiZ/NgBnDoFiqxQWa6GgLALmumiBrZ
4Wv6CCFu3/N+/uccsrpBKMUYMhVlkfX3kzJbW1WM9Eqxwb6NRtShBDIngTipWtaf8Uleslwx9rUb
LtuFwbzmK3fZu1YMuGubbr6+H5tHjRW8w1U318GoUpkI7BoYbbQOJnOFJgy5loogFk4PQ60rElaS
jUAvLraNE+sAng42cWXun2EdZqz+Q774oBK9NBaXYvx7hZwV+3JstGf9cyerF5XMZZ6nsonOE6/F
Mbp7rqa+li2paBVE8u1vzBTHpE7OSOs4QKzedf0EVMUh4fP1te4/vrTb8fZmhJ7wtmxmpnpZ0H4Y
CMo5a8YJ2efwPKKSXG/ezH2dqQPDJEjYYp+76u+snn9HZW5sTcP4kHZWKMYohaj25fho1Vz3liW0
ykTtvi/Nf5OV11HoQhGvD12FdBnm+bkBse8bF8/FDAertRnuzUYQ1NmrrzWfCl0sOvFfO8G/JQQO
FeR82kwJIEFpnIDNN71caNohyODm92xI+y5uMT8yjUd/b0/Ccrp54cLH+j2JSqRIQzvSjkPXpC2U
t/NofcO2q8kWSsd+14tf4H5gmha3B+EK5d2hLFLdkJZgoFDBA0O8iGw+k/nkmqjKHMqFLLmVw+oa
zjtDzy8zxc6tNv94NA2j24Hntmwc2Pduo5j9P9Es9A/RpntszCRdFtPDRGfZN41o3wKDgj3Z7+z9
ptd/wLy/02Wb1UGBbO75HgDa1TDZm7Wyo103W5+VV9ND8zI8sWcqnquzH0cDHWXlxXGs4lwmzn7m
qHLwfJIgCAACV3f7kFHOhTLbxEZrPUw1H5fibOTYbmaUFzzEdaKpyrVtYVeudmPA/XKcs/nOPmSy
dc2YlEkxfq9nos9BamDubjLoIJmsI09b7TjObYvUesWMuCck8+jJES1w33LTzDQWL0LnP7w51kj6
3SJd9h+jbfv5nujM/vkRrJvL5u7nabPNhyPxe9NbdwxPudECRfqb73DSofQ39x/51hF36O8zR0v6
leTNYwNxzlGsv59dLzYlzdg0557dPTPpKK8qWFTCvruhpyiAlQu+/hZ9ZpD+2eEg9HfTU/f++3BU
JBTvTXG1VR/w3D7gWIfi3wi9uegm8We/dqPlYDfMh9uz7M/7e8O4p8IvXUoBebLlNCUDjmrXaTck
eh3RnjZkC34jPq+6MpXeLnVDkfJuejY0dL7cFIBYHSqjzNSu7RFAzwuWq6iKBCLdbOuJl3tm5Zso
myBU59VEf13acK49VLiS2kJvdQq/8cvRrtvseoYZxM7eY509Y8Muv9dqajofp9/zvTTGJudVxUa2
wUP2H3aH7GGAkq2vq4vhUR2bUitcmpevbFUiiYSbYm6wbKQ6D9ZKH092RG7RCnEy+a7MqMs7e89+
7Cq5DsLhFkPanFZhunbk8U9uLczaIXy1ULvG/4wk2pfuY6j4yk1jUaJ5/r0SMsUGadSK9ySPUvo0
86dEZ+8SRh6C1zTePrczvIv3qiVemA3SjJr/qsjevac/L13+u+9xm+a6mWl5+kg4cVhfRuXXT4PZ
3ejAYXk5pfBunUE6e5UtPLx8qJNYQjoESRl6rBSRPlugJWFzhDGCfzeDjqmjNGfl0Fhp3j3DL+P9
eU1OhJl03DMsIq+YVD6y6kA+kDDslhgB8d7NGAbHiPOX1XRx+bsahnHM4ysw+e0OjZ1bdW/vhjLZ
mvu+kq8aM4TiZ9xIN8Lw7uE1riz4XuWPQHp4IeLu0X/jpY9RGHXe8DJmNp+gVCHC1Fr4QD0y+epa
CxJKZliGfWFWofE2JbxHj7ruzziZm5JJ0NkoKRt9WBfNh3HonsLdbMMnx5NwVZImQGR+x5rfwM/J
1lcuBhZmU2Z8f/PuQunCbIoVFyFAl1G+l7ACVONYh+nOuX2bxuuoUQgtziSQ+O+u/MVpu7sZriVq
dTlLKDqI3Gr4WKYzyXaqsmw7TObFW/34G3+/NY+/XrVtONfkRdc6/vo7K1ECoPo/A2VPm5vvS9ff
1Ff29zBSOhVCt1swAH98peyjTrVUMwHGC3X264tbe209uI63n7lp4BQ7Xoy00qXs51oEbTjSdpV5
ddc99mc4S9n+XMtwbifbr+9NhYAm/f72qOemSySki/LOdvseOEP6W9geEWdRBdDeEpulevmOn5SC
ViPWQYME+SWxu2OtwGw20ay5RW2MFtwzl9B4yGXlHx04zuf2lzq4sh7jslbCaCqNUYDbSyt6bsC4
LEvHtcVGutlytkV7SxcQ5t8LkXjXSrpcGDs5+wLuB+pr54D+x28EX/kEDspspOGgfFSHc3vTSLq6
mcqHaooLtzO6w1AimnXCYBWRZbRuxtupL+XmO6ObcmACs4hpHj9StE8MyrvHdnysJSrmvsI54szc
hf2Uv/U45/ZseESfOyRHw0zz/sdVyWjWGKqYRUfFGvdq90EYv6QwfW5NYzJW78bjQhOIsbq7Hh7T
eOtZmDH3l11ujYbmS9tlhB86WIUaVs51vK7SrpQo3oLxNSqX2Vus+GWqTkxbupg+o0SUw/QFNMNB
Pi9PSU+w9J2/jiVNp57M9pmytK84Dadmoa3do7r8cI6hz7qwbkZNNRy6UEO9q23YVMTzsqrHLVAZ
Bgh7LHMgHngJ/cUQCaazscKNXCsxVaLJLLgISdJJVX7VbrXvWcVh82U1fsz79iHOCZem6gDly/wF
cfJhBRG4tbOl0FgobZkxZCcGy5PH6MXaoLTEZ7n0roNL79KLL9/y8W5OaM8rx3NnWU46PlZZnN5J
XM2TSk+up94hM3FJv9f9YPLRzH7uFOfbkin46VYCNsimDdSgH2Div19Q/8+C0CY3r6YyOpVy4la8
PsZz7hK36i43mKOBpVuJ/Pd6O12p+bZZqtotGEJu0X2zY0a5i27reClJS23vSaxLy/N3fI8na5KE
bP0u7MH0Gyw5MvQ3raGQAYaAmE69/J8Ziy46/yxmBXufo5vospLOzIAr/GySUhjfAuBt1Gq2h06T
TEv3KL3YN7HmuKFEgbCoZFtXM3WUoyMDnfCbtrR8ujxY+qzDFLqLz6jkf7vny7F87bANb7D7NpiA
dPoPWhFd4N5MuHVBzsFUGyAUb79w9TmJt5/tfSf9m2kVpstf75zz2q3NrpSenIYa53f0mH31wOUb
bpLEWgEgnUtrNu0+6nR9j855I+LE8NVNT6jSCtPM9+2LsTtcv3U4l7yakv5ImcdI/lE0brxTAlhA
x75OO/l7H8T/br3TMPmHr6PG/VWp7EYpCUt3BG43rHQ7Rkc6x38CNo8Gsaxys4BdIGeaiOIDd1X5
nMZk4GuDCi5phTLOzApIifPjcq5i5SREgN4zXjzIWDCtUY0yBPkO/793C1v58i8uBcwB8pn8vEPC
1Ggx6k9dF7TcWQcLoWP/MbkzQg3qu7eTk2Waf0/lK/dreZnE9S1l1iV9SHbssifHkOMdAP0ombj1
GuoBTz+P4WkorGVVzjO25M/AoovrYipK/9z1agpWxAAZpm8Jd2Ev6BmuV1n/6gIO3ft3Xnk8Xvul
wdXHXZdv3Use6BZ7S8PIerFP2lPWJteBI5qD1LosRS9dcxUzPGhipe3vo3nLNtIrgbvF5EgnFtvL
ECzG3wtf+NKTDW5PqFWW2ZK6JgmqmYXv5+9dhgW7MEwK+3f/MlUB+72Yvgd/dJq8tfOJyvxRKvBF
igfNr0WZp8RWN7v136+/2VB3eu3v26lBbpCqJofOYXcrNittnRWHyF+5It4lAcRMk8ugkJdObkFC
emnpuCl95xz2t9J9W7qGBbIVpJGu72hxH20312NhPWLFpCdrepAONsFtwUWhBLmzexMXjfT2Pm6i
CcrmMvfnoaILjuO9nd7PH4XvJ3+y4isPVY682Ob7qKbDOC2U5n4/GWXRYtZRcl8JZ3ZG8JhmYFaq
xHGgHkWvn2KSwOUvHx6ceDcPd/D9+B8fgl51l688EtFs/3kz6D40tqoqrCqNDOembX2zr/keeboq
VkCH3CCnD8veBkmtfeIW+HOL2PiWMPWefz2Yl8Tm28qFim1VuER3Y5DFq3KB4W1xcHYc7S4nSWvb
8jK/LaVls2cWn5t87Y4lgmuLmXDonPgKzz6Th5/1obedDTfxHvHApbHlLD1r8OgJ4wmYt+7fc0xZ
aOUSJKRGlBpvqx6k0uKrYH+n4S+wH9hnrnYd39EPPYArriaVOMceq/bdBANuuBlmHsMlvshjuL+0
Lvl6LF89Jqonr4qRsW5caHILnexs+sjxCCsbMBwLnTwQKZ8AVYWQ7XVNlre0YGMKWdgvqrpttGK3
9KzJGU5ikx9FplUIdqg1pBWD7kWrsnZH3ObJSdeZKGM3GRcLUSTEMICjyDAdywC948XjlDd3HYI+
2H5lB0+jzYKqJF/aVdkoRoxVuGa9okzjXH+1H+1Te9vdNNKSyi7lL6wR/MrwixPTa8JM/gSUdMRq
jU3jVTqUfjgDlwRd0eVx3WntK3H01zzUMrANAfZBJQ3mz9V3Y1zGjySEqpKI4jhq63KKvmVZsQ9W
z/VspRav5TunKqeo9m2chP/zhKxf66vag1vYXRoRl96mC1Ja4c3EO9nBncN3RprLoh6mw3nz2XNz
gTeZ5rcRKPmccyWqJQWdPRuXIO5G0JfmgQ2M+8J0Ibqhkx6793oST5tpiqKEARII3nbl63AGaIef
K39rlC/FS2Sahf1lHuxnDMnLi49lJVeeGVMsu0hotUDZOHnjWzm4hVAW9qRvQtJMAov56e13UeN/
Bt3ve4FKunYenn0fxjQmZ4/WkcnGouHjkMirhD3hlwrHJtW9Pqwjww7Bm1VlY1PbSDW51q7/2KPY
zcqvMHObH8sbpKMKciHy5hmTyWzxUbygzrxh0Ulgk+RSdwAvPi4f+eauseRxtUXnMxZc/Dw/T+/I
0nuYpGl/9dGZTclYEt/HCZHCG2e6bZOwd0P+7PSAwpcZxpUxZkrJ8otv27K7aPxsqihxlfFucK2n
oj9RSESvydKX6VX0N365egBTgU1hsHN3RcMERzyhRiZE68SKk2uozIqTzGhv1P9jQy73sd7+/dX7
KmIuNAxZT4HOvgZGvNwuuRNoyYdSuc+cxUKe6DQqgYun3Cz2k0WTDE2XCbIqNPgehIgjz4i3zwhk
WvHXoF6Lts1VO/YuHa1ZoD3lHI9uR6SBDREbPlBnwl8ruEoGU+xiNOpl4FEp3Phtdz/MN/PTNLMB
zuDRiQ9ucVuP4/nrI37sfY1n6/aZip5TGtUaO7MoX2Ms1GXm9PYiL51FE+oMHXLi/VA9jDPvfAUM
t4us8domZ3WcwGp27DmJ0q1H+8AdBIuyd2pvontr1QxZW68oPB65Oo/pjo9XS/Q245A8ru0axPjo
c5esx3oJHIT1H6JHB9iO4EhRMJxjidDdXEYZ/XEcd4eYoPhq21gN1hLd0xtZWMjQE2vSzY0mcZph
fDWNzjXKlS8cZKYw1+c0O3gIEuvtvq8Sx8gHeNq5tF4u1lo0+DBMFSXlnW9z8rNU0IW4bVgJ/i1B
K3HhhoEv5vuuu7NBITyZPg5qdGNNJ5Xk/xfCJII/hBGcx/rvESxJKqTEwc2schRgFR+IrKufp/vh
or/49RTVL2/AM3f7AflCgX+fdZ5NWw0Rxt2yO4u9WgY5pt5vi/xIABPNIoZztaucAKlJ0aqxigo9
jNbQ8TYedphFNTnI1Hcudby57z7aEoIq2eahESvj13rkYUxkxPalEpxNplLsLWSVFbTbNMEVdUrl
QbOM0VX5zDa375yHOsKC2s/6vuJBqROT2oMZATlz68daZpj7zvZvb4WhUw3MFG+QlJVi1R/MDSzZ
wDS2XbhjkNA4gbwHsgFoFYE1uE4uNoDJ9ez0WjY2utJZRFUG64IOtue1ayf+uWyeWqvRUT+S/021
8PmxpFbGRKv2ngw5h0C9a4uaC5YoLiBpMobNcggJLvSQYmvBRSRTx+YMsWVdV6DmKiEB3QAOdqKI
zeb7m5QG/arBDqRe0zBeVsw0hUbx1Y/O3XDjFnQrBbgXl5R2/At7StRSbHj/U1QeRmjsdeG0Lb7f
nfRAureIs0t10Xb4BNnLeDfmgpOxK/w70jhmxoupnuDM8ZPam7EdyvxyAPQvwlZ9OD5CNsp98e00
NmEtTVQ3RLUss3qM2qo2DgDN6N5Bcu8nQsQYa8Zsc/Z1NaRvxmurvo3Zdrun0yCoKfh+pLxMgZ71
P5501fQ0ycTw/CV/onqoE2E6XbIdW3RpOQkk3PPg2gmkbRwOk2rUfhxh317va3PvZEbZNm9Fmz0M
mJwXV7zilG4mAATRwaplX0uWfq7lrR5nfwWVaqS/oba4tQ9G7+vJZpT5RjwvHdqr5nP6qKai49AZ
aGI81+kBMTxvKFDklDyA7FuoO/VD51jfVtKDQvnQCOTio4wo3ibFW+fg0eNUhLt9LyZr8+/Dx7Pp
60TLJjkFZWpxNl1RcGWRL9INFI90FWJSPnmVvF2SWRf/WP81bJrxog+EJe2vghuKb38p3SjshfmW
rvwOqXXLt74y9uM/ks5sSVFsC8NPZIQKCtwyg6A4DzeGUwKCIoKAPn1/uzq6T/XprspMlT2s9U+r
mJU2Rylcnez02fVacFyIISbAbfaYgSyaGe8QVPCsSnvstjy9ypNd2eUItpmFAvkzQiqoBMx/YoVp
bEnmfUAA46Me6X/vKUgUb45hYLw2/O6X9JRj+IL/ZvAaHk1boHOSh9n0sYXOhKjEbXIR0wYz8EdU
tkGG60wIDTFToS6IHdpNRDmgUlT9xwgTE0CItJVcxXpZUeZJ/sAZhfkkBgwtF+9ZMwOOggWtA6yT
0MOdW5kMBwbITHXoBix21enoSMCmEmAi0J5BPtr06cqzzifYDx/nRQNIQg1roE/x21MDEgJShqnr
tcfp9ABiOLy2dBL0HA8IETgqWf/xpohDJpiUnJ6rjB2ksSSHvgpfDwpbHIcbyf/ayOdx3KfWKgH+
UAFwWHrg0qvFKiSLifhlJ9XPAwQRFScJImvxodS0KDAAyPxRQOClcqp9sgHHe7lfQW9SL7l9uzkd
7fGezmG0AG2i66DGyPe8pKYSfbV6IuWyAcr9zbW5inhxCaFpP8GSVO9HzjDhPLvxrgz63mddgOyv
Bej78OP5HYimYr/Abh2+IC+wd4BBGb/TTeroNfsRhxDDagM9GQrkDIIECIKHpQBeFbv3mZz6PbwB
wMGUMBDSiUCCwdljADuCbkxBHPeFTFxH9WMnm1FQTbVzruqQXXEQUwhM3+eM5m/TcSieOWw/h+bM
MLVsT3P0OcQOXxcmBCYHBZDudXyVb8O1RhLWQlnXW3mlIle+SEdjBLFJyMBtzBNRdSFYaO2eKsCP
YooxBLbe761lwoK+a9I1R0B73SI/CToMDZlsnGSc8Bzp49QYjnXpYfxkAzNmnqJ4NaE0eTFwe/lE
xvWFUZJ6i213QK/y+JHWNOxZSOiHN3gY2ftNUVrwfd6qntA4k6+Brg/ZMdcO2DqaG3AmcLmj/qO4
YOAAiDKPGJMdaMHRGOSmen1tE8puBit8baYX0H2AoiSkhzcmZjlAo7xvyrj2GGT4wz1KmBD9Og6f
CuyCeZgf84hZl3mTpSFLROqQZMBfCh7JlKF/KS7JDNFBhvcQmT7o5sDMrPHL7uZVZsqx0T/RGvN2
UmFlei+l8Ogmf0r4RBy5lhbtPsVtAGaBVJnquBB68Y4PFPsrawAwcomJjk6TlICGPvn4h9WkRGUH
jMwEQJbrVfitAMNg4vFSAgrWeh1lBAKCkDR4EHQ+Wdpg+M71va8/4DeRDH4ExMle7NFKbujMIXSV
zBjfyjkdNTsS6gNID1xniJmyMPojg9/+QGgCC4GPfAAAVP217QN4dAYoBLiZhqK6Ed14slGI5Rza
TWrHHxMkoRlYPKOKHPc/jXx/mbx8/U4OEuQYTQerALxoS7+e/XQWMj+Ij5WgWFYaIX8neS1oMhT5
UB8cStdYX3iL1Wx2/ukrxBkk9jzCTvcWt6RvHhVLxnWAgJico7cu/Qx5aEoi6tr8Dpie5sSJVTwY
A0DqvVl/bCCez4LYgB8HDhw83IYSxJy9oCKke0GVN5bC9UeaJ5XF0Hoz1pw3wMyB87jHCyUuWpcR
xdKX4TTg/T9M2mQSGBBOv3YFJRHaE6YalqiK9YJGgOMJXTDh1+SNg/mCdfUYzmEONRFNjZ6T1hht
MbpAFOF4Ht5PI5EM3FFonxWzknXgEFIDye4pS0MZ6jEP7iFycOQp31ReJPRhqa6g0csSm6ZIRYbN
mAewcICcExJ1fJCaKSM0bfXPqb0BdiHw612aFYvxixQJm+J5eCuBqVkP/x4FOh4Qns+tOTJ9RdfA
48DNzu3iOcnWw3Wy5zB/0s2xPq/avpoxYYLlueAbSZgLsLTv5PV9ryFi/3vNIPXYrgJd3JAuN7x1
IHnQzTdwyd+58GDoAOVQBvwDYOvlb9E/cYIDeSBGRB9M7gZgIgLM1B9wq6yLwtBAnojwvYIJv8TH
pdecC2B1/Otf86fh/Ntyw6SMXiA7mfXDh0x8A1kBxO6hV96zQREQcJJAdMu0UTylW7VTI0hShI9g
T+SwUHdURinrnPIA3R++HZmVyH2ZjcGVbMHnPzMDuR2x5mC+/I16tyJjKuXrLPK60Mv2WHuy2N33
CiuLgfI12xJiwSrpkJ40+EJgedkFb3yU3C1cjiAjOIdjo8Wyl1m/FdYcnre4CxpY7x+iGSDdigm2
TzxLBvukgK3Fkhux2e90kv+wO9jtyiDqAb1gj3ALEHLUzo3NDhcYKpABWpkprwDsjQPmt8v3wLa8
L/nGsaD+yTeCOMDXMhOHOkcYakA8ou2GC5S3C8Kunjio+DSaK6grJDr0OxolGeML2xXlzIGTS709
r8mF23+VYJMiBJvk9Z7A57T1YIu+oluwgjiUiquE6Jr2oCBuoLfr7SoWIbAeMfgEJDPDevviBL3x
ZEFYEbrENzDkfme89gqprfr9Il96YU9knPO3utQ2KBAhm5Hm3KqbCukGVkK/fQK/T7Zx8EInGN8k
rsZ6m7JlmERFwQvxD0EZG1+i+QHsSSU6/XbsQw2hqqhL5PkRX026eV8fC4Dsx407mdW24+5lZ5AW
gNc3QOOhEvLx5D3UUTMwtGnvjyX383nV9ba6JJdyLYQla9BVaKH0Btj5lcVigg+vr+8jcccwRuVa
JAvrXKO8vd4ZvhJklrePoPIEfJvsak3sPM4svmKAWI9xV/j8r21i9WE+8IGx8zFAoMRmxlRnKJ1V
AhcgVmTwLtKWuwWQKrjyD/GUmV0j9vjYBWZNPoTj5P3ypS9pc6uSTmklg1GR4hgbpLD2GSg9QPBk
F7n12qaH/q29wbNEFAZI7SJe+2iSb3k4pOfdfmclWcTngdDhLu4Bw7u94tTbvQi22meLHp0BKRyA
jTB9yKyO66P/3EsXLhOeAOJNdvkYkY0Ok/RgdvfXxC8qBm/QXl7kcIQSnh+zwIaQKmYfLE822Gn9
o14QTIcbWJgvIXmQXXFcDi7fE1drff5Z36g7o7+aja/PWbMduXjb4cBanVSA6BdAeDXLz4HzpLjJ
ax4O9+Vv8Zmz54sbOrveUBRBSNNhIcDwgf5J9vwXNHn8g6Y+kuUr+ABoAu8V8evnNMSBcFM4EtBm
nD4HHBinMUMYUQ7CF1KAiiXDvh8D8RVGg+QOsyEF3RnAZIUd1M+X35u6SiR8GNnAonrRlhx1/JEW
GTjq9IyolumVo/J7GqkMyTE4TYbw2aHSM3jBAmdvBHI85NSiKaj/nWaMilnly9QrbiUCK7hWdBTq
nsZyp+5Hi3ySBke3H9Vb5YwjdteesOFbP4dP8HN6TL/4zZ6kf0Ewk33STpulNmENY0Gmh2hvFNTy
npfIwV7eCI3z1fl7TqZ+yLlRLn64/Psb+CiuBtSJEDY0M3xxZzzC0d9r8Vk+p7yG6X1B9uTp7d53
RHoFZdCbvrfv84NzZ5fHOqqV+Sh8nitGs0LiQ77sh+v+7Turpw+PAdf2I0J46ylO7A1XSEajghUf
vD9/4PLdejBtb2OvCvoRn7eqMGnKpMCTAFbt3k7ZEmSEcjv42umcgEMhH6lETzBiWrgZ36rp4BOl
3iMc+I9L40O4UJTmOEvOjwPcl2yql+HsNVVX9+3DiQN59cSmqoBxsN2PIFXI+8WRa+fbKuBC1KbP
88+FZURBwNw7dPJHAsRI4hFmtrEBu/WyXlMu3amypXCv7Aqzt5cf6hMT2Tm9rSNZ29R3QyCPd6e3
l9R/HEbWd4qC8rdVoam26rIcAIF/PXXbQWM6tTX2ek5BhPAX8Le+PQ/v+cuXEbw3i+f8Pimv6eU9
TUewrX7y92Rmx5JVxKk1CqmUvcx/u2WkEHXwXjZnXlDUg1tzR84H+zgVNOrErweQ4nV+j8g6/El0
9K8tMn0fqNotnBHxPbFfmaRHoHxqzScRhvrDTrh/US1OEhfL0r5aV2bs/Tsqm0izk5HBJtGQnN1X
2PoRONcCbwIioxFYfqZcS+zUcZC4wLk2twRFb2MUCBk+N2UrM4HOTTTj5TdTMvZ9SOkcEhLFv8V8
MBcQfdl3E3dRu+Tb69hR0OOgEkQYi/y1N3lPPigNqCtpX53jafzQcYTtkuUIHS6378+RJ6WovNFP
zp9ApMT/MsJJIa1ayDwoXaVJ3/vCCNo//uDjkCHtoRB6IyzecsRQfH4ymttO8RuDQ38CJwe3/355
FMT4621+Ro9D/yzd+sse1KRV3vgmxiMCAKL7ZMLUSvHLK+fS0egDHs2V+dN+ua2XBYx1UEL0n3zL
U51QuvNqAX5P6ZqHSKfZIHetae7TKeM6fWj1UeHh7ORbkTyQEMBLvAR11rEwOg+hFDl1i5GlndmT
hZHhVbKfzVQF8njcmtl4L9v16bg/svvyc01IF7qHDpmmQojP5bPLT9y0uWJ29Dqx1Q70VLGGJEhS
nqB+c9TO4f0m9OKMUAsRI/JPfkWLGb0JGXqE43225t5p0fre7gDuJ8AhAirRjeciCttBExNxGQ+Q
aA2nfNYmtz6KJoon0PzvGiuP8BgNRXdFMJ6Lj3THNeQdcV24I+Qj9EvoSWl7DyPk5kykJi8R80Vf
/6yRkPylhEANLjIGC64VNEJfqzzVV6xCDi2wAkpdz0lDcSnj0s2drExpQvLYTQZNQS0IAzuTfPKO
JyAG6F7QYljtDMYiEeVQ7Q4maCPJoDhGzXls06Ohy0/d9IChkgNAssYEYCWE+aP4J9+KXJSQrsFs
fEhOpwzf1tCE77f+fuGJgfWT0ak7MErZQgOIkmrB/p28LZ6pzvwIA9EySuve33EnretQtVX74b3/
vjt6mfFsFB73JDPL8M/D0zPio1Ig4FobKaFkdhO23UwIFvLpE7kziEJqUcynbu9MaYoayRYykhbF
auVQ6tm/sOdU5DBBP9czNTqu+jbR1S5CCnPk9KapMQghJmI2SW83Qp748+sFSgzrM0fRNmMcoEc4
elhF0mm8ey6+kElXOAzsrbOP9/OJdPetBCrwaaJMAzgksxhMv2fs8w3PdNIhcxsEGQv5N+05adQz
hFel74kfX5gDq/XUy8CBrkfVn80fLu7YGVjCd03y9wRNP47RlgEm1fxti+DzHsityD54B+cLHkWm
yKcWAICf7Jolu5UHdvQefoqyuTMkEmywvwQfsMCxW0/59Dktflbi5tOBQ4HQm7L27daTUWUzAtZu
F5+QS/vw2nNJc+sYnNZ6ehAAVwxMyl2LKBTlInIPHqeCMAS101T16mVu/0slls4ke0HiofUXus4F
ilTnMmWGh515rV2CnAFRhIrB+BDC0RqvZwwMDi3j4aXWc9ai6cJVYGrs8Mzp5isR24+ejKBpVp3R
4TOJnRaj7TwXKRzBcQ1jwv3kc9Q5yAFnla05CaAgiaBO34onv0mKmEwNAU288XUUku6wypx+9NrI
1/JG2Mjq/LAumPxO9MCT3/bl4rSwm0sCSop0Kr6Jnp+e6DzC/OJm0LDP+cCqGCyWOYpFvzTjY3Yv
MllyiDyBHmOL9OpAc6Cro2RztC/0m6SEEL3QoEIu5+VNRhFEWLLbLprrGJWrdr5HQoJH8CmZnBjK
SeNU3Nr7gKSg0+UKgyt1q8ORWPfqnKxakUVivfcEm6+4e07vGfpYZKB8JZyjmAulYsJndoffmVKg
2Tu8Y6gZoDqAU0ldRvGFmpD+VfXe7tElBo+sDW5sdGgJqJHQgpK5tWq2Z+a8EYtDcIyDjFXEvKKG
HnFxalz3T0YBJbP+/MdKhFfhC8j68DoPeRjEzhjhKSUk2mRQR0ezzh8R2IZcmUaC6PfEuKl6ab50
tqbRN6nnWXQvKIwtU/EgTMd2KwBenDxkqphfjq7GeLrboT3UTw30OpMfrP3AIr3P6Yhuxzfrgdta
SCDQwz1ntElMyRIFGYI6KxD5NozIcuWg5DPg3mHB8R05q34WAkRfhdTZvhAVS4yxAs6ciGA3cl2M
1gbR4wWBn4uzaZpGjA61+TmXn984HZE9L4HT20N+f+Tf3fGSBcLHSaqDSGDgpffmg00R4O72QAr8
ynix2fbEIGPvqkz0HFTtn380B0IwDDzS5EaOHSFnzE41FfQGuNdssV9rYHPNYNFR85B4aMQ+QmCy
0B9UDoL4agMobcTOHz7rS8R8EkvVe2yEhqWK4iwc673w6BWOKF2ixK03LWXnYA7IaEtz1ZaDo01R
l81pfBZjuCehLYd7Y5nLMHDKPDYk/7GiUjUb5xGUs8KLwNUnmlMzBuw7Vdis6ZwkKJfsLwByZVsj
3a8Il8N0axHtHpKRh/GJt8CvCNqtwSq2KKVI6CHXAFNUhc7wMhCYvlOa9eSBMVEkwEpEy1FYuhyH
NDGPAxE9S21LG00GLhpHps6zID9zChhLti+EWpEryOMN8QQRhoIGTVxQBg5Jo1te+MjQAjRB7X55
8mguef+5dRNhsCSc8CwBiDjDGaFh0GWFQ2SMGIr5FEAEuCeEzDXlICFE3aXqurxmMjm1D5KLcuGn
Y3C8rmBXAhmbSFTYImclczcihfC+w1Q/a9ztx5Hc22cFuGF/lzQpd25StOxzgucchqVbfRbXpQoU
q6by6rGetxdY6xlFCnEtIoMJLMZrVapvQH0mjjKRbTij1OS/0177Yx26d17xlL9BfaL9mqGVxohz
AwkOeFJWSvCZxgmfEcAI2PrYVd7TKvajU8niK3xlQqtiHN2vjb7WUBYHopCC3OWjDKEpdsV+GMhB
pNFP9Jn89nPUCMVyOI4kigk2kpMhV3Ig3MPPbsQeH1FkDoN21qFsFerPgVtb6FUmLRt0HLS2Nn2j
U9DEtsOLyhSNy9COvYdHstQCBptBhZPjLoF3EfUchw198rkDv1lzvh7uUxz01tfuB9MjN7R6ebCG
C4+hKb6C3lSNWgTAq7hmqB01A/V79i1tiRKV8CMpR4+sBW9fdRM04ZHKXR7+1tlFxA/Hf/9CroHa
GK9DHCOCIqd22slxwRiBDOXueXQV/kfJot2oRAiTEV8B5Zmks3lxjLo5bPMZTCAJGRMevWhw2tXg
xNtpqB4qs5kOgzclwotBJu/1R8gdaKNvwsRPSR0BmQtKk79E+NGaBwuf5gyAH9CuPkDynQc4xFCf
ogu7P8yR8Gnbd7JXydwCQCGom7wcqMRyl0mL/kvQEeLWhhcj2+jtvpD+efX2uAfxpvxfva4gG3h0
Y+yK7+3HfATZ9ff32pSrZCPPKu8b4ctcMMRvD/bz2KmBMi0Bnt+bcfCbyx7QFqRVOe8t6FPZI6xb
irSxnZEUmPlqVGG8IGNqFkff2WPd9xRfc77X/IxlFSG9MqE3T50RCzdBq04RwJbPsPup+21qNb5m
taaqA6NS4nHOO7CTUw1kY/M8DUGXCPvAU4SUBRAvgRQUadPl9ItpE1mcBwxsRZyCfsKh1Atbom0k
CpXSeZ3PR08zPgjIY4oPYJpiJSKiEldodcrZFzVlSFnZJ0/MLRFd9IIjRmOCtai2MLfdLQmpBjkL
QdusPtJ2kM0znC7o6wlgLcyO3odgZLlxn+9lDhzNbfQjK8MFe/kQEEq8X2qPa/MxtGtEB2Seyt5o
FPKvx9gviAi5z+LYi9vwi1QVMw8TRmYFo/3ey24Jqsy/P23OETNf9TfVCR+ToYUZ9RtbFq2G0J8X
vog9LTnnSLa65VhQ68lr9r3Bz1QwTty8WfQbWj3YUqD5A1TOK4rXNLB51CcJu/Vebye7QTf2QBN+
bv1z+f/D3H4OwjeaBlQ1I+v5s6SnNWQpRiXtNgm3sVn/taBS1M1gyX+g2GyKgugc5rzt4LAa1HA/
o0EtgcABScjbfP+NifRl+iiDfHF8t853HDRy+JS8WAm09+RYzQaSVxC4iQCGvFOI7/s0/wZZ62ZD
ezBEvJ3oebVspDWNdovtKnGf1bbsbaR6khS7FF8PWfTEDDICkWFITKjEv18T09THqguEvBJjUzpb
CTDh7oanz/y1BTQq59k0BAi5R78tFQ5EEdw4DRkaLGEOrzZvijLQDUYx4adiEGbpqFcFEJMH1W0F
9ZYS5pv5tB6TzyGXrCfyDELWMceim2RRndqfCFancnxGJPptkohSed1tUUmD5mF+5VGmBtlbAuzb
NHtgPF0rkVbHf0iOiA/cNJjVYzHPQTjYVQrdSoR9EdCIv58J15d69VgMXAV0MKSPhGcbbvhe2u6x
iEmYVQ2FaCzMSlS4iVn9mHeIYrbHEB+0CqgkmdWShDJynhdGN8wzIHfo5GiCJRGDy2wGFOQD7spD
9fe7HGX7LWIPsGETOCPU5D80ldt8re3VZaycPvbbHzSWr9pPC0xwOX77e5moK0Ym1dT9kEFM0HPU
tUTtkhD1zt2Ksl0gAEkq3PigTzByo51KNBfaQi5qTbCQcAjphvQdBkyP12hUeajTdNtCLi9TdBZ9
vTmIlLtV65PcPYqeuwaU8Etu9H3VBQnz0q4AFOCNxaFYEJBGfCOfVuaqLFna3pFFVgHjOvvMOOSr
0EkMJBFlSmwMlk25ReKqSxcmyHz+4L2Kvx93MTQPkjysTdBXjTFejBeDPTolD/aD0BQhn2aqsC4v
njtW0vsqKPmwZF9TwSyaGQTGl2demQUpp3gXgcAtlVE+BBOgu6SZHAheRyFuJLfvCTkO0kyboQhk
pI6BgQ1xBlcGRvI+TpROyJmwUjMS1qhO0DX5FaQANwRGiDHQK94v8oEQ+MJ4LhnBy5jFwwMe4/xR
9TtIMzpI0BIKW0KMISqw0YCBIOUslyJMghj9xNj9vZkOgU4noOgjmjdf5Ui/klAi3KDCEeMjIgFO
7qGl+a0wd2PsTW0CNmwcArPHH6vnu+DqQ9v28QnJYf6rKiF45YZFnkobmi/P5UY0HD2ENBJKJvCF
JaHt23TDKMV9ByFjIG9bluCVlKvHx+5pkS20SabQqxC7fT4opDRfhtONFcphlEKtvkF9ZxQBI231
vt0L6Y6N5ATk9zW/u9FI5+9KjKu1E/fuv9bKvoKq4jmTLgW1qolEW55FPBafpJhNB5n8R2jt9LUG
iNOuX0cEC7+w0ivAPRkunLedhPcbt3u7BV3RZVqsD0Itf/6mpxCCINbY7Gkh70FDlpCLSSSLMdQR
vm5H18rvuwTnINtr59iWcS9Ne54Q4ogAPjKRpgT8rOUp+oztG0CPOhLpEdsnY14VBC9LADgLQQCG
Tqa6BryDiPyq+XgxRBR0xMddEQXCSYtIIYyXz/XwnIfzjwv+hwlPNkACyEjdXTlgreecJCFWF2f0
4rWDSUQG5h+jbj5YPNm/A+K0M4fyBrGoUAkJKVZNIzmORPajhCSSwG1UW0/vqlq07ismW5rCuvee
SAsMCSyiCvlTDqoARG1/eWrkr5Kwmy0oZSiEH3M2S2qdOV/4RiJshsm+zggMybv7rcuDTZdMKiP1
FkJ1jqOSf7YHAT9Ag2IoE4GfSC6F/bqaYOEgevkTYg/0hJq58/B80jmPgu+NgUQAYeTlb0dnuERz
hA3COBK4UVDg4GtCQoNX2sVcY41pXmPGaD2RalEGEomSg4wMiLYAbYX/R78KQM7g+5saoesAyCK5
OihRCq04scwj8y1EvmdFsCOzUWzJIDbM3JIAjQAHSH8iR2kAArpkoC8nAbIuNgUKiIiZlOLJ+LQi
Fh5fuFcT8GWCT44GSDYFGDVmzW7K6EeP1037AeqYqUqvzWep6Y+7CcwXk1pj4wKiYmJaCCqpziNP
fvLmoURHohJ7s5hQhBTXGmfnpMYk/aDOR1dEtggzVpEEM8DWEou8Dog7cITW6IsiHLUCB4Ts0Pnr
PVAcMV6jNVA1o4mTmRkprloEtYRxgL/+O7a4Y7i/JNskQ95EDKlzuOOyrcUwStniiAIQThdE49I2
koWOMpbJppwbIggGlIMDj8Q+kkVIuEcTxqvkU6WdNwDS6LUbH7t3zfM5AjjK+oWbjg6TRpvjUSZb
k6OUvBuNh8ksPzCVD0gHNR5KGPETAeCBHHNu8jFmOuCTCd0fhkrm+M2AConPlFCAM1CtoFV6GPvU
4FVy54vhIcKnSJIOZTdiKSy1fA5Wh0kaAcAGa51DNiCy1XcghOwPrLXEtxoJlyFxKWIizpiPOBfI
APWc6hARCAqJ7Rt2RZoP+279OPwGUcdjGtt9khcTpvIJ0jyeK5XbcgrbykAyMWiMCf6cfAahyg05
4mKSyhWU4b2HVccZfBxUDD/CBocmWVdZZT8ZqHjiUuOIUxC2N2i6u0lezI5so6+lVJbcrAmHQtqN
u5eZR8y9+DJSSbgPUFPzBsJfdD/khwQilX0FIhVqOLqZF0YA9XBSbqvZB+9+vCRCm5KmQoutMdIv
Xj5mLblH7VbZ91YIp+98/e21fiw5ns4UfQuFfF9ppUWv2+dMCpI4VUhnP0LvP43e/nljTi+97bLA
kkH9y4IqJlqQrLWIHEcSdxDqv8Px+YtnzGrPg3WNbHNOMHskrQpGU+lccp9zeybOrvqT5w2V4TGU
mAzEhFGP0WcBLs3N8PCZACrxQmpOdTIZmfKykN0RCSI3ljYTCrz3qqFipJ3qWtZmsmb27VYzc1S8
BXpMkfKCDBoiKp/nt3LZTEsbHdmEO5B55UIJSh4MEnvsKihm++ZwIruvubghSm7EGifGi4h5FBvT
QvzvnKEfV1aMiLLbbYxSOmc4LVbLRTUhYAD5Ko0IQtUmrMN6nRIdJnTGxOoYsDrz55y5T5x/A+CQ
eUyjyTwkvAVPYzlkynrOjAz3OrRMVOD4U9CRgWeIl9mF6XI80Ti9CTnihi8Ep+aPJz28VfPvspoJ
74twwfAXZ9+S0/EwdI9wVbjxA3J89kOLOVlccHXILD6U4sm8P6kdvgSbzcvroTFEkmBnDO8cYPX9
ckSIrYSakwXVZ/MnzMMl04zBQUxvwRbDV4IuEVizROKDsxbuksOEfgWmTuS9MvgwkA0mvBBVU9vE
TvjdDuEmU6B61hHI7Lc40gOQZ8GUYdYJAHTqD71zEvQPqOznQ45+FBXMAW2J6y0Ww027abEIX0gQ
4iMjZeecTpnqsLxHyHm9ZtubYmBDa078KGppkUKQbxUcw32DOATISeYugfduoby4b7hF8Rlgqxb6
XxK1SgIGKEWBI4HIrNgBV5yp+nNCn8mBnzIGChXEsgcgkHqCvwCvxPRC785RvBbx5q+oXZRQAxFR
tZzTH1sUYiJHmu6ZRpePySvmhLkAgKIa1tUV+R/RcA66yzwn+D/Ve53bfUK5fy18jrmWXrrFBV7B
eMU3XjKTD0hOJ5kodrQF95M5MEahMrXJ7T6Xh8G2Q/nrS8yozxZYN2cq2n5ogLXJQMIpnimitvH/
kIJekv1fWBlwGPcu2okPkxhKTDo193OONl3MXHl5JN6gMKqQKBPoRWEiLwZAA/hhb9hjHeGgIB6G
GIMRpwuGDGTpY9DCkrhU0B2xSPHPDDnLUSRwfHJB02ki28UDj4/5SW88BOSK5w8GepGcxTH8Bg1m
LSAaQkTlrQnIDEAEwP0Y3UT3ovJBv5YgykC3Nbd2MuMP7jG1nHFUct+Qmb+WQkoANXocuBpg3dfM
lduPwA0HhKJDMLi0mwLzyCifKl4UjxUf9curXJQswnlNSSJiZpOo84Qj/XWWloknURPEbkOuALl2
1DYD4pneUUrSuuCqcJ0zioFziOEqX+J/sdkvlH1H0SUk5bi+LgisCXHiuQBMETnxnBWCB2i5JoiG
s1FuLCAqw24novgbUDZ1zxBGAoxgS3ld6WQcwr+I8Rxc2jFeD9JHI/Hn8jN64Oi1bACEZokJYgkE
IWImEF76MAKooXE0cCMTlOmqJOvkS1G8INrltoNLJoFmenQRXVr3qJjGi5aonjpAPbZg3SwAqsDD
oZ0oAMB5SW8iq/KE9J/pFknwI687n5EApnc+Vz2XNxOArNeZ241YNKHmWpNdYs7O4GVAsXfWfjxF
J78g/Hsp5A9kXlEpy9aPuyjhYOMERgVdAHlCgWL2x67nfclcT+dv3ENf+C91nx3Iq3RGE7QHHIvk
XRsiYB9jlPPPHwfbodnfbY6b4kf9C5m4TFbdpKXWHDP3QvlQv9azA965f7VNb4IuGGMa9hCxfnF1
dWFvMpjxdhkVRPAY4r3vpsBa8FikqHWI63MIXFjxPoiqia3hPjcXCZH83fk1QchFPFmJQ4NVQKID
IXQ2CAvbgFRytghDjMwf82GqMF9+CBjEMUqagUa0M0GyKIXFTUc1Y0JShL1pxhhdVJzBP6cTswhI
b5z1w7spxiIRxbPO/AT0tiZqOAE2RqW+RDg2OAP7L9tOaL46BgM3YO9MSEKMxrFP8moelH8iqLaa
ME3linSYES+i/yuwHGH9pVBPQu6/WE/PBcsGfxL+GSafUyJ2vPqeTuQVU1R4ZVgYRLRsbimR6H7p
hKx7CNFtS57wKBGhbXy3wBQuGVVUT9TvkODwhyw7YrHwGYHEWTnpFaSxA9Zw72M6aX1EWngfTREK
UVDq40u1kd4L3urfHcG7/un1BEXRCwInwz9BuD/1IkilgWPTVgh0ENAc2jOCH1J2OwFW0zE0MeYm
wP0ObgPdCrl+JaqobI4pGY7mg1lLkMjMBwIpHcKCp4EMKyr6t4Y3TW+FQTQORszUSMgnudsKx5T4
p1jqGLjgvIAaEQqAKgCwCw5KDDOWHF6lV5kt7NS2mTi1gZ9RcGz0oIL+EHEVhDJAsxEoa+ZYemok
MzWwaGsr65STb0/8kiikEY+83af+JDYQtpA32TPONDzU9szE5QKG8Yqy4GNTZLsgIxPN4K2wLw3K
atImSIhyIbSYbHEMUtbW2Hy6JzhRklx+jFHi03RJeUFQgIIEgigNG+MGm+TjEeRnCV73GGlTuh0P
dSv5jiSTsN9zgl+Ef014L3r0TR+HJ8nvwBNBijF4iIMu49XmNAhoTbjbOD14WEI3T6AKx5RID0Tq
zYn/gnJTyS+6mzvOLxP+CMA0Fiz1hLQNjiBEsHCZb9YwZwoKtAFbBw8VOTFvwi+ZBLDjYN680QFh
66aZ7XjbFCbMHKH4Ib1TOEGZIkeCOKJc/jdk2GNsvsPEx10VTgCXob1/XOYktvhcWOF4lcw+3LwQ
+WSu9KwRf3FTcLwg4IIgV7i+EZ3AJtG2iOG6DuM5IM3APjhg6eAYKEf7wA3El1WEs3DyofEh+0FA
w8uoIf2jE+OzmHQQQ5axhCZ4vm0FZ9Tdh5UwiatZJ9va6jkN2qvh7LjMgv4yDn4+Yi/JPy77rNrU
620qD1V9iUV4ZPT8+wmkmM5nX+FtvikAK60x3n84tRAQEAtVeCN0Hj03bS0NQo1Uh1X6Wjy6ee+4
eoLTUtpr9rC1lNT+5pNP537XT9UvRstxF96HixIHLbF/Mw6b8S3tUMX76PQRKtC54t1R9Fikp1sl
fiDmqMLo2UCv/OcjWFaOQIShf0gc7YzW6mnGqNjhlr7mkzAaPDs459RQCooF8uLuwpA28nyaFSLg
JWMyL8T7B9KZELEpOm1AYmXbCmg1BZdpnUyxf5CdqfHgqVO/Atlj3FKFVjUlRBlqDu13CjJHREcB
pflC9Vj89ONYx4wCGAkurB31FjcNRfYQ7yih4oB2R6Dn1ETF/iBbfiHtWmINUKJO+WVEPgBQviT0
8i8q5K/3Ts73x/rbBCi463Im42eTRVhItXpXvEUzafx3+rBz8uOaToxt6ZC1oibELKB5nx8vuSDv
Kd71861GdB6JQa/pAxXqqJjV+K9/F6oALnTYBjAoMUGtw7AIjMyRR2n61R8bYBmqfzEFhH5PBxul
NhPzN1ry/UEWKB++BDa3/nnx5Es//HfwTVKJPy45tQyTdD/Y/yqs+F8ysMSkNdEbKHv3eYB1wzUP
3wthZIhUdSZqhTHmXsV/OhIzXws/ockUY0lJezIJK5Yi9C5TUpUJ6gJS8bAkAubumCCNdTYPcmeN
lTdKCIzFX7/kmuNbPpn1J1yMhDehpWiJ8k9P3a6bjWYahlh6VWiANYUAfQwTqg7VvBiZ1DTn0bTw
kBBiziedFx7gOph/vPGObhPm9EMUKAKICd4zFzdwVHIlUq9M82m9aYDqKQbWHYOC0Cl7r81rM/QG
DG5A3AJ+TwLFDT0r5O3yOEsJNCN9Al5NMrUtw4XtG7NSNtpc3hWrInp4+INsUlQ5vpELCFG01SxT
ZFJPBq/EtxqdYwI1w9E53oznybmFLuW3IWSh7F0UaiBfrkppW9kg48zJXjNuxEkn5AvBjsNhuaDl
d5ukM6a8A36ATuvdFheA8WMAHbeKV7tUSNS6wNnEr9YMVhVcOZiT0UcVUmMLVvWG9kpxXvzcO8mK
0xd8MWi10zDThAIxSueaAcFF4KM/wvFWo4pk0nxYrtEse1s+CMS5zLVnGjAKEBRhsU+Wg5Ar6MP9
fUb6j1ea5B7dvpT9MX/uxVxFMnEVXEbc3T9G51QOBgzIvtEWA5HQGqHMrewPKVZM5doOMzRyybJC
4UICi62t7oChFDwG7CPmzZJmNtORW/E5gFSRrKZvRFIEn7q4MAReg5Zm221VVHDotfkzfCPKXUDB
NdAAogL6DYhXbj2CUoAWRQmrGc/Z/3hZYm9RXJv7C2MNl8T0kqvGU4Qb/ZLOGbH1ptSAfOucXqQw
8Y2D3Z4iLi56C1UorNYZyqrMGDkXsmnwYL7cMRcP8x14z7UvqFR0Hu5rUSJjYRQ1Nxvyj+o/ms5s
W1FsC6Jf5Bj2zSsgCKKgInJ8cdhi3zfo19cMzbpW5q3KPCps9l5trAi3Ab9Eo1fyQDj4BY+rZ0if
PKhuNUgbGQU2Kk3aMdRi4TC08mHeTX1K6Eb34wD+dHIm7crwxDJ+MLXWsnsDN3hLjnERlM22LzDM
DW0fQEizyImilJUZjYZUvNlXG/PcX/cfARAUu7F8uSB6eLg7uzy6O4cwGx+YIYRpY7DtgQl3d0+j
Bmp5YjyYS3ublDRvyTneTgGU7qjezelBlgvGKWEuDYOWoyRt3ua5zahagoLn1NrcK8SxZP6ANSb+
k2ul+0WwDj6MRf00qRG6KY3EV2/SiBswqD1Xu9StiG3uAS+AIAwAI8nCO0iF4I0L/nFRkGYcYRBU
ds42LgsqEmTGDF0RhwHJ5qxfM1krjbKeu0U74xeUKl8tQOiJz2BDSVYsn8dnjXh+5t/B+nuaI0BA
7FRCSwq8AlWXmKDJzNPOqlWcD4WEDNfzYrSs/qLS0iptbOD0hauz38K/dshaF8Zq2eLPEMqffd2r
v5qbfbN47k/YePXOjrb6plWGWwcMfqeUw4E2UwJAXHv7vdd4WQ5NbwjsL/YDQaKdWQCkk5FHXjfN
xj7Y1pefu7t9aZyy1MrvnQ/p1MR9HTycz5mSBHSM+FVoAgAc1duFp5M/U+JYOzVMTDk3qG+B/55X
68vfFnHTPbWJcjy5xJ9zcACJkQs/YMr34+P5r0pBWXS6B9AuCOTBU4hVzoWl9fR8iR7n7qbUK9yd
HdER4yllonXrgMo3lRNodWGEAFVCe5DSMAkOgiYNGG4YaKNqhuAB6kEcCtIGYjP7yPB4DSVAOGHd
BsqslFBR2qvDydGC1yvowQDcpGIBkUYpzAGsBX8J00KBAhSUBtaLKXaIVJoaP38zfY3/6/T2HR5M
WzTs+x5T8BQ7mdiWb8zTNDg7+x7QDyMXspchPzk7a6MLCI5UEq6TL+mMfrS1sXoHi3ph3hg2gZBt
aQjRPYFr44ZDTdbwgRBoKseDY81YvEHwet4iJdSM0YmxWmAUzGGvwidSUcAhH83u1myvIFzRD9BM
W11JB7rd7gJeMdxxxYhX/qSZxL27uWrT+Bn0YrTS4MzgL9s1Y+XBSMjt7p0eNXgKhmDev+GA3ry4
Ifa1oh+IfUQUbMSieSs+CJYOFpGVIue9W73VyBn5X2SMeRh12dlOlRPz51fglEjNKv7+OTzSe3Re
9JF6pMacAKbaaXciocxLQUMVJptJkzUlaeFW1k5rqIH9OsQHb54UCG6IB3QlCyioSFtoy6mnvZDw
58vo5WzyPHXUV+23GbcALpMzGYQDD2Nco00AH0/FKhHyE66oN0WuWDGoM2EDjAVzXQQ0ce8NBTu9
HP6dzyCsZK7tgCuwUq40rpsk9hVrBUsJUcdCroQSgxk0+NI6P7sasrYserw3FztNj1+t1SIOOvHD
GC7OVkShjbeAFGctp4OSAdVtzIVD90FCmNENIknlY/RDNSOSmD11HBRzVaCp8L6EHj1/AwuJ0WZP
cFD5q6MfFw1vMKgaToVdyNpo81GlZeFgN+CNTMlQAeBhstYxklzG+GHGqPQB9f1AC4IWHl+YjDfE
Izx3IwhSY0aNsAOmk15iXx7tYdO9QOqwCbOWlVLIhATlm2XpcxO9K0/CnQRyIwzcGH08Itf2aPJZ
wJzIpjMjgPAGxtDZrEwam+o/VaWm41wE4KYMbw6zTZ8c8WMkxHOkNMzmP40l7wQVSBmxEzADgo2v
OYyK05Khl0YVVpSSjOQ5sNnQzgE0ybto1H+fjCiNYG3pEiHgyt6ATAlMBoO72f2b//WJT9iF0Oma
S95E+OA/m827wfdrQRpGGN6bBZpvRbvSQ3jOh5Q3LuFMN24drlj05elIMEB4Z6YCpBQFyArLtfzA
/F+G85jro/4CzsaGGZGf/DiI/uGWGeZkDRECpNZHgskIAYh4+0yUwTgk5Je5zq5zA1RPPGzcOrC4
Uv1DV4JuVBARRFysa5MRGG4Iyh0yWr7diGbQBCvnJQfGtxNtsTqzCDZK+BoAidsXqp5MpvG98mhV
iB0VDmU8KAg3qQXSMKFjiGIr/LASSYHh1LsN1yS0JQvQEjMCaJkx5sBPgepMOyjWEVoeOlAmuGJ4
fjGqPC9Ot3O8FylZMYOk7npmiBAwjNj6XEDHIekO/PJFLt1Ht/q5gKHsKjgMTGzPpwafG/PL6rRC
OhKmTHCkcMqAhqHPy+q5qK8wL/HtkvceNCNQaaebXOzVKCeLO0nMPA2XEhPVPvMd5waUXalDSf0L
5uGoyJkjQ+dQlynKrv+gwe3eusfw0GWeGmlddi/blSK4B3NphEK4zTmBvJACI7xkVtpO2xNvQpFg
HUIgcIxqBmn3B1YduJWhF4bagm5ensbLoQvTrgdN186YUSqCR7sKH2iFQtLNDu/tCdy3eZeyKuhf
kMX8AOAzonWmcKyHPacrzWEBfheUelkv9QHhacYEAkkMKpM7lGn+QJJiW1XTX8cb9+6JNpQIG0Rj
GaTdFXMHED81yQIBMROXUyo/+/u7me6dLSLc+3YdDp/UqlftDfoTB7/SQOTj3cW/Z4PJKj9d01D0
GUK8h9cGjPsl/8Wo4wox25xxd5VB32gqWp+PnXE6viltSkLKzzinjbk7WteFPa7SLoHC494qQyfI
EOnTycFZQYX5bCBAsd77W+qU9DlvLsx1n3w3PbeLe4/+ZnndeaPkTjhQ6DSIL73jtVc80VSoJaQb
OxcRzHvJp7t5p7MPpym4HtY8J0TPbdciGOSxU3PssRmsLaS3gjdkmDFK5506atuvJiyMTaTrSdDw
2zef6GFNLL9Yew2lgUfaVwiHwlcFRxzkaYf2pJtvb8gTM+SU3q0j+wnUFH1H0BsjXPBwu5xQ1wyg
4XcALCATTKd0+DIzu46GxoeaOqzKUKbXQ5ozIwJ6Z9Ln40mkc34BNt0Sk2aXJrq0XikoQoyz7WwQ
LiHrPkcprGqwBpHTUL/fY23P7VoLERbOL4wSNLeZFk/OFAix0hSEbtbFpyxI/+u5InhG2xBkOeEp
6dLHmtUxG+su/RFY0GyNhtxIHZCbRDhTMwUUWEn8L2RnQ/ol7j2uOGXg2VRlQSN+/CPQqlqrQFGv
5J3jx8mY7pj9KXXRvHYm9rbLEKJbDK/sUsaLKD8NoSkbwidO662BwimwGT7/DjUEHFrK8j6UkFP5
Fxr1VcQlEeaGx2aRoRuC5pdVmkFRvdyAd6ZGCoLXua9qw1qz1HmH8DpiJElb+GIKe4gIYIgxacxI
YdC8EpcNQXQTjgLuP2OMp8RFg/0Hr69bOjjhk4LupzkCRkVbgVKJM39x67KDkESTNWygiekyxEvi
wPvxlqLBJj1VFdeZ7mi5pQiEgGY2WUl017H81b86Bvb8hVOTWIGomJA2blCbPXS4exQbYXZsvpsV
BqpI/gH1iKeNFaG3xRMAvZ+SEmaowRbaE8qdLBKwzrpb6IM3wdUeXJK9b+MUOm7cDl6TxhG9e7Y7
igWsBSrBdMioMRZQWUFYiXp/DqADRxaZVgj9H0i5zACRYN9V85ZSIn6cyGCx7iWl1owZNYQRi3xe
2gc5gxPBwYNakmjpGgsEZyAijFhFSr+0d6AIkoj7mYC1bIY3i3K3uWOEFsjLtGgzSf+wn2aJMQzO
E81mGgfMkuCo6a7VOsJp1TrlaBJtgMNA7K4MC/7p2ZVyyHGat3ZUVgD0LvCt8+LLLFG0nTA+29xS
R6w6MmyN5u0DxNXF3dzzjNXa6wupkUNqUy3Z9bq1zs3ete764T4/7XMabradOggLhOvr/XMxPImq
7raoI1SFhbp0G5/R8/JXg8EVhRiKdwzE5ILbNX6w6nXQvA4AynraQS81xz4uWJWLNZl+BlWQADlS
8Dtjkhv66yXv5kOr4Vag0MpDoidVvxg+PQAi24CW5p8YmRDpdpHta9YRw8A2AEF5QvdIqQsQYYX+
HizRzWqXuMVGOOLQpJnps4uo6jE2UTb7G8og9A/AWzKzSxH8vdo0QS6nIVWZqlEPMArGhcaBn0YH
H/2s4B02wKS9zDoMK2iUhzg9IHgvBohS9LFPYI+g/KfIA++BQ8ubBrxZDt72AwhW/zC8oY+7dwto
wAKQObTOTHpA78p0CK625O33fq3eKhZcqpgPSgrp7HIYQe+c3XqdTWq/GZmBXulubxogupvAUu/1
VvVmH+oW/7JlBHltZQ2n0HAe+9ax7FOZvBQdJKSOD69Gq5HeHTZvMszX2ucrYoBe/twF8TLZtdCk
r1fsWh1v5p0OgyLtr72Xq9JQhuIL7DfVV1DjO3/78ADFrG9UQc3ttXdjMBRubMRvGeVjnobW5bEN
icYeHg02O/gfpqkYXRnViYOQ0eII3BmjmQwqvVN0CO9kd7RL7I1TaKqjk3Uqy7RgPEZ3n65WF5ZK
6MrvwztkDW7eq67OEdnmYDLaOzTcQMOgAYn2TYVKKUC9EbxAXZH2dG9hdfQC9FJFQMBeD98gEjKr
BP0deKLujbn4WpKbn6MKgvfMtdMYyQBJsLCb9qK3/TsvaGR2HsvTMA+M6zSGSInhN8K6JxK5CoMJ
zmko0lFQFwRFcGprDUCKE2MubJ8mYmjbBA3Cm0JyaT/nWyffysEdg3pXtQlCkA39ROrqBdcf2VN4
gDYM3iWHhgjjR1BZfJEAqBRjPvZcXikswZxWtc8Ax8CuetBOEaEB70LHaW1TaCMT2dFol8YC4+72
FDI5dxthZfyr8wbOtREboDt4eNXOlfYDVcyJ4aNY5cOrTjv20b5Thj7hQcFEgvWG7tV7ky1TI3Yn
3br5pI07oeOyAZkBtRzoEIjlFhV/H8B2MiEwBpsHLxYmsHPjQjin7RwrfYhRhKRTRae7RNZ29KGU
cBp2g/FdSeOu/zJJn936aZsyNHIUakGVqZGVsF+0npwT52X6ZGCV7SzdYwgnP3YZTn6E8gZ0e2u4
UbHgr9HmvQaghWGEpVUEyMqGl3d6dkXZ9XDuBZFvp831AP++qCNl01YPGq0m80n3iY5GE1Yea081
4slI9QzVsRZoY+st5lQEUyrkOpBCVOkGMajcOi8rZGF+1V1Dvl3qbKL1gH6/v0Nbaj1PmRR+L2/j
F/UoGl8oT6/t8EzmcyDAaPRVcZzQ43mZ0PWcKOmGeUbz4IkjtoX6l0SD1CACf9U9NqFhHBzpsDzd
R4/iPtEzHeDWLlg3L3/vwYvk/917+hB2WUTclHbBWgwo0DmocDE5N+kX8xQ91x6zGd67LebSM5Vl
r7hCHBpgVxav+2+3sDr3GGlz8xxiSygJeuImOhqs3wsca2pphnffzM3RO2mY0Ch2CvCTMGFTcgmh
Xk6uj6RkQKjZZSJ90y34hx7Wvlv37nSCsugaZLNL6/5XGE0WzBtz9GmS3oakeIwm1fo5Jz+qUDLe
mje8qMY9mrXR9i/vPYRBQ/CPSMYp/cFEfEcJmKSbAcgDM+jGjfJMUoZjXPpDB6+mTkMhAErGpqW8
A70mk3p9JrZB32huC6ogSAbMStgI9uEjhigHThmQptT+SR4EVqygcZPrQjuWH1SjA7MI4GyAQ71W
61Bzpms3370hlAGvslHvF6CRWpRoxNTI4pNCcurnEmzHh3AbiWuUKWkiVP9uMfD3MxCmYszOBxX2
cc8IYYO4AjIDmRCwBZGLFAFIBy80p8rjS1vjX4Wb8RpUZzemnIChrBeXuBZAfIDg5LjuFZfvKdh3
thN6IsxWlOzXEGxVrV8YbaHlAMK4ejBDfJ8xbIExKI/rPI5jlJtno2xWpnJB6HYZQ2fAO4vL15gt
BagOxS6vvKoAfR5uRtvoE4Da516AKUAeQW8KKVQ4pKi3EaHTKzrcEWGE6SRnVBa7GW8rUyKCJRR6
65dXmR/6px67yd6H1z96ge1a/8rTHF6TR1x8s3f2gyLNE56Qp2M5rrGutaCEYy3B1ZgRuK+9FP1j
AGL2J4Ahy7sGBZ957g5ImBid6hbPr5ZwCPPTm7qPdLFimH/Y2S7A5zfmkyY92hR194XE22v8DIEX
9vY92mIwRUL/dvy7dGnRfX0+7ckSeabYpCt/oMSDQmv2Ge16YCqOw2MHreHu081Pgf95F5sjxzAx
Rj1Cnh3u0AalzxQ1mX1YJfVBpOEC3Ai1NTR7Xkww0kwi+jvRrBa0GrlTF1J6INFQBYQXkvFiL5tD
bRLX5lJBRFIK0/oiCb8Pt70yD7kNIj6CD2pYaddmUEuMzkxiUQK3z4sJ6FF4RTscvxbQUrhqdwFk
PRCWvDvS4ojX42J3F7wRCDy0QMuKhA9OiB6qVGgkjGA3aJ+G1ZBtCBoBcapexSeqXpIE+XMOtbfD
Bt6AY0AoY0PC+BmhOfJ3WT7g7uUJBBdqAVCqkgfmGCI7L15xDeGYlNjpwHTNhVnQp805fbontjAc
VWRldTwKDrkByG9Lq5hhqtE2OA4a6OVWgkIIZm1DyFbrQ1OwPIv6fge1DObyPKh076MdY3hFGuVp
DxQ3rIJwstCRKUbhWgG3x7wQGTEhymYlvt0bRLBrzEDRKzMKqqZkuU8OCFAUfWr3Ncp9GXhTa2cV
Qh3rF9vi3W9ERQcUHnUQxNbXzGruSaxQQNY909qB8SX40ME7MDxfGB1wlFe73t16NZBIlFkogQLx
bNb7db4K7iCadAh/++voMYWVgPIasPWD2VdRjdIc2cWkdWyf2/k5GHiyLKmCnJs1/hyH7tJBoD94
b12W2Qg5gDVDSZw5qvHLp1f1kQBbAHXrYsZgMH1RyV/7u+47FtFk2UqHdTInKLu2g6qbtWYKpNbk
Fuj7QWlOtbdT7AIWcpgpGjT826hGXAW0Dc99azLJxGRRhXrW4PY2xMeqewDUA8yiEtW7AH4+Awae
mE4p/THgc45OXgNmEdJP+xnx+Fr7RandAFhFRNepgfmDowk2BMAsgE0jbgIJJ2g0mP7tqJ3bZyzS
y8/PraILZoL62KuLDWvoKzp7p+Gn/dzgvpjEJRrZBd5VdNOo5MFx6DB1BsMDAhTkx6Q0RVqjSDld
7Q+DTqOcn72MyywXPoA9pXe8SINzeyUyqNByRrwFGfWElh1eExD5/OgecNgAmwBnUhokw8+7AEXc
B7lpxUtD4I3Anu6DjMnhBxygCPpBNHMCQoUkvbml7nXo54cPTtkuVY0URDXRCTBBWBID+BrP7WPr
SQuDVLj96ZLRIoB0moLEdA+j3eyzaMDj14YO+dKWZDw5CxPB0WXBBMYhZ1571y5UjHhc3GGudRlN
+tchsw/nYTp4e5wq6mPXkHmWbq4LNmW2zFzmbz7zRpRbXFqUo2NArzZZV0bgML1G0Dkzl8fv6Lwi
tAO3CYnQCdEjWD6YWAEuhYJao7ulqpOO7n84no9xBqQLgfJtBSiIw3lB728fEWJWe6/WvZcOkO19
WSiXfEoGyITz4tTb+aVeOXxADV2G1OLUhW90VgYM/Op+IEbDFzOIOYSHaPScIQO1SrvIy0KKCu4t
NQCeT/KAMozni/s4dcHxzEvzTf+FfieOMqwkV/8aMGgxUgq34tSLLUTTJkjXd4FguHCSmaDsRTG9
4XixEXBSn4fBfNzH5UQNavPaiNhpBCIp3C/Kq4L/6l/DMoDyP3wSFJ2jd1iumI1hPpkMgBNQViyA
M9pakdj+K8HjalBTbeF17rAoiZAziwATcCDfxhNmM0rg00ZSjJlBowYDCWAO98hAjQudWcgSFebM
Dr7onY7LS2b1AcFiltezKtcb1pzMe80n/iN5uFlm5inAqNkMgU+vADkEEF8LpmW/TnWIjV8GxFR3
iytSfYoh9MvEx5TrwVearInQ/D0aIEemuMqLT1tELwQ648OynGRxXiXo9oTWT//lVnpZzQCIsx08
44tbW9Ei3MclWtOFXj14QYTXrLafHQgSzOIgN+VgQ9eba+UL7eIWVZB2rtKpPjtQoN3oiZYHnyMS
wFZ2cmm4llFRBtR6gXO0U9eYurNBdjhzy6DpUuA7MB9Ze4aaoaOp4TAohFYzqwFO8mpWD96FAa5j
c1Oz1+s2iXI+tYHyICKag+WBxI70MG2fALznW7t6e49tygclwtFN5w4d88O/3psIQyI0euJzwBud
zayypC9KAssDgCWZcLHQKUAYDf8cqDjo6FCryJhaNuvjHABUSClG2fg4fKz2JNuwR+VoEKwYAiws
7ozN9ItEtWOpjzAVThmG6vhUGGoVvNCGDo9MaSLl5td7tUGWlJAQu6JRWjbzL4vg8E71lYIn+/26
ZNT+DGrkj3lUbAfIeW8NbBu6R/Q2J+QiVGOBLrG5CyamnVnk59M+j/CD1cFLOjaFGUw9UxBORwpH
hKHGJYdXqu3N+3xrXod82PVuFcFzwdJPQZcZBmh4mVxswmWUFmkEZvRl16D7noMi1YoptFfYCNHT
EYjMzqhyc3P3741e5wf7TY+Eog6ynyks4JQOGQsJT1zuCr9xmG7/DtPXKOse5q8oP0bIOWrQw4A/
alqNnwnEpkTzMK6Wpwfv/o0ssZLV+AzTz4JRL7FEPnq35MGk9GpDcRybsG3e9waj0++EHQv15JUG
KUe7bBRIYMFmP7vwboFuK7C/UOaldvBp7gru7dikTJHlvOsBSQ3GEy9xlrwZfk2DCVByNoFo205N
RmlCCFhtKh7Rc36ZPQb7Vjq7aQohlzDC84IkdFxxeWL18RPm3P7W0eTPAzlzSAhITNCHvIhQFBRA
yrzNvZmWDdi37k8k2q0NJKkAVpklzYmWM80IUYHYpJ3q4NCg7PpAxBbkgshNjyNQIadObbSPruyD
FSRRMF+Wegf/vTEgd6gnD78+gK0uukIPf5beUe0R3qBEI0BIzStKKMBxaOSRRkMPQIODGc68yRYq
g/7ECsEdQFpXNRol4HcMCLscJbBrj52bpzEjXOizCKFbuxgTkGXQ7t4EFBMnKskKe+A03cHB1cAV
vdqlxT2Z9C4YnEElOQ1PQ6L6RpvPL1INadBPOzXMLVFLUW+8Bse/xhq+BSd7mvlPc0/3hgyoaN0K
nYiZLIwoV8CV3cHTkGSqdkr5eLpdrP+2i8f0Ta1XLzV07THtBZqQL/5bbe+7O1ZnE3kBMvMTSqKX
Lv/Pn5wlOcCMHNWSFRQ/hF5cOW9tGGNVZk/dbdkkk8AOMNbPbuDfjxGqxMdISdOFGoICNsbcvl+1
6ZcICd8xX9o9oOxY9epQ/lSJcfUzlHk3VJIYLYiIuGO4nKIPiBWakUQJ9Mb44oqGDND3RjMRZEwN
SfcUwcgNv644aV3gmUiN6eCI9BsxDbrVXfww/T7oQsHIiLCAnsIipXGp/2okZ9Sfd/2JA1Uv2gia
IASyDaMQHQhg7QwIoLJ+6nKUyefECH91TyxNxp9lPhykr5inytONkKJ3WYIqEN2qRwmNoi8BO1Pw
eggv5KZ3eHGoS8/0p9iIabsMMIjS0vcfOiuVZB/dYqpr8aQ36TWCOr8208I8S9LpZAxSNKgSSa9B
DAIuoe5doyCxoKN/NIFYrN5Gr02eCYhggzDAx9b9U5OzeCJXlgE8AQMMQBnf/FKsfTHGF2OGyl+J
Ynnu+1LRnDSHX4SKhquGtQs24Ev7LeQFLf6aAQMgj54clpIdBFFjvVVvKjZnVZPPUynvZgh0FUUz
fQ3fEn3/c9lf9vvgdPjr3Pd3lQOZtjD6YdUKGwCSGHOlDgb7HlBpFZu2/K6JUC4iCmbjma5B0AFB
JPJdQQho8ouLC+wxuzcBfEqLITkYbf60czGCGUzZxhMunn4/EvI6BRSq2+r3ndBx+vpXmmQ0uPFG
Wow8+gG0aZuUQFk8xpTA5MJ7yCOHTIOGbZEg/YUAO40cUNA074QHZ5HZYMw3U/e3GnQyGDT4ruHN
4Ir1wgVw5iSLujPil7F6GQvWDUoDwKxFE0L/TjuOY/YEFxdtWJNgNhvnm2P2Il+gPZxo6YU9AOqV
GUtuRouo86CDqJMh4ErwNPoMpAaRbp1yL1/MqrRZJOob/Cddme/uV1cNCSIKGOwJUZZZBZ+71xah
t8wlaeNgiV9ctV5PBjN0Fbq1mq0nvmnpd9rOINRgn+VNefqSAmL89pVu4ruiH26R3a7eEaojez7y
yWrdaeJImkkAEt2AXl98G1ILedqCaoNr5q+8orw45YRsw3XItBaoKyyFVpenwMCnngEumk2pl8Ai
wXijnev268i6ARfYC8STwFLABaJ86WtaidY1lofiRVdCR0yWfh/EDzVDj8Jox1szjkkdvq8nnSo9
BnDXYA2kNqT/1xHjb3Rn6t/z/zw9OkDChLAVxwwdW0zF8F7UyHjHAzXQ3ydQGf6+tgi+gF2jyYZA
ErgN5dmIqFOk0WRdmYIZcvcsMd/Uwqqw1LrSNyEJOES/xkpmVm7+b+24uydXxWgtSolOyQAStIh5
6iyJjqs2ii6S4IWmvTb9jNM/TtoPYc9o8MQxxkN7jACSO02S3ttQ3Tu1V4se8kegHiSn+rFw4qzZ
eMH/4qRTNBMtrLYmiSHcoBWWjE/GEhT8AoOQ6iZyCPuhE/qjo/G3nM2C6IEa6dEYOZzAvrwCuR7f
SVGEKx3PtHN1cXoePLiGQTsVA0CIzy0A1fj3qjGEUwQ9Baqsxzx+j/vUnXL7rFSNwZWAHT3ToxiP
2TC81Jz+Qmg47TwnDEqnpZo1qS1WA0sqhNLLaFWMDvZkpssosqrao0DqqI3AG8eEnun9vzfkNrlS
wOpsQyiN8aMsOc+dpQACBkwKqWH9kLBV/F3iUWKzaMMBS1v0Yi341WexLd7Fso1laj/GTA9BmsDS
qY780Tx8GnbosHr1oMq6ccCR/mjwQwAB2B17PuJudZKcEWBxx3qA+gQdYlmIr4HNjHmfD3jbPi2L
0SikOkELX7v/6WKyaRRMXAhO7Yhdz6A7w+5YUCjfPi04XtktJ2PxQ9oB+7LiBGdyMegaHYyyw7rP
KM5z6ReTvY+V1hbRap/MZThfOm7EqATfxNV06g6PlYxT/V69ZGVlEcD2+Ecf3ATQuSrosN/Zi2tG
ImuhnzoYi8UepL1eGuTXRtMvPXOKZvwu16etqLMqQ/X/np/hityQmKgJuxHQckidjBHXJPVweQNw
XMslU0C8wIeNeWB6ZIpxZtwYvgK/Ndc8694ID9wUg/uDDSuGgYvQA/gj6F5c+uu/PApT8CNtTCCk
z4M5ybulm0u4zz9vnisWAqP4gckJ2ypTmqHEJihdwibfMZFirRfbcFO1X3GDllrj4VymJUZB6GRg
KGOONMuhw/azd2An8SW9xQJdnbb8YYnF+B3hcWcW8SRwK5hDbr7fR54CpM7dmH8djCs/r/P8tJJL
Mxkjjw1uL2ETHn1FEFycnOA3VtBS6DMAV4FJ6Pf9P159NsT3DFFNkctIFFPqsha9noIQom9+IfdG
J7DdftptNg8uL/6aIq6q3ePPQSqNXzzIM2ev8zY7wCNXgzVgSLb4X3dAWgCOlIYGzl774Yc91LP5
hQAT7Btnmx3yDQE4aNgO2Qf5He1FQgYZjf8Nh82oCy95TyB+nJNkIbOR4Fh54iyXPFakPbFH0GZD
32njfYCIpJ7M+gGYxcl0Ud6QAUIbkCBHLzy8Qhh9yYxuOtTV5MzeLq7BU7qJKec87SddqcXKEwJz
BasJsEr+IQI4m/nW2wC5wx9xIf/cDVdBS1Tq1MF4nHTA1sLW9m6ttNF5ThPGBLjldrvX7slagafl
7YuSsWAVCgZhgWz87xe3JVcDvNJYgJPlC9qJDqVsjM7v75cSbZqO/DmE3FD6gd2xmn/Trq/nMN8b
8zl8Kczf5UyqrP/20JpzswXJnqFHzenJGDjYDhCnYEzjaM/0CLQ2PB12B68oSBS0gVD9t0VlDPlb
jIUWHaJEPmLGQdB2gDde23bXpGfND3B02cD4CebiZzqVsvD6nK/Pj/MoUE868s/6RokWIhzEZ+re
SBliBVkbCqYbuJ5/US6hDjufoMZsc360BxY5F6MSClNLpPQznbKKDVz7eDybgT9AeJ3r46GlaEHy
Dm3In4kSpR1bgg+nvvKNg2xZEBJ49vLVXPOoe4sYUy+rJLsEGo07SJKrlSSdGqGxgtJv1AA4mE6u
EdjsQx4kd67TGgT6eba3gmVYRBiyge2W+FjDpRQe1SL93jDrXrLLHpwC3tnP6DY/aaVcrQVyjPD8
fY8RNgIAG7/rcXAT//bckWCincR4dA6lvitnEERB8s8j5iG3szZlApjcMr4ta2k8VcOpIIZ4Ke/R
1LU8PSUM8EN68NwgXoEKDpdPW92oIWN2UewLs618DqjOnwdCCs/5GtwkiX9WombJMcrKyUrqeSjI
vwKak9CnPuxnW/T841g3keCDFjpDnCJ5XUVadysWTP1rNeWNZdTGQH61rBEryneOA2S+5O/0+eKC
4ZI3GHvWXVLn8iYyfpQLKF3n2KNsP4IuVu/FZegvvxskAUNNDtYe4xPp1PARRyYi9IvWB1OoW2Bf
pDJ8AqybnLE7wAagDRwuzxsOFDByFfqhE8dSR3dGhASPJM+WUUwH4BkD10p/CGgIgVpKVOTZtN+p
JpGZ8+Bl8zj9cvWAa/lNkbySf8m4AwTrfygM76EfwUimfUJZHKqC4LdmS0jsGcOHmgCUFVsUV9td
hylspVvpSE9AhQBchCMSmijQf4RcVL8ZtEuoEA9fvfrw0K5jUAhX5arBfAES+j8oxaV8D/XPWTEY
+c99T5qLdkx+phvh8oUPplhqHjtpsLFXZ1OR54ptoHUmwJQv1vaSLptukchx2SfCTvjVwYxgJ/Qs
9Xe486VCTczSmkXVwshF6bZEG8ScXhlwxu/FI+9th5NeZ7EgMCHUsbOAU3vn1BIKEhprt30voaP9
qORGu5YyG0kPFVfwangKDDbbXOaCuUu6LckZZMUhrgT3pD7WCn3CNfRU2iWasXhhG94MTgD/fzqS
9oRaGKqwHVMZe2i54By02MwwkBn0gfF9pW+yuzeRIuB1NBvwlQwGg+kUxTNeb5uBijVTHOCOQR6X
QN5rg9JI+5e4yfzL66SWvnlnr7BiksLVr61Zx8Nq2kBHVhu6YDOhz/8rfqqQ6CmI/Fg8qdkvcJat
BvletvBsTNS9bSG9508j/HpVndkX09ffJ6KwiwjwYIYET1TMusxk+Uz8EvfP9RxnUFGw1Ss2O1s8
3OJ31us5EBmRXsrLMYHNg7n0/Yfl81bfYSZNgek3kNFZUOj9e76KI5UD6e61CjDV8SrBK4EoFTDb
s/V2cvbb4XcQQHvGbjCCC+omKy6tLtw6A2Y5K0X1MbXRNGSKBB4pMgw9Ey2v6i0EI0CLGPNvUQFl
Q+krZdYVJUWk3exINqSSmBTHBvkdIwUNkEwbflF17+T4M1hZIIgK+2Bjd2atm+OGZv+Hq1gCupcC
oOp4/0I9MZxBkUZQDoQDq6b0c4v6Kr+7ZWLwX1ioufwIHFGo5q4cdWZE1NKhVdC0kOIAzhKzEk2O
xomph6WCwrKCwh2VFyFOZ4qoSX44S4oHFPmPY0435FFI1lo0pmTWx+O+6KvqVl8R46WJ/ZPP1klR
7qx9xHY5cwe4rIAxQ0UKUN7yEz/v3t463/e8TAJa/OvsYmDC967ey8IFnONvTEEffNdJjc73qgZF
KOmL+LSyUwVn/2anzWY/c7BkxLB191If0/q1AMkWdk1AScrAseINvlt2HE07s+hqZSZMa8zZtdh6
WVyCA0Yff0VNWaSPFQS0q6OGkcTJWINyYAh/4c+SJZXpZ4RG0bCWeuM7zNno9Ct0wJHYah1O6F/r
paEe5IkVcHAwvoUhslCFYN+0ikUmrJJH0DPr91OlvQ2DVWM8kz+lcGzAGkIKq7hH5VbdTWo44mGb
tOaAzR7fbc90Ox6NI0fh7EuFIUddkJ/TEwuIp8QNoce6nN/seaHb0PfNxh9f2XmO8VRh+efzMnnO
A2x2mTsL+/LWHk6vCVbMwn0uCQaX3wwI63fDImvjl3henAAVIITnfXOJka4k0idCgRYGs3cTRQfV
/PRoaYkwFXocKa6EBYf4U8vSYGuf4d6oMkPE9QYzxR+NLh0Wts/2u2I3QgcVQJTX1hlmUGWcXvzG
quF0Q/4LAAgvxumTyzS/Oq8t+iM3elRJzYUzMCygocs4NkN4nGrBzu1KuwD0A2jtuWxOYgrEKcs+
Z3w3g0ybEv7eLcNBQZw+vaH4ECOCEN3gZ4roZqwpMN/iR1wTEg/u03N4Dh9dpHtpbR/g72B84/u6
upSA+3qnXtRykoz489RlkAlq2N4zeI+RDOX1hkiF0Ybw1i/HxRh6KCrMGaBZqFhOvGjshnlkDyCl
Q38YDj3wcpT7uW6PzU1hiPIZFQiFMlgJ+2fgSbtM8jGYbL7eQBWjNxHBz9iACXUVUdeUWVIA0lnR
3oajSKVJft2YyVXUzBh+ZzwjV1boyaMoKOvJ4Q7LXgpurYg6Ll2ubz3MygXK5oueMJBF70CEfrXF
FgpgDm7QLWrhylrq0H6wviA1t19Hn9m0TvkpTckl2B/FUQGbVwEEPJJ6uXG9uYh1lmpz8Koc7Qd3
qwG7N9jMbxpESerUWhA3KNyDiAvbzE1xQa/mOvyWtfSGhaIPkjgZXUUVCnx0TJje+W5keT9iy2qT
D/qddgxnTHyqJPaICwbjhSuXycOAKTLQKeCKWZuUiOAXjut0KCCu2KwVaaK+Cz8F19A7VtGVcJFT
Tfb5M5jEQQWYMRQLke+EYTgK/yhTfIs/OjBEdezXDSqrsEkPyBA7W4YDVB2nPj7Qg6Hx2FkDlfw9
It3WickYnRhVaVX/IlxhyIFGLseOn/6mdbL9SBMSom75u03zsbxGYBvqHl5MMf1a76VUIjYFdj4h
Fd/qnUx0C/m3LfW0X9FK4ZC+g8rP/3cLGykFYe01pS7KSeXOFQkfTBJLCKGwDzuT8gregbcV+J1k
kc9WSQbz/B2xkxfSmqh4x0KSveqLFdsxoOQCloK65evukCU0gLl3wzm+jRu0v3/+q+oUmYHY8Ib/
bQlrRhYDnz2rT/XlwJMBxGLdehGjUVywDgWlhV8Ye1FaTYWLdfuAzlIxQAbs+fVSNBQwuPLZFFbb
ujmuOvTDUDEPAcueeHQpgQVNfiuP5j/DpRzvwZfzpcPJ6DpTZm5ZvzM+D/fXdyq8c0V8aQMCD5ID
BrcnqJGoHZI2ycTxGYzkf19ozDpV5ll9tCFwGHIkUIAmD1vzGTVEpxqQQSxhjwM4O+FTJm4GXnMH
pB8V5ppXKrdKDfv6sp9b+9BoPhiZNteQ+xOxAGRDJpbSPzTM6DPCCHQ17mjWrd3du1VrtADg76Cr
K2kae3eAiFT/FKv275/HyeGfCcOYN/uJafigH2Ac+ldMJcYyqnvVA6dhh8rbFijvjtElzIJCYyiR
OGHoivHSlG0J/4k+N17u/weiXa0A/NTbKOiPot8joSnMY2ITsvUb2DzZk+03Zj7Yl2CgaCVJvlVe
CjBfNBRPWv5eJxCRW8qy0AGD8mY+21ww/KkXp0d0sB56A+AP17Qc1PGALhR86s38uP8RdWbbqSPN
En4i1mIG3SKEAAkQIMYbFmBAzPP49OeLqt3/aWG228YglaqyMiMjI1+s47ynmG2hGU6pTCWe4iWN
p0wa4xS3zOfKI4zZaYkuUa00S/JXiXTP75Qja0loDUo8SKWMNGEivsZHZtuHl4+nJzuRU8pWWVJE
50hzsgegTvKDoS2vWxHOh2zCp4FiT92pUd1I7VHzDOwFmeyJBtcPCf49EhsOrT3US+YDuoXAKLAN
Cr7CbrQe+DzcfmMxGFj+s8taS5vGMNGZG/geXufkPd7rB8jKutzNITzTSXXQ8+s9uy8Y1MfuoX9H
fGLXx89cnH0V61o7VIR1ptTihxLWQ2W0PPqHzqV/gw2la97U2dUhi6K/2k51HqENRGx2SyVQ1nvB
dPCnYISnSkQNhWxgV/VJOcj/marxk3RDrTNmdzTY/0TCssWbOm1vYHgesdMylCpwelHztae29djC
L4A0eYMAC/0cklUWdBKOLeYH75Fs9aa3pYryjU6ZjS+EROkYktIjjOgq4WJvlW4XeSTK2YFUrG8o
1HPdra/r3TrbhmZzgURTQNU7pb9tYF6LOWiz0i59n79CJaCzmCnFmwJdTjVrC2V+ZEJIMVfmP+9C
7PJQO5JKGMubhj36bwmMkdE0+z9Tn+oMs8Vpw1KSU/6aPQ99LyxDI/0jimAzI2HNTwCo2bn+M3e4
4qQcSDboLwW5GRAbz+8/v1ZaFTLhFmPVqeLHCn5e+aCJF4yU4nMbpY+oy+z8IFUJVsfWI4+FScfC
jv57Dfuh8nypSm8yGYW46toYBI/o4sjkMdvB/ro6FbkCquFWqv5BrYH2Wvmbm0C7jw6HcFPg7+ro
xgsSJeRXMRyKCegZzybGbmfDBLmoymbwK1/sUS2VT12zuMw6JahqymrPapqEp8p8gio439HVleCC
m0LfyOOgzLpKq/skFWE56Jq0lKY5D/Wv5DaGLG0GW4GCfBFciA2MPadzC7dtS5JgYUOx0PGBVK2J
C7Xa7L/ab+3NwFPHv+ak5fTp1unlMk/ahrXJSZJYO45ugi5pkWWIPgRFKsFjwj4r3eYEJgJFm81m
YrQBVKqshaMj2NYubhc1hi+Fd3LqX1XEeZkuabiSIE4Z3laIE2eggcPc8Svg+EeVfI0m/FnY70J7
eobB1K51doHddNFH3M1hboz5V2MDCP2sGVSCIKTW7lOIRtQVtcvjMlcVJMtccMR9QFEvOiFrtx/s
5sV424MiWr5U0khN1h/rcmMXUfDdKtSLcW50DFOJe1vTAeIyol87hJ4l+kgObeHxCSCcuvvmjoJG
sw/SVkoIEag+Di0IzqKlG6MDaOkQ72iqhPHC28hTr/6uOQSjopowsvXOeIpso7IDyBHV99P3QEKE
30H2A07m7lHuAE2nn+GnAUEIKtYroab7empSbN7Lew/wTzVtQDs9uDZREKlB66n9Yv6l7xdST7/G
tamXbDMIdVho881pabOSeyWHUq6LBpSV3Z15ATdAkdqWXkCAuev6oN9skql8myG3+Ca91CDCKHfs
VG/wchwAKOpE0MlPqPAp0nTpzrZDZVI7W/9gBdqvUW91qCCf4RPNaVFHo1mlHRq0hJ4SIBjar+S6
2fy/piH2Qkj7HZ4m54ip11IiVKYZFnNN7afQl8WvtZb70M8E9xYdk1AwV9AhX7PEAvi55Xm2XL06
sO/C7PCdabyizS36qpAuyubjG/gkHNkEnp53PI6uGbJFtIpkQF8PKIZlGCRuMUV+s5whAa3kefoz
uPzRMrvoZm9D8gTo1H71uNFVlfiBN4bIQ45wViHug9TD+/Mg6ruipkikAvFRlPl/zxQDp0+Ss+Y5
h146USlNxX56LpfdIj0HgE/h3PnPk//Y+KhZl9i5abhFisChf4x3/nlX8yilmig5F6n9Jzv4XtNB
l6I8SZVDW97TGyN8wTEbUF1egru7c/xs49RP0EkaggSj1JBEM6qUU/1i90yp2H6Y72Y6SAm3EZWJ
BgPlnP4LVt6AW1wZX0nlTxAgyLdBWLOi570Q2lLyQZZTFuWNy5V/Y0QfKEmgcYKwCJsekDpyC6/K
ETXrmZfJVGBSS6ebOrabmy+7Z3hBtd06R9EcLfGWm7MPZ5dphwgkJXWbCvLdt0n+790GV951Pt1r
b9Z/ThBNuhHyURZIT5gmTsW9jQfMuKnci65lCmm0F4j9ALEILJzkDGLlsagcyjhoe2TKERpsmW7E
E/7qRLo+jeTkz2vPJ21US/XnpRpuWhwdhveqb7IqWkEi5gjjZKdgpcsfMHQnPkkuizYru6EVkUOQ
bteen2maLkBDoIOBzwhpU94Q1Ev8deDMTLXHiukRxo3CEEp/kZ9QPG6oNwLbTwDQpzDHnSq2UFo/
VMaaFetPzr2kab9C/8kb1VF0G3CiVrlYpbJs23TaOWJOhPuYAOUOvZ/W2ENWqV8ElEzUAZYMjVpY
KsQyUZq3gz+lZKZWlr2xwqhsUgWCYr5RPrhlCLp7eKMFVhD4wZD3uaDyCb0aNDQ6E87Bx3tVMh26
gaBukPx9JxS+n4bl2hleM1LA9U//NimERSqHKPGf3gewAV+dQuK9aHpQQi6KAsPrz31n3PKt8lnO
/FN89Uf0fnxV1BWZaUCoVvZLyw3YaKEOH2L9WqhYY82iRPCNYHcKbagcbmn8w3bjphbMOwyL/EiL
E0v71rIahbNRsSVcFpmiQrXUQNYAthwTXYlem3X/aB9jF9OziH76f2CScXffv4/uQWG8Rc4AE0C1
4quPNaBGo0QYwjxrJiO4nuDp4IxBKUEnmHaQDVQmiECBmahF7FB/OaeXHMAro0QLDjzxIhMPeKRY
VgrlTKEGF7ZpUe37qG+oNE+G2eUveCJ/UM0csbrbBUmK/Wq/ysfcDNb6dfGhaVznw+ZJGAwQo7D6
FtMilVYKcnje8DsxfsgUABmZ4J2KrnJTFMUUhuoqBkJCXhePsoDpWJsnrE7ZMCX1TAUvrZ0gZUI9
+KI4Tt1dLIqWSFo3tK7BzsZOJ7fM0KrUYrNaFta1UPaphCDGKzxSJwfvsPH0sGK0ZOBA9JjRVSpg
ITjHQkygRRxv96/dbE+8HZjlppLFCGNpB/fhZZX623WxeAUwGvKoULYR7u/fBpjh3Bhjt0xPc8G3
e6ZlQGff/XWJSUb3SbGZbT+H+emR9PmPVEZnNr3XPxQD77IV5hkUMoiQhyimsLP7RL0GFlMzPy22
EfqsvxffHrypNPcwwjS9SUS919lubrm5Vk4T7t1xfforhpyNgwgf4XD0porKWR5mqG5WHgtKem6L
7XTbfAI5tiC/9spol5b7peDbKixZ0w96EqBAhBIhi9TpIN4avWpFoolZRDF+mzPLsnrIl/YQQWg+
Wx9EbnILsMkAH4aaHaIi+mBeW+idY1CD15DAnY6ZyDmMHWrVSssf+hdot/ogDXXiF8rtpheyEUvK
croOatsA2OMv0BFL1HdIdW2b0FLBQyKIzsRPOW33v0YmXhZp9rFrbxsF/9Yv4H69vBmS2QUfaXAv
mR/al/muew5fi/KEULN3RrN3w20N1bHl4paQsyjQefEDX6/+4MNKFCcV2jS36RzqdAHAR6a8pvny
6DcXlWvFeAf5uvZxc0i6vkbF8Wf+GhbwSmZwdU6rb/zsZA1z/dz8dsDs65dhyT3Qsfri9vuDdrs5
KYNWA7FIeuhapZlim/YwowQyU3wZ6aAx2huMivZou2oOYdwJVO/HSKoYYCJXIFNV6SompLwAuftS
LSaLymTdNuM7m4pIxspCW6cQoathfv6rFzvJ8thwWqXxLEJLclicp7pFGrqkncpkBLdqaYOKWWOF
Mebn0sumheGvQ9M5Z/A6VrxNmFqxvd0RDQPqQY6IXhYUIMCJz1XyRN/0k8CJBxBAcIxe3F1gvyox
uh7TDGGFusv/ftXrKrOwIcbxU0Ez8HaqUOT6XX1XzuI5RcEf43PkonZkZhEQY+OXI6gUDmxpD1Ua
Wtddw2tjHxDbkIEj3GxsB8qhKBFBdIQJ67xXUkQnRUJppiVdk+IHaSG9Rf6qJ4iD/A0RQFAKbkO6
ul9bRON1cVgo3db+wyGOqLIDd2IQ1XBeYFU/5+8hrCGcNOl7kVcZBkOUtLk4icc748PkMnSUy6DV
ODU9Q40QoV/nSl8bVAB/e3X0TsBkW+VC9dpNt/aoGp8i7dr0LaGM7ky/NOqZ4Ovq3L/tmwHXUbEP
9kcqTDNhMtmcqtnhIyrVC8GdIQycxX2aGqVG+GsBwf/xqPj/fdfjNLn93f4uf9tNBTHd+6NGfzaK
Nkovn8c2hxKIngtHxET/PbKoDqE8ufUef48/ShbeIHPmUURuDRpgtlpKPNj890/1FvOzW3yLHdpu
mUcaMeVyFZ4cqBl7kH3OUx6GPjLZYrBU7O6jlqGsyDyOgLRIDxTlxPKAgobLep1n187SWWJMlao4
QMgXuewWZxEIb/M+p+hHZQJVJ23tGMcqQZlz0+OXqB0Z+SacupN3PXns6ni5/3vgDKOHQf369lDH
q8abgK+GJ8mDXfLvOk8tU8s79VvUHECLc1RqfJ2fOUpL5+6d4NJjIwyRAONJ78LNmuoWXNAd6uzS
bU8jyPag4JXFiV4v1a5U2pFNEOuWmqW/w+Q22S1TiwJ3jlJz5FqOECbkK+6Mu2PCZ4MQ0LwYD0+0
Z/FXxTGm002bW4qrBlLoKaL7rxRAobfUsgRwKKElEGRTv+IjWngAAGXI7wwVWv6DgRSlffEl1Wh3
S3wNpQaQ3IOTT71w5TLtw4kDhHmEU2h5aTfgBQEsFtFh5ILo5Bz4nkKJLuzsylwIi7Ckh4UQlBV5
ZIwIGhF1In/a8QoxKXkA3aRyAU0EFJYQvxFvRsjT/0MZeA+V1viAEpkgyeliyuuEWImbOp3Wppi7
jcdKFzGWNe0ZtGZZcnkUUaymgzWgBl9KDS63ZFgt6HyvIusighiSY/yIdAVhFDlkxJOUVBVmT6SN
3SKEWimbs1DoilpPNM2SUcKDkwFZEZL3RMbj9/wQ/1lhrXGt/R7px0hJyQiVItgmQC53RMau490V
nZEDAlUKehT6lAl96Er9Ra+K9ggUTqQ6KvOYobsnJrncGtoPfofMeR6ow/B8JK7/qckfsPQlRjCP
slPWE+1fqT3MVvCNDmSs5vueMncXREepgil4PONJ3JnRpaT6Hd5B3qgcyW1xvj2WJnM/tcyu0RBN
r/MIXrDiUkuo74jF5NeIzEACpW4EOW6QxPuc+JsXQ/E8yzGhNmTr8kHb3nOe/KXwXZPqe6jlWhpT
n07PEUT5CFRT9IsycauzTK+pwGRx89e8B+sLj/pFX6W8WxqX0AkQuvLEkyOu3J8o/8yu6ftJjYqO
O+tT6i3Okk5JoIk4brnxeX6EcJob421zmfk1T/yt3oasJ4jNdaj6nPP8zlvrdMxZ8Yr0+s3iXPPd
eV4g86qcqBauvm7oo51peFc9z2V9iJuJBrh2ve5Mj5xbeGfgmnhrBQp6tyCsOkjWZRWGcGkqHcJt
TqJ9G5inTTSO0F2bwB2/MInQWNjyavQFcD7pshzqkhyGJb2mgzt1SI2bylkjxmzfzjCqY2eJO4fh
yTPmxCOsaJgs3KOTxzMtEM8AUKrHu7LHAf2A8WxdnSyGsDAmEuBSedxTHt7qJl0nsqdpJkU7P1cj
TsigHppgmybQv6CJwsvMg+/5BDzT9JonvqUD5o82mPQcHBfGcnfH3EYefAiREsOyaZc6J9PEotzK
dostB7nXLf2PjjXp22wWrHf6TjybXFAqVlJ5ExSeLtuWXA41zuCLjVupN5YWUB0bP0GQICPxEpjg
fCF8A8qAOQycekIZk580p7D6p4KhbT5fryU/0MnB9TAcEuye3kGNGXdkaIYnoSqHmP7yfXp/gYMM
znM4ZxBNq29YH6s2ySkSYuS9fFkPaDxeGMF82QKpwjzABpx9CD6SMvyR2oaVNnzOmZ00MiPHnkQg
ceY23O5I55j5dohLtJlkduORM9ifdMQ3zBIeAC5Q12ZE9exE9O8k7vrvTqdIUtBvjBuhBMO2rUhc
+kCkkRtXQ+i5GcakuCMf6twtsixQS+l188x8FVz7Gx//IaPXIegBLk2qDwmV3hkd8THgkXEYCkqT
GtRGqq6D8UUwXnVbl+ovIjblWNvEAUJdiHUh/rmrDAruvEkdM2kw1SK8QYhpiouK0INzQ3eyps6F
SghZ1EKZn7RreBePag4QwaAZyGKYcxYkYgA6FPMp88p6qmbDQScZKWjFAfomkubiBE0I/1W5CkYO
W66sIV4DzpTwZ22egi2KDJfAdkQzsMJ7sx1bsphyAJYaJ06oRkHjoK1XsfmP07QlP8waIMj/Nlhb
FYViI9SeFIwqHZn+pyMiyLt7RgFDbCfdDKi4ALQLvMSymFBejhmozY7FzuyeCvhR7k2Ah9JNC9EJ
bHJGII8OICal0E39uShiN0MOElgtwIvlAb1aVRyq1ESMCECI3icChBAjI+vOUApxAPk2WENh/IEn
qRSE2Aii22o9lTmckELS8A63jtaE94A2eAm/0+fYTBasCVd+1w/Sv0B7UCvgcWXyBes6kHZ023QA
vf0D8ikKERNPnomcDRuPCGXXm7KwiVWOvK14C7po5RVKENneENnKplZCP7WXKiBIeIet8qCIkGGU
cHieZpmisiWRFj5JcYrSRJIQsJa4DtCZTf9vUBJnrIlClZkukpnW4OjUxYwHU2ZIRDsXae1OYYKG
hS6ssDrkqQgN/pfJ57zxhK6BKB+6H0oswLaqgB6LM8Yl43hxubq/JlfzL68RKVWqhClZG80juWm6
/SIEkGmXDAizgBStpq4K3URyVZmobitjCLTFvBR3xNBKeL4ha5FC1JU1y1UzE6C62Ita4LWaUdZp
2LE/2pIX8rmiCqiho6IRC0gJwH5RDASaXFtooEVM/DKc7Hy8DTgCW56GukRtqCzxeMhsUaEW1Rfj
1pRJCoeroewUZwEhEmiTxpacFE5CNzMWp+au9pYcT/c0vgBxicEpeqBDVQzkRY4tDV93HHPldy7k
1Ne0NqlcWhibv32l2tX80DwxzFaRoDtkDIIhjHRtDUfVjYhUy/2OF8jJk8NTfl2BXqbSWVAZB3as
M4JWZtJ7eKfL5SoB8xSzWnOS64htXt5k3Igl/8XVhNbQJCor0mVKphHhtiwnmk7s/lLeJdldEuLI
COpL5FJopiTJn7i/+TyZTkJ+Er/SGTbkCpM75PNxPpkTDs3WdaacK8uJOh0O1QJkoK+CGdtklV08
x0p8BC0R+UXeLR2Wzec+6GOhTxX9TYd+a9/bLMVoVr2lTeArhJXUjzouaKmiskCjpLtPzOwd4A7q
UIdWLeZzlywI4i8278/i/1OC3ZaMyX47SMT8atz8hdJqej/ehd4RpuBB58z9oExnzCsgl6ZULAMV
qUv9hygSJbIFIjxpdWvc6Q4aKFEITcdQUwT9uCUuJcVp6nQEXsN5I5lMjUknZsbxxiw9E9AgUs+7
mbwk1NguMUz/5jb7LrRoSozXYmZAdt/5T/6itqA8TRccd2qxYafD0KmPLUcqxTRU3PN2KcotcI5m
YZn7zzzByFFxA1YOewKuoO4YzitzQw4LWttUbyIryWruQWIVDvE/HB4CDtAjUJjISrpKJpoWov7s
bphRoGZ0X4LXoNWpOERkJ4qLQwePQ/QcnAlOWlEKn8n8Qthbk0RcD2W8Wa9Udmsa02OWxWaqr1iq
PJjvdmjZC3zdJuYAJ5R0ehYMVX5eHCdZKoHwmosCg2zSFvovXKXWSnTSIgfzCw9IaqhkauH2XLHi
yh0Ic5o1pwemicpFxM9XGbIMfxnqqwOfja6botf5O/oXKl00NLtisR2It2pqHhnuhfgSxoxqZmja
D5G64AY/atDfYolwotjDCetKZNyVgSfpc18CUhbDZEhv1/F9mn/r12RKzyuyuP4nTqHEEEIegQxP
LqF+HCxZX9wOBht2y6dCeV07h8MC3YTPD3IjutFRLk0jzJButCHAxS880jWxjdx2dCEqAKRG1oyo
o9ijiObv2Qa6SGUiwIZk60GKJE15GAkBAQyExJsoTvn2szv0OF1c+R8wgd4aCJqGlnfHRRY4orPl
DLj3FvMXRW5XukPr+f2r55QX215xX+cz8bLRq41zh2nx1/lgo+VuKmrDvcxxRsQ9ETiHQkCoBcQR
SOaEb080zg8O4G/8G5+HheV3fQTUUMhxnqdAnQ7NXYyrSfjuoC8tX37fvtwbxUwr9/Sfw8R9M0VQ
AFCcRWIkobBZh6IfhwbrIlSWOleUMx6TnYvQNTsojndfbiM1AGg5b6pda35tOliGRew88QEFBXB3
KOCUf8mWQMHkhu1jodssuqBegp2CCigNcG2ZWh+x8Dvy8qpPOPEnTpWipSDARmDErmwOcFfwQqvp
0YlOdnQ7wgx0xzJNCtt5E6kEK8W/6YqHCMkCVp4WtWVSUOQCY3DbZEucElgoDWA8WHYx4F7YAJvq
xb/5+5oDwV4H3sJ4wX+ammda+oB+Yl/1b2Z0dqEWcbmcN36IZaNqADBAiTvFGqg6QEVuMv+yeJbI
qnJ9utuxOV971qlhuZFGo70WNhGHkTm8wBjFJk/xn+fI8oACJeKewyU1FD6NW2SsWNCAMMUGFynr
xPBitCgT5cphLVTZkCxOslxq0ev1hpeJc6oBY9xQrK99yBiy+8a4mAJA2YelYkDstYjPbkyiglQn
q84cDDD8P9ksJBSK1Z4syrXKjvmoROy/tBJiM7VGR+ZHN1qHbCKFSFUVuxbobKYCpTvpOSdY5Afg
/RURj/MwglFDBbnP4QBZNo2qKDQjDDF4LI8A7xvTAj0NVff/0okiyEOoU3tDaL2okFOo2MWVCfAf
uAN3jHRmAYTprv9oS0J8SLV1i0mMu1J2hwHK6fgQ7AlsADt1PGIUk5o1mEwgWU9dvSYP1hEnXNxH
HzKR3x4QKXmhb+y5fdWn8lgkVCQmfQ2AbryMOrgOHKASw66r1FGoiT+Udvc47+IRieFs7WMaGrP2
UetyAo3JgGtFdSjF1IrT1qj6OVteIo9Vh/5Ak5qLYRJp3skV0A7BLGzJssoBsd4HIyrvq/uHU6YA
T+0w2Fq/Li1QVGbPnLfb2SOpHLvWrZR11lqKwOAi0fPFmGLKMDFtbaA+mj8DrGf7oZMon8j7XCtT
ueF3jzW1Tmhb8qUfzMkdQ63/V65gThkPgPfZ4+Yx+3E8cfp4286UDZ2pKXctWgEH0rJKTpE+fvJz
J37USxGyUIbIiCPuzp14VQAlwexYEqe9GQQNhIZCtubaPcItRbKPZ1mfB+Bhh0SVdvEtv9e8IivX
FBXkCLMBhP7XmA3zg8WnX0IM/gbHLdaRiYvDD/qT0BvRTwHN3QZZbwaG07j9vZDgFIZwR7zmp9wG
JW9IqUL1MAozNtCTFy/cFkQ2YBJi+TqEfcxuRRm4DCr7ZR7K9n36ifulRS6pQkPoRzWedoh5Wl7s
69vgSa8nVOxn/v3Elv2Is0PR8sukVfWk3Q51GBRgdIB75fknizSl+FRCDNTLjunAZMDxZ5EsUEV1
qT9l4xaJ3IggiEgqdvKTM9bkYnqZqm5orIEsB056gwr7VU9rCF7ZSyIoMi9Ih9wrU+I3BRnmc/6Y
X336/pA6S7w0RcfffzRbgoIhRHSmEiqb1tXinWXQFJZ+6rI5ba8dhj7ArtboHivn9/jAXJWpoxki
Y9zrMSN6vX/2UAZCAbWIFQon5bvYY5wlM0ywowADw8kH6T0wa6eFPECZS0nAiC/NM7RqOFocWv8o
RSu6Jz0UF0Zaaerri8IpBFg1wSBmD9+GNHl3y6sFM4Pbad5bdDiFB3LkxdOzR6FdQOyv0C61H/Tc
fBDOvgJ4ZG3Vu25p7K1Nhe6guKqLPJOBOQjlN1d9RYQh8KWeaHXsm3teiMfPVnPungylPKWdVLaA
IE5+E71Mu3qFSBh244H0wIBp77VXq1Oz2wPmcpRZYDzMe+fqF8h/7AdUQFWZrjJBC5r7QmHkzqtq
w4QM0FFqePFTMBDdNd0i4/bx+XGD6++1uXmRuTNK2se4zNy9iApKB9ezjOvJjdVBxZMpqGPg7u6j
f+ug43iSfWTtUu5bc0bfAWnFFtq+cq01OunBA4VWoAfWhwpfSKeRMYctJzxCo6VfFIdapfSI3NLl
eE9OEhIbckQMr+yDDUruFaT98pjimKAE0zVGOiAYcu2KhRcxG6JyEwum/5ThpYCDqlBMF7OQeef2
GszEOIqUjlRFLSlJwhwdljWkPIAKpECPuv11v3+u/o3vngy6alagLgNpibcoIRdJz3WYnYIVFFMR
0rJjkKxg5rvqfdSiIAWxgi4xWMC5yIraRcfZmW3CvhdLV0tWN6O3mKpRU62PyA/mJlM1YTIv0EZv
yhsVivigo1tCUVI7vavLZQvZETaj3UqHzkcdlsRisdXRyvkIHmkRxulOE+utSh5pE3kcPZbXXUvA
H5GhMSs2lpOx6MTiPstRk7q+FoPCw42fp0gCHTXy8W90Mk6VFWRiWJHKSAnY4fLgspithZtmvIvg
P/9Ongd+Xy/0IAe2B+2NOvzWBvNTJSQh3qOEP+7FR4+bpJuj9a4gDBEGjZ1oybgCjFfM5NzKMtsB
xYaAwBl5eAAWKtfYBJfc5dALM3yAUI42AIAPtOxwNThZ1R5eQxQtR+EFXmt7cKHvFC+aMAIUYhT5
Tksh32Dy24itU0bsQD9d8s5yOHRwUzhHFoP+4UNXKxkjLVk5IyzmGgx3YEbODZ97VzOeCq+TwyEx
rTsLNPb9fMVXNbkOM4xYPF057CBuOsErPgJmgzbAZ7oyUpZRT/pauBrZO2XjDAVUVW2iAhf+Mxny
SSD3RjIZOmzVjq3HF6FUkx66GYtZi92GoKtlnrLHgicDq+uTP6EylCjqCdOxuU3dmBWu5EpXqcHB
d3QbzGD5zZpwquv+LyugCFQuPFyok1K1fgkfBkBWjc+sVBXznGXbI5uff5qFGq162e3gcfQe6tFs
D3wDcvSvpALNt/sFxeycu+g01yG/Jkw2pWhPfcsgoG8mGvgyuk7gIFeJRp5KDTBAfPE3AaaqROcR
/pA+8Vge2Z5/Ol3oKhXqCdSlN6QI9TOWpysBLOUIlfFV8nXcYt4RjcyUGZVpCODuyz0Ai1scvU5G
Hdl4TFm8U1qfiWX7xgLQekkDaH4QrPeVgHnDkmf+YETGgDSJ0WWjhJrpLSOGGkb3Xu9SQUp+rdJA
y2OIkBKpWXKxZ5pVEgqIX9GLMQnmoYwqWrrolXlhezJBrr7nh8tw6VNY5EY0smtOJtTzYgfJwnID
tQ4U1yWdLeHYpqsOoKryuPqnDk7pVC1IBf6oWMvaR7tRU5XIhZywKLqbOqSKoAS19E5kBJDYRhtQ
l7tvO2zvyovofbTzCPuicFKu3L2yKKnaM8hURvMbQvk7FqHYpya9AQOHxfvxWZ/tCX6snHvd4/+f
w6JGQ5esXiY8h4oagW6ramgF9btHnQn+DVQPc6guJFaYSvGKepiwBFAjpM6DzA6k2kyNNKKUxyjv
MvJVB4O8U+Gbx8pzdwk0VTOLXbLk1xctIXRhakej8r3OQkEOsS4GcNpScIqGC7gWwjHjaavsjik5
ydTo1Kwp8wfWVaq0tGF1mE06+FvAFlAZ7C5ThqBHm4qxLUwkDTUzDUe0O3NFEpA11HGpTnHwjP+C
a8iMYz2ZFdpDNIviXz8cvUjAf2sjpO8rYdhGTKIJl7/d9vDPhVqmiBBT9K5FcbcDPSiHATAMITxv
Hpc+QpfvwaX/4rjUSsEuA5HGCeDGdb+0Hst6z96zfe1de4/4SVnqI9p/uReXyQWZMgnhFZCm30XS
Z9zFRZ9WzWSGfuQgBbNLX5FWpUYqQYJ58g1QPcbqKStpQjOmh8A52UN9ST9G1uzolnogycS6WHPs
0Y5hw/v6wefRGqYMC58rg05xLjh3VT67QSJhU82Qfcq7bzz2e/XZpvylpw+/oHIFjiZyF3geP7ap
AEQxsGNK7ynKVw6AHnGA6AeTrij2VHEGwj3mboDJaxvnAUraWbDbw1ECauNX1JDIyVWUSblitmEU
+RDe46RflYunmkbjQ3N5tDpla0ZwMGQxtH3hEnuT62F7ZnZpf5W+nnSMmGTcc5Ex8GtUWsLNpt8t
+xKlHAsT1ZPakJeGMWvJycpVnRSByo/0UL885KZRAP2JXxyKSNKwfWTglOpUla5NICDF+q+SlTC0
ua73ubCLUX5KwBPfKIBrZGTTlBnTLGWUIZcoYaD/0wSVZuiYeWvKm0RVYdKLGI2DIedw76ksd71m
oQQtlBysshIzmq1Mv9diWxRERMeIiiijrzXoQXfMUJ9Bt200PJZcxfoKgVLFacSxpnuqS5+iQC8G
0Bxb0BxnR4FPinCCbeffxt3DL8AwSkFoxbTSuElL2MKs4g5rmghwVT5GPkeHhYlXQnWu8nImApDG
JffeLEXtkNGKjV11mxckBJQgyDbyuFFRGOJIhJrcCvh1LvLfOIyzJIt8dP0e0OjggVMix4Q69Aoz
QioeIfZb5ye0QamBMxiVzkbzqcHUWYXRhF1A2ECMd7Ea0dDqxNVoisnx05v3RpeKfC29hxlv/fHo
XZXkBhMp9LVhSH8T9YB3dUQAoJXHu8tWRJHHBVwqg6ZA92iF12ZjQQ0dRM5Hk86K/CVvGQtQU2rL
VmFJL4TlR7nkh5ZtqsqSn2qwBRye/Koz7gMn0ho14GapSEXCiCU6f5m8LXtkC0sajIlPuZeaWWPw
T16o0dPiCALlwdcBd8Bcl3xJgCuCBMlzEL2KwwCzg9nJmy2UOxUKomnGtr3A6+Qb3RCJPUr2ER9B
O5TCUwN+4AtZMrMZmTCibDhstwcbWnEy8IQWV5fPZFTkEvmQFyCesvkydMRX3BsoSlEPEZQPiQRR
oZZa+yBaeJSjEb2tPy6KadTpZdx2yE0DSbl4iI/itCpcjlU+bC9N60IjC1bF1DvB7727yhsVEOnf
Skzjihor7+03VJTDVWkZUbxEtsSXlx33GpFkWaI9plPeKFiw8dPlQ6raOYtZt+WEdtbblHISSblT
AYaZrmTxN/hRmv96F5YPU3vCiUerNLxZ8bwS4ugyXSPKEm1V9HBCkv/X/tAUbuvS99TNV99RCTYw
zog8Ev5ZLlGIsb6nvFr8XxZGAa8evEkf09Pv9EriHz8aTdoZd/KtpqsIT0FpZUW16DhKmUUHQiq9
SvOV88eFXn/o6Be5gKOegyAMIRAAaVty8SntI7vKr7KDZJwf6CiEG0B/ACHW/hYX8tuyx26ZS1ev
TWJQKlHr+xLjnm4VwkKYFNy9ola+sqQiULo3GjVyoGRJCnW8FHbEfV0FXNvgfIF7qt3ygYzDI8oP
dsv3NBOf/uTAqNLgo/IZrXDhOwudhtAwOTGH6rMlERy6Xf9DFE5VOiBBRNVc2HvgCxguu6+RIWpI
HBJa2J8cJTq/seFKGJlIta7bqPeVVwQ0hTQ7njxcBio8mElfPHLa0CM84VBmZlxpkWX1daSW493L
D1JOndo1Wr4My8M0mbPhrMj/ndgqQawhqAN/5WaVa87P3KulV+UJm/IR4a735BroPEwpL9IkNkz4
0GQsx890jvq9/AvKxWnU2jiyqZjHuw1O++LN5bY/e2Ln0mMG7i2KGvbYBNv6C7Bn1nzF0vl4UQQG
vTY/L87zc745TJ4OXNXq/a6CXTJMoIhcEPXQ+WEyec+/82RC6gnGOcRdnnkd7FqotTz4hv4CyaUC
kFi+BHoLFDTocktfVjq9/b3LDDEMXqCmazDbUszS2KLzn/h5iGKO+4heh8Es13x+qhRBQeF6Dsnx
HOKL+Hw73CSpadPdivPfBK/GT5od9zaND+60etVPGdENPq1qmURQFRH9F9/RyOTbAqUVwIggmLfY
yvVqFAR7zWg5AqaIaPWN3Jd5BcUp7gVMIzxR+mbKYeUpX3vi8Gzq32GhBtFd4OQrFEPy0hBfDun9
R0imiqZWlH5Ayh4ee8qnCc58USudNWrHog/ZLVP1Mor2JG0D6bl+mfAaqfd/h8iNjaHTkixh5PC3
rBOuEyTEwhMhkxkbTpBJNNgYMj/dj1LICrRIxf1tg3SRSc0orN+jU/fG8qEWKhOjo+78OfXdMhMf
h1da1K35cZotZPhDVooZf3YL6MjgxUGdo/30BXzDBtmWBaD1JWUAOOLGMB6Ayi/A3v+tqbRXgw2q
QWOY5nRmm6D1zHA92882UzwTZr00+dpNRSgztfl0S/Hs3dR90F1iDmm4xGDTm9jhJfzA8xJzqgzN
TGwWUW91yMPaUSmjjC5dTJSa3VdoYpL2h79+Mvh0zt6296I7CN0FkV3AtWq8g087G2yZx/sA+wLJ
ZHCeZEc7Oqcga9xKlufeYeVEpDfnn9hZ0uqjiY54pPRSqo208OjCG5xXr6iITL27JQ2CRnv9hPl1
r13UIsLH4s45BLfFrl+mi5kDjAYsu++hw01/x0Mn3XoExBhf2PTHbrY2Q5/i7SfLTDNFz/b+mWqw
DWUR7wbdXoKf/1yRWqoeo3c4mziD1ACGx629oy/SM0rDAbQJMu1XQp+UXtuNMhCYz7XbrvPcUPYK
QHugopf2c4PCSDtFISiQfLJer2IKC6gqhSW53927gvny8wMKH7z04ELYQWBTe/awSCFtpbCK1vHX
LdDwB8XWMyh1SqHaOOdJrxabqQhdGXo5e2UaUxBvVb+LW8SW0KENX+eJkil5yG6u8/G/jVIDY/Eb
wIyM35UHTaBf/XT9Wn/VCvVzl2Ar2E4ybrJ8NvZ02Xl2k/43fPb3bjLOjR7ebPFZnPqPNXBEHyPc
+/kOFPbM6BSkoVPNaseVEX8ZaUdUOP9vNydqEAKl7KacBcWsR+/cLAULdhMdcpjketkQnnhzHGR7
uX6elXv2kNfwtz26EXrMJNLZ1yChACWgTQ5SHtjPondvoqR0aZU97jTtI2rlzgYBkWP/W9uh03bp
U4fxbBQDx3/Hs4hXvHu/IKnPaPVROwIUVdlY0rTffTYOaj71a51oSDJh36H9yTTX/I3oPh4mo3Kc
pafV0S94J3KlO2aTU6NpIR3cdWizpUUIBSz5wSdWVh8R/pAkiv9c/7AzcvcFhoGqT89kBC6allR2
bOlCmp7P1uW1ekVv2dsAifgnzg8/5IzyQ8VEBdp8D23C4MuOYHeFw4Qa7cPkgPquTcVjWJk6Kh6x
vIUZtY1Z1C34a9WQFIsUgF3ZgOhHgVDTLSo8vN3kBf1uuJvkh2lW3wdhYEcFMZ1b59LJ1ZVVkpzs
rpP0Z1GqXY4O8M8t4iD3WRtlsav4LAsNr+hf4TeK0jXz1GrR/OuJTljkqwA3crNOBfcmIlShWLjU
6C3pgQgnXoKPXCXg1oxOYlR6NJK/W0MFTpQkmx4Jn1Ab0o52bj8UF2Oxu+9DpTRtKJyqEfqum1DH
1gSFypORoSImhDSWhsVo0lPERgsC4ilZYXn0w6CrVKbq1Nd/f+x/lapkRqW9QnEOhzgLfFUe7Vy0
PdCvESZ7O99N1Y6LY9th+1+lVzhmgx+5pg3OoSEu/8sK3iio1KEanoW8g30gd8ceIvippMMiDpka
+l2F/n2eoySABM5WVvPo3RpHaqXZ9mhGJuhTvr5QTznPysfsxs+uU5Of8GmIl7UJTpF2Pu2AH5Hu
2Vm1jc18eW9i3dqEloUQvgQzJiHcwYQjLfW3I78987rPys4ve8/1a3mCR7Qukc380akt6XyaH5qG
f3r5HXksfILWBZ6803d6X8wyRYLdfXDrp+flaDPF+OIZHFeb7rE1i9AOm5xoYF3Cmr3IlebYvd4T
SAHX1qmhNsV56n2llyZYHyUokGMWiXheBhITygCUx5moGESaMrqX+KAmqNJkhBs03JF8sDZHCL2Q
8A8iCbu+NlMYBgqmBdahb8qtWKRwNlMU+ssVFceAOAPcWhaapJnxbRnPXwjGqLbtCSRY/SUOtDLB
wmHlyaiIVW029KVx1yaqzG4J+BfSBq61XmW63EMN50Tp5dOkyFUqaNfmbvKkGWOx9ni55HlJ2/b4
JPg+nA438mKExq+kb1kGUfFeuyIcsd4H50zjl62ym5/iBMY0RVnIfZDgyxGFv1FmpuEMKP6RlnjC
CO74QIcHPYTy3rk8pk4jQ8/nBo5qhvlN+5iimystk5d/erk7Fmi2ekX5yaVp8OXSoQQ+m0YyKDc+
/PGXyeFQzTblcX4GJSpEmWWoDLxCzv09pPyEagyYQbUUzQwvDRboI6R75YwSiKKxgXBXeWg23hr7
XnH9I+J+saBVUUKDIJqlq69KrvZf2hnp1jWLQn1IVO8heyCJFP3aeiayNQ8qfDWFicqZIwq80YeZ
vptOIzOZGZRaS4V4DQ9VMA/hSmXRIaMx/cxosjRrCmej8df0t/xReAL0ufiPLiHCYhGFZiwJme1g
FxZYd38UeomESwS75fcAcVDYntDSLLQkQHSPsbH81C+k4P+j6by2E0eDIPxEOoccbpUlECCi4YYD
BouMRIan36/EzrLj8dgEhT90d1VXQXpsmgy25VKHoU0vT+23FHuUSUn/7sYahyYgF0RlCXh8TNWH
LbaWvlPiJXm6796oPVI7pYH/6ZYu39NwP8ItF/rrt6dhTG1pDE0f1iJroZTesBxupSix73HXrkSN
EEfN+PzX7NVXn8FncJve/3ZtPPPe3nVRhIGmcK/+82bZVwxSYRtJSK6SzjW6hRvMxVO32q23tkEh
mEwp1jrngPZ4e+q114gy3VpVcuEvpk7tZVL1BMWBWl2cpztpMz8RT+upkICogokIbGeRWAtggenN
UaWHbgi+ftXVKuYvAlM58JP6hqV6sF6uUpOmt0B7yke6312baxsEFC+oZmAk1hHr9dJKRukkiZLo
C5iLDysSCBJj7VJX/2pinS7GtR4CwnJOpkuP6qToE86w7bH1La9Ve3esmqiKXWFC0/qFX7pdfYTZ
O8ooytponrCmb6h9qPB/6QmBVe72XeyF4fDzHJvQTdz0NE6oFKlJY5ODFdRnKf1QYP+ODg1NarZo
D+AgdADRaF+iBswderXuEKYYQJmJwMAWwVdCPKDK3yrpI5rLKrCr/mdwRVTGQmSIB/aBrd+EMg8I
3zfyYm3gkePYjECNQvUK1Kx7/Jx9WBj0oNJiYQhANeVfV8RXyydF+UytUZqDm5VG53fOaaC/ppcR
uzizjviJxeHK7RE+ovFAJZPP102jIgigKJ7ONwbUhGAdLzAtlfvnINUSoAoAhqVTNOPNdDNVc4Ak
kaQR+YT1KLMaVT2faHhUwnJu8FEJS+bLgZNEPwPKH22VHXheu+QB+7Tu7CwviDLwx3zmUneIC8hy
Rt3v27qoC07fAO7AwX6hySziyo8NtuFc/TpCj1Xr2SILonMEtXV0Gd6tuVMjhX07OwsDATSmiRUK
YWKPEmClpE+7JjSZEmUkUnBqpKp7P1GXhjhDLwpEIqeJqO8MBRuHVUpHBvWOsqDqgRAF3RRO2gYX
3IZzgfaPpQr4BMIkNNEQMRHz6+rRMMNhq3BZdClaWhgLuy8Un6BkmEMjertPO7OLHi2HmJF+qNA8
QpTyrDUNNlB59JlsUyhO3Fh6Gb4o1rLGU6FHPoW7hq6GOSVJYGM0nKJVtB583VkjTUpdxySc3O2X
1UmteetMDZlXh3fI7zvmoNXAbmQDwPxAb2hysz5MugxY/oGJxRtBogb18tRL3Cv13b1d+xKIIf4X
+MOK70nRuMFqgFQaRcnUoSbIWf0mUSWodhp2k4sq8oeA7a+0pGYvHs4Qa7SwzuSjXQSG6mY0wDxs
IhNqz9sObToDtW9Xges+cDHRYXtAmYfjx7aliGJnT2sMU70LpooQGigZWlW+U7u9+6DnaJJyWZqc
ECIyPPNK5iclYtrmbMLOX3SdzF+NeZXMJYI7VWy5R5x5tOesUR2iKko/wCNHGLgsdufFUtRg3Qcd
hnrSICKkdMMTiAlYok7mkyumNBP8S1prah04c91f9Bfc0W+Bi0kA0wgrVrthTtZAxfakwWk9eZHC
KYqqoO1S/6IlATUwszfqZXYNqZvpX5lj+fAYqRkW6ThOeITN2B96ZxPx9FiCYSjA01S/rmjf38u+
9y5LNSyrhf7lP5YsoNhgg4JAd9phqL2faSmFx76Pi74qgsWJyJxKgkUKJNCCXEjXbn7PKEkOTgOx
7BR6UQWZlEaII2Jg/owU50K1EVZ0tdQGX3GqJ4wB7/03lacnONmlp8Wq2kYnyWZfFT9Hawc76xiF
1BcKsYJBVThKhzdEpz+kyY98Y5Uxm/6l1Vllu9dQxSbo97GBrkUTPtjWeSyPEBwQso9g60ZZCXta
UfMxT3EkkM/DTgFHTzaoAnQTPMSWokdp1Suq7EuAfvSl37RcciLVnABQROLgObp7b85uC+mRo152
FYXOGLCcIjQkHteYZTF8elmoWqigHL2aWjrfKZtg3Dnf3ALNS1cT2TBxXIeH11miqAiZjBwgIOwJ
tYt/l3wtoCoe67XHL4S3hM7DwoDBqi4UWOVSq7EuTNFeUrt3m7/Swd0Fze5Hn2BXvJShqg4sTCPh
JJH4IVZzIBDjJa0MI9IXfsP2Uh0pmkeU7lko1ldRCijxs3UJ2WDt39na8PSpyvxV+v3/GLhSUtNS
5M/BCP8Y5m0SXRZHQvaWUBIuHLbDwy61LDoeiP5IrDnmMqURGA8qVWHcjvgLYRTdkAWy7wq+FdRP
AE9VzyUhFlxASoHREG+xRVxaEnMltifcUpk3DxIHKtTcaLIv/4MUhOjAGa/G45znfNhg2Yhot8AP
kGBN1wHVHN7vh/PjCFhiKwSn6vg/qJ9P5UaYWrpi2PaxbMNA0BEB5bLVsZxy/bgoxA58rzmCfSiX
amN3lYpo8mw4XEOQhGEtyXb4ac36+aim3T5aoJFa8fZg1D1d9Y3Ndbx+1ZxmS4FH4uKxLbLv6UGn
F3GvMhS5wt3wFN/3xYfgwvL/UhGmaBNNhCNFOEb+C4cFwWZcqpXcDNUV+TUjEy+d5IXn6vm6wNqn
NRhvpKSai1DGeDHhD10TiiPkXvitrZIkSJNAXGaE5nih8q33Qps/LRdsPtxVfTrTlK9ctF8JHCi2
4Ww5deXOosEUSRruC+q06OTgGyFHLqF42hy10Qm/uJNbCN7HDY9CCBVdaTzQtkAD9rZ/pJ1Wbor6
udq+VXNAFpbeCf1+N8QB+0HfLWbY/DqhXjr/O9NuTwKkbKgvA0a9AfDgnxSkv58p1OAbNhUoLX8V
PIUilJyZQj3xmDYgUqqQoT1AfmqgWgDwxFdCUx7Ck5g26NUH0tlvdvDgYMlV59emO+8hl9wVOyaL
rhWUqD6Ib8GWIEnPjU6Oa4MCN09KYoSY8oU5L+Tc18xTletyHkLVB2g6hpUKQyd7sTSV/ff61DUK
EJzv0WUgedMzTIULRMnvo0vVr5Uw6bzdz3N2+MUKWtBLjg2Ivvw9zzIcFoJi0U41TqtcWT106cSo
uPf3vnRFXgHQgfAA0aWaeSVNmhZImzBSEQgRtIH6EdcZo2p2jFXtlHe3aggr3BZnTFwNjUTFYrq9
YnFQSYI7gNIBKZ1uuuw7idTQCvk86KuRhO++/xzv+zRqlxEaOeHRLvsr9W7rjie4W6MHhdbvk3ig
r6GhIZsGaqW5tFP+1H+PuR7IeYHP7idvfC//3Epm9odxHhJL/YfPxkmxachM/DLghBxu3Ntk4z4m
8OXYLSVldF9/d5VP60Ba1CK8R96IetsVBRrxxrSBUoosL/ezc4IsBVAi3Hqp+oLf+fltanC3ag3n
GB9j/UwPiOrsUGy/7jsDKzjGKe1Sl+47OhEzghxerh6NTYlVIeFiHlEm655cKLMbs5RYty77Dxhb
HXQiBk+kojl5b4IdUizm4RcPZVmHPfvghWQ/lRHMjQs/ul4s/fQzTGhfZkQ8O9X2ta9io1YpKclr
haGkCRIF5gIRHW7MUKia1OAh5MBHl2o8j+8k08adw0tAdiq1JKw9GkG7KWUXZv23mCWxP2SXXIB4
4Hct89FM/R4opg61BCyBaIVwI8mxNdnEtE5ppQKSVgMfJXJ8U/sKAhLq3y+33n1T7oO922Afgb4o
3iNmA9+yNNLKYgDkGwUJQ10qemfcjUBBah6mDeaiYI71c1ozrN+laPJ3pxWm5mBMPTtcCUTJrwLJ
gSBrJfKsuCISYFHgtVkQ7NZSlBWe/2Q7umJBg9pKhQIpmmS8ghIYWwnFOnWQw+ZC6ls5lFqXn05i
jm3xX9g4ekspiCxJwiSaWuYJM2VgKlqwvGfmhDWDwEA8ItUctKn/IeTEGP+oDMsOyVrHsgTHA21J
Yte1lv+yrfunrYVcm5ocOzVdL5jTAFoS1t5dYkRzsuHyal9TYoN5goLMJ7/ZsmWqH57dvgNcx1yl
LvB2b86BQyFcIhlYLC7YFBbzgtzV8gh1gyt2OGVX4p9siJzO3poA3dPjR0Q8XQDBsCEWrbn5Js2h
598MPMN7uoZ3DrZkX2mrStxbcA1i37L/JNF/u2/7stj0X06HOgRjYy0OxNbyfqlUdEajAbF6B9lF
JhUPGnYbpG8VjGrEf+pMmNTr3sUvTRFD92A0LjoL7HBGHezGJPPyhYPklzJvJ9Fh2cyZ+xK0bfYB
rdQrScNZGMhcVqOwJEoyQ7UPg3eCWOkU97LFKAwHA/9iSqBX/F6EuXo1myue9xXxN0E90T5ROt98
YugJIjasOQCYMItRajpiCvO8rfcl6SO6hrwQjiT4fbsPliX7HOVtbvR6qW/ZmzysyQTs0iHf2rb5
7u3y7mJee+uv8qzKByT0RMVazKrLLzIpYtwzr3ATY+aRqmAtg71X2Tw0RSoLryAt9dUAeLFRDhof
Tk231MxVt+je4bRr9b39eCR2YfXpp36xc9+RbbzJ+Vk8icF4nKlCfdlzIFjefqbQW9gn5XTc1wmE
UeoS7QACgrgNXwI/RuZw+ylXsVKCDB5DtQS8I1pgYNTqIVpfYfQwwOJY10SdOBNxS8yV2m2+5Hza
Wn60N6k5oJFwqtqk8kSBQPALKat2IlTvBhNRhWHBQU/Q2EWFf2iLUrX55Koz6LtPquxfRrhHYY1C
GZFBlf9QrphxsJAZ1CKUQCJgP+U7/dFDP2k+vD2rAer0hHTCawTNA/0XFo+bX1ic+4VxkTJL/9op
P3AV+bQvyPm90Uc8Y6KF7zSupuovyjrJyUbOa1uKSiekF8SJJDgkMU78+4KmU63V1GRw7RATUdGL
tm/EUPuwaGlNuvIn69RC9Hok1PiiX4mAKOtwKPpeSdYNURtVi2hZ63fZPTlQbeS5Vh3amDzj0LvC
uCH8QlYTiFl/mhR1gNlpfBIPVrGpln1ZWH8lGh9ttHUklqO9Xt5tZe5GihQlDxloK4BTaGn8Elo+
2qWjvYHky2dV/kQxkOe1jo+34XFhQnW+0P6cIgg5wxHzDy30OhDtEghxkbUuEGuk1g7q1PyFDPKD
yg4tUZw6SkebrWTHtgX/WvCbt/AwpIO2+uncmh6WmFnB3xiLtOnVyAdKYfKyUXc5X93nudUoehcj
TF+ty6tlXJ3DNUD75VxrmGcK7mgcZtHrFt4Obkb2Ne8egF1u4XMX4F9/xr/z5G0awU/2tAtV83Ww
yondvElw98zOscpS50Q8Z18iKoduwz0OjCm9r7MExtTLLFFhITCkUF1ApfVimPud9b5YB3aZtzWv
W0gLocZ5hzPDsv8xy3tRb4rI1dH5VqAq1ALAJ7s72o23jnX+ti5la0ObOaKvoKbdqhEkLKs00F8H
pTbFC7cIwEY9xUmj52Q7OI3+jF62bA7Lw/SnFBd7WavRKfaecOKH2eTgNToJ+HOvuqqu+FntYt3x
70UigP8TEzmS4rTZO3iX9RY0l7h26zYS84ifEMkf4f7JKqcSZCvMGoQ0v+XB8a85OAypfqN89FdE
+em5yDqYkxKivReVv32/yQIx3PsJ4WABMICOWtRggc56pQUA82U4h0sFIIrUQmpVidDpEBq8Wu97
t3z2H5Vg+/Z2tTA5u3eqQ3TgHND4sWp761pyDiSTCCNhRPE0G6uk5KZbd/9w6mSLCF2RsN1AZ+gc
sirt56pA+XZunhrWA3WDot3M3BL5aKFV2yL1iKKi/dgBABj98r13fIeFbPR8h7uk3XgGh1NU3Xc3
p7h4ig4lq1oNKlm7hjQoda5Nu3KalNnIj/5mHlxr7jzrXW4OEnnli02H934BBeUnhbj4d0dP6qcS
Jka7QIRxblWD6s7cOIeQzm/HCM9u5taDlPzv3H8gAHzGru3q1yIQHibwvkOQYTfDm9ccHtpnGAm3
diPeMKXQhSdpqsQ3NGaOLBB3lpRmK+1eR1mUIaEsq/Izz9E7nJ1yALYXkHbTSikE+wgIQQWFaE+E
nZ2zd7PJzivFH4SEKDsQWm5bmA04O1yQt4M59gY0AbOM0B41LhBf3NyzXwhlWlNQi/5uWP2lUIDi
lL/z6gOaAZj+aN8MXr1NkFHn3UUX7rkNLfxhNgflbikyWpXOfrmJzpPPNJtUp+Wp4UM0GH56uzYp
vnOPrvA7NkQ3T5cYp3ckP6lJmNvqvgZF/zGpHlHENIv9M5Ti1fEnfZtVSnMH8/U2K1QD2ASKaGub
Bao/zOX4TYXvbFdwa70niH2js/XoFUgHIc0Bxm/tM54qsKSvLsLcJKT78APefw3LW6TIbEzP2++6
Vbxp0pzZN92sd+wZU9DRZPGwdzu7DrklWyWrDeSahnXoP/qliOVw+F6kvWzx6F4mSbx/RIeiBXcx
7bKb5dK/iI/V5wC9zPbXbzKuRJ/pZ/0cNAe3YaPz2pkN/7Uw0C3A98Iywmr3uWgGNbccYHuJF8Yh
Tm2U5OBwhGmULBCB3begWP3DxPJqRzifXiCTIER3uzIZq3zatt0oxLsm62e0P3U+xcF9F28eTlpG
hi7e1dsn4nWa5Y3WHvQlfPvbLqV5rFBZDNEamFvUgwTjC8iX9eDX9Uh6Ofx8KDtORSRUilHJKHdz
RTHq6ZjqidItH8W8/0rkgNT7G/zF+W5AlKzgXBIjX4OWzBfjXu8p6+cNRnOCzg9WtsSbvIWAK8ID
O+RlN+QGWOFCm8Yf0np5F+szOrpHV8IBezf1cG3Bx5sph9NhSyIkeuIG1kuBsqwKx8gLUwyG5Kc4
dGce3cLNfE72d7M2qa9rFIcT603+uDcNIIsJqyRl5zHSdXVGO3DGqrZm6Sq3yVDnqSX14dS+1cNG
yS1V7VLDpogBGMlyDV7wdm4YqYAcUs6BdkNjEZk8DQZ/dRSPoEhAiRl9WGZXu7OVVtARtW6QymHA
7s0Lmq8vq2RYB3DlFeF60KSqf7cJwFhN8d8prOvLJDFfTe9Wtoo1f0fmvLo8rUrRecJLpxOG/tfJ
vdug7Fu0mlWrMWO+PhGFKJlwGGFZ1hbXBbjYkWIaFe6XWSQbgRJBTc0wjyy8kyL60tiZvUNoWNfu
CTmVq3nvbilRl01jsENTGrri2a6e2mxUjFqyzXdYnp6Xm/ASHfxixTwQqM8IZUDjP+hMLN544qEc
UUXA4tzd/hRIOEbnjVlfGETL4H8Vs7EsTF5Ps8KK9lo11rth9s432Kf5IivC4g/ueErcZs+bNtf0
QUlgsj+Zl/hT0TU769RN1uGHwXrgXOky2jmNgnWfW+x0v03eGRwmNy/N4O8MqLeD+p2B+JbzeCc1
vsq4ObnOnhn6jNu3mRXMLHO4E5v42iofrBvvjORCghi19SJxAEqlT5m7VzTndN1RnaOsSysTES0j
UEIllCyeL+uMWm3ZKnPP+w1uH9fzYt2u9pUyKBqsIFqdApvEpHD1WcuaUTXejp69azvtXEIDMAi+
x+TQ/QwPU1QsYTyOy/6l+2Exah+DbVDp7b1sZBTJlfYosjyjtAu37webzc5xdByVUBw2vGNgjBpc
LbscP8j5VkZ/O6II5twe7jZ+LJuztLMPUgjURJnU834uXQhd1JT8d2/+c5yDCF7b2zY6zgWrSOvt
kBxs02BEYEV8TCyDOQRGisQ1xKwh4/LUNroN7rbEEol1xxVySgrSs+vLuqwSkl0sZUcPmoGL1rVo
PQvmB9MGLw0P4SvaItheDi5u6+bSrdJ+sTgeKR0MkAKGcAlxebz3UudKl1BY+S1058P7zq48UTg3
KYKxC5Oaz7aT/eQMrc92EQbtPxeV8Q1wgDMtmEMY1j2K822IIZBAaISDXDMqBMW4ML0cosq1+5jc
mY0QN8wnOlRIsreLQZGCx5DxO49UTkW1/z7ZzQ7r7Z9k2gm8z8hxZGu0iCH0NsYnokhqDtQeCAMf
mBqWxaypJCZz8xARWh3Ru5wRiBFd7YalmN+nVetF4fkCBeTV3sYIvzPJT1b9yJSBXZj2jrOPFPHP
ozomgbx7Y0EPJBM2vr1NfFK2c/OICs7GukDgQAWwCHvR3TL0vOPePqX+fVSAPl5u1TNnV3bqNa9Q
jQlnTsPLxktqLuI3nGnJI5xpf57WITplLIvM8KZ/IsTfDU9EfGzKrXLn7qZ0p0PbB6VAuYtmeRzY
vIqdtnYTNmhjzUDuHSafxKx2Pv33Cq6DD8dvWWY4tUia50+LeZd2H915SAUxKEH9TdksAmMARhtk
0dGHhki5BM0cw6ldXDgpSX9Oyvvi/r9t4uuEWRXdhufOM6xEiDBjlHLASNaYFFuPyXxVmUIoq/VK
lNQZksskg5XoGevHBDrVi/HzWrFS3+BAoBS5uG3hDxfYn5AiprY+0KrWya7WLiw7OyfpHqKdd24h
smlXh8RA9EYdAkCRAPev3nmEjQulpk/32NpFzWATnsJDnAyM4N5iRwshoVm70Q6xzmdrE73czRBz
+GHZPPs7qLXPTr11GjD9ERWi4wdr2lKnSSDwbFX8WyeNP/B4M9ZUwyVwL3U+XWgqbcOFfN65QPHv
HkZl6JolKPbiESjhK3nsnSF7olNxR5f1xdu0Dn4zgMHaOrIZe3Cng2PH+K1wun+nHmHhoNqmMlxt
MxPA5OirhX14c6v2Z8oZOKl3iopEH1gmU1o+h+W2asTAQsBB4i+wOQGlPfhk4k7uHUl3hzsYnkeo
f09SCC4UW9Fh37bLIV4RgRHu/AtkUqOzpXkvA/vERgJeiXPkCc/2LU7jRyfrfZhzC9wnDq1Gr9n5
tBIvaz8W841doYj9u2Wriz8hHONeFXEjBtQ0G23X+z3V/Eer1kuiIvziY5Plce7O23XeAH10pk7x
xsaGy8it92pf0eCreMgi2m9/E6E6GZdm6E3HF5d49WdPuRXrGpBkxdRNFl8ajbu0QHaTcB7UkDys
tm7dfStdwQAYF9twPdsPuzwszSqx7C53QcN5+o1+Gep2zROjFNCc4bzYI0byjj4+FGq67MvxYVz0
mqMTajjLer/Kmsz2YPRfE4ii8ZabsVnJb4wEu/r7ogWiTlv0k04XGqajytRYVB02i35tCiWXHmtE
UiDMUrD4DF9wJ3x2XsoTUNAedH2XkJxFJbX48/zL2G3H7GYJK9ndnC/KvUZn3mGXv7eM4SnavSxy
WkRKueVNTjOjWFN2T+1K1BxWh6jRBvRctGgDBYOBtu4W+iQ00SHO3Ipbtkrtki89OuyRWy86Up59
BGld8sWw0in4DbfKQGiGTCwwxXI3a6FCEm7iQ3RsndrzqNHZdus78zGFQdIrRMcZZ/YeHePipIyF
Ft/gJheB8oQnH8pkIIp6A1InW8uItlVwBpTEELDwk+gyoamKHn1KLieISY0Veh7Iw1O870EWhnxB
pzicBOivmBcQrxEdjp5LPhvS/bgWbwElCuMGXUO0ppxj3XIG60z4JYckbzvt4lE2In64LNmsf+px
PW50DaiclcGW7q4q43PuVr0PdI8Xmt2HFsGlv2XRpLG1y/inj+GI0ZKB3BfRJIZ3vtzaK8gg13+p
HDhF2uMqcYPeCqjB7ol2N1BNt+ZkbIzcwkZ8HGO7Bym92t0Fm+Cdc1HUc7sH0QG3p65G6wBFRlbn
HcJXJIQUUTGgHtUCg95V4LCaXXU+EFsq0D8afKW9z6qenQZ8DlIm+lGJMcBRZmf6CihzUdBKGrZM
Rh6S4L3+Qegixjoub0+r5hwwMDuwPr39KxW7os9yBNOtEWcOHvHRMzT86sAYZGP6V3Cv+bTevdPy
CNM1HdaiKyYXoHx7+7omVgJoK3doMHCaHeKobH0ZMAHxKm7urOvdZgnfTQ/T0mL3kw5AFhPzPuNL
2eekTgBuk92y0Ku1b2FhcPp7dxvDQu+GXYJX7iheqsdNbCewrBgobiI7+ywPDTzaEGQzS/Rzwibw
m3Cirws6YggV3/EBmVSSFOTHWXgAe7tPIIXUOsI62QUXg6MOSyCKCGKx3tq3tw1h/upntERRGNjZ
tzu8UZIFoqlqHTmdYQMVI7YnSqUsvN6u87QTCmiEEVzR6fVkHcGp6Lq/4zKFCl9e9GA74yDVGFak
4BQUuexTyDOEOxerGp3Qbh5eENLkbs3SwQku/KP3XMzj+qB88cs/5IxCHveAR9jNY8FDcAyOTgrG
YZTN7OfGUts/LJrWk62J3ZmIbGc/is6WgJxwtUBLSlD82FWmIHnRzczIvAbYlgnhazE/bt1dmQAt
i26TFKh5Up0AhNUnwJ5dXlBvUaCY3Wf7Pla0g2duFgwZ1Usm9ek7TjpARvCb+azPBKiVec7nlKbv
H65gkfaAc3Cn1aLhGiE2o/aZljTn1Nl0at1PWIQvTYhN7LylSgWjZaYArPPs8dJPeMMR4NJtBGWv
1p23H2HaYry1S+7b3Ua0T3SeUYKf0tx9tM5etZXCZdoGGUbt29GJAYFUAn42WKPRXtCS+x80oYA8
xqoMrnah/aD5YwPi7lS97PdGyGB414r9Tvza9MVkbZh32BjIesC9EtrHmvEgvWMJqHrv9qZTWbFu
XNf7ZLJpzgjJrpS8gDZ+YYbOtn9EYhTMW9nsPHvP0lW1bL0QBSfFpkfzbr6ZkdWOQVsf9AH8KuCv
N2l19KiSPi52DaUUqG3UQ3C3BKQNLlr5y7+XX2oNhgLQrOptSLIp+nVvowOL+n5JOO4SqZd/d717
zJX5O7+lWvgJ7qPX8tVqMAMYM8STZEqTI/ZOW6+A5i9KDHX2+WJns7j/vHv7kRjn3A12HEbhcd1g
q7xOb60kBhXt4a1DSsDQdTZBVyIjffW8DpdoX7RatAzEqgVAn6cXALCOzvKvE+FsKY5e0cdBazhu
2kB1q5hnqQ1B4msoKYiiQP8BiogrFR5wa18u1RszBGcBaREVXkoYQ7DE/Lkz6dKqOZzqEDxKyJ5D
aKOCEM6mHY1p3qHZQVqlKH1KXBAmCrodjH9XQCN9yvz3bTuOY326JDM4HRE0dUYwnwFQJegQr2hO
H3M2Z1SAaENWr4EksY6IgcTxYARAhZ6qOuT/eGauM8IrRU0WQpnrA9FZj4QKUmy8C6ISwlpF+dRB
sXXxVZ9JHYCHzFQlIITKAAfB/zkfVrqqTasvrg+/CLoRbzSLeBfAMr3qxfG0brbEh498FFeNMB1t
Edil3SVWnz8QcTCHAATmY0GbaNSm9WOY06/BQqER6aI0ddYgx0ueGIyRMs64sVxYFXkQEg/WHAWv
n0WQNEXJQAMVHhJXOGjXulOnPVUf+prWcxVmAN1yawlsdIDk+AXEXJv3FYD2vcRLqmlACzLDzZvF
+eQvYk2beMin55dcvxdCKzLZ9/G9Vv3++re/zm/qct3rffvHhigz9NRRjq4jMkgAs7km8j1Sv/cL
q0KBmPTtd2BZo3NXwZmOS93GB1Gy9u3FgLs4mMJ6RJAYvE+A4hp4ddoZhAPiobhgdpqeTk9cbRz5
wreJGr7XE8EaCZ6y195akx78Ytpf1WdeYk0DWvzHzJznjRwajGKclFsC6L6PKpwreYZL9kYiXBKD
EJPxy08SwYjRyLgWk374VQVY6mbOltFM5ujyQIM7KzYQCUF/JtjmhAyCxAwJAEh1oOVGK38QgofO
zYHkf1f5PNubfqiKGjCpv6o5hvv/UGewMyw2Ft6YzFIV9H4YFXrMctcTOoQgc2LgNJLggwSFY4RE
V0DxPFO3TDQ7yB7CsosmtxpCmFfnhvNLPXhzRtFXtXTI8YoGx//L72jk5Pgnc13Di2dq8dA6QIsS
799i1OHh3tKM5Bajr0HbPmJHmgvr/2+roOce7t2ZTZmB8acRQHMs5AVRdvuSJPF+X2Dxd5tyHT+i
BITygt5ET9VQEzuCcxCkDynJ6sEkfdtzDW0B0QDdXIFn/qBGGcLf5zcfqz3JtSw9UVPF2UUcQMfl
OZD75ZqpwbNYLBB5GQy4ZJzO+KsDSRBDX2Xq403oSVO43Gk6leBFxSG4tAhd+QOsQlEdlq1oUnkz
IcmQqE0insq4/IyyXjaC5+uQKUHjJzyBVlOUijqtl0KK0warcEqmAaVmH0rN8QIBPWejtooU00Sb
k/qdQFwp8UjFeGPVacuUBRURSUcUJnikpIxfcqlobV+C2/LKvRITDUMi3WBok0uIiyxi1KwgSKCK
kq+Muq3MUARR+n2WMJ4AW5QwiXKNyBS8jd6Ze6xhjdrSEtoUyxYqP6xksyHDiaVUg4h/vlz0loYB
Apkiu1CsY8RjehtJkTRvIljq00TYU1uJ3nW5XNKANlx7qDkwXzEwNFmpmO1aGqZPuzNpT5jGUgVR
Yys/vjjGTMIbk3JYDKEf8Kr2xFmE7Q4yHGvEYLjtkJE73NRwMMIIb85wwCXTDqFVLN42NeqiU3Nl
4tqxnOnLeTk0eSwKNmOG8htcj5fVjEipHbOEO3vwCB/hnIbbiv3pVwjur66+Vmz04Gr2YVLsb72L
f2l9CPyC2qq2KpK9MDpQBmuJFAd3zmn2ibkZJx4hq8QXj95pC9dCbN5Nl4Jihkrrhl6wz2Q7g6WM
CPeBYQCDyiX7ZGCUKAogGqy+asYImUdxIv3Doo+EA4wq4VFIfFItP8dnRtALuzIoA8YEyzwGDlIF
a0keaEEjcKSrtYAP2LclVND9tgXJDd6VuFeSLhCgXwaLF/EpA5VG6ZO4betjjTqcj8+AOEPSPOpn
09P0SwUQuQ5CLrdT9lBfbX64//AhqY9DJorY3+MGzXt+6Whe/T++jVsaI9JiClBF6RMz16Cy9J5k
PT1W63Sy9ypTOc0x7aaVqf6lr5p3t5ZUJwn2LpPtaDuCBNKXy0mF9Ytvaz1ipO3oMnn4/GhPbgjG
1SCy2rj7kXpqkK3mX7WcR80bOdQ5a1OieJVf3Xlww8Qj2I/4V50G8JxKnjKvVVdZUxsk1TzxBALc
fNI3JBLseXN6Knh1v0Iz5mS/JnHgc1gBkLzkOw2Af7tOo1d78m7k236th2zbpNnfKAY0UJQyOiQQ
HFJHn8NB9zg4YsQdP9uPmmQp5EINVhyUDVHufLEwBkPkaRDunbQrBPZskptxM2KWaKmTf5R2Tf5b
c43AQPzbcj/iIvnHvAtAkv56M6lMSyyFNaBPELHOLewZrnP6pylD5lT94/q4pnotps0LSeR8QyCU
U+uICPXfqPBMhMNvnHxnctZrWD4K4Y5WgAgOUi4mH7ih8i5PeC4uZ6mLoEOb87VviImt6JEWnHz7
gV19Ruf8zD5A7InAEf+iXUIf9g3UGD10S+ROERwFf9Mczsp0nilUFXPliHaodquTyzIlwrbEuclq
+AtOEMk70+sbx0iO7NjpEsERtKSOBPyInsygO1vyrUKtYDhkpSZdRJyR16gksESX7QxxjDdEvRCi
/RDxd8UOLLJi0Wqb3LkQqoYz6Hz6P4/Q8hV32Q3m9D1f/x6VrXnEDW6wtdNo6+IpgRSTLUEm6oup
te9+EbjCZNs9Re+beVIdOXGlP75bN1Ee/j4EzF39J3iiYf8JJ3ybFGq91NIfPfbwHrbulpfpBXri
k1bonVUfJrcci9wBrX+DCzUtK6l4ybmDKfz3sBs0UYszfqDqZPj6U/ISOvqodoFkO2dnNUeJSDT3
A70MT0vGPKcfCs0YgNDzh3D6sXXb8Tmy1ihRl81wj9UffkmCYbjF3nZiUIqpo69e5Y/6nYVfKtgp
Dw23Oqw5NWc/eZPzrxo5nLkBzkx54nzx6tFolfdaK3+52RFSxGiJ6Z2boJ7s7IqxFCPxGNyswXWw
M0dIlBAEFB1YdSUEmgaWIs6/+Ofh+iCWJokGUU2dkC36icZkb/zsD/whb5zUytVVpzaBsfY48fX1
IIzLPaAJl+mpMseCeHH2YG+UsJfiwBrgOFROLq/eCnlZsdclPQqkaak3Cy9W6s/bviSN1amlB04+
dF7RS8DfoubDjXAxDzshftGkpnV3yr9ibRLDh99joYhahzG0X0iZTD4628XLTZGUTNt5oYsyDAoN
XSQmaRaDaPDirGUkVO7Clnm4mSPsuYBrkBBkSeWrG16+VGNB1ho9Jyv+G3VGgxg40dZ1JfokCB9s
TOtPUn4bc9EZDFKLK6rr/reSonkMl4azJuFbxX8Dov12xwmfpppY0YRTdBn7f2PSVn4gBXAFlTMy
HzJWX6Km6CnPFIYvl/y1nA1P2OegKkYmqdQSWpQumnoeNFrL3XcIFQUv6AvDreBd3AMj8jMw3APx
AMZUFJr6+DZMGJyTBjoA9KP6xam+HpfsVztv59HExzgCSf9i9IrJuaVcDz2eVutix4waCd1puPIV
nK3BExoa2Nap3JmDin6OC1rmnKN9sRLUr4oWVDTnbadmFpz6j0UyrbhQm1YNWg6CxCozKPE3w7ZK
X+emEeon+hnzh0fCm3wfkn4s+QWtEnTljRbycAHPMS+WdQCy4Jd4vuplZ1cvZKzzyXO+Y60ZKEYu
uHxZLEr26OaFvM5suFKYBaVhaujTX97NOpFX3DwiWB4jfVksik7BnjbDgj36P2xqeuK5TsPFaHQI
dTh6+jeeIsTlVxfeTEeCSDYjBKm2ERiOnkRrWs4byNkMzLCNTqFGJDYdUdLmoKQ2y1s9xm97SkS3
t3k905V5zHz+05xmqUytkp/y6n85wEq9zj9jRF9IxA9tqg9ASoo4vo/dUBIL6ErKQGVcRvE5/vPj
uGmvxoxQXiIu8M9YbArZSWrsww/VUpQ5Y3+AhpkiRVFwz4E4uH8UH1hvKGYSBYFQhnVM9/RRjGC0
PiEY/cSDAbFo0eLsnrZ0y/j2bk87nAiTA/nKiBrCy+Z/xjzqfhQ6mDmDAVqeHYwux3p/mRlhaIOs
RJ6cz2ZlV/1C8MCcT7tEW1lOakWG7ZuzfvmR6Amo84yqEvsRTcKU2LX5fZUelD7cBlIyEPVbPJIv
c136OSmWbA/aqipxJa5SEz+OjYG+spL8VIEbt3ir0Xl+8SvXvoEHY+34tx8XTq2E0jmxxbmXUizb
ldrVxKnhe2y4zaR/PrWOf7sShrnUxSv9+asLJeB8sMdlJCzEHyAY7T4gGkFOASAUfFfqNLD+qtts
Tj2jLZODapA3j0dahcSo0Y72NBPmodFjCCzfkv6/WFxWxK7P7DENa/zqQcbhDm4CzdMYyf54hSQt
25/dWuEtuoqZE7gs+PFqx8LGhmEgEsLfq/g/os5rS3GsWcJPpLVAwohbOTwU3tywoCgQwksIAU9/
vhA95x+qarqrMTJ7p4mMjKx6g8Fuy99H3A6RZW4uKoqR2x7s3II+Sol3BCbRIscY4WkHH1wKzeMt
7q3b0F6YTFqTCSv946+11deRA0p1xGqOzh45Cma0tzCDkfRq5yhgDxoow4y2UsK2nC2VTczKFsNb
biaNrZLcE1aVLby71LXgtykp70ABwT7Y1ugAxv0zSCgBJKFsxMVirhBDh3jFwKAveZdzkPxKL6P+
vl3BlpPtw3Gh/r2tebwVS7UlkAVN+wZs75NLDz/HpKU4aXDCHP/RI2d+YVx6F7/F6fQEu+3Q93NJ
xUcjwLf84FH1RLKD3SjfqA2CV5Rnbk+3MJBSNtSWXSbg8S0nycJmNzK4S+jFdtrWSgdIk2P6txmN
wGgb7Tuw/CzEbfaM4LmwKa/QZtChsEspuy2CWdtqhnUUerDSvB+N0rBX+LpuIAYOyz8EGc0KAEYT
8DNplzg8ZIeSdtquUWXmJ2JniI1EkxONwHvoTwbR1R8Xu3GbaP6SLE5IJTt27/2YwEqmFjVshAi5
DpNRi40rltYZ4mGpfWk9uxLLnjCBELsHJ2FpOjcMm+wt9DvWCvyGQNZW9hAjUXF+Zz8AIzQq1hct
eP3IGfCsGzZZprFDZrvjGu5aIxlpdXcPdh10jXqtNVHLCFNkOQMuYgGp7h247nabxz4EfyxFo6k4
RlZTUpkicVHIkf0/e3IcOhEdDgdFY3kh/77/PHoFoHq1W2Crqb2BKtJf0OsAsCBvmSKh/IPyFBa7
1ZJ+woVoaoIz6hEP9Ais0IXfUb6U92jsRpjZ3bbTYcGMODiGJzDZpNveNnhpZ7bo9AjHdmxOIY5T
AQjz+YC11uO/0aiMtpfCUGIyzVYArDj4hNUECMslM16WX4XS4XhMgyl5pxC6eSpVU1hDPpelDfjL
aJWtjC6NFC2WbsGZxG7u1/gQ/Z5tyKvmEOt2A9YkEQhDRESzQ51Y8QhwCYnDcqOuQaBfbEEDkiT3
dzedpz4G+tBTwPXwMNJ5yAKEAoZDwDjOEQ9J98OoCja8E92LgK6Eq0Knv3DNo6n/14BhQFWEuOmB
AMCcnZmHltx6Jg7TlatjE6YonCUHZ0oEf3qNco/vpAh9wjcw1ZP1ERuOhjRFfcG5YDDozhIZaIIo
qu1sQMU1hYHRuHmFpdSSYq/WiPOIXfpImoB0vLLJSljl4o/tm0ObkF2GKW2USFt7J9SVmEbD5Bpc
MykN2wPinT8Z0bkCLPMCmF6o135G8KdgBM1A9oGu+78AvdVav/xanWcTlXN/1nnLy4Iulp9h5OXL
I480v4s4dIB+RoB3WPBBi2XXojtG2yDXsJWeHjf8iPCpjI9cPk4f67LTLdaFocwBeDkle9G97oJh
kDr2Df2jcqDcZOUBvzR7BcJy9/kaJy7pHFjXWBTRJeEBy5Wbv8SJS9yJyH863RZxNrJuWspaDKxl
3qEasCoU7OvzYa3m9OP8JYzrcorNaQXhBrzg4kYadHIxxgJ1J2ttmBFKvQcuKLYcvmrOJS0NpS3F
8eOnxC1FGFhdZ/Mte1wv2Sk6x67kLfoopXZ+m2AWfNHVA7J+oaP/7kGco2Vfe5eaKPdEjwWxoeLP
mAcBF8RwhxZHTD6SQ7nz4pb51+AaPOqPetQy2w/wnzaMwT6RHXxoPQ7wR0u2cy41MgA8GiGgL1IK
deRgd8cg8k88Ir/UKP6VGqXG2aP0zWrhkHkLZcIi+lw9PoffIobnxt2jd+7L5BJNs3xqBMcrDtMi
JOZAIWITZ/fjrswb390LOgYH4gO4q7O9l2KI60TzEHiyBiO36sxtgZ8tHbAVy9h2Nfnt1iHnlei2
+UYWRRmYXReupVITiChIhJh+pcVe0BO6xTPFt7mAwn8KTwd2uAQpNdbhjlwAMkW08WvYCYIVdNHq
Adsxh1OEZeBen0ygVR6n5hF1x9FXIq4ID/UCfduGMBv0BoH70u9C7zZdd+q80yDcqGM0oJ4ob89Y
UN9h7h860xB1QaFbra9FeukhjYwl2VmYZmvFe2r3eXk6QzWjI8LHaoVXTspuMLnTVObYYia0xusQ
AduTR/AeXuG0S7xeRkctgtL9DWmE0mSEMWwTJoVX+zCpWdV0BQ4KPFDqgokGIFD4N4v2WIUUpvTL
gATPhOC20dHD7n0dsAZeRdz5VzfyH91oEPP96JqN70qL64/usW/itfpmO1HkVWhfJqdJhXhiZiyy
GfqW9f3oEBTahXYEbxYGGXqEafvUNZoHWM3i6oOp8IwaGyyFCKKZfx/0RtRapPNBvAy1LZlHVR0U
FSvnXg006mSDqoLg9mMOyKu3Xy1I9A0OBWjrSgiK13uo6iJ78e0o16RBJaZPcgtdTUWlQBfubu8N
5gKHmIiDScE6L4Hrvwbi0py/mVLz9TkMvlFrPI3xa5pXtQ6x8lSBhMYZ1FKkG3R0VTpRNUJt+WK3
aNFu8iqA5Nax83JB3+P6NrdLukDiC/+kchllILhMCYRyAnmPr6GKYMIZjRiEpkD0QEC83d48owHB
Cw2DNwsePVyKDYKBhe3n2tV6Wx6CwSiUopKitnF+oNZIEUfyJD8g+/Xfs3ukMFf6qfqH+qEuWpDU
O/YtZkDmncbVjeQOmFiBbEtCS5+EzkowcbS2Tz/fjaKeDBXxBI9LcEWtamreVdv+oa3USHfx37eE
j6RECIhHfx7vieDH4Dq50vlhtaUVS7cazyjSAqzW6kLr0hGUgFQowFfI33Ufv1CDYKeog85D/b4z
4flFeEhlFStMzh7Sv1zgm/wZFfYaDjRmY1UQ2BFMJz79pU7akkt4z9U1q5ohdCV8je5OAT0d/R/a
GOIB0qL4gieEFt9OfukSVE8uIFzRcmsn97ngJhMXcefRtzlzKYg6UJxG7FpqBxu7pQUpY5CPaYA9
QEsaLonQRDOqvrCrppSxEL8Y54ZXczPVtPy9kd+anMCv/nzZVuGP+B6GwDRfpbhG1XZhw3Nz89Lr
L3ccpRa7wx9o5aQEJytZFfYrAJqbzfOFZQPyUnA6wE0ronyhw9VmVElBl+O7IZRYA4UFxujQk9ir
zJA223cW95hardaa3ouxL2zisM8o2Y1qvJrYwbLIN7XSYE4m37jvqbrzKjuTZulc7A0mtWq4Mge4
gfP6ExTRXtJj37t0KoME+6co6QsHVHxIqaQYL+B6XAihT3Ca7IOUbrG0sSKt0kPSkjnQCS6koaeo
fxAdaiIg6r7c7IIrEYAXii8yNoSYOW6gPIhlBKsvVJKpFBJAjT+DepDzKU5ThKKLQEM4dlp6FBiS
TR6a5D0sCZU/rZj/Ypk5EPWQxr28wkgFDyYjMiYUFfMtKl1yYe0C+bU7KUnw4B4ByYvQoXtOoE0R
kOjbCjBLecjDfUfIn1AY2IIcdTsgzheIlKfG0DCUrSrRSxUUEZcopNIqlBmq4T4kxfFd3gSnupVF
pz8HjSRsYk0RMunpOkf2MVKkFcSx9AJWpCrimw0H3xhPG22ZMMbt5b8HKKxReQJalbLId/Uwl4ZP
+9bwta60obS6/vcbOiFdVJq/1X2b+jhjoXhwsbnm5DaWC+K1LniEsYRGi6SjP1gupeSsD65nkf6R
8QMgKd0VkqKPR4Ql0PEKqOFkpiQhasfR1cjPjH02/kbpZksAVT4yR0GjGoRObgMUiKiPbDhF60+b
W4NzBHvSRF9DMIKOEqyDVEh0MrcfI38HbRclBzBnFZZKiOa7WKB2EXdKypYsgyREPkJCaof2fVgk
LRE0JG3zaoP9LkGQDXPD9G7duVYXWUnCq61A145AmGIvFRMqJFA8VPPQr+l+6ePj/BW9cJpGoCHK
JVhfp2a6K7RWXRUI4J/rORwU2EubPyAPjIvV/y9Xhy/tEgTNGhmTWnU1jqyiwaAAGeVAInkIwHuU
ZuRGVuiP4Hk1UrV3IBaEvYoPuRlEyiN5OB2XFl7mch2FX5PQu2/KJcKOYObzyhRM6ES0qP5QxYv6
ndYuYzh5QDrnT6MdSfPswPOQYbB4x/YAoEr1lpTpsd/3VHr9rbjoZ6HxLRxg7YMvmpDmsAxjbsjp
yEJEOfiuMq00vRsTG6Zb3jpf9xQNtJKRasyvt/YqK0bl+W8JTHWuzQasUZtSW+pr3JSrKA9R4tsl
lyETlsEqS7tBOac21iegKq+NpbWwJOfRYCmCuJOG9qD1U7/nUYTqe3QauTBdNDWLew3bJy/U5VU/
Uc74knEQz2yD/ZcH+D40WbVen33cWT2f3sCzxv38HfpL0dG0EsnPWF2EPTp2GXDxIBVD5cHQf1tD
blABq0DKr0mTkIXElZJ8B0ssTjF7jSP5IDlDWZOppt9vY/jVLJdWuUbEEBkhd41+BgG5mD14gq5+
FvkEbVkFROhT5J+vg5K91MkraMlJcNJ/4hBVM/x39bC7bEyt9DvdC8yBGXwvuPh3urtbQDgtKoPF
O7o4nYlWlgAwwRx5KqqTqnF5FM59C6x9kFtoH/nNlmPUR8tG6wS/bi4/VUZ+aUowFBP5PJVrKaQK
B+Eufl+gUmY+7RHTzrlDLxgjoIXB1Cn25Wt1JUFQ0M/1yvM7Pk+jqTSgSli2zkuwnFLmTwBIpzOk
O02Rjs4Psiq7XdGzqHgJvJFvBCzUWRdPR8v/Za+xy+pd/8bBFfI1mnAFM78QEFx1S2hZUpPrk0V0
EwpQyopA8HEbg+1O8KKS3jco+HdKDta0LXgh9IUWApkzPBDCBoAwm7nB3qZLI9gNDsEIHiPXH3gz
A3/a7RTAyj+RLeaVEQVouaPiLulmndwwH6ar4qqsjeyLUiNqm83cSvma0kUD8VDrV/fvrclFJPxT
PmGru/zN0jWI5ouxCazgzUb7/oFElB54WR5ZnNxm8I+3OoURLJeya6okLeFNGALbNQKQPIxWBNwN
IA1ixorZcOd0Nel/9IwgrId1jApPouXS34b1rS4RJoGa2EZ1Sm1GclWWRNFBn01uX9aDvzOvchaL
kSWKwBB8BYKnqJDfNch0EXEIfgne4TKw7ETHIsRmITJxTZOZYeqBTQoj6MXwaZiIyScpYviPtqW1
92rrJ65Dro7lgGUh4NYHKabQe7Fs88OTPcKKCfVawjhFxWRWvziLxYzpMXqCXqUna8qd4rnvsSAy
y+fp3zR0WraReiBY4JfJOUQHB2YEr0cyoM2uRwIwYrw8NIg/enSvMAzQOoIqING/oQRi9ToCHik9
i+dBXsBBc/AsYNibzyBzuby6hNp/HBC7T5vOyEmYZrPqf4bk9+ibvCCr8RH5mFUdsuSTlZYxMgHB
PAsqGG0VaGupU8AgfVMSB9ckz47yU9MJMmUaYsNGe0jiz8xLoE+I5pGfN3tOEsAgTf98CP8XOEpH
A3VhrVgaTEcRenj/+byv37vllAH2h2dTR1ersbYwy+oIjKRHZfhFSeTU0hlVMQoKXWObNLTSICVy
+orPFdbIqyjONcZfrypPzO5SpQTkLoeR4GjNepAzpRt6YYNBEqjDNWhYTSoaqvTn2AsYTE+FCUFZ
KqZaRC/vfOQJs+TxBt9v8IqOQraQUA9ZRmBVmk7EkqPrgegeORXssi6TrLnET3TRFFIylBwU5Zvu
WW05stxS+hrVajADnI4omrX46e+X10lkc1dFshGNR//8/yyiMpeqDZ3oxxhCYRGtq6s4+UFOKzqj
chvWv9aqVmq+5uW4PrlzqeQuR5m1Okk00GUFR+q8lhP+6ivrzKptEf2kSyY5avWg4a/XSAMyCo8B
dvwNGRJq+lnODHiSUCiSyvKqdJ4w5IGG8C3NDUciHqBQUGFIAVzZq/paNFyS/ilsu+qUiEkT7RJj
AKHP27s8LlKEFSij0TcwCXc6d2SgusfgTQSGZSS2kf3St+IkFZtW5CyKl3CBLmMgcIfW+E57m25a
hVNDLpP0/Y4EGLuQDadtoTQfVhEPKEoMDH62NR35u6M1mk1e/MufstkocPp9MTKRoqN3UlS5Q+vZ
rvlquSmxjZTCaFvmq4JM1/RvP2UUNbVdFIx+H0Ctrjm8ea8+nT9cSOVipx/ysZ2IFhmQnyIK6TUq
dn63Uh7F5rldWCqDv9KjJexN2McXHPwA+Cnn0jJVGMOWnTEinp5KrUtkOTEDUYgp/Ep27mEzpRMt
Q5h/eaDyaqyah79nfhl0Kf6zCKLIVigZZ0hPpYijSr5SlSGxZfUttep7UyPt9AADDJ7ujYtRdeOc
MZkGEZwwdVGt+h+pUf2eSFu+z53NfhHFagK+oCLKNaQLuUlP1x+dfzxekFilKJqguictN/REudTF
IgDopz3eyPN98XVC0zupFdKfXVrsmFZinB36GxDXhyf3wrpqtlOCfaXpiNsdcgtpbYVgmXi1ekgD
24telFe90qg0Ln4GCv3i/NCyIsr8Pth9TZNW6krzf4OrrwgFfnK5QE2qSrpXMpCWtZE29vdgaapB
WO6FT8ggR8LU0hwrJp007gNN9qhKoOmO0n3WTV+MaLzSeVlj5xHW3V00h79S62+WyTVP4IXoqFYq
BtMDsNakxPNFgZ5ENOUA9EuQkoClB8qvqsHL/vAISNfklo5cG2FM18mBOI0VH3roJuYTquXLcnyC
HSGzpgFYNbBfaUHBLlP/ecZpiKOZi+RV2+V2iW5ijaCipZ+q4I7W3ttTDb60JtFPXVnHi+f2gDvb
FlDL3YXbcKGQWqOgk951GI9v41ht5cjH8JOG1RThXQrw5PwoH1GqJkJAf5gm2t0JtieIIsU/FP/x
YSvnXHH24I0HFxH8S/51o5Kzcvin0s7c8apn6L9CD9WiVaG7PzYz+iJBjHGYXIfhla5C9RXyF/02
/wJsgZj0IPkDkzg5iOJY/RK9eBXaGOEKjle4MfmFGH0V1AhChkGazoVSBLIL0BO+D7BwYkMyTeFo
egiQfCSLamX6ppWf3VNxVmiZzJ/zx/ww3a8/8/JvHHrH9St1jyjC3t1n/oc7hDzb/f58Wm6BvKvm
fPKvVdQwio6JSM7bqRWd5+/z97x7/h4dc5CWnT3aKWpeLnLH345FnJ7qDzShr/4SKKv0fjHVhQ70
RZHHdXPf2L3yT42gdUXDaNY2mkhxtMPWt3yi6kdMTVaPvVsJTK8UrHI+TTGnBNF7Vle9tjw1HVVS
4oHqJFXC/MDy6Q7mISIgHbnklYYnaOoyWUWy2JAELm6tmWzkcklCFRq8HQ2wVwgLNE6FxvAgIvA7
VYsphhIGDHQD5AkgBoi3dXJJAeD0UnAC2JhCh1LarnxgqXTm7KgOsEdAh4T/n7WQzaD3Gm1ecfVU
n5P7U9YlVEGQM3LfPYEnWq//uOdzYi5BZnpn3dUNsZgC4IKrCXsZ8qlfUAlntmy3rw2Qo+UmdPu3
gLxWqJqyRlA9DxdHnzKr4wFqsmv1LB/6P6ylHK1SnK2MRonHiyDqO9pcaqsCGuftwVSfLeyJqFUP
kHXs3hgFUFQgJcemgUDa9F9aPuAsOVCINpvcguBMRS9KYgVEEaSQKyEuyAnT/znWQdp1UizCK33O
N8QXElwhF8OBrVELbQn10bnqGao9qH/8m8J9j81G0SsvWQjX4oDy7FhlGvpWQFgugC/0wOLZlORx
IQX6fBVK5fZ0c+hMp20YQWoQCiXZm5wgTFQsGE53scoFUiEY6OauiyD4QSynrzfQcwRkq7T0H51I
Cd+5FyyXGFYgBrJnGdpjGwRS7SZ6Ia0EyMl+8w6FTqAKhFJDLH59+HtQqcD2fn5rNH7UFx0i+k8d
znOn3hyCS5whHpN35D0DYh88faaj04NbrK8aeVSNQrsa1jRM4Qt+CgD+AgdFDpPoDJQODX3Wke6C
YPXxRiRhQhZMesmdZ+BOcZ3zRbG/qWW5UWKu8Y+CUC30ihXOgVBMSYFp2Nd1/watuvmKQiMPCjbV
mV8AcfGzc44ba0/OWNXDcv3hl/ovnDwZTx44P/wbjzSIfSrms4ViTKnvgqPDHJupZKsuBZr6Y5Ti
M5phxDoST+TDOIlC/6mhEn302l0B8NJcFNROC4L0JXKNCen0MjrnMFBXyqEVo5S/LFNryf7o088l
wVPyFM1jZFwik8Dk0ixP1SeaoeRIOK0HW8FqaHEoOlWTlNa5MhNFpeiOshxSQi+tLrB1bVQV0P+1
xZFuklotCT0hZiyBsFj7bF3yN5pQvm9JXgJqTOKlLSxoJh1EknYtz6BjF20nGp1bFQwvS6Dz7sUU
BH9vEAs+boRtHJdT1/i99hh1Q9nlJLG+HU7qTTaCi+vY02h+bhUmKdJp6MfSfv5XJowfRaPjYD+w
9o758/4pLx97J9ysxlDre2YHDRm/gt7Ob5kk8ACLvY5Orzk19255Q5NqAk0CG8JQB9uxML5Tc2fX
406ZXXv2EOjbpTtm1vwcE+f1ay/R69qiakAGdN98klbh5soJQsQZM+9qgpKKX+hlgxh/hZfE2dbm
VwQKd/fpsYfnZIKNHPdfdVPUiR4/DMxpIPBhfX72jBWz6zbT03BRRIizbAN33Kad+8+AnZ1RsfBw
BFVG7B7dCzV1INOwYdImjGeh4xfNBPoxuvbkigJxbc4Qp1G4RdmEoTgVFMv2vWI/Y6nhRt+hW8i8
0zj6iRdId+7d6uZccW0Lhc/HJhlkf0Q7hGEJKDlsyhdX6bRACYgCEOEqvA/bybBmm2KHKt+RGfMF
hi0/RyazZ6AjcDfnj3GV87/9VsdIR2XOu+AkCfJDXhFlOzp58DFoNBEiwBp0LVT2LOeSuR+UrQzn
9lt4o0eSJE6MpHMF4eXqbza15vv1fmrREnOfMs3KgsJ+b0bhJIMNTXoX0H9fhqF4Hu4RO3oODpjZ
NCDNHbC16ceuoSh8r5do9UB9ADLUgxYN70WXvF6jNpLnBmUhmoJLzp5hqrAfmBK+MdCVAUYev1C+
iBmEBem6++rbE8p35Xdgx9za99pcP/pcBM2z2tMnxR3YGmnw2tgQ1bk1GT3RzvGvQJrTe8zYoX/3
VnH2OLqFyX1dG5W6jNxD2c/fM5YCwdyjc0jcmEB8VhqcOlXE72p9FBFWTjY8weOdFybhr3D/2+IU
IGhgzMXkDzvg9yyqITLjA5LEHcGOPYjGTPPp0Ujdu/zYcMhP6O1RxoR2YOHlp0ddz2atE9bPb58g
iiix2k6RWGIqH/IHaLX8JYO0h7JaSoRF93DZYcsSFxW3KQNk4DdDA8KL2UF0dK3ITSJYRq75t5ry
D0WkxkFSWAowoifmBCG25A2wUUaM9aeExgs8Nav74G7P0RdAdQL5xsQ/mi1iWZ57uWluaRG9jzei
3e6ZkJTZCJbLp99+9z3G4RTUgL/neCg0YAUWMToDRKAxgtDHsxNyowlxGRmQuu8dF5UY7rg7ri3L
Le2oxfPkNTuTV6RrOvZmJV/WhfJ+1T2dAp6FJM4t9FPbsyk6Tdn4EUf5cUPsM1hf2aeJG8UwAx7v
X3WEolf33o3HNpyi2zwG+ydvhUyevwf946WVfzz71YOfQYWzsHEOKmp7PC40Gua1P93kzpy1D3IH
bTMJnuNCzO1By3JkjZBPHBBWP5rhzxvZUeTUkQXCbJIeY8lw1tN0+fxBpXz+gE3DCIIQ/rpbgWHW
qPg3qIv2pjST5g3mARLtrBh5Fr1J9GPQA0/GTy5x8jhr5NlKmAZ2bTz+IHp6nSatyxzRt9v8/Kbr
4FVzkl1xZBz8yiT+fS1QB6pe0B0LqpFvIsjEtoYrhHpj5j6Rqthcfsv944bSueVCaFlgEw5EIP3b
xTkvi+yBa5cUr34ZG/Mryy5VmG6G7p5In2QIg0soDjfmPYg63BgEvInCmeFOd9wEZ3HHyQA+3vwq
Efj2DFvjqN4r9DKfYN9MHWMCi+HEm0/RNa/ukY6/vWcimAWl2X0+XSYV3tCZfTKqdjUgc0HV4kZs
ST1+W95+YNGPL/NjHOzDABVUe8l1We0Qpl+y5h62816iZIpe6wsOE0H12altP4tXta4Au3KrV1+t
A6Xdho0HXWHRpCQa/l0m6ea8McbhJG3Eg3N/NaR/p0TAtKuOzN2xl7IBUucSewcSmNAlJ6kymCPU
Uqngnnf3ofV0kBidIuzw7j5ofENTIXIQi1gtcO4UZGrKvkhwTJoS1m8iFbKHefSDkO+I0cslqSUg
AhXTfRBpJmyNesvmNLtOLBoGH8hqIdQ74LqWtY8dexVksPcJJHkmF46a5cG1SJ2AAzP3dvVuUT/q
4yMepUlY6FiroHYOqkm3UG0bVocMkaOgfYIgeW1OEAhaVmfRgnQ0KD/8C8oxi7QS1Mr+E/WIl3e+
tatI2pr1Yq1pn1qrYpd5vfshfMax8RNN8BKrNedW2H3GKNL/IVFCzHNfvrggFbJJu2HZzcerLQt2
w5HQbvTAD9VRiRzsEeSzHG5C4ezcaI0hJGAdS0rMhdeGvhSte73wL4NoVFw8F2GzOL/34n7Su2w/
9Nr84r+rjHAqgUMeBhgzrrpZ9V/0cZIHICCCU3at3u9qVOnUetyPyuL+dwMvqUzJ+I9lB9mL58F/
02NXZKpo41oJuELv1yTlyluDWuXXQEaw1DocIFPi86v2JEUDE+sDLjf/LI4bUujYTTfHh1NkelbZ
tchOLjqPC6Mqw21pV7VcNkg1lYJwnHiPAzqjEPSRvy7H/mETUZyFk0XSVnBeS5vwluQWMWls0iGX
DB2d58ivWHeneEdaxf8Qq6W61MhrxHxIFRwD8ARfTXhPp+L2tsWM4z4YMso+BLbDyKPOCCZXaiDN
knXLG7SlojkqHsV5sjvgOeZ4DZNslGFTWD00l3YQvw/T8hzYboyXf5CKFTu30f2PySgFrcASbFYC
ghlOJLu6VRpgbKf6cN5/q11tftsCndwTh8HV2eT4ciIC15KH86mSdv6txivqurdOrdQs2Z3HtVm9
No4DY+V9bt6b5q5bUIBZDn51UR+gAZH6Bk6PlE4V8cc9job4rE4pPLjOGF45rC3KP9a21F0NGDUy
sWYXpIiPGplWZoDQKLo4fNFp+tykJRk2/emxKW3D2WmKRnG0vrAnxyiBEBhcGWZFVkLt5+gaOSxj
k9ag08isZR8bY9KzYfaqi2xQQ8EFKBWR+SfSvyAlxQ4xF/hccaZP3oS/92Gp5q6mDC+yp7WNDuqv
evURNMx+wk2x6IejwqJ+2dBEW3x7e2YBZqhCusRmjGcwkbVqndGsPxAnuWfe560xcK95BKEFq7uL
Dk48hy2zPWyKWzAQItF9HNx3ADinMUKe8ww2ATM80mHpj1ABRZc+l/IwMIa3WfWcq+9MKh1rwLqK
IeiQv6wf6+NPcXADpSwR68Hcmz1AdCOPAzzWI0iOL8TEP00AvQnvQMhk8ZMgYvmpF4BijKBKkFl2
bqg9/d6Rw2Fp4hM5NPzp7jO0htg1zrEUtVmJKf1vJN5UXQBdofSPn2i9fULtDWNOyEtUtNphgtCu
Sv+sWTpI/rK/KgqAtzF8tVmG+fOwfrb3JMppH5ZVto5BHOwVXq4BdAyFLArozM4ADkKDRPGYddDR
u63qNs0DTJFuWtvjju1TgIKZBCukraf8CxnN9E5BkZO7ewmSRIAVg0voxzSLzc5/qPTGeOV6afyE
ql36MRCIR6udqW4Zi6wZopgDP/zt4+2OkNUMz8b2T+23hnqiiXrcuw9ElI7aLTZL2pa/LYBxmt6H
Avmzc0WfHGwhIXNF0DwKXQ4JX4vfSFh7S8RI40f9MH1XvRrQWhJwt4kULyhmB7VwWKp6aPYyT906
u5cxP0wACF2LxrmEugJ+6BXXk5dfMXoYvHjxsdHjaVCRKT191j4QpR0U6dCoTOi0N1/1/bt+iutZ
GelPLq5XObSyz2QPMIRzqrm27TEUMaXx7uKhURxdUKH2w3Ngfvw7wArlTXT8Gtn6/ggsxAWtDmNc
SB85LDqaskv9QMb9AQaASGt7abV9RiXd8OMTlRT7RsjVsMbXTdSxz/XCsWHabmktMSe6sbnORRn2
89LUvO6P+779JWG3VvL3tHWDQS5WszJ5A6Xl3Y1CFl12qK5+gHCr3hM2ZYy0VXN/9o2C90obz4cX
/hXapodmLM/cu/dgRaJ6dVNyYHjRecZ2nsVBRqMUkU/LXhtMU7ediOE/p2ZC6DLJyiiVVd07XZw8
Y8S2ia9o8Hrc7xixx33HLHt3aqwMab27DLNnkgo9e3SOBUUIOdm9l03j+5jkFJ/KhFIDFGp9SDtV
SBHr17FTKw/NT38f0USYDpPVKHt0IqOlJrHL4pONsqjxhvK2uNTLjI471rP2FUHRT7/0dhkYWeFr
UEH6Cce4SWYhb0JfC8U8q/FcpACGGS0IVubit8BPP9T0TML8CjRRCIPTyhpxrDNVk9P4VunWEDmD
Fk06CFtiW+ocRxZOHN8WHJvXeeGHtOpd7TyAKSxidjMomEhGRrfGZ9+51/z4OsAg1kodrYKjzr8C
xb/WNOboBCI6h/Ulm4QdFzcT5vae3Xs1qM3Ptx9wcBZRun6Svb+D5CSQvIw/ZNGV/UqheQ671fcM
XXrCKctEBw5XtAEgryUN0gf707BiRqQ3L7XNicu9urY/TM86tQrUJ0n9z0Gl1nuT1IMLEMoc1p9H
C7l++1KXLSoNWVfVtA6losqVA+ZA0P+9eyb+isES1zavZdVeLz450P3YSK5/pCah6WUX30bcAfgW
1m7ULALFJb59bTMLIDl7GWU+XvgYHq9t7uY+O7gJCrDQTLP2x64rzGBL48TNFd4+QAw7gcFBDazk
hahaZY0VcxPQiovgpe5X3uXwc8MAUZklPP4tjyoXmgsfi8rA7IIhcMGQeSaGe/dq6Pc9HfPeeadE
hwjDo/bvln+P07R9u+JMHqmLxHg3vhJeIwxJYMXYo2LfYGYGGnIUCSBw/KyKjeOn/jy6jLtHsBXt
RKrbUd089q7Ijf29CUKqbvLuFtbcQ0bSox/+brH8gPQB8G0Oyj55BMycEuWIe5lqOWFhfujFwPJI
5w9P/1NFgOwuycPqb2VZ/kV3z02oI6Ecce08kjaZfwEmNhAXea/GGAOlpL3a3GAjA9CjDlhf5eJ9
Wfew5FWVB4r87rnsvn/xsCevxgga6jAQRkFcKWKSOtlsXpLKNPNKwMHHRr4guPytD0z2uFm263di
Abj70Agqv6d4QCJ0gCZN0v1cV61pEZrD2uo/oJcOTxDhLReTcRs/t7AoNtUZqX8FP/k01itzEJue
eWo9PjMMwqU2wWzeL34xKhHsEAIg5QACUqtRIai0k6ryDex/dWtE9ZLVeBUDaP4kH0f0gkkJ36Ck
zHlGwVKSAngvcsGw/vq9clpQN+jQvrBYqZuxg+yNlTSMqBPTBVJG8ZsNw7xOxD09aotwbAmboA69
is41pJ3bvBHhogxOjlwN/UIloJIV/6CniM9CRTAt9CkwYJmZi8urirT60btqu4dj90oRZ+XeEFJY
tU4dBlscLj63PKRDixbo+jF0Vx+H9DMVL4k1AogQ/lA2ZAp8Wb6ODXBjOipp3gJ57+cJMfWjjegg
XQ3ZzS/UPAsuyHP8XIBJHc5NMo+E2lQWNQtnv1x0yqhfv9omUzDprelHq8CiepiDESkjzpHhqHgE
WcXrnWilX7oFSE290Htzr/j9JXvfQpvQMNohnnqIvuTLbIQYtUvzsXLvUR3M5DGrFtwb2aMwJvds
OgZ5OReFjJXdPQ9374WFPGCbq3PZ3hYhqRqAPkna00dwxcvI/h/159s3gISWltksQmsdv6DA4BIG
/PJBwMnMdBsviLp5dzU110wcpDyIxBHgaaWTIPLerX686PfSBK3AoKTMMRnb1XZi1ZlY/Dq66F3f
NsliRWwGIw7dm/F+fGXmMzn4ujAnHEJwD7uDmf99/7wzl3+77ApbRYeMecjgz2SpV6RWY3VviWcd
nOuxydIE5jGfXoYuz6JSxacAdJaB+H1A6SkhZmwz/5NggCnFFFp6NWvKQiNdCRO/SLb6auX3jPXB
jX63XiQRkRsHxcgJyVNGV0TTKq2kbVtN8qHj5v3yWc2EYy+WI4ZTOE2LiChkbhTQEaH4efyM/Uqu
iPma3QqONSTqvP7eOxFqqgtSwKNfevQLyCI/fe7jyQ4u3MpsGsGCuzbJuYmJops35LQ/vfLbO8Fh
M5omOgdWs9i7zy+MHJ5ZkKZn7z8sB2Vhc1pkP8ANgd4Rs+7KfSxzaXiag1LgaaCGYzKiIYEOmaUR
+p9m4eNzRcjFyE5jFAhPLJnm9dfwy4zupIBbGFhbi8h4iTNeDQidmNNImvZyBWYwgYUFEzFqogqU
2SpyiWv+Y4rnA8Iha6j4xVznBrDlWu7dC3NJXlXhHmFu7+1zqc0YiVNxZifTEqLXi8sYXA4VWZLt
yo2x8o1j2zbr5c6z1CkSd1bC7oOEnVE21TRzKlUvJHk6PDbPdxBe+0nmGVAJsJWA7Ez/eHUerzpH
TuJa2hxOfevlnAbRH7CJxQygrdUHGrmQaU/eLj1OwHpwLULfxBeHfpkk8XIJHoCq5IeGl0IbYnYF
UdhPtoyjgHBe+HYd8JeE8/IMjFK32EM+lJRiz9JF0bTknn/Kay5LjKccX9BOAOoalqIfUGTz2Uii
9hP9bxgQYAElJ7FITmbkCw8AIJZvzYvhNTHNAznQ2ZA1ULA75muAqWBE3qsW7BlbnPEKgBjEk+Jy
C5me2s0LCWNOyOE+DBecp0iBlRanEnrJD1ZWUHqT7/hVpFh7oeVn1K5JtOlzu7Vfo5XRMz/gUQ2Q
ytujKdNPUIoEfA2B6jWDdAjQ7ABB7s5qSWRfgMDVyoZk6p8mMRFkg7QeI0CF9hLeu3GdGOdu4Tos
LbKU+X3+AST03jRY1guAONbgngN6c8dJM8gkyXwu49OzVaiAaM7wqwUG6mgyYtXelGt1/oUgAfFO
lDVXoKI3h7yTPAmrkhS7LJj44L8o+yQeeKbRj2r9Cg2W8Hqpmo5C1HZ6wgaed/+J4wow+JRMDrc2
EVL4boPT4mbi1+i2rxfTeuHUuq566XnE8gK8Sd9OZQmueCfSsxt7hEEZooKC2ycgzqtZf5/3SNgL
EKQBGPR2K2//fmxyzWIUTs1OetvG4L6szhrNe6u+ETfuqx4r7VBpH5lNjt15B5gunhNdF7d3sHr3
K/tu8oYjR8kAyv3nJ0aXuthK333zQs/63tGIFbRYrQ6HTZjIT2I7Mw7wVDag3HMSIb3vkENYjpms
DRpVINBQg6Bl/dKk0rHyUyqdwWn8uDlhylXwoy0gkCKtUg/vCrXCXgpoObhZT3BrCVjRKfY+qOU/
O7XOlcpHl+AoGoNzzNgZcRbAxxqRAT0YWYP4Q+YQP7wSzwy7OHmLjkSSWLBujZDCg5aDcE917zfi
7xSu6B3DJRjOFZaSD4aK6V6u1iDKxV9eXTl7xL+XTvJ2j9CsN0Y7wk0xHXZe+D+OzmtJVTSKwk9k
FUHSrWTMsT3eUGq3gICSlPD08zFVU1MzZ86cVvjD3ivsBfwWQjgX/InwAvK/vt6AayUP4On0RwFY
P/IC36hVqPxX9VKTmeNtSS3CLIAXLu7SJkCNKi2MoCvGLIrXpvFf2SUvEQjP8slPPP2T+gvVQfVx
m26facS72FS9zCnW5L9qAjQDwPpmnA51NWWGoFpMMe6HJQWpjDODXUliBkK8sxyk4P6r7qSMUgx0
mZSOmSlRBDnGrzAWaywkuDzIhioZjRDpFS5BUb2WiwiR8LL/GS7Fn7RM/5enjNTAJ6DsTzvUEU9/
FKXReZJITUiv1S/HlMrXusSFhMIRJOQNS0KEMLwWELrXBDHt2UxbvjyFeflOV5slF9HfQDgmorXl
lJl3SDpq8tEmO2VFsfyYniYN4jg10Fm3O5I7DAb+u1O2IBs+yBE3QZam8O4ovCRXthGU7D58x2V9
/2RXWtD2XwrMGhAzxCHxWxHislDpKCCXzyrNt/kKeTOzurFErrpZOJlJvv41owPnZ3qoMZCtpvth
xQUp/RO1rcASgGbDTDYwbe87mnMpKFp9UWgBl3TslQAc+AJu1YTeAqbJekp3av/SbH5xOTIjjwN8
KDzCQ5h7apj1YPMuJIiG8SBCeYqUKyEwtAejAKRkIPwP6+Vngr0EG6lLnhYKULpLekXQLJnoJ3KP
I7oVUMn3/9OCpx8L3oofz4R6xa3eqI5vT2Tq7MNsBhZRnqI5GDvHbAI7zrsUfMghoDygb5Qjg/mO
zoRiSWRTdXMWRqXuhGYhM1sotjnG48YuVViNGGCQHuUGfQ2EIyJtUx2SbDhU2G/YcIPpVsjxR2Tn
jvyi/1ut1NcQ68TUuiaDoFqLdQtxQKXbPzi/yCWb2C3x2+CYkZcLXsooMc4MEksaQnrQU7DhUc7F
mvsuXMocOgfyu0KeZAjPxy7J6U1ji0OMiaePrptPqX2fusc3HY9ZNDbtXOaTcLsA8ceHBOEoSXzr
mNQoiYEto11idAfLIA3L+BduTrJgf3Qv2VHpy/dp8E2OyDaZTbES3HA5WN9FuI1B25IfbdY+TmLJ
mB7B44RJvB61AmALwTgMkBt/IlJ+tbq/SXsAAGQsM6XuduoSVMBMKGXG9we6DC8c+u12oq+BV+uv
hRkz9diYHFSfxwQxwoTAQepABlpyDSWRA+OW6R5dy3hxSFsi9ABFKCwHyrXhHK0+jzpaJhM7b486
cKNkgXkM/iA9qFhooFQ20AQJTLoqidbrfvpA+GpmR1IV4kNMCq+5Wph6veBg+J4NNZx9EQaD00AS
vuYCQotkkVBV8hpnnXrjt+u9WRA7aOaniLQQJhi8Vh98FTGH6fZJ0Bp6bGNNNRdzFKTOmHL2pS8X
XG4jeEZpKe6xY43CYvG3nBeKpT7XRNrRyqc33aROVgjwUsdAIAbJQImwXWhVzDS0yqlb/GV/BTbs
kS+0ReZ4A0oi8Vpzr7zuUT/TGXHAmZa2liZa4/y7hxraeXOLUCVTOkdQxVcq2fZYXlAtfu0pJ8Gm
ob8fUaxvs5qcMlqXHVUnA+qlDcS4sSOwAiNlLtgq1Ms/BV8vuBBoKzjCuv+AqGeQTur88zD2H82a
6iZBiOGWPV80tkDGYXT+CP4U0G9H/RfCZNdOxEE/JVBizaV6HssmrvwmeBKm/L1OpvDkwrLRbtTU
5dN/G/sWmj4VlhQRTx8G+nuWcjSjIwM7rRdIC7vKf5KOxnT4N6YD1Lq5HQ0eLo/8X0V5Ff6wSZP8
0af7T0VNeBR7Gqtxd/DrT4lIg1PGbiUa6bUiGzGIgMWe+z4oLCDgVNwaNSyAi1Thre4Gwju5u6/5
4Nf6agLcsGwys2jcpg5iVJjQel5dk4NQ+nmFAsud8vdWBM8fKUwp8WN+nrJvWGefYFLZRuml75OE
lg8wJAuJ9ig6J89dQ3PDSjNzYJoajzSMw0u7tliXX6xbXLFN4kaPOD7K8p07XXC3dUBdThHS/UtF
ExK/RaNOGuXlUwZfjtJLXM9aEMaPVZ1hc6GAabu4PusgujHtB80csabNdURnguRKGaSmVvkQMGEr
94g0kCnz9XhLtY6XkJix+zk/lZDmU4f+zKioMlXkf4n7ZAZhFqbIPP/pU6BFgBUzxhLOb2ASxXwC
WnSQPuv2j4Abskzo1q/aSbRLJ4NucKYMtJjnFGJeggazOMr/auYzyl+bTeApLRhnEPccwGNW2Wuc
zk7M4L0g0t4g1EV6hCeQ4ckuF8zmQEDn6I1MHxmw1dMWcUSBppuVtP9+PSE034NVJzQgs6a1pcIz
0AcTiVMydePObf5mEC24D+Nxe9GaQBPeW0advucZ/AHhAbOYNRYGL9F9L4yL8QcCb73uw4aONhFt
47cge0jyynbBy4ADZ5rgoYoYnMdgL/EOxtqA0SMx/vdFOyBxtdpGZFOvJA/IdLwnmAoiLxFNKkER
EE4HGzcTAXDMl9GmX7RT7xuPtvYUV0YdSfhs7aefACyWiiBefg1Tjfj4AFou9BzI46w4ZdcaTNWh
gTLl4+RjyejhbJBxpp4UVlS5xgaaNUKEDbzPadh70fXzEO/VglP8eWcwLqOF2UowmQpiVGz7JC+d
Uye8RUxP4g/O4m38R2u1oR3miauZKy25IiAckQrBDoyJReMW4pAkUJUNw2Er0xcCGkW37wQfVhwQ
IPo7cUWTmuR13WZXgRQ7yMiNcazv/NrErTnzEVAwyCLjOZkv1iqIny0syN5jThoH9Fv23lNf3lRL
jUpSdDVtUfrtWQNw3OT8qJiwgZl2UNZ8UWYXT9nJ00eI4GM2PL6P7CTT/LnjcmSS5YjSm7E3gMaE
fIqOS8tpThUyQCa2nsrf1OpqlC0e4GnJcbyNRjMq5lSs/GtRJdjAftkkq7F6hAMKMQZpQIERqflh
skZ/aMxFd5qejYteQZwwHHmyM3bpWI/VC+mXXKHwh48qYmjciksDrWMAtwZeM9mq3DjIZuRDtFGC
3hok4lKdksQHFQhiC4JEdGc7R7uD1OzLSbwj7FUl6u9erUZigi/4dZN7Wvz75kE4FxHNr6fkgQQQ
3cD9lctID6aNSrv29lkUl2qLiGGtsq/+8TcOk7i1nzrTclC0vT5WK9r5jcApHqwta8Q2iTiN/or6
TAHAhToW3mBZlNz/z30ZC60FsboBgZ3q7EOq7ploJrJ+YPyetbdGeF6dafdQV4hTW6x87isGTy4m
ZzEEI/xC/pzIoaPFqJkiQUboDZYXTQT3bm3nafBurfxK6ycBujus3FwmPSMBupzY+oWjjctaExcQ
f+GUQS+QHHvtLo2NuIrVifCWfIy3mjBEYk+swg/XkXavVzAPjKn/FYi7ApMQRqH+RQrAMRDboW1i
6jMOucs0uxfrd4B74fHRaNmIJUof0nIIl0ZGTiY9m+LIDpxDISGLrU+oG9kZj7EFtukO6YCMCRVy
M/3ll0bqpjeV/XAuhzGdBtTg5crhUqWOYX6FRudnNrxw0VVZVljaDxPR0npmnIq8iSaaN8RAD9XS
eEUQomy1goQREFH6+091gmxDj8IkUptvy8WHhl/LF3XwTFYyeqLsabHyOnKhIM6w64imwBsmcjP7
gzdqy32L29167l6n3D+KNK9HziwGv1E3XD8H9YM4wOQIBRrtxdWXmtX9rMMbR4StHGn+gFp2ParS
z+GJr7ycI4CoP867YSIhM0RDnjtxxtny/VwLq/BYB2/Ac/d119F3jwNDRGNJW2zMALV5hORSb8fY
JMkwOW2KTUa/4HS/wPXpClwcvgxtCFURnOl9NOB2i9c/icDWW6rOuWRlIGAT7EVwB5WKWMqsyeRX
/J2ovrxORbcYQDcOwAd9YU6RICGEXOuhTQEpuAUj95iundv0kisYYoRVyU4SLxAudBGlZh0awHXD
1btZ/oCGApBv7r2b0NCaFRzQ4gMqN2s4+XCzW9n2zQV/j356wf6i5RBcWhU6l+JA8QtixFdZpTu+
CWUN38xwUfutO4AZSJYDcvQ/bRc/Iuph9gWC40DcpqZihxR1uP139R9lHxFhiGXJAGFk32uMjo4e
JSjp8Jo1Z2weFgI35hm1pUnAtXClqxOM0ZyijJ1Bpdjgail8rPXs58Qq5Vewn/Qa4mLjPIdbf03w
fmogFAciFAc7LvwS5MiqNgw2/7gTlHNe49Vt8HlaFVD60xx236c5wdOmeC8SYa4pPHCyHAw6bPkG
EfSjEMgVBvEG+022gUVnb6zRDbZXHjY/EgWo98Fq7jeVp17SB1W3bkckTI2jkajdoS+mrnppOKcY
IdMBYY3Q1GdeiwCVJ3J0MDRqS2H5vsQh2V1zdinh1x3Jc9DSuiuUfzHDLRGCcAdDAgiOERJKy/QF
zrDC50wAGqBNOaWGhSoKxbLe29C2CoGCVud/1BWihDf2KTPc8GzKreIhZaasooyeCKtnhLIJkN6e
5hYSRpJ/ayLE0uM4MhyNBhfbCFDZWNs4cqbGoh3dDLnXoKhi/KilL5+/r18y3hAerzE5wuUj2CET
iOhpmNQtcTgEA47eo+kDgAb0rFUchffwwSZBPFb1K0VOmnhp+mM0c+VHQEQejZPDI6yrJj0zc5Ql
R1fPoE2wKITcK2sQ5tYMHQGuQPrtYTQqPuaLUdSBcpF38kWUvIGe1uV3ocD6MpZpfADIJmIiz0gh
fe1VM7oIvsLMCa5jJ3SSRYlbC8Vxe/mMSBz1THYKMdzv+8gK91OoWMT1zNW3dGR30GUWUUmwYaAV
3qDOyoNQ/pNPHWQ1Oyga9tGvWqwr1cl/p2eJc1xf/ZNBAv2M9pLuTUfDw8FpvyLnu4q99IzE54fS
OLE+aHcsqSZqmXIAex/a/+TAv3JSQ/ptGtYzQdo4Eu/xe0O01D0D4MweHZJQriQGxSpwajMN/OPO
m6QtSgzoK0+khAyMrXiNMV3+6Jw0+Fv1VRnZLzCFqyo4yGKimUFUd0e4uJ0gcFBAdfSJr62myG+f
tsE6EH4Fv74TIwYDetVsaKrwX74chy/wqs1J5GjIDU0lNL9rDkB2zshWDBNTuleDOZODZJM3tnTP
e6c44X2gJ+Rew1Rx6Hb1nRwA8W8giYk4T+cLktWSb2vVjOUXUN4jcpK+/hTPaa2YyssvGda0hw95
kyIMFM2rHZivFu1bySnqPVDkBO0ckX4kvQzfTd6Z0RedVuR/0vub9cVW8mgVdB4Q7ktGP4xaRnU8
BQp2IxqJnxbegvllI9o18KdXL5d/lfltCvl7wnwiHpu59LUTyelSeErVZBsX6tv8NsRGBhMyHiP/
lR/abG5AVDypW84cncdKsDjI6WheOpobkK3YV4RZ+LGEY3iqExldwWbE/eGkeaKSHYFKSKsUoBeR
N67jzgemqTNPvmkjCTHc+mUa0EaDacZTGKz81NvMZ+CCddDHsFAu3/EH5J4UJB5vFQVQslW5YOJg
mp0SzYwVswPbKOdKYk8770UzNydKFLuIMcqXYaeniDBAV0muHyFAJMV5kB5Vk0E6xNfePy4i0TGm
wmoWzTrcyPPPksFi1Nh2eZ5QCf+keC8cGnyYIcVGi8JX0rQICHX2OgD76ruX35O8F5vJiutqRsMc
TK9oIE3tztQ1N4UVEh0IxkXL74qI53gzIu/zl4HcVXx95UytM+/+r/BTIl2aUQrI1P8Sad8M9pOQ
Rx63fqU2KnIcncTc823mXNxIP8C0MO7uhHGIW7anjBu3jxpIxxYHz6Lyk0Ddx9bYrx6eGHube1cv
kROk8VkF/NJxhtO4diQgvoRNfaUMgyuYbtsC4x2QLBcdejsZjfhY77C8dmMRmc/xdvgdJezuwyKa
3tPgu+887Zb+JSZOgXO1kgMJ6YX1gl4jx9j8Pl4/9KvRUm+WmmFyKDTUHG65104hHiG0ttAfp+Fo
/MVeY4vCoaUQo+HqUeNpi8mJpiNDu3ePT/KWhyJ+nFnx8qXJLNcXcmFPXl4fPspwp5X7Ruc0vj/7
XflBNjKT9JepvpwogtMCbbUT3R1WRUjeW9dbGukRqCHHBckOXMeGk5FdN5dFGJyfT/qbfVCjHVoU
TeChYRx8LirwUW3lEM3KCURN+wSUNFwLIx810o3KfEweATelqgYn5SWIDbakXnYVHbiudnCoZUGP
kZVc2ROvYFhw8Qgy1obxAfc2fwE5UkbT0sFuwIEYo/4B6HZyU871ktPEix3df4EF8KI/s+rW0GlY
+iEhd43lCtp0bd5AnxTIIwBaRQsNZdop6a028XD+4TzKLRUIdujn2UZZi8wZwNCPgq9laoi6Qox4
TVb1DxbiBXK/rXAKaW+QG4JNmKnkwNyyxKD8O2H2+ZeQXwFwasUrPsafcHovjVXEisk42VbcTcuM
+L3cVVZdQG+I7odhD2zi8SDANbAgg1YFRCbY1JLn5annUbn1CZkD59CG59qsq9JO5yoXIeERYCLo
RBD0yHPiOl0A/gpRpETys4ASmmEpiTs9DY39/tymnMIwffUsxHXTXuNfsvLgobpJIMiHz7DOEG5A
E2jnF4rQvjy9BVIoRjTkebx90ZvE6bFJQpTAb3sAQSdjD5tDFI2sj8ubEqLliK3VBaNhF2mz65Qc
8d7RQFWoMguV6rFaVNKpZnaZhjx5grMVp6zyv9aUtj4Uts/vD6hkzTotXfk5f6obWvc6gEgaVo1y
l8SAzqtZKsfpT0FwTG1Wx+qiXFNp3CtcdRIU4zaeujrTHjRTQh3lgxDgh0f3ReL31+NwhepgGONa
2LcJYMXEb1YtU3PR6q1eS2Xfe9zsTI6eK+isT+q5dLj/mP8SPaL9icmdh3aLfet9etNiMhdry+Tp
3+cOMy9HkvO99NSMPv3Za1HO4cQ5LKIrOfL/QDs4BR7ZAlEZidletUBzgWl6g5iE8heFebudBvAK
yThoJD6g8+FI8ZjEZbY/QOmQsG72x10gH4ByWEZ25iJgoUfj7hx4gsLKgPqCckNLZ3FMLZPr5G6s
9VV1H4DMMSAwlIeq+EyEx226LCH+V9NLeoscmit6L17D1EUix1A7u/fCOc/Cr875HJ7wfUWQTEnI
ylEW/FFQ7Rx1rFIq6Z2Otjc/UJrwqTY4JRnZj6KebWGmh5L8G+SzgeKFm9RMDsTGgN9LNpLtftTK
IyJGPZ/7XGDU8dv8CGbV/BZrEVmtdmOps518nlJ3gB7yXwfq0QlqA/SLhvPak2zDTILnv6cl8uer
5pu8WbhrAirJT82PCYhG7VNyNofpRv/aQKyCYoWnJxCCVYCjGbaBiSDeti9LZ97ayzUIFtZ1E95Y
Q5pnU+NntYd4TMGUVSCA/Q5425ix8/yBaiisOoXTJXOK+/JNPEVmVuIDJ00psjKqMHhiKEL83HzY
ot0t4eHlL8+IFxozZhP/W1yebfDF/8Gppj9/qghjdXYWLt2/BKuWANLEmIoviuOPw9J6F3YCQNrv
6L7liZ/Fp7GJkz3+U2HAaNXz1MB4bXCp8LakaztYSopOGlzU0UHwW1haP4I9OaIB0CCdEsUVcH7h
h5Scqg8kKp3y7UtgqwpQCkYgS2GcLVG+ZN0IvO/fsJllR6DYOKIy8PPXX1mePtke8gkWCHKF7wdp
ThuFQBL8AO0bYmFv+vQkiq9EnnmiYWqgDoT0XVCC9NEqZRBbdixorOO58A1q4tVxWNaInO0aiYN4
bVKy5hFQLOQRLb630gk9RU7T2zGF79wKjanC7SkEcvpdNOt/kUbHVwrxOgT6rqynZ2wK5sVwIHPw
gL+sO2ivrdKZvcSM4Qy1YOVmqK3M13KIg0hEcONKkHCURSUQApOBInMgh5dhoqBrO+HyBDFfQFdL
6TJTNjTs4kbSndp7Ya8dDVVohpall7lAEb37AnGjsNpHZ6IEnl4WUOdzsyHL2GqMCpjgJCN4oEE7
zSr8N/0xNNp9ILJ+xPRlDtPVI9xhwgBDFX9lWOJsASX4NIXt+20xK2FZYM5ECgP0/Nk2r4XMPFUG
dIdzDQMnnFmCu0i0p5+N8IwtMEON3Cp1neDFM5zeq7SnVUBmxYQg30Uq8SmmRQxCBcUTg3OMIzhh
7AmovRGGwAZWfstfH4iZ41SaRewp+OVkpoQ2xX6xiucD5qeDQaQat62SONpK3Eqcb2iGsSQ0ds5u
Xwg+8OYW5a43eXRuCywCzHgMkUm66aFYMQuhBqOvFy0KKZMFVy+iMzQhVD76TirGr/09xttyLV91
gX7bFOmk8kAOOhjrIDzXa+mQ+wDPMraOwRYz5NeOBgVYbVWwfOQGsIXM1ElWGJooEp57ODvc32B2
1Lkbd7KCaMz/DIj2n481dUpH/fni8V2/rZgBDWPBNnXiACoUC+8cuJO07twBBO3cUprxm4h6c6tg
egt3ADnnchcfOFpnLXU6nvWbco1ROo8/WFwdhjnnX7IEbybsXfLCveGiUlgOl4ZUaYvnIhzkl53f
w/PnAGuABNWuicA6CY2t8bYGW/dy6HVl3FMfGvvnLBN9/d4z7wNyG+8ZQnimsSGHoJDNGK7drpVT
gdjiknz3WuFkCO0zS+N8ItfegIn+WupPu29Si3Eu+u4jWDx/naZ1zqMeMAZVu7hwG3JFCmu4TDFh
20WgSrMpaoA9z/u5eu1qZBGIvf6IW4Cun+nL8A8gvvkFmYUFfSDQPFBLIHqG38IAgd2QzY4N64+H
rAIwd+7k38t+roDo/zomlrdYZwmL7Fwafy6m84gTPxHGUBKeS7i0tcgoneP3MXFfQXUUxkHoLJDs
Ogs9AXwdFv2Unt9OZE0vE48xdbk1BaGbkC3+Ic9RtpDaYidI59la+Wl37Qk130o9RoyDKPzkhOiR
KCHMtBBreWlWPvXyNWTidLah3PcAlkEIRvXUlNqMAwquD4XLdfqgFOZHcU9GV2yFbD7yjJiJVYwN
yuRernJjnv2iihvwaqm4I+2MMo0FibvLe++iJWrbpbyLr+MoJC6/jNw6+Es+Mq1XvWt7giBSwRJu
n3q0TX8RYGLqjnbpruFzGx4/pfmgYzXfvN9/1V8OcJba/GYUOkiA5dbXibMOLbmYGd6wfO/DUfhl
qefvdZDdek0tUK9DEpoxhE28/Ae8XX36JdAFtx7XT1qb7/SAph9aoNvEjHrRd8JqOGNTEuBwEKJh
gYDR/1zjg7TUflHY6jfOai312TI8ouOwCtchMqHU+8CxBNXqfykQJojPPFF87V+NQgDbjluqTFCu
nGRfs/07E7NE72nk3mhmcflGvjZC4PBFvEZon63x92md6lgq7vAPtlHguOG/HYZPEG4lpvpWwYQS
c/cxhzvKielFPrRcXD7crjH7Pxgcgfda+mkrm6N5/LxAVmQ7e+KSMzNDuTPdirr/tttbejY4VKA4
jxB87XpKD8ONUjAxdpTgUiPYHc1FVMxynDYz+aR1M/WWIl679Au2SiQseh/om+XcmIK67CW7VziY
54o4n3D3itOVQdjucObmmq4y8fSSd6FqISCA7HjDBVe6xw1LecJUnJSKgT0/WYojgvr6BKPrrv9h
AtuiPb4LZOjMcGJsiMDbYWTZgyMfsE7E3/PZgSZGWYDiDmTxqew+7w0PpmNPc3AyK3VTLQpr8hv9
ZL1T3QXgDCrpPWWxchhBZlBKzvfYgmXHQoHJqH8Ymo+Sc6QXcJ98AmR+5RZkQHib2b8pHLOeuVxx
2Qzf7JTOvsZihOZiMEFyi36voaFLaFAiStIaOeoBETg4hchZipBkamNdiGqnL1ZPThQiL+b9vsh8
TkPQtXSfMS6WsqICWrRwMAGi9i975GTbOf2CYes3Y/P+AQPjzkDZ9zHhOeLam/QbVdwCrLwMt8yC
Jy0/NVC+/DLp5X+csTkjvYH7yEw8tYIHuYIbBL36S64wco/15Iib5rteWCISARLKTaSOUmcBcY64
7gHABaVPqM5R3iLXRBMcBVLh6EyGG6fGUgLg20ppumZY/umKII+kBz6dgbHX+JOHFTUV/6t+DXt3
MjGpYUsETHEA2KU5FAAv5lBwYxA9wQ2+LU+gOzpOJ/JHoebq+7e24nPtYjesDnl3/W6Qu7ZQqJAE
AIHw/6cMf5j/5qxj1gkLNltEKMNRF/+gdcLPwYuEPWPC8u67IKtuRfP9uqMTAd3RrxpcB0Dxe9UN
K67RqphVNPpXCvzwt980P8WexhgYBqlxzvDMp4WgeJRawAPC69Tml8FcGD+20LDGo3S+jLybMJF0
H+EC4ACvtpRz7bo5FXZEWc8fxHLSiyMTGXDDtdIqQlufWu0Rd3cbOeSwHksNoi0qTJr8KeN3aWFO
mBSmHaJgPIzHlr0IAtaYaZDtc3IZLSIy0cE+9YBHVKzRYb2PtBC79hyuqR3eZy1QeQhbFCmwD9U/
dHM1nr1ZntoNrY3xMz0OTJYr/Knd/nGnl0gFjWv4rxM5BdAuofdldjL7F7640F0klMmJN4WShha3
aDEXh08fJi2BR6KiCZ3sXyh4snLCtMBrwEr3bZYRBx8XOl03J+HbZwF8lrGjxkG3R2ub0MCmzT7c
NXejCcQSAmBdE/4g7t/oa2f16ctRsfuu0x0Uog+k2EMUeKAw9VVYooMKUDjtyA+AWLPLv/9nscT3
iKlXfNd4E/+hw/OT1RuxA3e/lc6rNRP2zO/YtkGOsTByMNjRt1SOnn0WEoxddS8bosASIDEdM7v7
/RFZfiAsq6RAQ2lH7VEN+E4NylGmXjC5nCFH0i42ZuWjWiAFYFQXQu6paHK8d7UPOGQQDgA0FS3p
LpkDN55n1b2p7echUh0+fJkG4wGJ+qEkwJeRAS3F8YxplXZ/YgLJvj5x67HTSYuA/uHs+sw4LEGn
bnSl++bXGKvAsDWVVbwSmKfHhAc0g7fwe8APiuUOiA0gHOWOH68xkwg6lieWU3gSMHziJZmzdnAE
sMixOcLMrBBGyRP3QzuYzJHbcxxiSRSWnew1RRCydCc04emJjfyWnederkwkUdAr/CHdm3DXkCpF
2OAtjk8a+Qrh3kZD8NetxJzRbzzH2QiDdBduIopHpgkREXdP29nAKBFtoTNa8ouXlV8VOkdf6PuM
MLfdu3clnCi0yq+SZPVNvh1PaeaGsiVjc3BKjzkrFhYt2Lc5O7Xy+jM3C+z8itp8Kd/AHCEsZ0Sp
UE5ApTidW4ytLZP7eUDhoj/TT40eEKf2xwbBZGsfYyRVgAdLOajsTsclNfkTwUof4kiODPhUfPze
w4+ABpaSiifz3bN9OeOHWX0xPNaNCVjPu6N3DtDGonh7EbNC7sOZGVLMKlTJW6hhfzCDuMI5BLox
v3ZzGXAOrQQv+6PWFcijiZckN9iJ/yZRVZ2/wSfWLHFAuuZkPMRldc08LegexUprrffmw0mKu4/2
Rvf4Ki0x6PXibT0HcxKE6/ogPxqTwl9afIs5TZQpMfPrVgXJ2jj0c60zy993bipbHXAbZ1Jn64y6
zMzUpxOpMIMynQkZae1Jd21Cs4KGpnUmBPGNXS0tFystwccVW1T47UI7Jf/4kBhbIivV1+iaPp3T
BSrxte+fb2UaAkv+XH/9aDhrldmAMuvOt3TV4tiGD4VRoFzJaCkLW9kNsi+8ILMl1msUVCXOZlzT
xqEbdm1coWmbiXSRvaW2oxdAUVwMb5VwK40T/yDWaG/gIZhvCxID8qkmv2XvGtM10YKf1pOE2tSo
LtWL+v0nsuFSa+QlGeRoY8GvUBCB0GJw1fMbWHm6zb3uy2uFx5yA5+oDJgjuPWcEcgonrC7ZPsr9
V2qG/zTZLxS3yM/JRcRPr1HZVD/yTfrjSnxq2ixGLSOR7ku/rI4Gwux1biY4QnCiOBlKg3TdozGW
jswAwAA/+MocULr7ndzw5L/fuzr2voBZOJFjb9JuNGP7YZ2ZITvLoChSq+NA76xbCeiYYsUoDEai
hNSvwRUPNarwEnu5Dd0C5E39E25Pr2V2jqmE3ysgEubC7qnXpqNl88u8MaaYSoR5o9m1ywtcxK5a
5Bzg1YK+ZI/nYgArG5ziDI/bQ3N+/nXcRUmgocbgcJnyckz5ghaRMZ3T3+k6/1NUHNOYNGZKwx0n
OXw6WgcdVtXMRql6wekJmDN9WW8UYPaLbVoF787n2ufXpFOcuJ/BBRjrDA9lMMPjENjIG4VJr2DF
A2bykeIxJJvEGQJ2cMcwaIcCpXU1pAA6cfVpTqVAfYM1kng75uZAgqN8QbFbbvgoUKf/ctzc+/by
HegDmZALsIktGRPa8lsfSrY5Y1laCMKXFQYR5Ry1aSU4UEpIS2QuEcnqGiYEud/ncWKsKVhR2GDP
xQkWrWrmLf/FPkzN+4fmq2jHST7GBiBNcahogNdkREATRlc6nwBblPrHqGDmbDIDOpu3DhyZ916A
wkM1nVi2f92hujHdQrNrPusKHmyezWmC1EXsfDNL3lLAQrHe8bW1Tv4GdjZc0ORtbYU+8pyHZkKM
9cbo4ePOo3naRH+E0ON/8dtNUlnkz/tKNUNhsv6eSkcOhA0nFnPLtc1ku9DcYkYy1ttJra8LH41F
YgEY8yJ7iOXdLt6d+9QdRrOI03lxg+xpbiEcraw7iNUNlO3v1jOkI2XXaKdfsjV7+kK9c43SfWm4
DzldOeGZnPvHyKZh27e9hQG/XWIBgtJkgcNKdntDKsfpR3hQ431/zO49I7iak6gsNFi093aSoKi0
VQj00UuzfsNGlnSCMRpT5fCk6qMwjE3Q9wUr1m5PBvOv9WtyaX4hZdPRPm3cplsELJzKQbqvKzi6
gbhocckeepOAgV0LSyFaetw5d8OZ7LiXB5/7EuWHch+nHGnkAihnBcc581AvWJPIe3nQLL+WVTD2
h3RJtND7EXuog+lOXeKzndOabPoHff33t2VElvSX7qDVc1BkZZ7/wU3O06XALY+W4G11gbHiRoYa
GncqzW29IxIasg8n3O7N/9ovh1HESO3ghlt0CKQQndbF26vP3/FYp/97UBP/40Y6tT6vznqH+TLq
XjuNyLBzulBkFuh71073osrwKJBbrI6Sg00ST0WqL9qOUWZutk8RF8qAYqkbC5ak/JTd4Ys7kKiG
+sumw+6oLhViurkXXfnWA3h6GPVkRhhIxqKPfSnyeZfP15K3H9myPu5ADkIUZiH45WsWIteKZy0m
2f7fJHSrfXhidkb6ur81hj4xM2fDQLD442Me7H45CHFI92Q1IV0jrMWuYcSZjUkJSKrMV9rIVGlo
6l6Nx9+V2mVqHLVe9rpkyIRilyNnwpgYanJGdKq4XwErvaE5KBzJ7SqbALFMb9k/KmCYwPHMQne8
+GyNOR+vszIu1ifaKidLr4hxX8yj/p4TNoh6SkbBA+UuYx/GYRCMlFWdVnWmgaQxAcnWJytIDjVZ
0ta8UVMyscGsdyq6msYGpB/dAAzLYIA33VdO0WBGFS8UiuBleDFi49p54tCZ3ASkKNT8gwzDg7wo
n25z0Rfwx1gv5T+WzqxLUW0Jwr/ItRhU5JUZQUGcfWE5FaKgIjjAr7/f7nMPp6q7qp2APWRGRkRS
eoX2SahHEU8lYkHNyBTu8CI4fgpWKXSMfQWu6NDBgOrud8PTFZc9sfxBpkclJE3r1QDSooT9hZZD
R3q6b0bDG+MEaHVP+ADgLWBoFajDAMb0K3MunQPjo3X6g9Ea+YgkN66m/t1a5hAMe9L9ivGMlYTG
glB7RSYUHlI6f7VrRW3dD3go0XVvkEBNFJLr+x/WPESqcDeHyqLBFBhBSvPCIdH7vaHdXf13Nnlg
nMv0Ywk63R9bSdm+4dvfIzQBpOCNRI1n8PPxndWjGvb0hooAAdxVO+Qwtms2lOE9TuvwjVF7loip
vLyS+t51IbbO70F+PwE29SQn7U8gdUKzJca8T343K9SBILAgUBKZ2pcL6HgZp9NlGkkHesPexwVs
aWgdWLa49ylLMnwJut9dMUK7rz4ucDpsdFzQKV/+9cajA7PqOasICasRoZw6rix+mMNdXgiJEA0M
LwnVRcFQoUPmO2gcQFFiXGiGX/jc+hiorEftNvoeso2Esg5934f3v/1xmlc741X0mK2MChGl7qkS
FMvbmn96zHnjweIdXGa/5XVXpwSnxTlfdfPUztkXfBB9nw4bEW6Q5zxJG0tNBi5Y2teoDbgXz6AQ
/kMEyZipz5CI/cAtu3Xq6dMB7PihRZNAhy5vgInYfsZIkv6ZMiAdqmZIW7gViGQ+R/Az4i9GaNBZ
aNpeeIQSQiATmmQB6l32PeS+KFZQEbpFQJLQwNPSJoSNPtVJ3ejv2TIr95tcouG+guciQYd4Twos
19PZAWuE5gRlg0ShOV3gEZFVTYs5JWw94taS8a20Y7eB3Jbvmy0uf1qEgvG2G/gN2e0/nz3gFFRH
Fwv/qr9b0osIZW5/r9qTMxfATdiawHVHP0RXDwB3IueKrfzrXk+3oHSVuOSjUQWF+kFi8TnAFiGR
oJ6OSqaI3+7D1Om2SBulMdlf7+oM46vVApdLFkT/QVjOqBoOtx88G/MlvRugxFCugtqIV8udoAKK
BrQErMZXICoOpFoqANCv9RAQBjbKagBeBEvmgZ5PsGAQRACOZfIEee706V+QoZiDbQEFg/1CYL24
l0GxgVUnPIRgOxCwZPsilhe8zCfG+89SYNrtsAtD6kWvm8u8ifQNK6SCAbswaRX5EaRPBeccwfGp
/tq/DOvkcvVygGt7yMuTfwD2uDrcJ9+L8z7cj+h27pS/EcRztylbsJ8qS4TiJvy64Sr1h2E+k2iG
GF4Z6Rp8QK4y1SLSyIaWoA8n/djEbJ81XB+nrKi/OBg9QFbqG/qai40WDcL6TnTko+Jmv/GWpXfd
9+8LVgV+u9bfQAbfAFCOtSKEiorfpIsq+krbxF7ynaYzLZJPZPZIRwkwVP+2QgXLpgWVYYcUFd0U
l0owfiANiD9V7+m8Yl5lLNGgl51L6txuQXxANIkVCjdRabckBDhR4bH0dpAiETgjJu2+lBm//ucW
sW+WAkKyn5dAu7hp4cmdI63wP2j7iwsmq2/Je3d2O4RlNnB6ErY3d3dUrCXJv7bzfjEnWJW0TV7O
8XFhqqEp0T/QjMMymwC7XRa4TuIjCaynSP5N8h6IsSU8BPaNgsGNo/cmvKyK4BS7ptJRr+h1vCyQ
ZLeAIEB1FjUqAONlwt7+ekZP2XiRz4NpdWMcg0b9afsMlWE8qGwyHER9ZQJG8k6AO1GW4YPe9h3E
ha6luKhElev4roJgI2VTZneE/zgGAG3QRIL9kpiQVrIjW/luM4zKP7DvjGZEUobJVn6z8c0Moctr
mp+DqvSPEuzFa9JV47pa1vrqfZ0+CEvKyROxuuI2t1BLMfdzkbj9BodetdG+8yG7LxKr3oRworg6
zXdVfhevYtMO4APPWrQEHvZX8OvY+lgggi+ByxOwhwqpU5PEMVKqYdD/kq6Yj+T6QeBKVdLqYeI0
mIBbQGjSaeDVWE/+jq2TR3lPH/h5s4TK/QRm5B5gzPmcUKN6jdy+jFI9gWJx38hzeT5aqkO4glar
+PeR3ypuLtlt47xQhlZ8svs3HL3t5okHFP6AkNFq435b4mH8/mcE93H02mynONiOWypCX6sTPidG
sSVvuqEQJAr/2Pq/itaDBbdvPzGNpo0LVfm+j1mcmjs1vBVhLwLuB1P2WFem/vIuukvsrOwx/sAK
sZeAFl0P4lwpXo94+QtJj+yjiCDhBMpBb9NJX6OEoVLTCRHMfXjzKFGxaOMvAG0SuykiKOCwcxdc
58TmpSdKwxgHanaB2SM0pIHZafZXM9Pdhd2QnByeNsQBWJmoWflAsPKgKZJqpTS9oL8UbV5M/Mzw
MRmy79BOExEvcHJmPCEXw1vBkQT73tIv2kSjv8/sgmNSbQN7kPRtru9FhrHmHSZNPobi8XdbNJQK
b14L/WtFgPdsKXKA3HaK3WFTcLOaxsQYmkUi/dn5nooOZwj/kcqaLFl++nSYHVxGQty3cEZzGpxe
9JWk4CVgY6ZbTG+0KW791xf/u2mmYOriFyleVMgIsGYl1pPI40aCFIhZJiUAkjrk4VT+ECaiiITD
JbuD+a3vapCl9eQDXEr9fMFDCVy/hUeaizMyxteSTsGAt+RustSx8WGKhH35aP87cimpOepHgBK4
YmDHmNuizKZJLVHlV0OfLgYrQxYvUOy3R8JgV0diBA53+FH3cAfJi17Btk7vDLhJOLo0+3aj/qWb
fh/fZYPaM4AROcRgDBtW+s6A4EE4n4MIL4oihRE+YS9/XDwt3TIqiDN7FB/2sFDvJa1RilWpOhr2
x91sCKFcxkpyRpw7xCig2n7wsya0EFD2IFHpIVEISQw+C8SncPjV2tbInujTXDsEmlyWW4q00ayw
FGWJY6h8p0OE3MRQmJ4ZJCNkIjQaXeRkre1zeXtBFaJg1I5fBDn64vphi2R5ephByZLWfOLhb/FN
dfi8k+a27VKGlwpUFA4++OAEV8zNIbTgU9NNWJCxZFAhWuiPaEg7jg+9Hn8BnP/L/Z+JN82HPzO5
MT9t3G26TflYFS+fBLTesaP1Hw655m+uQMPSyajM20459x4ecQTks4GJnYl8M9/TnItNbexe40IF
6EKQq38CNRUwjJvD3sqdz/IF2fxtVSmhFZkvvOD3w2ugYmgnDfBUmjHHpBXZ1GPCSitas1FCJ4Q8
y7Lj/ZS1DJtlyIRcsrkgEx7pdq+iDIRb0Vj3SlwrFyNpq/sD4Upw2f4oSN4wrRB6fxT612qOu6CK
8xDATJ9Zzj/DV0ME+oVx+5nc/hAoX6X4Uc4z0u+/S2Nl8rjpuf2hhSgC0SqMRSDATQ/LUjh3H5fi
RU0Bh2arrExDuMa99fATFYiAHvsrXstMnXJbpJ6Gt0BqZuiFdIdKZ/+1rtvj7zodPd1rg0QJWsOq
Yi0RjksoiSPWizfkMrKhmUochuK5m1aUoOCCpB6GEi3MViwGBviZI/gi5CMcOH0nQAVXXOmiy8f5
4pb69vBvYT1q+j4cD2XV/iHw1EMN7Fs2+xcWdAvyFY3iag9aD5ar2EspTu0NadTQmHhpPN8u5Ds4
fIM1hOLwmfvN+pcLzbJyfjNjpzVSGCzU8Jt5mIRDF6QG83bPGHjdHCJtjEcQ/TL4LrrzlUPWwiEe
d+9Z3mwJmLqn25vkVOdzOR6AdqX7AXHDUX6ZwAE1DWSWRNJwnIZPAo7GvJYW1P8rPko3Rwf243rS
VGLdzH/UCvRtrYW1hm5kUgEnPGOmRVvjMmLB+C1HovKeai7ePnewhLeldJs3KyGC8RS9ivls7R/U
J0OvSiuHBJOdsdlj5RxSYiK0IOYDaM0dPk6GjyooI/cCg1eYejdiaALcDmwiH0dwe0n0ZSvt2RUc
C/7H3TtDVufV7a68+qNscoVpWpnUouTnWKEmSrKESzrh2jWEfriCJ9P90CfAtY6LAzEANDm3pIN8
6sC+Zpb1h/FwEFOY+awpSEAG/yxS6tJdXBPpqoYOLNmABOwJFMEowKrflp4GN3RQ3WNM9YM9YPHB
Dvr22gG39H+Lq2r3Dh1wOwoVxvVI9qSWMtO+f7ffq2tMyvzUhI9ArW4VnU6CLzXEAAB9W3X1Rvh4
p2OJvBU7C+vuQ+DNJdoYWaPcfG6rHSU7KHYN0zINSgytaleRrQtT62J1vRC5Rt1zyoKhOO6gHymH
6vz+RMP33bgcsRr9NWaG4clIhBknjJYk7Y44XqBje4lM9bV6sFjU6gJm6odglM1PiHJQKUeExCNa
srVopFHO2tUl+aFSTM12YJ6JGJSr2+EZypjQP87z6b0qwTYZk+KNZoRuCvMPKrguOIjhCDuoQfzp
khK1we0DTcKQokKzVNmVkMPdmCR2SvGg079GS9c21e/QgQ9KHxOBU83im4fUNIat80aXNri7Q924
7Ft9DAW+KdEkG/Zexp6nMrf5LSxL82s9V8SW7vJlXqbnhHAZpFXdMYp/feemnz59uBszJqLHWDCy
N8xnX5qzRlvYbqXrJ9vORJrLbBIleeqCdQ8xdW1dV5Rx6MABFzGiJrXDDxx6ft9Rl8OgipolH8XC
WdMgZTcys08reqSohmr3HRkwoLBZM6FTAXBTuGLls2llMExehFtgubX/9kcOXlcTmUdQN65PNzSy
lF4E8hD9JvUCRLANH07fG62L8ZDsqsYLIurdLBWCF71AxCE5GD74SFAgfJFccR1Kvxvf/NFcdd9O
6qk7akrQZkPRGAw/txfqG/j/pmp29jdEMT8lCLefUySP4WtaxvpY9Be7TDEK85hrdJUbSmuqJXoG
YDf5Xf08TJ3M77B/kQH66WgojiJARffRjDwbw08fgP3D3OnPpQ3RwiMuZDdbpPP7fjR/9WIttQk4
NNXNaPilTtkMh4hRcI3pM48ISMr3lmrk+7ns0wIEnxi2HJDoCq+AuzH40AI7cpwzLauN2HC3IIU2
o8QCPh3b19XTw5NOb7HSMHA9B1bE9cugQJceP6sB7LkvVHPvvXgv8m22/U1/0zoSzkLF7mo3bh2j
jkLgdYHHoyCuAIvdAzqF2p9EE7NHqMGUT8dyGoPy92kjR4+7z6Jr0Z0JpdYLL+gaYqzzyaPyM4HK
iwtxG+m71x8yqtdeJweFqjSFNdnsX0m57YdN0i4erI/UsYxbBFfQh0F+eiUQ744PYkZ22DzsLfX9
q0Ddi6qVbpjqtGCmcJXuybeJ3j/2VrxE8GVAOk88flvV9a64AvAhLWfqwnAYCL83mUJtzHbWtgIR
HuGkO7IU7KtKt239VHW/bwKNCLExC6PilR12WGFxm0o0FwbqwmwwRUY87v3ia8/5KSeY+g+IXm3E
Zgt6qb03356tPqKswEjntb1f9k+UkGz+4TVCuSCZ/QyK6TP8VcJCEn2wDlyIwDrbg181P1cLKXvd
FyxDCqKZnvc4fwY+MWtfWTdQH3B8UZW9SsuhIsEHJPOe3jDKYHJ51FYJ4OlP4bCSEIlV+eKF0cQh
jz/9tZRa5dC9kpiqWOy5V27ly8h740GtCjaq2gsbPe6X+EU6Wgl5fExxJB/Z5YetazhRlCBV4Aki
mIRRpbi4h3Qqm8ZCgqb6S/HtommAEuKXgXqAVjhvzA4SeTTp5dZwh36amJWmEqMHgTwCPXY7OKsx
kmbAqqIPxfZUYd1X9uYFnBA28mpfkpB3c5xntGpDPSqFM0b5mBARpW471irIPl9Te67ZjNmf6mc4
/M1GlItaIH3pFmQ/76rQn22wL6QQE5IU86qnBvcR1CTvjjVxaTlw2xmGCRBCWNCHAEKqJ6v7poFh
GlQ0BCawBOLFEpdM/mNjAk7Pifpmk8kTe3dErN/0i9id2iiO+6Dx4G6aNxwGJKu6HEv5ZDhCh0Ud
3ym+gJZkrkKqYV7p61V5aeUg8tW+6wlhPldHp9NwAy7uImJQbTXfFtStb5GK+rNJLTJlnFGMklyI
06ZsrHy9BrQ4H1iFNn5RrqnslFj6O60g2g0d7Lvl2pZ6dveMeuCcoOYE6urxtwFFSf/wvCe41Y8X
bPsvC2Hkuwc+I0kaOIh6H8g1RvbAUiayn/9hV+fzoUVv2H+9pdAg0YORTcXqW7mLKNlJF+q/JKAX
AMCP0UnF9FGlSS9kXxSrQhnBuDshP8L8BQRlKLk44OQ3TB/dnj7u8KqAIgQAOcYuH0eRnkZp3rni
4Kzj7wZZDscvq0RJgLEUoCLtcL3Huof/yAutXM9/0P0MNQCGJo91ezUVTwnZMvd9PXivOyf1hfPR
Lx5OeeJgq/pDuxd+vZ5fBcMpVnBuG+D+QKUEqVrQn6onKVFj0TikBRnFBCPEFLbAeEYZD2ftmIZN
wl5MC/LgtYDVtar3TyqBBHEU+EH3wEn0xpDOXGsgTuoXBbJgPKcIfVob51nOnjwAw5HfC9gx/v7s
YiA6YSCOWV6/sI5c6Z85CY47v8ytdJOhIK6g4y8cI6KFg7M41GYU8RvEHOaCblI0Ju+MKDMW/HF3
/Py/X3zBU2+mDJR/yGafIJ/AzPJEB9mG3Nim3G/fvAXM2AP9Wez35DofTPux5ipBedDiOmr9R6R4
Zs8dBem0cXuh2LVzV/vnUA+QnkLAo0HHob8lpCUDvrObcl8m5KyQM6mpkVr/U6vAmeNJ4BbtGS0J
KLAagGyiOJVuNsweSujyGiyCSVbvZFyppYlQdSOa9soZYx2T/h/eI4kwqUuk1XNRnJpFsUBbj0mF
plhw9CiAYcr12DF9jwyxLrqtoDz2vN+xoQNqbw0crQX9q4t0kgKvf5kxxowcBod8LtCg0Nvs4wwo
Ck/kuB5T6zNVD35PAqIJX0/HB5VmLU/yI0aXPKcr0z9eZZ8OJ9iE6sYThhzOFncX8hRqs8eqdenb
uBfsy3k6oVCK5OcL1R8rv87nuT/y+cxuqkk3csFCsLpiIQLEROmllDCemJ3YsXxwtsELDAcDfGg9
zS9CKOHLa1hs5MwWFj89D5sDq+B8dCvAxGo5PED1veywqGLBfehWK5ms/0/mJ/ZUF4oG2kIjpEW0
IpjI96Oc+qlu9gofKVmPJseNNVAd2M9D4hWDllGctPWlQ+jFYWJg+doneSGpwWjchy/6OfeRlNK9
AZrd8nFq+dBrPVE2Svib3Jzfn0pthKwWnGoGh7+je9OpdQenBqrSlhWIwjpI1PF+/MEsYP/GqlmX
BSEZSyDcrMggsa2G07LVtl38XWfzMuBHMhMoHGIGM1v5OONeqJEunvW4caUAfeLkPnuOn7M0GdrK
GJsN/xmOxKxvIXkyWGUnA9q82iM2d7Q9F6e4glPZONprqtFv4szPCeRGc65pmB8yVpcVZiPHHDY7
hhr18Ruya6uLB805YR/+tqB+AWfUB5y/hGTpJHZRz/pTY1Z6narly4Zh3uADPXs+FnJmvRw15jS+
xCGtdSM9MgHd7ZdHQ7IleVmF7xfbViDZAzoLjsw/ESCP1sxICxa1S5vM+B30wspTEm3BoHykJml4
ZpGpXYTRsGDAUlDRAZxwGCP2EH1FCS++AiGh9Zo6hwCt/xyKQiXuN6QEqza5LB9+FvWTH76RhByQ
KrE1AG0MO/pRxzo54yjONFfqYbfltSwBZo4Mjh8vWHVTSgzenh4yarzPrkFOTF8c+ix4qkbGbJBk
gKYVf28n92MAM2Nqh5DB+L8CV6nM4fyJe8ETkM+E3A6zVsSM+B2YwxMU1RcTdNrfDE9thJwCEV90
6wmL2QGcXhjKQtlioVOFQfcj46Ckg8Og381QA6MALrjd2D6R+bfWh4gaQ0KgvqpxsTCQtgP8rMz8
DAkTrHtEseXfIW6IZpDu0Thvo1BapSVmd7zEN4ozI1+3KxWGaoY4CxO13AhHUW0NsLZEqg5VyMDb
QMX6QPaVPhYICij19vIyoLIV+FZBRyFHedkplw5eAPqZb/TuMUcx9ma/tShto5BjTvTDCtpFPaLQ
8bDVErZ1S9kFfhD8D32jtstOYicZ/pVMJCzBYSEhh7Ae700LIaRePemVM0BMxdOJI8HpdVOVPB2E
H9EWqxRqUhxhbk553V1v3gjo2eeVet0Y1MwZbcECPoST6G+Hc3mGwL9mx5ZjGQC3AE/JPfkJXkYP
HNoHvBnqDaDa6LLF5ZNmTf17jx4JiQqBcAuxWv76AwTOLaeLwZJUjX+3B0IotmDaFo3ulkRzA1yf
9PSQZ4uc+tJQQlqWs8pqZMPXZEg0eIMMPYDY2bx6/gWY9PNawCNX8MhJvyAMEN6fA9iM9zyhEHvd
wnS6xg+hnbjQbsn5ikZluNriBwEi1wuwZXnF+LvzXlBir0JsLWSlQsLEao117qm3AVimLJrte3NN
0IPZYwhTaS+MMg84FS0LxcEhec8YkAJKVbWv9tJKlP1b0Q2N5f296v+hVKEy8hKWwxKDFdHyCl6O
gtnjyP8WYyDcpnXwxNPw2xKpd8CLlbSOwNoZd0MYjrV/p+oF6ktnzwVGv//tLvndLWEHFA60f6Gz
WxHfQV6gJcP3a/0QTjZjHBX5R+HDS88UsHBqOQZBM9oE+m1Qomlx5EwnaG/vwZumNJimHsvT2y/c
xzqLHoGSoCbyak/3hmMVK9VqhuTOYV4kKhlZ5Q4gXwtalPXWhF1XH4ERbQdxTMWW/S9fcYm/Zg65
fJbiyTdjm4pYpq7LB22pj68NytwY81gH39yEbo0NGg6jd/rhpZEMFmCniGweaw0/psH6Fz0wbZTG
uo8kE3qdMVoWSbeq4w9KVF6NcXoNtDBfq8SkX2MAZIUFUkib2z/umr55xZD1ASvZQk4gJqJu6F78
x/Q7lSakUd0hW4IHIbx2uNvl7uIAyE3qWbnTE3U6wtNjFAJ8vEH/QMGIfKCxIVdKSKav88cZnlhG
xjihCIDBNyRii7LN1ZH+tSjSoFgB+xwg3JNZ3lMHzjzlMgkCaUxvJWy8Vqw+xoaBbmwodBs73ZjA
uWHxEV+id+i/1rEYq7MP000AWdhcmQ1n2V5haUVHgHKfXH6LfbYSpScAU5xnn9SWNXw5EtG8Dc4h
5G1iF83wM6B+HCQ8tFNeRgSGPG9JN+rpW1hn3YJPVE4ekxekLQjK1mOvzEpKyJdIiI9hHmTj9nwb
Q13o+yNEfKJ1O9bk7vvMxRX+GkfhFVj+6D/ilU8XXuPDVhTadflUKvB1QvEBhdMu6MykM6gYEA59
g3e3WRHJwYMeFTJNvWn/6N4jyAKq94qu8zSWPcxXvWc0jEd09SsW9bJAnKAlIBgtppgQASg1m3w6
KuzVdECpTqZIhF+ce/lShPSoPQ8u0Ag+NtypS44W4IxXxhzn36Rg3/05LSb3GRBn+p7Xo8kP2pLs
lUO8d6wPeROGrhtQMUuyVP81aZLv4uGX/sekvjhVYZI/9+gQEtRsc3r3zmgGhV2RUfr0MwgwRz29
pk9DIlj1XyucK47Qy6el3xhQHtFfWxhbxM5vhv5k+cO/LgRuM5EIYOOAGsrGkOhNcy54MVZNp2qz
xg6KjQzFBsITzX4F5ZUTckZxCnUFC8NZH0n10OxvmzW7ZbMekL7q29FnUl/GSr37NQEsXpx96PoB
J03kJS2EZIyrVMQkeKasqO792KcxftUPxTGjRSXOJDIe6ObPod0gtlAQchGqqKTH2mR4vW9r+WNe
fj9bhvE/IRGlFoZlxxuUDyQdhF3skV/ZAgCBmvGGaWkCbrJ7813fDaN6h3UNEls6fnaw0IstnnUn
Sq2A/YiVyMwpdLFsPuNq9z23SwhX3f0JkdhmImFDY+xe/idWnZe/apz+FO1qrJ2gC3pZ9Cbx2mYR
xSkq1KWxeyS0X8oxkmD77yVyiMYFVP1SWc/Kur7pYGYjWKISLkCSVhQrLrPbHccrGBVCu3lxOwrA
EnJeD1IGTgK+vK2DcXV3vo0JJFSRWBEO0z6Y67FWSPJIVm60XuoRyoZdzI7SAHuLHmlIFYDQn5+g
j98MlDlq9ZDHQYYp+3l9UoYR6MHwB+ht0q4GDgEejc0kP44Od1dDeiAc97TTfVnNK1YDFuCKHThd
VS8Yy5gkE8qV9ogJeX88bDLJTOtsCq7Td3aHf2t18/wvO9xTbwQLRTRRCX+5e5cC6WFLcN9RQiyy
q1cTEj/GL+gcrvrxkGBLD48WubR+6E/o5HuocKDGbZhb8LS7h4UFO6Ga6vXhTKGs+YbPL0x7ANzL
FKAPdRAAyctVu7AZugXtmDAFpNv5wL/97Hfhvvn+sOEKvZdQQ6uPBaqSDwV56PqyB7/4wV/AOasA
aRJ9wuBQvXdYh4T3DY0GQDKJu4HKI0hIE2h3e33ZnyNsVRP+mFydGxUw0jXWrBvNFExI1WSTVAFA
jlDyQekY4H2FmxYST5YG0G+AyJvVo7au0n/TaLqgvVtwKUUnrZWG6PVFqwVhpd5D87qHKoRADfQH
AQ5M246444QTGyYoBGW8Nr6GRHE2j2WEfU7DFZhXM7/gmTXCSInGU4R7JAeGtPru1ZAxwzlW+aTC
SAHmCFRgYo0PuiCedoNaTpwCOs3nHBOZfJ6IS53fNamoiouMmjGMkzY26EBMvA2RCqJw5G+lCakY
mgNmd9dTI4hfDqEExtAwFzApwWyAyhUsevV04nrivEp6T4w2vSy7LdkYJufsuzRshr4/r702+dA9
OEcqks1oF8H+c19cEIBh87ui88kLmj5WE4eMzZOVCTUP6dv6LQRdl/XDzxfarJgWzjXSptoUATsd
EijouIX1dr+8RjZugqElu6DsrSNPNXuA8gKCPqYnVA8Breas6M7r9icRWDJD/mUJ3O4RaxSNPJkd
X/9JaOUAdcBMIqCn3SF/qZlQuxugQEdzBcIoxLCrcg+nlf5Ln20vgqq8VBZPr42kKMsNZaFi8o8r
nY0h9qadQsYcl7NqKR/u0dUieFqoIZ3rCxsWGwMAqkZvA78Bij1cfm5TjlnGkRARh2UozYvhqp3q
gbL8zPNx7zw8FYdhmI2rmbx4bVVPsUfL+q+Jr9v+Smddu8cs1gGLOk5Givk+M341NtPOeGBvwlJR
Nw6jqkr0oxxyqcNME6AI/9DQ/jQDC79bjBsefHrv8/1dWmeDBUQnnVi3pJ/q5HJNnhf3h2KeGBZ6
MI2BASJolwuKh8qAog0sRhIZwIq++RT2Q9KqPwZt8aEMwyiHsfKa9KsVdEFcBt/7Xu3R6IFOWlgP
Sc8pmz3+llmSg6HTH4wtr6a7g0dbUpARmnECygAw5oUH/EAlkKL3jws+cDDqRAiKnHSPplQe4RBh
wk+lFQKFUVxbSEbvC2X5+GuIk3aLaHGzFx1e5pVL7mv+jDiOjwkxj5EbB9AWQ+wPEPn4kYDCUb0F
uIUBekiNi1lpnhHDIQWlDg1sVP8suDxE5xiGEggxfetps+DEOT9OZ1B7XAxKgl/a/CljkogHLvlf
C47vi5zsYkG6wu6EsvbnnwgaCTekUKqfcKsXkH0HNb5LdOIF2ee8hIF2mAMb3ELoWxWUrRtq65I4
tieUdkgaFe4xoT2CKjb2+f2g+MM4233maC0eS8q8WUBxYBBCZIeiCHNtR0oCq/+YutqG5dXtRZdY
fGUJLJ2V7ABdj+8+SQLJkY+v0cXUjpD+fYU+1hJfd+a7TaMcGtaLpvXYuFoMDfFwnZjz59DCw4JS
xIGOx9jdprLDi/LCOnxYMC//QQd7cMgFmraIWB9SqDjo32O9k76ZeziXE8jCmsLKVHKZzuTV3MWK
IzqI+8ISxUFZnMpVOUExg49ZZUaHAw8ARce5T9xK4CqLWWCekZHa5/PFSlw7lM1wu74bYWyE58aI
8Tg3qVwSSKG/MFBH8Z3kjN9RFzDZkEnfL+gf0jizLxaYgcuomGDUYY2sG4XRn0lRw5jO5/PZ7IQF
j7MCjzIZe3xdjD9ANWNOC1w054h6qDCODCqxGA3//h3ifd6bbtyPCGIofD6NfWpsxScQn6kxjkc+
HwcUE3u4vbkja5CIz9QzCR3+XQExfmHRMo7xdvw3sJOkZ8YfnhqfFzkt0VT6rT3MzjiLC9ezzwz9
83rdjcHhx3eD2RDJ+Gdy5Q7MAzE/mCF46l/nV2tRmcmCiRLHaFJ48SKCnO8AC3EgXrK5eZPNJgi+
Y3ptmDs0hSIHGW+iAzQpnoEk/9/hRhSbOHRu3yFaCGUUnV0scWZYcPH9gt5LnA/OL5wZDkYm1Squ
LVnev9kn7rOYhY1Xmu6ZrRUkyYGEhWsl1A3z6gh3TXGjft7HKzEsgQuCdubfuEAFM7uIfslgyV3Q
Bdm4C6qJHIhDDcrxcGC9l/f5899Rzoiybc7Sus3E99Km5DBltCOkk+CRRW96Z+MGPHtFr2gI+9wW
+LGLogKvJdUDG+NpAie/2XfrckRpaPKniaYdFUUHLaNvUroIkH1Yd4vcBWxZPKZvK/8O1fq6eKF7
wNfjC/zG3O4aXyvxThuhLg0EiTZmjXlhCIeSLae5ImQMGtaQIJhf9txXDWfH5ruMgSzGY+zjsZjX
yJIAqVi+OQTrVySSYnLhkQIrGHMbf8DfNqvgZgSzv+V4+Recgk1Aorn5l2WKufcw/lpjNgtWwWYj
mZNV8BeIH4IZ//0x4N27ecL2l99sfg4vttntGFD+bsKrTHYTag4RjZuNAyIPkEsaolkRYyEzmJ3x
eh0q29/hcaZBBYABS9pW3KZsnI9xvA1ULi08LI4Lh4y0W4ZlD7XbG43Zi4hw7jGpoSeH5A5TVk1U
bL+QPamaokYp4mqKSfZYrC9fW1yGjuYxENG5LTc8SbArRKis4FjNPqM6yIAcqoZ8URn1h+MniyBm
jyOL5fRyqvfigCWOqAAdHZWtLBE5tzgQDTjigJ2Ik7C4NLp1KtyvcUpNcT0Bb20knvw54OqfVgM8
DVcnelBZKKWZHExXsVz9jPPxyAT+b5kTP4tKjbgBExqM/btzq8rw6eRnUL/hqrhi7xLL3b+JDiVO
/K1iyv+MJF7H6zkYvgPLy365xEXGNIzj8zkRpR/xhcCZpQEOMK/HX87JOXbjtctyg8ALb4QKV1sD
XT/JDwDW7ptkLU6L4iLrju7gKslofs+YIJ64s/+NcKiTLOePhFLzg/cgJacnDNPXx/qONhPEEiIu
ZmCijyBUnbLdgZROsySdwet/sOguUBbQjddA+h7ierWq7Y/DdTJXq9PsL7NmQM3WSbNSfiGGMjUY
vovOG1hDYi3y8Ei6wGLFv32NzPkasxtXHU9vliqK+RwPYyHKXvVEXHMieo7SXJQoEx78SlSjxAUU
BzK0ZSKWfnEvcKgIeixGYmU7ClharOVkXYZ7ZpVk6XJZfM/HyoLbx8rGKszGwxgXC5p4+Lqx43WC
ewJcn5Ql6kc9jdULcUfGMiUOsdEgSuGrxyJ2M0ncWRDZdpZnFu+Ez7xgpEQgP+IkmGWRmEb8fmQl
up2cxbL33+vzxudjfAzX23B9dGM34Sz+O9MHJTuxKcie7LFx2ASprHuFJeIg6CnOYWiK7YAfXfGd
wTX+uk80h3iuEiahbLIq/jxAsAmwE0V5itbFFIubmH80EmHBEA+8BT32dwitdNgFjRGITCx2eiy/
/w2Vjq1aDBnxLDqR80wVkId2QslIPP6kM3iAzwzabhkfn0UjxByHRz6SDgkLVXSxeJqRYrN9UQ4x
Uld8jyLHj9iO/l0ijY+iI9nAbMZhMQM6E/f/vzEAQ8LcSeZut+PXL4tFLTiIa5m4bIQcsjFhSfzT
LZ64E1dOiP4i3umwE8Cv2NF2/BMr3G5BlxozSXj24cD7Io/gxHc97hMvww+iSvDj09N7Bn0Qbwy3
mGcTsOwOiwP/0Tbb1jatPaHPNJRTm/qTX+8hsNu35LnAghr1448lDDIYlwbGzHg0xi99k3kivMJH
FOv5j5VPvzxKnBcFS+PH4+hEga2+zJInDiz+FyLCw+uD3/0XduHcag4csQT+wk8onkNSyGv8t6oJ
HLHFcbuctn+T3ZvQ1JTG1Pu4XmJCiuULQ3segrJhzBq120W5cbeItw8RnTTNHpaJVC05cfHFpSMo
+X8MwTDmWvJReUMxJSEas0DyJB4uej6kJqmZueLa8/9B7CCEkLw9b8dGdfqbBRsxHHgNuEJGJG7E
G9d2rnpPvA33gje4EGf6rKC71WpzM/7H1Hl1qa7kUPgXsRY5vDpimxxMeGFhcsZk+PXzbfv0zFzf
7tNNg0OVSiVtSVs6XwVxmo6TGYfK3wjHgaaXE+zQfj/9BFCkS+ouEpBV04boYIW+Ob9MVklH1Z06
U5Km2chYkoMBS/AkXZrYHSzrwcBrtyNOx0PP4G25elU37wulPYHiSoAki2i05bJes7pLts8lm0Uw
buZl7iJVN2tcMoLQOppdPjHmaXmmjc2FetLtbmfl9l6Gd8H01YrDHvt313+3SAmSxpwnyjkIiwYy
vW7I8HGtpwGfB1N2s07GN1GNGgfuWnkAPa7jNceAGIwv3EJ4nlkbndlzV64UV4/tR9oBkxvMIlnv
OWuKaV8mxQB5bv8aP0TzjuVPgMaXWCpG9iEmAEsVzoG+qIqC3YSy7DaJoVDtPaTkl2RZkAAS17fs
nt1lN8QUiQZHiwuyBq2NMQ7AvyysEYlLMkWaoAti8UTkAv5jl8U0xQphl4QoiF+Wa8awYgSyTbRl
a/0O3F5HGhPHkzNPxw/uJLF5ZLv0Bozy6tNNfL8TGlj7RGJT80cUJOgB2hGplFWi8c8kX1Py6ZEX
rTJKQHhRNwYFVDLbT+Y7mfwHy/IvchiGz+QOuT2EOHmcf+dst5MZg4M6OT5OjrQE2Wpw/WG/hfSZ
6HZ1wmQgUofr7G16WtqJMEjM6fPhn6whnohfMOdzflh3ZyZzL5lqStCsLn6HhicM58NWnyR+v2Kg
GJvJXzl78DX8fv9trFl3LITmtB2d2TCm/Knb7XcRIhiTWVa0Peehf874aSPBIjNBniTnUhFplEJu
4KtBqC0pD8T/NP2b2c8b/f5w/cUq4kk0bcg6UiubjzUcsYJQLSyV9bq/s/TMJ6P5scZSB5pH3spE
93ord9JqYU1etLexUeJkehu28Izde4zkQ/Qe9Squm7Z1bfH62wlbZwaFtpHNAPy572a62lOBos6C
PCTaMrnIU2wjONw9QqsZ1h1yUa3Enqu1Mhhwo6gI9P+nUXJYRwPWq67UO5g9j7cMgNzRC+0BTlei
GHiwdsGK2tKWPESGjaqN8kK2eDMjjbTwkOxSYZeZHEexiZbScGh2n3YiHboP4kVLGCvQ+/QWhusY
Iox9J49nTekdbEziUs60Z90d3zPtN236pOL3A4qg6TYt4fpYUhVS/SqXdfc46hJQzZlWWNmVxkpf
0/jIhk0P7C9CJkzxy2FSbkDGgINuwMvBw2EyeVe7ZIRwyiACcjZIcuEnOSJ1DLnlElhVnw0KqL6b
FWrh6kpw9iUWmiYL+GrISA96eHYMOaY3O4hMVpS8xKP9MdxOo3PGvQZNxbOXlthhEad4jvxVSVKb
ISbDnkfKogMQWq6V/Jw3mfQ2VsCYOwq7qOhubH9IpEFlcTNEl1jSanKo8dGqJZ+UV7XPQMvBIs8R
f4JqJbHDYQe09BddKdG/khmaywClSFh/bYZJPxw97Zn03DoqCQSvAdJYBknbqn7SvnvEL0stfik2
8tMwZoUvxHVqCUwovDjIffsXCkR+5FSd7IifdH9RdOfJNQZnRkMHQpUIJOoOW3JmrWQzAkLM6liz
Vxu3A2mGrBUzhz/D1EKwIDlBTrZepN6O6WNT3QAf0K4OnwOKRpJyRM0CmPvE0a8vs0Tc0z7SBmvf
uXJSRypXezPyvO73fX/emrP9hDiTFV5DaXOEcoOuDR4nHRhEJfkMw6jFhkJedXq1Vu+CgsAsC7fu
k5JymfgaJcmMJBVlTy9KgUwsDuFTWjfSr0ik9L/Oan3GX8jB9GvqvEncZu7HmooeIzEdp6g+7Vgy
D2V/SuiT2UQrcodnL913eFGPxhrF7pEtqNMnFuVARod2f17kf1TZtK3LoLO7ulsZPsxTlLenKIop
jyiFqVckbhIfFMjBdiI0AjLOzmcj7ZxvOoZ7QvaGPpUoAH2Qp2QYl1+jz57wRk6kItNxmWI56XEY
Cu6UMwwSUylYYnnIaQoCmR3aLGG+ZrcwuwWD1agP01WZfZKPMTRjS/CABjGPg/vWwuCx+B4CWTIl
xAD8MS182D/ZfrWxTLGJBIoA5m+64DAB/B4+WIxNozXcjnaEeYyKlpGUbBRind7VgQU0IAxDVrsH
axZDGmvLn34alTpM+O7Jr41/NfDGG4jjBoksORJ3XHh88hlxeY2lFnbe10KTwSHp0Jhqm+bdPZky
px6OP8e46rKXaGlTlZlgNXJZfsg6zH07E1B+1n1jqshqlimjL31On8ZpccrrJP2VcuP3+jiI55kx
awBQ/ADR0LVBozXwA3oXjKFzc2T46KCczz2FglAFb2IAOUGoWWOLfcpXXRKEZCFivCA05HVw23Jg
8gJMtRQ2iTEit01GbtlEDfL2XuLJp1ZZxISzlrR5PbGq9YVPDVcYmuhp674ywHJMEhLFPi7VI4Uu
SzCPste/QVCysEb1LtbQwehya5KB9c46m/3umtzBRLpZjkGTn1GWjKbMkURm+CMsfwa2goff6y4W
bu8ke7WDFpJy8tBFqUE3s3Y4wfpZekcPjRk5pk6NQ25hTlDkAP2MBV5mJ+auEZGdsRi5eGqItywv
7WAnyBB1QPsKEPklcViTL+9ERhNdNQzqv1rsNAIK9LiCLlNkAIMjw/tgF7HYoEj+RHJqyGeBa8v6
0OMlhs2fZY7kJ3u21I4UVslYgkhgymk+6ZCYGKJYRywG+YIaHGkhmfsaItlDYBCYtLgm2LzB+AU9
BiQA3E9c35sC2XgyxoiFrt0+vQVizoh3m/WipxwPOovVgHdOpUwyCawWRaSAy0zAIgGUcNHx6PoT
9qssWKFJQjbR5onSGAdvo9+t6470YFonUraJOc+WSXdA4DnhGx0KtgSIA95i57QjmV7yZjRK6XbI
dZP9Fm1ZwP7U5N0A0PKIz8/RSt4Z6C3Nci9FIZJ9mSWpPVSXlIy38bM7vR/mvodzM+Az7YrDniY8
ITULtBba05wUg5BEbDCUczpAkozEpyr82bayfxFZIEpS94zhO/kzyjq6YLHLZnSx3aRL2VReDnoM
Ue4K2AzffpjH4gzCJXmeRihFJxU/mOK8S43qV06u7Rl9u15i6ox1t8lcBWRyhpl0F2ZbkBmnnY7P
RIkZiOKeRswsG4Re1V7PuRBBFiMw6Q5gOcfPeipdjT8FIKvgiGs065fiW4x/eBPaPFnfbw39q1nv
Q74vUWSbk9OI/a6VjdXMdWU9dDm7hlPQ/C9KZiDZQ1C1qGrtaXcbVxgpXm9tTP1liA6Xgbu3WGIh
DhfdA5eAvMuwi88YtwQwRFgc7Epeb+dm/iH3RRB98C7NsBQR6xjNEYAGs2K5KjY6xrArTaUjMUl0
W9fBzUOodS/JeBX0FA/UT8hOwyOwYNAlybOs13j+ejB0FgdkFuxhbObSU6yyptQRjoIs0OU6g4mJ
h8SwMSIDmiH8G1adUeKO+8bm8bOiKVYS9iQjps2coRsh9mBmqB0ZQauP2UiDJUWgfZANfMwpi5Mn
aoxYD4zBzErwNVQx/7OnSS1w1aZkRTr7EwwyONvplGhsBzLLCKOwv03HoSWbjjQWKEH2brkl3xyr
U2rOA9fbsIJ7g+hjsWe2PezdIkPJ9RhIbkurOsbn2aASGVksZT4CXkm1mkm8ZWtxp4kEa8k5ziAx
peXfIwLcCIM+BnTtK4okuUsVqMJ7U6ASlgZKK0SkNGTjZYgwpZpCTrSUmowopk7IDzZJiq5KvqcP
8ADsUcKOthB/oLswa18B6xNJT+cQYQWFwZlV+CwLwSk1IMBKhD/YcaXUm1pTujSBbC6njT21B7lA
YtQh8cw7q4xlXzVLFizEFtXLiSldaOMwt9+ys2lkmZqAsvW07LQz4vkk5oFuWmaDzAT65aIdnDDo
LoW5yG5IjWcNtOJnCyIWL3vUQLmSXYFOzLSE1io8JXQClY7zeWRT06H1g9PHiwrHIRzJgpKuA0Ql
RHnweQ/RNt7LZaIo0tjIY5DC33tjwXBMUM1oa/cIEWdJ9bq7lOpJN2pFaZpTgFAI0viQDGTGhBw+
fmRkCD7skSzSnQDMGaDUX2DOhQEpUikb+krWcqm/b+wb1CQ0WVFsH0iSF6X+kgIFJs1EFPbc4pL9
u9PUav2zt/4mBqejTgpTOx/WEKX2KzpdervSaFNu7dkawew2sB6V4W+A6vXN4yJ1mHIbNdH+Lcon
uHxIPokJ6FBMdHY/lfqMgXv2IL6qEsN+NCjnrlDz9nzP8/Eeyr05XYke5HFx1i8kN2cgTkGlp5aM
NUGfAmOe4R/kSToG+9PHus/BHTFZZjAafcjZBKYumhjkPNvg4A+gwaE4X1j392c4V9pLEulolYhc
ULU/K4+3ODkUcFwPVdgUwyetTK6rb8kpl63mlZY0OTLF3Nz47VfatJ8stWEiyeSQYTLLBGzdr3a5
4H7BOZcVSuQyVC9QQYxTgvu1VRYoBYazENbs3LI8vTY/cKBN4RGiIui8eF1pj/7z4hbZcwMSdQGM
n13SVuBRRyfClBcWW6SxiYiDQshs/VAhWwNCqxdpKL822Ty1jJ8p2VVa79LRd0ppQZ+marF9tS7r
UnX4AgHokoJLm419s7D8UqBeMKireOUMWNOJyH+Na4Nkjx+1bT5gbScO6NEntgHSlDkj1PslujWq
uIH85eyaauxvzVTXHcSYiuebBaHlIYhbu4KYLHInGu5kRnms64d9zreUDeNtgvKaBBHSS0iyeMfm
LDN6FEIKnarmPkca9WtevbQyEETwMPtG9Uaptt/Mf+mwZZ7zVCpS123TrpoMczO+Bs9Nt0xP7u4p
bp1PcEaXabrjM3BvKJJpKUOfla1DC5niO2NAbJyj3mXfgOm3d/WOpeW5Gu168FzG5qUFzzONsqEx
W6t3Nz16PqXlL29Vf+0r+TJkDnz7ZLu8aIJSXBdi+M/Juxrgq2zmRTolv0c1CGxqTXrWZGlLQIUy
mdE3egzQM8uoskv7UJs16NTj3xpFIo/Hwa534Dh2SPJp5RrwW+BDkRpEbP3mV38kapBEXlE7eLQj
VZIfNRgvVN3trUn8N0+Mf5wZ3QKIZvLUz5K//GKzmflXinjiOdNcGpM3XuPKVCLelMODY0C+d/Fo
UWVTwQgmMx+lR7YYmAg1n8qFJ7WehfilhCkkb/oxIa+w0H5hFeFS08PGI/W8uq/DiZGLLXJlmYPb
tckl8r3lZYQYb5sU422b96DamrUqkjAv40CxXoexCJB6Q0sxtliHgmB378QrihL8T51S6IhKQVqe
bg4Qc4uB5ERKGAlHcHSCGm/dxwPiGQPxYJHEe0lsido+9hKqso7AXGfQd4HgM/cbQpc2VwxFUXc6
23C193xXhz7lSdwGQud8A1KiDPmW3ROADfWyb6NADxqKiCjhriVfVfvOIoYzE2ItLRzlwyjoosD+
AVdGUcUL1vb4VyZEMM7c6jDE08PTJKGOXve7kQw4HfCEoMUFROUJhW0CUtxJKK8RgVbAWqHrXZ1s
J8LboC/Ujb8NMoinpSD2fy+3TMIVWC208MXcYPPaiOplX7JPc8rCcotMm1A01QbzwyWAOlBCT4ew
/NaEBKJE0Q8RHsSw6D5usBTbCP3ielEn85DSn7e/bxS7sOocjN2oTGfPEvuHxhRSGNrYvHYmqVbP
Kpnv+R4cCFLhI6U8UVRvVAZwl5B/SMnq6JCxr4u0qoh+IDQU7x1JA+pSbfRpMKwswOPSus/sGBIR
6kLMPVhjK9t9eQ/2R9ItHpNssMu5yAS7eq/ESmnm4WLqP6PilGJvqhg+i7hb/JqX4EPYTTk6KNqK
F4dxBCHRiQK4m0N+6aWXozsd+zOEVJBpqsQjV3+vv0OWKEntiA2JkxRAfA3WORReC0IQqDubocgE
6K2ijeaiAoBkDnggtzaFAbEffzGYKk+DQcSdq7/IkHUPN+d2t0sspjm1GgQGiGGpHIi9jG3rALUb
CXE197rYkFocVCmn918wGBO7oFGau0G5YAd2CyDpwadgntTxdkfdjItxgefmU9BRo7eGeRs9qybs
VKX+s/X2Sd3MTo6DssjoDiimctmp9eH4Iyi8fpDe3wHHePvbkp1dF8Z3inrosjWutD+L9S8sVoz7
1qHn4iXaTpica/NKN4Xh7+blgrxbiS148tSQxS/Q44O6uUcRc+U959wUpA/iJA+PjV98HC8POj1q
tJnER3sPZ4eYCk/R82w/7uZBpSj20WMrQUQMekXl4Lxgn7JuGUp0mVPY38BC+9S/vPCJHlaVKryI
Ga71kdBZ95vls/G8PKWd/RlfnfKSHZwWhCOPq+tUSBYzbebau7DS/9B+oAiredktLZ52zMaRaaOe
+dYq0zmF3inNWv/cuKLlya5rFSn4A+fhf7LyKuN4TmkxxVvKins18nQAjZt7ih0OgBgLsIzn4vsk
Sew+KS7L3mdUGH1GZSsPgXSUn9xZ8zf8maK9g0h8XcYKowD4ZJM+coPYYHTzssPcmPtn1WS8Wv9U
z37s6wpOgf0A2nx4NyuqKLq97Ovb2ETfde3TgWIr3y0QOnbJebwu2PNO1KLRFLN28+5NVsbM+j3s
UosS71q9Or+N8usDuHCdYm5Spfunp/MFkeqiHFHIMfNN48AJDJ49hj2eQvS/JS/tax8BURhoAiJk
Vq5+kIy1y1fatDjUqnwfLomudOyokMpoQEPzJv1uUu3EJXPj3h1qRo7ROaCUZHcxfxFVMYAHdLf4
YTtjgMACFTL/SFehbMfBp30PKvTHam+b+Sn7DQ0P4bIpmFg7VN7ibj3IozTRFrc2ixr6U/seZCgD
vQq+sX8l1QnVaD06zKtMr/VaURZfHl1YmxVlqRYrtCc8fYFr9CAo0B2pttZ3rp7NJNrtIOgl9ZZc
AwtOvIvRLa/zQwjjauO4C3XMEKVBU/Zszfy+jW94HB3bn0F1ig2ItTphdznfSf+0KnAKGuUBrUaO
i+Lk2zp2HjBoEfcZZ4tOvgVdzY0id4zb6a4xOPRAB+GsiSHCLVso4sv6RUbDyYFjGT0AP9l1R7ck
KBIxTyo27Q7hNyAWuoUyDiON8EK/zBZBLSa5rh7mBclReNejD5lgzUPJIGO8UN/DYU3u/tnWDg6S
V0g8CHkT+GXMClU+ewvXEbdPYcsIfGK6qYMcPUhjEsp49rhLLDNyCIRMCptkTSWOFFWKxBqo5FOd
hHVsKg6Bg4EP0aU22fgmboQg59T/aMM4bO2VMAQ+p/CI8FvuQoe8VHbGuvwkBRcUPwGvkk8I3qVI
CuiPovYkseA8nYjauVChGZO3o8xIvPLV6lXHy1VkiGRA8o29mUOmZII64GYpiS9HWwjI50hEUdLY
X+KYPFAlnwixqsF5PVWMRlsvbroczIDwItFMfgAOAROeUrCPW9klVdyi0hRMnRw5/iTnEWcsqJpg
3284W4X+KWijjVx/BEHgaTXOCglGYBpCIW+OtvrEZDaWyBaDhpHNCbEswdnS4YmUPiI8UfhlilwK
u6QaFmBRySzA+WZEvJCfUic2CLtERLnpMZDJ1oOwlQIcNsRkLtopOkYEkZhFU7gGeOzBBpQSKIQu
5l1UV7BMcVkFZ+ClgjJIBgoAIwS+QMlx1pJQWgrwKZ1HaLmERpkhhItvIncnzQOUGQ1eAnJHZotu
npgWLUpQQtSjDi4E9WUwUV/dO4zqwEmEjve2P2kwv43GhNBtf61crf7B6uOZHs2SdzTXvATJP6Mv
TIqnpLKTsdQBDkESSHeJ0//ETpE3nKaCaTYJZoAJJfgAGDRYbdaOcsATaL8kvUSpJhAgOQejyVaO
u0vkjwhJqHzG7tlc415/nCR6RPQKGIrdnwtSQuUuQ00wWLCwwjURlzD4uloejUm/z+9r8hVkkCMm
AkiY/ClBHt2PQkrcCsCapkrIvyBpASpCPHT/+4Y6XAodZvvCjDCybmoeCq1Ine0U6hx309gN0GOf
nL4W5D1liJy4Aa1CgCeuw+0xxkA3PAv3nC5OMMz2IEqmurcibW3E4LujXqfT64Hs1gS7jcNTEJaE
CgFTErfSR0mbuPvIzHg5sxkohq1kLYNlN707yT1pn8oXUBIGHwakHC/BLBmkrPl3yZ63IrUQ/YNC
QKDAFQm4zmwmFswuAcsECbHi8JU8BpAlyBzyoOnKqrrgHPwVeI8ZWpLEQEfHe5CcYOtKAAKBnqw8
Ho/+JASBeSRpmUiBsiaPpjCVlqKGk7eCYyttRwnPijukilEJ6IKBHg19FwCqhDrxaAgLUgqzLkAY
X0g44LwGejxuT8mpYC0zBCB7Ca65QjsBhj7qu2aPjEtuiteV7yuAvkyMiYzJ8OMV0VCnepnveUFl
usjPenjKBaDLBOqKHlDE8BWekq7UIpTGlHsgFENhYmkdPioNAsSAgsgZkd4VoSXSLJNxuJQEEzMl
dvxM5A7HzMl2FfYRhvc/MUsQ/TVrGz0poASTMI2m6skcTk4Sfl2ApnS5Ygo81Y6kQYXY9WR43DyC
lEqqIYRgfwHgys0HCSLJLkCAJ9Wh8FWzF0JxghpVtYBul6Q+Pp8+KoUgVgyAj0zTCpS4FJIsTZeo
2HQl6MYl2sBKGhnGSDcg8dcDH8kQZSHyAUQHcW63lZANJhlpNSkkrYjKC/MSXc9bpDqkW1ActUaq
aKSGhcYJdNRgktzCGzUApIob7UeHR+e6QvdoihnQRpffFAlBlUcSJYUpgRBJkNVmnDeTSDM6gAch
0rdE+JtoE2lsbpPNCFuW6JHWkd5POgigqtZgGp3jY9zqtFlwkniYFik7uZ5GN5dm4OgngnoKR/9D
CDXcOrR/KHCcPrukSpcUztxOppGsfxaLhkL3re8HYmrj6VdqgA8L83cSUSNPNPkkg/uwAB44uZZn
MsYkuGhVDXKgiBIO5UymgQydROsHt97osVn/SJtJ5iYcJ6MlNZ+qesWlyFy2CHkUtKreBE2VeKQz
EhTlNJGu8uFfbJgm+P2g5+10h+Cq/Fn3LsFDdRPiBhpm5xhrI2XPVr4wWg7temI7YLZBuGcmOxIo
m90l7snGkOh+5UDRZUHSqJCa8nk8BYu04KwScSXykDRYdHYhWiHd0kQnKK4DpP8Ho0uMmMxUjWWe
zOQ/SQ7RkInqRNclYScNohYNvyMcqM+9Yj1pKDLVbEKQqcNgDLS+SX6MdE9SQ3eNayWACdkSYN4u
kEurmBraSEtWN4QCxAl2AsQOVY4Ry8b9+DpxVMJvwvbslHuHNaTeO2oDgYyWVQBRiLKQ2RAUo9y8
PSVQEK7CnjP+wai++lE4iz6ZU1L0WNwwJaa5QW7xoaASGwsqt1Bk3EYRY2eNAwQnOOZstfnEQlnQ
pjnMILB4rHPszuvkOf01cPwqi9m05hRGv0aGLjulMSglLlq4I1/sGZapMptQnRvMPKgJQArza3L/
V8dG8ataTKoxMhCp3A08JtjcS/ydqPzXwpOGsIo7f0ICNa5FOTj7YEjfUCuJAwnylflam+4M1jPv
wBWi4ppeoUBum7DQxwc5ifX3M7iE5wFtFLovOIKXr8mpBw/VaZoJq52CVWsT6Bds04ouIHSF3tN5
jX50zYh7lyFUZqPT8NSMV8d+3K2Nqn4RRKVd6u0oE6Q/3PDl3+DOR9NdRiTRwYmVMSoNKI7cuEW8
2ylBD0+itv/x4m6mCf03FwRfMwh3m/TjdBZkQTd33R3M2FfKEOBJaFWCH5kSxCXcd3PThE3Uefm7
4WxA9n3WWFBBSefzol1u7eYVJwMn/rtJb72cKzTstchRgPGokwUEv1lptHMLjSp5G1WKKt5zKvqH
v+7ToeaU7IOaqRp1uvj4uyb9GuqznJENfn6mufeL9Vez4p4cqs8bZZpKYUPDqYiINvNt0jyKnc88
06JTkPtyd533+Nh7+Xu71qy5Zadi/oLa+tT5zbe0M36ts33aydvPRm4ZB6/Wd5HpVdzH6NC59o7d
V+s4vdEE99PMj87mxtquNk4No0L5UeXWkVfknoBYm+ASxIDpklew8xTo5+wfx9dKj4+dtU4d/UyV
aXJ8nYpbcT/r/fxLcSnutVvqFjhupKzLF954DJd1tS97I7P6Ls/1TJiZw5EaXIMaAhhQAMDQ7Vyq
lAZfeBYG11HFhlmZ8iQCRoTuDuaIoGJnQWkBtU8Ld9JoKHNt5yvIdAI7PBFSdcsWMciI/zDPXnW9
SNbv0WgoVSsFGVerDGUHaY3UgQoqyAKXpZbSHMvMT5laqRcVYZBV3uwOIc2XCYSx8VSMAGGbK39q
getE9tzk4s2Mimu3oOkwfbBdc28MSReVPtZeSgydPNGcOaM58Nea5MwszKwUrcUenNjmFSt0Y04w
RPdz+CkpL8tRZAbLHQVyDf0w4lIgPyYASmPysSdQHfBx/qFdHpl7UI9gwiZv5B0j3R8FFpRQvIwy
MeWDWSB3RHVve7AkRjV9RIaumcHK6nR4rwlYxUef1mjkjnamu3g6umTjAWnnqGy0ftzepIqvsWLn
keHX63Wq3DapsQcHPkeqY3YO7JVN/HF2nq0xbDQ+pizrRqsxn1OTzPFGFpg4/JykoINOXDBnXO2S
vajSaJs7LFuQbNqMvc0MdFQreAC9e9VV7pFpba1XAGvwK3hRE/2pUxftE++hGSZkkn0MUR9uCv7/
BTtUBGPp7Lp0AqO10Mzj3fVfnaQfh2Y2FC2DMK8uVL+Rz8ErqP2Zj+2R2mUb7LK0nO5gMus3e3Gn
Yk7FdnLyZJ6SZ9FBGCB6MgpuMtx3RutunXhkEVYgJQsImyjHK7XSKWAm6DhmP9R8sIvDDWNDMl8q
m4QrMcwvsuPj/Dy/eDW3sKaAd6yV9GLwcz5MS5XuwXvYohct+E/YQ9+Np1eA7qiAQKEZnCfHzX7Y
tHGGHUmMq1f7CbXQmQ5h53rWuwZ5vq4B6qw5G+Qnxclzb31hcexthrvhY1SeAEjRM4SxXH2iHwfj
eF/dV2i2QlSIqu96IZI3cJiqylEZm8TY9M8T9gUqzVR4V0IPbxcU80EiB7/ItV0Izu2jU3gAzhJ7
bN6bBcoGVZHGx9xnUqz35l9AsjqcELR+gicP0hH0I72dQfRLxL03dbJz6zkmLSm2af/qF/j0Zh7F
iklKDeLbag2H84d5sU7qTEsLMgArlNR98KJ7eQ7+WKiOnarzcqE3oJDr5BynNMV1v/UvWbSVDjgY
AnuxSskZtvbOATR2tjYUXCYAq5mnF2QwpI2Uf23CEeTGzrZeo4lOjZbPZtnRyemo5EAk7qpWbGs/
hjfaf+tCD/finPkbjASuyYsQ8+59untzhwWzwJ3Sk8f6NPlyv94R3tXcPJ8o1yI8uhKAL1+oAb4m
k68FN/6/z20DapPN3L9DlLpxI+dLleiIPcgFUC6sTaW9Ltd7TDf4NCgoyTjK/lf6q+pDqhyK9hOc
UgCTQjHFYtICFqUPKA9a6XtKKFC8X7FgRYLPoHKKDhd92cbL/nDYQjeUcIcpw4XFl/v42JBfdSA/
MArJfUnx6d6OaJI3bc+h0UVad3gQ7g8QtGTTHpDFj8pFP2nxp0pY5Igqa9V6VJYIl7An6yXhR5z3
Piqw0ZCOuVsoyNFCl4NYDL0ZexUf2uLd8tjDhIGaF1oqvlCXsBRvA432NqittlDH/GzieO5HXTgZ
++eAL48gnH/nFCX/TnsldlKYjF9QtntS8yXz6+WNHdxLZil8mFWHAnumn3ZwSAt7JZKT5qPIhbqa
2j9h26CUULIEyRUzr3U7zzutOc2e/AkLWypbOgEKcpQK6t25Gg22l51bHpAxgaZX6TVKfSGKHOmi
E7BXWq8oTzItuDuhzd2e+NuSGjuUlnm39EVxK2wXlAUfvLTkrnOtd9BSBXJhisavm2pk2BTY2z7+
n3Ji24Zu+AJZzo6PaaNRHba+is7TK483lGYzTHljRofDzqN1M+bwH3+56qnxMI7rT/dXYS+uXro/
im+N2pAmcSFBGbDsR2y9XqMrlHazq1nuEuuGLofuTdILdH10TwQX6exjPTr0/KZMUmHNA4XqMVis
knJWq7K1oiSbhg3Y8sCU+IbyW+QBFKmXObQoNaD0S/JKCJ3v8vmpnKOUWH6b/AL5qqSOgvkpTwQf
kgaL3Q+ZhMBkODrFrmrxVbL1wW39ANI9KT+jqJ9cVBpckZ+wa+3ov073vqR6tQzolFZapik0WTdL
ZDbvEj3k3WUqzgqOcAsV7fGdcyjCEoc6p0DHFDdW4mV6hfSmYxLnQRJIwDh2aAlFpPNDB/T6rkwn
GZsen4cWvL2Xec6Bi01uWxyeQtVZqNZFMOXOyqDfupSFgOLIeUzQ0gi/V+9WRhyOHZSDwGiqMxCA
q/G4zGfk8pN9CHKi200hhauj0b46sa/EWSVgRQJd/ucyyq3Nm1VfDrBy2lP8ItMXKCVVIadKUMOg
Qz0JhoSc6XGSf4sjtgEF0AzrDYAwOrMuK3ft3bw6J19Aq35PheAyJDMa9Bcw31fOTCHA16SqKDad
CDddhVipr6fvnC2KVGKlhDX9G/EKeEZEz3kXkiAejHN3o7OjwiTVSAgtEkihzLafQXN740ySl25G
59uwAtnGZSKhec5swsRJUbvks7iy8q5zaaKam+qjn5kd0wIovIYiMMAk0uaPdvJGYIcrp4c1JQun
B+J1DaA0qqvo1cUsu1EJi1QamaZ+GiU2mi6HJ+MdYMcquWJekP7Xl3jY86zPDcZnzmY1oo0xFjG+
YFEg0RE2S8z3i1ULadlk8leRKqBQj4aNnYd+4WedpTWUmb83bJ8NpyXd05g8LYIIiS2qj+gebvYo
+UjWwSx8W3BD6F433gvmdvSUbns0mTSuho8djD3I9WTPSl1j1fJpKRSycUwGAavPRO/vZGwrEYwG
OqR+CTesOfgMCJq+/5ViKLYh2gJhizNK+IQzMnu8Q/BVkr+UJqRvgCOVmHS2oLuiN5rm9OQrg1dH
CrWlGbfp0lT+Gn8BjOM9hFBihYY4tXLNSOglm1HV9BJCHcKkIqIDgrbSBPlI0nlAJVHuEQmk/Utl
kGLGT/mrZX4v7paMtQdSA00+huRokfegTAlkGY5G2kk/qO08xtwHZSqrUhr9XK82aBXAEf93x0jt
SNmJbKtcHSJe+khrq8NYRBBgcWxmJQDG2R7SJi4xxJfrMz5dv9WqyomYD/vfep/EON+XD1I2JlQE
Uds3Ebjbc/lvohRgaOA4+KT+Yc8fDjG+qPDTIryYn4ioVD0eYlW3sbgt6rEdTST9W2Yd0ORmyish
Bg5t7QcctFv9GlTlB/NKUv4pRJTmEvQHhnHi0iSJDrVApAofS5tep+E23IkxsVutlsR7nrOH1TrR
d6tg74ObQaUeXlci+TzGaDTqMOLi0uDjWOwj/BjJX9WYE9vkcYhHmlCPNaFvTXbpr5GtQ3bNoO21
dmSb03iD0ZywuGlckBrr2gHpQuFg8XCRRRaSuZlzSYLbOnvFfVpbwAXtzZKUdpvKg1RgqPRHNkTt
WKgfKGJXITscK+REdrg1ziePUKcHOOJL3rbIT7iVL96eXi47WuOQ5iSqRjYW7CwiVsH5FauBVsLd
5cKBWMPTidnY2MvMwJY0S/qIJc4fhAKRTCqNfMoaMsPFkUmRKjgNvJKNNXRiVCALniuomkzyjY5F
Ser3jDw2hPNucffE4o2LpxGTDOlIrRrJrUyRKm4xrYoxYkYyZviEfB8dyXxAB2Zk/Pn80UpHWLYi
zfrweWQxQmhkf+yWTcesxHJOhoiZkk2FZ110SN0bpKovdsjUSd4mMzs1RXWCVEFqRPXXrMaY73vM
NXmsN3OIopw3GEwSpEziO3oKaes3rlV6yGiVG/ZMTFmZs/LpY2xCeDeSs2neJpOKy8P9cM0VH1oB
IhgP1PpCk1xxW19rMkH5mwA4WEckQEftlTxw2shy6GF11QWW3sLlDBIJfWCFltSqEU7xMq79snrx
XQfnZc553o1Fjja5xt2ZOZWmlIYOTQFB8gHMY1/SRNmkHvZ+Lqvu7eApYjW/ULma3wWsC3ce7hjK
f0w9zbyjbh7yP3QWue5SSVJFIo4pMqnX+sbNL69w0+c9ObvbkVR4hf7TNOWx4393ka6bDe1J8oi0
fKqDVR59jUsbPlzAg0v/BsEGzpK2zUSyZ2yi87ks5zPNpYU90ZiMdS5viU87B4emxAP6hPB6kRWh
ZaPJuLMNPZnbjoTlbe17eoAf6BRe1RACY/Pay+PmaabynAzNaH4HHzef3JgwC6mBjAdmU6dIZ+5r
ewR7G6BMJm9LwposeSREK0FrIZIVpODXqTlLqhMG2BmyD97YWsKb9VcOdhHenpTpkKPqwA8ZqG56
Z2t30taGluvppGjPJPgfm5DIf4L8m7QSMzOE9/jnvse3mb19OoWaVX2CaJzALF9wum2aVZRjUQtK
K0djKJHMWpcOvPfctzYZfZfvpZm8s31c7Xz/DkIg10trWDuwnK+dW7OFs9GKwdMB2CL8BX8b2HiF
gndjuk1f3B+ACrwNvDNLEvS/j6WQmWCzu1OEWy4BIRCs1AHRnqQvCZWEK+P+MDdkN5X8iye/rUrL
cBkyNVdDLc3AAzSovNYMa5+iGLuMip5jXcnIkC/z8Ue4gFe0D89/4Tn1wdj72RgtoIIN4VjZZYaV
ppKvJLUCWiNGWcV07PbAxQrKaLe+9gUHybZYEXlc8fDJg4u1hG0LSIrNyp4N3sTj+JFuG942EpWS
8aVf7z+8EEiAlcWSx4taAL3yDT9uMXoncFptSjcf3a/sxKtxbElOjz191z4jzfJHcCU8SYpVmkHe
Md2Akp3/3amQNvSeVOyNu9gB290dOdA7r+BK8VaS7+KnAkZMLEINpWafLEH4s+CCQOBSP0QuEdaw
I74KKpJYTC7INqkHoiGj6a49G2ZIAfy6X5ce3dQF5JaqERBe8CZPghRl90VcpEgkO81gkIukk8nw
V+sJRVc/0Pq8cJ7E3KHQptJH5G+9k7oCRVUUriOEVKGenUpWhXWIBSv4p7f+fwmaPBreujeXVHrw
MVLr+IQyAYL0nvTjxSYnQJ0GSkRta41MgxpEwA5QZILlz3ppcg/2LnwRNWWjOspJrXT0my6uD8h1
V5Gwwohw4cDBLGL+pmrKvvyQhjjTosAThbQeETxV1KjYZCD/pe2lDlGN8kpRiIiFBbeMI6KeQwZA
agzolcRh4xF1yCN9NMqvIRnOcPdtaNnu0vr9AwXpduOTMzt60ZoDzvQCaqq2hInevZGFjMtrE0E6
v+S7EunbexCX3jfGjOYf9F2y9xA7wndO2zLS4Qv2tpFvFghF+T8y3mtjSM538N7Dl9i+PaAoIjxG
b02Ym7aQb1vwWe6uAQnhFQgUsXHp2Tr+EvWGpvpKQjwDRdec2wJy7ArlVCSVTUm2fK7TaClmseqC
rEjmsb7Qi1iJLDNikATZiKkR/hTbgb697R0wYr4IMahDKtu2AVsD2YdkxBfGkOuFWOm4d1qxuInp
gb50O4uUgUnJUHwFR+dAGFnTkEPlxiYUWNhb8u2SOKTBzShZSssdT7NJ5QjlYtLRUukpqgJdHNgT
YQE2tCK23apmrzrs4TSXAqvCjsEwwhZSCpbOzBk1e0oFUPBfD/prwCwm+dUhD7hCmDxHSFE1r1p5
eCn+NVU6Z7wLXT9OcA0ZHphmmEkyxlSZJL/jz9uokMqcZ8fQsoCtMqzCSqJ1JvosOfxVkgSyZpQ+
LcXTuqs0AqrKH8W3dX/ExMmvY3k/WYCl/ivh3eIUPcF8ZLq7T2ARugIAmyhTSXQYBSpJ05xvCa1A
FfWlgVt2oL8KVqH9KrxtbHjUohKehobJA0CmoIffTv+ODD/v/H3/RX9FIqhV+gjUt0XvO3lOjqPX
KIdeootWUCzTwMne3O1Mc0sSnPMgEjJrvIKUDk6pHvK10iNVER8rHYcU/dFr6RhllQkmLEPPTOJX
GnXXiGkElVWgSYqpaCLvEVhG6RdCOkTB9RroHEJA0tWZTarr009qDGM8RcmQ8Gwl7CHVPDrtjJLd
W1NA4iveo8zpNJJMLLmHU0wWLOYRThCB02S2i32geRJQiyXzc/J2zWMRR/gNcFMyi4BO/yHqvLZT
Z5Yg/ESsRRbcKoIAASIZ37DAmJwzPP35amb7P1uGbRMUR9Pd1dXVeDaoqdE8ZPJdWgZ06sj9XKrt
94X+ANGtfp7u5o/OpX39fWRRudrN7uMJ4udX71MDmEeAHbFu9Pcc5NtaMLCpBy6ArEumjxga0T+K
3MzVyQR0qQHTqL0cNSndfh8OXcpPlmhVB4gpr2MHI21aQ5DorSbkQukAvHbfsBqnR6YeootzZ7f2
lvMStSJuSUkK1D2TZ7Ma058BCPzdo913T3D49usVvchcPqLc4BEdgjP4qTD6O43ohLpW6Y+2S/f9
x5AWusPdNA95F1Dv0yFDktA2jhuMzvBfWbqP0UG27ngjhWp4B4pRRTakd2ZtC+0NKB/Fk4x/ik7R
Abcr2PbUBu8CDiL37+Jt4mzj0DqRcNVrelVflvsnUT4S74ItBgDaxv94BX/pzUcgVHTPwnOdRG39
s8h0XwTcCjJynIVXcOznw7d/RTTT+l/gNYROdTnj8oJsSKOoxIneoVxy8qTxHQ5F51G79O5pvgwP
mix9yL1Cx1uHFqfML9QVMZ4BoPFaYOPhEdDkFIYxCEmbk8Q52Z7dG7FzBGEXkZ1tJ/ehwy1kPTJp
7+grexqczjjTDJA99T4HKPYBMueb0SsttEoO7VD926V5pi9ok9VdFo+gSmuWLuLH3QmZRKam9RLd
8l7mFuaBx8gntOgV0iZ43Pm3Tc3xblBC6W6I4i3GEkn5uNwuRQXYm9EtWE1X0ycwvGKpXPdCgHAP
7f8nAoaznFAPIWIcKGgUJHrXrXXrNLs1SnuGXPaJEk0FkAwBS1zUsl9IK31lDByv0lTQobCkjEf4
iautI/Bku9R9oTAq5LtJWlOnWldnlW7ICNg8Sg7vWBGmQlYtVRxSOaU27qFR3o1yiagUV6P8Gpey
SprAiY5ccCcqxIV4TzagFOfDakSPWfSVNYAUoFyIJu1yaVGB4WsM0ksnPESklb7X5v/dAFn0CJrm
ePVrPBH8kMkeub1JoAz8aoB6b0ucYekFrALlDt7ugDJsEA56ouHiVgAFFBzf/Ux3I+cRMjd/KBci
wKgQ6b7B1bdhm4K7cq8MGeARP+IC+JLN2S4GBDe0WMY3ZARj4oATMDydjmJHLcrVPP1Ju9qlGQ3O
e9bEhLdhNdK5uzdp8zJ98qxx/wiA/OjAWiW4ABv7oJKi2k4sLbVNFDvQHhdODDwV1M7g00+SM0HQ
z3Gx3oxWwtxVvbVDM1LakNZ2Wv9PQL2mYetWaoLXFGyXf1M5GzOyf0GlQ/wyQO2V3ldsvTimtymB
SoV4af07QQyV35Bnsfngc5RTyhHVYnlmdFlGH/OZOuEW0UWKhjBuqBHvpQi0Tx7N8uI+3aD0vJnT
npXWeSVCPHIWpILAxPN+5YqZXD0i2DIcHeTmeLvYNClarD2ppKJGK6J7Wu1cOzcK9RLLtaZn1TPq
WaJd1M2EZfi+Jz+DQ5ulg0Ohdwtp8rEdUTPz6V3orta6x9Vqq0KN1Svc1LOxWg2RPySHcCdRl2nL
+UZCGq/jEeYjtOajC+53oXelNQtOLRLu9Ly7Rp+2k13kzzNJzD3LCHT6Hxo8bBeZ1WBDQWh4JAN2
jSaUDTf2MKmONacvn1qqOXd3wb853jWNR95d2GHH2hydYaIEDdYskzBYolxrlXwtSTOirRyup1Jo
QLO+J2Hi0xfeHcVfWmDAsbyNZyQ/AocMXHeryMbALTfGXJbWmhqboFK/OEdMoAY+FcFBlnQFnd0S
TfGuseKcLF6rCopgNpk0LeQIXg+kItgLcwVBhw4cRNuKzwXbzvBs5BdRR30Myt/IlYdUvzUVpig3
w3T2IyUSZWuUIRI/W0cijvand/p5R9UaGdQKFO0NLfxoMdspsTgs91qxULtVAopWmBvK1TAP9GmS
gZoxpsqn8STQXmlqgY8K4kVLHmN4AC4ANQclb4CVyhpyhVAR8XXALgeyVwpfHH9R9RdweIJte9U9
RO+ZUr+HwZJIU9aMjmVMMSAHqVOv1h2WcgCtbtPcLuQOcshcnHKwgo1NMU9S8jPhhWxxeUDHqOad
LPGG1xVMlf5ViKtuD7XtKNN7fdHm719iTKkxqw8rZEMeEhiyEYIGRwdsC3c9IzcMGrnECQIejor1
ZVQK7uOiT3cOjz5RWIJgA+EHyBcQSzEwptOiWpnvjY2Lz4Tgoomg2gmrBU//zDMXX9gnlxPWz5+g
KgGuT6MAqdbkh6oGZMd4wEaW7sl1+oakK0I+ZVVQtnT72MutGgLo+WS4FfSRD7wxMuiqwR8XQmGK
7u8ew767hxEIQ3HIC12iWFHGaYwRS11pQ1UV6fZmDpm+fcOW1Uuw76LRZESsGFdshtQjnHiFTSpK
zYUwUuWfWj/TZjerSm4xSgW7Ei/ADaXDsv2L5JeJiZQer4M3WxWMWV/nRGdFQVfOf5CJ4mqAeJgT
pJOkRam12RpndgaFVaGZwCyFQ9wg/LZVvLYh78WN9zJVI6koV9jnltgwv2viHcj+qOekIPVQKVmL
RYhT8vUvEVRBuAV+8T5xU5EpuZoI6Nr4aXM6iiLCKSwOWlrlcTWVpoTyDc1pgP3HD4aKy8Xs1+G6
andAodnHLqosv7/1lMwPTjc72N8gjpKSUYzqPzDD4Oaks+9iPY7zLrSqQdZPpmPl3NfjMx4lMBF3
FljsOwRsCsZjBgcgJ7+/PGBpFVOQmddHflNsBQeHamM6EtEAyKnokoNgW+xlMuidklwAqkgyIRxP
oAkWO/cH3SCvZw7kDbaUPlCgpfsrJ+GoyhP53eaG4CVa/xAA8EakjJcMpQWZOFFG25Ytv6CVZGiW
wiSlFYBKbzHR2gm5LAKGhXyDb8Il+PNOSpGOT+lFLeIl7YgmCTxswGG0wMGn1vhykiSAL6k2a/7v
qfajC6t9wnZqVybUNUgvl/HBD/Qbc3tdKaU7x5qmoemE14hOIhhQCncPPv1unBq8IPnPDgVQNW8x
MQ61TMHaz87oXQWea7wZedxZ99Ha4jBt4jygnng3mqcmTKJ0MGU6Ohs1/AvWTfeMSkro1MpdIqki
CcPaNL5uV0WsyjFL9+RA8ZfhKquw5Q5tX8/HQCiTiI2rlh4bfptQJOPMS3XBRRIO2V7JBTnUzZRT
CwZJIU5w1J76/gsiGEPKKZC0oTBE0tRPvjaRPZR961CdfhyuOMeEJ3CoVTHDfzPFl8IEFH2Lh/3A
1NFwgYgTGkTnQNGI5h4Yy+AgcnEorYJeIGBk2KVoqkdNWwkON37QeEPMOVj9sv9YmEmAPPbcBiu7
FrszouqHs2uoeD21H+cvSIfrsEdBTk15MeKjBR/qYim6vNxd+915FzBteUv4cTL1PT0cgS4v0ZKh
CJ93GR+vWJfXQeX2gDIPTjPAHPfkA5mA9Epgd+nTIuh8C+lyUcnWDxTJery/6hQnSZmm4Y8UAevG
c7oZK7ZmzjGzjzMC756xCPRQxkrzjoAQXtj4kzH3eiwknBnn5RbH1YDMKR1VExgfZMrOPpw8Us0l
mDKKp28x+nvkBu18o/lKq7OAD2XfZtZDq5kY3Wha2oIAC1Hp0vSBU8XNY35K9VWm0nQVpnD5UU70
dmFfSUiQCyUkI+qo64CHeD5D1UCh/yRyjwytWJ4MDlmHR4hQFRU+x1qpz5jR8KHupks/Pr+nj2kp
+fkED5i2t/L5zpzV8IgL+I52X2p/eQtzuEni2l8DmQeJscEeHwo33SYOg0VlDscaICc8fGFPqqHS
IgRUovRUtUd8g/cFmgoFktssZMReiX9IOOfbpNoh1dnz9jF4GBN2V/e7EEpTumCyfQ3BVCJC6EuS
wZbumF1kN7RpPQBQA7DW2i46MEwFslb9A67hhth7y/Oe/M0Litz14CqVs8ZF1CNDaeSSzt/LNmOH
Ucm3rqNJ0l2GciNFYqkC4i557HBBJbrFT14R/99C4jbIu5WGyexEt0hZvX37JEqWm69tYm1eW+qi
08fJZwdhxkW6n7ksjWW4yGzUXY+JCo9L9gLeGHGN+A303SJ/hZcm70y3loEGNmYCVs5FftkatrQ8
tCzPJnlrkoNievFN+XTy8RS73WmvTmOtYFCuIUpCihfnblMjPeaTO6Ti3PD93rDV4NwGU9LsWCzx
fJUdGGOFeNnm95QcUMhrUiHxFp5WjkyAkq7K4ImlgZvkAo8AjmSb2gUCSDATg5GQ7teB60H2nxl7
zs9caLjcxBwzeP1OVQfobGveiwcc+0AHDQHAEtrg+nOON265IVIBMhcALAfuBTbBllgr/Eq3Bz1X
8rmXSI+Ld2w/SWCSaWNhOKwCXV2imn+jt+SXA43+R/hECDUbo1DAHfBChUb+2TqlQBhIUnOmxrJG
s3ykCcAs7QsoCq5va6J1kG5XDPBMhBVaNFCzrNaxQTkU+UATTsrXq/5kPYGZQvbkFCIVwrStxeL2
TFMqCAGu1owtNJB8R6RyFeZspQgKFNZvJPDBrScxCxvTrOgaU6TUiV435WqyJvnCrJ5pX4fa0hsE
2i6zDPBcf3ZDsnj2qs9mNKTjnXuCbiMuKt4Zvqs+eejwClVrNnFDpoGcsV4H1kfkHHdRUDBhNQcN
xUx3+IwmlqyASjyK4cyBaXU8hJRLfdlIpfVJO/6XypzNVBingiDVRWGNVHJ2akpX9BnQTtCcdcHA
+5SiVtT7+VU7oR2dMXFOmCnxFtozyvTgxajKFid7zQZw1CBBCE0GiJWD2G6To5HZ5TRqFSL6zvr9
X7SAv4uxjLtCwr9rpzpgjM6QeXfeIK2wPDVeKXIhYOri4dnqL4sJyKV91EmoK893jZQUOHrpLwhl
vco0j+wX8zy7qTPDnsij1PKoVdhHJf4VPshmiC7BJIdjhhU0Zqpf8I1zyyQYpXCP+DING0N1YxeD
RU6eCUFbtN9gRaa9BMNQnCQpsshVutJ8a2Pao4iArplTmYojhKSdCWAxetGGCiQ4RZw3MTq0FXnP
2lEEy1D3qeGA63c8Ytxio5KMqrms1BqNOhh9VD5137I1RsyUNhqYeAz94l1TUL7AI+tSqr32ewSQ
zIZ0k33XwEmZh/nNOGHUjfUWi13r0JJlu9e6pL+4AdQqQcsQC6gpeY2j575HaxwMAkwzlfBZIiBt
0+GuNq8xv6owbIPtVGZNczhTOk9zSZcBPqAwRzGyipXRphuqTHkII1G2y0onK7Mhh07V4vTLcZMN
myXryNCxbpV+bTE+ZsQ+7Kaq0uRJ0VkpVF5Adg/pgPh7EqFeytVgauBRZJTb72sykJmkfJkZUcGc
/tIugLObyeIv63chpstAox5242k1GiuDq0idZsLeplFi0r/XNcvLQly6tMYmTz21pJ7pFG7xsLxG
EJIIg65HxCNJsu6sO+PkE9C5UrwrAo/44vIHFVax2AxjWzcBKwVKTBCMlKAi8uBj01iGSJu4eSAD
okZgRgZshXlayX9rbaDxNadJU9vkoTQwlmBjTKaMYjIeQ6WCgWy5TnqXNefd+BAP9n4MUTDO+srB
J+Tde4NPgHhglz1LINyI7DMd8NkpifZgnEzRUtz6QdTpQBLMebTSYQcXBMQQxS5wthP4gaS+sW8V
11QPwTwTM8SwW871cTyAPt0bTGFqwN7xn+1K4xxi+6bFkO+zHRG2jiHWhSQmJ/gANuowCp/QC+MY
0yTLbhLIoBry041BWxiem9w0eV56GGefmfs2xgvjWmuo2OUvghDjV47TE6NEqz6+oYdpMCA/T0ZQ
9o690pUqwW4XP2vypeEADWEo/rvoCJUv+Q+cJf7pqBWUyVZv6wwAJ3oE5yaGvWJKgGT15WeIui6U
WrRRiEvDqVbA0MCK4+sqp6+tAQ6BGwXNZtQJxjo5efaHdAvej677xK1CXRFN6l4nm8vvWrSz4qPa
NAVw2lSkkD3tUrULx7r4gh+P7b8JJ48aR9DrTqSQ3PG1ntiD0zgVwUBkAl28A5GzuY6WKKVQE5Dt
ZweNkVCgLsKTOE8qEsLLYI9HEXqXKOMpeP2jumkki4v3t8j70uFcONUniihEzyrWbngQG3ylmFEh
jv2ptYY9hEvH+5beeMO/KNbk9N1aTH5rPIsFowCjsYGuUGBaKCDPa+9uTSjC9O4AWHC2AcEKfXuX
k1Wh/7GdfLJA1urNpsJmquztQGB9Zizg4rpX3KZrDTVttAEDgJ9L2NUI00hTfQJy+4w/ep4mVCqT
dGfjO+9ak/9KYGBrWimmpUyR4bajOdwrlKdeIjSsa+5xQIUkDoF0WyDpeavpqIyrHo58c9MsQLlY
6xTJUMrNsTOa5jLNbuqpomlQwn7GAeF8rOoq9ICGYeTtleiUyf1zk3CUmL5xrMMTLp29Mgz4nLeB
klegfIUm48x35ZBhcvGUN1Plg7Jnq1ju5cnLNjZBT6RjXVz8au/BxF0YnjtyQu3lZYRZ7pbtHGfI
PF6mpVyEBhdZBzYoPzwLaYtu1Tyf0tJ/2bv/p1lwI7n1q0CUd6lvO4/xkVpOMnytHtW5Tr3CTMGF
sVMAA1FxsY8bS1rGzXR0S8ulfbRuGDwlWAbcr2NmKk3KIxCq4lgwzt5TLZ1QFJEAsnNhKFrEviky
3n809KFOgTlX/A6FFS+v0v6/oy63nKgVsvW7XQSREbvnBbapMrKiz939R04VmYlZY5dmKWIqcfii
YrNXf8eLQ61/uh10YaYDaFFzhh5DCkuPheTI9Ab/Kd4n7+ThhhNpMImv4MrKVJSoWtFNPp3qMDEP
zFlJbxL0oExJ+5Q6v0lbrHZVcjJdjUY3ei+NSF6bHY00Ez0C0dh7sNk1K2G8WMXbL4Zi5J3r7zVz
Q5FSJ81PGiI6xWRiuXX3vV23CPpEuSDjxJDu9Ca51guTOa5Hb8HRiYzJdbALlTYGL9IhmLghg7ei
FAMJM6IHTeqiLhSYtDO1W3iPBb5q2s4muh110+MvAKtYo6/bRL68ompFz+ZuBA/XZ7lR7TSPAcEZ
aUhZX8AsKI3jQrQQ6MStye0ptoViB5RlhpOuGgRtp/vhesg7d7d88Avn+kN6abmln8OAlGvIfOUv
ElYC0sFHxkvGYZEXjxQwZXTELnilCmMQyhCKSlli/xfyyW8fTBHv64jcMgX0qpnQnY+YgfxEAF9e
a9ELSXGBJSxIpUPejVY/EzIrErLCgLZEA/iOQHD1qoH8op1gjWpH+HSdzmIX1boL5ji0XHpbHyZk
18xmuknejLnegrncBuFnprK5nLm58I5uj8iXcdZDVWY+xM3s9mq9Dc1JGIo1ZKGRfDkxDpKE8cqn
NEN3UUNiA/b+M3Ez40FDJF+7DeCFtibJ48mk7fj57q5+8auV6GKkMClF62W/X9StZKLdo1vylxOd
9Aoylgq1vp635nLtIfjGyXaaN6LTpeuQ7W6o1WmtAJHUzbfOb7QleboTt9dvCE2cEwWUM3FF+rtw
ZkpCcBh1WYTpqUOWshrioJRxIiVHokWqGGKP5JrIkAxJ2je0GgmASG9cwP6Mi2cjDRUtyIkm5oBY
SW7SXQ5SrnE66ry8yPGYbaJM1e+Mfg4kYe0nVWsi2m/V+6XqlJeBpMUmPaOXQKEBLCstFrY3HA63
D34ltulGlHAom6pz1bqIEvZIIdvoRRCb2B9KiO69jxhHayBpVq44QtlW9X5FDjkadRh4fYWcbRTt
HQEvQ/4w0hmKPWWnBG3ihItdpYUSG8WeS5oE0qu1rt5bCqkV0okUB7VmqCBelB37oKz3X4svjVuk
Nm37HumFCA+14S3pGz7O5n0J/2BbNW+IJUy+i8HJqDJow611YTY/dXdxZbSLH0wmwBAgo59f+Qf5
htCITWC+gbXKutBSoKbzolZGYSgrFDgiVOKIHNETvSxPOVumFBPtC+XKtfVcNrCy5DBAnGNihmjT
fPO/yiiFV6sdF9ACkwedt75eBNTrROdLhwP2qH9iGVW6IlqhupvaarWXkW9W3KKTZE9erlmkQk70
MbR6m4e57RSH/rUlMWmdVdoye09UGyjRvHGOjb03PQDK6OPospiAXPEwY4iCJgatFL2k5mSQyqo7
U8Ta32PDSq1fU7pg5MiIp9eG06zoV4Gr8kg21TabafJC4oK2d7N2TrE/ExSDBAeHlJf8HH7yYC6S
GRQ8KNQSPyfmrMk/USMxMFCwE03TcoI2dSH5yrPJD9PCyNLpAsMVhmHhHTBjSgJF31PITmoLZHLN
Z78d8xUdru4cRADEmKdWUHedbJvdf90zYmPujRrR76VGcinDu3bJ0XujkDUROm3pLAikIazxJzvC
HTCEHMo0iZklbwFeia1VpAtLtofoxD9EVrZJNI6/hcDEYqS2QtRAme8IwPhcm2swlcnBcsJkkhSD
KIzNegKPmTJXLjNxl/SIxwSrjWnqVVhNU4SvM8ZBh8y5b5Ew0FCVOyQhsDI2kA0xWcvVGVBica+/
m2TGkmk2xAVT5hn/QqIF1DoT+A2myTjek4nmzrH0+It3DkW8hoEiVQre0RMOHNErFv6mEFSW2iHA
QKDT/E5WW1UZCm0UtFRc2GB0vY/xOCD4E3MSOYf4DACLcvjZEZhTHXl8CmBOuBOYf9jgUJlJXSjf
LRAYL2EX8AWDqMq3LDYu7L+ingyscZVWL70V0Ti1MzV81LQQ5KgAUBWAFCs+wQqk1UZEdkflBiXj
QFwXeTUK6QXE2oDJxm0r9gUPJ0iw3/gy8mnsGzoG9o2urwN++VCcorBNrusjIETHATZnSeeGY6F8
5UNJ1oXV7Dt5XKMpq1rqnFP8jo+nP55EbCWz/9qSlmJj75+6B9a2g0HAJfKRRq0VYc9f4cznPAqa
myViPIBqvxweebcQ7MfGTabUL9c6+mdKK1T2p9oHfMomspPeK1IdxJJKZu1AHhRXPpo8zeTc0VuV
MM/J1W+nWOOiXNPOQG8CsleZu2IDuV9ywiqJIGNdoXej2nnOIDYZtsF5ZJgJHbloEHlxxlRoKldN
A5LrSa5tCcrPzRFdSf53nPqS4XwFdlYuQ5OS5gpNC8JsS3z1b9HrkljUJzIIrFHdjvS9loqXgxxd
6r86r464ChX4z0q6K9yTkdomwnrFRZ8JEc0xc1jjiVukyaVIGyPbFgcslgSzOJ1reLe3+oMWj5VY
+l15kUk1U5ZqO/+IzpsWdEojdFvBVrVOLUw2YIFrZi8qBrq6k2UN5JXJFdO2NQnhG9Qjemmk8jNs
APfPcZvh3f3LfPMLLtyfsWQCMj/yRJX6tCGfDEAu3Cd6lu9hibuam89s5srj0juQbMsixi44Etzw
F0BUU7nMSpE9U6ND7R2EJ9QYZjMzn4Avg6irLEIy0r8Kc0jZCxtVAZtswZlnzl10bx0QYNa2ZhZG
FQCrt3UKocbi/GgKxt+ghoY8Nz+RdFVokFL1UrJ4ptJMpinXWNMT7N96XdDsmfGXdSgGjj8qs1gT
5K2QVad2neCELO4g1XJeFA7rfMj/knrBCwdFZkTYO+8jEiQTLC+a3Ftbn3/yDkZGp0sXPsdZkPHV
kFGxghZ9WJvj8otfJMgXqJcpukhrIiSWTHZX5x59VOSyFZaLkqVJ3OHkh/ek0l828mmZEnl6NQyv
XmnrfjCsrBtEs0S/BV1RWc9nAOSqTqYGjbeGElua7TokiE0Uo2oCTgrZU9oWr8CThRQj0BGrTHkD
RszJ5Z8gbRWxwulAHFR/SWpNp5ZKHnZfep/EA1fv0XaobaV9NgZV5pSHOV9qkMBP2IJRw/nRKRe+
YBEG2tQJWjlxn6k0BFNzrelu1/IvACMoU1j2xCuyeXodIp0ZWmhvyh7VTgWvukS/CcslB0lgi8w+
23RCCYHZEyJ/idtBu0r6QI3vtXvyHcucaJ0VXV6cEQYin9Qw1vVVfCewRys5ujS7u80E9T8aE788
3tMYiQ0QGW5JLCrxdR7JLoNeD7HsQrBloJ/Y+i9E49z50si3rjG7whKwrzh8CrwVQ+phrx+CdNoY
TSVo7EH+DC3J7kLNGbln2QfjSxFzCazmvNo2iTo8/hJ6o/MjyFsNNQV7a0pTY45iumr98xqiDZGR
5lZZRKD8RbYhp/Xk9WpJYsJ1Gmzsgkqt8lO+cuT5GKDUA/YYLGF3vINlj8KKN0SAJE161oemhyRO
BoW1pBzB6+IcHO1NoXHmS1mgrAul4xakw6bJ4PZIttI8h1JOacuKqUfNMMyY1CQiyLILpDJuG2I5
dMUG6vRAsSegAjkPxwB7yM8u2aSq1zq4Z3ZbxV+F2ImqXamZ3KlcK/+s+4IpLYsaG3z3C7Ggcll6
WUpsPfZcHoUqPccy6UJLx6OHpxJqgepooyaxrpfwgG6WANQUZjbxQ4A6WWemCynIMoDlBWhrgCKW
IpxtaktljLW8iAtFnbgHeDVng/TjBclN2mN2VU66RJFHFlP28hJf4sEJ1HqglC+K8azoYMAzIP5Y
6d4Cq9JiwVuZe+GYcq8uJFZB9qNdrIjavq/3FJycPLYYXHs1WwgpY3xG6ghQ5Nje8CDlHaJwEwjn
0YkhI5AzRf+y/0d29Mib5G0D0rFo1cSKhQSsEwNDkz/9rkiT77qfMpdXNbFWAqdce5DptbsrL+uQ
6qxQXY4Mjc57BT9NmLBImeJ1OyJSacHDRHkAjAcPFuBGKP5gise0wFk2/nI50b0kz1TZIpVja0AT
ysUmkww+NUVSS4NbwxRHawpAdcOTw13FbUJ3hqtuB4M9/0twoq6woe69lpmXOt3FszavybUGpmAG
1eSiAEFFaK01voAynNgPGihcF8o65WMzwWqeM7exacQmG4CO4qn+rYZymv0wwPS7bRChII7HNGM9
dfVX1syoFYkxeMSZ1yJgyamj/wrHAZdJxzwxoOUcLsLGWxwiac0OhxXig2PN4FAWrZzAudx4NAnB
iWIVcvZtGCXix400uWSLla/6myXtBGpRblFBzL7RzEBg19HE6pYUcoPeqUhE3+XIaGRcxe7hFBFf
64LMKWoTIxYkCZFHrd8uKMGjEXhv5b6gS/ZfP4ihfy/3kid8Lw53Nyw0gTV6YKZn77bx78Nzq5pc
01VvRwiOszZ+tnKj/PDUOKaT70OfPgDpfXpdFMKTf0DJs0QX7kpcBh8my9fKg5VOAc0Ie6PNuIqb
BoUiKcekh3/KrWzr+nTP6YHoLrmg2IC02dPLIX4DYrB0r2nmlyr4dnZYSpw017iNnoPi+NKupgzQ
rb9UQ5UPKvu5EaXVRfen0ycjjj2V/ZD/9ghJjdb235PWZu4MthC73QyeVbX9aWxQP8ruVJDTpg1s
s9R8jXJZdqwQUipT7X6YHQZnKgNX/dLPA0F8Z3YYHfzXDw1AG9TfJTv6daH+3p3EmcZxePoqhZXx
PnnCquncmtgNGTZpS1QWlS7bcRrr6SdcJiUp3GlRPvxsBFZobgzXA0d9Afesex4++WqvOuJcb7sF
IObhqnfkSxnK7ht7anQnnfOAq3BsOck2gktI7zGav/52KGujY9yjliJnJzJiROXry6U578/a68C5
ynidqveTw10UzzMlo7/3wJJmpHL4vPZJVEy5FmewMcXXa1j1FOMFz4GCdC17fGiHtqdKwkqj9+M/
0OOQIyxI6MUNJv+JOlIRzeje1KcxCeDkX54281NG1se6VKJxKCCwS8u4BfKCkNXHtuOWBkhQsFvy
gYyKsTx7SvXQ8gSVheMv/wwHYqp2v7vOmccxuTW1bPkf92zVEeF/nx5ZDp1Tv0yTgwrTKaFXR++p
F8qlXqAyS8hhZfGc3miMxCimU0oxVr8Urei5968UclPPoO4pcgyrX5vOhqu86mwTSja3yR1xzm2q
xx29TzQyv+5DdCeDEv+Xvo7TC30WJDN0oV9Epr1Md309Dntv19/xwqQ76W76ky5teeh5c6kX4+uw
8EVPgGHua4Xo5n6oZ5VeILFZv5hDLAjNtg0a8m+1Hdqy/nWyZKmU3PvivtjVt1OaJH3RjOhNWyyG
GKAr5/Dnurg+fZ4W+c2IDiFfSx6Pr+3w8bUebkG+Sz2H5fV1ROeJLinn4X1xAWVxj0N9Se8VT57T
u+fiDfg26gVMqfjPcFWOnQ/apY8vp5fvOr31sNAGYGvnu/QxicvUPKya1Rq7UP7e7+m/UMrTeilP
i7R8RIeRKnr97ukWFXc+LTcKoO20S3G8Iyb2EjCjqmsUyCwZHtMYIb+uP3HXzM+Lil/8BHAGeuYg
VToHts9+5+a38XK2nGUKFDW5T8A981PAYVi6WeZPWg+t20DJtyd1ujR3Oc4c0k7QNMkwOuxKe4tN
THNPt1gJT8gSHqdOoXdCAwgocZ2ffSrBDjux9vbQr09BFdnEok/XiwINLqjluPh0qrrCw29lHbf4
nf+lyPc6LU8Zl1e+A/wAFyzlPr447uoUXHEwKt6K4ix6GwDHnrwP1hLQ5fuadStIiPYu36XBJc2O
srMD0X7T6a+HuZ9SE7HV4R7t1Uyz2FzCU+nebxQRM4ctR1yeFZZxOzxDwbv2qGpoHTrrnqG64/Zi
H2SOTk/847lhhNFKMRlgmvBybW0086JquXGmh8SuaT+CRI1uMcFu3+QbbANIwWhAZWRmEZsmhUrO
oYar0EvihBxTE1905c4fIauaHzwpMyycOjyRxTpcLNtPd91+kz4QYitrCcyIg4cjC1YGNgz/EKeB
Cj8cC4GQ2cD5+TRW/WKSaZwG+8V6mk1yKHBSkUTTLigUT5czeJkzJj5f9MsQvmYQp0AZTTEXMWH+
qlttUgnSerUzdcdfRSca/5BGcDqHZNmr1vneOmQKuyXn6btJYniwnV7oDrGL36NykhmXEDCEmxlQ
xzMszc/ga1+lRuX79jX5/YwzYxiIq3jSuDaY1+mH0SvQ04iME+XYE8xJoX1NKjSrW6z65wH0snjV
pwKPbN64Ihpj6znM0ffqHVVSasCXO5feQdkul3LSuvRRC+lW28V0P/weTlJofrgSUjE3gAr5a8jQ
CFBjfcCThWbk8JHwlGjAwwSh0ASjYwIUuU44P/IJBM10NxEnVwGWfCBFZIhrK/YW5E2gp9IRm4wr
6Hy1QNLlGRGQi9THOrVeReP6jpLvcprO5NwUiIMpiEJtcZNN/+FDhCULLhlChdY2+aaw8UnBmTUj
itjVyk8bt7j7jb4ikwgNZLpWlONK7HxBXtujVYkID3pFm2a5u0e7kgm+e6L1fOGLWeWBMjAGPELH
/uhe5gW8m5XHncXYuCZ3sigLB5o492O6Xro5ruKs+FtevHB7EHahbvzsvZMNxbNq4fWhxZb7qRcX
hdF9ihHJFbwMomrFsITEFBHrVZrk4jmqEZiRAL/+vup8cPvxCNMenczePf9WDuScgPfvi+sUcTv6
clHWS8are2i+W+UhQ/j+9OkI03nGpy+GTHaRHRZ/z4PVeLkoD171/eA9zC9o6XbqOyENkdAWI8w5
+RQXrBCeokoGKi3cqa17yHlnzHjBX2LQGduaaQo/OcChIQe4+Sk083SjX4Bb8EnWUF7AdmT7eYZ0
ZV6cF5gRkVV7t97JYXy5ucdB5uucpMp1cLhrRtihg4+j6w5Za3iB9WwyAbQrEJqkR58AfyYkTXiP
wB0BOXxHwJScM6qKpJiGjQ8Avem+Ci9U43KffAsx2adCTfTno0k2QFOSuIzGbadWaU8SRuxGPRhE
zWr7Wm68p5c5tso4nQ9w6Rw0Q++RdScgjeEBLY3aHY9z41cRb6FAkOmwiItzQoWP9ixF5FAeHYpu
vVMbmefup25L32lKFSj/lirl2m+3CwhRV1rXxMGhKF7IX5z69+mrXhpdfla9SwMS9ghfvN1i4/hQ
9SXRLdxW5ANu7qu3p6UITFPuFVCoo5uD8LNy70U3P9j/nnF93u5ujOF4840fke9Rrp3TEZGxsPxe
/m4Qb6jggvvvoltI97+U55eopGtPFsdWoXlZuc5sRelVykR4HTiN5fRWcdfIMZCO7r3G3ByoWm96
FCqnyy5noFFaugVOrUcF0L61HxTSSZilJxVpE/qTt5wgYsJPuUZQJtIbhP7++vvU+ERF/xgVGhAp
cMhLybK1jNZBFaOI1g0pzu4NdsWaexT3M7jFbBup2G2DG2CJDOe+jgwNEKEW1XZCjwweI+ngUPlE
ND+FqqSgkzoWkTdBGb3lQLyNfWtFSTHCmRAwVDyjKL8UiY31ii1B406tobD/HuWKlN1KFQTEhBiT
OiB9usy3VGCshxVke3nvn1L3hmLSm5LmoqFzSB3JUqOIfAlvRfaZr6Juz4ISFCb9dHDHSb+JCqK6
29e/CuW7v+7f+bYIFubwcLB/XvC1nk2HWvpHMGmLn1X+Ue1xNrw37w8yKYX4GUrJR6JUks15+0IY
tJzIOyhoBqEHIRI2oUWBNKQouBU5L9NFcoZqZ6UlrM7sazFpn5tIlzWlLbit37+a1Va1dSBB/iWt
wlxUoEz9xra0K1CB2IaIcKIF6VUVG3/QSV3/W4zS9wXQICihSLVt6twt6/uvT5SjdENXYV03eRXx
yP6vGWZVbxCmalKp7N1cen36uUTVHw5km7NhzZQRqZKIEco4rWz7QbZSv+vy6PlUu7AU66Kg3ViH
6s2LvQuCyCewiVNworKQSqXg3SnWab51qlG+zv5kIAO2zBrQ2Xmlxf4nlVJDIVWlIYogiFFTLEUe
PoJoz4+0zDiipjbuQOTJmx0RP+ihu0OlVA/EgXYj6MEcg1SRRPIRXKY9+W8/0HM1tYyr8IkXAya2
OJXccs5VabsEcVE+94udiq96La1Sj/AXFWTExzuoPu1RhtawR1hbw3RZz3N2dByqfbU1kujnGvWi
TEBTP9NvVyomaOmhJc6V1AUQB2s31N2gU6uvW3aTVlBGKhrm8WmEdnhwGqnqck/5WobdURBJzg8Y
TVpLGvw6xh9iOPZfSheeTm6V6yipOT04k0rHsh96rFlLNciRYeeG5gMJShTepZEhlmPO1FJPO6MO
EkocYyLeiEkcWnRphLJTPd/DBQ4dEghaJgjPlgLpLKrmV0V1a+939DNCov1vgVYRHWrvTrm5Zbfe
yAuLz7WGecHh0B1LqnbaSZXajZSj5Azv6yoXVFXFJbBSjPoWwtb8ffU18nVnSMRB9MhV+vGaIO/K
fSj0FGlE6RcCZ+59Eh47KG6iTNpyeskRKDcnAWsqWGrvBp5uw6HSSNXEFZIh9WPtM1eJUB77GGQT
IBmf+MDAwiK+HVoSRBLQ9Ib59LcIoaa3IK6dXhEAVI5OTeRWsfc1+pNAnBd4Lw+Q3jYAUiSVDZ1H
3iEdRukDsPqtJCWgJ8enbp0CpTJN6cIHd60SbuyANm6lk9RDXJtQqgKY3ADnMrnKKJmmL4KdiA+s
kw4hvTeBjqNU31DVeLSPREYRmnhuvKJPVCXIdQi6JlcqpVbRfqS0ONJM+JJ3CkPy0esnT8flOxXk
J3MiHPbY0Z5Qb6S9JzoxyzUGUYKURN2yMvK4szx0OHo2H6YY+sn5fkMMKcJPgvDkg8YdIjz/6DRQ
2eIq0DOJSSIJLUJKL61NgOBKKASc4SGpLVssJIk9bsWflMufcrFVkiM5sFu8Q5/yS2NGVkgcR+Z7
7j3EzTSFaiI12eyaKN0Am3DhEMHTGwsRVeKpHb7wxiUxAfbOB97NgZXEO/ZU7aQSJCGfKqEUS+Bv
udM/VqVmHDOXVNT9DCdJ44IL3FKtutILOpF30g1IL/UqcHmgA1DwLPGAr9nMkiZkQ5nEGkX/3c73
ls1Sy/Gy7TMTm8PdwpRgqiCs9dXoJ9ADTvwWKPo0yR/JjMmdkzbEy2TQhBXh6c3k+1uWf0V5F0HR
XARlX/RgYagqHaJkktMEyedvPPeWXjPKxXxO6eRnTWmcZdsen1JQGWBOXX199+IDFmjMqE6H/mr/
ICf8PmUJn2iU2Y7Xqj+pxKo1ypL0U4MaUGDtABQ0iu4kDIY0mLce7RsU8lm2h24k4di6DjK9ymHb
m0ssYWHbvQXzVzwFsRbJAJSQrELMDz6G5CA/EpfizvwkmjJ1rvU8GsNaSMbIjVq+tAbLfiy1+xUg
uOw79xrZIDJCQZG4roeEa0IeRNzVN2XNSU87tfMIqWnEIDMrni1QPduiB3WdIvu9+1hSeS/zekec
5Yk/o8X+Zq29BBVzkPrV/IMUAjQBpQaUsaCej+QQC/tleR8/muWXA1UQyzOjZQeF/lUUjk6NQ4Mi
0dqB/h4lLKvDvC2FQC0Fps8nJW/vL2nh2EWv6n2Z2Qrug2ZMZWWyvlIivZhb1g5mdBBIVogcgarx
345IxkViLsi6m24kWufF2P5lJG0B2WBt+Rkem2eWa/PeLBo1/1xQUUWpqLxVzors+9lHAoecmPwb
OjEQP9af4b5TpPbaskvy4RPi/hvb/qN75czoJxfLGS7WU6KcLIPp1NRwEnRr8/4f14FG9v2EpFr/
H1Nn1qSq2izhX2SEOKG3yCA44dx6Y2gPOCNOKL/+exL2OnGC3bu7XbYivENVVmYW274uv3ZsRQs6
ZNaq/WtN6Gqyo4U65SMuf/ogH/fs62OlLru0X2pfOseR0bnQ3uc4KE3iTf3rM78PxFHYAcpSrHZb
Tnl59GSuq4h4zK4XLgyP2CQUpMskJDHTdkvaMf5Fgb/sDRyoOVEbqcEstim0oDeQK/Bv2FtA67/b
vR6kGcQl1O/ZKBlu8r+W+IGSmlqYqKIHtt4gAFSorYLew+FflrIUvRCAf9AO6GC97EFy9cQpYH/r
w1fMy9diTKoQLz4BRV/BxiwoW87UJ4DkrxZv/k2NMlXEBiuA00FSWRR+lfYVdQvVYske5agAYzHB
MvXjUOcYsuogA3KkvVM7LKFUgox1zclZFh4lwR6nKyGlyOAb5P6zSQ86ZDhIpptcsLOfiqiuT0da
gOHjGXfHmnX4iw2blkFtHIj115Q/0df/y1zEoDb7ewIKpSLAPKN6n4dUPFssQp5Gnz8usN5RlC+C
9R4B0GLJwEYmmm8SIir+Xfp/KsiWUZDKdihi7FdZWP4dOi25YVae7cY30RmXfgZWBjqmmxq1WRR+
fnhxCFi4pi5PAw0n5SmyQSi+jr6WkOJQSFi4M5UnGohaHPQvO8wBvT0tVAMmRRUbzxN0JBGSErII
g0h/z3xRmCPLz7fTCkhn/KYbU7bUDrt3VUve3FEsEf+E8uuVz1L2F/sVt/HVYu4qSnoReD1tyBLv
cYUGS3TlbdNMIKyOjw/7cMW7bP/qlFPrtk0xK734598aOvLUihthVHGf9FIynDX2IHBKZBVPLxJP
TcA5IkSidC3G8Kfl0qaaUsUFpzT1H2l19X/KSvYdysrqPEqoZ4gVeJ+ppwzuGxigYoFK5LrcuYUV
6yv3TG34t+61U2Gh0xpbmsV0gwZjrLvPipWc23f6TX+6ZgXBjzmukEAO1pNzL/NeAU5JWC52z2QB
yzMx425QHe+2KQDnsX/CIu5uVfsZmZAxJifxI4y+8N/VmhD36gQD+SpXxgcCmt2g3Ltz9yiNwdnB
dk80yQ7dsuEvUbwYlYbwozs7mMtFN5wd2U2+5jiPzmV7xxEU87mQTueD88Gmb0wH81kWSvnNc7fx
0HjMj+Gn9/Jq3Ue/1inbV0abDrAHq8GJTdL+efQgJhil/Ua7aqeDqn1bpl7qnWkEg/3q5HBsxzMd
lKhm67B0daLRu4tLONO3H412w2gUjQ7DpG9073wl/fuMqtrsNDmPrsPb8NNvdY8YPZ5odR8jwyQ7
ocUNFS4oO5UAa0tw7RQYtifvwpObdUuDZrj2H1ua3jTDfZB690EyoL9J8HCr/q5f6iVdts9pbWyE
z6CCc6nMqOjqO0/nn/ltepvuO0CxwII3/zmPN8dN9RuHqVFpYg7P8/qwNtr5Mnq6Eq4ErU4pP67f
+k47eMpZVFOpRwwPvWaf3vCT2ug4b03KAVCOWwYJ6gEhfWff5kSmOnfnQLnDZPL3sI7C6i+4uffO
s0PTap+q9rQyzkIjbE3pWDwQz6bhqBa888terW/2ShQZm30Jjg2kRfXv4+bkJzWA2Caa2WUKtBv3
ru1O2q0Qi5LEookMPoD+vFmT2JNWY7MdzUFby4xG8zTgqX+BAnJNaZ0BJmJOzorUIqhgb1hKgH4f
640ZAmjz212fwHpbk2Ru3jo0wrv6+8zB0gZLTeJLhO/z5zhdYY3s3NPO495+X/zE7GWXTlQjy2TI
0w7m9nfCKHCqFufO8QcL+1VcwtXUukHwR1ZWQXTx9M8HLzpia36fNY/EL2oFfSJ08jFCTU37nLXr
BCrtx8synu1oUMFvc9P6ZvfYxAOqLMoNG/aFgmG4tquEMG4Gsh+UZ4dh2o9WbwJDUv3EYW5fIWTM
Gr55dUrj8qtfwoAfo2TDwSUViGoRNwVexVHnGAWlcSNshK1xa1war/3jr5oUYUY24LEBae2YMU42
FJb45wYqlTGvDtYGosUq0T33X90jdnetwYPvanClR3gMdr46YOn72hdQBk4xfi0ehqj7v1p2HrR1
UmRV8Rt+jSNCjlT1tP0W7nRS4RhwYHfdRgeDj+DtnTopDW7U4uY6+PSO4REZqp6L6JS/qnss3EEd
U0ODR/gdfCc4vqwYBI7fApNhzD/cCZj0B82hnPbqo1a/NjT/+7p+rBbIUWPI65H/YjcnUoiglxf2
fHoT/a22zicRaYx7otpeJX7JE7EV+iqNk3Di55DCb0+yolC6SAAUjitMl3JNnqUihUbupyO/CeQd
JAtiPchPrIyj2B46W0pLGRWjtVQk3mWCxzPLnkoOIgY2Rge/4oH1M+FP1G0vfuaefM1BGXCAj/P6
RRhf9ZNuna+kU1ghn7stivkfjDZIHGx5a2Y9vacqEM/cvEPeZnKzW3tRBzogHVw+1CZksaz3+wQv
d72q8PcsNC8IbC9XGb2y0kt7xmyBMfQh3hahWbKnlPkvSEBJmkwRdCWohaiaq/pw0ytB+xPRXeCJ
wkxVYET5yHKL1xv5HbRcnyzJW49T2jHL8wamm3geCfT9XKE+m8pLRBmyyGU3Olppo8YtgyVGPaqF
wFN3As5QK2vV7m/A0pd2SpI3fH0bf6ltBqIml7z6n36iDWD7OyR8VdgpxFa2X4JilQgz3xWAf1w4
HmQ0it+jS87cPuRj9OmbxGsE/NfIOsVOi7T51V7fWTsI7aumfdn168fF2/xqftPViWoezk2loBS0
6JcZiABedeiTQyhRdmMwHMKVQalf6r+xiBSeeXcjH9M+n6SExISIjViFYc6Cyylpq3uRPew6YlWf
3WvOTBLJDmKdq/ZfahCVMiOeDObS6DqPppoKryDy1x0dynVuZ3zy9Q4RDe7K/if8hGW+soEeXdOb
TXaM+16NYdvbc9T7+NkEaon3pjGe2Q4zD0e0zKuAOwVR/gSCx56yADmPmp6m93PKrCE7k9t7FbJa
whxKXHOu1mMNN3NMnp0SJ3yg26tzRY4Ujz8kLMxJNs5bd+dS80O0I5MJRrJL8RLJ/L4D6Zl+k69p
Mq44R8pla7Td8Cd0nCl/HAN6dZBQvC1FD8qq1JlEWVberuYFwPTwIv9IiS7IvCpeoeXQGJBwHhZF
EqbrceLa30lkewIUyn6zd+s8Og328oiEGCARL3mBDErEin9R2BN+f5N1qCGeQktMKQHSW315XSpS
1KEbrkVF2WKFdLXWrXROGE3J9DVfViCxJyDi93bE5kdG8vEeqV/e7mgYDTfl6sYKnge4HNRhx5E7
UuXc4mzFwS7cTbvPbpVZ1D/0wa/6jUH2oLqpH4uHFFJEAITd/ID5A2lgTxuwbmNQG7R6RtWqDS4H
2455wAhL0wdXb2xc2rVxY5ws7ovDrEREbLTxfZqdZuniMttBZ2w6+2EpvGDJyQkoHFBA0IgwaUi2
Agzfu+CM4d+BzdiL13b2wqKq5vHpANo+3nU9r9NZGtQn+3pzkxtBdvBaaGBBLWYNNlcSVvTKe2cd
dU3u9Kbx1XhBrYwy93bxjg/suAGl6vPy9DktY365OWBSe1y84KB9gEKzVliBoyb31bVhYwv8/mtB
Iy37p8x5lJx93Wl+v5xKatXZQKE3pdZr+0ynUdpphob3tNGSd7gd5vnook84DaqVoPn1pD9gNjwN
ajub4Pm4hsphG1DvVb1oYDxrEPJlyFMavTtBQnd/cKr9O60n2PO/P1+H8Xoo/9JiSOQVH5BtmQpq
P0oIAlReUOL9CdUBARoTa+GQgnQZy/EMPbSqzVJhqzCNSgkm4Y0QszBZafA9o6EY3Hn6EylJlQ+a
gtLC5S2iZEC3UnyWS21SPJJJUmMpNSLgEogNwpEKNoUwGlVqPgiTRXwUHEiiNhNQBMK48HCgU3I6
FbCgH7Sa0qIkz9AfoJYTQUwghYIFlQIizVXjAympi/4pgiffTtSeoVECGUQSTwufA5zcgRJR2SkK
qr92cIG+dgxsKu1yCO4P6pCNNalLsxqdYjgJreFv2suUKLIhhYZITSWAmsJjoXNSxeEzVNlCDr1q
KNGYHhYNXsQY13w1oVSMAt7foLfEmxBMOImOF1OefkBM7RZAyJ47VBR0SKiHWrsE3rzaKnpQVNyB
jMiHsPh+pAmFKhMtshfiTtaNPYaStCaZmg67DH2VwCcKNKzGcqL73WILEl6pUxbMonItRlh8NKV2
RAiT/QhqwHBKhtJXFTgkM+nvsSUziBeH9BfFoozjDLhFjZIEhO6kQzyx+EroksHSKK9tGF8U1kHx
8E3m8+wBxmjn6zXts8fz+ibJO3/wJth7k5tq2IgpJ46all4caBlOR+dJS8wnHrXSVlzyNNXkpzt5
zxvfGnnZGnlHzdSr/MZ04tTXOYB0QEv1Dnwm8tmTXe8izhje+0UD7DugSRzkuhWEwFKy5MWWESku
t1Z3Rdb4d2IkbfFQMfAMv6hhBtE70ZT2CrClAl+SxmMqgYFeQnSG/KX4vx5RtV5kkh3FgZd96ymn
+lDOL+r1MiWQs5EiCU2fJBAj8EUHBb3KwZ5S3ZdkRpV7k6q96CUq7VO7OItqRFc7AB9oKeJ7ZC4E
Ltfk55Wo94W+Q0oCk/Sq+P50MHSYq4O4CCxpW5QDa6VqO+iSUCJ0A/mr6RT5YfW1GuK3A9NR4SKy
D4FP+liCpvJiDgqLkNpSD4RlEZZWqqVpy1p36BsMSva9AEhsOah86dJSHasBK21gByrhUWZyxt4y
2MwcoT56F+S226nv+5GFLAfQJ2T/lzDIG5NM5JCYyJa/GvmiOe5wAEWt27QR8LLKkE/gHS4PIkZ2
H3EKdKuYBAGDzsYIWgHWmvJ7Go+RRP4rxBWfo5BFCgXkHLLIq5UkhqR00Rbuq/ZkyuxV0+M8c4v7
PcJJYYu6dYp33zYnDMzHf/Cz4YT6Hs+3qHd7TNkxqB5HmeKQ7iL3zkXRRd64GGtJlBFKjws7Hfd6
gGx/o497IKAKZaSJ2FQio0QfGCBDX2qc0+Rq+CVJ3yGU6dKxcOfNtFgZeUP9rkUF1kUhAVHpafQ3
ouzUxcgDoBOmKi9NPiV5vJ46xal0yovpCks8939Y8mbp/ZbaXN8D+QPdYXI5WKJ55MC/kN//vS+d
mMw9SX8dLLgEKZasM5jMICSGQS/FEophKQaETGP0Yl68EllWCFMSCGWqdzUXhZToS3GYYZc3r2kd
wmzVLX1JTiTdMKxBspuCZyVGqVwwc8sQiF7ioeNCKyqWuC2aBkyOVw9moEavipCoshXh9WUHolun
ZEWgKgxK5O+VtszCbj5OSZoLpaEmKWwuU+Yn3ZzzpamoW7n2eLTp9eW7xGaJF7a7BZs1WDS4jyIE
72z+x1KdX9FAA3bMeP9iWm6HaMrVVGjM1IqRhvna1GAT2c9cP4fIVzN/u3pAreUeb4dDMX6mogbp
0N3HBJ51nAsbahd/BTlReUFv7KUzANJcesDTNDMEuV00J/URqz9bAKL6UPfjyOwr5cv/i4fDhboq
6glwZsDv9UXk96USHTmstUQXA7FEMHWPNJgR3hpByFiqhdk91usuasNzr8dcLyB8BaZAuAtSWxVP
IHH16RcWCO1WnRCrpBmyDvIIHWsIDu3TSKYW1DBQdlBPobrX7F7Rjxy6dAR2NnlGQ6bRCmRHmPak
+FS1Qs1pDwO1p93TM5JaOLUTWbQv6SK9jP23Pr7wXOakAmNv8f0LPZp7ktGuhmr0+Dc3GFA4wczC
6AzfS906saum7+1ru5tkWGVNhGfoaBKTq6SxJ3vTUcTaaoxVSGbWXKdCroKTOIIYfT617/oT54Q0
XhRKaUokkCHRQ71TdJGXd62SGYobFD3Jz3TBCtv6Vr9K8Ue3BmLML2spUU9kuS4ju0FJRUNROwO8
NUQKwuEaI+jK57mWvELx8G+jYeDJaUOGe4D/R9SIchnXrn+GjCBqQivfob+Lt5Okifs/AnUmeeIk
Tu3r34mXpnq+t15nJwtuf/xS5azNkRGU837dYPayY1G6oQvQ+ep2iMl2tNfEhHWEeFtlesI+iuA/
cFo5zeIoBxm8NH0SaO3zN/k6RGxSfFkJ8KT5vM7fdTu8Ag4cCgwRJHNr//UBpVzAYMxvMw0bRhIy
q2G8KtGqmRXsGtlLyetJhQEVAZeUFAD/FSxCd+P/4j8V3jPwOUreOQToIU7dVGVVKYex/4btm+8q
lMuxRaVp7OPs40VcXH7cOeXtfrILygsZNF1nN5ohrlQ/1zNVsUQ3nFtyagrc+DAVLg/CZvc3bEGs
0Xap5bwoD2NzTYJpdHmk6PiZrwxah4G02RcUpSQzLfUJRv5RIPwYQI2eksDZKqPRKEve4lleRqxy
GxVHKheAs0XqmPh3X4iTGURhadQalTjUkstw5GEzMIO8E6HU4CSGoBOAfuOmS8x9s+LwuIzagAwU
XaRqKy6hZOPo2Gv59SxE78UF10WXYS0rQ/iwQq2SW+KrNosby2cLYVEjUFAkrqrEEOKyynQE82ci
yMIgESYk8PMR2L7QHueRiFNsdVoVte+z82p1Y7LovcRKEykIW7dAOzPdPrnlM8PRhVchWaUgSdEG
ssjWGHg7EILYwSXkYxnXuqvoTbGZIjPTNWDIVpz7OOq+qR93EAt9yaYWpMv90C/5mKuR5Jqf5hpG
QUaIBxqAXOoG1vBuPaKATWkoeQSyaEwqGsFzUxhaFXFgkUixj7JByi5bqZRyDpUwHx2RkcgpSExa
RPiK9hXzCyAtQFIF5ATX2Jrk3UcV0KNJkTqZch/BqOqH2y9Cx/moi1chvoNyQbz06cdB+gVrAOH6
+Q41RBbLhXi8bpcH2AjBPSkc3IUL6vN9AvSsQ/JCWASwA/ik2ZMgNMfb+FXmGxR8AQQNNvWilFQ0
rhVeosSjpDulKn+xnCrK0mKtEVP4vzVzszbBUCqOF6QxkHJWqn+ENDIXV12Q1dpON0uRvC6gwmkV
QxWdiTursaUzFG7IuXJv9Angf8OnEb4JNCiaBRYRqEoR4eu73K1FIcrVu/n9lApMixTsEF5PY1Tv
UITuebPkvCfv4b9q2NG7LZSW6YvcmhsnOhjd8cg0BW0ZzEqV4IUOHymnC3RThUltVVTdZs1hfZLZ
LZV8TUj8Dpx6m9V1Mzt0YM1cGMczzU5UgpRLF0soJYTE9J/KQz9yNaYZSnYH5XLFqfak/NEJ51vB
iwKYhPy1vxtUKNAIUFwaRQ1rgTL+RsBIKTIZpoEIybpdGmKQEcc5YY1RB4+VBJ/SAKPNflNienW1
obBcjZQjKxQvCGBKl4iLFMVqZYOBzOZE/fVHjRbm0K5EDwHj+RV9B8Muj1xe9skyUm/Z2cHKPePu
tAox/B+1qANmwdWuao1+ki4/oL4Gm0CdwdYiABxDboDxORwp7tjBz4i4M1dsedHsC2RcArO7hVer
hkxxFPON9HekRHcqbyi6Kbd4ieYIej8e1ObQHL7d1pNtS6Ne1ljQZhhNmgvrleZEwkYsR8950iXa
Hk3ak/8IAUs1NdZ6JC6o2CV3gEI4c6N3zh5V2KXdRz0LtYzmzVjVpGmGf5S0nx8uEjuoytb6iHQJ
y51jCgXjp32iFwrdUHLv9xP/r42kjZw3JeJk6p+t0egG5qGna+CXOprOXHzsVhaGJCiQ4PqYwYsk
xUVtOjtP8sji+fobDXtNIi3PipgVT+SwOUG8VinBPPJHYDw4JkOEWMlrTrOzBf5QCasDTVpBG2Wc
aHNAnLVax86+LMbltquL90+tLq4SnjmITMR34vNqJUK2sxWJq9SjxLU1fxrU/nRJVDEAkNT6BYBE
jV9jxuQQR1BuMrmfjPx0FBHRpY+RrjoEYVDCqHRd5ehKgbSJFIm/WBdKFLT57ABIbp0cXBOhEpZm
WBqcKdnuJhRpV9HqhIS41BYQnFGm3Qf3xDpN7lRqL5Pj6DmrL56zdEZLq77ZTftJYHafgCO0c+er
CtJRA0t+jgtUuY4qT8a+UDTmcq/QRHz0hBrIEEjXQqWYn8Y4F3ND/MrHXk4pe7Mmyb+wWJOEV2ix
/fVgYCxoOByGYuEpei2ifwpsBH11chIaIJMka9egotehJPdWv1Owrghq6nWh2ymMh+iYhqzU9IrO
QVpu1ZvvZN921r1BW1OjBmJ+AskVr1EAG0GeRo8uu/aCDItqViH79N0i2aM7Sc9Ys8MjhezV/pJN
A2XLIWz8VXum25yDvOQ7vTJs3Qit4xp4x7EG3RSEgKRIZBapKRVACO04IEwkIbuynq1whQYkAXcn
QZRDheLkLsvAV26am0ubNaAfe6sFcQ6n0Dk1UBNShAnb6CX/LUIPxjnilHWgc9j6HyQ3R7wk5Cch
DwmWNIekmZWC9VFjCEOKC5u0QchNwU0+EhipKZ8tdggWXgZcxn0SG2eIP9sePlcb/hzX6IPReG6P
oMxTsc++i4W0aLMZjlKcjsHJrFIHaRFl/YO/pgEPspMzd4augZXf2qaySdg7KQdS6EZPwwip0i+h
YbT3ZftTItmgBwv0VEgPpJpUhl9o/mhl0Vqs4UxTWgBqJZCTNx/16ufZLlMCQ00HhJb8PklRsBcs
e9Ffc9bEa2R7XDzPNAvN6C+BNvJLMU4gXdYlbLmfBvsIAq4Gy9ERlxJzR39Mivzoi/z7Jia+Txdd
7iX4W/NDdw+r8Yf0lEA4bI6Ik1aqBK4pau4oR+7n8g03vsp1C3kv472xSv44Uertx7/1qtk3JWlX
BvQG+iqyicJY9Cv+S+YnP2VRgCg3mYjcK8M+0F+otE2abPBI4cNTWDXvC6agF9kI7HbORGZ/WnoV
7VOD4/+3Nl67mNVv4DHqX0ZICWA04nkwwZUVHk9APfk2UDSJE2TumI/9QBUrJLwTRF9UQVBlJ/J0
rr29UXdmtTJfPnskIipLEYXKG4LftK1vVPvEQAHHJDwTcClQKl5vD2aBPOdJtUQYgh75oehYUciu
3SOQE2XOrF0OWp7RPoZXK54Wb5+nO0uclQ14RnrHixUB3yn0reRBu/qXG38K3TkrxcPn6Xla/+Qm
vT2S+u9Qbse8E1aVeBnyXpyavmgQjdWEOOJUM4PEr+IMfPfP032o4CXxqdL52C/00F341OTml/Ft
0PhaDxF2kKlgJw1wyOlD6bN34/wTLNkxq4Hz/7icy9z7ArSMltQAE5zIyxmovMH15BOp/aBaE/IE
sA4I7cTFxMhzI1tRrSlhA1bvXCtckSU5zuACP2zZ7Mb2xZE+BPXX1+uXe1h4XHBtiK4itAktjAFL
nQOtC6kzPfadZhwc0uAVjZ9l60Jg+/HqhIspA0HHbENKhD81oMmMYUTCuqZEZN+vzm65v3cfst3b
HUkWtVmlMKpFdv/QhRF5J+5RwAUrMsWcaf1cyAqizP+pSbG9KZFW4USqk8tmzfpENnka3SoW2NV9
u/6ObKYvb6mn6o80bEVRPdrZL0GEDP7IxumRhU7JofsaGyTNgpk+pAMFPsyCqchWW7tWoX1Hq26Z
ReoFcVl+LImTDQWx3bAoL3XKowYgFEqgACEnSRA6Ocyw+lMrJQrlFbTCStL+L+JmtXi4is0qnl6q
OlTiVKXTB49+cbjNfhqgGIQzBL9es11LI+DG36VnkmmgQbz/obbGIO9F92V0sbRvvbMS7uc1vkRp
VvsB9b2hJ5vhlwfZUNZX+of8DVESaAM99e5cRrhFRq6wrvWN4eULOs/HW29KnR0v/sopA/Q6CzAb
9DP/7bdc0xVH7tgpZPz7Tm3Odr3Z0+CFJni9HRsn7Reqa+tEO5zpFrKRwM5kdXFL23rnCfULCWoO
caqrgdpx1SmPaDPQYeZkDC6s/fqix1rdBf2LOunmCoUe1aa07VLcX312y0AtAsTSEE8DrSZnqw/9
TwtwYIkT//9qP3i8ktMWxBlht+Po6kJITtBw9lsxtsWIp7gJy2FE2+kistMZCW6FvIE7iKIy2Ts+
xWMPFAsqDjEw8ishn/2RHZ/uknIjbbPl9i6sEpo4gKXoEsUqV+qljHAXKkQRcUPDQgND6aMGlo5G
vzCOLMx/lDpLJKvnFex0JSYQX9Bg4iFwCD/8+uGlcktOhXYNcmwTPBZfVyoJKuAohBfGXcda9smO
rM34YlO5b4vuSjMCFyJe3jKZ5suB2ifnpS/nGPBsqkj6m9RDRdy/uiKIXFxzQa/EgFih9suN5Zer
a3ZbHJkvg0pUkcQKQ1xJZZJqdtXp+NzZd2PUgr0LFXCeuaPjgXoeyFhSTvzKwgQDiM+jQEkGq0LG
LzxDx1NCXYJF9JbtVve2TILMb/CTPooaZoiKoqgIpJ+LTPc0WSuNAC0IHmhH5Z8ZoY3NZXmEwFeb
Z1OZUKiVcjEIwbcFouepMiFxFeX9IG3ayd2qglPC+6vzjaEogLxFCxJZVF2Qb2Je0gyoqhCS8IaJ
hV0XPr7A1erdQfJYJTDLMyyEXB0XsrESZcpLWY84yHS3ajBJXAT71OgJUJEpBeD7FF84pocqy/q+
Yx226+4xsnS+CWHyNTRsmpT0anPonFMAfMd07+PbD+Fk704FjZrJ4BpeOGrtNe0cndPPbVqGw9hI
2teXlwyIRqRT5jc+XDpvBlem+dnmYUbWkUsWW7u7PUz2bX6KAEXhjDaDW60NdXR8gGXHHzX+GqTN
xOjzSgZjx17/rf+Mln/5MSv25ac8v73wdy3PL+Ft+iDIBWZ/8eeXnfd59miTeQmj2IOdx6OEMtVz
O+3DTKjI3aDaizIL9t6Bum/W3jfcD+wPzu7pvSu2ebP3z16r6ecWLx7tpiqn4HbsRRWvGnnpe9bI
2refFo1zkP1F3jUbmJXeIZlmpYAiSKPursnuzl7NCKJ4kNa7n7JnkFv51fBD/AQWOb5jH37/PIJy
ZfbYXb7L4HZXe3dybu9OmrrrivOK2tcbqqIm3YEgbhzptTw7E3EDD76tZ9neUalhJ8Zef3Ujpzw6
jWrHhMgBp/3glXdu7erV4FIlbuPtrKnJ19zL3bk927FpZ1B4qOGQ9Te5U9at7sS0V3XWZjfOrDR2
mgzxk4PHTi1GPW61wCN2tEu3zqPz6vh7WJS/nxUrm+/DO4h8yeMV/JNdfthJdXEx4napjC4Rp5ot
/jtg7yX6r0LrqrScOzxKcLvvqHsNzWdgHMbxvt88+utypwmK+MM4yU1IjGE9sY/3Maddujnx2nkG
n9F+W6bCg28Erg/bNG/wlrNpPlB3onaT+Y3yI3WumdfAPxfaG0VgrxFR268/sNKAbCYqZT+qmf3W
noiz5cTu22u6z59Ww911YTB1slmLtqDr0RHHws/JTSGYTA6j2rZGc7KH9TTaDWBzwCrMPdV9FO5n
+ypQktXkm2LApWLFGfwQi8GKicaLQKBsn99PJzo5tbp9j9swxe/9GArSbu1W6612FlWcltlaCu0s
fROY3+eI3RN6AcMm3bfvWftM7DTAn8Ftda9uhuwJttDOb9Ttz9t5LuosI2m7DD3YSQ/6/mJFP9gp
YjnabwFhYVUyaBFxIs/Dk/phXX7L8DEQLkL/Ma2TZzzs1pKmzetBuTm9Hewz7kLEsVxlfI0W1fBd
b18g4ZP+w31EQkY8M7j279vSuvMm+Yf9gyLm9zF79F/9uMzJWCaPcVZVKzs4BiUmAk107Rjyo4Cv
2Y/YrUBxW9t3nCDLdNC6bNS6e91NF6VuNC516ssLST1Kb3KoY/sObxNdBNoD6gsEkJXuARtv+i34
ybY23g//IBUNTRfK9BgXA/Mbm5rgFmY2hjWkH3kD4OyruTriTfNmj9q34ztmF/sBa5dKxEIWR4bz
6YkUGMQ/1XkD+1GE7VNjtsatEVXzIjnht5T+YeLCqMSWZXv7pft0QKzr3XsojDo0np6kbnkJPXX6
iSl8mGjSK8PmpDyBmDLKRpcdfaOPM3NQmSRfH7vG0pKXdrCb/UtdXuO93fv11XuEl9R7a3SvsOlX
e6TvERz8G5potgFKLCdSi1vDOv80IZdlv/Q1W12DZ1idPWbX2fv3tTov76j0t+vxncx3eRlFdF7+
TDMa3FIO7O9GnybhLk9pAqBW2pfRp25Vuq9r/xSn08rF6LRuiXtb8ehrNrrHYPwQ5B9fVxabLwT/
EMlwyjjQr35X65wP+9m+Ums/aC7Olhjuv26R+2yBgNrnOlQSXGsi4Lcr8HbL/7A9UCzwXlsT4iWi
w22LOom6O8cQPw/VdUA76ks/Jk/DQuZhNc+4D4A6Xg9Wrf+W6YksHz7W+o8Fu0ohF2EgDqJYNlPL
pbJOf/imXTnbZLg12lBCMvr7UFikevp9lQ6CCjUWRZm7/ugfHz1S8huRDToQulUg8vwDTznX3XPS
xrMCRrfJ9t9sP1O7nCG6cN7VdrPmmgav306AB/kVKObuGIZtGjI+ieHpETqR9+O0CXlVxcdTn09x
c/HwIq6qk3Q+MfVG67en7PakHtXy48U7rPB5JsbPByIUlCe07bT8abpx3SuZTsI0TJx1bKfY7SK0
jzkvGGnWadTyd9SNnj3SqpQypRid8e9pYnRKAJ7U0bwzplxUmWdliIM/dahAhGZVq3WzHhgH0+bF
qQb1oNx7eDF9MCM5CsCCRgIZxO61z5JS9yO3OZDRH9wJbDYFBCKg7XxIRKo+Gk9YhdAPZ/D5Tr+V
xWmUDK+/DLJHPyY56c9ec3Jk5ILkHxSbSvZ1dvk9BY+jvd5WE8v43cNTWsVwYQh94ascrCxr34kI
8FqgEwSszi4QLYW4qysyOgZuFB3E8tpPP5TG2OKA7EWt27SoNSO/t0MiijbAGKm4gH5o7g62wnQJ
/ePSMLlF6UTch7EiLeb58xPE53qbtBWzYsYNmT49dMCEVRdfY/KDtNPfQ+asUnuMyBupmfuiS5e9
dNTsJ/yGKw8BeQI35QZjHIM9zIvAqTv37s47UXp+dq745MClDq44FAv0rft7MIWWj4VQ59OJ4JGz
FPI9cg/96/gD+ZGq6fIBb67llUYYUMCq22MocHVmZRvX2mvX6Fwhn1aDskv7p05HDFwPo0gK3FjR
s8Nsz2QXEQxiWkthpkMxaawoPwaToVYO/a+EhrDhmvbJ/3hveoNm9CAmGJZNL1E0oRezCnbuVtDt
waclhERIT6JF4Hr6U6ruAieG6kRLFyQaXKaUNgYP3wjpvAWGGlN7Qw/TKQetSRUjwBf3X9of5o1z
Hlz984aFukuZaMhM+KpPSl2E1ZH1xGqETYkOyPxAWYyG9mDNRxfNKVoU2m+Eat1YZ1apTnTw7lSB
oYxj5rIm6VbPeoakZLD9AzVf9dWCio4haImZSVcMLyIxP1D5PXkJVFamXgozN+L28kZcsV2wH1Zw
vsaSxD10xbUG2UBc9m4TmAAd9UxP+BK8gKgNNwMVNeYTXPIM/i/8CxOYSfBFmTpvjafLkXOASA7V
9wUDzaa7XApBOg55hBl1pwNAKTz0P2R2khQ8cdd8MyTAH66rm3cIags1WT0OKRQGhyCZ6FOjU+hJ
8VCGxD7N6Jl14R8ILRjE+KoDjjCOq0x+C/zRrVI9d+s4c6hQfMpjgAaUcsYJJpzQyT1Wee+Ponif
Hmrq2Doa0c6brm1c9IleC7E+iWLK/ijTWbxzsbr6Uds0G9tIcF3c6pzzuNV7gWEouVR3LLUAVSL6
daCNGRpoFEotXoLPx8H0cOuAsSQpCKITbs2T96qGkyepZBPEAxxwwl7QrYcPrxomi/PkPTuBaV8s
YgTID3Q2r32z9t278aKOQ8yTKATvuQ2LLwaQJJ3+dXp1qZwikkJi83V0ogFmWCz+89jZTfF0C28u
a74oJ/CFyABrjPa3T0HKba4OPekswEXdN2559eE7JNfvwzT+TVBe3/r4oSIRKCOvPNonIp0Y0AeN
/taYYJQHZvDqHfxn8EKYNsbThbV2ASM7VPOl86Q+Z/feL+/b1+C1SsLW8gii9LX/WX+zKLN6G6x8
U1bmVz/bmEtMO4k/Fzc6tCBy+oFcTUhXi6zWV/0Le7hkcJy/J8b3Y1p2TExBp5U/jHTWPaRvCXZC
cLeudjreQRX5Rl00q03vm2r3Cgl621wmrCsICMNX0Rq4NUkDFCiQP0/h9SseEPdX3VPvQJxG+aD+
hbypQiJbmRm9lxCgfmny/KtBM3NSbARbnWa/NMx8LDMnT5Jqh6A1vVuVfTuBADqNyRTQh1FDCk5+
/avOpgejb1LjJDelLxRUtY9lfu27171Ffrgfr9iZ2cvTwQ1NGHhW1ObtSQmT8e67viWIuJQt3uZK
kRp3ImholDoJlX5uYZOQOm5jQomo70gUyzSkJEkCNjpSNJlSc6DPPKfwmLa6sTR4m09/HdSf1vs7
ncfjSuHO1Yqt+nfpKx6dB2zQN5+kkeh3kPya3cPX3Vv3K7PX4kOTke6+v14maAXrarj79/lYQJbJ
lnVrPSIPdpNZmS6lw9skHb+n1wWrXVBfnFe7CfJrpJej/Qi3ljXt54m10dZz0agsYolbs8yHlf7u
gydvRYrdMzt7i9wTBCf+w12Jz0HGcmW7HEXbp2llk7R76uG+5mV2igtmCFxHHbJ/wzbRHJKJMAZu
DAO3tlrPUu4acE3dBVmblLWpBi3KydlP/afUiQbA+zki98KfsJctn8Hjm0rAMBlQM6MGVWc1/3SQ
Ac2P83V/P98PDj8x1Y8/3KQm6WDfTWZZr7a5TXjFRTKIvduEsJGe7R1q1Stowe5uqDJeCkuCzHRy
GB6h/mLWOrj0kg27wW80qlO7KKPtWQBrXie0h4H5fJocWDRXZ8o4a4pnpI04051n2SKCED17DU8u
WrYDmFAU1FjovWy7vlqvBSOlii/ILBq9OofhZ8CYJ+dKa9jIfmblXzRB3T2WUswXRhnC0OQ3QfGP
OA7IP4Func4iiKrbiPu8X/Gsd0bn8W3StD8YRTy9JssIQeN014smJIIJwkKYBssyazaiTDXnzibR
otRDHumdKJb1MnyjYWRTwtiWgGVCnOlYMjya/S2NgxUNL0TJZK4AseEuYG2ADxHsKq5RIpC/zOKh
XtsgqbLvXUrH1GHHyDum69814AtIDYYqPeO7CX2ma/6ct8by/HdzTzP+gpgSOxeFIZj9uRWvOTCG
tX5lVOqtN/vFY9kc39x0RIEKuSTrZLCzMRQN6izujXYyapCDXa3DdxJE42TQ+P38Nv2EsXkkCSWt
PcGlxdtrm65qPHvGr6/JZ8PE6oIc3EdVEH7uV1haYGY7gb0/ORBbMQwaSwMK/7p3oAIxwYrMh3SL
LS7j/4JZIXeM69mNR7f/EXVeS4qyaxS+IqvM6CkgkhRzOrHU7saECfPV72fB/LWHtqftYIAvvGGF
3vLvAzMWIEEYByyvvcOpVaO5vkEG1zNQuPZLcwIIpwyIb1gZLhfGkAYaHdofasOUb22InB9Ob0s0
uWeEptquYwx2b7iQrBKHt1mB/MjQYLSQcyXjeNEc3F2IIvV5Gb86ZIHQy4PxTySB4tmLNRkR3ILF
0Diuqy8LHuWl4VwLLoptjYr5QdjCIHGxDQbb3S7V2mlsPWiqz+v0Bq6t6qH9Jorh7/fWbdcqoFqG
v0PTPT79EmQv0fWeKpc9j+Fu1/lCIjNs6jSX2W66VwyTBGc3HkpSZtdVAT3+24MFc+jmFZHkw2SC
tDl265wVnSze/qLRfxJ4AWgfwv8bFcFllDanEVzmdHJ1l30EBQ+Dm/f627lfD2P4TaO/Dx9tQkH/
MEGiEC3VB0S/nXteqfkHt2PC2b+RN19GBzcZMzMLwB4B6q2Xc1is08YPMn/aX5hGDXb2NWpLYyax
cDkpE38f0eFmSe3QsZyngHMaIDXm8RgW6uDkll/CJsUdvuOBoeuW54/57vc9PVzNLeSI5uAwTpmv
B9OExwBrACz0ck6p1okH5ZppM4Z3JOi76ZFzsezMtt43qm2q/WqnApehYkf6PrAcfz88AjPA5v48
MRCPvoWP/j2qSN8/6VKMjigb9z6L9xoSuPsaiz+sNstU69Dvcl7HhxxKOOvRujJFX24KF2Wg9Ytc
HSsEeBCguYNrv4DQ0/hBOMRTTiiePQanIZNqxdYKxcu9jagoGjO2jo6xWY5Rz2ShNjZ0ddMV4JZu
DdY3WpF9aCHQ18/jZjeht/F0dx3udbZOacrou/PBGrUD+9MAMVHsHSG5Lb1jBDdiSxn3hZpk0j+0
0eSj9lVYV4IdBXlmn+rTk/f0MkxQrL4MHyzQTNL+Gw2BJQs15bn2GcAlDZOvg7gkNdry1aqCMmED
wFqjbNP15qOCFqgDLKZHbIJy0Q9k9i7xyc3T2toMSusXUsaqayMzfBpVUTAuzJrDh8+VIIkk/+Gr
OpLoe+Sp8e1yRPrUQ4IZC0lKSCpSJkWJy2foElKTarFK8P5RlQbndMUgzT6PY5/JfG3v+ufxMUL/
0GeYLb5w+Cn4IwwI/qGXDCqz9O/RqnhUQumn/IizXiN34BPxN8nBNuSri+pVZdSr+XkS8PWy2/zp
Uyk7T68to3ewqZH9QrYbXwMYfFsSZmqXqkWysbKONmH0SzW42iYobSETHNZRdue6xu4zPHfRgfUB
5/nXLi4blKJtUScA51vY2i+S3zrtE0Bhc9ac5iD+fcBPfwcQbRgIcMj9lBrXI9iPU6LjFNmoo3uE
n0uVrQYt/xwkUwC706t75lcARHkS0WoM6l3KELSY3M/g0y7QFHo6L4SNC5z59wZFaKS9PnDm4wFx
MPlsFeVDOPdgFJhf4P/VA6GsAkBt8GaKMwOS30KXipB/6PKtMgO4CLsEdQOsBEuYqY1K0wIxGpyn
tTCD0M/TzjZK/Ec3Jd5SoF1RB8hGT7LRY6MthZwddbHUuloA0ojW4njQKiqZziiTwuCriPYKnYwI
VEZEx6JkR5jE7W1n5ABmlWONcKkeqBDPKXYS+i/qoi6wg4DRkPGkLyPBij4TYVr0vV0AyANHzvc8
x2Pzh9HayR5ovTM9EEo82gAaDPz/gK9G13ZlmoxLa3EvRNjiNoSLTz1C7GJhsa7McyIwnpJukigO
kIa6x583Gw99CfKkY6/uG/Rz1DBT60xaMbrRUiUdejqE9E4yAeimHz/A7ZHq/wgJq7bSETIVeyjP
AOU7O3TZ0kmyoipVh0F+8iTnKvhPwwoefEqmNCWBk4o4TseXpwB4SV+PziJdQYGWOKucbK6B5DNY
/zkv76xJKCa6fl1wNdoEbhGMKimc3QyNMGW9b51bUlAVOEXOl3eiirwlKqinDiFv9aIa2KSIzng2
O3ZgY13gdDLRf8IUKBkdrFaQuXLobjkdJ/Ii03NsIEQdjCX5z+nQ4dI9Lv56DR/DG5mDp3lZC0Ml
hlO19xZM20fNAywZe7xJypCh257Bb7NLz4lviu4BkUPjibDcMqb4+pREF4EIAu3J8QD2M1AW9sLI
no3nVVdt3Yk6cgBi1DiLE72xRbTo8IL4ocg2Iy/yPDEbAFbCDfgyXiInSlxYON664lbciCZhZ2s5
4JS+LsMFwQc1RVOESJkfqOrS3EPGnU1aRf2zhN9Rb67MklUZNvuXhLq8n9zCmLw67i6BVL7s0qay
udsXKuL0BRhFMR4G+5sdr0obSpTo9W/eM8mZ7yb32XOT/N03zwMQMduotCr11hOubM8oOemaIPFE
bbAxvbS3/ctvs2rSILn4SVR1vx28c99gHVQnAWWD0EV76AM68X3rj8KEahmCmqFI7Aog+EPTf5K2
Ar4BsAchbeCggkhSzsgBQupO/8eGuJpxwLVk6Qs1/EFwZwQKRqyAEODHVBfIOpZcdR36dsYnEq5B
XW59i3CSR9cDbEcSSXtl/Vf1cIXgEoQshSkkxwz5KEuOQNiK9QhymWhW+UCwSyZkRoZEsUPhlhVF
mr/AzmKXbqpehO6thcX9dGqAz4So3fUpMjPP1UBOeRfgpAbvcOmT9NA4BaxGsZi/Em7uDcQcOjd2
A2zgPBqPxIDjyQ+t2/SLktwMB0LUV0DL6SWr7awueWVLzi1hqRN2PdnTZBBuStGqyukXWFzUpT24
+58DTUEQCB29dhkcqJObLZ28Ol6vsJXA9MEIJ0AKiQZ4LxcellcQXaJ0gYUY2RcESziq7DkPuwB4
A8cIPJncr7vsfafn8X74nZagcN57YCYCYSmOCBUd+qfhfvMdPQbExf53Desz2vL4RHxxXxYMZ780
+nTE2SyvnuGJ5b4SVMeE7i6BzOIxPg3Pi/KvuP7s7DaRR5ck/w18P5nccRxIJ5cRouH+Z3JdXbzy
XzIBomilEM8uzpKE9dVlLzFpACCg7ex7aXeBLgDi1M0Ae4Ie4W87IZiFCss7BnXAZ13Mkg0qkFOz
KOlOdugk7XxQ7ExfXeAr+M1RCXpHTgXJAd1MWR5B2wvZIIfOqc4sWzq3kz1a7wI95Keje/pdAQ4z
mCSbWQXvUKoFnsYH6EsuXg4zSFoybJMTJKiISNseGIqPBZCSxUXaadSueEpBYkUjWGt4Zg/Lb8rj
S0Yy6eSUwQM0ObJnhGSAua5eFX+cskUT3PkMOb1UHjFbJEuUE/ROqe0ii8TpPwScFkCYhGj2OnHX
2lxrThzQxjcFwhQWd520WIABDOhVUOS111UGI7ab2dPykligRxFXiPnB0upBvvxF0RTmuKjtugr5
kxKRjVkPQXCuRxJAqzjQ7PhL5mQ2PbR253Q7jVad8/ys/8euHGA3mZHledT1WtAI2LHaHEZsDrhs
rHWpeQfZBO6SKPAbGZSpBVRJdUnyQvsFalx77a3CHXEWLyEISmDqQsxqrxLklQvHm9IjVcFnKIGK
M1gWyiNIfev869BiEwdyndJWf+cnIj6IBKFRo/2a16mTpkMXScIoWsdk5KzVTBdQbMdPS8uiODcl
CCpsP1Y8EKJWx0yIHfkusyXk9GLqI/bbA22y3qF0demRkRmAXJL+e50Sgsxeg8KszGCmZ0A+v0oG
1z6VKoqvk9rJxNCGbjr53qfDMtF/D890JZVSEQ3F2EwS+m5QXdfSJBYrcZk1QxoKnhhQWUUv+Wto
sLZKY4aoMQMAPW1+XYfepMYD66EuIZ84A5jcCC6jtVxvW6hRLMoWnYjZyJVnvMAwJtj9R7bUhp1F
PQz9bOZqpN29K3d4PPBCDGh8iBUaJS4jueJqrh/tx1h/p5nF2KbbAHItg75owdS+cnAZKtDwBNJm
bAXCnaMzzwzDpY4pY66BtTBztB4LzE3qT1THQowEOwJi8BPILdjOYcA/W1sWvRcVKKqJ1V+WUHJU
6k41oiM0kW5DwlBg6lcw6MdhgT53a33ThTr2KFLLsfvatF4UU4oYsLzD0/BNh5ZS+C+LqEFMqNpg
zMW9E1JcoPk3QtD9bIf+e/gYFH8poiDT3mDFHN9Ti3sMMt55TlRFfZ1DmoJsOOi/Z2uR8w35Qvig
dT7bIHsjlg47DAWFXyjLGD02AQMvFus1V4QfIvTQ7smFecD9Ky6L/21L+TmOWCk14zlpLARrRdlc
3WOv4WvF0yqSXS5NTBYh1l6NWhLjOxChQ4AgFj48JXPN5eroobUWZxV5sP5vqgW8hLg1GmgNGElJ
QKy1uhXpOp+GJx4VaSWbdyJSE789btg9vevNBgSRBQ1RFq4iIUr4WnRvQW6lIEW7xpt3ocPGcOjk
5DYGXDwsukP+z43pu4BRofjkAZDog3xF10biGAIC/zOBpTsCVFXdnpywKETwByX0ApBacU9kTiYi
ZEaS3OBkDxkflmcbhq5UK4X8FYJXhJPsEYUpPg5E7Nu7DXo2BTRaRVnVDc4ih1pUaHTwUi4dXvCB
1s3e5w6thQ/lw/sv2ekUCpl/atMCW5R3dgnFPPRKZkliYW1XD3YxlxviiykvzV8x2sWS0mkTH2zD
xxVe8xuOVK6qJwqngbLH6r76jGrjW3/fb9J/SdYiQmT2YhlC8QagtWa/exdbeYEO9KNJFgy7dKG9
k4vpwvTK6EQ1T/wuYb9pvtEOgvciEhhVTxRzJTIlPKIYqOLL0BGPZGZ2saE10IuazSZ6PKgpxJqx
A1EJHC8+yCg60heEv7/3jxyN9R0vO/W0CW3T6N1+4TcLsMfVBWugf8tVR1+sJR5oWYxQvkHdNwMf
r1ayowVxntjHFuq186VzawQNtxzcuy877hWdQl/CSw878R72wYMHzjKzptB4c0USFBt7s9S3oRlN
V6c2mGkRvdUbfKKJdM9YZ3XkSVPnE6HLAb1D1DycIYmT1oofNItz2XXJkiN0nMmvSoFfJFGNWhn1
IcasKH2F5zAvH3c9Pn/CVXf1sZcaXG9a+w2eVoN/BUVYTsRYEvpDfzikk+oyaIYMny7IelFyPzZY
bkwLuQvKXDBssOZjnoJf17+XO/wbDpPoToKAl7n/lE8gCOpdtPUZfBZvE9EW/+s/0WP6umAQiBsT
6jGH8WW9g0U6jRckzOtE4ouZ8omWYN1SaBuo1rZQDXHUV9ammcU+fBdqEGot9OkgOWUxDJ/lMBqj
8alTrJNyAcZOJx8JuWZHOrkGnNo0vHoS1t0GYNda9/6RaSG5aprh4PlF4iubz4FcE+tuGWw/U/4T
XpDvEqb/22IhGCNAOwa/rQUAj8KMiwDliCVgvGp15+H0xW7c3q9CZva094uSrLYx5Xiko7C7E8Jo
sffqeCqIbqXARuQ89F6iLCfFHUI0UR3/NhnZoFI8zDmV+U+kipLVPr/TrbNbnNuEhWs0JLjtkZbT
DQ0IvxJwQ2EUp10ieiFtlU+wPZIwSDVr5+a458IsUX5CPQKSS36we67XWfjFFjzomYjwCgTBgNEq
hh8R3SdGUQNZ191IGq2g2kKE6fGEEGlS1OYDxElZSWjEizIqldY7IAotgEuNPpF+NUDzdezZzm0d
5VCpsUpei+IH6CFWnhsIq3dQfgWyA9DxpJUtUR6Dm9YtHQdr898Wx2ve2uiU8NJ/B7gCADEV07OF
Asp8Co9zjxdkFQ1YKdox07n+RzTKaI3b8CCQXabNz8g4DJctw7t09j7CCKfOAanpx4/2BhEUvmSn
tNf3rWwMUHXbguk42PU19TdfHpbb/qlTFILDBiG4KE8/U2MOGi4eLhGzP/2yNgP9V94s/AyCC6bR
h37aerYPw20/GSLD0D8DDtlTTQFOAs3uE4CqmmOEyhYFEA/M/Dl4TCVLWHRLLIzmD4umYWsJ5JNI
7jnrgBmNri1PAGkF92ytaRBhILZUHbFRlv/2Qa1HMMIHTeu3biP7CxNlCoUk25T0W7paeuN4HljD
/lBi339CXuiJtiZPImgMCpV21a0HNMTNJyFfFA/TqO4+uy8v6T0n+8EWANgIuGo37W2D1/Aa3cY7
gs/5kglyMpPhzq5OE6caHCJR9oFz6g2hhk97HUxDqxpUgw+iAoxkcKef0CAFT5wrrJVCq1w2q2WG
5oUe88jwwcs0yz7j9A4Tme2ugoGOd/viLmSFAGab1Nf+En5/8oTXdrTK9OKRekZVhVVmW+/sJ/Gr
td9KKnDp0dmliYdzFArDyCpbIyqA7IttrDekrFGy0Mlg86ibjMaWKP0Pew5lBxbOqhu3G2Q6bNFj
aEkS06oHz47Waem/sZCO+YfRbTfExaPCWgUalYepmncfAOgCystqZ9WQ4HvMl6ldD18Xsy27CLmQ
VL3H3kxJXZC4qNqVpk1Hi48SsEXWsnV5vvy5rC/rPRpf44ZHCMpHwyszCH/vkAzvOFuoI6OGG0uv
cvWExVUB15UCL/lXNFL8RbpPcksxk5ItITJLS140UMCswAvebpZgIc8a4C/lIetCWB8RlpG3EO6J
GEgyKKYqYSTRIK2yUZ4TKaOQDPkZNaXtjzIsmnQtUVVmjTb5mE1yIcb+0VNOlpjbEaZbJEFQGfYj
+TJKcwnRSVYtSTelgzWBLKEnz03Sq8ow9cIXcJJ/OZMyolnRnyF/7swWM+p2kTdak3P8wMXp9yez
zon0SqlWrvy0UPTL7/F8ytHIZXg8vpllLVog8wIAXfwR8oPKWQYoIGkzUjairIBYmxWdE0vo3J6G
aHJLKmPbfbISMkBqeDa8WwyWbqWVMbfmLbQw2kA5CfcPoxe/jZNHI2IXypUzzsinQEOfj32Cka5i
8anECD+9UwC9ym2CAkMqmV5lratgXy9AB0t5RJSsc6P3xplZzMjfFiO9TvJ4Pn3JlHgLeTnjl7JY
75eYZbOpdR5OOSJ2lgBir4hIv2ERuc4fNhy0XNlBa4fiadYLzFGkL6bflTR7b+lWFgqG5Huj9V/C
zSLVP+kZMqDQhb162lDQqmBz6bLF+mNURYgjWre+v+qm3odlWRsC5yiP2BW169bVeeP3/SzcRd4l
Krrunz/s/xiQvV12aRZ6hW3ALgHniLWPlIjfZePR5j4eJzbLFmgbos5/3gVQcHKVges/9daCo4C2
4PR/KI0C6dKBP1cBDc5bX3dkfqBgHHesQBGXti8K7ztz6566e7JGCtOEyqw6rB215nB7pX6PGkpM
Pc+w3wxmMzvXg95Umgo9cK9LZ8NHfkalS5uMGpwe3irph8Rqchtk7Tw7+0bcVV2XA/RpTdh3zUVh
AdjziaIfONdZqV/GG6NqL910rkWDxaM+0trxmiPGGI+Pa+X1UP6IJ4GXtqtzlBHHoh/Drc6K2BTP
0ePMZ30uKQVJf5Za5THyaBStVCSCW+NoBl7olc1rOxPsH5/vEOgGVUuSnWShAyCCP9RKcmlCQuOt
FS24lUhQKTkSCXmM3ruLGNJ/khnDTMFO+R9iWlLno2gZMZ3I1cstqk5GlrRqkYriQBOSLo1Wr11f
QZLK+/xZVvdXMii1HiIEorJ2iELDtL0/dzftNxIoGtktRJTCsPlxe7WqyfW50NS+WI+H2a7gSDXc
mcVoH1y2Vm1xrbYu0FCP1g5nzFK78fnbJ917s3Ujgph/v2hd2ncS09h57qxT3bl+HWQiAUEzDmoN
i3l9aLYbLHKUdzAXRwo2LHS+/ts3OlwofBeqNn3aEKY+e86xaC5rFvn9L4HuMEHvaKOF+vXLyusf
I8w3L8Mb0T5rXraqsrYlpfadvn0LSLRMlMW1ztez2G3SfSUZzwsumNNpwdRazIqmJWHBsnbxxMSn
hTb6f4HtV9JthKZOIbNCGnigFBBIJK79HXjZ9UMyK1vyCLVI6VVvIwGPTU9Rah6jY4nGD1lO+EB7
kLfZmzJ3JVCndU2+Bnk8pziOTr8yTwoRbL29Zck5QTwizqedxh60OONkCFsl21c6FNPD5myXqhr2
AP9EYd+/oD6sI5ckE3NfAgM1RxSrMnqGHzj1+4ZVLi3ep4VBYaXAaKW0Q7zwA/at6aCGeMXabipQ
jLYfzkgWCZ+hqkhV/47YRi7tyKVyqna+Mmol3I2P8GueWB2/8ah3y9Wmda1Qz7iywJAEDN7mRqZW
rN/LbblbZvYfrgWvuLfvK4B97PN+8+Tf35+wUfQOtV51+wioHR16j+BZJJhlNLM/KzGgnK5SLcu5
ruBPThmlyarF27wEtTog6AGlpOW8jKzU5+9RAIO5ZxYMVaO8UF6UMWGTyqa+Vitk2S8CdWxuqr6+
q5/H1MZo/2UnWqNH34W2g+6EKKiA+U8wJdyYhygj4/H6J+WgJKIoKAG4Fv6ah4EsTg2KlZBDr1Yl
T43KD1uqNmB14JTcSRJSZW2CDSa95u428+dqoFQh0Uow29wIjNhqJFIjOdF/qTfCwwklaZDr8H1j
vrhD+z7CyCSlOA1rqVOjqtF6TorYOEjdW1rFktNSsFbcvDaPzXVWHKbzdyx1d4InAqXd73MNdvK7
Lq2lHCGdfwNiYQVq24Xmwt377Kix7oK3B8xRXRAlaeoIYSqAAJRuXxobX8QaYn/pEW5Nk3Z9DiDG
o24dvIOv68UYQCivywWGqL5zebOISqXRW2GsqmrRovoM4Z9Cmmh4UN+ovKvvK4UUplhbi7WUI9RW
V5lBm68CSGmiaVCqaEPhsGZw6qYSX687pZZB8WGQoLaejJZRs29wxCM5z+y7aYi/z3/65/rdEyyM
O8mI7/79sdUxQqhTSFoqn8GYbtycaiP4EMlcg4QEad+5x+aBQJmdtRY+gfV8g9UDBQTrtA0IWd/P
kHuNXaf8c6iFG0LswUBBCusOq/vzNm/UnXpK4I5el+qfrQu1r33ita+X8Ebv4mhvNxCfmje6qlK1
qCEAI3N4sWM/jGXV7HXqGFyCAVBLHo0SptdufAMsjAno9ufzcB9Fos+6+9rfrB0sPWw8KuMHVK2G
9Z5WvwDHwcmlRZsCYFf/Dl7h5gy+bhFOetABV7ilJsf5dRYVxrNVQPXFTNLWEfaLBRrCvIGsMUuf
xCI8mFwdYOFHqHbEWHDArrCLYgKDaInhAkC9yh/qaey8FbhC7eSybl4YEWIvr6qjd4VNovRtfwbf
Trp0iFw+88K7c6aCgFT9NwEz/rDs6zEszpsAcBY1JLrJpq4ISQXXXopwtIF/arsCrL8xPH2U08Ql
BN5qtQgJOeOwKjWcA5F1xbz/RCd0/qP92kjtO+B3Ce8mrSOeDtZLAPrD0TpfnULZrj6oBBmUl9On
VaqYcZ1497EFu/sOAKlxBs+n4bX6tsrzctk2qu03nIsTKWT3uhvwwRk6sZHRG9me4s67OD5cy8zM
lKX26dQnd69eGb2OUwWseTpCMPpLEXd6+zvct63lKzhvB4o3se2xHzXv+zYvYPhMl0qMd3BemyFA
eLMaSRswrw+UvbiDHnMn7rxejMbuKXXqL/Na6FRuG3iRly0DiWlDhD7lpFqn1R7qgPnagrnFu6RC
tdOw+/2/F9GijubVHFJm7be8ePTx7oMi4xk4fjyMI+Sx3ddUslVNtO3lfvZwl607VyRd4+aJOday
q8/HtjE/wsVQkVKM7x1xcenQgjX4Onsvvuw1vvSzdwWrcsOuMDm0GuWwjoH4HpkvosvD5HH307ID
2FXwVdTU6YDR0K1J7vr4hifTBN15ihcgoAwMD9fsnn5KVlNtn9ZFxsgBmV/MTdCpk5VJynEa5guX
LGnIE9ZqdWQtbhocSgp1LRDBtdYjWN1ZhMA+z87I3PUG1xmP2Vh26oZbSFrvv3T8qIi/dw6Pk7sB
i5cyl0JKTFhHUYXOGDhAe8CKfh02zBrBAX2FklmhbP1EgJDieRujSdoFFvBJkOzABTvSK6aMT4yV
1X2UfEwpmb/s5VwCkc/1fX34NWLztuZTmbfq8kldW7HPtQettaFpefiwQMD6gDg1qiwP9u5baB+e
tFGo/e7b9y31VWTgPt1npbWr4KH7QkLae93DJ5zoPbi/5+jWXYb3+zM4Nz5maf1NK2Ft+twWo+2j
xFoU1yvtxLCfzehpV7AdXlah01zeThl0I7o/l9+rzLOb2+j4tRnXA3Rpd1Yv/vSk6Spi+9EmitqC
AaA1QvSc6d+g5Za7JzxRmlkVfZXFpeyDOAslEuUw4rnIXrHC8YMr+cd0XapCh9Hp0G1Y0o17UzaX
oXW1U+0UBX9k56VwE8rD4eVTXvfBKLv/Feu37UJYo7BvABerQVAgguhcp+WBgEPnDAmEtA0H4dUk
hkGukFx4BPQoYcr0b1Fhib6BVUk6UAtG72s7rQMQJHQ9OS+C87f1iIdb+4DiDdNbE7zXu0KQUS9C
CSUT/gy8mi7kdvh4D9GZf7awF/2rAq9mYnh51VGVxxuGHg/nar/wSVD1URYeOmpYQCWe4uwS5rR5
jKk4k2fhgC9mPWNQVQiVVrfgdW1sjwkop0/7D/UaQoQG3DTsekefBkFUXGtR0nlPF3T5XvatsX67
xeXq8LCve6Tc3SNLCJMQ1CHEQvvJ3EIrbmoQO8P4fFEudMnVs5amCr83DIYLFlK+xMItg/TrxK7U
Fv1koCmlYj+Cw+vRCAv1cnMS40OAguLJKk0vHozsT7qeoLQmxYjUFfKG1YZ6nNonn+CFrS5DIlh2
aa20ZZieFVGUEFARoTaTCjZH1M93ZhMqhj8FKomFsOQB0DwHJcbqw5eqoLBe1GAe5qUcQ2r2IJvA
empfAJNGzNBvwE7GlFJfW4UeVJ7ojpecYm8HUZnLV1XvSLKPeCFsrWdmRSGHh6pndOvenUj6yZLw
DmqHfjICBmwVX2Qg+Hjjrmy18Rzu1e1NZQAWmNRUOookgXwmHWRYoMaZ0EQgkALLvxsnMuQJ4l/j
wwXwCpS7aK6mguEpaxWuQeJyglpULYl65RrGQrXJt4Sg1j1RIET3TAIeSLXdWHslUEU44dNeuuM+
+eBngiTh0ZTdCq6s5iF336n7knyk7Q9tQKf4x6mlUMRfw5yOBEgqAzH4B2XKmueTWQAkSpC8pwNQ
yXr1K+bk6cCdQqgryJ64Q01KD/+y0AEhVeOKAX6iJEQjH/In75yhalzbzJup6oYKh/MJoR5jzS9R
lFQdnQp7Hd7g2UtDdHk/qDK0CqyxzRXCseW3c/pYp9aJNgFRGetguI0ubhGKUheXBEy1gDkRl8MJ
u+Mr0r9Sp87EXpWzheHbojbcyMSIXkxNXCHxTJipqF6VagM/eE9EJ+VxUAXSTeqkFDH4SLf27hcv
NqtBty6F/MV4wg/Nu0DJJmraWtMKVi0vCJmqpeauawc6CS87pd6qZi15lEsc8ZlJpfLgwTeJKm0m
eabgWHRCg4UmJat4W4Sr9ql/8lXlUGrJvFvOqXtmquU065Wmgj/ZA40WMlDdmazvqUxNzygJQIBu
tzYHGViFSUA7NbgPoFs53OUNzVeU8j6sMNI/ooXcRdxUtnWHcAOBa381wx51Bvar5aWj/sl8T+Ni
UQaI/XusI06bQC+ktO2S/FljeSLJLEatthuJcEwDConBYa1T6pf6yBUSkkqusjgsRtBymWG/PBoi
uyGFi69P6eJMlfHlNIZSjM7qcXktCUXqMJOHCvnmtITf9zXELYaLeJpTjmpx2ncPdiIdvemTeBat
OmUPF3M/eGKydh7tflLMdNRA+3g6tsGte+4dB8fBdnBcPf+Km+Yine1CHGaDY1AjYhh8B43RcqTZ
eZeHFP0tde2U2kHsytKUI2dEBUC9XaVuFTx2ZMKnqpeMoCq4NOHk7dBtsPHoq0K2u1EeRKGCpE5G
fiXiWFSuanCW6fDxlrZdaXeqBUXgywERn5GRvzMJ78ljHKow25BJdPUAWZ99VMCtg14HEAqb/WOG
qfP0JZ6Pn9UIRxQqM1Wo0YopMZji5Bwo2WuUqCOlay+5LXGMn60UPezsVS2PTgNv1rv7CnU0MRws
Aw7IG8yfa8m8zmur9Of6s0QU66/5V8O4kEDoSKtWs0XwAZUA8wKrvtr1CtCkjFYBpANdP3frkE4m
BEskgC0Sfrk5cGSNQBoqLFjZh5Ah5KHSC5TxHFWFAtXX8SXYDkqTeFwZlHtXfEZ6zUu7wIJOzWIQ
45ahy/cevLAIoi39ME+crA0GOvebPurQ1CHUYzNUj2ifVNpfOik96VeX50a3ORCpS/SM4/AItPDV
ATIZVnAoKdnJ4Aw1+DhCziFa9uGisIYuOxKcevj78BieEDpCE6N74asyYOLLrNzWaqjoZOvtvWq/
Oaz346tVGO70qTD8IMoIsZI/9JedF5qdnWMYG/b1YzZ4XCOKu1rntz1gXJlBlR652i9ylDvlzhk3
6Re5v1T0mmyGSXDL6At38Q0AceXQarUsdE+FDJJKwfC8ARt17EMvFDmJSioZ0y6zb6llfrLqUeYy
o4pN1Bt9Yd0qm6Wls4SWrqZkNdMQbrLLwQcMFOjqVs99Se5BBZpWZk+i3Q+EPBy5nS9pyxJi1FKz
5GAIUm7AT4wiV14zOHna2RSAAri+mUXolBQDOUeZvxhOYAh8QQXtvyM8736e83gdT+NpfXyaNcbV
RX1RxhbwDW13eJvpiCfxqrIxNk0zHjQ35b/KDJnGdFKbQbWqzCoz+Vgcvd3q8Xf0Shs9zd57bz6+
EdVQaTUyB0QDmSyJRO1cSARYXNYgHUhVSgdJSZjByfSqBBKRMCDCp11Fn0qW0CoHxGJ4cBw83L8D
XaNCkMJYqHN9oZL3a9H5b48KlyB7H8B6CpqlCIUq41B6TWUC48x+RFqfugnhKEnLMkMNlz3nLFMd
LBJlmPhpK7xWIC1DN/QJyNDkA618rdl7T54va9kGp5LF34rC9+I28wdA6wnG5IRYpbOWuVnLN70G
BoY9Hq6xBIwf4FiOIakqcYSqF6pczJqKpaRySWk7V6H6ZGPvDe9eTHWVzZ7egnIZtZUuhcoqKKOu
CKZR9dz9BF9wx+a3aZ5Y8L5ueKJZBaPp7wJU/AYYfL03wXIWu/7ZjZi3ZgDszYQoWh0cKFlSdnrR
gYOxcmDNduH5IABD17jszwEmTTfaNwVZKBC7JtTVSQTVA8QXIVos7ughTZGYNG7Dwxb+/3kswR9I
fRm6IUerqo+okp53BohAWefaet/99zr2qG7HZRsqHdKfsBFpLRp9LGtI2Bjix+hQaMX9JdCI0gcK
VQ5nQO2Tsa417ky+pMSOZZTPdG8z2gVVZ5ZHrA+p1mpHVysgR5UIz8Y/BD++dGDp+9e6PHOD1ZSm
w65uUYltDnbgwes9WqRBobX8kWO0tFj1dCU0yOiLVlyQGdyFVU7+iioSzLeYpQOoxfjFOv5dGOP3
DyWwwmo7vVbMKYgfcD32NMRPlw+aIPTsDh1+AbQgmQIo0pbSazJ4PGHBx6B4BuXLNdyEuXKAtgKa
/B+3A0A7eiH19psSDqsfPm6odjbddZ42KNfFbZYT/4sKYxafVbPNozGkMVBjJCCecWnJ0xslRWug
ZyXnUGFVhRI50G16VFuuC1pRSTmkXw5CKVPDrrGPHrzb341NXnuq4oP2Lnxa+qPYqyzurLXDxpD/
KsRH9g23rQ8WmQShcmVQJFfnya/kXeyi7h2ufPjuUpPMGubaRmNiMvRCpg8mEhId08+MKyE42ptX
uY10fjTyQHYoXdyotinAwrlt/mZoBQFKLAp8tMikAXInuIytVcM5ugJDwVtnQ43B5al/BmHrI14t
JBnYiJ7US8igHPRKDHr9TyJSFCBB+XzI3ciQYUiJ2FJwCoHKXr4RXuxST4lw6oMVYBHahm/kDcWq
wZqRBSoNDO96Nx/BFhR9lwWhi6KDJCVp2wnwAn6DWaigBxOzzMLy7D3KbO/yLMaXmFAhxRHg3t0H
+VFAj6Xg32SS+WP8lXcmMppE59vBbVLo70bxiAwRg0t0gEqgljav2X5SoBv4mn1my+Fp8pmdJseV
bLDvyMCmbqNBByyQ/aUCJn3GT5P9SZf55dCNiuLwGNx9iaTvuGX/IzjeREtajngK5hoeYFeOK/ZR
9L8TUn6VyAG+h2n3iCqg+BZysWRp6sbZ8SGzzJXrbzbpB/6WZ8D8Om6eQPHCCggoKrhoGQcCaeAy
vciYeZAyvZ2PD+FUrCixRN4ZN6qeaUjnGnX/AelFaEBSMGuVMPfJFmVtBR+wz5rSP0DQZyA50Irf
LCVwuEDTVlu09ihg5JQKBCIyNtdWFjvkdiME1ImzEpYD/F7ARzZGjRElhHw4Z5v9Da0ZDXINdYVs
c1r8xPr0tSkcMBenqdRAwrbuq02sTEDhteYSGnUenTGfinL7hExIhG7awQnrkdEvdBqR/E8NKhv0
DrNQudBe0enAWY1HJRcrWasHAbOSvjnaCVlQ2jC7XU0DUGyU6ufIuSqVQVwZNViUYwhZdYCHyQZh
XsxXzpI3DXogQdNnUMA3CANbJj7m7gTTD9pdilQkQ31HjpquYOs51YnhPNGiU+OQ+oLYdOTotIru
+MxTOEO2745fhGpDUEuAp0G54rRjYM1CJ2D2TjKlaoMY8EPPVrYYas8AkuLr9ANIWej3uar8dSZt
TpwpDXC5MNEOG+/tSnBlgWDDaBcmMVdIwRhFHY68AvDKYMmoWWftpzN6xEKu0yC0ZWXGwXjJvVjU
aKPcIIIfUD0qRuqrVEfKtXRydYlBEYHbkHmf4BeG9SVx0qIqlR5zsGGR88rUL/QjJQ05/CElSVSC
QL7IkCAJQzIG6edGazzO/AOA/K6y/J3LrAutHB6E5g3Qr9SB7+efen3dxCyXiT1dDrer/erjFGda
oks+014muTs0gnUcaOdoelf8ZpvHGF/IrXhWZe4n+oUvYLCXxWmxX+yiZi+OlgNWqPF+vOUojHJf
yCZUVwU2Cm1A31I0zU4YWj1wWB2plrLSuTUP/SeP0AwrSmrfbsHDcSXY5wlzW/a5EucpApGj8OAc
aSYhtMMqCOjSP0dyddV3AV3aNBYwCH3vOldcH2dHqBJ8U4s5KMHxhzcujBj0WgpRBYD2FFBAX5Pe
bOnomM/f5+85qgKu0i1FcIARCMD0l9IeUOF+3QUrFV366OXw8i6drV8OTov3+Duu0KhASC6qB+Nv
5+Z/vBU40HALsvfaO/dOg/NoP7hPbpNlNL9MtivluK9NYZzISFTBvBSYgMgMN2yeqogwuzx0pkiv
szrj1ab/uLjOLjfzQqFSgnBLB0470vuVrkHKsBG+ZhkPUPu4/ZHD7zO0QEzf4Tg0kO2oOVu6QixO
VIZmn7lhUcYnljrbtDBk5Zz8ylNc0Y86iFrIKgjZfxTvnpwaRAhBLMR+jn0o9mo9or3Irbr90R3Z
2ijuUAohZ7+EdVCdchQq28+QhRmRW4MAuxIpzH4QMmeW4TTasevw7jNjSMlqd0TmKp7swy1NHFcb
Yh0dAlmMI/hHHI3MCvcVpVf7dyh4ZI/ZBwp8zU2BY/GaFGA8yGRLDDnEe2k9EaSzWrBG+AhIkPGw
ECgKoF68ays+I8Tc8rY1vQVYALIocClBAWHWgFrHnXBAQH2cVfGO0zS5huobfUEeDwaj6Nz/wsZh
0/y0FEtkBUsmpNFajlQroqiYye+LH/g/ps6rOXWuWcK/iCpyuFVCAQFCBMMNZcAgchQCfv33tNhv
nbNlnLYDlpZmzfR095BmKMxphh0DtdsNFAuu4MtN3YSiMPfwOtCH+9GRYz5VVOJImb5BzhKgpqNh
/ydKLocLo5drpEMz1TZuE1dhOQ7J25KhNMyOqLZVqelIvAe5h+oi7LrA8c/UPgXM1ercrtfJdXKe
tIaQ5L2zO/+9+wWqoj1mZb0sSn284oD08eyhpG7Fx3GBxw5WGOmjvGlVVcChka895axaJMKdEwvX
lJw8o/WkzBowgGevLFsXQJ9FTM/HYJIi3+kxb5+rcZWZmRid8tB04Q0g0APM98PM3RIPhu5yvPwS
WOXGE2fiW/6CfufohfQGpN5tTpcrDnTO8Ob1xq7n8krhuBc6gjU8e1NW+XfD3gTYCJBr7Ae4CCGS
Pf7uf9/mhZkbDfYfNc5VsZ+8sl/GaWj/+zUxFiNQxEMmBtWkIlDbWBXzCx9nFaNVfJrpBAMHUxqy
i2kPe1l3DECxfd4wDTOZiuUgwfijVwTWePTT7nVww8RWjrTldXH9gAHFprbedAU+bLrb7pFDml5M
UJxGfuDsCSWD5B5LB771xT7ZwL+Lccc6tH3ql+cy1ZyM/SXlKB9+EEI01Zm2MNOIFVaedEHKPWKS
9pqrVSR9+5JESww7PU3mmA0Jb1fSxmsKGk0K/Y5JrhG9bjzEkn87jbbUJpITCGA7DD7Y4itvTj1g
2z4Ze+c2OA0UEfdDu0hWee5svWNH8L5oqiIh3iCXKkfQ5qyKRKUizz3r1w/j1uS5c1p389PwNzQi
3+0PXiOIoawiOmT84TW5Wgc8uWtqNi5mnWUHLEzU/3uvrtxl9KoXu0Wd3XEjJ5/N3/YPNHeP/QCU
eNqAwXHU7B/xFZlbpHh3UoIr4L+4EoM+YSEBNIM3kH7aotDoIJr+O/Jhgyq1xbBQqqEG6Bfp0Ry6
vFZCfyRdv15vCDREBnliZH9MWSVDgYTvoqgkHWLqF52dO5y+m624pH0BEgBn9Qv/ZSeFJUxn9wy+
WFeDCvZVsxOnYDafzCe1l4l1Z28eHFzhwQf3vtqBCu9cmIwIGKBvzBGNwb3DtuYOT8F4F7vno1Pm
Lgag/QL3zWVGcgUEvn6uwdf3XrVXmNVjhufGr6gYZ31wvcFu0hyKKlydUt+3QQanu5h2cFibXEjm
MbbubIMUZa1S+hNuGcfBBcOOFOhHmvRiZu0Rp9+PVuXnULbQsPGSMf1vnSKpx6HmqBfSd9SA+KbP
eS0S2rwt4aR8r5Vyn3Dw0OajTYgtqrsP6/1GF7cXqw+bSV3fFhAskFliGNsO/QH2U/vkUmBrL+WN
GKnvno5SVAGMbHIk3VYEFF7mF+R1UfFnj7HjZVz8uYzfiQUfs7nc9LWIb+PtsL6sLsvL5LceK3Sd
gnnnezTM5qrR1VNixEyPfZJVJOYNy/W+hXsjPE4JqYRoF/4c2XnLobqOq9XL2g62g/sYCxMy2DVl
y3WNE82NcgaaGmUoFChStuXn38F2esItf5x4asW+2QRu2NI8/qXOFUt7M67DOfaXAyFw2b4UzJaD
hNp94RlAwRRhCxDtiTP3LmArxRhO5zNhCLLO/3hX/+pnQhjCSnDo4bLegy/ZA2NhXOsT068Ev7AM
auhmVJ9KoEJDBJbkH1q6NneMU2p/yCl3XdGEXmsdzeW2r5kWrfFz8Bxkw8RNXIiJ8F/rTubtsVV0
C/6xr4DxxArj5zFGODau/tSXn/VnXV3ufq8QuTEkgxpZtXOAYrJU7XkIKt1KV4FL3b/mtICbVlii
V8WY4hdIyQcLFERS/B/hLG8kwuXD8gElkUBSwnkpKJ7fcNAWSTEC0GpMtjhre7zC5aO7CSpAkJX8
UH1y7Gq8jx777mEom3xhiQeATK5cPUo6ghp1VAhUG4sfTCXbweR1ecRiKl3vfxtLdqF/ZaQSLz1X
mddrnW/QpGPbM9gNuVvwx5MvwUvQEZZzRx7bwWaAnXPSP3exZSYkEYFwyq8FGArh8nOSJxqP73U6
Am7V+9X+I4AnqlJcrFCNn1aNil0WxDMszSc14n5zWBkcFofJaW4eJnDbvgw3LK2InLAYqVegMgqD
JvdJnWWGLFLDAR9M7thmcC+sMnOyH/4pZ3E32GPU5YASm0tnNtUH7r0MboPMnZFnHWaVdf3QNDZF
bu8bpfwNWREGAJv+pzyree9d9Cj2au2y+NJAhNG9f0KQ5DzY4CG7Qpkqe2nRKXb2CAatUmkGjrkH
jyyhvsWnqNWqOocSiCVtdrs/WA5UbhnGwHF6ziyUQlvQ709mW2EQrC5WEAYy5vCALT1sOPDz4F+I
vT6NVI1mDkO+kc97ImD0+0+zbZgjjVJBjQG5faopoLcxlTcp5dm7GIZtt9s2gz8vQcP8exifbl+i
oz7NkasFud+DiIxLxNNLuYROiG2JM/QGHs8QfofR7pDHGE/gMniWmNqGx+0KOzzaRlfzhbvhofBb
oUmTFTC5rlW6zQ3uUgCLM+QHtH+RTcjjBq4zTFt+KnRalLjocPvL9FW3s+ekKAfBOkrUo8Em+UAC
gnhvCtspAenELC9/meOzjb8OvVHgTrrmm9F8WBvUukU2xou7Ny/EUxCNTiXcdIq9Yq/cq8eVqNo7
jGvRiY1523raleNjmnTPnXPnCHW5Fu3GzVhfVaLLpuPufA5WayTa+aetLkhhrA6S9prPAKfhTiuv
pFVLP80JXUu702X91Tutk3XO/GfD2O1axjX1MoQBjTbb/27NEoXnR0HTbXSrPVp2u/HcBVwjB8qm
R6ogVEW0JoCnKoPmyagM6mBH+izrKpnMqSbhqd3MUhcuYtG7Fu3y2W7gWVPsKl+ujz7x6Sd9u2XM
5BHn4n1U08uTYYfkxXSm8xeIEJu3MR9d8o4Io5cgVkG1+8OEGuJEuVvq3+Ar9U+ZWQeCxD0dnHFn
XuDmZAZsxg+eKGTm+/V+nVDjgdyxV8/tG5Ys9dlz2Zwd0P2T/THfM3+p0geHhosvEoYCCY648iuP
WgyVxX8UCkzvVWVrRzyV0W7ftJDU8raGuxjPa1UFk6wZaUdIMVhx3mnR0BEBZ1e7FMv5pxZrUEkh
UH3/5ZBo7E2hD/CJHk1WxHsLDUUBaklz0LJU2FN7S1wr5Zr4Jsh0sZwT5Ujj/8hkCIk0RmYoksx5
KFLRlTQ6RwvoqOh40Gh6Ts8u1LSo4HwuxjFoUaQ8GC+lWkcDZwG1mVIcn5vm6+eFZ42esB5X+02n
BIoYl+Stl8vyhouNgYnVscHtQ2+j1amjG8UjqWE8KCOnZ+wOz4v7pIRlBaS7TU+oLna+mOwiGbmZ
PiWog1SCA2pfNjm0d9QmTjbZOBjxtuE/AXIUnJwWkxLl6QmeGXt4h1V1Ml10r3GMpM7v3pnuWO5S
bfH3i8/xxuFWTkcQQya3joqSxvKDCzR15GDbLfQuHbx8moe/qHwFAobEc6BntOHU76Jz7xQ9ccqv
B/UAieEDUSTG21B250DDMhnec3WYsOfeMaRNvPM68UqeWpaY4gb1QQKCg+v2yaxNm/SECl4GDM1B
7Yj7OA/8x31BOkm7ydQh2e5KtygZi9rSwgdRCedn5CIyEei3/lZQca+VW/ywB9MrLc7O7hi1t3ex
irRn8TjjdPElHNiOHcIswBEbxXUd7Lrpvr1ndLKf0S77nQOEwFjtohcvIE7f/cGLTBfvxS56gbxU
OxBUKNBpOV2nR/jCQbmjsdN1yBGANS8MiQ8YG+tx8j/hPPiEn/AUYVwNovN2U06J/MvUP964cwQA
wpU1oacKcHzwEi+3pZq+22dMys9AV6V+pV8fVPoNOIa0FnWqYNzTygHMUs2tNCyh21yjjVmN6iEq
9HJYCMphsVsbvgc4vE5K0yp+ajoa/WxSnGB2jthzN0t4fZg9RvPFY7b9KQ4bY7/CZdSRuAUI64X2
1SsDd+FnTY11dXRUXUSU9CYEmH1uo4kI7uh+ojWT3bhgX8cuAecljmY7lWdXfudhMXmiwadWItUu
eOYlz21ODLlVY1ZogvAENTlZNu0atS0G294+KDIIUQDR0c82VDyax1PBY/Bot/jvozpQNNuUlovD
XgMFmDR4tbj/lRaVRTZSh0q2ahvGLs2xr5OTGxUX0iBI0H2yXRrwx7exQRqxPi1TLjZ8uHy8ySeT
Ox4dklpm3H7nP/dhOnx2S2EcVwNhgjubiz17sxRxdT72XuvNYZgGTYo/LK7IetjmJhX8EIa1qfiJ
dIkHBWDMLeLZIkwatVdST32UtDMHRIefMI/PnY9/BhQFJO1fumKuiMfyCZsBDOI0TuPP6DWqTm6o
17e9Qv8Q3oN6V+S4kldabdYMwyJGE51Br+i6VckA8zkBzEEEgTiS7Gu1fejM+hfYb1hKPzpVTDl/
svERt8OUfPx2MVoBU1Oufqmj1HPe1oxJVZs6mG7pn0k+Cz2cbwl4+CVwuTD3447X/NVi8MhvAAGc
DNPoKUxUXQmnH+2YUxYxNW+kQwFCYOwJQ4CvZ9eIJcaWXQjPHYTwqM6G8isg/g7Pwyt0VvH8LwA9
TLoo0rv1MzjIKj2vjjzGi4GrsWibXsq8AN0pV1for4Cps707mOIMFjA4vPvE806FL0g4dyle6ooD
ReKQ/G3BhlvYPLRwgNDOwbVkP/mCuoSBJNTR8N4o2QB61aczqB4ItPBajRhRYCz8WJ3490QhXLYX
EiTPJ7plGOXtiGlNZ4tYlIdqxm3NYW+m4xPQilAuymVyL+ZGXk4hxiuLhdiA3wNysDqomH9xHUpg
YpA+2DUzUBgVq8IEYDpqVfMNApY0B+uJQ/7xN7MD7SAnZhxgi0aQ0ur1Ew72UT/hoiRoudF09/a9
Y+9TNXY+gHSZq/nWIWn5f2cJYjiUgRUufezMO+5tkV5qAHaCrXQ8rZzegEORhiXfrGIk1oJ89v7b
QuFd5P1hFTBiWxwpNV7M+hKI9bHIfK05zUL2twaXgV/Dpg2jzb7DJxaTUQ5q8iEs4oakaCJfDZ4I
l8GPIcHh+/CVebP95nD+zUx7Za5Xme20zOaEztzeRaQPsS7R9wLBkrPSPsOY2APSPr4L5vZHskmY
h/lx4yfJx4SmqF/kzj1z96lFeuQze2uENt7W5DMAPZp+2lnPa/Uj5DWizRMbdeghGpOQrywyEv4w
NjutTZ0bTNuX5TbD9ZhOLOLyg58iV0KFRU0gEMujNuRsIvvBCk/dyTvM1zR/VNvCYg/0KUs4/h2Y
c4aO+QyNABw6BA9C9CugF1gddOhrF0St/FXeDkGJWHP4ew/ual1XQHTa8B1AA4wFHNGfcaBs4TvD
TWP2mMDhopbiF2uuHqGcvVWMGoVwIYgt4sI3Mmi8HCSZfDB46hISPwyQ574JUxrPNU/Lv9jWDtbE
9++zLC03v0clVPgH4s+97e67t84DbL/JFqlRdjJ/EDGLzJijcmd56ySJi7Ni/LMyAJ1qpYktaxcq
+aOVzapH08INqCu4jXGeBo2uDhrD2vATN0cNWrgzzAaxHFfWs6fMfQKjzn3AVQD++7jE82nFWmi6
ng9LyZ7gV+EeTfgeOPgL/NwPLv2si2ls5xqdgpTuXwEUTy3IundxqW8oZymIp1Lm7dv0Zum5MTUr
Vpfl5KIdEoLEV7fsr+NGwfQwldrylfD6h9t2qcs7zEX2JFyeO2IzUMQI7sDlZQ7WdKfrWQPM08Bh
Cm2UkPrFgrqrXrGvHy9Og9iBOspelf+t4vbUgMdVAD0qdNVjUZdF/ZZjuA+pujkuQd4Mcp+oP1uh
YvOmttxTV738fWffqTMEalyOP1091S1sdFyiwTvE4hPIeEWwASju7KMr/bdND8N3dCWt/txmZA6h
9EtZKM8KCH7obgAX5gVGC3NDlhZzW2A7ynRUfpxEFofFyMCxW8FLMbZHH84oPyXwD3JvLg+UpQeJ
B4Uz7PafjDa+5AeKQVq5ChtiKS+4O9Re0F0lNx546MT8KF7nxcQWAicUTh58jGMG64f7nNihML5G
gZ9PGicLJ/XWzqeRmKKC4TJKgqzlp3tbn2Fh5v+vu0DpHNO/cBxVmdBy6yN8dgevfmWoQSBJeJwo
zSv1q10dmkwzpwfMXiWiV+J9oTZKJ8KJJjgVCaU3Z9xkFgpMDm6me7DLtTo8q7DQ+aYDORnELZJW
pQQKBYeXdYNBc2PUN7SG4Yu4SsHAdAjvnsrcHSpMDdXbImUeG34wXuHp4TuD1846aVcZT8sGWmzX
Q3HC9wbOvIao4OPM/Am4LKtgPF6t7i4TNqIde0IQMPrKWI0Zd9WksfX0TpgjrdkeYxw5D/aIGD3S
JloIb9wPbIzf8CgpUspSSd1VnDGWO2KaxxtbeTQiGb6wfPhe7LmrsaoYxVK0j/zYb7oXP592+2yf
YZMrr2K8juM3mYeiAF16mfF6q+kgGI+sopvTHN2c/9rCjAkinJbMa62dbMz35M4d5kCnsdXxPWLO
lLBWv5Fb1zyhjpBLlC7Bg7miY9jyvMg5s3VnxzuR1dTc14PpeRZKweFMvXwd38Z0g+vHYChOoIQR
CDu2bQpyWt79FoQzzSFXKZQfd1dro+Yl7WteCpzdMwn/jaApB1u12K55k01flze3lYCJ+jfPGYnN
bn1QH1QHpX6rM37It+oGX/GwI5LdiNsZd4UaSNpG/t9WcoUzWKfUgj8LDRXKwL3FHAOHouwSP7KL
vNj9fan3rFMQLi6xBnzszaxdXNV/L1Pdk3ADeeGf5J8ieum1eC5fazqaHHD9+i9RPnHG1+0q14xv
Hc7PdeozZD7c1NtfXmMZj6CnrQ1eI0p1L2ttXdCLjJv4bymZauaGXZpemkUq9B4ON1qSj7fXfrTP
o3rCppjJ5o0AsKAnuMBPmQ/n7RPeyk3sOZW26BCnF5IniECwb1gpc2SJKr72qTePhPqMCg3Y+8QY
rIqjBpv+TmY00WLNGScyJaBxhfJGLGZpapsg/5+T+yGaMu/nVyw3CQdEz6jDnpChGkMNpSIz1PlN
ndfghf9YYpYR1kJvjRgthyxBzj9QZ5hgfILeIa6eSLsaYwxth/4wlPCzl7gPGmsaFHWx1faHB13e
QyvPiTvwQNQBa4VHagxNcftA+5keGAYt6cUZEdK54V4p3daXoovA7AaN/M7mom0EL2yQ68ukhngB
Q3E287xN96CPpgMSCXvPd28pvPguObGfUNGUvcPitJivrn+F1Blc3ksYYADmbF33JXgZfO2NTGWE
6H58NEoQg272M6f3f4lL2hTR2MMWlApibxdq4WexY/yeed/4GHGDsZPVHNBJiSmLfp6sWIfaqqKj
3rzcjzk8GuOiKXtTVsDHuY+/+GoKHgsam8FmlRRfZRFnjG/XFKmvnFlpNYTWBZZ92HQP4CGif4IR
Mah6AJKBvJwRCbJZ089HQdEwUSX0l1ipiI+6m9SREPAfy5rd75eAg/ewcKAFqsNP1SyaVRMbKXEP
RWv6snhYL122fdaTUrJvi3uYmHABaPdLlMUky+C2UKf/i6SLbi3NrPqY7vkv4Qs/6LwZM0LOJ7kI
LVz6sQ9XhCOerag/ljKJfn/Pn1K1MAvn38aod66ZQWoIqREwuwtdHGKp+t303GGwkEPSS8RRnx8i
rcQ+TxMKAzE8CnDpxexXzpPz/FkQDeglyHSx1hKjSOKbT/5a2Oy+0wrnbpla59TtL5GewPnh2nMH
dDqYuXX97oa+mF299Q6EjizJNZz8dk4mJll1Upcmt9dZfCnmfUmfLrGBuppYcsK9xGKbpjMAbyR6
e/48sLg58SdjeJazMuCCQdICen8smgyIRLvO0EeY7GxKaJPx6Re9904PqvbvYEwOXYMrZ4ZGDeA6
6ZI4extfmhF6uvAOwMJpnNG0f7E3qOLBnoEpYsIcVcbUtFeQWasT9+jVoG/QW5TVWfX3S+mrs3Dh
exGctUsID8sLUTsNtrhN7XvFgBKNCkbFZGLD/QzISfbOmiHd6whxlpKcI55DlZ95xMxHxXEyKgxG
kVJFJA6ICUoMxhbmKWdWzTsTi4bp0r8oa4LmuM4BY2Ao5sBrmEbPuDUpwt9vTLJRjceDcnjRWhQW
hQnsHV5eq+dqh6y+Q+OIzhC+u/xJ6gOiNggadMegWeTZJnGCPg49nQ3eSiw+bFHBv6F50cqme3E1
aC1sZzowh52JFimTOa5OThWUdIz9NQ97V6vcq4WiD1TC16A6RIA+KMaVWbo8rU9rYuHLR/Sh9BSj
mpzKRCDqMzoF2gs2z/7RL//V8DlvTM4zuSBcaewenAY8ZuFEDHKk0Xbs5nRAulv7SDWTulqtQWNQ
7dcQC+0mn0F9WJyeFkrnE6ekyoqiSf7mjBsb1Jn1CvDecpXBMXMyhz+r7MZV4M86Ncidg3ntI8zT
fAZhloOy+xxd4+foHBcnSbSJ5VaZSPTh5sPHRWti74Xg9CXytkgJtP9tHKWiKibZrVgtSqh1MCon
rEcNlCsaoS0AB+BrLVJH1YYgzrK+YgYhzaHuHwyXozsK6/l0P1J1ooOCRTLI59Eoe3RrpE6vdRuc
AU0yUQtTllvoZJHNNIIroxe2waNfHj+H5fF98Og/+k8GF92ZTaLjFuPnDKX1QEXAqKV/Nw4d0T5h
5QigTVNQqQJPKydUQlFQCQrZR4wGgh4hSF1sOQTWOb+vfm3YGB4nyn51IMIgBwb5cdOAUzJSnV0n
j27QEc0Q0ySQb1D9eyemQQkrrLD+aFZueUpf7VH2l/3dmDsaXmeFSRopMS5jIGg+ie/0/HA9LnD2
62HqK9/YIZkHl7ZafSX8zEz3aWkPKH3LmOEYG9RoZaP+ZuDMZfge34bnQTLVmXkNH335cIg/moXn
6BJXJoyL4oyIjnVuGDf4MrCwN703Vnw7kFkBNsKcn1Batrg7DSo2Xn2QLalHGLi3gXdYtKDBIMnD
9ZOEmmqFjP39NAujco/kDBLmewmrAFqTBGq0pdCT1bAKgH91wPNpvrz9NgE2BTIqja4G5x7YSLTH
L7Psyol0vjg676ZxxHIQcKRddUGFXJHOgUxRa8iZWKxk9YOxSmZ/HYOqgJEcItD5iG/Dd47orWZB
cc5kIfsM0RLmYm3cdCpgK03Xf7UvwPDghax+4dI8XkaxaJyYRMg8DgT6D0GqDYB+kCjusZw4CUA1
X7zjJmg1XoF3gFT6sk59uR0yVxNNJEYrPN8H1ohMSszFL6oGz4B/ZyDTe8BARrCuRwheaX9CJieS
StLmOZjV8HvfHsFUK9Duk5BJwoWhiGxXblrGXQG+KhSXFwfYqa9Rc/KIntFj8B5W5wYj8jB2KVvX
Pr2RMqwaWnBsGsXOC+dHWFFMX8KM9shE5kOEWrNdRihICwWY9BVeKFne8cmu2IgrubJflWH3d4pW
80DL+4TkDhtV/FE4kN1lHPOeDtFJREmax7WoFjF81C72GiGTvtGvorwkoWLUKOJVLYQ9lpffQyLV
M2NI92RXTBX2MnKsgag/8ZMO1G4G3sUzPM1uuIgKP5GbF3UKJZBwG9nefoVBgiA1A+XJ3iXzO4FC
OlAioFVTOauiVOWKsGoaETirdJPRuWQmI7obnHgVVRer2kbMrMqg3maqXjHnw528xlI9gv9jG+qn
nxiQdLPKUTkSGMW2Bw2ifwG/TrvqCZSIKmj9X7hwXSC+KDfIrlD05EejdP2/zfZIN4FDlG2o2ccZ
U3fgm6SMuEC6VkG8JjYk3hs9XC8IWqX8oS+64/xcC/4jtzAkKd9EN26FMls9HdkgfFFKadqKjC3R
lGaxGauIy3SzSPv1tWOXFUzR36MY+PSEZAgALHbVtNxguSGMEiNG2Aa697NhabxdvX5fv61DDoG/
gM+lJym7uL2Fx7jOvCqKVkHQRcamaU5ri2smZIx3JE5V4pDk1W0Wc3tyqxYBwNWIww0kpN1l32ku
4vsRqw1ZlBRaaeoFQsSZzENuqGLsf2zZ8kre+hxjfkdbLAmS4NUW0vqVuDz/bsxKzG9gGigK0EnI
TPNQFiNETt4KAtJnVdoKWsxwgPj0txPdd0/mJoOFPJi/raY1L7v2eaG+EFhP9FjWhre/0pK04ca8
P/BA+kGfCjMxm34RX4bOaShYDrId3lFo/sFEQ53/XFsFmRY2kvpCNV7ntPp/9C6Js1CKYOMmceoO
ur1qCuGOWtoq3lW+4+gscKehfigHgJan/qjKVAG1mYIN7+tzgqDAaVjvef0qcFKXglY1cLV61Iqj
MMR5gC2tV2tgjgPNFJmyzO3rJGMqqNSEBbi1V7tCU/xMt3c/OVOEcdLOKAHf7Zab+QWGWX51jFtI
QmJwNhnpKbou884kJAUHEpK8A9IqWwmgzwbyReczTo8mL4d/bElRG/UQf0qaZlk5JmPl8LIQzay0
87aO/TcFC/QmszGirpGNIgUNu80FbuVuglaUnI30uI2wIMQDmi/c5xWdPquvlXxDBuMiQqvykSrk
PCy0E1fhqNWuEuTOIDfCYOoTZi4ThC4m4/hYuRClSH4B73Xi2YqlW9xOzpwFMBH3cuIT6GKBvXid
YzysuxwdSQO6TXR7Cl7BUy/j0pYAQAanOOdeezpGwvKJcY5IBl/agKC8i3VanpYSXQph/B6HTiMm
M2qTp6PwbLkl7/u6wtVSk5a+EvN95bhbZu6yOg56rXaLGi5x1a0Gsvsu00e85GtgzfjaFWaL0wZL
g0Ww0l0bBasgCMIZHcn5H1KinxJ8xjNkxsZSjqMnr0LxCsOReuMCr6iFNlF6VZGEAU7B6DLz25cR
v0IKTj0qBEwheJUhSs+4OZvPBL6fOsw87glxl4pPBhSQv6ih992yuSOFFMD17QGKyy5Vd45woIIi
A2C4E3MRob9R+6FGkTmB6kpK1RzQ7uvzItoCTMdinUu2pErtyETSI4ZjkuboxwEZk+SV+EXfjtdx
sB+k4/PvFR2MUJcdr6/rlBwwAqhZJ30dOw5G07HaRZFj5sf0zXgWzSRiQhGrnySYO+O8foIf53UP
PRfdRk06E2pAAiYTGXW7zW2BkETIPOzS5lF/jAWjvqackugM2oWhCAkHPsMF5usK1p5cQN+l2Mra
zBMepiGHMsGUMAQE8u8yauJQhXbQBQm9F6UOgbfAWoDJQSBYC2gWbAmsiWXqiFDgKjjQ1Ii2Fgsp
UlxQP4wlMR6LFyPlr4gPdCwJNKuI4UV45/Y0k0thCli24ikYyaD2aRV62mRkFKgtiGkTDNBYLLC4
Qje2KELK4slRi+ZVNDNlBNmr5hfHXox67VfQ1GTuQfRjt/3GQUUUdai0X2vVZXYBMXd5nTEl6Rt3
Nl01p2DDVjCw/8IcmdVq6xAWIJ6xLEl1iNex4S1dOvHsJKo5cgPphsSs3Uz8LWLH/EZSvIzo2bPN
wRizZcVaJuHaTktskPiP3vBIp0OHV/p3Hyoy0l2NTbU5M1rEakLQps/bsGoRA89HF+rsHdJplsM0
D8wh3tjsnrrE2kevrGneZWulj/swT76af/lzy3+Jrp1Mq0v2bwXaoHgTMJ+wVr1AHLg+JedYbwms
J455fBjvxnVkqLsxSkhZefIGBjAve/L6H7x0QREY/Q6pCncbpIQ5RRoCI5OzoUt/+Iz3sXHHxjtW
u3+eATABXKEFHF8wNmuGtdhTlAS95s/+rtAk0sc5TYbFJNRAf4P0nlt6k5q7rlaqmFIVI7hZAZD+
avXtqjQjZTSCzT5ODefjJlmOmrfCzmTaw4A7ECrMjItEGUWfHMEQXPtFules0o0TRTF4vk4XttKZ
Nkwvzdt2iOd5jgXrQMoQsP6x6ueLyrpNOPje1PihzfA2g5/v3qpmC15vix0ZxBFPb2of9CaqhLUz
wyNi1Jt8cZs2NjYZxDYlirCVLBkGiZWinojiJasW+F4OVnTfiW3KEWUfDYZG7/R5gM41t5h+us/s
2sV/Svm+K1ifsj0HTidDUC5JT5IUL+MegEfFk3yb44Iz1s2YlYdosJcfa8O5rURi/GxyS/uyCtmu
vlmF0/UdvoheotoilL+a6fgwvI5188xnus20fUv5IcvQ+2+zDXCDm5FZ9Xf7Nq7viV+ZSgU5mePs
XzIb7V337VC0sZmCDheBl/WhIEckmQWUe8KexfcXg0Fc6O/998vq5X2SPkxeflnjtGU8Io+SFNph
MYmm8auWGGS0GOCJdgo5oj76dsfVMUMwYNi6ics8F8DekzUPHgeXb4u3wybU2qd9GWdWoY3PL4h1
o30ekkYCc79IJWUHpMCQUP7M8VCZA3EVrDITQ7gRtZLp1e3CDRc3j9mkWVxuajqZGmi6sKbVqySX
HTKZTqglorje8OCosK6/DAM5rC64rOh2QFQjZe+PXC30yYddVXMKBRPEjRIqo3/T1nJnJpW7JcIo
qj3vMH15Mg4uIrjZ0qqWhvjj4BfiMlMptGiTyVBJ90wDwE2tcvp4dKvf7R1PWffELlTPGgScSI+p
/MUc1XxV8KRnvOa0q/UIeU/uz+wCz9nGoru2IhnszM0ahDmGfJJs0nsXm998h8LAVYmDofCHiDhC
9ylrMy1LIfzl1RxaH9B/mXlD69TC+W62G34yBnvuziZdrnmXbQ7Kx2QNf4C8nau5daJV4K6hfxBR
1np23cT4PXQP3Ub7Q+bG12AcT+UaHUhb54zk2zpvnnDivcLUeIwb68fva7xBMb6ZJq7otClsMfYA
f4rQU444kpgTJbWubuZ1VX7gSV2yC/7ObYBy3PuEVardh+mzHlhasPb9txGtabAR4N/Gqohynq3A
OjtNB4Eqvdpi5wC/vwkqkA73UxH7754wAqbYDxHbExlHJGhcHPps7Psbh1YSIE5K2QpudhxffkTR
9GlCn7kD6ziNQFeVJR1MNnrK+3Hmc/6N8WWZ+ScG4h0nOEXQiH2jg6sB/939i3XgF9AAXRfZWfg/
R2OcoPj2P25zKqz8jgibd/hEsJltsLl/5AgbsLaMsCEFnNmmJxhhr5CyB02+D3fFE1jsLa4El17v
5yq8kalmEo7tVjQoVKgUDEVj6cmaqMNSk4Za2Ch1oFJ6VxtWMKksbA67jtfXdoJ9GP6PdJq8lnux
tJIUGem20/jQbq5s0Sr7s5dTAIujY+djZUWMlGf9Hdo3dszjCJUSkkPGErxk76B61mszndc8wi//
+RAb1faT164YZFWiq5BvUKIS99DbzrX30aFT6RXcD9YENCat8Wq6ZqSOhY8XQUd3iML/muWHmKVp
FEiJtAHo0+yFx4Z/w3Rvee+dyDAwp0MKjUNIMNrm7gVb00/NR6QhSGiZqg7Y08ve9Gv+vk9qdEHv
e96b0EGzai8zijQFYQNBfinZVJ8tSLJB6+y8wSZ61rGH4dyoNLudzZ/N1XZvow8edJ39O7CnT9xR
8dOmWnGfmY2TInad6aKG95aLsR1Q4hLgNdDMvN1PoWmU7awbDprMH3ui8ZAQh9XCCsoIER26mE96
QnZC5ME+r8qpcL/WyVA+OWhfAbNlbeRIo70/Q7R5Q6E/xkvmY59W/LHDW6/ipgMDCckDotBjtfxs
rVYQlhIrHd827fZOBkP2O1w1ClwLEBDOovH2WxMnDC0rYUGXu3CWPyvhX4LKgGxkcgMsAGLNZaOg
UVdc2IDyM5Gi6ozzBS+NpZqWdnq/fM3SHnM5rVsE2PgyS1f283pwjc+SlB1mmdsID61Orfdow6Ic
0X+vl+z1hssUkJSQ8IIuWq5rBRYRnZRt8ZZme98/hasxI+gPI/f1MQ+FVfVF485YVKzWJ9DYu5ko
Iegm1IB5wwbBRYiBnYq9ARkxFyMYW6wf3C4GXOjzpHbq3EkbwafhVr8nj79Sah0YTlK+tsPTz22p
cn1Wt1XQ4xmHjIv2Bb6Fyk0SI1LuDvvrZq5wNLTiuGCJgxTtwjjwlX3UlPMHLomARTQMAtePqOfg
S1hutPqhFaQyZ9GTtI974m4wQjYBYj139+1ZLwys2U9ugegwog95xdAbih23x/yyFTxNRv4uNEo4
eNXbfUYLM7ZuiFQ2H/OK2kRxQFqPrz7DNX9Nt8EnPOyg+B/EsEaPs8ReNctsptlaIUR+k32LyMIH
RyP8YRdzXZdFsRCGEq5KlkGHdOCkNavUYP4W80fb8ETR6IZMxuX7ndDq0W11GCqLiAXZytsf9ybO
xsN+mhCCIc8uRhgyZKHxNDxqfd4MB7zntcvmADkpJ7ntHLsDPDHRTF282iAlXVjAmmKCAbtgVdNj
0etYr8WuBkbDuHsYTn/zYd1rEfrpL30WaK7oJyDAqYzmmK83CD90NG/BpPBiDRR9Zbip0Rom+3al
aq0p+qCIn04aWHMa8RZ14PtlZHtjWGPkONrKCbig9Ufr0egMh/jI0ge+moyp7PG+ZyDN8Yb5cABq
WnNAgya+gy+9r8S9/kudLuYGHDHS4VtR2jxcvsnTB/pwwGn8+xvWEbadepUFd7Oz9Y35c5QUfGkc
eIiiSqkYMfpj5SoBgBLRtMkOWHGZC3123o3W3IPhyNxU3OLZgrV++Gv1XdPVi0vVxOuYh7g5pNEB
o0J+uGI/jIpEeqRRzNwa7jwS//rtP51bf0z2P47GFsn76tWtEAtXrH0VzDgTz61swTt2ZrgwfRpW
IIoG3BorYulbgRtEpN++e5xbj71djdBpSIbAzu3bTOKN45YV08kAxCn9ldujtS9gBB8Efx2L5A98
qT5GDAYdm77L48rPMZ7YYpadrNgpYU99NueIzAnRRSASQmxTfyexIjWIFz+samby6OOwOnAtxRCW
dfBDIEZtFYRams7w3NVd98O7HimbzgfBo2w63GvUur3ZgoqGEcghs5F7HpvrHaeCGsk6cxpntcUL
NgKJ+8TzhjA9rubgTiOMr3r4Hi7TrImHw05X9rJZujdyIxHNVT5BGOEt00c7F+6Iu8m9NoShiY8S
wrt522kbTBXFmkM3yBYvKc+ruXV+NRwcI/zzmBiuic8vw1Ok47u4H83hgi3ZkfSKTI9xbqR4mpmw
YIjCuMc92JtxMy7C2dNjPqTuSwVJy+GGdTgZFGw6IdySuGTxpdzpfGLB90h4xtcwLxqRGDPF+bIe
38t/MEGaE8gDv8+e82M5zkJ3O9/Q69X45Jloh50rQe8J2QjsYhSPKpTLOF/nlho3M/JjDXEje1MC
v2I9QLeDWLcC7WAVjXl366BcIQfw/d8bcrdfH4MYs22abCNFlhI1vhnfTF//Nvqw2zUhZdOYcteM
e6M2iWD3uqiDXHLqmHXnM3cl1jCVzIgTfRXjVyhc+IVr3rJ+8u/ZO7HJz/B5SghwTJehc+aInDK2
f1mN0hrxu/xgZenH6q/iCUqdQ5o+6o5iyGhqZOWT2wDmGbAgBD64jAAsqGqpj1BQYxMC2Ry4QSDh
xpoPKtKZnMxHjkyM113+Dm6qt0uCfmQyFRATaOTdLnkYvXHPF/rv4AAOrrtR9MUVqLH2KW6GI83B
E0PuELYAcQixoicq1ygr+Ss9oFxCUKOWeLviEkDcZtQXuAiUwQQsvjZtdfim0YPGxMaI9zgVnrwB
7ZG4we60izdkwSE+rcxlLnRfC/LSAgyPCcQHvzSBM4p79uI1OYZzr2oMFt4fQ5vodODTTWa6DSp8
JCNe0dM1GHSRhdQqtGaQpP+PqPNaUh1bgugXEYET5lUWgQAhPC8ErvHe8/V35daZuKOmp08bjNCu
XZWVmUVPnss8YICcf0Tpe1/9htMw10B0jQp4Q+JUx6kWfg2uZsg2GCc/vNYf3WtHypA3k8r3tayD
KgvKRaa9hkyuPFhYBQwewuwVNweVRh/MD8Oc3dawYI9sNRTbnld2cPmER1xT89L9MGgCYTDeXde9
n5+wnM+jrQK25PXM/8Wqn+Wwr7d7CUGd7+sD0SOD2uHd9BBT0qoWFUfUHWQpZnCEbBFkCrIWl4i1
r66UvuL59HoMpzJftP0NDxwScrjLg8+vaadhWdkoKnm+4dZjFJQeB1M7fpeV7+tO0vvhOYK/THgj
09w9ZW2rVfF0yLTc6ey3FJC9/qtgoVic6AbmAx8lOLaKajddlrgl3QggyhAY1EKNA9Fu+Zw672N0
huUu0EaHGJgq17QaKPh15EEuQd1mOMt+3RmOp/jq5pwLlk5fV7an1QDHZDniwuKQ3/KWHsGWrkAR
czXNmJFHqpzGZIKmSZefoGQw8kufC5VmqVqmjEFsrnHaMai9NB/qbwmluwRq5EpywvYg4RXdZjQn
BcaZoUzj14W0p7/O3PgJlz9tMXZOpAXqzQjSF9deJmBVXvmiuqAMAkIu1b+IvuN1sm+tkxRrFt6s
ifeZkbREdMC5TevbxgbXhzA/2+IY8Ajzg+xAzScxyjSAWaArTRm3wJ77NsYZQs7yf8IMBJ1KjKib
BDUX03FIqY5qFb1pe5j5fcQYgYygo7VsJHmy0m91ZMGJTcvgT4GCbJoQie0Wc6ooqvU3D6dVZ5De
pjZTF29qM30EfMa5dzWzjhDDm1kHRJ1h4iQktX923+1c81D79sQy0BiqLDU7byZ/S8/IVV8a5w3j
gnsCJ4tztAELtIeqzCOQhZNagw8uDoEbYj1JvpFKFeBg0iD9ovo4t2SnhvqQn+1t/neDtbIJtsP0
9cszHktLA7KW8BwuGpIMzZJ/x2aikQQKcOrviCQrFaSEE9wPF3yJSEdV3pYuU0KK9Uxmnyl1thoV
WyWOcqzhB9XxW+IMmgDiHU+983AXZHplQFLBpPr+bsVvONDXQRyFCMsMCqtNqsojE/VMVwyPMvzN
Wn3AEb0rqlWNUNU99AW/ClylXDL2UsJQuv28TULr7hrZqAQzr3UcH8dnbuVBCRijQIsfCQpci/RS
l2UUTSqICnAGEOecudix4ijCBUvnmJ7oqIoyVCIfi4X0rjkkD01PCn0gHGfL7Qq+C7nRdXDnAF6c
3WfVUWb0Hbywv+jdsc+QJg97OezmcKGD27dtAkyQYqckJ0PQoZxXI0hjw2X+IliVGIHSjQA1lzuP
4t6xKboOrVRiNfwirn7GahH3CfL8PUJheEg0YDGiENkKwxkK91puC1lzS3p0MjYS9OBrW2xsDksp
186tHFgwfJpT0amOUnMaDaKnW8SecA6g8eEUg+eRrP9MYFHLMR+KwlSCkCsSZRmbqXugROyzd24w
BOoynmJQi3lOZZ7TdyYfBB3yPRIF7mS4A7LP4A+uXKw10kg8X8CQdsGHrjbXiBX/J+pJm7zyfVXt
fAd7EJNEjclU6FCwS5NiMx0zrOtbqa+amQpGajKpw6OVL/mAZAQ6BF6SKLCNp1e6DM1K3gCtEH0g
ubNbUPX1Juj2tHPjb2PHGrxioYfle+M8J0/+QvubTqxuEaXNdmYtrq1f+AkfYa6NQWTMuM+kwFIs
1deNqk8LLco1jh/nS/wiyc2508GxVojO8Ojdsj/vMa2Cdt4Wotg+OOF7kfGK6CT5X5Z0YvUxbFOY
lbB1xd8T30IoOafeJqe+c6HIV6XKVxKz6YpRAszuyWVnmk3Gyolf0mUjRdvX+AxhsvgRCvX/4yvn
IcgmP3/akcJB83WmTWH74pSnvHJFdnXKJCpWrVJmCTMjhVQPzqRZpU3NJHFZoV0VWIpX7Hlc0do9
deyPLl21QXWBYwyqpIHF1O+/8996tp1toWXnqEZsePKZxo+Bz2ymOKQ8qvYh+nZ2UX5yWmznF4Zt
zMvdfD3L5Nrs7J5YkVWx38l3csep5tx6TvKck4lGrl+4KCe79n7yQrUEWs8lN6E7tzs52Vd0/uBL
aAHY3OLDeIMOi8QF++BKMw9ZalZlFEzrYtbVg3dWzlGay6SmhE4OgB7Nz4cvWb1OhlRTirTqlqiu
k4ATkVb/jnB+6pQS8erVRZFITb+na1bcerlNp6IBnWKdZO1fP8OhF49eQq1pUKCcycI5zHpT7G3g
k1qkVl+4psikeor+ahulh9439WTE+pf0V51Z9A08qMK4GFsVps/mk99Y+m0UNBDxX8B/nasHwVKk
CD0dGW2m0h89iUqQYQMX3UNUbm2+ClkiOurGJUd/h4DQJECtcnciFVTTji5WmTtKYCxLJV24YHAw
fn7EtHV/i3eSBU+hA5EItmATjxcSIVgQjM/ivbr2CUOQpsW41qwQjZbQnJCiYTpYARMOSDa6DBzG
Pwenys0snTf8gNF686oTYz6GnutiGBQQlw3rVSIBQxPPstOsaSZ/ArWUSwhbGB4EDGXygH/qgC+7
9Bj+NO5wWEvShYeGzW0dyPNKCrG7f+GzfPnviJVwPPvVyeuiH/6lAYKO3eztnwZvfxtu+Zl+kUCK
F270ScRbT+2Sz5jja5qX7NxF9DZUb0DXfIjNUR2jlYeMw2tbyLdrSthoX3DuuAkNcn/b5XX87F67
yPhdy1HOoKwB6hCyhrebZe6mnMcfyA7eKBbezErZY8/2wtcFw48In50EG5BELlC3+Xb1mFdbAOnc
Nm2hzyl9YLOBlY2QDR4BpN7hNbjv3Q/jiYYMlm6+m/LAwtQb5x7/0706Z9yNX3bW21Nh03H9MvoQ
pFwgiEy6NaVLN8hZZqvTtfRDf6hNgfKFrLuntxqy/GqxyAVyi5Mgj5mhPpaZzEEUDUKyhdTbedv5
z4YpVbHDORObVRsi6CWQuY4C966Qm4v0GWeb1L8tfEWQmuRLJR++qZBj8kgtHd1uHHCDTKoFMiQ4
BqBHLVzJfERYegAbjrZJAYdDp8iVdQtue+fJ9rC3t7UdaUK9yN07v+jZmaIBdQ8PTlkB7fx5culq
vGYG4xuQ+zn0+MuwFJ1qVvNTn3aLvFZzOfkWwgI0y40qu24W18iHXXGtli5AJgY2pZfQuRDtHvAm
9/U2XfIDPMhyQ9GsGDSHnESf151dd9fdd0S7f1IQvoMiwUML+NlSg5a9GoOpHCTeZ6DTU8ZDoOyv
IR9/wlz0i76D7+BOYlMeFf9+NCT0iQ8MjGgIkLqfelsYJdvkQBgSK9oI29l/8D7hvdS7eautWDO2
nmpGsgfePtFVFCREJJTKxHQ1TOIh+cW+TpzONWT2dMS/VzcZDjOUB9Nh8QhzZBzPQKYF4v4VmEC8
J0qEp7HeYWYQumKgo9coOSwu/rISIslkuYkqxbxappDTG4Pd+5/7xa52I7/fYbgm32jGthlfBrRv
vooe5cqnOkzSWgVfCxrWSXp8e/f4luj27NGaLWKRzpShonMuOvAUni/7/rKfpKVU2V+ESEiR2gx6
Zinn8LfCeW187BPo/OMEwjTiB5jaze3kM9dUq8q4ivsYLm//5gJsmQwgAVAVxSiD7Y1NT8lY/YHQ
pgdzBVJ5yNPHuHf4qOfjKSM4snE2Fn8sHqaCEcUIahjMThEfdagyXZkA/LxM8IHhext8vGogxpho
sbSyKReylEgUPqp02GThx4rp+jZNZdwDkk0NBiV/rg54of6mG5RqUrJ4ClocheAm0QnyGBm2yQPy
A0kNRki7Oj6snsNqWJH1BjQSEjYVITIweM6pJRNx+Takc0rpgLNoIlCWmd55rYPskcplRXccWwA1
T/b+tSuC27l9bjNGnWaKDmoFnz8SC0mAjtJJlSAirb2hr0EERPUnzvsbDNu0xSShTNkz6SvW55JP
/fvdO5+miuhP8A6v4duocKQZs7yQUadgiOwSDG11bXlPnWJmzwnNRjsTJloIIJvAHD/+GSbBtmkH
ySoEqgZBCdjbkj0Cp5cdapj9aoXNVJH2JY+IARXWpM6WlqCi32JLUo7PO/71cS/0kUQ9bHmnHKTx
wQKVYau2jQOVJFL8F3957g8bfY4xKhZEoLhRtGOcv2TkzP3HWFVJuo4ygFmzzDdB6VZ1oiODrYax
l6CI4wHejKR+YQB2ZkredpR3wRycpRONAfokDVVbWzwBFdfdm+0xojodvYsHIIs+sx5/mCM43yH9
hyXBDz2rnsfdphqsL+0slYDDrlZZ7s/+5u8LNvtXONjfomMNDihFji6ehowAKo00YmW6+HgF9bqv
kC1+jo0UyhuXuEfmg1Zx1X5CyyCpCDOdTIdBebFUUtfwGV3NRS1/uht+dY8k16SRxoAgBYJ8rQZs
TjP9yt6O6V2zOLYw0Cw0fx3sB+NnliLdayj7o+Ej79Osc6PWNqw+vqVx5JPJaQkWTREHSObUHLcZ
2qH6QerN8ll/NfFpPmlAr2hfH5f2jnBl7YImk1duKQWlMI43hYjIL01l44yA0Kgpumu0iWHeoiil
F0lqBUr24zKRqSoG8EHAhB9c8Vdlxw5szw4Wtp04XkJbz7aHcfrWv9hGtlwCDNmCMe2WwmbVmUEx
xgqNSyOuozt0FkONpb6iD0J4J+Ih43DqD5uLLmQOU5b5TPh3tR4eJz2KPCcqB+M48gJnHPCAduS0
+Icf+TyFFjyUolzQ7HBOEQk1oXCzbULNybYjO1z19s0TyN7RaXGxBrRx+EXbbnNZsiJA5jmHsbo6
/MjH+4xC9Eo7i1+xEyzTwwAB/zBGe4chW5F15/GyAu5jDWIYeKQPUGl1TrBkj+ScphUUsxx7IbA/
PTUWJY2Bpr+4ou7r3fk74MYeukBti2Je0QHMOxMNSTYGEEpbRpquzCdxUZj19XBHVDajdA7IQJ5a
2JlgnSWyq1L9p+FBpHrg4wDOczutqw6485JMGIG9igmRwFRnCdVRQaCSyeKzigoxKe7Ar+kBhqii
ityXKoN2kgoGkcd0/PxLHoZMahxSwqZEqtovW6z4+veAVgu3gw8xv36H3ognpJR4cBfJ3EVOVI2J
wrb1wiz2ajI1vdAsXANlUhtnIoS7DDebsFn7Lc8NBEG8zCrhWSjOFdVZN7UCEZ8YHgjP/uFP+5tw
ixEm5GK1KITnyGeKXzAHJlL2YBMVTS94enN+F7tZ4ErX2b5s3BzeEBfskU+Qtr7OaPRhAcjKV4mG
xdrQMnl6R/5g8CeeXZkHGuT8MhS0UoClGz9oygsNrT7NE0o21ujV7nztMwRFdVx0tnI+Avsn5/xs
F6B8NjCndBgmZBi+SMAqLMcO65O7vyJ9KbZy0D+EKuyc7sHJRINOo8OfC9xtQAjR02Tpv73RpNkG
XpbkSoa4VD18lTNDnbmsVdNoFN4eUKjqvRqX2tHZsd2Crifg0z3WQLLqVXDiPFLUV0n3Plga6iKN
aJeGyQG92J3XC+BD7dojmyO5wjAwY89peunCpruUI84IOVXUEQZNuMIMkUBEh+6DRQzBZsLFTT+6
TcMO2J4/otlN54o/VuNOfTx6W8Q4fQGgz8LIgbO3577geRaTTzeL5H3OpBmiH03cH/I+ngIdAHB1
ZPw2jTI9A0VQVoyejv6phkJVJ0txUdU1dzN5uROCrPruPCJuqmodqpfohMDo8x7vK535FU1WMXYK
PmCN6Lgi5T7cBpVtINhXHj0pLKwY/e/w3sHFz9AauLWlTzl3BEKRKmOKXEH6+jCTnJi81uRGf1sb
GA0GatCNv+9LT3fGAltrRLp0aZStlgKKtmAdQt6JdWWHt0+TmFNk/gM9i9k2Zq+SJvvqDre4qi6C
BYEpSAIy0pi9OQjilU0oJcwRmxIa4KEyCj5o6wcJicEqIUFIAN6SOMEDBRknKQEi/HwMw5BfW/lM
duH3VKxaxMVVELABVB1SDImLE/mjEP34RQoqaakxklzFQ8mYTr5DgOVPo8CJPJ5FNAxiBgCdbI9/
sr2+vFa9LrD6pvkFTLeowICERkAy3WqxCTAWgd+KGIww5kkVF2sXeRXf5+91V0Rem1+mC1cnm/QL
9T/PcRhWZA+1EbS8FuOGxqQwP+I6hUG23YWPO/r7smkNk8V2q+FAeKNc3ZVZF+rd9PxwHtL3ha3B
izcfpE35gt06Mb/h5STSYVOJUng/XTxOS3Z8YFie1BKLoaaBcvJXiKT1JIbDIm8e5yJ4Mq0nOJk3
JImfbjT0bE87qc1CZUv91C+8pl7QmwOuqdDc2gng3VxFK1+2cfpj9uCKPWQVn9loSP3aFfcoxyCu
Fl03j0aPE7Ta9rWkdQndwIJZ72y+i6gSvgdfM+GVHQWDxpsLa0BYG6RE89VgACd9ORjAYhoggXmy
QWBkwedapxqBYNL4hYljgcgtYQy4yykEFddsFq7aMvB8HeQJzvLBojkOWGEP8ObGAZv0J4Pi5eMI
EdmGEyzGOwKBu4fTPzFzoL2OJar4+TftF55EUUgNEIGYP11fQ9VUn0dEXBk4gPcWKcMvZtaH/Nwz
+I5KWb9B4qAlJ79s6exla6MOopQMqmtTHJNwJCVGHmeXmw8jU/IKU3cbe2RMFOs/0+4Q/IWjA4tb
IMINyqZGFnyhyo8Uz/RNCcKEBgiQJqgLzNWB1xbcj24XNHfndaHE0VWB8y/pkbYk+sgkw8D9Isem
h8Y1qzvCd+lhqGth8Gn2X+F5Z06GmB4wijGNaL5GRSiP2sm1p6dYmUKfYAXBhGXeDMAi7kQCJ5zU
RCGhHuqCXlPiQCDnmabgs3AIHSfuBe/HXLtiMNcrvWw5YImQbdA9BvMhxcDyyi+3UXZg1X2IEWxg
t3QZy8q7ynFFpH3mJg2ezr80I4yq94DZyA3UVRB6LNI2OWj9nGheqrZZDKjgNsnJWLjANRHLem+s
0Hc4MqWhE3d5817qPZWPvwp8mWZrjoMShyzIQM7f9YRmah9i5BkXSh6soIBtDo1AmNnXgYxF1oms
r9UnUBkPbki1v2ufsQ447R01UTAHkIa9Lz+kF0fVe+BkrOPyt3/Z72jHNguIJ3Dv54wvzIRUM/Tn
UZLn/UMrw1yxKjc5Aq5f9qaFMSDjsfDvyEyeIzS+XXnYrml7FHs3fDi2YH1FMmHNIVbhWwXCBlSb
dt++YMYbP7S8N8HmiympE1SWFuuIfUB7AOVW/UGuA0SodPrpY3itfeFfCWxY5KqFtqHVqU6K9ma+
56UF97O/DyiXC0Am1daldhlq/Mdj57wg2DoXZn1j03NzVZmgqis17lx8QOYtC6bjA3on5TRaOowS
bQveQdPCmWkTPhmy+K6fMSRqHyLp2Nct+cpOOzIYI2lkkhufr+hVaCMWYVCqwNHQg23thfxzz+g+
PAx5R/DrNVeR4Iqdz+hbs4gxtah6p7kaWxY206QAWDbHvAQNHtjwO/s+FhAYQXyG0zHmFuN0thph
ADIBZhuEfTU8VhgtE6dvXo5NVNtla6zRV/iI73vT9hfWvRn0wS+8OLI+nF9EuVZTzuHgI9GlsQYz
2UsE1f8MP8MtxtVZpj29mJiZTEOud4wt6Tvpf8CZc/kUpKkxYYmJHcqB14QrhFUGnRKC+Au/LXT4
sJqniYICDLI5TrgyWkROmoYGWP18P6X103qCaQLvddsFgegoZugQiR7VtRoD/9kLqCU1INzy8XIL
cJotf10DRSN7FY9XPuTShMA7Ihn6UkjIpkhGpDDhO1rxKgowD4Y6DDvo40s+p54VuSoMFRL1WMhH
Li4TtAhykHik4qcRkUgMidaCzwpoxiSXuKf4J4s//BZJz9NGuKj0ku8o4ij6bOA+Y5D7k+WRW2ya
EoeaQAFNTM37PP1K8q70z5Ch2ApVggZ0V4IJ2JkayzyMDr7Oxcqnl4iHcLKdPv2lodSJUigigbY/
RX/qDoBkmX6o5FJoldFhjj0s603UCk2bp2n1JC71XH1TOCI12bVgdc+FKqd0AY9qVhxJ/gTKKB/v
CZehrF8WQrYIeAuqwBglGnIJQ+qUMaIeVA/9ZiPUxqzDdLXSPYXdlsHOHQawV1pUAcuKM4B2zS80
YHywZ2OzdXAaAxqd/BrdCkr5UlO9sUZDGTP3aY/ePAj5K9u0hkTT/9XfywVMXGWVFJMm+7CiJ25K
5MzskwVy9xGlKBwIwQ6jKrm3N5mo+9eGbyqU+g/lBjkXLBN1yTmg+qeui5qGl21kcUHJ4G+ld3CH
/doGK6wLPrESoHH9vewrkwx2vU0vj3T8tpUZw3Xw82Wum4aI1LJJAXtPkJAG+I0Nxp2KUnJvZkNK
D+4LqJVRhpTBGv6VosB6g+5s4D98Oj+hGIHgQGD42l7kVSI3GSxwYJ/TjZ6SoldA1tSRVnime2SO
I4MAHlAG8YohmOi1ayeb56gwtKGBakEx0k0NKLXPnzC9VQnkaqp51VfduNUJ05jIDJrPxbT2IXnX
bJQCcZ44m+PqC79MP2SWcPj0yzSW1Mn5BdX+r/NtHxoCYksEoCsXqhmyCAPH1ANk4oLUZCe4ZQdf
fTplJ53col2AQYjk3jfYJ7g7GcEv1m1kwQwlIgfVTqHaQn6BK0BFnisUgA/DJtl0gfaPVIOvBrjw
GLcUF2tEpqXjhUAUvvGzRy31SFpd3Zi7HA6BCJEtDeVkpa2IoXV1eQ8esTPgJdGTwuu/KefDAskq
GanO7qsmHSlGh3EGuyhlrJxlaLcJQFA+5JNQQ9Wkyn/PchlB3JP2p5H0gB/8VOAsqrxKTPLq9n2h
L3hhCJvVOrO8CrUHVo06iiGbHFWVTBuVGMulityZgla3K/B96sPI5N1dl/EInSNmH9ZcZjNMXWD+
YIHWbp3aDhKbJmnqnTY+T5QDUMx6GvhCHG0p5fjSP10zgClNaVJxkkh0FzTrEH73bnlOf4FLuNC4
N9MRDAdNNMaviV6nLKO4DE3d91pzJjbz6uw+znBjiEgNp3nyj95muBnme2cYtUz4UzqgA4gSyPKI
Z0SmmdK2bt4iprigRNCThWd8ajKGiEtYhxoogmihR1NP09pntZsJ8WnUWd5cqVEVlwSVKAbih05L
XLtWulVrLeEvJMKAtlhFvzPGXGzDkLr1lpEJUj0CMySh/HaKHuvGvEaJVfUjvburiivzLKaWeRnz
4lkwLdTJMbOvWDxke5yYHfztnXtC9bVztRoftUoBt0l8tRg7XSDgQcfEL0v49YkS2KSfNP6LyF2w
BNVxHXzYzCgDz2aeDGII+XogBX7FSsV1k62hlGugS/8ScvieaIflsEAy/pa1NEzmVpZpp8azr1r2
dv3ncNcvj6W/go8kk11wO+LnNch0S0z0Iranml55N+n6yPkG6MPmsX4E4UL0hoxT7YmtcYGQGwRM
KdNK0NzfNyJRmT6khg/wm2gs7PqiC0kBS4WAIvZaqzjZ5Bfjugu9WnskhhGUH2ptnPGfkmgUZAy2
rYS5Qskke9aR9jF2e3szOTIInJf9HcKprdH54LdVsNA6IeG4BIii9Qz7+qx+SNoVkT7+Cy1WgtU7
DjCBMhjdjdT+sjqioEEJKM2Jej1neGY52GYwzvB+UQuHWUI/9a+s+gc9YR7ZF5JiWLEHntyWF6mX
ByGH5CQlhuUDYiYCPR0Aa+B1mm2Dpy2OCld4Tu1fO9+UEQWMscSKd9iXyqdfJqZyWtTbJ/5Z6meL
vuCCKYn229QmQLbFok+IRKF5yvquTq/cUEkzcG4sj5VhbYLcGLfQ8FuGal9RuYZXO8WaFFuyBLG6
Uq+LwiGCoG4VZ8PfqcFkiBtNK8bwkUMwq1wqK94XXwjEhhEOUqObwUXFh1ArVQf6QLNmFQ0/Siu0
+bTnfBv6RIX99D+U6m0SCL0AwxWBG1IBT0VpqRxLl4YObM35XDUUuZMD55jLRomQDiGyoFvSxJJD
8CFxsMKA0D3lg/pF3VDKoQHDTQmeydc4Ggsr+4D6KcOUWkysszUsYj19VX50s+GS/SOsEilNiaam
7pV28RVIVXu1Ioxu0L9sxRmNHkTwSY58T/ALpPxPGUc6AQe/l27pMpnXBv/pWZEeb17wJwDKYgzn
0cfJdxtndAzMdvRSPwf84RviW4CZgIpql1Gypt0cPDU9RD2RBE41q57guiaDhdQkX6SVF4YFkHxa
lT8talFmivCk9SqFQ+ogjeKDTjyXl+gxujj0vpRJd/8kz+1roeD8or4iWsgd3SMJabUE9FnUwqtv
+sQMK5DxEZzZmo48h5i0m8kpkJP6DleMfE2dyVv/0j/h1l7Bt0zOZXK+Qi6JZl6P/AAyX3a7MxoW
gqaUFjAPID2suuaDnsMKHckqSrmWOKl0ZtdO3WmJVPqMb7Spz6xN2cn8G6HJqk4PhRiYv9BcWjDr
WwB28grB7fIEsJf7p1dOp0Ao/lAwLFEjGx/ov66Y92vuUkRXxCsDeK0F7929wqzcNG6tJ9BgqzCw
Bt/eM350xNiHsy/z8+7WHBtet2LSDt0pczYJMjD6Dde0HBbLtk7EB3R9fCPPGd7n5Zjrv4ssTYxU
Rd69L4+crJtjZKhonLLM2tSfnAr4MWylFZuPac7JXaJKzuE7pTnH8DL59RHPHhe/yXv5XJ7Hhdl5
bEEbnl2XOW7n5X5cGOzHH2YRPJlCsWv9vHuI2xSnFghTs9vunG9O0/AAj0cWK3ILlQA8ndXKpFbe
AclrKK5QHBBnKbnSg1YzO4AsMFRM3Xj+IgnfUN+mUV2lFRJ9FrksMwzzVtxERQVT9Si0qQmkKFHm
2kDajwEJYkKC1B/oaBeyEizva5ijl59yxvEWIlteZupYdeEnVBr9vLV5+1N7l7QKVQtcz0qhTlXZ
Erd9zrKpzfSdsikY9UzQKemhREwHJ3uz++imQ6RoxpjB0f3C1N21Mk0NLa60X8jEBA1r8xCVoBrg
btOrjD5eqeAcaAYCVu8jDMVgD/4cwJT0A28G62vnyA2RTi6fPQ/uAeoUFl29xlVH+SJ14AdLrxPD
UrSIbv1999LfTN7DzLgaAyezo9rdAYw71ODXeZHCbvzBPmI5nWUn67/i5DJyN9w5TMNydz/4jI4D
gXTngahyF7fkHYfKDNB+/KW1JzobZkQCpjDaJ59kE00Nyr+MtjcX4n7NwJGHS69Hjd3tmgHW+6TE
LPRccHsZpvsL85RXtCPnnFkkN1WGiVj4pkybwC1RkWHdjtp8jQ49MVC2kd5sCsBmhnxkFxqxz2hw
xN9L75a2AhiLAEtca2KBq88lgpJ2xQrE7Eozy66rXYzdskkog7T9pZSr9LVbmv0OQSp9M0c/KSxF
n5XX0Vm2PoYrqKI6zxg0uTSW6vJ/Qc9l5slpsLeIQHBHiwE+Sa5cs3RU68+QGYSZek7uAl6JWMAi
XT0chcknAvEdQvJPS8y0ol+uW/VNLU/0USkqvaBKe1l0yXQf/1gP6PKv3H64Oq86FzojeRqcFhf9
xR1RRjcaYqTSwFJhPhqMBlfafmQIjUFDq0bIgTCIZ62SSNWHCgmzgxqxC60SI75oQahjcY2A/giu
kssbW9SZBg4jxsD4RHp4rvagOCfFEhTSxY4BWqt4KOaf2hO4MyGMN5YzYo2jf/YVE7vIFZoisHcV
XOOyE0MGQphB3yGgxcDjRcTaFgGmxeRub3yrOO+Y+osW4GJT8k+tTS3HOZwOf6s7wyQwGDneu/dn
a3tC7Ru8G9M1I9WQLZKisFpFtzAZI4/c7xOsZmLn4P6W5NgtiEqSUOlMEycOwaa/ZwATI6u+SR4P
x2MD069eIbbCIlghiUJcSu7zYpLxywz8kd3hmSX+JNfJgsMzyIpZSGZZ1fLJF8bo9WhfFmRxrS8s
ZxzIej+MNZ/oyeXr8mYUB7YpnXUbu01OWr72bH9DyaiQKxvdQcrSMRHEeWG1kWouBDeJrWOSHyX6
fP/W3Pu34EVGm60V7yS8GvqjjTQPjz/daNmKCXGbxqvDRBc23k//ySwZSFxxPnr3sI3pFSFxfXGB
lCjrZ5yL7vVN9PCLHQD76MlK5LK/hafo418ZcPkI744VFSLcBRrlBtJgOO3vQJqo/1yUoL5e7Ayp
zd3dwP9hakDBOb9hTucewR2XxK93ve3tH5pmoFFODShAiwG8coN6evINSq3r0tZFmnjxUEyODcvM
1O28sfhgOORrnItz49vbfl3se9kv96rjXWfdLfPQF9va2XtWab/8tosIOzDpaG6Hmx4I0ERIoKkH
xeZW00PdniK4oFJDWqoIMfktPqQnFLAGqEwHmIbvOUkT2Q0ZlXjlSvtEMVZGpQZG+V+rXXQFVuJo
xL3M570K99mbMwSgqdF1PDylFR7Qk1F7Ti/6FSNOYHiv3K6ymMmp967ePXnxHZtzld3PlvJCfa1M
TtYxOjX6+siZJ8szabUKbx0f1L/0jAwbKgYsZvzzkJXc4vZ1SWmw/DGwyZHfSG2u1/SX1DQQIJFT
l1ovT9WyHsb8U6W27GkMiGHD/mjPDxS1amGAOsRqZ8jYRFiR7lQPQCuVBU7DVQWyDt3/sw+PD25+
N3W8Ucm9A0lW64vuX7hfyZyL6bjeFnL01KXwj/kYxiBBzHknsRBLB9QIslT/uPo97OcqUTGhhmf6
3LYqK+4O3Xa9jL2nOU5nhnuWa1WsQ9U14UdWYwfFo4ASw3+wH5zm+wPfYahyPT2mYPKvRpF1Tf+9
O6i5vpyNp50zXc3VUwNO734xY1vPIP92Mo/oNdg1B69BiBqkCiFx2zxgAFWzjoD7pTALbGMO+hwC
loCWaJbIXHjT+jnyXycZM02PIi8PtAPgiA9eURs5sN5dhoLg4GD6QQAzJ3ra34F8H28G/RYODpdY
boGACJhwCPQ+6jrT/5S7D0iIKKnYrWVjT0FkpE4RLZDaYMfmoOonLfamqDW00aX0eJVSwKziBP7X
EiTgM2qNZK5T1aAEuINsKph50R7lfpUwCSoVzk9SxE58bSvKEmOVHZExm5xZoVIQ7hnSCLbFKV3n
QJnHzBrqO6VYJIoU+tsuhTv/V5B89KWok3pMeu0DGu5U8qT71F8sl2xwyiYJ2SRmmNpJYLBbydpw
6jDMjKSTrc9UkWDIxgvB0DqIRix8OYmKypOGhsxCs0ePredAsPmH8SwabZSeF227yjStnnx5ixCZ
lGpgbAJoIIOKPAZ7UtqIJy8sWftQl3OAgoCtOYsJFBubPdDg7dzi/vcbfRa0Ra22TBSRqEWb3oGm
8gkrMtRopB6iaeziUv0OKEgtM3+itw8tNhRec9oH1bukOm1E81t9BJkSSZtrMljybUHrNMkV4WQO
pBfyhBP0ccUzEdUZTA8jHBb9ZcwV17uFLppK2dOaKYeGXCWC0BfoTOol+poQIMsCLb1w35LZhQxY
N3QHlJDffFeUUbmvfoH/0FEc58f5b2drbAjvjsZZaaDV0T9ugveOBPlR7F2K7ubQz7kv7D6LvIH3
KfPmL3c4XKhd2g/2epokJfrnAq8xvSFRWZVtHOgrndxChCvhAgKaGJQluAme7G5ya6bHrv7oAyT5
gvQ1nUOD/W4kBkoXZxu6QqP9p7FFFQf7eVBZXAhU7ppVSbprV8528Bp8vAtr9OpYwEOBwqlXr51s
RqOilbDqj8HbrWI/BZUqKtd3yTG+9rLuKcmSBMo4t0DN9LRx493hzcj1gUHwC2Zu5NWdP7fmOJhe
dJiv6rTgf3SV2EvUqOyLcM2HaauCh9LMI4dRrasKV9MbyGNIb5SU6YYqUwstzSD7O16gvLWqpJ8X
O+uqEuv3WZPK4P46y86SHoouSBX7Gdo7+peW/MsXktIdMS92xLPr1rBYaLq+2jK60sQYwyGXvS7F
CKoYscNIpdWS8qd0MRxtRrQo+CBrZh8VB+1sV+gVfdz77OOqO6JDjdRpsN8699l1Ng3eA6EuBYQ7
inEpCgEVC/yhoSydoo8RTpvgOCxD62BGCf0wXe5cTTGFOCGHl1/vS9A7Y1at9JHwcsattHhHz1+/
dZRk1esazySNPg4R/MWGhXrAKIJ5Lq06M+ErtTsMPLrQ8D/wXAi+b/c3KixKgRo7mtshd3Opaj+Q
qMR4VaWC3nPwgoiHtc0HmoECqEATRV2YexPRH3HzIWeXGCqFtnAEiZYXtPRpCNPb0mXdoe+kuOvD
vpeHUJrD9lu8InGGUTWIkMRIjOCM1iVU0f1FwVLG4yzrF0fFEXkWzXyKTt50bNVAOoR3CI08IyKV
vTaHc4/ldqrEUhCphKP0OEkpCVR1paICEn6DDBd7FWNBMd51HMN9+IBPrIkfN4T4ZeikOtRPEQYl
qFtqHZotEL0T6FNs16IUidVe6GgGhWRG9FoEFAgmgCilokOHGPR65XkS1gqYEVd0wS1DSsw6Wxyv
xnhs/ewMFueogiz7k0wZtRu+6cRxbuPCZF+1jyN1EsThFuVMaYh5UjQIzHZKL43OGr0z7a18x8u0
1KoAvIcMFQfQm6Kxx1mrMHCy1GCIIh6wlMtEq5OG/FBSuCTIsdjQ6BfZPM+N5865D0FA6Z42mS8Y
P6Hmb7xnbGHduOsLjAcECs+x3ohLq+jDsXgNpnTgVg98WlZ4cl4ZFAaxHih/Re+5Ry++iaBihSoI
kxiqQAzRqbYaUo8Dn7sZIn8hPg4xMAZ4fywKbVyr73/ESPJ0ao5lqf+si3kJQhfIBbvYklEvvWie
2/IDXim5HHP/gEkI7mGFPTfTe9csMGG2jaS6rPb4/9ouErbJsJe3nV2OGCZbjvKJ5khe+oTSDjNZ
+/mjXcTeF5lM2d5m7epFFg6n6qCqxjV2KOf5eUj3YPtzt3cHlPlOdKH2/sW5ZSYiS68CH3/ih38y
hqnoGLeDxyKH58QIlgvykEEZD3x/26oED1zv4ObS6b/Wv83KINt/ta+d3ag833UzrUdjXS8MT2h4
rswU3zZu2OHsfPlo/7CpWl3iR1ghwnR246qPyKkODFFtaRIwT35RBms49M6zM5tvsc5Dd3OL5+DF
ZIlpcIgt6vpCJEvYC5+V4m+hCb2bX/qfrVPMBs7jHAMcSA72CKw40iD6M424Jy4R+862c+1bqIQK
0RP16xo/iik5PAaoyHpOLlpY2Ax4+I9yhAsixQm3vDQiMrObAAgsDtAlhSIFo3YrLip2frzT4Ky0
v8wYkCgLTrN7w0k3y/y4c+NNbrR2rZAplKQt79m6cWNZokJS5ltw381pHWEkVs03eE9F77DEB5L+
4NHbLCsYIsmm8B2oWf2ALyZedGZx6TEnmOZ2lmmxP/cRXVtlX/lRlTT9xsChZzCFScV9B+is0SBl
yIALCeNkJuvoPpbMphhOayhbIgudyw/ijsLVnW7Ze3RjVl0VhhC2aPBDoVlJDomvzBwCrVqlIpNi
g0QoWYhf9CB4DBdnzMgS1UUSRmlGDnRhKArk9VRvKIipxS6h9qI5fNh5L1ksRG3kA5Ef/MXxuD+r
j1sRTMaA+9bBBPF2e55zJ3MVOup6Q92Byaouu6hfAuhFD6dy4VTdeeDKQCfUiqr07IXiX4l9aXnE
g4p0fU1UoUn+KXvPVADK3XXuK6k3ecoTMf5U7FQTfVbxlL7iH1ZOqrb0xDI05kWzvRFeNRfnw3do
ddOrvEMEEPGWdUbIQ7zGjIs51h/1Y5Ol4FdcGnw+fya1hicG0Y9WLdQznz4xp7zMXcILa9F3tFqb
4RtLyK1dHGnm6WNy7OKW7v7JiJWkXvJlMn33j//YMdku8yAqfbak2UxCSuEqICqQj+5ujiLxmFxq
29fwxoCDg8MslrddGr9qZSIojB9SiHkBmYv9mfP1mrlNvGFzU7T1eMHUfOpqQ8pV0eeBMKO5Is/6
OIFawyI8lezvQuWS2sUId6TWqcCOrPCHsCRhQaimFTFiCvlLh3yf196he2hnYK7sg9yx+d0HSM2z
b6/8ahVK7Sw+lScbOfPB9TEl3l99pgbzwddWo5x1d/jbsfMWnTVoJjYCzMnZ2GVYxNEBG/j3oXao
bKnY7x/3wDAGgy3Iel9FA4IbAw5IxfL2thY+DzBQO4OSBxueykw5kpIqaZFJc0RfbSBhwQtr0BAG
CKH0C/lUs8IkXv656OjJjnA9JBfPuW0ryjYhn9WlSt21cejj2Hc2/gthowSAGCzrnWeAhdSoJQfd
4J5OZm0KWNmpNs4/lnbFoJnyri4B9ORIYlEOGXqVPJV1qCjZ9CqdTa/EHD/NolSVeYjUt3wzCro0
UaddencxtvhMR1CmFmWX8sgrJSnIT4FEprF188NjW1kqHqtkIKruBN4q/1DJIujdcrOJIP0zmZ4k
BFJl6/6VnabHF/xTZ1qHeoy6pSx2kBScSGX5wIgZ+DREFNZtAcK9mmKpCbguCh0pr27rWXN8AKDe
vvucPQSqn84RDguMqC09N0wciYvFQSFCYF4Z7JE2xSQmjQzF2Yf23ncNjPBz35Mz2x6RU4FB9AID
Qmjx/zjnGLZYNQY8Qbx7zP/H03ltpbJtUfSLaI0gIK9AkWMRBF5oYAIURJLo19/eV+1zN+pWQoUV
ZhxzTJEdgB87wnuEE4jIUVZYMi5VajraxwXquwgtqa/RCW/HZq6morD4iRkyAX+d/mIQAkycQq8p
awxxscy1fsp1NgN+Tb9lfkf5ZR+Oi69041bEnUNnAwgG0tYjmk6AihorcLmX6rL73qPN6Oq9J0Wx
gWWreA0+A719wdE/0zAB+FOXeFqYISG+mNs6G3j5BLAnkKXiWSS+Ba8krjld5QEAmuc3m6JPSuaB
1jnTF8lzzcjqclCvoARFkCFDwVkgk0NmeB+RZSX+dB8jmT/n7D04PdopOG8MT9HoJ8REvuM8Oj+B
dOibIqjRralL+Ze5FPzi49T/7f52ky7eTo4rJYm43TruzCScd6yJetqgJqm2ZWKF8e4jCDuYGqdI
ofz/B+vJhyEzOSQMDHphTJ7XdSLVq3bio3Ckhf/5HRolkVYJZiTBUPoXqsv5xwMj1PLyWcert72l
GqwL3yK06WMhYkTcgpwUHKapbZxPjQGHH9kffgnBP+DkiMH5CRu4m9i9XqYDLB1GckUWWebaUg0e
Rl688UNT0g8RMyHgL3RzC1hPP3wGNuaw0hYNRbajY5JjoR8uoQbBTXPLi1OTHw5Dhq3n8LL+xwSw
xknroWN/P8St7iKAhLi791DuqC+i9ohue9qlQtRQpJPRQzS9wl4a6fcB9YxoAWKZz69Wf76KqvH+
jXkmG1vgHFCe/m3kND5QyvI4Pc4PczJPFwwYgaPvDfM19vRNh+qopHHxz19lQ1A1V/nhYOUrmgw/
VKH9t6k+/FR3pGK5yWmGJoXAAi5sLuU60RMiKbrAbkYCcjyss1IqGVeGHAxYOBL9QNPenyncTnVa
bhOY87tQz8yO+MyL2Uyncl/OEKyjeqDzxWYwjofTS0WdsPLuY6C7v9WOcg3Sbk0XXZISbE6s48V6
w9JkWbyXY6KGVL7gyDDtjdhf6wM8LapLYpBwji+QwHyPylqGsG6p4BMwOupPBkekUedGzeJfy354
RFltk/HVPMDmveenqjfB3+G3WeZqB0g+qBKmAJKI7KD+FA7wXSWcqZ42SMGUBSKJUBfTW0EGhb2w
Ig+ziXm+By24zE16qjiBBajrn39IjJaG2V1nF0s3T/FL/PMwvb19dA5PWA8Pu6i0L39TrrOppt+r
d8ILoNAHxI1hzHQpfFeaZ3QcVBGvqO/rYvlTTiNURxm2DFH4Y2186WO774esw5Fm3NoNCjVbH4kT
72y3qDQO1TKMKAWVlFQ+D2iYWuEO51RaUrHCU9wtdiQPaSREGUDDNJkQXyCOQGF6nHtiSoj5U5nV
XxDtF9rCf0TpaN4BRm1B7RuB1VC1Ml2sY3Dxr6LcXkmE1TucJnnEAyuS6pY1xbHVqTD4kg7NlYfw
yYQDTWeQYb68vQ2RF6wjejbAnd2dImENwZor0noLkZ7Pzr/TT6chIsxfickxbQOopRIm2CLTGTHU
IRIoIaMJara2ndrGBU6ZFVZI5dD5bRlKvJE2cbkmdBW2+/Db90GxS8L1FGBjJiTdGG6NmalIamwA
+rrGfyIWufGd9jRvlhJ1Q9aJPcNQEZmFJpZrzHOfBK75jSGEIdT7ARxN0Fj0jgU3tCDMDIQBYDv5
L9XB7CTKbRNxzStpt6egAqEgbRP5filELwaeqYGcYt2S0+a9/6DKhlO9DmLTHAicE6FyIE8WpLzw
lsQkO3NyuupR10lDHIw0G+3sqUYS9q1eS2BIOYiVw9VRG1kBe1Ul/pkgFyD97lmUIpJm+KL5k0AT
xI/koaIbvWjieBlewsubJg4RfsJnjwCtb9X3nqMJ7Q8+zoxo/fntVksCd0ai0hD0K5SSzgkLmhC5
1BxDhpAP3DBJjdQpah7ryB8GKCLCdq9K/Mt7+KtYFtqtrNJGIItBkTVPJhmGLBdhCPC/h1BBc9Nk
0PoiriidCNk0rdowksyQQGszECw8O0mfowKkSdLnXKp/tIHx/x+Yw10xLgyh1Dd4wI+dRKA6GhJO
2ZNaC8UL4agzYt7c0Q+BbxdWmxn6IRLniTdNgW/p+nc0a59q04fuhakZLqOX9vRaGZrcH/LxNJer
uDZPYjGX4HjaM1R+KTpOxLChUcvVBQZITu6usMUN19PRTAc1Nkw1qEbjJT5kLvH4rK2KImfNhC+N
YtguwTkS+qDLFEBF2gs7NKwor8vFY2qA21kyeEA+Rr+UaXpdnt2wg36tZoj8QKBHaYgKvPSV2FWJ
gODzBVg1XeraSQMcaXhSKNNUxfIfUln8hGGD3NBg24UgE6fTYiSzbnCJrPEJR3c86Pchnq89dui5
CpmNJ+IvvGB0NKUBZNjI8eGjB9weRm2ZBuvISkNq2DVrbYz4dVCoDl7jeGxyEIXEl6o9D7m0cGsk
3K1hTS80DZJx4JjrxX1A3imYPCgXcAeJwvEVCG7URvruz+eqNDcFE4JE7NABHNKAot8DbEYfHNro
qHSP5tQ+mndiDPJrXPFNzVdsCVkqSJcdONgruS6IXUKYqsZSlI+LPUpjwHNLMPYB4VAp9JdN9aCi
ua11tvckVxmff2lQrH5uHZLSljxMWkqZMpTKELwBi67z4octRRmXYLj5Xt+xB0H8Hp7yJY2vhwgD
V1jgGcZt40Oi9kBGjmNymuNtC4Uk1j/UAWEtyjQUpoo6aaCDcnmHndsmo0wgSNZualkZeucNkhjO
sXamABqi2NAj9ddOhyL/sTD1cXOBzafqQwNSkAwHsNXYiYnqjb5H3jBGWpOW0Ider2PiweaAPWam
Q2EorZQ5pGFe2jDFwuBLPcfJfPCuT1Sk/khbCZHVhIb9uX+1hAhuIsIrLKjQ8QIXDMwLFux5IhAb
s9TenERg3iMIqr12euK16IzX+LYqf9+CrYyWqg/lFJH6fvEpv/5aFNfFp33rjtES+Y4r7fJyjX3r
APGyCIXutY4z//T7Sjk/LD980xcZK4eav6/WFf1B39UiYAbMVbq0UaXRu8al2m4GY+zsRq/xz+ff
ReFVCtjfyWVEK93L4KeX3eIM5jsn8oGdn0DN+dc5DNYYZ/FP78QbLgTedrny5xy38Zir4jnyvgvM
772fXnq1m//cq4eXc+8ETKJ3HJzoJvgdf8XX1cPbw1vh7bpKrwrTx+nf+DK2kOe9ccIPPDVTzw9v
m5fNy88qTyeflyOPIoP08vj2+JZjBu/V1Kw0u65+p7y+fPujxcb0BAZ0CvUiYLSHys+0OMPw/aS8
YJCHhwe6Q3gOx5/j63RHQxT2FFSkpmAOg7/qbvDJKz4+4s+Bjw+CltfVR3xecZD0d+UwLqJbtnHp
eflTTT0fONRH7OG+gHbtV5nZwxC7DSzS1IgIUbq1a98wl64IO6O7ZZm9UuJflkux3nnCuIo6gyfr
IQaAg6j7kGOlVug/QBFkPuxCFv1CJYi0HizCVg85cYwG19pT1Jt06jHCgArteYRwIKdeF2oE2IgO
1KHs2Y7Wt/Kx8fTUM9HSa0Ws7Dmne3p+72ylzIACHFGDkLCv+fNzoaoAi62FgqBG4Up9OMEnrGMa
R9PPPOmm3uGNT88KLi4EkiECj1sqWi6tG6byEv4UN0uSnkCAGZZkE83nmOqdTodg1xLhFw0oCr9F
EVXY9wrisFP/Gw4wkf8lAzE2f7niVQtEq6hGsn+kAE2erDLimkS2mtdM8puaFhMorCc9vnHSVxjl
HspPHiu+uuqRW1pNwKuRBpv4WZBevB3IbKsStWDTNc2oDS/+ypud/9bITXJSEmaEAk+VibnGxooW
ouGKkmNfoE0lVjjB3l9NCAmQ/m/Bs74pw4vSIZllykdmnNWKVqor7olnMKBbq0hKlOcQU+Qt8iaR
CNWVCCclYbt6ZJR+av6cnzu99wExwl40j3osB4rzJ1GFIzhg16rpHOrzBx1mJIKThSFWvzDI83kv
KncGjC6OJfCSQhmOnPlcbWKSlUMz0A4MUc4JuULGrtWr9KAE770NSdn2VjTeomOMJf88x8XrC3A2
3YJOGa4CQG48MOgqXASHSldbwCbaq8mR+aiQtz2WJ++VVm+0qzQY7UolihiAMmPJuHOgZAonLQKs
EVX1ZQh4VxGzxTAFxno+IEoPgTxfMW4T1sNkQoAWsCrjztxwZuB0EYtqDgFBfQIDemXyNmQh0PAt
YlqjUYWrhCEfV2zlOZOH3L1zEHzwkAP2ENgM65DzvaIhTthoauVrdT6fe2eApW18xgkn7KVKb7IE
cO2nhyD9GD1eWBkegjR91/ht5iLIgPnitL/lUeNtRJ8hrkMeBdaeE8aWekfFsEZK9YAIzDK9x3Kl
V9lwR615xGvpKpld7qAXsb5ylfmqw5yXSfX2yNZDRcAk3KM5pyZ0/TbqzZ2aOTk4p9WI8plh67SE
GXYYG51crQ72G++c1+sDyCPw+MKq86UnZNFgQHBqEINbpLiO3wZ4h9BaEZWor0WQINaUamQicL6f
sH/gmnhGfJXgjnhFZMhfhVj6FwIiyALwSe1ql0KU5SQ4l/t6/FrsYc4kEe1S5bVQpbF8xahYHKuI
PyYchOxAKP7jycTywcXXV+2Q06ij+iFaKPuIYcIwVkJEHEtsHA6AJYei7mv0aj8Ts9GCIHjzV6WR
1JqIEzchPms8xn7AEuSaPRaXX0dQISSvtcHTAWGG/Boo2gaDRKyVKhh/g5js71fFW/Vym2upVPxa
kGKJYyW2lgMDH3WYKY6JXK0/k4GlxIoPEbY3Dpi42hgyt2BxqSmMFGlVNL/rWjKcQytjVxvDmMmL
fiJ8yoRJXCAjMEhhhzBwKUY5TiKLfw3+fuVZ/G1nZtkYEAdR3wyHuM3DqR0rpO0HEWsRgEKXtcmq
ifggAzrG2HVcEf9EobwCHkkca0OiWQtL4+wOxQsT3McGYzD83rY+4aJiSBZ/MNhQces1J7E544IY
95IBaCX6tFwq3DPWNhlrLHOtuG/q7/wJ/TB/GX3b85uxStbfN8UnPj4a/cFgPocYGoQragHROu/N
0S2X6KOJRCRwgcX2VN8TvylHzCGsIc9oPPQPK19kCTGjP6AmHew9UC/YeQnZm4KuxV4HOcGWS9Bd
gmoRCbZD+KoCYIHjrybIBBSBseFJS3WyYpPTaOyxhlAwicmbkfkUZ7h9kSkbYAqTlvBEJBtnmLOv
L8jneameb+VJ/RhoMu7XHHTqnTpbmOXD14BizfrTuYb6H3QGZ7AxWPs1fAU43mRnOUzZDUwx0uIf
Bm206vSI0qwQoW5qddnK7d/pQMg1ryDyCEpNRuCTGaiVU48e5scd1QFFF2empmSyov23sUmkw5wx
s8yBYpQCywSpFJT0HSiGSvZJLYeG6yHTRyqTLyhVd2CHUYuKw0xk0Ij3oJcey9/N3pyT8+5Jax4i
cL17hFlDgI7b7c3zFZqUiWX5blp2wQD9VDtBO3ojQeczcj0NGtRBr8W9cHDA2MjiyVxCR1UxUhrJ
h3W1QpXNuU8GjKreGkBR/MjEOPlg0yXUq9r+rlEXoKGybER8l6V6BXVaqPwsbK31S677CMHRoYo3
YqT4ifNkq6sjdwz0qDRJ9xE5MQKEiRnAz/faYRm1ep3BjdpQeF3cr6Q3Q0jblIjHUJLqNiX7h32E
44D31CaHQ/eEmm5CqNYc4UlExs/Zl+wt/DCLnHV3fBQb6QngT0LR1zpRf6qwCHGvF0gjM117+rFA
/42haqZFuBHxX0K1eOIEQQwGEPZoD1nqKG4iMebkEvhTdy0aGL88BPUSVoF0a2qxGTEl4hDWloUH
rCpG8oVAWQehL89HvTbvM37NF8vvAu8UXClKf5mGbH9AqxrIj77xePV9/1oFzEkF5/NzsJEBquFC
nxoQVzbVD8/BXG0xnoBHU7Af0vCtipBLHnhxdYZx9AdfqLQOPEgFUxWMq+q8XrtjUgN1xqhrtsqU
tdKFUpBofR7iDEW/dFYzph+i+uEFchmshrSroYo1bw7FDNyJMFWaAPqx6WM3NjcH7qslTxUwMUKF
H70PwlckrwjilAgTGjI0sJIGXpBuJQEswx6m8K0cTHJ7BkXUVqaLjJIn4Snnov0D1zlRK7u/CIE0
lBTCWNP2d1QypklDKEKKV+IzacLnRKAIGBmUdG4Jx5q4JCZkc3nFfwgtmvlqP4CghB7g5Qy0y8AS
U99tcxJOhB+zI5VlzHFGyoaDt6cAZKE0MHjp68SwKmuo5Mf5WgbPDlzHwKC92O4s4yM/oivN/J6A
hVvn2HR0DN157xAXUF5S7v6no0XOpcDGL4dSX4czuK64MS/otwKw/ARGtSvvwCGwFfGky5eRIWxK
Mpow36UKPQJ3TvCWKyUmfKoxAob/OBMHG758N4bJIY3thRPMXM68RpKDYRUkmJZYgc/R3MhuYslw
MG8twoAMZ3taqhITpWWwjScNcbZfuAgOAS0TEU3GSeTvy1uIpwp8271SdFx9U/liq7HNhlR8kTck
xSiLkIlHKn7xIRBgv5SOmUZcRm1ieQISNtEIG/VNdLF0I7wfU7th4G3qMuIqSw0Y7zqcmi+etpqQ
2C5XBB8F8dUhzVrbIcBLb57ukOXhqjA2h0EwZNsbBSbzYpyXdcJwcfWsptAa2VA5xwB8Wn+jPzOT
z8d2XYlY+WNITTMxQiP0tv2APh2WD8KPVOUwrPbbCf2rSI5XSJi+gX0eOh9EuZkLruxNSldHy/Zx
Ph4r27WQoMeo/TJ9aTBcgB+rnGZ4bsiuZ6RxiqfNQFss6cmo/IFhQ2gi8U7l0Dly1r64PzdUd0YP
tSDxaNGlQCOH0B7OxGzSS2kIyJsLeftpvA1b6Ok3/BcaBgxHQxDNFLkx2LvIPtKjIzV7KH3eQrMT
mx3B0ENTxNGF5ltMUQv/mn5J2Sr+DUqhR5fNVou/0IurCP3nJ9XKf7gjeGEhb6R6wg1JgIJzHNEe
HJodTIz5vKNnXECL9SKUGxqNaSLvsam/LCsvU8jA4BocMnRMm4lU76VYZeynxFrdBlB0kABQpECJ
yN/sdj7T7iLzk6j2bGZjMVhDmI1z4Pb3KL7mT7/TrZkMK3//UK8ZWJooDKtv4zv7hHYtJO+1xqyl
lYcL/nbSg4kYTA7T5X0YxZjdmNw1sr/oJXj8qDPh7wfUKpHAh0p/Dc80Ene9prFqeMaU66YC0mNb
LqF0ldSkyVNgcDHeyZoQBDRwbOCejcudMRQvaq9hyNYDJBOC8bathXZV+P9MJKXyTOixzry9SbRC
NNq7vinaEysVj4CzA8yizSbtwYJuWGMOBNA471qTXecmvHIYDfEexmsaJK5RLP2SqR1EUOjeueZD
Z1Nj+hSRhjOsCgKerJIm1R0sWcfFxcrgwE/dQrssaPJ178job+a2VGasEJK0T+LWE0QnF4hdjwdR
JElKgi0ZfpoZdnlnjlyp9c1SntGBzmvpckUz+jbyDkXYYllfrHPQC6UwoLPR2jEn707xNSXRXa4L
qsYxA7Due+I+SDFnV5U24xLW3CSzZsjWPzD6633eILNjoKDhPLSq5sY5aH1NJj/jfZI2X/cFivAJ
P8qQmBGnPZN3TEoD2QSqHX/kBemTquUpWvxEwCSUoTk2N+PKl5kUhNYvwm7BzZCukVyTSif3c7Ke
TSAky46X/YU235XZlAWCEOdKCRnqoiEB2jM2CYYM22hKwQBKErI2RcN6se5S8UlmcchKGo3YWdNZ
tc0b+OBUMVmlz6RbA13SfmMpseYU/WoSk4ILM9m7pjkZ229f4QllRypoOaG2kko+z115Z6rXN0jo
pm5Wc5sipi1dSYg9GJowLGRzKBBAnFtjcaxkIVvWuPZlpG4AnfR2XS8u5PI4H6k6ZI39xxXRM/pW
qcvaPJ/X6ksy9Iwlt7FmMotc3OwbS5Cr+IpQDGpFhhm44GF8ASVqOf3iofUemwU1K2f/ZT+uKOHC
kcql5nAJn9QQpiFakYcySaDECEqk5n+sQyN2Hx0VR9wx74Lojk5x5jlpFOdQXuiaJLKKO0WNKrby
jMR94IB5RfAcJP01BFrRwDbRh0FnqDeSpCZji04hEsc8sTi5ux19Sv9tM4EhUtxpc0MCxooIjUBJ
0Gr6CR1xpSbMQ65SPXF98W/cAyEkwjHlE/T/TcWiKyrexs06xWc4ZPKEihzBE65tRqIqdSIcSbYB
2yUGAuPmR3Tg59VNX9wa8ECG2O1rjGxk45G9teQI++AxmsI/qzzFkl7rgBN0QahsW3QpNqtLq1On
nDXSzjtoGGiu+wTeyZ7TbGWTuSnUiFOIUtdsQdMy43F5cK6jRDEdyEy/tJMMft/kSRyz1pNdlWZ6
FbsBZJqFY5/D8aW5+stLGmKsfJbBiuY2yNEjww3+JIbBoa7akIL4XnP2nMMP0rN23VXysqMsl/hA
m9hvwaSiFpD1VUXkjSbjL89r6Ao2McOrXuHuYIUJpVus1dEIdU0ssIEORLxhJZIlnypSglr8oWtN
nqX9Cwo82cGLYBAtQE0zNYk57+Uz3hbsa9tgO7mOTHVq/rCQNLrYnmZLMaDZoB7MQUHIuxE0rdk+
xDTeI4SndYsIxHM53lYIiJHGJEKiizIAh0sQiBgNIZ1Xov1PrziMcMDjGxr8N8QWj4lufTLPRKDq
kPwuxq/ATsoxSqD+/BqPF+QeTw2CZ0+mBvCb4juFnM4ZABjDPZ6IdcKksOTe+cMIUH1gVGdMKGkc
I3nHxMX2cLFSTyhBvC+hzZLYUp8kM6Y3wwzVdT8bmTYDYvNEHIPIIDnPZ8M24CxZT4kkmPEOV9Ra
G53YGdEykhEAn+MUTUU+XvPEs3Z+XYf5xvFS/posp6VLmYxs77YuzH+6j3NaXpD2mxWHZjTjgSyg
3kXIppEmE+12oHvW4/QBgLIqFLBjmaEWegbhU/Ua56rgVdvZAEt0acqCBKZuCzwOnks3ISyTWZg/
8nBX2v0qDxcLGxOiNTRAV9RKaNOpRLCh4FgwS7IFfljndN5dE7vC/UaeBEJwV80M+SiLe4l9EMb7
ThQx/A0exg+72fsMZIafQUUkYuDSTEin7s0iCbh7cwkCPVPLzaw8sxj1C8z9YXDumWO7UFZbuYyP
5NcA15M+fQTHeutAjsnlsf0CHOUP1FexdpwXub0cj9RsTwZLPP9hTC84kK2HpqXNpyZ5slMzSW+Z
7gLtTiFKS2y9Mi3IwHDyA7mvPGGDW/kB3AaofIIXvX1vN7Bd33u8G6f6QmUL9Yeg7ayqPFbtM44b
OYMF1Rp8i7Co7JlgDPd6+ikzsDIzBMALbpkhhiICAZWPayL/H81twQEu0PxTzUNgG9HszEqTOU8B
gvZibwZdK8v3Dz4ex/ipqN0Tbc90jDHI1soVQDdf2E/OJ5uDiDHwMDYX24owGgHcQmiTSO5p8GRp
LS8MzIqBMiD6RqLN2FAq1NVArQmw9lwvrg0eEIgkpyqAUkj8Q3SHW/Wj8de5NR+papTp4Z4lQ7hl
kEoM0Z2UoNr0VgNQVHkDXc4dBKpHlBTKb5Qo7Rd0leggLdkpiNVp+8UKTjCpmPo4PHUWqQpQF6aN
34l/H1w3blyrv436XWLqV3WC8IRx4RW3qlAf/z58q4XDBwmqbcjQouGx9hCsrCWKNvSHrhE12zOP
ExyltQBs7EEKDLA9d6PtwpCtASjlxZ6gE40ZCP4SeVEAoiRN/vvTvwwMGzRG6azXnhH2Ss5PDUJ4
+fWVKBmIdiPcX8Sw/VASA6YbSktiRnUokS5O8cWJeCC4QWoyDQitsfXYtLsRmcDftI0ec6VEEzD2
+utACI2uHGORaUWr4hesDrqMMY/n3mFMC57+jqYe35WfbQUgcnqaQWMVXkrpwaEQb1L9w7Gf36y+
D/VCjJ9Lw/kXjBTqBJnBtv4LHdvxIGTbIAjROnQk/03Xkzpie4yoLmTVQEOMktJj/Q114h8gsjwb
/g4uRlNX6xBOEeCYZKNrGlTY7MwLXwk2RxljR0tB6TfuNk48NMp1yTX7u0vDJa9SM3yp2tcNuHSQ
P2THYe7NwsWcYwhphG2rPvkPkcg1sACNP6hd780tPTdtVggLQWBvzLdtC0sewtm2+xM7YYPdBJlm
Wz4+N8nzuQbMxd+29QLc6VDpgqn5iH6Jsjmb+gOuL9YUd4VL74o0APalK/MNVELDhsIFCOPu5SdT
VOSFO/Umr7IWoi8o8eL9hFqnUe7pd/I9vI0uo9STj4dJdgL+8UREnZp/0gRYGbfK17FyJZWXrhy3
1a9zOZctZ8LXuVDOEnX8LCPXigSu4Lldlq+EHMPXD9nQt48YogNKz3O1pPSRcqIEiQ6HM9spRzBj
V8cyTcZeakx3H2JpCrTpaG+GK2257ZZm/M7XupCTAJnDtDHMQ/9lHHBJp0mQvvxiSUrzehPyqgNP
eDBsSzaN954w5mNm6GeOD4ibbUNCbXisVYoEhtVU7hrNSrZu4jQoJTQ2jW1f+N4zrG6vv3Jh+FtB
Nujs6OkYTbbI2X0m+klbJI475YE7Vwi0+BxbK8ip/UAg+cIB0TySad0Dqc1XT0m3jalsvU6BFBdn
FJK/fa2O0LsA5WfZwQ7KGGVxhuiowLfrfFdhK0l8SrSG0cNtRxvoYRF0ohvx9M6zwvVxBaEQvXd+
ee4C62t3eECGYvEuKZnAYXzTr2h15pC3tFqjketKnBuqHGe3PaS5s+BRQj/BJd82+t2F26K/BiHp
rPgBxSoeUB95qQReaCMhrIwBo4PC/sOORq0wVq5qwTxJDRRlTWSwRNT72DLQBaBX0Mevw55dk98K
dOfwdNql570rujYYW8bluQBiWyJAu/iymyZ2/j8dFkx0EFJuF64NAyL4Z0WuXNOETA9H09FwRrVs
kvorL+yrSwsShhj31JCMV8WEgoAycZAp06SNtxdpHK33Q0ACcHolz7a/s/lzQOMUwa6UbbCyJF9F
7E5odsByQ5FSW5Tcvu0kv01DUKPlcCFgiRWEy/sLy47bjI0g6JczjP0FmiKkPvyMhWbYULOpRAZo
dDUgY2sCd+kLaz7xgedMNUVl6hysMU3Nm4RHRBbV+4/Jj6oq1jR4JvrCTF3ox07rCuUgYb/eZnyC
Bt4outHmYxPigw6XJLxoCeOdctXVkAhKiphuSEtj0gJQjVBnW5qAIpp/K3Qdwe0l4j+kPQj1QwRV
TlRzJt6vmNJDU4Z0rQ49LSIvrDlXmSGqQl3BByyzndYhJy7FXbtVhSP3dDlYB0SV0fwFdgggS/G8
Z0wcgpTsDn1ZvFt2hobEFJsA57BNoJPXjDWr6RPnKjmsmwxqwmoeY0kPBgw17k17yBUohXSxBA77
QMljcHlgP6R5hcMDFT23qvBqtwFCkI5rHSr4V5bRB1NrscYSGH/V+eaJZVdfToGOd/4migKuoZc8
hpnPJItaYzkgonAVFC7GYQg4vve4H+Iv7TarR++6z/m9uimuISordEOMPYnUNZYjaB8XufuhQHAb
SSdKjaaS6hkQn8JA5fI+o9ty+ADeBtfFebC3kHlo/zE2LV2ygVyVQQHiwJsNotqD81PdFO17fXL1
bG7XFJUpDM8sJLLQR9w3F67zp7Skl9YTGUuSTiDDWLl/uPFPHV0w79FNjubClVALujvWqkG/QwSo
+ojZQG6EZzOJc7/B6XGb+Wns1DgWT37Hqd6yJy055xCuUFgMLCXSHvMydPJiS4aweAhGOHlmmoTy
tmfUW3KTqhV2ou9dW9GB3WGL9LVWEx9n63uNZhNxU4yv7zgA0TwyUKwYovxEV1XaKpbxGKd1gOvZ
WWeggOxjWtfRPeEEGF3NMe6kHiVSVANpwYp6ayThHDu0uI24EPzS55iCVBwll47LxcO7P5HQMgpr
UbzCdisJB5UzyFp3tgcY6xsybKblFkjnNUMtKbgrjl/D1qOE3GXUXmxqrBc2mDsM4cgyRtSWOE7Y
OcytsOcpOPUKF82UGTz4weV/rwXT3IgJozp9SRYyR/JWGbgSm8d5JNLFckdOYZjjSyZdgxff9W6B
9hMpPZO90RvEOZVDBHi4Z5UfJw7TBznSOMZgdZLNBI8NDxGNYbhRSwRYyYiHOolk9ZmNVaQyDYyt
O2PRH8CVn6wD5Dyg2BBTGOzrtEBsPA62k6/ne5uF9VH/gouq8X2nLnY7vJwrp1uNvoLFcobS1pEN
VzGvC98gl0EGEyhwtWMtn8l3G+4mEsgFj0kFc+kMGi+wSl2og5g3cl2YPExOn7WJ400Ag+kL7Wfo
UsPkxawsl6brq/HiXYQuZ9T3Of8l4yWsnbCguRsQ3yrLfYB2sxpAa2vr/JESV+hrUZI+ao9YnM4p
aTi+wlgnMpnjGafWywiHFH3EkqqzN4UIhXvLVb1Wh/0L3WR+GT/EO3JoCZiSbEQTrZVYAopUjSSd
B6XotTkm3c2WIKSKulnribiilQiv7zo0YWTGwF1o3sM4iOAAEwD85PkYEc4BoQ3uSWzmHhN6X3m2
sZ9d15YvHzxh0jtgFHg3mEy+4DKmlHJ3Kqem51qRguc/65uPjVK68l5/lGsaKs74ofp3UIsjkBRJ
n9WcMAKgxnTOQDzxm/tN66OEdRpqu5CQJHCZS0fVWBFYe7jK+LwiIQTy+Xkk5XEkQZAhSJAhz+PK
+6uuE4gEOHA4ts/gmDUJQNOP9NWSHaz5SQ8ljpzQhuPuOalCILRgDK7qwu2q10kJD/sB/+RKkR2W
yQbpncOlIDBNTGhbWf5FG3gNSjXSM0R6IG+VL80m5hb54+dQ74aZb8zwjhB3NbJOWSLTzwoq0PUm
UUueUF2K6EQSTlbBuyrdjuhaw6hJGNkCF8s2U5SJVXcdGoFReyJ54g3XTZmsts8iLlE6iLkFG13p
lccusGZFIZXUNXgdD/SpwWPzyeREikDnQGVQ4spapVrhdYHKU/atsTbX4/U401BAr/vaN0FSNDc4
AXaZVe47XQ5r4gC8s9CxBMPPMPhsl23rm1ZZvFEvDH2rduMhtk7kRIHycQrImy7BZ/45T8wZjPEu
S7+tuFh2DrSdzfVAp4HrtVuJhYoWGaSKVA9X7k95/l98TMLvADzi4LegJNnOXjbnD7K+GA1e0wPO
glB4pfq9qevuLueL/TEgIMMrbKR+qcamvLXfF9ePaIkhRNFxCNcbVtfxpHmIHUOo3bhgv24COkZ7
MhmBxFtWomSxl6jBsqzfkLJ+hyHdImaERbRntkOMNHi+l/MxjivkLlDw0x6ZSj+GSdQPQiYMg7UU
JmJ/qptYcobD9H38TckTLZ5hZul8NL/BWJbAa8nc9g0fwQMHW9Yc0ecSBFmPtfvT5tLOgF/e1Y79
C1nfS6WULmcK9VKqsv1t0ob81n94aOUhlV6cwLh/93LU19N+CMf25R3YDcW1NEZ+2dOheN+gjfx7
O7v6xrVdQhny3r530ttuif3beW+f38fZ1b5U+RwQ5MQY72Qyg9RsS0kwmzk+Nfdx/syP5V8lP8tV
d7f6ZrD8LX8ODrytDzj+1AX13tv/RXmaGp/p5vsOvyKW+Ko4Jt+SopUHxidfIaemKiwmWXgqguZJ
cdimc25tcK+739G9T61YO9UuQAxOJ2SIwakWa7q1bD5ulZh+XBHKKK3LkKtmfwo4+W4UInJhLwAK
NB1ISImqd6+uFUVjJDe1PUgWRLULW2/IOtl7uUCrNPuZAlo8tR8xmnQWWDEIG5vooIoownlS/qR6
Sh9srz6yzL3BIcQy4oVseO+eEnakbJQCWiqEFW8bW+S9RYUQ7BNEQB5r71QLb8olLrgF1vGxeb7N
H870GC7GmV03m4sOJ7qXLaHt7C7pFkHPn8HvZ+XBxgtpmELyNBX9vZb5gip21/gib/hZhkpi29ys
zp0UAet+vv7+8v2SIz71CFq91HpYQyO2uVe2VMJB+yZ1QABAMJqh97zESwBUJE4l2QjlElk2Q6v8
BF6Sm9OWhX4w7Ig6XW8bpsiliz/KvPNEvXJ0pBHquZ8t3+rZ8mMj071U9kLXpZSWc/nS+37ZtJdA
qZqlVqpVasH0U2r9dOQY/oyPPcDGve3geivvShCIQQA8j2i/CrfSmZ97uOfzUQGTMs7WPl58WlaN
BxT2qbs5l6+d3L7KX4e/6AIuk3r/bBmusRvxmpYk1zZuLbYO1D1NszUAk63sF6/AJXsO/0HdlK0e
Vxkavj7MZIhKw1n/iMlY30PoxFFEMFoTkCCgS11wFbYRAl4I3hFMBphBO8Hv58A6D8A5gMSPPmoU
48LEdwTCDQXA4rd96G4WCWxHP0pv5efYwregqiDVuvQOEN9u2t+wOn3Ciwz4D9BGa5Qt36dL+KPP
zdJbmrE6xI7XfvAAmDB+BNadA/t+lBD2FphGRNh/9vYUv8eUBlOZ4BM/1XcENmoH5qvT9GOcrolb
3cRpzJzKPeLd88Iz7N2UNtOdt1mYbeILI5WunQHFzqVa44QwZnGfc+nSpKCSxNv6ia/qX5ffINSW
knUD1kWmW1eHEZc3WjD3fii/9YZtgJ4xBJOwXdA3AMXAc4/QISbu5XvVJmr8VRfyZGMBsUg7GEF+
yqVxgaZQlFPAcEsECDODbfny+E72jYO8FrG828CB+DxmNXlieRcaww1c08dKuJYr9M5vHzUjaCM8
C6w/AkFicehxAMHXCXzOlx/ThNfV3vaBHHEL0uRyPzzra8EvfkPfG2W4Es8NlIkcSvxSYG385L0g
9rmKEVCeVAu+siy1H4H7YVe+cMJT5Qa/2GfEz/o/r5dkex/+bri/vV8YGiGdWkYcnkhwOdc0db1v
58cP3fcpxIHzdjXznBptp1AicomPtkPOsj4XlW8z9/tahlv5jIrfLA/XzYayFEpPotPrHlLe6hsD
eOie6jtOauOHn8axWxrIn7Vb7EElPTS+avlKge9M9zOikxO7HFbi2gniLg4B/fHzEajF8wkmvvqt
fh5BUwJx4GPtwo3J03uIHiFSo0jGXhDX/rIMXUyUBb/0yWV8NlKtW2/ZvvU+G5s2bb9D1QOtm6HF
z9ZSdZh44Xy2EuLcTFcp5GFACYyT+xHIlOZYu0jGr1P3C3TV5iNiMumnBa6KgYfcNzrVKf5mkuES
5u3W/vhtKY+D88u3g/bLnLMaf4d/13I2X97laNq0/AC1lFHlE2gkelJsglmjGceTUDtLxQVRBGTW
iqklSQWwjh3PCNo+g12+pfF1dzNMQ+MDk4sns8GGcY0Tn7Qm5dT1eX5veyFJ7Ug2XOYXEmOHzPB9
vpKQGQPzqw2L1X0/g22dXsaXXeX5b3gilEsbhPjUSE0fxj9AqDH389lmMfrkw5fy56321S3snrfD
21dj+1DO7JvHRnpepj8OsP/PTKVET6BdZbujrdyy9j271vAMDjjT/J3r1jsUgE5uVI/jXA8eXrT0
8EVShCkI944+WrvqAVM9hF1yVeKb6lHBxx9flTwhofbhUj5RFEVZBnYS4YcaZLGJzem7JMvIkAv7
iPLtn67FnnocVu7uW8c+DiU2md8EFaI99aG8NvE92wCzWK+xdFG6GZSu5w0epv7v2rCh1jpGsDp5
jP/Fe4N7aX4fdBJRIRPDvLYnKkmCgl/h+bhwW0ayM+3PPtYhf5mkSmHv4pUQUXgvf7wuie4atQ2P
ENJM7FMdwMvTaa1jkoq1GBKeP/1PPZmY5k1kEAHPUwVG8Za8mkhNqoHOaG+YQKGmR1Ng2bGu3DmH
KINA/Vs8Nh4by7atVB46V5Y+1mwDsn4ex3CYXXTrHiCwTlY4x2RfcLTk5Uvlsc152PIqDTQDWupO
43OJqL6baAxkukVZSQGV++qrZlsB2T/9n4aAo4OFDC5FlycwRLYzlKA8LmzOVXIMEewPtfNYHeHD
4/GpI+VXyaJWDSaVDkGENoRK0NcNipzH+PpUomPBdV24lGn28AobP9YcnRaB6FOll3STSLRrAJcj
2FeP1FRJWmn91GMDwVoFAxmuxftL6gz8ac3z4yj9TAkC9Q62rTqW51Q7ocH4mgjxh5LnsWFDiB0j
pbz5GecDD2SmexvmK7dhGGyIFrMwlJ7iU1xAqm4a1+am4c/9y6bxt7o23/lkDgPn/Qh/aLrzE56g
iiHLVH5Vd20n9YQcQErQHiGRAY43sE6u3KpBi/e8Zu/siq62TX2+tdM2uU1L9TtNCvN0EfPxi2FS
qm8H7N/6ufPZ2/W+O9+4EdstxX6/NUdfzexcsYiqXFA1W7PUwnb3dqvMtL4p1diP7xCH/PKJz2m+
/lvbrYp1uldCWEKJkXUiFK9NpbAsdS/wnpyxOqEuoe1U/b35R9OyJUbooZFtplkE7WueaMKyU6oc
2pZGEHBA3NQ/mqe3j6Yt0XL1I50YM3zMfl0We+5nhiSODXuE7dalyhFHUc5O8+o3/k8iGzpBNJh/
fponxkaWG9u0f5vuiOKr/T+g7KyhnliyGxY6qqn+/Qjv/mER1BGU+qeh2itpW7FFekt8f218rfPN
c5u+DvzX2K/P0KQWq6CGsYg1TPQt7JfxCdUvFBQSGOTLmb49C3U+zM1iSZfGqTGEkHRoshGS39Su
WKCTVEfOV6h7ikrmVMA8da5VuoremdwrvqDFoiWC4xTE8GYyicRDn4vEdnI9Rk9XOSnY/8BBtP3z
tfrY/6v8QvtSrG/HNhD1G4p4JjfHws1Vthhlp2Bru2RP5AkSFZIu79l9FDhRuGuHFo9i9dIPtnOm
cuU5LUu+2b7HcrF1ZPGwWwNpNKKEK/yhYsjOLstgF36DaYXsJl8v8vhjAvY1ufSxG9qf3Wt7x3dp
7sNWV9hk9Ws7h9XXhbaMEUJ9Atpb9t773KCW9IRQ/GjS4qaBMDFy2Evm5Ky+4tJYi0AviGFac2XF
IevzDwv9D3sXmlrQW6scVjIQXU3LYGN78dh1wkJw3f9H1Jktp8ptUfiJqFLE7pYe7LA3ubGiMYq9
2Pv05xvw7zqbmG1iBIS15prNGGPecdaGEC0bnP3PH6k+wOOagvgKf3/HMS4ZojqoL5p5Q1BdcxUv
sdbq/6kBeUYsggEJ59qvPYMm6ghg0EpekKcisnCpV8VXvsWWbQ4DyNPLV1/qqrprxZ27eZsfpuWf
0XlAwEU8b3BPyt7uSyZFXVUq3hSpHfxmtdlC1ZlNHpes+Hx6HR40vPHHaIHjPv3Xi4LNPlqfZmlv
Dr6GRM0lMs+khD5MufM9/PyeP6BINZznHl+6DX1w6cN4iFptQRwTlRm/BRIzpKvxPkTBz5coD4Qu
8VThoqKI7HUJRWysPVeJ4UMrWp+IhvsjUCj/9UlWvVWVJmTRgJN/UzhWOaAQ70uod3wzEKTqFLZ2
byApK/7zFtyfduXsWNbW/uzcu1HXLQHyZwEHB0XSRBSj4ZWRWKwG5blAu+gIkjNmxTfsGpFrbx7U
F9TtSYipwrr4/gB5hrByj0nXAQYSxeT37xdwKH1WAcxwjjAGfqnY4j5eWsDzJk3yA8qRk9UnIU9z
TNzHoXw6WeqhXH85X1oGh8O/4TCkOuwOuUL5hRx/DX/7kCnA3zC6mDFfgWUHDciCezv4QIqHcseQ
FUuevC24INhJrIUUZHCDdvQCPLSftDylLuo+Ns7BdHcYO7pSOpVnwBSAT7gbtT8eSxUKUox6qME/
sUKuPNziMg8JXQDY3IVc/KO6R2eRJ9qAv/MBgRUToe5KOW7CLeBmKXLpr4d3+qhC4LA7VKqp/PW1
GDKJfuIxfUiYMXz99Qs5utiD65g60v9gUWaToyDbwej3lujCbWxrO0Ha//BcNZxXfEEsMOMoW+gO
ZkuebYqVLaIlFSw1LwkBEbejid3XaaGmIxyS6UuZBASvykWvH4xJ5K1KD7uMqC6qJ/b70SnRkOb5
W06w09+HM+Htjdzxr0Hu/+u9tamJb2hb1xk8Rob/uwmkhZj3XWv9USBgZMgTlFIkhoB7xf2SQQAs
rqQ/1f21/8d1g47EABD4gd/ysyTgjWjdgydPmxM2xaIt6CVmMPmdgKS6I6EDVnQCn0QLhTbp2Ux+
h6JpQIfE1FeDSlDtS/cLu05poOqVu0rMmyPkW0mPnlkm/+ErqIQh80lmdEcPzcL0X12tyy+v7Pzg
SsGkxIDpNnRjbuhQagIaDJIy17wS7Ue0j1gejS73UBk2PoxeELuUN+ZrkaYnN8iJ/5rj1Fm33+Sk
0F8mXlIIeuppXhPuDqGj5Ngy0OvM5ZDbNMyvn2BitKZlz8ibcjB4RROu1kSBVp8z4/svQBZMOq8w
zTTTclwEd4AydT2akz0QNieAhQ1hD5peYngDjH+V7pWSxCFSUIdnKgn8dkUhIiLNqspJSlprje0/
YMXmg/jMpcHNwhcJnu2DU/FXzDTePBiNVJ+gXrcAwbKioJmXUqK81qDwhNJjt63csV7hZYkGyu+n
sCWyNGEMdccdlO5B9F8ZYwWjHeAs7Ml1HFEdBfkQrbqwx+mz0jv3QB0RSRCnUMTgrR+X43L6RB0q
MlEtzlPYKAKKCqq9rxkQRAQr9YW+jpWCHnCO5LpVcPr8l4ksML55BENxAw5L6pV28WXcmKNbS117
rIyikE9bvZvEd8IiqQhmDdoNyBzFKrwIMf7frDhyK3cRyqydV7xj0YDhTADmntokd6KHd03RDkx9
id2suNh5HxRlu7pDyoMU1+Utg5ABKU3cK94xkQSrdrfijYd/cveSdj7sZA9h2gq0P0QcnWX5aZ/J
GRBf9o6xem41iOxzN1zJ7naipklMFy2TmccH+MRTOY7nEKo1lwgNAQ+nqO6plFtgkSSknqAzB8wS
t5BKWQJuGf9e4goMc8aW8lNFyyKGZJdzll/wJyPNeKW3mpakIVMov2pcO9VAAAjyXbUQnA2beKFo
H6BZ15jRL5zcouR70RLhUpxxoY4/Ev2T+B+eXe1O3t7qAVum6XAordAaiHTMD4VqZbhPkIwuNqAV
n0D0St1GwasGBwNVonciwwH16PC0A0rdhNnIK9SbVK1u9Os0Ech/ADcAQTHORfGgy+SKZbyHRezp
oN+l4qkKq7nlY13sSaITdObZzwspDBE63BfVV1GP0D/kUy++W4BpmabsRT09OpBtctIODJnvDjvJ
p0hRMFXVTpBhVl3g9Nhgj5IsB9TeKNcYFM+El2Du9RarBMViRer8WmSkMoC4OqaWuHw1UGEw70Ru
Op2yTwUU5tekwNJQvSKhDungG3jPrKjn9yTZgDgBBxduUw8gmBSnlHzIK+MwEx6uaGaC5DCLtY0W
Kk1Sbv5VagatD3VibVLDEP5hP4JpFK2AwQ9U7VxJMhM9Hcs+hlVv3UbUZgqrmO91GPII4dyQPwmm
b4JIIsl33peOH/hKOLFpPk4YCQPCTTzoLr9b4bZiwWquFd1at5BiwsZtgmOPXqQbKKsJceENuBo8
6enGjyhkYWmU4RD9A2EHFMDKgCg/YLwrUrJS7cprEAvlk0M9LZfq7IgSS7FJiAcXg2PrY5GreY0e
B+zN8dPakbejZ729fON/B+dHfISl6V1vo0+nNDzcfEMU5XWw+SANR5XEsG9XsEQH5/MeD25dCz+g
yRykJsy9Bq2xWi1Uuo1Ihmj+kBTiqFRBbI5NkgOU/3IwqviLBQkZqHcpUA0uMmSwBeYQdEExRhlc
MohKqLAPLv4Ka0M9FHkHoe1VO1ZmR3OzN8vxPSdnsGyDp+LvGNLSf4iCtiqoAqqpxD5QqQ9oLo6V
3shJgeXg6s7423jT21mYR7HhVZ5JEEEacJm58whnsSSrfrmWz6A5K422VeAhDaC1CvoCGgxJklHe
vOUJHcwr/xrwDAzPopYEmlWgCtJHa7ChX4/F/kPOig/NCfQGggwwkVhyQPS9bDuauyMAHbMFF0yd
jzmWFTFjKG3aLGICPGsJodbd9MwE9j9rIwV+R628iYDQIsBqJkWOyh7IkxPkPEGCIbeBhNfRdCrt
GeRCBCkgH3UGV6uTNRwTLoWbLQxIsLfe1oBp9Kw5twbSy9zV3MdWIVksgDlCino0l0IVv9q1o2tO
VMM/cnnX3q7ZPdcGx2rqvOEWXt2rSbhxyjrL2i+OI2J6jVxSTzUxibgLgKQPq+qtdApeC+5JLnWm
m6KUIOhsbjjacEjUcoPL3Fd6yNq+FMLLGNVjJAizMM5zzuvticlgIPBKO1YUC2BxgEYGnozKt/YX
SZgP6lVHWvuHzgOHC+5IZx1/WhC3YqEFXghgCxEDc00oL57wg2xzbyQXYDTgLrAmMFs1SrcUCJCk
L+MpSJm3EFZ4LbT0ax0GDNkZnRhEDLMCQgF0nNNAVMX5hAg4hkbnHNzc4R0HmTGnajhhA7gOBb9T
RQtf04uTNIZZh3XxEYAYxjVE3yCpesEUvs4uqgQmZTh8Sz29uxtIwHIcrV61f+Ae0HVEqrI3mqKz
T6zPcnmLcbOuvvIL9U5teJv3byi9bUhJ2881dZpJYzHPvFdovYbP6R1Y0pOSyrBsN16eAQb7ZAeb
Xo9W7d6rhRMR2gYKouuhOSOr5Ndmpo/2yN+Jvid5keyP7xT/PHNmzrLJk73lXVGuZMvu0emXWgJK
QlLlOENPPtvbwZy+ox96OqoZax4Ok80fPyMKJCQhtREUk9fJe1ATjeknJdLUqpuCD0n/FnXI1rt1
MByqg6059Y7Oe5H2ficNDyhVBXxVARkmaUM2f+7gD+BO/yjKUujDT/KQDz06DXmkMEjQicQNBpZ7
pHh4y5yUtyjbBsJLpWFld43BY5r/72FqUWHj+8YFyKY89wCYbuqIlDVgpRM4CLuPwUGxiFcGTHhQ
QMxznMBajuEpYKl0N3dXzS5/yRxFAsleTb9SoRpwPyFO8f+e9nTTCxI8U+pxSiwp7lYT3KMXD1Us
HKOcxfVDfgY5EZXnqAiS5hTTU8TyhIqlmvxYvjJ83fHfpK/aFGIqXBWVR8aQyNvEgyiaoaiCL9UV
86ZC68p+f9yG0ULnF2RTSN6Gv/EPlgWRo3Y8zHM1OEbTGhd1rMWI42CSWJtQkUEtTBo1bYKiI/K/
IYTYPkRSanJDYhbO8MubroIlh+NM2tMp2WmEdHDX8OPGxLl/aLOgE8ahcNx+wyF76io+lxxMM8BJ
pZERn53jI9YSD5W6QLkGt+wT39EFYQ2nPQLRD0EMg++MOBcZDYR1oKNpsQR8M0hynnWAJxkEEgTi
MuAD1+jveZ5cUJ3jNPH8OCsa+sZ/mE+CYZWs57jXSot9QcVc8VdSiqnQDWdus/4N2uO4D793jcvc
7SbtuL0atH/G2+kaFDUNCXqQ6hZgFxsOeMLe9xGCIkTrb9q2anGTYxkA1JGzkjt0skx8CfYj88xT
NK073wt/hKskroewPxgwrXbydPSHi3/cD70ijJHEW8BvifUNAIK9fIOuDPu8F9MvrWUFIHlBhyBm
EGH+UHWuA2z0lIVDVYARlGs7o0eFJCnZAFyO+thyG21JB6K26u06jGtCAGewRv2LgELLD0szL9aJ
enHoqzj0y2T54W/qyClxu7tfDHB2t6xWw22k/mgm/UIJuPEvNX01kVWMazg1uqhfWnnnBNKz9bZ6
HhRAEAEYmPHojRSkaKY+/aPErLnAnkGkv6c+7bTt8wV41kPcAVxevsuH1qKvS/wGEwqAiCtCMDeS
x17cAlgU8mZxWrhy965Ye71vLVci/IKwB9/I9eQ+PCU7csPZhYOW74i8Fb2ZEGmRDjl/cx69hDgD
ayPgPEsQJLADwLWjfw92SHeiWhUL0qZimFodaBGUK4v3unzBsdLtNzismE3arizHGx7NVrV9AHh/
6asHC5KhoF7X2JLHNKXVjNFFqx47rjssML4Q/KPBCkKp0P1k5YCef2CpPGEcFQ/ByAs537yr7uTj
i7D3gfYo7ZRzVJ1J4V2KQNKJV7tFevsC7pMk/BH3rzmTByEtzjVkyapvegXn+Z+HVpT25O7mHB45
ZvSyZNHuYTGxsgPp8gvlR/hPR0oECmYTwxcjagLUpxCmEG1Qd1J8vpcvCRcl8yabaBMJ7aNfzMCJ
b6KZyDFgePlBekV0AOJlAPYWCzKwJNRTgxeAcZwLIfOLUEEtDwrYvgB3JYfG8vbpBw+PRn6SmCnV
Aep9aLwkoWmRjN+A9xgCzECYIFKI0UkRlFEMdXVm28jqP+H4SL5ZvC6NEm16nRbNiG1IZoMBmrMa
WwwcTVztRn/zdlIOrFODaMr45KspN4mBCh09b9+hGFauI+5VvBkCWaLi+rJvU6IPuueAaQLASuk3
odUNnFykgZl2ZCuXZLGXSr0IZnkAxKR9vHBptDcWNDoDEMoYZGbyXgzYhrlsg1FKQOx9SiJa5Q7r
EhvPVMa7BUOV727wwmMe8NMhAH4Y4a8j8ogs3ickDBj50dEvA19EEYMoFZyiT/RZ9dGS8Ht8/Za6
6NZI+hBGSousk/J0pH+Zx2ZQUBaIiBG6Fvi7oO4X0PO9U43EfOwLsqdNMtOqNs5BCdycZblT+q4g
FuDSJ2QmzQ8yeb8YDwznrN8X8Btsbh+nEHvS+qamLIw56iDgSn7v9uTBm0REv4MPpzDEjVQT73eQ
5XdOFQd2yU7VVFvDDXPgK39YsDMBzzOtRAqRvJOUNiAOqlFtEa4qZM1N82KB+TAd+An8iTiUemgG
Kaz+N4fUV5aZkl9tuRFNZ92RuLXChTk+YPD8qjtmhB8xLQcAgS1XRTiFEXIILWRB3SJDucS5qATt
p5/xe7oSoKSl7IYKRSBKWE4P1FxwOyjBNAPFHkSaA/2NClk0o86w4sg9OsmSvd9Y0bn9yqesVqzA
hDyC0eHz6MxWA1D5UjQ+jfkdZmokT1rMy5rznYNXNaDznBxwc3lPyCvyVxpkAwDteELBOSQ1RJib
k0MVT6CeDO4uMbqUbvLSTIEUTTsHConUkOiN3eYtVOEVJCuxiJPlsASzVhE5LclhJQ+mw4NmT7Vo
HVj51BYS1+gpsSDKBC1/CIPUd3EdljwlKhStE7SERBRwG6E0IveQkw3oQLVeSU9cvasUKxUhDgwr
Qf14FyeMZQOg5QqGCExA7h3icsJXoKfN6RE0ShJcBVC9LA9Sv6sz+Y4OCuUB2ZyQlmBnaJPVrpU0
oGXIsD1AGUtjX5u6amu7hIcp/WTCNyE8/13DKn1Fr2EZ+EHrSq/Rat4u0vDTqTrh0WgarOUm2NCd
tdFVS1strlpGL15rQ48zeFVqbLMPjtSWjsF7Wjw0v3JuEWBMNBjIKomkRCaaKUZLb22aF7ldzCsQ
VOjERRbbiGlViX71XDpQNZZtFOB5Tr9YHmagHBkzlGwyRhRSVS0QAfZJrkpGUj0+NFlyNKnspSzm
J1/ZOZoWtOJ6cFq0ovXkMRT6Vqoa/n/L64UyIde45skB4XB85NlEmvf7NgsI9ZOccytmUiH6UmTA
vnUejT0ngdeATcZEKu8h/oroYKz6C+azfpCfkS8JMvdya3I0KyVlWSkdTlZCGFZ6JoRlIF9bx+wU
DlCVCgS1G+UzVVsRbwEOmAyhoOHFGiV6DwtDj955uAjKpvxLOgvwovGqNDSLLIG3hMNxA3AgOM3r
gAVl4yxAeJNH0dqsN5ZxRhe8XuZT8bo8GDlPuEyMsWpBgVEninmnPJz/vJJmuzZOp/XfkqBl1+lp
WjnbBwBNll1D74VsMHX9m02BEvPY/2v95ne880shTvb77XSOAXTLljvrdFi7lf8sOZ+WyHbz2Ccd
+Y1MglI6uLfutwtZT2RlAb7lI6uzamdGyhXS1XdHMnHYcyuw+mJCqoGT1lDqfVVGRBV+XEGupowG
6lXWWfZarxQ2na4IcE24VTd3G8lcF5a5Ao3h4+o+y4RoBkoIv97FMJkRmUICtVU7SAg7ltMlYfrL
mWJar3QBlWBhSgrnRoBEbQMAFpMb8QCh2oUb0v4wHuDqee4VplHWj+oCbBq+lCIpHPQLqU+tzQLn
HzoFv5IUBG/Tmi0JGZUG2EUM7LiwNNArsDn8rZIw5BpzQhjkruII2l0PYy35XeztysrpVyQRTxwJ
7REhpXEI/jNaQjQxwGXMtCOssIw9trlnTyMluGXvKXOIKaDUidiXIKFxLEgPpuDG6FWoxWFJaD2Q
D82n45RetoUh34k5tHVX+UUCPIakOKmCAY5qvhRARuvhifdg4+aCOAiKKLfmQ9ghjkLCnjOtT49z
f9dsv7soeUzE5Kx9q5WF8Vt5OushIFEa3286NMYF9VGNeNAq9A0wulPFWMr41bzKqEz/yGI7u69E
4PPPMPMzaBxi4psIVzxy9YwHhmj9k/7so1dOsK+RMWuQnSr8YvL0E+XS/nnJp4Hp3R4Q7CU1YuZE
cXE+9DhGd6+y/PhmZl8msJ6XR0ydxqymOMD30bxjdmq42J2jV1s8U39XjUjs9qzFPt6CWSSjMwWi
SQefLh8yqZU9wNpRE2b73Cl1G3RTAT85pWCrlt95lVjFTwrFNQQg5SbJu6r2XjPwpDSyqQ+rPau/
xZU+/Zk0Pi8eZt7RTgz1+39tjTXNCurKE7ph0XZFAlHrbnkpJ0eLkhwh/HNZKa2mT1g2CjeKDurq
l9McyleT0E7R9lfom3LCykPR+BrWIxC+dX2ULbcIC9IgDjTaleiEmaaTCPxnxYxvzer6kMdlhDr/
9hciUMVF0cQ1pkduYutACqnkvobrzL4NmwsD3PPZbfov0CHR7ts6tWm1WIxdORsquqV5Yo/n8RMD
g2MsuyijKkOq5xrd8lL2FEE2PhE7MEEI9mi6UcXAOhEYSXQl1z0i+CZ+ZPDiuGNNi8CSgTuSmy8/
EasJzbgo+Eg9RvZHQ0AOLupBNBBUQKZAguo45jL9eWCcrMCgUKfiUJEfgJGBsKi61qj+Ld0KNZN+
ENXo9Ts3id8WOXjCXVYLnei3YtcFnpZMAR8qJGbo1V7BLcTdqJOWwhisRvjwSmPjEm9y7Rw+h5zV
KyWtEdN4dA0iNUUZkfUXq4ndFu2uP+hVfPxzO/2hAazOVJso1euBFUvq4M0QKsjTJsVcyKghAbdi
xqt9SzaEzrRftRfXgPQu6huLMs/1pUPrQ+Iz94jfHu6ua+Y9cWj229EVNdm75pZWg0O35NRi8a6K
IVtilwqvF2rptnHuefFBa56YaCSOMaMKq7Sd4gqVBc5A8jgi+e5HUtxJB+KLZUWridk6lEZGhZPW
2qs0dp4mdvN0sXvqKyjnukavlrrN7DoNSkNpR2y/zrxtRvO2KP7nBd1GqcUk+1baZsEAEpBGr/gV
p5HVq9HTodoHCZZD+E7tzWSfBc+7syEXYh/HB5LCO7gWOKlZ+ABZ/LZrw+Z4DWYN4F329kqPsv0y
vG2XF1/YMlwYIOuX8MXas3XOUM7oq7D13vb0wSLJaGQTJkqhAi6ymucUxVgJLCmohM7PNBmRMG8k
ZdwAnw9AExkvTWkOaNHOGsYQOfqZsvQa5BrIGtR1rJnRM3qHH3HsdVvO0Ty409ocNVuEH2pxndjs
X/6gSoZhHeY3/ArLVINVN0wUPrGbC5cKR+wglrx8PVkS1UTVZes1KyGsItHcc1um+ePPeStyFOqq
LpGJjCPLHN/7+n6L0rBpksTQnVUTSb1DboM6Kqn7kb7Lgu1HMndbEiIYQsaAGhKTGmGHenaO7tSV
+Bz6FAoXZAauXeENcLYu9nGkPJ5kgClkpL1yM7hsu6Ie7hpuc8askf6U6dwiubUvWoXog2pwYYUw
J8w6uhS3FzIiJ67yrvv+K4iwZD/k8cqz3GHYCz/e6pIWs82ufsLNPkwbhLb3/E/0v1p7iQaEg83b
pXurlaAQ6MJmi2krnV6uu06dKO0ZQNHVDaB8wlwsKjd8NMJT8HD90zt4TY3BdtgwwgqBS1WiL1XG
ziKNqxnkegwIciR3VJCUPaOH8m+5/Yq0HipRVGy3aP9b9W/kV2Fn8mSkMVBklzT1aBbI+qM0HOqj
sml3Lp68wA/fZZMWheamprtMizxMua4CsIB+IkYHFhkKg/8Gpf+EuoH3X/jZovnJuirVIscPpFU+
sniVmIQGwFNIGKi4KSYyQiNUe9c9Ijk6jG7C7B1Ls84Yyi/QSvhiABXxgi6m9EzOGLxiMwMzaHTk
T8iQy7Bra1JLl+KBdqgxpGGSjwNeyU0WWjUYrTJUtjLi3aROBJZnZeLiqker3ERhTbQt1AFUMUmu
1JRfsTxJRnCT+YCZINQNRVJVI7qrV+nVhxfvQ4uxgqwqfbD05+XvkQ6SSMXTWyMrgDYVZ6JrW+Qn
rwQGBBuc2wsHUPkJbSBF4+dYgH4JJnHCfSnPXFgxL2P5klJl0pkqF6msocAQjDfZba1z4qFJEAlJ
pLh47KN9RD/Ipn0z3SrIU/KKr1+IxV5zcZAQlTiXOjxXgFzBKzyM5eDqEMWBcHqHir4vjnSndAq0
r3Y/sJuv4+NQ7QN0cqz9fcFy9IwTQ51V1ZrCz6T4R31aH+1K4krdQPVBtUftDd3wb1ZQ3AFlLR9T
tWiQ81xn8ZQ3ru8JunlXP0nbKujWnesyh1YDsS1yLUK1xkBsZHgp9lDHOGd2JbCOPjTB8pSPpbIy
YCSSppxFSsJYZ426kSvRCrUkrd+65s01sRwkGLvRLrjSg6lMzsCqe1lLa47Iu0oXiTKeUn5MORUy
QGePmocrsHbmmcMzXFQLTIH+QIxyZSEaUYO3ziPwDOaX8hZFZkf/78jyaJPckv5XxoccIckoZVp0
LGUBcSJyVj7lAxIeQk/A5+ADETXxQk5bX3ImF3cOnZBLUOlr9aE0SmsDpaMESzoDxxFSmWvE5ZH4
e0LtgKacwIUBlNW7NyrPtcjg9IqN6gOeG1FKqFWdcOW/I3EynCX5F5Yz8ifUECGYeeU6GRXlU5qg
LVIAZmmwnZa7NYocNLHihPOEWsqFU9OljOpuStVViCGBMSDbWbP5UtA9sRMrTg1wVTuz365AlDr5
hl0SbZC8q3JVJk2Xik+sRJw+stBQmy5FYhWIhb5Xjo77I8AgoaKgyGR+Ds6uY5LNbJEQ2nXOC+5O
+JiqPZvyf8VdUyX45UAZIurUXnWWOXMiBqYS6Kd2MKUMA5KBXDBA+3xYCORAxSAfIIKtFLdSw1vJ
KwWheqYptVBbjZEgbsWt53pyE+lYJ1xW0obBAWxbZb82AbAaVJRm58mBi1WJD9Ed+NmdV5VgFMPw
wOjiSZFPVNsmgRaBwOaAK74LgUwnobmdUcJ0rIPzJimGElpgpt7r+/Z9gtrcq6+jPXmDyeW3eXDv
oLsHpY037527WX0GTKK7a4S7g7OvQne6Hr+yN9oVgYnGb+/Qvsxjnm2PwdOIjbd9SSxEgOZ2HWMG
BKdzqIESz1rz9r5kN57O9oxOwZM0APCmY9LEFa+0G/AwqfTE6ay82od3QLI7lHabRMENL13Dvn1G
90icyzewfQ0OPgvjQR/sR1w5gagFPxY56NwXbG7n3jo8AjO0QjPfBLEGmexb011OxNv5bHBHKX+K
3HbsCHurgvmZflH01aBzjPIJ84RqkHAfBzr2Qd/PWxtCQWZ7hLrVhZrEDvfToi+rZdiNRPh3jXJN
4P9CfOkEFJpeAmHtYlASag6rnsdgtvMkZyHIgBITAiJF/0QlQnF1SawWkwowEZsmkzbGaHyaAecM
7uSeM+gmAljdIDcUFIcSlAdtJd/ob675D82g/FfyD5Egsk/IK0+/MRRP5eM8vDNKOj8PWC1Vci+7
yPiGPhHveBzaNdznF9gZWVo91iMRKEDYxjdYjhS6qVRr3jQ5J+n7aMZU+6XlE17cdnLnUIB6cbwr
cbFvgTDufjm4zCDhpVwk2VRNI8HF5n7TkRu/XVS6la4wjOug6lXQPCFJXvdqbhkGnnj+ei4Ykbam
Ax+Prs6442Z0bikksCILUwbWOWtlrQ0Az45+U8U1ISrsUk/F4fBKXzpA3flwoM10DsQLo0WmXQ+d
lpA3yvcotaybXczpD32r9Yp+1m9OK9UId6TaBEHAjAgUhdHhIf9fxmmN6VEnSLLjjqRFdFEyGlJW
80036eWpG7GA67o7gjBrwMsWEo8DvRjnXIwyQF7YJIzzPfQosVe0PdumL262WNQF0r3REhlC9Afx
OW/j+RV8ealltjZejXHoHTYANUx+Nlt3lDagg2qW7L1tTn/KgEmLsHqGoK4NMjIZa2FHhB65T/dj
uX0iuM/JNnyS6kj+8p2L3zm778HZvfknMheF/qLZN/tXr/GtFOyRVDDhuFNDoqC5sU/onoalwCBb
VDwyt4Yv1XAmv3A2lck4u6Uuu2J3n+FxqR3rMR/Lf7yt3TpyDqH1PR/f/Ib67cq1lJLXLzWvHGsN
XFWWQhB8cr9kF8g8ePvudXTrH/zn72dcCo+QQ4BRXiGY15Nn63SFmVFq+GXLfba2VddI3ie3QiRP
w+GNf4aVaNjHmJ6EvmH576uXW7y9V51UyLuZ/VqTmsWni0hH+SaNzvhAZSalWeS2Rw+pvBg42HI6
oVV16mevkVBxPJENNbpZq4qwVrfBIv1ELsFyTXR7wdFjO9eWO0+9munsKL/u/YeRbCFY3celoUlY
iigWBpfBerWzwfzgPGEVW2EWlBr2ruRaZbQj0t4TlPrGLo8vUcM/d29QFaEUwzyG5LQb7Y3BsTNH
rmAFHKhBliSo/H5Y0Z/2pl/FUf/MSsxvqgatxzOsA3EDJ0cg+TEcAhZjAEySZa3hY/cuQ6P7gGH+
e7v7td87a94aUPIaypv1ixljRp7DG1P1FsJ8IyHj3U6u9XWe4i2MrWQ9rgwqXc0Pkr8vPAQhaYCt
fDAo7bsvR6WNozIY4BLKhSMBQ8ae/NHFUSl1MDggycN8xxSfp6Wk1NtOnrP3bPNzahtVSnNXP8Ve
M5Ep8B/Gl/Hh+znOhpd+qVMl5Vlt04oTheTNbDPLhqf+eajv2+V2mX3VfrLfzZcxe/7c2Q4D9Cv3
yZV2nK9IMNNLbI6v383Fe/VkNI2jQ78y3X1/FqfVYbVb3Ra3xXplfR0Xx2luo85h1toJWVeyja5K
zVBYsPOWK/5wim2sggo7gA1rQu2wfBO608lthK/OpVex7EvvMnzu6IfVa97dNRDqjtXS49Gphdpe
QSMUev2N/fhnT2SCM9zSzLtCk6xAcRTvz0R44kNrPYgB0MkvyXFwGc2XoM9ue/tKAo92YPhVNMQ0
ezo3meI0yCjzVdZ2Fla7x9YRspeovWnuyVN8jMstNK8A7krXxUKSRQtTCdxvbdZEd+LxYyAoUUX3
pPts36NtuIXNfo223U0XHwLcUDrKJreJBBT23X333j52UWHwDl+W/8SZ0ypjRhkDqsZ3Zg02Oe28
sISD+sBKtFTuOEWZdMnBZJRt15ywNstNo0+8yRmf58l5ogPtRptBmmx5zHvl+BO/MgbJ07/93f5E
Q5P3TsZUNj78TGlslDeIJWygaMlUBtKovOgH1vO1A/OZtFRSSrRE7xc1RrokWTPG+e2QL0qqd6gN
sAqbl0AJOdJbhE/yACTvjtTnXy1W1yh9v6AFfe+mrUv87px79zF8h+GmN08aSS1pdmv46laS34Dw
wSotsqPSW+tRs9/sz3tbWlZuobdu2IzOpntoV4A+Kj6Rj6BN3sG2Zq/xxM0gMzv1vb1tzOp/n3L4
rrC8jE8ucC64U+oXSm9CtMY06VQ54UJMlehjGexs/bRfnl7Hd6LA81AasVXaRg3fa0fzR6ddXnym
p9Vj2szvkJUQKahQrAJvOZS0+BlZcMHcVR62SH4Jw3qBZ37gHsOMheqqNN4Joi4+RGYfL06zHOCt
vNcBduiD6zG4BUi0WPbTcGrodbR2foOcHBVWPD1rOD+FogDCXojNsNS6462TpHPP309KpbvksWKV
5FWDTBv2bmenwM7dZ9nJGp51bWVPJ10gnd9warvYKNslYv96aFS8OUkEyiFV54jyTZiZ/gWmpxVa
c5efJg3chjuF3rlDcq98DG9N90Td7xs5lVlpdomOoJCg9QW3nc2Jfyggxmt0JuIHKnDBoXfa+uUL
WhcwF8Fz9uaL2sU7xvv4GFdPjmkimuyWfzJAEHj/EETM8BizjDeqwZFAfnoc8/mtW7dKJe7qfJ6h
2bJuNh9wTlljdG9Zb/dUsu9WNLwRAjmlij0fbQl4ts7HZOKXW9XuyUouVUcee7I++c2fSr+ycbK6
e0Qlqmk4x94lqE7LYbahEzCMgkqrMq1MX1lQv4KKFhJJErYk2Y6JQExK5AHHmFiT1+g6uA8OB1sj
m6Zuw+OwPE2/P9PLGKkm1pPxtmETkjOjaB/mN6cku7R32ollyLVwkDJ/qsbiIAa+Nr4g0qy180j8
gEerxuyoDqpdMsIBOI3Mro9Ps6tvdBo9TYV57xRdcrNaAaaBQ4tbW+/fcje58MFkLwkyf+pBCYBu
yTexW8i8GJguQ8PNQmRjA+1dLGpIoaLPWynU+Q+bfC8RzAqXA9etsSxiMsW3UIjApjL4DS+bWl93
i2VIASmJjCa2at+6ADyRhV6TdIlPLG7JfOOWLOc2P7Xup0b4JF+1YdYJCCJfkh1MHjEusZOFqVMC
ebH9O4Zgyf2rb2Eqp8uNvQTBvAO38YjvPtpLcNFvXqOnwFsQd6L+ZnCmIxLIy1gfgNoPDZHmUFr1
YeAHw4/1db0ukaLzzQBZoROJFTwUtxpbvTvROOltjgLos+kk8v2DCE5qS2q862jNvJXRrQRlAkPY
04Mp0gSI5MxYzsuxQgqFKspNPP+TJeCCzbZ4Ft4u0cq3CY2gxvdb9z5kgD9WrK683z2MxOoTYpv1
SWgPwjHVUk8UazFJ3ilXI721lM1gpWhluR2RyJgcblk/k+3lgaEGhVPkj9QIWCGz9iyutDIO1OCT
Tcgq+iSQqQbmUuTtQySBIy7dT8mXTBDiAKy2BZv8OQfO1iTNamvQykIqa3RmnYTuH6Xt7dtO26We
tkqnAetfMUzxCVTeeHHG67H51Rh9BpXOg9jr9obcqCpGGfEAgjGW7slmsp18eC2NTu0PMZU45QeE
H8pgiiR5UP7TUqvQ4dmuQFSnjpnHzELcSvlBGhfocqMlY/l4F/6cz1shs7HvZj/Zj66MsOUlt8wD
nrr/76pIufXCYzNRhPdwDrT5vMO3LDwVDRMj2IS6a6LcPqN3hIZGSyoRlXFp9OhLounTORC2CLPO
8Z0utwyVEkEuleUjYdLbMbsFlpt/YRCgP7ymLzxy2APaKosdAp/wBXhIhxsUl0gpOXio0M2r/XeO
CmsVSjGdZ/X8jldiyBanSBmUQ1SOFeQqDaWPVGTyzKg2eshdpRiTR9fl/tVXnFqsmlo5n2zK8d2h
BSAYk7sXTQ+1PmazMKM6pwwSJHYROCrdEEVuEOFQ/CNCVucKMl2XENN0Zc9FGFisyUWwlwd0BG7z
qdwyqWdIByOL560mBQSDxaUR7nHxnr/P3zM9fPmxFp7j4nHvlTvaPp0sNsmDtmotnMXesX/s7/sa
0UUEz3wM7ktEJtqiNR7aRqeMroUi9HrQxlXuGB1yZ6izLneMrHJ+wS7tUyTJjGv7SiZtsh08JvvB
fnAd3UcS93h0G36FTIyEik7+Z0XmBdUk5MMyUo7bwWm0HxwHpwQ9De6+vFkk2rwLGhMnX+ua2co6
pda5k/aOyB1sOxJYq8LEnyMRheQJ2x05pzp84TJi/VUHLFaLGnarjpaaqOY3NiV/MsiTJH/8dwgh
24jOQSkPesVI38dFqkBS1wfHx5t5MK404l4trSQH8js3UgUW+QO0fpLa6NOttZ/JPES3IG3f4hej
oTRce7Ut6ZlTnqKZ4+FJ9hj8Wu8lisxmCNIs2Qw3Qzy8lUrBMvDKdT6oJGqebj8O5SrKLfgzyoiU
42tbi42WG6k3aQZpZp5IZuHbr5eflRXuY2dnOvv40akwCFrHGFYoanGNVhbfyYyRH2vXY64zHt+V
7+tkNyLnM9hhu4y44e/Dhm+1PxoW/Uvv1EsxoL1Saxvrkpdam3h3hLfNpSJoJEgkFzDFX0AhxmcW
j7KuEWfdd/vIzb6MPpPLiAXxcPOqf+mX9l1Tio33SqGtYJU8IZQgxiV9sjoFaSkYcF/TnrbSdPtd
mprT2xjpMIgjhW6D9F7KrECK1ItxusOtvIw/09d0/qUIKlucF0osi9ZlEhK/kFWRR32eNj284UFl
S5o+W5DTTVfnRWUgiHwxuYuMVLPzJhK80CDh5/aX/ZWWpeXjb9OVs3xty0xqWFptCcso+0G0jDiH
GX7I2B5heZMbiR/B41uKKSQnr0mJRYZhrPH+CE6ozknKoxRu4k3MYG3dedSjCoB3Ri7juYOvWHw1
aBdWTxrdZlJPeHB9ekaS9hiqXP0sIGFjZzHoAUb0trXmtOqTKhJomi3FjDm4Z0a52CtrZEtIX2qh
0mquBfGFX6MUYKFzolWqsawHRl/6GQ/vtpvW0rb1e7r302aw/3iEemf0KONyiZLU9rc+O7GmVvqH
fVhfllHeuDv1vXM9BlSlUyxj2X6U3OPT/3CXkPFcx40oBefQoFKSgzHzQoZ6UKg8RJgQviFiXtaO
imuVqar5l0Da9sccHFChAcY9OKMsewDIb3lm/niMzPzZmd8K2i+RW0KuUJS3DTNXIZ8SfvKbSlhw
PZ7Ju1fdUWgnui2WJkokVDaSB94B0DL+o9lSGvyPqPPaTpxtlvAVaS0QKHAqRBIiJ8MJy2BbIggR
Rbj6/ylpvr1HhvF4MEF6Q3d1VTVFgK0E8wQs9iSrY8pDMQV9xa+B6ILchgoR6U0DLgpfO4+VvPuL
9oLd37y2WRA/IM5vr/Kul/H2YhRREvhLYqr9lPoRF1ZZG1Y1ap70Xpq6EwYbxOAzxgHwutaDrx0w
K8IKq5nM1yNnckqX7rtxg9F68w8fj9yixummmniGdfGsVxFzlAelVrVHObR3gElprxsZKNfjr7wP
7ZGasB6p70Hj5njmB49elWBT63b8uoKVudT0xWoVSUndWu/IAT/+fVpIFM8dF9rAcapa/OX7ZjVL
pDn3cRb7x2k0Pk5pLzF2A4ku1nTYKar6quufw3VP3rzHEG9eiIJ0HfpXbTzyrgqCwLplB6IwWFSl
a02LaOgEAqbkeQffl6EzNOpVhWasuKoO6DA7IApsv+mWSFZBsR1Wp/HisSx+dPfP4SmsjsqDJ4zO
EbzSgdtbc6jKmZLAwiPLmk+21oYFl0lEKwkwxJuCTpF5t3lCdzRxwi0SkrJv0Y7q8K8Jw4teVtlg
PVePBsqgVnMjZ2b5HqgQiQiAlUeQBrAHVm/JV4lonF1zix8udQLcvFElKxJBN8K9ICYwkl2v9AR/
3vX0IQsAWjTjrKkacdy5Nt+odeBhcbnvPvyxZsbJPNCFw3nkBM53/RQ+gsMVmu+RKvO6dwqjvhrR
6EOpIq7uMn/MzNrOcxiviFWT+gOCFc0lyDa/0m+pMmoeom1oFCLWIf3kirsUpEUbqTRvEEfgOM0l
R1FBOpfHqKyclyQUWGEqAWyh4phQ7RO5hvwvXmMFSQXoD85J2Zp0GAnLB7KFeLQqcZ/yMfHm2lz+
Ln8aIacdRFyzJZKJeuZWqJdnUK+Ly8TA5EIdp6IkJOJiQKoQwFxDfuD4RrhHr+RCMK72TGZPbaKC
9qlzA3UFr6JU+AeNqbZ9zukiMz9l9U+YnOCNnKc63vPTMOs4DESnmcFTudP469rJYNCY9KnQJHrB
O9BRtPrBNNpmlJswX3TsqZ4X1XSNtjttpUXPg0Ody3REUbxyhinEo/BVLb2geMgqWwKkdSC+TcVP
ECudCA8lTtLxhE+cDT4dhAn1EzVzYWgqEOoAzZUBLsNIlVQhWmLWUx1pq67gcAWUYrG1EUSq+LN4
bAEXIGr0dBy7H2om6PHBXfk9lUWqHS4ejkwsnA0VlF8kbCSSWkob0cxeustss14mv6/Nh+PyKxNr
IV4i6QurykknENhTvG3OXjXRl9Oxx9bQ7le4iR1vQZcXW7QA7K9NaY2KA/+B/EpnzRMtBCF/vgMN
5nXvtT1QHoHTkTW1OOna68S+6zrhpFKQilna6qXRE/XSnYqCWpHy4q2C26llTUfB/RD74wmZ5Q1j
6Dg05LOgbw9wzfZDsUxysmhtoG5PIpzBm2KRgA4/skfQKAfmSFq3O7MTXsexXjr61sW3V1ffbK1X
Bc3EZK278jZkZ6aqw521FjP/uSZ1BaIQ//hvforJmor4IxKTCHkmqula87h12k+w5uJ49wTwAYSQ
NGjWFTNP/L+vlfz6c9JNtHhGHtWVSoe/a5A341bkS4yrcAlvbGyPoiH5aL0EvpUrfqncnDAQk//r
DXtXDIdzs2FUBxiWKsB+dLlwY7sv1YKWod2f0bYwVG4nxNXYsLYKk2Nz7ISl/mfwGURzd/XZ7r4r
XzabQdSNuuuAJWeNkPwVGl/xT/xjbM2/U/avZd377fFVG9TosD1wR+m8Av9m4gxgMd4f9R2kGy7w
euWurl/XLz31Z5s6/md7ChPoX8y8I5SZa0i/cahnI4yrei5bjkV1J1nY5AbYy72Gh329NLamaVdH
pSM2lnSOEJR71nDdp8VLb82/nGll6s7OX/bKgBuBzzE7OVb0sNotL6UltzXUkSxey0N+u7QvbV4o
ZheltUXOgTuH6aWesc7BlI/a52lEzgdGuw4yXMDL/ruvxc9lZRYTSR3URXF7NliXoOUcQ6N7Cx70
Y4JcJeKl1kety6Lpa2KcGWGXhvbOK0vaGQ9pbWRaGLWLGZNiaarxt8hEJk9UDbT6iA2MCiovJIts
STsAOKS6RazfxXYkLY0KyejZKDMkqPhfu+b1Vl+nzfsmowxxyCEK7VE6xKi0KLyaQzwJQfxRy7Ac
5cw70RCfDbNlMxde2/Vq39m5Obm2zPh4DUoMJqMJJdxPNoeNRDD7Vo3YXzdJYWQKKK5cuXPde8UF
szolxBzdZHFYONPX8DlKWS9SXuKO1EvdbVQpjDl7GJn3SiMLx97d/MBko7cf59rNx4R2Rvb8dS/q
n+Ap6gyJrXjtSDzpMO+esOWSwGpbtIzNzxKr8rlTG1gQtmgZxhzW2l7lvGKRwOjo7Pq7fj547dbe
zNcjrUrqQ4a5N3uWZrlCKwMHv/Is9/DrwR9QBoubt7LPaLKfxTNjWh3rPDCUKDX3zV61Z/OWIYpx
nGkNeWcDEtyvrUidvmQZoePUOfAW1OdI/1vBdl5USxE73XzJuuVqJannjDYhxIoYsXv2r831d0o5
1eYVKgObSSPWl8hn5w5dw+loWQ6TdgJE4SyIwvMCGvIU0GQGmt2C3Pwtjap0sgWHUt0zRZWTquzT
zbpGX6NFWGtGAKdwHoNZKNvwGNprloHDDdf7/TCjTZkbnIbp+DyshBdEiv+NTcAa4BtobayHEBO5
Qod21M3o40gZbUqP0ZmxSFdlUr5sc/i1l7tZNLPGqgmyjwEngoFhBCAiVZEDmD9OXfwiKk3DGj1P
azqAY/JEkeK8dtK8gE92f5hRZxVx+N6tMaoRkSxqOR9J1ANcCNBC8MX0FGlTvEXtPIiGRH1UYZmo
uv+igQzVBIiQ4ohKc6TvK/xsj2LsNTQRNQc/aQORo1Q5uizSV0qFUFAj95BgdSh2E40//S79GQMF
S2oPLsL1ER6jGOZa9xDhSBihb02sJBmgR4YpQZQ6f9YGh74xuOPUvtU1k6uHIlstB2X0zzasxiPa
vgOHymI6iEjdHzzi+PRQIXSIM3FqXyPce8yOAlwIK2TYy6J4dWd10FWXCYiwVIwWEKQKZ821NeLu
idAP0C/yIHc0L+ymNI/E0Ys1SHx2jICBYl9tONuUrZz+rreeVsblcbn/HhLtt4n2OQSzyURZB7QQ
rifQOABNm4vX2pPbquEEyxl2JNJjaxzq6Yi6+6UhAyB8g6fC1gJt1vHJwT3hVoL7nUCQ/aEaGrem
C6gV3sKkPMQmHmzkiVOsMLHn172xx7L1SamghsGfUK/t73SMPAaNqRQoz2+pyaUWL1Tj5ZDODdPD
+Dwl9Jvrlo6TcdE8VnXhQzv7eXXM7zLXoxIeuqXes3dCXAyVkXOqqyGCXE5t6cVzY6WDIssbeNee
QJr5enxVJ5/RqeuyHEulqDRbtxegksSb2KoxXov8+axGgkGxkF+79o/5Y3ybP/ZPNHPGdypv9wXY
1oLiONd3B3cuI06sjC6+yoa1nm7ZH/Xel+7ufwvOYWj1nF4KJohxfnDpWJzZqAOzMAPMfzZF3wH8
76pirxmqFC35uhGCvrfXvzvoyvWv+Azx/DNKv8xpC5ft5X5DIZY9hpKY079k4DZMbQ6Tyas+ERpV
NHbyL+zml3U9oiT19LhHCmeOOfqfYbX3JHKssc/T/pOs4rN1V6XRe5SxQg2qq+rqvr1v07/L26ta
1MM8q+adTVrSMVPCeHhndTqM0/5xeOlnEKtLnrNWq55ZhUKXjU54P/zCuRyrwkfXgP+A1lOHjG6r
4/JQbyHpshnpeMH3ZE9HgBnYvfTtuaztyrWvUFAe9VpohCWsooa1qd66M/0M3+Pn6DN5DUtY0+O0
2cHOHzfdGi4sCs8eyEnj3g1c05keFpXpZ0J4qeD4TH6Z38dXWL025p/sjvCMh+Vl/Bv/fva+SW+J
hTE9GTR/8GKQrDK06j3sUBqivls1QvI7jid7L4NMgtol/1p/PPMNwBq3PstLW1CqjlfFK7GM6abd
WMcRqnLvMygTHEsHoAhFGb6EBh/Cv1y2QU7NIe1od/4nkeUTctG+4XbFPQLW+o0DzFlHMmktdYG6
2Cx3A6g1OxxkNtzJicbo6ExgaY04Vn6XksTaY0bB5yeOGo9zvQzVBzi8/+NUqFpLo/VyQpyE7bd/
f3r7Z53PU6XsW+5Gm/vDMx4oolKS7BP5mwsFvMhtb2hgcAPsXXpAXnu8lNbL++K+cJfpTA5FtBmm
6oilOkoBCZCkK5DgShmJRMJqh148lTQGCtKUxdvyzgSjVmcPB1jPyePJap8Rw63aR5bLDWiF2Ebk
pRI5MNkNgce1qYjpgq8yQuB2iTYAIIDAiib4ntQkBhYLUqzOsKb5xq2F4D63S1Zojwp5iVctUa8i
DAnplZyq43TSf6lLaKdEyoFQDkmVAiCFQGmg9LSM60W+P7B/EzQSjg5WP2pjbI/BKG9d7j7ARW2N
xmQD5j60iOKE42LUPMAbE///nA9WmBTfupJFK/m7tHcLjSa+51eVEko3zY/XdTtCnazwXQQtadOU
1utg7EH/egQpv5c/vtIxwh1geld6ag3D96jCZFCeEH1/vjCNGO+HaZ+m2/StEosbRyqW1lvv0UsC
cqsWsrTO//eEzvL8WnRLyS508XTpamhehVMoQkwaDy66CoeKmSUGQNeFMxmyCrkLvFFLKPqTU4Vy
1CLjtBifl4UE10XMem8WoZ3bswYFxnNnx3aIpLS7R2T349PPrsvKE1RMxC/7qU22SSRLxiAnhsLW
QG5de7xBJECTdMTBMkPN2uSv4ga7dtKuNQ9tey6o1GnaKAOKG5DP6j61vjZKPhUkgMv5YExajgDn
wMwUKyv0tHsWrHvambVjrRAmYsziJppeCWjtM3i3yDXfLB08hvRH8KLe5YswRMHkPZTyR6oifC0Y
PS9OsHbGHU2OhatJieTySJYJPhnCO6BJC5nMxJnYI3dEi6N+2lfqlFOn6GBg/mJjwcS7UVUp6vrr
jr1kQ4CTj+Ef4QVGDrx4eStMlKWNp3QGyirXI2Og1UhSKHDMoVqpa9A7CBscIkzF06xUvBnCWz6C
5Kf6YKwMrIpJ1yVuCWrte67QFHqodUx5u4SHanWv0PUyKnvpSF2b1ZE5lwqzj+vvvPIIPxhf0SfI
OKVM7WJJXqKvUuxz4Q0pSi5TnY6bEIUB0mRctVhAGxfeXESoAmPo5FcntAX2AeSWzFeyCFhFqD7u
MQQLi2Zk0vwU8VYFBIG+iomHihsWOaE8sQDWRz6wNUFB/gxNjFcBW3NYewxZfSw7IamN9UgoyI3N
FPX3CuZjA38YQSeVJsOMDPXW2mx22A2Oh0RA/zQTuJ7gsQhajnfVGN8MpIwo9bE2krnREK405kbE
z/wIZ4jlctHCzGL4IZSTedpWEu4FtlIhQBXfiZbwj5Of8JHp08lFnvLruwYCnAZPzMEnEv5KAz0Z
IWJ1oUYZIDILZSMFiEaRPTcxTIMNeBrnBiRNptYrxJkbvUM+D5G1lE1YKA429OYGJB1mPk2KTRRQ
X18o2iVvcoERNJFvwfpbNvU6NM0VuBfhuoJywZPMQ9xD8dnhTVM0wGknbt67Y2xh5N5U60uQDlKK
CODXHb7gjhlIQF3KFu5SV3c3U+qiEqQoiIcZHYpBi3XAMdel1yF4jigceHx576Iqnx0YSfyNP4lY
b1Y/qfMIBeHMF96IC5mP2AmWGj+k/ogUXEwCsSFUXpcUPeb3EwhbexTphOb5T3Xq9VOqN7PIpieX
XpsB0i5+ScIIDUfRapJ6lS2d3I84LX/pvcSutDO/aITCTlNneODLlm5cN9RJ+rduxf2nfVipfySs
IYbXB1POtLXTYOQhqHD0WXi1vHwkt4X833gYaSDooSlGUJt/n5DPxS/lo4MHjBQ1qsuIeh/qcz1m
+hvcPjeUFCuEoZyPTY18TiwjWf6iDEENRaRC7uCAI61UKDb0AIkq6EIwLiqR1Ghp8CSeyNvfZXUL
leGp/vp4VP8q3/BU7kf84hBNQKk99YnciTv2Afd79hUsbamWPl9dGMK2yESQLB/oTNWQrLaC4XP8
drePe31twNiNjz8UGBEJGj6l1wSJ+2zfsMlpDPo/7NsmAe/DuxFbzp8IHe7QY+5G46xK70+5YYaz
ko+BturqKmAeqRXOiJWoZOJQ3zUhTgGLwhW9BEe5x2FKTZut2JsB5OKjQAvMxrBVvTbcCa9TJjul
NEirAFQoPAD2B3Ih+Lg4Z/JnsaBghju0JHGsshAXu5uBZMDsmjta6EjwS5iRBGmQjh7UL9f+Z6GR
yhVuHXoWelmoHsyVA9UfZSLSP/GMLkOPlE/TXpdJTSuzLjWVXBeTUURhiclVPCysDbXLIF/FmlNk
1B2164oPrd9ET0o5FDrb8EyfFiici/Eja8Q0U0nC98/7ByWwCEM0+xA9ROQQEX1Em8m7HKjRk3WE
IqPWLrJZXOCqB/GRMYMKkMaQUgkynlQhirpxPUNfLYifdq/N0zBeiuamiFhgTfzzQQv7oE7ajvDQ
wLNMmj8FHkUeGdc/6P3yrJnUJT80lA+jpFFZ3HfNKqB2H7rYOemcoOvRTGNxWTntayIkvHP2C0RB
i5TMN2R2ovs4pK4UsrODV/jUjSp8g/ASxCFf2lkKpYvUoYhDEY1uwrW02NF1s5m2v84XAvgn4Rqt
xeDCR37hmiL/9Mkf7i901gLOUzmGIRlIDEthpiGD+HhmDXFGkGM58STpj/fDePtGIaI/M+zyJ9jZ
MP7MNo6gPpGkcoX8wXQclKZAv7rvrWnwJt3t3CJkrHg04h7hpMgSxHPmsltef64s6tiK4YpUljXf
JcLe13/oa/7DE637VdSQeXc0fRC5V70x1KbbhbrOf+F1N5pP5FGJskKfDkOevKecQwuxUY3+BGp8
QL8LvB4mahrw9+M2+EREMb7ubdQOZl8gj2Ae7RLPIC9ZKQeSzFkIDtU5wGLkv4EQpTIqTeRSgST0
CjyjtuJCm39LclsY8exA0RAXDFVGooPzkRDkOpFG8jET0iIpqDAXoVofll60llqxu5LmGYt4QmFp
QACQALgdKZvTICp49LT+CozRorru1BiKzLeYDUnsZKxmmYcZlCca2lLbk7e+VDjsbJqKmCbFfo0Z
y46FEoqblP3FoXlwy0W0KuAb2xTMI8rGwsYv/RIJK2p6hnxRmBGYJhxNzkDvVqEwLyA2OfBIGU7F
dqDyD/A56xsP1racgrjqO7w1uFcFQnrfGw8iwpavDHU7DEBou6iqkBS4zIeATIhZUeJlpDjRUbwJ
eYF/8qugM79ukb6epqigdS2wMlDl80aVThGW1S60Wig3ulrb8GzG0Y5T2GWDy38ZYBBoL2vi61/v
2ky0wX2L5ccU/sSln6hLrS64lPAYfDSVcxj83h0vQ13u/3LRTZkI2uHF5LsMoZpqM5rekzY0MB6Q
egJH4NZcEOYunTQgHuhzQV7t+8fP6XEwHfkN4hE5AbKANBI1dtUOPqWTber94Nc0enRHmqWqJRW4
pdTqFqNYXmy6LkIyr76uzOmrwDDkmKSRbf6zUUHTLbZBTP6jLDOZw7ntuSOoCSPwSCVGQkkRiH/p
deBL85wH8gv9tJBEC0zVhdHFepGdPNEqy09D00HLkEBRObko6SmMKcoaVpw5iNCkG1YzHX/oeq4l
Fw4yyY+G37mJGgXHEAWFwrRPeGffPKxAie/OnZXbIhgcrOha+n+RCA8sdCMbGanzYC65qjJ6Hb2u
Uj2cEEj1pUgvFstHbnrIDGeRow0Oy8e8NFZvI6Obtud0TJmwRIywzmXFKxbmIm48YunLB8OwAwsR
ieLNfL/Q/sFgq98HTjdhw9wx4JR2CrGFHAOnmihYJpb6pxyncko1DzgTCmv+54THuiBQTctCYCpG
/gu+BSmiRRW9/FUz6ycMGkl44l2f60wzJkozdITVFRIsrWuk5UpnXlcBc8QVwRJbNZnNVLGfAFhC
1T4BKjpfMPehFgHdF7ByrYHugvAWvJ2GxWr5A9OdFeTYjcJ4D/9KbfVqs9eo0hPhcVleibMjBgE0
c3pZYa+83Y6xfmrJj51uBoVcLgty216Fmli5C3NmDeMCaUqp5IWiH0Vdm3LDpR9B07iy5GSwEoE1
cTCAW9GPrT9w22rDoAViIxln5IYU/cOo/Zyfp2Y9C7Mw/tkPj0MBPMzJ7T28Z1z8l48Laal+6Bfj
EICe0bjrp3NdPr0FrQXawvVbL0CCgZrGa0JrFWF73azIMp4tlmpSWcX/ecSZL8FcOWQjLKuK2WEM
5rH2v1o/zlJak2lOwb3ibbdTHcox3WB1xnF9iyG1i9vkdrsLt+URnnsOxoQLXIInWWsSzEIyynEe
6k5ZUwYY1uMCtbAaQ+TDnNnGt5oioQvmvKp/BXUOBVlDImDstmTjzmP6jT5b3d9fH6v+IR6F0KF4
81tatRKrGr0KNfmk4ZbndtQoo90AQiLaZRS9m4+cvv30nZZoZmILyy7YaN3hkqM3I5RSVP2p10YX
5Moiqt2hoFujmy/+K1DyV3V7CE9zex9+6OrzxUudjl7Z6n6SBt4rVWiQ9OH8vp9b0HPf6HX/7MHp
7cHLTNEr9i70hWtfn2Fc/cKOP630r0c//rPDzPbFWL7RjUBMQNElpFFFnrsVD6zKT9W4YMe9tsGC
IhYRjGqAwm7+snoi64piL+qu7X9GvP5zF35GO6hjWaDnVAer2kykDGlfYUUHVUDyLFi39Qw0kN9q
g9XzD7MAcdCh/mErQyBc6F3pDdCq/uzqNzTIbVE68BhvlzrbIa0K6NaBf34MxkQs9f0My73Dswn/
F14e7bHhNIydo1eblyMUIk/8bofGqW463ittOkCkMPrC03YfNW62vwdDvnoHx8/KPj06b+fWzWkC
q0Z/BucnIapKr9iMsGlWkTLQ6C1wJgmQNi0PUWpAwjl41dFxHSTlIPo7baM/1hb+nx+fPsPjmQ3h
GB6JB9hERJUQ1KLitT0ChS1IHAVsZnkxLT3K/hEz/It/oic2+/+ySqU8cNLeqTyp7Rpmqb4v+zUM
w15fvOla+/Vqpk/Kb6+vd6t8b1W2F3gV8+TTFnmDmjilYDb6wXolK3pwQn8uy0IpQQ/eXD+baysq
NkAteXs2JVrr/OAAOJ/Pn/U5xnbdvz+p4djHoVSapGtXvgdzvfYvTZOyUMdlk5unPo2Wq3Ur+rJj
H3eCKx829p+P4B1eoF71S83DUKLdJ7IGjfa4L4lDIW9wsNCWL6h6t2nCLbPGUgb1pF47Ii90dNJp
IDfjZ0xdaYbxruAea0sSn3FHEZliMlInhhTT/z3IV8nMqyB4+ZWvQZ4iQXuF2nMGOFjjO6486Yjo
UMO70FfnlvaInFt61qS+nq6nsmtQ0Id8itKq3UELJBMILOZwplI+lq9NoAH8J6sS2RoDeVjLczOD
xWztE5eAZ4B+BdWO0YN3PH4F1ujRfI1egWaLUxfXfKvPU1gqiH1//au0br47weQ/J6FLnraj52Gl
pQS59WadoaRHPkpdj7CWRn0qAOcVvpd06BLrwXhFiiCKbz799sEzmxwgax9CFzUQhJxB2fJIbekW
9ho/iTO6ScuCu+ZetayUyr7Ts4hyHjzVp9qkPRcrSO3bHt7g3dbtMCVEn2BSMTmB8g+GQyxQdWWO
aGmQPoBj4a8x3P5uWYvDsNpEqoorMEsGwgCuKqbtuK0DvXXGgzErNo8XIAb2hYR1Q4MLVp5iOyx6
5bUyrkqLczsesgrxSgwDtUPDPfa7T77+9/f22iTv6MKoD9xJW9Uwi6Rc9u+4AgxxR8HKHZGsrKfY
ExhLhVJBNiAMKxlRSYFQ6uCRVQfM0/4gsS1EWJJcGtD2YtDGqhdv6UTbXEPehx3zlVAs8y3wG1XS
jsMy4BkM4Ofs0zmM4yGVOJdEI4nq62XKWhRU3cbl2XD33fTlmVgpzxNUVT+n5Sd8YEh4CB2Sfq57
AMlubYGLI5qm7gCn357Z9ZrjPXuHMXj8gPeRIgKu+aUfs5MlHnl8dm6U4GaQI95RSXsJp7l3bZP6
W4m3NciykALAavven9pOn/NYXVrYze/rdzL8clMkAX6xtG889937rY4bhZmhoJshX76fg9q6foK+
hV3trnku0fPX+8V906PdCa69SPe9BUb5NP/R2s18E55L6wirV4XgN7Ev3q5N7GHBRJyf163nyT//
mDfPPaCZOzXtd2vNmWqB1cWm7yLRalyhj4yer/qt9/r87EbRqrK43usxrgBMo+u++X63nHW9Subf
BdJI0rA6rNBJBP8qq37Xstzgc8fHXg2pwOwMYnSmEvJaWO1HpZm0y7K58gyI/WgWM782LU8+OEWZ
D/+C4gZLGEjsL/DsWvM0cNprzjPalkMLuIb7Mx2xkBPCxoRmPsB/KsVzBBMaTpG/dsMz9Z2D59BK
+h3ciBEuTt3YQAGh83Xjvm4yeJz6gxyjXeIVAKPQTzBLId+Q1+BD1X8Fx4VJPZldPIEiXd2aTdeL
Xb+CDInUqdQsf5eQ1zXXO680LTfek13FA3SrlDvvycMcHm/eKWmnP4dl+nMGpceRki117/ENX7TL
yOqPjhn+d9ymp7FF/jw9j01W6fFnfhie+rvhcYeiLR4naIAPU4mnHHYbEeaJWVIq3rhVcMPB+dve
ml/2FuXGGyQFLjX7y6NOAMTXG65MeQQp3M0ROlac9/bxZR3955alZ6SbTd1zXhnt8yJ/aWtuq9tK
ICWiFRiAgrnyAG9t9c3QjVbXTO+i0bGLlOrRYadBAl3d0fb01rn3426GU1P32amx+xMmNdQERMcF
FUKG8r+Q0xyosx4GR0LNh39PoQYeyb+x7dqPdBwGySCbpZN0kt8jrYP4gtCBxtNoUblgsRed9LUG
gZ2tx+44IUtdUGq2lihLb5vbhv95rP3HprJ8j1WrtlcVOFzifyG8pYJZqFhMeqO/uxSAifuuZAO5
NxINbhXpyxUk5VxLF6MNQWuVoi0ReIAN2XiEGQtlFtxx6R1Gd3KLieaKC2HVXjJL7wu5yEIS6ruh
DEOY3zgolJ6emX/Zy+umgn5q4/QrjifpNERXRCU66GWzEktFhCYdarrDOiKeS2UNVK/CsGz1iZNG
8UA5F9B6s7CuxYwE8YncPqRVE6FIXFtpL8uIqz7QJdyJ0WPFpRPwu0kYSkAotvSpW+pcI49PCbfu
mrNyYmHpeVaKBZVsZkD8SbVIqXSwmpFO2VB/ZSmi8EBN5M6MUVDZG0yZcxtGD49qSA2jXZgUbSLa
NvZMqDIErsqBSr8t25Ed55l9FL9P3xpZo/WEMBwq62Q9iabryR6JrFRE0hXi0oKHV6vWk3ei0zuE
kmIb33ix9D6jEpYA9gRJ89nFcgnayDXxP7ABMSpk2lw6ch8oVJGlEFUNQiUcBlonBMxVxGsVRiu7
LcYG8ihBBd3S3xK80XgZ4eyrcZg+felwSwDvFtIunEk4zrPbJv7FfLu8TBZiflamol5Fm2iTLXcb
TCtgcH6Wyeayccd0MJ3QMneo0afD6BR9dhHndNMNqhzYF06nkOrUOjLkfi5OrdhtMOpdhgGWhS2e
hUK1oZ6cLTUpvmKzcAze8GDQ/ERfeA+hv3t39t24my7L33uEqhHNrPFlQcKlI23a+DLce0fmXDIp
Lc6z98JYPjfH3z3HZQPFYXFbqJd38XZP+KHOoslpdpoZw/PsSM/mUTx6b2r8zmPjLF2uNYJy+txj
tgJcDHPSmr7HuwWcSr6qacOp+NGCswGTtQrzpDIUC/GyiGfmbmAN970PXiI5M1ZdPPWZdn5t76FE
UvrgDKPJbnAY7EeTUrvaTYmDZ3mr6OZR6nP28+6bPlio9Y6r0ma/uv6WNumlsdd7bOOkKw7DtWd2
TQwpjsG9dW0dA5R90EHU47aQRptNFluUhnT9lu9S/fyrTpw5twCCyHUGSWSzg0N5amHBy/XBvbbj
jp1Tnbvh8ff0W/r459/a8Cljk5iU9tOCPUYqqcWDKQVRTRQryUVF6dCEcn32UB+8k/9DYAsnDT3S
BokeZhrAqFl3hy++bEpqVOOoTDXKiyN2BrI0SEbWIjbrlpTnKFd2AfDc2j8RIZTrh2f7fCBMXqfj
x8G3bvWsgghlAC47sPZE0+kJQxfSbZLbSlxf45hzrJ+t5vsr6XSqvGE39mI4ThG+MYNr9wnVY9dc
d57l7tXqXZzQzNqP8wOwb214733LpLDD7kkGStPhkIjYWKsrOeunjsItI3fVQM4Gz43mnkPcu/rJ
MB0aARujEdjN73e4u/nxycdOq3PJ2yOLoXNu1YbxLIVEFM/oNs3FUA8n9HAIEqtNHhuKBlYL2Ilq
sOkenbjYfolCc5Mh5ITabOIRIyOfzNJ1Zq1CDlpt35gvgCc0XcVoGeMBRjyVgqVeUYcxPc40QY/B
hQfS6/KM0BFbAzYirBH47EAwJe/DkLagRjGsERwUB1QVGfFbHfgiT6bFWWwxC9E2EUuJopccHfiq
IbSLJjUY4S6/aoRxD0cc7E8OdHWW1E9lADQ2XkoH3XqC6WArRSCcIoUlK8jdNZTRG72kc4Ev+Agv
nTN6SB1YmRAjFHLix5c5KXEYswRaXcrtxaIviuOdBb9hT+VJIqhEBUXE7SGflnNyrcp/On7lZ4b3
gmby6V3wv3vWUypTAKZRcMcNlLIRZCeEHKwA7Mm/pQWuFk15nllYGhFJMCBaN67MDRW2FbwaLtVM
SQG160qpjM6jV/1hFKXsqHvfntqddXNdaq6BALYXBKSISQkKJ4STzQpOa9JjSq37YtnOmNMEDSe9
N4OwsuLdYMzliyT364Syp3eY7Ec3tpoJ2gMWwfZ9Vl2cVtVFNrv3rrT5hSBNYPG4ezGQLZszIezd
A1+4YJfKc9zoJ3+BSVQZXrrVvhHWwmr/sa8704QBcsFyylieZ6WFnl46SdlTwZHysCCTnHwHa1gH
dipQNqQo3zeznM4uP7BSZ92OQB4Ccxpv4kW8MOaXbUQF9m//Z05xHEJ/FvVwdxwa8haSm7sM6eXp
rvyWuiQ/0vnjO1Us5UFMdTLFdQjqggcGOBCKTJLaeM6es3RFRXylmjTucSNjLPVqhCo1+iWnIDrh
HhCIL7X6E6cza1Nfr8GzNfqEJfhhlLk/RBJRjmQuUyt5tx7dfXLRsaBX6LpswE6P7BF2r9SX607E
Q5NRMnpAhqp0sedWCSgJRD6BT4PG7ox0DYMGua/JxkAN1VX6xN8yx+R0XzjsYfTdUFSmo8JIkjJZ
h1T9xU1Kf3FrTQpceahcSrEmlLi+EuxxYJSdA0rxkJB630d4r/+94d6kn91CIhdO73/sg6QnYYJA
zx2XoEp1aNcyvg/x/IB2jtmzayWGV5pUznUyfnuANRHPei61zWZ6J+ZlsM/3fX4ab/AlwvUbX5tB
1jVRXEGFoGITdFjokQB8QnnqgBR3pP4iZ2ts+LPzuIadSKm2ixvIcU57bg57UhlVOcE6ySbkYnNg
9c5gZKsPFqSVXqVnh6IwywDJ6kfwkDn/QUSDv8AYQ1CmUxAtHjcYPm3K4zdlfJGSZdFgEqvbzccQ
xX53h3dXr4SdRuBiknAN9t19Nzv5CQAnc4MqROf7Ot63WWXQeBuBxdmX8VtU1/qogCIeSd1SgW2I
b/0gyvXVGFqzlvB1oHqvKRcc0LwctADvXk0SKeub8IXtuuRFkwNMwyOJoybjfgWywJZ8b1ETDYjX
S34ffxOhuUiLPGNEagUSoVK562Fwwz0i1xzHWkJOBDpWfZWGwQ+vDbBW1KW7V/8zUc2WMhTlXHjx
KqCiBGlIuXNYUCLGj5TCrXqv5w3IEZVF/Xs9KzdvNwCc4dENCd2iNkoeVlF2vnz5q9HZvDz8DB0o
gpVptIgW7syd7cNCBqsKYLmjEoeUhetRlutGT2hHT+Hr1lj3kHuRqMGXxBg+vAVGN+kaIZxcdIaK
92TXoUC91Lls4TzHRy9lnKMMmR/npa9oSqyb4gFChEvsuse8gFtbqzmpl2y4tIfhvMAOKHH4a/Vq
2W3r96S48YRTg+idugmTr3aFO37zH+A1Ynzl68foOnj3JA2rdcX40+29knjs2bI0pbs6kkB2+U7X
rpKYV+ikQ3kXSnzUg9Tvy1qijNXJgSlcTGUp3p/b29cB9RV+UbsQCzqAKoe84bFvEK+YvG3Ahkr7
UvXfZEL96tkDBrvsBTWklC3ezWhKgosB3dlokD3vSeRDcpe2/ewcDt6HpANs+eE/ftfLx+8bAXeL
3gG3Cw5zDTK1qPegq/bKGT123qMEWIpqGl45ECQeJSQol8F1V3epkfv2ZHA69irj8yKC+AOD9OsI
ckYp0AUh+4wShMxHaj0sMoRb7XIPt4wEv9ATPk6fVRnMFU8jSDXUUSl4oqyU/VN8xMeQsOn3gEs3
28pbNr+QLABEgDogjZbwd6+/aYx58c4MbeJw7CEQQ5Vb+29igpON+7lfcrY7jMA/9eOFlPyDgcD7
3hJqSPcDMIjZEfnxEzEFKCLWfSRNVNEwIZrfOhdogeS8Wb0MJnRp3FdxrXGugskHNURO/ccGkvni
ZSiIf+O53YXQfAc4oMHA5ooAFYY/5kKHbsQYWCQOTlTNxwZzPkjrhNofUJ2Td4HmuHhRFHl4CT68
XV4JMhLeD9iuyd1PA9H4q+DNUf4W1qDgR+aIsidyvX7io1tyvTf2WdpeUwBHzBm8JaDnGdVvYa9C
+YL8tlTxLnuS272K4qKNKTMFmaXeV+2QjkpYIu9OyUuU6kqhE/sizlD2JNU1GmaHQgcyiAddmh8s
yWWv5dSpjtPH8V3/+oo85DzE4ioBCoCmxk1EC5lU5f24I7Lz7s/M/N0fXBfko0zldxD146R+KQ1O
P0m7+h1vjxOneZqAIkIJX5W7KcGkanCip3U/G8qco5fu8xcAD0BTwfYOAC4mWkaLSxcMHPgSgqcO
5f9x7hJS6KH1qfiEjecy/rNGNsaM4aElu2rFDLpX/i14QYIn0Y8l8FTDK2lABCSotKp7FW7F9hTQ
wAvMgBigkQB5RGQbasnrbBTTmJhpNd8zUWVzB5xfdjXcFY78u8JpVCn8DKoo4qt6+qoGec6N4p8t
h/UDBjhiK+mfUaZAj/7kov4L1dNQuKAeTku5XDuo6EauRXjXcZzazwfAxT24Ui2mCtJwPm1WREb8
HbwV5kDq7e/j41s9E1yoTJ9O7Uri/jT9ixFUkGX+Malu2Jw1r1kd4DPqqkadddKAH6ZoF5/12jjb
sEC84b6gPyxDTnp6uxHG0iEmwXFcxzRJqmaV8UpohqLWr9bnT/85/PRfo/fAnLwHxsyYVSd3NHAT
0DhrxUgU0B61KJZkFLkdbjBz5u+rJx3DBT8FWCo3etzgnfltbT9f5e1hfv8S1fx4pHOUBI2vQbVH
RavgB5ut4/9oOrMlRbUlDD8REQIKcsvkPA+l3hg1KSACgoxPf76s3ifs7l27q8q2cLFW5p//wPlR
w6mbd0QJI4hQVyK/Yyo14TeEPCZuA0pWrTyKYl3o7jKHkmxCYa2IHUHBUXIkVQGl55t5GcFGfx+L
n4I8ROLKTAldsUgMZYwmjz813x912wrAk+3acO+397fOBO3U7VIE10KxR8tBwgva7NdMPZv7CtTk
w/xpqJO/wq/nzERFGcz7i96onvagUbdsIW6roWE1OicI3TtCq/0ASSGA5rwFybkVjzEzPTV2QJBN
xJKDFZMzyiy+9Z+av51ilHeUUAqh4rQwO0QgIepoUcUJ+4s2gb+RHxwJhSPJY6qvOVJ0yUOWPQ5Z
sN6Eprm/VK6xwWR1cyeJRD2JtwWuDrf+xkDw/4AzxtQfDkNijo3AKZmh4eoBs7K139BTcVWbvyfB
1eb1W6uydofhJP8mXvIFrSWZI4JBxnCCj4dvYEiG0AOUPcSDQtzR2CCYtMmAt2VI858cDg+zP1AP
jB8+xD9hNrXZH7ncJBdHODvC2BAlhZDORTHymg5m6abm3BaNxT8FiXgN/HtghnHrx3b9OfDrzye8
E+hBIuoUK45m/oTc0s2FbiR3bck9jcH+CthxJTfjG92UaPKSr4bCKQICcJ/wOWeP5VWdViX0XKR/
Fu7VhvfGbwsp15zpCpEr5QiCxPvpP+72ADrGTN1rcBmyyS2j6b17fTQIj2OfuOx2WU6tnfzWNoQK
kUIXSFtW1aLBwlIQjpQyipO5qrvMcPub/gJOfwUXa4Oe/lQYs3e60qBEnrp6hj/DSn+PyunzWJAX
ZNn5t4UR7bKYPfF4Rwvy9ysynOTA4SdYV/1Fa3inUD28ZhJYIMLXbAKTamzNzBn5rPjLkTXwF/LK
ukESgPiDo0TyEtC0nCRKQOgyGb6DA0hagqjKySHnhzBI+9i/8KfL+zucE6Abz/p/ZxY7hCC2uGMD
jwJIs6d/y/ft/x08+60EQtDhQfGQ5Af5XZN5JjbFqJDlrpbxtjyEDIYpDLQQSKjsCHJMiQYC6S1n
57f6J54Qcbi4sQRAj39WST073PUAuz7aDxwkBVHrfbUf1rn4Sr+6c3dGicVp+XbMu8uY7Ro4opwo
eGBXMu/B5UZ125CkKnUulS76t+QUn9gbUPOwm3DnGjCRuHfYnnGJ516B3VDYD3xdYtgvL1Q0/4rK
ctT+plRvHOjQj1/24xeaWS4NzMfV7/BSBGVjajrvrbU1ZuTrFDhen7UMDS7toT28d8Wmm1QcvCmu
jqJ0lId4tb3gwVBW4iRpMAUL5JSIrk4Z7gzcjIje9e/EyDGZuE9W+77XA/jHXECsG4auClvK6wo3
vHNosEVlzBChzQ7mhT6KM5Z4oSKIqSbJuRy60HnI2EViwjRyhDuvwdNYaPVnyTn6xmkICvNHCvh0
b6DU+n2w58+Wwy+wGxS0K1ScaMJlXsdrCb7DDfVA4ehDH64TP23b/7hfqoLbsPqieIxpgiAZzx+I
1MfqyNjJXFvIH+LARNUJnRyUB1y8Y/xv4r0kPGNptE2Q8X+YmiDkTEVBgv45M7V+uM+O3U2sCeXx
DyUSKoH4hf2jENBsi4lTqTvPq+1dhVfbTsSSqu3NcR6lAtQHbsMAyDRs5eXkGBZ4ZkvXxpcbJzHN
TzDdld/y8UFzD2fyuhuHgbF07EOe/R9zRzwhiQpQRmIbiImg2xyr4/0HKS2wgT7KmctLIOp9HqNO
vc6l+cUgdxzB6Z3qXwwhxxa1OyLfrQ5CIf60FlpS+WaZr5m0Jc8J00bG/QUjBVHB3kftuuU0b9f6
AmuTBSd+SH6TjPupGP7GGjJnYdDjydPdJwOGHcKOFBm6tPf/yqJgBT1SfGZrwDL45p0Nv1NOX25b
+NH/fqs7dTc8tNt2y7z5kCArS28pQtLiVt44kdk8rW/lu/UkPVb4elA4CajKUFcNmeXRvAq1RA52
OU4DzAf0VUtFgf9QgnEDLKm57AUvLIgqHArEsaREPSjsP/md4z4TjmWXRz1PJci8nXQ1RPWA0H17
eLa2D0S7YmYsol9jPRS1/dgggWBNT0JNtBYFOwgSIy75Cr52adIZAyxF8ovni3YRM7KYVBYmxaYT
Df3sI/vgRt4P96Il1vFt1pfxLJ6VDC0Z61zH3OFQ6YeoUuQyU+4iq6t/2W4ZSj8uKs4wD8AxA+oU
DRHW5C+4UMZO3bQ0lcGn9v2+xccwcNtTfGxPNYbb0WcPlJsVK+ioTssgm6zYb4t5Tcjvq69NBJrD
kn872IrQX1tjvPfXeWPfz7oYeIK1wB3BjJA6k34DLsn0enexR50j2fg0TvlncxyemmO6b7Cle+1F
6C2PaBwK3t0Ccmu03HiZAj3xomW0+G+4KN2MWG2n8zuJjFhB5xhC3/dDkg6edMey2fUnKG54Y5AE
/ukk/2lcEEcN/Gp+315Rn1n4OIjPwmOZc8j3Pt+TZJ3tY34/tjg6cObMh+SVS0RTOOvmvWP9WfDo
3a4bUrx2nJesGlk41II3nFEG0E0YFAQOQT3UMoNT8WmezBMniPhAECIE7z2hj20RitKlMab1zfPg
p4T/wLz2llm07074dJMARzEnRwyG5RgEMzKcLXuYrjFzex3vW+Nm3ERfKFz06+hLuM4qLbAcqMJ2
Fo6jcGFFLJCTNCcZcLKrxhimkMjsSrwV+kISkGBVQba/bW43ACWwH0ZJwjnAGKMe15z2yeT5GlGJ
AmR3OEECZhfYHs061UcJSge+RIT3GgEBdT/5d5ztyQOgFqj8lAZc88ovnuq+wpw+w1JShn4pDI1v
Y9EGDpUcdmXJwKN+nWbFQjieryXsaygmd7xsT2oJO4G6dYjk8LrJ4bKGxPo1vB/VRJAUEzMQ0fJL
v1R0drksl4pmZ2sc3emMRL//HJtgLQNwFhTif15IYlgnPVYIGRmL1z+tIE8rVi9cI6SchWftevSh
4hslwWzDqYSiPYXD++dWDCWUhpBKmwVF3MZKpaVLYPk/PXICMB4DR1b34ib/mnayYiblEVeZ6WWR
TWpSMmGXIKK04FxTj1t/2vZ5wgCjJcfsDhMnWj8pD5L1RZ2XS31e0wAKXDRAE/tCj0NhNMV6gFsO
bAKLYLdPUtHzBMblG/Nu2S0TSN14sMWpy8mWjctzt5UvK/0HoyvD6yg9wUzOfzoxsHbEZGN2nOsZ
3fRv8VtSDDR2j0r6q8NLlupwVV+eU+Wj6blQSWhNf7WDxleAe4EB4rb/XV7yRDq9c8S4jCLAsu9Q
X1s/xyn2aE1LSpYUV9omgxLtP/eom7aJF6NXHU7iZFRtkVNNGyiE0+bpBcvBIuot9MfUaP1omx35
Vp6An2UNfQ++Hn/JX4VXu9fMuNU8c5O1qwJ1poPDLbIqV79dS7JNLBpOyCxsjSeoMlViq3vecM1O
l2FnZ5MC+RBM68rGtg96MW8bU6fceWxNPy7c6HmJ99z4WPndQycOXG65JwdxQ5SE9x54rb6P8819
zNt0Hv7G53ivUOMQbdZinyYPrLFjaPiArdsehRoFewuTxntwi4PwQMVDBpJhwj0YY2Bg4Y3ApLL7
gMJEl1BBL3vipR8tsbcF4XtPZfcsT900OZobHJhz7ohFyIweuApYjffOhxgXLEG60x8iE/fhHrIC
lxww/OErybKPFmLR22WQ2uV83nJCr7qNuslynwFkcsMy3zE34sOMyZCnUqsP5u/1YwacQNQddxar
sT4mmAlyHYZPryJ8iKR1DBTBSBrbxJrso6voTpx2sBM7Bgac5J1BNUIFxdcUMMKS1dMLuyko3fUo
SziixKaB3+gUqsG0UZ3BVsMhoazPe4ndom6geuRsib8qO/rQuJgf+Vfg857R0VwEK3lMC8If7pcn
FA9SGT5iahVmQpAtrmwpNnOH3jq6ukwS8q83Ox5DOqgxOK+Cqs+KZY079izf1QibR8ULJOAZ+Crx
L2K7l1KZZysNSHacLvl/BRsxdnn6xsULe/V1b1lMO4QYosOuZ+EnFXqTj1+gznDLtRUOByZcRHX+
Tpyy/XoAizP2uLu5tYIcu2oAy/cVfP+3bf7kkdejiGRAx691/3I33dfT63Azjsbwavn1MO0IqYnf
Jf4Ap4lyHAIFxKC+55DhAKx6qhlGMsNdcapo4ek08HJn5UGb5GVFYxmBNESIEkZTu/GnAe+J2XKN
kSIu0vtuFFp4U0OfZFk9+RDzNRIRKQJBhBihPCl9vL5lVxCYv4PEa2BLQmpNZ9hTUzQHbh+dAuSJ
8qf4ef1E41dp55fkMmTWFdjpjhliAqEAM1rMXxobIpP2kQ+WTCFdbfzaGXjhMeVdVXA/Fafrg1ti
d69M4A9ofgyhLHJCZTYkPYc7hyl1w+yw/Hp9cVZCiutlTnrT4Ubf1O8AK+zSST/Fy6Wb/+2djPGA
MNxuni4zjG4DVw9c5RQDP+Hy8t7n63w9ROizDccmECrmSk+MCdKhc728KScVzTFevsnOFvgFPhap
1wYrbWnu33/v1TUb6RAPCkJg2qn2QXRMY+epV23SM4X74BMFIsh4AleIowyWzqcKWsyPCeRrrvU1
g9KOMUC5aVaYO8oPjec/F6t6eG257IKpRVmIEl+fRbFXXfJupGDx1kyeq5YGhLHMufuhjOV8BMxJ
sJjiBBEnKnACjKjE6lD0g8BDuw5V4Z41LEcdVmb/mSUiZcERTUwBQFw/xbet+b4fcRQAMKAKAb9m
Eq/slf3gbLK6PniBEV5YEhSt44VhMW8RxxRxs7RW1819G24jCqbnNlu/9ykOOlxSNg3RUb2W0TpY
i4lVRIz8STAxDZ80Mc4QK7GhJ3H0BQQRoYhko4eMrfeJJ/a4MtyPpkI9E3vd6FB8vL7kxvko/ng/
wyXLInFwswiwJXkQksQo3X9DnzPGL198qTlcdk8/XcGQASiPvBuKp35OCA55udgOoJYvnbdmSzn3
JtOgXqZIE5bBSbAbRq7Ap29gUgrIYMVYlqaYxnj8AMrQ5wUcWvHeVKgd06MgfG/3/1c0wTrhXwB2
H2CpcHLE1fhbAPQOxq+NYOdAQyAhIcKqA8RMMWccfBGvLBw1APsVCxUo4+1dCfYKjtpOvOWFC8Zw
/K96eYwH1KM89lrjprznisdMYxtjbfeY03cDFJU65BbbwrnNjxn1JdgPYNy6GHygpwFKfc16oCFj
w3AGGLFDQON/VaQcCNNmBbXMGGxLQzhB/rxG/fivAFbnMsaS8RWRTyw0ZRWs0eAAir9GHFz45NM6
zjJfPttjT0VJ2+xf28E8/xE97X38LyWTAvV4hX2Noad5uo6A3Hgl3T4Dy3izhnNO6nAWzkhspgoT
WEYAmgo7DZ4CoH8sRZlY12QED3Oa4w+BLGIpJmzZHgxv/vAGH8/Ft7GC0YYinLrFZrJlfvUPlj9E
3TUON73IVUrfZHTntmdjnpAhfdSjjaQ9+xWhRxqwNHN2H8+y/SNykwbvnSsCSmPyakahvtPOJqOE
uQVbuCFfHODgZD2mGO4D1PyoW56ify7yi9ptG/pkhH31uErHKjlv1VF9LzVUTprqBwSbZdZZVb0o
XHGWZ62jNN6AP1uaeTVnZoZChjJq9NqvaeUfdjxrPh4Ne9JODlG88O6Um4+pTqfBVLUTX2KDz1i7
iICp0tHvoxTkO/QKiBlXhJPmqkDCzUxWO6RQ7m53gJx5i3PYi23bYHRm+RnpDIWTlW70Xj3fSytB
yD7WYKK8ZgrOSfp4cNa2GBEF6Yqc8bA5XOOPmsXiUe7EP1U7s06vDErPFgGlujecKPHrkNugs7Bi
sXTM/dihCoa7d2Iw7O6UDyfWyUClQUQM3GSNWQaVr3wHH+vs1vGIhfmGfbl/DWe9Y3C2qANxTlTo
6sl4etN4KCvdV+lcwRJrVgkrkpuMs6n1Apge38H8+ovVpPnTcpPmPt7MOY78TydHgr9sCz+bEDus
DrzEGkfYAKnLCioi6xpXzH03eR4bZVqqCyXfhHiAIsIjkHfoJ52gt/oXsP8GFLt/VL5e+MlUzMt6
PzWy46HTmEzmMX23rysdGCfhVAxwbroy7qFyvZWUd9YkwkZoqxf+Cz9Q3X4Dpkxf11UYbstmp7+3
5ut7kK4tdU8MIwf4PfCaZMa80jLcAePtu6vHLgtDWJ4L/jvonbXdR7NJuVctvC4pDgN9wjprUfJM
SvZy9HfXWQcFXxkD6V0n3dAPOpeQL0IvYHGM6/TzXo/5n8coZ8EPHGahb7RFB9NXmHukS/0rJie7
qo+aMr5Sqt2xya+ZnbDBUuFDhKrHFmaf8Ot4Ovh1h/Q+7YWAtv3dq7KT7ZOi/OMFiax/afpYHaQw
azu2u9LtrUxkItyJoA1boBHLq4Ca18+FkTgv4EeI9GeM5ACGIMkeBwj8dSetEL4fe9/t93Xbu1A1
Zcb4/XKH2WiIntxEqmA/z1QtyZazuZKiuD0XByZixybDzb+dKdDyhzDiejGvIbgByhiac3+4qKyz
WYMEprcLsXXEruTWz8cEZsIF/kY0BiblI1NoXxNM7wj06MbWor8CDYOSS8nE9Kl0YgkJ4GJpPovg
dTJhSuJScrqSosU/Ps06e3C7IiJYlOOeWBNyos2UEaVaBiUMThEzAcjqhddtvvs75ffeZ2b+t552
uTbVazf5DOlSRsOYDmfWxz4Obl+fQe4xaj7vT19rd0oig27ASM1tCl/T7FZzFWocPGII9wRfJBX0
zriJE/eNzCh36d0wvcj5MXW4VgwBA6d+ru6mVzET4y0BlCe2vu+maOaIsmNOHvgha2owZZ30mKWC
4GsHnUxWFBDsmFHll30XmpRJ3+WpeOH1EofFU8mnM/Vtt7ITMOIzOYRoXTneN92+iSj/HE6tNzid
OU0YsMebfrXI4FbyIijCMdDj+FSI74mWpI08nBRqU+GgXcmUvca4yCS0TyWGCO7lTneNY//u5MYo
PTQwXSnTKeftkLJqMKGRYfOM15bi0I0N+7aOyTJhgZt6WS76v4jZQjZh+pXFm1r1YWsG24ejYye5
Ul7TTIeWkywGD+d1MMfpa07Dl3W/4XAd0AYwaUcUwCR4yk9Kw1wuC/QY9VLvH3gm7pcI1m7kK+Us
ubvRN/WoCpSIIalfwB+o3C8GJj98WIXulVL6xREyRm3SYtykjJv+CF0NR44ygI3mJmR6FuMHhf3b
k1ARYR9Zhq80bhN7IZWi3yP6gwAec7AM0ajE3pBMdpCEbKqBaVt+z/LhdwOPAjc5xmBs6rNr5A+O
mTo2Hoe8t8rZ0Z1APytYrSZe3Xw8S9NV4AwX8zzEbtBaRDdFccp0FxHcRsnOXih+BBIBhnk6oCee
OgJ0QurDtVY4+lRYfFoiO+A1kocm5BdlKZ6VJHE247iG5DlEwGRDaSQ9C8BVm11fo+a9stYvmpU4
WoedC080+u3z1qB9RCmGwB0JcTkykeO9vfxvhsCM4aszRX4UHujAnxvKrUP7A/S9HnxdWYq1X9Vr
FWnCeXBihry6QoN9TYMBZx++XHG8aodrldMBFQsTKlhi4laWnR+ty7uGbeSnuOp9QZjYYviwf81a
CZsGRabdG+yU1XOJlpnmI8XfhiiPtfYzXOcTDg7OIY0bEvQOxANVUe4/Ke9UN2KaAO5/G/C+oUTB
U1KjalXv3vvuVTpjINeMXDhhUeOg6rCgAN3HpcLUZa72d3qz6QynfXmm4TQPOh/mi67e7KvH7N1O
04dDM5ZCFkWV/8dcvdd+0jg1PkftKLt0DWevf1XRU/lN40TYGGU+Kb45HoEUUr9ZPDLMRYUciHVy
3RTNekBgwh3PXIxwMrfqRg6MOJU4rOc+jz0dlgpAuwctPsBDLxiTUVzUo4a7XnFzvEHIdSHo+OX3
sKSvVgFFdcy+oJzfyVcer0teJ0o0mtP8MQvoi4rZPV4E75V+3ZbptINpl2xJQ3ufr84zn6X6qsHD
1zW5MWK2JHznGH9bWIxV6wrCopf8UHk5fZSvi/RrkDgwkXcljHsHR+nSUWa9Db4BpxZXP8wsOgp9
Rtxgiiwp/CF8pgRPv1fOjadbcDsgK337WPVhEhqfIWJwQX9Sy3lXyM8H3/WmzykyGfgsJMe6AOKe
wS9K9tDCZZ+IKM5BUVZ4OsKEE3cawWtTyDgEbmKC86BLuE5bD4tuBaV5BYkACsbc/MH4h6Vh2BWz
eI39AuBKxdsNpRVl9XU1HOmn3mOcJqPyeH1MAix9qGCy5TOeAqtKrVWOntp0wKjOdN/EU8KzSGd1
tm7fW+5abX7tFlUxrbAwweJo0nvOuLeGvSn0B1hJxzo9KkScGafqm2yRFlT5gkuNori97fCgk/s3
e5KpgggkXMMArJjsdwGNsNNr5jC9lR9djCC5NKmbKOMUS5S33aWfUJC7aA1zulQ9qzspCMJ+nzAZ
mcqathl5Zb57lmuoxbZ+NrEAw9ph+YpdffWaxaceW6SfQhBhmxMT+JgJLcg5RhAp/QHv7WNpnYrO
eYD6/JV6vYaTThp/61TThp4enwlDdQuAqbAZoh7edG0zZHRwpNzGBE3/5zwIH1X8BbK18mWDD1XM
K3UfQBzNW/uhdSveprS/wUwczsWcIj+DDcXrUL4FAWPPGMy0I8DWtPMlVpeLz7gZO2obQkp3omPn
yqRjk0yBdeHpk+syGW34CdIbluewyX4pzFv6wsUQTsypRKZsMI11rVGysH7UnzBwEAmqlsyKWQv6
nOPH4N5rGAMMVLs96DMm50z5+pNO7M5vLYDblrBHUJi16oYAwCl3IxJgc1pEQ97hJfIJrNq+75cA
Xfmv6tYLmAOQDkL3BcpBe+Uk64HiFmwIn/HPEGIE9dUxnaJDzTwOff3ryWn+/jGOdNb9xAVYrg+9
h22gTuWIwGzoFDKi3mcToFbihUCQV7zbq3BbXGj1DtaWyQIj+mBvQHcZuP1FyfNcBgAGMS6a6Qee
m07wyx7bh3UjkQCkwH6xKfgYxv+AsN2BS0xPORtLi3Vs6zBT6V0owlskbhBV8MQMPeMSxazjcaI7
rwdyjWVujfq3dzEBJKyGTA2NZARMoIFILBm/4wBFhrsbh/xz1Z4FoZ+SvnM1T7ThujVaDG805R39
8XML3DgdKniQVsWEAc5Q2I4c0OArbBLtosFpi/Gw5TV8fzLqAvde+N1w1GvHQxRjWK9zeOg70+1d
gj1WN+bA07JZUc6DfdX3HtziqNGN7eO15pU+i2NJm8eO1N88odjUI+OYA7sOcYKCE+12X0NlGzGr
v7zY31HQGh+9w1snk1tnoh7A18021jrmGODeEaDuvtInMBIcztPHllXcG3DrwfyAJQWB9MNc530k
jxAXF7A0WZLGmPqymMPijrb1rvh4sImPOYO0F4MfGFbGtretaMPO7Zi9PzBthZF4hcwBNrSKHNS7
wn0BHPgeAuMnXv86CotRTGhOn9CiWckhl86xZjVeox7dgua13PI7FAlbIsNINmxhk0I72b2nJjU/
HfHNXAx3AT6QI9oxEYY3PiPp/PbUbHSqz2DU68975bSAzAbk+R0Ei5CuOZxIA1CQUGYPE78/cKoe
5A1qEeB5dRZkHoVc61iv4xteMB13+GnC/0KclC+rZGcoqxb+za36zLbPNcnqMOgqp92/1mWA6Oxe
T7sno0z0O8Z9hG4Vmx911OpOwIwPGSj8enp/K/qAHquEDEZC50lfm7swbJnD4myGOgRprdNsrnxs
jvIlIaRXNGwxRnL5jfbGvNAGcjR4MWKpI1ORW0TeNiJRM3SjvjWujZ8mmsFqmzLyhg2nYNtag+Up
4xgXZJ2MCE4iFvmfp35vw6ZEDA95Lcq4W+m71FP8esqfmNY/btDrDJc7stsNYGg9eVbJe1PXgCz7
wUQMtp4f2lI+EmvZ4XYIa8ktiXn9GSA1sfbDF2I9yw0zN7rfeu2cRuw69Fuc822ARowwtgRt1WMq
wDwYK/VkVw7tJhgni/Ij2MyeqIHMc++SgpN/6Gd0RsGvqBTCuXKE8L/H8SRbYhAuyeAFBnsWJUIR
bXqclOcmXOv0u18BXP/Mrr9g0lcpzbEsy3J3x1Vgdn845RcTy4rms8XGShhxChQ8WrDy1NpuieHz
gyz1YCtWEcTNA12YLgOueXzDO+Ac3iEYe69gXOPag03AY/Fipl7MmV1xLoE89X/QqyNt75Oniz0N
KUER4xz3/itpvC3K8M57ayOWVv03zNG7RQbL/tOq+afkF2D+6frdHNVbxzaw1EpKKgbHfl746Ijo
6pRbfbUfDHOFs4xKzX/1IW9OolRCUA1IG4zT+7R3TgSIZE2UgV/sr3Zwt1W2LHgqfM8QFrkNZzom
EZxN78gn23l+5BtSuNCtXX22tJynjF3k/ODwPQ256FgQhG6IHzBN56iBgGJx2NvFnueEdJof0X3o
igddPNhaN/7hCiadW1SjTluUP8PrqNhFl/jQRuw0bUZzdon0bXy63zjEqOvwPWJ+9hxdcXEepbgr
peQKUQeT6EeszcRYplcXdWFB1CETaP99Qd7J4KtaZochnqswvlCpqVDcPMpXjVIYjv8226BNHzTu
gI54CD6KzNByQPJD3my0r/qhGmW/RgcGb5vUvZJ/ienMSZtDiUNTwPVjp/7sLuUu3yCHh3DzHjr5
sce88qBJNN3NODHIzJaaX7NOIP6IqSPOitPlkmvk9U/B0lxccZvIplf4FsjTz5IiKSHgUPa2JRGN
ZHqN8gMaDdFKJdt2rn6yt4SGZ40M4rmDmUwZ2Gtfs/v3m1rjZQ8Vp7enedJgh0PhZlN3eQPNI81+
PEn9fs+mmK7zj9hYd+Rd0hOs+Oqkcq8fjGaAUAYj+kIEmjiL4oMn7Hq7ZJZ21i53dhr6WSaehZcF
nnaDrtXjeYm+C90+8B2Ies6QJaOqd/q/5TY60WAH38Yndh2cJXAty2W2pojtHduh/NUQ6aA2Iruj
vZVHDtRLSVXlZz/Uj/n+DjF/TL3yXKqcn53dXkhZoPTFZC9fSZOsuu+fR+5koYQnQCYYvz4p7OBf
SAmGo9QLFASmKiW+0Fi9d+fHZDQ3LsELmwabwOScyefurHw8HW8ZawCK9IMp2IIOI8TMEIJNOXnD
yadXYdwQOOau3Zg/1K2UE7GQiIFUB2zLe1QwBzI8TAc146odCH1PA7DsExAFiO2+xppdT3pkYUK/
eNg/Ft6M0RSMYQRzPxk1h/oDFob/XPU/JM6RM3ScYCRO9rXXsu/V4ztRLNDv7CCbx4/voNmA1vYH
I2USHRDXjkJ6LXScfDFa6YdNHxd4OECKFpMNVuOk5L09tP0xKuYajV8+4j2H7hGP+h8RMyjOZq/Q
PNhoKEKTr361rHAbvBArqSHO0DRc4OMpKg36t459AAuTavVCbmCmzlE1lqg29APognp4X+5YpZCD
qIlc/Fc+iqYWRQP0Z6aDTGW+aQUl91pCsZ+Pc3Up41UVe0Y2STLHwulM1JE8dTYKkTlDIeQhfuWS
ifTPMj38wImcCdIVJ8sh1+SYerSjruKLWxAEyr/ssX+X6+oIwVqETNzUJFre/3zZM0fsGngH/jSk
TIlhG9DNTLEQciXf9O8xfV/YKXjdCLKs8yPzgpcdMaJEby4m6qEvJpj5qMXrPUR4K+8AkAQPUUvL
LErSXj+7KsKnQHJHsZ72cQ0j6BhcCMgLAYPYxYkn7kSMfkWrIGfG1d1uLdQa7z/PGWEkLlF4Jt7/
PY6mbAeBeMHi2H8VIeWhGU1zZL+f0+U0sMcSb2OdFeZo8pKQafMSN1hqwt8JPHqN1XuB/oxJwCoZ
3bD1dzfjlncfwB8N8HMV+hhQOC1WoT8/R2HLCWdI7M6Nkfg/iq9gLW7Kqy+cDzcJzneikfBDGDCI
EJBvrqIh9r6II0YQDRBH7IvDnxWeiyW4uCN29qTX5L5OmfJYcm1R1GwoAj0R9qY72KJc1n+Pw1Ts
9N8OjpSUi5Jo/0/2KKnTVE7904ubypWzWFIzLYJy6z/3AtHxy6Yej8UPVniQ8Dj5GZftnh14o6wD
tO0Y9j6xWVon9SSeFgzp0POljo6+Vp/okez8qN/5SbC7Xebu9dDHX2gFA1ydGEfl7YHs3GdZ9Mkw
ioK8jwPg0xmo6yttmDWi9taZO2FOww9lOXoAX5zxhAULSzj3x+OmtuVX+SFGpbyPx9nlJFyk1F58
7SXS5oqFH2QKh6bqLhCB2Ng97dNJx/8K5lZtl7O7y4ja+ZGnFLfs9xx/a7G4fuFtt6Kjmj3ty+WP
AS0RNauL2NeKfMT0NTg9EOHhaoh2pOR9Qv7BI/RYhXa8w78SZiO6Hy/aiaklOk/RxrAqOVD+eHiI
X3YgUS4TxOERIjCmOa+l5XNWgmDM6Amjq10O/O6bVIwzA+733XHN3evYfcNuQAzR39Q3AwlDcEpW
WNQA+vIMQ9hb1ym7OfhaD/Dg/KrmkE7qDsI7i0zNXJWOXPMM00NnEtB8QKRZIGzrf1OVFKFbYxA4
qkOXk7HdDTpE9r1TBnWaEO4h8kva35936xYsjQ94jPtG9WJwz5cHBgp8xxio76RoWC59D6DJGPVK
/M68cGMC+1Ichux5tHHLga/uq0mmwmoJ65Xyhch/yBAnZZ6CwHWGkxEU0MHU2hLUFWHdBT8e0qiO
D0gKm89FunbHxWcVrSBhA3ibKOSZVbpwZ9T7PIAc6tP+1zAzju7z4+oNl+w7CiAEqPEZHaX1o9cE
LahYGSK7mQcnEHBd2DXYVJdyL/KqqZ3JrOPXD/O0kq6TF42ZT8yevwsUt/1tl3yC4xc75JcjrH+L
ufGKklcoFuSvbBRzosCNoYHbtDcWdXvBd+iNuB0Y3rQfxQpQlVFSuMEwKj/3PxtIk85zXF6YTDNL
TnGGGwUnQI09PkpA7AX6J3D9xIcRZjjQzUyuR4bvZbzHiGpq2clenCz/+a32iSQQV1fhuGN357x/
hvCM0C3tmsTOd6/GhlMEePs6BD3XrJbvHeuwfbDjqB8Q2u8OX8aE2eFict1cazjuYFgtk/LELPkl
Y0ZIwaCwa4a4aujSLON6fWeaMIst337+YuRpzsAoQHsKwAJcKwibKUUgCLno7olVkza9etGv9aeG
h9z4Rvf02nXrMhtBIimenvGQzBUSyH1tCvrEJqBkK7WY5P1bTRnsEUpHK9/Ac2DXgPsLrNDQxWyB
rfo9UDz3uYXAAau5l8wAgWFu8Mdj3OX0cwBbVTntB5uEGQ9vs5MVIwy760XMWP8ximERNx9t6qh7
yBhdgd1esDZX6RhMrRxjLMKoxEEMxI04b85dbRu582IKA1UnP/FKAqpZcjgF1imOg2I8nJJHitEh
o9sVZoKT3Nc2+EhzGHwZFD870OQMWTAjYydVqKzBLe0kdxO67N4Y7HEQbkPAkU94Km19QOvCT4cy
gDttmAhFx4KlG481fPdK5/n5OCoYQD3gOVKjpF5G2ch1YDeAzcHEGfXXfYU69EpRQ7zU0WBghQZv
9gxgmSJ+eQBmZtwLTtbz3uj9uaOhggMjEHkBOrnWJwn4MMkfrVMP7C7blO2Y6XmtTuM7E4bpnXL2
RHINbEeM9aB6NoeineUc+U8bck662gUbLBMGZ33gkH3HBSyINnhgZ2hk9FnbzBw3w4lxuLbbPsYm
AwfOGFcaaq+pug9tahZe7xZV9P7+fYlN25sRfzsDk+Tq9KbGQcUTQl8+VVC6MTjkHwiLG2Y35g1h
5dZAd6zKdlGP7tvhIgaryX7CbR836paDaCryQShygOuM8DddgOQM3cXosXmg90vcZvfe8Ul2DJQi
3M3M66ovNihO7IfTMBzTHUSgBDxBq+MCG4x1HFIsrBmnHAKUN+zo66U7Vc2O1TCsD/kEB+xl01s+
tVHW+dXTH8x7nln7Cu6gFyCmintndafYOvSOz2VNTo7lhEBKDN0hdQNVBuM3KKPMsG29mOVDf8AO
iWPMCBvKmYmqAd37DkeIrwx8EMI17QBYZPPDPoaPBflztCjcRvZgzW6oPRYNuo5JNHBQN41VoiLZ
/hxE4xi7bzQY2yxB7/piA3jv1T3Xs83n2f9oOq/lxNUgCD8RVSLDrbIQIKIQ3FDGmCByBj39+Vrs
Wda7NiZJ+sNMT3ePbfTFqYoZ7yy8lf57tzjTrrB3a3oFr0waUUb8kcVkd7RZBgmGG/gizN/Y6DSK
5+5pNC4xWYbrX+oulyF7EH+rf5erU/xLZ1UqeIN59I5vJBSGnTWdyxz7i3P/FTURL+2C8gpNeXAL
Su6Rrd76sZqrRrItdE4jwy61H1ETA7eddT1ZNVxyYGEWkdBO5lxUa00Eyzy8yzYgWyJirNG3EJV9
sbfv7qwzLIATwkZ8Lz7WDbU7XOONU2P4EZV1jRE1cqhpQlk89Nt/x5mxqGX2a4G/mHuJCIYey0sv
B7Lm5+hxcJsX64XNfn+/g++wSscNlL3ESgOKHYAwLIRjYgPiFhcS4gFa7BB7GqRr+MwgjaYnDxXc
AIIgeOaMf57x3KfeA4uVzm3r0S64I8FPrXRynUBTKLJQwUEoQ2DwcY9AwH/l2q0psxuYrqV+mgWF
v7J3DEsUDOgcxUafrRruswPwWKuDCEIPy170dNpyGCHlBTp01axGw6XwYExwqA9JAMZb995PB0Xy
kgCAxsWNg4LHEmNaSt5MiAIvdCYxeDo7YJkB3MgS3LEVhfIC+1YfP2S4TZidd96kz+l6+hQ5aA9l
FBS+Nf89D66t/d6DG2n8QukJP9MiCo5P75LQuQLTXvTav/PfAv1NKUKF6z8sMFgBrqhjHqhd2M9P
3q1/71H75WNtUPvsO5wwqublpv1bQVE4yOYWxLEjZmJvGqZ1PxiWFkIecHj62SFYP52GDDi8Z+pn
e8ooyfm63O7bu2pcujtli2GZ0iYLq+lXVH7MGK5gQkA63dZhWSqwJzoXNrJatJ271z6j2yr27yGf
yYOCs3OevSrN186q+T46LE5Udaysu31Yv8+wfgzwNe9cxpgMstJscC+hvyGmgER5b8q4p9Yr1SU+
UgDmbJNuMyCgady31mNuvn/Oa7e5onjE4kj1dGvhFXBr754WENM85MOZdZxN0OeXW6z826rzyrq9
FzI499Y+m6eNU6/b6+V6+SDorjjDzSU+UVlop7sA9PU8eEXUT4Cu4QitjN9q/w2PTAh28xRmWI5l
XSgVp7vfLOOsd2UylT2DnacBw8W9aHu11mf/dLYPdIthg+BA7uCY5P2mMWkQtHvFzrFFimXh8keT
QnZlvj/AeEGz79f8DQ4dogVtR1+d2DN+O6B4SGpZAp4/t2Ce3AJhQLpdWQ+MEe1B8LzkB9I+5Zby
47qS9imDlQ/XmaZe+vqEoAlU3FBe5FBB3cZwSP0elCXX7YYl0cbHyyBE1RwkVE69rXspQ9OxQY9S
NqEEWT5SewosuAnLIIhK3WOBRYkt6yW9hfIz3Ahbhrnniw/jKV8/yJPKLqk4QCqq++UNJ7vTk03D
Y2nUMuuboMlgTvaJ8NiAHqnT9XSPfk59vEg56u/RgyG2zt13XG/V8W5iS1T2pxdqcL30YoCTrYc9
mQKvIqkrtTch2XDZwgJlDKOSmxpTCAGQprvhFHtImwNwatqVsdZw6Hkv2PBDQy+UXl6Zxaqd7Vx2
g/faaXCnef0FlYnwezn87mH7k14Yvr4aLraMACNnHJzv3gYEjoUe1in1dsAVPeKAe6d/enX1OLIf
7B0XBlbPyypWGuDi5WWDWfu0N40xoT5ybYImozs+YFQMwYmKCE7GZHwUL3JjpzndmV1g6vcb1Ago
wFv/yu3pKJs6twHjZFwcy8DrioiQBd29DctUZPUMuXBiO4l1BNgy5RrSlNEFL5t392S/saQk0Gqn
1GFONh9ALuI09Vgu5THPpky+L/H9uqumIxTTEcQRuuIh8O7SvdYrL2tjZPMbzifwCFjBy9q8PUpu
6j9HxR6j1sHl7OD01yEPRFmOpjks0Q57Sch58+9lc7vgbrUM0RWhHwoITmqtSHBXy3hJU4I+hv1h
XDeTzMW79mTGrEwEQSVHnk3fbhl79Hg5rEBvogsKAfUzQwqfa/ae9MiqtGAquRBi7A48dwex+o2G
zU+3U6TpRKWjJiy7leGd7ZBwwYoLLm1XoN5vPPoq+lWbHmM0mArVK3A9UWNCVUJCdQ/HSGAWA7S7
x6RMtYMekLgSviiR0aTbt5u9Db26lw//xute+Jdyk0VbQ1pTryd3lyI4VRUI0L09TRULvXWUdppT
tfeed3Uvj8+/e4RYDIavyWtSwAsNYJCeGkiOKVUwrSBkcs2Ofc02gU54G9rjMuY0r6iBqQqrBQvP
E2NDrSRFB9jarbiZ0xq3fgCcCZr499szZ+P/8DxwsLW1mxYoVqG8cRuuvNWMtp75aWMJ/yOVaRFw
vGhteyW3W7amP7Iynk4wMK5bvR7/270p25tuZ3MqD6IP2lS9q74veIQl0PL05hBnnWnm/DBzx8Ld
fjC5G98tuqNjXsShDVtDTFE68wWJDwvevnX2Nq1j5zied606fT0L6CnMSvczuNK2vsLVfAC6zk6r
ayLGBI5C2Bo8k2eC4t1DH5+7OGTutksJwIZWgugso/yd2YtSDIcDZSequgrKUfgujBr1+6GMK5V2
m7J3unUOfjYnwqZHw73SrkATZscK7nc6s8AZpVmjexp8EH2pgb3a0BnOrVuKS9Y9+ODpvLwHFVgG
x+nNvPZgplnRQtK9b1O4pvsMynPvvjwjw6bMfJyCHdGIZXl8oJLDfoOujdMtB9mwH4Ns4+2XlZ+t
L1vmRvwMbhxHhoXCdTRfqY2eVKpQsX9u3QLt0+6BYJ8KiXbFotVSIKHgpwv0A5275NyhqajP5ELC
e/xYsG4dHWbfHmEQmK3RjvZtSN7UdQ7K6eI2+7onyC+taI62+XP2hAC5sn+0saJoJEU/OnzQvxZa
OSxUdJOJCqK54MIjaPMWjaKRnFNAdmzuGi3Uj0G+EmrWtFgAYZUcMCz1R4/oYuM8TRBSlC04sJfy
/CFEa/c2K2NwrMkGMV7v2cO+BO5ZM9g8WhfFBe4cS+xBY+6cqM2wkiPpBdyg8XwxXVSHGM68Vhkg
AYsvK0h10KgCpkifCJGGrKwF1xLLemSXNzUShma9PaJIgaoVl9dh7f77uf8e7u7t0MowVgEOY1jz
9qgVsRmGzoXetulglf/htJGg423B5pKQI/IWLKBX2ElF8/SDpAyxBkkuqWA12S+LoDJhOiUZLvAU
4s29Rat2RFL1S7AncCCJWMAPIP7HewJZSd6k5R09p+pDusZkQ+mmx6xg9aLfex8RZTkpGS0Sliv6
jmLrXfcrnJot4OjTgwYEOcagF+TVvK04SbU+O9HHwrkkaRQmIA2zDUWidml1L9lQaog9YReJv8bi
S85jrQcZjV/OPUkoCNjO030VGrS5acJnVdp7RFL7wfsNJkOJwQkNsmesqIwgF4W48/F2EwSuAVC/
Wdpbt41tAA5gOZ9+nCoWmbB5zcaCjIac6N60kcfN7uPdssR5WJVbJaoJiKhsY7HH8qnkPihstYED
jLo/Ta9XiXCQtngVAkVC/CFJFDHb/q+CqHr8/GOX76xHGAAQ0yChddMVWqiXO68Hc1qIAjBTZPut
GJBtIORufpqz5rh2h88+THGB8ndbB7Prmvuxd6M0RlCXXUmzzKbYxsfMZPmd3CHTw12ZGE+XLARz
iIVcWddLbPSCZ+d4nTVZdJD5D+q0W1lgZsXrtvEIbRB0YZ8H/4Auv1v39nTgu5bPDvxXTMXl8aAi
8gt534w0qw6MgasF8AqQAtAMI3WYIZABnCPh+tgFPnkWG20M/hzVU3DjNasDHoE4ysHa4Ugl4mbV
x0TBym4QsMAv+n2vyoQdyVU8EpvqbX1cGT1+m51769ND+wDhAMn4dbWmw8kLLijsWwdJ2Llbzag3
2g23XGmtEwonT1ircil9zyhWn/etOWAOzJsKcd7FxVHr5KJlA2B/TYp1p1TxaAp8m2xBItDqhtSf
cKmed6m3EI5iLmevVgV1HuNvqr5kZ9Nh6/HI2nFRVheEhq2WK2i3Me3kX6rEgZmR+DqV6JbgFoKM
cmXQONhHkX5cwdwG6nKLzBmcWadXGsFP6wbc8mBNwZPVf3hzXw2PI0UPRxPtUQaaXERdXAEd9KAc
PCDR/dzunZr7inZkSd51RqD4jf4UGx4gl1LUONjQKQ9nv8Qe/eh9QFxSaARVO/27c1K61fGDjWTn
U8DPUPQgYR3UvUJrM6je3M2VOnAZ5/P1mXjw3C0iziGf3FmU99JW2t9i3FlIiQ6O4/KJyoRTMax7
waOzNHDX5m3hbJdRrGPzvkR48ILY2eW/tFX+e5MIwRJo+LABGu8JCS2C2mm1a5xB7szrFcM8EimY
JIkhJgoKVJSnQZOYG7aju7s7295l+Qrg62CWB4OUCmKzlyE+5+AIs+kMzOANcGPapM7xl/9rhnNB
gGCmRXf+wy/hY11ozHge8rtL00Z4BpiAW2hYpvMykWvYqLtzwBqa3OETiyytfQhF2vr3MjsCLulR
gPRY0/fYOdT2am8FxzABIt3F9JbtpP0nE/2tqtZ9tqeRdfZ3wJgv4MPOyz41pzf+sgaxBeXqDGRj
HV2YJg9hH3cv24UflYRwtynuEEO68wnBVyFP8GCKpK0DilMIOA+uOGBz58PGux9D8UlB2VDwNxII
TUXnubU2gI3LgicXOqexxgz/QvJzAyzjYo6OrGNNr0hLjZqL6y9pIFZ6G59U9/m2YYHcRtut88EI
8G5El4CaFwj8Cnc/8Kj57639cqeWA+Wg4kIxgIQhxQO/ILlhnw+mWMOC4rled2h1CbVUCqOjpDWd
ogDghpTUdKxuC0cWx3DpR4FtJOrFiXpmIrpe02EvcAotgkXDpsbIgmuMtlP01unPHCIjQ/Vi1RHI
Jiy1ux7ZN/+NWMKbWG57qU9gx98qEZ0qlopVlTnqxhxGQ2A1mHeTfYdvx0paqVpyI3nN7RzrfA/R
fNmkBfemQ36NgX2Agwt9vAQlfeutKhAD1ngqiBUodp5UAcc9E+NJ/LG/PtlKa7k5tW7q8YKjG/Vg
tITWcuMVXN2u3MoBHJ9Bc5TmHsoq7PIZySBbNAjbmDLVxIOZ/FRx6ieQC6SCYxresfx52Ge/JtUK
/ESi/yD9tI7evgOydt60Slj9MfQgUMMirHXOyGTXKMena3eOgVAFV3iyTPvu7SIq8HIofz173FuB
mIuLTrgVuP7aj5o95BgY/ytJ3+dJOiEhibjyfp1JfcEPPgx37qq0OCM0gbw01L+7IVVuZ4P99530
kHzS+aIGOsCzBeCxOOYd0LkgeUkSJrd7REtqeMkMGwkHXgD9dmedp925qCHvIhqNcNUyieAiwjSC
lLz4CF8VLWqFholq1UfTIoqSbDK24blxnCQFcxZsZcUbKDTk2Ty1btphZzbiZwqc/DxzZ7Ljmi2o
LEc3PYqoUDmfCpxqz6ied7opM4WxTDsgNRhkl8Ek5u0msd8Pkyt80JOZLBTNzvQh8DkDrDG/8eXW
7BxMzC9oL5R09FFnJ/UHHbzNwUjHwR06oLLbNJ9tfvd9X8quHBSCxcSnnWXY4afOQg5VKs3mbxPz
ED7xjoa4Knr/fxuppqp6Nw/EjgUzin65vZ9WVttzmEEWuP5e32H9F6sP/ESudZ8A71VxEethr+fg
AkweWuoWUMzCaYH7sKwMVMXX1d60uFjv8QddBx/jN3dx/VICVtAClqtlf7mkvsyw8Fb7zmp1tlar
fn/Zj/vhzgxbQ4Y1KX4Yv6yMtuHwAy00sZymdyLZ5YGUuG7OaKn2baRX5zLoUtNrcUR7scGW7xv0
OS9wY0iAfjn6AZ9aM9A5GXBBuV9PoSkbpzjinrXJCFgsivasRHa0KDGyeD2SdVKLBVVqfkM0zpNE
htf76oIw3hY1iw7aDBmEaPB69KzLP6MTLjR/D1TEH2afb5tmRP5CL7/4f+BCPSQRcfdvLVl/Ea92
XzQyXC7XLtyGJTwc8vcqp7tq9vvgDIlcVVRrL7VUb8fRlJyNnfRf178bGQuQWjAQnQHi4B+ZTbTr
y7FHZln6WnM58IIkyLDlJFmFeIUdZgOmoBqIv6E91wlW1HFPjSG+jc0q5ohkiDPk0Jpa3Y/zccMg
ghqinsoaZN/bgoyRs8k8iUihvIHHedXvF98ziyDBUW9a0HGyPPmsKUvT7QIVGJyWl6FIRF6nMj8Z
1fE0lYZ66A81VsJl/Gpd8EB7tJBGyNhCyoTZoo7+t+o2SIaf7WZy6l5H6sOnKUL/PVCZEqtW/Iil
ziURJovG8saCB39q2GnmHpte9T2EtES0ut84j+Pf4+AcVpQgoQGkuK2xXBbxGsYFMTAGtHQHs9t2
URJUEO505rRBwE8ds7l0xmbddN8z5xbUtd+wYQJkwT8GIJcUJoXc3YB9SsEWnuoLfiutXeND3By+
3UPMEeGD+PV7e//iiZgvIVpKDA9duyBSKkEZLKKNF1JZEfxTDMB9YG3j0zj/ubrVMlMSgiMqeM0Y
Xp+xdOJ8ZUPItlSRtDg9eB29WnEJazFHHecOPDJezWAd6z2foqRuFwY+WrK20g3JrikLY3hCjrap
L2YrgFItMjT72bYwOW44p4n4T5DxQJE4I1BlUwtWtqNlASuf1UpL2/8d03BqoSdupdtwyhyCXm5J
K1yQtQ07MDg0aWTxaDWRblA2ROGvl954GRzoKm95CvWMykAQcZ3jfvXLwXv6/anYK7QVkwu3+8KE
j1ajA9PUuTBsOlAEa53jb6V7LmD120qRWuO9azWHQJzlKFuWDKsKJ3/Kda338HwopVbT38WHH5rG
HSZw6NBTt3jHFueU9pda6qHbwX4hODeB9c6B5BharbU+p0GVwukXp6Riwz1ysMSMEJgXNQUrZ7VX
WAoGhgDFispa8T1LcpnW+oALjQty1EfwAd2XRqFrO0mYXiMs5XIDMng52ElwE60QpsIJX0EPv3Zn
gyvY+xcY0Jt3wJkgRonco3/zTUgrU9yPqei/oS6x0jb6xiwPW9GqsDQ/ePoTSUgMCgUjxknRvCGm
z/CPvHXKhrnYR9eNksHm2nz8HWawEiRRxI+1MNkbdjGs0D9tjPg7bn5CAAoq5LX4Dcl4dcUmqdZ6
08MRxOjQumTmcfm8+ymV4is94nCFuODRC2odl13trt/lVrO9yVYsA8YDaRRfuNz/fTOqHZUdnDZ/
f9uT42oT4xpgY9kEsyqzGhWnCWYQ4ewW9H5R0Bytwx91Z9gmu1azaN2wcC/6hQnthicoxt3X4OCc
KdwhCQ1U0s6w8CjAp61YeAGM0uXj54RgzIaNWdy7CDIOP8i65x86wTkvgpU5GqtND5Inf2/xCXOy
GBMAyW7eEFo8VGO4laoL7NuVi8C5XRjWCy4OEOhtoHuuWTu667u7ebK+y0eLPsRA3N9e2vpe6CC8
IwdDGMA8uvWCqen/eUtImowctBiz02NI/G0CihE23g0wiehN+Qu2Q+vI39+KTedNrzkuoU6YU3EC
HXGojyI13nnF7t2vW1XEEODzBetYZneb0Mnr/MCldOfDuGTQux+cKXBTgCWCTaqzqQ/29L3FsYcr
/nEeq2Z0+zgN1LHmJT62q3DLcLOrzSfFS2ddakHSbfKJi3Y5uSE5yroGiA+q9XRjg3TdVocYExHA
ngO0oF2GWytKL/pAtO/JDcrRrEAGNGx0MkhORutBrrkG994U7RhSB7SJ4ZqEkNiMFj8lC072RfeV
Zil2uoanL+PTIZpBOdboVFpgbY2PiSkBZizZKYILcT+ZeAnjfX6ghS57dr7nHTxGRRFsFGSUc17B
UEJtl5+9RuvUCA8Dw6lh/o/0Jh0heTt101FlNW/J2EVgLeAtc/MblBBPqD7wb9NcfKOKta+96Rp8
aCtL4dPRFqZWsHLhBMci5jt0FXUcMU77PoN908yfzHyhJbgoxOkoHb2cDAMxVULesCLhRTK0WL1H
kDjeG++AzwhBmgwF8fRBuQl2UXbmTSvFBRX1W93JqJIgOF5Swn+e3GrqQLOmkMgWlj0d4+xwZ6nO
fnxZiPjVJm82wo938bPh/O9bsoKTyZbFjbAG6E6NmudYyq1qnVrnZTU6kHssJLHebSWPEry32WXK
bAxaE8E/AwrrXv587id2ldPhPS/tsOAB0gkhp87MQWuxE2lRS61esj7cxuriramF71AL57sC0Lrg
9eZQs23fvjnq3Fk147hqx4lWF+DPUT6RsMldY6aHA2glVjtohGQAw/SBA1sGQM6h4p1TD/XzlzEq
j215bX+/LhdoAd0mYvPovLM+FBAYRbv+ix7sk12/3qW3xvCSTGrDQ1JrYxaATVZ9XPgpLT/TSo9O
IUvjhU9jZXpdHMaN1MSne/bCnQfzdhtIHHomI/ZDXk5XHxNKOnq+A5C+kPhe2Z3Nzj1h1AoxFXPJ
8v+6LzjsjYToKIOTlEI2sw464gxHnQqdwc6mwa6Ve/GWlwQ2b6oxlLvYhtgkyCUnpbqZPeznoOgc
pkenSBFOX83Wyb4BrtDHoUS3gYZbg/hKwc7wixJ56x5loNempefcBxnJ+W543cWNQSGgqc7yPkXW
elptgvqdoCitDj748vLBHnSH3fERS0DRNzZL6pDEM2F5eeKFGQMYWF2dCgbHy+yojjX+dghFd3sK
KmEzrmOjDQf/Dk0cw7V9qXVSd4n7z275HNRhHbgVaiTuHc8WpGRkaHQEYigdOq/tdFcDnZ4fOvfZ
I7p6QCY8Houo4hhfAsiTZ68a1NkXOLQTACQLyMarY+JJ7Yg6F71Kkh1dS4DTBleKI4MtbuTupoSp
GqA0+DhG9Wi5EEvt8U+7I5TBohS4m+Os2ZBEfAgjBkEwTp50aLJxQqdWtdf/11WhcwbC+AC7VPt1
RCDyku7Np+/FpULKduusZ9VK8MIUI3VrDSJqqB345B4wBEJWSZOWyt+1wQ/sdS4qx8v40HnguTzN
8O6JK9G2DTcVR7pjzPtgXeHeHvDl/9DXXGMUNRcEixTyKdQhQXrSrWvzsS7LLRk9IDLl+o8LCcJo
jpGFyC9i9aKhrfeJYPSc2GU+F/vOCZO9B90xKRpjkWFhEcMSNrdwqbqMCSFQ/EFC3gIavDzIgRgs
4G21C3FXoO3Egk7Xfy6KpTr6+KZTWNSbfp0YxDOQfzNE8AG+wUZ/e7fOBj/9znpcoI5M4tvisCBb
4+JIc5F3qwTjvqRLcNi7zVqS7fwarlyYgO78y96lH7SxXG/5zAaNI8sb6zC9do47pzYAoCxO04s4
BjWwAtzNegjRH3YpG2yrUaECCt45YtraRxBRsGhGhpSkVYToOUQ1BGgCPMGuC1YTzgfvCn2ILH5Z
qwbwVpDBlMwS/bIMq4xJQrwnFO+Uq2EBUT1WMf7t2v9AbKTsUrAvS7DokFcr/52WeGRAJS7TP4kS
5XNQYF3PnNPoifvoFGEyECSG5LQcoV0bYexl8Qrp7lAJP0PQbsTyTfTykHxzjEa4E5MxuIQXX4yD
C2mEbuSjAyBBEvyLU4yuyFtreM0q3tUiTSpg7RbN9nKpIB3VOXghTdjAz1pQ/KnvfxE08jV/BYEf
/EfFURYMyqVqPkltdw2R4luBVdOXTPZt527tSu/SgBYybfjR6yTrXAk3sKVdw9ZFh3t1Px7EclAg
YINCrmZY+aslzV9WFvhfa4geZSUEfui3QBjA4YdjoYJoi2B8GOBgMC52NpDT8OMDOene8fjg+iD1
wA00rXD51XBMl1drXLVaw6Pl9wHW5mZ3/DPeO3xofhoK1doOV6SkfBKK6eaK0rBoHPxkL6s2qMae
LCnsg5CwIbHgEueR+YPVKGxDfp/DALOya1CK1S6/9aMmnD9GjaP/VTT7ghd1Nnpt98pw+UOw7ylq
oBaqsuzDU+lzQe5L1TKvUN6skfL/0QGAR3DVYrS3R9GOJICfhZItADMWHUCnEKjiBnCBlwXbqECT
iE5F0eJkhnSvTpIzGJXiU+LulrKYPMiYtwSfrAm6R6n9V7NHYCeKT2Ydju3aVuoz60Dj12HOaFj/
tg9dHY68jvNf6nwo4yiTAQHLcBR8SJt7OBnC0YDr+BACVxKCfCp7Edk7x5/xgs0E4UCRKCg/IT+P
+E04czLxKUBFwCsWQtCiBmkmwYISnDAO9xZI0oHQQxnXlSTtYHaSonslqAL6me0oQgsqHI14TRl5
oW7QsQob1A26qsMxfC/bnScZ1is3Y1UEoscrvtApgvfBh4qIL6IXDYH06xoxjUKQt0sbke7TLkQZ
OYDiMkVmrzwuw/jIezhwprPk5SjG1428khgGkyN9YORZXfwPiIpEeFkx2m9oMADywhgLfQJd0MYl
2SBwhKe8kQnK9ARo6oOk7UyUqDlCxqcDe6yTeEBOIekMw7oJz2RBpDCi0K0DhITCoegDEO1jPwuh
9N9Z0FnjHfdgnYpXGTc4yVpcJN10VYnUOcFX3AZ0mhVM8fAvqBUrb1XmqgT4i2EpF1dOiycKjdXZ
6jnWT0v3rZizwKMAXt9H6DISzZn7oBltRm+CWaqxNILQRWrkKa4uEocFHsg76gddVXQDeIYx0fuU
gTTGNRWYBrvWCDGQyAyjo62BrjQMYi5Pu8TKhgmRn/buR3mmzgPtrMCgKHVX2cdFfld/Jz5xkYMx
WswKUpP8GzWSSOE4l3Aa+dFVx0kw0WE3zpb6cujlhNQpOtU5ekHgot+M4lCFtFDzeNiHF1n/oGBK
WCsUwRofaxvfr3454rt7ggNAYdveP5A2EUw3aC2lLwrY847ETvx6G6+5CVDargo+4OiQBXt4cYTS
SiG1XhRcY8bS7kv+/JVAg9sARcGLz3Vrl4Wwnep079WDCleS7pjSkUnYhpJMq14EucXS4s46yN/u
uDv9mXaRPjuAvJ7az8Mb/fMGvcHRnDQIVSDXdH9+sPaglHA2JxNqmiYEyJ8fCINi1ckqHudmh5Zg
gJtwqQRwMHgYOGQTDmMBMaHHxM4zAP6J+fMdZAr4iX8ZDDMetkRBAMB0o/eqNHTiabFhgKbCDXQ0
Jjm5nGosp9vEWJxwjdKYCSScJWQ9mHXwOAcrepjhD6Wn7pgD1HHq999xyBhjidCCcnK+qMx3HOs1
9N7fUQvkFXBJ8+RG76/PIbVf6H9MNhDIiOpKqlKSsCl/Kbmk0h4QO/1rip91g5dGHaj3jojR4ySO
w68qkE1R1tdURfSlK6IKyaaPphkOFbXm6VGn9dtustX9+utP2+rMDjSyN+ne3u0OmWd6OhtgCaqn
6i7DJeIuFs7vUQmg0qlVXqWFH6kW00pTQvmX1jstXJnNZFMNJTY8PU89Kr6roc62fsE9RAs65xR8
WT1roNZau2c8UdylF4oPLezKefUYNK5dXSt9/0U7hHVp6CK5QFUmkp9WgyJTXm9NEUYrGGn5gmJM
vo7lYLs+vzaAp6vJqE/zvenVLo4+pcsnKOfbHmk5el8qBkhmeCWth4uFtjQdNkoz90mbpdTV2mex
yS6EtHMytGIeuuxJlJjUhInf6xzNZsdgfsUJB/JHu5oY8aNPoPoH8QRrR7rLdIs6iCvoiFkkSl5t
aZQxj0uUeulLDoBJKZpM+jaBk/4dVCCBq7XLzNDZ/FjY2wy1lrCSOJyEeFkPgEvDPiEIf5YPs8q2
0a/blAn0BObR3QbdY8HXCNOXVmgtMDoEFUS00IMpcDZJmblbnDMOfyXEAQUVh8ieR0uX/2/aHnQd
Co/8A2l6UZ9Rol9jmvRffQpDD8xTWVTAZ7+OrJVuNlU1k3yJyibADcsNoDAyWS03qbcZNwaUGh1K
qVOKkqw11ESj7fDYgdSqDsLUS2EPY8CqL1QjRGqqD9bji5KPj023RzVYmbR7anN3UOvq6Y9qx2Lt
damKdn8gt7j5WsSd3ZoL/7b7M21TTXZYiTSRmFjmEKpGu937Q9DYaztp9xrPI+aUlrDxD4RWYsJ8
lrXbT6tN3dpLu3Vv2lXkORz2wz7LF5ZLnGMh+999D1dXD+qJTIG0h6+ghfS1p2k2wV5xmNt9JqIv
/1edV7KMPpdtE8SqSDEcGVY69wiI8tAEnziereoXUQBTgL9EYARnQkQF9WUmVYMO15cAShOYmqJe
hX5H2oBLHgurVsuYSh0rKevqy2LZZYRowKlyTSjB1yr/u/fCvt5G4+JfGKAlmGfxFwd8GjEK+mZ5
Xl7CGs1va4PCSJdVe4o8dFUvaDiXSd5C0i6qCn5aiMq9vKAAZsDqlGg/ISMgN+A89pdUxg6UEPi1
AHGnCkW1TPvgfHVH7wuzkOerAqLVkhOuMsemTfznM/b94bC1R7qqQ6NgzojXeFcwyELL+5EAwZ/N
6ww8NQxFz1pbY39lL0NReIWrfY84iftMnH7MeX45Crk4cA6VP/yXEE4pqse3hfouE5NTtOvqyTrr
IjhmUBlRL1EKVBGRKIS4mysREZxTFqM4y1J1c0Jdv9kMtGYUGVZHoTcTjNVpkXcNXRPN5BdfyzAj
gRfgYmrJE7hD6Pa2da9SflUfeZpqwLNv8ZG1iodCjNSqlS9cWs7zgEkjiI5y/MvlT1Dr6uT2iS77
2glYdPJrowHysFSpTPLlhLIJqyl7kdVPeJ42xSSPunQQWjl5be5C5w70x0n05VmmrZLGP8Bx6s9F
tTbCPFrrL0MXHVMLDDHfnhUmaenvkEtQWJ8t9FDFm3lysqZ7XhQmYTJjyeeZmgYK3WZ51XYANCs6
KHCc2p6Y9GuxyY1QR+rEF0mx3JnB4XIJuXSkBBrrSypZ0LtLaxCmB+NK6dva1ei/+fkM0LCkcyYJ
Zsjhs1RadsFXYf9s15x44zEBmET//rn5fNdPvX4cL79jm/PITg2uyiQgplDtTMN/7mjbb1L0+lbQ
pGkgn2VZeJmwB6kJkUPqcvCPzv6y37RXVIGVxejjfwMXwnd9CybqVjm99ETdez4jk2mpaa51RKeS
0zM6WW9KJSO2Xa06WnMEtH5odqh5sSe9ZGBrzpnhN7TOMx7GkPICMN/ordyVtE2jklQvL7gTCjC0
GO4MVu7Tbp+vOt+YLIIOu6YmrDKxRiwfhPFBjWbAoI24CvwN+0xTxpmUHTrclI/8bzA1PLE4YV4k
bFtXO2Hh0yCoiJsbRZo4SSdaMJeiGduphlEjZ5lquROLXqF7/lIkkOqUxhTRoaeBDv9bSvmHwBd4
Rpho8YgXwpENa7agdk4owMwZcc4gmDDI/ud3VDwqCMm6y+znQ+Q5pPJ3peZFOBUkFjfy7FmSXLSV
1gmTvimMLpG2X9Z0PjZF7bc/GG3sweCvt7W8315R0xMag3KBj6XVYACPg7e4ifXBh/lmWkmi88bU
hKky4oVUlFiz5KsH2YGFv+indhXzbtk00GHaa1fMNk42dkqQR3PnrcPVcGgKxNMOdJ5cm4AOnYSL
xxTROzQ8XSay+84gEH9C93HRWT/0TsGv5/0x0ViDZrrmHLSA8bKvcr9Onuob38hp7SuwIOD7K0zo
w3jFoLQ4oc/C9wJ38pcTRWMxWvAO5ORkqdyp9/YwlBjQMsfUB9BNUZXGPasz65nOnfl39wcD4O2j
DctHtARONcuNBaOBJ3INSNssxM1Qtsn7RNcmw//76/3p44/EExfHgJOe08PXTt6NTaeRhmcW5O8F
oR4iSa1QiRQa+KPgkVJ0tS/kRQNmGdOMqbn3tB1gQJHvNSwAyz6eTWghmPlMZzrC/9OpnO13xOT8
7q0KNbTls7LMrT6rrNElYBJwpM1Gf+kjzAjLeEd+eFgsP9/3hnTEcY+gkuN6sCDxPZm93zrRyt9T
0+tvMNLJSuIQwXYnf9bDSiAekiBCL9CLsdZrFM2SWUFne9ALVCPkZbeQQWjzzemCy0KOfzE7BSau
4TCJFgc/gjWv80HsqGBEQAI2N4HQqXNbQY6C7hrzQyVKhenfvWbuMaXyuaCZICBANxKuJWDN5MS+
Q/BBmocisqP7v8/XLOCz0gSITFhRkSbeh/zq7n4j2CqHoz2Men4+ZfhgXJo4Sw5MMariXOaIEyHU
Q0XzmmaxbmAe4ljRyqBTs8gaOMhZlMw6TGgFxg1SaQIyrfBfsEinTIfSNCORzPQSKIv4UevRGjEG
RCEGcaSlUr/gbfhOHLTFgm/IBnSyhA9pOdB3PJz5xJCNZo0W9RoeKpoZA9WNgCbyKq5yo7JdokUB
lVgE0o1N69Q501JqUDm1a73zp93ovfFCxPHR3kQGBnbTRu/mrrFUQDLdqQWFbq2tHXPt5Fe37ItZ
o1rV/zIH9I5WHW2FbsBu1HPxwqcLHgoMLO6pHrcpyaKR1uc59rb+sxlc8GXFRbAB52jesNaNBnXZ
nzdqdES2zx+sA9fdFMrpAyIxwyMNju3rA0XL6xM9iqPNFkm0vYOFOSubNQdfths76QN3eajUcFxr
XFvuVG9x741bRAeN1qXe38KCJ71t7+nNUAwqTzjOhKh1ct2A4jHYRzlC6N1kI7riW3b1d8gVI8gb
CZ06hsgR4HOsMWD5ODd8DJpIM4fV5NZ9rOiDigwFVoK/7r/Gt3Gjd+kgQUF3+MYPteqTGlqF7nVx
6RQxZS+054NTeHN2reciZTek8SpAeQHlwtEuDHiMT71iM3yH4ERkTeUe9Sob8mS0Hxen5elj0Qwq
HiOBWu4DvQsv7j2jtU9brx+q2+uYTgWj3SVsoMWEaQm18elm7CPjxQtFJdUDszR94ORRiUo9/Kox
OdnRs8fGmSLTrtNwPitjBang8kOhGV8XFA/xjorgYXDiduH26r66aVL6o/fgfaOGC9QTj5gwg2aj
qK+YJ5b+k3tgfCPOXfCqi/2wSMNI63S1UBNhIrwFsrhbjze+9OYa/136n9v333WXR2E8/Ycf0M+B
Bji/j5d9QFhAz8bd2zwClCFaYDah8aeNDr6lTxlhF5FH4glC/ga7f+7Wxzd37pbpfN+AJI3NCIN+
BqndpU2aNQf3oEVf1i3R5gDntHcfl9ry5EB3SRw31CC1SIVNrgIFkKD7iA0dvzdCfvqrwfnDZB6W
c3DdII+luUop3oKgX6wz/bZHeCt6Fdwi6Ekh5y4G/yolt6gt09G7ZJ7TQbqm91e6ayOaKVbljQs/
AMRifWJNw18cjoNHzj6nW+6k0i2eIDG9o3NyHNV+XN6GKvisUERUsg8qMUO4TWUTHg1tfG74MT28
TWVVfFhYLIMbWtvBB0IwHBDq4Ebv3KRTAD6s+EsTbYJ6HrwdlbZWM6ILFyyFho2FQYn6XJBtzdoq
cws8Pw3K06M1/2D6Fj/ebYa+IQ81vCh2BefEvAEa3rTSs8/AwTJ868spJkG/w4c6N8zm4jE79pqL
+7PVLPu1YnidNA2LnrAQ3gkhTskdIqBT6tXwLLpYJ3Th/n8kndmSqkgURb+ICGbklUEQnGd9IdRS
BEURUNCv75W3o6PvVJalSGaes88erliZj5KtevUreYD6oD0piBmGzy3BfyBQtqehEwFSzt2KuBDC
Byd13/6JASB26Vl07d/2DC1x46c+qUoPt5U3YzZiD/B7e6DJxxHb68Fqx3yBpFMtvsWF/4yqXTPB
rqHf/d1P0uaLrEw/vOYPjq/MfUbP+mzwIdphJ03s7fcAf8a8vMYyBuRxngRpDNOzZoEU9xAziAcE
ISvuwaMk5EAwaL5GPwuvU24LDaM+XyI5Hq3Kl6IPEZI0Ybdu4RIQNfUVBBe9Ia6WShrQmLg+Y6vD
Z/E/336DO0kvhAfznJswV4kHSRB7Mxc/1RxjEBeRZ4L4YM/xoxAoYO2UCBxGxraZvs6kmxAzl7FH
lZMHlhKGz8xWXeEt8uQmZ5As+bCMuneQk55+f4sAsAo63z8/HNN7ggcfMPulfqkm5c7iVDzo2CBH
jJoKKtt1VQiLFDOACzC5xeDMl+fsvZYGmHTO7GUBXYXbE4dXCCEK9t64ryBow7/qkOxfM3xpWuTQ
xMoL9i9XzCD8iWW3/R0f4RuS6s9hSvtbmkiKiGWVwwfWw62nB8lvALiOeSbj4+nrANz+whWEWMNy
ZyqBAaMBuUqDrThZ0QX4vnbSD4iScUWW/PZLNJH3qDCrjO/VgL9qut+23p0L/Zrl6J6ssMbR8N7X
S7elyHiIbCQNC7Vb32R8D5T9dexqVk51sntYPhgkVl53wz77iL0QlDSTEnGuDbPDQ/N4Z9VSYdva
8LHXs+sO26ALErOa73L4YWXKYDQnKY/carpETAbZPw4W6/CF2q33OOOP/89/kIOnXhM1e+I41ECi
kUbjYSSMIrkS+NYSuqidfguh++W7C7fZyJdyUs/zU0F62oIPnc9LChVuimRXbnAnqXZX5t2YVfvs
4qxie/tmo7XZ+WHokg2MRoUiDBK95b5BevYEjHAe6KQ8ITP7BKQuZw7O/7+2/0CtMm87fKYdmHpS
6ek9vx6hW+xNC0ixYCJ07P/KC4kl/PZee1mEAvBj2b711mFr5ah646wKOIU9B8c5TAQEIVh20VrC
DJpax7IUotPU7Ct12DGgYcqJ67dBq9eGVcRkfIwFyFDr/4jwQdsXKDFL9O2+cNf7+42yU7f7SE6z
6m2+vCsYXqh+Dyj62DR1QEJ8MNSAlJSswluEIyj9hBb5fTtKJk4ndScyN/Wl3EIkwEKazavb4Diz
0nHxqgP7E2Bn81OhJblPnBAhqg7S8D7FbRz95LPzMEm3ir6EhmRqb/HBsWm0hywmC2LxPuWEgRCI
pZHDl7Kf//r5PKBSBU8SFjHLk8SYClM70uiYdl99hWqy53KTZmZs1z52+m3hPbkboR/cUdyIXaYB
jaGIyYfkfFHNwIAz6+EbMRjXC8AQvg68C06O7J/p1oFlb2yNk7HlW9+XbMzRMdNw/04u2pAUyYUS
fxYN1tTrZJz1ofUSy56Ny2WN1m2lPjy4imz93CFUT1xcdfZmQUOI27fYJ2eKKxOhvUqAXybFtOWM
WCebe2Cgxd49FWLmkj03uWEL5yWQ7sJFe5rsk8Pt0ExzXim8Dk597LTgO5RCClgjo2EGwqdHQhD9
IlYApvBfKWBP2N71WGP2mFPQpjd61GLETZhhA0zsCgwM1z6aHZ4bWwIpMKOGsk2Jw0EMvAYrBsDp
fSFbSMMyhmq2FxaFI/B0Utyo8s9F9JhosRHbfNZq0MHXxJx2+maA1jnyvCj9/IlRChMmMMSUvfPr
gsFzjdUDqy/lZs0djbv+it71emKtwI0sUKylzn1nHqiQqh7LmojK+8naFDf/5n4ggVE4GTjjYoss
Iqpa26V0gFfYg+RQ9HkNUERv8Mm+Xmp6FoILWF7JX37Mho91eXgcsO6pDiiuFi8Maf6xZNqVRqxW
hRd262NwhtXKpwq0DUsS7zuDBNlcDzFHZ+YpoXx28DJ5Yz29+A3KRcZ7SD3JsV5+TSRC2R/UwDLE
hQ6K0QBUgEiL64QX0Ns1G85r/a/GiwzkgoDOV2DCfcY1jMwlhfXAVueh8jRzOK79AuS/dYo3dKWH
gTK53wGvKIGq44Y/yN6BgUiTQplqmdNCIqDSTVmLUM0IiH4uSYxOttXcWH8XBCdhNyssqauxtbbO
7cP5LqtZNypn93OxSFENF86q9dJBOnwNk1hZN+PPGE3a/DYtpnr/uUy2CNpUdmAm0QRLbsmiJk26
Oujbx/y5VAmWwX4bfg9c4cSxL6gETYCFkj8m22v8HbwGj3G9/Byey5YVPe71G3wD7vMeDpMggzEW
IQR1YN2s9nGNGFbjCuvbn18vuwyWENpKBGts7kssVA7N4T5Pd9/BYy6rzn1+n5MogXF2ghly+sdT
AsdHGlLQdcn/j7k0ynmFGSxDCBNUGewC4ov6lijRbT5+qY4OnXtMNDa6N5S68/tYC8pDOcbb4NIQ
gnwfy9tseV9rqLxwP4Pv9PXI9Dnpp0J1MJ+piAZlkbReTjOJazjwzBatHdwS5jzI9DDrRPd8aviR
rTbsEVekXIol17KYIhmel1zD3imBbXowT29Mkb58f8ubIBqCY5gfeqqBWIlB5sPaI3FAdsbrbPtk
kz3xE81mRVCF2L5jzlCrGD+8l0lsQ/SZ8wlUY6wP3R1YSw2AhMl/bPcJOKZyIetgRRfCefCY2OMy
vK7lU8mrJTaxr26lval49/Uvem+JlnqdsFSHbPZGc868cQcRjtoz1kbfUnQSLSoBgzI2G6nMIVtx
a3dwPemQbXTi/Ekj2oFkEMoEJ8UIESbaUBvfzi0cTApmxqSKa+Lj9kdnrRs44YvHWuMTwahhPuEJ
0nO6YlNI8eTEBxgkKnUgwrNYPhudVfVntuKfGtEnZasseBx5Th6GSZL6b8/TGGXkQE+Ec6e686/b
4wFUfAyO/32JaG7+DIeudcoaSShnHcuVnyH5XXxd8FB+BN+tYydFzcDJnDp8z+doz1P2h3My5bdk
h1X8BycJPLB4mdizeB2dXOd+MHuhozZGH8rtnnBw4hn4swHg7SP/YXTc4hBLKbw+JQMlBuQUDUS7
eq9wNqjP2qYL8YzkkM1V/xMTgYUSoMFzR3JpLFGD/zYiUTzbJ2zeR4jkieTwIBpmwregY5Jqv8lJ
VedHCqZfNjMJ/kLMcn7hYnt1lrxK5cgflA2Mpj1xJ6P6XJztMU8gxGqvFcmBUTL9bfgHjnkemHjK
Jl+gQnifazIFv5DY05EW83VU6a/RY0Hn+3+rIYocYaL4nAkNALSRZ/QetTziiGxipoTNBMOpPc9Z
z0qqpKMRN4t2ZW1qMIOK4vk7VmifgeHHVLxr8yCTuSOiuF9zDdo/wSmcrsMfZnOq0/u5xYMWwMVP
WjhQgl32X2NKfQoNjYMMgqUmvKM5vJ77z+SNc5TtGVRPYKMf2s+r34NPT6fArkLHiF8id/5Yg6bT
DTHusDFHpX0hdAGDO8MXXQyFNtbKVBmAH/nGyGGOBBW2jFev0lzzX2QP4IMyYXKLnuUCx74HNwb2
PatbeEDQrVKF6PsXCQuw6N+OkgqXiAIz1t74gyseaC+sd0W0mBWsThyaGY1nwYvzAmXF8UOsGiar
JBLo3oc7naWIs0JCuUQqpFtTXhBqC31XJkwg4A+a7mGHL4ydjKkweBK8REZSVBt3t9u9qriiVNi+
mSwpOn4lnSAouyqzOpagTJfv6KnTnaWdvlHOFVkT6wbd+ZeYB45F9A98fjttqQFQ36n4PCoHqoWK
gQG6U1C9tXz4TLtNc2RplQscS2akLU/sOR6aLF5OPuzjWHwsfSpmmGtzAuUjNgisZpGA5V4FpMGW
fu2zq3wBeWP9j2/REi6Q/+Dt4nLGOJq1T2nnoaBp4pfSV5NQZiUTVeToWEtwEf9KbEL+KS7Iz9qA
z4C1sGnpS8tV5gATR3X5fZAa4oCGPI4Qx3ElY9dnP6eWul9+88eG13hfUKLfZq/9M2oWwP6uNTLQ
Bf9GapgNjXl3THYv3Xt/fDYOneXGhcWvgRnl6jVLpiUN3Cz5Y2Wyi/Ar2wn7lViCXm/A68Qell2i
oxbha+DubC4SNRH6yCz65DurjCQjuMJ+6w1Zgti9UQeWbOoZ5lNH+Ru0JLTu6R6+53b+W37Hb7EP
vM5a1udVUDb+39vc9s+9uU4u9imZoZRLj6XEnFDzPpsEL3GPLU1pHIlcnmNzbCb43bDQU/bdrX2i
QzfQ6SA/n7+5CDWF+tHcFefnmQ3QnOpeMeTkJRH9Ft/2HWFf5sAY17sX9HFzc98T4IEp0gpVHX5K
0vBKDaIepakaltF3UM079MkfKKPXsFiaJ6wWInPx3KKyj6X5D0g6Jv9vflvdN71hOupNs+B2ro7S
3J73pteFyTkTUjz2DpRlv+XjD6PQP3o0JB0Es0tbCclQryJyyLkutSUBgGGusoeQEsxx2f/t5HG6
lrkbpyzUbHwbA++N23XHA24xT/tZ6tFn++AM/YQIBbDCZIe5Jw5yHPOCpp+Smd1B7bl3xFUVZaho
hB91SMMiWx5dCeaiOL4m0NgI5EMVNUE5IQiPArv//dtCEr3fVYMaB6x80BFYg3taif5maOKyrlyq
k265pL/hJHhidY4s0nUVwDDXXhqLZ1gOUZexXXDPWU5O/OxRRy5P8CNoJw6Po4yMO94dO+eC8Gmb
s9aieMVZLLv1e0d84dk+gA8BH7G+4A5aNGf7zyTT6DOpFsox6WkB7S8YC6w5jF+wHg2K8LXPJ9zA
AKfRI3ydMUC+Ga61MofFFnHTODtbGIz2hJWiTOLsEYz0u6/+NBw5TYfgACxlyQhlX9ZX1xaThaEO
noGo7uq98OqhT4U282o9ObpCCcqd/IwgQbP8jupjx2u8w3QC12ZvgJ/gkR4xe+iesuORNY3q6sPA
cksfyceDIcOgOKs7Tt7ck8+Y//Yx58WrWhLA5rAaCogXx2o8mlKfpUca3XXC6VX4rzPlNs7gThLp
fhoSkYCf+BqPYwqBCBUSpJznxbIFUtEMGd/SrEkntBZ4CpFFVU7J/B0noAQ4L/cB3rIQoSuN73vN
MlIjbhQ9+kJaZbLPjQnkBcA85wStUUcsiPqJ21W25/xujlxGFnBmucLIudr9gx2ANz4DMlPfa6KN
61rYBydKkH8ChgofsE3rlD8nPSAfk0HNSshFe9AM5qykIRLhEGw+mlj8Z+N16IHrYL7QOjLJ5Tuu
4pTAuYRImZHmPL7iqXmL5gxTVTYoTBax58CjQFq2M2uhnd4XMlaJVKjXxRoRb5CPqtEdn4F8YE0w
VwjIeJl+Q2lI37vnSSFUWqfrIB/+turIJO3FDhlpsNkGKWwWheOaeRF84323bdmm3geO5PvydtD6
AsFj3U2Rf+U4rkk7DPhAtNoLUp36IG3TOUBu/JwJKd3LI/IY5LLSvMeUeMYByCJK+wwUatce2O+G
CrCi7SSzZot5iHpnMxSuST3AkyJWyXe+zdtDMbe2j+nt52xvlBgHbljxIe2L2WvULZQh97AmeCHl
33N/hwiY0g7Sx4YosV1RwoTQ7iK8pz+LW6QPsGVeYHVLNULD/YJrnjlYdolf2DAjE2T0e0AbE9d8
1FEpe/e+GKFYzI5uYUO6e+aSKXZRV8UcigCYSbsG3wISlU68Ny6BebFF+VKjQDvZW1SDhDmTz41x
awQQH4OM/3GftQJT45ZncmYLNaRQq1FH4WLM8JME04BTeEGoL00NZMXePzJK7TOkYWLXioGpN+Js
h9ANQCD+HS+nW9V/M2dC+cxjGCgzYXz5MXxOZcJkFq6omC1W3nUoXNn4urLQ4RDdXUCRWZkF33m2
kcfmCpxk3mEeg1qC5xUkmMc/5bSEy7K1tMgfN0fwe4fP8DdVBt30N62jOvot5NkLnUUyhkF7fpEA
Tk2HvsJivYmOh0SpQx3J4+dGndvDK0lFz/i6EpXQPbqjtvoiYWVeA1vuxRxJMCTIVARGfpLVITjB
2ViIBtIQE1F8A1v/y+FZTrPY2GhhfVbibNaORH2LI1lEgPWyGdwxNO+GD2R3OvGQD0TDrLJJB/Ff
w0BbmSiTfCgHvRGvanZnCM0Fx2XwOkxxxSIeRIrrSIVzMOGa+K/wzX9tSA473JjEfwT/dvM2ZD/E
G0IZ1NC2NZTy6MKFaDtAYgImJRgZPyHI3tShTa6CjA1R2temFh+FoG4RGNJnlMaSfIYinb3rCzoo
1otCrd7z6c6CGQTCET7N0AvfIe47LFKmewNs8f8JVVBc9eHdQHpJGR1jJoLig2RHLuyVdCe8+mDj
CG+OH4NxMZkWk50abidVjWvyxi5wieFAP/mkBdel4XN6By+3CO4TZmQeHUuUT36Epz8YRwn7OC1W
kIsq8S9GVAQZSZjqlzssufe/cJBG7JO3kTZXYYCkvnV8TORVMcOeIW4mXUwXM/meWVe/nsM5dMWA
GR9sMbDD+ntlIq7mb7fo3v+elY3gb+S8iHqlIcGuRw+vQQqVojQUag+cmnbq6sMNIOb0KA4QrJb9
h2dvjGHeZ5YyI7N5iPRphlSMrUHpC6kjqLRPtAxcEZEp/wKWJfMVlyveA9HdgE2/mObvMXmfhTk1
Ash+gczMCOs9siwkZ5wFyCNxBWU8iNrM42ZzMqSLzbSZXpGATI7dksycLhwtxW7Ru1DyLLhujhEa
NCCXfNf8AZSPEFkjm2b1mxd5vVdHDLDnn4ESKnF5rGcIxV9zvkih9z9uqnn6+r57eC2/smdJR8rW
F6lWqCb99kxt+prdZiDZ9HYTuj/lyPSChnXRbDhs070+ACge3ONk2KPk2FFw0yzjDUz/eIsYSRUr
4sbxE0Pl7mUr0YRDA8XPmABxNs9ODFFpTNHK0mJTfqSEsbhi/DnRQi4KzjhEuKLdBH1DSsLohc5h
Ke9uo2ZT8OGDu9Meg8Ht0ojsFa/wmxDkIJvZ409893RMOczpo89Y38U6f6Jt3qPeTkFJWvatDa+P
aN9m0Vt/x/LoveLWXRjEUK8ZX0FY0SPsIIVsn+OAaoBTpccmrnnVVL+US7vPbTooojv885ieXeN1
NNMHWfc3P5k+R7e4Q3hR8ojbrGEykYYA41NtaITt/rpDJ4/HMfSAjF6QsYP/gOA/KMagwezzOt4M
DlgrR0DzDryOraQSVEklulYDwwyhAuA8wa4raBfEJ7L0hDZimwKTQ0nm9mrw6SnrAcBYi226NGyQ
umyb021tLAFslT+MCzP8kEn7PPxsURkhx6gvd8j9DcB2Teas8FNETc88i77vtiYhDu4UzorJoWtB
fVDW5NF9/8C+kdIY6J3iguojUMcN+Y/AFSQv42FPj4FhFR+D8BDPUKDSz378gtC2UbbJh7wmao7I
2jLswXWepDRXhO4QUOSpi97iwdgIUwnGz07291z2ts1Y/2Dv6BBDBgbWjNtBJajHLNFmKSw4Tf8H
HgBKkDhotEtAMw0A1i+3sZES79IbpwsJWylyl/xi2h1yPnG/gHK07YJiUa3MuJmbR/1o6c59xtB+
dtuCtwG24/eno7TAzesPTLHHQeLg1mudSZe70tGxrwBwpQ79NhIcT/sMDBoucjHDNz6jtUvCsQKQ
i/T0XDMFOFczG7CJ3RWLDDgHyGv5Ac8/iVFGInDM7A9/4IrkwAI8MnF2X88Eh2XABDmLKh+QBtd+
IryM4IlTbOkbcBETjxejAjZTQa/0Y5KItr076zEvtDh1+2JRzh4rHKzutA7IqxkTs8JzqkJXI1Nw
ZQOXnzUynGY6VAPgUt15I2WnvYUBCk/Q6HNDyuQOYWVSCAwGTMV+u4rqvQ8qgIDk15JffkSOanvI
d9opW/dWt0tZ44zsyZaLGIv2Rg4qD9IklDo85HI/efcxEKbahLGCmBpFsrVTsXvNGDEzGPw3yINj
s3nuCQNh+65nN+rrYk6+F20ZmTyUNyAyOtBK63nU5L+3GMgkHLnPDSO9hgcD0e4luc+taA/vOl5z
/rP0My38Kr6GGsPiwP09+7fEs9FnKK5a+jVD56eH4ySqVR3jkkGBfJJGfkM2mFL5/4MmuBsntsfF
v958CS4VnstICvkUfiK/GfF/h0WqgTM7y9fvMIHkjkAuzW1QehmkgD03Dp4lQ3lMaCHIMrg6m/zV
039uM2WsVnOYMsqEAc2WxOykD9ZIFnSO3XZJFgCd0aaCjr1L5tfUVY8/MAJCmh19w31LKpTkEffd
azaN5ao9RzvcTq8/62Cf28H7L9mWXLyP+6FtQWcNcfDPL9dPgbkbF4H7N7N72GI1x2T06eySSbYE
Vu8bsxdt4U7dZgNgEwBte9Yjn0lkf2EvPX8OqjDDBikJ1Yl+uh64jd2271eu2a8H5NYAhZbRmNSe
vhGhw8b4O+guV2EnpwWmp8yua4vXOiHm+pJN9a26/V1qNocTOvS5GHRw5zfnbnRbPCddICyB8O7D
YJmAswGLNdpZwc+3gsa3R1ivY710Cj4EHHUC/5TmIMzmztzhtrJ4LCzhLBvZMXHtwzf8nnL6Wdix
TBUOJHBoBjeQc8I8SdR05BHjPZuEY+/6GkhHLc63jx2uIYK6QPJce+CTIgePTjIjkBso96yzw2Ek
wjKn4KFPQKnGYXv6Ks532hxl+tdjFvxmDbf1SgwD8OUYpNMvoYvgDJhpY1FJ47vPkZuyX5Wwn5nv
V/2M/ujwxnr98kSPixfnt/+i/IIPQw3PlmQ7rbcjEWBqBTLTVIJWeoB0jGv7bzIlPy5+hS/RLAjp
c8pnASeZZ4SoVTHdJ3SVRAHnNSzX/J3XiwlheehYTqSyOCnjHBT5u3rarUtmR74V8e3cLsaXPqdP
BG3m/qACRVWwYkDxdXA91MiKMv1mLPdXn3JsXn1+eLeW9calODtNn1OFyL8mUjX3pq2btREAMF/4
qdxVBgN+PPuRhjRreftYv2mbQXWiZMHARbm6wtiT8xEe4V6eaLPWs4hL/fY1ZPP4AAR1X4lsV4mT
QTIglWBkDptInzTR/aLM8WSJfmNrRRy5q41YAFHCXZ2vf0G9S8EA4zJOh9penbzJE3XkHSOQlCco
cWchyUA6fOLnqorNP3X3iDGVhaeTH7NVsstJ0xLzxVE7vW8e/KeN1WU3r3ffqTG+H7VROpRR2egD
IiVWNWGh0l4+fSfpsIyz4YshSsArCfFQipUxWfVjbV7FgypWd6X/8tQBpjKzX9SbMKKT+9zcvKOK
ZWTNPtHHRWfD7Z6EU1bSwAjSYRUTpT6ovY6HdK5w4Cb9ADdSG3dVaFIuaaOjMmjGQOvT28am6yiJ
JoRtwqIqR1CyxsKmwFnhiUiF7zBt9RaVy9/CGfrwMG5D6BEEOFYwxdGRZqDXRHHDezzIl++6xYuL
XGXujH88jtiYpJfkgFloDPRWHIujOX9hep4uemNtcB2+sUAn54+eA/+VQ/sll9PB1+K25ndjIWCI
o/BIl2dqRDTy8Iuz+toiHBa9bnQfGhN1ZiyED30Yez0X9zvbI7YI3bIQyXAQw5OfIQ+wvb+ZUBAY
AyjGCMIgIfJvMx4VJ/7Me+NSaCO5+T8eAc7xdTQjeQ1ystV/0xzZXvw3+8MD/2xS8f7D0DhxwdNA
Wh4u4RAFJy+eKwAD0y8aBP7GeIzR1Z8NPfff34rjC3wWoBjrcCHI/ykxK5xoJY4FG9R8ZG7eodDc
YAIIPIWrNwIImZQTAh2lFuzRMRU6NgxFIEa69o6zRqMGwyVMBG477b8nJ+8PxMxqnRaGKqcLk60e
xZeDw8dZYnIEe4HBGSULGxbCdczAaOqYZnGXMKYFAZPJDyIfx32S3wUkdYPn43HI5ExwxQy6mChZ
ZDX9r4wFRUyE9m3AfJhZrV4P3lC2eh6u1YgEVe/V+D1gtZ7I9TBcdZjTdJBqgck3vkAMWkBKm+gF
PiG2+Os9qsqpTFC4fpa7WMVabdtrInNbfxdsW5Ic2gHO29cRY1YV/2IwQb+LyDcBb1jP7ocaU3DH
Jtne53yyELmT8tgBWRC/csP2xzqZd7K3IQt6/Fr1AODhrDMs9jFRJX8sIIxVG9pKgE1IZ221iM3z
CssRfhgQvYs3sJRvWmGtZDonNkpGzwfMUPV+HlIQPmi/YFO93Hca5O8h75LYD/Bmkjko4Q45Uy63
dyrfxxRwvA5JB0IEx8S77LFDJnj5K9eZcdD7Wrps0uU17AIybfCCkkbF30cZpJlXwIT7LqqLQhox
RooMsOB4yaFKqUU2OKrAnFkMxExRHg5qDL+fwbsZWD//KruYCZP33r2m9x6Gd5tbPTONMykoFTnS
P9cISPVitD/BUgWHIYvd8gvAYPhkz79xPOc8VTApC5ufzxGDJR9VM/nWuG6ohP4ysSe340elfnpI
fsa4TmxR+JM/yRC44IziNrAnCv9rR6/TzX3k2wb9SBvU97mJ1B+SHN5qX3GOcOD/4aSb/WV/luTj
sktJcn94pHvl7Blsb8KgmpImAMk2kM1Q147SB4iUb0rub89ZQ6hoQhhhRkAjNz/lMUNybD7I80qO
nekKY9R60Y2idqHGr4kOK8FKB21vVK1qJp/McvE2gX01pFCGpw3PgdtWZE9CKEj/2klFwbXi7Pyt
71+v2PFeIQhUB2X0GUlLJmkM8p6UmaiDemIoQL+IoRA8m/c9JASNwWUPSuTDoZ6Dwtf8KbpbPIOn
7bbk1SCDTwLzHtr6uvUZQ0Aso8mnrCbCiuHll2bu6qpMQNGAM7domLL7lsos0zOhdfQ8GscCPsUa
1A+iXA1hF/VcIUzEejM6QTz31iWRXrwaBhjENUKo0smqaXweYd2FsZWZLMAPKe1v2BIntDJORTmA
YenX4R9/301B3s1tyE9RKfIB0u7hba4Cz74D/R/C3VB0aW5BXMKbpFvPYDDICdKQZeDykmgSCOzl
u3F6y1XPgHgICFSOPykbxOCBR2oE7itFHynKyPH59z3lcNQLzAvTnOa1ZJIKz0vCO9UObF1wvhQr
hNr4hkiPmBWfyx9OExY6cZ8XDrWLvu/LSdcbEGFcUYClj0vxCGB4V84WAlwDJi/mL6H+C818QERf
YfSfSnC/erTZPBkMSZa7ghwC6NSEdn/tBNnLSCKFsAFgLsQUXMgeKSh4yPhQSX8V9gdkB3q/2ofe
yJtgTErqosRI1vIeV68Hs/Leh8hXmzHpA5gFMiJmDNIpXmK5WIhBTiNt+QPESs2FuWYRNNYxoZGu
iU96Pc5dvm9rhpxw+Ho0Qi/arKQ81cLpiKRca6zX0yzxSGjpUQM9JxxUDZfq9Aa/LV3G0r9FIYZY
XFHM4g66X5x/QacPKvpTrIWwDTjniOctPiqv9/Az260hOHJfacuGzee1lL97GVKX+T6QcacwuLDH
eCiscFN2lcNnxJHG+Iri7CMImo+gmdUXRugf6HeY5clQVJiUMQfqFOjQyc0np47YVCilEIELJk3X
P0B/fmTHx8PQjjXEDfXDXtAjIIHJOyRUCgqSDogfXmjMBGwqCvK/4+veBhxxOkqjNXy6STfFxgEq
nTG8zfKTjGfpaw9f/kfC6foxrf7oUHlFvExtIv2pG5thkldssonQtWoTBojA6J+tHWqktagMDO3J
E4pXiikdVnSMY/qFj1byWB4/G6Wfj/JVvqqP6cIeAlKubmMA92m+ugHroqWZ55PPpL7oFy6JvDJ3
DINLRvrHElSESyHG5YR7ZbPnmTlwe7b6MhBVeUz3DJOMOdWlVfrJMJnUkyRmSyzHWpQO4bBIB3lg
z7q1HfH7CNOjmT1qGctiwwTdf5dvxKQU40F2v1YMmuozyZ3oOTVPIg3g5r7PKmMxxoFnlVD7h4/p
OCnm9HRpcPMZcLci9TPBlQ0gbQ+F53XqTXQu4ELuZ6Mezm5TzA6xPrwePsjO96b3iKENSWWAooZx
dDoTwzC4MCSRnKGJPPr1nOkfdi5Ddg8WklhcfW5JoaQwd5+Qexg1Fe2297+wDqzNP+Opix8VxI7n
jAEkz8jQDOoNIBPo4fUE0/h+AidUgDKIHL3ihYWeQ0jSrn248cEtMAdNyP/xBwaLiGbuwk9MQqcP
Wb5I2ZEd++YeJYd7A4Jf4VvAjdBKRrnQRPQOkHzzXQZqv32NrcKVz7fonxhW9TtQNXqFQb5Mw3z6
Hd32EBpgCTA2HPaW5eYDrqjE2kY+V+DTT7w+05lw5iW98y55Fkb6kJgz+JIhEo83xw0HdNiF3KGN
PMwA+msi6BlBBUSdMMUhc0OucZrz4ajAv26GGvtLOkvYYhh8Uf8TkON3C/uoEc1LP254d4UoWaIx
BjqO/ZLbLKrJdy+EHlxlVJKZB2zJt2JODs/qD5ax8o8qA1/8XntMUkGbcWUznW75ZtnuuoVEr8Up
nQZQpdEycaTltVdos5oz7cGwD3rot/PUdwUQE3UAcz0itd5QvDuGBDeiIVQn5eZtYyPzq2wu8QgD
zn733cgtvp+H2zMuYZhTt7VwDCUDdASLSigzT2qfsne8QY7/vhhbSRsOCfuZe9uUfyJ5VdIujJPZ
L2sZJTFObW9YlT8AyS/BxobawQAEv4SZqajD6tv/gZOblA+AWZY9aYzTOx3lMN+x2qRnRXwl3zY/
2OY4vzDzAv5GBlLgrdX/ctTKA9WMGWGyjz+ayL710SBoGrUZA/eP4M8JVFSKyxP2DGjznus2riHE
zd+TligphZal3rzoj+rIwH6LcQXML7AJ+YxhxbGmIoEsuzP6+QLYm3HeRUwO1xj2nMstzdDrAmee
ITDFAKyG24F6bP0+QPdgwfH+7gv5oB/Y3QHEoO1/dvxonlNC/wXKN2G4w/7PuciZXh8eS3gU7IPb
N0omiBPQnV5zeQQ9OFvflzDRNubSmn+IgAXT5E3Jc2WiCrJjyA/4fv3mZPz9dpANcL2PJYRb2olh
5AkxGW9h8D6Knob2ZQO1yPhTYVbwJWNRzKWtvUU5w3RT0HD36QjunvaIFNgdBklns4ytCuLDx4cw
BrXGqlyxL6ZuuQNxBGixNJdc0hPMq2SPtoIrXm+Ey8s7QggB7TfpK+Dw5D22U0ADaVVCQqsm+hlB
RVG62vD6Z5/ADtf237NhkPkbFivmGt8VoigZDHkqT+TFq3W62oXxzs5sYJNxRhzVMFf6/MkkRNF+
zanIIK6Tadt7BKhcoNNTUnHcQ4lCG9Jg5bFXdu+NaPJyr9lV29saTog2yQ4g+3y5t9LHza7ofwc4
v4XSlLiaIa3EiOjMmTXRdhC8uGa0x/D7zRFBrmQWsQyG5QCnVNy37QXPNKIyKfvmMAkhrCGwJfNx
zsThj917x/5tvAJQiQnzJBR3MiNVlae/r+i6OeryEXHTg/uwJRP7KgjNC8q2keFL43IohDEibpK7
6iOmZ0jRHDgmX1T/xrTdvDc0q9zKpKm/Jvh2D8RcTI+wQhF6KzCMK9KwavHbsJMG9z62LStrnp6l
OWzA0Wv02yjDnFztvN8hrXzPULOsLW4J9F7T20gVo9fgNirDbJDDTLpFrzO0qYBhMKPXlK3TMSb5
4BdajNtgcfjvwJyawyxgiQ6gf5Cpdg/ezOWzuTF8TAvO1dtM2WAqMXzGsHAx85TG3GMpsZscGAyc
tKMxLA5USTjjKpOURBFDWH1Y6ErEG6uG7YVaIL6dmV7Z24rejpLuTtxvQPrRU41gXYgN4QSfgA8v
Bb5as0uzd1BP9+by5gLrf2ftbgtjmnLH7dIjzAc6e1guCU3BPJmrI32Gm/b0DYjRRuyl16EY+Lab
tK+PzaACn0xh9pIkMnhGItsXc9hApMe1x+uK20QKX74KQJG6uGrDNSJMlPM1giyI4KoXNVN0abzV
+EkQThJmQRkmS2VjTikusrO5e261PX809hXTJLCqEqzqusHkOaiOFnw4eZpAvNJ3MFSl+XMkM+Mk
oz3uGOTq61ekhLjuoRt+LI2TfGFKHSAKvNDj5GIMFta8oFdQTT+TZKDNlZm+hIb73X138vR+ACK+
yKf2JO/kQdDNy/D7+Y+kM9tSVFui6BcxhiAIvNKDgIpi9+JQU1FRxBbw68/cde6pW1WZZZPS7B2x
YjUhVy6s2nrKWUnIXJ1y2IvJeW0u5MUJcezTPml2yx6C127hgck+x9SqTeXfwa7YODmKTbBJAUZ6
mXObbybUF83xEg/S19BcaX/lnEk8eCfkzCW79/x2pJp+zLVpuf2A7I8YP0F5e8D76OU1M36Y1JE+
LMTRHlYJVmDpBy3oK6cIQlP0yplu9g7XPwX3XYhDnDhkE37P1YJbokM1L3LBTRzRLfbAfKaU6s3y
jrMRqzgDN3MqvPUbvx+ccM49M9gwQuElredf7BCPj+WGWhRGAWgPg6ItEiUYHMzvpuQb/ItI7iBd
Nv+4hXxMlJ8ak2Pu3ZO9YeOkpKLt2gshsxo9jiyZDNrYewSrRJ18jlAmmEf4Gpzxbq7vIamlNbzx
esf9FOr+Zn8eV9vntpxh55lIa9ju1y2FH0Dzsn/U123WezvFwVh9dxRn7eLOPFWGT33yvsMWHwVO
nPiSZbQe9eMGdZKxYpcybSJ4FwZFKbXQ21ZLp+67xcC57u+EjZ7GfRREPayynR/KICjE+M3eGaMq
vfWPGKN+JJu+2iMmJyWv7NEnCtxusAa/TU+v8PRMDN2pgb5x6r65V4RE63pfsRljCaKJWRi4mJq9
ucLYXOhWmFODVjGUigYRGmAO6VGSCe67BYb/yG5r0/vkVJrnoID3Vo3eo9MUU2/rxTEDhWHYTCgE
ZILTSA4oUx3Ev6hZKFMRlgxB4U5Rz0IVzKixmFbCk2lFTrqjk0z6dh4uIBSpnjWzy14k/Kkf7iYX
MYI0QGSzCLYEE020+ddx61XonwVfBZ1IyPV6HzLxcJD8ix8dU0QXU2xoF8/wCm1DcFpar7+kKsUb
C8a/r7i4wc/E2PnD3ytqP+yZnVpUr2kXyeEmwTvrKChMdUiOvd+gw5N5JxyW4MkwVApumRDqK9Ai
TntMMFyTCIsLbFZkmrg6Uy5TUVzgzDyQoxu2yBgh8XR8mZl45g+FwZoQ97/DDSqxjU+UIf6HJUta
5TxHpmfuzqwnZXIwwputu28B26PK5/8OqIcNsumbngbbW9AiMK0fPpI7hmK/xQ9nXqK5h6ikyS58
JOdJNbp4H660q7ObTwrnZJX4EJvObQqA5dc+0bnBbdQNz54Uqrs6uZASJazukEtiWCBjndVbdKhp
PlAjmd0Kz9WelTNOxN7F/UMnhXb+TfgD1Tcdg/gUODvgIIJRi/AAgPgB/YMPQ+9yw0OUwYxwDfC4
QrzDd/geVkMOXLAU9Jge5wRiZ4DhLy4Bwk3j5DEy5NHClH9GI8xTwYj8k9PQapn4qG2gLZbs0hIb
nzbkbDxjvK6Su2vSRgHYODBieU8DubGJbQMaKn4aFLkuynlGrvi28QHopXgvsCp7tpY9nClE5/Pg
0wuLPmGbIDgPnHy6oAIK9xMngSoxMkwBIKyxS88RZrMTOfesHkEBoRvjPv/NrtPvrsSCI6O/1bP3
7uOjSugJEVS762DsNfP6E0G8p6plKevPfiMlo1Isd1VMrvxChmi94BAQVfkc0+SzwQ5gK+mxHt93
vTUQCAlh5REGw2B9Y1SFdBIJBZyBK3HcQpOweuX3wyeHn1H6P2BrED0Wug3C5fukHCpzlL+9LYFM
1H7ozwPueX36W5WLFvGkvkBlczivoVlrOwpyiNxizLzW4jc3DTgFKnm8zccv/z3WYW6AUkDC01EY
/vXAE7A9AAR4QTUWKsw3zRaX3RD22IR1VomIdfzR4xXWAyBrD4mOD/Pd8y0+B7/4LgsUuN2M4XTH
Zj5kz89eC/5MJFLSOuruUyiv1EybSqP75JbQkRtjc/2O6gXgQbFmX2bJ4bvf4fnwG8LVhc85rgJ5
YoyuRFG/8/v4PW9x5jyqe+ABAxbO21ag8HHdDBiaCzbO4OKXNWpg0EebrQRlytXhc3SHdnrmtH+x
cFCillVBaIxkRmCXqbH6cYInvQQYUHHrKbQpCka8c4HcB0Ls9hzq6XXUpLQa3qtiHVOw8VfmZLSH
1eyzNXccZTreHylUl3hHq6N73facnrf19J6fRpcl9/Wqp/jC+2/XOzAsLeNvGZ+fc6oLpBrvwgdO
rN4u/SqZnEjNZaqWwqPB+xhCKlIQw2vzbF2hhR0cvzH7ApSQSpTxzxmM4V7A/JZiiSHv6Z+mBEoD
HbWiO6BPmAwChtJus1djI/DF6AqamoCk3PqSc+HQi6HfEtXuILoxWGg99Rw+SlBcF5QN+AwYF/OH
mkw/8ab8iFz91IrITDFk3xQM8m4hVJfFNaQI/pfS0J/20nJU+2Y42COSS27b+5ZnYBkyB7TaRATR
zqqxOq+mPybXN9ZrMi6gUsNQk0c0ay4y5+gXwkfNdJbMK3J03D2jXtJnQOO2C1JMvRp2JllmMHJ/
K9XHAlWQIih9giJqIb6roCC/8DrTl/Bi55cxIONrCyu4D52xhTE7SDjLYT0j05TTxvKDcN5/HPlJ
KH++7PMaJDOcStzH5MxwBMmxBPMQSmiI3J+cWLjMCWN1JP8GZgJyTE8wQc01A05Efqu6DC7HvfE3
0BbPkRZ/Umw4Rl9fJ6rX8D87CMixFjcHbQgwG3wSLhTkHsPNBCpGPQZxl5aIiDBLQNHxPJaMihBD
g0SJ1M92MlihCLmOjBDPDKis2r4z8t4pOxOBiID97VY/VwO3RGU+YrpNhjzhxi3e8zivFjfPeAUa
9/PbJReTFtFsM1NfqR/kRXbX+v3zCHQvec5fs3rerLj+Nw7eDZDdDKya7R88GgS8XTN51pHWxS0+
DjrdRzyI8H0O5VSeFILka9edhWUHBaNCodB3L0rwriJNCU0lkN9jVZlegdAu6PQ2u3KFOvEE+0ul
CS62nZCni57QqfIWu/2M9rNFL5r2wAFzyAdMWnSdLEzBEqnQq3+9mnnZhhhUuw+DFtC58FdPpsNY
ojOcT17kYSLYOZ6YMFjGHh0k84eNGPb9SJOFxTG7v21NtfjV2/Vnl4kePee32d35HSBqfOEvElwD
M+nf7PIF9Q9mDf6Ay/sRvTUWGIydBDIDvoL0G4SCyFwgX+44mNS97WD+/GM9V7YlSwl3K6Tw87AM
Gs7mqgAI4LOC+TJgSYlg3jIwJiESBF2bmbJVHk+mdV5U+/OiXKAMwf7sCABusDJ+nYIjnN9Y53dY
xDKvKj/2F8PJNdO0lEgGTl+3NIL+YbBjNvpZNAioYGrtEGCVBHC+pv38eQDbaFfdpD8txPf5VGgu
zL8voI6E7OrtYVizQHCKRHb75KecoK887d4bzGDsSheoxgO6NDSLGAzmTrUqsoHt29cmEgB9KP1k
9n1ZXfgZGwGD2GKkJryq8wjUiTTsCExSJzfYjSomsqS/AI8XEG4lV3sGspGTjgkJUBDdY+bIF3iU
0a3zLuBJrDfdUn/tGmzZuBcL3/SNESPOArcWpl30HO/4xsyW/kHNLlt1JE3w/NTd5/AMrQG47UP3
2DkiSjXrPu4GjT/kEB9GRyl5jRlpFM6xnJpP8Fj3QrebEm7LxdrHl6Z/XX53spZoyNfWJ5muSTkQ
C/qxFK4efkYZiMVcXJYGtAznFnzWr+wXP1iCTqvLH7DlJ03qvzaWll2KwQB9MbciCUFleg376Acw
nT72l3WY3BD1/Qv0Zr2k3BT1MVzvibw3RxsfC0/omP8TbxukLc9RRRqd5pUuLH0yw4mSDt8eG8/N
BqV/QZSD5gt8y827Q9aFZKR0EXPzqQZM9TWMDuw7vuNF2NGE7T+Zmjf+YDt4WDBGlfzBi73tOzFY
pNycKQabdVWQLJ0CLNcrdoRVn9M9hzbIRyZlYYy1EUYh/pPm9zsCaGJU8cdwkFAnSFcwxRltB8J4
mVvhAqVy9ZiQjyK6Yp+xCsgSUzIeLtFkgpnB4+dWftvcJdLD7U4BP+N5XUwYUeAJMP4cTiN2+Nua
4QAtJPgXLGnxl55VcglZdVDtmCG8PCk3Jxs9gCEkMWKncCdo+ci10uB6s60zdSlNDA9WZy0CNqQy
6FAzQ6sBS9Xcm+L0o3rgqfGdytKt3Dtye0LUqIBv0Qv4iVKyDOEBqVACSZ21X4BP2IAwdVw2mODi
RgWFTB6fKJ/+NsMPBfEK4ctSNSwN3L90XhLzVpqsNwS0mnIil3OyGWAwFDAAawfam5b3XSUeMOzZ
dohKMYH8+247rwjVKSXU9vanxpudSNwEfUQesdTmg4A7HDU9GvX8NvrlxrAjYPW7/uWvv8f4Na39
Z9oH5wnb9JcABxPYgJ+W2zhg9dE7laJndBqycgdtYo4v/g01d5/vPKN6UvtM0KPHbOCV+89IzrtZ
uZJ8glVThPgxBLC+/Yp7S0VCrS70VtJcsrs/lgt2uefWSMEFWWPwezCFHKqZ3mbVNjx3UyT8VMwI
MzFLt0tSyjhZeQ/tHO5cCW1fykCXCwhKDoqkHpRwLr8pSEtreFzWBeTB/BdWfy2VExyH5XXZp2iB
+ARtbgy9btzk1HqUmK+8l2AG5Z2QE5wD/LqyeihPrsNu3Ga/iTT/ZVoCS63bU58eibAlqJVMKXBH
yVECw/v6g2EzfafPqH+ySUN2221BE4BwANCU+UkniK8KkwaG3MxaE3XElgXhoZp/j4Xm4lR8fXln
DjOXegYtBEoJC2bHzVFbDdN43JFoIXg+bIjtGxLlVhDcYOyKkbN4HOwFsm24GDZwVmLmaQbhY8xh
QMIopanOrVM+WNQTiBT1mon/VSQ9n5fdGTRFcBFSSAEAINXP7vW5C94Zj/nC0MxJhmZYxEujemN8
TjdOxwtFAKgPkQ9gE+yBtT5g2mXD2LjIYY0a4+XVcsK04xESMf2VXH5s6vMLZJZ2vpnWrsIW9/fN
Wog3wEW8LGN+XJr/MTLlLZ+rUywIgDUIA8FzbIAdPL3Gocx4iijwkT7+SZZDxCKCP9inJrHDrMmM
9XChwEGfRXfyGRerV6iNX8Nmpy6KffPX397Gt5kRVPkN1QR0I9aAoXlxVFSd6HLXTACp8Vlc4DIM
+yCpy81iwKV+gatKKlbNQm+9AMaRAQ1zqDLn2b0etWWgLuWf+PMRSxv3DLtl/z5+dUdZQqaNDVAX
JiF4AsDOY5mhxGj/N17oXLzauCydBSUIRJ23SzARDgmtTefAgvGzW/vjyFHjaf6HMgWAfvu+wzk0
N64vzPIXA8uPCVAejIRx/i1eLD7ewv94rf3mwav4FsYLn8dB1uAlG+8cxvzr194vxLOv1l68Br/2
A2sMM9pqI0FqVUdPl8/piNcUb7rCA8nik4QGX2IDARFTWGjHq4FFHcDfZF68JqN5la40O31aUU6Y
a0ooys+N3vY2N7wpV6g1JTCF9tE7E7wSHE/WZMq3A8ydS8CMaQl572LlEPPSqRrkipVvv+m/SJY0
2qYRgQBPO8ovVrTNU0IFVrwNX/Ar4qHiIVvXJVB9w7vzR8r7k8vSt8k6TqFPeOmqsLfpip2FQ734
uv++zu0c828e989rQgQRrLY8UTiA8wIiXFocbF9Y5K9W+XZLL/Lvcxz5qUnQmByn2KoLt/2JFE6P
k+CP2NrgY+HiDcnueBTu1UegmoIoGBFtebWjY+XzjajjGYjZBRDz/6ERhp8iCJlxuVNDRnSJkZny
LLiJwf9BAxwwnoaT+IlXzUEW7ZSwHMYsHLXI/negbl4+rflIeQQBhmyCHtbmUXrkIE2JFiBDgY+G
T5K97burU0BQdv4IIZ65ER96tfK5vG0gQz41R6QjZTta9e0t1Y3N4e7gW8Yby/RTxSMmoHVXhsW/
NU664nowLD/9/jt4nKd8GrHh2pxKPklU22rAO3P2eGPxUQaY2LMBE9ZE3vY9xLFKDR6KeynFbagE
0pHV7vSzYNLVnfs7hzc4I5jf9PzTw+/LLqL36uy9YGWzmYNMQUdWwwHqExw0l7B5WTpZDPuIHOlu
UGI/YQo7Z0wHuONXGxwUZHTzbkG78hYVqYo/3TU6QXXmqUgzBukP1mh/fNdGJ/iBH5hZ7lmxCV1/
Cv/JoLl4euOeG7EDP0sHOvOAYG449Tsj+wEuQABGFwvWB/ML+xsEKHjCsE5eW+dDQ68I0mAJRYk5
L7LdU/KFhIYEw76m3+PbvRcudTXc3IczGIF288V5zbB/RqVLGbKDEACCcffB4iJcK0Y039LysxUG
c/IM7VNU9x1zqHEOaeMYst3tqseoBKkZM3NyOAyhfMJ9A43+xStJfRJwiJAj3dr/HRjHP9nuyvlP
80tpfuaDYtVOBcIOzbAVx5GeeA321FZ2P1JAStdARSMufA7ar3fCx3ao4bC0/aSXFY2O0E8I1SFi
9HM2gFwlRDjC7R70E/crVEYgblR1DOrhqIdg0HVARlmBjlNx9FeID1VlBA8pfZE2JIz5Ojwfj8oW
Fhdcp+uMTLuvvZkD5cFE0HcaZW1OydcugMkYC90nlVdi19mRaXbydMisgUTnYVrxb0KDUuHtjlMr
WkHAySk2SVOUc1Dcgfox1syfLGkEWeILyAyBDfyExCFqwRphjqFV4r338KCgS/1vC9Udf+Hm2MtV
xtbYSDAI/b/Zg1QEBeFNC8DrzSXcR+Ct9LFGuDifh/Oj5nxHsX4bvmRvwC/GwndHwWoXJAyGih5f
JMG757S1MpGkbxK3kHbpEZ5srYSthHcjgwUDCGQzPyQmQrwvqW5/CXntq0P/CvTCxQGQAT8knQ9M
ThrChyPmJUA8N0RQdv1XORozxxq7XnAUUHHGrdCcMOhH9hRSPF/21OEtpixUquCDHi0nNgEb2GDg
rRmHyAOWM8X8OpB0ADvn3MJ3Gdw9LpR6+mZCcsfQCvZEKyzVdHZ6CPVE3f0xtETOhIhggpTB78Hs
6XDpYUROA4mDLQUhpRgfkUviFIDh3ZHtlQ6XK+hs9cBNLjxdPGmD5Mf/iO8HfYk3sUGlOmxPkADM
uVuYg4Lk8mJc2vhVliScURCjX3nht+Lyk/82DhcNqr4KaYvsMrTnim4QBi2wwrBfiXrArf9AF/Ii
XpECcPsPiqFP+SnkvlENEDn+XUojtDhJL/xiJABFFLp9i9UAroD/WtDqKNBJ01IRKBxYDrQDNA2h
lyEEYP1NTkTEtXYzpd56DgSLWaekkbBbwRhDVPz14crs8TJ6Y3rGdKMAcrEbKhf87tAsWZvFB880
VfinvdPzSpVsUZZFiK6qgUdZxnvVE2VRTVjJVBNjAkfCOqS0+51PDfi2dYaedfy97oFK3tchi6NU
+n3o1D3nVDORtFWqAbJxUjIGqRtIUMTsE3QC6KjvfGJTEuWcYgQIvF6xCqrvsMQ1hNRJCxjGbaZ8
hw2O9rCqWcotIi65Jh+2erObd3AiXLYYPgHgzd3tiTgrNO6rK5XjFfDuXo2gS1dcd0weeuEHDvXs
o8R+GZ8aR+FHtxZjCmf+3G88MmzG+/0Yw+v9wPlakkj7PfuaOx5DKAaxkmzx383OSv4YH96B5Gag
SIwLhLd3YR0KbMXDmRUaDOvhavkZTHGho3XkIDscCOhm8oGvEg8tc/FEpLA89W4fsEv790iomi7/
MKS7cIlYLyaM2TIz7YW9EYVZf6IlMNDszfiWKOM+7VS9ppAFV5n1IUEc0GqjP3DY4CN2brIxLSA+
gkh60M7ZtylmIlHe2L1/lZSoBY5Tm0rkaXds9v82XLjv/Mf2Kzb/2mb/zcW/kR8gaixRNFAglB7l
1lFM7WyGRU4TUIIceQj1yqTyhYSCaeJzPeCiYc3lNNMh3m72aSAEMWAp0to9pfbXv2QlwqcT+ZSN
Xw8v8xPCEA2UH4UAmkEDGAZdHFMdFI2JEeI/joW4le0Pb4tjz/nhaGKH4h44CYds7O/HqJ+Z8NDx
WDzFzjLTPqgcWR7277APTiRGNJhu1JWjoGj7OBmZjqwVuul8WVChrmMiQdXWw+BptpGpYV6vUDFH
Z3aSs02dfyOCMVW5y0kw30mq9Xx4F6quPm6TN3NficWNQYkEQtDXv1bdkS5XJIVo5Z326So3vyCZ
UyV2OSxIQw47bfQDtC2F4O5Wsfj42ju5qmMeXmD8A1mQPZE1HeIC0Z+PqbnJ3m0kY5XMrMhXrsn7
4nS89WaodtkGwjDGfBG3oIYOXYeaGlypdfDNPAUaJkIfAQggbaBTefOZaXvK4TPXgFsOr/GXNXHg
v8GoCEMd9+uhgdsUeaWb0eaX0lUCcmhoPy/x7eT0emNTiQSaUfhaBNUfaJjyhN9NX5QpEBAgqqDc
IwlV8SXNUzzl5Lwrt//yHuHFamLp+DPtx4oW2pxBCoYZLVhCr6BDM4NMqkIsYF0YcF18fq43BYZ3
xfFRc4qlBiv/eFs108JB98KHbn1sxpgoIKDDhNQMroX3HXhv+Pt3v8DVEH/kl/MrUPnUTD9AAOTJ
WEEKlMBg4o43XS1DSUvZypqPI1FS4yfMcANgH9JjXiT1P1szNgCWeITf34XpDkK2GAhRPKVdFHmv
b52xUGPX6btXrl3Oyb+xkZJv6IlkuJL6UH74KKxQaUGnavAjgreFBdltIqGND76Q9F+2hn09PxN1
Foajtf39G2wf63ICT5RLCmPiafuHxH7KEAm6LeuAgeE6Wz1lyith74SucEeh0/qCWIq2hS0K0zis
B4ZM7dCIww5l8Cdlrw/yUG1Y4p1J+i/ZUpI0hHb57cGNFsxLDbNmoJavD2NR39dMh2YKrJbu8CHs
zZyb5xGYn/pZyd+5qfrKJpPKRG/iMygyGPK0zag6BxA4Zadmi6+8qh9+DnUvY4L1mjYo6+9rpd5d
b/lvcNAk3jQ/dXt4sZcfKqGlye/0rK09uDNYxMt80v49xwB/fWS01wBj6jITAKaKqTejx39GtX1D
5IcDOCKZf2u+obs6siHV73ktbM4u3ATXW9jj3MDN4zXBZ3Xvptk/bGsTkGkdrxX6Bi2RVkhbJ9MJ
I3AnoNWsWRbPoql0RfPJkkf2zzRgVhRMWV7pjMT/RLQnnST/6zlRLLpGvi+6JJLrRAPE3+M0om1M
DZH0tBKhdfyV/pHfU5phukQ6YHdFArK74ouUiCiYrm76r1XmQbEbi/44/rrx2+WfxJNIh1qpe/0d
N2XMYqYZLAPkIN/2SnxfVZE5f69lBGgocBvvwj3N+qVEV2Wiw2x9Jv3KLUxmBHa71uf3jfWmEqnc
zyeqMn1uA/ZsrK2EwTJYJUsnQxI2J9BBRgzALBp2ix1KUx963uy+fGIvxWD+Z5Wr3uwN0yN+5IxM
e5p9pdxc43JwGDRUE07NiINwytZWtjpUP/jo+NcyKoYYOeoXDqy3GAKJLSXG1NijfFJnnxyYVjp7
5t1hiHfOLyOwNuIvB7rwlsLbiCkV3Pn4BjHv5f2OYGF35A3AW4iT4A+tZf+1bO2XsyG4AxsZQTfm
lhiqGUGFPqgkNzh4OHX4aLBWoVFwsY7g3mBvtpkV/iZooyIXAciUtgThFMMypWqF6Fv/9eBN4Wc/
sG/RHbvh0haNkZCQQHDsbtSEwRWIJ8S8F1HPSXC9sZ7t1MXgMpSVvK2j9z0o6TNeFJSWWYX9h396
+sDNyeuEyIP58gniynXW33cpdbOSy1ijonpL+FWdtyDer1RjQo3SdSP0BIMj3CeM5Ktlx4Tz4zfZ
K6v/3iqLikXS+GNgybCDE5XtFzDQYCNwTaD9V8CONaB4Ycko7Ce8SiZjuOY1FnsjAP/bdB6VrfZJ
jnNNqGrPgPvJ3jxYdOj2UF5gJSJwNuA9Rl+vs9sibumFP+zPZn0GhUuZwSK0GEgu2C/1acmtkvwj
dHkAOYMID7vP6koTdYAHhooU/sjdaaiwMb4XE5IWBge1qJBHfJmbbeyWzgbqLBUSLE6GiE9M2piZ
nUTcAFP5O8USVTjUzMfEhG2MVE/QrBpP9x/hLTbh45/HGgDaGV6k5jPnzHBZ4SEM1SD1KI6J4wju
fTWzchsB4Rc+JcRqmqPWw/ZLhguDgfQvkFnT1YiSC0OBx0fgccDxONRTlYI16JjiT5XV+UBm91Bb
9bL+GLfB7XU5yCtBzWUOwWzKbFEWeUXll9eopwvHQLquKydkC2UdydLm6J36eFlytK2K98C8Eb4s
/jadQ1+JhpdDObkFlxWwdD3jKHySzXwzZ5msVcF6b/8gt1+WPONXcKkgSCfFwD79YWIy+7gy6SJD
OAPpZYQfDEV3elrpS+5G9u0O9MFXFJ/Pbb5trOCKDH4lTZwMWuw8wJih2mO9UDjy2b9+3WbX7J79
oeAZYtfHcMsD9Gio3kpbToT7hI5fSwL82eMJJDHTBBgBIMs1YAxx7ubXXEOyC7iijUFClKyXsnXR
EkEjpTfl+nEeqTxjd83Iso13ckB2zoFREcOpl3/PQO6RX7W/9F2uYTw0RK534Mv6d/H7Dv93H4Ay
vBgkUGuglFTL28V+6cSyWzrY1cda6c76CrS0YdAEWWRq544dOE4SoIG9+L3aRbA6QOYgDL+0KRYk
KL9JCmRUlUPAvxXJP8fwYc9IP9gtn0V+fCfILGiaigp1lTApYDPb3O0HpBk1515D3vOjzzwoeW1A
Q3R6Xxc4ROGal23pFjIOhZ74nbf0cg/IxFxoLaZkd4daiLsKd5DQQNd9i+kSX0tldEUU3Vs9Az2D
h8sidnLkHRNDBmLPUCHimDEeyg8V/9FbdMHm9W1f9uTCbCDBmgz2eAjCDczBPMGr4mpzXtaMHGj7
X7Cb6e1EDBMJAZZgRl0dVvroaeD3YguXGExLYf79QqhJf7IDoxWjxvsERz7vOoUlDXCCgZG86O+q
KRS06Av18RsIWc/oPHn4PyhfBjCxHCx7keHDn8rOGV5Ckb43YMqKJOX71hyBPZRbZGewr91LaGJF
zrkUXu1XEhWEowW+a3m1BEII2tF50Y4xaGMChGsnQX9PQXtdbDID47tEgqxzd28LOdRm98UFvyiG
NQt4xihqUCE8k94QlYG5KkfS+HIops2inKpg/+qiVzs/Wm0ab7pkKAVA2etrFFSJIH38RvfAjA1C
byd0Qowc+W8uol6dv+BoB1OKA0BWigbarYD8TK43+ibJoW+inQI3cFUPu3byLpqh5OGyYUvxI7gk
emiGm0wPLwkycCas4Sl/oAfvhwybo6fXS4f3QA7l0SZ/Rf2/F6muQgt+SjS2qwuBM7iFkYppsCA9
7S91t7BisPSZOSNyPT7NehFLsnPGxUclsajy3tPvVJ6109eaxZThqThriK/oTC8COTkBEdCZ0k9x
IAhcRxWKmDqVxE7Pqs0XPVJUdqBTYCL8whdsd2VBmL5QTdUj3XsRGFPPoD7P8IbKzukbr3Xntm2O
7RJ+JGyHkTat4k3i3F0jw8wrf+1w/MKud8e4bZDdFi1Gh6sX3KBUnw1woPwgrScv4YlLifDV28p/
2t+Tim6mzcrdY3FZYwGCguNwPfR2qC3o3cGgpsrOXFH3fVCaJY/RaXgJHt4VsuMnOCW/qU5PMj3F
5qz/16H6W3Dv48wj4wZorJVMpjYorDcgW2XzO3Y/0CZYViTmHLmx1pZfU9z+lxkBQdixDTJIfEu+
D+sCAu2/CeNnDjsuwU2vg6OE55V1gdFFjU7x3xwo9WVIk6RwfVTaWKFb+dypMmgY8aveRJ/tdYwG
Yj/AhhAclHjro5J8Vz+Y88jOXYls+A3Kfuj88W98DzAedLBa21/jJa5rta1MDMwWtZHIXAdYnXcT
ybvmpOU4lxH7KWQcw4GG3EnoPSxOK7LlPGutjD8hoCrgiY6ZSfwnqJcCu8ha8mtBRlzxDXhymNS3
ONMFnHekJrMnKUyHRniOyYyCQCvJ8iJ73tuQsHJa9eEQasHz746YQASiwUdMzeUtQxZHXs4at1fK
QEyL6DWsh0nhaMz1QJ5xmY4vKImwEc+MCHIMqHADBO6pRyO6jhv8ks9DGPIT+hToueXwO36ukONj
WoLFII5YRCGxbtFFZ+1MwYpnMO/y85CmIOBKTerhxpO2whcDRVWHMzFg8td5oUN9ugVSeHbCj1fr
1gEnF+cAiONJbvWGYMiytsEoiLUx/w3v9rOyPuh1UJCzyJci1AL4E9SymRfUNRRdQZea3NTQaTnV
52iA9+Hwuj/z8qR9WGCm+/PwkyrECl3GVfglbRiPR1StNwfevQ8+ouKEYXDhTSXGqEwfGBsDamMr
UduVmBY7wGXK9G5aG0rI2Wv1WZX2m7qBzh9azkrPNn89or3QN8CgSm7MATfBZ8W/dX+9P7qlJwMA
Klf/iwwO/iUyCLhSF7vBKmxgEwXQYx0AJwL6/Pc7QO/gcJ+0U1iFfZI3hKefSF7GFtoG5XCWDFtY
5UFPvDu7Ar5keT2CquerLinICRhY/kCQUkzO+T2HOk6OGt5gUcUO9bM2IRUSluHU8x7Gqv9mTSjM
eHlBFv8Q+yHIBBtrj0lSQHXiP1tLGwjR+mbgnwELZvKW+TBGWa0LJ2NUzJT9DzXYpBdy9Jn3RObk
gUkPTcR3fsrO40f48F6Y1N9n5bhzriCX2P3/8RLFqlwVK+2oLN/zhl6s5wlbGHOiji5bZi5TdbTx
mvFjORgp4Y8m9DJsoDVcgvPqUlivvw72TKbEzGwYlxNVMG7i55yxbdxHZtrzqvQSfPjOJf3w1VWE
GWDrVYwvW8yATzYt1+yZvWYqzCgqeeZpx+8WGJWXK/+Q9C+N5XMrRfgchDVkt5Sh1ANvInNSgBcW
4+98gPl/OcNQYCZN6vTE3+v5Iy4xF5hdttC9gJe5Es6xnmwCTFmm1bCdFPGN7mHW/d2WUmv1wkHc
G53j+nimpBa2RG102vb92m0njYf2Pnnxu9BdlWERDqZ6gt0RnZ1AL/tJ9RRTNg8gCA6a5NGQ35ca
20WsEt/UjXT4iW0EtyOhg8MtAdCXUgd9xVFPpKTxIAC29oLJ84AkZjLgVWuBaz+lEM+/x8bIGP0i
FBlY1txiGdWv6ix+aRG/rY33DOjpQIBkLP+p2jJs43NmTZgyfe0nUK5gkQwlu0wE8psBIZIC+Q9G
RPzpgsTidM36SHNG4wZ00u7ELrem2YAUdJ60u4tYutnzYOCTLrD7wPBjJo/fGN18SXaU6oLKcCUL
ayXha3vGKuk5ftCp4TAMQZQR0TmA1ZWK8O8EPlZiWjjkDU3MmCjQdmcKMLDv0c03QjN9D40xLTpQ
s2C/F3mmp2CdOvqRKtBdhhO2lpRh46GVdZ/ux3s4nVeGrE2h5MMqQVjXg+lP4PXo5uHq5j+j1pdd
IOJT0HDxYEkR9qMOThw5EdAAzmEZSsnLqeYqSLQ2KcOvfUo1/xE3jh7BQzLwq2rda6Z4tP1jkZ2B
/9PsFcK9sCTcSQZe327AgYuVHjF88l4EdWAEAo3HTH6Tn48/Iq6FzHQBcM2UcRuykYePyf7hk/wC
075xm9I4DohZIKoVuI6tSrPPAHKAvig4qe7+rbf8Lrz2TVxZe/buusBFg26QPEb/kT6iV/LeFaiz
5BDxSHwdGz5JfdiU0ot6VJ6e8Y80LIx0ShSA2BuP3/E57XzFRXseEW2LQISmOiBpHT6xzuP/OU6W
GQF1qYJI7nVUAPn2m0TCd3THiIJEQ/Cqyddpsu/4F56HRAENibsSBqK4KddYIG4mtzmEl/gpfBj9
dgjdn6XvC3eomuOonpzmWDOtyTyCtKSMzXQT1zsYktoJT2wRlyQvIK8BGv7Yc7kGqbrpOBhbnSzm
ZSqEMSbUL6y+6dpJhYFRT4lUI3fAgufvksvuNzWCp08AlG8wbZU9DG9dBjgOEyDUN19ki0TUs2Hr
C21Yjwrc5xsX/9DvSMheqrFCox8pBC5h1atT53iNDXaWELvyz/z0ycE2Y21sZM2ihjKmLIL7tH1Y
HyA7bgv2xtoxIXQhGcH5ChXS+L06IR9g68coHAdydvXJZvJIGSYir6ZmRGJwQQRqmbCg4PUIU/MJ
PsmjYiEqMqpSx0Ty/RIubxUtFPx9yptmiDed2sJldmra/6tvbGKlxWVRBcLXQcU8DPJqCm+c5qCr
YE4Bbx41D50fszgoqahI6JHGmB+DHvON/3g6ry1FuS0KP5FjEIy3ZEQEA6YbhxkxkEV8+v/b1eOc
rtDVXVUGhL3XmmuG24iwAYwpDVTRTyhUjfckNwy5P3UF+aEfL+47xceTisljOE0gRvz5n5dvEyNA
Ep0Av3pkvkFOhU0Wbzc8p0nPyjwJFQVFXuWQGadAGcTArWEk4j3muKBf4hOv6hD2L8zPZYeUVGgH
b/MhMqL0lu1kaCg/+nAzxkgfNTw8Lr7FI75WigH/nwl6B9ry1yA3alAYiALICpKE94jee1rouXNM
Q4DrES0mbtVa2LF/YNDKk/veTFu9KXRpel/vUaMWTJ1FS9oB56NWGZpVO/42zgP3ZyNft5jM4AYF
pRLbJJHVhz7vflXP8iljpnotD4g/kvNoA3IluPcXXE5H38kHp/S9QbwWYHgaDaBYE4mDZANYm6WW
lbShmyTrESH/7NfTYWzFVBUKWqJina3Biy778+DYcGYCC3tFrWFgt4NN2og8gPjERUJVCrr8XbeN
SZMsVoz9pONDflqRxUSJD5tj1a7Sv/wLZrNEp1G7oEyA9o5mByACTzYSdNAODoz04dSyvX/ZbRoW
yQS7j3vipo9xuzfjrlnJUD+0tziZmKuL/p33lM6Nw4HEDtK5NDKw/eQw9SX8WzlMpvrWf1+G7sJ1
EbfEnHxFJjx9XQLlwtMCKAiMAhETEZ6I33AsI9WWQW8XO0WTF+SLkIxwhS20NF6SLmwWWRfwRWZK
qvv92gWPASwNfLMUDymnlptIyBx4mRrvZuFAvk1mN4bKrCQ0TRwthseCgpNCZBGPoE/puE6ibBbP
ftvn5r6WYNc/NKOhuf0KZ80Ywu8QUQAeKbhoaIPV0KGrxk5jCG7xN6lm6rH9kQaUL583rTsRZkRn
JdaaIAVSO3L28AwG59sVesQVOT9hWb+T8GZBTS8HAplCnEpJEOsIL6Rr/9pcIbVXI8FFwDuzyfQ6
01/IWrDjhC7PXPoukuI5Mgy86OJeEtHzcISxrIRTLGvfG/4yGkhWzJXA4OWjP1noTs+G5VSH6EAn
R8/GfcVnCPdsYiwhrQblBKQMFIzTVxLsXA1HG+61ZDIq6m9xU59a49LX0Sy9ibpq9D5uji42YXYi
8vVcFIDNWAGHTk3ytYy7dQ96Yc/ggcaptT9UONHKOLrj7gK8R3vz26DC1XqLjnff64+1fH6AYG3v
a3ULSz9SQyGFzD1kKxhPQ3EAEI2UqXIcrkfjZNc/Vn9+mOAX5YOJOZEkOq6d/WmCxQf+HvA7EXc1
2oudlNET8rH1CPSQsDgcPWO6LG8A8NAcn7YwlutPX2t+rAGQDVmdAE+SiHOwAiTYkbi7l810b9T9
8b6aqh9HTi1VtuoML1PjzloP/e037+4NZV3VQT2yyj+NBCNLZk/glYyzn7tXwEwveu/es66XzapL
BrDgKFY7ScPahWC/eoQPVxgfFqvhJg/rcOhVs4/frmOcuiV4+uEN9eE5OZfTd0hw5ql36izolP+M
8zi02PNs2ivzA4EuwpFPp1BvTixJP0TPnQALIozSVbc7lbdy2OCf9w3yVYwQ6gpmXtM943pRj0uM
HaCvdILXvMAS4kcKrDY4FoI2jshLBR853nxW82k/rNaP6CNcY1KfvhPT7N9SFBAk9qJZv8+QNs9u
YxU5Pz7q43ixBzvub/Ho9RAtd7e9ebNtRItWUBx9jzWOKR+3NbPJCLCkO0Zkb6vAZ8+wEzymOGD1
2eJB/ZfVpHMqDx9yKKvJD/781+3x9X2eoHu6Q2piBuijXaDg6Jk3KsWbbTdhG8hzabsPqafkIx08
UGU9G66GePUU0PH/Lr8HnLETO097xeAZK0YsDKbDSWkN3TvN82siucNlfykYp5nThN2l+kPoUZ4g
cGTXmOtlwdcUM23Q8rnc3iJYrVF8VXcpFiRw23uz9vQEJ5iTakKd7dFc3y/FMcFFZ2RWx/72dnlc
yI+lO91+j53pI/ryjbtdeTcAxq4LZYOVysa3luvAeXpKAJn2mh1KIghWyua56i7oOAqa07A3Z4Zb
HJuPyeaz7+JOhe+vDgGJcc0T1PPcucTrAeVoCXyrWMwYaekBal47Jkk8uAQZE+MVQE2oJpsYB80a
eRKkpkkTZmtqzVTEmdIZEIjQPTfbfEPPqWzYv3idSDmIOB5Phqvn+0S2bYhlL6pm9CcAWyQmssgs
03C/hilh4jE1TaZQY6DI5LGRwZ3am3x+tkGX9QuWM0A72hbMWZCsselQAdB53shs8r53i7BDNllC
/HBPycbdhxjEYYYDv++fHw53hcWPCvQLRq0L8S6WOpR3u6NIFWeZ1sEzSZAX0fRIdDRriZn6kghy
or1R4BUuvb2OEFyjZ0Gi/SXW/sNHn8Trvd8yLQpwyy5KE21pMzC4jpAGPlp4ArqvEHwAJg+e9++d
0pSNpSGV80xsVLwcLHoBDhK726E8DMf5KjkLfMFrL82umRehBIVfCGMBVwYwvsfYFN0RSCFW/Cgi
6ob6EOXCLg6J7oEUAM+F4eXxRxV9n1UeIg51DqePKw3VGgeNl5xKLxHCnIq1+vwQcWh/qW/8qPhp
+F2gDmhuAXRDZUszCNlPdu47XmVYAvmlWOSXzrGZVmdoXsxnPlgAiXhRar105dfMknEq2MgMcXC7
4j7BMbfSjp3id35vujMxcDmMFn9SBC5gmwbv7ULgUzALJw+t3TV0oOMnRz+foy7Oxx2EPcBf5ZRL
EnVnsST6VbmWU4vYlfGd2hHdULKpp58g3rRRssm2VLTdVQeSrKpRKPLOERPq3RzjhmLBbE7FqxDK
BVjn4bEuvXcEKwUidh0M4WloMvuI4IOxrd8Z9B8p5j+X7wPzQbHzQIehETvuTYrqoGBVhsvsySDW
8rY/L710HV/KI2A2MCpezThy9gBTQSBxsb/Eu2ZvVJSNRgszhaY0SsaKQykPI1/sS0fMbLYdYRqa
XNi2sstb/MUv9I/w4LrrH0PMSwkYtVQmiTf+RQK9x7kbEmxQrkeTQUh90U/0GyUOc5+h3ln25z3B
hdGKSx4QAXTshU8cmTEPuXSnVAylBy9fTGDAgkn65Wjyuh0pzZT5Y00JVY7xDsI/ENcLn9ISPI/X
qXd8WgpIVsulj0f8TX8MhJ1WFT63xLEwvmOP4FVkjeX9dWmjLouKMDur6KIxvkdYj2h7eKXXgcAq
cn0x5eLrCeRHcRpQsEUsSJwUnHPvRepz3j0ubBps5nuRf84ixR4EXTH7CAplOo5PCLy3XKMgne8F
TiUEIHa3XXLsMUhlbMd5i61HclIiLqNsidwYE2fKnCW8TeHN/zyNvNIX0QCMsstd44+OwwvNLxo0
1fnZyfSBzvQ2L9hDIYGQ99T3egDje3lW/cJB5hdWf96ZiJ4gkkN5y0FU5u0cwoFLQAshEjMU0hiY
RbnNcMm7zeDG3LG0wTLHvPsyIY83zrkLOyj7IhIfNodET8BOzUYVKKW6G0XKksFrS24bc2MSzEII
hvrui2fwVDjq3cZxZr496AEzZXFPLSlBkzVmSaeboK2FDPtz8rvT6Tk0z72J8C+oGHRAgaH743Wi
X2Hm8tda1LM/ojDNA10JBh6PHabZXj94sRGEg1Vv9TvIq5zeFN8rUNhWjMkTkEYT9IiAR3YzEt32
YXEs1pfkSEzU7o5MB9CnFdKeAdoxLCH9wgQpG0Tf1qCGwOSu8NptI2B5VD76BegDimkqe8C5rFvs
PhUTkphSETNM4Fu2cbbkHuEmFJgYrkhmmpgxjMDW6JGuAlhypKTAvgbvWYrj9QP7N5yFpkqrZ0SF
MwPBu6sZEZP3wXmxD5CtQ/SF1Ks8HDmgY+1/J09afALCay8DJSC1Bs869hBndGRV6qbW01Cd4mcx
d65Z6q+9kcbi1Pjt5rZn1KspjEnPMDtGUCB4bfvCeIu18QGp58R1R4kKjzVlSoqMHv8P9QglGNJU
KmAIzNxS2GrMqRk2aNXmdmW4jssEvQsbB0GMAM488lm9fM4L7MWK2WemIkSaEuW6xClaJ6Rlcl/9
Fv1ddhoxEkyo8AXuro8wIwCgXDFcvB2oEDuLx4qmjwr8syEHmK9Wb0aSyXKnjMsVOnKxPzGr5MiN
n+59Gi8fUxTukDFQcCNXhhlDT0mDQPXIXg0QA/OZ7vq631WbbMOdqkE774W0d5PXmnYA8QfKPvex
xuhgmvj3AAOsZXpM/CeeVKxV4XCKUadDnL3ZC2P7jRpNmTPvYlrZYFCNsT4dXLnuMrrBomPxvohe
wFe8jjtyiEEchAqGYCJybj9l7oNh1Sj86yH0ZjxYFJNig18SB8AZBG2GxL4yOKgfxvTH11o6Jrub
watO5f/XSuaYt0HTY25DmcqRAKBDo7RNnZ7LFgBhL97Va8RQf8tqI+xlOlsAntsJx2TkiN9LuUjI
r00XyhoD5og4XkRZA+yg4lkxq+afaesOVvWi66GQC7sefvYwjbnKRiIpzy/X5VoZMKuFovE4yufU
k7ePIx0e+0lzVNAvrX/R/ohubfuZxg7CtNv2e8iXMP+tbM7buIqY/s1QdDTrfFFxn/WCXYTdrbrQ
mXSP768mE0+3k8T/0Tw98OYg3Bqt5H1DR3VDvUqt/9XfO5U0iB0GSIpZRc9ImavsnAxMGAoxKgHh
Oeynne2vcV/Gl8sqgPZIt4x2fQfresAM9dIZK2yeG9Ro6SIlueTA+Pq1HYlUkgavPpunVdFy12vF
J2xIZ7sMWOzYB1C/YRJD4dPB3fVtoxCnIe4tJD0hTTYqaNpHpnT9Glj84tfVTjvw7cE3agw4gAIb
ukVtf+FuRRGWicX467Il3NGWaN+R1UZ0JMDWODOAJpM//eWOewx8CxP/BKM3eVqSzyytiT4eBhuM
AD76w2UDNG925RQexfXQHRL5VUbMMS/sMbtiIUXC2eDrMnHeFu7Hja0vwugm/E0l6nH4UH/IOkU2
z4+NsXsZrsgegKK2LOflNIECBja7vIGat35uk2mDrQ28bIx3YMXwEBR3PxlMaUlClC8sGrv7rFjU
UbFQHUZVwKOEbnPPYX9153GoRv8gL9voE/T1jxuMPPhCBAIJT416Jq2ag7TqbOJwsMlxBczn+Xzk
1RwKwQZl12ULjhcQK8WajkWiWOJ/MrICweyCo8Q633F+7MENnqgMATK00/gGLerKGq7grIe1jxGm
95rhREv4GeNgDxSF4R5s56loaAT8xdRyjJ+agTR5xygRIolqJJvepFpk+NKlvnrEuiIaJibh2TnW
PynYOY+Lx8jAnrmFL0QU4MLrOsqwbAoIoskCcNpdityns6H2g07G0g0qh6sxrsg9DeBwP/s89Zhe
FfV31B+rpHw9/LtzH+OugbMX+ph4oYQ3+jLmxSpjcBxVCbDh4qEqwVzzr8KRLgDS9Vz1sGHh8bAx
vC7wy94UYdjDk/SQmRkHCssVA7EHzNb+x0FD8f0RyyAEHMMGlM/sQ+jEtQI7Z01dV/w8w8Lbw3u1
dpYZZQQNJR5T61DxcAeD9YDcTYLJx9wh5oWUC5ToVEaY2DAl/ZJSpNOcy0eYe5j/MZiV/GTb2ZTQ
ac+P+WgDbRKnDkkPRvQyO3+H/ZOkM4rxP7BlfIGP7/j/kWYFokcKci3oaMfd0T/6dE3vneh6GO9/
jIG2SbUNjnCtuRFNkW8NNB/YT/f9Dd8WbdVI2+AqZ/K9nc9X4hf5Vd/HiMysTfHbNTZG+9nPipd+
Y/Iju7/b8I23y81zK9wFjadm+C9tZ2y4eYClYtJHys+4ldviWz/LN8StizdJNwyDJADuwwoCy+ct
sCzL/d9nd5n6GLVf6J08SI0PxYoX9zyCrNj4yQIk1v7hDRY1voJLwCypdHmZ7opAZIPyOsO/4drB
ceJQIp5jkCiQMwhQ3WsSFktoiMUZx1iYNozA0jEpAdpoKNRo9yg+4XbzWZNCsqMUVafxunCwt2NM
Dh+5jvJ3QFXXnuE7vTgzxUheG4qKv2O8erjcM/K6Aw0h0GVPwCFmNnQS7zn/mgw5x71xGr6nsDy8
ehnPOzNUcgioaeSixEmN/bpZxM6HDPTetVaw83dHUDzfNgr9Dgo4CjMqAWxqKABMqpZkpQQwIuVZ
xiqQ/0mDyBL3pC8JxBiEUDAiIGNPHIoTvHtut6yIDImfU4bBcEzU8YM52nva5dS3dpxyzaphScYJ
Z0Lh5JVzqm/+C5Q51zGt+FKWAONA41QueDQxIByyBeI2Q+Kf2UfW+3Oz7lzamy9kZBi8Ew8FYjpg
pr5H3a7CammxDAMP6I28kzxHiU6kcNSexaxWGPICP1vDllUMcytomfAEQON21KqNCPboQg7iSoNp
sXzhD4oF1uWBd80AUaLenaHsm2KqtsVOmLnP0L35v2l5UjEZnIK+0FMM1lLUOUJ+Y2wCs64U7fiz
Fc6wbym8zeFPAqwjMwBHkt3iTkSQmUhWURoopNLKymUXkVHpNLkOCvpk9NbqFTZbZFY2WjJ+TwfX
vXffyKnOVhxV7M4dPUsxRdBBwylF+ujIrgAKA0ZP9TrdtpMRsNVfJj2wkLLJDu0k+2kqi/eOeoRq
iarzRiHD/53kDd3xb8nuQd9RX0ZHudhRlFwkDwPDI3KJNW0rGkuoDFh/QrfJzILCnUjZQfhhDkYG
kQdRkwTNKX0mmzAYKWXTcIpFqJMhEsX51nuKB9tzEXQGaOAOyXkZHEE6TdLGIO4hGNdF3hn+fV9D
bHkCVGHPcQjG5joeUGDyqpFpBqDCh3h7T/79LcyIZExROt5gMtRFm0tmCfxGkfuR+NixR+Qb8jYw
+nORdIgrKN/DaRZCNdCnPXKIJdiAkGHlxrmj9W2BALGCa7RsOsPDRL+vkXUSMLk30Sk/ce+7Wa0j
glCIw9DfeD5E0biAfkDlqwmbuEyvbCEf4sgjH8YdAMIlt6NFUauda23mnVcrj8aL++ni0VdzctUm
K1YwwKtNJpcbxzYb60jSTVKztVtbxVdMPatuTrEZ2/DeHMGVq0kpuVl3KE0t4UdJZlGdSWsgCBuE
u+XIZ7bkPKyHVaF/JuYqaALquScDTxCCLUkVmAQQ5XSNfzpa2zQ2VAFRacrpC/9/moOS/DV0Gchz
7AF7fC+IjkdboIx8XfjxrhMS1ULh5zAAjRiNSMfCp9jbz4uZHL3HoCU/5PgsG7hcUrwtCE6YDcG4
n5cerS24XcgvZVF+LCL+xc3iqzSNJ3gEC+/U0bK7a+fl+CtT9+H19jgAafO+3z1WxWYYFcZ+nlvx
GEOcGT1N9IPWjjEy+3k1UWb1iin0XXhWr+SARQScCd4aRaAavLzHusNLcxVgcYmDJ45x82rZ7D5h
zMidZWfV84h2PAJavFjvS5tJ3A2Zr8nq/V7QCWOM9o8GNHBemMA18+Hqe26J2P6e6e5knBsBO//G
0319+TZqu95VAdUIzrS1rZJoqTrthVuofZV6KLHKCGNAg75DE7TTkisigElERy/O/i8bcX+FqzX7
yMB7cY84YJoKJSlGyxbOrozpEX4bxxJIExDDEIHD2Agawl+RwQTGN+rfj4pf+U1kAE++y+cubqOI
ReEcPQQxD1lqQi1G9QXE+AJYpDaDpwafXR9Y9Ky8xTohJWxl5CAKg13nBosM6w/3uxS3dvMEhCp+
vs/PkdPOlvc0cKXiX9SdfE88Kuod3vAaZiPf/HCyxQzS6CzoPsUF/p6I2U5p8kJ+Ldz7CSmtcY0V
e7koNdg68KFsTSyGRTSF+M+BllAdiB8Q3xaLhbAkFBdVaf4scXCIpOIeISI4e7s83BzBARYWmSKa
WTxukdX5wu29eyFGQrBUgKMpkD/By0zHsLzSMds3B//lMCM36t3A6/Em/i1+U7gmfo0drb8ooCiN
ehbjzSV5EHyo+KlS9E/wSXEfc5CFdIr1ne5L5t/bikCPmwPXBVPRm0OUI0bG32V/JV5DmefCY2MY
xnNOmdok4Wv6Yl0UT4kzW/z1Ne5z8Rlqxbw1CaPe3ZydeEDiYfX5aPDDEjeFLyHOpbvK3Ym7+OM/
H7sY4iHd1kgAthq/iSjWCTsleJ4Pdzmfh+Fki7aH1BqNQtaIogQTIdJ7ns6T2Jpq2tN7OkvfeJxp
JmIfBDu4kfP2G/dmfcwzBrMBNte2YOEIDwnhDiFsOiCsuBhhYL7Rs4Vfxm0J5ZG3EN0jvvmXh/3V
LiHf2krE9E6JwjmwrkbAlH9LaWu8EXVi7wfRBsDv/zf8775JStMuJ3xYoJLOl0s3OLLHcDXdNJ7Q
HCcpE6PUjrNabYD1EWBr9ynnoCCHilpUlMDoqxFxQ6N0qHMFT/P4ggTDFcwbXYGdC6hOdmqhLBf0
JNWDPPx5IHvG3not/D3FEWUutuD3CIeggqCK+HcZoUDg9ncAdTtxLRF9g4sZnE2orv/euqvu34/E
elCKd0oDXTxw276c1mH41CZhaWzXFB67dCO8mkUL+LOZy8Mw6wkrhO+8u+ysFBfNsKu42LabAwxa
0UGi5n3hFkrYBl8Bm2DUii2v8YCWXuLMTWdLo8XzKzE/kLnUxQfPz2h8YT7a2LRfVmdN+i7frYUr
Fa0bGTziZlg28B2Ey/NCnfqwydijDf541BIVM7cBbFrRrwIMuZe+C4NUCILhcPHZFa8LdAHGV7B+
+fjyhPFQxcNUtHbib/HDN8TIX1hqlOi87ScXwvx65gkR8/p0qi2qH152iA76Wpyx6IGdK/lciH05
O/nXYhxhgYLQbOTDtRM/JlxY1uKXoOrxi6XRRVEr7gci8tMSxH+cDTSxfqm8yDkND+onbccQnkXm
31IDkGALs9TgWEb7VRbbHaaFKZaVRTkWuLkFhkES0Ddknv84FOf6i6ypWL4OTIKgW6O+hLhfXut5
Z/3a4R3QUgITpI4eZ8CQFVgZH+0Te1lCBYGonsj41hzlPrapjGbxULzANYF3gtDw2sNADcOtGhRR
y06MaQMmuTjvAw1C0ZVA/RO7hlwmmxRle7jmSQTPm34MCriIgcP3Fjf1joHPzN2Cop/gtKCr7mow
oVZBPeIQ8qp3p/8GCP9qKTJWNRpbwXzChEUUPHem+kIbjVCFuouANeGlKz5EoQWkGbb2Civ8CGq0
K/7rfqRB1s8NgA81lVAQUDeaPeKpKyRPrDMYTK35BHMJXhVJbB1b3hKGRjJ16SApsEVhh7275wD8
4arMB1x3pNrmw3qRB465E47KPxQ5mb7IdM6Cu7HoUAUROGYzV8C8RLRNeYg/WZ/oLvFBgqFezW+n
36XGx/ZCnZxwa4kpPgvy4N16MzIRwCMVFu03VXjlifzrxwLQDz/A++Jm3cjYhpKinwWQuTf7FMFx
BH1eMHbz9d582iPjerOgPozvHCtiaHl2eGpQkdKKOUOdjHuA0TdHgXIWjNbpOPU4mbyusZtQPicu
Y0LgZdgYiLhYujgT6fBEA6cza+wxz5ftB0VwQAAB+UWoSYrYaCHrXKVpj3EOIesdb98aakCmwDb9
Hb8VXXtmqgkUB3XxWvVnzMDmPwQoEfoJ9QzqDcchx34TBxlpHscOXo771K120eir3zbPL/72jow/
IvopSNEMu1ClMXnc9XD+bKwWfz6MQClrztVIn6aVg3Hqx5ZJ/fvYjA3ybJtjFNDCoEnGtwU2jNqa
WTncTha2oH+Kocd3hUFMH5zoMe4RfslFioYjNxgey+wLcIxzYRDH5/5Iw/UAM6mUnxnZSWkJsRrx
OMOn/oS6Bnc+FJHcKCjhfPJUpmR6wd2I5MMP51cwndJA9ym3RAh50sil7K1IhEO2j95bxq17qG/x
RJR4CjQMjKULa0S5X2hYtKH7hIIE/zffSMGL7h22lawPucSIG2us547ctONnxTNRkIPOPw/MqEFk
9dexO885rVlErBwRQ4csxQJCZYqHNhEA6uJ+RV45+QWiKaFt4JThCsm92Ic6RagwlzcvX4igTCDm
c841+9poogviwhKXldDmJJyBJDqRcTicYmUCU/rWdbHj+WJIEwHfxiQXiXEV6xZrhoRTDdpuhpDw
W3sBKrd9z5YZG/X1PfNfpnKwFxd10OtyoQDmfqbfaKFeFHCRM1wnDiU2bgodBP0uUyhA2laoVR/Y
rs1gRhQI3qAELEroCeioMTjjRfgbHTFAuk/KjTpT2I2pPGcQAPan92F4ApeQKBJTrX/aUzwy5aY2
vvJaAJLUuHBjLwbjgbOop62TA18oJ17tO234UO/Kxg0+G7OGHqJoY7B7XlEvIiJQ3OECUsKbvB8g
+rFsE1gnj/un+1lepecb7dzy5zfneIAHXLlgWVBwCjBuJ54yJzw2fW5C7JTilIvRqllAZ5vHHtlt
oHALxg1HuqOaOQKutZdvBCksG7fLOqhmcCVJ3eyuIZJVIEJDLWYPBL4kds7D3cmqpr+eAajPGrZA
VTjQOyTtwIN/zx/hwG4s4gzDkQ3mPU/XXKPlQFCZ6My5viEToJ+iBGR93e3XaJfT7WD1ONduGd42
zaJl2E2EEGOTABH04suWKzNOI4BYDC6qy9NnXcu6WsO8kVE14LFNZ9YuwZB+ujncxA7ejf7bpr2s
7Bw3XNZMzNTjMWehLtbq15F9CTIV2WOM/Pu7fXS7MoF+HBn9Z5URQz7BChet6Rly4B73R3iAZ+wZ
2eXZ+tG+AomHOD3cYESCJyVGD03u37kIl+sbsWSwfRDH+TLo/agfaRAUU7VQujEngigEU/kD3lRM
BgvGCThk8rB0ukH2NG2I1rHR0Ds6vGHf4SB+nDWaoXu644m8UFpzzzG8DcChvwE4NCzxaff3t/jK
598vjb+NDRu1D7ZoGBvPM7yZgBqNszEz2J1QvM3+vvbEv1d8Q7zPeDNwQTO4W97PjgM+qfM2456d
M3cr/lCc8mPckMf1CxHG8Xwv1QJ6JGvILotqyV6BjDLLcAUsykPgcYrHAwD694WxeWl//+fx2IzN
yjDEOw8RW/czn/l65YGKcnf8/N/f/MU//v3hl/lB8bX4dW7e4qa5ecBV7oZP/JaAXwFfxfH4Ow7i
fvk98Q+OGn9bHEHxTX5ffGmIGxEILTjwZvN2uQkgWnEwVzyhjWdQj5NzwFMWD2pmeCseqmfU2tDk
yK1qjRLEOHvegVNztCzXtTcI99PhnNnZ+B1B/rMUA36HicLRp6bxqBLGCjkxv01mNLM70AyO6MwA
oPuZ3CjMHtiomF4PjEGY+L3tyB18bSyQR+EohKshbvKtw0ZGNSeJ8FQuAC5QiesRxl7mx4RMd7nk
gH8SnbmDFmUaGZKEFZj0SILRwa7R9YgxBYHJAItAYOz3OLeycTbGFsSUaV+ycQeZ9sAuJz9dKGE6
aGcaNAWNUdFICT0DPgiHh6XAH8cGwnIeFC6p9fU/9guWgl0Kl0mFBah1a5cgJ0syWA+4RhujNCB8
kDswNCq8R6i9O9M9c6kPjj02ACkjuZadr7Aj/McC7wwhknqKMHTEslyRBzy0XCgzdCKMFilLuMCJ
p+gYCDZtVTuzP/DkPuibodibkjGklHqyZnXGst+4edhOoLyC2uqtkbqYM5pf84NRIwmw2tesSWeW
UGm8YOCpdnfxs0PovozJvw01ecVADbs5/ckx6tixw7zUad2UY/AIquj+V9zF42Y9nLZHaU0Iy+w9
wwhxoo/0vlbw8Dj1Ew4S8UnY62GlSQdzKDlCileGrwkPaDmknsfKh6fqN4E0UVfqqgxjD+unCp44
wiig75Wg8iGZB1YgM7nmBerp+To/Co5/x34fKDmKq7JJGB5Rh5FNnUFSO70hFhKA63a32L9hPiaG
Uoz110K0IqD+NOq7XeyuujgpD2OjXBYHWtkTnDe3a5GrqkssaV32ksbpuLfgDXTZCzsCopxKCPJI
nD6NYhicgwXgSD+SF7DzYFhDFOLH2W3etsJ4GUcsTFIofpEjcDYKZ8twCAz5Mjp2PZGEifd7jh6F
k0ZevafN5BZmPI5i1UHkUhvKqR+0BFK/Jj/4GHgGT5k4kDyH2+Yw2AfFqh8kq+yQTwazftBrOex9
V/BrXmOS6vHCvNOMdhfq7jcTXEfsqyJMZcb3HU2SiDvcb4dLJUyO77WylbYqVM+nV1tfBDE0qfhO
DgksJDU+Uuc3ioCnN9CZhDnqdG9gs2c8YA2++P8ChGnxXCHLwZjuO2ZPL34Oc5LXZL8YLm4Tod36
4LSMsqs3u2OLq0wkD+9eRzUlrzyOwpz8XnSyjQfp4Ks9WTUSODsSnICPoOzzriC0PuVXhNdqQAwX
8mSRLl1Z8SR1UqiwKIotaSYvXl4OPMy+hC6FjsV78LonuKJZ+ynFE4ZRMbQZ/Q0gRiz6jtH/K3jb
h49eWy1nMya9JnIQN188Nj0EKcgwrKefRVQMC3biWcyU/UnmBukksw87HxyPgALEib3PtAmwhoW7
hfwN4rXTwCJm4UnRokM8YK8G8BH0eGneZaEEwffvC6JAdWqc8R19k2z3bLghoAdv4p/u6LggcGLt
/cVIv7OWfCZUQqEozxPYRzNEbYv9Amu2PrK1wY5qczywwVoNcjCAE/DPCqSAa3dMavH1xrqwyqCe
ktduVPPWfYT5pLhi3UexVlCSYRrh90X8RH+RkPenq2OwZuCimcy4Kncf22z6nAMy4TuLEsX6XWRT
NrEa0BVaTEDmHUG7D214/EbFjPpGjX7+e4qAM3t6KSka1rgD2OumRukNlu2xXVY+rRyjD4qoDqK0
vq4P0LEywICCIZaa3+G3QgFpfVcFSDhCCGJylwP7ywX1EePRTXenLiGhU8WJqODumuaGHteFnOKT
o0eveWd37k5Hk3wNsv3vfdQloZg8Ih0SOPw6JrFBPH5yv9RlTP/8vpWjGnvPGdJQenZxqUxhuxm3
GjkPjnxjJsSQAwaAVADl085cxFf2zNGYRtXkHMDqFX+gw3eVzXkmD9QdIqt1LLFC4Pd95rBQrKqI
9yFtMWMEleZ+weMudUDtp676izXSK+B8MkrQ5uOCtNfw3iADs0v2B6JwszpgcjIAOr5ZtG0vHNfA
XG/Wl1UP3hukCroukmYIV+SYI6CCULDrfPUWe+chQcHaHknTE3tvC6tiZcNhxQYbPf9DEhzQkWTk
XMV9g9zEppxDherG+hc5Xmy+SICVfN4f1VyYWAx19fQ73cmxwOF0pL0xcqEMGsHKsbHNkkMeWKPv
DzkU7jeJwxhLWGnh5bE1wsjzS1HaMJOuDBYJ5jCx9kE0NbRuiEWIRfnj6g/uXoYrKsqZm0aCRVPo
JeudgsUSfHCNuxz2cWO00JMj0YIq1T0jyJNw+cyEGw4uP1VhK8OJyhJVGz3FfD1DiQvqja09GrV7
34hvRg9v9j3+HmaH7gFXCaD9ypIqqxfbH1K/U1OGb3iziC+r2bVLQ+L4MjNsPeXu715DTzJvctDy
LVTMq5rohdgvnhM+93+6CI5+m+9lEnMIXtbvRePbGkighldmBNj6M9+lWaAZHrmPIVlPkGdw50RA
hd8EHGG2swFBSQ9wtOFLLxoSbkbYfzzX2A2V+WpfHVV1xc39yPQrHpOEAQgDlXsum8NqTtQWkc0j
Xr1UQnbjdfb+/S+EWWJ2VI2TERE8YwUwa+g+SMwEwVBmuQIVcVxzZvCw82X356bKTM2X3Fbb9/b7
9Q8v8S7c2nz5S4Puc5FXkyGxqeLx9DcPZRZLITeW5qv+D89Ev5+GkrKU8lORL98Q8zI0sDzum1/l
vshuxjf68GCamo1abYQ902/vS5QbROoi8MkZ1A/3mE/Oa6wbslU/WSvZagiVjEXjxy4oARCoJGqM
Fr9h1L7smvDWVdLVa3LroSBteFQts8UWlTnRoDqOpyjLfl2TrGe8RLv2+2a/C3hqNhKqzqLDQvES
6c7PDso9+m6UR51tcsHWASuFTFwSyUhDvKeg7OYhY9xVa1gfAPCoG2T0GaN8DHgO5RzKAYt0JYza
8acB4+FeRkMb9jn/7A71B5qLHOjwioznN4GqA0lHFgFsowXst5BXYkqgXKK/iO0ZHBlhE73jw2SD
5NbO4f71NsQ+kV0E8ZL8u0GQhfGW06VaMtyY9NYKATSCB75HncuTxekEG1WWxAZt6Wv8XAy8csYA
01eDwak7vk1VZz+GqTVjKoycI49wLmoukFbE0B0vlHVhZcSAipr7tuL0IoNuAmdljidcxIhpgRKT
Zez4gJLFZHV3G5PyW194IUKWgejFUObNNLI7Z55qD5wPxEQfbqKH/A+VHnTj3hEbD3wkzc6psJId
XD8rwRGky4QshXSeE9s7ODJ4NbCzcpCYGOTfhEhX/dtugABiWrJMn3gmnNVwV1EaEq51hb+QzzEt
6n6NT9/MgawaBw+6ToIxr1H3DJbSGnJJ+P7Y8c1O8M3C5nBo9lHpqoZC7TTSJTayQyoHMWN+SjP0
2hZnVQf1ANQGGAdkh7EG/kfUeS2pynVr+IqsUjKnkjHncGKp3SKYQBHBq9/P6PXt+qtX6GArwmTO
McebmOBQ58E6XpHjYNROgc9y4SXQ7SCIUhztCJvzO5g+C9n2dfEU3f0ecESooX4SYYAqeakS61Vh
VwUZxOffa9t9Kj6hRjjKcqQ0/wQ6EwSkBYRIvSL2YH41EsySADC68vjX4MGUQ9CCogVsQGJ9QKgn
sCWGK54vUoq/X2Qc/AM6cTLQulo1yKjqOMlirCIuGhm0rasvOIMikMMNtpdEb9wBrb74pLxxbCIz
lIkIyWgz0/DcPbsIE+2jclIxnToJy4ailGY8fRt6uFi1gaKlTrHkfaprBE5ij8EP+cM9QibU+YdP
lRM3ynmO0WXDQ5E/8UeLb3sTXwQXRWhrlOAKvZvgzEYFiBkG7g0KouV02gFFTIfteCeeShpOJNrE
nAEjk3LNzEm2BGUwHWmkpTfKdBeZla069cz4RUyngR0WBGSdn1578KYF+pfqsUUqj5Keld0YJzmm
mQRAejhg0FBnPbhuK4EsP/FbAExH0v4MbjbotzDzkimh4mvepohK2WQLAGowuYNlMUTBIOBtjciW
koPG+mrJzUjollxZ4VtZwQeKFbMx+SYSw1dT9L69dgyJI3p7EA+e/XvEEz+WQtiiSQmR9w9nTDgL
Wwj6f1gZMmtODHyn9WP/Wn488EeBcY3gjrxbicmvpFsIfotLF60YtFpR3j8DyQ3XjcMOTXjDMH4u
+6vw7ho+4UTxCExkrMnnJGAubmGTJ5Ac8qng3k/3eASxhDNB0QC/9hFLE0wYF57QNGgVdCKYLw9P
CB0q/U5xr8OlposTMBjwuie4Mo2LdQVOKyAfSA5IKZAObLaz42PhhAPNFPtZYKZfgKCo60eR75+d
kT8abLdQ0fBwASKUm4PkOU6cPBu8h1i2CNpNuu1a8IKr5DIgdtDSoCDQ11jK4eHahvuecEtotfTE
I0Q+E9LbYIsSz/NpjgiOkviAAgAo3dkpDEOXS0HZx8vJkKTVv6Zt0hfGiz2jGyTNGKYhNp/B14di
57v+YQtBz3D80ZbjbLjsirMLavpgRlxL20au5ppBDdGOWFvOBbOYT0cGDIEvTA54zbinacZnJpdF
zKfe3gBGFS8jhJyyv4UGuC3nGISGQtkZDfzDAbRZcwZfd4sbOXzRb38XC9Lc9katLtyEQlhcbZwB
upDvQFyHDEAYHIxCedKPN7hHr2Xb4Tjs0ddX8UZMWyKaypF8wet7Qhg/MkoqvqJhRBSvERhYCdAD
DvBN4m1xMv6NXSq2bunLaedxDDPBc4UriOKEhU2+yzjndh01yPeToTAEoKbycafXgRPCRGg/8qbt
0T3it2u/cRJm6AA/Lm6ce/TlG8Qc6TzP119bE4WjqOkGWgHnD4SD5+ZQIDs2Dgd12YsWTIZyOszm
MuMIhSnv5/3aH3Ax/1GXPg538B8DctCSQbWVo+Y6yfs7z4UIJMQgOcqvj60LEUfwVCFCyfMKdeje
5xmKv+KWpuR6sN7KTf7HyFzLABVHmgAV2iBdkgODxSJ5RnyfpjSjixtPSBaUJvSR0A9rHdqJ8vKw
P/99/ONpQkTjHr7LBZBDZBBIYwg3BOig8pnP3ST3kz8ScRw0yz8KKXHGgQyyvN/g94K1Pavo471P
pakJ6AWyBQ7FDcPf0t0N0IoAggkEJnfwk+9LsxbVC/9L41aq+DfTlJwLJgJYIihDCK+T/tSOu5y4
7r956h+7RKVdWsNAecRXF5/Y4T+OB9pOYEIMfeCJCEsFFIcjAYRjA40eF+MesSKTWxXTep5RgcHC
h0cdR/bEv5/A3J3oaGalUvjHZaE1w+vLY7FN8fCr48jolf2BejbvU55tB7PVwAUF+1xPkHjMsvlL
f4hQTol2/UdtkdMolB+KCc4SgCofci7kHctP2CD9/VzUOju6LWwRXIk8ufA7jJCjjE/OkpwphoRK
707Orrwr2Me8Cu7MkElYChjR778zK+dR3vO/8/vhWOU3+C6D5OX9OxNyLkrWFM44NKM2zy30epYn
vmLF5izUkQSLChemmsmZfsl3IenIz3jMWM7UvzP+5fhxvoI4QCkK94Z3wuMpWMNtw9PKdCWXEbCb
Dww4SQCR2I8W7dp/HwBZHGCH9GthHwiFASIDDoApLy+nTe5NuVkYUrAAyZ3lJWgEgXzxdPV/vKA/
RhCfy70l32MK1bukjBAaxMv9jT54VDI+pCb5S0UFVOShyVAuPEgCr7LjX3k9Qpb+JgYoy3JfyjIq
Z5/rPZFza2ggeWgVyByXd2C62hBSKp8x3D0AUCDp5y9CelrJ4jZOFAAtoD8w3hfUHaKrg7Eal0ie
Uo5BXk8IUv9e5MlPIIV75ohLz/cYfJw9TjjmaLwxWZi5BH/f4VT/O2Nyzv7RQMTEDBQMjkrx91Zl
Afn3hv/xVWT4G/wV5rfuW6fzDwvy07//PhN0HkWPc73mZzA+Emb9D+g9HpPDc2CSUWoxJEs5AgYd
vBc+7FBlgtSo/5Bd8D8GBHwuN3zNTcrp5saQwSvLNIIOfptqj0fhKoO/yk4GqcdNxm/ADOW8ZAx7
no2BDXWC8ylTgfzPGeRDphLxypBpRQY1r+CKS/3j78arsd3Bqp7zIMcmZ+HG+6R05l1A+sArFP/1
A2WvfLviYGWuOFPq8hDekBx8wcMZ1Ry02OPjQOqk9FqlB1rxE4rcgfxM3iL/I6mWt4GzF4undNa/
riyU4kkpdzz3B3w8+Uz+/fc4+Qq6V19O1X+P4bTIZf1Hjv23grVGcmfKKavc1ohWRF9unNZIBsK/
v6yh/8aKTLes7fyIuG/5l/EiU4Z8JENrImNIbgbx25NR3jgY0TBx/Xsh+Yyx9d/jpciUZzWk0vnf
x78X+t/X1sCYcFmYpeViYjrAUcrnDOKjzNn//8iKsyCzmgw+4QzKgCOEk0shQxOXzv/mDPmfVjvf
gV8ZwsVmKMhzYtzDc8m8J4Pu3/8cNnWfzFYyF/57JfmprDb/vpKh9vf2+N1/b/PfCvB3q/G93UAC
6+XZKTGoDKgPCOSWZ8P0nZ9A2vnTjKHaGMlkI4O37J+vjpdZOGtErd34e/N29uDOjtveW9r0zt3M
CmtjT2cPACc0QsdQS34dkOs2gh4IMqoDlq0Qu2rSBvIJGMVuWlursXoSArER5sMv2n4gb/BsmN38
0a+eaROTh7eHp3zwgdZgu549yPx06CD58iLFz+fHoil39FSICkflp00VPGPHXeM8Tw+3mJ5nL80D
0NA/8BieqXuJnrnzSGE600oFYXaQiR/OEAZjDD/8J9Qi+sP+WY8NAnRgsNkPL7adreHGwfDXIqWc
1kCUxWtwFgH9sMrpLuNlyx16GkWUOk4z74V168FwVds17j7Cz8xV0kARuJ+qDXqR7Tbje4iRqoFW
YKfgVbwDKnhOMWqjmZ6zel6CN8nO71GxgEOAsPafN1niwMh7k9VzjmHuXpedEvjKGBV2HwXH+ajs
5a5jY4gqY0J+eGAe8Ku9g7zrLuE/bdwY2UwgGXsMSTw/4bxu2sG7dhF0tPfqLlL7CD5eXRp0aO4t
ZoFcFFZX3B07OPcmDGLShMAO18SbxeyU6y76IPwVNBOXHC/FtjDIuPMXeZ9I3PFl+l0/19/RGcLX
CaON76xsBV94fJusoqmiTSystWiRupt8vzu+5rfx68cKCXv9StgEzBgCQy3WFwVZuPNc3qqugSee
ScdKQuboBn+izt6S7mtJ8gqShyOWgPfpGxaCcaAP3T4Aquubjs4JdfXInjfTZNVMyo06tphN1YAz
2z6WdD0g3vvv9ef4OD5pkx5t6PFHhiHalAJI0IYWeZSYVG1FgxsVa4LdzMJafQe3IyKCsDkgUigO
rU1zeIwes/yXQpDyBedgMG69nREtM3vDqJwlCoR6vgmoRbShoFg1RNP2Hcz2Oy4gxvnvmv1BTgEd
nrFzSlbGBbZEQ8dCJeRgc+4rQWemEuhtsNOExpXXUZU4Bo0vCdno2wRSklOFpL4vF4je0FPxHvXk
WS+rB4ZGvQqBMsQcSJ30IcCSIMTm08wY3bESzaelHmWfMezfVZKGJh7q4J+YShB80HK/bbfKo/c3
oOX7DnIIOx9f750LF0LxfZOjHbSWSAmbL7TRZHJx0MurFmIy/7nzC6QP0jNHP/zcnDfN8AsEKeWh
3ZN21CfO+8pe+zXGnckDXZrs1O4RGFUf1R56Nz9TprTuO/R4VIJq3HJkUPd/Fu1fbDY1xdfN+GGO
E3NsfCLrWkelZIX6uxaOI4GGD4gaYp2RadElO16ZiCF+aUhh8TptVxEa7Is2JAvhCU0wG5tENuqD
tz5WqvCdhDeaF/ojVjq9dyuU+CXsNpKfHKNeNSwtWKV3N78OVDWyYS5QU3d6GeKp/EAcsgWRQ8Ou
qJh1UG6bfp1NLtlh5zfXaZUBEVw95cfe9evYSjJigNlfn4lFAlQIFAgxvUc7UD5b6JWGKfZH6gzb
8gIZNsZJEY1UgjXOgRaUeJNkMVbm/WXdpyeP8/1tT4vm3EdTscH0Jrq2eyXONyhIy02pOy1fH0M3
MZP4xvnA9RMOC36c02LVwh8N7hMuDpQURQB40CZhbZOMWmQzKHTDQZxwLJrBmeEHnbExuPdfS3Om
bRHE/KaPkMASHQQZvkvlfT+QNj3oLh0af7XTLrv4Sbx6SvDsv2J7rm+AjTqaq/7ZXcFOUMj81Vx+
/YJoWhthFoz4+O5UmntjJ9EKLTVKUh+JTquvH8lXAgHcAFGgFYEW9Ipo1sMgd57lzrljG/GonNdD
rNPTUgMWcDqAfnTZPu2gRQ+L90E9YXrC44GpCVcBPhNNUKqvcqLAPPs2jv5jA4t/RaBsLjvDz7zR
oeoe3j9PNhhLifFc2EtZJPKooI/4nTQ7/5o7PMik6wJ3EXIlkEzcopWAgO0z6gw0BGpCf3ouEkvk
0zTHr5DSroMPhI+i95l8JtqgHrXZWJc+qVTzetPJ4StcRVjentiJdyWrHKMqNQnMNS3DNxI0/cds
xVUSPK1Q2w2z57x5HW9EMBEfn03PyYFMAXr5eIkofwlwCECQjEBGo68AYxnlQ6262CFgLPcsI9Rb
byxYtEmD4lDHASCPLDwSUY/Rv2vBGtwpgYV5qPkgk8opJ+U2nRVePmYCsPCoWKe9Kw3INn1w/LNu
8IUburtO6+ndGrLfQGLcAkoKJoqYFjc+0rMPnh0Q8FOM8V4hSLD32JRficvbUQDkXRxWE2JozSXh
o1O+NmDYYYQDePOTISDnCg+zafpTQcovnHb/CtkKvIfQH9JIEQiAEDHD2miynSR135H1ijrISSuq
Bp8qBO5eYUckYhGgQdwqKehEy4r1aoPcDSJ/4n8U91F6nY+rAm18w1Zg31zSMzpfBHD4DhJd4yVO
K/5gMcrdiyANHuDpXrsAiBwCf75Lo4fZdbXJFqQeUn+cbWEN2gPlB0DiuoL+SaPWIMKgayQBq9ju
2JCqaJ7a0H2otAsHD4lqCWCr31xd9w05m93d6OMb/nNorXn3dDBhBrJDbWYUVDXdpyNhWQpVVRLA
J8xxPzxideQ3ZCQJUbFBFrnUfGxufWy4XKIdyqV64le+IOdtH+dYFx4IYCafj+xFZ/JxKyzesAJl
pexDdmzDFO22saQCNE1d7hJuEQ1TVSddm8vXSGchkyqhe772dMIF65B/HyOFbiWNS/zoLySRODqy
hVFCGuerX/T1WHWICXLy4ArdCDmiU/fRKrMbhXwafeDeVQGUD3IcFgoBTzt8IIdGOSyfW+UewvRV
ynHH6N9foyIPMLppdfpX1clIstfpSREoUOw1elyAMkBn+AZYLrbNYIfrD9U9Qkk2DryuBRDlgCfh
7oM4Uu3leUgMTfWjgD2RTYemeq1QYiA6xrn/cB6ZqxfCWv3QNEEJS5rk1mT21UemMbicZ/m7d6Nr
xr3fmt++852OcURPw2D4MUvL5Y5GAKPC/vpZ6t1fbouT3olqtvVJrwUA8Zro8LetsHn3q3d8J1Hh
7D3U+Gkf8gv4lbmudgvS9vJX9NVOBgptQ/d3naCAkBVZl/CLMW57YHwW+mVrfRZ1e5zshqW9eO9m
52all3EDCRwDoHdAT1+LwUn58znlL5z8I8IrdjuvZQWmGSrllNaCulY+LuRr/oC08S/dd8wweCBy
pJENfHx2AAil00if+205GoKa+Zkskxsc24gzV4S2fmxZi0vZz/TpS5nYeGDDw0r2irH+KPPLo/cs
yVBBE8De7tN72zCCFo+S0TapG7I6/AJ3Ru9m9Ap7mCD5+44AUVvZ9nUJlU5sJ/sn6iaycHT/DWyX
9VVrUTTbhJy4XbXAg+QNpqbtVgCl3118xcMA59ZHL/2OXgnO7WHGDu4xPNeztj2rztOa8tZW+pL6
Uvfq8/RS4ZVC/PzOe1pRAepK9UyYhI2QerR79XO6e7sY28gWapldfFPm5WvN2+OnX4VqTTWjSlmC
75MkYyFPADkww/N5apALiWV4tlVup8Ye5iRy5YPk/ltq3o2jERu+qQY22y6OybdBtAuoVca2NjWT
6acZgTBzbNd6xipSTM7moXgdHuifL7M62e8us1SZPDpBVcaXatEmRSO30KwOOfwEr5N772otkmqR
/LmD6gkmWPHZiq7FwGZJ5a3kk692fD/GZxVKML+tm4v7a/2+xNWLPMnj63XIX+s0X97sIYfzQLpA
RssXubQ9K6pFnS6MzjxpD5rO5KxPbzSokeB9o09ngy3rkyZ5J+ZOtF8xr8iZ62jTzmdlFNg7vuhP
qY7CabVHGXz9fGC0+q/v4PoYVd8xZ7ZUlok9rJrhmQfk8/y+ydJF+jrU3zHHk9xOVFGwGBaGBbbG
gTPl6B88zCFx8KWCYwF1FXOZxt93BaOgEewTLYFKZVT7OQO+cDO0dS0/1f2q8Rn9YmPDrgrPeMN9
0h+++Kxj+dO1rq6SY9FB70ZjdgKYaLp3xCAg2vDnbx6JIsL/4KKbjorWDwMvULJv2AZVtJl7/DNU
/g4hmH5OB0x1SuOg8twoq16eSBxolF389dUMcxpiN4Zf0Nb8XRrxSd0MC1pVGNhf3abe3iVtBm90
4mlZV7vpMqWNRPYELtXf8ANEcws6CccjT8O/Kp1c5sO/P8yN9z4vUD7DuxU8nzz8kD9D/iTf8Kz+
tB5znp03wZ829X7W519uGUXvFRolbstm81xCGOVA2OJkT7Yu6s19wPeBLqClEc4TbzoeqJFpFT79
DwtYumreez2fKJ25lc1SbvZcjphDeF1PmfKratjMnt8wjCoqDQPI18bMp4VIouPoIIoviYijtHrg
B3vv/JrGjvEd6Nh97lLIL0jxbyxJZlG4Fb+VEXb06kBqSqgQuD73HULbb/j8rDowqGsPvs5X9T72
OEvZqHFtjq20n5Hr0+nP6maspKsHU6IR3UwWDx9iA0awCRsVcexbCWWHGvz282K5ObOZ/Q6sLIZb
A9ygjguIKhdJGyLZQgziMg/aHNh5SBfUF6mM6I240nRObVjVRDQO7k6LNU9kS9DQ/8hxSC56Wh5D
JKdRjyXZUzzZaHtUQ9KIjqCFmKCSBPqcmrmDJIDSk9N0xvIweE7OUIgGSFbYBqOr0Zav1JfS/Nm1
FpT9b56NLuiMrsQNLGoPfwubWBUvNhi3Sx6oblLEyCyUgpRObaWLpdK33xqCpd32zz63TQqpE8UN
gT84w5VSzDyd5zYdKZgtjPADbf08TmBiCQ4ERtdcY4R3/cHrFVJ/SwoJXN7GjdmFaiZEMo4H31B9
mbPdBbLeaigeJh9+THgR5u3I9h5d1savIsGzj32NGV+n+9zUP+aGBNTnbzbGHjMiihUk7aAvoP/b
XaxpPAX6bwPmB1L520Iu2r+lfnte4GwX6r87OP/pTBs8pg27GUKhKXdnz0W+rCY0IKw1CzEdgWFJ
YQtlxv4x1/YxPaE9xyyuNXuH2so6XI71Nt2oixZ92O11sZvysPlj1ODwI3rec/+zfJ2AOXzGSGDP
2bs/PN4O3es9PnAOjZLQPpRz2iyz17BldouBAPzLAq9xc/Q5kTlFD6ZmJhNDV9hLbfAtNpyJyC9+
71o3+9XdCUlo5JoYwa1H+4XhQRXHmoqIBplfa3bt3+HujetFPlBnmJR/5WSme650ttEW57G0aHrI
XrKYjUnBU3DTcrwQNH7ux2yCCJ/JjRO/pCNEQ6AZ2Ect+OL6Mbe8d49bmLo13nHBpq/R44cWegY6
ShcLxRQOsofnn6JvecVXkvP7kPRd9dAskhCHbd4Km8odWVldnOjYXm4qChny6Vyew/xzL1bl7rv1
sjHtAuqLSJnsGue8IUXLrJyKeEPq5MLVZxp6NN5EZ5C+u/iNGRhWcOUeOsq6x6kYtZ/Od82cjc8U
m6CvBOd9DdJIug9ygpYM4RL4YgZtBMQzeIfU6k3/zFrQ5RbAMTiBzzRXVt9tMrI4FQe6GvuGDPdW
hJuuCq+s24rvk1YGG7yeciex4tSLpnLU31IchxjaqPlm3yW6vWm5GrPJuLjXOD1a3XLJpuEeV/RM
5u0Jm7UOTrviYVZGYucYcdJuw8u0Yl+AU0XMA9SV0qLyE5P4vP/sr5VJi7Xz77TDjCVRZ6C+HWWp
451IODDWzc2pNcrm1ooN+ucOqb3ppxtWR0JvHqcX2MjihqZ+osft+U2WIfO4Q9d+xEGDdpeFEZfu
YMkOG2XGAgtZiXokjcuV+aLbwZyuz1KYNGkXo3KZrClgD1YthvnM5GEHUJY9UaSNCJujiWM42egN
SjDN4RAUYjikAZss8Atq/7w6Lu5RjVsQ94EH2d3dnTBMZGk+/0JBbvUs2ghocbraEKQMrOzrqzDN
qBn8xae7pHWBTEGPBOYS8cKrJ7sKoiuRyVyBwncBjaA/tS1+vNAodgMMnn0UQv72wURMig59Xsis
QCekdIfK+NtdC4DIqgeG1OF3aH0glL8NOge8EtffY7IHUoy1aR408SfUetjG0GI6JLPrwI6awxMN
Zyno9hQYy60Hmo/9MioN0lmBzoihGn1ieAcgQo7eBa0zWBCMFTRrL4MwPsRssdtfzCaXLm/86W7x
DPTaQe/hobpA1ZDCqGi5i8ZvRseX30dKgK9lERrsnGhRzNrxt48DCudIIIHiJG19APb4ExuDa3QB
OH4Na8IqgAKjxpmhBxmhLvAo42HeK4EIVnGsmNAvdG8I232tB6l78E/3WWADakwt70wHV3gaz+g1
yUa7KPe/kdqDzts7u1VPxbiQvvUaz6neN0Sb6xShFpt+6yA66gsI3SXQeA8ICSwkMqhBcc7DpbQL
608Uyr0OQfPTy+D39wF3G1OYkF01AuYOuB+r6hSGIG4R30jAoX8GYCqvp/rQpmrIGpSaiFzpz/ZK
vAS+AzoKZYBuDD1ig9T0HNGTfsqoAHaZ0qxmQfnRRJOBBGWB4uCQjG4HJc6BnGC29I0Bdov+ffCG
H3SZsgmClnqZoh6PCJ1wHljo4MXlnkfUH06C/zIdsOC4Il0DkUELw0oKOwCDX/a/DDm1l6BeJ1vl
ONU8zdNDdWX6hvPeim8BHho9jEFgkZ1HwELwEDgVPXIswePIF0E8DhhBM8EHqsSxR/eTiRFxY05b
Q6zrB1Cr09+KzhgYUtVTIjaz+LGBPXjpnhR7jyqQjBR72An/Rh4ko8LbvhHBQLSiDnnH6RITebP/
IF4xKHr0GTmyp2sM6cWTS02oMFq4FqlkCebTeNeB2t5Y2UiqCKgMuDrkF44jOXzQEzw3mC9aTjpI
BmlgTvPedwo8PryuQUd/DIhVZph4xliJ4M/BwsOmg1uw6o2VWd0rw12//YPDEqVpt/nJe2J2hDdd
SPIDnz0xAmjP7AG6nx7KuxhKPxqKCl1FsUbkgUOTV+O9QtjRAVwNV22oohe3IixyF3V2gbasWwsV
GhqLgJhbvWTJfHWzpmc0hls1tFFgzZ6sxRmi2pad38eje50PmZOpeSGtsj9tJV5T7TO1jw8yRWxW
xiy+6mOEtb2l99L8x275CWhDccyLiY7m22DD0cL4g7LpRe4gQ5Byij4ad9xzcBlJDHeOV2TTu39C
Jl76+RZpCSGzHxDBqpnzlcW8yXXnDgM5gGnLjjXFYcZn10tOUCaJAAbJroSlhoiuhsg2OmyeurQn
H1TQbOaP5rqBJndbYlfUyPanGaYaMA83Q3vSAolGC90gzdU1r3j0iLcgP5jl2cAoBF+FO6hAl7aX
Ctfh4e16NpMLFBM8QOBJX8Pvz27YnlBk0r2+/ta6BEAWtFlrp3Xx1AsEURfOOV1laMqIJHktk4Tx
e9demXCCemKWRmu2j7XtokahjXEzps1Af2jSYtY+yJqgeGF78R6QCuFioeNfhm/MPXS/BLPF92eT
kCUF6Oudf9E4IOR8sON2ERYPMF/zKoT2WMvhi4BxLWvHZFIGgqMTbe8dEc7AokfuRUGOJB70WRBr
AttI1XsNaU/1MB4guJPaiNC9MUl+oVCCP7AMz2Nav1E+NNApfREyPIP6FxuEzWPP7EdimzF4oYlv
zxGYevqvurns87k20AbptL3ANJGUeRv2I8u84JxpX4t0jGBxxq5IqWLPiDkmBd9nBUu/gzFIUEna
1hS7Mk9dnyNtyzYGuIGiifbyDWV1gu5NV7vLc7CDnFWF118T3zycscO1ja1gRQaZHj0p0qb3n2KL
be/yvMnmkDSJvp2xz3i/HBPQgFM/uPm3PjhgIjexZNl3byObsBl7jAdUaFL+TOqBPW6YahFBeFl/
YOxR7m967Er96484PWEO4L4i4NX4zbqhTejF4W4DuDF8wZGZUr5p+90pH+P59xhkeEh+Bkr0iK4h
LsLEwrFtIF8kwMtIlndANEosLNw96sNbr0FX3ibnCDTjOr9GrxOlCvUkNhW5SxH1WlZ9qIQIF49P
zJpxHFxlUXHCYTRSI0hBawKBJo23i8l9H6PwHRgHIwRDIETNoo/5ji/7eg1h2upepqMXWT9pjw4h
e4/WCo+4dPIKWqs3lHTs2kdvuGeYGdAUi3FXpH39BNAH8UpgIzuFJrm8teJ83vg5QWTPEHn/OYnj
owomAn/3B1zgw2KYODsoFJA/ZtRyO0KCBS34AMMYXRzcrtSphQcMV1PhbbUpe5+OzkbTu2OlxWZm
dAoVtharD0GZuNFG7/gdWwPocFwJbhYhNgGK/3mhcPJJbVm9J9iVWx6vrv5w3mq6ecLVAevMLu7E
aUMeweAIpmoNGgg6XDgt8PdtAxlykS7e+wyA3xRFCfz9JhHjbLAo9YgrFRcFuIldHdRxguDZQrOB
oSakE/zxqCwpWlsfcfF+UxrckKMV0/fk/RsxZV9+AdV2mdc5sHzQOCGVHWKLRr9D/H0JjVZp1LPT
/fjFw38giq0D2yZPl8kFyYDY6D3hCbQDlYundl87h7shWe1OT5yVe5TroEnspdHpKHtSvcwdWe/k
0sg0Y5JUwgoFwXD/PTCPldA5iWpkOnuN0hk67s/BQLzj5PhCrynNH7/tk2qyJNBkEg+v1OgaBzRz
Z07SHvkc5eAUCOx1UhYQEAjdw6VmaEKe/L0q3rlNoRONRmC1N6f7O0dOyVxECOeSwPM3+2IG2xrU
PaUs/aWSLtm0c9eaYuJHUJBqC7OeU08rlr3tlzatyTrkFhasmxcVjuWBmF6wc2IQsYSY3VZb1kR4
FfUJjCJxyr3ityN1iAt3i+RHlAtEDFzptkBvehP+4dg794zbCZD3z10ZXlUgz/7tL/SooLEZoZoY
VBV7hJB/sTgvYWB/WmPpb9G29CXa4jzXJg/WmsfSxoLSoRtKElET3JYokM7PkM2eUXvXfiu8LR8e
D8WgrX/t872b3s2g2JSB1t4nWbize3fdeWEcW00yoMV2OtphEAElBuov/pYqBC5a2YqnkVuOrb31
xuXqtQAlpnxq4WL0Du4jrK2grd9iG/X0VKIbKdug4my0U7HEzb/VZybtbHbOK+4c7xWcivfFxa7c
tTbqAQ1EiE6wjInmvc3Bt89rvCOWn23asNnZEePzdK74y4PYHAkcA8mawAU/j5EndQiLpBHxJjJR
bNkxZ0RXiVs5GpU2PSUZFK+B8otSgsDnpFeCdF2j9v6zZKSz3/ugtPh5MEZCLgCzD83AiRLQsYK0
ZlDnd+b1CmHbdwU28XVvfIfd6qf4rVjADqbiPufIDyy3/YUwjIPjvn2Jb8uGxgj9QpYPpCn9SxEY
C6Ywe/YIUYjma3lAE+PGtYsfbOFiYHWJDMb7djc2xpBzyBMM2crhjUI4PduGpRWXfZU6AdnNg5y1
WvzjeftcbGL2lszu+t1Nojf7H8c+sumg7zr6zqpjOlX2aupxHfQw2SKlNX0wtzUmr+cRgixQ+DN6
DTYD3DX6kCxT9gtz9tgHhGnDdLGL+Ds3CY43RkmAkiasQ821Ucc+gDltsckgfBCPlNf8ijfFNbjM
8J5woeLoKdbz4RVqEKrwfkKU+HdaRB3mWQK40DpFeqzzRcHeB+cKzPUL73yOL+zYtx9MeehyKa5+
quEyzbV1X1Go7y+aYyXe54w/u5hzFMcdkCPLAJUYJRXY8s278Djy0EBhH0ujRDXq2nsb7Q/Ka71r
YdlDfbJ40YdDQjFv7QuKn3vcMK6gFcw7bGKYL7Fh415+OhpRUhgVk7kBkZlYFarDOriTyUqcXOXd
KSYr//KL/O1x8ZK4XlUwlWHXwlzE9oi98M5VLd9KxNl4h5YZIa/VzbHTqmXBIhgaJRLaP1OL3jCM
B9moLc9EPf3GOoYkUjJRsK3mViq6L048ZkkYCC6+q/JQrvKDuagn1iyN7H1nas3VQQV2JKyu5OpD
udHZkdBL/dEU8gafyFcpcgywx9tGNboa5DDav4pLNxmq17kdWs8wO2XIR9kTXA8NTpmMZWbDn4qz
oDgXZmlcjsGUEREBSY/UoKLuhl/YcRdcCN27L5NIQ1B5uB8MAiXJvCSAsxzWw8+sDcbVrfIeGK4g
uy3voXtNe0x4bgwSW1LbcqNA1b/MW9/BBWOOB44G7HqKd3hH3bN6b7hWb3pX4hRrISGUCr3LdVzl
z+6bLRV94o+bNP7DIvXdv8JDOLtt1THEKsd7E3hZnsxtB8iS2KvEvfbqqf6FeuWwCHCdU1hCg9ZS
e0ek8eLKdnWP56E20reMoZRWNe0vGobkheAZSX3ZNbfNCHQDj6Fs8iyHSRZk5fj5IKEM9TS7J04b
pXXH9JPMNd5ecIHRSX/y7cNVuVVhmgX5Dmxi3ygzSxl29PiNMwBqsrx7ZPnQYapBi4FQhoXa7see
vPHU+nTrCd+gwKp6xoZfZ5HJOh6nxVLoPWKu2r30DW4M/7wswAe64/c6JeSTr0336eXM+Us9d0oc
IwJdMiS5EqfzUlJCnQKeRh2c0Z7hLEgKzrTZX7ymdkw1IiVu+Oydy1OQdxfxyfwgM8Pe6bcasEdJ
N9Lyn+bEkD7cKQ0HjNxefunpiaRbWz8corJJBhjeijeOy749aBPRhHuL/xqeJe0lYwH4KRzTgULh
82TserjJs7vb7g9hKJw4/7jtct2S+WWe9dSlbPHZK9VI5qRJ/9zTX+7dSCOhACh/8TEd2H1IOph0
vrDrpzeX/wpGRSW1sn/UMZpfdVOIs046ssS0vppQdyfrdP2xSLgGXehVkwQfjh8OBppEurHj29hu
iOWEGHfKcNBhPac8wowRH3n2dmn3QzrndephfvymP0vrEPuo+fdkHJt154kLMipQeRvj+0pzNf8z
63iMdDTr2b6kOMSeikDVctGOmjGMX3rrEGXwBwZmdq2oZOySmBt2cCu4RMfcIwWJvg9u8T6OEaxz
RDa119ZMmemDjNhXehG9e9isWULcZKBFuyjZ1qu8RwbwsjWoJ6Q5ea19M+Yed0nt6DeDx8CAKFl5
KfmzbPw93uAwmSeqo9N4oGCd7uYwVPisvSGNw4RpSVwCtnAeFZnBZnrAWNcgNUcvms1sigJrk3wm
O1fmDxaTRJqoZuaUPXt61YMnnHComlkAdawoFm8s3xgFFwryMeXdCz+9VecQidoz35zJ26hJKfHV
EAH0dcYqFHdWjz9r8iZ4rripnj0qKyj6ZFaePkfYhg/so1W8l+BxYP01RHAafz7dXJSNRE73Pp+o
MmPjExa/ZwX+WIj3or56BRXpgOxNMl+HD48HRpyL8zv+3Vjhs1YcqLgvXoa4QvHaNXN3xOfFtibu
4dzF1ZvCgIdBplu0OeAhxlPEaFdR4YBG0Q6CHuWgwAfeHbXxh2T2mjGXX99dWA3Og3kC4WI5VsTT
lda9ekAEHrYOxdD0NS+d2PSy87AdfVwcKsJnWIaPgLAEXEW4Rlie6F4e4t9Iuuz/EXVe26lj3RJ+
IsYAJBDcKiKRc7hhkDMIEYR4+vMV3v2flqG9bUyQ1pqxZtXLt2gqRDcIGm6T4rQyvaITS62KOH+P
T0A/iFHKywy/w4lOmbgHMyYxmxJ8fh7XkoI+pA33Ge7GJICgI85gCpOsbnX5Da0lKIGPXV7sJ/D+
7+lQ0JOuJ0StTNfyD3A4lAZNTwywSGM1r5y8bkLw4vLap81n+V7SdgRlS91MLtay82uMcQVWsRcA
IrtoOKIsp0xPdZ5R7X6pg1AIlYNSBzoTIgq06OtxZC2AEB177wVuhBIu09TfoHKfpDGvnfCXlJJJ
qz5o5HXheZhBKHwvOqo33oV6oh1FMwRTuiEn/CwKmyxUl+xgn3vP1rt1I4NJbUF9WNp2BlNN7d45
TSuTcmPfuyfAaYpsZObfYcFpsPPhq2Ci6+6mUxxxYl9Zbl7ZrgZS7b22xFeT+QCvIXjY+Ylzcy/Q
ACKG5RZ9QJXwS1aDPQjGIF8nv66nVP7OTr4eN8VEGEMHeGxmlKXrUAA2LffaBL3XFmehCoEJELZ7
DeJDis0QvdVyvuXmaij6AW+jzeweaX5+O2IUmvN6hgdgCKNIMbCZUrdgR3SvzVwDL14nxnAfL3BH
qVuhLEP1LrhRdpi39y0qfIHRvDVwGdsHvECPBnQvPbOe1X4dtlxt8l4BQYHwJ0Oc6NIy6aeZwb4R
M/RTrX2m+ZYVPn0RaIkFqfcan4f77qUPQw1TU/hTODkIFLuXdWGUp1RXEfFRDlrMelYnWjis72sI
AemoQZT0cYqkT2+nyBADyRXU3wNjdB/sdu7NdEoAaNFYpwq5mfMkQ2RRwC8TZixOE2jLHNrZsJRl
dXP8CHNdwFivwafq0BG64VsJkl4hXoXm4wszYYRWLDIW2uPnodWJh4/ldcj6SdA3WVMOPJMf7Tn5
aGc+Wd8IWBsL4922Su5JiHZ3Vw6zd0RnMwdHADDDYp1qx2oOMaxP3ueUyRPunTysvmiC5Pox2Dhz
UMiHyYgwCM/3aKQTmAjoVpciIgizU4IytEXgg2TR5wZRyOa4zW1OhW3xGeQ2hCA7TD6/LrUMSPFp
uCCy8lN7wuQi3vBcA9CqtksUx6q1lMoxlS3EfigkDUgCjXuXyecHVdm3Y27uhD1PjYcXBqezhw3I
Tu636u/2obK6HFE3QHd4qK/t/epSK9WKNFifDnTVJl6UWH1xQWWExgAaXzSRGA5kCJsfUzbbHFO7
uLhOn2u1tKgk87YLUgEsI9zSfJcCOlavY6vkHQznMECiID/5RAgjhnqh4oKG143Z20V8oXp/iAwa
ulnjMiwd/MLg3HmMeLlzB0Ut2ugD+pd8aprUdMChvDCi3GQOl8DXe1aDZDD/wJQKSezRT8HJUV3i
7VSo3DqVMD+lPHFGeutlF1GkBbcfcWcgSwV2ICOJJcEEuEID3b8YoB1pdcwrtfs8sEaHHVXHPO3L
FDBriameGvvp+YHQZF8vfD2gEsfaJ+AXWK405C5HrTws/vsDuFYAtz5neWgQgxInwty1T+BbDnkP
Q51PHeoG+VRWk9hXBZgKNCW+sffvu1qGshWwXCqWIA7Ozq6BKT3mPCCLABOhXcKmxgxBGw4GFbMF
pwpI2eHnTaESPpc++TXFHtqAuTE2+jIk1W+93LJbBjTdqTBC2SGwRUqzLkWtYmi1Sq0TTYZqj2gA
Yl4zSG8/Ve2bf0/DPUXxw82B2SQ5+BRZKn7h4UBhxZN0Y1AQb4+Y9QWD6OrMCrRY2uUO159yC8or
cGo6zDpcmnNsM9FGG12U7afLor+O9yDwqCSzxplaoGZHo5TU6IE+IwwyjLxQ71KGRmJmDhgvoKUC
aaUhn5+jmkNpreglBQdNjENwM11+zNlE83EOqI8RcRg3nEclnD+jD/i2JPwea6WsmS/2y1dgDJ0Y
gXjLv2a126F3SbqHYuNzjQo378GZr30icU5lLr7kOjxuYFwEuktFRWqxwz28UNL1OwdYW+fcFb2t
qP8l0oeRd0BSMqEgojhELhnOWWQu8vAG3ptVVnCQog6ruBECmQKs1wXn0LkhMp/3P54VGLzwKSTZ
CVmg5uRCFv2k2RMUIr4NMp/Q00e4i0cyVxYeHMA63nlMlBe9/F14gQjrzc95+5HZL7ZBPHkAxZsF
ekN7/7b6MFaDgLgHtVMjNexbCYomxJa9S2rvXs4JUkTmPUhlAA7R37ecd4TVIUNnhI1Q7seyzFp2
Eu9B3vFwVx3L6ZR/06ZfB6buTdXprCgkeeN3xJ/W+GNjZg0vk5I39xXM6DAhO+PCJ7UNUWzHoud2
aFbpvTGkgXhSwpJgrmBD3eKyuWy+SP8QPX7rvPvgNqTJVb83vzT0CvXH5jIr1B4w5B88tZaN2imy
llcIJLIhdRVqulBHSMuTnvnkE1Z9jKG48DWlh9bIb64OgAuTc5pZ/Ts08qZBN9HLP6BoOYxELFCk
iUeXybUaJn/O1CXOVg1eNCNyA4qfNbSI6btM6EZ/GxqmpUpsD2h00Q3XNOBv6o/JNBFi6F6/uQdM
XzGvVqrBsMNPCpBMA3v4HTrVuhE1Q09os2vJr1C8d0o9AAIcuh7zGqclMPl9letyaPKIqa7Q0w7G
lMccChVcGADeULHhA0TBxu/0t1UH2iLmHCuu1crBBVgkOaFIRAuRHsVyqf7xH6m2npiSel33OY9y
n71526uV6TK54lE74/iS3QEbd4k7XeAkPPubV9Fr/b0Svphma457BIBjuiDi/LZ61VYl1GfF0oa9
C7/XS0Fz2txcnM08/NhQzE+vduNsr8i7OMAdh5teK2oNo4InplEiLsrsGgIGEMY9QRYNKY14ZktR
KAPVoB91Dtb6MfkwmzFvRxXbK7DB/s5KSlzEsm3te9SXoF6ESBo6MZDrDPzGDsaErQsSiFj8F2g5
twHhFrE5rR2Htj6HGKD/eKUvTFScPfilXYAArkj2LkR6dE54bMnZ18vgzvc1HZfOj8SMbPMeiugR
Aib4hu/s81t4CR9I0SCiwvFaWTNrlq6ylXqxp/AbQbfXPDTe0ZO9davaRMQBG0xhwTb2YDm7ryia
AAeO5n5+TRboz30C2Cez7I1Sc9c4NIrtQpCuCjDxvZ18eHcJEOAmfrjZ6uPQdmO5wLPoVbuZnxc1
8r2xb70td0+7uzuHm/DYOrco91WDvwMCRB6fkKZQmiL915GjL192vy2aysieUSgoU2V40oqW/Jm0
0TDXv709n35q3Oo74hoyWeTufzOxpCksdlrQrskSu7tGN/FEzc4Fw6LdGrKApcDiuGAxZTXLq2T0
9hJo5d4A70H9MqvFQROAcYDUrUIqaa7ymNN4kfetQLqH19G8j1c9jwB/+JU2DNBVu9q9hO/tBdrN
Y2vXObdSaLBIXDDJumX+hzFe7aKHW+i+/NRPwCWUMMqn0Ag+ETMjP3tnUe2wnEKLXntt16RiBN0Y
fbLaITiPy65OTda2fh+x6sXLqmf0jF6+k3UKLVpArm6Ya15DlwUglPMmzWDaryuizH0v72ulWL9b
NXgutHZEC3oa6HMa22pA543Pa8FEaUDD96CZHr1xHswnsOo5fd/o0mAVzSS+kPI4ncz092lYb/7d
/cJ+rWWje7ztA0GpeU23ua+Fp3JZ9A32W7EDlrz/P/J9gir+LVEB6IyWVBXMsIgeoQN7I4plVaj+
K+7GdFerC9ucCnR4ar7r2IDmqQmcBcCLRq1FBARguI6zwmbq/u4sJXYwgIJlswnGDcQfYnu64L+5
vUhs7rESyM0hF5H3CYC54ilvEhZCUh48K/E+Nysq+oQ/DW3yR4g+BfUnnofzxENFcPlnAxQRbp8j
atgO5Nw8ofaCuFd1ARjmoKjK40EBRKwuSEkL0RULmPm84p36Zrl+zIf7Vjyis4TCVYWVCNVoQzaY
cb8AalMm1pjy/UCzSP00fPnaOWxmR0INOkS++EfBqO/kz++T+4RrAicjbJdcCC4IZSBcKO4zoVQk
WYXn+BIcmvKj8qLvGrUUEJ2YM5AAde6A4uM9YUnzRMxEzaiGLx1K50Ej/pqcBhtAd+I/T6VrwWQ6
RpnL9zPjMukQNnFYzV+y6KLzaE35ajSmY8BWjcwfj+0xtpovTLgOOTNd0sLytkHz3vtzf4LVaMid
BiKOt4CKXAVyIN1EElRmLg/CHO89KfVpVPKNrx9QPaX9em18KfoGjFKcw8IKapr2OTSD3cIkL46Z
bXshBb9r5cnVG8BNyt0PVEHVvjy5HiEujvuP90esFZB1aNi8Av8+DCIvhBcqpLKiDhCkONcQxQJc
6iAZYP4FySUGEhFH6LeAkIG1PWi6PTzYPkmICb/5uf6CGAqWEklRwQ/II0scJJRk6JAf8NcFeNfv
NTYG4QLNUltwjdF6TU8CIC8gU3cflJA0rdZ+dO78cjaBOWVGLEEl0z63uWYRV7IrRhGKPsC/aGRQ
JmZuuENVkJ9xhT36od/6IfqOkUrkiSh6AboCFToDQVhYnmYGfVMEF9XLS4Oqr9iIRO/va24qa8iQ
iUy5oZJMi48vYOrk6VhB+u1FT20r6MmAvYC0gigUKHG7TKbeTigXqU7WzJoHlCdond6jb8jQSP1U
NxonlB6NxgthvDOyF6SV4BbWwG/oA1/XOuZbHTsIEEdVPvh18MUGi56LRpoxuSsdLEyOA/c4OA7u
I/FCXWiLVvu5/v0YlrvfFfObJ+opB40rgYz4+2I1MFONMq1uZsTTXUMtnfzveEIQfhppqb2ZHrx7
Fs4d2QT1UfdMXCJ73Sk2861iE/nrwbdfGcYTpl4irj6dg8nfcRgZbcYbij8KMDpz5a7R3jde0SPS
vdHfjZDwAEbZmFuQHiQT9HYn86RxomW8c8vNcvPJEx1FskLPEIn38owBiARhXEas5sM8DVvQjvqz
v9thmy+7eUpFRl+FoWoN3FK1BmK32JQg7hNtsHh12ub2QNAScQPzgSAORIOgK1YQMmHvMy0T0F5X
xgCEJotbIZSEPkQ0pdBJx08n7d/C74IdAXhPvNVPxztEL8hwIoCbtecmGSYBRa3gvbnTRCXZA5ib
2Vv0hRq7+ntQQET61gNq4+foGfrXDkOVgNgKbtJhPAlKKLpfROTSUVLgrOj8VIOe0geB69PPZX0A
Wd8zw0jcRv84BO3BVxWAVEf1Zf4QTmkKPq0LlYTWjt6ndK1iNK6qqzgEDYyR0ZF68z3cQ09IEhne
Ykh6VeT+iuYe2LsS4sWikCpGJ2xhKBIXscEAToI3idotMfGyPauvKx6bFVyIdjl24OWYTerLTTHi
aAFpGd0BzXPewaheJ4mPgQEKiNpGgFLxgEE+AdnJKUj42fMMZPAXB5afrJTsgci76JUEud9ZOdRe
D/vVoutN1ePKTGvZPlEjI86uMzJKL6NW9ZkuoJiM1lbIOOonhIKxEVP0a6KlOoj5zdV/9v9I+9Kh
hIcEmWRE3VefuCqhW5LgaUyIhDpD+HvOQ10yYjF6T7V3OI8ocDF1zhLkFkN9SPWbN3eVSNBPE+rs
ik5JtoRagC2hrwKUB4yUhmlPalNij7kqC1uJmCMmDwOUR3t6pQQN9dya8iAx6khVCehUjeIC7kIi
Qte2HAcSk2RRaAB4vEWyJrEEPWbo5vL3PJH+GEBLCZfdfLcNV0po+nD6iFXY2hIEk65uEb2rR08v
oXeTNWklc3BiyBEhJuxePA3iH1cYM9gTA52lqr9U0EGo8PUWRIHuoUMdmOCQWOBNN+7JTd8pPINl
w6Mg5BcYEYWQuvOXKvylAxAJk3uqa16/iazYvXdofTsi49ZR8CgEGCKsjXEU1YHkcSQVs0WfKFos
KBgQDL5IVjJa5YpyFX6I9prOICHcheSgFMz7Sh0EW4wJFIohodwvKSOy5yCBgTSewVSCPgQ8iTI+
pOdXAgklZ8rJiMBp5eFb0LCSxNIjYAzG5zxzQFfBmTZ+V2tHVCZftCd9VFCX+7FbwWtJxPaB7gEK
FFG2tJVDUvVxaFBIvwm31GV0wW4zVPxLCaseWaD3pOlRhtg7qf1FGkoaFf3r9vK/3dwQrQi3hAq8
dJy+ZAImMAFFZzpuDQCrkdU8NeIt3YV/d6iuGHzAXUgZuk1nmzJ3le9KzXe0g2V9FxLO1lDf5Eaq
BL+Bq/9l63ntvvoGQCzgn8/71aDoM+zLZSpyyf6SvTxiitIRD3LTA9wbF/LE2y8jFKU9Kqsd5ZEX
LlHmflkUxKIuTJQkaoqMFBEpxf4T2BL5z1+ctOqMWWBsbQW0SjiP9g2houHRG54j1NX6sdPfbrdK
Y6tuqfMLRrQ+lPhut3sbDavYRsNqjP8l4KYEa/eMltFDCqsDNpTnBRrBfS6Cx5mDUZOJwudo6GwR
Zeru7S2+jgOxyqg1HUtybbUi0d/MG51Vo9FaMBJsL4ZDgu6pxSNaU6kQ6NWY/HeCHXpqKl8sYeax
lwX2Wbs92NnBarMJe4NwwC8HiuGXS/200xhPdeng1v3dGHWHlP5oD+n/88kToKTniMz594Z4jEHA
To2THFwB/d/ZpIPkU/dwUD/j9XkRJg1ExQe9nGQRYe0DjC2bvUSpDUk7weFVbBHLlaJSqiUE3mTG
vzKLChGbKnE0OKW529v7cDKx/usnqXGuRxcbmkgAagwYfNzJhzvagyzz5bINOaR2At0xW9WRHWnK
YICPgy7lAbiViXHKCPSF6Ab9lRKGDHs4C4Tzor3d5T9R7QEwdfNMT8wBNwEPwCMarkDr+gSMCfN/
C3ahayhGIjE3QeI40wdaIkB31/TDzR7R1xpnWpYhTruH+66p9nj9kYZJiFQypAsWsh0teGUURkUH
+FgkYeqpHEbJFYt+7OTgbkTgHTv/hLhtD3h3+W3k8QS6IWcJ2BxrG/ulmm5GDfMwPHhlsPy0pSAw
FGmuYirJUYlIES4ozvot+JD3U4b9mQtVg3a0opXTqAxh/qpGX4e1/w5oplMchSKVraPawvNXZgTg
8L+jxHRQyUvwhbVr3Qx7KmNZvYoLOP6XfFa9HZkQeVGVehPD0Mz5EBcjaQ29FuXF0y/dVJis5Gfn
qbII857E+XB2Xd3LqbFm8FE6M0NGP+txTjkpQxjfOiggbhSoanyo2rtWYrQKlrNbk2dCb9yfT6EO
Y9AFsb9aOnxAOfwCLGrUeF7/3Af5Rr8U8qETIDiZ13RI+vWxLdCPMBM1IUyD81ZSep9+kRSBYQPm
RwNJUKbBLWL4gLcof3Xx3h2whBC6oB336sa+4eLCeq8emEg4G/F0BkfaoiEC+yOUfdGkPRgEvQ6S
gWGPdQuqD4cs5yzGLNYT1UilAkCbw/O0wHwunEZ7noRRnjBe5xdx57pmfJHlKBSJQVBlsGST0NxK
wbK8rUQnwMYAk6ElSymoslt+JVSFRZKoElUWrG++xTPEoW7aqmKJBPnttNv3aKnKY0FbahBiU6gM
UlOi4kgHysZZtPgJG73d5lFLvuUhfJbNdPHL+d1GP3Jarel03Bh7svIM9eNEVolHOXp1+GWyqmLK
5MoIc9FMSp7a8RUWCEVn9r33V6aQV6uoVcJSBUKgZ6Ce+nM9Rtdsq/r9Wsm5xltEmmeqCq3ubmdF
8ZuCwk9XEGvdpfCY1tiZHNGC+OFYM0Y7Z5GGGFOukT3c2/1+f9vtd6tut9+P+ouoxSfAkL+dzlT1
BaqfyBh25EepizDeIVPKx89xhRUqU2X+3V5cPF1E2TfjJ/BCPk+Sw6QMnUWMnIrChZYKO6rDz2vf
AOQcHhB47q9aSAbHz+Y+uBRuJdh14hqtmrgmGi7t2FJL7tl0O/nvADah8yRHNzqlP/1nwTI48MQu
Kpul5aBLWwAsrfhbF1yZLnSfMKeJbf/vUILbJcaRC+NM7G2Mo9ygjqk8KQ303r6nMoyqO9OIc0n/
rscM3C97BoIPKBu9Q4zNgSTQpD0tQmEzANVJ5zrMQ9Isk6lDJKncmLkllGIykVoCdQIT4gcwOUdB
2V2SNY8kzs2cCadZoMkPMY5Wy+nnMmLK7SBvoF6ShChgGG5L1q3tNzGmnIFI2lIYZy7QXyUf/vNe
rvfv6v32GXhpDtExig8PKqHf8DJDQYwsa3D5pRsCzhCBe+AEf8eNpY5JYYILpAdRFqTCQ9EzqlYm
d6YamWJlLYDlssAVgHSb88+0KNs0866b3DFgGhqRN5XI5y0sI4EE6RzZXjJU3rdz98zy3ZfnQArW
LFhcFxqS3FDrA+TAZCSueUvpQm9qBLb757fAyP54QZVAqnaieskOyuLM/v293B4EX7j0oi0Pf/eP
+NSXXWLKThGutBsV0uzcbVd6hwdYLvNIe5BMivOSIT210MhIp3sabMpO11JKXP8VYfSCf2p4SrXM
ZqF99+CBtG90Z/R/lWFSaPekhqXSj3gxTWo+4jK8UiaSd5JLFclqrl3w/xy7pH8r0b11YOf3DLI/
rWIS119Oqi13qUGmLN/w5x8Kg3sEYNd7Q1OudIThMGAy+h0YeMwr4yHYYCbAJWes6tS1kcEWDkM1
5Wf85TVUmorIOV6UpKNZdmTIlXzRAMarloMKh2wtAzqoButQYijBZsblZoQBgwFLrLMxO5vNXxCy
hIs3c2ZQIp8W2nhn5hP/Sk3airNZm1X7M6VY0EuXQquv/osiIqifSDHyHKoio9JCevOgKl3GvaLe
yqL7cYK2jaWCHS040vDfgRe0R931eq2qluIZiaGKP1npAC/pD5DclXrvCj+dI4sjDFZ3TETbCth4
x78OjYLcv7rDn+4n03VaMnANcGhlUVeQucBaLBatBbXfMSGuR8zKV6cTrDolrzFtLfoYVy1L3UQY
TDkO9gwutxi/i1iJfJTRzdWvVdn7F05r9SKYfkDCXeKetHNo5tC/rasdxDQkj4RFiNFXjceqpofe
KFx03QrhcOJZ9KgBAeIXVrwpvhpThd7aPMz78txa6lIX2zL2rIi7P+Qj9Ps1OQvqMmus4W8PsNeI
hmQHpY6sJptabWM+JpEzyAIIgxTSsb+ahJeEdzEMQInzDGJ2WsLL5ZigereKrjpZTySzLnwYBMfY
S3obB7hY7wypGroHpDF+oBlzbD4YTNS1w8FjPRTx/S3E/zqkH6jdzShpFKM8lrIY/IlQPpnDFSSo
rn32M6v/s7ri6hXHLH/IjlECD5A611LoRaxFc5al7iRsAJM/QQeix3GASiiATidFQQgmMHhGmLwB
Cs6MDAsEwca3BkRyyGD8d1+m3MvoKaB+Ymsm60bpKBlQX2rcwarF7QuyBEm/Os6GpwizDuo67lvL
GDD9Mt2Ultc2QRfcK0CKgGrX434Rr84fXbpQ8F26r6ZKBKpGgJNjZRcji9oRVEcqDVDXGjCpxAzn
q/Vqab+LPpLZgfpfdZsCVey+O/oH3GtYkHur6D0iort6wa3W2OQDqYfvYSqF3ZvuMep72qcqAmmf
/hKYZ6fstm/UM6pem9mKQ70yaL/DQvgdAPghl0OHwbCNxrleqJVQQqGMPI+AXKDwxpQtV/fzqAHi
FqDV/5LwkIw8XEppRjo+Z/4jE7cYcYejPGvx88MEI9tu7GzV/+wPhzjlYRTdXPbT8OS2oin91z6S
hF0t4BpeG5owgpeLH/XlLSL9h/VHuPcINkImXvfyCrs2dHghhPZNxHKbqg/yDNeoXAcBpi4qCF3Z
APkd1jBdVZUYpYL7qp8dUhsXZV2VH5n/UhkS1CBFSKTfWM/aNfpLGE3wM+Wa0kj+BXSutM4ABYfo
ckHqt29WWujDkcP/svh9hLeBIQvZuLoO5C2bKaN+KdLH856FXCoygkyNgikenxhIYbcXOjqKrXzr
0067KrM+/WLw9oHDMmgkOvV5E3HLXcE5X3ulR/tLG3QXVe7j5CcEHA8RMhnu+tchA4LVztG0dVIO
7dPviJuwh/Ge9hRPM+ygPLbKjPJmMlHk6v1uHPRP7hZu6O6WLG6itTJj9Yhtv41L0PcUQfmponA2
jzwY/MSdI8elFYOpunbiwbEzRzpCrqUS3LcZY/xWXz2SM3lmfotTYuaDXz0hR5gTI8IcrPhuzzNQ
C13MDMIcxe5LOYCDtLo3AeAEy9nghIjXK67CzjkFO5l4xfjaAMqnBLwAeoGDsFZ5dGjyLH76AIAw
tEmg0YvQs+BVlU1ewXorvEs4zZN1lbCvrojDDBCp7Hb7LQoTSFKndn002p5Iau8QGB6xba96KbRC
RRlM1zNprSjhxuR/njYSLaHfh74sRNuvbpPyEzV0+GPsI0odrB2hb7/ebVDED85XxvbReMG0Br4w
MOni76b5RiwQ+7WXtPLuEFtddBdJiwD/yPBjycm7VEz+ai36f0Klhcw7im0wQMT1mXvuZUx06jey
5mCewAjADodsJEPMv3Rd9/+xfl/arG8sPdS72HGmN2nntBOnPNaiF95ToZT2GNvkt9OQ3lYQh7/c
qpIvj6qNSITHThKLgG5gb0MaVkSD+s2NnxEfyskGehI1vBRx/al4I5Lt/UVz50jnR9HgYhHbfFVs
YKN4qsW+pi/OhY4htoNrA+K0HQf7f2rWehep/aiVQngqtStBB9fWcvAp888K4xXwylv/rXkKxHBV
UH8Zgday9wgVohOiyLMEZzMPjBTcKQ+5e4QJTOvqI7z4uDoP2Be1JE4+3+gkKHIEr/V7hLYT7s8m
XFmPSjytuGX0DijTEzv+BbV6L8VA74cif4Q8sK2EgzmM335UfFnx0D8P1LVTCHFZqocHBywvUe4p
vpXZ+VDLG//1Ete3e/Au+BTzsJps8e4aISaMPfUlLijhPqabRqGah8qY2e9SH8wiaQkaAwvIMglX
KXGhnjnBHMgEOEVjpqL3TGvTKjVW91apgewTkO01eM1FMpl3b4vXgiHV97QQ3kbqij2ZqxmSJQ2+
7nkANejX/iB6NaV9ROk5Tu14xbffGAH4/NiaxpN0gU9F5ZBqXc42ciAV3ZMFzRg9U5pOjUr0pt1A
gWIHMvQ4SMLlmRmybx0yC7ReYhdDC7CZVQvcHAuvBbtD6w4OpuK4srpN8+h0XtqXftwtNlizDVMb
rn1vAISBGfjQhuyJEwHkLzgPrP63v29qZFlbOLciy0vL9XMuesErl/ONtnn335J5C7nfmcH7AagY
P3iN5kZ4MmvVFwR59vvmV+lgvklhD9vX9sUs9cXLPYPvZL5FkCTBWVbcEmDUnV8ag+aPkViCqoD8
umq/VwXKSb355g39JrgyOisEh8y5PGqXE1hzKPQCRpMczp+JA5pd4ZXmA8c8gCLnsXdbI6IGYpTA
bAxpalZ1me8vMmacm576t/a5duwxmd3Ojz/w7lKLO3qVxLn8ZnvzHw9Cgfa7ew8zJlLAD5MPbBkD
M/vpi9pEPALegIzzNbq003EOVD2js5d68e4n6MNnHpTRxYID0ppp4YxRcsoJtGzt5AHPsLNHMFCD
LOdtuX/DXieEs6DgEcf0L53vrDC8erkIMEwJSEMMOH63TlotgM4Nw3u0380M6COUJ3CZiIP1s0L/
CMWhWrXx7acOBp1NmMLfXLG57B+cf2ERLx5UTDMxnAOmZsywugWkLfIt5jLu8HnazPZwFhPAb1x8
poLYwMx5UrKiiZ3Z3/bzJaqG8pC7fGu3TVa0OiFdSFZ0advM3bPKvCR6gF+ConMUz7Lxvf7msT3Q
399pit+njM/sUIYSJ+ObFc8c86r7zbyXX8LdxTPQNGVXVYaPxRPoGYM/rBpGtvrXKb1H6N+K9KGo
qwEGwdhwlatMX7l7MHAX+DHE+/3un1cKvGYx6hCHUa5gX8lytkSzGkgGt9mC6Wd+QzZeIFmT8Xr6
PLUvAKw9TpNxUcjuNtXlfXZ98Vwlwrikky0SyVTNWI/7tUUf86GZ9uPkPnttXkNGCxmRQPEDdKxl
z1EGg7O4hxrYh+cfVtDuXu+4thA6ekXIoepLsrdxcYeg14za/J3mDBUEtBfs5YmibaleqhcIJYEz
5jVyy1s9mfUbU7yaBLkm3pdW8cNOZ9nNY6KdT3ydwoSem+wZ2RzcFnnLTbcw/dGRT3F0TZVj4JQh
qYXmqGdePSae6cdCGkpv35rcy9CEliYHUp0mJgtmzNKViOMxopFfmTFdPCqP3v1BeQPiwBw+O/de
xuApAio4VP5m8ep9EXtnCLKeG/MCrWr7vv2tiHQnSo9iywD5bvNlVIImV2B+EZcuuly0g6HWPuSd
78HziwdipVOL3LVhdhn4d5Mylqgez65DkJ+7QgCjZhW2wRM0HxA6UcarUbvBRj3yNgNo1AxBfzEn
Ay6UcXeAIQWmGn7jBznnxh63WHK19+wMEB8oxcM+rcXHu69/ghOSnxBkg7NZ7ibnxLGu3g4mJiqX
a1gEe/DupoZzML0MggQc2F2ku8cvZMA2iEIUCEZQtsPKlQ0M7xMUFqXFDlDMBjNzrHhHBiu7801B
cb8NnxhFIwYnmgf32T1N7lOD3Kz2GjzmEGtD7mjPJ++RkQl3zuyviU89CGCe8XqQ6mbOGVpXJmNW
+4XVTScA7viNmpAviHBHaRtDFt365TEmAZx+HdltGLkTUhpgCh9ota0p8rrLHZOuY97NfWz2LmNr
cK9v4QRsHuip7pxCE9T1e5ayB+AVZ8g1DwPJNvna1sc1yj70uSUSgmjO1V+Ze/f8cefU25lE2bvc
fyz3DoPtt5N7LU7F7ePQKMCBd4DvFGaQPJQ+EEOhWPhslKjCn/uvfS8e8SkEqSd9blkLKMdmt/5x
dpxBL408LnNGTBZhMCCN531nS6wGX5Xlg6RlxmBzsjmBNePUjhOG6tYgLQpt+LzKzSyz5+OPxwxK
z1qY9P7vPKY6fYwtKBTGF4iET5PvqASpGWSrUIMx6ggjXdyE5SHe5J/2rs8wY7YsQ+4Arn1t9oCh
zHb10/cHgPAlE3CesQ3HlA3H52Zp/S6A+JjPbqNCu9RPVoYVFGfwBNxJ9LB3K2Ag1gFaAvfT+bSx
18yrd3Z9g14ImSp4YdwBJdbFl6J46uQ/QW7vZ7kag8xM1L8qrkkXlA1DfwZ2yu4j2rX5AAxh1a9S
CGNg/bGALue6g3SYEavS5tWPgyrDhb3DcrdNiWOYUJIpSJoF7zOqbjOGtiKz6CHawJn58skZjQV7
1H+sUQ5gX3I9YJfeBwf4fst161j7Mp70qn1PTSMelxHATJg1pMNThHgLFwES5GFfJmyRrOAiG/4C
ImKfKBnArbB9Lm6dyvKec8w5dOaIajDugSCrbZK6wYUT69IyWjaHP+wEqED7lvdeIjLqPKew8BwJ
hGYPi6f2snl9B2gDivcryrTIsUoBlrDieHaSo5unrQC1DlTpxNAoHkHFXnLI3XNMRFEp3LkXepV7
B/I+nBaRCAYqmaBgO58lfGTUNXcUKInV3lUbRoo9Z1UAqO9NZQ8DbGPjsTAZJmBy9hFVZteJidnH
Vxo2b24PDgztiYf8Jl4Yl5dbF5kPR6X81OSbG9EE0WrAtNUT+C+nCCoVgt6HdwNNfV9ZBReO4vTi
liEWhrDt4p4KIeKrlW/7vQv2REdoI/ctoM50/J4MRgfPq5+8alX6W+8uyXEIdyO7o/t7ZWjhqyUH
z827+ZYcjBHr/mvYBwY8pveK/35SO/oQWHLy4ZZJbQjDdnAx2ZcnnCg2H+yw5bTC8kTQP7Aa+dlt
S9mcatxLb4RvkFS9UE48OIxCPeCYvgRFyF4ZXs480f9Dol50dw+fz2RR3QKuV/LAEMbEbORbszhF
3cN+YtsAoICmbpf2SIt9+wC4TpwOeMMJ+rjsgKfoE5C97P16flYq4JBO29Myu7kZKI/BrW5NL4jT
g5PY+7zvL2tm8J5mPWtaTNB7l3gr95+qzVNySYvkGdCBTsA/8WmnYJpgTSxCDX2GSJ+f40Xx06eS
DRsGeB/AcR+wo12GLmnuWEvcMQwxFKrw5K9hpeIlczfd5JbPdpGhLjgjNyaresEUEBwzEBLQ3Gyb
C1rioKSoSW+sNhENgCIKfExJ8agtzZPMfjKdPco3YwKMc3iAqAaTOEnoddQoJEFjsXfw0xU4d1bw
WaU9ikjMg+2YiIIyHW0zalGgRqkgEy37L7As+06MIgoALRKWYsQHpmSHeF8BElkosbAkQLohcTgg
lqJ/mhX93CCvuNnz7Yn0G1fMk9L/x+uw+PduTLo5StZVIHowSdwh6ph3wCH4aATQs89vKqP0G0FL
okCn1PiG97J/NRsw2jzOG85/snhBeIgwGrR6wKNiF3LNmB4ojB8VdKVRP/U+T9a7k8KpSHUNU76L
sEufYRGipncr6d6X++GViA1htaeDVkL5Wf9uzHZlgnz2+wZ5jH3pJyS0AHDiRgE9cbinlkdkzbAC
R1QzWKXufkig+WaCggkn1vIRuLILEwmOI6bXQF2ApDzvsdiYhnwyi1Ny5huWJZvDhK/kBhUA21Oh
KdFk2t0tWW/E9MUniG3GPEmXFmXSvMUT1BAAGObFy0BQMrca3rwbhI55OKAyaDyK7qVTiHLdOYhz
XH219YDs8rU4v/ngPYP2BQJGvAfK94Ro8D8QjiEUB6PZ3iUO2Z8iUywRb8rbpKoLkg/xMSEqsCeM
GxWZf+89+pdiWq/Ud6sDGFFGqWjVUyin2AqX9DIe4v1AxtHau9E2wn/exujkdoUXjUkVPqJ4IZY1
Nwwnfh/uN3z0SNGjhD4Li79WrhUJmlAUx14z6Q/Ba0z8g+9xcCOVg2+m6+S8xBPvUIigQt46DMoT
AplSkG/PG5pRricXWDSfYGev9hzTHxEDGPjiyngOFo+0bt40u+Uuifd7ytmngDgFvjeBydZwdsS2
1X4CBbV4orMHp05kSNgNOJLJDjMqBdh5GN34oUWuySXDLLKqyDZYgtkXjWkXn1M9ukSO+03VxfDJ
zU95ZK4OQxVrEEBDPjxAGdK8wdU1TMYWlAumG1rLZJ13ytQIwTXM7RmbNA9XymJHb/Scyhkgq8LE
N4N1dGlg82rxf6tDv6tNDxG7cOjuoLeHfyof2xfML0ST8KG1rlM2NWjLpBrS/zpAqQdIDdAqc88V
B0GdhP2Za1dGr7tThn2OWlnq4iowsWzkHRf+jJlCp6F3vsJ4TbRsnxjPNlDIcMllDQar2rl7GO+8
NA7M5/p6qD+KtQRKsMogtSCGt0treHYrM7NbAuxJOmZqardiEXfahzzOgbW+51tm7De3PrPDEKwM
/4+qu1pONMqiAPxEVOFyi7uFEJIbigjuDk8/36FnLqY6oQnyy9Eta691+cZIOW4s0RJAQncZ0NcD
uyn9fkUcvB9EflIjdD2zfRvZvI0BK3gyWd4iEkV8hi9J1XfsM3mdbHOTLADy4n2f7M82pdSmk8rV
LzkA04aPbQ+16LWY3RZ3+xKGP3NXJMDjY9lLRRuXcSEO89HgOMZj53xkoEvj61bW+6dCiPSSxule
OcqXdmbZOK5KErJX/ISpyu5YQeWFneVaThOBkVrIkV6oxOB8bqXdshzDZimXm2SZFjOKdcb5u4p2
4x/5KaVFjlgUv8Xsba4U0zLCaJGj4OGfAmFghiY3WtXIuH/eNceWOCkgRAfyUXJuaK8+LtW1hEyE
yEz+8IkpI/d36j7e7hUBxkRpnSkvmFQZm15+/J2aKV73cGyNsWGX4h/r0qNhUmcP9SiunH3p8r0m
F1DKdBP2VHSCifbMeG/z+rfqJB/g0Nsmd/7AqPo86rHG7INFuhruR9axU/3QiHyu6+tnft4mg9MI
n84oc/xJ92bDVXvfjbdWQxLrkLPv279AQPqYjuupRnKaJRs3w0W9Yq8r287YZq2kA/pdb7E3q8Lz
d9ZPCxhew5J5RgFwqIynCXQEVXX3k9xgPeDDztSS/uSGrEJKLeOeaXrKYkK0JucEqxmkBlW0sflY
f6msHeWKBHxKUvmY3KT6GxRiLtb/nwOnCCuEHbMR/cvECof3KGjUJxzFsaHMZYhxPrYubIYeMuyK
YthL1faZN9jFXYSyTwbA516uLHDaXT+zUxyb/KQZjdhZG3FANpAUb8X10ilqZFiflfG2T1MMWhMl
2B/3fqyPNqx/wZ7ytLuEFU4UYPd+/07QJqT5AgbLgP09u6Q3hjOb+RnF1lO4RPLKjeMHlSqiSr0r
vNW+tPtZUJ1jtEC0MUFYHeTEkdRQXEqFF7ENr4c3snzTnY5VdvyO4yEJPCuIhb0QvPZdkKIR+xq/
ZVL5caZqK8FhA/C1L8VipRN9okgw2A/4ZY3IZ1iKtimMN4VwvB8ENtOg58XgZM7uimpbXDZea0Pq
WJmbOXHCJsWd4nxhVJu4fcSGrsABXUbg8TA/SgdJkHvBi6gqZPhmifIi2KZlT8Q2lqeKIMYZ+Juk
Y1HhQ1qAbAIAZpU+bnvjRd3PLt7ZwuIjb999JS5v901zkR6ktl/PVX+ZKMbO1TtHtzxfVNKTu2Rr
oniEVwUcF3OQNCyz5PBCRuy3cHDkWRalAORelKKJ+vYzA+mVCRreFPaiHxLhffpuwgqLYro+R1+9
UZohHunvBdaUONn3/KbPXpw1xnU0Z7VZQ6lELt3fWK6rPrWPvHuKqix85lgwEMAFOMjd7PQ4CL9n
9Gi4lryOaQZVLQaM/nyOm2i6XDczSGSuQcH+hrmgO2ZOI2roC3+iJ9sc/jDXscNiq/fEsac0H3g5
VVpNIp1kj6y34j4pWHS99s0bSnQX41u3KYluJUrr+inWipzCu5FTKTXKnUcP4BzMj9QO8MdCKD/e
ZlwkLgdrfZgKU6WcOlVXh1+hMhbgbNabd+V6mfoH6nWs9HjxkS1sEgMkxvu2T6x2PNxZZbNDPB/y
mrQkCudI/Zl7D+Hypzm0AuzqCeDsU6WdBXC57wjl2ODE0nen8vzIvFx9HE54zoX4/n3DN9Gl9/b3
xnZdvpIrSaDdWoFtXOWNcIawW29FXhI5mBthk2h3OS+l5AHtIO5TfZEo06ZE8yS9KXnLk/GxfF3T
WSiHJ0Wsgyf3wshNNzzivV0mpgvm9MuM8KgY4YhKTTNJ9CsyOBaTeN/koi0i7DNXA9wxrt8T//3K
nKTV67u44/zwgPwwVFYUkJxQnEbg+FGO489+lA/7oUcCJsRXeEF0Lb8eQc4HOa7A3RbyaVOcafvX
DwWVWdpeXbiKfyUobGCCEkeUvVl+bOPD837A/BF6WCSriyGXLXhtwP6S4LzwddkjgY0ja4kghDjT
PN4k0uEHVSSjiUfnMQ4ihtPBw/1HzOL0QMsYHPTw/Ph/P1Feu0X0WPU4zrYzl/BJ5yOY4tGL2a/x
V1a5jP9bKSQZ41a2lVKHE7WjRHs2g6M6BQvvl20oI64zff7e2F8wEaG4f9nCTYu35VHF+FUIme1k
dY17NmCV0cqUQpLLBUEmS3Zhw2qExHNIaAcgE0obGbjr376CAQnYKgCWQsWYTM8GGhPmqD4KaLmv
0Wh4K8hdpfIeJHIDMueVuy2PAAAy+QaGmGHQDoXgDLgAd1UJgBpxy1feNIDJ/uVVQzWGcC544KtE
2yyWen1CAIpVv5CD4NnANt8AlAF740N90NmKcr3uT59+Z4A2BYyGoHYhPAZ4TuCTfirNCAcSf1BP
v4FAhUEQ/nWwuyMFfD9MT7cbEODfhzyt9xuAHXZj0Kmc5POzmPmxrEVKJshoPYhCjkWCEymlPN03
ryLjZ9nqkP8jdZKR35u1mdy661/Xq5dqScKJd8oOPvHRyBEifc+2Dkh66pFqBIGwpNibARcDSlFC
pQ3QWSrz0fXXH/qZDAL+Ogwp2o6coj3eLxCipMQk4FNDxVeo+drRmRBuyFWXks7JyrqGF9ncli8O
jO8O+XDS+49hFi7GUGbwTgNVfBDFjKjtOZbnSIHjvhlqFde1HNpc/0Xr4ZpBA8vJ3jWcDwSJxQL8
d33lpHevqrOQlX5CoIWceiiH2nbX3XghpOgDLHxceZQew1DEFNL1qiRDVAygjFNN6fHYhJUJjnQz
KXf+EAqvCxKl66cnKbA19Mmmv/W4HxwHrGHM1dk6qSu/1+amveiLcMNrzqr2kvAL1gj/lsBIH/kZ
V/beCudP1w8TenbqM/cvvFpArIXqzZDVfxYRssP8pwvI0avJSagYOvvev1z+Fc/zUkB92d0Owj+R
B4H+XXvd3bUT5U2/FTDv92tlDO9Df60eBd45vi6TJKNoWPukKB3+qbu8Fi6SmZFRdBgwN1c1S4vq
5hWYmIYr3/6uf3Px4lbqczzNTmUhftNUqS+TKGrm6DA6DLd+U1S41wzhHFkDXVa0H55HRbT9d67t
4q10nTl2bbrQgEoIEMrUC32Xcr71Z7jXbTdKNzu0TtZvaJ3QgKFJt3h06tl6YM8P/+5NrGlq0WbV
8O8xCVT3t8muL3EQwiXx4lq9Y3a6wp6/dVVrVJ9jCdXj76F/ax+7x+7eK2SezWYldIrntl0bk+DA
L2tgepvkbDqhbbbdl9KFNbyWlhbWhA+KlrNdRRwodAN4dj1yAbV6lDb9PRtAtM0tWj6b+4H5uh3k
Rol5MTc6TYTR/MSoquFjoQzkssK/0yTyE/7lfqL0JGaV3bMkPGSwhajahTNUt4WLBdFVS0jIDrMZ
TLYhUZ0GAtxIRu/8y/2EkQqlfC555LQmtewuPGEIuAzBIz8u1LVwOP/9HFY1RsHlpA+YJK9cT7xw
hEN/lm3xsTLgSDn6Appl1U8EULlY2l3RaCFZZ1m4gPucAkFEDuonPnU6Y5oecH+rwIHvKrwk/Q/z
++9X8KO8TzRTWPmRCKIa996s/+8g21oO2t0iBeglFvrYVjZqGKQ+UmV1ccei1Svg1yTebHwUI1E2
YOV05g1Pw/aMwClbiQNGppU9zJT6gUTPJ6kfQJipIH8pvv9lDv/AyNRzecGx14Gi5+bsWWq0Olnm
T2PUiRY8vxaLI6CeBiuoCC6XvRXLFgCNI1ALb50oNL7KcltsApSnvdTP2PqxhaqrMc/V8gkj7/KN
Xb7siUPaZjwXG2WlraI1Ros/wynCyV5vf5WfKkfr5yP65SZvp9Eq86fZNRTtbtN0rh3k6nBAEvWJ
F9aCBOCB5z6rao/j0G6hXGECoJd+lMR0mZIcnWeQwht16D45sXZszClL9EI8gU9di43YR4nEH3OI
gBHSHxuGUCt20fwl0mUSkbE7DLV9Y1QWd2AIMTCEpwpk6i7n5hoE4VxfTNyHp+emE6sbZnvNKTFR
eww5ey+chg3gJnYViTzR31ussrq9Z/Jl98lau0Rbm4kg827o7PYClpfTO7f7RiDtKAeqvbt2Kmkx
X022TRcLX35Yv+2bSxj6n9vU6FG3oSSsTMmZPao/Uv07ubBiFHblIOA5LzkxDLrvxn6cwUdczLb5
Oqhvij+zxXwF7LAQ9skMd7QU+5EddaFO9xw5kMq4RAhkb1ZVTQA5qpnoxm0rmi7YvmFXaeNTdq5g
0+UzHWCTUkPjc4Q1y2aSGJklbgk8Wm1qBpX4vJb9kmJgvL9OwKlvhjfJlb+uI1zLl8p3zaZYNrzD
NtYS53rqJ/Ezawd4e/JYDm+wFUFMWKwQZtzkoiCMDtNTQj5TVyijRAbCZdzk7xXiA3NKSLBtkbmC
ldIFzbkukfP5QItcpu6VEVzJvEl/hJ3/WJxNAoJ/1mZGXCo0n15XiDp5brM9F0m6h0YSIONxzFpO
x4Iet0IxAjUHGQg2hgMjEw4jSBAq72KHTn0p8brPxc3w5LTQ4+lN5Sa2TcZL3UBpNvHhjs8NLwJx
zq05voyugkt3D+dMVcrbAUfOsGB3uIxMPlz4ShuMW+E84SYCw1C2JYgYsOkbLyHdeADzaJiDnhmu
4vWAUFornhClp9NGUZ6d8ibYyS33eYYjI9LEEn0oQXNmcE9VkxVXmelI5onO1o7F509oJ7klox2Q
6jQ9jg6bktHteKaOGJ8AvytkQ6tcD0moTIfxo+6vKYse/l5MAlbpbKdXTiu8a7SlysKR0PH0ZKCq
hQQwWsOYaUojf11zA76qNS4lpySTQZ+5shpyLxZDJK6udriu+bIxMeJZzorXn3i4+dKcS8IC5Cck
expcAVRBms4kG+qxTkYSUbbNHUlyVHYSrHBidM1GsUx1Hn/N0VcrhkZOpcmkW2KYfBnZeJT0idE1
x4ja1jKdB1oDFdUdS3diNG7dR7vhthaAkfNukoL7zJKsCDzdUCoQXKTVxD2bmRodYe22IvwLKkNY
+DCIPcq6yUg1LjJFw8Enxy29rnofKWZBr4TqAzex5FhxLcn18dHKF4PoyCNjsIY3OVjufjM0PM0Z
xwDgaHFmKBrOZAUvEKaJPMHK2A/HK4wm3wljQ2zlUThNEzirVCqaXsbB27p5sXtpgjclMHUWdRi1
odFxgpSvo5Uha0ktuEALZ8PlrCbZ3mwSeZvXxgraM53ddDcNo8tb45brXh/1lFEVUHBA4m/4hH3W
VBESC2/dRzf6CIbQmwn08/oejJTVa+du7SezCZWPWjbJRjYrKXQVw9rFK1wM5zUCoWEYhCOPw7Q3
SOa1AKh1feKD97JCo6GWM65Cw7kMwC3R+TVcA1/RgTDrWimw71ltQfZKJ0j/1k0XtqxRkqnRUBUU
oIMpg2HccgSt96gbzc4VGimY7ufQTfpgb60z30NPG1q7aQjnh3PX1sequL5I5rocXRpDDqxRZm7f
XV5HYb6DjjBxlKD+yPLx3eqH6Q0dRKbD5T6c+vHKfWR9O0wd3dw4lxcTzyxZFnE1rGEZC6cKCmTm
2yHIgiXwYD4Cuml3RBQQbk8MEbDUHhWEGm71R2+xrMa/ZJNTb5k3mMh40yp3H8XCAmC0uM9Q1gQh
1xODFAZfl516KQ+aA+8oMrjIJzZTb1ywQI3Ct+ETH6b/WkollbyhZcKMn9i6AwjzOPIZYdenfG/Q
7IjqHcKOIQn+ZtuIWcjs6qGFQ1s/rGAOELYwrn6muphoIQ312g+8Ie6xNIzsPM2beJ+/LpYII9vA
CbtF7s1cYBqYFwGiGe+RktLT4W6zX/CRFUKhXLub4tPQ82EA597EB6xKPLVMuC0N+wKNvqVg4Ed6
fFk7j5z6ElYvR7f7vLap+8jAIMFN/LZ4h4L9YkCFQRPiDwB/HeQclExbVqWRjrmOdtNlzV3HMxZK
822GMgFLRdX6f/1JQkq9505AmxL557Kor2uKVsyYMA3NxxtFejELraM9EnzT6VZqZF10Z2Qwjz+C
GIfSa0AT6ARRVXBCcFVV7h744q7eoHI4lm3I49Ip+0Z2U4M7mrlr9AikQFpk3g5T2rFh1v54DYnJ
4iP0mAsKVoB1S7qmlmzRhdCNIcfqgxrMDiKRXzw0ACAAJoA3A7OrzGEiTH1R6O4ZThaLKl+44lPV
dC9mtBWLvdkjONpXYLbPxXcQYj8A3oGVAJ5spmDd1/yhj/KugeKhn/uJjbTGLayP49Ro39xMxi3T
njueeIO+qgQSlStgp2yc1l02MwTerfq4UKLGQOZNZKAjXmzDyqjbS1YSNocbynmqOz42h3vMx97c
1vhdOx9/kK14L/suRvDsrIboU8IOsmz+OwBSSZCvq/vKqai4FtcQ6MmKBZ5hZaKDC69r4kNO51RB
PWIo8voWfu1HSgDGLQE/l6G+rBA+E/4OI8Xmg9gj9Yae5gueHUHM2YqrmX0ukBKFb4Yhe1OreLYl
ZL8Iab4tm/dOvJX4vX4uPoifClCZcQHbGEDHfK7u81P+tXASF5JNbZGvl6Ch6QqcffxKiya0gMBy
pXRjW5+BjUvD5GoyPbNyqqsgCiJHGyuYM/B2Qyb5NdHcweIrg9t2F41DPYEBAh+QVNFo/ylJgRID
IfT3UjOeTU8B20r0L5r0YrR1a48Fm1G3nJvc21LnXvRzb36JjTdmX88oNGH99P6NlKjkKIqeFQd8
b7v/nDP7VVgLgCxiPwvg7mDLCI9qQNkaaQEzNBQNnwidnUpM26syuvALWGqyh3IcFo2qgGlYuQML
VBjXsjw2N6hosRi7xxmdI02nlpXaW4s2wI7tIbwyG4bojkFxq59HoVvCMhmpZmxs51G8IrCtY8LX
YapCHKqT1dWBhdlIe70WxiYt454e8V7oTCZL/dWBptlqGBEKTbcMG0Grf0cM6Kzzf7s8nMHq9WZm
X+ydYX22mFtPw/W6DYMfR3bryDxykOm8aTlPYpphDTx6HtItD4kwwp+mSC5AgDaNzECaLVU8ETJc
V7KlbDsHki7Z2AfGuVSj6XoWjw+oegPUvJtr5hBOraaJminLHDQ/701JhuQk92zsr425VBtJou/E
x10yEhratglOqTKpd7qXkn+j/aGaaazfdq1NGpSEcJby2MgsP+uhX8VjV8iAVYgT6vM6IpdLa13c
vyVlxf5wtYzwvuSjcL9NuSROf35rdsndft0B5ps5hCS50imRjxnjyv9pihCgwIcW6y3T+clqMHlO
M/VZAeLUNgPzBLSMHh7v2q4pZS6tq7Y5AhkwTbUyX88ebrve4/fxe49XUxjYJ+lioB5ZVY7VwLgv
G5IfD5w1V0iA7FBqKEXabgRiVgjg/pbEygDeUwBsn1UN4ghGfpgB5dcdubFNxcO8mEDOGXgzZdae
eP3+NCbZxV0r/72EVbHxIc4RYdv0rYFgDO+HymB8y4+r98JhFBkuBvsgOKBS/DTY/ZLveBbyn4kp
1EIxZOUSdfRrnYu5d6kdBQ/6yg3FCpbtSEHlut+A2VWbrFAs203uiBwmvl3ieVG+Ck98i3algXTk
iKlXrerLt8v7QooY056IaS9EjvHW69cCHLAVeldZF/vhdnX41xHMsXNZl3SOuY83fhspLmOww/e3
7JAX0E4hke6mqiF4TPtoU0++r0o3OG4lrZJ5ZIVT5UySwFiq3L8PrBlyBuhaeal/i54FYjD+XLX6
9/yys+4c3udUp8uSfJIkoDRVud9Jdnh/G98LUmlxge7Pc41MksgWSgKhXdFsQQ+kDM9vvbD81muJ
xq1CAkeQCWsZ6bnbdL3CBbcg2ikAVD7hWwWKAvug3FINndM79DD2p4dia12yrv2bGaaYPF63/1di
b6kfsdtQohcbUcvDDQI4Ta2BY10YfwowI8JY1GF8HDv5vv9MijysGrsgcECLUvVgj4xRsTJAfoSZ
4WOpNJWucPXcERhhMu5KTxQCi0I0nQce31GFfJSEz4Ep8D1dWM4ZuDH7JmzyWFq3G5RbHyWBlUTa
orerpttFa1u2d5jEhxeM4I208Y+XAxqyvIUbCF5+nKS9BT7QNygAPPTFES+h9BBLXL5/hSqzx2AB
mmVKgWt13glo7osJWaQSfuOzf+4XxRgKGzXRT0GUNMAJIaVCSmFzMz48EMguHaQbukoSX5xdj0mi
nJ1ewNVPbWYMuY0KQyvUpfSjJVWI52Qhl59/hhBwoJN4NseVb1HxUys6dEwtIYEtx7in0CfZUYqo
MvwNHw7xybBquJNk3TfcB0BIH81FW4hvK2K7U299Lx7EMF2acKh8aKwcydtuRK5eSff4VDDqrAjD
YKAJWxDnBLzIC7GnnCrc4mP4KBmvarYRvjQzo/g0OQ08FadsKK2TqO5HQtL+MtzR5Buehgee7LUc
ZZYxYhzR8IE+0QFYx4orqlbKqksYyh+k0ASBCWPmv6NhaoD9TTM/qR+xMjES3lPY6lSmjYRqOGqs
1xDqDy9LGIjeiSwq7HptiqrZOVIhc8BbeNkke0Gk3yCK/sIor+PlLAwRT7dLcrR6qO6qmUTJQeiP
2XH5WNwqG25+m5NfyGkR/GGZqsrYjRnwLt2PGry2gA5q7UugWB+LpsBqFSNgaTcJ/GnaNIi2DjR1
We7CwkZMYtG7fkSGy7c0kpcGuyAjTyReKh19as+wxlUZE4NWp3bZKpRoEuX7U+1wsO4EmuPVe64U
WFCuby3xadjgN9D1Zg7XHhq/XMcMRBhZPLTlzkLRLgro/OkP4AaBx2D2jqtylrcC5NCtGsnEYdxC
dUENvTgvo/iI9R/MUgyakbZKiwXR2EVbTqc8Nf9C7pP3EMLlCiOsho1QAX2UifeVGjqAxvY39xrq
GsoYN3dmQvBqOZhymCNCNwRGStt1j5wtKOmmsO3ea74+o+Szl1XZS8Jkyoc2fKTBv++q+R9+jadG
rioAwl4qqBiuQ/Ar383lE+Fh+RlqqKnHWjmjQ9u8mL3dGYgc4LWaHt4HYJzZbONmE70WDLQZ3jyN
aco5jji/4q1ncdm9AWzVr03sFICvP08ACjwJgewmH6r/rfZfMWLnwqq9pUKTQB+RKHcIpWyLqe9N
vaNdOH5P4TQhxUwxYaTbUsrJ6bxgCrRB0GIXdHV3kY19uzEqpw4Dn3wWxRQTfEccfqE3haCl5xPZ
moy7vLtrCskhOf+fdOHcVEhipqvFOECqguBU+IBcBx+tzd4EA78O0GMnBbhfU+EsK2nt/sPwEdRq
nNEx3pU2iHNJ9TFq3XQn0x3/3ctR4Y117dDbv3HUPzSthXH3ZwE+X9obWks2ygnGTKXe77MKxrHF
Xx6f8Uf6jT3Bza5kBNLa48+F3Oe1Mwcd+6OoaRmppYkE9tHiiPCHRcSgiReV4O5r4T4gtKUnLL4D
vE0QaK2nzP8kW5GOGsoQhAi6ZWQSnz4sO1mPz+JVRgMkY9UmmDQRlYZQVuqeGM0HGtHfEBwVOMji
dfBtG7DUjuuEZXhvbAaGUR+qAXQ2gsOQFOlAPH59qs4HlxiWwcCKGvhSd8Mw+QciLL3b9FIfg6Tm
U4Plnzm2Kv0O37F2FC/sxGmB18d8BIxUR5mEE259NaqXDIkM3t3oam2V3A/6OIHyjyWHeddyvB6E
zDRe2Xu1grDk1h9XgvBzrBvtryAqX7yqWLGU4tmFn4O7gbYtQ+4QJ7hgOJ2VHu+3d7aGnEDx+PY8
F/ggfwwWu5HfFdMm2k3X7h9PYzbLlIER5UqQU2J0BAnKSAM+etHbrBpWhHOgOdWtj3gj1ti9b1ZF
a8zsawMNB3wzLqZrkSCAdv6Yl7OE67KYqZDTD3c1tb9/BzDS3rTwuSm/Z+o5Y7yY680nGJnRiY6e
yGfz8yC6Fci48Z8OF7X58FnPsnKjtdm742e7SHaKN1MfGzbSHBoLlJy+x814d8nVmqqliVvCyioh
RurqxvnTL/g+TrtLbXUjBDZn1FcyrWiNSkZxPIgrcIBMGVy5EX08HIX4DfI6sKl3U2g7/4KOfCPS
N17H11KlX979aaIO424boavE/IDZWvQyDdZYHYDGRvSL3Wu42xcIL118WIYflT5zaLMqQYWeP5zx
Wu33550LE1W+/ytQRK1z9UfrfCydO+s3ZWoU2mrsM/yy71cMgThnYa4CO4ingn9nhROF8xg6Biir
kNmX0gyKM1jBCnDEQr9elMdWRanuMoS6a0D2QnLUn8ufBxqVqm5z0kMr1YgjCK8kRUmGCbwHWTEI
6f1WTIo6pMhTEFJB1Bz/IDghKIUl8mlfI90LxVHYUT0kTJvpnujjzCuKxTP5kXoE3BOXJHTDfVel
pJKQ26NR/n39gKPks83o3PJmzsCKfXhONhHk0JWzMK5l+gsN+RlGJLUmO2Sye0WnzNJ2Bf4dv7OQ
asuPoM4V6ydr1+/05w8O9Ob5G+Yb/eayo32OYpjx9wUvKfWhwM5ava+uSozcygU8p2ZVfw4uvV09
aWWqxxTinb5yjTETJlPYH5SY1naH4I497vn5z9w0vuaPv3PVYtHySTJUl1UZa7ZfW9UtJ7eKSSy1
KOU27/fB/DOYXLv5YNEgIHNrbjg5CUt1m3X9uPPmFgKdt8riUXRgb24v1XNOvl3k/2V/Ju3nQ7uV
TW77C5uWHF7a5+61c/iKvqc5sNmiOkgG3HlBZ4pFuKrG8FK2D1v1/cBq92KwipjkpQwb93tfE4Dt
sw+Xn4tZZ/n52vvA5GaN7JApjTK6mJ4c5TLKtG0tfKBxUAZOf61tAOyeJfvc/lpgjTqlfda9w88h
P1JmSGO+EBLK0q5eZYElbWv3IpNvaPNW2zeryp2TScwWKa/uLUxYBxQLMe5uw8fEMWEEFBnOP3ME
SNAUvOyYsbq8aKgTts/67K4NHKFQYnlG0PcYzgL1z7+b2nYfJTZSf1/7jpU7D4Q94QisQMbhIABH
rVy26lMwVm/DRZ9o90BVUN4VgQkWx3VgO+/Y/q9Npzu14SIURK6q4XaUUUoYBJjgbai7wznt9QY2
g9xgGGTr9qX1L0vZauUAV6feXyvREgNC6UDXbQVDF8wjv2kHGm6YkEp6yruisjMHzlj0WavS2M9g
bogLpUTBzqU9dlJnueOBDTZCsJ5jZWHZ7rW5lBVvPkpqkwquJHTzvJsbxZjQYWMPTU8drAmXEl5n
OjOwMMvlRt8+LQkkmsqne5Sc6jvYKm6q/73uhi1V833b19rbQTiqeswXfdwRUiM8OfA0VI/qgoNB
9T2u8DvrDGuKVS9ymWtzPaDtZvSJMnjL4Jtw4lC0l1lGoA9Sjs/yiqqBNAqQeuU0YeG6SRArNnxy
avdVrspaX1QNnAZzZRoMmqZD6IdhuKaw7W8YwxLr7cjPv7/T9VkV3oV4rK187I17UTeFw4aORvBo
GZo7P5xOADOoWYEOeXL/Nm1OiNoY5AJStpGSgpn7TLPHp8YGAEKaqRVwDgFMsF01wfDPjAe1NuZT
MMsS5dB6mDr4e2Hc79rkbl8ICZCh0F2/HIyiFc8RQ8+/kBLmZOAlC03j9aw7iU5x9+h/QI7LnnM1
i7XcxjMYlKm1D4dLeBoBWd5D9sEbM2t4za8DPsu2eLCMNMjqDX3WDZlQQprNk9MEavQ01JrRqmPP
KjwdEMpZtModIkH7yNujLgsR9rkhtn3ZU1xJdxBOiKrr5xpcvqxQgFlfaCXjnwfo0hAJTAXySilC
MJZwYcl6QHmgFXldJKCcoHdbrUJs3NoNx2vkX05SFigGqA60DodpyJ1kmrnaCdz783wrqAJXtKHg
JiJgdpDi9q40dW8n611a9DvLcrorvoNxNQkpXogTPKr+vAJAgPPlGeGZW8lK3rxsXljRoGWsJzNQ
fD3ZFEHjEOrPBUrwtNB8wASoFTlsiAdnv3gN/OBp6DAUC9W1QuysVdwUKcR7BkZK/FHIb8W7/32F
9O15y2aopqoyC1VCwEZCKnWeH5H+upzjeNxrp97pL7dDb4nEofRsYkm+lw6tWF4N2K610nado4lc
ZiZykAFSOOZp84LlsEFwBHcgZLPozaUS1NbKEWgh5Cqx7uYDrcS5zNWsphr2rsxH4lsNOgNr9XeI
C0zNy4tKrq+ShcxLnyuWYHoFsy6ETHaVk3CQsG05CZr2mMoe4jLpz7vPZogbhSUyZh4Ga3rFtc/8
3Mtgv9+NllRKmUC1eiJs01EZnSPmpTCMl4O9YJSigErYYDl6DUV1crGlwzA7NP63bieYDqt246w3
EQSJqRppcMMQdUH05zHF4vRFa5w3fDP1dNQbBpDOY4rtz0pFRad9/R4cO61zrQUCIPP5Ge1nfpGD
x37lO/qz4jAEVremewhq5+8UcUoP0onLAeLBXmoQ7yf7u8aoF++Fyvbk8LYu6TohsFXhbp+EXSdB
wW77Wpa5ZeozKot5gGL6DWpH4dXDu34bcHP5S5/CeKXd+/ehgj9z/Bm2WGCMKv+LHMT2bVNvBdo4
+PEyu5BxlhgzxHiY7Stpn/PH7J0eqZ2vJXb4G8ydcTFFGIhYNN5LFGL+DiZQeL2bpDGUa68/KJcR
l6AAtvr6jk/AB7pc/nwKZWumAr2N9ybSw1Je454XV5VUe1z8+/efU4Vn/cUSrXOmdXopYzTTTeSs
71r2pMcZpHyD+l6xKHEkGl+xj1wZIiIk8qGruEFF4QR1yWIA6FsZbZ/J2l+ulBPM+Q5a9+8xacpd
ebsrEkwqhbPtqzuiQPPCjzxifkVvNjBejTsb9bRsmdr54watITHxhJk89VcWvLAtHYnaYSyrPATe
NcC9EfuwpH7j2zvkyEHyi5s5Sdkae/4o1DSKikSE6G9+UU81t7z3bKWDfT0mIB6KGIGpEaBZM7TB
qhADgLnls81d86NZ/5xd813kteb4vBzDO7v7SyqHELNHA6XUFR1refV7EtJ85Bc5koCb97lJB9KX
QLM0w/n1Et+bCSfHOwg+649y91L82btE3mstfzXRUo1A7huYIkVDKrmecdBOtI+K0j507AoaONCh
RsSwF62tEElrXGOoMuHNWIqDrX5EeFmY2dN5qnIco97dvI8TZjXxz2M1+6sCoLtpzVJF7KOsVz7X
opd81xJdaxKTDBdIApIEDAB2upc/vY+ZAeO6fSNWHXevjUVLcYEcVrMRY9G34jhkrgO+NN73u0gO
gdLi7P2s+dXvRUqfWUq35/x+GKvfaZzM14WIWC4I1vsgxLCY5Ipfzk8t7cIVvumD98Gpx+6ciAvY
2yyj5CjIma4QcRG02ZDEgResf0TfEpXbz0YNeSEZ6Lshz0qPbvf4YU96S2CHvgcPZ4n3TkLDnBNF
Zqk2LEQNC6v17wSUV9q/3dMVbjLvppcQODtVlO3c3vdIfx8eFYr7doLFHf3D2aM4/FGTFLaeVTLL
cvxPqD35Lstm8veEHuLvcVbyTe41ijlPdBJRkNKHoRqwAr6MDmwI6QK1gzYIQA/byKPySgIDSuYt
F6eCmHpkW7POr/7GXdPfIMSdvJOmcyHleWfRu1SeVs1dS2Q7uSyeG/dH8UGdUuld1vK0Awr/+g5u
WU6CxooQcg7EAC0H87BG/CZrj2Ux5FS2H5loITu4oMf4zIn9FhfvP2Hyx/oHlspHrhTvXnNFU+pS
/Ij83cnf3InVSdZUYv1UO/6pjKdBDjvV3lfTvw6Q+IrXHp/0BfeQUBTHNqSvhSNrQMNv8/aChx77
uiGKqYVgwSPptuRVPneYUWFcPhWnUV2K1ggxijNSvrPS7MpzC9Nggxfx3k8PYujNCHYV9o1+9nfR
ChOBHJ2RHlzhRs7IC8o6PNftN58VC+yWkWuU87/MF1q8Yba8iHbxSyd/ySiqoSjEuX2fFY46iut/
F4uL4FT8VDM+vDPf3QlLohzr3fu3Lln2D2YEGd/xsrL5u1Y3fzzaxaq4Xck7HR4VrrUGE9ovJPjG
SksFSRe9LV2fTelZ/Tf2MBZWgru47ZxaOlz25tQ6v+1JIUiy2T1pQjPQQqo2EDOeWCn9LuHP0z0f
/6V3O71RFox39o1N4ccYULQm1qMA7S/2YVw7B+VfEqEEgb8yYAGtC+kFV7CHGvvLfIgcVkIeJmxT
2K178xBZrJxa4WI5x17dkq8JFx3osDvr4hZp6qFCk4I8Qzj6onSTtijfjaiPWR0zdStV3fRSjIpQ
yZD5SIoQkW0I96zcIbwmBu/+5NYaZsv17fZOTA8bQqQoaJCV/i0xLGKnilrxLSHfdSmFhxpmAR6i
szwGEZv5yAT1YbqAESQ5s4KwSMStsUcaK4i6yu4qNpq9Fy6qgtKlHIUUuCurz7UeO9avs/fLsiV1
g8LiU7Jm+xk503Evz3KQdO17KC1UveyQ9E2Mji1zODlMTjjS59/rQAhyI8rsewiDONuxXHWjIlWV
/GeEtxWgEkcOEGYavp5DyfwgY5cKili3rvXs0KfSwRVXFy8e6WAc0ydn51pThzH/VIY4JPD8e63x
jYPrcuTzw1tVvy5i8fnzL395+8kdvdcekwvJdsSVzf3vQr4CM0xt1uBbzxrU4qshGP4Vk6bNPctz
KSf7PDjv0PdRGEgHtV3gXZhcjC2cRBA6xl+/C7KgH+Rwvw61CG57mgE2a4SyBK54E7atlubIsDP5
hYu+SHg7+GgBm35n02XrHAa89OE9xBTtkDldHQvbTy14jZbTk4Vxja8cHv7Kf42uXSlPPR6i6Ff6
wXAKIQpiuyzLGvV9XS5SfODlzafKwT8PTmzwwAP4Pjjd4+m/v0KM4Dz4KodvymgNDn1WsaZccHIn
7lOeQZvS+e1GgytrGVZCGeIZ9ryno55r2lJwI7iHGkHbhc/tNAozs8IHJ4JeW7jeVwGE5pYXCP44
eFFF9KbM858IexUyo38NE+IX4Uic4+DxB4/zXuQ9htiYOEeIH9+GdoUQlwifXVRDpAPL0r34zSjm
/7Gi3E1wqF9FDdKHbOUgl8O1l2aYkOs5y7KtqshD/3fHi6oUW9khXrcmieG0r0hDiPjiTlJ2h751
W1nOGiEMEpm5GC8U7iAjJ6nTYHiHV8LFMkkLIebA1Q9NTgE372rvRSGLEH4InjGXlb0y652G+yxR
Vm8GtzkkLua//zzJezE9DXeKBiuESUJo4V9jhMbkYVfDIApfCRnB0DBO8RCQF51QdxLfFKMHSIOS
P5Ug3HEWZIqqEA7j9hxcIyGFqs9+96xY1e6oQoqxkwIQeNEXY+bF4F0KavD85TyyWmqcT4Nrm6lq
l1OlpCyWP05IEkszd4oULnNoXee4HtqbdT18+j8kndeWolgUhp/ItVAMcEtGMFumG5aWJRhQFJHw
9P1te2qmp7oCIhz22eEPYLJwPi6GkCZK7KiogdXVs2U/UApsxkDasZZtjfK7+8E3QDOz2FWj/W0p
fOUVGDVt1lpQfEJKAsUHrpFhYLMhlwGHD0qpgACQAH+8UpFEIwGXDiiHBwJnpiomhRLUH8psNmQr
EIu9CRgyQJPRHcqVQtZQmwKgEwQy0GJGYhhlWVAYGDEwNkJeq18hNJvS1z9Q1nrwP7mE+i9yZFDF
gqOAeoFhD3XdmMiNl+Fgv0/51KyfM+ZnS2nh5Cu5gTRrWAKXaXcI4SRowUAQjT/KTrZwGIMhmo4D
awfBZkm9z9rkWYLCyvCVgHhsFOu9+EqD0SX0GA+PP9O7w1Z2xIDGecwokVx62crfZZL+1F/vB2wY
b4A3yJ3AaXLOsymGlEHrwM5JkwzkyJ3mtdNdknJo/itH6cw5Mx17uOC2R9/27M1CbuXN3J42P7tC
MzvX5pOaUzWe3Vn74162t+MNTcEpGdPrSR+wtbkdy329hwZLuNDNms/lKxcYSclR3ww2LKbEigYW
FxFFFW4q0ylAld9PeAo6PAiEQoIXcWe5aQgIED0tDYkHLwA+DjYNfgq/VxJ6dJkZZlNm9O+pMpp0
Qd5QCJILv2ktE8RJ3iQpx0v3ybigkxl//jJxJCs2L22pAkH4cfGYjsVYAbKVsoMqut2lDLUOQHa2
CvD1hYg2QxWk/b+mmB9Ry3C1Ahr72Zp8iPJhfa5dIByFZhcMhUlUAMI6xeg7eDscrjO+KudFoox2
Tc9lXJtY+Q9iWdhPATgAAVS6SC5KGUwCZ4LnwLXgO+Y529Cv6T68IMavgVUwufgsun+PWca59m3+
vZ5nOVMDCseUNgA7oraSHVQ64NEQTh3SDWAww5xmgjhYwdzGxQU3CXbKbKrCiJJurCI9YYheiLvS
KCUcUvpHbA3cBulEwKj+YhloXxJi8E5hMotyO71dCWbKiq1E+qG0XkK0oGnTYSDOXaUFKqFWvihx
idiODq+0TyV+aUNwfV/YASdCEIxcIvEqct/+5UgXVv/+GliD/9N24A/yAMaeBE74NnR6BVgA7wut
IpBuvso1WsqrlSuxcNHYSwjdEiYpqzmIdD6K/XMPQYzgBx5hRZtXbF8kJPccbch4WfYweXoJwOw4
JITE+QaPF46yemnsAf3TYFOuWghFsnFKYM8Jm7W9kwaovoEUl5ply2boydq+zqFvESRps14l6DPk
ZHtq4CZL+M33aP7I207AZXFy/O3/QyA8V9EAutsKu0vjcEi+d6Z53DgROoIQqoEbIhVOG/OxP9Ol
orHNq0+gmvIvlR2EtGIFW41Thyc++IVufYNx17GS14jZcwycb8Pz1g+In5EyUh8TmkxPHITKEyQf
TNyouJnQRTZwRFpxkMlhRtUQlABknWCvvMiG2hbo+OZXoKKM/ukbgXCHlXkzUb9CLN7V0NAdYAbU
H7dCDUkPY7BMRtdDy2EsRe4ZMqXcSui7h6I//HLAILIpQMjjDmh/7wnr/7yTYRudng9A0SmoNLOP
ZyqeWxVdNW3pXsMpo6vGnWO57qeIGyEIQsuVPjfLw8SYhhFlIpU2suNguRT7w52SLV229gOPN3vs
XPr5yfazfE1pjpUIVDh3DUAn3W/2CzJQRg5inCd9ZQZvwnhEuEAyTE/uv+oUeyKW1hnSvZVNrrSY
72cdq/ukrwV5ZLgT8hvz/wIYA4xyHJQaBHTTRXtyMREfQJLChT1PPyNpWc8CSR/BfxU/L9VKkZnr
bpNmgcVf9AiejU12xe4NKa4EONHrz1klrazl8U0tAu8CeV3zdPXUsPfQ+Y7o2VY6g8aaPo9blz/5
Qzcvr1ml/mVs8RjmwtRB66ozS7sYeiKWTmFfIyOJput11ese1WR+pm10fgTsSXnusKy08mwij1ZV
wYAe/NWrrx+SGFA46KYk6El8eIbAxLHMGjvClS1jJPwI2pp/Q8cJVZNWRUMy+RDqsBHQNuXnbH10
v63TCl9fB5s6dwATgJPpaHev6DOlBIIGVlVdFrehlmb+Ryhe9UJXMSP/HdxIMzqgTBbvOki4X9XT
qV6z+Hx3tPf8gl4IGghyqdlG6Da1o0nOdesqPHK9Y7e/4fxpo9eltOWTS2T276K9RXrTQmP3Melw
KYDe580kateehms3G+i5PerLDTQ6Su09uWCfdoWeXoIIKsZpfbpA7/AVTXiBJPc+A++ZcfW1A5zB
tzKFiBVRMygkZi+gs/oYrQeyHVX7EU2Gtl4b1pnXuH9oM3SYW/HtAa2cHlj16xreWh8R1usuyzUP
psVjotUoDtDmkZUdIUahv4doPPAIxnx1kINkeAR1Zxvf0P+otTB/h2/0m3q/yVM1W/W4HlRURzXz
B9pOAEl7oAtVynyQVu0qaPXmAyBRr9njDTAgBU+jHZ5FeGsWSqTsUuU9z1cUY+DGLiw3riMMEQgA
6GYCFGOuE+0H13CgriK9BHi5ToFj9NlyuX9Qq67ZtLqEUB2z6aDzNgfNNMoPEG2ixu8wBCbCwzeK
Jo2+/yR7sLlv7eeu+Q9aTQggZc8ZLwBFFiZgc2Fu9FxlUJmQqh5Y7ZpJg7rq3k/P9zyB3g2EOC6M
XifkEHrzsD4N22e1qDTwTUuohlzPunrYEuKg+l6H0F0S5Pf1G92fdTlsOqvXc9lHHiuXQRY3pz/I
hJWH0ddj0qXWkP7EpGISxE7oDuqx0nXE1jQ1SjSAwKa4ChDkdQ9xVKR+2m1nEEYI6CO5Vs+0MRwG
S53koDb9p3DY7r86pfnLUQBGN2NGM9X29tOy+roNtMWsIqvelUAFaQYtFGLBdc5cXC+GJBDJb9z2
qkXDwELNAyKhPo//HuWIBhbojgPqN9E2uS1JXMSe+mKhGgnegc8fIDLQ+8novRUo8MBAAap2bAZg
1BDCcckcETAI9Dm+kUtEomm9fQ7dTZMFJW1VUgIQSew55X6AkGg86kNneNla2HkizGo+eV5MpFR5
Bjp9O4fE3w4K1Ji7mDG87DMJtvLa0fLRs2H7kLVB5WFxTjaiJKc77iz3EZ2WmKQfQeA+XV81SC90
PWbXenalMqlGebq6MRltWQU92pj2CIKc5Ov3yE/V0eftpbX1zIHSs/Wiy6sdn+lwl+uk5rSsE/c9
7Xa3lPs0ExI6yQX1QAv1L3DpphofwC2yi2vlgJI1vS8aDNoi6jMnRzUgcbsgODI60I2d0fO+xWNU
bVrK+AlLiN3K0GtHSSrxCH0d7wn9X/LhAgslb9AaIofz1CwO9mDCQv3TaXY68isq+il1ELf9Fiog
6uzTGt1fM6qx5BZqGl2kLoiYzqwkClc/JV2IpgUzjUCEQl8B9r0AT/Yhqt3WCp+mDvGSHLnVjJnb
kAz2iUx3iA702ShbQUCxchm4EaJTNKqkqqNO41nr4wqrPqzmZbWv4QOYRQLgIafviVeWdWblIjsZ
Tdghbxk9RgbpaH+8N+fn8V0FbHZ1Nr5rB+vGNaE8fsYz/TlKCA8J4/MLGO7hsxNbOhtidFvgztEj
3JwZPz96DmoyhOmqQ46hIZ3mxmJT8pg0FlsrhT7ZP6S34fkCbY6IqBKjPoR0NiWUO67+BUGjGyD/
J8gLcpzeNaSl8GRPIpDFVKZttlgVrAT7YK/7ByOWguTeJXKalyPiEVeU2EhfU3l7zFhYVf49pCaT
8pXBunjnsAPSxnAfQYTtgPh0QDAgU3rYi6dDEgUU+eJ25sloVQ5FBR8mB1P3Qy3eXhf547harY4o
mmDeMDRPs9lxxbwGqQiKSYORytX8++Oe4v5mhKFr+KKG4ru+a+Biya7Lf+vpwLkGlX9jvteDUxgU
azG2euDE3Z4knJB8zBAS/pqKYdZpLH6G4Xp6M+zFSRwSZNOCgxaiujKwVmCBGHaTtCLMMjvO6I1J
kvxEouUYHDc72if2CL8ca8Skm3JBQYuF3y8MrPSkrNpJwSq6LhsiCL3iylhuoIrZlv839wGWbnTD
p+o25LBM5jiOfOZ4GBidrIC/7GgtAkEKKk+zwu3d2Iax2NotXXecGbbt+8uJ/7cOf8Yx7qJ7A+W/
hwvsfypWQ7qJjYxIsCx3QH3qlUArrtwnohHNzIqy/+Os7oS1GjG80phdwAACcUL65AuA2mE+1jMC
E3/ZxYLrQALr4dwinwqh1EoMyn9+8igGEHdzttlRCpGV8k7IOf2+8fsnnnTCHqBXAMFJqKJfZ6bT
Qm7zaFKRtgIJhEY5exju33RuTJiwOf7vryDMwWwtDXe7De2lFKohbUBw+VRZ4hulcpVhqKzzdfI3
E8Om7uqAxch8HjPrRWJACpTj1TiWOFzIR2b+7LeYxu0XM9z0fhDwtDCkOMGq4UPGrzs5caFLQzDB
quGEp+5wOBPaZQkr+Vh4R0b3uMF/naK+Bz0dZYiucM8H35O58XMrORSyfPwaPCF3w82lcqE2wUlk
N3en7nwn5chk+fv3OxdjuMlyPpVPz/8v23SNTM4Ea0k5G3ZPOnV8C36J8UdRZPj+5Hue/BaPAQdg
+UNEEZNVyo/vxX6Yf7in3rmc8pw8zHm45RIC4ZOP2Fiv70yrXP4uC2Nu79Em+ri/tjo0/MTyddNd
Yqk8TAkmcgLAiKmyGNIbgWZHZtDdZUAiPjzjKM4AjXigFxSLwegOuBUcnPloN9pMOGVEhOZTzcAA
2WIhME41qZ9ZCVLnitXTHFEgznBy2B2c+e/v73z5XTgTF4E1TnA7rOwf0Uo6nTIbILP9YDjFoHNX
WXKF0eYBauHSKzCWnzbjboZi88oXS3DVwlmTBoLRNycO6pFUrgMYGSA8FozALsb45+qceOxA1xqb
gMUwo8SDImZsvNPiNPtvl5PivDE7niRUZCbhIrA2QeAtTgtvBa2Gj4BQ9ZOAhh1tRqPV8RgQGHZy
yWQNyfF2O78ygA9z0THjdFiaZ7kjZxsIvBu64dz3eS4Nm6d4v/Xn3ArfHg5t0xVvHH/HZZzwA3y+
5HI5S8R4OZbP0ncmUKc4KpeYkoNp7e6wkzgBgyzIrCDYMNyTdSlvabT05/MJN4m3uLJmMy9Y0SDi
WyOwrawlWaojgqdvOM5u5CzljK/mdN2n3xWGnLTjhxJXMRZz5FnEl9dYTlJ/jHsw8xra1EIkF744
rz7Ba5YbHwl1DxS+yUIV7PhDTKOtKERdidGsuJ4N3CksEZPGDhiT2fIAqxXvxQ1dVBYaYkvWxQej
ac0sz5rh7sKzzSpbLrGf+xntHGfuzv3dRt7ejnfHhZPrgVqfga2InVicWmVOmVjhpcpHbISNGdo4
DC991+0b7vz/k/AXhtvwu3/4roRVd85L+H+/wPuNX54E4msYhvywiGRN3S0XxJ5/b5kxbpu2Ky9Z
GQwW/OcI0T6MhqdvuzJpFQ5Q38Ss+h3ML9ZBQdthUzkSJgiLkz95Sp0UVt7H2cB+lLWiLlcbgvwS
FKncb9kVuJ4O+GhZLPKMlk7ozxNr/odL6XTK1/i64Y45wbk882yLtr21ba4qCrd2jb4YdLH6Yax9
hrAPAnCbcC9Ps/R62X5E2UM8ykbHAbw/fH7bFijsDQsoOPE8yEnJnuctzKE3ahm7jTU7BpMMEF/L
QPBlJGFn6ft/vHcJVKxEHJ24DRKo2JumwEeAeLzl3UiQccdQ8Cq7pbrXXU9B0IaYAi/dZZ6mcxZM
HdxVK5wFJ6t1ZMsh5nJrl0/z70X5Jqeywyva993cknvNq/FcUDMYbBJ/8ZDHxrTN0PW5dfP5coRs
wYrl/mRfHR6+6zA3Z7HlzYKAN/iyVqsZDpf4KsuTHsw8PpNvbI6zU2ksrJ3DAWRPOHmKYbKDfKP/
0ByanoWX1oacgN+UNhnn5Lqu7+ycOYms+Ts/8PxcWQr/b9Dc5dFx5XE/G/4ypNlIWJPNG6AH2/e6
4TmbTqd/3ELusYFR1dh2l7w3jsaUkfdnjxc/J69tsiL71vZlmiE/+VnjwA4AhP/Ms+nO2e64Qjj1
ItVjz401L8ra9w9zfla2wiWPnbH+YhS89dre4zXh0DexrgzGWTCkD7Kbl+bo5vMAcwdBwgh2Yep3
LcU/h2HHUc3FsGTReCXEQ4kF/EDLnJ5Ne9t1yLlCIMx00sUod2CyETGwfg8BIQ8MSuv2nKmjGQNQ
DUCjTEB+7KAgxmbx82EguqBZS6NXJfVBm71rsDzui5oo6qpeD5wP1no9QUUw3b4yM4bzZ7UZAt+x
JZbl2AMQXWBB/wB2nvAI9bxydGvD2zK77DJ/2RYb2sY/wyTvvx2UeCiyeBLiAMFRq23UWO29pxrz
h9hplvR7t+0wZqvzBk4TAoku5ldUxLIjsLLjC+jUHNRsvYqGsn19OTZn7z6Vrj7jyWGyrUKgolPl
CzF+IvtJoqISH/iRI9jSUMaA92MVdk+x19lHw3QOd+cYDXdIiwF/3IkAW8c8dEx6y0R1wNQh7VUm
RPEdDOqjTRPZgdx29mjfqs5lK6pgcPxWz/GH3m4Ew1nmKfRjlZWM2digUb99zkV07DpXVvfptw2M
0leCZmyyLfb5+D5tbfQNvyd+zIwmmCeIdhsoOraMHO01ZaWdtCEI6jevjuSFz3SQRIW+L1x35nEv
AYkiJvumz/0BciuYYhq0wPJUDiIAatTmmJAJaPcTAhOmmqMrirsRjCtAqILO/UKjSQvOc74+gLjs
5Xt2BC7jVAZ62ZJfG4lIG2JVHfrZtE2+o8xfRkf0xQU+HHtfpO2HC0aPEeJc98QoaXgDXE2zGluy
5f9Zn0NfkOa7xSmI2hmvUK/yPdql4itH+eJHyKApdrF6ASpkUorGHfeZNnZvE+fgIdLxhxbAb4YC
DDSJ2lBOAFZh9OFGd5m+w52GCaukTGCx6cxBWGoz4u2eRESvP6Q1/URSFVnAKY1mgIUAX5kji3uN
5OTozKBhTJY4oqktzQBLOSVT0Lp0UphwX7nmGfEdf0154SejA9q3TKfPc3Iv/r3OR5IP8YpfiLSQ
FaHcnecyv5a957Y8z3fFCti20dsAc6VlLuklF4Ikh3tLv9Uc0YCnw79JQQNLKXOe8+pcJL5J2sWU
lc9vxoamOnkcKgnoK4r4K2Z/I4FDO1SfFVDg25I/ITXJVeFdA9i0b0tBkH98EnOSDg6Cfg6lCDIA
wL5xWc1ZPnCaXGhoIJVlJlvaxOGWR/VHyvcONbdY0XJvNjTOaNzL5ehtxHFQl8oCxVSXc+IC0Vfm
SjJAXwHJZnHVKKmT8bRFB4vxJQaiyC4a8TwVRhpjDi5kzYLu037G5CGk6Q+wmQKbcULFggZnfeI9
9mFwivJiShd8wqBF5hnPfXfIFeDVWeTM8sNLzx78yg+DW0Oth1U4BMkJsHvZOeUr/Re4gtXq2rDe
8tWLwQoaQhyK5xTB2nmHcQmNsw6zPmAx+B6JlqsgdRtzg3Ybb0I58UsvOs7jeK4M8RHjIi7P4zfy
jsw0OA+WKNdA/l5RgWvmecwvMMvgZsspSgeXSSCzQ5YsIkbL7yUDqz3g5VuIV6SI+/Cfy23m1slK
A0UNWa+94Q7Zl6Xo1m0AneermnUrZQ/ssyds7qX+m45pWbn0JpivRBxF/e3Ib8cIM4rcCRkQmivL
1oLPSzu4+Y+aTacwZ3cTDCgleEndhVzIZDVbLN4mFB/ztGG3hRg0SffygOfkm+jOkt4i5GFJSV0j
p6nAaQ3iNZK3lgUGzU2d2vgm6Gzopwy7W+oHKjJRFA1mZOyLGWBcKeYBgvMhtoIreg2rDbkPWzvb
vneEL22sqG43zkgqzK9t39dodTcKSKGt0YjcvMd3NFMKR3HyPiDSSn2wWCxoTBPsqIN30sagEOIf
jv0/JTmQK+02qyPpHrnxZOQtFiePukHszyUflLxLakk5OVB5PBQkJhu+vGuwR2YGIwcWOVcpe6S5
IEXAhKizcw5UUhOqgM1mR8Yraaozmowk8eef3W4kcqGSSXEIujXWaEfdONlQ1IwmVNRUFTXk1tqk
SSElAEUH+bwUEZsDCDGceC8gqZjzuaNqoYPNASBGUwJiknBNDQiYwd1F7N0406adnbJRMkQ+wu3b
KjAEQZ+gquF9/ylJrKyrYQULcgqul3cSm1jJzFbfIoXrshOz6r93ANmYlgdvhZTY8Q+O1Eu+70jJ
LK0VxKw5I0H5arO2w7sa0XE6rXABPfDeuUG1C7qRPtJDruJshX+iiAutSDDfLlUdHuY3E5NQixW3
mE0GjhMMPXI+xqxsu0ZwtCgeuLWcFpdhR14myexyJ7dnI7Udw9lw4lycw2Sz4SxGB0lIuA18m/ze
zeVKixxAakBN5S6DTeKZx5hUSOA401m8V8EiOgYRUcT7dhME37g2KCqiPMsj4Z1YyywngXIA2iLQ
VBbpOBgJY6O4xwh9+szqWV3ulThV1+YRUIcoASPjac76HFKGxxyUnq+FcpwllcGiGPLLOxB4xgY/
JyRmFbcNK1aSXrkN8v7OCJeyhAnDHJYUmBhMtOdLhDl+ReYMKOKle97BYcnSw1s+YPI+jGekd/a8
lXKlBI+bWI8RpvQAh8lxgfqlwMlZXZSY8zPNqa7h3sSXu7Cm9j4EKT2OlwQMSwFgmBk/M9opP6Bo
jNPxZoR31pi5/S2snPS1NsYfe46EB2k1IzE/M/LwYwtOEj8A829CV46BpMifM7ImfZ6G4RXb8i2l
s0oN2DZbo5A8drvf1g6GUnYYFrQ9zbBwnlb4BPwNtcbEU4jWxR1gdOqTQK/XcvTcko/KzG5i3t1z
mQhB31yXU3L2AV4cU/6dt2wEQ4z2+D38DF/23eugSRItdbQTNF9DUkRsbwUp7ycAM2O2OVO31flg
LN+h0cMfXgzLOlkA9KQvy8SQKpruWDSlbAeNTyknOvdAP9O/6tD22mskR3wpss+QJ0GXUoewbN7G
/DGirzx5/EEBOA8PqoeiyI6eCPIRHRKEHRA4uVRYAwPYESyU1DUHSWHI/FhtrJ+V0OGISijjDljg
NOKcjzFt9OWj9FABHV+HoN9h0/dG7dntNBipbty1+4lRsQhYl1MIHuBsu4X1UIM7QlfnYQEQL3Ka
cqyAzPMbf/mkloFPaTBnILOH8muNBl5XgFVWDCId9onX81Qs73UwatlUG7LTCQRjApBzhJoG2anw
PJEWBnNISjSJXPYeitoDox/nial3Cku9DRpDXHZA6CV9uyf4M6CJLHXFr5ZRF3nbrn3uO5e6Lbga
IB2Pgna+1ek7SOgCEu1uqRTu0YET7WWTTo5liv16bilEgPZo7LQDfGIQM6nCztWvbhmf5sXN7HVX
g9jdtdvTT9csGPPigPRGQ+Lq9btO61ka776n4kDL4CIx3yXYRDbVbIyWIBXaoneDt1HG6PHDguur
w6IPZnGScZ9kF5P/uF+I5hAViTu5IY03/pSmF8hfWU0+kYvOBo/Et49Ix4QVJpiWSWP4c6A6OwDA
329JvYg1s6h0c5Tl/GO68+VSOiJTl1YTfcZwupYyf0rJl71xhTDwUrhdINCDZCfAEQOAE1kAhb51
nh3PYqAI8siD94YAJWzkElwx6jNQlPlAPHx9cfS5zo6nzF+Zx5wG9GyjUfjR8+bsqUVpYIApt5t1
G2rwT8UvYABCh/I8hPdxtc9DoFyCZOajGKV26d6hDS97mpP/NNz9lKFGWPkf3YugIPHasFugEiwr
suWX2e07WRLkD4B0GwZ3ift5bpkWUnJ9Onec40aX7fuRk+F3BkEPCQcwbvv3tFMc8IBLF32zjqEK
6IWIKCdmX10yfOIZ0d0KQSXCZP1R+TpfLPuyJcioBlsQ0CfxrMswRMZVmuKnlGiMmlAlvj7DW/ST
dmvs0nhOQBP3jYiJ9wXfvwgKlN4a9jZPYmfh1opHLXHDQsno9BQgi8IP3jK34qSi8aBso0dHp/SD
b5gIThw6neEhX6nJ/vBgKIZ6MrjCQ8lCY9UxFAI7k/A7mYruEhAHP31OW7VzYL4liACNGgE1XWzH
68Uh5piHXgfCVyNlyoG896CidYioKAVAH7NEGTYlx9bAU5694N39Y1okP1RTAuc+Dy+YAfL0A/+7
cPAOoAH9TTb2OePxdbX4abQJosefnsMu00H7RHsm9odc8Q/gKVGgPtNui10ANzUUvbzZHchyswJ5
G6QAlMdfC6BTGuXm4Vye7eS8v7RGqv4j+B8RpTbh4faOFYDWAiwIxWWlts33a4Zs4O9rQLdf8ZmN
v2K3KMmAGLx1ANc8JhnTxs4SgyMwKxVTv0tILp9nR07k3p7ig5R14dWAquveFmAWwBc1zYvpqVXG
o+tdx3pninYjOTKngWBvFVx0F4xnpXkRui53K8qdVx+MhorQuFcrlbmqs5XO3N1HE/LF+hc55Ucq
rNVuKwJ87j1aa/Wxvccuo/XLAF0jq5Vbag89Q7E414tROTBYKwlJ5a4pwV+gYKacGE2D0WzAG5Wz
omclPVPVPFhxqxd4ugpAPLBx6hxhjgTsILe2CcdAhJjBX/9dFEsl5Wqb6nV2ps5lYj99X/BQcc8d
p+0h6IIPjYJb+WdaV/6g+S17GBla4BQGGwAvFLIodq3a8MReFqUWsMUEIMipGA1wGn+zC4Bdq/cd
DgPVEvS0MqYldR6xoJJ6jSGthqpymC2KOXVtPUkoje8U0HeaOt4z8Wh23qDDUe5ko/YOr5qefY49
Pd6+PzAN8t17+WBLs6/D9+EF826SLXgNhA5ASuDRhktMZadYwyWRQ1DLd3Ez7NDRnw0+4zcWoo1J
2K5PMRSur1R09wTBpps74Au6f2c1gMG0VDf6oqWKYisMsWj1WgzQZCus7vTsXk7RoifIXrOv43Zh
1W0n/aCHtNGRVDUeZMy0TCw4BTyaA0YdUDwsfa92R1e2OtXrJt4Dfzr0n5DOakM+oNGVu7fYosQa
oHQKU+RI9GxldmdbHztbZr+fY45M2Li9bLfn72OfhAau/gdPIPO1LdmcrnAjIgxzO3ji8DwLiBTU
z5s7J224fukNbjNNCy8a7rDCY3owFo39qOOwCiL6AXMuSfeJ6xulqtEDn7VVebRhD0KP7cAXu3uD
9g/BuNedPHFf7o90lNAYlC+i6ZmOBqKNVtbcVtXxyu6P+Vw5VjWqvIg3km0Qk6K5FwzWT+bHlaf0
ZpV27MCJfCyU/V2d3pKAVwWNBpEiRrd9HMN6ALHJ7t5DUZ9PgCAADYudVvTTfY5xySGe3rMvVvP7
J/iGjqJBP8BUB77CbZp6L9iQgBSmWrpG/ao9vb6dK3sucD/dTHTvTUQHEoVz2sdN03W3b8TJrCxC
PGtgWYDHemYBfzaA2W8/jyzQ7uQNsOEHyJ2jxb0pO24Hn5t0+M5BN7I28S510fl/gpGgS/UES6zJ
cJ80Qi3AHwEOY+bfFMOEF76eR7SPJPN50fKjacEgtHvKWhPCpVVjLpM6mrp03h9XR7lVYJVUIQiR
F3P6C9Vb6NeQjFcvyghgaZpXZdv8tcpXqQb5Oe2DX4+D8srupbGtaMmop4b11c+uP/wAR+jYDa7r
McBNhLl4etnTXq0RWxm0+JsXgeVaXs573IJAC0QACerbkLB4SVx6dskWYa9rCFLjVa8bNWznfjul
ZwUCR/M61GFqCPizzfZzubAA2NlIqfrsXoASANCpA+6J7gOwSKg84XETNEzexD114kGQxpsmooIa
QIW/YW1PDw9svQAr0uzvrCCA2ZBmvGZFIYI7xbD1WwHC/1DmFO6HKXPrA3k+9ZJsAngV3Eb/l6zN
oEnTBfL7mnEDBupp0il/zq/fgq2YwNsiBiJVHfUhDBkJmUDDPAcM67o9Ueb4DJb+a08Q7pUkigZm
dVfakCdUfo4fleQINDMu2TciKfjOvzeLYFQtefZSGHliW+zRZ4HtDbdkXmILRUoMYWCiO9wWwKXc
xh4zRf0X/geZFbQ3GpewO2kzbUlb1c1N1OjORGiQJQisMPpmAv57X7QjtMosKI/XfYfOHmgn7goI
lltkvbD9vED1I2l+hewUFwqOPjwno2ADhDJFn/AHqPVn/aLFphhRy7j+DBy0ZABL0ftMDPCjl48D
r4+FnG9VFDN4/tvw2ylwkqvJdg2ESqH2h4eoGmC0gI2Wxvr198zN14lbRZ3zPmh+23zRtRRk/mUx
YMp2powYAmuNjvexWOqQZFb75/KR2CktZM2PE0v/wdHyPLCruydPEUNhIMd3r+pOupdf3L7KjsN8
Dv/zds477GAPWODby1smbQIXNULRrxlM4LZFCJW+HWTsSt0e6J4SU0jcmkDja6PqiN5QU25un6DC
u0cBG6asm8iv0F8U+tD97b064xtiLnVQD8YdgLM378Vb5Nm89c/gYckZ8hnEMiQ9qCxSr6IP3thq
s6BZqN1E1V7LTByyrMuCX2uQlVAYaJeKh24VOzRNtc6wg21HOkw99W3fY0HggNPUo1EDkToatvoe
UsjkOFil827B543LUYGr/BWplSAv0Skwq/nzQoPO1BZKvK9bTjnt2XCgz6R8JXV6++G/uz+y+y1a
aAEM1qxRHUYdm0ze/PQ+bjl/Keua0qQeX+MJ4DrC5xu+G17TQZfGID1xkAEAX0W2rkodZDFEUeh6
XxBVOeuCyavuE5GQTOGK9Bsbfy4CAxGmGH9CSFvRis2HzDJx6mugnh21C9A2C8+Vr2FyqD2F23p+
Bvl9WCMLr/vPPdh5uu4kcRf7giZqbL+BFzWeStIB4a024o/fUYKGTKiwqv6wOlR58I7MuEsWJtfi
0bWjbJbAdsnMtB22rqh8pcUkIaFQF5/+7gGAvxQhORQtL1b9V/X8WriKcLc/47RxOSf6tcETo2P4
Ps5rkb2Ekg73gNyhHKUNDXKg1/1VNi1UFzJcCpwpL766OTXaCzHNX0QZCl/Z1w+KWx72zxmmyaGO
nfaSn0cYh3L1/RmyVdORfqNboO35Ogvx+S2cPygWuTmPJi1/LsqbPafL0qITr+u+XG9MV1601dsq
fWmkJq13e2Apd3gJXTA6+Mh6n3SXHNmgoP1pgeRkqnV7ewgl1h1XaZMNM5d4naXZniHRAoi502Fq
R1OZrTBj82iN22/VrMCrF1QhjHCUCsJGku4ah9s8KDbk43S6y5tH8ku5TQy/HcFn07QOe6191Z6+
z3vGBq9Ri/ELijwX75w4JQ/s+tp12tuegj+dOHlhjkaLmcSRcMdKyJNh79BeEhKvze5K1O7wWbTQ
F8XNSl/OhZTmlwTlvlUVa4BVD+hb5IAyRz/jFbP7TBlhIIKwhrm1OeP8MMYHsCGzonPlPaRRAE48
jRaocNCt7iaOsiMe679NWI+LvxdzTmSU4UdDOtXN7PSKRx9AuZMoBxAKOWr9pjQhC0Ex4diFVQRK
HwPO10TVGcdnFpVzDZOUEea6/RxeOr+pHoiDLeEcRs8HG4Q2CLYywUSvex7dpqQ3g/jQ7zslX08C
ln1XHQIrjjpu1ZqQkLz7b/PRd3iW0dgVVaOusnvh5N1HSYxi8t47ddSHzY8rgzuMhGH23L66ZgIn
94UfMz3oFhV8rVtNmBfhc/zKwZORPu4//aO46AGg/83H+Z5P3q/lo7Ugj6ATJ2kICetT2dUk0IzP
rj8kB+kgqBvS4kdwSXf3Ygj/klyGQ82jDP0klkNDVISI0hoyZ1FvO/ou8eVl7KiI2ao7xfzdPSlp
4rbKyn33ju8PisvPZc5LcPNJOCEIZEuoeK2NCqiSAS6Jzt2twqtGe5EiLxr3+5t37uHS0uHO3t37
bdfUax2G1618Gj1gpK8rGTU5RkIMjCYUwg8SYmCgsEm6FKJ6n9tQaMMeXZmC79xey7LAYTFdKNnx
RhxVUC0usz9OIqoz66UCZr/6sfzN7hJ00svdqZ8rZnlj7HSGo/fjPOywyzJ2a1XrvPx5vkqMp4EY
d3qTOK5sDQLBjSz8cR1qP1iVMSpESIDGL8Km6FujZ8dzx0iL3RwE2vENDa62bgNQsRQPZlmbtz+C
ZXSoUEy7B0VttsHEg9JcdZhf347puD15/7YnxbgX9Jf30+v0eRn98LoncMR3LBqTBRj9BzUdGBG/
M8NeeN2ft47qby9k7fYIZujgW6ihU3UhvlL9Ihk/rqcfeAvHx1+6avxChBmA5JWi6X9bUDSoYCcB
bMDSWjdHHrJTq8XwPfI70/a8tYdxh8LKqBXAG9hnvxqC/GBwc4Ob8wDHohl9JrTgPI4pI0HaIUOR
v+n84+nMllTFui38REQgnXir9ArYdzeGmgqKSisqT/9/a1ecUzvLynJn2iCsNeeYo7Hfq8eiP++h
hh/Eh/33zJCMjrVQhwUAoOIURoidw1O36i9ulGKZZNvh6u84M26sEHFyStCbMIx0aiCYVATeEKi0
fWFZh/J3K/0piP7n/AxcX1bjNxtSSZfYOyFik0641TKlhjc1b0GpuKAbtmqoBqJzQvY0cHXThxuc
sXNjxfqzzDcXiVUlIrUnl31D9mhJ0JmX6eIdYdiT4PIz+u0RIIugtc+R8bq8FlEj/WZk7NUYBIBx
JZ5HJiit3At/IviRde5GA0aZPSit+4Bl2+kW+pnV9TU9dC7Ns5oiWOcQDCvc2PHUzm0lGeGQnLjE
mBn4MGGtI4FjIN+wQGi7Hq4vyVFVRillBeO0ndDXo2g2kU2hUTeCQY8RjvSXAKPfCQ1WaYImOE/q
RKgKoDkby7XzyOh60223GRosfDg8AA9g8sgEHyCLTFhp+s2Ip7YUwrnW0v71s871Z6whK1orS/wz
SqbPPTfv+7fvIkPxppF/es2LOGXhrr3Pz3ljiDQpwnqT5TyIRbup/vzHgHzrUVq68ptd4T2tqkVj
OsV7at6g5OLM2+MCZ796ntqOhNbR/bM22clvd0ybwmeoS+MBJ8b38B5+edl54ZTvOH/CZjfgcoy6
jqICktt393mMk/sFnb6k2LxpyhLTRHtm+EZDCgc4hvQDwmarxlY69e/fZhR3Zio0/QnOSA+339gp
JfGNg9vlW7ave3+uPiZY7rUmUObrNcNfT8E/7DPPSG9O1PDZ8zJtXDO9fHqiOEjWiT77PQMU1Czd
DyUCmy7T7YM5WzuiEMGlQMVHyfAzlrVRzcLAqfYnGRTyuFSh8H8GBmYeQo4wOlxxNBa2IAo+QQDf
HvJFdgBY+UjQmUr/08SjkHzXXAeiRGmWjx3AzftIz4EPn9dM6V+LdkTtxW4MTYTmA+R6MOKHWAyJ
53u/bJrbDiAdCx5G9oDx/wB39TDk/rvIEf+IR+PX+SEqYzpyygS++R2lbbvkKhtUIefrLXHa52jA
fJ68cLaVUtyjyJ7ou8kXR1wG2wJdvuJmFHT0xakFTp7NeQDx355X1BatcC5F4LfAS8yYgFZZaufN
0rxq6xYd23cMHwdlMOf6FfyemobXyy7LY/BL/DAW0VS2vFsuVSSGlJaE0PH+7+yeGBn+2w7p3zDm
Ywnj0HSTEqEoWy3kJ0y2twZoHH9ZNbhRWffWTR+rHhLyxr591GHzoB6Vwlsx1mQvgyawNa+sBNhT
P8jepaRP/4TGUrIRLLAbg+pxQOAmMESqwt/LRuqIIh6lGj/F9s0rg+mCrRyIAS8dZcALJzyy7V5u
j93xhukmHzOHkn2Tg6yOKN5hFYEBqzAfUFEylkQXihHAU6iPYUaQr/vJPCF4RwHCBk+Njyda4pJj
AqLKG+QdZ2ATEKNI3krtPtGRwoy6MM54tDUDV6JLEcdLsB1YsW+HhUE+Gm9IjugAeiiJDIcHQOOm
61eoSJyddPlZLxRawSu8FF4Zb4VlDzgb7RrbfcMld/68KPdj1t2+PB2kRwRj6DM0xG4o/IBmkaKy
jGOThz1diawSYgV4BNzE1DYrEXQm99yeFABvcvwoZJBbE9QLC+M7abJJBbmGJODaG5AtwSb7FECL
zEKFNW6DgVUxUuFPlp7u87Jx1oHsw/D4573spzCDs/Wz6jCt8sDl/NzC33eEiwaMgprsLWhPeJnc
LTA/7sGOynlaq9dIBWG6WwybrXKDToChytfDE5WPKuxtKF2ZvEow6dXhIcK5G+e53jSd1FcZORms
O1ZudVIoohCWr/Bj1vW82L0jFUrO80gZD0Z7X+BsrINvpVMCr8Mipn/HPQbU3jV9Pg9oQCWUHPSs
PBlpJUzKKULRVt1Hg91v3F4Adi5JnC3MuRalk3T5W0NSI7Iy2eOFMGa8Mkqx+gEFEm+QyU/j1fB/
EWX5WMzRQ1HhYoY0iG7hjUkHE0w8c0Zm3NlfG36LO7Be7i2uRuRcOQcP0z+3QecySxfC5hUx/hYq
Ai2qg0sR0iz6LnocJjxSpLGyojYZ3y41IyXppJrDPundgErML7jk99oR9hlXhLkuFs0CgSkgGgjQ
YTYgU+Md1B7aU4/+lVQDzMJcLl1PzPOE2ZWQXA8cxkxQpW4BHmKMpHTojs04d0+1Tf0nVEU+Hjqz
PDSnJVNJ8Jktbb0Uw7AhRgSscvUgY7gAzY0BkInJ3N5hA2bBYJwQ+fDdUHvlqxqLR+bObjX5BXqc
zdv4tbjH+QrD9Kgay7vD3wDL5d0btF0eCtu+YtNzzViLuygLRaLBKwapKQ4W5wz0CezLJrfZYXeY
Vt7beYw/TrZUZ5olNP4MznDeadmAOFd+6xfIOJrpkEILs7nO/6w65uwhpEf+3iQhgWtF+Cm5yUQP
qJBEq1xv5bgNkqnh9GnZh+wODkD6+DYTHszlpVqgYnP6fJC92Zdpv4alMhZkEAPgcK4+FyrxA3nB
Dzt/sIoPP3u6ZDYG3FgVMjWaPwpBwaIEyV4AuUib91xbcZ/ol3Fcj6lx2DfYbth6ABi+YqJLckt/
2ftD/xUcLt2ZY4++CTXf+Onir8sYnvhPSE2w4JPIwNz4gdsIG8Dyd/xioIitAX5D3VjZMSUKeozJ
Irfn3oJm2r2Gb5D0CjppSVId7krI6XwiIfIRU2J8H8zj53iLlDC9IFJszvQ2Y7wlosMatwKvH9VY
u9Wr16nevWhTz27NC9vdLn5vU1I/FZaKU5h1mzzWaojPnP2cfq9ybE6orADPUPUB2iuXb4ZkUZj+
4YlIvEjFaVe5JScd8+EvurhhR+Btu9F29a6qhuXZBCXILYMLhiksqFbBRgi4NjIENw7/OjQVGe7T
CPIgqeArOdozaoUzcwIlYp2BFwDHBsDbwnIH0hAXgMNoCUqjjtVEbpebL8MPIblnz8WKGG/f3+od
FbjywaAV+V4Hl44YS5EkKqZchQyG8hlRMTiwnYEsuM50+lXUMZDNqFfEsB3j0pdPqQnlRDiZQwFw
GPLwqkgyYJHENAK6uMgIwnF59ISmArwEYwlUM3Ob0n7ucVb52Px/icU3hSqlFCflwaF2N5Yd5tgY
I90ZRathdtFidaZTwyCGp05mUSRO5jcpuVQYZlAiUhSzPimgmn/qrMK+m4LQb8PCY4bdm8vi/tY2
NgmGYEwJ6Z5AKkXKAOcNjmDcPv2v2w+UpXQEAEgyu9B8o/VRd95am/r27Wsb7NVf+Fwg6EQc3U5z
zU+IC5GJcxuVui8l/pfFhrHox3nCadbd4ueWLDvJ6BOX/Xk+8DMim4wx0uEK9ansZ+bpxov5cG38
7vuiXeV9jLb1rT1grtDvE0foUwtnklsm5xzssenw92suOWCtfutR6sD3NJ20Hlc9u2ui1lxKNXO7
11ElK5hLNDrgRfkO6/33pMLWkdzCzpbyCSP9cce0076vc55nMBqA5flgZf3OakCMne/MwEKOgHev
iNqjvDWsb8AYPsNm6cZVOLwz7RxWnKw6HVHt5rhPAGp7pq/iPulgPAr5v/QN/EcS31jos56dx8xk
sSCXInWObdsQl+ewsRNbRfHDMQtVxL747tuiDTXptLFN93EpJILo8wtgpGDhcitXSULYXIAZSfnx
ZC5WXucBvkbCjA9TABg1tFhz/DbLX8DPUey4XIwYp1+y2ZONfRBLMd7UNjjosIb2VhuAdcT1wVwQ
9KYbG2C6EAA2UHAjttmcjiL31CJgE/bvTtUPKvzkacOw1nqxjzXjWrdkvMh19/ODlGDja0kmD41m
uSpNuyMCqRaGo6wXmLXgQfNOg4++AaU8fPx7MjGz6EcoDe6tsgX07aiVywg2hQzwHen9AMp9xz0f
+/4e8wvyx2PtYOSu4gIPow+FDZxvTGBYk1ioYQVwD0Z8hUNDbrJe/GYfLpW78+qHiIwfkvXTyWpS
x+Rz9E994sJ4HBkDy0lq7u+0QybgeKetHr+rVq2MR2RK60Nv25r74rnMGOz9ZvJj+jjMzDb+KNuf
smUzSBI6hm72RKst9z9D4zuqB7aMIu0w0R+xycaBIxZukt8QJ/LDI3qrTDHRVEBzU+17aRmsMrju
9F22isLwuRMfdBwX+AHmLhi43fE4QsycjOiQ07NaWzfFS+5E281osp44I2CMsi8eoOlYujXxp5y3
r+VbTEfZihqao4KGOuop00Nvb+rCpbtdZiaWIIe9Fva2On561/caM2PcbFSnYu0ZJfKQ9TLKZi1d
/430D+1qXJ9BFd8C6oVApII8w7eLA3qQAm7Qy2KJ9nQrVHmV10XED9itl/j5hHVd9h/jzr1BukOg
PVScdKzhWUgsRKj5k57NjNBmkOjCBQsxn/AS29gN4KOxTpF8A3cLten4tkpWH6exs4m0B1uwDlOG
uwMgTROXqjOOlCbT9IEY9BpoMkx4PlxEwjleSzZ0s02+/Rwmnz02nBy7B3Z/O508pMahu1WQboEE
rnvIHN+LooR31Qld3pZSix5z4PRwN02CV6xuyhKay5DPS2n+zNtWe20UcjiqSGYxvuEL2TQz0G+G
MVK7VUW63ctRel7Lp2zYUkPej/tR3RyfehiIqL9oWpYQ3Iuh84myMT1aHZVz4pqwTX9G2Vz4w8Pc
XzIxnWTz51o60/UUKD3QGUyhRd+il481w5RqoprqWz5vqBL0vsXiBxq7qsNbYPrPTABT9wWRVF4f
pQwKr47Rqdid7lD6vh4PCG28xgTsaffng3nNKKRzKARvRxMSGhptJAmIItYfJh7dNp08JqSVfrfk
DQmHofav2HHe0sCL9g/jQ+oWYiPxCGLxpHqOem7KnpkKbfPpudLnT1wuMVHb5RfYgOkCpJJPDFMY
77WTQXX/hGijRqb9T/TFLooVWpSM87lCO3nNeMsgq2C4SDVg0XKIYMp37Pyw/8MfzooJHIEv0QUX
cxi9hlDBLmxrSH9A7th9rYvQ0kGwtJmBcSSAzYX3qyB/ovS7nM8shw4dFccmcfllOLs4VMI6wNX6
7n/Z3EHcSXKk5uSF6Y6wFb3Z5HNQJAodHr7afNcjsm13XB1toaeauuj7UPlCQ4MOvKxHy+9wg/Z7
M5nYuwl8Utcd2Djg2Gw/ohQVNLFxFmSByq3qMT8LEJ5lKIdUqg0hIhbibFyD/5HpMAAfnlgIedd4
to7Ev6JIFkcgdZaw1IiU0THlFiRZwZLk0IGd9zEixl2Mroa0EcSnOX9YL+FqCp/vZyjYm8iqZkLA
C/UMKdzXFmxVIEYHJFZI5fj/lnu/Nn7DQzZSdKpMRbfq9QMswgJzfW/7+8EKn57xF+zztXltamJ5
mI79G6zKsKg+oJxD0R0AUwr7RzEJZSNj8yKqgvyMHjPhf9vHk61ACKoAsUqXvYSilqUe4g5EEJZ9
LR9h0znmOxYBCS4ffEgIsfnoDiIJI5L7+Z6IN6K/aMTwsaCGw8cQUA/vaBJXYPL3xKTlpYppLz/Q
LJoYW/GZHEILiliH26m20laHzNJW9zNgaLX74RUKU8jHThMk95A48D/4844+mIrjv8vMRZ+0cRvr
E+kA+NotybD4GmSRDT9Pj1/BHRPa0H9frT55V1RkKL1+Vrpljsqf3hLcCjiXThrY8CC+6bWAVYwn
A26Rht0Uvzn4MjkI+LENRjgkcMv3yT2sDr6ZuxJET5QHnNy0k/9uNRMfGlvWZtzSlmS5DZOkQ9zz
9PiZDi+NdMwt7py0NBowEYZfZCWQFvl0uH0nDtIz8oH4K1qZ/75YBdSno3eEf4DZSboNXiUbYjFi
XNyDSUIDbVrc8nWHFcuspowfxrV9TPrlDpIpXyJ+CNcGaFc8BqNm8cziFkCL/YslkltoMw3zayA1
PK1JhapGGYYmifNlQasdWB6Yb8B81UGR2Nzw47oxZxZWafyKCpj+G8MSgSEpQOn3RDeBKcSX8vBM
xZVSdFyAZfyXL8Rp2Bx14AP/9/UArLF6VWg+gefpjhcta4huQ2L5/69XjWQSR8EKagVtIUAc+BCr
MrewLQF6/vsC8eIbZuP0jYdHAC4mvueNShgpVVIs2CxYewGeY9wDhQJc+Z9xHjs23wi88Tw4//cv
WwZf7FM8Pk/0z89zXi2ZNEUkHlDqYTx6fNPoCfXcLXdfrQuG1iEnI8aK1USIZtgc/0lnIP+LdTSl
jRGr6WctvNx+6PyEwECnh+rzXeaJn/jvz9Pu3Uz/rX39FMejH2WnmKK3dGJEhiC0r3HXUGOV7FqC
2Ee4KKA+P34vxlwZU2jBCcFcluOtDAHKgDPWpG3OMXidVNt7TPtRR8SlqiKaAa+Sg2b1TNAGmm7q
UKHvEEiUBMUcefGXqgLWfSQ7sgMk4wToZoKgGR3RG58vBk7ZrBG+4PL+Q0ZwIkfxza2wnAe7UDfq
BgISVdIU2dOeEYQasvSf26HLTsHuhax5VoZZoI8hM7Ikq55EfhgNdYwLILR00fsJFYzhKgEBy/SA
bCy3gPWc3xeqbsH4Fn8anIGbmJQ39i9ogFDHcVNmrK1wfAWkwjQS/JaZktDvPf4a/42/PNE7W/mM
9NvdXIRcWtCLhaYYrIrbjN4yszEcDmrGHx1hd0zJR3tcURGccjX9+7yEKFSimOBs8U7C1O8k/sGN
6p/CVwUP6c/wi36NKlkw57B/BsJ5xP4jfsVFXMWDcRXDDAgEXxkPRbUbM2cgAIn1lQuScqiQcZIk
V4OtXwUu0ydNXIq+uZxhasliDXqlXPAl/qYYrwz55g5d7r69n+9bPtynrayoWAw4/Ni6ACY97F4q
vv/sabv32iU9KxfpJF9UPJPlS77Ce3PV25ACxScHRe9NqTPoMDx/7vO9vqG52BdQJfPZJ8whUep4
UT/iHMN81VHzraYvGt0jdoLFH1obo6UO4WUevpoRzQbliNKL4ZvCUP7A6EE7UNmwaOC7Zn3RcujJ
tGsIILRurwCeCaUPRzWdscowehOeTfgW3qwaEkI6a99Y8VhptwE5JkryW7svHdBm8A9DIGHxafN5
/9pTBwJ2H/g53D70YIoLvN97u311lO54kT/40V1AV0P1iZ4TZyGXQK45tEYwFpPI4jWAF26UoRyI
UFJ1DH2IfZxaWxPtWXmYlMkmuy263tkEs8Wt+Ajpt9zrnmlOf0l84Lab1Zzj+SLpVpDOs8E20XcD
fX3QdnxpjCSNdFu127sy3VdTuhlOPcQq7yN8w/v9WEkr9bGSn5tvt2AJT3F5vFlNI9S5uBsjp0rx
mmFFlKTjAAitB2eOhqRPEwbp8jl6f8VgwTxEDB8qDYMpqD9zBiOZ4WBClJcXlnNs9rCFhdvFLACY
nfuNa97FqRQraQipjkHBgQSlOUxyhgd5icmdjfdYJp6EGjYs8FwTgqMGkEdYZSCcD4KVqFrG1aQP
7wvRWh/1E74N8Uno25fxFkcfb/YZjv8E1oT3PNYfQu1OQzLEilJon0Pxs8tdxD9HbDEiF5OFf2IU
tGr85Pw7nAsHkxviBPFf94xvA5L6zWTqClmCz5iJ/kwgw70iIO+MJDdNcZTUu9cbJRu3/ZAFLyfb
7hsqVZTBOq/pCkevym1rl1bx0+7NLsAHHDpGU3rs4x2zM2oKCDhV49/UsEpdMlL6c/baDw2+FB1g
C2DDeJW2cuZjrkc3Ah8HQ+CcyxK+cNowNHHZyfloaZ86KItPHzSZrfgHvZrOxoUowC4IpUmvfbJU
OakStIUYgTIQ4dFq9wuvrHZ/sGfQYGO3CVmRl8H2g6dp6+q/Ma8Nng9EHpqi3y385e6vGHN/5rEn
isnU15Lx50uZ+D/7Uf87liltiWoFSKeUcfDyppox5XigC4dnRIXUjlfGhwq7pqgkbhb98n3HOSRG
dsinSN28zw1s3JX3MPkd++zq5EnVEI7c9FWIM+3W84vDiVf1kRYlzRWnoAqLBK9jeCVoYbIyknCM
lfcvShaCCNGedzY1QA2B6AeRzyyi+n3qpJiTnZ1aVndaF9/ZgdXgI+95ngNnsOx3qAAgIAHA/Ra3
9wT3sEO55pPQqEz4KyaujJEwYx6cmTxxFp8p7vAs16VQpmnsb1Vo0kyjePX5PyGE/nc7ohZhOIRV
HvVDAeMbCukzDRsmSv8GY4BmvB/m+4zp7oyB+GhZstSg+G2gvuZcPg9G1YifIOf6vCBZ9l/VkrIj
h0KTHuGr6FBacViktMHjjMFN+1vAauLNm1mgAfcmc+3K1LC+pktGXPTMLEg4SmbMtaSpdmWGxWwL
FQL2ll91fUDdVESyglMZb0j7Db+VRSDUh2fXt+oWvfMS+iCMhKMw/rvy8p/HPhbP5x/y8t45i55H
aKWVIlR9KDZgtYvViBwfSpmv4F1JXmMpGIM/L/RGKHJCIh/orAjDnP0bI8xoGICBgI30G5aczl0a
p5jVvgnBpnp1gdSwoUv1FbZzRRW/nitxUck9T5PJooTqqT28THXVgddvMbf0CK4o0c8np+ZlMiwU
TprUa7CO3gFSGVi+Ru20LasiIgkPw/0qiR5ItvJyCgkKuKCRI6jNgn7UahNWQVlxP5B2+mOme3oC
21MKoCdVh5XabbJ5M/ChCYnFEqtXZF6fo3lYvG5HjmdmYpOhBHCAy/rMT6hNgGOaQrKbd89W1NOM
ihnbE66FRI8alswYdttWt/mg7sI+zX7pNtRGBD3f3+Z7m+u09K26zhjC4kk7QZxNNUZVylUGhQnN
yS/gU2vF6ZX6oBkYdktbGgVkBUjQLJ4ZejijXcHgQKDiK/8NzLj+L9J0QMMY1l65qRcH24gk6kUh
u4XFI6Fj2kl/0t9vTkh1DPcDqNvv/ylzI+pP32M9c/px+vfYlfMBqRD5/D2//1GAtlsk4a65lBfv
s/ynRsXiswL1DEXZgK8yiS1f/4CtBDNSyYYm8LPTXbojfAwk40bESWYnlD6UmayPiAx33xOtYwxN
IfkhQKD+/FxoPsGdoMHB1aQBe8/1dgSKpAOcUMpu8zlYzGtHT5jRRYnMPsgKeNPh7FpBorRot1il
EG9BXGgmXGKsjmx3GFJQxT8hy2IjzsUJORYKD0YShyvtEGVBsTT3vMFsXlWhmHkDviC9Z6bN+vQ2
sZM3MCnPx4/t04Jk6f1cVBa90W3BVGrEh4c3rhmgmA7aWIQ90vep1pnJqfMMsJjD4x7eipDtuOmE
MhUVd4ewo41ReUV8aGTE9gnKIJiKJXNsXBsnWXOgbZZdQqnS7W3VMHz+d/guh1m+f0JAGH9IrxIY
M1wDS51/XHi9KE9/Dvu81d8M9thZ+/JK4VXQt3pD4+9FVGik/cm724qph1YMlSkYXn2VBsMPdhMQ
FZiVaSWhm7E4lyi3GDpBhkS9kJxoOHG3vv9h9iEFgvLJyFyZskcIHkVnK5gusuIPTrD94YkgRoAi
YGIh/SafTVCc/KJbwFng3IctyFXJAo4ShSE8vZq+/f0jFMhXnpEyg3t5MTA2IBn80rCtIVWLj4JV
COo9xK6ek70nOKQmt5AyhVhgLBsED994uazOMKR5Jl6AgjNiOYJlwBFlP/mNdeHViBSirJ0Pjg4Q
AZHdwdAju7Kz5cNCqNh4ctgJwor4QFiRDYM0g8XE6QWTRHEhskIPw17/eUQGx7XKK2Z8DD9AQktK
GBh+FJABGI4Kphj1GGQ/ggP6Hh6KfA+JgAy8n8Er4RXx6+U6OyL9olNs5rw3eKXGD+Kduv1c6UDJ
n+h7t9rJiNTK47dkPyXoM0fxiDxbatPcdeecTnZAgoKVrxVG43hKcvgkG1nZw/SVoTyU55JvzAlO
9Pvx01Kng/PHM9zWqdwatW7pJRFpKbQ2UF+s3BgXE+ypXyAC4E6Jo/uC9G4EUM3sH0ieei4mHy/1
HqsfzQ8WQzhgPEI0CqE8M6J78J7kG5CpMTC6m9OoojBwdegIh7DH2f8B6DNc6JpWN9Wi8qQGZqT6
g+COvxOMcq8eM/j1cgfiREjcOPG/N+dl1+MMCZd9AqxxDLscf6fJsXDNOXloC+Kc3efasNFxjtpQ
9/ONgBJ7C5Iax5iTW2mAvWQEHYMIRNW7+1JcEMX3mmwfhAWxc81YacMhSl/itoDLwKyWiTFcg79C
D8fyBL7o9rXsnxPM4hS3t82P2dHAy/q15BRRucrZItEFAqHaTNPI2salg77SYf1jOeF3sL60KYN6
XnN6bytWdrfpRhVMzh8ZgfYB5BvPTIpCrx8012SSRm929qUcK5Ye6FTTa2ZhNoloww8XvfecYCGC
Xp16FOi3+I3I65q0WGqe4ao9/shlcOnjEUg/8Xr/etqUMCXmTGOtsXoiruu57WbMDpiSozG526zj
ApDDUBWwy61OSMZpsXzTSpbaKcH+e/H8K6IUR+JLu6kvxqyL9a3yRbR+q2NjkkzUCKZgi2Jkk256
8CR20rwiLeoEziyHiCTgs7K9AgNi+QGEPSbyhi2dkvGL8005RRyVYWRNyrjuvBRLvqJzwTLaazJL
34kg7wFN9fDGYJecsHMKXWBveH3/bVdOPs433QoOW0p23qiE/8J6/H2NZM3VVL/FuUKMXEev8DCw
zBB+7HPctxLHHEPN2GOL28ye129oggvgVWLx3J6Bb84L0kcRbMlIwJNspcZpyEzRG/gF413ONS00
9nfgE+6YHABgEiddsqb7QmHeOpQ6dp8QARHQKP6fB59Stpz1Bc85BRR1ASfXyfHlU1/eXRxmA23W
TCB0AjxDBsSeF3CHZBusVarl7TIgMolOInMB5mb/7K7AZhzjM8IKGheFwZyZdG+erB4neE7Bb1uy
pcbNusdEGuJeeFg+5sxUbRK7/NemsmunxA0gCZXGIq/FwYersrWpFhtW336NNatYSyFMtSXxIE7q
NVG+ZPSTzWj/m0A34CAAB5s4CnAHYw5SA1uv2BT0wmr0gkRk7kDvRsyOU/BhwPTo8AfA83GKjTwl
NHsjn/WoPxeq77dTO+Ips9V9w+uC2DWuoPHwfMPbCgKrMVUj3gCY0mPMHMrS/O+c8DYAfJZ4nBmo
IhizUEnSXDrSiFkvrOE74yELbBuZYr5XGPYLmKm+LN8XRpEkD57wrjapRxlcjVtIWcdGsJw+kDYv
dPH0zIz2Sadw4ZlPFUhcPfJdmLmgu6QPrud49Mzww08+NlJeJmKZlaFAZK7VjshWfhh+zqE+MAuL
KXsoRWrgC2ylwKUpOhE1QlGpBOALJ/HRi7pJRjMnxxgjMyp8A1KvB1vsj35gyAKXJOwXPjzyBHh0
L4vtlg0Qq9ZWQJUQUynYuy1M5Ya1N2j2aSA5EqqQRUKVGNwcsgMWrECoN6xuW2EmFOJfFeFqRE9N
q8qQ6uVBX14CJrqssCd1grOAp3qH9ZdpmMKoMFmROmnDahQFydO5HYut+gJAg9DtqpNuQpUATnlU
1ukymXMy92NK7UmvR210d+vgsCJmZEbL7ZCCx6DjMH1eGtxns3ykTZnh9pmajBEfvTZ6pPY5uaX9
r7EGECSjxwkK+G0kXeuFOf75hpNjwIHy7U/z4VFQMEJy+W6QBvNhFHH/RPAIgwv4HqA2EHK+Czgl
UGqFqAMMjORGuPEy5vtoQP9DudFI1bxsY68YFqNrVCcfN42AcoTxxljE3fUY1iXRIfxuyc65Qglk
x7+hE528th9MpUdFCEX/45mjOqgciWCGP2mSrgoXBN8aTB8KG2vlshBB8ddPPOnX0bGZoO4lGAbr
EZ8hrQ0g+ySizPTb8cA+TPp2OwYzneaXw660bmGzga7yXCnTJu48KuJ7bOyY5HxPjHAeVm/S/hH9
6mcg9ys9qjzDJwAyLAm/E76omKBbUFNmavg+97nEepExwe8DGgQ2f+RQcPUxoph+zn27GrNmcPUk
4c01Jx/2/0t9Aey7YLfHWc4V1N8IcFKGvEZ/4lRxM828x5JC4nifNU5NogzUANsgTh3Hc+dkYHtG
sQvuKvJXgHVx8xBzM4agPjSlcX+OL5v3ZRmQSG6j6sC/A+kOpB+B2MKLt0zeC8OygNHlF2IifumN
JUtD35hmpLW9pnRk//jG6Q71MkcXua9gHb/+mCw4zEQouqjWuICuzFCYZ/SdZsrIk8/vT9o6CJjo
nLHkuqbLOzabPpyHO5fBL6jC3CJvjemZne0lD4ogUL2Ytn6X4GF/OE9+pi1TTaz4g8FeuiRhh2Xg
hxG5Yve9dtH+9SbMABAzXd9HhvlCHM/ABM4t3iKMe0QsNnUoK+KRi5nqjx0QpA1GMSx50BNiyzC/
RmUJfPnvuHDBk15DYf/Y3afl8QZzmE2VKdORk6f0tAgq05bUPsLzEo6ycLwAeeRRjTU+ruxXjgLl
ANB2ThN0vdMzcmT++pT4hOXSYlYEVmG4lwJQKC6NMOWndhUND8nR/B85FBa/ITIdkGxB3jRFNgtM
WSAPKm7UvdwJL5i0KQpYKs9/YxPKcVAIfpWKHF4yD0taBuUp7geoCErCcCDLAtVSGPGumc4XouNA
yDDY0otBKaSQp+/FgUODqAMhXLirKYDercMoK9ZcXMN+NFrCia5VYX+1HLbK2n4n5Zzh+rCcl6HG
h2ZaJaYxGudePmI84epzyKIrcmrZVF6ccWwI9sOapihvsSsTkzUGFSwB8EsKTM/HkAkRzKHahine
SvG98ThtEFa3IHQWL5dTjPOtwsWE5IiByzyNJpSVmVacT+BtCBIc5xpzLBod3PDpEZziPqdlBxAi
jIR7C5hJnPRQtBk8gsatjSt29bQ8YiCXkv7t0nlxYlAdsQYhPn5faUZY+t8s9yaA6Sn3OvQ7+vR5
VWbqub+FsVyIy6DzjfVtzPz2HkvRbc8aO4Z/ni5fMXxHTHmyCaCzN9ir+2LTj9qcKQSUoRrJSX+c
bt9zIAs5REl/gFKGhp7YAouJCkT5EZcUXXjxZwasqCAPoIPg6erApWEElIKORvQOZhJ99JTC1IbP
X6AUeIKIg4JtIBpYeqMCVR/p6YwcBbVciMZ456LP5KdgkbM6mXiGDOHWI34S8V0wn1mZO3GEucUc
8R/ZHRk5vHmOj04SSIoTJGmGIwZ7d0aS/5rHhMb9Jq4ygBQxdXyPOPoCK4OZwetDRDNP5ogOxRFn
gkb6EKNHwAK4Bhx6cWkAIA46km7JjRFEdv5GoGJPcTWQY/YGEKCxxLmHprUSV0Ne/vEDsOTpQ7li
AYAQNjap9QnIoPh34XBLU4pUgO4PeyHO/DMjinINv54riHg3WeA9EM0phbkkeQReKlZ/Pd6jismL
CBQqcENh5orVC30LPSOw0eBMmhHh9cyFrzQiJMHxqEIjTOPDw9NjnEynCB+hOc9PPR//g9BYqT5c
w4LoNrgBfBiFuNWX5cmM8nEaDqb33NFCLfzNB8vDnpy7kzZHrzVGUTtIKC0GMZ8HH6uIgJTi59VY
iW1TCQGTamzPGKRYybEPEQi+BJDO7jAhWeSsLEvcOBbKOT1+Z5Rt5vIbEHYS9ij0/d+0uhMgQYIo
TAVYtN2JgRZnJcoYlYWS1FDj0sS9yWeNlT9X5B+nSbrTrrfozoRm8aONjJttzZsmq0vd5Kvk+J2q
f/ylxMxfwD3m7DVppqSDzqk8zEl3enr9sAmUZpRezUmzgSpRQqnA/4M8wgtFRFftMA1df9acrCyb
jz+uVeBG3eZkAEvgSk53nGKcQO9eCOjHB4XYQYJSRXIVXBEYHSgYwe0wl533p/mYq1ibH2bampSj
EEdMIMd83516G2G5s5BXzR+oCycG0xgClThfOCs5sbmHc+S/1QDot7uvIGZizcLzAQzyOTc/50aa
F47zBN2uAThIBOTvFRyaByIfD7QAztEP2wgmyUuFKVWk756bbledmWtdtWLUi/UpnU5FEgDN2rE/
HXjvgJdx2BdLnQi0xx8lKOUep1Zv+wqlibZXwiS6Xz6zQ0KK/CfAYWAAeaqcw4cbbHUP7lqsz1+n
x0nkdJuQmbOgHWtxuTUWzwlUpVW5fXk3JNRDwphpJce/WIlf+vAGNj8xOJFo0l/Wmxz4PkuNoLNI
uIqYwN0kXEmUFFBZ9qgBatOGs8LJQlg6lGjWPjat4a2AsDk0xMd4wCCNrQ6tPPdrIOqMpHBi4Kyi
ZqBshSHTugp7IIBPhzRXMBVuAyFjMWeM5WakgE0MEhBffsplCp5h4MldOambbGBqwRGSI2XegK3D
7IpeJ3NCwjeNTT5B5xI+aLIUh/+e0g3qyAKSPgMNqKdQimUiXOZEJGe6hfavkQRzHIJMIVlQ3uBY
0rfQpYDDpUMAUuiHsMFIeEZuEGjr4u8u/uygwfzxFqodrBFePiruD3volC2UkTsL8hqPJMdYK1w2
vEEVVj7axD8g1lRlk+XMFsyP2iqm5YxiiuxQGPKwQOAxnWk5WK3Y7zndiiV/IXj1KDzY8AQzAism
yPP/8t7Q4qhbFh9OcPBqllfap+QoAiHJTGdNYjlnrKyStNNDI/FBLnGCSMQQGw4mmgxOf+OirYS+
kqLoyNL/nNN/QMZ8z9spU3HUpWPSBL1/XlwYKP+PpvtaTixZogD6RUTgzSvm4K0QSLwQyDTee77+
rtLEjZieVktCgsOpqsyd23gx00aCs8qnkwLGAgzOWJPw3E2Qd91aiggknMMPBZtD1i4v93QGsbPl
Xzvb2rm/7Tspxd/qPKSZLMvefz8ESSI9cmQAi5lqGROoCRxgzjj3hKFQNfa9YwxlmztFNz47jQX4
ZiMfYqNzK24q/wpvd0KiViw6+aSyrh5sR4E0h1K8c6tu2riQJqU1yW0fhoalJGQiTzCiTfjINjdB
DAQ9gDD0r/9sztoKuNW367KJAvMjIfsba616qWFOt9jXlUQHtXxcyXS20tPR3xtAemDb9Ulmcqxs
6uRG3DkwUWb/2VCap7S1Pwpfp3w/SXS0Qz0BOUMgTI9xHux1vmpPE/46RwR5Nh5RfHRrBtl+bVr+
Fidd/dqXvuFN1ui0dkNtCbS40ISAaSvzX4zUIlOqzdjt0Th8TWvZ0ryRrHuetVR/3kjXr5qQZ+vU
yb3nJiFV/Fimzm1856qfoUXZf3vfEUgScoAwQdDHS+kNGdG+fytd+5CLsj399/sr2dhW2L7nqKYF
tqZ0Gg7rKoYir0Yf18/tB6S3OG99LSIb5Pu0lqg+2ZdzmdFbhgyKR3GJSf70VQBC61zODF4tjRkg
Zlmjg0Rugfg2KbcCA7BbYJkhs2l0qL3Gmca8okmPYtUH3m6ukqkeW/fyrUJBAIntXSqFxmP2aFNH
FQmI0x+bGjKfvPhNMzbLnUrPT4IAmgGWKTY1QvA5AzxxY0wOJqkx3gzZwl38Xp5vUang/pHpnWtz
feIVEDtWTvEyMzuOfpka2txNb38j4q9cH5Wn+/0ajstDqrjk0MhyVdXJWfmMhUUmZRBPaj8tpmN/
JWhYsNeQ53gYmqhlR9gVjOtGShvtitXtrj/0CgiNYWx+okpvZMkvJre32JeN9dq/V1OHcvr32JfB
eXhDD0SpsL06sQlLcKptwYbb9KhogHICOTIGolrgJznX2Z6fAzVIpYuEMP1nkkMmatrghbXOYFWp
lQ24c3M/wrNrPL6hE5UlDG2F9HOtxGrcxrn/rc1edvXcGHHKfZ1o4dFrFlmk1XQp8fJx4GrY79Oj
/0ANjeP8EhSk5hhKCA5N+HP2Cp+/Iqv9U0UWvsUtFwTcwIE+MS2wtS9RrDYfp+q5egi8PZQbh/az
kdPgLyqb6r1xaL0+M11PXLH6DPHp0JJC51zK/64r54FcLbgZbmYK1sXEqHSobHgsrv5hwPYvgC4h
fiXjxaqqh9KFIqQCyPo1CbvRmHmT9Zqrbw4Vji+B7ACl5pbxXT64Kdmg1vFSxpxR+ay6ROTUTc/4
a7MtB0Gv6onZviwjsZnsr6NYtCvFpKUwG4eOTylU+qqUDSQj23/YJY6Vn2nVdONaQkc0/r+0zpC2
z+NI7YA13SkUb/XLkPS/lmgmzHgO0aPJ9PFr3p43r+8se0gibk0lfOmKbp6VxVhcvX2eI0+vqpu/
cCyLkgQ4R1nVEQZQlcgb58wsxqC/UIy9p3uY7b1Lky/be768rtNHncagD/o2gvxJbnz5SQwDD5q1
bP9kwNp11Im2q7kq3ueM/j8eaDjhRPxxvs8FUGoCsBRIju3EMzbpH2Z0xxFB/rIz7yxnAkaKTxbT
6U6sqaIWXveZiETZfJ0wgnb1Kx+/9rFC6N1c1QH7HJA+loP1TDKcoLJMhAJezwF0snY2tucsUe0M
lYDWKkRSraTCNjbYkqScilTyRRYh9YOA3GM7VzpWp9GlJmi+cy2bYePNEShgDM8nucqW7kshhJLO
jTJ6NLatfWv6dhqfy5tZhuaQaq90Hr5qQNDqbF6arUi8WrHq/a2z7l1mCfhdKftxGu1GBVYXpdW/
+7y8aV4/H04lBgwJbHTuF0z79utKnWVcEEk9llGIDj3+7n+VIzwTUtPyATS1U4vlxc4Vz+tyDL8R
vwnz9lhRnpABKLjsQcwHa69DjXsBVcQUpbjGxGafMh5ebcLINnBrHDijDDUHlz0uErYrjVVgP6pJ
8JcsynByI+HirJ7Lp2V5zQXOMjUztU5OJfipHSK+5P6fpJdgN3dG3dWek3GGgAD4aSzWSL0CFARx
9enNj/KmjOrFx9x5yG/tzysGG2UPi3027Ym7cx8gY+H6T0Dngd1iybRT3wqAXRTqBNo4HZdY+2gY
ZUr3CR5QZW02LRNCJbEZsZ3yui2bHN7AJvYUqGH7J93wq5Oj60zTqmdbz3Ytjozx/pMdmT7N77xL
tiwTECj1zujOobbiKmorlhJX+PNDnArX1T/Y1bYhGvK1Y5pwC85meuR5Nsr/S0V84kAMJ6fOXvtH
qpwPQ0/8AeNNyEXeePbasunHrlWPs13AdewP585l02K0w4MHjSw+//jrgaOp9r+AZFfG8n2RSmug
deCDUy89C0xSZ4GxpjbVmqSZAGx4Gdcgst6mGkhmz3mfAxySMAKa+jEb6xm3299hRipJbfRFNQIB
8xqNQj3cZ0VjWpwqLpN3tZkdzHWzLft9D/YRcfjfdNrJuHfOqeG+kIEDDPYX22Gale6lhFMxx+9B
srX3wFtRBdIjBWdsy9c7NhMCOz/2svtLeXod8F+xH0qpXGQGq1TpsgnjWr/Whd/yBmfqAuSfFNhf
OJrr6c33dFFD1VhCCXGLOBstjt27GcE1EybMXtc+2fY7AWm3rBe5AnjrICnqp4efdSdlrqB4Fuun
5z88m/rFLXAA2yfwiTCCdrbtnFmDe/Yw/zqlsCKTJFxK/VMb8BE717zzEmBXKYR6qSabsURYZa1r
HXIMk3cxwtdq5tjOU35fbU1bfoGY+EbO1dyxXlADYRmWNvRP3V14cfXkeNkl387yiojufcMyO//n
o1BjWsH8js71PUwkqq8Wg4kp9frhRw2uwTQhV7QqIAsg8pDU3X9Ny5lE5VBbGyRliueTiEPDuPK9
HOtjtxSTb8mfjZQacD5RwaNkCENwetxUTtl67vqWGMaAzJbzfl8N/TSfAvQtDsiS69vPVS1FtcXT
GOtaJX37PsuBVIbVceNTie+2DBcC4cy52naCgviFSmI+YSAgbp3qoBNOfsnZIaJJiJslLiO+r5X1
74F+5GvNCqVWoKQsROl869wmYDjxQcUa0RPpGDQfxIeFOkIAu4p8vMa712SGYxCMB8gkg1JvEoyS
zH5elVNshlf2xFe9vrppxjanwntekgAvNUSAe8hexJeEOoV04JG2/ZD+BaMC0A6pyhOkyxj0WInJ
dn6UC2CnoZuQCI9/3qu85qmBN/Ubl1zDVjBRzJ8ncVoeIkdhD/hflAud64Si7yV7JfsMiJHcBnZL
Vh/UyiZmE7wbBo0UP8/2KVa6EM8MbjW1hilfoDt4O7nUcfkirz5VdFJMGrBqkKxZT8XKS03LO87W
4Y0Rm+BjtLEr4zLVnHj0olQaiHqyvK0JB6ecQJiq2grAfFI8XStbZHKmjfbbLz9EdHsDAYYy3/lZ
5sKWmdFqKthw2aK8IK4dNif7rcUS8IyPbrKfeGNn88YX9Fg7zu6d52R9ryw4K74n7wQsURKNR7GQ
JpU7syBs774s3d2Y/LqeVz+TyIHzYe3V5DhZ24G/FszcIsSE/t5Ou6wuzqX5+8n8+NpdFYacUhHM
tptO+jF85SaJJA5ciQOsHsv4k8JaD3696+UJU+O70vY99ZV+lJ6Lhk6nEK3JBM/UIJXlon7edLaN
2z16xHlTdJdahvmEj9eNrpp0zc2Lq7pJvPEPJBfa1jaZFlJlFgMUj73whSJ9nhSa187V+ydyg20/
JsOuRFX3PAf4pXLeZYt7Bj6i6dcDVNSVtbTJfzspwqjrWrvfWgraQ2+/kOvCXK22gWhh1GDIfPmT
3fBLR1B5jRXfu2k1zknAK2fNuU4P4yPlp/z0wKebPt4DIE47icmpkU82oG7Zwz9b9A1vfXl1DjrR
eZqnr1+29Jx96ripGRks8m7dMge3rTPKVmaTdIYCDBc/83R/HVJeFtCv3bOJ8el5J9Ij2zmnLVv8
7jk+rVuYxYyTrOVDvn7KfLOZSvbTkwLX/2106VdSplwGt2PDOISQ7itW3H0APJ2zST7IHa3HdcLG
NwnqqQmTnKQFV5Yzb7ney/P+OylHEA/LPjGO/4q8ZWYYYOKlEjPTWv3A2pS7evydrvN993tBNSou
fh+68FiUu1Q3pBfF+egPH4EEchCw0Jlt4PE5mTmJA2s4SK6a2kcE/HXv9hgBcWD9ZlzZSBXvmPkS
4aAZus4siszYVvn8nPe/pg2iRXmp8Y4fSdOCZjKeftpLj9NgaImiwTTz3n4CgO1vpFtmoupn7GJ1
UeFQvryhsPK5jO9bdpE7g+RFg7NTZt7iJzy9t4+P+kXFfB5dov62WMu/H2R8yoGJje9tlM1Eprro
wmCP74Rq7wstONHa2824OBMlPr5A6/HRdaTHuA9M0ym9CqyU5/VtYxGWI2vjtXvR3Ub+bLquu9bb
Xvo42vQb84gzUT7WuV5onX4OhAzZfXmvzTg0XXyX5pzu2wTdeYc6I9i2fvQYYtBTfeesOsSN4gak
zty0bG/x0ZYPCRqSIy8HM8Xwzfzz+czFuHpVujGjNZI99v8DUHfxju1RV5NkrqnC/3c2+04PFi1N
QLLBo8Z+jnZhQStYIhUaLvXnAhzSxR82fujYViFF18mx6jv2jbFqUYMIXs8lRvPRIyHWNlU8Rrc1
P6VKrp4aQl9zH1rKBXC5e/6EUcwn8+ajDCODq1ez77sWru/pI72pmKDPzMN0J7cfcg+IH7k+NjcK
JGVrTiGNSvlfkYQagGJnxqZIAryP83dj4DxIPWtIvhjli5vx9fvZUxqcr6UCuWF7/l7oJHsUPwmC
8ytVerR9X1YBkcg72/fe8fcOU6h9nc7j2LP1wrV6NjaxmBu99EALQ7OgArxumhuUT+reVDv+59po
HMjYDu/t8iE7wUZQXo8Rg2FgPIWXtUwI/+AJkMYw0sm098lomTZpvom+mNZPRrbjRZRbRtYobG9Z
Ww5ErJFF7sqyEYK90Iywif8diGDy+jbvSOJ/hciA5aqcaJwqSdEj/f3HljttmUdGI92dS9DEdrFP
hNeKYyq0tOYi5ascFiSxfKhgx8cq7XxsAN/ts0G4VVL9tDmQEiBTXZ2CzezRCtj2of8LDCL2Wbj/
qPbtYdtM+zJk1elEXcdterdB4lKbwB0XiQ4HLiVph07OpG2nVDY/ZlmXqG1WLrEaD5aCZC7hTVHF
2rqWH0mB+3y1ToXaMW7E+mcMDX02L7kIy+uxzDZ5JHPZcV98oNXqdIIgJDlbxblMRxc6pHyqQc+E
DPVDcpBFTsxjLaN1CppfViA8r2OXHZYIDw8VYiGBTV8TeouegdpcIUXPx/IWsRG+gHWkJ2CQpYzF
dxjw3BsyCeydoK01EDLR4ZLDozFd8cRktUOfQGXoAxeYxk7nsRF3Rt4ga8zn2X+c8QM6CqpsQwUZ
ZlNA2mmIGPekw0A8/AZkXoqWvwe7nZwwAAyOlV7gosfsQfKBgjj4xPJA5kgmpT33nbTXKtKyjTOv
0oblvlu59P5203Ds7mzQj8E6bJ83Q9O3+Kvrp8QPHc8tsDU7vvD3g1/8eRBxUExyTUQaim+PogvP
Rq7Rq+WMFFW3YVRJ1vc6GAI9ssaFyXhdx+gZr35U/9LQWj6eqsXXtUVv0zP76PhE4vUwf6jwO8oW
F9dkJSspIVYx3QtjIuLzxwZHaWSsVyjQhGjuKqtHroxpmoWBSPuKx8Ymmn4rvc2iLQmuvh4kJZXh
YQeb+2J2WokdiWNrTsXDAMxczH84AzXl431l2dk2TWkGuRbtaW87uyqce9JFHVj50HnizxWgGtva
rvvsHFqPz5ukn3NH/Nlw3wjvuuF261q9IqDNJ8tGroZoUzv0Ml8vU/hdabmtTbadeY2C4fv6b6/I
bcw750qh++9QhoAv9A6JD1s0OjqwNl1fjW1Cm9DUp51c0Y3wb/2OqzMVm/ioeyfNSsOV2JReLa2c
fhpCGBsvG9fJa1gI3a/0so9ndYrYH1hNmpFzxWZQMOjmCtedAxqamq59NWCVZeO5pzlE6i0hvWxV
henphsqZTqI2n9xqCbM2WGeIgjrWkoP526NLGUaOjwLVgUXi1Z3sS5lW0tcL3aSr9uzs30/MQIqv
5nM0by66rzr/kkJ7NX5GG5bfqC46oUyxMr1+nlNvi622OPEBKdFDNdppd1B9OSCsae7lt/ghvK3w
7nbwYwGXnVUnM7hg1hvUYe0cOu/pr0Mn3dwNHtWlU/xavC/KTFw2G6oDMuXKyjnNlHTmfFuvKgiX
o9jstqttrr1EPro1V9PyNVY78IyZxAavVffLeXy/12+5yeYeIekXIvhNpolTFIeXoPUEc6g2+iH/
5xJ7/fTvJifnj+hyxNrIK1NAVJPviaE6irfGrjs/RoniNt18PXreo0M1Pbu95W6hNBjGCxwjE8uK
v333hifDvJwf2QdD6NK0Qcuf7mdItp1nt1KO12/kfwqwy49B1mcBB6O2YY0Ee7z5mn/lRw5aJdOW
JQluLS5IXTAGxlAHwn29Bdl3THOarZA3bQfCOv8eeqkjLJxuH+5vsmgkoKbzCs1zqQ9UTp2GkIVH
nXwk20CuC4UtvO9Rnii/g2GXLZFM2ZQ+2WZPNv3yG8M+GBDjuUTOH40KwgK1uLKFtzc6FLkeTMom
as+91VPbCezK1LFhu/r7FWFL2l9b+A6O9/Da6IBbnB5admXPxXZBvLXoeSb7ThBvl049z9hGa7/Y
ds4jS0SZPjeojnWzDQC2xsqDVSlOyUHh+UabjWHPrV9vPtsML+f6cjv2Y21UaSMeSwWqnPq0Adsf
XZAB8g15svJc1fSKd3AeTJdvsiLsMQbOuXwVhG13hD3O5p3cpYRZuGpdStvyFta9xGzd17LtPPR7
ZyCabsDoawiTIE9KU7EJqQ8Kou/Eh13IfpPfavtDqkcuFql3rN8NU44DEfV2sAcsGRQcB88ZKEsR
/W/zA+dZiqlRMf65esVHEkmxNz6mjFF7sKsLBS6/bczQdelWHJMDpUqrwRyRJNY47SoJAQReUJfJ
1X7z9cpH+/cpYHdVsf3c963HWNXja081mjNvHxzr86tK4faPxvaQL2IEaL3pAJuJdB2b1DpJvt8N
kdz8l0P5kKkvvhf5RvJZjU3Vo1Z9+Xkts4Tds2ymtCzFCy2GNttNdTpa7IZw++pzOypEXWuCbyfP
VXd/IDRcx/rLTzdwoEhwkF61b6gRJSvu9JlvLJvz2twfBcLiHlrA5CyWry3ikenM6dPjHa//rSuH
s1M2xTiclym7+P0AYIrhalDy9xMc7cfelHjA6IqbO1dDQxf7p1lLmHWSRbsVc3yYEWkUsa6uMy/8
eYSjzXH2CsWE0uE0DO/t41y+eQy6U8u41C9sAS6gbYXigjGL/dtPC3t4x5127CyCd4pnaKUfEmHu
vrAuL1ylqLIUROHPfqDjrJj1/v3ScKIiSPG47AAa+YsOkwq5RbFAO8qFgg2WGvBKjubnqsQy02o4
RR6t3TW4LcxrxFHaiBN7t0vddTipk051agnQ+1a27H81C2RXZeRZ+p0EJvVHvPMSIGBy06HwsMIp
3QZKGPtNoqrmdwavbtVXLEiDKAh3aoVw1FuiagLEpf+XH6wlLWXlBk6YKlalYanufsA0j7o42qyd
zKXk1bplLR3YT6i3mDKD3Id2E0RtfM5GjQ6MsKQVBsAo9RUTGRUqxu65OAzR6a1iK/eUAMQD7REr
ac7OiOl8uG4tBSizGo2srSa8flUnFADcKuHXNSorE/+IbVORubue2sYVWN6QNv9/6UOtBUCtX15v
sQ/TT69yHSorSpocBvT2zTeA27AoGomhX/JX2vm66u6Mk5IP1dhygGOQ+wj6YBSTxqp3H/G6Rboa
Xs/RwqW1DjCcEoEiZcQ4f7yrjFBWYmYqwPFBDs7RXiL0LaPnnpFV43qo7rcVAADXbKbzXgsL7ijn
NNu9ATA+t+/TXr5X4IXIyq96xjnGBZ6Olhuv3HH99yzDbhmYiN27uJ2rvWwPlSNZVkyNTsNES3g0
97FMf90yh4sK0paRne3PEpLK6UkKxWZexaiR7lo1SWVsyEAJgqPlaS/e3Jfia9q9ZP33gt1qUHWT
UokgSnw8SJfxEcs4uR/6COKMMAYTCsj1BrV9mJcDpGSHwtl5mAHco/nGoBWaky60kr/5R9uqAfd5
fy+XdmEjcQSxCYc2FNDhLAPrOzfCCaMwnSfax43YsOqmFevqlMum+ZVTOdm/GWWxA6teuC49WFIK
yauuGyGc7eEJ5+tr7Brvya01RRQ5WZRP4InB2qorGoO63zNYfGezyoJzO58OF7c2F4uJQr4JR1wN
DY8YFFumeYCJarIDbZy5a1W3HcDuLS8Ad0aibQlYTt4Tp5w0CkyXYyM2Pney4Eabp6Cv8fqdNw2P
OMveZYh92S2zhyiWndwpd5iGdk/p2n4C7+BT4K3AHnI3quPVqfO+TL5H8ftrN2abQaPvKJ/oethv
Qp9Ng5O943vQFNhPSJfUkbxfb8WvfLVwdaOiibh1S9KOQVaKjHnT64pzoWuGSdJl0zANQtNdk3vY
KmwI00YYBb4q9zlzjdgHWZC1Zk/wIE5XaLcSG3nZF96Vt7dUoG+C/UES539pw4vqovF4FEcyJozT
GgdMvHfEwk6yL0GG6b5v2RGXrBlpe5ya7TJ05x7qKK50ljAWEBJc6zcW9BIB1N6gkOdlyxVQtTW0
R6O+xPjUPAQpxasDmlmUe4l/fFV70yghWaT2hEGVWrkSOPJdy+1mZg9etXjM5ABf6CK1dVVxGK3q
3rRNdIuzLmUkjolyas4niWFGQcynenykIBMO8Yv8VN8TGx5YW2C6f+0+C2Od7c9xsn5P1LByPzdN
psadVxA5ORMqhpEblM9iunctZ99ulfNP0vJND/PDRaSCvHYQ4e+iHhkUMLt0DrylK0Cl6ciTXD6x
XdeYf7D7yfb9NpyPvoiAavwwPrKjRxk34CPDizYVXX4UdPXXt77LLd+az76uBo4I6R3Fr5snPdsx
x9Ik+aFt9/vkMeZro+L8mEZxU+DBq5kZGP4AT7oEzp152zAUtPOV/IXU3l8cv0TxmFZf2+HvR7xV
eOtm+2ZmdXkXrT3j3EVEDzuYNu5VtWTXPfy5d68qxNKkW/x2YZbUUReESlUUB/wRLMSwtEb2bLE4
6vXwYUd3ljv2wr6K6fSsJEdh53ZKNcwujMocynqNVAs4t++EauARhm2OPh+EYsGDvX674g5Ewu2r
Yvvw03jcMyGoxQGUvDoccT1cqGU++J3t45PkiGWE0vLUitlZy8l2Kv+OMY4y4jQ2Zu3Jmezcakql
edX7PFkAkKoGP+mgwsiPzGZsEc3EhdkotxyVXPzfqadVC1tXuqVsNn20Aiq3IXhAeSzzENsHAxqh
x8CzvBakMfRslQO8FrgAmH9S348M1mAAlKtB5znT6AY4YiYByhFm/skZQOBeRlA1FrL6RFYJRX2m
Qgu/39F/VyyrERCuUihvKqniuzMXmt15ffp4Xs52Tu/PWqwZs1f3NpPd90MPQALZuAznfRLnbsiX
L0RGNwNsrLEngjCVp5rgyTbFqSsrsEBRC8p6sskyi0dTtYnecfxCbmycxlPs9SiOgegCZAZ6+eGf
pEP3Sad7GJHoXGqrWXLI6rB3jNathcCFQd4YpZllcmxrqcmrWcVgv6GgdtP8C1SDZI83xHjHhPZR
OtTcl0i1w2lE0VCBDT49JbaTjho7azbljs3memAB3LUeIiRyA2Qy0y18HGcrqfP2wz0j5PPsvi9N
MpEYkcZBew12zo3vgxBVVRJKW8lUsqI3LdnuJpqTq3ELAi1OI1v0qQnnO43lH+WxTxfBBt0EOPcN
p9+aEHZSZAoIHyRwsiWa0h5q08HhOzBSOodyHuWY64VmAJlOZ9/Lc/lPt+fZ/n4O8iw/a/vKvhkL
UoBN64zMO9+Vkk/2bey0+5fv8yjdT/d6qzcOqCWHdcLENsq64M9ARY7yb/ne+cP18NUdMDCLKlX3
fMcMBTpu4Uyfr3JpZf+KYTl+Cez99ILwlnuLt/k+EkL6rp8QelV6NI7vzJW5MWdZshSJ5Qaaf1uK
KAyAJcPQKD/c/96aWrQ65F57ISTxMb4YvI3P7xdRrdlPQgUZJCqPLsRv96kIpyHY1C917fC2lpz5
YxDy6X/2hUv9CZALviO0S9dK+Lp8Dt9zDI7NhuKt3KWWnTmmfOU47+Ybi1L60AwJsGkzJp1s0+Lz
uVeomVcXCW+7kCu06WXpN86BTvSox64NTW6on8POwQxQ2KF/BCxSKxJsNKpOXLS72XOWvrYU2H/c
UtuP5WeYc6vm531K4mcTLr8dPCu5iMPCCfvC9kKaVvghJqXA6esiuT7YUduY7Qi0YHGozaqe6WWC
Bi8QcP84OaGeg8vQb4TBB1hGdxnKuvq8curCdEb7mW2ErBYFd47io0K+w0wvLe15a9TVggbqa/n1
larNB8yH3efCAH+3DQbOjq216mBVNkv8XeOzuajZzy/JP7KyOEwt6+DPVqx9ayAhLwZu7s69nqre
Kmh9PLT3RozsgBwWw+teoKn2dM3j+Rm6zflkBRfbFaN8MiocKzfO4WHAB2DWWQazq1BNL77XTdbY
wz/AJUjYwLhLE1akF6y420r4DcXdQV9Pn+S902c96ndv9XZgT199nuoc/xESkO4NqPl4CF8qMOK5
vrHBE91Cml2JNW+r4jsLWwrL5rV2mLwDuLG3yudO7u06ug+eDXno1+LXxYXmndTmOCm9958NzS2c
7c6J1S6ojCQkHVRMDuI1nTQ1F2av2iJfXtFF9vlSlXR4P+uaGkl5tOwsvxLvuLGNpyRx1KolrJMn
/maI2qqnXBY/dPMMKCpg3WP/iC8X6963jUfrNnyYavSEcdXPVXVb+fHl+ypELOtf5c7JIb3qpFUK
CWBQeVGLR0ggZUrSXLHnqeCCX+7GqaGuPJUQBoyiXrX7u0Pp9pOerWBEn3xG8MFvODoIklzCMD3h
PJ6W6MELfEjjtjeEGz3qKZGNjO8i7R0sKwCMClpoJQMVm1n2fT+e4qUD7MoXF/4+XlR3jshsBsk+
VbwHL4l09TlSk3SJCoyVgxa6ZATwY8QHfcMiHiX7bt8SpjOqtMoO3NoyvG4+WqEjtGhTZTd8vDJa
fGCzw+gA+haNkz0xNDv5RlV5FoE3W76qmSjWBQgMs/0vG3orrRwKd04bSlrl2IOAVn+Ntr3X79Op
JA1m8HuPpteSoPI0maLJnQH6uyafbbvLtCh+O42bqRC0jQKramx0MYQbPsrP3JjzAyON52/4gtXz
+joOfJitz+s5TM/q6lUiXWn3jvVDNVFZvx2jQwcV5dY+1rfRdEx8ODyN0j+Hf+t3JnJvlw0XdN3V
zFtsYOm9idi+Pk1bcSq0TYVi+tRI28ZVyOWH2mVVyac6OSI+Be7buj3tcWB6cHMuzSeBVS8dmsJC
q2xOVgpfXqONphmsBKfjY1I1xjJ1GdF8xAYpZIj2NSClz/ayRvUUBMaLnmnboW6WZ1EeR5tP+P26
FoyPCPPnlR6eOAZ7+VBjcT9MDhNNgR3Crp0TWkA3r6OKKRptVOEL2T9IEs+zoxTs+mnMZ2qcHBba
nKt7Vwyw1r17UvZOrm+rXzQvzuPZ2vTrjFbTOPSXirviGTOORql3tOIG84/Vufj2IG479E34O7cG
qIUzZ3fN9uFUk3jYmOfqrmY8On8m73iG61RH5YFzuRTEM5y3L1+Ey+8HhEyqj3PpdagU8sPtu/xH
2gTNC9u8dFd+/OotNvgLJkqMVzl2xPu2ymPVXalkl/3Cs8Ugf+xiP+/1hBSBM+5iojlvMJFmGvcY
B3vsVbS5hB43wdCh6wZbzFs+7YP8nMGhWfPq2OCFveiKDZ7cXDFyBd43pq+6iSNXvMsJG3d4Zrg2
Xjfui4bNU7sYP0SK0FX3Wt29CcreNzLsYLr5TEfbHKwE2U5rY23pjQRiR9+DDpdSoilxc984Kuj0
wOkjmP7PdLBsgi5VE83zyiQ51fSta1/hDjsRS58thb5Z6KM+5O9rtyyZKoGPEUmmufgOQMzk8OMm
WfBQcGTmdcmr77gpisGdWg3wJUxgbiDtcNHQb3m7xk0lCxE0Dywo0Affl4U46ku24gXw9btPrtX0
u64Apr446r6ZqabwfjHqyalzYuZqGb3150HcUP6/H5KpAc0DODjyFT5hPsyPIOIoJH8APQuGS0bp
CpGT3nL/2Hf+sPH47JjSNlZ2hMZBEOf4UcIum7ferZ4fMTwzeVwGgcQGtbYGlBdSBHxbYtn+7CAQ
AXjDz0QXa2mY87PFxzz4LStUJqcf6H5m5AGXH7zv8OLLHPIe6hhVzn9FhVIjVBZ/mFUO3ZIFcipk
x/FinUfZcwSN94TDU7GAkiKntOR2YC3c5/Tf6c9sDNof31fXakzhI+WVmG+LBcrtzXhxKwzSY6mU
WKSDCRngY2Xe7BXtNu8QS+jbqT09jXRVuEiAe/0HNkzaYRHPI7Qfu45hQwId0XxfPZ35s/dXsLGt
cvjwmTfjIcGLtUEfD+b7i0riFflWT0V1D7UHNgqnYQinX1vMO+Ji8zVsHI5icu3OIzAEENEMwSvK
8QE4ZgAjai8/yobvByXTn39IljclzjsRUMuVhHtIQB8IwJBscP4az4JsscZ2AOcZunBh5vIfwmo+
kA/UB+Kt0xCNcZ9qnKeda4DTDfJMFwjMGp44BzYz1Z2aEHZbgF92MoVq6lyDY+gG1+zlUuEK/I0Q
GJxA/ZxV5I/qMf9pQ1bD4HKtBElEJqpDsOmyI7psPSWoDCk/mchschBYkB3j3nBJoPjmoiQiKDEt
wCveKcnx9jhKpEbh+/5ijfFrME49ApiIdFB9JBDRMe9Y6DzfZBhZyGwhnTKPZuLD9oxLmmirm+G5
TMJwGIJKU1YkAFLYfELRvonCzIN5lQIA6y9f80uDzw+roXPNd+f71xyCt9MeSXDkyeHUBizrg5+R
93leA4+azJfRyuOje/pzbx66HZw7oHAhTm6y+Mjk5d4525b+Srjr370Di5YOtSx7wUojJM7VuTw5
eEa7QHf9r9KG3OPU4iF0/oZH6zUyWcPvdEOIW/aA/dkL9i/BzZmKka1x/0szUX+mwuTHk08V7noi
SU2UQbqtUzlMxFdyevTNhu58xKoojQb46w7InjPaavq+6aGgQmlTEUHjM/XpOrvC8xs8yVxu4A6N
uegYNVufujmiQhkP8nXhzyPd9mYzwd06js4zI6SkPZlQUUN+rs8fJlJnsN/AD7YYD2cG7mzgodb2
9PZ9tw4KXs/6nINvoNi4GbFtLqyydcipYSL7nZQZGd7456vr5oWx88LSSFqQh05ONZuM1yHt90Qb
upBqMeR1/azQ53gDAy5sVUB8JWDykiNMAJeznJQImt39r9gB4/fpKUp1vZ5Uvs5raZVBEVASunI+
lz3gN3Tng6D1zMlYfLy9Hs1AFVqIX1UNEP6yZdplvxcA/Mu8mu+vxWGsZ9P+3KAqBq0iqRtlWYeN
zqNH3l8wso/DtKungXzZLc+V2PI9Edwm0KHN/I+pod94HbWTL1acI/YjrvLBdScH5lkX6+Uu7A7r
+KTQjUO+nulmmBMZnp8R9m/F9pBaA2k9O0CiTOW/VpwQroPHtZHevmGn5OId9KrANGUkQrjWI9Lm
JWoI87dVbYHxgdCRS/+z8i3fzdAg0I3AIgAzw+9F64snqtm+i5bt5/vJ6hJZxAgDgfzJwKxAxlGj
Ro8w0NZB0stofcARAJRwHW1aZLo9t6Bdgxd+oL4ySe8+mjzxc53z5+1QMgnPdu8FlnC05cULJxvd
etceVFQEHvblUDPR7TIabO/bmQGYE1gs5IV46tT88jGeFYQxjnBcd+ZuVtHyUQTnZQPvVUrOdt08
Vzm9JA7u58qTr290fT+mTIibieTAgbv4cOph3GVn9lp9zEtYsTSPGrzDkS0SiSImJJPNo/TMUW9J
OfROyP+jVe86C8Q4t+aBN6sZpWOb1ayZIYreVdDRurzpVvXnvybVPUOeYXK2qWdZ7zTcRruf8KK2
v483g61DnZLA9oobH2bY7zHMsTYtv6I7PtPXZt5eqSBPXP1I+pksDlLT1O2PfDR/VrOf+UsJfW/a
o43ddJNgIbLSr8c48DnsseQif8BU9jPVP39rlvyAKPP1qKU6QrLa+W6+UHwaD9iTW/F6of3qHLTr
QPtuYbCIcJCBzVWpWrnnJDNJTNBuatNom2slyb0ulC1wKie05q53B3HzChqs/I+PxjKKvb7mXmT2
onIOlPHP1Kmkecu9CylVlLIzEhEKZzJ7KYOdzzOeBrPMhx7L2VHgqUwkyoh/cGO6gRgPIv795vPP
+qZUaMhFbxruNDKNVWfPOG6P3PUojcfVXg/cIvvKTSCaadeN5n1154XV1z06xXhR/GzOJmbSrVRm
iR05G8qvIiwDyy8dTWnWZf8yilGofcRiJiPJ3xQNpkCQaDEHuBwhZxKnFnW2yoVc+/76IzmNdJhY
2WXoyP0Lve1QPXwullV3UTKPFuHfwGLe6GCbJ8P3gPBAz4Iz0YsQF/NvdBlybZ9R6m69nv1ZZQXN
cceYubg19Kc6f5SekTMSp4yc7tCLzxRP8bO18gPs2NbmecjN2WNmHmJYM2+ihkGYkAiSM3VqAI+h
1LXdy4IzHn2Ycmq5ZvmgaCmtUmZxeFg80YSv5RYlVVq+4XcW8n7SFLBatTzOHQvhXvFKjXEDzGNl
r5B90MUNUgz+SxNAk4iJGqKxTWSUCJI74LXYpmSQpqRQbT18d+yGRxx6i89UpMrDOPsfUee1pDrS
LeEnIgIQILiVF8J7uCEwjfAeBDz9+VKa/Z8RMN29QZRKZZbJlUnwHfcyMDyi+7HHzGKZItBRluCh
eB8FNZKhla94GLgkZoGswxjRwuBhZtIsDL1dQFiZ8gzCYixs4DoDXHzDK2JHkLMiJqYaaXLfb8WY
n/MhfyJCseUf9QY9DY+99GeDUYDPRhcItQp/pC24vQsF3SvrUw8uzqySZhcog0ThDeE8TDfsCr42
+yg8YSNKnTgfRNkO8A3eMiF3n/4BW4IwsgLk4IdeE5hN3NxhSKMLzuyTXh3J4FuP+8NXEo/XG4CG
sKUh2PaqY2zrtKS2S+TZEjbux4B/QBKVeNx9ACqbT3LyYqGJEQHJKZsxiz3oIlheKh7GJgVtXFIc
QWaHEAnWlZBqxwGbvsBx8zO5CzoH0IrMIqbXG4yGx9c+ny5cu1Wfrue7CJNw07FzvgzDXxnudtK/
CxAoh2v0vCLW45GIJ9gIDe5IhiesrDvQNyANSceTF743ea0QEAKLR/HFDWrfF1Fg7II+LSblDiYY
w/biE6uMJU0u0xv7OicixjSRzWoMZscQTc09L3bs7ZYgcusJZz+G0wCrmR5CeaeFougBRSZYRlFn
lCFMSwvNZ4OWYodS6kz+jxorCDjADsKZuyX6fWIS9dgBoMG+ghjSIr11MaQI+OTa2OTlBxHHM0sg
QirUpAkFUTiD962TDmQ/7WC2CDqwfU2eeLeJyQZCUKy2z9sfwDiPAnzSL2tLlPReAoRQZBt9Pa0a
N/laDR5fSLEF6No/CNczMn57zNEk162ifPtJCsS2S70LMl2kuikaoggtIWxP9BzeCHQNyIEw75A8
mAAepsYFE55XTkNWhFceysszSb5e9oPiW8BnAaF/xTFSTF/5oWSSwwHKX9xgxXJTeDAXsQd39hY2
FUxw1ODI81QhZNArP8fMCTLR8KmBW8bIg4jCLW3wFHiQyFHU8succTkrD0TAdQshYcTsT3/gkzxy
KwYr74Xm5H+vnApTjMGY/RADiwJXkT7Kk0OhyRWwe/DA6Oc6EP3k4khF3xb8lme9Yd1kydP1kKPh
tbRhM4fCapCMbmiO0Xg4lDe0u7S5UVKLNQMyauuUyZLcFsRN2fN1ybXVzpjec01YJ1c0Al+D7+SK
ihsYYWorWoQ/k7Ukv4FLwVzxAlmLV6rfFuzl1PfdFrgZN1JZdCt4MBD6NUhs+Rs/gDkKKBncUtHn
wl9avHa4nrQZl8V+wH2W70XHp2SotBNHfVBm+8RY5Sbca+inwfD+4M4cB8cB9izuGWwhvEMXoUvg
1mHCFzeMEHqBoZLf8JI9gF8z0uGY5pU2QPOUZ7PZFDfm5FPz1RG3BaerrbhhVEPRkVjY2YniHkqp
sCStbgtGQG3FV4uAmoZyYerE9Bv5RGnDCwY+X3F9hPg9/JA9MD150KNxvp1bFTeUILxGmMXHQX5T
W+U3jMcClRfpw/wBxna47wblkyfpuhLsJ/RnYunzhdwDOrdIT7CgqyCUQjFes9GEj+zx5CEZKDYQ
EgnAuYm1b+kXVJBSVmeASelcKBZ8fqii9MFETFkv+CDlKrzSXZyBFiJ3T48w0OBMmy/2LAT8vULc
hQBw+kVQxVyO9ZNIgkRkm44L6kdNrkrdy9DhXuAd7XGQUjeJn5kaTAp5Ta86ExgvUJMZYyC9SXwB
X8/PSneSdCNKAXIGuzr91uOghBMuf4aHPAuukswN9wRcYPoAkPS/R66m2Z+tAfg5TFRocHnldJou
lFjCZIz8CpcC+Tl9llbKZW/gleGBT/XTeOXtTb7rHJJBhtUG34VXfK3HiAEGZBzKGmDUzNPEoWoW
JBRQcCb5vE1P8ZEDKC1qa9PHF3JdYqBc3dahIo8H95nX+ZlFF0QaixFETDiK0D+38ei/xe7tviIo
cN2RLOmDwuAMcA7DFZWubLzy4Lvx7uXKPkbq+296EIcAyVSYUJCzecFxBnFcCczjs0Gr4VFT00vU
kkOQSEMg7dWnTJNogn0b3eD2PSx2PI0VKMgP9x41MBZh3rMtOgV4I9r4iqCawM0jEEPFfy/B5IFA
BnpoE+LTdbkDR09nOzzahektMDrbptG5jY1pofODpgiuur1d6ACzyjWqmBk2WBF+MQg/2q9AjCIP
TCzDw5L34yZBX5LLpDlv7zAsnAPR/v0dLl5xymZ128P5SIgf8iXyWwW7SoEb5SIUXa7vL9gsqOrY
Jquy4Zc/brXQ+BzqxeoQpUtKlg6faDvvzy8wj1b7DwcJPAB0DrnR95waMXdOBGiKI2h8SZGeKNKa
gwOwjaudUJgO+uHXyn3dz4JCY5S9whuRIu/rV5uMFwwKAhbBo8XQrlw6MWtRN7emlPXg3O5+9QGj
CroBzQN83IPLj8ovijXbx3EME8Cm6mHUePcqosvm6Bjcu1gAJwOXys1j9WBG1B8NYu7V1WFKu9z3
MSw2Pkz13ntUmuzsD1yZ7/oTBIpXaVAmuKPkuNIlHIsAnUncHPlWk6zYHkQIIq20g2Kr8+J3bBoX
B+DI3Nm9Q2Qri+vyoQnBB5JnBKH3xCat8tW9UH5P4gygjFUmYAc3Kwh+q5VvPBrmptaLXegxqfH6
jUFqw39lDLcAWy3ogT5L0hzffet4CYjJE6w/4VZT1HpBSunmFAfHDbQo5CMNLNFGdbAvEJDHb3Z2
cf1R9MyqVz3bN4Mae2dfGOZOAYgDswZo2gUNRAXlbrhnBe8ewi85fzPIwfsOKh/6hkkV+BrZYdNK
OibRwpf7fhGGRcK2sgbn5pNcj935E123GG3UEgiuxzugHBPXrpx3Y4bOJt/foWL28ZAkbvz8BDiX
czja5ZnRBcwOAV3ilPM+hg3FRFgj0a8sYFCOyBow3aCmPKTB2CavskIpMag+ncfBTaB9275ytsCR
NWv2xfcgpNyoWQRelSe7IkbycgeD9sWaAB7lj4Cd0wN0jI160IkYGuAoNEHPTx++39ml3Y2MJHqA
kD3WFqdL53gPEiB0o7XpoMUDMQ8ZaucOQcYW2p7KjCqCepkkMyQoFIuByo8oLbYg6m9QEUe4Yx/u
mXuw8z1r1C7yP68yqxB87pn9/bdFyjtmDZqdQemB/npsIFWD1k9Za0gySAXCTE15tPWoefNTVPrW
CxdqeK3EWvMYjX5t2GetgzVar9fd9cV5w6LfPkEusMi/Gzdrpn4w+vfV9xsca5SBd9fdDVYXhOD1
hWHXv05ra20CxqFwqI+cc/DyeGOw3Bf9PJTGJdFdOMiB21V7N77jKrplZ30LIrjvv1mc59MG6GLT
mNg72mvCWVYZHqMyhNf6IDzGLaNTsKkpJRtacY3wmIO38hYUiK64hU6xhU4oaKILn6i4FRcIvF91
dex9AxeT7wLhEIgT07BGuON96eyV+UYq3S0oGpG8Koe6LYBE7Jw3etm6T1FAha+FsMweFtGqUgdG
5/t0cwOsznJ4I2MOcQgcXx9YrL6Twq6j75vzBK/tvoLNvnmEzbuC2CIcKrYZAlEpTx9jc/pYzlsV
KDM6kKJTBCpRcrjNc04NVmnerv+9xsdhEiTLJIDNOaw5++a+ifBDs9pav2BWwrZzX3a3iy5Ofz2a
IIOznKE+AJoDyZtKw6A4BLOftYDfS3aXbD1zfgofegRXRVCj4y9udF7lZ/nZ3bs6qDP7pME9w4qk
tvOyRpev82nrn1BdtZ6ehlsCR+Z8WLYmE42nl/uFtfrN5lKmk7ZhPKo0t2F6kFAMv/UtxgYy41VK
nOtFvzqbz3aj94SyH4wYHxECztIdLvZWv9/vnu0Nz3V3znPNgIzKVpOJpqlW8FR1V/CoIe4w9OGU
ok6y82nMBMN6uOhIczLpoSDhAaoIVsP8ya10T1V+iVvAjBpUC1wbhdUxNFaX0WUETAAA0a5FAYRv
wHlzDtnmMSoRYAMDGWs+TFgDZgDLCXxtQYnyZG2lgnn9DHZopZPQrKoCkx2LvSn7gZQnCykPEsbV
nCDmYHLQguaBSAWYPQieAVImVEY7YSom1B60ByK6PbgY8OOHT5we/AhZQOhuqQIn4I4Q0Q6Fo/Zs
JnW3Q28GFTW/b+12gfXnYQOMXOYBbuDUt4t2GwYgMAZ8TB/kkxLeHPBpkGQAti8WP8xQEmvzj4BD
lmdSkBBCo3L2HYIZ8Jc7omKSOIP5HYAApQqAGN6AZCQwB0MBz7NzcpcocVZsGkEspuB4NCGUehKM
xGowXeDym0JrXAbPk9sm4kAZi9ruocmkRvKif6MRD65ntpyxwqh1RAQ4cOI5KBrzd3qn2MqXS/35
Qwqdq6NzsrPrAjltS0OChXkSnaym1mYdfPRDR/xxgoFOC6CMl+WSb6E5s2W7TVciHVLPEcChhxlO
M1SlJjRjqUZyEfo8S77eCHiRuA9v4fP8DrgCXTZ8OjzP9A8IRoGESluO5w9IU1fASZaAsLhGXYRi
v4B0aJqeyyL3bfmjJc28zdVrmaVUHjpaHcW6yW86iK4DnhViPwbc85o9ujeVfRYXP8OB5M4cw2OE
R+x+eCUNbD8j3YaCFbZLNpeiUBEyncAx8+5sTqwDBAiIYp1NnaS70tb9C7ncC5gAoqCdztFquTl/
UavnHcSW7XwDxo/Os7UN5la94L5Canid1mJKvTanVo8wHHR1W/vdZ1imNxY8mkMPwK8OrSWvGjnP
9smtoalgAN+9SRePG7mHt0gCgY8mHNGvJifLek43+09IKMkB4sfZq7+S87e6uqsOoCeOuQMIHB3i
43IHaMHoHfjb6mg1Go0p2l400QJZbBFjtG4hGEXn2Ps6BduGx8THfw2hU7DBztnEFq2b83D2oxRY
70ETt0EfrZtvw6gO2bXpxuDZ9UWA8uCcguUMSumj9xie+6cu/2eUwgDCVQEbgLc6z3gQilCHMRHv
171hTEQA9wawUfU1ymHfSGcDuyVjAVOeFXR0dRi9OvS77v45RAPG5ieYtQA+sVzhmsOrd+TvFRSB
dy0cPD0IJAGZZ47qYDpqVjwYxCqgYiWkmgdYrEvgEFiy6aUzYIKo2maD7uLRheLeGYK95djX9Xqs
i1/wau+hsT54W3Z5qnxt9ie7Fq5TakL2H3agk0WDmTEkf1hbagw1WN59/aRVG/40Jsy2E/cgRhrc
FneV10Livu2olZcWh8WU05tJwViTJthak/9BYuDwywTZBPETEitHAAEuOtBowr7C1MwT7hgrOhqj
x7FvtiXyi3mPqwMBFMfHk73D3k4L0F5YlJAngebZT+zRBKEb5hNjvT3Iunkf6s1P9j/ZZrJSPphC
FImDmSOpDfmOizdW659xCbsVAsifGNTa6dYcd8bj8csBSd1JnHn77UKGzlH02DbdN6zpHwx/s/nf
IKtf3U/XRKxgPG6crQ6sK4xr8gbWGGbCsX79+XqVIIf+vyIIxbFiKt7dFfUZMBYSDLBXZEisFdI8
V2uxqG9ZaqaHs/3t1/DTg4QapXqh+YGzEVMrAodUIGfrVMldjMlie+hngNU6g29LHL3Oe1UmPfv4
z8P4tCvdLcEw6wMr9i2qlNA/qbTQrWpfm3sXigoXbhYXLwBqw6cLtwsz5QGhIQpBEu7okYsZPiMd
EvDCkh8e/CorUrbeaUSU9k7j7f7saY7Uz9wh9+78d5WrEq2B49p50dgTs5UiFvdpowSCy3WCSR1o
GgOSDBivVwZnEWdNz7wDE1fHsHObPJg9zfohQ1iWaVBz0C7wSi3TMbEj9VprlGHFXGPkXilRnoRk
fnZ2pwOotgEGMfz7qzq9Hgu+tlYtnAZxdq2RRVtYV00pyaXKmpaR/gWdd/EunmoYr+DzjqnNp++S
JVr6Os93c0cKiDMk3g//udq443LUE2vHBWmeIWe4QEGeBapqQRvLUwSSLHTjad0atoYUYrvF8T7t
AnWFPqUlDfdu+rNbkjGsbyjdi2InxnzMeufgEE4C7XVtGTaghpZW8LxTtilMdwz33b15lSB7Pu2j
q3fyPhuqM6diYcNj+UW0kGvSsYPlD117rNIjpucrylaB2EmsI6uBVgH8Kt6xncHzRm/XHEUKZH2f
xrLD58Dhdx6uM6NHWMYyX4Yja93RNNjWv0ES7N07vErss5UmYj1OieTN1qKQ5Qhvfx8q08IkB/nt
1joStYCZySaUmS7qX4awBgw1NLaGzqWh5wOiL+vSIHIP9yGrPWfU8fZLQQns23yphQ3CBQe0uVyU
4AmSqs7pt/ViQOCdG6PRdrfP9UpEQtQaqr/BmdmQTjLcsk1FH6eigSN2NohCMBRYSIfDYWtRsFst
fUO3OP5i1tb31kKb5jYoQevZak0bT7cx5b/FYsiiu+D285iS+XWnNV/DXtN6UXAXzxaf7tc5Jbrk
Z5fYLw3I+WoG9KM2ZmdDTaN9W2vvDtnwuGpSVgwjbWzjswV3KL+yuExbw2F9a/U3Oy8J0qbSymF3
vVlTi+DvfYrCCfl0J+xL7TYLSmY+YvCkxhhmGWtxs+pjVxUxRvizJIO1T71ZSbX6p3PbZyO4N7Rx
aSFB3gLDHyC9/E9IrJgxQFvxtij0sJiNoengZODsbeosnhZXigZwts/knE0SnZsJv+IKyhfI90bs
DxP0JNKNZhJNomgUVW2s9K8dTbrBZud0tUXd+u9hMagQR/lYJTx8tjJGEh4ctWdUxJD9gIBj9l0m
y9yUZyfux/0ar0c8qwdzq7kfbod6bodxQtAZieL5Admdyjk4lWeUElLFu1dEzERBvORDcf6KHtHR
f8PLTKU32yP+GsRQDNOINm363dgJuviyOGxdHKs0cKDNqzmjqzHWZai/I1mZsfuHqQqc1u/Bk4PV
gzlZT8uSO8i7p/7HFnvH7IFSIgAnS+3v77j8e1t/MpN8iHGGz/EREbkhFOL2o/egFHpJQo/kKKxW
7KnUkdnst5M7yqraRHUzJR2tQ6m+HLzTGOkUx4AUp05twcLVUv0a5iJRkXxq0MgNm+PRkntleTSo
+5ba9KulVO2HXXreTYjOKyfwGhU8vZfNmZ8gP8UQIgGryhwZoHwa2i8PUtVAbji0pzRQjVTIRYcW
Xi26SxkyD5SvFRt9Nu6NRHYPuUtZGzoBRdyUKnMaT9YsQQEOkjQ0MhudXPKXjb/7wrll6c/M+9S6
x2rGPj/hfGHto3UPP3DmeGTfCibJ2WNY/yKwq458FQqaSAD/4Ez+CXR1pxpMF/4lzIqZ3aug56tu
QDs3nPvXUK+QXy8KYA8oINjM/dqKIC+xYeHafnTKD/0y/V+foQhL1pBu09uhsHVS8eVk60jcWaWe
gIaq4B0kcKIosFvwSFSpP9VzCWoV8MIw93CANDexdbjY9PFw0Y232PYSIgDET5iBtYB/0lzVfdVX
q9o3NR7xe0mXc43qxn+mOM6LtZQfIt97uVxShY4c18PGhVriC+Vd/odLt8cBBDGOXa9u1H6pu5Gj
uhqblE6WGK88FG362AXp+6SKTcemvgP6haMf1SPQvLPjysvEN8D1O2K+PhilYB94/TF8JMAtmk8B
AzMbWfdaAwjEGBekPTv7bg0kKuDo4dIG0HQKdVcnJy6i79s1+sy4twblmXLo1PcUdnGCnwMEJp0a
Wf/KiNWgi4jJdZ2jTVhIC1Lza0+cUdTd25vY6XYz411WK04dnvdggEdqWvoRzzN1ZnW9IX5pr+O7
oJiaR4q5oALiFdpG+B5yeJaaHCrfIWNP32qUIzXgo/cFrxlDSTPrSyheswlOEqqy+TEvKh6qZUi/
Ci+peWeABshx6H4CLUiHaY1/u2KIazrpwGQmEI71rLGqCa3L1n0jfkG/qUPoVUYppW2MVGi0WCcM
77WAGwNb/gpfAzqLaW44bQS9RO7hS8F93r30KBwAbgDbEP1p8rMWIq0jpC00WDVcZU2V2w8iSXo+
6eRsodEbS3V5DmWG5Ackqv7OXFakJ1shatYkM3WIn7l7Nu8DOzKd4JyHOafPxvzPSoEdIQ2qmo2I
dZjA5fpIwChvXxuZlyDbV67FN23cLHPQGOjEWFijdZBiQmBIo5ohr4H1ddsDKJ75SW40fvxgKX/1
g+9N3MaHhRZLTt4lJORQh2tfn86thbZxNvzxGLOe/VpQI5l/L6zxsZ902LJk+h/YBCDaypzxj1Uh
4o+4Ji5oLXU/EQKFrGKeuvxq1Mnu9f5yzCpYLeCx0NagNlxsTkKqJp1oqm3G1WZ9y1Y4AmAOYzJr
K8zBom10qFfgCjVvNSOPjoDs+gmYGMSYIMgDOEl50h9c+pKrpjonHIRLwisEeUD8Qy2sVVIHFfWN
7KeHjUXdJgwC06evZVSrNBVmuKLw8DIoFDVQ7CCLMKVBkX+rP1RbTAR81jQ8RZRoMkvtFIIWGgRZ
qIfVZ1kdAUriHB/WD0oLiWBBBEGAJTvyVMH+WB2yic0yjjP873etJib4GYoeOe4dGDJdzUGWwNal
B38svwOqaSjI9g61MGhOKuAENTMDIF0Rs8VGv6hRuLGyiahFTNc+ippZO2UzlbUMMwbNEItgJD+B
IlEL64bcJ4c+ny5nfTmvWp+1A6JepWWPLwa3w0lGfJbFHLNKk4fpw/v0bHJDZVD0qObDU8wCJIoK
6ea3B8tv00RBA/YUzqknb9dYUcAHg9FnxS17acBIuDHCY2en3VY8jB0FSxDTYURUNt2YsRDTyNgM
G9DLpqM2jOVSY+PGORWBwq/yewNvsFzyNrab6IJnxXA99hmC7rWf7ro9/+H4fo/RxK8rH/ZYLFZy
2pbP/c1Wnwprt9R3S3WYqzBCUWonWJVGuoL2ydJ6QCvVhTP2F828JTvg21NMOrNT+ZdZe8bH2KOI
x3Ffimk48cimpTAlGMCe7/uNMYZ5B6V37SQKD2YxwSUR00E727dkmMEXT0y1ZhGoaBcczGTdcTWA
jpKJOpk1ZwVasfUGA/W7Rrz6JbZWmHiDG+K9mhdZUHBw9AgvxlYNX5QbobulW0gQNZupba2RsEZh
umlb4UJ1X5YaZtrNGGgKxhPMpI9Z3KKKG/Ge9O4CVmXu/tSOWQRqFJordQjTp01nLwdHp93szt2u
/LiIQI7MsBHCBBPA1MRB+IUqEMbnKJoQzcf2/Fidzs3plBzT/fv763ExGjxZOzEKFDLVL+mIWvG2
ne0T7Jh+3CnezdnysVEZnCybPt2N3QoXO8E0HVCv+6griILdR7SAv4pCIjtq7pt/QQS5fuE9LGt+
Ycmqx4FGGatN0jtE1LiyeLGIsUxpfZNJ92BbZUFjSfg2KYi7t5MmFB/es/09EK2EoeNPcTE9y+AB
FfJGgRAIGOUKkCpSmkpZDAc07O6jm0U1ZVMQudJU4DZPRhSfaO7q0Gb272CsM6dHvIthB40jC/We
psiUBtej4F9Z0omcQ+aLZr4icxC4eJrnMgBkwmQ7ZeZc8SGNRt3xxAWBpaFQY+ybykwpzYcRNpvw
M7NDWxSzZDLRWq75wAg1FfBicPVok1qpScw2xjjL9mQkO9Ibp3usvUXRmZgwp+xfcN9jbRBa12VK
QUXBK+QJUy2IBXwNDAY2izPM9YhrdHcooWnIF1jW/5lg2eLHwKJqkH1W87oohAaIKnaO3ieEQI6e
hg+EctwsXlyguqkAGUchSGBTJAflp+Z5AEwXlhEKST1ufgDow4vrcV3D4xew59bBI9P6KdIhVH7B
fE/aLr0orUm1Vq01JxfYuj4pfFfpu7bW7NAgo/gUioqqU3OzQwNRQzLHENXWW+5VDEpIa61Kp9bL
ccBnSvHaL6Ji7OAWxleWXaIRFwrcbhQKXnxpNNLcaA5FJUwufH12FABa7O1Kp9T5cDt6tdabt4AG
4jo+S5w7jl+koxBJrcQIihRyJc0tfcruCRHLIVtT6B0J9h3q6v47C8PLv1HiBeNL04xQ/TGjb7MC
AVT7CzWbcSalQ7UiOGMYOxEJP4GS/THMIWJBlf0xE/vrFqABUnc68sNb99usRSf32/pSR/shrEME
GFqJGgqOh6hGefl1CksXlFQJ6ONDoN1VHpD8Me3ABeRktBubHiDmkvsZbAHoE9kTJyBZL6V3YDsI
MIlpCdSk9+kheNx5O4IeCSWt985zTfkYsEzvF1JUXWf3Cu7TmvcJD8E7ZDNuUO/1Du+dV8to6PnB
4AqNRhkErAmqtujuIjilmQV8HKXR9MkF/6UzG54sCD0BiJcbWghYANKn7IKfQzmsgwGdbspZvqvG
YnMigM5WDM1UBe6+Dw14Q9+SB4Vbhj5LTYKZidGsHiGtF+iMsiNkWWcHU59mVRYHis+1QKGdk5pm
P+5kthsVWJ44m+i2OLbTGH5P6S0hz8GFq+tg8wyeWOLVb+qrgcAK9lPKSh+tB6SD6ne+l/4Aw80L
TSuNQBGHUKBpXXsiRAMrWtqBarHUN6gBew4uvTenF31YhSBa7znA8qlgwMQBTEzguu8h7B9cMAXw
YX6hc+rcgEay7tZHBa6GUwbvQL0nOwnOStZTAM5YWfLa1B9g/TQ6nHsHfmS20DOBAANfTh7Ik/bN
N2Cqfw1Qvb8G0HKQ0QCqi3T4fvqFHuC8JqZRxWUFmoO/VOP7QT9zKKH2z3bLE6L4jnTe4kj3h+5B
FHqd0vAgmAsrWAuwtbi0gD+LtSkPQP76phsgpQJn27u1UAeFbquTLKpwEmV+PTBzxjioetYviAHX
95AwwKdRJa0mdvsvEEO667tQNELXjPgvV63r1hM2GbpQSplq11M6zwtoeHl3eqe5J4DaGUWQIIbX
znNQwJXuoZUjDDo0BDQ5bVtCrJiYB/QKAA9qNoV0t9vmum3l1NofRBvHIHfZ26WHdx9UR9DRTE8Y
HCBmsdtTusAEeNzHkfACOQ3YUt5YtMix4aSIo48lebsmRgF8Ep53agASeMCeg+qmInxuAj/RwsDK
o1x+naNMj5sE8AV2gQ1/4g/7KQOHqCx8yqikTjk/OtyFkOpJioNKFQsdSwPlYWG/QV+Do8+nSHe0
HmgTckJ8AdgKEPkxC3Hsw/pdW0HvAvqZNr1GVbIS23ot+Hlf+wfKuA3zplvCRFRQRMMt8cloMwjf
zjY8QDCIUdZ41V9Ed0HlBPsmKBDc3TzhSPDcoOSI7zFwv4t344xGDsxxJDbICHDLpe0J3t4+Y5TS
dDYuuagVtKWAlFoF9wM8igRHiAkZ7RVz4107bjYlqIQ7cSkZACy7iNmwdDTyC5bC+jHcD2oqrRfR
3KW1DUeoEgD4RnWKFCnKtfLdcbqepLSomEdFuNrdA6ko+XJyi04XO43prpP/WLPKwZU16mVfyG9Q
Cl/Gqca15nvnPoqY4hwddHNUysONbl99XGJYpqJc+GFpOtPGqx9ja5AjhFnjGILLYFGp1Kvdj3PD
uOFKQE8W2FTACWCbmG4huqOBembhhzYIKxbe4zNNhsLSRk6IsA60F6gS43xs2WNu9StavQ8J/fbL
SxD2Dh4z9BhFZ95594/OM7o1qYf2zRa6U/a2zxbcxPIbVjqofYfVkMyv++xfuojVNF/+oynr5NR8
BsAe0c5Ks5rdXQTIXnxR/R+UeNcOxlqrOEoIlOXa246cBqQRuzj69PwtQJiPpMOVpGZC+FhL/hlQ
wLlfCMwVQ6qdC4vRgSQG8Tc2MMKiO+4TwwdKpnJgjs3g0sXMbEJcSif8IuTKoPiIPlyHgeG/lD2y
Yy9+NOcIhzEknbM4c/35jCxkixgLOjyfAOoPcuFQj7AFvqGZ3dNVwEswomCaZDmkvNuvTXYQPaC7
YNXRwaE9cpTLWH1AXAgMaBGSqfR1R3Ps0byrXfZIE15W7OztNbupTzTOtNZVKAsr7K+SBPrU857B
3ZHRABUJkkkyOV7o6WB4IRXCuKKO23uzRpkMEHS5IbFFzyjYuXSQt12TsVUtI9Uv6HILKiWfIk/F
zqspWw9uC9bAKqR2qljRcnwP5zD+lNtnUGA5kmXMQwTiCB9BHZdbSeaeakGP+ljMNyMgwAPqTaEe
E+Vsk3FJ6wlsASghbIDFzpwCH4cekrZrjDW7uCKjGcVDs4WNNY3rT2QHg5j7UwheHnxgHgMO9vlP
8PBIzzbuNpLz7RIm1KAG8PBq5ad3AILj6hSlInA+25Tlu/0gMRqe25f6uf9oHvvJsDBG2315Qwzv
5cOu1b91c2Oov8blqDYGOHizoIPLLV+z+QiNqpYq0G/1HVgNaPiQiz5Q9M6eHRBBGGGD3afG24aX
tn31vq05/j5RwO5NVF4R7AM46LKltCsTX2FmspGw2fB/mUNAZcNn5zMoiaDH5WZRN6UNDw8GuZU5
fIasNI7R2GGaoNYAdZfBfv3h9ztNYHfn/a8W+6qiJAjKa8tWcJYCnUFppECMYnUxXCLcfJIFRD+A
irLdy2GlzDyNmWT2kSybbWovZXHZR6vApgq5KptG/jtEfKOkUXBds5Wtqe+/rwvs++z32gifHW2I
aUSDYK6CJNAB4XhR1QU4kyjLpVfFbth3REzyhBVcMWZFksHMZNF3NYI1i2WYby1oFysw3uRJJTBR
C16Rvo+zU/olUlBdkOzSB4FeHUppZIeCLvCjOZCKMc2wJ/5zw6hE+m+HZldTGzFeGjAH4yrCASRf
EIoBgsc6m+wCeMcUqr0PtjtiT5RaYJvoXRIT49xYKxkQh2gX/Ql3kr2HpxVLEys0vQlcwjILvFJs
dyEwzXlJwmD+qOH7tdYkBbXkH2qW6L1lb6l5S3diM8YB+7vBeNlheGbvmunqPnDD649L/UJjsOcU
odU7oBDgVWY7jKkOezLozbQO7IMRrV6v1uWKwp/Zgh6KvCrfq0/IqNNwyIx9TGDIkmbdCZskViPg
JE6pxiGUx5aKFiRfpvg2BFPq4f9cX8XusziGHFIZXGqe7niRZUvXQ1lcq0RxArXj9FEW188QaTX4
oRStVqRcbiamflBiAOjsTGbGjTpIbde3KG+i0HcW+0Hjj87EqB3UuAu6E3qSJeDSlPrKj7ZQ5qpD
1DH6m66oOPr/1mHvYMBxqdeB+gMgGPAWfRUEyjRA6bQSl5H1FD7zAAtGLdKoBntl1F9G/YkGqF0m
I3lcn9fYV9xzgieU2KVS1xStQS9FgTvEfDcbRWCj6MDxgLA5reUeIRdNTQ4gSEinse0gfDgC5fo4
lCheYdOCW4YIJzGlBtWAIOkWtVVMRURZhR2yPnA/yJF9ZcZhWZmgdTqc7wdkipGzQ53I5VspUvpQ
bF11+KdTiz9jjMGcUNnwfso8pIQ9oi2chuoYGkq5BMV1J1VC3XnHAGRo5xvlo2QMY2fc3pFnTcZQ
6Adx36AUwQjv7AjIhNa/fwa2R5EUR4yDpdwiBQgAK878jLmN63MBtj4Pj+z63A4XwEF3n+a9kAat
n5EULbMrKOC1h0KVYAuBOACaJAXOTUk+wjePbfcJehB8EoktWzlvDqZ1qTgQBii3fuvt/DvCP1AC
ER8R4BUtK+4PSHSIgYDwW8uJ3g1Lj4Lf7gg62QBUrLMWFACufWvGyHaV2YLfjUxClUx30R2w+Ro4
2wA83T0sb6Z9D9pL2W5YrxhVGlfoHQZH5ob23QvM9zuI9VHy4DMUUxLlgCWZAbbe20sFX5Y5q2rH
2AQJ+zArfmctzDCYJ+eGaCjGkzU8kwp52lOcB8hmCIVx4HU4dw9kM3tL7GJMcck6zeLgxWRmKEL3
wJHQLMXSFAin+p6GyXUnvkmDsK3JfJ0B7vHkEyyVCC5p/2AnxgSEco3YtGCIEKVwJ051okX8fwsK
Cl4/eyU0ZzlKUp5YiDh8indgc0K319ccRu+C2I9OBsMgWZwamGOtxqgZAFKB4jB4DoxGLfrBUrZG
4RhTR9OdcoDAwBLCqqADvrNHMwuYxARsDjynl+kFdAF15MhjnhqPsOIJahHbOeDUdcO/bj5bKkfO
m2T1Wt0m+TZE5ry77FM86ACkbZjd+wLBklw37swp58jVd+syEeo3nhN06JBhWPvFFbnTCSXVtW7p
6V+wGLfWD/Ag0Cir2ph7d4JKVchiMRqjc1BxEo+Ipn0nuhmHoLMav95+WW3sx9do7iUwCaLJhmrA
OypCH/iGUpeMEMKvU8wh+xDmvR9aJVT2Dj4ENgjRhWY3CR+Ngk91Pf9WqMPpwa16BXt/522buaAQ
JoMi/Lk7tP5c6Mwf6NlU7SIhbmqUT86uCN24fSZmDzBkUVrF4G8M9KsosrTvVfuNwwdHzdN9vS37
BgJmSrlibH0bWxgzsASpusf9YMWN3SMV83wG0gU4fLiL5JEpW5zy2yFBL8MqwPwMkaZfWd+QSEB+
FpYidCbgU0aOD8dk+UaE9WE/AeKDhTPhOq7u/C8c62TxxicmNZyG9vjrURTX/BihER2iF7E5SE9a
lXahW8Sooc5iTMf6cSfXNXysvOPyC58tQbxP3aw514R7yDcU3Gfe+lxdAzlh9lSoFEpOgirJ3rlT
qrSnfsXNJ6yVNpzu/HG/A6/eoVDGnNsx+LRnu/Lxr3wQSio/IWZHScnVfZbgu7Go/33uPJgh7ljz
rCMv5wJhQpGZnLv5CF6WL86OXYTXMnCDGPEkWAReKG/47ytyh/6vjBYIQjsUuEqG6VGxP1QEtbeU
iIAKudA66/LHec43qLcd/vkMoA/A+R6ZQvsl5Torx/gl7Mf/FF4imEpUVvBafC1q/piUEDagzwGX
GUHEoIwKWQCd4AlXrYofG+668E8BZK//llB08YBGa99PitHVRCElqh27n0rzQSzy1H2VWzGRxHIr
Vwo/Zn1vIvRZfnsvmGdB15bH81f7V2mal+Bb9D5vjzZ/0cphPSffxm2gqgMP4er8NBbCK8o8u+ds
Ww6/ULAm4efULJbHUGokUGQl7gBS/DIbLUne2D7SF+R662WIGgg9g/zbe5WqxI1R26F3fkvIwKDz
KnJRey95ORA98xceparL93K+XAE9J4kInnP6OzFbfsjD68FfwBTC+A0OgMI58iBzh0bC2A/pGPSN
0NZB1G8EiMVzJlNUu34pKVGJRS2yv4O5NA7zZef7dyDtfnThHLzM4IIEj8RnkSRH+gh1ZaR5E6uw
fOF1wbNF3Rq4dlbk9DRn8BgsHci3/hqP2H5AX3pwvx+7Ar/BX57/o3SOg11g0lln0gtP+3f3IY3j
BDlsU0SkJLFVpNrrYBfK4Y8YWcpxz7/T7QcTwjJKwSr41nkH0WdkoJ85PYgr8yttQKWIT1+2yES6
v4p/wusEiPSiCJTQks8JYERzqJ5i37155ydFYMiAQUJoxyY8WN4WHUJocFBCeNom8mEEGN5OTGog
lWuuki0vQ+AiiowbJTiw1sIVUq1fOBVzN/Eu1U4Rse9rWOamfoI7ZBpIqxyj59z7pk3KY1t9Ak5e
A1ZJ/QKNnHsl4nwgc3C87tMH2CbD2x687yn47ZwbBN0wJZ48uvp5ht/KkZJNWRYnezVRhhyFbS53
5Uz6vBgWepTlQaF7UX0by4VBoRYbMsAqH0n0xrWfNOEjZMZRp8Y6AiHfpWQxhC7sKmiUxTC4QSf9
BnPbNsTM+ehyq7jFF5h1Xyo6I8yuHga7CgFfzcUFpGHJrIJJDc71aFdBIYKUm7yRUofdg7Is8AOG
BCze6ydCUKvqH52IrGqO63lQTCiuNoR0eM8VyQ0SKhXHhFLNm8OHfReLcPWPag446lib0Xz84zvu
L1aHOI/mhGXmG/uESrgLeS/TqoCXI/DAYgo/Aa1KeqhVtI57qzCoLl6zGKZZw42BRP5tVyfT5gtR
5OY1mXFBYpbHASLZRsbza/NmGleinqkG9TI+1meNhPLh/3g6r+5U1S0M/yLHsJdbuggo9uTGoUZF
LCAdf/15pq59NtGVnRhF+cosb3mIqTK/4K94E3LKjBYSc/6e0Xy8ozQO1PzIWeL0nQxM3iYuY5xS
zOfI5wlEZx71tRFsTmBO8+pvNCHrM8t5K9We8OXUaokr4nWAJqp8LD2y7UpB9h1dFUbDiHDgr/hr
YXLY9jgRJhEiep1U4w/wRPy+Ukp+RlViv0PzJ0ehC4EV+Vx5ubdS/w73PCcSLT0E7Kj/PbvKm1Es
LIzc73bx/nWGl2mLj5WII9J3wDJpd1OSeS4GuF89Zki7dG7zrD8eNVZt+D7DSfhYPSnCX5bZZT18
Of0rYRtXPQi8Dul4tsbfrt12d93l9TLdNbzWZRaSSfXUS3fSEVcuv/3YgEwvXj9lvXo2F8PAv6az
UeYPa9Awt30/XbejReu+wv4jD/xOOA+am7w1vefj0XvySrxLXiO7MItb3p3+ymBe8rFc4f5evAYB
TmG3G94tmV35aX6Z3ofzTr5t9dZRb/ksthkl+4fTu3iP13nH28cFurHqDY95xPbtPeFM2aRwOdXc
6x7F7X7TerxEEZwWenOdZOP8YbcvfsAbpZaNWxaEwaudxVbOp0BhdjjpFPZgZ95Cl9N5Zr7b6P89
sLFkAUC74DVJW1Y4srB63p2RIsPRtY70S2yO6smrZe2a0xs1r67TvonRNlx+GlCYCuGC1xvCZLQw
VeOkbplRISOSiT9KdZfE+26VTJoNKz4y7ED9gF2iTE1tGhEdQhB8FjMdUcBkdqcbgLwNdcIMKy/O
8SDTSGQ+zBYZzN1B/AYxQ84lKOwk1fB7fSN48jYQfaJyxKvuzCHlMQKvNYRxpYvcABpQLDCpd+v6
vGSOZWEhLk1UDnmX+RxpELTtwr9Rf/7mLAqR1CIBpL5Ohihc+GNOfdvugnDb+fn+6tcIZeE5Qun8
/VdKFb1/BjtYLKpjACJ9zM5PJDN/kO4w4H8oIkBr62Bj6r+d3uF9NXoIsHnxsn1ik8TYk003YEth
/VPqPwkAOVdteNGSxBjRBg6VV6IiT5XQAblNe4XXGPl3XMnLGbtozTJ5gZz4EyEJFRSLTpNyXBVh
XT1cP977jMDpSQn/pzWcN5NZCrrJQh2aT+f23l/LObWQv9K7Jl7RFVl6LgJqJMkWsShn51LwXYD9
8XtjJKz83qyapl5yeC5CZ+CAy0eAENehMc3aE/gdiIPUzuU4EP9cWWYHeAjupq9lrcVnxGZ2SxE+
ddIpI2dJ0NhFzLnQX/Qt3d30rTfmF3+AAi0GlX7529tcJj2nZ5Za6lwpE1LBhDoyQflpFi2LOdoO
xtVh2BPsxzyqxGJlGfSnNY5ZRgNxcqKNSsWAGLPGAkL0OFvcJqzc9xFWeKwKM5qv8V/4VOnMXZtA
ALy6cFixago2QHZZY5rJqQEN8fK0w2xZJaHKd+lrkuEnWJpY+6U02PHQcOqCgVQhXt5nF01QiWmp
t/QvhqZ0JR7amU8G3oVVZgcNnZrbh7w/YdgO+URajVWrf8YvdjQ6XIakYOW8wTgcnBiZvZ5+e1jF
u6XcXue84b1QImoizQoR36BHhhRoeJunXl0hEZMuO6NxhPVItCiqUul/XNdZXZ9/La4P6ktMmaK3
zjL86MYojT+ZWThUt116jbSPRuGeRYbXKAOfM77UBMKoE3pX1KmYl1cxfGN4P94q7un9WtSjWksm
5RviJVnuSKV6w2tStqDa2D5df1kwj28/UjEQXxFzMhihu/0mPw+fE/+NELXCtk5vNg1oYk7pZPPH
Um+PkT/yiBJu8Srumo3Q7ef+rbLzgd4r1rvrsdXCy4kqSG8a5VrcHbfq4+txKF+QU6vloDAyOrqd
Sbs96TQV4nJCEETuwDtMCOlv9o0R1a/NnNG2ihedSQ7elvCCOvSD0SU36eOL8cqXfkYffZK6qfuc
co/vBt+Wq+gXETKqxJvB5vVbr5JFNiVOJMJLpoMJ5nwQP6c3P2F/naY8T2oODhQMAP31UIRlBNvE
eqUbT4le4inBLK/ePLVP8hvGJv/4yRSNbT9ZPOw+fTF7dECM/Df/bWyA2bhNwANN9wujmQ6YaRQq
7z80aalmR7wKrzMp0eLNXawyEEBDVldevsOLyy8JIl82JtOcqwARmi4wnKkcBC144BFfkHHeMABS
u6vd1UbXNkXcluDvSQRxJEzgK/l5Z1x87qpF7reWuV9hPL1bEwtgJREq19Bmnpbzcv6GRL7MEP2u
tQuXOFaYbGAR3ksCgIKAIeOoqf+gWN3Bs3tGGBPnDHmFkAaCv3D8oQ5T2sPC7vkjOAQq6tUySujI
J3/xX3svN0AzyJ6+J6xrbRplDNUIwUaRcGtXCCuIe0a2pNmNwNZcsIiCC45TAARvp5P6zCPGLV+U
2Sm72ZQMLxa1Q1rm0lAm9BoLyrdCUUhwuIJsFloF7GpBw97Vsz/5EwSO4F1T1j/5vqJL1LaFYCdI
X0FQS/GfLfsDRRIkaGwcau/QUg7SBxSmMkggmMZAjsDHISogmDcX2JFUTEg2oefS5QJtA8K5UGcf
UhW5MVUgoTahm8f9VS1Qa+DeHqg7lKUhtlVoPd2xr8CVGtNlnfWYb9iYUBu8R2OkGJkdJNLcj1uH
B0RquOpQwpgPCHv/vg87Xv7A40kPR5HFvSS5LKA8CZwYyG44JdzQUjZiWjCot8PDAhZJLskES/jR
kxqFMQKAezPphb3oNAKQB2VJlQFJ6VPnEBFEinmOV5Z6efq+fPZJ3poiU8F4cTHP4EueLaC8on8f
82B6RD4rSr0iTBxt8LCJrdFBukj1KqO7RCUDzjcPTlcsPenq4ZNaMyl6kwG60WBMPv0k0ZasV3fa
yTK3U7czESu44Ii8IDOQnDCZyvz+TseSZazdV8vV4PD67QCe+mX+n+R+tJG5JLNJAHGQWyhB+DCK
PzfiZBJ7UEA2M70DAIvTUvPVjUYW2DquOh1uSuW/wlnu/q6hUlKf074AOEYCBXbBmclxmh0HXGsi
Y7+9qOGJER8rAUo/WqzHes5CGuvdxUurpy/thZFVx8xpTVaqU9lC56owM6k/R6E3/KZRasKprPRa
E3gmWOeMpvpcKPT6nOImQDcgmQDfhMYoQEYksSHbAIScLufzudCZZx3zpVEcujkDF8uOSkVBB3w2
5qEwho8IkhiJ3l+E63Ib7NvHcN/c3vf9Y7KO97tjss/2xf69Dqx8HFpBopbjYIJCujW0UEs/9a0n
iZWfTh9Q9KBHcq6lU1NXg6Em/yOMN3IbYb3BXqPY8WGxgeGVAyS6MOeeJnIPnx8IdlDAvWxXjF4o
ISo7ceZW6GBMh00lrpSCqJEvwOWk6mTZlTpEFsNuQs5rH0I7tHv5nWJXcJ3Ez76zK4xggDnTAA5I
g5lQYcxoZXSV+J5ZhDAwXc9A7qsTd2f/A9QVNK0cgrwVwKCg9QViLNcaYChffwiFlMqZ/2oFGjGN
atv2bMf7ESIj7DOqqorgPh1zJoBQZDP5mv14drRImY2fr4ThQ3VjM9yki/fqvbrrFEzcdLpQWbH8
q9YYX2CseT8/d2UDfh7pqNXb7Q6VdNoOEN1SRqcuTn4X41wqk5rmC4BLcJDyr5yzwCM/4h2Clxau
GQ/7d65Q5uBICpEyH4MrAYU/VH42G17mOJMSPoj6U6B9CFmm/uPlDychJP98tQt1x0NAmVIUH1ld
nBioKibqnYtLIN7RWkP5ugEIIDvA5mikdh/q/gHnc6S+WZaHWjbUnsmVImoNjKytDYncqb927Ad/
DxaJRABNRqaa2Ga5hFk71C/g3lFBR8kc90TECxPtSXf1801BJIOiaa5mn29aO/RMKNIOcPHJ1er8
RsysVnJI4jCShWLKIsv9yGyYj7+G+dbbRtOgPqdH0OIH0OIHZugF3suRgz+TH0Tj3HmNB/bA3m07
DHD0tGBChpZ8iCtcrjTG8RpGjIwJ3+LaMRI8x3OcTaY4s5vKp6r82CRDerkoTGHM3oz+5mHEKkRe
CwWZUAGek6PCQkUWFu3fDm2cUH1NBlrW4xtid8A69B8mVJJ5TTlgfMCUhOW4kbdE4cU4Cp+ayjzA
9wCHrIseGMVBNALoms0Dja+LYs5nuudBcoaRWluJyYhnLr0ox0yYWe1JdspOzIYQ8wClu4kWNw1+
qhrbQhmtFctCpKQ7FwT/AJKicuatLrzNzJybc+E9zRvqbL96fh7dtUqIqv/eIG01TpnAmo+NmoaS
MupGtoy9ht3qc7cPrc4a+1Yjnrf01pqhocVeykcuH3vPRpPbo91AeWWLxUY07tnxPhq/z7dlw78t
m0CZWGsugf4MWB7AbGsNmGPVIjnnqU5H4kEYi8er3e3OqweOVcqVztIFqSt+Jk0Qfv8kLPfv6wAs
lI8t8ACFK63AL2TciMX3fZfTrKHIcaQFcWweg33jlweMYnW4uK/D9SNXw/V93fP7054/8MPuY3JD
qAo6CO2mYHmpdeS2cGqJzuVO7y2qu1rcVe4HvL169jgXx1upFcchckbD32Tb/92tLigSRUjELjro
9SCVrZQ28Ev8ldC4BSHpJLeWjr7TmyTbHPicQKNpB+tBbRVSDCecoRrGAxOjYYkAzGggcrHsoS9z
1ENw68qGUxtkCPRiqJyHBwwoKJfHM/rAZMddkVRkjrYTpR2I1ADhCOJ2Q3OH+sWkM64xSlK7/s5H
y9x7Yw549QOtFVNUxqksXAsODEiUXjFbGL+gZp+gPDbBqj9vzwk0/96L91TrLC6o4ezcC67Zt30P
RUPEGv/iZbbEu2wG5NaXRh0hsT4FD4LadQ3uDc/b+fdNtW30ErYJcEwgmwYoFAmbcWibgCxEFxu1
iKbt9v076LfUjiYUFlVkvCc7rzGL3cS9bkcIoRHNvRAL+GkmWIbVgfY+j5jZxGNN74lOd2Feft6g
3RL2rwxPE1IH82m/yZCU1mK9jvTOtO+GTu0nd/VB5e2ixVy9ZmgHkBB4Ingb22KLLlW2xR9tAF2c
kBdFA5BKdJZqBa3Se24OEyNjgePxdE8/0nYVWw+PQYRweZnLDdH3Nc1LlnaBiX6pak3QQw1CTtoi
ALnBAZmphmiDAqrNQIAK1vue8jaSH7U2Mn9Q6YaKRf6mXWYjSAFsEmZIxyvch/t6e1/LnFjX2yjR
5P8SYgT75twc0QfBeZYW8OwkpAwpNXZgm1Jv1mmTAJJH2IdWY2LtrMK+OoUdnHfW27yM+4v+QqbH
biHLKQ3Cl/NcP5km8sM+/CTn4RTMxXFlv9kbSe7wfGKEf3ioIpmSm4JzFoAm8bggMCLKOM8l5D8m
01wuMdZXSOlirrQWmtw2mJUgQqkF8emxTOzLoRrBFpRPa2cWqKFKYUvuxQVQnjRZ5ntM8UiQxRx3
dpt3wOwKVVCwElIfh1k1XZ7kM5BPAM4Giivg8G5mZp1M9C+E2cYnyyxhbSMt4xNm8XFTLdNTLWUh
KvRgLiR9+b8B3U6J/785wNs8bkoDGz+zaYxo4323GPqKXeQ4HYp06g8SfHfv6dG1fHq19ib8ayFU
wHCcoI7/OdjI3IafrftbacjST+0QahHUW0Mj46y+59Qn1JND3gb9fXkrzl1hG5StsDbkJDfmCbqb
DxsHGAGkNmmaHa7KL60YszKAAqC2QhTEM3oixZI4MVUnDHUBVIjFLp92/xz+hX/DMxWI+0zAMgLR
FuD21Sq9HqahPYcS2iz93J6z8AdPM6C/5b5G8hW7tK462gZ/KchpYQkn8JxjR14KIOY2XHa2KX5k
mdNEZbQ75A41Tlkurm3UUnvbyzxdyyyROdI+w+80Y6dpN21h4SOFNcA+8rJvoBKxr7YXDzEsCqnO
YFEYoiA2VHe67Lr5pker1cwtyPnj1HpZPehpcvAgkKAFIIMMtTr5A7lhVY3M2WuTWw068imWmNFk
hKwYNgDgVWsbM28HtCtiNSJYMzS/x3f2CoW0Xkdz7LqXyVJghYVAVbBARCQEGNUaLEvMbx78/jmL
P/D+Gw1fKhJU2QI6hQAUQbIB+Ge9E1TcZUKpLwX5LvA3wZgLKPvhCcWVZRiAgnA7K7Afwn0iWSC/
Y659IwYZSpIKEE4zemUMfwN3Cd4jWu5EQc/94BMcNVFxaJhdo0LVoaUHVt9o6ehZOD1i/EztOpla
j0WcofOhdX4HHe5QqnBMhNS0G0dAFF4ujA0meOTfoNhcfSHXCIZpRDovvG5hh0suDq9cAKiCKhM8
kQDu+mvqLGBkcBYzBJT3bWIJl0j2PGoe+o5EEkdyREgGy874hRGiHLLtiPhJh3UbT8OP7J2o4bEf
gJ6Qn2DyYYrIG40ZHve9yf/vVpmRGJEuv20jpNM372MkIp84OsolBeJpBn9XUTn/kvAF7l4sBegv
3wmGRmidqf+lI1XKHJF94PuKVEolo/vkS6i+yCefQ/3rkpKlILCbnxXxe226n2uTgbeuPrUDEcOh
BQpTifY8kZ6w9OUmyJybPpVSFz04UK2/wjD5EomoB6A5ZbY2QiGrgCMLfYzBAJSXooX4yQqnTPg6
tPTHNPcQqPHkBYQbO5hIKx2DF+DhX06LwIOFoiUazhCRt2tChMxYI+xwoKXOrtQCEy6cqNKlDy9y
UZ8KWwrX5kU+fYNWI2RY2vEUTojaGI/CABTeVQj4hA4Ffyu0HokAhHtFpZerDc3blAEtBRtg1whD
iVqAEJkLLWGw0+PInDt7hKghDT+cbfbYN1etz7Wj6mggg+QHzncOYwvwTyJxMKbPNRb9CklHAYyD
v4qBkiSmZLWy/csA76ldo2sU+4YpKUC17xorLyQklwO5C6kxiXKg0FNFTfIr7CB5mJzkV/whnGEr
zsjGr5BPT34uS0uNSiFsVvkDGYnEFUprTM+TcEcEQ+RILcDMXwURURNBT0QnjBB5LHl6gffd5sI9
h7oJ+banTNaS9wGb8ieSs0qtSwTcJIT47GtCBn0r4+jD0PywugWgKBhSwKBjvHag4fxHH5aKl1xT
RhuHXCO5CdONLnrAEHr5PTojRuMgBZlarjhYsWQqEzxlsl8Bdkcqi45IdainE0mm+BWf5nMwa/59
KpUWOTq4k5Wfykw8rU+g4hi73/JQxxKOFhqqn9KokOUgJlpC82pWOPEJOBrXTQYMawkDT+DSAXBq
VkL2/Dtox9tcIOQXTkMWPln62hTlhJEp66Hg2VPKeyUVpu/BG53KmxVWOOQw6mRXvZeBGJHZBFXJ
EkVEmYFAA/gVCH7EIvR0FbGGrtITXbUGtSwKWslQ4e/SVQnYESkgamvYsaPRL14urOhuuOCFFtHp
O++ApYBTkUCLgqNwc2Vaf+nu3xIi9PgrhZvKlmX1RUzR1QRNJRFHpTZQ2+qztkBfGgvlHmlJhM0W
pGrrP2oWX6oulWtlIgIyjA7RosEXh5sVKCvMDT6CUrXWJCmuDQlNLrMc1et56MXrmPBwR0jXnQ5c
ul4DtyV5Ry9W8+33wM51QZNr9p5X/n2S3EEO0iGbIlz7Qi8GK+JlgEHfe17P+suaRxXQlOmohvLV
RrsqVBENCA93jt2yN+/NL6vePJtc3asbHzpY0kKKGI5vK+SzFkI9fB/eh9epdcBCxb/5z+mDG3Zu
DKQHJfxYWGhzQZoPbhDsa6+YDddGOu+vu2tcvzmyZY552ABDN0H9C3NNuGtYZ3DgI6sIuh2T5Q+E
CM07EuuRBx2P6xG50Ypl6nMIR/PLQ5TF9ztJZHu9khaTfnNDsABCaYTHbZ94UJS/5rK4flVtJIT+
DjTejlhzn8Ae8YSYdH5WTFl0n8wzkQ+U03p8yA4yw75Ec6YUgmhX1dx0ue59xfHI8KkorEK9cKlO
rGx7Zes/s66yES0G2dxFGkoWMAkWeSBDRMTFnkAYRz8XjbLWp1r0NEUriSdY7Vc/PxvRViLRpBwi
8Wql5w6AKLLzkd3KnV1qNdEBm+TLHaFwpMnfUXivFb+hiTJYbonqqwRMA/gZX81ZiKjIAQuGVKKT
2AFpw9rE2JT6gshrvTZ3IJollA6eRF3xNvYJgzrE6YiKjdRtSJ/NDHg0+f0spV6zm0rtRtCKNzzO
/JC8o5coOhC+wNtNA++KIYP9cm7jlt0zWzaa+OOWCebRxHRN0C2/Lb6LgSa2lwNQhheyq8muiV3r
2+y4AmrsLprTltkyr+PnuTvtTkcu+b57c65OO1euTnfRWEnFV4b/fRJbs47X8ZozhKGZsm9Ku6Qn
KkAAb6gl1gwEcnyQqc54Qi9AKOYX9ygijNcxvsL0UqnLGe3jE0BmqsnJ5ujXlQYZk7rp+NxVqlnY
hb0xR78jVw45F1oL7jdjGbjBmlhj4+n7GqykElvp02iOe36pOdQpJaposAI6r4vWwnsI7CK61E+L
TmcMSydEwl3n0Xp3Wc7w7clc+ZTks6nmHdiEOqQSVqDik9vkRvk5as4QIbLxbSnDTGqLMsSk7vP4
oWL4qZhFxipT97a63yP8JW9SpAPlJsOqYcqlTceB9fjjRuNXecya6LdlXgv+F840eod/SYn0N5Fe
rhRmgbhavqATyUpmtFaJjyrdR/Ys4s9wLqCq+hUQA3mgN7lV6PhVOuL622xd6U2Kf7XWJZKVF+gQ
z/bUxG655bTwkWST5+J2UTsfETLRG/vOl5hqtiytQCX1UkG716LXJPUtPkPKcjglfXYX1GzJqbjC
hDnWXOI/T2T7kjk6Z3v+4iyFtCfSWdQOeEYR+JPnF7U4qZoXXlsD+b6nUGClf/J9i7OXd1EjtZh4
GUfiNeiE4eqiRn+vv9Bqa+VS3ktg7aPZY5Z4VFDTZVNrnKVuKR/m9/O5QNJQEwrzUpqXt9013jy5
KDjKZSm5f4xvYypoPbNnvmAljrzaeJAS1Ew+uVpMvpSz49IxMz1cLHlnbcRS09lF3XOlWGIkaRWB
v5TZWZIR4wbMc3ZoeYAr+KhGQpbUpQYtjxY9Q1sub4T4HAJvajqNjCYOy7QXjLt+ofIIek572vJT
5OM/J1+PUVmD/rcrTMnEvedrUv1+35d8iFjMqA27YXMJydHlEdIUPC/YFQkA1ckEDelVT12xWD7t
FQsiv/2GcShlb13pA7jCrBExGCEByYGC7rc3INYCX9VaUC9mqlfbVCc0RaZH0sW+L11GhDEooa3/
zqOxf6c448t+/FDW/IaS/Ug5SOJD6Z4tRzYQkUhaSmdR084WZRy25qZUbHmv0s4kSWXVJP6zHyiS
fxSupMwvhzQzB9NwXBwfZ7CCmID4OXQbo+1LqvvS+SN1BGxf9NYliCwMkQitVREU+57wR03k+2Rr
CWPZDP7ocXD/dzvcNuTKav0gaGggJdmeS+rcQOAw9AO9tnBdM0tkJ1F31/vzoTdEejK1HgfJjhtL
kQWXNPvOo54CzgalD0ZzlZmft8eEBfjD0UAbvu+NuB8Bg9+xKV0AxEcxd7F6M0QN8unLWECekJnd
t2T4ilSmzAy57cg+ZXZ8Z3bB/KbIyUFDbVtvZZlqHmvQ2YzAjilLJg6/HTVYx4lyr5We23Mvjtz6
HM2OVs6G5fbtNcdPK7OTi4ITBgi+z/81x9mn4vV9KrlvU+qM1Z7/CubFyGu4QebEAxBBm3TbbJ3f
1FhwkWsAejR4kr6Awm8kvKz9fIYL0TQKJKT4jICv4gRdZjl+0eOX7F2UwIWTL7Es7DOiXOk4E0QT
nUhs+9V6gEjKd0T3N70zEfEV0aJoEc4QSDLK4L5OA7oaPl5r2/zInjMbePP5YYmmCwVLWL4D0dsg
nlUOcIL5B6sH7mk20kFI0gnyJSNKGBRUKlQjGvqR7hSISVk6tIJluknpUQ56NRTvUyf0OnYBvWcs
q4lcAGmBxmwmT7zunhQL+e7comT4/dBbXkn6w77ZmQPJ28SbLg7WcBRPWEweWof0BMqbxnd5KkkR
YpKMCBxGMs2mKXbp0gKW7jGmhfJPm9IAKYPoEg/gm5ARUF+Q3F2qWpLev3SoxjZOMsG4YeHCqDcM
UcqneqDh/yG6qaPlV8/+o2j/iVcAKDFdmiZ1aA7+pSzU9ikN2bndCxRsZMzsGIzJNO3k2Girrakc
nelg8VhX28d6tGjaUIt9NHntJ5+rB/cHHtDQlCoGNXYTq9IPVR4wEGzBFjxCoXdJPU1Is5IXixzI
VRf+6sOt4ElcfFFZh+lJ5El8LEe/BNV2PSHoQdDcHyO4MdKHmiKiHpK5SEArOdz3IE+TKgU3IYNB
9sJYLv4wuoR0BjkFch7AfOQvUNSgHCBlgNiQLO8jbb0g9SF9EnYMKB2UoEmAeYQcUrcRWQKBVojs
XMmH14PaK6Ff4HRd8X9IOQojpc4mUs8FrPrxdR/QRdj3/183kwnw5pBkTipB+Ep+0j3pf1MDYXwy
XL8SUpLjilbaiOLRlKxzPlKPkoocs39VLgJhAsCSbaxHlrhlR9vyrSmqvhiYqU9r9KlYdfjDkRpu
RpQmjoWCGLFIlg3sIWNd2omFjlUbjZSUwZzCt4XS8pHtyWxZFyQqbPkvCH7T9jQ3Br+5QZAY6y/S
InleuRoNNfIp/T32TRurSboJsXPxhi5eFrc5rCm4E+CuXbARDyueVUbdx9YY6zQk7tCUwIFK263x
cYanGegDup0AuJBB5opSGGP9oCRwHsFtopQJ93+gXT3kHuIffO6rTR/dVjTJBtvONsjt+6wmmqOi
8hWQHrS0y5t6BAPd2LnpWVS2pPZ5d3rTuyPfjxbhePdLNwNTDoqdmA2sH+u+31hQeMXvgRpZjYQ7
hquIK7P9SWFDahZigFGblDTU96KjpHbTq2ZDCGM/DSMDXzceOdEkcFPYO8Ept1L5nuJd6A7Gcru7
OIn/YI/BNnOBfyYbSfzZSkSrVzaPJ3Txm3bG1ktddZLtVW9UeFciQRAsunB+72qA84Z4UnfXJabf
r+kOjJ9x79r3bB2BXwIJe+yiElcpz6sN5iC5r1uQGwkM9OtPz856RkVMdFWaWy5lf/ojEU+GZC57
ELAp5WUAtNXk1tZes2+oJlIJtF4GWIRESzJrojYCP5KZxUr2VWKBTx4um2006XpDur2ygUrPl9xc
7fGJyQ05AzbtUu0tSnvoCjde/qLBgvWkFzWGzLaXovn3ENFxMa6a0QmhJdK9WRhK9aihp+vM+VaF
RfKyb4siuVQwpUEivY9vkVUqKayZU9yWyaibgVVQDt3ADsnB1WQiUh9Pcxdqx7daI3gaQbqBI5ci
dQ5YSxoAnbaSXtXH/DG/cTyXMSZZy4sUSkUDHZJLraSokWLcgUu91HmEu0ZxGKUD6ATPxQtZR8A+
L45wevEjF5D09I0kEkJHNhsPOhRSNbxyD15AAb1AgkpWh4U3nzlxLtFjotoD/zpuzgA9Cj3MvzoD
8261VjvV6xq1Q/vpp29k3islX6GrxESv4TVbudtyHi2r2fCGLLxoeaDiCB7Yha4VAm2XukwLIy1c
JRIYeSPcwDY5Q7zzGegCvIlQWkfnjoa5DZSDSC+hiFx/rGDEDiYYP840CLg6JAy/r3PX5P8YVriE
FAbWeG5nEW9xj982rDu3/gsrWp6iacZHaX4yhWhedBbSlsGAhHnaNyn6iTBwqU6IaiXDPu/33opu
oBoQo0lp8pt4U1XUpT8h/RER0ZcVtj7TbcRC16kolMrOWLEYyyHNzdQOHAx1mr81G15nLBKqMkE/
qfxKhir2Xxr+MVSRiEl5PH1MJztCrrCa0Lr4UGL2SjnkfbPfbttmm60xpDEr9y/9un7ptB15esx3
yIYAt3CIwPm3tEr0OxUJdN+SyXIHdXVTRkg7v933NDQz991jWjXondBhM3v9ny6YKkFaga3a5gCb
ctps0mrLiAEHfsbaLZrLcnCqZFoQTj4hqYSahJ9eaeVYziAMbWFxQ2On8xcRGjS4gg1jEHj91TuE
ziGgaqcxwQJauj6f7gH0YoIK6hf0h7CSJVj+T5ncOtcWHV9wExEBR5tHoWax/ZRxeaTAnTS3bT52
erKlKCc/f51HC+DvqHc81rLINlHwkJaYXCY5Ajqf1/nDY4ELZyJfG6GyJI0lCRmkNSxCA6hpAMOm
XSu6FDJYH7jX/WIBo1z6SgcO+R/7xDuil4dnW9dOaLKPpleP/gZ96Pw8xJNafKn7/gj2hDpa0Efz
BvjEYGlF8/xTXh+aaIyYTO4+xovAjsPZ54xCTk7sTq/zG5UGhDQSzl32F7pvVOTDtnTA+cKs5nrA
Qahu8xneR+bOD+vN6GUOYX4+/9qRXk76VFu2u3rMn8kwBaZDm1ztAAPhRLrjB+LisduDXRfNmvN3
w4JsHd2QpiaKodLlVK/TjhbtS3mewtPr0PjrzMqucaHcwxKK2Q4K7rMIB7RsU9kxmmD0ois7OYdv
deQTzFOJqfRkkkywk3Yvv/mJ8GeTUpcdUFSGs9RFD1vFt6yvdVmpY4yaH6vcjfwehecYmC4EUq39
i/ElnBm8vHtahipPqLxPrRI3VuCzQFH0KtWhPUElvPzeDwOK0zwn6MuRHmN6CJE6njTeBPvhhtQC
N4IG+LeBdrk57Z3bgpMLBQ43bGDPm16S6zGndLH7XgyZ/PIXdvWgq+8QIEMLm2Yy8UisFuUkoTTD
teQSE43Rv/2NYe5j29ZRhQDFLiY+3KD2592zqDuIHhgAFk966L/pXKQfEDVwpPv4HktnUoQ7YqOx
+XadPspmk84EyGgvgiCipxQFmNGRfOUXlTQoWcTTNwBXGgufr0GMZTPKIN0TfDAoXVCkRjC8AOAS
KQhnKv6R4/mT/DGo+YKWAiIYEHATwZtyn3NI93hnNo7TT+kFunmXhUBY7c3ZkBZke9YjpGtgbk5F
WDlunC8CElcJDKdR5wE7RWeDLAyFHvlXSreDOa4qpxFlu+HnJ/JbqdiKbJkcIhhLrT79BM2EqGRb
Rk4DEznrRHPDt8E+J82Xr9QufmD+8DELmlQ5pc4Z0n2UWqdUOlnY7j7GV5+0lzSaNnSPRnSPe5Zd
bi8L9yqOGsuwDob3FA/YPD+Q0yPv9SI2P/RJkTF/E2j/iu8hkpmiVi8vzwbAwr1Tg9NOlQU8tVIS
HQhJKPT09SbJ/MABRsSifTvL4v1sQe9U4618XxG4HruuKEZhIWv/196SnY5c8dfF1GgMCFwwz5yI
2VXMjQOatVA3b+qrtDRbpvSYj12cybkb0LF4aT0XDjK3C0mnMmuZb1+WbC7Fc7JzMPn7XAiptou2
YYd6N0I+BAhyk2ZR3NSgjRIbCyB5hTaR3QrQkYyNS8dEiMdBhaGPNgWi2ehyKUa2gDYLkXjwYqWD
vfgQSHQqaOXhzQO2CMGkoZ1mhBF9ZQNUhlyWyhaFo6EBG9esKDMmfn5TL8vOTn/75Uu7UfnsO6AL
G5T4qGROK2ymqDLxk7INzvZBw1KrKr09K2IzQbPyro1o+5jKbnpfwym/zgCzZev7W22DVoF0NOmg
YvTLa0R/FaU6qtVwYszhCyM/kMPpsUC1EIHQUoEtYXcow1Cxu/zlrCDEOrF+hUbeGmDYgswZmgpX
MNnTN76wON2RV06XpqjL3saQMrokaTikzV8MPNAU2nM9SueXixnSeN4JM/5NhxrzR/oy75xd8j6+
IzADBf+phmQyeo/sijZ9CN8a+hadvKoNAuk20GuMlGNlhA89PpCdcSMk/UbKUeI64OPEYDXV62BR
5F59sYHkVtS3K/OOGImWTPKf/l+/XSrxYaSPwKZbFVg8xt4EdFGT5g/k8qCY8QB4l5iGAvp90Tsp
NviR7dR2qPda+pPtJLppkFKLyeMyHv7wEdWFG750TDQfuG0sYIu3IyNJ1ZKuQE6DvJvyC/3G7yi6
ui0mfeGy/1xo1AWnqjvmb8MMEDxFmiEG6FNwfbuLTXYw4c+IUXs981pa8cssmgqqlyViiy1a4Tl9
46ESvOys7xYjI5zSH+wURmtSD51uG7nLzubFTzYR7dE2Be/bhP0kRk2Tnjh24FZr4kc3U0D4K7gB
oxawnIcfGLS2MPCzwOczet8oYwLQL29aV0fbETgjfwf8HL4Tck4vtNV5XDBw6xZyKCh4AP1/4sE+
oyTUI5u/2V26psyiIU1abMDTfVfN6dQLpKs/TtBrGLgRRVnz4pA5XxAVarDe7UoV/m/Mwj2FkN54
uMygAZMSF4SA9m2BXEe6KeEMmFVDfU+owzwutIap0/ze0S0BXe/3w1KI0rC1i/uZAddlfO/QSHrK
Ez9OaVrSIWug2SVp+L9EWb8hKiYypL35DSuqgY6a2vIDKvkk0sVHuPSrqCsypiL+fGOmaf0x8gf0
4AprOC4mAcobUhujG0fbVtYWKvMmLVhWm/krsK+/KeQ093W6t9GXmb1MBtwrUlubiy/Xz4rcLDHf
m1ZkpaCJkdKdhQtOmk8wASWE/gFmqm7ztYLw21VadI2ncPRpTPbYLsrSaraNQ4D6VxMFA+OF1ReL
lZ/H5NgdVMLEKlCwmkj7seGiI8IKQ1TBIpLpj7GU4OttpWa6MMgovrAOEoWUJ8YAE0OF5g9hitSN
tks+7TOeSIMWvNyFVa4Gb2HXYHZQAB69qebRNOXNsIgOEQuWNZQsi4fFBv3rweHxS7InXfQUzj1d
lgg6o94ZKq9aua2xEUTXVBI1YOHn53o4HdCLek4zhGwoxCCodptEv/DH2OLxeD3lK5HFPcA84VRy
npAZiM8PGByRsKU+ebMP0EaaLFcUdljM2UpzDVbKkLO62KMDY4tLwJmnK+HlI3yAvNLkEMFOu3Pd
YqG0dMmt/kfTmS03qm1Z9IuIANG/ilZCvWzL9gshyTY9ogfp6+8gT1XEPVlZ2QnBZu+15poNF7Wk
d8R+JAD/2CIAMVkEa0glBhZ27Tuua8jxqYQmGM6CjRnDgwVDZ/ovrB4HKGifp/wwMj3HxGzWFM2e
hPgxrxC9bMrdAvITrOWNCSu53OlrGMiMjPrN041PySE7KG65yw7tylgEWcJKDpcd2Mxb4ffCGVul
OVYQUjoAGJfJjMLGW+DMfVX5gkhttW3F+4LG5Bcftuk2p0mFb2CgJLCJTCmxm6zWEc5shwXwSbXE
6kP8uf8eSGXz82A85Jir6A7/QQtiDyhwlYFzQUiugfMFJhodO81tjP12ERBw+Niw/MzQytBCKBgG
y34b+9nxjc3lVhXHat9OdLs4KAXNPmZsiIkw3gkYXi3N2+rIn0LP800Np0NHZ5E/VR5Kjs3hfOel
QGaSWWJv8M3CmnVR6GV5IN5Npm6mwd7W0zblI+FXqD56I9ZsuRx4ho58qdyTvsDfkD+P0xGW/jP5
gvgB/lkmLyYWg4qDRHFaNgKvLk8bh50e9KDAw1GhBhaxCpr/lhwgohXBxvmr31hEcMDz96WAj+ko
qILpvED+QD+nfjX0u7fRuYVrk4MqV1fZby/4HfQ2yvBL691SW/kd30PeYY9itUUCbqniEiES3wnA
BDNI9zviha7OfAKcFMRI7McUsGvJLWaj4AubICg+Xj+yP5zLPbYXMgsTwwicKhu2DygfBXgLNkw2
5Db813gAR+oboiYXbDtwVXgb6zUHKWbBN77FIVub+HhkIKqxe+OfGA6/mrLkc2LLoMDGbsNRJmsP
ZONhsIfrAk/uUnNdsNJX3Ds+t2NXbr/xreT78AeIrp6oKGGtsM8x7vLMiwJDT3Ek2qkjX6eF2MOu
CWL5WmEzNbCFArcSVoI+ExcApg+KYzJjwlFhtmkWLoi5PH5dcZozDhzILmFW7PHLKGaTjnkjgnLD
7zccR+tKYryguhiDsEQ4pvCkwQC54gvw8d+5zUFyKc+8uFwpXDBvxjAp8s4P61uu4Sy9MEeD/zbu
5nvMvaaPoDdzeHbEFNCyYR6CmSmKsCx4vpvM2uc94DPlPpSt912eS3Yi1p9g/fLi8DMRBf83v+li
DpXBiJL9+fZyXnM/EJ2iKmOH6j3uagABingEX8L5Y7b82KX3+BPPCQQT35zla4HnpbOwFCdZ41uC
qvNxZDWiguWZ6HxUyg5m8paw9/Iri4mf4kqIFyWnF09gjRxP1TzMCZt15rOUWfyofDlQFMd/zZEz
6DiBpe7DQcYAZH5isLS5INRz7gkFq+4qv//9cb7zU4Ouz6u1im3MsRHE1RHLL3FQbLMfYyWNnRsb
KA8NcbktTtvuPEP+KmscakyLbyzMfkgx2DlAxoNSCJNvfHkZcXks8WyNkBsWB5bz86mDUJovzp9i
2e8TBjA6+O83vHEPewd/gaUi7wAoGt4B8zKZl7jM+11/a7+wvoKEWcfCWrVbFkTTephlACyyp6NZ
Br/g1cESFT7i2yzhi9QlXh9Aul+pa/zO96b+5o47eiDhXoGdDKwnF4Nw5nfbzFHeKZ4wOoSJuLxB
miTOhyh1l2/+3PVYhOGdVWHBy0pFivr1Kpf/+trZwkPyJwYi1uL98dzOVzybkyG7/Xe3mLcF8/vw
hm3GWxYwlrjHdx4lLydY08zFRn6N/JG3Z/4LaHj5Drx/zHaQ4PJvvQ8HGG2uRpxojSnm/P3nFxHE
HwIgghyWXkaZjXU5w7wb781snQnLyuGmRjyY6cwX57jjQXCI8s71p5wrVIH/4FjxQswf+N/ra7ql
htk1u/OdAxYTMRJIPtm9ekx9f3kyww8Twulckqs35540X9zAjhe1siTRbkVO2h6wm2cOg/EAqWTL
p9Gzo4fGG7VB7mLzRuOjp1sPrBhmDxP+gSezbh7gKyBEQPaar66jMvcREP+7PKiyjBAoNUAH2KUl
Vg1JESbjHYrGDrcLXyI8gvfjBSMnQkt2SEHAunfj4/E6YhrEvsdL6Q0HnqBg4zzy7/9qHzIMFUgA
sHxtEe8pmAYbEA7AA0OCf2acRkIb3rqhwaQocrPcVvUfUWE7W+zDx9kw9J1SwE/l95+65ul0Iopm
fA0DpXPJZ6JcTo5C365E04p8UAnk2FRvZbwb1bdXDYg/wskDvIDiOYX7zED+kC6yo0LsxIKlz8FR
I7Nu3FApbDWPPUleTx2/mUBtecF5G9bQNNSrCJIKGqo5dfReMQh/IKxxED4WVOaXDzDXHE7jC3fV
enZ80YPZ2SbQB/b42X1miwIcVv+8CliDCJmj+fV/YYHBs2YhKXiBFU4js1uO7RK8G3PxPRBhJ1ts
g9ALfSHQWG0KIQLNewSJGPuXcNeKm2aWmtMEbhp8NIq7ijPDSoVlK0x283JiOEQckzJeAwvgJ0dA
7DfwMIh1xJkwmPsS8iwFT73mHlgf3zSKsX1chYUrJwzXGk7bjlMX0YqM1VRd++HzJ+Wmdrg4Z423
aNaNGUzS6fGgrib/7bk0lHczbtlnLVFfCbqV7ormmMA0EqbZRHKyZABf0zeQE6K5iRwojOa2XmFr
V3yRKUhvaZWOcVn4igQwKAbmIV5L4BYBxhEaZGQ3/Y72PWM5tkmcy1zkpPxUo6NtAx23Kex0LKz8
Z6gZfABvpX2P5ei6u01+dzNJPfga00N3G27djXJOxyPoV2BXoifFx5bAG3AtJ/wKO8CqxQGQwEKy
Jj+X8t/YOeAE4sJOOh8nN4UngFkRE0FQwsEuZCeR6XK9lxwMr7UwbpUI6HM5TEQt/CgTHxItNbrT
aqsz4cBFEQYBB445g3/yp/inPQII1axBAvIWOJc25NUt1phIKNEWXPharh6GlW8Wx+pzPIZX/U36
mb7EbwXB92cLUXvt1CsugLJeXXZeGy4fgvsKna+e2n3uWq1wvxsT0Ja9SeSs/Na8rHzhTR/m3+uK
xMpCWzUmDmZ9MS4AtjRZVe6Et+l3FGCl2UriFj/NqaaA16xh4RZYVXXLcKeo+zRY1J/PH6W352Zm
orVJnEW/pyfLvvl/W4y6zjJz49mPBUdjypCLDqHuHQs1fjv7ZnQ9HVvLgCPiN7BQ8Onu1mK/9MBa
DNyZquODhVJtn67w9DWI2JibgYPrtnqn5U7Na91fySR5gmUvuwXjxcjHy4P6bXZVISLFcBTqwtRS
nRjEmzkH08mR0RTvmU5cJ/nM6OxM6ksWlOaWkv9gtOgPnsGOmn28tKBXf4vn8ZGs8RQbaYABXEPa
Ac3R2OtfVrNBDsNMbfZLJQ5w1krMmonHiVA0vD/nIAJg0vknlEG4n3oJQ3sSV2gCcdnEVJr/ZmPR
menaQjbFp9NhIIeROaTTM8XhfwnpeFzTsqziuxwvsSf+qH7YtQEA2Bru23LVYrG+GmiBzc03hqN4
2tj/LD05rPsdZ0GLAJ+GixutcRm4AVB0IJiL6diiYjfudFjb4HuYKXI5cMBFzrkk95qzzkH6zw/J
dB9HzNi/ZaQvuBpCS5htjjHrxR1og6HrdGsY8DhokWpERYzIlfWsGgn/SiSwyLsytAPHUtw9rhm3
oucSIZycQp0auvfl2WtUZA9gavqzgC5IJsAH9srGb+81qcupRdofRdxcxNLVZJAU+aou9S5nCr8w
1zI3ErFF+oy5PlUVX7rQbiGmKm+Tukr+FesGZzgF8GyqxKne4AFOGDRjRzJ2jJirLVBCogcCyH9n
45jdV7P1jPlEnPyCQ2dLjXzB20HBmpTAlaBBD7YCy2IiKYKKHBcpDopbFvGU0koGGkqOgzJaUWRB
ntnm+7eE18MPV8VxpS44SdBFM7YxqIJQweGfNc88B6YjgHa8tiwG4CdOY38CwLJBqfRgEa3qaMVP
q2wfn42V7vSYbSMWQb/vZezlC+pTfBZd7jbrQ/Zj9HkepZkoU8LOpfNcB8NhthPTdpvG2XMASYoV
FcvwQ9E4KrBGr9x+rkCKU3qH4gRnlHWB5/83reYX3lCcW/VcoaL9P7zo06H2MKkg2mjF0sT72Aje
WL1bHDHqLd+Fr9l+1x64oRq7Cujdw8WWMd3L3Dya49dRwp5JtAfpTvVODUMTIJfbwSD0jdrHxC9+
bkoIIzUOFKL1kT1jBs4wi6CHm3unuW3ojyCRB14pxpJHTrorZyz2Kv6j4vv0x/qfARxquAJ3EOpB
DscvEkgOiY8Xl/jxMC3dXAkyaAGGcxjKMfQ4T2jPUuuJY10EsuMWb/Sj4ZbVzpc3oqVwN/nplSf4
CIAsjPbwGs+xwkQTVhV+0PBsqscSYy884Z5bwM2q4sheMsyb00UoQ67sA82wxjCsiI9Gv0FaZX6W
0QemY2XvV0Mgw83IA3zpQozvst8q+0LkIdxCnK2wnT9jlxO+NQxT5nCisvEw+HLryYq+5Ue9zM//
Vm0AGIHGgY4Q16mRvmHEx+GYwwp9T/IdNJV23IvPt0ENMoErwq5uLt15teyR2yTaWoy3qC2BYs1k
eIo8HHN473HKmUCxnFSYEQhQmm+wez1oIOe0vDT9e8z1ET6E4QmvElInbKa8qsYo0S7iOS6JxnX0
J+b/7RlEFAgEx07DhC9zpLM3B/d1we4kA4qalt0+7emD+8l/FAdV3+LPVxgB/jM9ewXO5TLNp+r0
BpIWieALacEv1jt2dvWTXy+VTVic2/oABkSmh1I6Oh5YUEJs7SOFD82U+IMGiX0F/CuvnVCxOYjm
Nxh6L3VZbi3QlieWSQAFe8whrtamjkeb4Pf46QPOagFrI3mrYC5Kax17kvaGED294GDWIA56Wg1W
5zh7BQlLSPyD3K5h9eeM/SrBqBq5MLd8tEosS9dieVIi+DHqIWadk0/FCDIA/cyFYCS7gO85AhDX
tgBRiNtZYurH8PAjJ37BtBUW503iEQPNbJPXJkfJ3+5NkCMhiMGa8SAOHo5i2sJPg3XrEzAMxKzy
s8/2pziMVEp/g4EBOzYD5e6VYzq4644ZbQZHRJcf+s4SEqv9YRRR4GpMKYcqMTcYb+9KUqk24Wce
HYGSxW49UGvmVmhu4X3AzEDiInwbY5Bn61Ty8g4acl2/zXr/p6MAjVFaEsNC3EvqQ2+W2cIKj3K8
p5AjPjmQmVpA5xAPLw/s1YJJnRfOi7g2Sh5pfRfglj8xbPQztt6KYUTxXmVvKshatB6/2HMen+KX
+sT80Hp2dirj2PKsvl8MUVomGhW7Hh0ePB7KGQJJfkWonXZEa8HAOrcnKCq9Y2ZLzIi1z+Lwer4P
4h6qdYOFkLnqXk5I3zF4iXhORSttTpWyLtuDwFCitxeQR1YTufIqzQQGrmxiJRCZpYlw2cUBH5Lk
XDUHHTPk2FmoDrOoxcLWF560pcacOBI2I764HPbpXkHAdG6MSyxiQGQnid2+XPMRiI+9ggbSXJYq
q38T+k9IZX+R6kgNXBztrM7uUvYDhzMZb1tbOegPu8EeuFwlktvAhzK8DnwAXhn8GFxvhlWqHTKA
dMFS33uwZKSlHePsN8248adCBpJIFHoIXQj3fVwSVRyLVl3rNYfim1tIxdV+8wI/qg2vrzLyRQL2
olHdFcqy6G2qwEzlgB6g+vk6JMs1trx9oToawhkJd34YBn26YnDYvKWfQADEe+F2jXp7Jxl+WWDG
WPoyVA+rj6elaLCpU8cwTMye3kNl6uSnoNmDLXAJ6DouHcOkx5UROIZOvNUjZj7pURmX4hdvJ3MU
RhhSEL3LFd5627jxGvh4OC4uDW/8I1nrhyJEOabwE6DTLHYS9i3AuW6qWkXlmPrmyUi0W06gCb2r
MglAR6ba+TriCOvtFIPg2RCaIve8+NetPLAdTn7w+hie6+E9zbyosgnxfupujQYWnt0tYqzwqZHI
+3QgFI5/WOCDWNPDs9+3Oi/gEtv9Ol83/Xqgjhrl5et11oRdIXuc5g0ya80dQDkG3LPtOoUsWb9F
iG2Ybr6jImvv6gIqky8aXsyqw/do/bjjxmFOjjyfBEsVjpb3gsf8WTEpVC2Z9ne0UnBgBKMjKAdJ
UMKZCcQX31GDHs4Jm7gtbiDYoE1uWe4l9CgSK9Z6hI6YbguAJ/wz0GxQ0nICMtTQrAX09qcvwTmQ
peUTn+6H4skRHqwtRTH+p1lnjZdOCnply8lKZhib0LqEQCVbdoo5QGWNlWW+iYDsF22XU/5dZPQb
fr8w/aYnYGkxexBkHMxDDqiqYHg2m7j+GMbcbrlJgeFYxNtbX6qm8h7s71E8OJSnPjfxgYd4J6I7
FXdNvR+S1h5zf8hgNVAViEBJis8wZDScARsM0+UUxBRswJDZcFu0Zf1OyrcJGFzmmAaGv+5iAAf2
JHxlbhiOM5gdsPNt92kbMJ6tbuS6ewJaYiYcnDaL7ukIcFUXl4Equuj3kn7Uunm6/GyhRQJWobSa
4MhSFj7s3DN9VQzU8r1AXsoniMFLYF88jdqxGo4NWV4ADOioDLfUcelEfOSXg6/JfiRZNRte4i6A
FLsgrzbJsGvGrTYcXtEqREcNxjS6C7hYIcgLF+BEYCiehB3y5I/1uiTeJcYy20knB/MpIbMN2OYU
UYatdH5LsY0myHoxnkHos/DMwjZiClWbbllhbpDzLanfMU91tDZQGVktrmIK52ap/iggOCf1CzZq
S2gyc3X256C8R3v1bZi36u2071TYq49b5wrynM1wyTMX6T9OTPGyQc5W2/TVTwuiVxM5C/Gr/pPZ
stZwex9LGH8tXLo8vg7ohxlKJRb+fTVEU3CAnNxGdTPdZn9VeCEGBtjuC538IyiFdUdPKnmG6vbY
NBfcbCp+Hv/KTP0k3IZjME6BSttu+ELBkcGCXekVVm4uB5j3OaSbxWuV19sSMrhhdQi7kPd1p0Q4
lI3fjMGjDIYGjNtNUr8DDCZKZAwEVNGhw6+riUMiRpJdwupDXyyNl5W2dj65YbQagJ4ydZd8M94M
gRhUHinP0ACLdxtw1vp9eFoCbFbVqTUYzSuxWk2QEyb3VbsEUboNMzgCofSAgmYSV3m1K6GC7CSC
ICY7VZ2x9CbqKKK1TCuhQoiwOof+jV0z/3uh7aY+YNbCew0xC0o31MrJAfR9sFiI525o5axYc3i3
8EJnZI8/ffFwddRCSL1o9VkbBABQT7O9wu4orRdyxHre7PhnmefyHpPHBrs6beyUFqa2Tag6HQRp
W0EeT2lDRtpOzIKQpkjC+/V11RkJ6Z4cshkS58bl+3roqeCXj+8UN0WEQXh2Vz7TVkH1mFyazHaJ
eBzdmmgE8EOIRlCK8bElQ46FD3svcdXa40d688gaKgdWiUkcO4gwpmAxQSVuYax63R9Qp6MTEl0z
dwz44oSIQP8qnLBxBh3jXqek9YV+jgudYC80wuoGkgRw+WZCLeNJhu8ndxG5O1jCewSOCN5L7zZa
aGRSiHCWxLm3BCSTTCsH5wFaxNcE0QKMvJcr0kS/nBJJ7RMCCM+U4xZEzzyrmlM8nTBkX1o1qoNd
aoeaGmAe4gUxjprl0lDRZuOondD/41zPYZ1wBMDqdAkVrKAfdeClK7NjG1Q2A/5InD4Vr9PwdCe8
Z4qAldqgC3jieu5EJZw3C58MXaJiY+zgsA5EWgMAomo9oCz7kd4YgNGIA2qANdDYzFfA81/NfIQB
dITnbeGD96Le/n5xknbtOTXcmHGF9thEMDFjH/tpPNhVbSt2+3jaq/G+Thd2SvpfVrw2eqp7aqbb
sQxBF1Pr1gWTbUuug4wCRwPXeOA1Q+MrE75U46y8x64Y95+f9oju3WckIuYBXUH8GU2klNLQFT6D
qnjD3JiAjwcjHIYHCZGYIlM7eh1KHVz5V/Q5DNO+GdKG45HdlY1pXvQgiobg6xF0KX4XNRs9Ijb4
ZCbwl5G0YeXr9Ii0FBo0UEnhgwVWcR4cKZVL1N+APYX9DgeBebfIa7d+HCQd3u3YAEiuk+pYSZx4
xWoSZ5JSSLfZG55GC2OuBdDlkNqsgglDKoIfHUEmepjVGEf+Ym05/YhXvI6KcQYf7x2pO0zaIKca
Xp+dmcI8dnr1NpjLAjQZvi572lvOPhyC1TIIOiWY0e3i+gseK0RS1kShuOLj0tSsISxYcNFqoI1+
VrKlffMHRsw/n5CgMUuEWeXwrwhnCRbqy9e2HPnPJVTrtH9TZcOR2sE7hjujQYWmZFvxpADstVb3
+zw/N+UVPlbJs6biGHO3u+InZQIfrYWVcnqdW0eNbD74oUH14/vgOg0YSL5NuUBhJT1hEzNOYPNP
rS5ag3Q9IU4dMPPE59NpX/TY285K9gXZBPQH8Mhmp8NnB2HZRHviA3Rb6lfSYK6+VLAXj9xp+GQA
MHKiUMy/nIIYHLbOyDHhRqNx1Z2Mzebhl0TZQG6pkDcF1cNVOcMmN2Z433squdfiSm9WFfIFNBLM
kcDqkVBiHVFZDL4oAnGel1GbkVBE/8c3mSsGi7bOBBd7cMy6EHCfxEapHmchtFZJtnSMzhgN4zIP
fJVbSePCJTYYTO4fwJGjzaOG8fMCFCAdc+ImmF9GtXuVR1lZlYQ5QEQU0ldoLbf1I90YtQzcBINW
ziVgCAOiZFcHlHKiGSn2M8JgTTFODZWWDoGrFSMqGfaKMcZfp9PWkxI6SVxb2oxUMxR69a+D2dMq
9/Vz06a9beZMiATlqsTJuhGUtabjuFxiDpa1zmh8pJ22HJjadLpO9FS1KaqnW5cRI0UVirKI3aRk
5u+lLN4K7cFpKoFj9ORXEtZL8fS8y7hvbgSFtEXmTuOIfpY+QhpCeugOu28EzOJ7GdNSPUCbgpeM
+BEJezddkd8m8p8qwq3LkK1KRJbKyVEOcxTwa5hwuCwTzBFjrwz4lTv/uF6zSz/Hn/RGR/J6rJgc
c66H4CfhE4f5OR+Li+D3Gg3SAz+dNlAom+fvgzeL3ZFNjrhtSAY/DOGL3H6+a+xVmFLbD+azNPg3
QZ8Rdxxl5qk8rLv7a95h6GmJHWSG96/JKS1Uk5jSwU6kKzLs6aYxspDQcoFfFfvJa0a8FKfKOmTy
RqNsY7J1LdC4HuOXpaosok1XOgx9Km5WT1PAYrcz5GPH5uPlaPeCGhFm48eszeSMgrSyFrAHeteP
AwziBN4XvbwKqxUmACKm2B1Tp4cpWdDda1+DvHqtE1allRxJKiyXUlC8TycSFRc+FfVjIDz9HY4i
pfMUcMUxKjZ5GytbAmem/O/13KfCoXcBYYzcKl/fDMw69ja/eJ2bq/yBD2qLWLOw2rf2hwo/t54b
jt1lukOYasc7BW01byz9/YMRU3nCQ1OrbLwQcfes+cZBPJ4azX4cqtPLyQcSmNBQx1QMsOfWWecb
d82leXVbMIxrnq24AVoQ/eThjgkUCrjYumOPeGeT7pb95h5iU8ctXNe6z3Ju4c+bF3V2ROxxMqiD
Vj7JSk+4U8DNKp5uXtgaNCA7392Ltw4bkGZWfKshQMB2InJKcYXa7ZxoA0O/8Mz4IuPJUuP86b0w
kdEo4tlB/NUoQQuTsLeAQGPfM/JbCqjdLkmezA3mZfN/P0w4gS9padrfwiNugv/mFIAlncPyhZHI
9JZOf4Rr7SUQWuCKNj4D75JuT8rN19Ses/SHKCK8lmmQeOtwJ+ptwoXkEFqTTf5QB4vAKi8sQub7
O0M5Q2KStK1wgzmWvj6ev4zEGU73vPP4ZAxW+sMhlmPqQeor0HSOlQjWeSBVptvBH8dedjkQDQ+k
oDsFGQWidIyBVhQ/Ed5E3EIzSIHLyVuoK5F+hnaioDXVPYCN7PygnGHLCsa9pq9DSyFIxeGH3JvG
VYit+oqgGcKpHHoF/BNCMnq8h3l8wiyN1JX59QIJMN0FPSCXvuz9h+KHp8zNt6mTYvwRwj1wEmRr
wibuAXlX9WO9gAdCziVcEaJSkoMkz8K7ptgvnqseTTynoLHv8LPSV/VzL9TqMkOQJDB2pwtcjZCG
OozNGAmr++ik7ofpku3YQRk6IzMjSgADEEelMnBKebP4YGoQBbRO3SeNJJDz2jT3feFxJNMT0i5y
wAtBSmQ0x2Ltid8jLAqKCScGSUVNGTvGERe5D2pDlnsyD64X+D8xEwE+pocAmYSDNY8liAla/E4/
JKWUTMMWssfoYS5r+nnWL5Wfpb41mPZTbkBRy5akL9RUSepevnHlya/cnmtzQ6EvN16OkK4SeiDj
maFGvir8oxhKR8+ULXJlZUMhWn4Jl2pf/IZ26Y9f2LtB2aw2c05nAmGFiBoyxN+eV9BhsBu5sUWs
ChZUfxa3IbpK5+Gz5J//k+g4hHUjfwxut5k+mU61TK5ahxuApQrTRooQup05rZRROYVfhEH4SoVH
QgtKTMv8UhBayNaWuzPnF16Mar8GF4Mh3ppf3iP5xvU7LznH39XRzS9AnfQAEenEIAB0sv+dbnxH
Xn4RmoDcoQaxG656oYBlLuGRPgyotvw7vCmSw+9zJ4g/IogpC4gbWZzaX11fmq6yHk8UcAvd4U01
wPqJ8eJiDf1Q11h1Qz2r56hyzhoucMA+3MkBbBDSIB+EZRqtB42BNWnNJqO7jxJWHLDoyEKgN075
3wE1EqOIJUBfz+ZPE0uxiIk5aoA5sAiOSAjY+4GVOXPz6sbt4RLOjxODBPMC8IZAp3/n01XsYMJZ
t/iFrX1swj1ywSNRHRW2CNhFqpq4esCe6Jzw6RQd4ipoOQizkBDRXek+i7O+CmdkP6a3+JjHbhZl
VXtrfvMtwJLhpyf5Y3Fp7sqal6nXbTCvYcWa5Wbpey6g3zGj4suRkyJngONLUXCQOBlrmFNA7rPv
/g5if4t0zeIEpV6XgRQc44p7ObrKEZJM+509CbPg9TnrF4Y0gr5mf5IWHPsEndCv0iUxOeE8fu6Y
M3BKVzjn09gqPuScMn9bJBaNZxS5bblGvMm8VHI0tO+sFoA/ODZvjKyAKnXiYqcftlDjOqfXfEBw
4+Y9vsMvGkGI0O/DG1UmryU3UMaIk8PNoYjRivlH4awDJFFlk0zJCXnjMb2wiNAZ1YKM0m2JwxVj
PJyKlR9x/BrqO8gp3nPjHz62ZAmvQiS6cJinn0zcwplRbhXJokymATJlBi5Ovy1pu1EIRegAoMh3
4vK+EPz7dIv3vBuEiWMSzWSOJhqmC/Ran6VHM8UCFSK3vCD8oP/PMofyBuzALKzFNZxNuwBkgXLn
sArOXnp60gIBu9bkFCgor5gBvZazDSGAMOGgTASLa7vwCKelMOLegDHy8hEUAf3BsOvtv9rHdDhs
mCFJ5ARZGNpCcZ5PRFfBj8eiQkXflEkrKOa8z+Dry3nZgpNy1qy0Px0EhE3PgJdHVQywXHny4GXx
JYMdqZHgh+kAn3WM8T1+Y0cBNou3EuHHJI3T3yhvsxSJ+deSBGrsDbINLRa1LcKENPJARWWeObI4
YpVcHQnoOvuY9kjDWliEUOGMDyGQ79UnHU9Jah3Bd4RZQYNMmFuLS3XcseDaXdG6o8E3oXJkMeMU
40FDr4lxw0fuRubNP5oB645nWiV2j2cPXmsQDV6WzsfzjhDviUznmFwTwVmgJ2R7jKczGsHwmx/M
atspEIItMqb0zgZpeVo3Vlb85qL4wPYaGQuzRuLiz7PYAFM6mkl4ygR9ph58mgSqOafhDAFbIYqe
w+xJfqHRQtwneI8vvMNLSEHP5V0UD2m+FJ77aIWxs/SXQ7E81hRQpd27gogAUDH/hOFjgFQPmp7Z
EpjJlpWVmeQouosrGyn6FPnCbUnvyX+LB2rhMLiCgozDZl2hDEFgAvWEgpnEv+cv0O1clf/CGhgJ
r8d5gdmguYpj73Gd2hV7IMa/BMrie6qiKpVxZ70Kup92n1C8xnfeYfACUzrUnYvPIlN7ACUNl+fI
h0kRgIhBpSAQHnbHbMAIhuclzDxefmj3ZD0G5k49KWhvkYKxbwqfWAI8dMe8jIpdPuzaXCtQzXqX
4QIEtXK9QG9plxhMa3QOcCJfOxmzFTe9tqCJ9/hDhQ2qWnT8iGszF+eUsvT73n/pX5U51/pMsoXv
FwoCOBkLu4KFlJQXkoGZKe4MgfkTIoMVnDq8eck2ieiqbEh38FkXn91IBC5w2cBpRWnDdJxwMCAN
wqWxLmdmhk8SWaCYORSQgCUvvknyKv4TWWMBMwlODZ0Q+cHlSOP48eBLG6kN9sb7CuO4+eKkCOdw
pkVExLV4zZ/BIKzTr8f3K7UqlHPAWb1rYHukModYjsIMnszshtihX1JRXnnTDVgebjcbF7ulheBx
uinMdzH/2+QHglz9f/Nd8lMoWHGnvFerKnFmox3ZHXCaE1xys8D36JAjB+XA+J5/hbgawYhAs3Vi
TIVdbiUzoIb+xAKEv6D6AzT7fxyLfePX7zr42Tund8QZoFl3Npu5WvjuX2hFonV1k56rhAnE0Tyx
ShGr2Ezr4KUtcZlQqYZYP9FxSPZQRMwbhHxCOhUep7yUbhwzEZgrX2ewcixJjO3ILsh4Rydwe5ng
PXUyW5+dq9m8OiBJIkNhz85VDKVe+tuytcBWICfd4i/pTxc2YL5C8gNvcrllnqIxYcrdEer6xExF
Gq3wN9pl4l5GGFjNvOfmYH5KrRdmXj5LRsUEQwvcK4sNm3/uck9fsFYgsmfE9lEtCOeBCJx0qVQX
5LB4JfdOou6gtlK+PhfeKzlNnw2mQT/ZmroHx2XsxzYDlPjBgj8xk7I8LhFg5fmR7IDLaQdGAtJI
F6LIYdep9nh5YpCWwE/YivJapKmdI2aBQpbhtFrABC0v0UlG7V1SgFjKH7GAz2t7ZWCDJgz+Evgu
/cmCcdmBw8UYTiioiXg7KcMJeLy3dAgvtHUQpGSaQ2iYVwwkWWCz1gB6gn4CkHzelTtw3BujQ/Lj
udki7JeDsRdDrx6wYCvJlaMCfSP8gof0MzI78/JruzFamnkB86e/PD0KIhliuGUjZdbtJz4/1RvS
GAYMz7383Gb6LGOhb3GjeS6n6YyeobKyaPufih0SRijhvXgMFFjq3/MOE0y7j+RlaHoxy6couPJj
i01T/AV0/0IKieILMbvi1pkbhsBOSAw/XgtcexRsBJd4lAD+oei4KughFGq9F4UHZg+oLfsvjqoP
JiTbHpF5YU8n89R+5bchUG8DyYJWsvABUzn6cC5lj+VcIoJrLp0hXCPTgAT9NgI9IepBsABT/vnB
w0YV/xUfQB7LFQuHj6x+SPpe1VsMlYsAKBLX8eOkQ7yCjUXfI/7V+EhyVA8BAICwzbVl4xgHNYga
izDnb2CzEfknUZ8HgHcEg//qgPEfFWnLJwyHaK2eqExAasOvDHM4Mnjao/JHNglnOM0Ujha0uxiX
Qt7BsBSKcupyXcn18cTngZ4kcYE50H8sB2yy5c55mbBvnKR0tNJjFaT5Rg+6G686Cs4W0wud4mIx
w0Pomx8QzyhJCNtiWj4Dw2xQz9GiajJP+Z/gNQ4glYqqsvDN+wySZ3kQgad88p5zW1ljV97I4pvt
H8C5/+5/eefmLNl4KV1Mp35vcdyDvJIfT023rLd3Jg1TtwNl5ogxBrI9kZF5WBdAr8NLJXbw+gH8
/uBNFyQSQjCopZxkGwghEU6f9e7fI2oxgOabZVfiEWmk5ttygsnYf9A68D4S3e5QOY25Y6pX/ZIk
v7xlQJXQgHCbgFV5AbZSGJnS41Do7oUdXx0/UmfCAvkmyg44D8r6b0zBhGNrzq/LDKmoHtLInuEc
k6clOG/88dgYm+hYnZUPmkvG+zxlbPo+iPUIUv/5A3vkaUP0zPFKtClGUlgTvz2GU340rjpYjKDA
CDxkW8HpBwAe5s1dFr0Q6jo0yLue2wBLu/CObT7r4//RrDpdPr8Q4qLs7QcnRM9aWpTOZ6jNHeXx
OUWkMP8RWgfJcHPkhrRq52R7z7zZYQgWlDef+XAYUcb0p5Y8rnFHqhL8ypJmA0KiO26f/3ZWSD/I
Knz2vd/0qyeO0GIPnCs2INQLVj0bguW03/67OyBsa3dgiVT1aF/QWD8lX/tQN5w9HI3NRfwixDq/
UHlVdGqDQ7PIF0JCCdTyP5bOa0lVJQrDT0SVkoRbclDM8YYyg4ogGNCnP1/PPjV7zzjqoBK6V//r
DymMIiokq3Ns+GMYQ2GeNIs0kpY03wkwmzxn3DFG45SwcC5pKrB2ZndhLL9+Hoiv1BeU0km2llZF
QEHb2Zox7TNpxxLmu6WggJq1fc60Pvyx11Nk6TGY9myYZ9BP8neYkayCTMBwLskLVV8Wn+1XqA/1
4XX2TD4hRj62sAURJnLFTF2dZy8C0o0ZatP+D5ovWurF69CMbpEa1/z1BYEqmnHVtmGcQv8EpMdc
BImChUzQCBT4UP772OFcWCpr/IWAe0D8j3ecgVtbX74Y3X0MGXzK8uAxa7fF7Dp7b6GjGytgTZLJ
gT3z2XvBWUmhRWuTeoAMHj5k/zySRWRKVPtQht9JRehmXA/0BE3AY9db55iZKHafFiHum6PWL6aX
QB3qMHr4S5CBgihPDm5C//OneT0YZKhdiAco7NYAO7PIATZ/1jnH6KgIGRfAn/Buuy/gQym1d56R
yULiowmaY9it5lGm0b0CyNesqqZYdRqgn/UjAqRBvwiFSRqzke+qWZsu5qj0b/fdSPJhB7gawQ9h
wxiAFQXdGnpqHG8wn1BJ7oFQP7aRaYuUm7ctbARYxyKjz+29uCHuIL8BEFLBy6/xzpxl+N0JO/ur
jlAR+crPOkoMglyZBhAiS5GAYHNCE31VJl3KUVFkBlRIjQ2M/Tr+5RdXB1wTfRTsqLHSw2Unz8pe
qOO3bEzTnDQk8fnks/OQwEh98+G9I336VUYZF8ZLsx83QTCEnQNjguDiiFpVRbF8jr4tbWGSipxL
6pCuLrLXKURT+9e1NTyidvy5igNQFr69K0k1oHdiVYGbXfzYdJdXhHA9VmcoyJg1MEdC3cGoiWPx
OxSJHML5BZkNBMpcVBBYGFX2Zf9FzIyQMZumo2qqH9Vj59iNmZq4OLEzalObfsp33Y5pkjT7ZwbB
itKg3uYHTAA4JtoYxJ2+rF+hL4UPd3Oep0tiMBcUV7olcxZJVe8vCgdOI4tDIIC6fzZBi7uJSgTB
u3+fEVKJA817doYZ+cbF7ja6oUxhnmmd7EClSJAs8iJc+QBacZH50JPHT3T2gZk9KcjeitHtoaZI
WHzzuUjRFLJFBnGFVTD68nl+ZBFQPCCZNoNZEdVDEZw4/JGKUIDi9ZasEBmxO/qyKXf5zX2ML+mP
xo5pdfPb9EzM4UdbXqrwTQfesBtxfYb1UNLC18+/dMQ4InrzkOsxAv7AjjcceA+Vf9MihARP7G7Q
km3gHJ4zR8QFKXii9vNa7BMFWZrHWQNhxgTSG9AKJkdImnSZDY5E+z2HCp0lYKJUMHU1wR3VTxVw
Ukq/xqoRYGHOpXmFS3l8Hf06E0jN5evlUFNJZNOXnY/1KPs1eDrTraJtNIxqgYiv8a9oV+jrNW2L
PPp3VF8bcSq1NPuVHVAoEHYGG1CZGtBb03Wo/K3C0HV9aFRe/CkpaEaE1AFjcKoqG2H/kcZ+tHj3
EZ056rYapmGGIYeFOTog2dfdaXHq78Syh+YmdHowdsHffcwn7GwP/IHrL+AQMDn2JuxBHyUPjF7w
OSy7sVpnqctsIv9R+OAAv63ZHWWjkPYNWKv4VmH/sPFzkVrZLLxRoaYYFGB1EKCtyIYFscMMBOQi
zW4IDcu5MKifIHEMWA4yBepMdFBHcFlS/fsMke9QpZoUVt43rxe8sK4qEqp31+Rx7L7YcJEQT4kU
IptmNv4pANyo9QzcLRAt4IIwybx6iL2OzWzQFzE49QpyImAuBWRfH5wnvb2E15FkabxFBiGiN5Dp
253aQl6KVPVnDTO8txBnjdGdRxrH/eMSAo8JGx6hQQdWPrIUHPjYUficFW4+QVTtFwFTOEgxLhGY
m6N0jLLRDbeAGa4gATobRkb2L2+HbqN3x0iApEQGMEaFMXYd7Leuc5nBvEjIUgR7NmdfF3Sbu6ky
4zdb2MHscxqBy9IQoyG8/znpxcdHAhlzi8WCsqOxgvNAaXe25wCqopDsf5Etjwp8CLqhfLZqmvi4
GSE3uUlRGbQesJOGzRD1n/9xMd1cKXsD3sLC7MubfEFFvtbn+Im40uxLuMNvCMwaVQy8AslALSvt
60NvBaH4hXSlSRr/2UfNSvHxPMhz3g2WkMa2HGOVyfUvRH7ZiGCV8ce0Ne++RojMSDvCuNJqw5eL
Qyced6BFAZWR/WNnkyZOd75xfyPMuxDmCAgVX3gC7dYFdE2hd96SMRXTHA3MuMLWkFQwZJRvGVB6
1qJq+nitWDD6hJ2iW6aAwtbEYY1GdCDv54neUyOC6+dJk07EOARtA+pwH9iKgrwLERxDT3w7OSoI
on8xaDRAWo7g/s7JdCc1gqSkqEtPjH2BtT2xl/rCXH7nDX9HRCoEl7CcYzUCFgYpjELRELTj7IkK
F4diG+SQsx6spfKAyfqVU07TBBNf+x2ysERuSWooZhmCqOgUlK0s2K+rqmelsCAri9r0SsuQtuny
XVjdN9OVhewfHTNtlDr1qhAWuo0mkwbxV/FgIZjLWxOcZcKFONlrpuHvI7WyaqBkPSDA/ZehSqKA
6PV20lSKvyw/R+pr8aErS2918C0dTB99/NNcqK2K6GOpTtbXRvLk/IEvbJegGSINiIZp4bOch2AB
hlgAHxl2tlbxDrHUE3bGIcsImkz3FUQ+6dAxvHInJ+pAgzPnIdaiF8NBonJxYEafOJbX+D7NN1q/
9BERTjFpYP/TU5/LmHT1RjTWXwxe2bSaZpjhDbUdxmqWnFEO54eemHi+h9/TBHRA9vK4PRT3VX78
rokoUa2647NRMGhq92MrmZmfds6H84/OovZGy3rPfAPaWtu5rH8dGHCvT3J/4fV6u1zstiORxAMd
uYUf0eYBTDu8QMjF+4Q0F0khy6hH4dtikQ43WbXLx/BKr8NwqqgaKwynk3bYrq4wbCG7gkvSZn7j
VN8Of+aAhZeOo9x7dbnPK7pi582Hk1u49p+08IJT3wT06QHzDDz/Hdx7w/uFGaHM3EZnZVJNczXM
gLM7YYP7LUacCAdZ2GNXlokuGIBcihqoyECPO8OKVXLVUiwNO3hiMm//8nPfhGzdZWH7gHz95QxC
3vAI13DorL/wK9dN/pzZhc2/gYX/X/7pep3ckuSSfBzhKN61xUPCbT2biO//bn/+9xsnbezvMSWq
F6zDcaUXzyhC8Zfrvrhn3fP7674IRIByk6AxXxDY2f+sUGX6IiiB1dZQZOQh5f1LRRKWr1TATjqU
V8IcjsheuvjC0fzBVoTFNLVwEcrEA1Ik/1mnP3n4vrhszzPWUu7PxteEL+F2j5PH9Msa87vSeWtY
5IEjXMOmmqmS11W32hMGrwr2H9VIhvCva8Aan4qnn0k43rMOaYsmfmXR44JYxcBzEcztjUSr6yg9
cIJbvsgPCAW+mZNNrjPz4/S6/qMJMvYfflMKwJIcdDvAF4Ouvur+No8uvgwdBiPsL2u6JjlceSOH
+BbCnSPaDdksoQfPU33qkg0ZqPlEH6ZTbdz19aExzENpIOIQUiDe/1MIir4+lAYMRxntPLgNAbqG
MO8LOzAgZcVSwxnsRQapq481r2apeELkaxO1r2AZ3hLUA2M+zbXfEBNuq9Plb9zsX/vP/odvb7ky
OIII5/ov4amrbSjIsXy0AIFYw8Ka//va62D3EMKF7Zi1Z8nA2ImW3L2c111j2hgRHnoYMuxVutKY
82FQpS1MjXQBQgkd0+2MnkG9+7Mhcq1q2aM+EP5DudAOuDAFiLzDW5lBXCfMoVrKawi7OIij1jDW
6Dg+jDz1C+GY0hupEDu/qU86qn8VJxYlestcXblEUCrjKi6Fh/PyvTMnWvKkwdpQDREijfEVLmPE
Nf2Wyi5nSmL9VHO6qD5OZg7+4mwJOzsySVLoHXitYhwIxhFL3JK4LR5X73xDLe0itWG1BJTVS7SE
cqlQeWaKRVuiHoRhRho+eq4xUyZ3Vu9iudujTmD8fhII8fQUwpBKMPr4ZdqflE3RmoYqi4kaK2Wg
PWjyBce0Cv59dSrB55cPXkW6tXw401agoBA5YCIEGyoa39+Mnnjzma5KtN7ZP/vf0Z413T3GwArD
PuZAFc4JuYMi64ojKLagzjoH9mCCGVjYEsSILTvEoXf03cvohpE/cdHzlrmSriEGl74I4/1gn6RE
XG/DhvDDF82dt6udVPILkkSE5XTdS8AgyiK5JrlEOI+S6iqsY0EHgy3kjCmWstFYjqFcBzf3NJ3/
y2iQAzl+D6anE/ahdpQRACWyXIvhh+2IlOPpSeY7YnNW6HjEhTUOpkQLdKzTlC2hw5Zj3Suc1xAc
ytJ3uRY8B0jrSFrN3CeRFh3rHj3IiM2iWyRCqC7WGHYP4L4D4MSHxX1s+NACTSjRlRu26wXewlYW
10Ri/I6/zvx2c7X7/DnIrOnV4U0TCqOQq1AMAYis2k7j0uEd/XtJEf8C6cCBovKDpOf2kIyaMPPc
3FFw2jc8PQDW82t7jtOAm/wLvZLZSkd8JsWd4seSiE8YzZ92MJ+SonC6WNOo2N9dF/sdO4vTmM8d
vSfzuRGQ4fEJu66EpNmas4F7lPzlxuIcY0Xb5+bLZ2DrfH5eAH+VOMLY+eG9hgGoAHvg1/5Z/kNF
JqADgwCL7rBXj3mPNXE3wbSyc6edn1e1/eB2TZxXFIljQpaCK1I2OAyxCB7IPXykRf7tJepAqZye
WDBHAo/JHR7GUjpz0ZtaVxIOOsHfUeZJvF37X0hHcMqdGgNqeUmyk9gIn1v47eZ/YQUVh/P0hgI0
gKPDQcixdrzZU/5dOLjiDACTZpd92d7dPojoBLyt7bPHcylGuT9wAjsYX1wRMnLA1VqcaXd251/a
GEBT3AHvsTm6uTe1nQ/nbIWb3zRzTyuZt1s4EWRwDhL/2Z4aKMcnGjZWmWv8wNlnxPvyfmGj8Sid
7r9Tn31qRUQEG942qa0ta+NQI+hsCsoPJlZZXBYiYYG+BEkL4gsttwO/A2/r2iICZPsj5Uc7SRzC
RWsx6eoWT+SkdJliKza+FhclXlrM0//mapFPmSWu+AHiJdLOteg6q6y8ECI/GhH+dH8MLZfeGhlE
NsxZfqCY4drtm/5y/TfNX8PtnXqgR0yh+DLHffHLm62Wob7HqgvinJii1+BefaZgr8WdQXyn9U/e
euMAfXsKFoniJyQtoQoUczV+ibzeyyMNNZTpDosnoTLwgNMteuEvXMkXKiYe1v1Uu22U0jAJriEv
iyP1x1suRx9nu4WF46p706+2RBJReLFlsAO/rxBOtMwS4fKoM4muoc71R/wKtu30DVZyL0fgWD17
hOzaSQNts8dSs0NOAqIEF8dPXwUiS/sMv/iALeuALlTQS2ois1r4a1StWLnmno5FwsVpxzIGZ6K4
gXuHVy0p8kva4GRalaKhXfpoZ69j6l5LrHsxxwP7Y0VsPgbVIzKwthAy8cGssR38px4YfBFSxQeD
OxV/CjBH71Pu1O/4VzKTY82/+FUYzuAGowVAgVcW5wh4AnxhY5b24DmY54jsCixtsOnpxqRYkATJ
M/EF+JFR2BJIWMzpVWPEeiXEIC+9ozoTVq7IKpg5afJuTaiJ+GOa7C3Jv0yqZKvYpq9TmXNCJgnW
CPZWjOttwo5dl2imXBEV8hnOGUHgoQkf3pOIrbxFkdsMzyYDlpv85oziDrOCVY97R5Q3XEevw/xs
h6qjoPQPeD0b0k932w5+c9m50kBQ3K/YLqPzXvBCNxrkw8y/MNSQUwGqAZuIlsSIcrhcXwiPEPe0
PhQwLONFuCA8s1Vn9hoyfvGbiG5VXDPSvdTqr+3tC1rn9BS5wheUXzS7ZQ0AS2ZymdwnjwMdLupj
wiRJPCF7hwwbWIh8AHr4s/5Wh+/59yvZXDGzCF60/St9yuH2w15SuAaRkZKZk+Qj6lbuFN7Y9Gi5
Gps+PEHqVhEtJ74E+vq0RntRsfZvJ5FFCYGbKZoznwexjHOEg+sVW10OE1MUE/eTcxLobi2MHJ/W
8djs91QKYi5Hq+VcB0ryDPaI43hYFCyNJ4dUAboF6NBlkJ3jNomUMDapT1iGHN7muvtG8pfA9Oix
iKW/Wg/fQkLCIgj3KBEBd5veSNS7sMiHsYs/LVyfnv8kOgTCKQ0LEZz2wE+NJpcwieRlm/l1g3fD
9Lp5iiU4bCTgYPEf1wC0hcjjznADGAd/OFCyWC8G8Fhh8rF8VDAmBWcjV2YAzwKYiTeBCRTLGRbV
IZrxh0WlWAzICGT5LrzJwG0B9AUROh2dNxUVjq9MsmVnZU5wvSUguOsrYwaf9gujoUvdQpkbNsCG
OBmQKM9mMLlJh6IQR7WMu70Rtr/gq+2lqxoUaL66UcO4QD4fa2RAxyaoFjccVJET4VgIQxNYglw0
DCWjL8k4D33flvG7E4iYe5oC58fFYR36QwfwWNRX3erQCr+8kG/Pup3wo0+UwvlKgyf4CYUcFRNt
idfqYwT8BS2KV9hVqDMuXztnUu44kZj0xDSKYNzOmQLFHIeDTj39KPgruXoREnYBVhY50BltIlux
RRY2+s7VAiHKfMkzbNTY9m31RVTRDkV8Eb344cvWXWGTrljjXvj0uuHiA+TI71N1EytC3gGx4hHU
wIguIFLwGWOD4NfOFR4afFpyMWNSXcH+ake4MysWLnK8TLo1AzASt+MbYzR8inXCegt/e2X2Irxi
IXm0B4EnLrzyF5D0ZS96fdlfQWMF+HpZse6uev0asg7uvFg7v+xVd1jEmN8nh4Xso3qFNIsMjlcs
+KA3e8zfCE/lxeJAkY3Og5eyOhQ0D/bGBzARcwWezhPxKb96Tsxb4NMFX7BBns4n5RPwESEXsx2o
Cu6BkPu18bcvnmCxKrk0IgxK21Or248AZbydJsRoOY+gd8DJWLII1XBQulIMoZEjdenD/kH7aI2z
uTYSeRyQp+yxmjSYRp85gIEUnj1KGQycsMlPyWoiJ+oy+FrfAA3vCLYin0OkVPEcn3wO53KU1p+g
WZ7Ysmskr3gsqq50cuo54x7POZghsYAEY/UIQfvzzB8eOFNGqS1yPrI51hh/pRMZ7qdmKTmnw3ko
0grP1NqoFMOx5EzPw8pnw2ibmIEHqXuGIcY7oQrCwmxeCYttXqDyxTu7erkoknJuimyEv1vxhVNU
XYrMV+iKTj0QRSP1kXv5P1rkXyUo6r2OdV5xinNZDzmrfXIPrcsgnUjOdXi6u/PvVCHnkUqdHArZ
wwKGQfavavXmnP+p28S/9fOYVbbcwIv0n6UL2aw0UU/6L1KwiWKIH52RDPwvw/N2xWWMgz8bpLK8
TrN73NoiXr3xctsXovs0+PcdTTgjrGiJsYD2u+QZpsFf54ahZtTae99fNiwTiXsSg3UnFCntyobV
nZfy32SZeLwh/sS35Ys8F64VWuGo1IPsRGZnArUPiZv88fMnxprw9Ozn175W48fKANS8sWR3yCeE
P45YhYXECEPUH45cKyPdsmpVUlJDGTBeoHKINj6F/dzKXruQOmHnFV0eR7XB0wicYwSm9pkhichu
TkffmHiILlFamzMEx9c0FpR1mCvq6PZEmB6ouITn/S/UC4jHVssU33K11bA4Y3Glyv4Zwphmn5VQ
fx/yqTpROBAlplvOFXOlc4gQ6kEjrLHfLIOuzMTkztGORMfk4ZfmKa5h+uUbz7m410CutvGpKkcG
DE0h30aysZbNYYEELXysRA5Q13+ZEEBD0aeEAznI+5W7B4CIOFb9e9D1ixUqTCiw+U7HKLz/7U5h
lMmHljU3hq0Isc/ENGKQA1wbSpRMiTwtzy59WEb/IS4e5JSpFQQllx5jFUOU1yI0T2dBz7k+8EPj
k9EXg5tgQ2YkBYz4p18MTOiANvhvImv/st0x94BHBdwq4GFAf/zvYDO84+tASt7BG3+g6+A6eIJu
PGkK/GVM2XC36zf+vW91+F7+vhAOMtY0wxRfcPW97nZt3GUzENRygDN2YBzuO9OeDCVrR48GB7+b
MzlCXRJFXwZK8i99iqbfHBOoqfDqx4gjTkfCmJk+EA0MkqiZRIkwI2oXbh6RPEBFAhQpj8CLfmth
aSuSosmBGQi/akFufOCbIbtFO4b+9st5aPaLu4CzZ7jxcTFoBl7Y8GGxyafzww9xU7w2ADq/i70Q
hv/uIVOVPcaDdI7Fs8Q+asUb4A7oFNyGKcH9oChY0rfCZ/3ffcA6f3vVatnt4s///Z7Re/rbJs0W
H0pFKpiplNiP+f3bF+mw/nls4DFv5QSOlc4z9mGQpiF05JQuiw1l2RjRNHZh3RvsCUTouzMm9hBi
PYnqmcPWob1NSA69aAyLi2M+hx19tqREdyaWb9r9keVP9ha3J1fyl/FNGXRBn3zx4XZUwnY4m4g3
LDwCfixl1CFwG+k0pnUVCGIGHwYcBcwtochMUeqtGtO/JdcQ+uyHWmUrIP3oNnmRBE/pvQUkoMBb
ceX3YKhGcBZMyT1G+NcdXnRdJlzl5FLCkrjdHQVZ14jxlN184P7SuyT80dOXeMnhtefPDYDd0jXo
zybXVU3PicW0UVDcy0mpBfdNM80xE8TMwvRqqoz7poNlEEzs1sLARMmC+/j9gQIP/RioCqsNvKsg
39BgtaugE0gAnoOXQbkU3CGllAJaZyrjq8VBjqHdvQ2uU0aKW2tfhw1OHoCxlInYykXqw8WEABH0
VDnme5P+l/Uc3DZQOayEneWul9HlFtYT2dgDxl6JGlJl55kLv/9LEZVvSvtmQFTAsUF7PdJ3HVZk
kNVZkk4VSgjcIq3eRcxoL8UGX8gAQZg6g+lclFiASqfTeBwE0ySakusQTKdUWzoXqm/EoAQ+PDRK
KUTydAjhH7oftzcc52A+eMhyYln1nP3rfQPszyTaykiajjfNqUD1EZ2T4gZct8xNbw62xUIFRAdg
YP7wxPLIkwPgLk667Td8MrEifaPZTbueZtriMyycLVLpp/cWkTYWB/j1ip7A+eXNe+27WNlZn336
CLso/U5I1ruIX1lJ9OzjCMiSbI6ee4+vqPTWz52OMyOY668IlZ5321WZZ24vQA99E3Tsg1GCc7/Y
e/rZGu5tWIJDNKAM/riwxLm6WFLQGv9Bw3SxMkce07lRTF2HT3OMAW1v1NGwg2kGELXx2bWQjNMh
JSuCiMRHlPPzN1MRvKMY4rwsJ6aJNxubnRHmihT/F//L0ONyRqPPlZ4RIEDkwH2SwVJ7v0/Q/HRl
yjUNnyuXPcYklt+4YaU23XrYGMsGtZiT9hGaxs+Yq1KlfqI88+D1LrE9OYPLol6vY3y8U6yaSKOA
DAEgtTaTlkkx6U6gAhqk0Vc+7TnmCQIaCpCRnnDdvGKmPvr1bIUeG5LzOTv0RhbdrwZNRxYAHtBZ
nyXBCcaciOcb005YdJ0UW63TD2MSdGVedoItlZ1UaE7smmxW7vXc7X3h/05unXHav0vMvtB3Rr92
iM3Coqthj+QAa/R6uFfYgEBnqMCQsHEyoMNJD2hteJ+nrZEPJ0I9rR+ZZIe7HHIfmlgjfmSJ0Thc
3e3d6WQJNCv8htYFtqikWX+nxaFQF6grtZOojyQXryGGqaozgIKC41MH3JTYPJrPNwHd2G8IRZdL
oJPZ1CMVAkgko1npSXNOM0ZH0763wy9OFHhZ35nOx3kvrL9BubpiUrum0DKWTL813Hr6uMwT0D+Q
QX9tY6r5yiUw0qg6PWAQ4PvMkg6UuYBfZqPKVNyuneN+fGzhxMv2k/kC1hWgfWsp5YQJWsNuGCQX
Js8UhyV59zHo4n2I6IEqsii87hfgrjCsklr26mj4FMLFoFbY4ogJqHBltYLNgfcKGUgeCAUo9yVh
/vU1/JZx6+saj7BCGdxt0GzDLVKeWwUzoq82Yc8q173cxdPoTCUxalLqeBNXFqSDvCEGAcpTsnWZ
cYh4Fqs1nDEnyujBuYuj6rLHBLXVzrP3E2sZi83QtgMrXPEjzbYXZEeyU7ytZd6EBfMC1BXsFMoh
fcIP6AKsdhMKyG2pVcmXsVL+8wmdzdfXEU432g8AjxmgA/5g4oIZGPpC+kXsw3ZupLOu2WdUp2jn
8gX71n2k1YzV1d+Qhd8oE4iBRyz+7UQNDBjdDXohWfBix4Glotc/T5/qtClW0sXHe0aiXUeh+GO4
9ZFHamX/yo4Kn8WOw/LCnuY96izPup+jHMCUuAzxHmU8rpASYWb67XGEfobLWM3RBeV5t+Hdbgf6
roYyAjYHpA8O5XX6NIJr/DKOTBjV+L3BaeSdwPte/AheefnfOsy2XDWU+PfvsMKDl84U2ucBlyx9
FrK5nSv+drLVG3Dhc/l/RtoARi99r6ExxbN4Vi0V06kr+4k1AS3fNaxTQAX4UHDja0DeI3yEHgmM
E74BpB2h3JCjCqpe0cz3ldv4g+PHEgUY8ShYOxbouyrYBLDsVTbhNK0QiP8kRiqLTAsVNtptD5kW
BXiPc4KyS4vR/CiwNXC4wk0UZZwUsyFqQlgFb6ZiZYs+q8SLutkoFzjOvJH0Oiu6rVuQPvZ9gNti
hPd1s4wCT7LPBl5szgNohtxETEFZiiL+Re/DOh0Kn2DRwB2j7Ajr1qtYjXQR8Sm3+JdePPm5aRXc
gLLS16jdVbwUVcVAglXHRcuk0OLXQ/X/kyDlX3nOxXuam5Sz/SH014i5fk3wuXemz7fpPDBFq5+E
uLVb7dsvmk3nsbmVWZh3mIjYLZfL+vHowy/Gf+IljVr10FW5CiR0cwrCCXy0FKkzULvr2pwb5/Fd
GhvPDZrlHh4ItxbZdsHCXedkyZlhElNZlI+FMAcqmRxapPo9Tir9TXO99XXcrJUMJq2ujssUWLrE
ouwxq9K5hvbqgqNyz0CO3c3x9EF3jSZYOKMowOfkP9UmEpXxS/Xq8wRbrAdgB/xIiJ+NW4KsqF5x
ghev+kJphHUKwABR3RgBkUM55NsNvPoSXE/YJB+yI8EnX/szxu4JaUf56fcs02nlJb3OZ04U3vhw
PpE22sX+k/V/AxkZzB2LkRtGNsJ0+AMZJUUUptO3WbJOkxOzn7rma6Cr/ocQVbBqoihilUUo4dmq
3ykdCQUKJmBCljdJwU8puY53AzIllzpzHjgtRqx3O51A8mh2X04gHaZJSm7nnNDoDOdHNKwhhc0n
dSo5lilsIPmCZ1XhpwpYndcbJp+L+wPig/mAbwYi6vtGo4GvDwHAnG+OdzROAGqoMdlOHkpQkfCF
Ed0H6sA3KDBY6bZ0nb0cQPlmPWAuKvaTLMRFOdHpdWBAeDRaG+K0gpIMv9veTtaS2/D+555Jr13B
UoXFMASYwmeJxqoMv1cKz6kizFtec4MkEoBJzFiV3ZXQEz2Cy4NvnGDpE4mC6JEp2xHJwBCYVhIu
9b8+UlEyVYQ4DpKPja+sl8ciMfe1VX3WSONu/7GAk40b/muLHz7JnLqfrch6hX1NzzomwXWUeYS5
QqhuqNE9FD/PEPJ19Y5eP+tSWfWBdApIZdRyRaD//AoMfNA1MLhH35dTGs/PKIkYXkFHvz7GNQDg
1Ei3WcWQEKMeyDevz5odkhHI/cHeJuxcDo+fD0+RbrlJJT/NFDc7O8Q0rKF2X79rA0p7jP3oGSBY
SKpgIKKDvh3OscEQsO1VASTxAi7xZ9KYNhLcL1T3gotaXTxuQc/0r/kgx1+5RN7srLzBRvABi5bV
cStTK3fs7NAwkU8qqDQwADddT1k5RJyhfDDsYoGrIGiyHqHLwjtmhbLoMie7dXwIFqf4dArGU7p0
wXisu7FmLTSLNM7FKo7j1WbArcHDHfC9tOIejwzA/cbT8dkJgngqnlNY4JD8W3ELkyonLqw4lsEN
7yHzMkUYZTnDrGKR2fYVohDnuvvYB8g3XkvO5fIDcNfSxVmmxGiamn1dysmrdHh34gsQT0KMDjPU
vg0+cNE5mXH9BPDBagreVRMYk9ywpNF5ioWBStAuY7QgX1nZvHlabE+CSy+wFKkb65MaT1jhe+Wo
D7+SAu0dyER6B3gNlKDr0Pofy4bLuIAdHmojM3wtm505uhz1yv0shcN1KPkZDdiS5nIL4sbl+I3z
4X2AzvM+wHV92QkurlibfIIP6ORnh1tZLDqrWQSgOAUWnGacByQBi178N+ZpLEiw7we6+yzzKdup
jvTFuTWvBjnPuw/y4XmIr87dx2BGsm7HDGnuznSa4Lpjh2ZzI5HxSfVF6LAAJbW1gQlbwGyEtMQ6
LZB4xRQMSIhp+Ep8KA03JewZjjdQStaXiI3js8c7A1XM8TjHy+Hm9y4u5gmWDjeigFfL01hs9UJm
syZgPrsMXgHG4AT99UIRdawm0kwZdddNJE/KoDfTmem4RhOp/xs1kTLrEcbaUJMtH9iUslYQGHOE
lzEimiGuT8OMPFIZ/iew7hSQKFJ7tjrI+so0nTPgg0QDzu27qOaH7/15oU3JIhyQUw4pUt5o0/L0
g0tD6Og50Yij0oh4vvcR6T6oVEC7fLLkuisyhWFpI6Va4D28eMDACze/vgiCLAJNhN8ce55w+e6S
qVFNtR15UkWEdzidoCWIhLpOD7BN7+i+rM6oM3oomIdaNe3uITP4BLf7M2p0JEjQcZ6Yj/miNdsZ
wfUdGNRC3Ql+K0ujD6W/C1fmjMy6WUPnt2DnHK9PHpfDKhbO+Rr58ZMqTmdfguEm+uiG/0fAaklS
wpy6kWloBF5EXwdITPZySMq4xAf1kFDzMTbXbtdR5yLynAWDexmVGHPj7j4jKaOPD4jROnlsYD9q
LAhWUIgxEmnojKtJSsqqeiqTe2oVkyeEHBCW+BkOECCdLqNCx6S6QzhktjYiGbUE1JzC1jIHzQpW
7KSksoitiWlFjuGpAMidGnH0rS+cA4nL/QVd0xIJ6eikhb35ZSZHKulJ/U6kDa9/1ld3POzesIpl
ksRy3nTDUmz4KEccWYzxTnhBMFZIsxS+7cO9417xjSjJpEAeXIBfwT98fcAs4L5grnwtZSoFnENS
sMBAiT8h18GnXQMV8zcUnRKsJ0i5p0URSMHh0uf06iTihBQR1Z8o5b9IGs7IvMSvmJcSW7iEbJ1l
WfgbPr2nhwsj2b8PiMHiJ6sK+hWY/DuEd0PX8I0NJy7mhX55+kRfEpaHvakxQB22MQYXtv3i82FY
M9WGBJAXjso7iNTI8O9h3cePnrBSmtZkuuCWbvV2n2M5hn5IEzrQYnOHMfkAD0Za0ncRrBd1jhjg
abCvrlHjw/Ekzf4LrVkJcJhxYGnz+4VMJli4hF0JQbVIoK/viPHwtQC4vHsFRuNYYAXYAWD3ADWL
mBcsKX4xHUmJU020JYsB8w8j5Vyq3Mv0MSiJm0vDc3QZloNsCNkr/i1Tp411CQELIe3GKB1dB5yx
zyAfZAzCiQ7PKh+8yP1moY9VES07LZG5SOpYDgGIBaXbGEkulwXcMCx/+4DldFtJMMLXTQ7/+rLR
ay3oeNTze5Lsad6ac4Fa+1bou1ZiTTwrsS17aXHPxj+qzmT0tOhGC1cncARkwzyZuEj+UDAo/lQ4
EaD3Xye4R4OBR3lBoc2R/wDxl7d25wCHo5sFhIsiFa5Fay/X+A9xAUdkjHg3y1LhG23gHuchL1eD
t9LGeEaAGIPnhcRP39w0t4mKM4LffAQfzPklCPgHzPx7sU+qYC4ocbyb8GqPVKDmKha/iLdbQ8pA
dngADqURDEUODMbzGSL6Yh8RJ273JrfdHtnAO/AFs0/Q5650ekVVJsFThJY9OMJ8ptGBZRMtGNLW
Ep6WgNtyegFBj7WdAKJRaaDyxV14iRYBJjf8Cgq0sy9OiWeghmzMVsM6ViYIHWn1gcKLJ4jKLw1/
AZjy+Arle8hJ5wqFnrcJQcJ35bgzF6E61ew8eSWYG6H1KSN1K61M/B1s40SBRkovzYPgHar2Zii7
0PUHmy++Mqq9Q7Jn8ftOPANU2ZVIYmfB6H4T2Mw6L5Ozr7yvDUse+v5KGr4WV6qPDF3OzlyZq0ZH
iE7Icw5LXyesQCTG/5zsgFTVIblsxEvBekA6Q9IdLyUyKPRIP0FgZyGMOwVsdBrmeI61fYPRhcAH
M5RttPCOSKQ/T+7qiapzlo5Z5OIfAlxZblUegE+kYTmLQKJ1oKOQU95dYYyK2ILhshpB3pYJWrvQ
lQEA5GXxIckA0OgycLRpT3yFohtHz+ZpvdKEwf8DWzabKd//SDqv5cS1LYp+kaqUUHhFAZFzfKFI
VkAgUBZff8buU6dvX9ttY6Gw91pzzYBp1tn/osR2X5fvDr11iwJtLhG3VCBVMVhZbqU45PNUdkjR
zXiWD1hXz5oOv0GUke0BUYWnHD4THEOZ5/aYuc8L1kb/fIIFOheJv3iKEKYuTmnlaYdnz5/qDKHB
Pbwe2zeOclj6V5R71tLEIzZnYCvyw5lli7k3vnmTdkHHzOSW2F3+y/mF52lCZ/ee2ehuBvURRyfz
bt+zKx2RPbQZtlJibT/MFzCnMKZdQN1W7ZOpQhmCWQ3CBMaz+M+ACvAVYtQbZGSYvLyB49xfNc9z
ZKGYrbUfx5KFj0hQd4MES9cvmBZrJ8/OXZ3F2Bxg/iFQN1fB4Q0eGfc8o7BdlLCWo5XC3TCccc4O
+uyHBdug2cUX+U9PR3hT4OSAaQwhiwp5jMPE3FYazDBTGf4GltVjydB6GN9Q3HNHg8aE089z9VmQ
vp1I014+bdrtGR4HstcYJ0gsHt/5EP8tJdrq8HNIxGGHLnDQm4TzkHwCdVwJC8+BAfDQMRWF4reE
tggtYf33mjOeZhKM3TV+mwFI1XK9JldoHJkzm7HPFldu4InMB3EPyBf0Xr4+fjEdtJkrofzGCch/
Lr7H5w3oTA1IQaD59mL/O1/LfePaQbpTg3qrM4dWA2OsB9/1yNiDzPBdGJ/s639kI3zS1+lI1Ldv
hvzloJ4Kdp4gKqr80mytQvPj/33+1cWcmpH1KaY4fg/CNeYsoiSlKKSyTAffMfgxm/xr/8O9aAXB
gv+6laAwfOAWlBR4rrWNJoZwmxpkeK7A2xrlN3VAqOdURsozxEgbHgS7a4Y1PsTTobiDRY1xBq6H
4eEJK5hLOiwj7nRDqJioYlyAaboinoD+e4i9CwUjDhdEvmPbnfZRWsQz2Tm9kOGoozviqNTRkcSI
PRqWiXiCn7N49vMbROxBjTkdqZAbA1JAN7ZyYYWQk0dF3xXPwhVuWa8Zxk2gGCpMzhhrNQaa2GIs
cgXTpQ5bRchDnzWMMv8HDDEHl8ej6jdO2J7FhPI3phfVrCUb7vOWZkMR9fBc0P01/H4CLaJ56l9F
SCPmIoKw81m/Tp/5e46UevuBTsNNixP361sOzgW7PvI9JDA7jF9UiNAbe4x7IvEgA3Urb1HHI9H8
uCKATMh+qBo21BxTbUy6R85xLbX95juNlxQhe/wl5kQW4QcwJQsAM5mrRuu1b/HikNFi9GEwnUfP
GFe23pjJBlYfHPEzWpNf8l4DKiWn2pXH1PLXzyRVeHSB+xuS92ScXknxHMa7MvEltsNNr3DfBHty
O9mOyvpKRw37Dj/fIQr7apfT07Nu6QPlztdcEijH4hw+cIjsMcEBqdvEbFo3BLQDWCUeWJNr3n7Z
8T1EZmKuow2yaxoLjVaeFQ4cYgakOeTOQ9fTCFXbkjoW+dXPVzTKzlMyRGvzh2CW1a+mxhS3Kvcg
Cx4/MbW2Ld2NNO65Kk20YMsUnhQoc1ZdLEH4FaUvWDIyjS9uftBgKGL/1ZIF/QaAwF6sniBGaLyi
wVIFzaYABpbiwND0ejR/5sbk8fjC3vkGNRnX9Fx8kV/0Qs6hTaUAUVv/gOEqL41QzUcjOWklX/I/
OX6U+M4xYvmcUtTKMHuTpUlqmP0oysUvHic1pbdi//WMyeepH8agfV8tdpUcZxiL/vc1+TDGquCR
mVbtWhoSzQYrVXQ/jvkqEkaY7F9o7CgL8MbMQznI2fF+5QiXELaoGtWWqO21SfaZYZlMlDktWoiL
SLh6zvKhgY/J5DwQQlweJzbpAtkIrK6MHJGzvfkx4S0wXHsZ43OTDRSpnJaFZ4ee8SN05kdiygfe
B1VU1o/laaYMsjL05Ibx9SMGlK4MZY6bykcC6/4pdLavEAsKXM8psqOE5/PRrN7HHj+vuU0GTRK7
uHxx/qOG+D4pUSwcqep+iAcpzxPdPD4zIaHchJK4tFiFMuzlGyleddrmDXjzO+WRe+gazJIc2p5U
mir9HIPj8zKH9wK5q5ql6FFB/7T3qZP2eu+AAe2zMvshlZ/qAuLgKsVTO23fx9K8ct+R/kWcASVJ
NXo+hxJa8WTSO08tpH/EaH42GVWCpDKFwTErX9ZESBdBr+KMDGLkcDrNQroGZMPQePFbvqY2OdE5
dJzyxXZI0BydQT3WmB0+8ifVv42a3eAuH+BRRfguFEZUZUTcROpK3rZD/VKqi/ae1w7nBxjrfRTm
X9EY8BADtyIi8pyhPnMvY1igbkIu+huA9b4Mt8X/qIewyyGYCUePd8ZsE5PxAEHgW3EwMSqkoNDW
zfsi/YtmlzoUxHD9oODabl9BxYMiKHwWExA62BtoKEwXLZOVjPlxyB4mahiMkVj3hV6FQDqZeRTz
BSLjcZQhYp5KC5eo87x6VIKOq++/tEWtiiQ16qENPFrDM7/7A3CGBUN+siGlyhrVK9b5Ouyn5gVl
6Rk8QXi7Q9Lc9fMjPlMbd4fze1I3k99v+n4hmYqe2fpfF29FiG6eXK5/pq7W4AMUXBeEma/ompiT
Vkci4SVKqXiMzgXxf8QkkugW9B0LFRR3E8LfMydfbD1NAoatRYURNAMOYWcCl5SxwRfwcs+iizc6
jyrQW3bFtEkYC7AJCo8qC7PhN8+osJLC3BolD9NbAXJmsKcA8PvxwWZhZSkDvYaQ8g64IJEO+uhA
SMkarjpzYV6cTCqvlzG4d8n/MZSx2o74mJh5hR7C9EzWlgoj4UFPduR/hkxoPjH3Lsy+Znovy89N
T4fXJg2ZS+j5OJHwJR+22eRMjjwiz3rYawdnzgYHgwYgFeyT3nksEdmDqwLCSML0ugEBP3rpdgoW
9t4bGxEWdvxE0Inqrkz0ReQI31vUEpaH+x4kWOTVLasXHUoHL+zL/Ic9I5ml+TqXF/EOMEJO/8Id
QEAyMltAgbAH7hlZA4qHz/97ueIbo85DYDwCxqZnsftMH/4ZioikaSWAMI4FJpZexKPScnuvk+ix
RKdNS43wGA8fWidSLV2oP853mribzXC+oVOKYbWwIPFsYpNAl47b53OZrospaeOQ1gULKWZ+Q3hw
xDj+dw1PgvQbe20AxOeBLs0w+zhKqwhdLl0cInLG/W42zR6CFEynzmeiX2+DAoo7/0gtAWTR9WlM
QNvR6mvr9gJdZIDHwguqsUisL4NHO8atIOw/VvgA9ReLPQGBQ/LO+rebaIX1/oKnnObSRkKnYXkh
wC/ib/hPEK8xFaNlDCH4iBbSuBub7pju1Q/dLaOyLS8jWmh5+L3BqVuYq3iLVtde1YG5Kvc1vbE5
40vHhCp++5yqx3hrzkATwqlIGRfXVPSmcLUInIPYMAqXolBCCABnDP7VGpQCG8BVeAqXEUQj/CME
WUvgGXwXw4o5JVY6xy+cbxRpY8qVtGpQNVrb0Rf6M78BeneLZpNK7PugfuED+ot5iyFDscXSkxA8
1ly8QMtJs2t2zxVJeCsGDc+gm5mBCZ4ILDNVgiEE6mmyRvW/tfGAEi524oIB/AXWRNDMSd2hlxZ8
rmpKbfTFqLrbYfGmAtGlOyYLereRsyvpEAZEdRFVNUzNaT4/hwCPYyacWbzGspu5wzcw2sBE2oxI
jbQhO/jiJ6FNQ2PzwkJzY7NxsFfHSxmDSNy+MKFtDjKD21cgkWKHfIkC9xsQJJwoa7Udhpr/+UBJ
PkSaNbFNjNNiNSkxrEMTT6cqxRsMSsLP1ohv1e+QaJdIu7TNQ2OfPh+/W8mKp7mJ+tTG/LOWJq1+
MVXszrGQeIecYWFNTB0iOVZ+dr4wNxuoFG2P3/K+loIof6QTp4iPVNhZAA/4nJM+2bTETSJGwrCn
JFmikI9Zier7c0ZJinI4nIUJDdTIhi1jVAjAv9IUh4z+Z1VsZAsaEB569giJd3A+/LzP6rV4zzSn
N/oOIXGFxxB9geyyWvabif2XrqCHsUmj2KHmED+UzjImOYvOZQbmNlDNckEXDReyz/6Bv9ZA6Ic6
911NsLu5Wyh90e4cKNT9J8+JOidralki1INjK3RhCPRgK71coWxja0HvkAaoKZBFYTLS/yeD4jeZ
I45UCIN+HpZoKyFhSgIojG5EjFc/hYE61CevYzlTJ4TZIoBqSDbVvA9E1Ys8VquhXSBzqq/5D0f6
YQYToZlGoxoVE7cfYnA6h1G8gRLPxI58kGJgNyTVBJreN7DkiAILJRZ2xAhZhFkcSTQjBNcmE8rE
xz06p6rFX5iyoAnIpmGsCS2kZf2Px6U5Yc7AKIgBeY1+RBp8UUMypMnYEZyWsHQmwegeQR9Ik2v7
FuNZsrLgBzC4qTmABQAwLHAUwLmLsRP+StKN6MxcpX+DGT4L3fsUYGOfuFfZ2QiaJgCncEbDcAso
GulXjrMZHdg/uzQbYjP0DmNMm9+ZLpkGRKIedIQLyJ+wm6vQ2dd2v7m+oE5A3B4WgUGx3iqufIpo
SrCaRZhDWQqThBpd8ngdytruPeYWNVHv132QIhAj6kSKSGktYw6kOQy/P+rk+1ceEENjkG+KRtBp
0KuPGMcF0NSifjDenV5eiZK/cOan8WZjndhrQfMa0kecHk6XEVrlV9XPFIoZv/h41nOaJuNO8T5h
wI5pVBjteREuth9XArDvBhKvGzrQBXkN1Nkl4CZZgd0A9WB5in4bA9c5PBimsAYpa9V+1s0ZvRee
wXAd8lTFKNaldP4cXrs3NBO4SB78ZQB0kKDIpXdMj5HmahMbM2lExTuNW/auJavaHpLo0OBGxdXi
4tEPAFjipQv7jWqOAbkD8sU1ieFw16KkhDfaIKrtQd5wOlbXzOPrnTrFdMdGgI+wm9pUBM5ZPy/G
doYUNe+sDlDXnCGOTZ9wmV+B+fMpxmtMSVUEHzNenEPolbzaINQGPcYWRICpU53nEv7pb/2lB2Vh
SS5PZV6fB7wZ2X9po+9nbNM8v04FZKbWHKrYR5IdhdHdpliqRBcDp4Z9AmEJHDhHIx3j7sYLY7L4
MIQcZeedTUGCXvC5M59z0aJ+g4Ks0f79t8g89+QPgcEfGs88humv4HOGnuGYhWtcsNm1u3H5w7kb
1wO3ee1xoTn4LW4uik8sR/80PvEFs38Qww2kr39ChdkwgJ1v2oD97Tz8zNNFR+wu4XE/xiTkj2Cg
7DLTxwqyrEfWX9GCkIywAWYCL2z4QP4YqFMcazyZs1c9Lc8O3k+pPqz0NSVHRUYS3sq/SQKAJG3I
JCoY5wBrosmphY0u92Y8e4EYYyCrepzBth60z23qW4RWtiNNHxY9HMWpiQgl1XmEHiZmbuyKCAfs
Qb5Robxbh+TlG01AXSpLmMU69P+cZfqv2g5U0Lg3JEPxIkriF/EoIhkH4QxEE8ijPy9EX09Biwxn
+oZtzYDIhr2PY6CgCEK668wgwmcsDb5o7RhhVvSKdjvQm0Hvc3vZFywne/Wp+C30oCg20N4K0lN6
n6sExTXCJyIdqeHAAmhFQZgGSTaweERbjuSziZ8UfjzcpSeFeR8F01NGfSYhz+wcOmGLdFN7USmt
q6YNFTmOJYuuokEiZtqJv6cPVmqig1DHZ+mv3K+acJRrlwoPHqatVPOXCi0Zmd76gDkMGl6T9oPX
9fIqxFHNU2SP8rpgYX3hxYlW0BGdAxYhpPRpHuKLBjcvLg/YwBFSedK4ELBlbhypj40WPTxzzBfO
sLpb4O6QjHXFh5laoFOxXYIPziSlZYRSCfs+xp0/CCjMn3uOpRBH5UgPaJg1KhVWI0pF6rO3r8me
nXk9xDeTz1heQN9sUPtAvLBd+SG6XGzccbwDzY3gPbk0VzRBGUOhs0PTEidjAjdUiQS2JT8hqcMK
z19S2qC6sWxxciUm/C7+lNj+hplvI8VD6wsMi0EGfQ17ZkaYaWD0nLcaMBfjiIGEyZwloS4XELtr
E0ye+x/GC+TGVGTL9DP2vEQk+3VU+Rg6o6iq6PdcCgmL2LhSOCny66rIPX9dSyE1LogTF8b5P5OZ
gYoa8dwH2sjcDxZpOfE/s0QHDOxjJyZMckXkQjovIPSwjc1oMdn3aLemX+o4TAflQ+987KJR8rt3
opwBAxP8FDHee43sfb7uprYvarzXFvtc8/QEdoP6RqdB9NG2zA5farSUCOVhlY4p3HguaA1juMkg
LG/mvO+3HyYj5YXlRpCABJbMWMu1GCnsmGNCwIucZvaDp6W7VubTj/9UN6VpFxGuvJSDoSv7GNON
VzY+w+NlsP52TahYiwy1XFBdqqWGuWnsdvSljc+gXJ5+/yjZLMbQPR/XWGAJ8iij25kEYTwrUqe2
8Ah1TWJHnsHn55vahL+TW0N5w7AFKo6K5aALs4bqBBk2xhAwbnLBr5GtiS4F38SzjUec0KRi4yLp
EP1AhlIQD/i/cAu1W/beKwa2AWE8V6NmJKvmLix83PkrjNJkKCrfHfbNkXR5RiWEWlhDGsOW76P+
2a7Jm5P1o4RKMBKjB7FGrkUcD6ycs7Z8NxiDFjcLCM4uD2fzIMvz3nNrVau6h0MxPyt5LV6y4ZjV
1cADO91HQKlMnlQWU2UgnUdAXZtuSsDzv5vE3oOsUpOOuhTc9EQ2FnMTAGhCfy8aQliEGIDFsUPV
fX55deRx4iJ8ZoH/wXkn0Sk70si2CFwv5dLekFwE0NnBM4qcmvUfxB63gFG25Nb7bdp7yVwV54yO
SCb2apXqBW39ilJIf46MbPFVR19jDMKU/aBdu0/m07Dkca9mOswjFmHf7VaNC9wmRlf0sD+GeKRe
x6sIPOac++Ieyyk/3JdMjqopygcqI2tZF16k7rLaIBN19NIYJkmvaax9Rm0piSCNX7v+dqcMrQT0
DU0iHiZD6m4EH3NoQaowruf6hx/30pIABP1zNu6MQ4qGi40LlRZFvwsKaIZuD+gSGR+Xk+rOGlDG
5J0PGlk8A/yDilUvkGbyPO+EWxSE6vqa3IrnSMpeGH9fKpDLD/Bu7sugmxpFSQcNufXJ4wrlrW39
CQ4TZNWn22j4zBnX77iNxzhdO29Q5SUaaabM6xCRZjSgV2SQj2tay/zi2KHB3BTj3t1yDrDmpA0M
0kGzhxU91pclYYx0EL7lSf07iRYr4fPEsd2qUevDbjnJp24V7l67518LgEQBCjJ/eAHMuoRV6nA7
TYDKYYg7AVoSjPyeAQyJ7n2PNCe8PGMHuifUDJ5QjIpjnkUEPzzZZOy9Bj3F/XKXPgMtH/4saJsT
zRz2ygFnMwcxbsa5PbesmdEbg+eCSMpYFMJuIhMOBbuJZMDvfXhNCMMDHfY8oVxYqxc+5TkpIiIO
kXS5n/+VAwoPHBAJises2c4CjNhxY0mAf+Hysf9VUwm+egvV18q273huVIwzNgTaFo96/M1PObiI
/l6ZLOUZydPwymofnzczJUiS9ryCK984CCbUijsZEUwA9AMg1SwMLBMLBB1sxcMCD7rMb6TAqMka
ZJWZkO0BWoXcIu1NZfRs5D6KBEUrWfQUD2Pcc0yYi3AL1WgKKXYu+h2ktGCHZmSMWJbNnFFbOS9M
L9oD12lEez7E7sAulk9KAqhQbuK1k/tkLZ2B4cHISTWEgVMT/MUf71t4Kox9ICNevu2/4WKm/WTM
gmNfLEw/KiIFnJAxq8Ys0y15nPBeotG4fGsRslyjtWRmgQEmBTubNP79DOHqMcUGzviUBJJGbYD+
ImH7rodnaQBGp0vDL5tk56pV8DQ9vjGivPqtvvZOwqyrnLU1ESbeV/Ei5sWd+8RTnpn51y1S14Yd
wYzu7cKqVZgrEeXd8w+yLmi5akt0KxGVxL/6vyeDakzJ8Mq+s7akzG/0ywvp8Xn3rY4qRQboOp6j
lChUnpQ16IUKcp2cGHngQ+8JLwiZEq7CZi0oizET2BIiLEMHwquxbwYibwcxS35BD0WysLGwgKoq
NlEZ4VJa7/LactR9dU0e8ZrMoKt9hJeLeQnNDl4cRCfCNMUyZl0+5CsqB/7R1Ppn2QmxM6WDNhkf
AIv0f2gOMPagrIN3e/gcUl6ONaAQ6aesa4JPR7EtYwzm9IiPI3KcRAyNMW/QnB3WoJL37X7Q/EBv
53GHOcbFQ5nNmsFCHxEQitaBEpge0YPP3PQEixqOkNE5OlMLg0bRY2wdktCBPu1HIJnX4d+LaT3Y
CaoPi5QNHO/G0K8/xDSRF6B67++I0PgYRjttG/Vj52KhW8NY+2LvTDw6gG/8sC/Rqjmy1d/O2+9f
PJ6bOLaCOWWP9/x1UoUFa0uqNeOwBrsfkWZCZaSLi4MzB3GLBFETRM9TR/4moKwy65dXZm7gixWD
REYMGj/NrP4pAlYbnk/oyXxMefOkJfJw66p/Lp+qaEvgz0PEILhieY6GOSwBBmcYFTJABr4BlQTM
Rwt1dvHDBj4slthF7u3V+wowjpU+0gBQPI7uu03X7HMyDKEHttO8PodKU8H6oeJxpAVn0GKWHFBU
SPtcfJzQhJegOUOeHDrtFWUkQ5C9BaV9q43za74PT8Yx5AgzvA8YvTAcpXeGDfOkUxFV9IdyRJCa
EnSa1IAw/yE5jl9LTBrHCF1ZHUpWkXs5pu4WZXXlaxD5Nsm+uzeLNO+ziDDWeELT/U2ZltFWemrq
fBW3hy0rY0MU8qkTYZnH2wiTv9ai37zJl5+0TfEDxtgApyP8PdlvKanEfihKNCAOdnYJuQraHhpQ
bmEQQUahTPAI5/kX38uKKRvMDBz5YXOQXBAWMs5iJ0Y99JL5v7kUqQ3YRTAr0CDJghL4Z4Iia7RZ
Whkw9uXqh5nDzVAixuCsftxXtiIijfPESo5RL3W5EPPgYS7kbEOWbmYeXJrwQR0ls21lTtc6ZhDS
tUgOXOwzgTlMeLFptUlH6dM+27YIA6Ldtmg6sESjqAdh+1NqkRv0OjUPUR5K7gswivnGESPQdb6o
Nzj5q8++jhYOP1Gmn0cghITVgohQPNwYeNL3iDdpIqARdBLIsqAHPP3CH6zAeeGub8IYYLUfn4mX
6zcHvML28h2TkB9sUMWxeQSgZw6GOIwCbwGTo2LG3XdzJkuMWCrKo364rURwOqKWFr/QA9f7TLdD
Z9BiW83UnMuSw21oxi+8r6Kbocs8HWZgsDebFUqMjxGoNa3MKEbOp2fQvuzVF6dIxin11CjnMeDW
g/2sCEemLgR3bD0466Bsb+jYEtiw77HUsg2M3opHQ2xz72Hp/BwX3SYJTzIdpZiya/63hwsvljuz
vJ2wL/RaErj2srD0p1O17RHe35BpkB5B0IaAg9FWxp4A0UzxdMZEjWMoHsQVdoyf4lsYZkI7hrBW
+7UUwKlOwxHIH2mbDLc/mMEAbGUIYdzOdhkH8wpfXFi0wFbAF0cso6/vQJrI2tAs3aQd8JJwdhpE
rLEP9UdV4H15FlarzCTZs9lB8J3l8pOnc7KBE0PaVTQ8hFrxbFFnUTQZRHZ0BO14Gn6yxFLKsPfd
Gt6mPVBCrAG8GEsZ1mDDV5HCQt7Cxt10elfCjJlUYmRnEo5GTVMLGAkduQZ1pud+gbQ+5IH8Q7ks
ak7o3IQuYpmAJ1EzIIQD9Am67QdjJ1BPmdBeYrORmYqbHsl3h2Piz0Vh+TPpVD1mWRGzjswpFeHj
arL98uAkDleJfZH5328mHBIoEUxiuUZ4nNqy86HjQsKKoourH/nsi/jnsRSdkYRQZmViLPem+1cs
3wYdcb7NkJEGFkt6GIhiB+Rmmz1YjTuBzdD66dybbJCMBYnRlByxDTQ+4qoXGXU0iVKQYkDH44LS
XiLSTCQF0Tl+IAhxpxR9matK3WV5/CsmpIhawWco3goDLRDqkwGWNEKSCoOZT8mNxe8Jn7ZsxDoJ
3MGqGqPiEgUZDKwKsjMoZOlw+rgU5QfBACwSECoANwc6Txl5HUmb/3CgznIBzrpsgDc3f/vIQAyQ
Bk+XPEV1xd/2QMKKiwlwRLZ0UJALyqSG3GIaFFEyOE8QzZ5HM0SnRYPFwL8uhjUAYusaONgZAnWc
mtWA3yr6SVqdlPDqoSlx1wyguPWw+WqJxHaTGowmqCDKPxyHeGbz0fsQqoo60mnnMYY5FZJBT7kB
HzHIaPZn1mZaepz3fk4Kzlo7NRGWhEAh6wB9PvcJ5fY0Kmu6Vp2e0CPbPEsDWBHPmUm7Jbp1N7Od
Atcm9niGcDBwoFWJEj3FHCYjiXr8Y5dlsHGE/WPAiMQdFnS/cUweSUbcgEBUPbSfPUKJ8Jx0dHyD
ERl3kLV9REKA2xLCLZBJ2K9EfjLjYFKy0iyUNF6xqod8RSMug18/hUshUJeresRxiJpAA1UKmd8L
7yFCh1j92JcrSL8lm+KakZqyQLpR7V8wfQAwEHIgF2Tf4dOr0sDngRMONP8mRP5I0AsgL4/dawWD
SWRxEHEDHhuylH3dcl2dgD6syxP9AjcPJ5VtnqdRccJtjzX0H16mAkxR89K7AP1Ql329ljkNrRV6
Epgf/z44w6sGdrT65NHJxCiitObdoRHGuOJFKgeqfDeCE4RH0MudlilkApfU9RJ7WAj0UCtBvFGv
UO/xJMELpJ/EpIOdL2Y/x3L/peKqU0WQH5h+IfrYfO7RLbpBokL/BN6F1TqOChqLLjaCIZJoesny
6VRb9IkiAYo/Hxe6gkr90VNvb3vE4XZMs/Cr4WZLnzv4hZi6vOn9kArxARkkGH7l3GqX+qRsXzcF
pQIGdzQdpOyyS6MIQMyC1UoT8KlMS1Cx/PYtFGDYNlM2slvhKcGFQxvGlsY4QYEV47SUAKw/Q/uh
8d3IMIH0F8W84bZKVDkoT5iWZdzMrKXIign2Y4X5NwFSmD794De+U8p9UizePHV08IM4DUB+KkR+
fZp2Rj7c4zWuTZxYnLvO7P49wCmDEB+SAAYxEgyIfZFLp8uSYKa+iIXEPt10LVoAaHeUCiGNPYj7
EECKr0SFq1RCHUJgiIpVPUhHzwcJ4dmjfOKLstgL2IacJxvBy6Va5xbMlBGHpZXOD+NbbgxMU4AC
IaaenR93Ec80zvIdlAexnFCVJRweP4jrvZVwB2BrensliGjGCfpY04V8a8C20e8QDBKdoLYXUp4O
ttUr+9NHXYPrJUOQn/YaSM/X9q3MlJY1nWcfER99ANY0WHpA5oac+8fZgTKMhANkh2eU9Q7iEU8q
xCv+vblAouCM8I/G3w8bcAEDCPyev0mlEX8K8fbZ9dB38Hilt3LxPDNirQr/xXJiKcNU2lhQ4aaK
RI6beX3DMNSutkI4zXueLatpOv8wMeXpR51g0jRgBrFEdb+lpiuWHdU0gtzvSaM6xw7j0K7VbbWk
qCM1Zd2c2rWywaL/WC8E2wpqFfI3XA5W5ULZEGdrsF4yGwJB694oImcZ4MgCZd95V+N3oEzaoQgx
JeVyUc/hBS9+m4j2GQIYpd8dZLDcfAkv+pB/1Y1NDLrIG1JCX6KKYcDV2lNUIMVYWaAjYUnCpQ7H
ewzbMajiD7A+mxqcGUCEIwtUSXA7mHnuA6SkG8Z87DafhfglZdCiJIcHZblJseTXy+BjhrgofFfF
KAKsDF8+YM7YYe4EHAM78fvinhrwzUzyQZ6sPxSYf1xKYE+qeOY/0pyZIsTJ7/JDCld3qTfcITgK
cJpt73wvDjz7M2t+DqRdu1Iwh2Lq6GtzOXV7t+eFsSabBNIb7rHKEh0lB5Xq1EiD90LeGpcvGBVA
AuKGX//E/E5QuTgqsM4/TjCu3hvgx8+Ch0c2RHZfe8dpfJDhYDtv1/a+eqQ3ukpL70tXBKBUPzg2
Viv5QuwsDvjlRp6ae3YlLjr1Bcsx+7dJR3otlp/c0ybl3TIEFBln0BXQR8ZjGgDqpngUEpnL0/Ze
E38KXRaiHdNDFlXOGbCSGOoey712NX0mjVY0xcwxvX3L+w9Oefk+8bRwTvlTvwC6XB4J3iKoFVWA
uNvlgAXEBtP/yxcvgoZgGRA+HxUjYbCmn4q/5674Y9OTc8wo+71bfcjd7bM/RtPZn9Lb9FFJ3sdj
Shf3gLpovNthCdVzwAriPSxNc8OM1jzqyGOv2vALCBGvf8mgxEJBd9uFsQI1yLpJ+AnS5Qs0HOSv
9PVlExj78/U3xenl88BCBbHjI8L846GxusCMifrpId4JdZGIyYYa1n/9VV0fSB1uOUgBdYxuOeyS
Ku4KOHbuuI++gBRQmd+eyXXrhF5gik1U6Err84CkFIaLJd5xwHzMEZHmEI8LIXUSecjsMtljGNAi
OngjcuAshquWtaZHLTK3b100ZYnhBLFIW1sOrwffqXG1uwpgjOSBVDRNZMFZWB4yuvnDwv2YXc2F
fURoWNAtkR/9+K15HwXONZxn3g2DtNQxtq/98xpiNLK6w7E/X34kBdnYIUAS6at/rwtBe7NoA2N3
WLF45JtqVs+V/WsLZw+r/72yt/fxWN3JcJOzqbSC93kS0inGh7Q0D2pb7dpe2ZK/FMU0kwGwEU19
teUv/vTQHkzZXVHJR7fqJO1Zm7BhJ4sDy6cVJvpQJCGh01pe6kV6qzl+JsM3fdusyrtYvNlvGYUQ
B7qLx+YYyANqm0idpyKChELxDC0GElBv9lspywTfouiaCiDDAkzYm7P33iAv6o6oUF78Zr9Zu5KH
yd6463eJJYRu0sMGSYyQHr99YgySNS/6wq/bk1mVmy1M8Tnll7mnVZau5cJA0p0ck/v7mBzJPvTp
1ZkkYtzBj3ECeMP06rTxAkARcADikwFpKzFmpmz1sEH20RzQe8wDDNGwjcAIgB3FB/rjI7smI6pi
yWLP14wH5csKDtJN3RbL74khGGeZlpjf81piPICaXH+6quaHrReng9j2QizJxemFeM59Tj1E3h4d
+7+Xs5EF0joxLwQ2xu5AdpKmD2GoJhrRpDb0lQ30JQnjBzLmXiyRPguE9eBYRPELraiY8syXsftF
p0hipn1GFf1pcM7wZJuhlnPG2whjI0pN3Nggk9xYenjlDvQWEC6wHgaLGwneFiIKYr4eIQ2hJeb+
5101A4PQH5zgdXSTt2ANnBw4SBDDPiojUShKfQAs2K8cmfVg3eP8kD234q3xjnQbm2uAQlFbar3h
dwRcQdduQN7wfxtpz5sSWxynmaA1xpEr1lcWTipUqF4cQ70OE+eXkirvdtEwGxkXcT22vKavbs2A
U0i/lC6yEygHAWi9KxUQbwF5K+kdm/zIwXPI8vTKp2zIF3DaKUhJmHOM8kW68gLt0Lhcm1l6o2OJ
+s3pO4ogakHq7hsAjaLCJq5E3eYf9g6HTqUlZEqAkfAa0hstL7wrut6KEuBzTw76Rd/qJFcci6XY
s+tFcuQ5ig7RgX6BU8RVqlbGBXKIumvv511y+I6+I1Lsj0A2ujXmyrdDa2ft3sdmxRVWNhwfnyqT
3wauCMv+xtrR0eQLTnC9IPtkky/8z9G6iHJAm7CHVKtq1a5p3Tm8DY9vdBMvzVWvN1x37qTPvb3D
uoDc9OBW4VwK7sRd9fixYbumJuFiWTv2IZLohuntOda3FY98uagX3ZR8uXm+6E3ye8P7iG7lvV0T
9G1dLN5LdBM/8P9Z+GCKxHNB/05QpMgzSQ6cifdR337u+ZGLxTfwbsMOgxROEHuwQjImjQv8JLxv
acw3yY2fYCmaNCs+YD+k9LkQLLOSp/nxc9QvdB/qrjlZl3JRrD5Hk25jJt444yyWSnHInJkdL5rQ
lK7LOx+xcJUcurXL1zglL6nE5uolK/r5Wr60E2WCBdC9mWWrL+GTnL6Ldeke7w1nEJCRU37e8Y66
mTaBXc5Zvfy7SL2xcZF5hF6MSnbUAot6re/qu3pRJhQS5x/wR1+9GLtiiT3DZ8F0kA7nbqKKE5/m
d3nHt+VkcDUD+cKZ0ncNdcAiH1JUmTcK1fdG/tNnb0R1ze63YbKZbpg+dVOkyjuaSnNOVUwxWyzT
OeZb2+QPpJUJXw+sEVMkmIInZfacKswDq2M6bo40rPfmKGOZra8t3B+1pb4GAnz/ldfzRpuRDMd7
Q/T9GVcNts/q4hVdzZisib7uf8YdrsRAbZ6KG3iDITFOOn7n4l/rwonhXxj9D8NFB6X7wrXsAyN7
wqNOuP5XWHkL11zBqBWfVb7QkCe7rxvtmKUJL28HiJhgSmcvXHVLD6nNgMg8VLD0yH0hXYUVgd22
QJ89FLX/Pr2h6nHLUXFEYOrhzc3/jH//9UQoBJZlAJH8vPgaqQvEGtCy8h+U3amFBXAZCGc+dUGm
BNlDvRnjMNvJ9/pCP/IhwnQIVTO2XGYyAl9iVALqtCn35Rizvu0Zji/GiB6ceJcRPrxlvK/IuIof
5Z6fCJeArfwwYA9gM/swvtpjiM/+PEFxlLrCpif1hRZZWBT/YEXgYOaKIKL/Px8KPrVgUytMSgFf
/PoquH/CBtwir0iwnsVXEMRiDnkewuZ3yQpmOQR+oIAbSWwGP3RC180GWvOi7YufDj1h9cj57C8o
7jmHj8WMMgBvWKQfm3T/IeAHEzoqF9YjEAVUtHAU3n0BgP/zMAI6b5mz/UfTmS2pqgRR9IuMcAR8
lUkQEefhxdDWVgQFUZm+/q6074k+7bEVqooac9i5c1os2byRINiuwfF84Ix8nekjTMHp9wpO6PoY
ga4m4KLnp2tEEMpTawNjAUEKaP0ggBAIMOUhGew7g8u5UQ+4WGxjRK0hqam4DkyNhC8OlNHDK89N
diFiN6C/RKB9gQ3HOgvoOJxKPG9r+BxDonB8je9T6SXpVtKYjToiJ6STxK2WUUli596IFqDQINUs
X+cW8eYyJsBwyFEWQlYNZkHGhlEgXJLk0YxN5D54r4JYAVo/fc+FKv2zxDikrumEJ99yq7nA/Afm
/cKm3kf4zx+YiWDXBEhPinCdfiLYHH3kKWpC94y58fpTzjMxlILXgokG8BgQO0z97a5kbuqeJxyx
vOlog+MdynaiBPEVT9vLYlfMGut88tkpB06zcfuMRYwjg9fyhL39T1pZVOee11gTSsxhAvSbE46T
67q5bZAgZsr59qPwPztb5d82fFMutEN54gTgvGAPPkGR0+SIP7BDIXUQyVPgY4Edg3CFBf6D1g7/
LQEcDHj3NlAA5CziJPIKQISoUfEWjMl1m/ivA8lAQY7/Iq33fxBvS3YbVtUPUYL9TXLobfo/2IqK
X8mp19iguqFJinyCsWxXgP9+zws25ls26WXbpMrdus1Rk74x+mb+u//zgmCsTDfX1unaExxlXI8Q
ltScqKnjmyMUR+Idsjpifvs6m33Sm6rgVlB9ozM2V/w7ze7AMV42w1N3Yft1oMrqprOLqe4XfQzx
PYiUdGS4e2zWF6/xdJG87iRdi+0E5rPHOHl6LFNkkqLvvRtTqHKS7qhVBH2ScBWAiEetp1tfVohH
YD6TkBthozPaxBaG8wyFoE3undcZQ3yGjIC4BHQd2GDWwxqYku1geFEt1DhmBmGs2IIQF1twenTf
q8/DqN6r9vvUbEF/Ud2HDwUvt8XxiRhUE2r3MorZB1ynhuFHwKnY6Rt7wmdATqlokB11orV2+wTt
ojwVLXJV2+231RFkJiapvRODeiUWcJGkNudYB1stAkxr2I/w1qunXhkwQlxw79gIlFhwO1hFED4J
m17c3uPe3Xq8xkgrofEAyDkrFxxs2Wuc7Z2OAleFauWk9blboFqBrmb1XGsNMR6ILUnBqcMyRp3o
rdk9xB5IWmSJZKjOgAeFvJ0IqnJ0PaZHYHEQ0bYlguMHqNCxHLGs6EVs83uIGjTvfXzBTLw3WsqY
LMf0DJi1Kg4eFw/70PgyDs9CdFbwJOydmMtYbThb4SAgXHhHcslrwyZ8DLP9uOd1PjYD9jnUTrk3
1KtFjsfmtqdZNTLGC7vRGXcZSFmMeOKuzT4jCC9xQSJmEZ5E1VFfgsauxDHyh3JAPEcIQ/rhdi1D
PrnaiDEtReSvRrZVLwDSSEUPNAHwTMfuhCZ9QVPgqCJdsdic4ZgYA7DDQay67DuDeA56uVIHGZoW
6e7AocxIJ8N+Mo03MVQw+NTvhNcT8WDzer02AdpAJjaolpcKH+a62R6/uu6+mNUvW3uA1sC+8zqF
qV1xht69F/E+iPo5GE6LYEmVgGv8MaQhqEdqz2TKAYBQ4PC/gcJ6BC8fryQmfvQPRDjMy2wI+DzR
GrGc8MSQNsMnpph8iSWrxyYBOSbiKC7/UORA+K2w8+CWwlbD9ciMH22EiIhVA7QeDeETLlAwMfWJ
qzBJrdEKiaFCvkI4RJuif8OKcCpcZwMmM/4AOHDAJeU27QfYLc5SQAzInSF0jCKvIt5jeme+UgoS
nQjP5FJg+tYDAh/32GihS4Xe4m198EPM4i33g0CkCSxG6mKvYe0iau9RpWHKxpD7MkQ0JQKY9G9k
1FTM9GHRC2xJPKgae3eTel80DT8w3j6kFyy9i0IALfablPEPg9x1CtY2AqpRB9FDILgC1oyKzclM
GlesRNjUEBezU/v7HLgKuAWvuKDLqYZbmDlI++SOwChGPMYDBCk+bRNnCn48li5a4hHnDzp/ubfZ
JuhKXNN0urSqMq4/aHsJWF2VAGThQOjOLn73t5CT4XF6+u+TzA96W7UuwLwZYDCOxI/0UbfFAouS
QT8wKHhlKFd2ZDwXJNpiFpzpZ8aHjZunwBkuo0iWVVgxviNyRRXBjg1xSs1jG2xETBEsdxNMauI+
euszvMYtL14Aapn1fz4H7mhsqJf/+XfbficbzXpmTH4dKP+NXJTfkUAUF1WGMe0TMxvqFusQpxs9
lADgZwagPCCV4K7m1rZg7nk0OhKvPCMO1PPxYh+XK5mVdDZNf3ybiKiPBs3UJmwKPPXVTgNEMWiI
HovHqXnALoq1omCPJbeaCO/vhUx3nyzZJywrDExFlK1PKbJu8GgQ+cLZ2abZYjZEg33OsP4zO6Ex
Kvz9b9tsH0KgCrJY0tNXz8YUy3OgEFEK2s1CKoJyN1Ct25YJx6THNBufnjMGmX28u2LWAEnBystH
2+rbi7gfZiwzWQVYZDFFOhgiIXg+ZSfmEmtQ5vSJIWGBpieKfJwep9tWFJotWvWW7mdws5MMA4Py
bY48AizyaHn7Acv/2YfCk9zLgyf5zymRx2f10Z1cQZPfC+ZK4fMkKM+srBSnJ9FXgN2M+MSs4Q5q
YyZd6gEjQe/DEYeeuHpi57X24C7N/S9NtD+rz+rtnRoGAepOz2lYUCN5MUQOklIhtlfEeuCrw/T5
WwxGJ8l60DMaC4z4THd2RkCOfaur7/ocNkL1gmRp4fV7dQcnbHlkWtjro+dg8sIyJ+Jo32dLLuFz
OXYsIouODzr1FlQHcjrAaaG4eKT5OhqqVmFrK+TQaBktX/DaYb7Q2Xw4o19I+xEmna4L2ZMDUwRc
qXprAmsLtErkUACMdfNUck3gACW7BDmjddpMfo0PdCyIF5KdGJ0BungsYaggwCbKY+qQgMEAMY3E
h+mdaDycANbb0EjGwHlJSZC7EpJ/g7sCOm4yV32YwqDjCOa8MzXuZCwbTCo9IyAfdUV2A2gI0K44
qPQJStCAXUk/d/DJetvD01gKRXRIzBDHVFsynBOznA1RVC3Odu3U8jnWyVTaGyZjeCRJmPScIp3D
8XpKh6TbGR/6JpqN6FTwAYGHgfLnsqy5SziDWvqW/HkzhAGyFE2IchlOoOVx35OIVK2fXbV8bGuH
jRvHC96Twi984hUtILBT1OiAeH40/tcs2yqrp9vysJz4KNSHNOgu80UNwWJJdlnEUDnH2qs0IP8n
Jpfb9oG3Bq/CqvSaY2XVXhHci0lfVhIBOfhilF8OzfemshsnbOK6MiWuqM9v28URt7rpyVDZPdcN
4azDs8orMchOpSfT2xxdBD0leJFWDu6vBfYl8DcD4HKkXsWv58tsAFDm5d41QO96LrEfncGC+9oF
jLlxWbIOXGAzWD2ztVr9xKOr/h7dSMMMSJLMxXz7Wl7cbpAdP4RLkawI+yyp3tsG6A+9Q7Udt0XM
yTDcgsWsSzMpBvGv8vMe9+G3GITeizxY78NzQSheeQAxRBrLDn5AryLqr2C3sHp+zy02qYnJAADj
CDAOiiPITNz0yRi3NCIZpxYwCtBIjDonih+Tdqc3g5KWbovnDai2bpPmXKozCa8wYj93e2SdTCaV
cfeK4QOWrcdw2fZ65EJ/YRnYtYlSQ/bZxge1YhcnHgWsKHEhHqiz7vyN6xpfBY46/BJHgJPhubPL
8CcccjgihvW0OQd5wrxMAUesO7Mb/Bxew1bd/U/vt9qoODvJG9om2AYf2c8bZxfeU4CogLlJBMOG
xTYGuBx3I0trQSckAZl84lV0AqLMLkcA1aBehds2fgg39rm79ava7U0XnAQMhS0UP0PxGuPs0DrU
h5Szf5Wvwjc5rXGfuY2r3kRtw+orESJQPRqhDfMpFHaJWzDK4EB5PcKlR+eC80Jx1wJgAKVmgT/D
698uJU2lx4lTe0+fqGjWp7YtLAkC5U6XzmvO6RrwVMBwiJx59+wW+CbiCsglDYkFCJavSt8DjNTD
tYaJRt9veSnh0QEcSDg21RCNQjQUZO2xBcs2sZvpIYeaMCXSAgZvcCzYWl863n4s8GyaDxA3k3oN
yu2T6J1jAhwN6/kOBB18qvG8UPTeEctJt3LZZJHwP8syswkVvw7SOXb2zro4o7exb9oQGyzxz+Jt
ey3B6OD3QMMHdjHuHI85Cc16I2oWPCiARwwGiONgkqbPc2dNjc/zhXkBHI785TE2BPBhGAZuhfU6
g03AmUpYkCIszPgAspRMSsQRW0XPUHMLlrIvfAjDQtUdFGcghkCBsF0XmASwNrGHNgUEXgJfAFLE
ysUpdBQzCTGtbYH4AfR7NI3+WvkYFCV3RiCl9f6xd7x9Y8PU433KLTv12CfJATwv4qfAcfM1p+YB
WsoeX0a9QFW/75piEiAhPAExALaBDLqYJT47sUDsnlMxHGBOQG1C7YAYTnwRmG/nf86OAkcGTcDm
8Jh0eyz5ReYU5svPgssonUAjjR2Z2YqZIBoc+2tU0c8um1BaqOrdMzbUs/xg4xY/QXv5nufzdLKI
RsWuOmOpX6O/L++7GucVIYp27sHUahNI6HVw9WLLHpOgGhxKjvTBWMHKzj/QBzipeqqDVQIrBACT
2+ULKgPg+mFS034E4M+OXZCeIQxvm49wDDZ++nDkaisMAV1wGPM+XNoo/Tiz4L//Ua5OhK2SbS03
+kgC+B/Itsk8IoM5fY/4cDHQveGGA9LCnrBDJ+r2RTBHUEkJS4XLHGqeposcml39N9i3q4NUGT5F
LEemx+MSqTA1iBEdsQtnA2aTPdaxvgjtz1nPamLWADuHjPIAY47R3+gDueHExzWX6RpuAUSp7KQc
OLvl0bE7cvCgCL07hoiD6NlQj4qUalNluZfzDZm6/GqRYpRGfyHFwQlHTH5CRkUBsRC+EaKQqhD7
aD8SLU+ESInqhHDH5e0DMiZENThjTi3M3rAUszViWtvQC1z1CBEvkbjQsrgZ/Yjaa3xP8ZYauF98
FMicTRPpE10JuR3lqHsg4DM/XUUaRBbtEpcNpEvUunQrHgQcLK9ZxwtHSEGi1FHyB8fjFRdG99Bm
9qUBzaTJYp8P6A5thQPoVPnXDfJj7z1EJxZZ8vx0KT4aIpMjgF5GJJxDOVMI0BStjCMZOIyoYUH3
gIKDfsvgIXozqfBQYBN5dWyUJXoVyBigIWKOXl/VJTGR+1HqEDrBPty/2iVAtUZt4VrPOwY61E0S
Zzg8Kx0kriqY8t8mejCXoQuhyvBG9ATAEjWE9jwGVD71e4iqyoiCcqeN6cugAPobMwmX7Il8p0NF
Mu9heUFfoe18C+wymdG9NLVdGk+SFaF+koILPZBknMyBp4WCQmwKoamoPsjlKFCgtHjY63UUkrMB
ZD3K+AK6BlTJnlf5RBUTMO6UXtf8wASrkf/EpDXKKrxABc3uN70/R4WZn/pEz6L4dvXmKr5+TQgW
asfGVgiKQj9Byc4JoRqiGESj+IkjD+H9RAA9Jk4EI765z9CE8hgYxB9skeXFYiOzO/3qV+xjNYmC
ASWewlmOlsLcSWyMHm3SLP52DEwKzGAWTtJARWDRkSma6FvtZTE6t2jGNOtcRrSIcNvOa8qDsggq
UIz5oFeNWjlZtOfth1nn9h1iry45L1wsG7XT2KD27GHKZFYXsr3QgYqLHSq7+CCBNMKUoeaFChEv
zlNvQkrfZu3i/eowyJRN3tUFGnziM8pNnKx39+krqwLd5mNecg8FnF23iof1nUBSE9xlGDtMr2Y8
RC41MEHeh9fcvc/6MFIwVxsmj8jAQ4h9GbEX3JiGIKugv4SmSOgfmR1sBz0wT6fsbbaXyU5ZocZi
btm7zJN3vHxpo3t7zCrQnoEGPHiR9R1GtH+x2Xo8nhA1SyNnYtNMfFTnN6hduDWbguYBY08fYm2t
FyrSIKmLvjir5oo5B/+fHpO0nKBbk6bnNouFAeCxaaOiWBoR6i+YLE26qW8xFim2RVRb1Pl4wVan
AS6BSB9w1qfWWaZsCPRfccjwF3SnJfOXPbZtgNziJmY3DZnRjb2ryc1Yg9FTZYxr6/EENifPiq0D
u1lZA25iiZqq9VgAl2UDTt9DVl7PU/CCfLfEHE0dABMWo8+MUGqxSbTH6aJjYCwgunjG/sLcZPIJ
pgHAP+KRz7Sg6PaqWlFnhAPFuurymwlszriTkmNI+xVXjDjMCkRAaIzYmHj8nsfIp2C0sNjoDPlL
IGnRCGpuBomiWoiJxIJizABMjdt+0axNdkT6QObiLy9v1DKWxZDF2v1tfeunv8DzRcQiPYgtBTbo
AKzjdDEZ+qts8mAFi+um25zkF5+Vuyd8+0QYDRavxoZ72A86HpXjd+b5U0IvXbG3JNhk3wsKqhuT
K1Yp0JQXH1NGs+FfuGnGkKSY+BBbMY9czZ4nzWptEp+OI+wv5yCv4Uymogz87qwj+857wS7Adtw+
UDydzkxjdzxB9w6QNtTzBdOKx8mdNnoWOd44rGs47DVbg7k0c9orTkgTY4aZO2+nOlyGKDVDwZVR
iVOZF/hTH2yMPSuEJzXe4qGlb1yIUD3YTc1wmEEE/fRDVtDTL72ST9/O3s2dBP5nPkXmKKHEFtlj
79LDe5c4Vel4+VbKCIfywyyQb4gjo2iuGL4d2fMdkkH8fRMO927tyfccTlI7FjBHSnn6fMBzZ85f
XdC+Mt8p6SW9tnf5qiRjhZxpUnLp0Yie9XbkcXOeQIg3/55HI1qTKoGm8YstJMf00uYJpaV/TZIm
qtwrxWsUBeBkqPC/lNXjPV10uIz2dpNuE0ps6QspUN79lYB9RXoyPb0dHoy/pMjvsyru9SQlqNBd
S7/JkHRwJtQG7LLykzpXtn0vIwOC3CLl9rlSZWhkyNo6g8rnmqsxrArvHlQifzdNeWzqetNFdBKL
wKFD5GKm0V/L5An/OljuuXyfFypzuRSebyqoDUBb8NaS/cD8+/37hJFiAsjDyzyS15hq4Q9YSV08
GY3ZM9PkPWYZGlsyGXi/ki7rWY8TsVQm3CU8lEYTNPhrFTf3pANlesimiMbpXEaQ8nIfjwHBOm9k
rsmTyuzhUZBwS2YYdgMmMs9iS2Fy1fcW+Y9T92/m5vRdx5C7MppQ0qM5X0qFQhZceypN+ZZBY+RT
Gem/+nDaMO+E15xp6GvMPc2NA+lBGC4IpuZPkjw4wHW+3clKkVY+fZkfpceE/jZG1ovcz7LmBIXR
hRrQE/3v7JOv5LmZ4EIEJta9J5OEPZzdldEkqYafIzF5bKNNHhUTJMf07K9C5r4ntmGkSXrlcZKZ
K3X/zYi/1SnPKzP273mZlUiDMnyaq/AjwynnyncOjqgNKySXyljtXdbEdyWwZcrjoNW6PNPjxDqT
WrBqQdcu0wqHGx0g4yOzip0kRb25BTIpZVT5+Fe6UPtliDhU+IBVyva1t3dyC+MkPSIzUdovpPEY
+LlJCmgyieT1Octp6d9+0zSlOEYfLkXGgEZAkiNrDo172BjcZ5Rq0908ZOmxMTE5pBs4H3D0yzYB
MRyJQl50nOwxMmDyP5KULISR/Mj2JS3PPSjVaRwAIX4YMvnir42CIJGvKxlnKaFkGGRyMFilUWG9
4gOaEgcx4yS75d87sXYhu9HnEUtGpr705OMk8znxmxyK9xmYK1/Ol6DkrHsE8pMt5Iv7LJpVXAIc
VT7ElKYgkdceNmUf0jAMaNjZaC3sLQD2nrMEKjGkqWwhJ9mWyUtpb8jF5DvSnWB2e/ov7gJ57D6C
WxBR/n2GR5kySvZUuR/VB9hOIDfdZ41NtrjTBKYnos0OgQXIN1LKC9AKMS5G2HHBwyL+MVU6WGkC
DMsCorpebUaJQQeNjLOak4wJj7TUXDV+sgUKzSPIIccjG0CKaRCtCeGe86zjXXV18wj6FhBESrTg
4p0+YRHSfnHUqi+neWCGtA2WMSx6TIBPPERpImCKvQz3Auow5mTgyFDckboPNAab6hV2wP+hyojC
4otAuFxRPH6eOGh943Saq8IH00ZgFQF+LPPKvK+QspTeIDqAbf2VnZ0dPRNWBVBRODtO6XPLAxWH
qCS6Xe9ZCOEthNc713eh7USKWOCXR2ZDpGfz4Tzn3vfp3vAx3ct6LFaP11T55Qom0Qk+31Uz4gHZ
DDjwm/gKWw4deEVNXIk8A+aQqINVNOp4z1lbHb3gbshhNQ9HRJi9UT1bDnN9h2BQLqj9c+gS/out
/4CNFb47cekIKxqbwJ3JqR3iQPIqaK7MpZo06ddxF9oGBHNgOCjGdMSTiEVA5xdSaEL/8LYQWhCo
8KqYrwPURTNhGIIwedH+pbU869+Gx6q7bd+5zUKhiflHzl1GCpkKTwJCF0hBdn2ETxD1EwiSM8Km
jH1TuCxoJM2H9JpmcADBjY5kiHdtBhlF4wp7gstf4N7Zc1D2eHqRkACub7idzk1gjgp1uKCEaOlv
XDEfRzN6+KVY6JGNbMx7YXcC4vNyihX18IAQCjFfEVHJl1MxQUNUQVqOYkpgA3vaZ5V7n0OrMUlo
XE2uKTjXxQ+HL4SICdqjakNmH+vlNRhP+IMuANPPsBQr9BXyDsEj9DJgEKFR6Mx7zO9omAd2JCQ1
4gfha6Xh1xOsHQ04g37pKAKHEGXRKKqa4A2bEVGvEC8YjAGvT02EUCrvwR5yqAhaxz+KCcREKmWb
LA5EHEbkcWj6TALuJQasBr0lxmUpkHYy/VktNIwKpcyGyQZE1g5mzPsykmAZEGaRg8aLXi48yOhw
NvMH8ZVieMOU4XumDMtNmtaQcLd2Q5rMG4vm9JmcXXP3FaY44NiSoxl3ya5D9373u4r9qM9CSdlk
4uA+Yzy+n/dlLsnm92GaVqs4SGWlIenN6GfOS5KwgK40cJlWWPGL704p7Jqlc5TqQKxfZnf/w42N
jWxiCH+bdLG7z6Qi1AnONh6kWsnumi4IssEHh8dswEZuyi5MOxqbp0+t8YmeQvoHS+4AT6elnwMq
Ju+kXLmX0++7V/clDqZJcU2as5NGy86NFZYK2SBiVsTqmtvkn/pNF3QgRO/s4MpvRnOoqLFhaqaU
VHAnMQ8krsYNyN3MyI2U86A8qQtQdhAv3vhnP9+j47ql9f0NzuOVuglnr8Nn1UdPjBcQtvR/4kVy
uMMl3p8kq4cHOt/sDzWT3dnsBdPXWvP3frkjQakJ33tkkRHMbtsf/WrjMbVfQ9V4/zRIaCI+PhAQ
Des16jgtUqXf189Rw2tYBilP2KJjpyBGeRz64QxvN7iuGakkQJNVeuxoNsZWi1AUq0PvdqzNhlgn
XIBMD/0IVo+kJC8bclK4itimSN78JglKzBH7shMAhRaE+mRpwI5OmuZwDOpwcnd69tsMYFPAXR/6
/QlEPnNtmqzkIeGjK0w488nsk2/ka4VjFjFSzGLDrtkB56aB67tZHStEVkCQIgNJPnTay7sLMsDN
gQACJ8SgqFsYq4at0dWKsLJSubno8QyUgWSLvYrkKATru04+RI0nsbjkva7hP51F9stSxwSOjvYO
ybLxYVsA6YyOHZC+xIJo9GXA4w7vqJhvx9nQhh3BIQ+26aQQxcNhbVrJ+D6ObNUcXEDPfcaSMSW0
cQkCq6MjHr8WRnRkGhFNyYABMq+HR49CdHSaFBFHpLzQ7fvhGB/SxVaCDimChFYVKBf9qJGAw8oN
KGoYhAZpST5W7Tat/SR0yJvqqtPEqzaR15tqE21iqlPIRKfqVGgoa5skJ6Rf6ToPfjs+ZBF2x91T
P3QkRJp7cnfPNjE/jNojZURK4nE5LpzbsGEXXs+9+pGzThxIP/g6dbHdzK6j0of2eBpNrtNwko5D
ozt84DojH4O9TCxlmLncP7qO2t4DCI7dhauy9KG79K+jZ/D2ibALml42ewafxdtfCpnlbZS5Gdl7
BvW4hTXcgKTMa3qHtgeXQHAdpbPMf8xSv7W6B4eGW3npLJ5dtoUXAe/fJIGUWHmZfw/4a3GIZ/fg
gnF4tSdgdgYHKV9Ewfd3cZ3hKksWUZCvoiA83RfJogbcGCSLeBaS9jgKIGrbRAFXpYNkEQba5un0
NZ3vMgirAnx/EbU8/OxwX2Rwa4REHv30p7UuPX47pKtic1k0dvv5Ol5VRG3FKy9eyU+1aeziFXbe
Fekxf/ER/sarrDC2n03BRcr8tbmt1sqcnDXWddWcNJYknhq0pm3e9Zr2ddWRjPbz4LpqT9TxDxzG
OFkhmp/kOOhIin0hOwiZ3UEjquOWHTwg3e2N90NlHoKJrqewK0/VMd5AFxKW7jz4CJNHb1xN3m5n
nJn01rQ3bs5hp+mMg2rSGRdBy+86Z8Eq88MYk0kHS/ionIEMG/Zxl6a8th3FUPWg6UCvzluofodk
BtBVIMTNE6gnflq+4JNZbOTDgSaBy/k15VPVxFh/kGtD7uDXrGfgs/hertI8+Vve39aqyTUsO2yk
a4WmCJmufNPHjKPHa7lVvoR5OOBSgB9cLWWoZjbkuoVCjhsIq814LR5O1ezM+ua5NSNFER/15U9u
IFQYpxTX9nX5IAegY3RmQQrOmUJBVWMkox2Crv5DWMsr3n1qks/7ptz5d4VcL0XyKhhsW1oLBpH2
yFVUI6DrkGX97xKSpbNjye2RTUSwTTcOpegunpFZus64/M2TyE7ArWwB2PlAaz9ArF+WPHzANyeu
G8HsvIhsBQTJVjaOBlBsgWVTtgnbGdXLY0Cp/K27wV/tLQ3junQd2sAK1mAP+ERaEzcH8uaylEZJ
00hlJsmGcLPLJ1IYFxckFKIhTI6h/AgSW14piDbK1XcIpqVqQTFQIf4TIA2R/V5r7KB7Ry6hIBNu
wzUAQD9bw/8M69oMbiLSeA/lm2zNFnYky9FSiqPbt8zEI1yC0grBR0B/T50lF/fhlOYAWN45mMjI
LaDxciiHm7alTpqWQTlN00hklcvnRslncgUh9zJE9IG8l8bebWDYf7f/fzHY68bsrzgp8srfJbVI
XYJ4/1ckN8kXe+e+pI6llESGDlvb0hVrBgiQ+rfBfE42EW6XG+Xb/ZbR4t5/RebHhjyA4OlLwXxe
LalOWoh/gEppM3e/j/C7S6vkZmlVPkxoJ38HMIABqCcdp85tPGC0lO9pGBhyvi8oXErgJPj+T5Ac
P3tHWsuxu8XDLR/IJfKxcI7LO/oZFAdv4LagDD7ekVhsK4B0+VQq4G5CIKVrj1I0Xh/aJF/+lbM3
9oyYlPX3qXCXS3YyYfkWlP/9LI8Kwp9XwfXjCpebL2YJid5f6+iSNU54ueL7xbedUgsc6NSHvIC7
ux4+eZfYeI73AbB/C5Zwt0ZCkGoSevDbAH0flGuwtfCB087QldaGcKlLlfJeyg/dmserh5Ja/cIV
fz+XnTRHriB1wrcwrvg2UEqSn5sVuqEr98D6DnbVBQggraTLwQ9JNAL1gLumM74U7oxE6LaOoFis
G/mF6Jdy9G0/Xl4+BKIOxF8Ki0joFvF/Cyp0Qip4B8nOxSWFJXnaQhcqSikPsYVv+BZBgkppyg0J
jqZYFHWjG1pHWkWN3AZtyPeXb2EPmlAbMavf+IxoJ7XVcNRL0dLCEJmLunnsiPd/j3qhRqjoqYWg
Ra6TDry4gB1gsOeSv1d5JyMkdPcvm8Qx/N/ik+eZz46tdYvG8qjyoVwov3Ijqg8teNr/PpUwBfpM
crXKW/n4X/O5H/zz9wNiDrgnNKOdlILkSiyNTlwtkQ4SN8HYmBGoYdww43rAH6jRPO9fjYRMQhj/
rRIIBk9sgoWQYkm+BwqDjwh3kNKINAFUAvKYCL+eUQFqIKMGSV+i0YWU4TSR5tzIqSMB9Z0jiI+o
lEsgTQGrQe9QFAV+zuEScOmDFLQAHF46MSyARcCB8P7at2BTecLPlVvk460qt0lOWs2TIomkKJxP
NLph/uo613TY6pLJA/K+oH11q4sDoL/3HkV9MlV4sWK3IRKv3TqztYtDomziP7VoBK9fnQ4f6fCm
uSURgJ9R+PQydaxEdq7Y9ynEQUntPjujYvwurGftAvhXcz96ehW0pEAH7IJHssBbECpA9CCOz0/f
fGR41xb7OLgV/oVY5N7A6h0h+CSAo2R1kg25OyCdBX/CkqP2LRVJuAEf1rBZu1FMumc9yo28aRBC
2n8CvcHb7GVNwMy62gCMinHAvgBtIr84GKmmQeTI4633Rk9l3mMAOiBaBesOCrUmDQIIFFAfBPjk
BnCEFrCThvCO8fkeD29hwVoGrQiBKBFFKgSCzsmvnJNvEcTd9x+wDEATTTiXS71D+FEGoseMO1Bf
Wzwo995hxLtZRLtfMo9QhhYYmtgmZIUrid9MYrmmbgBjIK4eoqs26gxwIQVMAbwUJv31elo9spoX
k7wM4osBU9pNtXtgH0gRu7fKOegEsOY8DwB6PPdZC6+swDoAWaQdaAkEoMEjEVwhWH3wCwQsEUz6
JHmHQcjEXmwhQHYlfOIGDy6xqTcr65j845ZOU26kOYA/wI7gKcTXCNgC0MQEQ1n7C5wAwk99wFQE
qfH0IlWHZouOAd8D8qab6Nn8QYxHOQCTDJwGmjGgboQBsOURFSVnRgKxVXjOOFb6RnuhwI9Wzm6/
/ekl6E87Yzi3+gQB/8RQCAM73RYk21C/qSSJxiK9JDBPAB7kCCTQibgpUJuIbFDFkZMTwF3P1tJB
BYkMYDeAFzdd6RgpwBcIyOa9p5XdhkjMz58Uwg6sWyQnha2GEB5iUXH8HS+qAwquBvHetW6gQMFs
YZDu6MkPfJUJOONikGDl+Ogh4Rk/Fag1MLhgk7efYlDBYZ8JKTMMyvfE2p8g1/7czEZTj27yGUHe
z84grYbUBxqveYp/1R05a1rT4kc0AdLBBX33NSp/4CJ4sJv40SrfXJ2un6y1GXl9gteoab9hYK9M
+Ms9TcevPuigwDydetV3iwWZBCSn70/iY6jAnomKr0w7DgQvVo2GVDjViFx0ZDSDaMtBNiRvWm6t
kmHhprhqLkOcwcMc62DDwO7mSkqDvl0YmOzcBMhjZ1pYvSm91px/fhI4LJzG8nq4+R8Pwyx5JAYl
MXqglYmfJ/DJh1eo6cOXkqgQtjHjiO8ZkJM9gxaR+O1YLzGngn2h82A8ree86QRwKJBxfdH1QSUv
+kEN5rjSX78f8vLA6kWgeJCs4/HDlizLUM0QPEnj9DfIFWEY6BGDADsFiJ5TNyGtzeBz7AV7vx9c
JsXxPs9IxQXCGApFDhZknmMnyEGdLmkopB856Kp1VZoVXm9CZ5FBT5ISfns/tjFv0kr/JKbWAXxO
CZm+1ELnMnK9LvsL4kq0ltmHnL1FsotBTXofsk+DUyZBGBzVIEyhFAQwRZxfj7lLZmRYwwdddQBr
cdke9bswiBkNMruzx4+jtUKQ5zqz+S/HoERXHkO4Cjgh2PCPaNvue9xFmQ9/lOMdUlHnMyFVk3FH
HY829e4NaeFOITINqblLu/TGdVjAMXTej9RV5r8EcoXReRBC7AOQDlY8WFCQi47K6H4KT30s+SBZ
AZllxLVBh91fgtAkgvbKOoFYb137hND+kFkQ5fB2bPjJknM6Wl6W7aAZxOvu6dkYNFkU9B3QZtC6
ss8Oot2HxtyENY8QI9CnV0nAI2G5EnOaA5wG/bK+Ey3K2s6OtWZlZC4E5NbSWenoHTNsSFCL3zgR
dSgTezcnAhJyJ02CGWKzJZb9A2GxfiXE9suU2oMgVYVQkuh7OJn0pgVNaHaoiLg7XIJXe3AJyt/4
iVGYKaM/NwTRbqMlgnewt9TpHSBv6isWshHI3K0aqMJYlUzi6/BLaAFbB0MSpQZAbkgM1+q5mFQL
9Vf7aW4ay3LW3bQOb8A3OAeJYmDCozfjL521EPqAFU9658fufeZtcjE+HEKwgyd6D6shYHnB7wyu
zLdFByMDZE7kR2kDyti+Trz7AFPFOcnf4BuwiS9gqr8SkAM2Go4ZEspjDTDVceI0jbbR//14iff0
NOu1KFf1b4n2D7hkRfYecvm1nQfmIbZoe09G5o8eT5NTuP04H+wxGikc1SA/k19kkc4qj88npEdo
jthAsC/2Tp2p4qn+W4RJuzlhGJ/4jHzMKHT+b/kbLsKFMoEk+Od9ePhiv7itEi9mw4W4GyRLZYVX
syl5ISxazKBdcS2FhKUYFSbxhIUxANJ8hf5HIzhpUONkI9iFY6+hVxALPd20ZCHqTWbeDy/kisMF
RDQ1a3ujcjHJ8Vb30we6C3IN8L57lb5Vz81Fd53OtA2QX5iywP72a1PFIr+qFqVfOOmysWicbstw
Xi6bNllFF5oN4nLKSGB+antJUK7yFXOCCe2ULjafwvs42jr6AXEUdOz9HIFJJ/378TLf+ykmr9uM
bDMugGdSbk7Z6sHsnvNykC8jK5Vk8gVZ6G9L+BNv5886PrNiM83U/NY2Wquywa/ffvqLe8m67qp1
vXysXkxYn2R4eK3YQvxW0BiVQAwkahcqFoLrlnv/o7ifrlOwqJZ3eohUaCQg0QYtMnbu3svLW4dy
hmyg+cdQXuRQhUodRPLgw9EK/mus+X3nAowYNRLyVEAGOfgjo70H+mU0E5AeZLAz76l7vZEzgMvg
lwXDN2gB755/iNKbP8xs3Byl9sMW+/lCmSakDprvoSv+iX6vntAxDfbLxqhY52foeNmMQbWAgyO6
Cd/YqgklwCIyGsFjDA/lZR6SXVQZ4vGwAYWnBw1bpgb3WYBEQ+g9ot2cuEtMKj89G4fQiLFntMuz
7HKw0LV1lufhPYs28TRbvkYqlpRtBZnnDa5zs88uruiJBp7ZVGC41W/QDhJ6Lvhn9hVIIq3LQ7bv
TrAHe0e0Cb1yrDiqiGnQkIuE35+kaYMniaqYfCRJfW6ZVvxTrGrRtl4eEC27Ma0s5sAsG1TDvzrO
3VFFOMqalBD18gm7CBCFJfZTUyF24kQXsNDvhH6BowLH/x9J57WruhVF0S+yRHN7dW9gentBwAEb
U9zAxnx9xr5RkhspOdXeZa25ZsEgVsOEg0YQh51Fu+XwlI5fjCQ2w3EvzilFYBm5dzw0rf4En/PB
VJ8nQTtW55KdgTJ9nN6fcrNHlHm4xNFOj3CjHIvsq9GuCAubS3Q9lGw5KObKVsXkJ6JlYY8QaEi+
rObV4pj5LEvns/ji+RYOLOkqXW/coXCVNbF+ag4HDMFECiDxf5NGtg52MWZt5dSvyoTtOuIk3/Q2
mH+HvWUOzwrUMNplRgBBb6IHX2aD0FyFUyKn2rGODjFniZT5xc9UgzcLA0RQh24OixgxJ952vJNv
fMf3ZjRFt2ocWwbJPKSwjhv3wa4Nnzv2JCoMvKUMEi9GSCNedhm/cb7kbfFag4Ykvc3DxiPT/nZs
aSirPB9KvNyRcUsmmMq/+7dlArJM4c49OX6bkiur4r75/nxlkQBGEkzu1rGGD8TQfTJvtskxG9cM
JRFDrKHvzc84v/jymhIpYOO9L4fT88zzzeZlY2TcV0v0J+/5a44G27rF3am6KKdByM382PNAq/EA
az7se3l+DV/V125OsX/GVAUOslYXZ1aeNw7nI/dzekrhYzzYtJsc0ydlLhMaelXCe8ypMNeHxgDn
AlyKE+9LVO8YY2yWn9aLMDiES1AImAyZhGo3AY8rqv0fZiPQ77xsxjHy2jerjl7WKNxgl1oqGXyO
ioXyc3UjAj1bM2oeY/8Fba/AuMvB9CVuTgeMxFootMaBf56EGkmGakdvO6X5O/WJG8HBSOBxpOIE
+b5eAW4RLQ4cWMQ/JjwfRGH8ZwEdpM60JePQx3MfjOT2RWZitq05mELWJ6y43XCMsBcxSu1NFR+8
jA95XgAcAb7qMWxqpPtQPL4+/i2X0Qqdg0OvRNOUB4VkfgrnFWvHct66JGjs3yA95Mi67Uo/ZVs6
JQizcA79bEmi1I3R+hzSRPrXWKX9QtmDdixuhjhnqgi8WEENuM0D6j/s98GagS+kshSqOtzrJXR3
BQoglv9wam/w9J8Kbb/Nn0xwP5N2LjLmdAdWweTlfMavxRAeHMUa7Ejh7jnagQkXGIBRvpnEjJGz
TStSe5puSEASpI5g+lU7fVh6NAS/dRfVS/btjVDmaMTaDLIjF3VzD7TE5jNZjRQXPLCRHQ3dzHtA
Mee2z+ap956/J6XDhYfHSb3ru+lEI+d7KT6p7yIRksYH3VA6h+98OE8KjMuZJ7tp7bSHMS7K8qzG
b42fimlIvzDVMTvjiQNEzhShQ4607GF3IVqpm2jGngwVmVg1nJr8WhFZDS4uk09sIbBPQV70XdcI
ge3PYoh/Axupf9GIQzDvW8giHG/YYy20sPUHjszcTovAd9+sio6FgNc/OjAcfi3RhhKP+ByzZKzW
GQYUVfyA72svprXDvHKAgkd4hyKZv2iXoUdUJuAYK4k/U8UtFsg/cAezCv9zLaAh/fznDMcr+C3m
0C3hz1x/0AE4Owxpf1+qeOAbt+mv4zt8zoPFczucZZOM6dXQLMbMk9Gg4nk9Lvbc+SXWMR9mIyNf
pDqWSEWqhTJ0ypmMxxc/HCfr+Ad5U90+j3Jt45KZNkZ3xe5RN8ZM7iG4YB/BmyhM+cxvTP+ylrcJ
hApUwuhuB8YQdSbG8Z1oorR9wmQZmkqfPZu7jOPza0YSdjolEchIlpjhLHp/TDhPHIWjKQkImWow
lsp8+el+MCskfB0O2rmurNHDfGIJVNv8al6+bK5KXC4pM0kHUTuRYFARvpPMSzLWVF91owtPy+XY
S/7esA4ijgafyxVF65gMisr8+M/lYPsLkugd/MRBBKg59FBLtHZl0ThKdKeQuXCZaXfVqZJdASlc
hF0i5iUDzLI2t/1hWnnIvR2e/XEUVcHwa5bwePAWgWcLslA43xFu1XSqzhvAgrwd9EOb9k+BqL3i
ttI17gju5pdNEF656PwM6pDPC0OylOFsb/K5NUOGHNANY14aNKu69ELuvY7moMfw83km5W//ORVm
QZvabmpKL5ogekDFHJJWwQKjV91RiYj+j8MDu6pAXgyNsPY6PALLBdcgFSF/aV7+N1xTox6rceWu
pNnNL7evsGKkMTlMWR0uWheM7mkHWcQfbk8k3ev+jKSA+fPC/HtM40RGZwujKYDtZOaxnLP+dM7/
VXmi0JzmT19UbaeBCtcLxaTZoeTC80bFcRC3D+eByecp3xxYzYznKab/aGsx+UaQiRc31n6Uoiq9
69BrSMFAtfsyqY9wRKwQzXFn5VZ9olT94BgOqfTfLzyYf4TvoKMvG6zSSmuAows70RmNMTnkPF12
QWGBmmFWdtL9/ET6wku1k9L9gPmHXPny9HmyJLy1EFAUdr6pcDME+8od6eBhxvwCCXIsOGpRF/Cl
l/WT8DNUwxpg/xWLT7LgwLImtPszpL3hx6uc1/bZCUPXsjPkxOrHevRQo+Yt8IxC9GimHvGL9ebg
AqKxRxcMz0qFimZ+d7NcWCLuwAj6iy7IfG3WXfFoRjVDrE825qUQ84gthU8xifcj7zqGo9aQzp1v
shXP976gWS/2igfKOaXgSMW+0s7K9mXQtWpCl53uC0Y4C2oshu42ZeGSNsu+L3fgsvklZy7HgHim
c/w9x/TYNNEgYr3pz8UB6xHSse+wQ75jJ0TMsvFzH1cGrswdQJcxpKYzIuUS1yjp0vOHiIBARcBx
kI7BIeicY5/JMBCaBjbKsE/FvErZIvSkf+ekf4Q1ssflLWr+bwIhEBUmvd6kXCYAcX4VKNT57SnD
0zbE5xH8BGDZGXlU6f01Le3hjLgz+aO1XoNTJIUvYSJ+cAq881bJAsRFitp/mMzw33Gx/457BnQs
4z0ZsqLXveVzd9h20JpgOa0bjEOMD9Bk33iJquXp6JdmfIsp0Qkxpphla3p4IzcTLUxIUqFJoMQS
hc1CxsqcYocaUmR3HmJxURpoPrU/5Y9ZJE0ya52aeFOvqkW2VS4am5ruHwUoQsDLcxg+98gotekD
/56o5wOYBSPn4eXUXVGyq2X79pdPsQxZ6Ll5ffBYeE5ATyO/21BWPVbyHwWS87JfmIrdloMzJ2u1
zuYAez59uIHQdlqDzE7zU58D3r0fK7h1hEIhGDulQRnfty/3AEcIuMYBegkEe28KLcXtTQ60ZHju
kB862ibTUvT0/oywidl9osPr6VyVr+JNwIPjL7kMvD/AYuSEevj6g5tG8QSnd1qa8Fk9IlttzWlm
vyOBJX7ivkPqxr7XxDVDn6cLFzpStv1Anv1mMFcQ5k6BbD5gNxRVzJEYk0BGdOFDIiPySKeFHTTy
dcROBt6jPr1T3wYzEpAQcc4XjPRNLozHvPUxcOFYlq2nU8wGHpgtXIMRAGBigqto3u1mDZxkij+s
pU2TPQkRhe5QUDab0pW9PiQmdDI2GmkFzJmbdvoNueLve+5wbvjDTp8w7BfXGbFlTHjIW1ug8wRf
rxZg2trxxhRnflAt9Dk9ijaEjjxf+Jvor9bVEsGPxwinZJ1x3BvLuN7reIPtWTECqqbOpLXHf2bX
7jRobgMXx2h8UPGi1vachpPaS6wF5atToO/AjudSnYpN9zeIH+vmWhzJruMoqAcWz6KMAEwI/msp
A3BEC7hRMQLGuAFndQiYZHtSof7RcuB5Vxm9lK7dkK8q6+cKIeZm8ffvKLCeO7YUJH3BZYAym9oV
pvPXjlIitQbnYVD7aini7pqfnQ4DiczaP2CpZtarzdeq9nQPjlmoLj+q0ez+wmaXXDGK9TD6dPK4
mUnuaKucqzVYXXXV4q/N6NZRTkQhXUcfHHbcku1KicDFNEPjLsp2fYJpROrJQmWMyyrlVodkVz0N
LdUYuOJ2wREO2zJYAdAl0W5/bSC6zvzwRVfAQkAaNy6+3Ol3bpObzYrTcgBipcwJmOAKGjLui7Mg
x0YC+JcEnyFwG1oRThiukgle9O+zGvOseLnCG/yNsVzlf+zhuQZoCA4Xchi5hLgHNLveoJuk7QFz
wjNkokbosRawGj/4LfuSJy8BgJ1H0HnlpnDf+M7QfA7IIxpNlPlh8ox1rCZK+w/41m29lC3/mGCX
ZBYbOqTCbp3j0CSJ3boBn1tpUINjFyYXF/ScFknierhvYQMsCjwquNjwGQAl2On2pu9yIvdw8+ct
Ll/zUXQnngjm+7HHrlvSOpfWCPwAoX46yaN+oJxrkoMXH494MZSaOx2I7WDKefTB6js3FaYqIe0+
ap3jHWartYCaFb+5nPaaSbVSuGR8gHH8zIJo449ZSUKuDwCrj98BExHM7mxAv8OCyp51KWkmSJuf
O9kMo2OwrXfc/wYjAj4Qtf+DWeRpQ/dNkhK+Zbsrgexd8I25QI3bjnA4jD24j/n7SzidwLduC6pH
FY8I2GmDWHj23Uk1BN4xstObMQ7T2M7Mrt+AurzeqgLJVmJ2Q42gkNiHeOiqJiwITAkXMEJOilVa
vbMOkQr6GBAOIfT+YSItv7v+dLhLnMpsZu2SN8PtzYl4rbnRkdJ6twUzh9tidFIp8Jgv/juQDmHn
fULZ/04l7EmEKcnNUTbffb7guvf648flsbrHg5BrsPVtIDco4YscOF+Q4IAIuf/KWKMkkEGveXui
MMDEIl30w3ymXJiywlOEAyXPmivbvFkDmw5tXo19WIGbmzB25wLnHhhfnMKKU8HjWmVOyKJnysIt
TOnD6RDI2yr6WbxhA1CeLh5VIemtpDgekSNQE10/1/tasWs20nt12CRnbpIVVSLI3mdNRHPB0Yff
GcbfGSNOMXLXxdgD3lmLl+RznK/gO3Gh5An8b3wsObF5LRsCV+cwN5iiwgcFa2th5NzG3fTL4akc
h5YfE6NJ0w3tEgQB6ootpB03T8zsMRMkbZal2ho7/UhZ4gyFkaG4MmLatIeNPJpsKKKvvqwc2Wo2
XEOq/Z31uBrn0JDgcwpLS8KiuM6ZuqtesXtZmNargXrSQzSUCgP1iZA3qaeWSv/CFBmfu9EKDTAe
fHHOoDs13twTjLkZyKcU8fyw8X7oCENu2qwAgZAHjU5H4DwUvzI0pfQxwxCSHjMDHGjiYveEQ2q8
1u81Kl1Yccs7rGVn4JDI5iplQEvx+zcAkgCm5eUnTKzMLp2h/bMx0SB1FkSMkRoMEvhYDDq2I+fb
WGzXkJhIJ3fSoG0c5kUGoGT8pmf6G9oYzdoaankmMVHRsZeEI4gO2+S1aP/NZjWMLVgmXMegI0s4
RmN3YAz4Xb9GiafN3SwUk1Ff2weFtzWQLC6JA+RuqF5w9TTj9SDfwWaylNCcy8zbxXwE8ifC06ix
nxEY398QIaaZEFWL49KOXgdG6eWhofu1qjFJNhzoRnniKEovr1XQCBRRHESNI6pkuviKbttmwsV0
DCzs939HFUq0h/7TGa4GXq9neFlQBbR/5s2hfqa8GlDqYgsxk3cv8z0D8aUrS/eMcEC+AeE3tDPU
8u7AoXsVODO80nrZtweceuDlPEu9NZpLd3MEFIZ7vaE5SiigRKLiGGEBKJo7zHk2hx18jaHs0rP3
7lBDUlha+NNpmduEhNaB09G53i+svGxxfp+gThFdWGr2jwkmpc0dp0HreZHnr3Agxio02kzk3khO
xKGlbMEZDrilbEFghvTCQA8lZh4i8XfMGG7o4eWAl+pKm6axygbkeuUtaxxrUJfgG1MHcgESWnOL
ksp7EpRJDa8bF/wmPEoZyKuDoTlkqEwIxpG5UnbsjWxuGaDY28+pJr2o9Kv11w50S6VaxYLBzoLW
U30e4vVtYR3ltaeDPZhwVfJZVmL15gqH22tMyxa+UIxBwJ7pIWJLrH6YuMITMHKvNyeN1OJYem5A
M1Hi9hzN5G0Cc6UGNwO45Se8jiJkuDgk46xw4pZ6uRWRWzzaifB9Yj53mKg7/jVSjWHLe3/Z7xmF
IdUBUzYYzUE1S2VUvSRGmp+FdLeS7XtPo0/BT8fxif91+j3LY9ZHKCIz5GLcbugNGc7hxu/TqJOJ
RZBVRa79MrukQbUHgf2X6Z4G8k72f380yRxlcbYXn0GQwYY7jnaEm1KNZhgYYdl7iN5hgU/LJCfg
SfAbC6/D5gdzoEnn9PDhBU+9nHecSRnXHuhba/XNAfP4X6Cb6pxSuyrBRaAP+edsAYPR6Aeo2Z3b
X+cDBwfdYmhOIqzOUB4oLv6lCxlTKEgXPyqXhNw5Rri6zpig5x+W2BJxLQjmWuP1dlRVXczCuiOW
dx5Hqls+OHFQf1V+cxxeS/8xR6AEUd969/xfHj5gY2sOeQszaXqYf8KW255WqmBXnFrOYzxlzkzh
GoPlM1FdxpHLymDAweBSSsxgaP6uYomUob5MrDsHG9uKCrZ0iOm1q+B3vP19LFjIgpZ/iFXgeqPC
jQDyJ9yFgyHj7zXTNpwEbO5qNQD0juZU8x011UU6HdbC5gpJVoI9pU2CHbr0f5Kkkft2epN+/Ir6
jhxx2OdzwFcAPRLJ6Xl+fg1HBgYF+l20TPUEGRrhA/QZ8xQNzGCtrJ/wxdiw+Rgz44i7pTlBbHGJ
hlnK62JSHJHY2efUYaJZ+6XTuLLJkTdwwM7oGQEYn248CNAG44CWLg8zeQsaPDg+MbNWN7l5ZprT
rL8mtE1IZgv2dXFffkNSCpK96EEZu1wEbW8BkdPcKY7iyHQIfTI0GOlucA2ErcEI+My+seqY2aj7
u6oHGxnAonVYwtQS05Uk8ElqsrdkPwxQZxR3dw8bNFOJIPoM8VmQPPwiJ3Q9PI7E+6zx8MBY+EAX
yPsNfuc3wWr0QazN1hLaVbGnFcg3ZvYNExRA9Hfl8TAj9gotB0I8Ba2l+Iif/8IYB3sS2Cnq4mOP
ArxF8VdLjq+oPBbR9/w+l9fhgnnGGkUWOh5UjDdvi1kBaZiD493Dpsxr+jyNvhFNL3phDyBUIJD4
UfKx+TMzjTlF68uJXC8YuS1keRjnU93su+oYDjbgyAIXH4hKQlUxfoUd1IWOzhE/0NX79PPePF0H
mer086T9vJmKn4gTuxzrJ65tqJzCVoGXU5rYYy/b3WEIZ4FXo/29IaFXtip8VDuDsxr8+jblGrGA
clbyzIYihI52SzMGUcvNjBVf3geEEJ2JPfIq84gTNebVY6YWLkhdCC/gZOx6Ucr8xO+d31B/wHlj
2qreFrKUBSWrQeCruCnTdHKgr+Wa/hIRcvwMSEwUqhekWfe54lYOvnqtHSLjI5nArKzhlPhIE4NF
syQ8o5tgxhG3wR/ovEvolPM8kjZSrnGxjZoGA2NyEPZkmxuSMYfuiTcFdjvQ7jumcTkwwNfM2OPs
dbdvIQissPy6k52gCHU6japk6NbNuWHsV9v1Wps9xosh4oAIT1f/6ePOYoAx2ygLqe7wh8AEhu4O
URsFHUZXt395oLls6djNng6yha2H8OqhXPX0kLMOFmfMkOY9sPOVjiw17C6YOyX2uY6m2NOCAecm
hli05DhBKaYAGuVFsqYGBiLK7Blo5zLxuqP+QcV993Lid0gIiGjnSKgzLs9Ip6Mtpz+Ei+Z7XIGk
QvsTXXnP4Y4tt+X2zqDpM77t9cmzsd/h78SbmzG1HS0gfTGrhUHPPmNy9U85ICZmgOQJb8Glf+Od
6waVh905DPjo8w24Kd2WsQtwytYrrT64CgoJW5o8Yhj/f+pEiXRxuj1dLKefY5jSMWdCPW7dIeW8
THjZmv99xJfiKPJT5LMcK3tcRir7JmKlyT2lp+aAThkKCFj3SRrJ8oBq3XuwnIbW10fCjiUMuXMJ
fHjN6q1H/9xBMsHoEpYzPHxxieN5g6UGQvnzG3Si57105vTzlDkgfw8sddtiR1IjdvAQayqo0fhw
5MkIk5c9VIII5vDMiDgXITbit8HS+frkUzCgZgbDq38t+H836M8ShLuvGYiYXdg+EY3vMFi0wY2k
7JQJcL1AdBrAJqFeYjLBw6ypiRmD9olcsB5RbhMkSKvVHMvopZk7LcbNBcA3hil2FDAifbJ8HVj9
i8T5FuIwY/Jgrc4DCV9AI3XpaZ4RIpzG6s9G8Tfo+d2u56t7FKDWa3GfcS5rU4I4jHTOLIyJspB5
mOwQxk2AbiioZJsXW/p8K7h1vP32Y8rjvnHC76IBYBNa+CaGO1uOVcz3D8Iy8EmCBjYGkyoCKfeG
NCTO6Pr2s/ODrgcDvLgJqKnj21QNWgefv5SJMxqT3Xfj/BaSM+uOKhuW8WL2pwQ1kkh/sB/MYLxJ
EfPgz7+i+MU6SKMR3iMiOV7aQN3FYCcJsWP4mtw+X568TPaioZ7u+/OBl9Dzb2O45cgxs5GJMQD5
hMiTvWrHPYbuVOJPaEw4ONdWNWXMqaDxLLCJAx8z5+AcDB2BLq0pSHUjGkVwv5dNuTCKfoDLHJDs
5nvAglBMDPShWTlTlr+Y0HN9Mg4Qw900focwXDeHWCKeClnsMlkydTwDJlHDSrgJg0GzICiqcNyf
05sCj/1jZnymoGMYOLr7UdDDN4D0DJqvY2vfJi+fe81JoxocS/f6RMQSGzAuGbNRCWjuqDIyuiEA
fGLru6seiwbZ3NZ2z4zpPoXilgh3C4ar3Qa5vSViDyOv0bzvqxHOT9bLl+Inqsav3xuLnBX3x+rE
sdROYmrZx0VhgDy9xfB0ZjeO5xtjountxK4sGVH0AiIuzq9tb87sYTR/UqJSv1iE2U0QIHPoEw6M
qNtu8S1QhJc7pxFSXnBCfhzVpyz+sOmZPGgIOUWHenDT5f34wCkEGk9nMJDkTbWEtnrplJc6WrP0
ZuQvGB8KakLsJSeLPpSHT/v9L+iJJKr8WjG4IfCJRKorw4HFc02qtY47Kz4yeGmGGD5EI8jJAVeI
cJH4/n32hdOJBc/h8AbXgNdRB08NSND6nrVVA/NzaOfk2sGfQPqquPivMj/H+JZkuw4M8KOZ3c8v
OwKuzAEqMtzo436cRkxvCi6a5dc5zIbbGsSl4U7hxpO3vSC/3vDS56dcg+ZhRbS+rSuMDNIlR9WO
FZrtKHSgvTsSql5LsmC92BBZezM1xrDYJJYNDQ1IE2dPRcdvKehmZUOpnOGZqExSs/rgFLKj9XEy
sHPCTlBSUbW8mORQ2b3pZRk2cP/cYE2QWmo+rxL8a7+7fsBVybzC1YqRkjcK8CIAnfEOgprLHU/A
vKfY/QWXJqaE6FdQUtxt1pqSoTqDfrJA5XlkadObA7sJ6g4jlWzeALUBCrWCN/SMylfcXEfnAcs4
Oz3TzJjzlfpeKtKk8ssX0RJkbX5bwqMG9u/EmEcuAnpVfTJgSDlV52XfIUUzzyxaiBaL0JRXXoyf
tA9PA5c1q2clf//Ul4AS7iDeEc2Ornh7P5YTaF/x9/AHX5JWOQf6eq9u2PmXNj1/8KVoHrJHB+dk
Krlfl/HqaCNAj30vfLsDwQaEKdMe3D6ObownPq4c1YhmNLS4QyZqD8V5TCIAmpXs3WffUNslYyja
A0EvcAe7lInjVDr+ZnXl9YMftm6CWQgNNI8Zn9E8HWE2wZTm3UXDVR1Dz2k0G0bYY5YFFGgTeV1P
Swpf0sW9UWu8T+9/edaFd3D0OammtGM0UPLkHTToZ+vU1oM0PGAIRj4Mv7AvMfN/GBc8LfHOZ0v2
N/AJ9MnrhB5xyZhNXSGHjNpzer2NKVtE9FY+k8N0+8TxqbUzvw6qqKD5xrwBFGlDyFZ7wbIPQ95j
9jewExHQUS3A0L7hfQXFNqXbddHN8cqse6SutEVKP4IlasDr9eGDfXiRCBpBQqV9a0FstzrYEH0Y
dFSdAUNCmtKXJ43FOLDY6JX53jDAgeFAWPS1xEOOHlGdoPECnAo1MBHv4kPExXy8CZCBudTv25F7
I9YQz4nRdbhlpzyWbCmoWeO+n7nQqFg8FCCzJwXfIxqI3oMzdXwYfzrEGAJgtuqgM0/8OtQhVrnO
lkSJ4TDz4wxMNsm6TzHTucoEDjbgvb6U4WASJsRS5ZwD9dKgfQ48IHabwW03SyNmFIzMyKF+4jcs
x4IDr+FKhDfLstHoZEVqo76tBX+DBDsiCJigfcyBW1kdXV/FIUTqtAnp29IxjX4ALgiiZUaFN51l
ptwX4XzJseQSEl1ia5MK6wKnIUphOsj4B7dY9IYhch/1jVUGKaouxehDdw6WjDQVWfuiKe3HAnkP
/9YGTh+m2wyHVGEuKm3w5Xzq4c/YEDqkm9X8Z6Pcu81ei3qPden4Gbxb57NHDDIw/w4CCcm5G5Y5
c4QQjCbIGEybh8UEQvz6a31wM8FrVEdidUBY3sNhmlExC7n8P7PGljH9vDQbJmeZoxDRfepDrEo9
0Kz7HvviL+JYv/BGi5uvLdkGK4VVJLk9nABN8Blfsl4BIBxDQspVmcR1+PIB0SrfBeYPhhy+qiCp
+BGybTcma4RcDH6NdNssGqyrs5jH9pylZwr1PgLjnVgsHZ3Yvz6QugIJFNY2Sah65aybSPAkJ1g8
GW/h345pHrh16359eQNnS1QbxvBMhZLgD/IzpbPsfOxqyz9wjOnOqBCxXMBN5a+Y3knVASym2mzg
F8+w4ubywMKE/hs2F267+gnX09cfT491TbAW1K8atqBLPrRakcw9hVQX8b166yFemkfBNftQfXO1
UDkUf/pW3VI/zokgc8DKvWLZQKKs7TsEzY/bDKK0srhblVXNNWSTVBq8gpcZ4jk07ez78blur49I
bJ9sBaHEU1ZcCSBV338MhZzDZns/EayGW7fu3Ga8I2ywKUgbZVzpDl2ReurBmGaksGIOmVwIdbaT
iOYC1+pkCeCzHp3pWsBHpR3s/zH/etjvedqj0dlUhftUYOQk8Hte6ycumKJVaR1pdji/jsx6oRhM
hlyI5bj+0M3wP8E6fAyw4YQzktYN+2DAW0VJNJuWmovjQNFafHNpf9N8hgELUDr2ulfF7teG29bv
sPUUPtSjmC8xOt+XsJ5HhJwSzofTKD6JpCEZytv8UgEsMh5bpM6kVX+vtLvcky255wwejEF6T3eo
YylC6IUlmkhjnzPxGOGdYj38hGKPAgmMpbNuOabbNkqg8uOlJ3meWvsM55Qh+pqgtXHYQ1Erz1Hk
zEHHaZc4w5clwBnzvYMtuM9/yVoK77mFxCW/+R3iHgZLXLFUNq+QwiSFTZhtbu+Ix20+GBllTNwT
JrU+zoaMKUJpnqy0Zbd7nDRG7+nkGVVk1huvHj+giry+Y0JJwZDCvRZKDORKEj0+xOu39X6TLgXs
Bbtillr+8mG1rhoSoHj3JCPn4qDco6H33leG4/Q0g00V9Jb1At4ZDDsY0JwL6vS3u6MiIXOMQf1W
Kq2yMrjkK6e2BU7VXjiv2B93dud4BFpyY0JI98E1i+qJGwVMJdl/Ljmb8sd1RdPDSRji5Cmd0IS1
iFcKXovBfaVMezvk9lN1iVRG92F3g9UncYKLBJC8pNkducIUB8C+SazZsKujMmSQRhvTZxaN0w7Z
ApwNn7ub73sXRDf/tzE+pCWpsSVC5U/YbRdjmbqXAlo2n6c6AGgKOh4+VuVMPdiM8NIwhEk4PHB4
YOaPxw5MREHtvDNc3+LHCs51LNcUeYF6fi2/AyM/cjH0t/1zvj64t/AbpX/qudeZSmrmx5wxCKU+
rQGrpnqYDQuYMSFx8bi6MG4VOg7QYzR6Ils6ZRL2dtE2HWaYn1z1dsHHj/ZI1gjWZD1xrcJhwNxl
e/BqRwfGyuGqadQA2PlNBiBm+HH9UVbmQX9DZ/VAs46KiOg2MT+7Y6mGvcv47fxi8LhBRXQO2bVw
cffAarPPtUe8BdxBsgg0c3S9zW8T0YRIfoWygaqdc2POHymSC+eF2qgYp2R4j2HEmaUviAaBbNbx
3ZEkOG9oh3jcwNz3GEbLrD/G1QOz4aUsfBqiUoyTJABFCxxPIW7uTO3sdP7Pvi2fPrMTs+AnXvWW
ytP8opg4TKi/YjrUWIGf0guAcngwhVni/z4B+c9DRFlFa5SF2fbMPmljI7cP671PV+NLHB043t9F
gP0XaiwSoystRjGMHrTeaBHwysFqIr6v+9vBVd9yH8wI8EQySsxh9I7uRwk/mhRHoX8mUdijaWqo
AwvCooQbguIIrZ+pUX0DUfVE6BQhpG6tA3MNaN/OJFzSzHLV/VFiK0cK+dH6DRIjhC2OcNHVX8hU
DydkEYAi2a7DoYK2CL8fVh9ZSV/OItxwubhg9WnCMLUC/rq998KafYYOnGJHYPUheCOIEkR/5oqU
u+r4h46xtWrGC3Cx/HaajEcv8+B8ANeIVrKxpTETVx4XngY5e0JCGbvpPaDhqaIT63x1X8UNlsiv
RbcarBi1UhxwMzcUUna6GJ7u3KqE9Vz4IWJqFBTmIAMMVvuAoMzkmKSR9EHVyfFwH+NDT8oFW//H
bAWF2Wnoto4S4cMx6YdktREATkGDgrSC5dgaj74Ia5NBjiEAkRfLNJOhLQuRMv5PDOzhjpIe8RAa
hzcTAfgEryMz/C8NnmKMhkhoAT6tFC4YaA5Q/XU4hoObMixnZ7OXaSUnyL9Sk56I6wR5Q3Pltnoj
q1En2fq2PGz5sBuXWwcj+Dy89iBqTBKGKkxv+Skx6KLHpb2mfU5Nlj/fCgKOHIAmJPAkUrprxvVM
YoGy3vYb6j9UUggPT0ujOf/7us0qj9lX3/GH87ZzR+HQzsLGzbjn9T/BC3gISd/N+QKNuPlUFkY0
jJM9Tk2uEwvthcTLpUgeWHxdhinJTr++5yMnx5qWNKB1CZ/hWkaQhUIa0GUFoR+VkjWAaMPTwgbn
Nv3QMSEzZcRGE4fZqgtD6/q2b0yBsRu2WxHwAKcv7bsyM+FZorsk9lrZ+UcMmEXV4kM7ZqUBAi06
Hh4cijX+VAn+YEB9n6u+KKx3a3ynOVdyYXbcWbhLJYDL6/x4pzAWRTWuY1JMiwtpcJmvazrftUje
phHf4tQG/NLjZJx+xbhFuD4KgoHOm9xhkY5BP8uJwrGePD1RRI85/Kgq3xkSJZeFyqKpOEwWeDdD
lOQqyqwzNZ/Lc/+tlNIenGg8qhWGd2umTPmU8y3/+0Qvemf7m/mlKDB+EyI/ObGGH4dGCN74ByYP
1fBYxrMctwjarMSePn2G7RQkSOG3+j49knTnjwaUmya7EOcf8mZgU/SXFDjvIGLw+qqcu+QQEjh9
hHC9eRFfs7b6w3GbWHxiSU2zrc9ZZ3xnkHiRH0NtaJBVDaFJfGd32exNoc8xXYfzCK963G17aIXT
CUucUkudmYfbn5YyQgFG0J6h1t1IS2SmYkvWw5SiBCKyvEvxyFj1/W9GMANlZubzwUQ6WT2vpW2C
e+tyMd4n5boPPqGSzUn4JhtneM2xuLpAK/PVEFvz3WdSBgAZuPYT4dPblzawPX2rSNxEPYxvF5QQ
nCMPsqPCRsX3E2wJ/+K+hf3irrYZj84RVGNoiv+ZEPYJq2/dKf+5obzPo1nPPeyT430NFpVCdTvi
IMr5uOVi3QK9HVZ5OGKeblHX/bavyuK/Ce5tGlVnPovWbVVtH4g80ZBhqMYPov+bjcCkRL3ASada
HfU0Tnwqnda4RdxPXwgjthCPhYu5RSWaWiBHNCd7UhdpVD80KxAlN7/FN9b2pF8C3E2zDd00m+ki
hwVDxC+uxFn07Vs0gsBLfG9wNQr1U2nnIcKvespPcCnozy/S4he13HP5qReM8Br7jEWZJccvRvbJ
jD2Au6N0lrbfZQczgwMTCT3lDtM/uKhDvtt9zOh4sKTaXehjmACt1Z27KawSYYNB2CkTLIpdzmUq
/aJnACvgafKw5PDDocpJCzYD7j8R1phgdLxJPu8dfk/Ybbl5yEJd5NdfhBGDg0Eh1n0HhtLfE5QP
sM03xoepsDmyKfJcqEJui01cS5YSsnPrFeX4YwjnDGJaeeVCTM7mBlzu8V4fW94pa2WBe84kdRho
Ll5TEdSUhxnYtzD9TeaCiZr6+z7GHBDwvMFUgxaYr/ikC5eTnbm61Xqw7uqwBy162a7ue+FrgrEb
a1mZsfZAz4chXSRzEv9BkNN/JN3XciJJEAXQLyICb17x3kmApBcCJLz35uv31GysYnZ2VoOgu7oq
8+Y121ZO6P3b+uN7kKw0QrRT6iN4aMrS9rN3owTJxI3cRpR6517OQUPNfP6ZjiiqeM4lP2IIeo/i
jZ/QpifYsZMejuekO5PF8NRIdJetS+NQlUr3sekcK9tBhmAYYItdm628v7ZdG4IOpDZubZvv8qt6
bi3rq/IDPnEqqd79eqreRotypIZsoH3OdDqgHu3QqXfrBUPAcfFQWre28jm0bgBlHnJI/+tiBiol
9fXCZKKwcBKvS9dUEJb72gGSbTShGazmQKcsN+fX31zTuGcN85kDsu3HNtdjc8WlnEQkW1X0gLND
VeCs09+1rcB6lLv5sbv9Xih93L320fhzu2vGGW55yEPeezGiuyTnEujqjcWQg0p+88J2JZKQDhz/
PtKMp5vxz1eH2GfbgJXB5lPIsU+Yw2GwGqS/s6JSlWtv54AXaaiAokGkRY5U82N5Dn++fjwe9WNn
YXQJ9m5o/vP3bljJ1NIMSnUaqzB0VDm9flQZGD8O5e9lOMA6i8Zeh3+wjh3A0fyFvdPUo80oJD6D
w5PbZPNnKpKfTSMLkIA5o5WkCzoXlYpTZvnlo5KhmDekyfLi4f9wF0mnitusAUK0ZC4sr3QfWGDe
g2MKDyc62DxLuUN1rcCZRR1Ki8ItXcDeuKWCGCkVU40UBADhECwZaOkIj6U0zURlNxszi7gUkqKy
IhaDtB13ndQMS/JVeffRiV5Pz5GeCxf21lz+XDr3xgZPBQIA6UFiwHDRL/iZA4T+vgkhE69HN/MT
GexHISgJXkiaQYuvJEw3aXymZk0aSS+SfkiGCq9kyBDJqxdVkr4/1Y4zIwya0ymTrzdfDvROeZU6
LLSRR97PWNU1iXubOVDy281wWvYuM5fWrH1bjIzU2Sq9GLcaw+10YZ3NZ02F1bR9P8u/s+gHmL4W
cDLdfL5+37tj5awqWpVz1CSrMsXfU4u9Lpq9v2HWLibi4o/i1nQqYgmr2wO7DhdDbbrOldeHWiJZ
u8TLL3mnquewXPOIA/KhhJqm7yXXndjKCW/b1OEQnSC8UQD7jRdD+n6EoCfv8gZKtOkYOiMNZDmG
hv01UV202Bysp0sPTLT86ApDMDYcRTqLia7PsF2m9XWalC5OA2Yw2Xt87YfjX4zenzjKPCI/Of0P
DcJjBM5E9moehske8YtrOcp9kiX8G0oq4aCbvecAITDGhE/wUCndSI8OH7vOuMEopnL5iLme2+rm
8/DlLTzjJaFKTumjcaRlDXf+h1OHy2ywmMkfR8nvtRbagNMnJKl0iP+CZZB3c7ZxZfWtcH0X1rnC
rbnh8PyrPDrOM71HPKgs7uT6jWSDmGrN/DE6wsrfdRJDtfXle70G9Oz+3oPjwCOtoE1PVdWZno/v
hTJibQfosb7SUrCeKvhCxFh2lm3b0tAKL56fVFFfqVhD5zYxeIQC29NRCJoH2Vwu47YAEU8RCs7p
3VSiqsb3l39HGsn+u3XrHutB8rqfHQfrn2w/Or3+wPVXLovpncqxm/rRH2z1YJqIeTxS3mA0gbQC
BTnSNQczrKmOG4nvwwgjLVZbxopnES8NM3m7MvaMo3y+dOJQc2M1uiSH/PhLQegiGT5qEHyRETxf
oaDez3UPOonDX262+H2CKjf5S3fXfaGJmo72jWxOElRIjdF3e8v2tRXpJtYlMN+YULdgIhj7dm3S
o1vn9kn33I2ZcS6n5IRtJjaGkmr+7L4APeraweI4oVPIQX37K1Kxn2jws6iNv9/TRY8lD/CSJkR+
yvtfHo9e9ggIHLNZi3/GP06/0c5+qle3D4CDPS1oEwyv9HQhHuwys+pV4vvvBxuKIQA1HBj1dVcr
m/vFel3+8WQGqkaHIlIcIzGoCkh2wm07OdE6c2HKjU6z0+DcSAOOH930Z/xvO41l8tdRph1Fxj63
D7XUHEs4+qWXu2oGQKdnQ5JoJ9t8sFFhZVTdd7NzsE0YIEJ2+84IckdnHJNny0Lz7mwzTKN85GHO
FF2XCSAxfkvO0rP9t5YFyI8DA49wiokH44qaiPWunrJhZvDqLCcpp+BQjc+4qq1hivy8fPdvqhfF
09M6xRgMhAvOXFEfHhN0/N0f/8W/mZqkqcUa10fzmCwntiKii5ryzbmoNbjrfgBmsIzf65xsd8s6
GrzcjAV1bFLmDmDMUH6YAtF+uQ/z8z+jDNCqZiLzk/i5/eYmF1NYUieofKyZdcRr06eHQTKlt/+n
oR0HoTLjZ2q5QPSjs8064T5dyPHq2EkcSpHpXqO+aZ2xR+c+Ybqjm7Z7ORiQMiYH+z2nmJ/T79kK
/joYeO0we83PdSRI9Ym2s4Uf3EfYTJ9BDGUviYTdezWLRvJnd/LMTNSl3F1H+5/V75N2u3k51jzW
aw55vQhQyeT+Jz49DuA+i6/LJxbaGvHj6zpbe+StPNQ+t2h6Gj0dMH+r6btr/r0yDuAhlAFX2qwL
fDpwXi+hIEqTT+X3i0J8mjZejHriciPkoK1wLwq1VQhcNi8Lp7acsbIzgiXdgn6xqKA++U39rhnP
1pfa88a7H/84fC2CR8x1mHHpP3PzY/s6cS62PAbpb4+FE3f9TzUHnwCzQyP54XnwJyFkU+hrMujD
8eLuRhPgdf7Oot9pJ8W/EBcR6kH+7ApQIf9XRnt4OCCmbPLhjxG2M/YTCMX2RwJNPB3ldYCf6FAe
pNdVpNdHthzZlF+SII5V1zpX2GGmGqfTcDlLEeCHsVJmeN4UL8kabUX8WHmmq5dVbZsUlNxKZ6Q9
l/dOUGUnXHPdxdvOOsWf+buEv2N1IXIO/8RzRkWJRJAx7S2c2TpJrAR5BScrql65x9neuILDA7IK
u4HWFSqPhXtqZAcwdvhnkm/bK3RUTygPTUvQTevsn9IMfMTztZ40jH8F16Z7qrCVz0j9SzYaxuJw
cRKTM9zUxOTFzCwP3ovcC9uvuEF+dHJaFwh2AndFyfMdBIIyjw7BkSm1Lj2w8A7FQL5V+m9R8VVp
ef3cjvCPAyoLllvBFP+0Kz78emiEC28GILnSTUKbfRcuPBsk6N0K4csDmy1c+bykA6XFniFswt3i
Gg9JKI9bxpqroLx++/pN/Lrl6mp4x7sTba8dlb8+PhyjT8uw7KT6aq941way99yuqq8h1Zi5Xlaj
Vo62Dr1HPxVcBXkiDJ4jRtOzc9eeFqlu2u+aYKPZ+vuk2i2k/O1Y49Lb9G5DeTfCWx/MPKKSDyXG
BcOBnRDkQPOrRCRupL5yX6ehXfE1X/9d+uvvXFnQw7e7gA9xT8xTx85jsFIh+5hWsutgkuZXWyk1
QQ+imvq4koc/5rsAgGsNLnLpwlghp1FRTj9mF+P3e00l7kjQ0o8lIoiAw4+NtO29iUZZ8mE/4ZMc
8jG0jsnzV++f+4o1/wUhOcrN97Ivx8hT1/8tUOv8cRtkJ+dv4YXLXwPQb8X9pS8ScJUi3ApQUMgU
U1aicpqiN049orRY+F/xIaTey72Gdnpmd5tE2cAuQ63nu+2wB3TVAC8e4yVEXFUcajQw8zK7ZsVF
GjA1VM4SL5WMTNv0AFBOhDyt4yStrdFX8re+BL9b7T+u7NdNGBeZoEUvDgpm+eCF6hXzyvbQajgw
/+KMDPHjExqlF85+PpwcXOIGjseceb/P9i7nNBo/ZEb0Td3oT3qQ+DAjSP48v6AgCDQepFc/y5or
PJNZ1GImWz+rvtHvlaYQjztqdmCURm75Nw5NCOlLiT3dHY/XDNXWeqs9WN+A9P/t6utDUdEX/SAX
cygth3hTg8T0MrCz456NeertycCKC4WzRuShVQyjJha8vMl0KiutnHNPd5BFW70W96EGSTiRSMMP
5ee5cU9WToeyPSnuHX8z4nN8++RPInWPpg5EnYjz/iosH0VO1EsutIw0jRVORfM8h2cO3vXko4j6
ffsyaj4Vj7vSzjSPAQWELF0Sp7qI5CmW/zamLVDZ+SpRAKItrcxrJWZK8ZPs3GDDzkuHP4YNx7xT
i7PZ+FSkPMz0ALpQYZiuK7CeXwwXjJLwUVzg2mq2HXElRFH4914d7DZ+v777yY/3XMXHi7wXTPME
Juz6y9pLynG2vx7YjTJNJn1ypvXV/W2LfGUkJTgxEaKrS1v8ZL9T7afb01gzsD838ATZTWX7y5bB
xnamgv0L+99v7O9tYXcPHeF/nbiB+0o2bqD8xn6USj+p1huxhpwh5xbnH7/vM3VXQsCaJuxHxmg0
T0cQKrfzNGXBOanXhd0MXwNdwKA6M7XNsAYILY6+TTqSWeRnvJKpHVHTyJ3sLtt21NBqvlHWFbf9
TP1yLVyODDOD11GyHZ+qTtetxPeSSDuqRVOjZvQB7xnr+B/U5laycWSihUfc2E2T//StqOEomulf
rJh+qp782n1mALrXUqz1mi5nmc9HL3XM293PliiFX2fc0wIPIqPo7PghBG0SC8/E/eswTyxKG6B3
PlqX8Woa8/FS4f3cqtBN+EolWb62tj+kI2cZcgXlnEqfV5eCyy0nNj+xKvmxPD7SHyro26/7CmL9
XXkW3FgO7b7/Pr8QgW6rRgvWUm5bSWya4+Gu7gEBsqW/g1v6qplq5wbRP49BdLib7Cbwk3NXEq90
CZZO0D59sTGOwchOcVrZncMGYnBJ4gpE1J47FWjVjVbBFSAVgKcjqJUcBOpjLrAu/TgErWhewETu
Y/wTn8eatjMFhdwIsw0iP6tEdNLk0g+VBdKCjRWydw8un7d2chJl+PYPkV1/+4uqIZSaz5fdXdcH
2XnjCMsK+/cOs8Pk0DwqOQnZKsoXXrjRifwWmSbCxlYAwL0chA1Mt7jor/+U+G9ArFOiKbYAVDaQ
4C5mLFcGFi0al75iu5GePVrOtlIA9DDVpUGCVSt2XpTOSEXA9K1xfQ4R01+mzLx1ezmGhX20EWKl
Yq4fFiySDIf4JiZ+Y8UuKMRNRLvXOj94MBD/Ib7r96rWEb8yU/76CwpIthB+TbZ0YMUc6mSmZk5J
J86ddIoeQ7K7x++7NFYjrIvCruEDNhz/LMlR1pufur4qS+BCtoaXTRAZzJlZ3RVETpARrjvLgG8i
UV1Lp9/+dDPsRPJdr2rkgGlPkpchp1nhRAXf4WAbPzsU27/WkfO0RlTr730qExGp1O2FeyNHL7Dz
u1VplkKJQTHrxgrZvBk2ccKiNFUoIZQb7HSpGPsmE/uiEWBZegirKdb+9hFDAssaYWdcnO5rUnLx
c8wwvWPOSpVtI9MP7x8IQ+Ee/02J4widY2Zw5azReHDJaiY7uVa6aWT4fa2nWlJMyry3k7U7Vmhp
Qfb/Kqb3Wt7QYLwNZT10hoCzk3FjIsjQ9qm8Y0cyd24SP5d0HlFwdqKFQ2YLjeQfgDknWCfspgjc
PGGKgcvQigzTNbKM+nlOfuK9rYfL9reSuroKhZZ1tW/auJgKFXmAFYK2gInAJ4E83jvZBkoAJ7cq
AUPFAOITF77rjaArm9Nk8SMxKT6cU64LhmdxQwREXG0CpRQoDCE0wdgeJXnj8t8ZBrH+pnAu92nt
Kq9SjEDkmm9jL7itu+pvmhR7YnIabuQBppi/F9qSyIvaqML0XqUvLQRFpupOaHiplK8ti+V8F4Ds
tmWLv99+/dQiuSCvv7ElHBlSedg1a+djSevocB3/8ct8b5DnmeTJZqk/6hHI8pUZYPqHcU8KHXAx
383vX+kSIqCxSMxzNGU8UHx+NCDHtRyHVxqZQrqS6DzR1Qzlisk+uvd+W9Crfo1lN+3a456pXSE2
fTfkuOTTFRnXLtGhrtqvp3u7yQkX2pyhccaXImi16ivBxPFNXmBTSxZMZOUgmqIZCtPv8Hx+mhcE
d4ecKRkL4zKb2OJUAV+sJPNdaB+WVbYey8/GVY8xDAaFMxidT92sRqY4/LyO+EiUGBmVnvkOTFei
T3D1d2G31DY0gzyD+9FHK5pqn1PVnTUFUF+UM26EPBWCmUxh1nnQIlyY56OMVz28WtWWjaEQQ6QM
C8L90Kkufs7TdXHRk9MyWHb6tfzKN20og3aFaSbfAjbnx2UBuxrBVGtVkJcSNThfzx8x/MmUG/W4
lUbXekUbq3BsxmsOj1cin+BfmStuHgKgKqd3JXKsxutDzcujcBmKEbe6uuCx/Kn++fn2XuzokUJf
87icLiqRyabQef+uP/f8DYwOi2Jf/00GIr/Jims9P1SdrLY0ejduNldSAJGjTeZolb2y5mwQd2z6
WbHOuIXDb9mGOAHFpnHHlf7hYzXcTBwCxi/3sgnutpn7WBkom3bVWTNyqnE9q+N2al/Obcrn5j4i
EWht2LYrkY0k+faI2spnAm8aVTLZizPrw0hNfeG85H5DICD2jM6BmBTfDqF546zGV2NVOn87obqX
TQ3/Drlma9t7h4wtTYREqD2bOMl0cx3V7llMy2Jr+z6liMIWq3gutAvS42+YI6/6cdG8Tsd9RYPt
j9+iWJelKJWikLVnUT+WDnlmWjOvA+7sAMFhWHBpl/k82o8yJeTVa1U5FJYG+VcFL07z3jA6Xv4K
psM9nmgozt/3zvJLBDr65qZn0Bzzijl+/9kmaCAUA7hmVE8BtPNfz1Iv2r6W+TXDcz61VIdSqrYo
HuuStImsPQmTXGu3LbzTxWMjtAY2FyVniROOPWr3tZzbUtXC/LYai1puEgpdfYk4k+jfQxWEwntz
E9tc9vhvckciYQpFdNyWOsoW7Sjj8vJYWg2iCuKW/XoVIdJ7V3VkRm/DrBYiW0mU9Ue4hJcfNhjh
9Opt6rvCb3ucryw7W+YHKFzj2m34mPwc8oPc3OmPMHQ3+I9VO69C49rN6KZRtaXocIv8jbQfLCYN
BS1F++BZmkmkjdPMCQIrgZ3XP0L4MCWkYMNpT/zAU0F6qWQ2hetHbJSQ6BQb7WZI7ONautjd1c2x
PPY9RteFdD/AROxOb/nhujsMxPGpIi/yDZx4jXLfjOIlPq2EYYQTGY+XWUumH37P/qu+CiEKsbBF
U/otQxfKuefYEN3mG1el5+jUKtttemN1bIGUr4GNy0fcuO865TxQUITnJ8f8rz/L78SInFo7GZCQ
fyHkjGRCWsWldWoZjfzusJgA69eD8JKxtCZ9CWBQs+Qz/eUKADz+dcfg2rVrHn5zzD3GTX+/gM1Q
URmilhiiG/WJsUpCvWqMb6LSSj7ujezfyXzic7GuZJvJ2pMSKMuuIRrYOlhvNDF6e3gLz1KbKpOm
wqp2aJIHL7hPvivpfN9m1XK3CRyPof5f1HO0jasB+538iSEO+0X1ml1LZ1zY0eWD5CvKrullBkb+
UJ75wktcbAIxGOn8XEY3Gj1ZMj5K4cKZWpWPZUfqYDMj7BLj4JvMpTaDO+pArPoQmbBjrbGqZxrB
aNSmF3wbFnkKotxUYqCqynACrbB1kJKFTB4bXZzTrNgeiIxLWT0RJSBOXY2fPw1V+HcOJyEqoeFM
03lvOGcTllyWgalxGScgzRkDvVRfqlcDhbOsCfWNV5jVwBzD1qbo3zbiH1khR5m8LjOElnFwqJyK
6e/po/QD32muJzOL2uFztTz1tKwjqtfGfioIpr1roeCUUcscgdtyv3kql2ZuDMPo0qceS5l4bURr
Pou54rLQSvmwjrNLGdmG7QoRE0i4HQ4nBXEoUeomV7NIO0brfylyxy7WHgVAfaSvwEo3X6wtEn1H
C7Pdpurx6bI5HlqgC7E5u9b4mzJysAFhAj+FiFR3vbdENnyYSmfr+tSDrpGb9T3feTvlXUpaiLua
CNv9bIKThVwtysdEMXau3wzCFb05Er32w8rdl5OrQIvbN2/2X5tpOVE8xUNlX5KtSnT0TKmvs32P
ojo6TUudbT3gXkNwcWHjWjWXzcVw+Umqg3nn9EsoFpT/gtD6xg9pQuz2D3rktaw02a4x/s5fSMzL
Mh/OXLIW4Bfwj34FNftd1o4cjW+uz3aitqyliunSYvqq5CDVTP3qt3lIvkt12cLfS5vR/gt9tQxW
TPf14svKo5eTd/fyLdkWn9zqTbF0LhIe1FYTtVB+02fE9q/ScZqGNjhdSb74eSawPQapUyEzjBfb
D3N9Iqg8g+VSD4WC7D/bZsxe4JteCvv9i9mx121ey1yWOgs/Q/VzLsbK5/KzvG/ei/HK0/O7byZ7
57JL5JD/v5AcchvTs1Il+RyF9HDL78Q+qjmHlPBTNckDvG2bsv3yk+xXvffumFp5/AmlF7ti4kQ0
tWivK5Hix7E+bvTkMhR7wbhg2/oKbOM9qxaFYnHv/YOCjvn1ABn2+zJaa97TJaIuKsDGsVAyI/Qj
SAgqWtXizUaB6e4Dn+uR4te+tskTCOPPYhR9RbEB9UrVZ+fh6It9xMRJ5k/4P+PCu5uoHX9PpfQP
Jkkz2V+LvkB5uA6ijXg1/LPEao90I1z31rNIkbmOp5YrtIknJ0kdQmXX9sLl99e/1ZHunzgb2BSQ
2TOh04/8ZXyECvj6/QGNPtpFiyZNnIleZRbl8ZHXlIEQnIK4AuT1esFBENYUnKF0etR8ln35MorU
9vVN+TY6tk6j7YD5RMbULb+t3Bqy7Ay7Soo7dtCZYuDc4xXm4W0Mmy50fZdSz+sjV30hSlHLPs15
kWoMiletMDRrYd9cZEeFdjfIkbPfnsvC8yMEAnmMnVE/mosiAacZcyH01vQjntC4JMhcvrF3A5SA
VbxUwrNp5938WlhEyTpCSSFVU+pbOrGwjfvvCN20v7QSb45AwXN7O4B5a0EF3lCDsK/J95alYqxI
O2+had8K3I0KPRMuvGkAoKVoekvwdmswUEQRflT3lWR/uO65Fn7Ea36pWujA3mcXPaXAfqCUaf4J
D7fdeXwuVTYW1keqGS8gZhRDgDLL7fq7TEGbLEfd1tarxAppW2mlmmELvP9p8wdh37/yG4Cbjsur
1uYnMQWrAK4uQXGqLmDC+4/BxGTY2QyQXA1AnVh4xUQfnLUY7Kvp/CgDFFC26XRni3qE0aX6I/+7
ncT/Xt0EeOFdv9hGBTsSGEljHybntwlH89q7djca55XyY2gKY/GFcHFjnYJiU98MSMlfzHfH35t6
xpzhFkYrmSm2Cfw5y9mHWWs2HwMnT30neeAo0SAUwaGNn7gkiAuyS4M3PVAh9wDSA+O59KKDT+Q5
IDYKO4gdAYjF0MOBvolUc5OcAQviXyafefwaiuLSHp1zbCYpYs0EbPqrwar+TwSIBhJp3/Ojdc+0
w0DAoanpLV8LnoTp5jvFy6nkZEOMulRAKE4aLQF9V4ntMUHqS8+WdEAV7b/7wvTT7aiLTSqEKKrp
qRW85C+VlIp3C2PZh3wzdqKKzkGmQ7KI7hUyScV+F0/VjXsSuOPjvmcCF+VWg74XL434b7wcFTxw
npllWwS8FY2Hbg2aKZ4o1l6shulfidQ+nt5apjD6HYDyCokuB7mmfo37AZr1Scl4727LY65eJiff
bk1dsUwEeHQUqXJHBwtRYLxjp5UuLD9OhWm8QteqRML+IsseVy4WKmqfVW9uY3Sg8hDXV0I3rb7z
v+oCqzxaOVWzukcViudBBxureFIGu2ZA+bL5+cWEs/Oxq+UqzCgaXd5oxIQ7/U3xWbk+aeieJTmc
H4vWs/F7rx9LvrNOWFcGZreTpGGfl6LZWv5B5OJ6KRCCV2I9kAZfP2e1mnenxrKSWj701kwIKVre
0L177CZ2ZVTqQxuPfPEqPPpCthXmmhzE2O5R5Krdt2WwKeScaPvZTH0R+wcjheVfeLiztj7ifmSp
S2VXbYnLQcztDUyRP98tG6C9fjG5Nlfti46TD23n8HGtuNrl7fBhZz0W/iiINALLPwOkFKkCGzhN
Kf3KtgK7sPrO+bmB7avC+6fBtaEM0S2GP+XJ8mD8OUZMuxXPHitEt69LodLfi/1aF2ubXjC4NmzZ
1WlGPi2zIn4mJt8X1h4ETw1fjTiC+KNGPiAys00dsHml2WFqsu8dZ5xhq5nPr1h519fYdjcWDVc6
GAbsIjMVNB2yYwN4MXtW1GE7gM7sTvekc5cPtf2ITYMHSZY0XZxXYHkdetvOjh6fEDwv16SA9qPc
STQSo1RjVweZdvEC/fV4KcxqQtj99S+kF7+d//zJEn7YjnDXaMHuvCt8hpDWH3nYrnnYGjMj7KSJ
l/hJjTLVeOlc25XUwAdSjaj3rm5U/l6s52fx2MzANpdwzY2TAqSKJapPNYfuMUX3MIUDYl8UYaBg
rIuCKR3qqKKm56la1CxP9lPv1D74xBua61vpa9sMFSC0v2kUISIt19jlh9OA2DzaXCgU2M9qorr+
PUIsQw4jqCcfELBIG4KIBLkvZwyqKDUVgnptwM5BSX5pbTv01UrE+o1r+0prMK7wjvPRK2Rx5V01
FKLbzpNR3bqTRiYRSVC1znc/sU+f6SccforhGV2g/YoZvNL43uUGIS6dzRrox6y/hAUiGmqM9d7P
lLIfl2I3UTXyG5x663Lym+doaee0DK3JtkaRYeuITUEp39zrXQk2C6J1tb38DCSoK+232KCxcq5T
fXycK498g1SJAAOMcLKezVHa59qioeGvZ2UZ2xkHXNcdK/dGop2bZBTu+Q4HX+ZBuQ50poLzuOnx
gYvECu+Rs/8203p/nD9e7UTZQCCKYtta1sy1O7wKw2Pw71GMFzoRl5kiuzCFYOoGgXla8AqwFFS3
tiOtGvzoB6sfRvrVbedU8QSHjuj7gN/2g+jH3Jmf/+gAxzpONXcDIrXSZsYyu8+fpnGqaFIjKvLv
VclZgUfTnq6qfDFBXPdSf0f0oVV4lqcIJv3RszRb/9MROwCWnfCjpJsZDB/0atiCTAEtUfnG70gh
NdIJt0I48l7Eo7Np2Yk8utSvcJyU6L9xF0XLdCCF3D28fxoqBB+F6JA2EfihLPq0UyUJTbJ1Z9zn
rf382zr4OukZWiPimi9L+TWjK/lXBSiF8Q3H36JMG+734DAwwnWsnfmouRYRY0WgXXfD3dgT0MZq
OwEQpgBnhHzOm6xNU/NDdw15GkYByywszkPpQTdYGzOW9UdgOF9L0fK+Hank6qvaqpSqOuvJUT9o
6vkG3uvxzmogYOx6ED8X5oBGuLo0h3X0GwRg7Gowun4XEypMXDqo+L7gz2+MqA9FE9RNS/4nKN3f
/TPY/Mz1l53VLNdm916KOqBPChofajFDEADwI0N6vdUPC6CegV3v/+RHquVY/vd0PPHJYu9yGzg8
OjRfpf6FToQX1uY3NXmWkB6bJ9tSxgwvN9qXzx+RKcUEfOUyk0lwbDKoO3cznR2cRi+PRbMnEykE
ZRS2A3b8vnSDif+4sWCf0XiWnF/6r9kadabmlr4q2LT6k1GsSyD9lzbxh/H9XVfFq5HSH2TO7Ojk
fgMi8eVcQETZNNlIeiVrTRWFR4FK+/zIyoLx3U4+XCIAy2WS7T4mr8m9s/5NII2yuyk/a+uv7Oz1
c/+79C69RdrTGxlFpolH+d6JDm4tlNuXKYfjlFvM6DW49EzSHnaXSy81zYzQAnrHDlxM2xJOlWMl
jtl3rSxLCtLCiy/bthYDi7ksFneiSgIVszkooAEN4ruZE2drG07lJD4fq7bpX8cQqjLLUjNFShGo
17n6KDOAgaFtO4e69ftQNh6JsmOev00vUPJ7qarjfN07V/gcVl6jV+M1XXT2rZuSI4L6fmsnqqnp
7R8X+DRwBljN6lHDDfhq5Hs/2M8imLEODoAJPTVA8zPaf3dvJNtYdYkCFuQKew1G3s+hCs09ZSux
4vb0j1t7+3cwiFum8LKLqX8E5dfsNHMDwyNGEKBEwEXG54I5sPvwBNd3fwmE8P7pLzFZUMl8n/4W
jIL/njapSdr9nFNZbT7tmseuW56xb6pKOPl8haDXVePY3Xfvn+qVMKiEuP755f+vE5e1fTE+vCcL
6l8zymi2GFGVwTgAhVBZY2toHVKZXmDdUYl+WIQw00hI1Uik9cPnzoKbyBMdKJ8RI/L9mmz/lEK3
3q0SGwGtdoPTYGe3CvfOn8mF/5AP37kM1h3P4+UX9edSfU2PyXyum4zmoyGTpXNtRafb1nmAmOai
jBYdPIzOabLqn2uPydosbHL/c4nWX9bt68eU1tA18uVas8gaHoxhf/fdyFdqREfdeDnX03XG05WT
rfsK+sFO2iWjVZt0NcYlS0RFcc1+vnirLVFtyuEAZmcJ0jvWELMcranyWsvK9sTw5sK0+li+5A+D
xIgdN2fwXW1Bf9HdVpTTpVsPlnYM9bF+BDHZekuNtDSv2bnj2bhsgucOUrqHDLLtneOamBCnGZSU
Ml94POig7dwvstq6exqlWLVFPhb93XDcWqQDfw25a3kmR/F92EF+Bblv7ODVVBtf51AycDAiJcC2
1+LCrgqcdA6QTlQ37lz2AQz+vxR6/gKf3l2KjZi2YdBNk387uIfRyV+mxYqu6hA1PSpge5I0Jq2q
/nnKPfbrPGGiJ829RpllhBGfj+fOEoVUb3ErYqpkmSskA0iJocj4bTGLBcrmglSQsRVSlzChXCX1
KniV22f6ez1K/OR+tu1YC6AUWNXoAdgyQYn5+jkkPVnPr8hH+udl/+q9f99feG69AHkuSrNN7V3P
2huCh13aHO3d5IFbOzZznc0k14n+o33hqmEhqyb7cYfW97XIFsqyHmmoZqfeobf+xQGITrLz/edp
sgOhWaaWw6m0Mm/j6PrPHVbWr8Z2O19/RaYxJHrVkS7wKeqF901pN9sN8OEXB7yaMHsCTNBRqyQQ
MmndjoVsvLBBkkGnwmpHTS7fyg9WiwaluSJxPb3odZd/qOhK61FkQlb/7axZzp/IYMpn7t34Tx/Z
VgqdqnP9EoLWHDMOA0GVzk3r4QK8ww/I4zLGI12eNbDAw3b2zFRex8o9zCUqdqbFK4/dlzUYhuvg
i1iXn7lPv0t0KfSFkci0fIQUs+0g6cCEwVxnrw2/m+oRpkZobiBCb4H9gJG/zM/Ps5PVrdetX7Fa
ykmWFJ2LyoNoOXUPZI+PRyPVXcPmatFX9bgaXNY1z3ouWdovKhdMP5JIdt5gtGUpeZadGyRir6wA
wqIvky4UwS2LnxOJgVXmgbig0WE5eAiQBneAQLVeVk5ZHlProYfWdQPUcNFxBfUqKETLot/DrdLW
Bfp3RsJBAXDTi7IzCCLHWDNB94poY2gJ8lFF86JRj2gYHEYv/DxDpLs54G4SjTQxF/0AlyqKXQnK
St1KO5UOY+a5P8/Finc3+cwQRPVQMAf07hOmKolC+lU6rWuHWOVNbrcr3c/Br+i4LK3RH5Wb1WML
Ob716vlhm4l3bKbnR2TQ/NhcQ1VP8xemH9XmMN46zc0bzc7Z+oFzo/P43GOOHnjGUp2fwS3Ifvyz
VoJW2eedkGBsh7mvlZLoz7Y+5q5ObpqBEVRrMI2T4vZaPJp3Y7L+m5t6rKOxcuRVRBHLLcuZTYui
5GXHXBeXToLzunwyJ9lyESk8YyGK40Rcmi5G/y2sOxboQqNpcQtwK2SNmc+B9HmnuDGL6cd/on1/
+MjkY5kSNipyy1UbYoz6lWxEwVRCQXFBXv3ktuTWHJFD/85cA/zEQ95kdP/vFuEcOXJabty+6Wpn
e5aEusVXZllSavXfzUXjXXt+rLtaOjPSVX66UHYPsRSvnYc1lJ6YfP1jrH8f/+5NG6hCKD23RdqU
H5St8nl/z39xAyQnjNMtlaU+DdxByBG2csy0mPFBrJAY7T/21XjNxDLXwGlOiUN8FpbjcnTBLu9Q
N5339/wp8ZKKahktZlAVSUOkFifo/0JSBZ7jPRKEWtG0VUR9WqTFWWFor1w+c6CP2Lqs+PWKDpCk
duYnOUvOMCvVcVttSLooe/jWX6iD0FeKsbp9kcUj9Xw6fzGqX5qqLX9p11pR1K1z59pZ/mI5kvlA
QfEwX4NdfYXaaoIhtWah3bxWA5bEVOEn24owiRy3SZJr14/Leg5oY1KF0DKenz/3f/fPR/v1g8+9
/GIjFgwfz9VEmz5PscNIlcAu8hH79Qgi/ScHZJvD5OT5eeUOrLObnf+e4q3b+3a8k2i6SwjXt74B
IUyGgC07yQ4j8oNi/cjw3TfZ/7q7z4NtQ5Lok9gB9oCXjWVjXp4o0ICfISvEch/Jchqwfa3ghVZO
5SURvcOpdK+KWikjVnrAOw9iWifNPAmMvlbSH68vEvHIPNnY2d3Kq0FM7F7MgzO/qazel+DRk0wH
rYaaOYeVqaf6XFTeGK4m78s/1hT0bsSFDjhFGTbbP9LXNYmaU/B0Pr82QxOXscPSa5zq+ssyIuef
7/ewJzrx1rh0n20WPfP4HDMfhjWnAtDIbnmYGM1n0W1+Y3ZG5JgJmzM/JD6nHCwb+42YaX175pmt
1fY8RrfwjWNA5wHTZc+YHKM/2Nrwti3GNaj7zoHgAKSM1JmAsGGMpbOGX5FE4Wrq32eBY1MioZtz
ogMz2qA//QFKsPkG+9xdcTfE2B63TszVLIsyy7UVAsth8vQttl6D9V+77U24aUHI1SIbUjVeZup0
lK85y71l6RQmUDbGTMceblNkCLMrEn9K2xN8yPA32t2JvoCAeZ6x2PXsqbKi5hEJuWyZV9kbcQDE
C6u23e34x352dG2OZyn+hQXDIoyHzOH7tq+IjThwTjbl4gHHNLePfKez3S84QvE6+4+l89pSFdvC
8BMxBlHkVgHBnNMNQ8sqEBQlh6c/39p9Rnfvrl1lGQhrzfnPP/gSc18UIpS+vOFjjlnQGIc4TiXY
Q+2zYv1RytI4g8aRTFvg9CjTZVTjGGLMD8s6pCCofH4CIYmq68oGAIOV1oKJng9bgits/pI7+Bsi
bdnIPPaXAp4UsCr36Q/yZ6z7+F7tkjrCIgZuCpaEM41wMOHYPf+MXXqGZASleMFpV1zQEOWnJ0pH
MJTvxU1/C9O9fjVwkCiVsa1qqwFzmaGrrOSp9EP87trctRcug+JYbKhdzFPvHsMVPUtU2dIM8xTm
cKQhTEkWuUG6JzMDhcBz5La25rEi7Jmec02tqT47gTDiYIVY8qidh9cBCarEIFr2gLV1TATzjpNT
/D2PhcM+W87ZQPkY7KfJcIz9Hx+WtF9ESW/K/uWbSMHh/AkNlJkIxdq/x7Kw95dmE2By+sflQaHQ
HV++SsaZujcoCrjpOxg/81Sjn7IEU5Os+ZzAeEHQwDm28TW0u4eGwuuCKwZLKjjYa9l78oKOlhaQ
EYFsY1KDJLEVEpR2OEIyijySek48IhxbJwihb8upDs2hOuDv9qsBm4FeuF8/sgTlGyQOUt0jp0d3
DZfJcrIERb8q4FEJxU+JBQt4wUPekmdiPPIzFojUOnBvpB11B0XM+MzRB6FVF+o0uhiwEh/c5sCM
jXNsejuaKGfmvnCmR0OSP/bFfbDkuoLfP7xxxdHccSkKrwZsl5eJ9wVG37E9VNfnhu4CQB29LvmU
Lp+H1nWAMh34JZyGGHX29uuOgVG4kHfKlKH1pgH2h3FgCQdmNh82agy/dCdfYXm/hEZ4Alte4CB2
qVHuDe5Uf8zkPjOUf5k+6R9ISsJTzyymFlIRdNckcTrSLFwqL+Z9DdgKhfGofxh7c020rrJ737g7
X3ukegy//tjT6Ga4/3zubQ4vvDWx1HDdlNVkMM0fyTYlkMBrbmyYq/TBoCbQiV6eor4tRcITQNP9
5VuiEAaKGTjvEzRojSAcTg9+LcsCXoaoI9Gd0Ruy0hGcdB38Wi77N0/ASY8wcoOKP5V/sRulmcLS
StBsn8LyhR+Yp+rAps8uXFzVw2uFA6MIyLjrqNxfFy7k+MJKBhyMTwfdnBAy4SRGWbRCkSAmgIYg
No05bq/EHiIu7VHvCj8bpP0uMjF665CkgacbbszX4vq1+9jRmn3C5Is4RftJlKIdnjLPUlxlTeEk
X8MtqzUGYrQNvBGbT4YsaYsb8GudAKMi/mbCt0pAWE/UdoPLvxs4VF3c7uKx+sBdxDP0CUbzDzj4
+LQ+fRRtug0OZjgVWxHcO5yBTJvZzQp022e7Ww5tkmx/SK32rAlRT4wZ0ptBjl3g9TSFzXNChRjd
AcpoH/UHLVBOy8zJxV4MBhYrGqbGdvfzzKkpJ6YpAi50RpkjtADKBLcPbUJYTbTtKPhxsdg8Qz/f
ca4LstMs5Hpvt7/JLOSPeoMcYZ5MBF49IV+mSrCaziIW/5ayawGk0sPLpRBmM2I1La6fA58LlsRC
lSaAj6w2xsLY5Mfmh+xdlA/GssrPFt1JMnStjmQ8xBGYTeLWibA0PMcbMxsR0vc6EbjMO5sCD6w/
TH1hNK+GmM1Rbww9BpzIZaCw3NAuPEFBoFi0Nhz3ngaCj8zpQoKpjnj2EnXYj0S9O3RqnGinAfNz
Gv8R+YR2wRG5DkddOSZV6wtiOVVMHHnNI5gr0OWtg2u1j3D0uOQDVzkOVZvUOT9QbWFfPhLO/Hpu
S1MgFB18G7t+YxP90ZHnfJpmP0DYZ/y9fXWnkm00/R6gbhmX/pG4JDTTOz06F0U5XFFjibP/jn2C
F1dHqPrs4NxjzUHVgqWtBRDqADZpdPAOH5d/NbxesGTPpxED8EW61G12jO/MOrypsxiE7wPmJRDV
EIGw2PscuwHaW2x4agEGp0cuEQSZ5B+Z49Ik3qKwCUrdQOUsziDqg3n+p0z0n+rn+5cp9mDXUubc
uJZCR4KTjx60Ia1wr2y/+FacdTyFN6xmaCY7eBibEP3Jsq4OBCz/xVjPb7NiijwAaBsgDAjBj4i8
dXiNypX60bq27O7xhvzCWgYuCMEF0AfUgDkhCx4r5D7iCLZudubJcnRwUGXA2HnlwiHjUXf1Xdw5
NWd+MgjtN1fTjqtfWB91Dn/KJGpyrmEycMYy0hLHyib/Q7zM3/klBUMtBKkuR4gHI4Ih88nN4Tsw
P7FficdDmUVQ+82JDuA64xwFEC4RLTtr7tyXIYLb1yr+8my+sW8iUSKsHWYVJr0ulkxVJx5Ayvs/
42U99zgDGiEEvH3dufTCnXbIEc4WEhabe2wCNaCf3stvnK96it0oqeyszM4bl+BjAUn2ykukN77d
KhPO9BeDGUo0XCUJOeAD8HS0byBRr7GVTFNuI2XRFB5adrXwSmdIpUTdgdoIwWT4aErhBZtTclPh
4AbTu+Wy7GmRPXmO539XOvUSTXi353LvBltGBxFQJXM8yCYO/2/7cYCUZNqdcic9DX5ivPALt2fm
qB/5Wdo7CfH1A7JCDiX3BkAvp2LfMOWiwnvLS27t8r3jNibjuw03BqQPxAT6WOX0cOtP+hu/r7KV
ULzsyUaXKUZk7lFu9mWkLL7UmiOFC4eu5I3pLLMdlrbkxOrG+ckxqAadQAnXwMnB420iq/MnBTFr
ju6sw4j45eNQcivtEfMIyZW/i5jFJVvUChGbW9YmLZ0R0Ubbo5fiReNoYYi9f8PJ+X41OnfdOKgF
jbwWS2u521Jyvt/+C4LBPYzcuHA+iLdzP3hPSgy6kmlIHQtXDwT+s4rjQxA4FO55OHlhYFV4Hzo2
s93l7U5KL7ruPhnWkPfaQauVdbenmcLLBKq4ZH/PIf7FrrzVtNGrdkgKU1ik7zWFYiCirQuEVQgq
vOSPOrdrnchiaVnF7VnGML9fdMR2oBwZzHKDg2b38/eSUTplIv16BSMydaxqyjS+1udlYXeE93y5
A+2ckTNNawhtrwwmMRE09WjIGHRbIEgoPZ5Cz5b8/nPG6DjHhwnh+6Tj+RS/6g5f4vb0OahoqC6k
cxxN6rfbHD+tHYWzBOSz8IACeWVuGwq3gj7AlKZvNFEY3laTRfNd4irb98sinVjZRnObRX5isIR0
QIakyxWf7jjaZmhX3FvC5ppGHNvKvycA7Q0vlX3F3c4oFwNqVVjAh+DLnEbkHgs1Xaux/0z8oTot
gTxuwu+0WzZIHY7U/tUV6+yh3S0hB/IBszFVR+2TFELrRgBAQ28t365vnDNd9SaxFwW4IfP+Gfdk
LfhyD1+SGnH1/tXuoacx+4SHh5XUfDhBn41PKjnY7dt9XaIHJni0qtFZxbf67SoQLJHjbZ/PcasL
NS6HlNJXwO/o44G+jwDLvAOUSfwQbbVKs0Q7V82pJYJpqCzC1h5OAmVCaVfifGetANJaMDo04Vzd
8JTABrGTnlqYmHJIv5SSvf9SZ4D1JflC8FORcp11UleFpeBXd8B3u7f4E4NHbWxAVnk76pSOA1dI
ZHgsXoWDDlgKHQSbAHH8qaJTwbg/rSYCyOMp4lNZOE9a7dDhnNCnyGzhrD7DMb2oeIHGBpVEl0xn
h0WjilkpT9GPhwgxuD+PyMp5JrppulSZhRYDNclRaUBpVzEG+9dKh1jx065iZQzHE9fDjN9GByB5
2q4jDeHG9cHd1tB1wT3+Act8zXk1Tj5yO6g1vY9P6SB9FMW2txZAlikxaOks+u5hGxadQ39dup+b
YsvDMfBY+Fez6dJK0lXCS3TfRxplmgZFtRnyCMdcjanwmP4WWBXjxW27o2uoyGuH7/KAqhCO0++0
hb7ObHwL+AGtiy7BPHxhJQCUOdlZ37G8p7e1tcFlhvVHt9t7MC9+Uphj5EMBIpzZwNjXqbfY2gK4
6LssZGd+h86AKsbtN4wHPgyRqGLGlboMnzM9dfvtJ/43eoXeR2HNCI5xrekY24/pPEH8OgZ87PLS
r/60q8v7hYxQrJ5sQgMSsXidVSC5A872jT9aHPECR98lGBgMIp9qkHMHilI56qL50xecOOYkAAtc
LpDlOaNsRxscdOlGu8JFsc1tId9QntcPaVUSE/xhuINJZTqRxyivERrk4NrMmz26Js2CM8nfxHIq
IGct97jahhuGuP+uQHuwAAP55O6baCihNVDdz1Xkob43Q7D0BiKNb+yl9XcKv5zug65AZAx0WzrJ
COYdZaJM3uXgEGQufTf0zZ9UcumWzdx5/8mMPmkHeO0fg8QmdEjYy9k0ZFjuYl1aYJP3AHFpRu1F
2zeVS1chb43v6Mm0jSFeM9Kk0UPOJt8D9mamQ9zb4Osw3exgmTDMD71wSPsygTH0QmVE56S6+p2Q
sdkHj9i2wfmrsWwUK9HHpavteQacgz4e/av+8dIWCRc/YMCazSgRmw1ZvOPOI4FHCP+wBehOXwbG
02/jxEydydikWYJMREhcJZwDPIasaD0FXSOhn9c9q3a6kwwAK7RmQKsjXpo8SHBbZUzDJ2+rO/nz
aE3BoAuYVjwShPufzUtDjfvQl8yEmKbAPpH/KApBX1fYslwkbCEwZm/AiEmBTNYqoj4/OJbrhC2M
CjsBbmMKCj+KoZAU2MT8oSeNXUgRKrMi8ASGnFhcieHeL38wcR82zhAiAXpAxiYf5/W00wt+3/Dh
hND8rAkDvfRsfpG8jwoPJw2qxRF2nPgPqw7ORzI5FLClsKdiGI2vElF7PH8mQh0ZOcJswYMJrQQO
5byV3wZzUY62wUie2VSN59sQEN4FTzUgSAFaYwTVct1OgKBbzKvQWGWAbAKC1u60jdmVjhcztWj0
lWw47N/Y5XOrnJzdGYDhBbV1zMdpG/cM4JtSZ8XwXAFUmu2LDhwaMKTH1QuWM0NovGVonBffXb5i
Dt4tnxvhVaj28OA+FDHTBN4r7ZgYc/Y6rXK8RkHl9qQq2bjgyE4u2daIN6FxFZFvuAuvxRIEFTOA
CBs2LksGc+S+2Bzw1w95LDfmL4HJ2s8obNACf3T4LU1QtsHaDJi1wzEVIguSyEDfI/xoHeYagsZZ
tRxzbAWyK1YgwonP5iVBlkDo3+xDiV0thlz5JQbYyPggqdJ9ghw9axvXseQakT6UCr8Iro935tL7
G08HqPifTyd2XuAVOEyibadLds2TBQnUfjJVUJ0YnrfAI2D3QJZeqDdTsEPhhR5MpDHZsdnKAsuU
/yxAGFBP97vGux5oFvqqYCVWlwp0FW4oxVDHYnHlMME6WYJFmDO+CmdQBB0gyIk1FLarINkDAnq7
OZUvQUkomE6fafrokQpCDXhqU7Grl25W2x/YxQPwrmyLUYwA5cHbI1s1be0nJZvkg9MU3jm+0bsm
MI62j88JaC2OOWPqi2ACJSUKDvgl+tFj0B2YagunOvDlr7QwjW34XVqmJztMoGv2l5QGx87A9Bz6
yPRWgaSQ67qtj+y7o/KszrI1/l8QkOatyy6LPUuPAhilOdsqEu4xbnhUczYrWXWq9DExtsGYaZIy
4X3HZ2g2BcDmYAyNmVu0PklOLtiXqYVHii15wJpk/aQjDCPnAClcehCkVm+EqfckcT6ElR2jFizU
9JLf5z/vBJKKsFJoSeQSwov3tdiWczyw1G0BiXUpnctdproYx31+uT9Z4pMJzNGJsoVRnEaTUhEA
0uCoUyH9lXv9BiS9JUHl1tyiB28AgTJDRC/cKHNqNvn2RSN2Ihab0teEBXzJ11R+6cCBtncqmLti
3RTBu4EZZ1exo2KZiBmUwyWiMPIwx4LDAn3yu2VBUKAgkVZyfbYOF2BqZ5NSsgeVXba/TYu3Eldk
sXsOHQb9HkYT6qW9owrDO2L2uSrVMhTLGymrcTaFDgZKx1KoTUwSIJB5kXYwYT2BMZlzgX7HZxDw
LnDY9JKeCTY3MrrQp4mrc/UhDqt9dK2fmwss+ppf+TvvGodBmmyz/iheex/ETrCX8CPAz/SCYGjG
IljgX8KobI29MzcDvtXT8gTfKznAUBH0kmnFSs1iQHkt2/UdbA3yItSN6BxTn+OA7IK8MheIGD4f
g2lhMX3pGA36RWUbHp9fi7cU08nbGzKCBQbONt81OHjPbt67kDQihOtCLaiKpJyOpndfP67ZLWPw
Yqu/r8x+rejLOobNPzpHBw2YNSGl0ZWngwmLJhOzl4sYAeiZeuvpcYpYH59e2ULa+mwUmF1I6CBD
YwmwYFo/cldPb+9PJoPRxIcELjS+K9d3nPn8d4voZzx5jn8x++TIHIScTyjm+n9c/OIiGPqJx+03
FhL252ZPeNqKVCtt/vbgVUEZ9Uz+0Z27zwv84tGF5GjyQqrUwipVZinUdajoK6gSF8vE7iDdZRvB
0NRGGUGZ+5cxth49qrql1EKfAm/ST/IpPqiUNlJKDhVLJFMwBfrCiJ2CSWO5N+bcszFzx6QjP8aU
9EOvIRYyB9uWGPrm8JW28cLwPzMo6BDOw+V3npCyJWIM3zghGUm06kokstg0Nw9sBAOmv9WbuQp6
dMwH/TRws228VvF5osZjt2S1Uh3FYh9ewMSJmN+y3wGpqzP2gFSFKxYlBhQmrqHGJ9pLwTzwGkLP
uUfC4E5yAxZTHPylR/vct52N7uuVz05D2Q2yIdKnbUywMYKDhAF9jgwp5aZouBCpBnH9GSU1MGrr
ftvQNnBArbgk3Ddl4fs3JPqn8/FLyX6sA1aEbEHC3Qu/YfqNR/0SlBD6SBXyKdExDIEU8oqdz3PC
1zzuaeHYqe55HUpgACpUp3yhvZwsJFeRxQ0Q1nQglMiaUC8AW/ENpP1gsmHsmAhIHjGDd47oaIiO
h3wdxDSshhAhBIaDQJYvW1k8Oz+nXjfhOjWjBOY3NFisFNizGL+grYmdCsYQIhUY3siTcJHJ7L7j
UhpnNMOYw30dvrA6LLXGvY4Y0xQyv6L2itIGMf6etMqFpwmRjMSXYIyJZQObjok5Ejoh+ShT//0L
VQYS4wwqGn6zK2KHCNjQK+8FY9p53VtSVNFNAYXJY/Ptt9jw3AXszSdmE4e3gAJCQpX7rh3gbyyc
ic9Jah8jHANHDKLseHlTfKGiW8Lp0hiT0gHsSDlVcYPiNNA4NUTikyqGSkUr4qt7Dx3zR1iKMEWA
7cpFhdQyucKkjTwqFpbajmoZEhMBP7DaqCl+WdgGqsuXe9Fs0THX9uDWLOVFhvyDeIgDz9Cf/pHr
KNfinXEi1/FgnFokLDLVHyMKRvyJjYlrcWAVp0bTTsWCchT7Ppj8MDapW0697sNTRM37z8qVko9y
pTnIvwUSz7xxeW3oDxMKTMFinYjhRrrKps222jZXOAvlypzhlrI05oNjemHSreHQ8J6SWgZNPF91
uEoVB/lQ78TqUa6yjSC0Cp5FvcMSZhGf4SGUqNKCI5tU/bBm3x3cca7mBQawVCVsyOti2d1wQXEy
iAnVUiUosKJ3fW+z5QuW4ntrYc9LvCW5o0zMGAxN03W+F0l8/bxAHhguyRxDeNWwdCLq2yfLeD/E
o7k4IkkgWTF1X7vmoBFcUizoqtx0rzv6OtibPXOAYJ6e4Lxw0bBRBvNuXZ3rab/VEHwO9mIcQMYC
SXolwsvr6x7+qhf0u8MHqB4dcIgyFjNYtqM7AfUH1D6nEmPHXESVXoCIhw/+CB5wh+FjB2OJdRwj
3QArV309wPIjvetrYwvVTiwkQ1fQ6XRGtieubEKsMF07WdsGag6sTwYoVDOauHFf/Ja0tJb85lZb
SFdQVXaXf3g6HTGyJ1TsI+vY7Ib3waxahxf9zA+BCUPAn00qvHQS1g/2WZgKmN0wjUNBSK7tT/dj
ITIc7oyJsRmskjn8ihUmr5vXTDoqV+54ZqqsIkFhf84l/CwC5gC3QIQA427K8X2R0SRPk135Wwvq
JuTN7XMFV+YfU4wejn8janOqbxBTFFuQX3C2YOlvSAoeGySPi6Rvh7FgwsKsw3v91+9R3fwmu1zE
QBu/70sNLDvl1AAY5Hd1ncw1J9wZl2DbnYYnpjPG7RO4ymE40+cgswPaKUSSD+OvvfXHz6Pb10sm
J3uIhjDLFy84VoRYgJWzS3PLnJRLvU23OoMK8GoRNtD/lVMmAd/T9yRLEGkxTTEJQZNPg/trM5x9
lxE+psUp+u1Or035j5our5Vld36u5Xm2r+bP/dM3F6Qx+tlenwez7JJu82V7i6wxLF1fP0NxBxyG
e9KC0cBxhgzllwtrry6l+XvWrjpgLou6lO4jEGTJDKIZgA51NWjhPzwlOjLKSiCi0vmuAzFug3Fo
/HORxUtN0IuY9EIa04Vy+wM5nEWCLuTjyrt+gztV/vfGfxoAw7T1MyeUCFsUQpZwTtBguPEyT3ij
o+fjSQ9xUWHZHMPHZ19C0QSriAy8clOac+YGT2Aq0HrSCUwy4D0xxgDlBvbEPozSCo7nH5uLWgkg
CN4jyCgP54tXR743sBHfNnlzP5BDmdSUuluIOASuuxRqy1/UQXYdk4iO9la7slHxMLZGnXqWAStI
uzDoZ3AFGIjGFnKEOZZqhgkjTCXYwqRj9MfPtOsQzQlTEmU0if8+cPNoRdACMrpgT9TdtsXFmYE/
7DKxu7Ibfzt4nSOGYrGJO5Xfy7dc3utV7OmMm2Ns0rfcFvpeU1efxP1CocNhoHKKCzttDafqpjNZ
g7z6+EYuN3BmUBLZkDtjY0o66QNTT9gEGTf3g3uM6RKfhIeLNYcJlJnaJmxNdnDobLinIA/lEbwt
yhh8MNih8CEYFezsD2qfF/6Y3N0hvHTUNC/H1CZiD5+9Uq+tjgMcENhoubt6kr20tTrkqRCsKY+4
WAY5OaWfdqksX/KEagI8XhQxkRtUG112DUL2SLQbzIf7JHYUpu66hpGHY14bGxZmPBGHPBJsqwFE
8bklskYcMQMZiglo/aeQcESxWDuoMbQr/TG9fIBZRfryAk3wtBoXah3+GEU4ZVJe0NLCL3dfPzSs
xSjYCKCVq2UfYFihnCDskh4df+bJKlSgVo0ldXKIwNlnYj2Bk4CdKGhMOkFwLmhFMmngnVMV22g+
5PzkAmnvGF3tKyxozwX2V28IWEAk9xjtUbd9C5Aun/UWQ1iCJFwNf/pkIEZ/HPG8+g3xpbZLc/9V
nCiYyZJfM6fi0ea3teMn3BBsHSpQgeHRsGxRPRaw0CQ/M+df5srP/aBafMKHlJw7cLpPO8UBRb6k
d62dF+1EBEoBy/SEi3AhhZRrxH4NXWqSNpgJAQt0SGrg1z3GXiP8LeI1rqftPI04xORBBuMqFnYL
zcctZxo0HOw011mz+RRkDsUTdqxI93kg3to9H6jPGc+52CgAi1iph1lToo8+8dr8TCXl8OUoVTGd
pD0Q+PP3NGwYWdry885FHiDHmVEYMnCNmAHBOlxxI2Hdxygxkv3BZ4VZ2hDkiBxoNuB5gLX0U+Tt
rATZkV51aiFDrwhBQ2VcmleZSF8EwgELGVyY1z0vJKgth57aBVfvZBaQcZPAFoORj8BGhhvO50nE
7fLxkpDBlN98U/uja4JC0WEtXTO8huSHULfeIb2a6seEKL+cOLf5BxM11Q5/sgS3Oa96iJk5fH9g
jzVwzdMZwCSvfljAots3WFqLX52VY5pvOnNqkbHOYPLWTqXj85cyrKbhnKjaP8NEmujPFKRYYCX/
gV7JlP71IS2RLbgKD97ILqaA3Vm30Zz6MjMs94MF4vxtfw/H6pQ65oR9lXWJQ6+tnkgPwP3Qhi9J
jpsqD3T+smOcYe+JhCpA5doX5CVPI3qxm/Y72pcKkghMpoNKxTllTvryJFtf4iqU3YFDkXqSkPpD
ZrgPqV7IqIElPkgrf5UZvd482r/jMcx6wAw2z/c4n3PjgSHn0JY3mMrhoWvdoaTCPqV8xZauhoCF
KjejQcsawbImXpVajLtVdTA83ZZI1QAG431PDKaBlqmcvQsyxYF35S0W8EBumrXnuo0AzEkvTL7A
cMr9S83K34z3mbgCaqIQpAH/Q9UFwsgm5nADj5LhAjGNiC9a4m29QspHYA6pZo0FF9eY1MkKC+Ee
h/JD3M+50JnE/jU8kN+o7O732UFySVbiohqOTN0DuAUebZqF1c0/EVtbsjJmeuN3C57mu9sXKIfo
3Q+kL3mghMoJuBQTUpWsgueFQnPFzMKLueAp6fkQljTTDDTddzlZJlM5gkxVLanQu8YvGhq/DTSf
dzLjWg5D3J7gNo54Z1J+oqrGi4UsAXSde8GC/eeln6yNbp4dBtYRhANsER5zR+53xX9KV5FrO5PX
iAzqYt3lDhtPY01T2AH5kFiAfkx5NQ/yKfslNIwmdHR23L9MbMIffLNTJ3EF+O4xMGrb5YDASDZA
ojpL99/QqJhl7uBMSBEmzw9GoNBmKG7TGcwxIZlpziWraYdZNRu0Ndwp2NixHMD5Oqqr/K9x23Hv
BKZvTrAAHcfUGNZ7OfTLKZwJwUpBhA16y/6VuxQdSedSd6jw9jtBFuIxH592mVKBydE/kgf3pVo5
0m34xJANNR9Gy6chRqcU0nfKNCII6POorA3CfRWcIR0KC5xLKRnYT6Ub386xJCa6PhSNrYZ0+QeP
2NYbyK7+6FKXLZWzIXYk8yVGTCUVjYMxnhSi02Da6NJjpkOXHe1F2Ekzai60lqwAxL3TMISsZnhT
xDbzKsnp2C5ZgSRciSjl1QeiGPxsQaBJORjSPmCwgP4drp0zBEBJ8UIGbMCqjmBc4kgVWuoxh/or
SHosw8CMKmK52m8Qm+EJRSuMGafJIi0MV2nvsRBn7BxX/yiKd063uqPuoGBWsADC+VTk1OHmzASY
dsvlMhkG/jcf+Rwh6g0TdjRuJJlPDRchNcG8AeI5g2+sT23jO078zObcULipABKmDw9B/WHKlmbj
dSujNBpnwQJmg/JZwvLJMUcRshYfT0/1LP/IoLVQFbmDRzl+2Hhpj9vBDLIUwbWvKVQLWZvXb7v+
LkGnVSZgg5ExcL0UfLZyetZcVj4AwZsF4YzqQWJoDuOfc4wCbVYMR9VucEeYUkjwiybtZ5dRGxh2
s7KOrVP55U2bKg3MDWIEIPmBAlru27UG6wHi2d9hz1AKy0nsQAA/zGNXj3tpyTtIzvlUOWSEtTLf
SI9lt319jpnJ7cJKBsLjvsxJ/AOqxd9YD74E0aZnsSBdjRnacei8q7w7Eicr/7KiYS4FC1P3dKwz
NUzA1uVwQ4eOq6VxYhtjeSyGRMBgvc2Ak7ENYpqEgyRCWJkglUIxVr0cZa+LzCUdYyT66mCChFOM
5N28RsT+LTYyrlz9v9gYWDzSAjJ6tP68PGa8mkaqva0bLjNpCNhJOY9VW3m5QO7DW/0Df7v9rKB8
5ORoYkyg7oPG1jR0Evbgiz0eNGem2niHRA5MiKDcAsAPPutjSQzv9yiTc6TukfIMYOO9kXw5QL6i
/PqDvKdSufVe8crmAfcQ+dKi+7MIAA6BBamHKKUD7ylKfGi6o5rdBvcD5hQxBqSwPZyghx2bGG4D
jYYrxnBkaY0oqFA3LREewUJDnMao3C+Q+WOilc5SaC3SHPHlM53FzNGKeWkBWZHDqjDqAJ6dW8SU
jYPWwdWGYaLaeaSC1kzIZ/SCLx5rAtePSiRxlRcyGq1cIDraI8a13Vi0i3fN11G2PALYskgxxjUr
WLliSNmoXsF3mIYxFWTg4A236vYjcwrHH0/f4sQxdEoKFzMA4eOCxRzRR5T1hM8B7sckFLGOcLHh
/8hieG2KD3oEL/ilhk2RJ2AndoNOYvAuUnLjdbdE0rgBwDPd9Ed++m1FF0YHYyuom5Sp1LpxDNxF
8mIzrdhUo5GSuCGKwcx/7vCst2DVKo6hjZLRTlgl9T/R/LXAQUdguh1h0SzPODs91wyfGboOaV3E
GjvW2WZmDFsq8Wlt+M0v3O/wD+GjIvdz5NOT2Bz2fUTjlHSw6D/7BhByrAwg7WzN5yR+LvV4gRGz
VjktYlczYO1fwysiQIx33VU34XcI0RhtQTozV1Hh1Z+LFCzqfKPCWKJKsbAxYEIPF1ah3KfyyuuJ
+pq+8eJaawYO2xn8ys/zlqtDJ1KR6IRwVqjQ35NouM/orPVTqa+o4NpJVGO17pgO4m7gQJMKTJc8
AMDcYP0TnuKG4liaH4OIlcsi9IL9cP3/hFdcDDl+qwjWU8lRYRcK1l/N056rQnok1lHCa3AwLWJK
G2Z0Sb0IF0GNyDzRdormZ8ZaAxDlZeATp1uxO9DhGc8V637FFhYVrd2RUqjAfI+XlUqyVHb66Mu6
35bFrG8eJeIAiWzGJvQQrUPF1rzI2mv6qssJeFj20SV6L773t47Gw9MY7X+8XEzSHZ8aGgmszu+R
d/V1gAjYkp7dpKzd4aU9sTlZQ/fVzcPQ/6iugMbrv6D2qdTfDLNDr+zmiTrjMXE+qaUZZVOMMjwh
91zsbSHeEw1PzZF3XqqTdaxVbtH4ioJbALWQwCK6SSaf38kEjSVBQGUx1sBUqamp8yhj8TTIHLKE
NIolw27pDuAut0DQDEYru+8xuItWHxHWDYavBaKufOK1rzq5OQ1bhKFs4pzBjNBtuEmqK3EHBsem
8QjMpoAk9JZBV2u5tepEkg2cSy2IhtN4cvHZfD+bAMCCoCDKkpkbfZkAU85i2GB8/LhxGR7r5KEy
gs8ncuMgOiD46heklxliTJ4Lfsb0U1ONAlMUi8K3vpRtg4/ERsGYt8UZyMGO9Gt4KKm+PCHuaZhK
M15uxdSZST2Q8ysWHeqQyVRvU+Jm2LWoTm2szA+TBBtDRQTpvPUPqluKWXw6kIxBS2BjuSMgExg0
035IGz8o19iqnlBkYPPceSpO0JOEH8SptACMtiDmtvYXaXREjQ3Ry6Z9h7mDHpBtv7HZngeFPyRg
js33iAQUUh9NBRYyeTKpGz8GFF+3y/QG4lgErC/E5Y4NQJ6HGo2GUAtWqBibBpvQcXJiTWN3xbot
nlpz44e9RDVoMkcD9nY4Cku4tC9oORDNVZ8Lpd71RFOYs9bLzgANKjKKOQ8Z7LldBT7PfnJ8hqBV
Y5oXmFI5uyJSSLSaQ4zbSoyVqZsBzgF7EKpCw9Ch5I24h/0AiTKDAUhMGVioDRmZEpX7DGQimeJx
r0z+A7RAONLOCVCZdALW4NF8QDlyQoI7WXkIuWttXFC6zqWoKXgAUmtyKBjVodMux2hjiBCtYWXQ
0Shj4YhOwtsRKDLaUpV3mY1JNNWb4A2ip8TbtRvFg1HejwewxckU/Y6WBjgdeC5Hhtr10NyVy9Gc
v48m2YmsasFosNAX+vb1Dz5VbtpxwArJe/yBgFVd8K/gWGmLEczwAaP2y4cucgbWaWwMcsQVJy7t
4Kb+tXvwekTcHEpsV2AqjkOiIujHcFHfwE8kIYKcChbtf5oIZfuedwhzA4ESRkd1b2EwAY/o3u4s
ZiAw4iDXAqnCc5s+udByyLxjsn5xsehgrE27bcHACKstitKDAHqOHVwH5U5jCEEjQnJ86Lk/M97d
ODRAkG35OPyjjDGAtHEoGAgyBjcGAQivwMYrHus15H+mra5OrKJQyuovRbkT1CJooRTchXG/7C70
CNYWHIJrp+HGYaXCoIg7lDurca18IjWuhtk4gHU0ZTobnfMH82mqNQ1e0UA4evHeUHrTCMHwwVcY
RgHlzD/JTXXtaJnXr4d0FnnvTEtmqWdc8z+T/k9AdVTe3ztDJmHh2Tjoxj94zvd2W7sllSghu8Iq
/HOAUlkwAgZ5R/25wTOBltf/+M0cjBp8u2HyDHabOp89CFSD1hqfLaojdYFewZq2f7C24zdDOKSk
3rMFWdg0VP+o8JkTcDFjOPQPTgaB5oqlf+a6sw5i+kd+uyJwZHoV3glVP0kyVODwBjniLaRohAoM
2ZyvBeLimAM7ZMgMNQKhOEwymFYmwNUdFwWZ9eNSEDqQMNdcgx5Hy8Id7EFlsCJn2vdcoBMBbs34
KPvGZ3bw2igS9xbmxqPXgpiypTFFoQE5kZSZicnMInaeLM14BALnoMsHiAASW4PaAgwzSkzv0tGk
QwFEpoj/q2lNbxCDl5CNPyfeVk26o4I24SoGBFzJmJ7cTOgUHDp6TkgBO148Y/9/BLNkj6RkWU65
pJ8tng3lOl7/xx1Eq8cX1NAsNgg6pXO1lQ+IrVhhAD+Zdl+7S3IQTT4a7lBIDZsjTpYqykdlldy1
h47G+AfqE3JmaY8gKHSTFbSWL1daS3I242m6lzHhPsoDdeVVCPwgpkMJIiAqhOfwJeMP7t2u3XET
cKGRPYDd43v0QN13R/kH068nR7vFIem1Mu76/0g6ry1FsSgMPxFrCRJvyUExxxtXWVqImAAF5Onn
Oz2re3oqKuGwzw5/WN8EOXd++QUnQd/44ZBb1Htu5wVSp0wF7j1AYk7Bib8/VJUwHthjhU3Pa29m
6QV4Lzf8bG6UuRUeVvxMXfk6jyMLCEM6+mnMKcyAV4KkPSCBYgquOVe8apn3kghwuaBccpImppf8
EvBa/jZ0v4QdzHc9hOdgo1iir3Hd/sm5NWsDKWs6+vTBBAqWpPvKpd7SgDia84JYfux5jpAlBu+D
XCcPMskm2TbPLMMZUvm0X3EdqTM6nFfgoeWBymwYqzr07a9U4cwG/A/7fFKylnoXVCOIO15B3zDK
IucEQTihMVgBCGWCwjZNzvNyKTQ11geAMOCmEg7jQKXs+xBOh1O/Hcg8bHO8z5tQer5UgMIE4pga
BbjUR4nlKqQRS9pMV0MOlMrPkCW1JgjEEGYNzJfLHyifernuu0RAmxBjj3jebgOXfwGTDdb05CRg
pJDslhIbPA1ktlcgw7wPD/USzN0Tob+hjQKRQMXnaGb5aHarMWnv4es9ugT0MU11EwyOfHqCSkbM
04ha1S/hHEt+9w4qeUQt8thCWYwoDcQ1hobOFBzv1Qb+AkUq8LZkSDIxe/NY8BkphmnzZRIAbFAP
EOHP2rpLLTQxAI8w2QPkdBQeqig0iUcGMJbKQe+ko3pmDI1+I9k/Ijz0I1tC5P67um6141foTX3w
Fvkn8lgw+C6IOPQ2PLbsJxvplx6XaJC2nwnPJ66T98H2IIWkl3fF760lmC0ahyIjIl0k/1dB9vgl
Eh3/CnSSqZd7/7iIdF3A4UGSRDO/CG5ow+i0hRy5x6RL+HDSLKdByUxNf2PMZWNFgYDm7ffFfvhP
vwV859HAtRIQJceCIhyl+7+DJfXkYIsiwNnMgnxIdiYgTvczWQjbGgA1IU49+MaDNuK3P0VC1Z8D
b8lRVrtNrN5la3pzPOSdig+gs269lvGq7CwbNaxeYqsgo36/k4sWmUg9Ns9/ACZAC/q4e0aM/oXm
zgfxGjHkYEgX8HuAVPmYdoTopWJkPmGrJRckd3xxAfhO7r+4rPgZZ+jCOCTCpMnl/4cAHqx3SSf5
AfYrIXjCd81/aDHy90sImIav0MgkbZWFI6hLX4PbJh+tf+/H+3QbLj8vCvCN1wXcapC6QlCUHC4H
H1i5X7YiA+fkuNvtN8DFnuSfLRLEGa3nNpT+VQN0mLmXXG/4rbweVwuMER15ihCS9tYEg+rSoL28
wivZtuUXhSsfIf+24fcCTCtlrLVoUIRuoycp94J2Da8iteyrl/j6CrnWIDF5Qxq63F0uOj8mutoM
Il6+kkXgcMH9Ao0ibQAxSj8ckCnSDfjH0Kjmzg1oM+uO8u8K0TOXmingEQ7q/5/kKjKdpX3PFRW1
RxUMEbJmm4Q5TPpBRkP1x0hbANoEIpXbxtuBAVZaTG/EaahZBOQLSYkJN/kxIUmArNwyWuHJBPdx
5MX4PUC7aK8B8BC5iziZmz5RvkGub+ifnIGE0MO+xPg9CPnACRgtThbPq+EKZDEvU+HzTpTZA2qu
JsNjqy3yGaWIfOS8SI2E/qhWbwpsg0mmHq9wwCEf+YdDBzBTLbi7lEX0xfGV5TXYI/FFoMLixd+L
qNDT13dddGOKKTKSxdAthwk4GJR8AFD51DB4jRFXsxFhAvFEcMnD+5LME/xNjlw3QokKsJw5P0Oq
lrMQMYclE0VxESGgCUJ52Cl9V1wU1jtVq1Cvwv96QT1ghMhcbosY2A6ZnOjBpsJ1BfshFb1zrCPI
iR7reiutb3+fXRG0FvEJ2ZmU6AkRqQRFCpLnReCAlk4GyYYrjCFwkyBHrtABmFpwtJjAkTA+Jt0J
6OMVHJWb+Wr6GA82X5lnzAVPRlquMe5OL8iEWpPX8vuDGgatPTipEaymEH0sCOIlEEu3zENuJ8Hv
hhMPl9VKeKy4Uhd6WtLS8nF/RrgGLhFTBdsIeW80KJXV09mrmpvnC3qJoG/O119QoWS3SCvdhHpp
hXhhGUvg2Cg89+i7oZM5TJoJTHgr0eQ5QikXUsDu7XwCash6r9BhBdOh0wUa14hGAIVPBisOE2Fy
FD0vDKxdKk3DL28BKp0BLKMPSIwb7F10Pgfe/RtlUCr3ZLeSgHebJrpczaQ6RNc8kEfA8HPPQDTJ
75ewjsAU4YdKTQa2jdGS8zUTLUu/ZFCnQtk/583kZYWfZtSc3nIKIvSR4w6DtcFcvqT6NxDrshBR
BmeimtS106GgeMjQ0n34M+n+bRldpzSsd4DtdpgmDtY6mp8AQ3C6h0b5h7i1W6NyjlTTYWoKCIuf
JeKaXbgGsXUYf9bXE8EISQNIij5H2J1APddzBGSM3xxxjfjTg6yygD7XQX+8r0DOI8DZHRn69EiY
ISMYGFjf+DQ4GFbDSR9uZJeuCpJpi5dPZINbC3IZvUckgKP7y5cRkP4E14kFMgxVB7fcEwfUMwAz
baSc6zFwBX5HBtSJv4ruMY3wZUmUFQXwPgDYfrUb8MJ+fWavgl6DOdRz/0ExwEVVHomZkAU9o6G5
NP9uiPOR7o0BNyLWy7IGPSGEAsFZttj94BCOPh1vRLiqhQoWtVEWqczF3M/Z2FC1oWSA7h+iNzCy
LyTg0+LpFXNl/RXrG9VWxq4hLT8yqZgXWBHw6HqLnS1k7AsghkBwhEqRRc0n6ROmx6wvOifko0d+
HtVEXMEFTJtATzGnPplgcFsK9BVpn0Az8IkImv8eTnsX6hzCOBLKKPRWOF6ShmlZie4AGH5hyCjS
ZBzbkd4o57cdPKgKMymOJri5VSSSedBA0eDnbUHaYJz9Vty76VZLAMj0uE02O7tI9aBH0ok62W1T
dvBByNItQhr4N6DZEC5FXwQ1YkBgmoChqRMsHhykS+GtbPQom1HrIh3gYcgY8oQJsF8MkrQP33D1
/x0zBSx3jEvQbAjxUNTDDJR+BySSyC/wiYQ6nLLF7WZQSQy/58S677gXMgZYBSQoHlBaD1zqSxDP
9OGEAydZDbKwzIJp5R55IRARzC14uac14jXoMQE9n4MXYxbQrjWwHgwCsRVi2zHQZhxJm2vh3zpf
wnBmcSc2V44viIZIaOt/d2RxIVhSYgKkMGLOLGD7JC2mnfZ21M6RGMVD5xCrVvOriI3i6ptI4IgC
HycaoBqHQTRYM+sgZuRv/7C+6hRtHuKMnBOxfpeDttmQP5FMXmCoOvLxAGLStFWPS2j+XJgj0Dsr
4E47wPTHbJ7WkRX3xdTziZIJUDhWy4wzNSPwF+ESADXRkS+HAlCfx6UjnpObL1xKwN77PO1MgnM0
bpks8wCThE0ijB+CO9fR6WxA2x3/IVIRZfZcfII4qx3RXOPQehsp8+CzYvgXvyevCYmqR6nsicY0
8xokvS+4LSBfYE8l7K9QGraBjCGGmjtUKPY9IrLZmx/TXq2udro7I2njkFoyatVtBNZ/z9O7M51S
lnEulKQA94hhFi9nOBuAGA59qYgs3aG3Z2+mm3RXeRuECwuUndAUSPcSIsugYOxmxFUl6tJxZXtT
ePIt6B8DbyzxiByPuT0/jhOUySI0qH0l+CI1BPgV4tI9GdonFG4c+Ge25GbuxWvD1dCrgruLEDnT
NsQ+0YZzy/AjTCKcKzr9uNkwXjrEqGT770gVuNHnvt4fJO/zc+t9njFkKVUU3P+6t9c+vGpZoVCM
mfUbZhvADo/y5869FDGHZ5tHgsWdEwZYqGVnl+PuqFxT+ZCoXYxE30Uf026h11+cL9pYxt0Fr0xe
wRmatLpD+s/yYK79y6DHvRGbdI09UjYCHWkKQqgtTjP9hprlgsYPIwhym6UoTpg+J0QiGo7DFxOD
MA+aY3k+7OgSWV5Gknum3dwd89UHhvSZpJu8jofiMXlhH7B4BtFz/wQ07LKLD7MRmjZIvXce48V/
2TNAZ3C23eIeXnE22cDf+IwPHbY9yICBn/ErdslYXlI6aaPnXl3VkOk4XsLl0zY1n42JraVGi84x
gOswD3G6rb7CbS9W0VL8MFbJApSqDoxiIyF6RCeQaWICw4n4TZgkCyKRxGeAofNJKODDH2SsM0WK
4cA+YbFi10SztEto0tx6V5+Cf30/iWUOYOU9FWeYh6I1C48GxZr5O0IJesQTgfmwA8HMl/CHrCMy
XLeOMoezfR0NQzQDqQPepccgp2eVDX3kNDkMmAQIIENO4MnlUYyvEyml4mqo7siiVeqqGNCY6zYj
mIvJMKmgoAlsPw03xvhhFd4SHFn9YYA8f1yj3tnHGk5S6ikbG3POglhKebQQ6uR2hxV5DiQYjG3g
FZjEl8ixZ+DjwwepcTm7h0xUp2AqI/5NsTjb5bPLglLelwjSjBYK9P5RZUY5naprgnZGQDwZ3+Ni
ViIcnodwQnCmuU2wASCXQ8QbZHY9rhbwexLp+AlaoNJNNPR5TAKBxmbf8QBVoZinJeVZj9AKS1SX
M0ArRQ7Ad3x84agHqt+7rmm8kd/ic6RPUXtwmDojnmtiaXYPiG9jEXxyrIG4o8QZpHwCmPOJiT+9
NKdJHl38is+xKYh+c5wO8AUESq1H+tTAsJxtDbWQzAZcjeRuxY8VK0DOiXipJjSx+hOmQBxLKHkc
gKsCbwCoQ9QyXROHwRcOURYwSdCzhxEI6yoUwa72s5XCO+TBMH2EPbIzRVREw9h+bMQxvY0ZlY3A
6CNiCCgamupt/GS8xC55h7AVQLKhwmdKavnUYoo5YlwioYlAQnc/PiaifNVcLOuIDXcPmicbp9AB
SijNqIMymF9EeDIM4jDzuMdYow9ujngySR/Koa9aHmUIswSe4wEpFP06A9kK4XzU2b9ngFnOYUpy
7oIEmdME83p7Oc/jHgKg+LNEsjsYkKj/+wAh6Of4SdrGHrHM7aUPKJlxMz1dhJ7Yt+tVTkQAasqt
fCd0u5l23ff0M5jT0S4o3AJGQfqLZh8QI8ecDqA8yI1oHdAsQf7pzNDvRYxWkfOTPn86GBOaX1nY
Yi41HkjkLM5w/rptTTga86sWXGQhkF3wQAFAo0KnjwYq/RlaH58HBwRDPiMO0JZ4LJiTEW15Lu9k
jWQgpbhc8pEEQrQo2Eg24A5C4gQl/JsKmOUouWUpwj2qhUmDhQMX5TknEeV7CHiBFVj22HMsDiqw
D5dUQLR0qFyBq+n0KGnEjVC5Cl6TzwyeGiMt8s87jmoCzCkv31NyASNhPUFZu/yS/cDGpF6RAbfL
Hhy2WkmqZ0RvgKGbYQFydUGBtWAExR/hh8rCIf3MkVi/syHTcBXLnwcjBELO054jimiw03bedf59
Qr1tcUTx9HZpouH0dbvivcpHVvFX969ANrC/Q1bn6dICrwLZezvx3VWO2bJvcIXUGCyO6/0/5erQ
nKoRa14/SuDnLysAUfpSGwbSmn6tOQJDinslSjh45+yu61Yo0BBxn6du/9g/dyZQ8lixu+C5a11p
hb40VhkbkD3910NfNKh+mekT84H5+WrA+F+mTkzuQMlR+EKyIP4wmskCJnZvzc+AAWbRa12AUpRv
i3KEwt14MPn4Q6xJYSCgHzoRoehAUXNPLTuavr1sqm8fP8yCmkFE+72B6ge19Eb3xc8brkOioI5E
F7hxUG55MbqG2onMMvrVvvHzYAK1ktDKFBAI0gMB0jn4uiAl29Us29aT4bk/m8fD5rlAMXDyih8C
mON36Qt1Yqy0Zjrra/FcXGMWsiMFr7T34twFwuEil2ajnuUryWuMx1GiJMUi/x0kj3GbwAuzW1Rg
1zIT7skgaY/SqdmZVOiPGT34dlNurppoDt8CJaVDG+kUTAus7LugXyv2Labf2ybJYwkiKqQDZDMB
9/jgtkI+PMx3BvfOlgJ0j2xAXD7OV4v7hEMf8xl5kPijN8gziQ9WtP3tt4NEE3O5HxK7f1/k6+Ir
PxiYo22zIofiE8Yrbnywf/59S/WZCzbYQ7K2Or4lNtCK7+l+2uCzENbMbcb3AQEQpNRjpjmfBRB/
ivlJNf9hUhtZLGdAgim3RFOC8vShukaOd/a9OyCWsXKIOn5Oqn3GOTRj6MoLaS7G8OrdMeIKvCIp
XgGnmv/7n+S2elp+zuBtU+MkwUi+Sy6Iv12985cH4StewwBxG3L7TZYfSxYgIPdH9zEjbRCUijnm
6fPEQxMxEt8K+c4mMFFbgLKMgcmKT3FNAgEPHNeu0p5+FwIspA4Ae41YiqX673tZP9PnD8gJBX6o
hR5YEVLa3kOGeIQWs0cY84P+zK8QD2RacJLYjNDi9RB3oyNCAOneYbXrxWCXslE0IH7IoXCJGrVz
xWmh4KZIppgn8iid8gprl1NNTOhRAbW/Nw/aqby8IfwKN3r16UK6XyCHClcn09+TudBFR0iOehwx
ixiCIlPLPqAGBmvKEcpJxz5eAvkHkbD4yh6ThCW+3zwLQAyg72MvIYb4B9MbjOnXybzg7AqbTdYR
g1JIIprkNZHmjyOUaKaSkwEwat/k/OEWDl2zzd3DC/9qaYF6eg2lmi+oH04U3tUum99Qq3yix0Nh
DmXW/f2Mmpk0Y1rH/nS04GuTQipxt30JMWOHoS2ALPM1vWPdhDQfJWmGP2Og/2AH2jIup08+/4ZP
7nByi1TUI4cjhOpUljN6yIhfmhHM716I7hi/TyUAnMbUB9e3yZup91xBVAxGo/0eMkhHgBQFU6SX
G8SkAL2gc/JXFBEw1WYL6AwQQYX2hMfnb58f1feDBriFi7jvO5jdoc/DQuEdbV70BtsF06ziz0K8
iPdzEQPNQ+WH7uMe/l1G8daGiuHp2eljrfPxe4NgECXVBUvM9yvO7LNIW87cVx9+qb0cb2lFhO6W
foxv2dvtepa50BopsRb1sd4wQ5Gpbs8EnJ2G289GWhpDwA6OMn9lIWOqBuWN1r6dc0bdnaNAaOKe
JBX2S3oAuen8Tr+Lx6wLhuvhKmehECcafJDoLqOyvUav2SbszazY+CkX2cRCyofxSCT7T/obyy/+
miGzJPr3m6EJHgvi8n0+3B5m8NbROllAfn7OaUcxbLA8sZuv8j5QaWwzjAaYhVnt8UZCylSE/Uo5
awklDxznHjzGxYf7hsFHlMW03vlnUjDXOAi0DrQJEyYCSQpGc5yiEClz7oj/II5gD7LzZUEvzNen
IkXqQy75ky8dpuCu+FFSb0lGX8z/f2gDHV04qYg/6CHA5mZUAQGbKo0EB/gRPPsLcp9nJvMga0EX
9Zv7F6V2PF/w1eSreHKzi3OnhGUKt8JH5RLaADlVDQtIuU7fINpRFpg3WJyDbEfZnReB9G1eE/BM
vEZUoZ7AIWGnBfGYWn1VAYfj6QmlNF/ByMCMIqCBmYKwfb7dG0BBSlEEIJbKaZgqoPyEehzZwr8M
V43keUN9FYDPHUwHOySS4R3PBRPxHV//mhh6214OMLEfH3xcduiPh6h9pRp3natDKuhqY6oXEnEl
Et6my9LNRoNI+oFopLvynKEnuDiUXTA5pjUbFojtjfoABEvpCseUItJmxEEEm5xuhsQP2TgDVB/I
cxbRXBIS9Z04CNqiobVSEO1efCflL6/gS+uvEdS/8l5ZQBQaYsRMTr8ES93N5HQQoRvp/MJAvm8H
EVQokqXvtJ0yiDEEcUnzQJ17GpsNzqgt34B8LJPgM1LZ0pwIKE4DIMJIkr4SJXp5GIaGg4m5QBaa
K6FhnQF1hb/ikDmW2jdHgwVIZ6+Lm/gdQwyTVirvCQ2NVxrOyi3MYkDrb04mH6Eq5YK30SejABU5
B5D0dcOL6a7lUJXgeZ47CmyofKQvcrYf8TLqRBsXow7VO30C+ryP1Ynye00HDDJjpB8XSOjNCjhy
o2GgBXn09a8pATm6zV+pFD+nT9cM1URzBi6sSXapOkLIMcbAI2IzfzmLv8KerZHkQaC59NTgEtWI
C93XjWtBcJV/3+4WOjMBkVxmx/yCCQL7LzlNQx43IAy3ELgnkEGkBQGyXL+R0UNhF0EncNMWrpIM
DdcFK8F5RFhvileokysKvSALGBQHEORj0dVhJhs8RubssoRLw/hEicFv4C4wCPrp6eHEqRWY9vSX
dq3zO0Tf7mWvLiQ9iCh40jT3jZ0VmY41kjEAfnr5WglUHBq0BS6bUevIE30vzqD00EwI1CCEt/3P
paFIEYDdQgSnI0/pMcGILn7xPShxfK7i47B2AUKRJpTRD7F0tatd5FWAplP+O5fkYK/ivxNjxxjp
Ro9B8vzg4KLm3ZPSg2nj0DAI6r9bVI3QMvNv0ZY0BdQBOwIS0yCxHE5tQY4F9higLXUDDd7LshPq
ZLN+a8iuNmm22oRhAWZ8MGkQY2IjG9gI1jgLfDLx1tMQPf4kbcK/2CjmkzZpsc8z+KpB59kdIkmb
6F6BwrZ9GHf+YfYe7Ye+Hpc/IDHsgcsJtPb6Njqd/gqfjyAjjkQPTcR0jADC1j4lUOhtHYFpFsgM
2IjQmR7lP0DDhWIc8FBv4Ogx+BKUYemr7At0zYZbPcCknsuN3hQ2dAjM2ObcmJabelMnB+/hUJA4
f0meW+uB0OiSxgCR6HGPQFbG6BF+fWwU15dU+RWXOzBmVwByPEgavKg3Qaj1yxGd2z0YGx6otweA
BI4AjwxLzm/9J97aEiTlPPr4B1K7zxbwNk9QTV1fskZpTlReFgGHIp5Q7bOP0iB9BtmM2R4RbjCR
A562ymu3PNjEInwt+IzDWLc+cppvD+3LfRENtuhMc6Df3yHhDKzNtIRu+yMFWnxLW5djjztAEjgw
kwkCIoLwQFV0+0OSjj7Ed0qQhMIJJKumU9kLSgVkvscBcSnBttMjyaP9JLolWnrZvBJzRFt1B0zY
Q9YUNC+HGion4UKs7KrkMILLl8jzGh9bi7YHAcV7cZZiuYqGq3Ak7NOjcPsmnrOfLs9ZcFgUEaKe
Pw05atxSjwp1iKj7gydpzJi1OumP6ee78reL+Ak2MOf8CsFd/0J6RWPjLMytr0cIKY8NBEsmfxbD
Y+edvENQaTQf2KMKXL/uQbc5TKV5MdYMG0oCCTQ+MWxHWBdGNXeHuY39sH92XWzMSlaBHH99jcqQ
hJT/apcicPZkfEtQ4dazVNBR8HQQmjUMAEHseKxfa2WrUAaavzr+167qfzn8evQZvVId50mH6rdw
c3cBwpHW72D53kD6Q/Vb541N8YjTRJmUU5gvuFKSH3GdhAgKNTRhR0ICKWp1AU5qhERWYRM4hr5E
StJF5PmP0/fnmSrObdl6Dyso0SWHVSYax1DpihQ40UNxL0zo8MHx6h9Sc9IZuvg2I2HmPJBjnOV4
Mk5mf0Qc5M0fgeQuBuGfsKdKCBkdXUSmgkRIEZmvCnQr744ebWBM2PDtiSBuoUSKMl2O4QFVMMvi
tSRHTw+roa3Z+z1D6up8iYXBR0aldPCGU5CKqekNI4qnOxnPEgonSezdXl7dieuPE5IN73a+BdxT
10Kx0ybUgJ0LLAQ3NoRcurgwiuZmKmB3MCr+xXaa6m7mEDmGUXhPsG5+i5o//WBzgtcxguGot2A7
X/8gzINdoejZcyllHyCcfYuQcWJCN1nSmuJxZ4sF/puNfs0FZaYzWOSjqbXfl/beImtm14g258h2
/Q+/ex2hh7zHJCDSICzQsRmRz88EhrRyaS+PB87+yHxjksGyzOMM67zcnozHhr32r2hgM93E1XRZ
2v44tCJLGJPe7e2eqaMPYjdEQcme/VGmJKIgKL3C/vtbAVtm9LH7+PH/5Xfu3ifF4s9yaXaM9DGI
Y/SZOPvOh/3gfOcAsZhOkOD/gNLFvUncOXEFTszhXYwj5xVNAwJzvG3cvevb0wcOtoYzbTEyxw+D
7twhQgymY6M4Gl6VGDT1RT81G1uOEmnoB5OiMSZkS0PNbpcHyoneWp9W7C0s9Vuij5qYBAzjxENI
qniliiD/0FJYEVF2fiW4o6ePhCYXMRFDLvHyieGp0d3BiMMFuOAxz4p+eceAhyIQk6G7QyuWI0Qa
kYWHaHMaoKy1eh0PS2hnHK2+q45w5FA6eWwsXgteGdDnf3/QTqkp714BVOS+GNdwx3HLgC/C9QO8
dzSZaYBWdlShaFGF9AWpggzB1lam5nJYOYTNAsUtFngKL+1FCDKXasQpYfaeGlWSjbPgcqzomj0Q
ggVGBldTqLHU8H5k/0JkuwY5ZT2J3pzv3GSPa6ulaiT+VCHeMyjDPF5eS4vtwQkPpqYIzAPNUTH5
4zILY2ekW4yUF80DPXpvsHG2z9OHHfyedeQ++KH5O+EcjEqcU9uEV1BdHDCx0Tuc8vHhdCdvz1bG
/P+GtknTWYRPdZqdkQhLzKhKoOhN85XFSAYlTOQ/eCPl3wjkCPMQSuA7OZyKMWEVMZKVgUSHkfIC
gCCRLURyw+HyQ+5G5lYI2BgcD31OxiSiEc/rDOfqlLtH1i3cWVEoJk+kB8MGDbI5BTe7QHyIXjEB
higFPpuPzanOhfRF6MI9gdpGWLYcKNgpUUVJxUzxwPxPNPglghdteM6WjG9qnnhH/uZjiTENAFDn
92F7lb0q3HeAyJ54noDWu1lAzcIt4JKGj42yu9GNEKfAKVrISOLkzYmYLjcV+iOtENp5fAdOD1fo
cKpV0dqfc3VMVGztKnkn+apJwNrR3KDRxUuKa7KhXV7gNa2CsWEWRwlFobiRUsnjXXWXKUqk4i59
NlJGC0Dc8CpVYa1wj6k2oZoxkGBQEb6O3KkLM4aEF6k2DA3GPSwlwOtn48L8BTqlwHHkK2nOQNTL
zjxqR3C0x3+uZNzaMU1Na56fmYZAGGbAtOD3QfxVm4zYQ7lKEosOWhNVrLKVOeWwHg5vJMSKdHwb
BGmIH6OoRCgEO+aEa1GiifEVLRI5Ka6/pXT+Pkeg1Ady0kpznRis/NybnZFP7mCwizHjQqkbVZwE
DcSjSdCk2diMe/Myu91mVzqYl9N3yEBpIJ37OumeoOO7WNNhNq5hvd8Gx+Y7gp/0qC9M6Vct/Igc
UWZNhSKja9NW+mOdMFRCsYaRD/MaLx9Do1Glc45JrUBUnk0ewEWTiClaH9LPBzmZ7bHzQ1V7DvFa
9p6AIaj46XYFUH1Ma12Cthgz3BPmztwR/E2B/zwiCvDDDhg/yEpzlu2b3M9mh+fo4ecz7GZVhpsB
0JFvfKFSOgvdLaAMJR15Yj4hTkCmIHV/gbqVNiiqfAbchLkNcxTqNRPmt90nYASZiMKyzlCpvQtd
L4Tpai0Fu8mkH7+6PumZWRhxL/AMvCcAT5V39DGpdgFFshoy4JY2nCIhmxkyLqHnUL0Tegq8Lezs
Usil6Fe8bEHCY2x6WOf7JgEqCmnqrYpz5MT5HQbIikdn4Drhjh2m2jDsElCjMKwYvWc4wWUxUyou
+5n5C/wpunGgh0MzUhqPXKyydsToB/mhmKx4NBVYO0bal8zZDpGs7ZtNtbnwlsyBIMMrkp1hSqdG
SFNdX8ylsS8V78tI58a8kQXW6TEdDN578BxhzU7T5UlZKwIEXQ06HRC+OBB+ERHKzAbGZJj+naZZ
jv5f88fs27y6yDC8QFMISpa+Y5jLWYJV1MbMzmm4gCMWFC/GUtDGdBqVtLeGIb/D2SrQBMlzyDUx
i5B9+iL6NLtOW3wlhIQFfmIf3DcbbygzAKWZyLPOo0cDAwTIqtFj0u3nmDnUB4ObE6PYHbU5lfqV
BhwiUBef3LoFnv47OCknSNzImjy+YSYE6jeXR/ChzWlQqdzoT9fDalZUqCU9it+OiqtbAgOpmczJ
4XBTn3lQu2rBO5k7rRsR1bnp5ybheLoR5yRB2qBhhJw3X5kzVzWXt2dIEGDQqhH7uOa0saxDgr4j
DzN3o72iMZpyMWXTJ/QDzDlzEy8T4hbh473BaRb6HVNUwJvswCeCxZcuzouVaqW81tWcqcyS4AMe
gHvDFRNbFDk8NzM7IwmVdpvrM1Sk8BDpVJ5XlpT2mR6u0JZZFSw6lgZLc/gk5BNz1GYs7jFJ1pm7
KCAJoXg4lR8WEeSxYoUIHqRzPuPhgHHHfVWgCyaPT8pbA5VjmR3I8UPx2/Sqxzgdoy4y55ntnmH3
ivkRljEwa5YQr1KuSKedHNvuLL4NV4SkO+oeCkbwtPaYI3bgtzC+PkM2LBkVQv2j3ebVYGbQg4aW
JiccgXYsQKcKz8yRjPpukUW4Z37NEWpGN7gkZwgzPKhDgA/YjhYzIlO9Ev/wS2B/UbU0PURvMwQD
Z9AHPzQX9bF27F9Y0zPw5f8gc5GPPT+M+EWjk9lwMRPjRWZPSD6J1mQ7JiJ8oKLQI10Bc86L5J3v
mGzyBrTuiSmgtrUbWm1ApfNLzHeGIafCSQrdNSiRMVhj5rE4sJDw+cVrxIHQnlxYmKbOCKRC4Eac
BWpvjB93HJeiCFnLA3efey0G2OPLAnlNHjJ6qIaIX0cQteydgGolBBm+QXuGgqVGAFhrIWcKp5Gn
CLRKCbQEIZQPI8zMaxGkO6L6ZCEFR8KYidO8U3NTJjgAEckke5Y7MHeUEWRvSPsPoBkxP5JD+J7A
tyFvFt7ViAmvyAOSG+Z+pwXKYHuly8MZLogL4BUuMefHhJaYyYS87JhuXWKtTghlMpV0UP2bit82
IAKe7rlK9NNlYz3B95g/jFqqCQ13DGKPyCGeaYuyfM94LYmtB8JqdaTB2h9ZXyxec8dOcqP9Dk7t
QvTpNvkZYQ1s4QlsGHMS+7j+gMxZkxMAa8dSQcKS1VbM2CgaxoZg3CnAZgQsbvTF2OPjR0OwmIID
x97ciDttwni5b3xg69kMBAk39H7mlg1DRlkCYg6eli3moySXx5Z5DMDsT7fsj98Coj9Mmg1vbMQX
AM0LEh+UGj64vbNujJCJOIdJl7qYWUbME8UGQccZQUi7GlU+at9IZoL6OIOe71vUqAEc8IaAVbiR
qwGuxtxkTsGaoQ0IrC+LwKmDA/jCUZkIlLi2kWTIMKxjhkEuwOPsElaQi/a8s16krZa+hdCU10Ho
OGvHDj5L4QIRAI/EeoelgKggS01GcgOB1fv4dp/pFCNIKlg+8/0b5wQfvy10F0oROP/z5bq7ABrm
l5F9Zdv9zg7Zgmn7bdGjHMnlgrH08j9nAIy5MWXKjtYc4UH86lvjeh8U/0DqYMaXXxDoeNxDEj2C
oQJTitiKGGuNWRpEl5IwQIHMx/8QHZCLxQxmDDyF3e/lvxnDTG5r1ecyizy9SDMt7Y6kJ9nzvlD0
Znf96fVmbA3lCT4aw6ZOn+3mU1URSKRyLW+x1F11jKOq6NlPHnDZ1SdJavTApqJXPekdoPTfv2oX
aCeCCdhCyYr7mL5Kt2TrRaOapQgmVknVsUyZxT2EQfOrzBqkJ7HVw9su9yTZ5wNIOCVWPXgjoLbC
AOxWYxYX8nlLkjf9rB/y9MtUuXVlSK5rFPpLg02YAeaEOgtAiQ8WgPYFPQ+ygAD4PbnEijHGlYph
uFCfo7ZdvtGekYRI5vs6YW8ipvF10lbJ9HkgQaTQ08St1yfUZICI2iXxg8ebf3n8ZeelMKNk9IZK
5dTS9rfhzyGLH2xPTwI6bkwKqig3SDcs1LJlmMOk5ZktPt9YRm/eQOP23u2UWoGy8WlkhJHQzwJJ
qr0ONLGf1j2U6rf3GcDwuiNlJrd0prv4/nh62fWSXsxF/1DCZ1V7h7jpFzVOQR+lWH5BorytWX8H
sVegNFzzs1eFonh4p2urIrlsojtzQE6nMREkUpjyvQb96o1uvlp8E0krQX1QX8rbyxdTT7mXGWh/
MAMZstZv09u9LGirXONb36WHGr0QI3fb8q/FGLoievQDOtLZPTy0LJAbEOMvkBi5Cdq2RyBVGT/r
HApx0827vuXCdzzU32esI632Lo2gQiBYNVBH7X6e4xrlhFb/ei/l4Q9v1+0LsqlMx15Ra2Q2Gnf4
WuTU09kQJOEpp6mG8Ncgv6BCtPnC5f4OIPxwcFVdOt/DZWFApHpIKw0F3bbzsss3tDoZX6SwzKV4
SJO5GYZ3uHbid1AfKCUglwLnRE9CfdfrgUHrsU9zhLLNa/oolh+8lEp5O1CMWIPjNkR58VmOrpeM
2Tatiq517qAHr5d3lGdSnPVoqrT9SrJIYM38fZKY3lZkuDrapIfDK/xorH2TxthDHkkG1GoG4mZ2
jyUmsQ04sRukAymLFLh/H3kQV1gpKO/4I/2AT6hR7IXXoyDi0TXT12ekHGAZonWoQQAvapACyurb
AgNCplp5SeFVu8dVxXDXwGClmujYRT5ftBy7w1apdkZRju7kQMXgqFzpfeeoidAKLouZUdyd12es
fXBWhJqIc87hB9XLwxUF5Hn9Gvivd+5e+1WvFj+5IadXjRTz+rnss8FjKX8+AKUWatO5g8SCPT8M
LuxrsoJGSxe36iavTaA1nEyOPjmz8TuC5Ox5mopMyHem1mBz/iPpvJZUx5Io+kWKkDevyOG9KXgh
CoorjySQ//pZ6ono6e65XQaQdM7JzL3X7s5cwUAiWKgU7XRrVjUoJXjfhvRP+AqzwCh4AnmPGEOF
87fLfu46euP7r6LwFAYzgQpQ0XBp4ORgvQrZMqJ+T/ZOUO8FxBQ8uc1AWGJTcooTF4i+6oqrBJ8z
IZJ1sGYfpZl2qnj4EOelhwiOdLrPZGQ2b2LbeIQNLN+fgc6ORntF4ohiiutkDBCtZ8I3mCiCyTPp
SGW7SGg9dyJ1uK/V88gk8KbSIABUNtItekMWccMlmyer20ddGBQKZubhRW+rXf3XcGr4RE8DZSFW
3JgxUGFnbJL/kuJpQbtRVapiwO4fg4MPGyyWSyoGmEhBjBuFiXgA4BR3mY53KyzmQ0cUzt3KJ5Z6
RykxJHtNishalKelxEQVWasWpA9RNJ9mGUMxDpVL0rLh5EtzwAEaCdNPXPjW1xNCfWnE67C5Sen8
XS/N6jOPP2cW3LHEELrQ7aqjRB3VJus70G2CCAqqZ5kxZ2AgZCLkzhSXA+U21k4wTSI8lvKpTHFV
mB0sjLWF++uImsMi+zFwOPyxJdYcge028CDt55g4/yWXQRgDIHEwC8YyxlNR+oBTLSdRxyTwEIv9
t1q/wykP6Be7yR3Y8rqqZgRdCIrLeBDJKNyH3iZxWjQZJwLtaesxUJH/R5IRf7foJwJrpgfV+CWq
vsZPK7cqj2x2fJ8iTQJJmcCWqSkwFY5RckFtAu/M4FTJOeYdHcaVMZLKQxtDA2P+mITNQY3oun+H
fpaJJO5ILJNWQxaBOghAf0WDjSz9GousKObNh755c2t4/scFdj6oTMRp/QylBpEKtCS7/Ka9r0Vl
TkIjzlATKynMI275j7jlEWMNTAg6jXnQRnVTNJdSHicIMQHxxgTtzQsJCIcrVk6rrvs7Z//CkaF2
FR7yAeyiEURx5b0ticQrcJaE7nc5fB5G/HNnCMoK/cEN24OnoGtpVis9h6JHpfEVpn3MJBW2OK1K
Pomq3g7/Rc46ucGhguQuEc0acCjppAXLiBgzy7jxamKOAyfKsFaEWYhsJSSSZ6cY3Kvkx41uUHw3
a4EWGXK5pgRRzWAaM+694fktDM/kqfpoI8wFoSdSqrgYlgX8xYJ+VBkjf+EOZx39fIL5cCd3FmVv
Zdo1BgpZmSP7ywpxoY8tMpLqdFZtJVRmevwjFutOJK4Fq0nJfpHRx00xRmsSnRoyV6XDl9iGTsTg
CUkLC4ycU+3rD95PZeKej8VdYa7VkraekOzUBnPePXLCNHPVOLtY4T9FR9Pa8SpQNgsrvlZp8mem
Y//N1ylVkf6lsHyFYwoT0omB+4hURowKCtUR83Z8g+MXC01m19VKreaDuabJJhcjpdw1RA0T80VJ
/QyeBqtUJuGbElZQHcvy4xlv4uX45Awyhrl51Yb7TMLK/W62WdJhfaLEYUsMIvAxA/UZHBRGD7CK
S0OcihrTWFAFAlod9mJeuTTqkiLcZbjzTQiZYfpTy5QxEecXaRUqayOiV9+vizaeSiQDmacUdNgA
hkbq8HBwlMg6cynRN+S2L9sPkXDfE2eEsF30GNE1ALSxydDnfSyTlZUaOyUJ6eYrHw8d/z1lWh6K
fsQzyzWzso2p81Sn2VPW5ZVl7ZI7+F9+jEHKllJGK5mzaGC9t7XeXUxW10QymEFwb4Gsh8/e7mvO
ggrfEJnCVrWE0pFznOpNOivv3UL6HPD2FjrObR2G1H1oJ4MpbQfDosUAobqhG9USmCyhFpBOIzqC
IPKvCtFHpwCr1WWJhkiW4FH2OqoBGWWgBdaji8nuwomRsn69mdVJ1q0U9mmp8HUR8WOQ4PpwaXwx
+GDPumM0z4wxdX1zr45GywDyPU/BEEfFMbsnfmAyZv3uvijSKslcVA1nuCSFtFNAuqBX9fU7GGcN
qLuAHbiP3Psl8zga4jZOp/J3FaMa54TQyphi7zOFenqo2JRzAFw53jdLdsT8byi4Gzv4O8FC+ytH
4CownbDdVSA1TA0nZ7SoSu5GYgrFN1dhliSh02Z/UTztO/KZPxbkoMgvSfnSzNmbm1mjc4SLFjU2
HUBkcfeWFgDQO2GonfJTwSfyK7qskcnjqx7Sz0Xl7rekg8DIgICARj0EJoAp1pC7+ETLmX4rulL4
TPL4zEZZibapnOXh1YSc18J5V/5VYrNISZsLqoIP+C/eWTWwBybxUvljMFpvI8KJUZUYyyj9rWTB
bet5aF2+5odu825ox4TTkQsKa1/dsZ02bApYKDnBxglN3ZH9jwapAbsQq9CL2VY/Eo+9ql2iCFpD
pon0qFP/08hs50RJdoyu++qYZt+rQYei1Vho5fmQE12uxFP+6Vm512KJLrcaHcxQOJfWrhOHn5aI
Q/lNeianSlzdX6tYDIPpd/K8v7/9gHFvkJMobFK0KhmHzwAxOcgKmh4cmTqTgwIu0i6ZyyycddTM
NTWbmfojtkgwgoyTirzzYHOPSqdP33bX/VjohRR5pQ+4WYjuHE6KqtgD2IzSur61sWNDty3+bf6p
MhHEChZTStOM9xwSyiIxqRresPURlLO33oe9EOJ0G21Owuor/X3ejA/hfxTBT2TNCvQhlIpG+6sA
oOlnZUrn8lNjFaLH4b5ykWYxmkdtzMUuF8qnI08cj2iX+GrbnbXiQ8rTS6xFrzegBY7LdEZJVfV+
wjI43vzENUruW5+PZ3UYEXdF/e9Y/ql2H+66PuFg2KqzEFV2ZFkco2nPclz/ciuGKYISMEi66TNu
SJAQ9Ax/+Fg5Aqk0qZqPujTDeR8XxwH1wUt+YxYtvSxADscvM+BtjPWIMRI36CIlqL/jVIH+nqHv
LY2H5pffTaBvs0KfKhnzE92tsDXTB8iH2n0Hj5anq2r9gQmFqH/WGllLwifavokvaPYlkLpPC37L
4hlINXdgDIHysacfEYXMt5uz1D7lRnMM7Eklz1LRERKTkIcX5k6u020km03kcCDdxaWoab4uK9OA
63yvXb37+eiowdkuRPVLCv0wK99gm/PB7+ET6hkimOSnGajGaV2MDebynxyhwAcClbzJRM0vasRY
JuRq9djhug2AUr0fmwLAbwVzmtQIPRK4waS/mShAOT41AnIGnI/jiZY6th/PwDoDhO8q7WatHC+i
Ei/t6MbuBcfA/G6lvKksf7upSr4OHSNrHhXYC/myMLPILGadAR0iKZwWUNAWtFC+8i2hvfdud0MM
Qy74zt+tSko4Axhzkr3Vk6GniEFrVxvSV28tYz46LQs2Fefpgu7DEPzeeXKF5qlChH4bgKZZdb9d
tK3V6VclH0lTIDV8kl2A5rbWnxZ3fVQgkRWr49scWBfVrXyfV5I2zzHplMdB6717tomqmkx76oNU
QyUxfIEhMYXsl2L5w4lJZAkGdKgN2i2SBhL2jGmrPMebMTZI+wRf0YV46WDegpvqpZloIGWEAFuj
4FcCZl6Qwoa4W8QqT2sGrIpDk6AIXMA7o1Y6ZVWcgE5yolijj0yfvkfc8g1n7wj443lQEBJVknxt
imSupcw2x7i4t4btFigr8Rf6wAiVBta7TEJoF8nSBIsWUVSy0vc6LPhQPpD5qVgPKoUiXCii7tGK
V0m5LDG+9BZuuHTXFZ9pJ0GUobhSif4V1XWJP0nSfw0kM5z+NSXwmiQ9pyJSJEAvw3v27YqdGHpV
rOHBj2dN9PFoCJYzLf6l3Iw/TF21YwRVVgGRvUSizd00dDsFYzyRt/I3soNBn6XvbIr03Aw2H4rH
t9he7yoODUVJvXRsOJXM7ADtNww39Hb2DsuFqBHYMNQ3Y8BJ3MQiEWcWJHftvlIlwaUvXTziRLx8
qF5KZgaVIzOXbK5Wtdaal5kvBY2XT9YIT07IE/8WFky4smZVNP862IUGYKQxLhJ0FNMXZvkFx1S8
V8yBcy9nqpXtsxXVol+qMLeZSBXkvwcTIAlXZmsNoNhgytiWm/d9XzB9QTvA2A0CDBeDde27ugMG
c8w/Ji2QtMH7bOiZjT1cOm6MmBk8K3smh7ysgjJ+wbcwt4LPXtNfm6oRs3TNpRTm1EWFD9MX0T+B
Qwuwsxh9tQXN3m6er5QV3VvoxVjpESXiX54yzXkjZbzvEdYxpw5uMClp+6G4GC4wQOeAQmxgAu4w
3+LrYko2YWwYHGngGfRasfFN3jfExXbKfAVDavewaPMxmnQeFKQVqLxtjhsu59WFjkEu1DNBKABX
fFVsS5vZJr8IWfaterTXTptorYPmdiIevySosQWyhXDIdfCR9OYjQx8jLNHj3Q2fdIcezAM3vLXK
YUY/ibYeyLN4L3LOhyiUWVEW2i3vPPS76HRohY2Xw4D464QXbufwjteyoWeAJCgmiXBEHUvrJPXm
vfNkfonXePeAtogySN6mkafOhsd9yuBQ2TcPUlzIwPARabBK45wDPs5FcfAq09q3GaUo6+jFu2dd
C7DEIVcd4Seo0p6YcjGaQERyWEP5qXAjZ4wDae2Pgm3IT69Rw4BB6YD19sZIFqDs1+5/igX9KHts
Pk+aB07lrQBSgvFGMM+mneUwuedzf41f89+YHCentSAUACEFea+0Yydk0y/u0xdad7ye4Yb0B/9O
U3Fyn3LDMGFEaBQzpqZXkjGwtZiYewQA8PqgBRilfxd8AXk1t0DzEDKsq19HvrKcoWNw5R8So4iw
+Yc+BqMQHBMY9Z8JUajINciUVu944Jclsm6aycdKWUkKviuNkSfH985l5fqcmhWjZ2Y8cxkl/Z16
g8jvXwtP3GFNH3AIvHJTBfbYm/t0NtvXtfPvFxBWDspT5evquzvhGdIUUR6OHOo3bmZpJu3QXdLM
9gzZLyqv82VOREgcGWXs45vG8oyPMHJRAAFtfrND2uVYGWCryi7CjHqYmkQUwNVNPh45H7Q9zyIa
OQC4tkg02FOYZWfrqYD0RjMbLtolhjbqJBMW04JX5ny8v/AWvsjtZlaOhkT2goZOSQT/cRq/BNWJ
XZ5PFhb8uuhBnXDXMsmIVfSIsEYuKZ5RPBsm0/0dkhmOIOcCvJpTwyBzasbuHAYmDAwSzIKoXFYo
9Ch6OaSuiPFE0D8j9CZ/6N77pdOBv8qLdJURbrOArmtc+1no9uYuX4iXsvEkyC54tD52QIP2ilL4
M/Z/wNAgm6yAo6G7nCIVmiP1tpVbq9iSffqsUvbFa7KheDGO8Uua4eWzo02Re8GmWSFR8dBnzxOP
oq70e+7Qg7Xk2C1syXjzK+8PW6LQzSnE6vcMgG9kTrTrsLU2xpbScAOM0pu300aZiA+cUmtrGcpe
RIbEf60oqfNLrna4jZD4rgn5prnIa2QrsEPfTCYbuhzHUEBYxy29LT3xoc0qPs/lDuNLqLqMEWid
BOjFSS9WDoEjO+0TXamlO7AI47Xw72P/pq4Wb01bmKXz9mGeBJ5mJFUZNi7+rLZLrOXTL9o/3n7w
TwXtTgcvOWqzL6oHxo+srKfYLWdoKN8ubOtXzjcwtASnOoOUqT8szion8WiqUwYUAoJF8Hdcv5oB
G0w4/LIr+m76ygJkM7/frOV9La+Jcpu9lzSjQsqcv0J20muLc3PBEWJsu+xYtVmJG2S2K06otgzS
GZeTgvCQ20a8BfvyX7VkfX608IsLAjux+gy/71/xQLJSYUz6Tfj7XUbX4AdMjh/vvtvvkrWONdmJ
TyeN7i3vnSEuBzkQM/+/Q5qzsUPpdt8ixZPm8k++BU7KlH8zbInQnBh+/9NvO7fYA41EKxFdmxUz
EHb+tXXFFrBXAoqmRcGZ+QKpGuudMYk26kXmlqFKTyZzcYGNTMVESdD5tkSIetEcYUtP18/+8eBj
wj0nO/kfjvwVjrgtXVdlUfARYll9ccxaVAfcv0xtrT0tgM8DS8uaJdd+dIDvaKGgF56SRu305/7t
k6+IsB3OXYC4e15P8WTiM0ntYdNOtYqYT91nsHbfxcuCxR/tDDJfcs6xZRr/qhtPm//HwWgcv9Ed
lHlmq+P3xhAXpMUYj6wuogP8dj5ZklrMqchvdwpIgJPgizoy/nhMQaR+WktOuFZRkOJ6+osoopDq
2KnLLfjGU8sQ8Jx7v8GzkbmGUbUUCN+2swPuRR45n752jorByR2Aq8WeZbelW8n6ymrj81xiyRkd
oCRbrGj5ruWVydhgBhn02MC12rKgbbJpfVZ/uwzCVXGg9bIgZwfV8Yw5SDbNT4/4GM+sZ23a0QP1
Toa7ht3uxNwj2OhIstHm/r3/fc7FXnBMmxvBbq+DjU/WzjmFGKd0QI/eL1RvHICgAbKNX/B9rDB4
XMis5fEP9/VPSBarjTmYEKd4nTicnJMc+cmZvoeFeZaO1AuA+j11zHU6rY0ZqnHsNRYfkQK7Y434
ICDmF5qHS0d1q9c25WjNFFedwmS+I4JY1e658JkdIqAZwW1ewgmEhvwk4vyKOloF6PzffkJ/KIlg
pK3ui+qUvtpZ++A9yg+ZTxo6rAePnVwMVlUf2FaByPyVskDkTrzm9a3zpeidELszIMLh9DAI2XRU
u/5n/svWlWfMzFPuMVN65jO2onPCjrUx/OT6Xpkb+TrsScw5/TKdunZ7oMv2qKxkkUCfSCXKhfNb
YKJTXrHPg7UTp9rZ8lFB/Ld6gyzNbNnhSSJYfYmDlkbL9b/r36Ew/1dOK2uiHXv7QT+1gQaPSfzG
+QO3xXcyjzZKOyZX18TOp/aZ30A/r8c40k8NHy3pjYfSOpKV7smzUaE1OOiCjHX/R14kE69ZgaXB
rlYx9bng1JefYYP7BbH2x2ODdYSdPrV8kluJUHK1K+q731M/1clSnt338s3Y0EtkI8CSecQpSE8f
VsuZhRP9LR7n7Mhz8GDbMpbBgRTFdlLRDAPvwibabRekoy8HnuJ0hRiOolP/48HH3RBsgx9kxJN0
fZKvGSrpyv/Cc+Yiry18HggM5Rmzx+oWbCRXo1EDb9LJBGr0SeXLj9G1/X6VHA7UBTf2SiXhS/IH
r9xjgjFscV5O0mfntPN2ooKccDRrcv9NfmvGFZRrLPAsb+THjLcpTms3ttNlfGsRYJY2EgDxlh5L
l5/7c+oXJz5pBJTo/wXsLl2BDZ8sXxzMdIgxRCg4zNIHtUN64V5g9eDCapxhV7hl12i7Rtft2OOY
Bl72aHjDuv3PoPCeQTf02HgDR/mLiMfyZBd4Kva9f1xiVnTWW5A51lTbMNU8YYPw30fFifgiAad7
yY8bUFwQQeHIEGJn4nu7MM0jW3fu3JfM/ctRmEYMGQD8j1Mv2XcOdyb+vnINNmRur6Il7105R1uT
pXFWOvdNQMdtIkKQnvaXYRVhR/7LPQ47MYwMfBYd1Q/SLCqnV0b5zRrxnnKgZg+yS/wdc+NAE0GJ
8Tqpu2hYSdBwWnc8BL5dyZ5r81MEOXySnYmV+HjkmDYjePek7vspn52NVJSF7dmxxvxh455Dsl3I
e+kZ8eZY2Dn2/Bs28clCvebgHMY4A+cAiY6du5wiWaw45sgplo8xPY+IOcWNjoEf/DFY0ebhYjiJ
JCv1jj5tcUSEyxL66jnBOJK7HSfY+J/IN6LzWD+phMiZYovSt3U9FjiE0AgaTDFQ5aJHJusiXrcc
l8/1s3HfLh946DJdY1M5cZkT4kMWkXPClrum4YWqq7p82U5v3SO+VG7Ma3jiCS2kOe00JigH88LG
83mRer7OMR/KHgoXtqORmjJJWAA4zx+/TOgIQWSn7+K1uo6VeRAvmDkR/CrJR8AKOPfLAIXTucOb
xbh3qGiAr3LFr1Nf033gGbDULDrZwLcAUvbzHI2hjZfIHT3F6R6jl0pl+J3QNRewEaKc5QOHGK/a
+ZqNSLIhdY48Oez+Mjw2PTl/RwjldZRdzf9fAVNSx/eFZBwxiZrL+1ZBecptnLstqYhUaU/eCr4n
+z6t3JOkljwiP6p++0fbzaafjYBQQzobefIYm5eDlMnnvcRx2lVuce5Q9W87u762XpmMLqNXEc3k
Jz/6y5EB0ep2x8cozUFfv5ldy77Evc+iTPjLLtnkLqdcG5Gz02HViNe/yiuccjIvZxhRcYlSHrxP
JXJSEklX9ZEAyuoGRcb9nrmWHPSDpcz+ASTpfA+IhY58SbM5bXbusM5PND6bHsq0xoFbXScEtDj9
d6qdVKYhNg3e1ibyhiBCvh+uhrBOvXcNJnVeXMd5q6dZ1/QyaueAWH8XZjMNYIExXOFWovprXNNT
4EvM6bJyE2bbHJAfmABHcXl6SydiUklW9hhgjKaq/9PQpQMvwHe8te5efASeFn5IMnINlQHyewZJ
7b5DPepL3rB4NMuIimIFsW4wZ9me1wMZSj2Tqk3/IvXgwv1CmPKAlIARQi5Ar4yGApEkVNns7F5/
Qy5UAAvgkR5p7NPsBQ98ORzDPwZwbBUgg+gNhL+Bi8DrLz/nOT1AF5SU7mQ0gzBi00Jdi/ZHdvRX
uKVhNvL7DWBnHL8p1Bmvo7HxH/DIUH1g0KEZd6zAko+axfhAy/b7Ei5EQHA3GxqNBRJzL4iK334L
IYTIPZo2hJHQf5ugmie2iud2g2ywk923tkmmicZGiSxmzhwVtbeBfRHz9qQ55jf6qw/ERD7Uq1dw
M9Z8V8ZMemy5LJNjePkKYwBquh+xmD4hKsfPr3H+rAD+s4wWHKXo2a7JGPqtN+hmOr86V/SYJ8JM
unZbzr9UQ1RZO/AxdBIL/xv66bTaoWf7uDClaapdUfYzFaOTwbu4k3hhUzWJsh2Iew6KKAnGxwBX
5hPN+bC+JKdkj+I/XiA71UOumnqlSRT4xCRJDLL/MHgXrBIcclFVPU8hRUA3YRhhLEtzLHVOJXuk
kyyLvQGtSDoaHP5Tt0cUAWst34KkNskm/Uk3PU8RWxcy2EW4j5K9Hm0bKmA6gLyjwX7QeoLCTN5g
f2WUeoVMeQ0BWnBv0cNS3UEeEzB0lLBQcm+gcoF+WR4AP7LgmRMIIMk4JXHgR2jFJO9F7euFgw1M
Ztv9o9tLwsRvt2hhzYzZqeIz3t8P2RFJWkHI6KTcKxfQ3PNiZk0pA4dD83EYGgobcIcPZnmYDInb
MnDj4Hg6J2e2Ez+gwBW2GGtPukt3w+MsBXV4ArCHg5sqz5sjKUPJ2yG4GJrBTk18g9n4ifP3d99h
iXwhtDLGNmDi5r8m2WxOfGCJnN81ajpm13aQLVBzABcBjvip3YhleQ/90E78bweii2OyxWFGv9ED
4G4Y2dga7Ez81Gu0AD/8HizdNXVrBpI12gG/D415bzhBtdDXwtSyJmWxQMIoYAScB1Ng77h/jZ9k
YXJCRGZ6h1z5LAkC/W69GrIlg0V4SsgpR3wq3CNkvj7bHVA2AiH4iFxzBu9qoK2LtNJA0jqBtYx2
5x5MeeNIhAM//Sc+QQrVgw/2PfhONr0bX+sbuBdK7mDMdlGWaKvb8j96g8ZYkT6c+ENONqsBjOUV
Gl15lm7uV242T1tQHj5fdFmlBev8e/pdMvSFHSTWvvgQf9DMqDxFnE0PYyXIIqCe+lez6cMpEu8y
eEnr7j27H3E5kF85xYAi0y2zSX803BFBlrxKUJlbnbS0rdxMhbPZuCTrjXVnMvZnzSPjBKTmSOax
TNWcGOl4HCiwkWtpOkYWl3Z4iVzh773eNv9yGSsCjuJf4E9I3Qmep8w61rITXdmDqvWOE8FUKNdQ
1FGn3Cxfvk9YFuqNNhdyv0PJA52P1cjmnNuXm4akrGXJTQMCCUL34BTP0mNMD/fdRdLHMzrLDycy
hotpO2YElBt6YYwn5zpEbpYYYFpMURkhjqCKEbROZgnAHTJ2vPqRZVggEYHhepswW/tFzrDtVl3i
nAhj7oolZlHRDulp9fgfOKke0U64Y34ynS8v8mj4BV6x6+gry2ggqVpP/cNEYDuSJpFXobfnAXjk
C4aOH04QLhOmc+Al1/YSUcXRNCrey/LROGeZIzyYIzf7hQvgUbYHDvvYkqJaf44LTrp4n9Op8lLm
fLZTHMtTqV+Cq3hJfqhPitF6wmksBAOP3+39Jktv2GOcYbgMSYzFowPdHPkDYtLx/EeU8M/bJfmC
kgRpHiJbiUISCUz1a50/3QpnxUteYcCA68a7JkClXmSP77aOfDpPWxqrtP7ZnMA10yWjFuHn/nwQ
EtFmm8F1Rr1Je7U5U3kKBh1tPr0A34JNcvAvhahBN2NLXTUny4mCs+icehYgJ74U+0Zwpd8OWR2Y
jLO0GuvnaUTLi92csn2k3W2VXxa7EpTKVfvtfjMvOcCKYuGqZsq58mvyLVFVwJFwQeAeqxscc/iE
k8YFs9Ohz3YBNGC94IMIWg9WlSs+QMXQ1hplPAq+X1QlOpUYOapslNAcvfeMRZo5RDijGFf+Prjq
QHs2bsrQ98ipp8QCGCUnWsnrt+izp1jcau7IbrIJ3gvHrDqGhqt0SeEXn+6vjhyLdF9uFCiKTOq7
OeygdUOdhr8uOdAHylas9/WLGFpdmMU88QvqvkQ9h9+tlk4TBr3Dfw1iY1Uy4AnsJLnSI7ByuN0s
CxPJtBn9GqS+3EIIjLhNWg9OlzV6SfGHj3EimFYIOYRy0v9YgEcQrLCrnwUcQcGm77aENXw3Fdpw
WNStiW4ASWjiK+jm5XCqJJYzIpoM+hn8gYIwDU3LNO/clORYeue1y+yLSL3Ezfz+Co4UVjdc6yB1
ZeTSNFZO1TQ+mB+IwzIUH/CCIHAChj9MeEBdo/LrqoUKFT4BPI/HYpEyZd+iXhR52lEgo/kbbRoJ
A1tmtGBxN1BMy1XZbPi+WNuM1hlUxysO6Ngj/Pc/jdIBld3v+wDrkKMbi2jUzwEdjohAutB02njm
Mur/pVXMQWAxjuTv0Q1Us6pO6gSxPPBElmhkcaxpGAXaCcnz6MYVjz2H6n1Xr1kpWdgpjxDoF1gi
ALCv2BaweRGkaYWbggyeP3JdiaH7DQA37gdxSenDfw9Vm5OXpJ0kayo8wg1oHng1Ns09xqrK8tNw
cHDDp7B58MV8C72gf/RbqR1n4KMENv31/9Gv+a+0JHtxH9H60v18T1mxjmhNzcAGbhCrMMimTMHa
j9h4C/T3bCEpwiDJOA89F8cjO2nvS5QlHeTRZxnPQmibzS/F96LGSd4uKo/dF4gGQq7GH35oTNNF
4g9pZoGjZu9pvshdUdOTw2mLq0ReheqyZjJY8BkXG4PbrE2nb92FZay2I9RV4gIifAjnQr/8gIDC
jIEJZ5grzRYPIaUY6xwM52x3h7s9QKe81d+Tnl0aeZwxsV/w3gvH4MVJANoo34AFVpxNKqdkTMGI
DuLThmLnpM5731wTrkHOLYx/5i3n+vYt5HnJOZcT47+KjJGtYBH/YKOLADXaz4bsCDbWuPvI5AVs
HDK6iQmI7XRMarQe5YrBpKWcCn2FR4Q8C+BQWDQFbRYgoQL4XGNONnyUqulWy3Z4R9pVHmFUpnWw
0tn2lZP1kLqX9J9fo4SARnQC0hbUBIWHkOPef20T8Wezla8h6IKIpfuiaasOixwd52SX1Bvpwzgp
3+PtAKTHv2MLTbUNDNhoNRLTG7ZvNvtddj+/N4M6w3VqXPrRbYMxHIYnJjoiG94RgKzommeP0cgp
/mBhzP1oTjsKzekXuaaa2lFoOoJC7irY2NFCQASFXaUgBTefB0YhinkM8djS1HidUkhtmS3eUWxl
kycSZrBrgW5f6ivrHcZiyCC1x6Gn36rX+IF3QKdlSbbTf0Qp1hVmh6EDJpW/nsmr5neCEQAfvCNn
lmdpj3XwCTEXGytPW+8MksuxNYu3z7w9YqF8fpgNjZwqYm8xVT3wKY47IvaN5MV3vB9j2PRIGR9/
kbVmLffwfGPpos629k8YxFAGXOkhfQENwHLFS8WxLlR+OQFh76WCLPEi47IwCbUZAa3dxfIYPaJI
HeqtSXFm5uwQ/VLiGwuXMu1e8dTy52nhfumtjiNAto3vDqktQc2ct+hF/Qdb/UZ/ZDo/CACEpo2r
jdnEi/W6VXCzj8frZM3lQNFjMPEn7AMk4K3GibvafBDcHNQErNtMACLEAtoiiMDCxHnSvOYYK/N6
g98OFCpJvNT1axlTf7TSZ/crVQgHGWpAzrQn6QFyAkPDy5yJo1M9AVuF83wELyzzH2uluZzPSY7C
Cc/Cw2SKliQdoFMNfyvzTYbo+oyBMkPbLVe4W+BxdZIV0u/70VjDFOCOMPaYw69Qni0c/eAdFp/x
5Dl+l7GW9t2OCnIp+bi2V/2mferLr3TWD4LV2R2N0LxxYvgu1YFdgIk3vnP3oZAoeiKeZDOmtUwM
QkH8khC7Yprdio3GENx5e6a8+JQuJXW9ogSTCfO2HsyRnfY1sH4s+HqW/B5qW7viMTYWx7ajimGf
G8AR032gMfTgyaSIJ7eMcVSyBT7CXYLFzC5PmxplXbHsvpdH4BaHvjs+Gs4s8MCSLb8u341naV4Y
/z4TC+KdiLyZMGvhElmsp3DU1InPIGzm69fiAn0G8Qed4sWXrrFKSBvByA1pr3i/t+xbRr+ELfCl
c+IqF6Nej+E37Yx0FolTJftju+LvozF5zDfRo7/hgraLzG7mt9BoNx9jPuZ+I1TTLjWhGVwI0mJI
Onl889Hk9Mj4MJiAPKRFTQakR34jqmPlMn54HQP7GR+98ujJezptIldx3gc+OjjNdJ/1jUiHgHvX
x/13si53WgJUnJgYcavSrwu/fjlu+Wo4rTiVOAhc+fW44ZSHTpTrnE8ZvxwZKdGcZYeIHS6V6T6g
27IibGJv/IsPXE+2BD4RosD2x5PuGhe88EQ4CLhCT28iuWcUbj2fAXvSi3fGdSQ4ZfT5KSDrrcc4
3flUB+VBzEp5i51Vi2Gx5394CtzNgBYKBDe3Ur/KbwqqjAW6eQIfNNA17erxoX5FEcsuYOg+LiLY
2khUJzOsn+bk1r8sWoraNNAduiScngrDrw75fWkZq2ByazlT66Sy3MKSnwZKkzYSJ0v2TgzeXr3a
HPmqDX142dYp7PMaqaaIO7ZD166hjc7191ntq1NcwduQiEeUy8udf0a1uhexC6X9ggDkgJzx+lYM
1Z6Y+15knGwpO33GAQ3xCOAi8E9/qD6/GJ7oIhB80zlvcRqDL31yfEwsEJ0+sntUX9X+02+Cclcw
zGJ8STNeWahCgnYNoHw0C9+HVnMRUVBB0YEjSQLR2xq1LnZky+UK6FsUnyYXc+TiU7KPSh0oOjTs
Uce66YHF/zPZNA9qbR/a7iQkKaI+beIjcvXYmtKpYLSnE887qckxIUXFTn9pDTMiW9GwaaiN5E30
xVhUrA1fPlxHKQHdSGNNhrp/Mq7iUthCEPMgz80/O6h79L36Bc0mppO/nGhs2WKzYLdFAMV3vqH8
va7dWry0wOmqMymWFlHf/+QaETiCpDEvpne5ge5/tHRc0n38ftr547oYrFTnJaxAQuf+Z4tck91l
rCtXX2JRtgo1Gh14MqKbYgZRoQO2xyr5vDtCdJQ6JpRnDsNs8rGDVZ51LloYAKqIPWOiS8OCWjma
UkFYL5IN8xkssM0oWmIln2vrYMe0Ev9jMKcTNhdhgH8RbhGC5o9iLFpXCOfFRSZMXjUWIyB5YMq/
XvgLnmudYduNcFir24TSkdjbj5/Px/LfPGxDb0zI6f96WkC5+2HRwDIxHrrpekBiZYi/5B7+1V8J
I+OxTOD5VbDUFp5FDDOdK6fDufvEoUILgV/UBoeKbaSbKbJbrqKSoQ6ns88knwJbjo/38+eQY3Vc
EcLTKv/j6LyWFdW2MPxEVKFEb8lgwOzSG8tIMiAi6en7o+vs6rO792ojzDnmH0nMxni5lJq5VgUS
ajBbnDNV5/o0Qh0ctb4oYVphtid+gPjaJ+CNri3iCOtiL81Vt/XTSXTwHinH08ucKruoj61bokGR
cHEjiTVyyX8mc1m1q2DUelm1IqwR/8Uf1Msg38mp6GfPcp1GL1/KW5ChM1KoBnDpVSfM7xyqmAvQ
wIzEyUAN4uGmSNaauEiHa/WhbL/f6NKk6AzH6jscsRTHSQqn6Y3eHu5/TiFDYXlEbImxmyWY+ym5
dInDUKEzLYOfq8CEZnXGhlg+CfY20SUi3iKmekug0rL3w0zQkR+/tH6b6p/S2B9lmZ5lzRNkpwG6
cN7SLdEJVgY6cZvOJ+r6QICdn4W/yRNJNnbweXnv7OhPXr03aPEcQTLS8XvCIFBzgneLUz0X/wiG
WSszEMqXLfjfoAhUZMkPAjR60h6pG5BuQIskZCkic8Ymsi2Ju+Xu1nywCRYHBShlhkQl5yZk7+YQ
Ix0+08undN+TPhrT/UFXkghXMORjAIT36gtUD7K95vqbfqh8pcndi/9y2KxN1SI2DRIX0cGVy92V
VuT74a//6pZI6ryvLkv3NZUuKBBZondEBe3lAMmuX52zPo4ivpAWIAeSxV8x6Frk0wKj+snET/Ut
w1d6S2iJ6qvocMaazHnw2DLkRMZRn3wAFtiTgquS90VlwYXoO9RlAZbIo8UH6XKwhlC0XptiKQX9
B/P2Ca7mKC67LFOc9sZ9jRI69/Cx4lrW5wSXnOWXk+GJA/BT55lmc5gpKRoJ6oOwSTbZ+ujwIySK
k9JuSGcC/1DSwJOcjs7IiYJsjfQL1eMCqSBcvCOnZkvO6BBBFG5xt2A5tktv8OrjYhOToDoYT8DY
iBWMMHVcCfR2i6zEvan5rPIIt99SvZLuIC2EWchp9HNhqFPQprAoKUymfWmHRgbuBgSIRE9hJgc4
8hknxgkFC1jWLgSi+MzJxNMlBz4vwSyIUSARnSgYPvk+BodT5NdtpT49hRx8Dt1vkgOpLV6UMGo3
RH+C2UcejZlVsyXfrmDKNpkCh+IKiB1tyXX7rgBjTDxlvJDBmuz+91Kfc6rUkTQC3e1kk34J6P73
VMDBdu9fb/+FPBwJ8bmpz4tlN2Mdq130VY8wGydE5nnVmT1iCSrDMEJkuyOdkx7mAfTVTFJwUd5I
VG1iirVbCo89DrYJ0bIO9Z4d7Skg+GQqrBuNnVeYDU/DIJ8SpQOnpZ1lO53TJMnajpMJfwKTceUg
Xyauj6jAx5gvh6kTG2F8Ya5jpeQT+pnimXsbabjxmj9IAbfhiy1GvAxpqz0griq21E3mqT9y5rtZ
FDBxpOdq/Qh18tcG1nfLiZ7buECDSqcmtWz95cjlyeSJYvDE5Ug+/bmdkbnLV0JoEA89Ls+9QyNI
fKLZiB4JOUkuEV7yNlKiwTkl1FPyUBhhnBFMC0kCCgjP69guyHOrmmnhtiBlzZvz0YRC76Z7kGUP
Fh4xL7/ijTRc7IfokBPK1Yihrae47Kon8GGFsgCW6fjiqmhExogE7El5SnusSBehaRZxOdwMX5bK
zOx/bp3PeRI2EFjFb5Fb4Ob/A5kwiQ6ekgIUHWj2gtQgdIIFh6Bl8iu+M3oWQbqbXR/9GnFYVXap
1V+PxZn4EpKS/BaYtHLazB2shTGRBjmEDOM1XcV9owRzNUs96awumuVN1GOuD06XlAFwX1qa4tez
dB5fcIfKXDx8J2+QWa6Z0pYuQ4J2BFtXGWgtunoGPBCHkn7pCtJb/7NJa0Q6X7lwoel2FFZfC0oD
LoL6ZGb7nvR/OL8Oe+sK9ES5aMgQghhHPzozzCsUUJEXbyqPA+jFAw0yz89nrpvvlxV+ubSpaYXg
LFdDHWOWIf19A661chVtO1ad0leodqMVggjBU/cw9XufNz5Pz8SfIF2CYjfTW7uKVuDdAh1EhAMo
F0rgWD9vdJhxJfXP0KI3ByvlO+gr8SLRV3y5C8uVcEnLQLsMvn4sOqL9DY4ztDzDgNyGVvQhoHA0
IJg4vucDvO8X9lYfKLwgsIdHXRUTvrfLwMGIJzNNbsXXinN0EdNaVoEJz7+1zTbM8YYzPx1M3OEh
BjoHCTD30qpHFnHTskwSLthRBqJ5j12Lz8WmVoPwH5vxYYNqhDUmdmgN4u8BCvP/nTO4EPe70RAe
EL7NVaGS98KKPQzJ8NBsPKxcZtqoj7DSpvwN+JSTvh/9cUgnU56YVhyVn74BkC7FTzOFQ4UG65WO
hCQ4XJMNwXmfCehGsRrlPhheiloKYBj1/M9Uvq4AlDgTW7f3tIzza19o6+tuNC6xPWxRu+knavsg
DK8gayjaA7lBv3/cRhiioNClCwgQ/bMs7I8ZTZXRQcGs8XeMKX4FnYU8j2GfNnRqcqaUQH9I6g/S
M1AQSXvH7RD96rjJ1k87P49qGCUE6HCYjl5NwVIg6n8O69VdJ6U+mtGfSFyVfAWuIJGwmgKSKDWg
pQMGkr+IyiFbjlMQZWLsvsSbANsx37DCjD+1d3Te3NCTxB6uWNg+s2oss/PR27Ns3hZCh3KuwiwC
Tl8f4fAE/0UJtpuuWSv79Y1juUIWE4wo19f5pfrf7Qebx88sQ8j6fstvZ9kuwjMdobZhr1yW8wra
C4lGAbgow9lx9h7HsfMUoD9W+pFaBcGXft7wvBKmWZ8sVqCXg2oqZjrlwb2eDISMgK41illTRKvm
MYsTsrdnJAAw2H4X7Hz5lXvgPdxSpGWjo0ggHNp5xQW5w79N30RnJ2zJI/O1ERbSUsm8/olx2dlZ
WGzfG0h5As6FmaQSU9g3dOLWd5rgcWqt1pcQagzJqR36QO3IxKQtAJhZkMD4A7dFznb8G/STh03R
JQpcYaVdjm7p1wAZJqHZgWqrS6bJylAXrBgWXO+UluQ3QQHcasgbKyBmUvv7m+gY0EMv0vnAoest
BACAcXkpywkxafATjUn/++/G0F9wcp0d/c//JibQqrd5gSj3miCKLea0FhEzxyCTzyjES21VtnhB
c2c8LaKcLT08/v2swj4y4HND34d/J9EZQNCIoTCF0kZ8YSMX+K4re35DYTMlL2BJ8TNb2ima9QOj
T0ddZ4R8KQga0QYa31NYbysQNI31iLIODqdhMWltgkPYlc6kp/GmE0hpugzukJOLHL+jK8I7jasr
YA9RW+iOgUCAemC5vPWhWKXhczPoi8ySAJ09mY7ATtS4WqnL9G4TmcbpnF0cuv5yqa2CrwoCysb4
5QarjTDFS27CzNF1ZY5JY1jSnjxOqfbrI3GnMhEbbMW5z/lhXtvjv5/52AAPR7by9wmKUHfV1MTt
zTZidlDXwuoFla0RjcX3UOzAjXFKEDPlJRtxPjolkyO1DpPSY6sP4bEn+l81I3pkB11zHEMtyiZF
OAniqXvq1aU5Cy4w2y4lAPACqCwnn+mIWZGpeo2EH4b0/16zl219S/oPWy64Xo2UDSVEBLq+LTxE
3LFj3IzGGPodafJ4WE6vZbEcYaqcvOcZRSVgP9TPzU7wxM2WL5WvtPYZrsafP1SiuXMI4cm/fC4J
PH86IeR8/dq/cSGPsTCO4Z0Hs+r+wjwU2Zh8jLCc40wgFYPiNwiW1YHWBU8j1GvKjf+4ap5E/lt0
A1GGFv7h+pEWUF5rzXWz1KoCjjizckvDym9y6R9yTXCSAFyMolVn3z9g20FGjiAGqZNpk/Lg/oI6
YLLmt7JD6perkh9j6GEH0c02xTw/2ujh1/+FiN3t0eLnA9kdQzkk7uAKzTllOqQFIptWnMR9TtXp
HCPPSkC2SMDUWNu/vYfPt8r90Bo/gGYGLlBYon8bgtZLmiR7KExAeN2GS+hLjDHE4BKRsXjH1tfi
tTS6SZK3tviidxgZKbnStMqby4YXUDPIqci8d0ePrHDkiBD0dDGE0i5iUE37ZDH6nEApZ5JkENGO
B+i3+3j4B7Z3xRq6Mg4tJl4kOK5uppu3jW2huiARVFaNw/1WE3LnSKtkO35uy4uQWPomRXw+bnCB
u9H5R9Rb8DyJwRv6pfmrnORUY7s0yYlikybPa834cVw41fq7+EyJlGHcPK5f3utez4uxi/ZuXu4M
Ymcb8GGsUbpigkdU4zO5JSraWla0KRS/iZ5dmCB3XCRblTz3t+SpB8ERsEDQk9Irlagt2bwAnFoT
e8NOMp7cfSguDxDwyDMNzj3B+bXu/J+LFKb0wKNz0rxxM1fGkhQV6/+u7WMQIKTJ4+PzQI245ucA
HFeOUjtcUfMGjCjyy3u2/vhBL6DLDWHx9OVVhdy918OTnntLjI6I586hUxCkKKfKU7RRuThdXxKS
rsjzRgg8T1pyAshQRxINCHNcj0gsJvZNNqgpe4JfEwrofYjSJDfKxk9KpVwPka5biK4Cinf1XAl7
VvN2jGheu35S5PTWoLK/HlZsKgDsjzdc1JCC4cNHZoYKjjUMoQDWxmBIudMXqcCOUG91+jPvSciD
SHsUQAhDEQUlbHlOgjqB4MV5Oo3dbPfF5RS7fTI0c4onVMbjmqKL2GiIub6rxKL3acKxXrSrq+5+
kRxmTrkQrPeuNswhconbY1rTtBB87vIUt+N+CDdTG98d4tn4gLMp5q3sRizhrWnhmXbAGzwEQwEf
qj2aW5z71sIeO1blVgv0GcUN91DwMk2WSDNlOqLaa/Mdx26J+g87k9cGQija9PjQAJDOXxMpzCft
nRDb+8MnVQIFBiUxDnU6kxEpeuPRVVx+bNV1wqNgnJHko+XFCvPAuRN+t+iL6vvxzpkF5g7PFQPL
c4YxlMi6l042lUUxGVpjEECmkvkDlhQNo1Od9XjLQZ+Z2R28fDTyHP6GcD2BuInflBgC6fKKcxrk
UN1vj7nDXJFRL8sdzUGmtUbOi/dNWjYNCzeEWYMpvrBspxLBCZpnFmRMQHqF6kYgqnMcL5BdjF8E
RGAQl4347SDtILaJDXlgZ+/gl/jq4vked7LdKoYQ2T9+Ld2SPEEj36Mfb8tJ/WAbWXIKZwpX0FBw
IVBtq3Dt4g16LUmuJuwUCyWcF8fJipqK9EKIdrqlvRycEqE6QC8LDu5acVlUsw87AGkJs+gx+0xr
dgqUYBK+fjfNZaqT3H4lvCK7fIKQm8VVGb8s8P8Q6RTUBKTEOWQmgOno4fM+pl4ESTvT47sWTwNy
k7YFZUipw+MrRt0F2lmiDboPbNyQxzR1G4BfRJhka5uQapBvT5qSsxn8IknCyRShE2oVNKK8E8xY
3If93+OkQTywsRxxYDVYntzKAxaG+CQGl9hLj9jHBDUkh/UzVMInAEKdsb+lc0woYNxr8YZe4bEC
A+bN8oU+f+FSF24afch9Ai4J2j18Tu3g29Hn+KADV8R+1Vm8BJ7NWD6ID28FnwA00INy/JQtNnwb
K24shUNWn6mOgLY2xTkgaW+5KGbaluK1NTt+xiDVQwcWgL18iU9UlKB5Rvm7+kBLMiwMgOSoufig
6E3mmsvgEoj7aky2MDYxDj5IrGGn5vIaXdMD9UiMPRxPB3b+aYMw7g1XNoCCYS1pD6gUiSo7Ti1G
l/bOhRjRqUHvx3v80QyJHkNTnWGRGkEMgDJw/kdWMO6cZCugZCIIqTXCIdJXg3AnzYkWOV+ChzoM
x+CEnK060AqmUiooPYn0vDeZxbKESsYSzMlSADIlfJ6o9o/PiW2Byr2498PKLSEVEIl+an5+fs1t
QKPGH7snxnBOs2QHhrRXUROCapCKc3AQHg+1VKiHCcJKjj33Z+FRmTM7zn+uCmZd0Rylb7+AYIpT
rmKeHeSdA4EIwTH5/LWOiWJnPuQUZ8a43qzOVfvE08pjhqQwB0ysBeMsCJ0Kj6EQoJ7vdUWpPZzU
E81FF72EC+baHAYPsjqQihhjEQpCnOY/e83HM0l9wp2Yv3w+NZWIPBck4WgSGKPh6xmtHsxwI+cZ
fKefKSQz5AhZ/4KnfawmHLJZRmCzSNmN35lgKlJbbw9YEpyQqL5RZtNUoJJ6aui4XCRWONVujfFi
OGsDHTWoTuEfbNq1YJn27pKPaiQ5f8c5PnG72jPZMr5tXEJ6CbdNOc1ZwChc2nm2RrutEw9D5mrY
X1WdBXNLV7v1GDKqYC/4HSDfUKKuUB1zZx+STXw/rjTIGxBH+i9bM73TdgpLtgNPcRBZQocToEcy
NUyjQbeAjLwqmscc51sHtBvFIIqPCaLF4wrrQMhRY7AAclatxH/7Q6NGbsc9sREsLAAOu8dstNUN
rRd6PxewyZvhrfHmMIGncgGRvKFCsddMlSZEGJiLkU8rV3XqSTRv1ylT6iuMFuqasAD6B9Yhn/lC
glG9xxSsw5c6kKxIV86a913iBmfgQGlESJ9qY2K3/3RGdE8n4N9qoIvKSb6vLGrhMIBEd/SxW2HV
BnBRyAA7L+MQC2hvQdnm4WAdoVHC95Stqk29+1bOlVyeVWnl+H9b1m8XJX7CBrodFgYmpzH347cf
D4Q1Yl4O3OwgrGKiyQzHIy10N6zhV9oN9z3x3Myj6JrDT21zVucJWcG0vu2Mj14Zs5otPq6zFmt4
WOSEATKpvJpDBTWoSgyXQHeCrYEA5j9WNEa8IYN4H+2MMe09Qa/4pu+WNK3REmhhF5+1DVEQF5Fl
qNRpR2Fn8J++5Had55Jht9dcFKXNdrMfWtkVAbmdj0y0b69ZgVYTjcaVbZ/Zi4Bp+9EZ72t5Ilto
5I1in2Psqfs6hAemHQTZtz/WU93RLWOHOZPJC0rdU7cjapDTUPelWRtSdIXPTf1THV7fLKzWw3t2
euvEMxs0Ki3rvv/yHZYLjNrx4WjHbjOnzwMH6sOB3HxjIgi6ynjt6wN90eGTHk/eOccd0SYYFRm3
fEcKdyIlxRo4wl+OtHWi0Sgds130g2FI2OtSpvR7eNcu3OPx1+fo01jdBD/lH2baiPXUU3HH7Psd
CI3OkK8BWyiy8AnCHBlY0oF1KXuViRYAh5bksRlpSpNXXkB7fsjM+H9CuryMeSzYz/VH8OuaRYMt
nWPIwBuJ5040WmTGGHimfX507Q843aSuS7pXspkzl1dnRBDk0z835ZlrMv7SPGZhe+HXfKfP5+VZ
JVS/6TdSd8nm5BIKQWTAcd5yVse5TiA7RQYugRdEV8RnUAWAaZRDKbECKHCJ+j9LXI2c0ljD523d
swfPDUHG+OJ1li73+SNqgzOBgWQMZSnRQXZs0njOaRIS3X+RMpAdoPs5hvGA7FYbbDb9gbY8g1rI
uUEmCqVBfCCs15SHQpJD0X+C0Y5rmdzlDT/FXsNPRVP1KuJ/8qhlEza9qWhRnH7o9JwkQRtPPgf7
H2zp+0A5MoHNzdglMWb2q40UXSzudyqgSPPERXkU8UEcz0hQWZpK3GCgIiFxarlibcTxZ5UH7Tqb
s26NwLaHNPJ0nJKoFiTgymZaoECjPzFIY7B2DojwK2h2RhY2jP4wvqd2glKT2ojVw5A5DBEVUvW3
x8lCrRc/eYdwiwLAozInUSWKfPC994azD6cArboPvK65jo4m/cy/qpim+FywkpAKhYWiRnQEm6GM
GZxg+X8MNFTm9UIJuOEbDoYa6ycOhuczUAd/nwGW2WoUaB2J7gmkmyxiAeGa05VdlkZ+kvZlXYqi
0l1ZGFFupsMjjPC4kY/2QBiO32LN8ai5PH9PR/zKhpKxWBawjMqb7MkEBqWtB9ty/PuVmvnR41U8
yM5fsnZSRF2CJFqfr1ccX9ekIEaEFO7viJvonU8jFcVr8nCKTkVuWVS0a6Nm+l5yAROmWrLf1om0
aB7aPcPS38eTMpY9VPpymkwZZ8rHz6TtiMw9vUa+XA924FyvI0b24r84XuvyhcIZ6Jvd5FffAfIC
B36th6AMeRKHIpqQTzUC6+0JnffQrvJvWFHpIGW1FTZd4yme+MSKPCIAvhLGx5YwYWKXho/LsUPC
KohW8dZ4TdlzOVI1A1vQS3a6sp3ovbyRsSm9vKvDIBEs4nrt56+Yqp+cRhhivDDp0pNU+KKg/wnL
fIBfel08AWuVzpMrhXFTXSqjxhdeESEQtbY+1qvnh7JRIq3O8SzrZNRYRxxdIEnSS3ey6Hc0FMQg
UUsTEqypmnVIl0HGXhh/f8PwNxUibhdFCykfyL024ZIWNzox18NhS4/bRwL4J1vqKeKBUN+vgUXc
8PrzVdeDVsMJMeiwP+RF5vQPrietUxXqKenpDBFF56/efV4JJvzETSvRG1zbbGDIn+Y+qopZFh0n
798m66YPktVrgk0eymv2e1FkVo/GSvPGmT76UuOXDLh8Yd8bHGlKBbJcozrSoA1VB7QxhyIiblod
uliQm8kAYciQ87QhArYyP2Gt3g4mLOaDCb8tK7O6Yip57CX4r5lG1hSpD4gUnsZLdNgByrlMeB98
FttQztYgPzy0HUwUa3X7AZToiOIzijl4d8x5cPzBBVafXjExZkTjGuC5y/eSjUIPfsuCcw7BbU/z
01jCX3zlj4sJJBAMIiU5pS3eQRiEgI2fqVYbTh4ETaBm2f6CyHo67UoeP2wiH/BWYrJdKa7gSqf6
ihECycSM9A2ihDzsGI2LQHkrIRGiaQyfLETstZj91hKwIfjh9eNrC5Tkr5MGAnDZM8cCvFQXTNK2
sP+RkSQGX0ThfZqP1Z/qYrfiQcmoBE7el8f+01SepoBWhxDP0mlLB1H0mxxbB9Gj3Vi1TVK03/jf
ZeQ1/uPKejPj2A021t51V/pLZhV+ZskARtjBAKDSGVhl+D3geDpwXIQUYWhBmILaGIn9gm2N3gL0
dwwynCiR1EGKIl8pEFCicAVPhZZ+rAaUsnBEu/WhpaSBg3GjdK7ZM5rfDE7kuSHwm1URSS4NAAz2
axVw5MCywx4ZV3NCc5h0MzYACp5peSC/Bn/BY8qyyjmTU7IeeUT3C2Sx0DZD0RFpRsTWwOXAWzVj
UAJEgsLy3WviDTS3aNsbdgyOiSlJN6h9e/kJbYDnPsCcDlbFIr+fJ+LxqZ9gmGHbxw6FLpcMOUIt
yTHfIeuNCMHljR0+N4LR2Y6CBouBgyqx11RDyKB+YA7HakuG3cCkEIJWvD3v/MuRiErZCPKu713m
9TMDNkgMFBdtIcP6kzhGDjkIlCuHczD/zueDx5OffG6WAsC7FfXzQn7moErZIIg5S8ODtmskVQX2
gDGZIs2hmUX7eFndqQGDYvKeZMdXFkeCX19SwD7HuIxq872Qds+gfxHEh0HAkYXNWA0mTmsBL2c0
WteIBIrBmYIMbbQum+0725J31ldCMFI161IBTUJUfdzzp99oxdvjdY+kky72q/YFDduQR+jNvRl+
CC5+vjXkxmetD40POOIz4ZLmjo0ZBQ8voXlO2V5grH/0JuDqrTNArLdH+v5LMLNCs2sVWTvD/3+T
3ODMJ4ZnjP82oGqF/YpLVCQeUJ/wTCrLSKdO+aeNfJg8EQcwgt7Yo2Kgkr14eJZrv6WAhzc0xgxh
S16C9JTagxVe145ZAeyW8IXFl2hMm36BW8H5hTkJrXjtILtAsw6JkwMPDZ1UZWUhZZN9yE+YkBrc
eKnDxI/ebQxRptKKDL/7InEVtyjCEhy40w79RN3/OS+bhbxC4t4LTVNAvV7f5oMZNEjb6fRA+Iou
H3nYjYcQc4e/SXcBzQY8A6+Up0KfIO2G5A2OnJh2QtWNuO+l3gbCK5Vh7zftNA/12ONRVFpwee2b
H+cOFPO37KDiTiHhCo9h43XECK9EFM9EmHDbExzdXxqMwiaX2btdqAhQAC4zO5OchlGvV6hK4yIU
MUPj7KDRJfZzOtW1OS9bpwgCezMDDypfCBZeVOzzgPw2qrC0uGruIAXNRaIOSd2zGugG4tQFa7RL
YoKZgjz8ulXtwPzz80QetugA6RIaZyObEaltCFj2R/TOQe67uYCxBrTE4Y8fXxfHg3obkc2gG0I9
T8mEaOyCpIXc4hHyH7kxAS+gUilHnvDKWbv02u/fONo6EuwpCmRdoiN8RkGOPC80Q8OjBBNCYyVR
HJejU+Kif3Tb0fNhi4tsC0H47JkHdpKEHUi3XjJZnKix6G4gfdlsDwIfF2T79A1ALxNtx6JFui81
EyysJnbYUrKbeMKvoG45aLno6Df51h7gzV8RitFtfYB3R6WDUkUHgGT/aWyRkkOkZDfUH7xTKaFe
njoYV4pJkzUfg1l/G6Bo6OzhkNOfo2IOO5Id51BMgDvmTwwSaoD1BWaWv/dsMEnGsMeLDpkvVw+V
r4VV7gH8PySG2h52vGiFePB9Vq4ygGHitLnN+Tfhcl98wqdTILI2NKIicGQKKG6oJD/O8s2PrSPs
psUUuLPd1ZyEzqT/eKP5aF5Mh+PGpT4BJyHPNqnNn7ftqIkHskn9OgDrxuaLSNElzpK+mv5O4Lpk
D7oQrPYyXjiIonFnETxP6xEnNHDFS4pAmM4QZVLPsA2pH0M9tbYckNlnN46+6DvkdbfHgQZjZkJ3
wFkVE/0smSJJmdHAsdBgl2In3cEJK2B4g+WQjj+0R8AnR7Lc+vmUuDQRdwhrM3H0BvkL3GP0g3Ev
co922GsouYycEU1HpJYGIobmX58hhOkq00xU+MisdBbG4TL9WCmxVAm6QPO1V1GpFjanFF5BxTeE
hXfFUC8uDsA0lUiNNqy2EzuoKSBzP7QBxrx3dtJl4xNvO9cD0uJs9kGWLVjmtwnzShIPXUCWHmA0
RgLFilMjhYiJlaFPlp5FML7IRaXRtxuqc5JasQk+LU6F3nv+8DiUXeW/eInVO5kfVxd8X9PH7Dkn
NgXdpCeRcaS4u8skwrPhrZ3p0WUJhv8tKbjG3WEzmAPfOaRXFwyA/3MeEpcPNqNaBFANQK8M4hnO
Rp63CQbkw1ECC66HpSEnPHb8c4p7ewWnCUdTXBRu59KOTTV1QD7F6BTBQVEtfeI0o16GFxKsVNI+
oM8rTo4PLM0SXmwM4iY/8OEpSNwl8dlBTfD2d25+es71kGdDETo9enQBbsCCAobEc7mj69CS98VO
+Pad6tmmv98lVw6bBeQWNTOIIZ3eCrKU/Rf7C6fqPsVRNd5r1bhRZ8JOfM4OOIHIZ1DnCLOSDepI
J9qA0ezS8Eh5Uu+jbGww92nf4HtcIYbgdaHbxRG83vkd89pggpXLII1t+pwI0wvu0DVl2oTbgbMC
0fhEwvDqkXaaOLgIMVT3tCr6Moa7dAWqgM+H45NgdN6AbDju1n1yy9lPIJ7M0ugwGxhHEg9QzJ91
F5QrQORlczri/apzuvDAtJHkpGZ5fp1xs+g2B2ZuOzhsrnpmHZi8c7dUDr8LaGWxUbdnaYI3bz1y
GnFS9Mkl4F94N7z3ocIggruC2e4A5MUMou0gyktC7RrvCWZJmml6IdKrpt3hYZbXJ1zFF79YkJEs
eSR9mQnOSDGz3n/b97K8Kk4xGa2QyskLJGQa2RxzZaKN2RPx/WfplSdDdQaHQk0fUUIvsgYM1NV4
07lDWwYR9oYz5BHx4R1lbb8bYayMtUSF8HmRuAMerhD3M9HAlUTsQ5OG7gLI0/3gQBLlRzL398Do
DJdKeHjkwvqiJ5TtBvFunzPPRqOOdbVCmuvUqBahdfBzJRbcYkWWDEwXhkcwIkJCZ2RQMUqRylft
Owk9J1Eq1gCIH56KJbj0FwlpAQkxXyVhTqy68pJcG+oCzwrrEzLYzsAz14c4RVyT0/sdZN9p6fv2
h1Nl/QQW2SSVw1qs4Ni5UbVEsqIBJLKHxXqztxxQNsB0DkXOUhMRvnCB3vpWLKKvi/d1yBcOq8Qr
wrIJu4wxLe1tvqRIP1fZSkaDqlgF3x1qjxUQqLpMkKv4Hcye/yCVB8cEd/TP6jHiZy9ze9x+u3Qj
f8fES0t+Mycja1qWbk1SD+RH8Pir6WlbDeEg9k/gv7u0onYmNektXgp+60n7iG8TPpjfEMLrahbZ
DHY5kS6FE3AW3A5IvinJxuJY5qIvAiIzH66wV/YqywnuH3+EHDel/sqk1WOf4s172lJhE1VMyBi5
VCNkKKgeNVcGY6SHapUBUP2MIZGaj0AhEvFnkoDL2VlHGWYPETBiSigs/uFfvq3dplS3OU/0hy+b
LqZeHRP3bD1/j+s062yCuQUJz7SlIlYQ7Aj1HClhXwTgvfhwENHCaKiCPYptzqIEjI8MHoOnFM3P
01J1c0B9xLqYfEi/IrbOUd2Kn+QjPjWT+Ppa87sGWIMdFOKIhyTendZ2UiDNZPY58e+/0+tab3vs
51IS1krEzYu6KLgBGDkyOZzXk4IO9JRWTi0EVeS0bl6/nY0HgP9+ROSEbj0xldiuO5ujM8Qb4dAT
cn1aHmQJncLRGeU6ZDUyJNZSwiQlU0ah+VzRMvTegr6izFGc3x0JVU57HZFNfzhNEXPimhf2aLBf
t4JzjvPTjXJBVcpzVe8USz7kF31ROCOgCktBKIVTbacA5JktAY2KIYL+F35DdtY6GlFDwuHJ+vBC
qL1gAhtRoOF2ZAGAD/9Vl6+N6g5XGU5Vj8+Ek/R76PYv++s9VYdMm5i+9M7h0YaPgElwwptJQKE4
cW/rLd9QveVPCnIbwKdpGu9MoXXaOzNMbCM2/SrO9E3j9aW/JnRTVvg5L0egWth6AzXxhO7PQuLQ
NjV+59tors21K6vC45atCsTG/W3JPUl6yIaTvoNOkFw0OAd20ONd3z4PSdBOkWVTzWJ+N8ySeMgY
L1DCImtSN7h/yDo5bn8oRpcSrS9XMK3vFjdFIIyV8Ljg1AoHr1j5pODbIo7kDmsI7vohxFfdAtXk
66Mbw46PEcKRUfuZ5qS+QJlgAGwPSMsThETw9aiX0Q82k9ZsQuzd9mverTMPhrhnymztDz2tlY1l
zhsL4BmdS8iXg2nzp9tDfu1AhkboY+HvXNWGcAutM0C7hTnVYD811QWghE2ol41t0VT7aChDGLfm
ODZWvVDizGfnJPaT5kX0XdTwPVbCUkAacIPZRMTEiJixddFSjNeZG8LWUGbmBFKewJMyxejWtDbB
Qf5smuC/FKtD5+/V7cB6L3F9M0oV4e/d64gZqilEgkBHrL3Pe2UGbEO6b09c61w6XBif0+cUz9N5
8zdEnhE2HltnwsQVMbyxgVjUx6NhGlg8v4NNB74KEpjkUVx+cBmV30yIMAZu5wL2p0yrZnb4uvwP
TbnmMUNZxynJJKwBHZct0UpIaljsV+hOY7BqJGjs5tB6DbBgc61CbIebzrg9UP6NtiD7sClu3gfm
Gt0im0QuQkpTR1OmoTfDSmXrTF+FfSOOyXtOYT/yXc00s0EibkU3BBM939/g9YB1YkHFF0BG0hnZ
LfqB2EkWKQMpojhcVI8+TgCegNM4+nAOydL4Nx2dHw4xa/BctcvxT/HqKSUaLszEplwRNIAG+btA
Lou2tNg/8aoM1tU14V7aswTPOr6h3KB+p5o36/o/CjiAJ/gwxg/4ErgEa5R3Q3CodQ8ivjgD9aBY
fgXTjEQ74xC251JVt1SAtSddZaQhksrL1/DrL5J92Aon3GLOtuayS9CTsa/klo5OndS2Q33IFsmC
oKRe9gyoRA47dwKJ8AZuysT4+/Gy+2sYWmqS4xv4BOBHKJJquzY1QqUOyG+Z0RqmlcbhMp5juQ+f
9tBEi0JFfOTF7ICU3XkP9+3VJlyj11njr9eDcLnfTWS73jAIjgnkgid+uWjVrHrJRx1gosdZk2Ko
efSR1YtCcQigzU9YEIl7A1ScC6Quvk6fdb7El+SnS/BtdmIOHLto0tjROltX968zmElwfEwPN5CU
JexRC78OWnc0GRiBycCzElYspB2csU0qIpre+/5FOHXuUwum/10onCo4gHO0zth3Q1THscERrFo1
13YGdYfhjcPPAXQJyAuxHLVO+EcADTiVc6jFAFcTzQIOwAWv4BW0OAXFiasQ2JSdwveHkHYkBdXk
uPiykZW+fBoSObv/zFBb2YLxVxt/Q56Xo2ES3LoAtK8ntRfAE8et0vcvWQkBXpFLSsnoJE0lyr+z
gJ9gWfs5NeHhvZSypFHN+kyKk9h/eAP0Ccvk+lp2dnPXQ1ATR3RizkM4P0WLdKq5OOHSu+QMr2BY
fkUgi3Rq3DeT25LqV7IeiYxiQ/9H05ktKcpsUfiJjAAEwVsHZhFx9obQ0hZBFFAEefrzZdX5o7qq
VUaTHPaw1tpTpgC/Qp5nnHoFi+wxQd8EOEwE9JhaLHNIkpQjy5MJL6jfglHuizz9v9eOgAOCE8iB
/JC0fX5NKExfvB0W5OPjX0YBQrYya66f6hTPhwQv6rCNPTxDbL+DK8Q2ZllFI2/0cGnvEdpcqOdK
wmIezh8+cfsJwSYz8QhUT5SfAuwndTuKWb2D3/bRcEtuThN+9zd18iIxVlgAQsHL9LMZ+Kkv6CjF
RokANEmYYmOB9iO1dxnshxE12cNLvH+fCLtie0PPgYgBSfDqA++g2nKIdIgR/pDFm+LsjAY7JKO+
lzhx9eFiCDad9XN0QwK5wv9FEdTApbyHZhVCSpzR5RpLxuQzUHVVmPVxtLgGtAwcEh7/gamXXA6M
6nR5BZEfY82N0yXlVkXnO3SnlO40gq9CoAcfBreIQGR+qHrwBpjehKgGIbkTIKt8kR3qC/CKV2F+
v9aL2RHnQjtlC23LPkQfCRdRq7IB8IA6TwkFvCFFLHjhJPpRoyDwRhUF/mZDGMhU3ZmiVUEoQC1M
VuweKGGBA+CyvGyYRVheoWpR8At574wwXIH5AwJjDd+liE3y3eWCQfOaPRfQ8LRRWY2Z9RDVyqTx
ibUaNjRDTl4B0VwT7+IbdD7O15oGYsTh9ECrho5DkD875tgCqittbh5UDDAG+KKTKEWpoF2bmH+Q
mWzkVj+zfDLGH1GDp13bCUDFt/k2xWvp1Fp1KG9ygDpmAdqvZxJdnRAQHaFFO0kuiP8kFxTBT30E
Mggwu/1p7x8S/8/bFGlXFfzqY5JQWOqD1JWijK576la01EgSYJLhAXKIVTutVRwobzh/nVA/F7AZ
sK47lltyMdjKeUR6A4sN01ZHVIiLht3u9U+yhr4ennFHHq4G3/4+1YGH4/2di0gVcIdBMiEtP0ok
OD8j+e7q5fh6RrabsP4oB16OWy3jyoFubicYkZh6V4o8wNMBhNBA98bw/3ffYy0wJX0QdvuJoQD7
6K5BQcaBuIAwNC4F7j7WEUt12Aqw7RcRVZR96MOGMUHNk2bsTEPwKFHGJKIHeqeHOPF1TLQTUTcV
zwx9vEBYYORSf2OiWHjE+1pwzOg1HIANtsh6ZabSreACxZu0tjsMY2hB3RrrrK4CADFpf8JfOOCs
oax6BP1iqmzcpmRukz0xphfU6AQWy4RcV4ZtgPH+I+ThwLokF1R3yy1eH2bpJx2V8CIPyiIWxQCH
1wly6u/furPU1LodH05+RJIII/+7Uf+BUwVnUQpvgFAoRCTSSdbAIl7DPJyNowdcA2Sl6f6pSYTa
qQnTJIL9/wFQl6Auwf9Pt5mxMJwIo0WVg+IOiY7MZZRQkBv4aCFKww/wRcPrZUgD9o43px0zS5bA
DOOVNgVwtnkxTUDOHcgTDVHUf5T7xglZUVhFQP8+CP8+JwTucC8QOgIEg2tKVkQsb0NChMS58C/o
OlCkCpPANv9eBxYUYsqoTmOmLr8XDBcisSTvCb9KF90Y8Thd4s8ogd8tmWgnNrpMnIv4ErYNYT8S
MRzTLsmHhQRwiQBrH6LDWKLfIJ8iNFSENw86kTQW1cl4IiQgxyuiyTwmvLpbxFNiRoR2Cb5orKPg
4BnQ6VAjBFmxGgS4TmuVuSkZrRWvkcdGBKPXfPuP8BVQ14UeOFdxZ8RLMnBI/uLg4A9Oui2xOov8
3AFTGlMM6Ry3WSfL1OydSr7PhVRfHIKXgAEGcWHKrMMIZOm/uj/ErmZX5zW5hsKOvEPDyedQlMKU
gUXAjhbb5guatju9Lv1te8LltRBwP5COak/QjDEUK4vcIMxiZmuWhmTOE5EIQDpadCN4QP0mKUM2
Y/KDppspT5+r+OezSXUvR5Jd/0moY+HCviZdAeTs57arl4U+VoDWdla9pIgn+AmybQdl8nKmtzCn
TEBajD+HrJy8wjZ4hrfwHgyteN4HyTqCr5RT9WsEUlI695EjJeu2IvgFecAA4wJvtBDxVVKEtwN8
5SskzAuoct0wSUAOwupUnWKzFlxt5hHrvqHK4xCLZbqXU1uHZI4YnQj1Kc6FOO4O7s3g0HlPIIFA
6PD/pIjK9KhplRRbMACYW6RZkUZBbYQlAeOaPC6LHLYjHiDgP6h1zPNNPSF/Ua7FzIDL8ECub7xi
zmeJay6liJMTduMx3ufNmtgbTI/5a/2yroufEVBkkyVg1xui8WIqJKRO72yskMXEPFBYFRAqIEVD
pI7MCYmgfmFLCAFaLFkvfBoycD2xN9mdnCZiCE7QpMKsZ6EkU1a5lCC2y/FtNMMPOEgzMBFAElFR
m31W+OYE5XGrRabh2KwxKjtKYgPHg/CQTWGgLK6iaXvTCjeEz0RB89xqrMyF1DenLjYKMj3Bx4Au
SLmZIejEllFebfZPR7duThd1FuEMCNfR+3f5J6FK0S3KI8JEatYs5jCPdAwAF/tUt2Nw534GbISb
v6MICSIaf4LUd/pTglKWnOQrCr7M3ieeNG4XAlb2T7NriAchJj7CtOkiSpEsk+3g3EvM4hSfCeqY
6k7TJ33r7dJyxQgGQ09F6OfKFXVomybpJfLLpQEOSN4OEF+Dpzl76WNMadnDgSuQCx543Qxx2eke
AtiS+GaEnAH4izceBU+EwqxjcqT3ecRtM2OJlB81PgfjcoExXh/UdbvUtzwhINyclTJoHwxtck/E
xQkn4F3jyVEexWUSrvbUuATwSiJ7kezEAoVCSfQBTJeatfWZoxTxOcMTVTZXbEFIy+fhrgqZBqbQ
NaUJUx5Uyn5MqVjzNpwMe2gJQickH0qe0TvJsMI65yRA/rwGnIDks+gNqggm0AvEO+P4+3fT55oI
QoNBEz2mCYiS8Ur8r5snEmx2ZsM1guIIVwIvwRRvKJb7u1cCDeP3aM7wwaFSf9+LbVfIi3DCI848
nkOC5COVncQmUv28EqcXG/8ul3BicVpxQO/3U2q48X9m86lwwYVT9vtDsyNyCLfhdCK2wLAwuc2T
bv5t743mp3bFt54TWmbQslkEIzJb7EbinfK84i8Mrk0t7uDjcF3Uko/UYzNbB7BqAIjbq87V+bH/
2wwWkgLZfJkbCTCNjR/n6mX2f3/ZBCrJ5SQk9ezqDAmW9AsBLId2GwB/VTctF8mILaR9lh+qUIJt
A/cAiJIY5lSaEkDBje3IG/VRJNBMMlO/f0Fqc+mrHbs3rvbmIuKXJKPYofXfgEtIrdrfIzdmi1eY
aajk3s/iszcH3mxul33/Oyn/wxO+wWSO/6njGaE2KrMXITdPQU73GWGKfY8NVgTtQGTqDXsPbXYu
JC72dji9+CjmQ+Bcfy/L4GpzWOzyB7Pt91T3sPXLoPpAr+n/Xr8M2Hp7TMS9YEe2fh6Vwd8PNXqD
R4huQHilnpCfRVz+HlYrXoJNVKw728qAmE0HzbP172BWuZdHSPQG1Xh2fYQsrLF7DymQHHDTBz4V
l+cQ3+DjJ6/E/4ZbBsSQ0vOQQJI/JLyHCD6DusercnQQkHPy+aH4200Oyng+RM3AYAVH9gA0tELI
E6VsfvtiJjCBCK/E3+80j2B08vTEVxXbJZ7pI0SGe/O3d32kCBhbRMhUbCNV/berxqkqR2wUJ+UR
iPOLq4gz/30ojtNMkjNiD/ERHcASx4ldgdTatFa1qiBK8vRj2ju2Up5+5Xw39AYAX7wUXaMT4dS/
LeI8g3+xxXOE4V05zXHwLz1zxFSco3LEAelZXEnsCd3KuYeoVf/2LyyV4/0saLpiL/FZbDVHw60c
49/f0eKzvkLf+DtAdNHK4amIvTnd36FiK4fQmyu2gxGjs4p36bkFRCO2/h0vPutju4NlPAO8up8l
vpUBgUHch+iQYsc+Q5h2YAyI9+KT71H0ejFojH9f7leMAzF0KJ9H/Fw8BlHwHpet8+nR0PaBOYbP
6MEvWLWwITsc6sC7qDOD14d1iCX/jGQfyfJVyQ7vFUpm0St4BQ3RyOjqFWGB0Udlaj4sSSHy/Vey
z9hnMgMfxyGyX4ViP+UIVgyQ3SuqA2VThSX/MxWJ0zBV3TyAdOzJPCv7zAKZPQcdwySI+YZeQQ2F
HUU95l+icOKFmMzEpIbFyw/5Zn6hRAX4w2Sf64gqvdPMBsE3JRLL8dE3qCN8DjYrWMVN1JI9TMY3
jwvyhksAJ+esuWDFEfIuxg/It6i3MGGBG50i1om0Rm43nGTIbcgrQPPikuJH7MWFTAKI5OaWCutB
qJsiP6mbzHvGxtjoTLDidMTdfj/mtKzkq7/jEbpoIi7zdx51Gm9y+8Q8b3AnqJbxr0FCAk0LfpCR
syBrsyzxGVCAHagNUS6UO9dtcQJxDePYWH1f535RHXEMJPD/Pv/7HmItkWbi5gtuO+eOxSn/9hB7
itfAzDYZrzO72jN9k51etQ4no9GNjfh4SLyrRXyUthHtjFPxt1C9Q9GYXxR01ClKCtN6IbQ6Ifl3
/kl8po4LaExs6k+M41w8zCdLDc9J7Pz3V+E5xih0THkEgtHcJxT52zogggFlxvivIW2DT/Pb5Lkt
r2h50TnEnYtSVOJGRT/4a2t6C0n13y4i1kLxVJTfHT6OWB/FF9ChoYmOJLaox9/3ZPB5cfNEN+TO
dbOgIf72wQdngRPvQdkQTJTJRpCHoOFFp5NZZR97kaGgHMpGnF38PvYoauES/a3HLYtby6h8n68e
2hxk1xnK5IjEMPYkFuS/de/G8BULktjKATGWECPs40hHupev8RjENvINnP6+r86E8OllBYv33zEI
z/AUxQ3c+UxsY3Ej3+YoXOL3sLNYXqnn+jfkUFTeE/T8bQBxXnWjHKkFQ2ZBGGxiN4U5mQr2TiGS
GOJDcTTWA99ZDFqFG3vTqjHU95jZSnxf0crS/08pbly0gGitoSlGtWilDz1L/P7XOmK4iOfFY5xg
HHn69rPU6NTcOvZFuyTyDuIoJeK4L/Y095EOcGagYRO1q/sPOSBa9AU296wRZIJSdx01jwkDm3Ko
6rEJ5BVA+w17Y56sEGEPME8jgvftinDK/QeBAQDgoye5gDP/g3I1jjqZDFR7ZZ9ZZNOJ/Qb8N1TH
zEfd6g3CEEGVBuEDmLObR0GoRD3OKWZCCoE7BGqDRgUkxQaUkLrGB2j702Jf7cXtEmcX981mMiro
j9Lpj01kbKRZun+HVVgRATpjCL/PyjH9US8DrEAUuqAaHFuIBk30YLd6QbpsqSDe/4oyLxY1KOTV
EFONC0OzxJw/c+KWO4HMvP/OmhniOM7No5W6FfN6WAcVjQhjtF6w9zvkINj9g+OdjkVjtyu6O5jp
8yf8HlXRdhLL75kud6w4mul9rXtNxHyQ7NR1c+ht60Vv+14Ot7h68yd0iGadLcp1tx3s0b0o5unb
qJZKPnlth+F9nSxy4BJbXpSjDid2hJRuwf3uVarORQM84XMcfXlgUX/Zg+5cQufLvELGwepFWjCM
OrA0SEge8sV7SbgxuB21JdTtBVqcrG4oky2HgeLIQRd0i+eut1GWDw9ZD7rJjFvcNof3/LumJZA8
iLqVsmbxuv/QGkRN8qlxpMFBgdNFeM7Yzvzr//Ym+heoO0R/iHsZQKSwbzDMeGCrYqXNtRU1607y
OQ31eQqhfH47UUcBTFyozvJjF6rBIII87TWIn+lL7G/Ko5FfZYjM9bmwhZ/Qe76zNMzdYolnXQaG
BbJs9/I+e/lsoL9OrGD12FEJDpUtGIC3jbRoQ2OtRvrquZX3qQ/DObrzcIkqe2IcX6et10d9Jos6
/7FH6mzxXLzWZDVR8Tpc8Q6DwVIJ0znBdR/bcoUExnywl/a0lHKu9+0vGgk5tag6Ubxke1vU+NzD
rWb/xqroT8gDEGSobCnUF5Tyc1UkQurdFZSwiv5Cb0bFnKXhI/fNAnTzkGJaxBs4dpa+rYVvjuya
E4eQSEk9PWe3hY7Ro1rUwopyt168oLvlQRIKUwyDFimXQJqh2xjIjNvtbV2ui/lnWS4eyw8U2NvF
OCOszH4/0g/qDwtjV6/uESVshovbKkU5ElZQjIgMehiCbdS3HjbEITkyVkpDNArnHFzyGieakAAu
L0EN4ttE38HmKrhcIsaRL76XBh0SUWIK4tAI15fQG57+4GIc26W27W3T3ZOOi+x7qK7FvHFkAL8O
OYvmZwkdddfx9CIOIp0us7zCg67ECd7h98DZmtlnKa++ByObANI02FWYE+2ZQcrEwJgmLiumlctn
yWXoocxYuNisSl/wT/ACCHXs+EA5MrewjVmQYfNAZQW7CPsOiw/yAmAsIlCkUz9jCZd/qfnYZAbk
4EhMrZx1cDSOnJ8sNRczUF4UcwSf/w4ZplimPLZpD2GsfM5MzSy5326UPaefvgCfGhdMlIbhcaPS
+wh7grwC+VXaQzoa5DO4mQ37EwxWHG6LPdV17/RakGY+9069E23C7eCWkt8HP8FCwD8U9H9JehzA
SWk/buj5NhPYskSEmaJw9C/vM1bmkdWBmZrTxgxjZtozFzWOXF6E2NHhpKrfbzCdiY0sPbFsLsE3
5RK/Eycnoy1VplcYLbloeU7Fh1yf1ynK66CvcnEm2o1VhkPZShtwOXLK3CA3wM5My8QzmDVoZW6D
q2ERUzSbCz72qInGp4w8980y6O0viF0QqT9R8jBrOkRZ/2h3v/iMK0oSyQdN9fuJpaI6L5nfu0NY
vvn4Cly1L8L11UV+TWirVx/C/QAIjB+TpnjpV4CZ0/aM5BjP9e3k5b8B44iblwZmrrrZW/BesqFX
HsgyxLBR2wlfqIVoerflu6+/bQM4YbJgVcEQ4Utg82uxU33GN2UmshPa/k6FTGn7q7s3fuGPvKfX
j6+WYcFtYl0q4uvcB1OKupgVD3VDbA7ATNWZGRXtQNk2DT5q37CNvjKJswHl/qa4rSXuygeeQZSC
Ce6jOvAdZ8p+aKwLNIUvgNNKUnY9p/sB/Vvroxo4GOfBCqYw3+iNbYn2cUv1qvNjDYXvRhA16J/B
XGUJ+T/UBPxXPsGXQaWDuXxlEMhM7Pi3DOGzzz2ZBJmGuZmX5ucG7rdGCfGk6eS65tBFHltSg8NT
RpnL6G6qYecx9AScsT9uz8T3ZQUUooB+o5LJM58qexZNX87HhMcKFPDaSeKIWl2Fj1GdjFYE/iDz
wu5gyuf02dOv14yo7LmUlNnjvhbcJoAvs4QanHdgGhjkpCa9m/WeMq+Oy0g4DoAVSVlRFZPveKz6
41xyAHrxPAf/hq8poAUAWDmVNDO3YKMnuSrYyskThuNUg8yaLUgEbojOgnGZ9Oz7nvQoAHELEa83
ChtK8F5XSLZ052Rd/svIfR5ofNK39vefMdNFYgz9CVFt14ikEzkvYyw002wZmegvmqDKtP9zs+vG
iSkL7ZCIBr2KlqHV+YRxgCGOr6srKi55PI+v04qxdQHgahVwuHzmh/442SjVRAFjgEtAVJpZbhxT
0FU10dChbiQMy8o21ACi0PNxir/urbUH7V65h3q+GjD0Nc03mlOf0Zkm3qfz6nQmwEZDEiWjq7aI
DYR4JXQY9r2Whq8RT+9ksP1UcOlbbUr5Zqowo/9nlBhWSTf6oOzzxu0kqdaVxN06swgH33Wrn+v3
z+O90I0fJAElBfIr6AK44d/1V7YfHzdDKp/aFLHTFF7zBrUJd3wweRYApFD/fQkYPRCEvg+JKs0B
ciOKlVE4ElWXYtbQw8z2Pe+hOi6qU8IMAM3Xq+y7FBQgapIx923oE6ZDZlrSu1U1Jb3L2/xuD++m
3offCf97RBBJ8+WtzuS5VgjoHiTVLQWK4jljYYC89fG/QQsXAaGqg/6CUUqs//l1coq2z0sKFoKS
G8J4nhAvwOAdbjnkfkYbRJDFtM4sZScTdfnOyCUSCQOf9QDcFwefejJ4OtljZL+8+y6FZB4xb8MT
W3aojlP6HBIANXEhQE4/fB8wOSwUISBHlPYeKzwB5m6mhXJz28YAuBE3XqezihAZqjme7hizJ+UD
LoSVTSjsvS6C+UMoHtwuKwW+VO7KpZBdtRkiuS20lWCtwr2B7oJIhuHKW67HEsLyjmFSaxMoSpA2
rriuUe8ycKA2k/RX6onK9zO8L2LWcC808xvAUhOqphWK1oDOyDdnKMuMEQRgkaI7fZFjmaiBTnNW
I/Jtg3+CWtdHDK/muQtKbA8CUwSWhYItz8X7gzLKBG51gerzAmuB5fR1+GaWpAtGoZjlh2BNj6xV
TEExRYM0XyzAhq26T7BZxHSj/MBDipXZ4EWa7o6G4o7ljha/brJA6sbDn5b721wbtGNEqWGKTOAX
/CCHqYFO6uYFMw4yd5QU8KgFzymQ7rTLIIHFiPbb8tsQ8VVdxfqAuIfYD3T3i8dl0dXSHQjIBfWA
o+vCaIg6Jk7pxYeKqtEAOch8FYwp9F8CSHDVUkNUhTRPQDqIRHUsOgPIPgpEo0RB6JowSVj8o+oW
1eUgGSBoD/1mY1jdkunTFlyLvmqzplLR8OcJ5YgMwg/KutIINhnsKfovhAgyO08kBAKpOX2UdKp3
y3JgdgzQ25RRltC4Vbf9Mg+XTOE4KvQOVTOlAd1zQ1YaMSFd8j4960UGnhiNTb+jAsoPjSlBffhn
jL9edbhfNIiOGWRITK+bjl7Mx00isoVUhNrEqOwgpVDvYRHIGML1AYiIQhKEQh5C9Q+B+3Hm9L8j
isxcrgv8EGYAZSDw8OUbLBPCwFinhQcumGJU7Q81Eu3Wq39UNOS+5sCXQeTY6KleUJsC+h9dX8DC
J7cEJbcPM8IPExY6g3hX7Pcyr9YNbYwN1zpQ/mGGkjoaR1ykeI9BmUAHhOSvwasRsq24QRpmNoAt
wdjKZ2+XZPjVqk7KMsmRt0Kzn91Yghi/RwlP5j4Zpignmo3QLkCH+soS9PNE9zgxG2jst/nzkhfY
TYCjyPMdB+R9EWEAQyARFhqT6cMC6gLks8EuGbqtNQNLwqDAwAJl99PIOCXSnoEY96gjocCsBIJB
4ofkIApvZPEL0nIngi0+mE149sAOiSiQhoiZ7+rF7YAWA06evEXx4AOkOx05iJ/g67QycDduLF8j
NLbT7faEmfc6MAa2OeONVF2fTIK6TpeZpax4fKD5vwTVyeQiBEg5W/DrOAjWp5yiq4/7oO5jP11W
mtMC1Y+RUW5tQGl1TxJsLEnLTfmxaGLUb4Yirg1/lgQNZV/lCajsDnFympnFrzdlCiVmCz9ZRi8R
Mc3Dwxx2Pm4rqQ0OfJZjYx2zdt+m6ZKwYEdSNCczly6/VNsRuqUJHwTVHv9/kdl3YgEC08uiDJ5S
lPxlnpkqX+sjIV/cm91FRwT6Ci96gN4P5gyQul6Amst0aIxjcN2bL0r3xJZRiyPLQGaW3PzX1wPJ
gRp/Gp66rbp/7nTrulOpRi39UHu43lOZExfnOr0BaAczmoxRQqenfrynitQ9qD6T+rL3nPI5I7hl
wISP39V1jyLhd6evdcxp/I2eh8/Xr4MtxbqF3NRWmjyXqU356DPC3OBCRhqCYnQ3ElJfKvVYdR9a
3RCNo2msn7XHdEBOFenWNcoiH8mKSTYz96J3RqBFnUmU3ANkB9auT2Gmi9K6Uk+fYIy1AxeObYaO
BVNQQHKVHKpH3pq1I5d3T1V3y6SaqN8VAo1eDihIfsx0oEQ5XtaXGqEFa7DqxaRmJetR7JJd2lu0
GtzFlkGDuhthLkoxkEmhnO86/w1nEsg160WJynTpktGeE7JavhYfQj7iHX3TEe8I/mBzLV7BZ4mE
CQHuzqnmn3l5ePHzJT07PH2WEiGO+w/mvugAEnd48z5gQrpV6aa712IoLA34bMblvi/d3P5QgZXI
D2a3R/ybSGIDvONDuIeQPfF6WEMrnCXNVzcI9fvtSvOVI3K/kcDQvaIHkTBGxXGweZ8HBBKfQK0J
KgFoMjZ1lBHobImB4hUTkaPARoR/lnmkXjHGyY6E73MdpbtqX/BFRZQOtVuSrMpRIj5JwGmPY/s+
i6uhh716BUTS9hKRKfiQnrohBFNH7bJdxhtidK+oJGqHc/Z7DNt+Y3fmm29CA8zrSDjjItZbB+LG
xalwZivCJg1ZAzxB4s+E6uJNH6R54rF0CliLsfnyrfGXWPuAuGHT7zk1gWcCg3Uk2vWxNzYil4q1
iIOb7puA2PgGw4UErBAfnxLvvdIaVTi/7xWgODNWn0+Ia/xZZdxMH1khvh1gXhGJAiC1agJxTR5t
yKDnl5t1+mRnqnPHY2IZALOKR6mKxHmyZxY1NiI4J26nXRIbDz5n8Yh/s7Woc4JmDVHAY/s3qMJv
QAtE9aISQeEVzdX3S55lujdcMo1IZ6tCcYdWEXSxx/6xF61QrfBpUdXeQ/eINHqEdBRX42hiYCSE
FSGVcGdrcRY5LmmT7kUsu6QnPULyTFg+5pNUUBmIVJHILyVEyjPgWHSCFcbx98jU9l4le1UwBh5n
6SjMihDmyHBXUKa3PAKew4plxnwdlX84R53fg1nQ24nGQl1uXi3f8/6pXreesS8tzb4BP0L7aIGK
L2HqgcXyPW/Dwey6URbK4nrUl9pyuDQWGlE47CL55+73xG4kFNh9HLtfnkxtcFPf4yviFh97MpjJ
/rupj1Bcly+3P38ecRu35exDFQ/A3Kbq3v2KUkYC4/G20cAjV5ER4UrmHSEmAwYg8JHTy1JdAX58
2UP7SunUwUJyr1G5QabeT8P7irMQaM+85wLjFbrEfUJUD9kCY5KCfEJdUg2hAwoElg/S02QCsAcO
GD4PxTqWBCQkx4OpEqDuBn63C1PfmCVO6jduF0Lx6pkKFRCHS/jIKC+mzsBFE4mxqFjUkfaoGsmd
PXwDTsQs9SULoYstbNtlL0xcKjjagl9rTGXK1gp0JDKOUL3ncaQ5T0+dPfxb8HDaiaCQtj7ox2tE
Up2YM2kMRD+plzmTkcgm8DiFxGbJ7mBJNVQHlW9b82jtoE85t77Xm8KVmurWy1fMHKy0MckRYNMs
+I3my69NwR2gvDOZ2+EuA+IOU48qDjIiqrgz1VYNP15pUeDZkUjfIjJsF8ucik43X4/AG88kd2i3
oRz25ykZmA9d/mU9lkzWbp9ERm115tdWbHBk6F18wDCQE/GfLvmzNYIHoKfKdbv9oOCAv/o+oT8M
QgMxkZNgNRrO+/R2Mydzun/KXHUqIOF99xmmUR7e9vLmEemsN6j65Z/Ry0dMkCwJUuJQM5kj532P
H/ztL/gNkUocwndI5vIWnac1l+thXefQXPWAOjJW3+2Dh4MC6SL5SJrn6epAw/pWb6HPgDiJvBgU
7JqsrQi83hgLhgOjM9QiBGfM4eyKyWEltPyL4DNJ2SWhWHTMUTRiimwsgFiPZbmmVWblpDbfxGr7
pD5Y7qafuSSSWSLdm0Vkq+epn/hPO/EpmmjfgowfadHNX+5CFlykMAHaDGWBSDADcQdFHMw1Bj9V
wxGPGSNAYCLGOCmpNpdZxLOQQfQ1y6BKN4gNsA2VMyRMjrjRjOiOQA7ZhacvWriSFcOi8zQb7RiP
Yo3oTJNzsirQEOKrsywStRbMZkDc720PSZuZ0PMEEjW7z8kGrJNd7OYB5REgVyWhsdDnvWW6gojV
mUN0qgu/t2z+afgMI1SRYF8NFg/rYan2fZGgvLAsLoMTgipe7RL2L0HV2190UAf4uQj0+g9/4Mos
lqLMiLLuM6oMalgj5nNWog4VLbIMq24/XKlBaWMHTZglSKo9HG0ydCQbewKF0MQR46kAQ/DdQFq9
hzmFDfrmzaWLI6uc4RrgSJt382P3otu68lo7c5spFQTC0mOgAz26uij5kpOEDz/VIIfcZxq+mREM
/R7V1VOH0pKOMb1O7kR7tLB3Lrew8PuODLazmYKJtGsXsXJSWSQiEQacv2aiKyGIEvSifE3JurDb
JsghUqadIBO7PCAsXWcP++3FfrWlIK6HdBs9F3V6SPiN+0D/uyXm7lHrKCNTJG+J55u6TTSFFOLH
61sFTOuOccfcaRXT1s1XQ5LLmvmEaoRTYveZOPTFNcxW1SZbqWbPrVfypogUHLsg9w2/tWGxUy4N
7T9XtpUxXwSSNeoGi6eAmdoDkBNDTz7JGK7p/OZSdmTBFEFmhmV0Xq/7JyFPfAVMqZNOoppUmK2p
Tb0kNXBnonkCZhWRM/CTUxz8sEFSJ7Z4csSFeexX+IPaZDClCznV5O68prdAozoGBjkAZI0e+xJm
OWdFpd95u9ISBo3bgfZLN8a8t2h8VOVsw3uBgyWkMEN+fXojagYxCoQ9Sd6QpZVuhZAyOaqACg/2
xxcQkSerRYdousi7lwygYop6qMmU6dyjl68thjPKDvdn6UZzi01v8ea3ZKIAoWuReoKbBztPFg57
vgZkO6ccB7J2ANnWXBdJpGDgXCmDg0ANyhzudd1D8L8XYBcHxr7gYaONYjXA6X04j+P+dGD2LMmE
SyJUAPtTiYLohTuw62XvX84cLooKWlR+mfVIF1FxNGjLMcJFvC28zKmdeNeBqAoHk2qqTqRw4Cvn
h6dFciTtk1Ps30+V/Vs1kXi+qGko475GjG9kCRpLoElu3hBd9wcFPZgFbAUkIZMraSymW5LZABs0
FGtyl5wueLfWF3w7ok7EZmSmElYLnPnbOp+123xmhJLTuddz6/4AXwabJrLaQzCGJK6YrykcDbcY
VgnPYdXMskWfhKwQisrselYsP16y1IOK8pWx0wtuM75BqEdgJIOBq7iIMU0fJnWSzQKc+ctP7GBg
pl7Nyy+1onK/+dFmN2X09HW3dhLvGRpm40iUUEOq0elZqT3g+aKgSqfJwq8Zm/3gsb1v+0FygoDl
aTNISAFsWRbwdC2HXSgFPa/2hk7iPgHnevncMEsnnl/DYoPjRXU5HZVsKBN+tlJ+hrMkMJb1Dn1U
+o26fO2kJczASKiyreQIYLN4BfQbA/eMU5VutQD/mtg3K011Kk6D0HCQALFvFnWyLlrEoyK0ls0q
niX+8+Okhtf1fSs2VtvqRFHMbQbPhG62TZbGnhAkww5OZj2Dz8fsOJyrFhF05M6ZIaggg17JRNwc
K6ofL5NNQSYTi2l+XXy8t6eC2x1Qw1KdZ6t78Aieq3JFdScPscAm1A8Z6oRf/xWqnrL9rMulYWP2
e18mjPkrbGjtxJN8w25WKvaA4n23RsRqttZDoWxlBK9Tsu7tmS7v62Ld2J9ZOaeYYtQdi4BESER1
uCvY7/C6l4/lCoWyTRWkwTUkM6kv1Hm3+J4ftj4G6BvFZ2ZMnpWxLDaQuEJMH8bsPZKnCJrYRiAF
w/NwJYfDVY96OC8dmdBmhAztElY82OJlHD0UUWl3iFo3ginlKb3cL1hmj8uQOQmFRUAJvFtTku++
brbN9rG+zotZNochjGoKYoOT11zyBU1mYKJ/Ztah4otB+eAGUvu1Su0qQGF48g4+1sP9Oo2DQq6t
atNu81rlYbu5RxQWi4ZU0L6de+49ooT8InMoubp9k7KAcD75zJA+tt/rr/1YD/fJ4jq/LYVsC+U7
FgADltUaE3Pxe0vrAmoWkgCfmeplc2F5FpdqjfAh6gVf72vnKKoPbOJzM8mTvCffJHEfluQ1NNVr
q+/vayMwgn9xFEfJ+javtzTUpfGwRfb1SfzVwpdXbvthP6QivNfktGftqrPhnPpU83yjzfvz/lIK
9FU7l0PS7BySzu6zhMgz4erhanhOL8klRhO8WCfrOLoub/OeNubE/PTO/b28VyON06cz3VEEBRQ7
ezqEZ6876azEyhY2qBK8XC3U2Om25H5s9M2xCKRAjFJhtGvcis6v4r42w5/CSVbw/iEpEmiVnZ6Z
+tocxyFIKS1iLB5+6stU+klmWm9U23EEicOp8TMwzCwIBkgmEGuFnRgLkxShesP5bJM5BWEDIYSS
k7rPHdktKQMv9Ho7F30TiBLmw75hgUMKmCSuNNHdl9/9K8iuhrpLl2NOKs0+0zvlLKYDFq3+NDcf
Lp1qmyy+Xr0F7YHauxGUXjeX51IAB30NLGLTgPEyBSZEtVQL2XqeHzIU7ezhwtG/yqPUJaNnnBiE
dn9DsJvSD0+WFWVE0oEVm/S8mIKpSehTS8Cl9DFFAHL3wdoMU3r29q7W/0g6j+XGrS2KfhGqkMOU
BBjAIJKiqDBBKSLni/j1XmjXGzzb3ZIo4IYT9lm7BgZDKZ/TgVGSp963mGHzO7c9xvfBFZ61zgmK
0d1zH0fPZE4kcfY+k7lOuFDOiQxatOEBgW05TBsGURnUpLf6b2QAg6BX6UyuQYZJeZEbYg+4Zdd4
ILsJXVuXx8bltc+xf3RO5XFw9c1wby8CUPlNe6jH5qYeZ09Zd1hmwgBCAS7DwCdw4KTssZhRtvF2
QGpTX6ljo7VY7qDwFNzDrX0cLhBCt+M14MWoTzlnm3VVsL0I78JzfMlnFsm3tiaCDCCCm/wyqKvo
hvXIE2KIc/WIL/1Df+uOxRnn1tv4Wdxqhk+b88AlQlnrXiEp2JvBSpy5XAgb1GVOdUf57WLvePsI
Knjd6yU9SrjTY66g5tzcGL+b7t2lvrT3+VEyIEY4xuK4aJ/6zjyMp8YXZ/1oHsQVg/Yn5VR44lZv
8Oz0sh2Txf78qC/5e7bD0uenvatH6HifLRlTd4/fxZnvsuHz+O2P8jkCOmTm7qACRm/vLSdWv1WP
0aG4DSxFfYfnoA8l8ej45V3ip9aX4NBecEJaS36MAUrH7+r49U/mYaG0IyY5J7fhyFl27J6Cg3LK
+F35bh5DWAdpb+075qTlA7nSemZzTBvDD74pQB6t3/HM//jt60txk3yYqn56qe8yHQIebnEz/up7
8KZSm+SsnNx+qfKRPkEeY/xkS3l1gKTDejoNzEohh6FEnx0YfPXwfSc35l3sHTLeGSMhnUrs8NK9
5KRgy6RI9sQcZkRqzF12mxi/5sXs1Q2kFgJHcQ544AkPWj1Up/hJPxRXYOY7INmGT2PivESX5mHY
68fqPB0znlvEv/XkNTKZjbxTX9Mn+SB4OriCHloAOE/ZVf/qT/NL4c8ngfLkt4bflV+VV7wTiaIV
VEKg/AESfTghaoolH15yY0oeRM7Srdlp5+QrO2SHnDCGXBhvGuQEh9lP79Cg7h2hTHRuqZ9euj0o
4iq6S8opCBRPBymisMdmXFkMyRti+jY2AuaDXFtepPf7NjfdCupdbhcMI6rEImeM67xoHtxCijxj
otgKU8Xm5pcWTUOIAke+RUiHVz1A5ijNXQNOu8bho2uF34dIp+As2VtRv4pw3ETzb9JlG36iJar9
KCRmYWFUogiVDGIZI6dvRPqTUvG1UnBvDrkG/eEedYJAr9ALbTMwiqlrx3+V5ZW2zK+o1msQYeWG
FCYKYCwFn70cv9vaV+VAZOe5YobsZAgPehQ7AG3TYC9S6FrRU9bCqNEm6Ef5ayudrDHYRaG+qQX1
bjr8UV8dpoFp6+TNSu6ZDMmq8Jg3DseGuP5jdKAfKV7OWuRHx+Hkmv2wN/+5EHWdJ8vHQXbnheiI
xO9h2VipXoqJkjmukviZrzvK8fpzykuwErwVeXwgJc9QhEoIPNOtZGrCQgx5LkmYd8nJXARzICU0
gIwbYuQIb6TgZDk8mZ0tf0CSYnSXQ2ve4AqWBvaK7iXV8cUY/ptrFhbPA7qcwdGtIrjD6h13Eg9R
XvWsgd18tPaqpel3j6in4GqpefB3mH761yOu7Y01ko0AXfFgA9nNQeNDp5sSmBI5cLLNjE3DdHCJ
7ScNIBXINvnmuJXsTZec8ZKlqKNWq+8JAwfkso8eTK/h5QHjJR9RclKpxS7zx64Fvjzc1Bs8RHBd
bnfoYAIIsKTmhUuXmzq6G0KHApTzXKEWuZhnE3RgvK4CYHe8+FX8EzK0+V6+ixceJgRXoNt2T78Z
14+THXyKTwF8pkGyscmh4GAOCQrAbf7EI+dCh5iDFH/G5hedEbIuZGvr6sf+1F7ZhAG9X0iRVIaE
n7sx/0i9RcaSspiYyAr9Cjeu+Z0ELdjgFYrdd4sc5sIIoJk+YGqmdNdpbNOUDsH5MBa7FTeFVg2s
L9pgI32bA215mqOaSwcdlTn+m719DbfBMpqVUOaFvEhTHUIa8/DjD+hLNf4ZaGijeqt2inVKnA8U
+CHx8zf252BFT5DlnT3LS0Zq1DQ/krGZZUQTT4Pm2Xh5SK7AMZChe2Xdhz8SJvfxmRclwZWi/Ru1
z8WnlD3TXwumTU3X2sfWbLlkqbOhZXs4v+0z7+dC9WuTXeAbQlbbhXvbuA0waSTcpmT7BU69vaZn
ZKi+DfIfCltPP9lVoKEcHEapQX6lh0RFcXOKGDnpjUvUnyzOZygXaATWA8yzyJeqjYLrqkKZ11oj
RapoEspbeP0aCRqrPnx0H5W5ZYOIQzcsoo1txPSqvWleBcNfpp8FLvzaMHUrRh+LE/S9YG/FO3M4
m/BUo13PVMhLRiYoDgNTPcYbE8dgZg/Nl3JOX3RMUqftv0JOj/Na94kQhn4tVZn2LXFHF8EA0wg1
GAvpkeC/LOEdjHsU+mjGQqnpc57icLzSC8Quq6x5Mija5sW6xbyDQcEGqMaLrf5KLzKD1/fqKkO3
Sd3GpzSqUZrNuaDIzrHs1JkQp8ZJ+r5AJ0/hZXhitn7a5s/d80RGln3WWxwCq4100+/DG/OtCQoZ
nOMiRsjKrc5IYb2bUyYsv+nwNUyKoDEqYbzT5J8YUcFmwR94YzukWNQT90PkDu3efNLyQ9y/ztop
eK6BB/BsbFbSOoP1dIU4LsPEcylHAsmhPQCKugVJxrPBjIjX/GYxEkjnqnqS+IE6Q/U8Esda0TCm
Z2k4rlW4JJC6gqqUhUJ8FVPJd/ZICJB5ODwS53kGw7cPIKVAMTBPKYf3PCJWhHMGvQT1Ak8rwmga
HVa4QxsxqCcukrZg1ghZM2peNjfbpMv4Bv+3vM0aZsqP1dgcdIx4CylcxVXKITe6XTYBtX1JF+7t
XamJdmnwRrHXMAQpzkbLaEDH/B/WvXW6SwJu2fkWLCRybwi+24DxRvzmafySiqV0am6ZTUGbb8Hf
aU3uOcd3kG+hm5A/xoppn4x+vPoZcrxpSf+hDWvii+HE3xyq9Yi+RVn9dV/BJ/Ju6xkbtWivXKIF
Mbocu86+WuPH+aF/W/5ErZ6C2ramI01v+apiPUGpsdkAPguRldwZ51rOBrqlFlpqarIItIBfbmNE
IqeJDv6L9gkPgt/jj8jywfTHmetDPNOETT9ULNQPzrbaGu/iRM0EnmFHWQFrhu+WM7PwWGwKZzbb
U3aNwIvvQfk+POW81fPYeNnv+Fv8ggXj3adbhvjzbs+cdr+bt+IvsL4A40zP8nwcIMUyagS3oxjf
Kxi9w0qGiWiuK/vYwv/ovdg48evPlpd171h/jTAtuIJlsN3rtLgMkA589JAY1B+Uu8JZY7gCkT+8
8X8I9AW6UvyGJoDpVU/1RfETYlF0gbjdQHOW4c7Rlr7C1cGmLfXNe9HuQkhtbwE+IkCnGbu+hs/j
APNCdCs58BIm4b8LxOoa96/zBFwMkWU1nx0MTOmEaK90u+cvmstufZi0nYaA5Ikrc0YOWf6VaIU/
FXY0J+qnXb4TcGkfiKm5bRDzcJgPRDIuCFrkStDdWITzi87MBMZ5+aUlazcu1Xf9R61crX6E/it9
c4WkxcKtW8w3iMOIUs0/ymfXWlvNE4+esaPIhbsmkZFH9o4tWeUvGXutnsHTh6DNZbTi45/ay7Dv
gSNkvmwoe4IjvQ3OFrdngExJTxiQ0MhiW8VvtPlgj+XBMTJPT6qTZW8n4yq1zjlDuhpYHE+w0aWY
ZAsHgVyteAMtKqgJJPE1Sm4NwXc7v0cx/L7xkbMlBF6wRsj1Nw8RImPkt5Z8zAinJDgsCpXonuff
0MfQ87XG6ouabJ3EhD3M8Zu9jDzYfl1iPctgqFx8CPHCx8+Re6hYhMGbyCkl6dFBqx89iDgpfchk
w2haam8mUp48R443gbEnuFf2ZYpK1CYuyraxw709rTvtM8DOpbENtwOVHTCU2171fOFaT4tgzlY/
8goOafiSJ99Z8iZVj3IwPQWV6Ijthfaio+OwOcIS2dX6s4I3rYkgYAI+9s4DE9KpYWQte62kp6F4
TsxbmBQbqfeFlG2qjCy4Rfk1HAya7bnMrVxU3kQhYxxooIGSK8Utb4ZNUJBhjW/aW5YesWOY220y
XAqKWfjW2LDQxu+MU0wASuTdz0a0LQsaEsaXSoxjRO995OBmVsPJgciY1pswDhnoCNu/XJc9A4lt
y8Gccm2EBqI5ICEkzcxlOgjh0UmxhNPsNQk2uSbvZkKwytm0JWkjktsI4zf5rLLDGnHVuOAKbtD3
QFCKB1o4hdnOWCR2aB3K8jGjekoAgMQMazRjs6k7pOP4HcuMzJSmA3HZcocc8xxYC4ZDU6N6nlPH
rzo+ETWJ9H0GJNJrn8lQ+E7y78/zYQ8hfll+vdmgClf/ffN+cXOgUK38Lqaa4XZKiYZ0iMnS1tZI
i4zBr7jlIzbIyFBk5Qf5odFdXXsyMAXE5EVl1q7gfA2Ll8YyVoGBOyO5v20Qn6F/y1kaASOkmpeV
t6HDu4dZdR4IVA2BUlcoHxpX2VhjA2FiFi04xmE5co6I3MKndDOPxXpKAeVG2S4myWpRXI8R0rgZ
DoJzK00L00r+VVVPSuP4MyFc1Q+HkNLifG1RDWH1ofBBegl5Ag9x2fGD6g8dnQOVnkxL71JnMgIK
UoC+YW2zOPoQ0ED1F0GUDKrsfU7NvZgAMXEq8MF4uOXkdWy42pfQecYzTdvwGA2QPQT2Qe1B5Roq
uabt5K1OXytSlyWNk3PGMWqGs9FJdiqAb2DFQ78S9VERMCO4qAqCt5w52qLwMmI5rSMx4SwWM01A
PC165rS0h80vQB6nLopMPmurPqr5yxSndkZc8lUXkZ8aW8MBX6GEG6FNZ53D7d9l24nTxBCqCAxv
CujxyNtmuoYx1VR18jMWVdt1a3sZwygskPQ9cUYtvrrqy06V/YDLysoU3dNQCnDQGJSO4bemh2Ra
5BMKshmb4dwshexqApcqcJ9tngQRUJn+9tqfDeLeImRQmD+lEdnuBKrXIrgapnA79Zq1OwWZbMlM
hhG6WsDQywECYh0mJI1MAbH6nMZ+EZJvV3T7ym9eYQNIqNRfZ1Na5QuaNAYW8tGSyoysgUVE1XDV
Z/pf2nMQQpFDMccXAQ3LYAkOGQQcqV4Zygq8f5RrLls8kOZrNo3rhgu6shVUW/DhQAGa0H5TKDFL
QZ8uYuLspcXsFMXkXJHRLhR9v2jiXcJ2SBoVSC71OYnzPFNZtPLBdp7krmaRf9XkikFIPk+sZuSm
NybiRVK5e2pEDZU4JUrqJh1F9nE8BlEFmlKGJTrmF7OUtiGIaZsJ9nGGQdmR/xt6gv1PsG3VdBfo
iZ9CfUr00tXsD8VakA7ROli2MsGemcHzbax9X0Rru/w0iCcGQ96nZbHLs7PSw0/Kn8ZoG5u0sThz
IiLfpMChLPprTAvt56FS7Wdj+M4J6Oz41KbwsQA02YgTY7SS3QQTNXSnLvYiAroGuLvVMykkZ8Qt
4jDH+AYHaLsbZV0PuKEZjdexAhy+PCjVXW3tJDrX7BRNugwI3ExQ3XyMcDzNuD/pyIlZmJvlsKr4
JS0V5WHFnYq9H9LjPg9cDZRIHFx4dS8idrBSFMamzS3Sr43gCLfE+JhrGYwZIQOlqDoghAYT06tP
GUSsLvie5NJVAIobWHkmuryZAXEznYS4gghFBZ3A2VB8NGXqypPDu/xzRuQINX+JrQ1cEkXuAIKS
GkmVuXHy6aRo87uzbhwFxfXxjzUSVhbZ26miOGcvhFvLHWcmEfBrVNIJhetpbjqvRK0sP6qMM1c7
G84jAO4w8estUtusJQvwdT0AubdsXoNqk2Ak3kb09Nx32o7oelmE2gyzJaiQjWb7qP0KJDYFP3d8
FDlVdXQJciHvRQHpi1Nq1j4d60P+DIcvmRIGl4Gq3VQe64iVHTFM81OTwrVyva0Y8KWAEU4gcnFX
qH+GoXkOB2tVdtVhzhyu8nEnN0+TM10VqpwUyvLkMHW+jdLNiV91kg0b95HobGV+Z55sHp2knQQK
zORmI9q30UWG3Iw6FYNfRJhSrrh7tKNEu/Vf4ihbh+VsDkw3xVQ4ShlYTPctCsr5Zbt3vmXL+TKn
3LNyGSg3gmQZxrt2mYAcDSj1ezpJCNYdA4qywk4y1uFyjxinOTynBkWcUGNgmDFGlRl58y1SFFdq
ToyD8MzN8YzpsjMTmNcPDYWrjrykHMDma1iqb7l+ZTSkE2qe8rNtnwzF1wIsU7IHcMWQvoUJBFEi
pl2n5W3mIkgHWEV6ueXDhNz6fFOKNTws2XkZy++MQ7ifvwrk0RafeNAeJaJhIZYQM7GJXEEPg1SW
g7d05ExI3riaMyBbaeQ7xk1TuarVo8EwR8hoT4IomLhZ8sf2mqBctouR8IdgEQfaNpl9qfbDIN1o
BAZ1h3M0+69juQw7Nf4bIwAI2k2vq11O+bViNp4P32Y/amJfuDV0QUVD08+BAbogBbqQfVGYpIBF
NZMPaMtUR8EjM0XGkEpPatdBsRpb0P+GvYpJmptTVn33lXLNzWCXAjhPs4PK+zXYRAMRWYdGoG9z
r6CbUxNuoSMeZDxFFJhlBFzjRPqUniVFW0UT4xLitty9WeYrEdRR+dRRG0u/IV5r1FbN6d0wGW0x
PxQEYvx1g2YScb1co66Y3yTMwcLY9Jf4GxFnta+7Wzx/mpa9LqVbBkAu41azucSo+vJbtYVvOmfZ
YSyFE7uIb7XCqWGfssk37N7r7KsdfqQswyb2lwDJpjKVls1OLv1w+Ilh971FjkGNO/gelWe1/Om8
ufwwAMJaEVc8793UaUM4wz5V0e9h4sdaIxxmBeUVRsbZdrRTtCKfkiK9ySSObfbVcj858S4vbxms
5ciY9sGwMxXDU2ef0nPJuMByoeX5V5dHayPH96NyKyt5mnFAEzFaOHmD3dBUgDOQokOOULuu24tN
HsOlXBE/5XqzzfTnokd3hjoSIvnoibnf2jYCCoBgg3VSCHFTrKZ0gJRSYv61/OIjoVzAIL49cTMu
e0oi+YJdgDvRoNgUOkls5twThsEUn0XmeZk1fQP7oQegqvvkZTJeskaJvr41n3KBBokjKI+YMyhD
AsiQWK1d0gtMnqQXHPDYiiFadaO5BdFnuQ+LYD1FnwMDKkJjdk7cujrb2wK/iawidoMMHxHPJ69L
jDiq/hKkTZgAqOEjpNAc1Kjhw8oTQMyc8IlHVAXbJbZd7mcL5HpbcxtRaQ8YcpmdcR1nCOhI2gru
26ZFTWkh3uDCj7hBiSqCYwxIMlJ3vYjWlYIITu4Io+fbJGs/jXD29Xw2iDqkHuRnEftGAmYZd2dD
f7Pxp3uE7MnFzZmKREDFSnvICtN9nBoibDZz/GW3WBaGzNuyR2SZsRWL4pbAS0J7cM1IwZIDvIcq
OYTarET6auh4SXNxDDmQH2YXCsbNBGOkNKyMvxHEakKCFYidM6CZshHhMb6kFNgXmcqqyS5cd531
y5Gcxa9Zi+Vo5tV5sqHFSrGWK9Gk5lgfQgapSuVZDk5J4g82tjGQU7Hbim8sTZs5ouzTcs4h55CK
lIMl15mNtxwS2ssE2CembUMLtWbwwsQV+SswUC3dI+Wple4tbeAmYtRjoKzX7KIMon27mY1gM4Hr
XZ4RL1Jpk70FAa/jHCq7fNtzvqxbcEljejYTeJWcMVawtyW6qezLgLS+hs5ojGfZYtpx+A4bDAAY
fQ8cX8NzQg53hQ2e0Pq2k8wlO1Y1Y61xx3Vlu0QAdVw+kWOPDq0LI90vFTMS5uVjJ+UhFNsWrdFA
/0up14NVH1vtkxi4lxjvuoV02JrXPJU2NtdmYDAtzUk++Zpz0zr6XeMbiZNgbdHySezGZfjICzni
lht2DmhxaJDicQYYT2UMPEO5LstaSO/LK7CQdVbPpvOAaKx09IoVn9jO1aldUS1YtsHA/ZmT3Iwy
ENWyGVdS9bYETkt8HlunzgBwSl/fOPF5u95c9ktnl1yyyzphSih9NOpDmhHOln9EPkabuTZbmSMy
rYkDpXo3DEg8K8gzyZsTXdVR3/D48sL2cvEXMtygNj4VF5JUVGNEyzYlcL6rJifuTONNI3qsqUiy
Jnl1SjWttRy6SyGvTCYgY0S4srqUKCY2Yg/tlih0ZUMMTaERGb+teqOzQuCvxQCSp/epYciseDQF
6jRyq3z6jflmpp+027EmtHBujYw+hS/o8dmLFH9JITuLSmP7WzTQVQnjVd8k2B6sXx56mwMkL4jz
OQ6m3J9D6oPDT+W8c91oVFVbZkoGi3Ow3yhlsCtlLn7lue6RMvffSQqPECUXIchEApESA8/OZc5+
dR4iL3uQKfiVo5siBjFpHs4dTaf2hQNfZ5ouyqkAkv2M6jJonrs9bh7SbdnYmYWLi4nZ0eirpXnI
k/GZ2vAmEM6BYNHNzdm3pRxkIFW/ha9F3K1el8eRpb+Okj2pOWxfG8eJ5NkMa1fCwsbIdqPlqbm0
oR6bF4egOMd08LITzpq0I1NXwqoqcJL9qGMMAOQ6oF65pMWDeRcwwPOS7Yoe8F/rk/JFhnl9KHD5
Zj6MCUCp26sU4ImiFM2XqfEoU/NmmMyqBK9VRtgBqSGIFFf7CahvVMpp6J+zodhFCcLFKqOEj1Ou
ciod1GHD3AOYo8kV0a8eOVPO5JeOA75UDddqel8ye42CnxNel3IGa5FFNB1EOeOm8Mn0D4VrpokT
BlJxgOH0p9pQOFeDB8umG7+i7jpJ9dqhJBcbF0zIBUdMJDNDAPOGJZn26cmUtk55DkGZL3ENfzBY
DOBH33oAvAJudlQRJDX0rXDQUZutJfStEMrGoHE9GR2y5uCjl8Ca1zQLh08dQ9lCgVpscPkZpMcZ
OlzsrkXHMcr/ayaTwwM9F2XyONsH5onL8F1VXmKVTjYnUUN1EU9WZ91SeSbwVHjd1p+wZNx66bCq
+tukQr7kXS97aiYxWA6ulLmnILkGiNcznf1fSTQeVnpKn26+GjyupdjBlg/t99AmH0+O4XzgVnWI
OXsUC3NJu688i8r5CeVbyLUbmL7NN1ZQxDfatamXKS3qJMbIhYyihU+paGDlHem1pYUk1YyalreC
ViVXWWOeGIpWFFC+NGnyaRdNOm3r5ST/mfikOnBx6cVGxiM96HnH+gQyAFFytm3zDHDnvEvs6NRP
TuE1dvueN1x+5LTkvBpupUuCqTBuzPbSHLHrpMilTFgt2bDs9Qpz7vPNoT4toWrBHVo/U4rpKBMJ
FDEFlLjqVA+k/hBdSkpK+SNmy455tFUm8p35dwZ8XA8FrUJeNju5b7OtEf6YBAks5rzLtrekHbhv
thMruI5rt+iGjRLeZeWcO9fSqLyBXm1g2eQYqMZG5Wale0XbaQwPa9ARRMZEdR3fY+KIpkT4RFta
ZgquzLtNVIuDPdFrgBYu2aovkxp3+k1PrUs1by0Srs4GyFiSztGYjSdAluS/+U9bxbgzwhkQCOQk
dOVGtg+pVdvp/8do/MlvRoLB/kJgXbkaIo9Ksa+jRFOPplYhGLhSJE8HQC5PAbcvHVesyTeZg9SY
ao9uqccwpqgrYybIgGCqfvRckUPpLUU8QjuVr1KKA8dSR8IukDM5L04xraqQHoz8lUrbTho9jm/S
Grs8F3W3KxXVxWubGnwpgHOytLIeuCPLwvxb4uZaeg0LMgR71yqnVsoOYuz8wO6fnTr2q4omUhlt
sdxkkWUm5tMK5zIbwALyxN2ZcWHGBXBdqiAZlTfsedCcKDlUieClZDy7p87BSj0OCvRmdIfRuYEL
E2sMruhXDHXXWXnWSKLzgZnG9Cb1IMun9smpqLFxlk+d+tol6AvwjpprwhOWka3/0XLLeIF1/BkV
lDwTgMcZ/I3PhCtT4ibUndeAW1CqxEYXPwg22rbci2Yrj9cKHwR9QcxmtqsEfHWt+YK8TOUJ53Ri
Rv28RE3LdubKXk7ukEKTPv5ZtAB1MOGavI1rKpoxNY2xfJFNzdMjSl4pDyU8EywMKW0ljMDb7iOX
vumNuGpxKKgwCv3W1jQrqXj00klS0C/J/WvDgluF2rMUsWLZY61eAbNmYLpUeBb0L2Oj3KSzNOCV
dnSEueHWmNhpjYa3od2hhpfKWxKb3zhYVlgk2A6utBYnSBO7vXO0O+AjQ88wGj93ORibuXyNwsq3
bKamwBykjIG22IRniVdPKMygbQXytE4K081665x2HAQTQ61cyLzQR0KGaC2+Hcwci77fNO2dZ99Y
XLTekru203Vun/WF1s++VpANlSFyH2mDNKATb2UGW5MJAelIT8PGZE65l4bfAwl04Ash164eXXUu
S2YpeQtBop4szoEau4T5NuTA04gNo0/KNLxNnf211OfUlKn/Ac44rzbMMEWNuF/BC81fBvywFMS8
qrjsjTzpOPDBjzgW1QJE9iEDp5P1NcFil7P+ksFkkIIWCMSMTaFDb4RhiD/aFiUdxSDG9p0WqelR
uogJgQxS7O5S5Kwo/W5k0rdRqTvLkRddVZQnPwWj4U0/rPolHjall4KOc9CCdJje87o8xMlZLmtP
5uVGbIM6fTjUS8sBxA2n9IyEzIywWoDarH6y3KveX27OAbI5T95Tlr4DBXaEK60m1qn0M0Z3QQVb
HtY5AyYl+S0BaeBcA1A7okTKWHDKHkaaH5xCZftlMRGPIESFxkQWvUR0hJyJpuPIxGEL9w2Tz6he
Y5Wjl89QckhVoxtBXMKBRzilAqbu2/VobAvT55gekFMlqKJkGvoaReleQVTII050MP5WDe6eJTTF
R4eqojXRf0+RIGrPSli6waBvdGYqqtw6cUutNRr6VnFqyDal/EobR9gS4pHGC8f1KNnu3GACBC5o
HpsnJX1TEyQlJNlNGF/JwASp1ZTTpY2I5GTCqiK+o1sw85uVRfslhaWQMgzyBnXX3KIUyi6tiScE
MKC2P1IozW19Hcq41DA1Sf9lu6w/hU6ZnYVwfJSLgeSwVtwhta+VCiOhHIGEGH8xNUsqiZL6Qh2U
2iFuyN01IIkowg+TkrFMUatJGJ+u8Wor11N45VBtcZ5boqUZNHNbTLveYZCZWrbCpcfns2u2j2pI
cE9eG3HJDGUbhej1QxQnqHc0bOPlAhneOW1JpPSD0TSQ+wi8BfKJ2JOCS+boPjewV1jW2qLTE3fm
bnkVy2IEkdGEuAfUxdMSZ6mRc55NJgHuS6mKPJ/OD4IgoBPNKtavS3WUlec7Nv2oKSv3nV38qwdl
6nYJ/4n9E+c8fcf7Ane6hnNrmt+UaaloeF0I0UyDbUbnJNY5/qweLgXks+FtdBgPcvq1ScucnN5M
ypdGbRaEGLPtDiM9jDjw802sYnQcWwK4ADsRfM7c8ua2rPESoXajBoj2p27T6mgVqyXdfg5//zXD
0F01OHsXEixehnf5RwhTjv7XDl9J8wpSI6q8JWyxpq+EikE/PtAIpWKibI7PKAebNC9TaRjsUSRw
DYBSomMwnHpDqjrYIegfIXcJmSCn8TrNfN55BxlOGNpKGx5K3f9YdYwKAfbNUiCh0Zt1e7zoE2Nb
yyiAJMAzTPKE9KCJ3OYBVndrfA0mwODhWVpsdENXx6SvZEok+hN4Z+Qp0yJo9JZucf0n+r/BMn6J
yEeVMbjwwzZIrdGLys4xEe1GT38ofqX095ou9XuKGE2FVqro30YJyI5OXREi0ExbcoSKoZ0aUv6u
13ajjsixYn5SdJs86U9L5ZJSRciLLjlQjo4EVZlGspMcHT3a5pgJ8MOXlRU69G4N7L26e+rQHknV
dYKsU8oMmqTwp7g6aoHfYYpj/Y0lT8vDoIeYKVdrTFdbPUNSielPF4wr+o3uzZbIwIe/5b8lxFCR
9KJ1mG9aDMKN5oK6IpUwUFK+LVt7SU6r+dbZTBV14CSd4RS20UkMLeQH4oIoUrdNqpwbQyToRsIP
VKtrw4pvhW3tBaTfiEYR6sVgbFwkBhvtn3TlrxXEGotGJfgZcvOFcvS6boudTbGnVuzD7Ow6Msv8
M7bTdWq8c6Gf+s7r8zfy1m02mPuasCYTzm7OaXAuufRqcP4GFV1gLTZGxHBHCOfJljw6lGYM6rn9
SomsjAD+Tv1qt3QnK8uTTQMtAxIiXeC4knlz/N4rhLUVvsM14yEEDTpiHKo8T3YnbwqCthhAkcRQ
M0+uE48UASvVcF1D21oj83S2CRWhKkOjZphfFvKlULdPAf7To7kuenyPifZaS98ETBCF4tXBxxSX
Rp0iXPmLs5WOWIFSSqA1vmJJZ5MkfNGSCNRHhm0c0uSi2w0XYLNSMZMbkVBudc6fZFfNPO29ae1J
0ETSPUnyRM+V+a3I6w0kOIhUB0JwktIKSdwABwIWUKn/sRFXigIVTALxJuJtgIpg5tazivZAMMJs
qdLsrCj4sRLjOoSfBpFlOsz7pZcw1gjkOq6nJoWdr/YHKRZ+R9VdFsY+41iwGcLq7mZmbeT2OlHm
UcsECBgns7iOefc1Rm957NrNtenDTdWss4aRWyO/oOrlRVGkb3eSltG/Gk+qrG/i2XF1CXcg+xay
reNBwuv7YQ0v09A+ZTKTuWrpmfwJifWcscjTbuNgk2FNPlXKAGfYHHHtV4JNivTi8J4mg+4Tj7iE
rplAXhIoUirHbXC74q7oB5pqJAu2kewoYKdp4DcK381qj/2pb8e1E8jbymGiHJvxSUdXgO9QJ9AQ
dKDIoj8HNttvG8hLepWgUg7BV5oT8JUqhEAjLnln72IjvpepyYFtrvOHFAYg0RSvDkz6ZMkhZ8wu
o1xhWMRh08KLq5gXI1+S+sUYKyDrpmwIM1gi9lDqxK9hqaSoawaVfnVXNTuT7RtRcqGprFNpo+Wj
U8/MkB5HKWEEyTulGVmFD2P69BUGZGdWBZ3bgPdbMEo/RP5IhhQCahQOrHXjbM+Y4hwyxP9JcOmQ
SPzH0XktRY5sa/iJFCGTMnlbpfK+oCjgRgE0yHuvp59PE3H2jtlxehoopMy1fttHa4MTVNQTYBop
CBGiqyEwVnmkvpoTJSvcdpIBbATyQXKgdKPr0+U6N/ckcO/y1lAsYQc+EYja3vSNFcClz88wY8N9
5CwF/2wDQWC3Mt0hUF4RCKzq8eg1+bZi/syrFwHdzQCOvEJxbaCrkq4MVjbufxovETZC/TvAK0Hz
ow9/rfmos+pYobyKIrrAGYHC+mx2HEgwmFlBH6CJFT63eDgG82n2VMCrFKjhX9AfmrKVw97mV2Pv
PVD7En42e2S6XLWo6a1pWEtUmD1Q7/yfsDIJ50PBj2g0ghKw4lMts4OWhLwBzap5WHW8Y67OhTwM
bAN6J3YmL5ZmbDLxgcBF8JnV5O7k42/RCmCM+XPIyCdFQlsN2rXqYDidkr6o6FY9DBUuu0f3GZu7
Ka2oc6S1yVqLRPuY6GkzTfJQoFWCOcBoEUJ5mVwlDWJhK3/m3Rf33zzMokbvwkeMmoSkVloR6YXU
kEf6zl4RdJhZzkHNlWOLB6FScuQ7N94qR9L5qeLWQqKkOxrJQu+z2kXDm662c3+u4v+pZk1fNwQP
AFXJjlpAshUB5B7oHkdgk20nQtxah2aEonlmOgNNZ+9q5IblTyj/2E5m0o0x1kqaS9i+JskztT8b
CGTGTz/A/oYeF5A1VPkXpdv5+nsc80H36XqXqzTvkbaNCsFG/xmzsjA5LTJTnAXQdrct6T0RzjkA
UuBSS5nrZpFGYqArR9kRJsJ1+q1t28hVcd+b1dJczTarUd1MsFxVSRrxvGxC6LVVu+NfmWVdI7+t
rD0Y+jUeiS6o3oSS0kWKcL2ex8G2cYccKNVAvWiazblQ0TZm4G9GDz3BZGW6waB96Wr8ata8QyGd
wfJDoZvJb6n97tlKbRWqRwYEQw1vYwekX4Aryr2ikl6W8+OZy0g+jbkl2rlFEOo69oJkRpycdKcC
4Xca5fJa77Z5tcmmwUUIHsbdaQDCboS2QdwyZOE18gOSZ1oTzfK9L0LOJEwK0lhNWW0te0yaA+a1
6svi3c1U6wtKBbUyb400cEakw10gNOq3GgNsnupupxcfbTHsQBuKUTCOlm/9SKIISIIz7ksLSGlq
KA6LxoPXjKRlErYVrySNT0Z/Jp5Qz9lPrRcpb4qnHyLzkouerstqMxWYTYK/yI73Y3EfwcMk86+C
zihkHSZICWBTUueZmzWBnwimutdi0LgRwveAjcSxKUas4rPDXqvz8Kq+clBJvxPgFgMvSxrTa0r2
rJPf1RRUpjPQ4KuHsqagBknhzvGtbcFju3S6d8Bihu2WzSKoh1sVW7y+dYeguXmrywxNTjTehy47
Ng0ooA3RFUoAaaXe2d/zPltrVyd5jhaqY290teZWBhb1yqxW3IrpVNJDFG0gGbdalt+d1Ftz/gQT
EQdZwRgTXOoCo9yA3qDX8RRnzq/Bfu1AinPneaioTQ1SOEMb2jd7o+cpzUFdh2og9rZCaWA2+xKg
NGSVqkxoCfjKwdvrIdIDxrYmGd5zDvEJ7sEawO6ksh60kaUi5XvjfCoBKhRq/GqMbQOnxJScrDL+
HOJhFaDGEpP4LLFz4ktnb68oeBuyzxR/U2lHD09TsYxk86fM/kPD4KxG1logRMoCCUkVSCntUW7D
8VkmyQuCV0n333DLR3XvWCi7Qtp7iknZNXbwtGLA3oLi7wCApUclL8RZjcdD5kMzRsCZE7BsFGI+
BvG8tZ566UvC6hLod1K2Aqt9M5++g2ZLUTcKRIPFsRFzYFmF61igToWKK1KP1T2H/m/mtNvCxm2V
Fi8OWVXqrgMZDPvLRD4Cy2BnFDsFeqcdNz1xwX7XoktPPz3mE0d7d0SN9ZT4cr85JJ6PSodaEzIG
WPWsyvgeNAa7ACW9dF4nahaJQhfbQAvvJM6l4V8B5M4Nm1Zf0BwHta6jtbCvNYmRuk0/XTH2i0ix
LppGkOFEyqvzK+RbOCqAoNR61OxPHpiRuazwiXQ0pts+ythMfSDie+ihtuYVXOn5AU6zKUw350u1
VI5OBFGh0nd0Iv3EUhKCEgzrdtQ/eo1cTc5VnmjXzEf0Gkh6APbC+E8JFJwjBsxMu7NQzDDl2xAV
Pbol4VFlE4bbea+3dA4CcmIHPBHDrQljhttpVWMosDgWOB4QT3NfA5AJ0l1jZfzi2Cyd5AhQl8S3
OhkeMPTrif2Fa8skT4CcWhXOGmfoPOG4kYWwkN9GhcZrQhWfNS9qa9ExN64R7vXFtPJT/y/Kx2Vd
8nrVhOtN481hxhSevwuC6uDL5LU3BdLSHEVre8oZyQKGo6EUaz0K12E5IjOwwV+Dvc1sFEan2ExX
YppDjlVkfN1mzC3MDMHK6LNLZxOAEYxw9ohWUTHtan/P9cp/B8W+JZqo2CcwkBUSdbaggUAVFGQQ
ILyrHQKw+fCGQUr4wDofB2Z+j7sXcKQe3Djl3k80jFB4S8iyKsl+5AsLbsyQr6PSxZYGwR4FSong
typc0u9myGcGd2dFfGXeMesNTEMaN0cbr6rRuCNQ7RgmUTMjVwJ3x2vnpPlG9T06VUxmk/7Q4MfQ
9K9SO3hdxPB7Et0nT/wiGp6IknuJ98D5TKict6fprjI5BsSbSoN9nI685OQMaJuJvMqfPiR0yqqu
vI7WueyICUcWnSXngZoZSfx9evoLxCJO/xFL/F7mE4+MsRoRpE9j+3/wNNeLCn63MOXIVEtHStPd
u9E6qBlQeoHaLVHjQ50i75A+Rh5v9P4xXIFbc5ABMluTsZ+m8tXAXGKdNYNgw+gtN/ATbQQ/T1GW
V1tvVjQ2TijgovaA7vpYAUF3zj+iQ0c0KnlYuCV6utIEY1TWWcueIym3k6Bd800dUi7rYFEpv+cv
CE+/UY3V4IwHNfI3rfftSaiWqzoT5aTBRH+ZX25Cn4Mc5KBVXjrlosCpIOtx+ltBg301vMV5ugoc
2JYOLe9InyNqlmDEy5xnu66iPKopKGskodGggqeUV7Wwt0ZkbGs//vKRn43qUgnIV4XwUPm886A8
1Wa5rsnVdNLEzbT+iDPHz2kKRK5TdmBQdeVCHW6n4WFUXzl0cBD/Sc/DJlqu2STcchbx7mOwCTjX
RtdomdobNfo92mlD9soo13cIJnxoAZucxThl061sxMacCDktghqBE8m1zM01KHnMgtcz1VpczxoU
eYRFvk8BGvpL0zGixkuPI7/t0R1KJq7mzAOSdCa6BARnE9dnWP8myrQpWeB8PJSTiC+GXJjDU6SN
y4emado6ScNrJrtNJQgPjcFYGCq0cE4DvgsUjab54ZmsPcEFmR7Sp2Nj4qFY87dO5UM6kkT2fc2f
G5EZpaQwJYRt1PCaSAfCAtXgtwYRJB5299ZyjBUNygV8BQE/tpv96Lg3gQ11jwWZzwhpZtQfOu8x
WbtgOEcc0cJ4jxH7qmZ0sfmIO1XZ8chG0bnCHaM0zmJSFDdDZIGljmFlQFCrMmOm5BgJ7AL4UId6
lxXjfkLVqo/+seDW1xGjK9CmXT7uVUKCFYQ0GQWigsuFgz9gG0OpNue5Z6Egf/wmMjrFdXdCChbc
ovaWyBtIY+olVA8jFdlHyrOkkckcwLq7S2vbe5tjtTHVhyVNBEaPNkGRC89RWjZo+if3icfgyZWw
Vgu6SDfarbNo3QgeCdsqJ5hN6JVWsM8gmwyjPcKtFe6XEO+KjqecH1e1mepxmlh8GJ2kwRi7nHKO
qXhyvfDF6S4ieDFQFQ+E3A4Y1RIvvTfIhIrY3CoOZCT5tdgCGhsQbS1QzWL7RZCOhrjV0SSR/ZX/
DDP6Tv2os4LjmGU+AgVPzVuAumg2KGBraI2bZv7Nv9IkOjak4hduzDephtl6ftpbHt4RI0z9G6P8
7VmCPYahxGm2Pqt5njkA4mc4jcZ51sRa6a8Rv2uzDHYzBO5zyGqkQ1feeh6TkpBqS3b82edAcne2
lREFjvxSqkvFPqP/70RSpXppEawpaGeKp6e/aAiXTcm7hQqyTd/EjL6M+7T69WoyS+N1gMFcM984
XdTJQ8PkP9sKY9jALlJDz2skoZcVRBbKVj5MxTp0bUNEw9PK//nauK268mTo8c6azXE8rj56smJQ
3GBS93n9pqMJmUfaIT97SUo9KA8WONJE1HJRynOAhrzm30zlC7/aRZ5XKx09hFm+xyBLMdBB3Zev
uWNHC8ZYvn8MJXjU9Exc5wfK4firbXZgpz0IZxahF1tfXp0QkResz7wWFdp2JFKe348No1tV38YI
lmMVB80+G6RpdUxV4HAVTHCR/1MNHMZchwau/GY88bti2rXZ43HZTemxrKEaemw+9NJXb3q3ifxd
DE/Zk58wfifk+VBaxt+tZGsmKhexkzewu2FcTplzBNk4mv6ciMl1MhvMflHBddktDBu59eZB91fy
swzvUBB51y0j9JbRcvoQ9ivPOu8BpZQ/CJRAnnBwk2Gm32qdeFgWh2hYLsbgXo2PqkmRIMLkam8z
2DdU6Yuji40tTgIYoCy/6kRucW/xykJAMCMvW6Ve43tTPIzso/Kj9LiTzBM3H5qoUzgbtSBSgFwE
Zzs0q11gLvbymyGjZS1xut3aLHe5qNlvFMxq4PkFJ1lnPsIaGZyJc7Dy51Y+7saGg7v6nR+4sJvt
7y7fvzKClP7MENIMsJkxEKGnbYcBxQwApT+JVQRc3GnkBSsdhrJ9w6M+hmKrAdoJEtXV4YF/WQXu
Vnt23Xxa+85Kd9pPxJLp/7cuSukcAwasb1YD/axaS91Jfs6qphEDrNRHMB4W9H6b16p/NTKEmPyG
DVs5OigoIdAykOiyv83ThMlJUjKhlnTAJtCGqFYdgxEIsIBBpxsjBruN1qK/3OTkxSFtQHrVEoYH
ybbOBpxe6XcZni005OEmCy/zCSOm9lCozYJ7HDE4JryckLbJ+ZcQ02tnc1EDnlsS7Z2BX6zSq2y7
Gw1xYTlFTy+D4O5/DOecS5swdK665O7PdsYMC0mEahhfpBFvLHYLMT7HKt/HferytI6jtcvGyS1C
ZG/RrM8mbCkDrvOOKYeKj89qCD7nWznSf6Kc2rNipfHdqsZPTjhBTZgAm1IYcvzXr/x32N49dOUG
Aec+Gt4C9kXnq6+G+jRkTBg8echR61+FC9sJf2Mc0b4frpoQHRalsQiQh/ytyH4tMjCYoKm65g6H
wEuj75zbCwq10zbs2FH8a0Ob8L/j/MvjsmoorLMQUMNUMTFaNzQcdHxkPMAlN1wO0zGUHU/RUrH2
o/3WoYXiClwgCaxJ60ExXRJplWofSsknmZ0LEW2VbLo6Rb7CHIubMJDZjt+fMzqbuhPb2mjhemaa
kEoYg0AFu1lG1FRM1yl8OPO1hdBtZsWwRfOv+dwAmfjjhZhMwCMeUe+Broe2RBITvKT9Dvp91/05
OuCagj2LBDd4W1+Ptt5kfWvTyegi5D8YheWbxWIawUGXlC41q9GU+/nSbHXGDKp5ZSyOzuyBt/1l
rbIVgV+0CheW3OWAhPOjZnMRVDltus/Aag4jeqQcsXAcM1sPMB3UlDAW4SfiB0P9mtR7Fak3dhw+
43rEjU3YEa7nbl2Kp9cQe5oPZ3/FPuAmjHIUs5hkRvSblLvL1lG3sIHL/Fn3TzX+NlGF8UtT2C/h
AkqI1E4ymE88nt3nMJa8jnN4Mprx+WTR3zTVWY+QRyVHXaEXe5WsSR5uh0akGrF6MKBt/oojxOWO
3NfsofPLnmAQZrcY3ubBaOBd8pCLFmIzeBQdFzDcFWzn9D1Lp2bQvFGyk9dekadydFn2sajCq6DI
mxwXU/O+q/JpT1gRc3J42ZUSfrdFwcytY+f/ukoSRko6igy65NEKW/AWAQNOAPSCoG6ZAPYEZbnK
JQkZHD7lqfyVfEoVMeeOSW4EcLPFfhFqB5PsuowYC2/gQczwHdmfWv4pAPgaczuXdfFbw1p/4KP1
Ztxqxn8Bu3FkCXsxG68StmtFW1n+3uvEQXEA4RIqd5tTC3DaDMNemQ1pOqu8Eu1IG2c7kfF4LKR1
YDxwPZIMAABSf+ao3lV+HtDCMiTDgfh1gqrmp46VMI/feIqD8W3OlkkA/HvjpBHd0baYwBk3Wuje
qg1gnJuj342XIrlrMjrgmnuxO6YDrVxnaviXT185pjQVHWI/3UubzjJqRnxsVf3KV1z89fGTV+Sv
gKNCAQOYZS5UbdOQpB4dS23zTvh5PG0z/ESNqzSvg4lFeVMx7MeHpPsI2lM9XOz8VcCRMWKOwJre
sEJoyoE8Wg6wFVwfUxYfj14UVzOt9kYG+bEcuAaAIoqnZX7K7qMglMYn8piU7HhZhy5vRH8ZfsnT
mIw1MrUgdg2E0ES9fqCnDQkyDNcJRkr/CHPQQ+GQusrELTax2ME3JCk2k2dGyvaUfw0B6OUupUSK
gZqwcghRB9wXeceqwKWggbAgeMFoNrdX8UBBnPvkFZd0z5BNIxDcNjB7NdnbPr7COtjyYK/mGTEQ
Ypcz8CjCpt7iJl5sdUlcRFuTOODSbkAUSZsuUbom3RHhKvaHh5WuLQJEO65Rfv+p+mdbaFCQB/h8
VYeFq8t/FJMazCZcGM50tswjep8cLhUQP/+ISnNfK8FOqLQbgZ+VTgRxwwQRG5sY7l5NYvQR5LY2
rkUZkAk3w+RWYkafjx/Lq7ciIqGGKAWjIPs4OnvMRvzVqCKQNObMdugdLswiqENUbPa6uaQFYYjY
4spDwhol83+yusvxR9Kv5gMAl8Z7RpmxBAcT91lI/w6XidwO6aPO+P1b8fhyMOe/Uv3WLCpGTXth
QwwGsVwg02XNUEgusCjU6jLWKrrRhOud83Hblhp0a0ah2TZGPqxiLp05K86v+RgrZoLaa5Z1R8Gh
pCoKpzHfgEXhbcmcJSkBwHsdwA8KJlET2MMZuBkwDbExyqtG8JtN+C93Vthd8Qs8W3hVZzFyDC20
x8hKs+j/0QGzxd9CWu1g3RvSifuVRY4ucdovyW7cY8zwThR15a9JgTc4gSIAU+mpDedJ5PMg/6fP
XIwYeyPiOEdO6NNvUvoaUGy66jl9k1Zf9dYICYivdF+GZAs5HtcqYTPqxVIp0XRegBcXRXvIqoyi
VfMlLOv9vMbrWnK+IHt3JzwcBTpRCn/RnrSn8NwM1IKcR8S8BuHHw6y/8d24bw8Rp7DP+UoEFt+O
f5wVETMU5JnHJMV/Wz9jQYBVNNFXjTXOW5c+Fr2gWXvINHneEen36YtnriOn31QqEr/Ic4GhIKjh
+zv0V7A4BTE8CMG6sn7nLMmCn+FjKN9vjCgd6kMTREqwaZa6tm8BpQ2HZO9x9qi36xLsrjrPhAA7
oUEIKnpWfrMzYF+Y+bZvdAqJeOeFd1Q5qep0wNZL4zlKTw/AyIEpzeBb/8zhm83R2eQOAX02QX19
9YiNb7vp14Lzy2/Bg0Ts1s4GpYjfrAJMa1R2hTgx3LjeldZ4Inui4QYvHHOJOZbitadjWIeiOUcm
/dERaMWbQZ9K4BXngu4z3CVE0c9iyaFCXbFvEJJ0NkkXgPo6J61exVfFvNQhe62FFMsU6MPBYicX
ZcLIS2NET5QDIQ8fLvPCElTWmKuqJsvWGoyD2aJyiOVGiLv6o0k8bANdG320yhioeCG44n0e3p5T
SgW3qbknURuRvgoC2CYgPI+Mz9HioEJuqSIwsNmScCkHs19879cnHl9b4eEutoDRJaFpyUs9HSQZ
nlG/11GDKawFBe24yj5W9iZJ/5x02CEZZ1EwkmHnvejgbUbdsxV+SSLXRugA4nvq6oMzxw7eR3Ky
Wlg0LnbgqxYtZWR5yxw9pcNLHc4u2Wki1OxlBFW0rV/fY13APJxzijjZXw0AxudZFdHyM0ZRWUYY
WrgB1bSF3sH+eZoBPsBpn/Z0ZDYUboT6c2RVM1QCOJC++lkIYvTr+NdAs5gduEXZNWXUwlahuPQe
gaCKJ/qn9MNCJwsio7nB51bRreQe4sMOmk1pztlb0FqqT22IQJtD+jDauMmCWFlP78xjTOEVqxvu
tHk655+y9NOWG8NGDcG7LqMvAcY/AC8H9am2sMPkT0vbS+ONw34NaIhzqiaPg2IkAPMJlkFXP5NX
be3bhyo+DqOgVW9cEyAhcwZFR5y5dsI/s0d8/ItTYqIE1LpEzr6xNiRvNzi8kh8YjcL88st18dJZ
m2D8C+g194+OhZPrnCakFfJzvFCOl9/Uh0mFFiFMD2RdyHJMV3lSztSfiNVAJsdQR4KTpn9n4oFd
XsQbG/6GhZvnNJ7/PdDfbA2CU+A+yCB+EXEwHG2Z0GpygWBWUAr7+NwY15cML9n4D+idfZ+/Him5
YbIUMUkiMYEcWaeP6lvar7xuo+QpZBXLpufsJjf86EguybemTDMHTNydjQwsZhLvecNaCj5JztCR
C39gg2BdODRGjY7X2uoSdSFNTHOE9MJiGgrDZ4DOnXIcBQnzJqwZarYVwd7aKuIfAN3oG8I2rIyk
EQJy6AHL2AyATsT9em5UPmA6mnhj5lg53fAyPqvyF2jY7O88+nmLx/s7VV+C+hql5675LLqd/xJA
Yr2oT5ZQ/Zl8wseSL//gf7GOkZsCPfvHXWUytBXLFHxuDpBZ9Kz3hBDg7pqWmvziI9LeJr65GeMx
OjKI+vIaS6ZXXRxbk5xMh6HLTxHiIp8THYCZve3TVdSsUu0U8YsJLZqX7BJ0jZ2kxq1R1CTxW9U6
6TADqjMimTm3it9IvZEL2faMTgTSGYTe/BHdUafnifi71CNwTLeWtT+tZhSuIEmg4DweoxMOT+wH
hTO6jcCP+lWwhEz9G8Y2hwjRCV2cN5egtNzlVrboZqOJ/Uhnl5hvrZRwm5DQ7RHmWdocC2vLhzMa
CL5jLuocVqAhhm9hlDAuJdggAS7Z1BNgRK6DyV/nBz+0EE1EWjSpty1dnoUAAVrhoKpNt+esEluz
6s99kJ0EKBQOKcnqjmZ3jMePqccizNlTDuU24zGv7B/FwrkYUuhALLX/0zvdhmEjhpZFKT6E+bpP
NzkHFyKSZQJCwZH5zPnbwslb9W2PD37hGLuK3qdEYT36GXBGoT1y5n3H+i5xAeQgeRVCMYT+UW7y
c7xl+TMEuCidN30+21s2UGuRAr5OwoNm3esRgCc3aBlTZDv8tFBG9kvDBhpw2GTWw7K7tR6TPUhQ
mIuqIpPI+7jwG0QNTv4UGZl++crjw5rHKx8+tcCZpMVXyaSvkXQ1eQEyKIsgKjhr/Nko1xIYpvlk
Rl+LPJusNZPGy9T60CFUyrL7rfPOJZwSl6qFlhW1/0hsY6vj0MmC1xYWLi4PbbfL9d9Q6k/bBIvH
u+dR0lChL+urq+btWl7Foeb6ijr2qSmI77akalV+zlOFptu/2LSayXe7XifoiHm1PTY6LcP+pqjX
wJkQq9FAwqKrIv3MVvZfQMgnT9XgQs2AO8MMEnqyPCv5LxCejdmQpY0jZeeBJc0Vi6TFOczmi/+7
MFb88KQpxiTi+vSjskT4WBzjhtOTCKyU3BjzEYfiGta8Y3VIxP5UHSxzes9aXnhKpLt2whZ0sKwe
Sz+L/XATYNJTSu6f6V1SX4Mtnl5mhMkv36VBgKlYkwDZ/BX2wTf+FKgRpRTHCvcvBqxiu/mp1wPf
HfFca5IBCIjUEBEeDMK44uxTYsazcWYrb1Onsu9/kmcww2U8K7JZc9ljGi3E02IFFA8ZnobpYo1r
iEGzfPHUk0+GdHKIIYE17xZi+sZcBW6TIKdvNOo+Av8zj/Jb+fCTdG9VnEaEF87GbqcYn6GVbFK4
93q+IsJkEzD0+ox1kJQIF5Z5eom6h2M/2rVP3QFhlPkxZB8GBquRq0bTglw1dkwoGbX98HmwvA/f
jG79W9t/FN2hCz/GHGuPuSwUuDf8fnZFqZuCCRoWAbtNeEyks7HM7gIiQuCrNA95fBy7jTram0Q+
I4CyrCJjsSM8DTkJPtKcd+41MzEYvjNQatAOWYppS8fTVx4tFLkLeiMD9OWTLa9WWDJwGac2iUmy
HiiFy/E0eSvhBRWAdb8deJ5L3uyoKHYid05dfy+MDdzbIRFom/WP+FUhD8ijDDMlW5DUzb7z9n2P
7T1c8kEScc8VGUbHcDTPCtVzPd1HbUJuJqevowigwhwwTOxbqtRKh2qzTHlRs1UqM66qo1oeO8m0
RDyb7uP1YZQL3vM5CaSEYIRnzzwqlvOPSW7M+B7wekykfCeXwFqZ9n38TMAKTeORIYxsmlulkwYM
40N8ujjLF/qYiFfIUAaT5s06/0HwfIlYetF/syN7KDmmBSIP79fYhc8pWg3UvaMNRlH+5z3sVxRi
/J/DNfSL3gobLDwSgPmj+KxOZr9oieBmW/noPupn/dTv1ie1KYhI1O/oYVCuukDGrfwwpp/h5Z74
PoiOYxe9OLybuPnT5dw6hY8DW9Oi/MT/3Zc8m83o2kQZ6PFPjQukRuQUIF+EUQ4yk5guxExB/lIi
dcKmubDt17DPFz1imeiiQ7E3EOENUFPXQPITXKjbZ4LHlOzCbCmMfiEwamesgFG7x0IVYQOR56YE
iBCnPmJUVci/6H+c1L5rOm5EFvJHxR8ZaCLftsrrZCHTR/CWBiWBuASTKVvOfVRoYbUZuq1m7dDE
ET3l4jvQzT0GJ57YqdkoFOpws3su7Bp/OuKJdyh45v978aI94iBD+w0zWvfehXrroiN/Jo52rb1k
pGF3KQjSQGSU7KfmnaW4dnqsTyGEXnVqKL8R7zL+DX1wnql79iSbxzxJffIvQRmaNdUtRF+jKLdC
YLGCMzj7ir7OgmQ1Is4PzWIj5zAV4hdDHRqsfPZAWoZhXjV2hV6LL1lB0XqDBokRqR+za2XV55z7
ty1rl7glBGh1ZG0zj96zOyRdrhTEcxzmLzC02bH/VZO1115mehCZXBkfppo1kOkNAoeObhZ6n6OO
WqzKnZ+ZZBk+8UT4SOwJG3ax3cGoQmLwGydDFqxfsiOBTVNlS9uvww+40vBmBBDXy+qjBS+A3CP6
N1jUBPGqCO1821uUhbkzIpKCSwWf3XXEe6Qf5te+NnXYBSyBoC2VI1hqeh6XlfaIX0jdbvedNJdd
+jMk2VbTUOp14Iyzf8+6X32gjyLvVlkNbSU5SqLQxIpAwHjL6kob66wOU7ns1QitqLGuFQ2al15i
48FgwMmiVMdhWDGJ+2Sh1LTsELAJmZBJ1C9koALTRJ8Or66Sv4UFubmkXJbrnprgh0eg1yuuS1fS
WV0ekbvJ+u5MCKJJWtK62LW918Qng8/6yU2qLGadEO5p7YsvGVOE6qSILggcbdQPSfaT39I7Q6RE
Uv2k8VsWFBvsWq81ZvqJoxPwjJllGYEo6jb9JH8+20fsH3TWvKWXequKeMV+02akqRAqFYPCRHG+
KxH8RonNUbyz9d+Aehaz2E7a0U93pmOcTL4KfzN8FfxZMoApCTbST4TNqzyVy4Es25ZM6AaZ6MAD
U1K/PcuYOkrWoug41julOFsynyOK1jHiiILxwG5CVw/TtRHRk268N824GT5F1F4bM7lqFdRSUGw7
L9k4I3rG4oghcuuDuIj0PIIKj9Vjzp+hD0CFSCXlbMCHKlgUQ6mcAsqTcao60nsKOV5j+odbXPV6
N2MFazP7JKNyViFnMd948ZuFzpdtAAtR9J71C58+UPqxt2mFaOLTpGmOVjSCsbANmYFBVhgRK9nL
4ING2VTVUFcrWeAT8Z3wGslG7AiIzKuH3SP50JYhcwn6tSa3VkJ9F+hNjTo9Ud/aQJ/1mr8JQADH
ym2GWdJHLmbWnbFS3MYSjCJL7jY+B0M/G1F7FKWEZiWtrK5OIo3vYyWPKe9DItnL2pXAAonH45KT
FJbN1Fb6HeTJPpyzI4x10I1LzUGixRkljfFWjhSm9Pqm0KKT0R7AhcRjquo10ZWa/kBUBLPdbIhY
WhQK3wnq5Ly11oXorlV4nhR95esPcgR0CZG1IBV0HD69t4TeWlPdWtNNEwgYyrOjTedA5UaD3hzt
D3Vo9v1Y7gfaw0O9Ohta/ZIH2xAlfZRzX+X4IJCDDM92uEmcPH5fL0UHBxavErPfhKO9Ttjs07nq
eN0iGE3Ij+IvxDyZwLTkK7sgIu5sqXTgYE6o21Wfy63oBUFulLlv9HpFSLOAIuTi5w+m5muGyyoj
K5s/i6AZZnKRtv1KjSShLCQi0ERlPAKkYQNBmKi1XbUrjvO5wdtLthVux++O3i37Hwhgbp1b9Fw2
54akVo/ExOxVHz8Q8A4UcAzgHTpxHRPWN3TQRATsCB017yBhWrRHlCddB1Ujkn0wAHzSHMkoc8ip
QKOXXetkjZ0JIlelAADxM/KlD7RvEpMoInSUWGT6faN5QvQL5hZ9Oe9NsudAbZDA2Sg1XJLgxW7g
eWTxQy8G7EsmBP5Chmpla1AwyLkQbfBaoeabUO1xttC80Z25BJJiW99aXq0AGcw2aA4GfhaCfMcj
Fk6EiRq3HpVUxjrikOW9n9xaoNM/WeFVwbhn7lmmEIaql7C4jcNZBFedTibuiILf+lYM+14/ID+P
kw0HSNi6vXANbaUhrvojigwmnh5Aoim7rbBXtcbZTJzf0hjvEMyauciBm5WrFOsAl769MlBN9VuJ
eY3yotjtXpiysw+QE7LEvk1k4uhIJjQ0yDMIkKXcOVn2P3gcy4mFi2ZRRDPagb6PEPXkjvMBAC47
E7kG/5Wu69d5x95o8HfKdqLJj8IENkxzX3W/1vTeYLByKJBUNh5xRzjcmAhXIUwfnibysHm8cLe6
2VH7F36RB8Z2mFLDmPxr8xVGg0x+VhzSAj3AXshVboNE7QJefbBeSl27g69ve7FP7TPIVDdXeS/g
infZjAKjzpX2HvFwzFDruHwN+Wq75H2vJ1y1S13bxv5rrJ9qYx+DrFdvuMwi/wzNBSLmJTty1Htw
s6kFrXkRJOcBeEw8ZYTiMqq/sEuA+8EK6DCTw7TNf3KuXnCiM/kS1ovzavWvfk8i4pWTmjFE/FpM
XgPUNdHX1MBPG2mf+JkmZx8RzMhLn2P+PggQoP9IOq/dxrElin4RAQYxvYpBVM6y5BfBcmAWc/z6
WewBLgY9d9y2TJ5QtWsHw6X6l+sFOFI+zP2NJC0wjgFboN3zJwI1iherE1wkmizvvHWhEDK9owTV
sVdol3q1lsn4GgBkQInXJBPG2B3mUN85sb3wt8CBMbWC/uZD1RJD01NeJImTxc1ZizN+I3ll7VWG
PZDUY9gwMfHMjSjgAwfl8Pvfn8V60yZubSzfeHkwSnQ6BsICRwWqR5uZZQJJlyaAsQ836hu9D55C
i0zcYyVbV9DJ5m3hyShrbgRKMx2VqIG3MENSyatIh8JLHnEb1CmfYWbFsYrLFsp1V2EgrZ9Cguor
D0eOcXQnqQ9mxTuYBykoRrNqmo0IM1Ez7gGnXLwU/EXcvt7DOlVgtCyQ7DAZNj9GEK9juNbIUkXy
17ukti5qhUkDniYUUDBjGMpZb2JPACGGnd4TrQ3QxNXohNmS33RKOn2uhDuBt8olJUZWRsdqB0Cd
OKflNsRanj9QqVrAEz9o6qHqCJW3RHIQ8MUg00C3WJozRCdnBYzW9Grk9RgFJFhgoTi2FF4vwjCJ
1gILUyK/db71N3S4+Fg/Jwc0MFKAGlqvBsgJQSAy77lUYldt4YoEB5Cl3gF9gIod0JOOOQZDc//3
NHsweQu+hruEzWRz8msvbjm5NoZyi2sAUEyCFoXm1FtzKZ7ovkzF6mUGN8ja5CPdl0JkgGYX1VYu
t9K4N+UjDrxGgCDcVlkxoi0zEOdomNlRbGNYU/ISVQee4sTtkDch897IwZKAeIq4XvXYbQHwJXbV
fqBZ8xV0Sk53YD2/Ve5Ku+WRckiTw6w7zNQt89ShoAf2AWWZ76l9c9owXBxQL49W88VBIb1gEMW/
CUGS0QXTeyh3v5gmD8q8HHjR009njIBpY83gEpqkviBMnJ3buNgYVXd8+QpEcAp+IGhireA1zV0A
8xpPJUJAOI06TNrtQRnsNHOJ9caLWZbXXAQwomBNgH8gmwtxX6gsjkO23RAtQnBaVtSRfhAomiOd
+BW/9/AAgQYSjDaSw+gh/4KYz7QDd4sCtV8A/loy1gm3AFiYLIxLzP194t+ypSa7+cStc/iDBtWa
/ppGFGUPVlqAkeDGIUCtJcnOsGWZ5yoGQ7bxk7IavuSJCzPPq0X2SR3WtTQe7iQlI+6HcTfXBYb1
7N1liOKMpYauX8JAi9kB8zM3QLD8LfKI0cfM/U/T4SLz6DLJWWaHeBVTM7BS2YG9AOdOEOcJ8gMP
kfs2wrydQrPf+jp2ETX+ads8oSwXBpiASBpl7GL4TwBVwHw6YeAtxuz+PRVn9hieevmn1r7Unik/
GxA3AaOSl1kH3aF6qeYTsx/fiyBRFlKzrrVLivy1J9ejuUKsLxnsfCTfzZVZFAOWKcBSqac/NbiJ
oeU8UvLyy+J2wnPmntWxhjiwayBK0quBXLLJ+g8qAlIHtZ/ZsjuIe/ieP7pDqdp+hNd6DQCDaB2e
OFUtpy0k6LeMr6WLqhZK3Ps8XHktMImiH/E2+zLX8adw0pbDIzkPO94HCKfkowy04PLQXuO/iL8+
neQk6T7QI/Ilxp+ozSGV9M+p10ymUd6mgLEysyLCXZj4rbjQOSF7f2FWDpkIbx5jY31G8JWg405w
xQyXK+SZ5pzd0twaYtWf5L2mlnCXAcnnKreFdAzUH/3MlX1h7oMc4zP9bI7yLblox/4bghcqwOcx
IMaSa0InU5ecRM84IcyZUTzd4YAigmzntGt4Ce8hGCyCVeHNtj49Au7khlUYloqT9D/ffq56LLMG
w8amiDwzTg6GVaH9REJ1IuGbQTj//kPIecUUjc4FyTPB18jM7BAiubQohRWWDliRvJGYNRusyHGs
eFP81k6El23q8sRgYs2+eGZNT80xpw0fRI/xARRBBiqzLxJKsPiIfZD83MJ/aT87poWF2iqTFgbW
olSs3zreBZXrU6GWMO/n4CCzI25v453pSHhL1wnhguZK+gPEkf7qkzxl4V31b562WQEpAFV60p1h
OXdoyafRbcGcDitK3vdFoXDldtfm+QUcHKuh7jZRkrmDbCwL0T2o3Ji8dPDBdg5ye5n9cR4DrTac
dBxDNyVhqmoRLGzAonQK0eMA7KZ1wB/N74JxNnefsmr0dYzftGHr9zDYavIKe4qYCGmKsdEBYmtu
WmFFF256rDcM8qpKDNbn/VKSmcDAvge8hycIS2bTBJgp2NGBJQX8yrwcBKwBe2Ep8gn/oovZcHdA
1+A0dvjmWCfxy+IJafz7Z7bjfs4vaN9TuPYUeTSBDLGAB6cveLOaK5uXBxwyVZ3QmnB80VzIPXA0
+SRQKjKcrKg9D/0G+/596RC28Pe0h2sG5ACblYTq8pZMRabTMkbeT7EO9KvjdH1pBFsty4B5Ib63
8xj6JFUv3KevJ8bAuKJrax40iwY2TmNCxHbEG57azVd50QH5iUwMnOSn3pAczzK4v2tP4yEDNBEB
gnYqxjFwPTAlC+lnuALps0B5XCzrYT5Mhkm4d7UWa1Hj5U9TAitQyBOwmVSqoISGM2nC/Hl1JYy7
oHhxqt6b+dv+zhvPyLG+DV/6Pf0KZBg+tvCdmMvx3+/B+oCg0NyCn/RfygUfLhwd9jsfJD2JN+E7
ZsSTWsYfPxXbDXtKjYU7yq/xhWAX8vywUz201RDwq91Egvjit+bUgOW8yBbqqWVkvesrJxuXfGNx
bJhKsDyuY71EAv+sPwPACTwbvRmRa+MKVwfscaLYjUPPzJYzHyXDwpiynxbcVjRLCDifMki9rVAU
xB7buEhW72CB8ZeAcRwxhzqzgqWSbDMfCu8aeX61FQg6r3GdXZjNoVW3aez4R+5C6HxxTk24KgL8
312lczXkqfiHwL7INtFsGWTLod3m0X72PokchuW56i5lfJG7CzYt3LT8pAIm12SOC3eiwdtoLRob
HDiy+IAaA2GAykeA5GJsWrJ6te0MOeyzh/G59TEP6R9Nu8/avdkeVG3b9GRqWMMn3uWZstXrZU0O
8xvvF+hyRzFd6aRT6qc62QzFrgu3tbSjc2mBXPVVmXkCjqFYbBTrql4Y0k0UXM4UiJEjxvN+cynp
S2PhlFG8Yp/SdcnCRJ79PqUtT4ldyI4ZhpN2TTs7F2nzR8vkxAairTBYQUup8SmzZZC+Eih6FIg6
Ql1/XeTzFslNzrZn5ku+tUogorIcAjcPGboyH+ph6lQB/p+Sbw35Kuz+8nzzpvgqk2+z7K1G9YCJ
oDK4AbE4Y7d8Jls9YrFTtKMWxIUmc5P+0qo7kXqmX1axBX7xpP/tSL1hqEUmIp7BWKMo2kYID1lz
SCVS2/AdGl7vdstkXM/cPPAq+tRhAYSLwiYgGgRfH70GeXDhlehfISnvmG6T3qHhpQE3HZL+wk9w
Q2KIKVhy9Ij6hyFYwhLqvwn5tTp35qbEpGClZK5YODEmWckthPdbIXCbx98Nvi3RopHQpNgBWT9E
fRHxwni0WESBJ6WrdldVDLMxJN0L2TXuN3W4Dht3ZO47HETR4gsxlIQfWAjW8LwYIDyaxXlfLmAR
KgwrSFTlSuSM+Gzjmyr8tlQ2pb6hAKDwF6lMiIIfoMXBhyOkrLPDv1LHAGQbayL/+Y1Qb2onoTGA
Z8Txx7CIx32ve+bsVPUo9L79hslQ83sToPoIsHMSGaPGHDNM1to8EFdt+ONDCoefBMiP4XffX0rx
nsbQ3LBRWFbBo4AzVXc7Exk8jZGvLPTgK1A2fv0q8p8nY8O3cpOU21BvBhLcEwycsQzmVubj3/oj
UA0G0twdEnZyq7A+cdw+W1hVVu972EBCSdJ0K84PorzCvyXBcvCChgm5Z4U39QNX3paVjKJw6YtL
tWLpgLM43Cx5swqLdYDAFdiyJPOogJqWljtfRO0JW8JwQF/MYZ2YCFE9GSpToEAdx6DCNXDNRq+S
HqPSMdEUdA4NYYAeUo53XbdV8fhuCAkhsGBTCLvC+JgNqxlLzYh3qnApQvi9n2x4xTjKgvee8c0u
OjLP6hxK97KCjwQXu19FTJGmSc0M084Zb7V4wkclwZb5ibzu020R72jjq4gdz/6eFINgKoFTzX7q
54c57OvIm4xelV1I7wJpWHG0p4sWFUUlYBNjH5OqHUSMgKAUZMgpR+9TTS4TDwD5Q0WyCtYIe1PH
sClZi8lCN6G5HahxwbrU9TPAaAZB7bw+BywE6ujmJgKY0RKpIF0rg2b+9caQ4013gAXsnLsk623e
CjQIJmC4uz4Z3tkWkzV/r30Lx4OGNv+WrSVlPpyF5FDT2A8TI0WsbEPaNdm20Fe8rp4GDi7WeEjq
jtkX4mK0bcZXiTOzsNS2GGlHAj3n5qkx7Ovx7WK67CUImAYEVB4OBjETvpLWhEwNOoPGC977p7Fb
GyXNtg0foWgZq5S+p8lXaDTFbKlFlwKvNVwndcFlNtN+M1xm2B5pvtU0664j0WsZgW0SZZUtR64c
1U5bPDLnONlk7bpsGYRDmWbSYPlXbHAGum18wif59tq45MQhxmuREPBgH5sXH/l1/2MKHpvqHZyT
8FfrfiXlbIYHrWfufDbEU4Ovh1yRynMYGYHhDTH2qPqYZ3/mykrWOdAtZN8RVNRupw2b4BhmtmDs
aXMalUr3FYdHFYiG1MzIFVSscCCYYKi2qtDikHQps1wu6Kz4nJPPufjNp81iBz/PdjZbMIaZDz7L
d9WPPymvA5rULPBmnJ0VHLzcfUa7IGIYCVxLO4oHHcAbzqhvkkADaD/UFRxjz4VKEGBzLkcOFWxx
0UlRxTFxf/s3MCJTwI0vX4vdvqDXrEoev/Hhl4ewdmFLZpMCbTFFLQLQzxZcEgRb4x5Zatas3nXi
KlIdBfMkn1CGaywtdFYfk0pCxmOu2Oqsxw4snGxS52b4sDLipaQeUMuHTj5cIg6MYVnCn5U3PJdJ
kUv/Ydc4CiBRG/fjDK6G8hfKDzVY69Uibb/C2EOEd+SAk0uU384TrLkcIMlVZ5WV/kbn7qbpVJhS
aeU81sBCnvomzGYEzaCC85706wmMYM0hgKfwG6JOlkK/VUM8kbI7IpOs2IfSB1Zv6H3nUT3gDYsw
RLj66SYJLnruisK6KNcys2wTGcOoUCVYmX6ZKV7CrNAYsMvdwERn3M1820c3q2xa//D03SS+iqgt
g3Xe0josB30TZhvxbUnlmhKo0Q79uJFyT5hSZo/7oro9kw8zOpkUKkr05QfHRNyoMMcow75K/TeA
C5onm5hxng6Jz1EjR5StbN8Swg3tCJTDZFc6gKs8/L5B77UW+gVkgelqQ0GMp+P0xgHtSa+bbnfD
5TsOYQ5h1BlMblSH06VEEas6Ye3hBdDRhqrAC5G8SMOvNv/Tk2UU4kMs3k3md/p4Z44NxwMGhkzW
nOIO+ipLNgjzpPeifeJe7BDmBDHTVKkqeeY4tV5DHIpHnOGBIppdwBMsy0+zAVdlsE7C8uzQ1qyE
j56E6tDzMaSzOmhN+EnM6xfOjswSyEf9HZjP1CCw49ZMF83gppMTzBx2okmIPBT+9g9pFqZbV0G4
t+ZZLX6D8DiSG9Uv35Q7CaI9t6QOMKizNcjzdopWhhMWuxFjES9HGKic1nQORBYOdqJ4Ea4DvaMo
93I8YRnLNJcAMGggPg6LK/aaf3y/dPNc+/cEDxrD0+C2pt/F+INgKuAmDQKnYRrzxrKGskAJfzQa
jvc18v9CDp3kiQ9lAvaBnbGADm5YjPH8XVj9AO0T7IKOBDYUUqAN7nhRTuUFo8yq1ioAYIW4yqMT
5FuYGS4htsIwEP/ymlrBIghXxt1EmJgW0D3pDb9jVNuSM/6+O66VOUsAhJITqQWUB/J6vjcDUwtO
UpAKmSQfRBEw2WAsYdgMWLnVAZASD2BwgmY4eIDUmCizAg3RLgZ3Vjo4sD4tFW1lGh0AhSRlyYQF
tGb2XsA9EGHvlbbMOAb6AeMI4TDgMxKfOGcWgmFr8gm+zjC7KvF3zcPSUAtEAdKHQ4mWmoyYeJHW
8Iq/KZI4bshEhWSIASyHsp54frJR6xMiLIJb5XyF/EUjqJj55wxDbkcbKQuJKMFdF10Q3vx2nm4J
swK2FESyNjZlutC1NcE2dbzEJ0KAxgdJb2brwp9UfLKt+I/4NsJeA9H+xvVZkBc0FgDm3HsTzRrC
NJxszkVSmadHi8X/2C8mD3VidwMLOJsXTCAjL4TMNdh9EYv0IECoxM/0DGVVhiJmz5gNMTtDAKlb
zy8gGl4tJtzAHCH2W3wbdIIzS+Ep4n0EP+xefcx2hVfb9YY94Ohr0LVHCR+1/GheMGlMJEbMmfZY
RGfr6kN/g2G7GiLdzI5aR9Zd/Uf7VJfo8KS3lU03EWNI2+BMnkN+IrQyU7y29QbDTSDy8qvSsjC/
YeXgyTZZeE6/fyFbcTOHUJQ+BpmQJAsuVSRtR9XlvlJnnIYexDJNsstb5KF4QKZRMZ8hBfuXnwrn
1qwJk0KhR/4nLmFzvI5QbUGcWI142qlO06yQLA2sav3AF2GGoUKjVBeE/AaTI4Cl08zvAzbrJ02K
ATsGjsfMwWIBCxT8WUE6WtjtN4JfMTtlHkcOLBs9cBCI4BABVRog9GlsJgeCeBqrTi044I1u40DH
JD6fcKzx4J+f6/g8HugEDA33SDvEjedSbokP30pMLQ/1tkXlbSMQrPBjTvD8gG4zPamSfEpYejnp
kpYEIK+56TcRj7B9/diaeT7u0XjazsdzNVjxn3qpMbdQLPMbihUgW31JdwnEHwBDQJbA0f6AhjyW
dvxgo3x268oRd93KTGBRW/4L5pYCft3PZx/oWEbwNMAgW/Xd9nMwOAmIMoaU2V5ZzuUOBgmcAE6B
wCl51httnR3SC80RvHUQNwO/w+kN+AccGGffAY8BnvQ1xCIHrue16XC0nkcer2ZMFhylgafeon4O
F7nkHSNdVyy0fVdYxbAG+Y05SiC1NK9emHcvfvamvo0UAG66r+rpU+uRXX/G93HLc2M9hR1TU/ya
2Hz0P7AOpN+kx2zLqWuSj6C61n9jjZbsPEA2IUWOsCLd4ScrIKcIy8hzgZrFFBCCzP0tuOO+SGx5
5nbSgmqGlCwdVihKMNOqqe40jIyckVPWBrOKmRa8J2hWZTcG1sBQJrCBvIC/QKLAo6TAhn096yA+
Wf5XOPm7UumRa6KecXWIItDK6axlYj8rgfWsBHseCwozBCX/np0pbHWWe+jScJkMYEtXYcGqrk5M
FG4FsIHo+6F4OQr2cSSBQ+wDfc6RkM21IyYOFa3mnB3Elg2uYER76OUBpGXkvJFTfMhHg+CULxAu
MCQwYwTeY22B1hY30ny7uaZ4woVbUo9gEbucQM3glOaijTft/X0HHtCuVPLhH/7nR5kig+MOhwVc
QTiFM7DwacTMH/gMNM0R0SxMmKb323422qI+ivBlKlviBVG/k4YLIEBPcn4fsZCLQaQxY3awVOX0
JAnYR0Rzh0tr3op9dWn2wYonhayjPGK4Cxmh3bXbcdKrzttT/FPQ7SHh4rVCHliOZJtyCv1iQRn4
S6FD47mIkt2AaOGnwlmKuA8068x8IMcz6rlT3KaoLmdezDDagZiWiSSmOJxhnDxS7MRQ0oi8Q26E
cidy1QiLSTyvfUocZt0wgSKH89OsQREIG8c+BdmuHXbIDRjwsNo8DTX9L9sMlvC/owyxLGdVWE1H
Eh7lLBagwPLS/SK1RbbTzwnXCkTbb22DqSPzVeRqvGKi6h5FCFzkhAqW9Quxt3siyVq75iNjLkQa
LNmY0GmoV/Ek+wk/ymihUDbNNXSUf/VySsScSJqA2bT32R/nOaZ4iGGBVzkOlWluwIfhalElsEto
tGSFcOMMdOxf2RQMTr5bpdtBY+E9qNaW+IlrN12BvFVqO/x4lhYMEgh1ISKJpdocjY7Z09O3MrwD
OImInG51L5MfwLgitsuxN2S/0w9uGF3RC9OqYcHJ8Zlvecu4yYzy+klU0IiHB6NatwKOgcQUwqQZ
cmi6wbV+ckqNzErN1OrNVymen/EB7YJ2YI4HUttRERDaCPzEK6DTYbDI7wJTBJHqUdnQL7Nx65/8
Z+L9qU7X28ZXzVsGxsNrBWrzUbowuPS7a/Pcsc0HZgWUaVx2O2i+32+mcC888slk7de8NwgcZHzH
+4o5VcDi22jqDhYK6jV0jUywmLSpOPTw4CgXDScA8GLsEpz5+lElJXOJaS8x79OPx68OZzTkMOtp
EqlNH6mkdZl5hexOFGV/A0eg45rdPg+YHkQH1XDzDFNpW4NoCV0dJi3Y3Qy5tB1D8sZNAgvNS1t8
SO0tiI8lDiUQlDmQHzDA/QZ/Q1udLQqJZtjFc0jFaecIN8RvnQI2MqULGgoE3CoSk0MO7ls4xiPN
T3r1UQzHaUBnknmGfQHonGuSCxIfguQov0+M1dv3stAdYtsyvPkwFlQx1MC7DGTEiuEYH5+b4i6y
FWAjfURng7bLmJ5xeM24TLDasZ68t1dG6cgYT2SzYM8x15C/fMvwjeYFCwxQ/Pjen/KPKLZ43Mmh
dbsvnl/LQcOmoqkWJl4h1noCPjh/0S24PTfg+CwjfHOz2VqkENOgs5rlWVc/a/3Y5HPQGoj2Iuxe
lSQh+KqPXPUa45Aqa3m2O8WdBZuHgXBJKgP8vAy6+3PCTm2RhDsUMP72iUO+5I0myo5zRvrMpxRP
aPz4JKMXYjCs6D6+PnUVHe5aAxHkIBs9A5PQxpOx4SeOEpIeulppo5mHUF4NzbVQ8aU5q4iN2/xT
el9KcyuDtBghjZ8Hk3Zi7k9jKGYWQXio31eOIVm5t1goQMUgfw0I7LnWhOU/pboCOjrX+41ZWdwL
8IOlHxJ1y+Jo3NCoMlqHRG4UW/AnIjsye8CWAOsM1KDBvDRQaqF7/expwtPqM3o2FjKkZFcanxk2
2L9h9KNpB2Kx6xyUOIOHQGw97DvYGTS/E68oKSj4Dh1dQvrgMf8jrC+EeifPDqO2alrivq2eFB4B
I0YrjyC5ebW/7UDCjfjT5MZ5Cx/tcwfrryDnIMCP0Xk2CyaMFEb0V83iCU2uM64tMVKgHwth2FfG
q2VOq+Pw9avjMmAsaHLCli4An6x1KvyqaPa6YSFlHqwfI74lCODxKSdBXbOet1ik8kVfNC86Jv77
Fidd7RNh2ggsZGIPiGObaboppOD8lLy38eDh568a2ER8ZNi2wSpmAt1RzmbJq+434hOylafhsv++
I4dq0bACQerGo5Ex4wTVZ4wvI3QYgDX9/NQDrsy6ZUZwl7+UGZvk3C85nNUzZgAjtgQaPqLRXuwA
hD0+uMZwgT8EUFm6xxOR+7TAJ/IYp+gQE363lUJXpntn9YqyO+ngijPk7nnd3Hxj0bipPBJ4suC3
hwuSRguIbnANJ12HKp1iSlXp/VlrEDVae6w/+vf2bWwFf1dG2Nuds2EplRNRKMLOTN4yWdKiGzS9
yV8dogtV5Oad7KX6IzTXOaYlJGI1m9Gkh5COfXittPt7alr8exxM/CAGIymyd/Z3gy5OXiXV9q1u
jGBlZh5EBskgrn2NHYtZrcUBqqUncrgE/q1JAi6fjdEvtWQXCZdAPsE9UIhAFC4iEFL3GKfPz7E9
RRT3CK2bnTTYGgqETgI1XxrNMS/dCNktLrfADuQU3/rZv2aLEFdpofbuDJgXEXA/xwmf8hNm6ugx
FXo2JCySuTmRHDEwtNIFid3C4CGWQiIL9Qz+HcYuKvL697LMwQU/Y/hnmafCTuE8n7GAoQK5T2Mh
k7jXw9PY6wQVQDVJ+K7ukyHxIke9xKV/0masf6sumVLbKG6D8tKSU4DfxhquZvWDMJq9S8uoYvKd
YfW+aHDIggKHLyDaVHULh4SIpNZctuEpNxcEtickpxKKR2mLDH8Vpk4eOeSHiJkX/dbaIa3Xz983
HD1MwxhYM8mHR8Dg/64eREQ/wiUheADyq/zdMH7wUT2kIO1OR5Bzqm7f4cZvboRmEEWIcWeJK9vk
fAc5uQ8TvJXsp7YOGWRmKxOlBi0S8PNoS7r7HuDSLhTz04+2WrrKIG5X8PpWb+kHShFipKaxuYZj
iDzU+hBjiCjmjCPFhZPv440t6UibDXVlAiygnebMqJqJ8KqLtoRGChorZiZIHmN7/JBnZ6w/YQL1
JHwAwT6nSozvhVi8tajJmFsxGp6LOxweJUZpODXSiCAYRV4+HxCXM7Oja6V5nOpiehEfKwFGzAnM
ACg3mKZY0BZwD6RuY79DjIop/1AUgl7vEtVh8uNSpvV7cUeJVRAeD1QzsZzs6klGkFUR0wm5iJA2
pM6n9AYtEakeUAVcM5YL4UHirv+HPJcqP2Op1iugAmb3FJLUcyVkpDttZImkjSqgdkd4O1h/8yX4
/wPckyxBiMUkHwlRw+A60FpT9AE7Jrco7PSKehDN3JwGCVJdL0KGRPpOJgtpmfgsWBnVazbd3/r/
U4zRZkbCKZijtJp4OHwCW9cnsQZPF50HRz3VLq8P+h0XDE6iEGvRU3Cnqy9h2EDJi6DSPjgs1czW
Who2O+Cgk9zOZ/+zj6bKB2mw3DpJ4Qwo62do/wFo5uKvLhFaPdEre+ShphsCXkC9QiKGhI9zLjnW
pou1IKzmYWaTuIkQB/sCsmgoPSars8ROOsziLGoVHFkgtvcFvKZ5hYUOrGnCHYAMJ+ZaBsmN+prn
wVl+JARoogCTGAmjHMruLcI/k+fW0i/YILaF4uixXSo4pzq8RYW49MieuhaNyxH9DRNUqyOhC7IC
Zd+cQI3F8MKIUX4Zr24PKIIKCEilCqlOLXlil9Hf4U80b3+fa2atJX3DP7SBNoTGpzvXRwzG1K8E
veOfekKMM2mTgPYBr5m3fDdQSaDiLZIj0CmV7gNgIO9x5pwLD6px/q9Fdkb2ITOPRKcFhGjiRmf9
cyaxsyWfg/MueSE1Cc5w1OCqkWvSYrJPZGrsFt8gbTgBQOVSCgdWBea0XFOho3x0mOJoXEJ7AyIh
3MYZ8CryA5epn86zbBlywR+dKITUN1BDWOnDFr52Br4GWc+mqOYMY02xP/OXiNfMg8wr7A6mCrCY
LxEkIEN/3uC+seFzTuKJ/Tlnq9eIK2j1OCt6SsndDPyPod1DwrmapZExZXIKCO4Qbvk1SIZ8WgRv
kKGES3PDp6TsJ4sMCcUN+RFncAJng43MsjCxfIOpBj7JjTefNU7+wWNe8FU23Tc8BtY1Ygps0x7Z
tt2zL+GzVL7LP1VQ99ICoqogy4EgT/xWVFlK5dGTN/LChMIP4qe5ZuCkvsvXRtCD/ph4YCwACiF+
5ttyQZ+JJpr4TwCYGduusXFRgzRs0ZoLl/ilMcUA2GA+iZKPnit3sJij1QcqRlwOTAY5AZMvOqqf
2TldoM8lQxLTGvydUKRBdWznUGp4GRBhtRz/tglamXE8JHS2Ey9IZ2dM9BbQC0ZhKtAf5dNGPsEH
aKnquTQxiHzjb+Z2A9ZlDjnPLc40dqs6yFk4G1OoOzhhMEx+Qw53iBiaKS7TUxLDWUCMwTgSpBf9
nQl9kjq1cCrofL3FYKvYhlNtxokKv1GprKHzgJ2f3dRMcW5w7rAdn2Qw8l9A+yY6JQgW/1RPuYuB
+xPdDURsagPB5qfgSBDjcNDsZFj68NFIEvrhQkCipXwW36yCAQLaAJBk65oNJZZBQQPLGtOztwXh
P5f4dZZd5tKR1YiwGREPC1oHWhBuLLpTRkFGiBs9T54qbaKn9389Ft6wxPDBdBS4eBo6dkdviQma
8HikFFFn95EHP1fApB0PEMrUmoRqd4ZmFLSfFwHYpsKIo81SdxLI99K/NtFCi3DNpZKay4yUW/xz
/rF3dYzDePIgtAwYVuJeOpkv4zeFpUz0IzF234xnKR/17XODKGFN0sdphJCHhBwzZAs+ITN0JgHi
V3Fk+0dUT4RfsWbWXCHViS63feGpxSOXXsRggqj9wz3Ea/5IryFcVtmagbb62NigMLHAYkcfFy3c
hWwG3vgExIAtVDFcJdNggjJvHvEGIUmG7My5+BV8N3TSMO4JJTAQqFgToIIq58rW5wFz1KMbgRwa
sBM4KX4GNBz+XLiRTIKpFUfOMD0pXAz4AoqDgJID74V+mr+PVEfRdCvRvcvw3YFwKijQiHgmNnHw
wjMMd6XoRUEBExgfQkjFHB5MOhQAuW9UPwZucsxTFbqx6byEgwouQVHcnvEgp4FWAQHxfWDZ5dOi
ySlYJjrYHHyB/ZdZpgM2eIGGvYo3fGQ2Lv87TQToR4etC4yAaRoC/X9Sxkw3K7aTF0YZaesxVKPs
EKCXWjjKSNQMNCj/uLSGQMEAh8Xu1wyj9u0Hl8Cy/pAf2DFFlvHgVI9eDKKkU/+RHrvf4ghfurg2
W6w3PthAJXUO58eVb84T56dAXFCYG0wVPtBCso6g3Qon9hRSycnaY95e3od4N9wiF6NTuzlVxzem
X5Z5hyd4Sk/DrbxoN/MlbgFwr91idi0+tYdw4pfNfrPf+ow88xkRVwESMOEcvCN+Nq+Jp87L5wXh
x8AzUF/yL1pfTgQUYFR+3XWGjT5V1RTKNTXB8I2p/PQPAJYf6pnZl7rpz/2F0R1/of8JHsOXfGMW
AFO7v2CzDYnmLz8Ux2an3gF1hYDUFUve0S/zov4XLz+BAuf1r/ia7cazeu7vEG2ynfgXPMqL+BUy
tMeHzgWVWANZJUdlCWDK8qZChGoAtvwlfb+n8Sa4qQeH+t4xgYd8+DAGUoEpvf6xUb8A6cZD9pGs
4nOHaPaiL9pd+mgu+ortTYpmSst7J5pi2Z3brchwIthGV+HxdphtzjaRN27zY3vV3OeuveJIUcPM
geBBEc2ZVMz1xyQVY0xQnZ/6XAOXh3qPqdZG2nRfsEl3wLYLGxeUbXI1H+0Vxlp8LvbjFSC+PRbn
+lQes3P66h/Pr/QPRJRBJ5histFx4eSIBN5rIOs72FTgicaV0eFURQ4IE+DRTl/yqVmPKr5pIP14
tbggrPEL5hMDgo6lRiuC6HjOHAPHou+Co4gDIlrKqUMdbv6AERvwxoF1+nmxb3990N4GBrolvkxW
P0Rypp5/8Jd8DRNSgm7niB9ZEdoXd9w3WCLwbXzrjsWHuhQO6VrZ44VKbwB4ACH0B/UmXcjEmwd5
4IhiYgYhGOIplON/Q5kcuwDK/Q/pMbyy/ftz9hGezQfojLarXjJt9RW35l9Qf9ATDB0B5cAOdQbf
rkCF/LZSLgGdInKaB4KqSxxPyEOme9TmiqU6YMYQRPN9wCHz4CZ+TmR4C4QT3WHPDucv8tdhxT9K
ykbQqNt4wS4WoRUHgwC8DyLNLclXRnP58HzEnxRoKZo2tkd6rT9GT/UIt/jkYdZ3aa9+94HDHS7/
Sp7kddfit32FV3WrfgpXYceGi1fIZIWX/mpO+hpa+km7TVzWr+YmO2DR9BAudHRGLLMtJz3Th/ZS
ntGDoFXgPM2OVGLsRJ4m9R18peGUfvCieV4qRyDH5ZZ6lQJY/VV+h8Jpf0F8tFf7uaIiLfYzjmaO
nC04PTA+/1aUi/aXpdHQDmJUkM+TO+sPtgunDuT09of9/qZo/YRh9SUw71Us/9/8dMQhDPjLCVpr
Gq79IYnqkOBkZMbAreDFzHufAEAE/pyuODSTywLjw4YQB/UjpDJLWapWSmP4irn5gUA1FxOj4O8p
b7CID5jFyxjXTjuzuBt8CDaWbVyaR8g8+2d4cHCPL1AejeAnoNKZjcoF7SDIl4HMkXk/EjBOXX5p
fFNQSE16TzPHWWkhPaHBuuiw5W/NRA1FojK+aBYBaQJNIxJaNJJARBD2mMAPrCDrbQBWTHdDcM5f
LIPeG5eQ6yHToVMJ1V08riCsYTaZ9UcR4wC4aDW5T0/XEBA2uc9iS99AKVL/Cfzi3Luw4wuLyWCF
mZ9JphTPBNaYZf4RbsvFOtyhxgrX4NXyUJmc6/iEoLac03OBIVIiwGXqaOpQIfnzS7FgI6I3jmlZ
kFzhRmSx3fqaumASEQnSNJTlv2LFQzk4YpUYYq0LJxybuHkI8Dx18UwOyMuwAPWA74Em8bC56Syz
aalOxzs+kkTtwW0FtCIJhTMYBRPTmwSCCrUrsDTMOubhLkS6d+P0ACI2fTFcPeKJEHFgqER2Gf8K
Ysrf4G83tcs30zFHy70LF6vKm8vndLrUPxhXyWRdGJzHaG6gj05gNXtz9ss9lHbZr9bm+/9IOq/l
xLUsDD+RqpTDLYpkMMn4RoXdtgIoC6Wnn09naub0nOmmjRBbe6/1rz/k6nPV/Fpwb3KJA1bCyJhV
koBmnrWEGdCI6TlWy1D2BIgVVY76FMeO8rNOkXe1Z7Gg9EpWunUx3h9QauElSRxy1SKRQMCw+aV7
R6ftlJHNZlhTDDHb+okpCnUgwwXg0Nn4b9PkAWu+BXLn8EdasJHf35vZ8oct+rN9jCdIigTZsXWx
2UsXHMC5TA3NII8ac1GUE2eNrfxtPwakEMB5iQthh7ex0DJiLzfDcYvkAPiIrnfbbfNjhUMQ6NST
6bs3n94gN/qM8gvX3+6YTV4HJxNnxzdsRIKLuCinLqGoL5s3zhW2Cp8aq1Wo1mQtA+BCiKtU8lh3
hBr/f7pB4blQWhRO9hxxNHSMvyD1d+jhY9SISyzhmh47pZUE9/ntUUCjd42SXajj8ODlE6K1VT95
D8t0XkdEECGxQn7KuAmCi0znYrccDuAWb7fK1yT3SLAnnueKQJonjp7EliCLWDVYscF1YBRcCi5m
4kO3UfnA8Ka4LbG8TOq71JFKdIkax4UoazdntdliC5qIO/3tszNS9VuBxkAq+4mpA+F5hahpLGbj
V4y9xvo2UVmzGHt9W2BjAYcaurAKG6jfxp2jCDsB5cFHqq7hRlrNDs2xgTnesJbPZWsLw9XQ/IEE
XMfyRhHNhvNm71AD+aSGUMlXorWim2CXmJ0qT/ikpaXLgH8y7eHbelBtv9KAZ15ZQYCnryECJl+S
jGAoXOZBW5aKjTfkqfsGQTGjGaVcREux2Ob7hO+GEf12+sgD2BGb6C48+MEyUL60eD2sh+C+MiQK
G7aLFgPlzLcQzY4bodl2OtkQW9W8yNDEJp/4aEBe+PrWEcOLEBsBSwbAy3/fKfWGykyWDlcjMKAV
z8/ZSr2v2Vo4I0zq5kDAUy2mdr92A3NfhDUY7S5gmwp/OO2B2j6f30/lhO4GUIBVVBhMhJdC6Lzv
JloLBDg3xiW4Qw1o+OC3UZeiyWDcWSNtmtuecIM/QTIEgBPhkwgR29hh6zx+Zpgy1o5IlJW+JAHq
te3khMT6hamza/e4eFxD+TBBcI8qSKTRNRdXlv20DwdXXWwk272AWvhwbPmVU9xZ1fYqXYyMsB+U
o4hADuZcRo2e8IeAoAeEZPapm19sTg0PqzM9pEv7S8sDLxmL80xfZjLkCceY/ZkZEPkM7CrVBckO
yRwA/vp4Qw5BnZ4cIiGgzUxlij5fmhyTBibVt8jhwTmELzZ8C6OZ2hM/mfQVMO53erGHQvUMcQwn
YgWYtw2y9laGm5nMCgz0LaIGA2lQXdzon69NTWQzbxa8OIOBb4c9/VPEOZ/gzM6sH6NZpnxHa1yI
lh+KN9wbEXbpa4gXsKGcMd9MmDVnPu0qTsHxDiMVpnnACaGb9ad8+mIOkidLI1lyWKJsZxzc6quY
OlqC8r0UhYUhYskZ0FzR+xAKDjsaTX5JJ76THML7IunrJe2w1G1RRpcfQIcsPs4XfZ/qvuUhoi7U
lSU7zcDT6KZnqEL/EGTPUSEGev1iFZMTBmeehfM8zeN1OvGC8uTVnCs+sIFF+NwCxr71/OD0wxSH
/2LJogj3GioPkPas+xTdwSLR0MJgCdbr7l0yu11Y8sTM7JMzkJjiJ7Vux5CkWJcheD5Vjvj1rv+p
5bp+iX5IAT2WNHHdbgThzWsakvQgMy0V2jgwH7iRrhv97Shw354iQ2egoxLXyRyp5xNnDmsy1xEH
0iAFMvFfDXo9+R17L66il/8R/IPpKxm6FpSr9xUp6SqVblUVsc/oBuybKtrl8Tok5mFEhE+vpGDv
AZlTxvgoha2haZNbCHFgPatv7FJCvEbereArzXl4clBgxTKARL3mqKyQzYThimYFZWPayTs+Y7j6
NwK3dvTx4cRuDNAPz12iKIqV5DFfhvpeJsbTVy00fKwqLI1G49YZ6EpTKFPhc1O32mcS7sF6eVSn
iGoAr+x0dKqBWkuS9gK6lSxeV8VRmEjifjcIMytmmXAKvSrsb1mzDEcAZw1vuNfTR+09AJwNxqkG
Cp7tWIb2OGEYVKj8K/7R4bqdMkcRlWNolbc3+aeZmF6Ml7FP1CFzBDTrXVXt8I3pSYqWkawl8lE8
mMYVeypJ12GvtSSeJ0Efm/6UDsf5g7QF/awO8ymVENt5WQUgqbBlVo1n4qWD/942GaxVEZ7Hhoes
URw5hH0fCGO46RFW67AnY+OuyACMeEya3TKEVfJeD426gV6gDtGpoEabum+FyrQSYIPFt2iYTdWO
bS1ukYhMmY9+IkGlJEPpwZ3am++DZkXeEw7jUy1wQZZ80so9RZic2Za4m2WpEKdHNP+jyGhWYsaI
Mz9aukoqQZ2L+DetRfctvoHlYzea28nempmnasQyifBfJrUmYwPMS8ZcE8hHJnpIyXA7MxPLtcw8
SOt/HenARQwpR0A4YAhL4ht2Ta0EfMQ8I8AB3qsm4LnsdQYaRGNDqqKWQEqWwBB1xMATJjrkQV9e
n5kM5Gjop4qGZUSrRnoXrlXT7vVGoMpNEXDXzrWS8pS6Fa8vmY0+RuMWXt9PcVm+LkKLgShUMYMu
4a1oQUpyyvN5qSyymY6QHeE1Y+P0koZ9bd2fkDQJXucy33m/JcuMYWbpdwMNevvaWXyvhOWRxYUI
DDrw3CCDczPEyHZlsQRWokbC3hvvB2ozXlxxTOb/ouhcUbUUgnggfmspwKNKwHeKYik3j6fFtRf1
LiwBtzUukylgkv7GXR1ABSHA7kca2YXGtdl+moi24vDtNL3hdcLaTDIHkbBqyl4EI5nx37yS8+kn
GcLN+Op9E6WD2T+3RXlJRh6ebNzgcdeLv21y12PzUBdHHY5Exxc7XKpZEIdRUVV+ayXfGrM5Ud8J
nbWK8D2OZfBhkqTNl0FuBbHtxkkZdnqLRwDRH/AkU4XTDt5ParZujTtLxk4kKp861iyk7y2+4kyG
TEvxWxzbdgpKSpHu/Tn/AEP/m+fns/udVc6irHJrwHCN2UIK89N49TC/yJ8HGBKwj4kxQA/Xs03W
vHFkpm6n77ugWTxAO4P3J9fJl6gr+Vbmzxyrvf/Cg017tgdDw2IBNRVu7jLPg5BMqwRv7be00KJl
mteeAREuMl/czY9SnH2OaNx4zq8W+5HJoJ7gWVvHGwRHQHvMZmmb6L/S/Zve5QmsGDP6DMN/T9Mv
FWXXwdjVZ14tk4l7m5M2IFiMUpizEqgdkfhQIE2Z+kvcyHbHQMI8p5BXjbC8lHwLMidbbLaMCcyF
QS8/h2uJO/hkGk4gkCehXT/af/2HfAHepDpEdg9YCeow3ELUERj4/Zt2rHgw6vQ6HgjBpOjn7twN
mgTa5X/aBZpfTpoM84p1ZfwkuFIjpx8Pb/rwIc+2JpJDMUkJz0ppQ5TkI66IJtCrTQELaShWBltN
0Zn+iO8+zANmDC9Y8LUfkSY54aylCW0gxivV1JZmvM51EWdGvO6LXwFYLEbGI3hEhwO1k5ScG/gF
YiHK2A68HG0uIQOOiWA/JHuKyR4HVkT6LU6wsd+jjIZRxsfBThhGHdVNB8hhg61XGuoLBwNSA+3x
jwWTvmRjZ2O02wFRVm2R4Gprlxrjq9hloke8FjeBedsT+8L5NSpsEKrYxOmOdGLDAH/YhruArQfN
ObF44iaqln3oh9+4plnwqVx1nYBiMErAEaSc9VoZR1e1MmufDpIMJUXDUsapXo8OBmTmyZPHy3Rc
ZbmyCC2orWW7vNrxlUCwwX2eiaaEyXfkYaM4/Xa/pd3Eu+TUbJRr9Bkzc6G9xoqJnoW/+lu/ySLg
Zs7NIoyF+rkkhpt2RxCD7AeEDhynQHgJLk13zJs+bfIHkEVYTLrxv9f8CGNNKGpIP7HJ1Ocmtv1K
KfEYlqk2oYRw9RzrtzdZKbzjzLQH2ZRvGeJ+W5lcoArpkTRH6hMPx1dkW8YjBj0BNePFEYNv3nD+
wfBFI8uLsq0VBSomUp2HaJXBOzBcw77PaSfYyamOTiXZoNpf3XaQmRhHMO41EAHmOJhqaAQ1ZZsy
5UBLaw3hSQOQamFZjlm6rGqslPRsiXfkQi0+G/ravI8/aWMXzQj9dzYOf+KUQglq4c2nxJ9Gue5D
1I7zmEliNmvk0OTbafSSkHS2pDuL8h+llaIBHmh48ZbwFRpJ2McURSXx4WZCyFqhMqqX/LBErRlf
40b3ZDG8KJSSQxsvFfiYqgTVwNA31jP9tuLsL+5pBhDkD+3OEjK3Dgdyx7SdkmfgGEzxSMuJswK6
CQOgusHEeDAOqVmd3+/m8kTX8FLQgb5gpKF709FRm6Ac888zTGFHOfEsLXeE9JngdahY5/6ZId0I
chJoJ9PYy1nkgstYXHqUwoBSTpMwT8mR1Wh4kVaR19LLhKqK8otTu2ig5UgMZgUiKzpBpC6BjlBW
h1fe/857dtjqm9YKpOgLwOedZisBB50Rw+jyiQWpdc/hhs+RTwIX1gUvDQXd69K2mHUYFaMe7Jwg
hZF45uhwa6Pwl4PKFIRAhHs9ZziYjKksBF5Zlq7q+ysnu509f4RzoGbQc4TApH2Ke3VLTHY2g5Hz
xTd+HcuA5/rpCe88BBwVYiSBmOh0NwsI9NX/mxgNTskUKLG1yi1YDB3xxYWiIZuKHU3ZyzmQXnou
eZmJs1zPEPX9FJi/NAfdYpTE5b3M6jYKFOSVrrNxm1BNtjGCMgF3XA0/HqFt/Heigr3C3G5MHVOw
yjE6g6CTAj4G9OJW+BVJnbcygWhoEySz2Kr5QNL8bS5dofTO2ehZKWxS7E6K5qbG97LYcKG4d+Ym
ZG1GBgCrUZGtJfDxIjTRVhxT9q1JU4k+kf3YkmHDCPCxgaJKZJ1D6RcACLDmPlEYp+KVe5sT4Gd4
7x2sFikiWg614gA1WgPJ7KejZfyLGOg34Dizmw7nzKZ+GH/y5/jD0wSljrkIACwBXaCpmBIxk3z6
YMEp6oSf173Yyb9ARsN3RApgtdM26kX4BkFo/8lsngwVGNd8Py+MtKgxyUWCDMkZqr1vxQM4qdmV
J+Nm3IZN+TP+jVsmxzy+Olyf/syb0bfys6UNuB6sHsqVxssO0ScyjPFcflTdwvwBGev34SeebflH
dRi+kvYMxCpdleugexMj9HZkNM2o/Wp+jmglF+G6g+APkQML/UW4f7FSbzwMRfrQn5dG+JIwBYnz
2pEQ6LT4TqVYh2qs5+mF3n74GIHDXwC2igHMYk1njH2DrMIgAGC7w1DrydFCTvMihc7Y+N38b0OE
6XJGAjjeOPRQRt4/8jeNZAUy4U+csWY7UAKkGODOikMx883uSAkHyS06s54oXTId9YNFaaXBtAkR
5r4PUnUrGdcUUJ9CxIQvAcCknA+ZBPcB8ZrKRwEUUzXvI1xc+XmhFo3Vs3Up+6+qGVjVlnSStZ+C
7gtfE3rHbJ6eTWzSkFVN0E2rLeBi/Iz1/s3MWCpwg43JHeVJS2Ls5xPxVkJy7aHk9NrpCehZIhCr
rZ3Z3TFtnYhvH0BIngnxmMLf3CVQc6H+Jk25b1jM6vBP7yiVyLXVQFOZYcg08IbdAcJmIPpZ3/m1
VGNNwNROSurz+ExOptV8x2NytjphU6esRakej6HB99GnT80vcHNVm3Glc1MwN8cuHbN5QOAC3yaG
UnJKfAJ8kwrtScQOqkTxJeTBJrt9JbXGh65fwmL6Kzm5pQQJlRAe9bjgKNOCHnc7SjbmXJI55xOF
rhGHnEPYewpIeK2WrZ0JmwQ7mREJvUjG5G9+68xkfDPAI2uZ1EqYrlt8jURWBHq9NGFzGt2Xjlh3
mKcgIoOqbDlUlIo0ckn12Wogk+Iac8tUpObYWu3HpJwTFn7c3nqkfK2wzvKPXFuVwz4d9hM8Jc3w
EMLGHvQx4LT6hdjfIR3nJV0kZV/qKw5XaseZ2oNm83cC4b0xV4GC03I2qhDuHeL82GR1t0tX8h4k
K6++MaicrMNELRzbfU5Bu0twcU98iwfkOfitfqyYP/ez3zbci7IEkyDwETQsiLYzoo8gPltiDSzn
SHyYTy1hWMCJlYX/otxVbMchC6HcQX0T4scb5BqfdZdNn+QdQnYz5pmUq7xqF383OKYmx4lmM+Fh
5A9jSbyTboKcgBkNPxHMhH13T0QDVI9cDHrF1lbd47Xjp7wRQBUQkg7Ynekbxe8B/48NQv1pqeVr
SCi0nVkMvIGd2CJm9BYGYJYYIUYRaekzmh5xtsfu+ClcQLsQ59sXgSIQT5hFsx7X7ZfivlzyLXHH
bg58Fo4aMfvQGyozwGfNOMr4/+NwqChBj4Gh6rfEW2tktSwofrQ5275azflnyklANI5k6EkYArML
/FCGtdlhc7hQHToB+PfdjSzNLfxsj1G2ejN+GKpCi5Cfh2URXpE+jB2xPntzYjctNxop3OYR1xnz
vRfMo/7E9icID2zbPqROKCVKu0Yc0Wn7ujlJyqPWt2QZwpB+99sM/pK2MxJyYN1+XOH82cxeEb0I
zv/Thvdy+G3KB3HJVs+EjrR5OiWo0TlWDcCbeIXmxpfaB6VnoY0i9GLPBwApPkUblWFqt4UazXgf
aS5cIjHHJpmaklYxTNbtzbIcIMb01q7081zZ0SUsTOSdbj2UP6QoYbwqZVuZq+rc7BfqOyug6dDI
bKJfsfCgCqWQOeCtnJJxZUL9gF/yjICkcydM16OKaYEHRQcXuWb0jZBtJ3gNV66GxD8dX70eGZT+
lQ5XDSoSdMnYq5WLXl2EIoD4n3Y7CC6d5WkQn5sTls1Ctn1NG5h5mDtqxmq8lGhUje9JDUrh3g6/
EoU4Yy9IMGVz47jjG3v/hhjlJQH+cTRS+AihuRLOnHZTt5Orh8gVMPTbj5cO5QqUznIJCpMlAYO5
tFxa+VYQbAZkiJyyaUXYA6JL6GgdRrdrYqjlaiOWH5zIU7598/cwyy3x/fjKyyV+uw5uPrV2aeNN
+drrvypjdNzshMqlFqWiFCm5cHk1q0cx3uPhUCie8T0T64fZrBQhRQ44wiivuWCy3ZWEac09/xoX
FoJ/s4YnH+a6unjHSzle1nsLWupsRpUEvJtULk1Y5cYeS6Uo3LwajF3OaRWI6a854BF9C4vvqvpg
3sdl91/zCJAADLzscKI7v19+ZZBBt+koWSHOaNJPPwRJ80gYJbzctHIAX1Mv7w+UIWO1ln/HX0yl
R1JFZ/EezoTcezgwid07Izp7eIYPSjJHP5PtGNv0V8dX2BMD/nJodsuztmHDsNG7bjWsoRbSJ5zT
JQeAftQ+sbMkUBrvLTSLJPO9rxCqkGb1xTrb4f2k/FAayKtS2GKihaHhcnw0NPXZUb7wxKb/5oD3
RX5P4ewom2K3xVir+miORPyQqza6OHe+nYyDfjXSRzIaRWzWekjR6k+uLIIXPvNWbJhBQfrDuZfC
LOPl/LUL3Lue4CFoUVCMah+iwuBGTLZxomI+gaROX6i7AtYuGlDW3IpKPSpXZWGDjdnDZ1Y4vY0z
H9RLR10919I63vcHOID6sthqAcZhzst/LoQ9Yc73kaeD8jTxualstHyk4TwQOTZTPUq6dwiWLpMg
RiafT7hneJDVXnFFVAM9Efoz3mYPjJ73WcA9ey0ZZkMhX6fsw+hogJx+aM2Q9GD/Vyzi+zvytKCh
wGJRQ/Zuz/AfEW3Y+YkK24kYEWBtybwDwjP3Dbont0vzWIjSufowHzhz4ewofBBGLa+gmI6f2mo8
N0uJUoAIY1omMnEY06715fCNP0h5Zt8Ir9y6iiRcsqfQsZ3q/Uxpyk+wZye6zxC2jk1bP3lf0qZc
Yl4o0szBfV8kga6uqi1nMLZm2ANC3FF34xrf+MIlMPLP+nlepYPWOgomrDaObZT87SFxmeuTCf3A
eevI6L35wNQNMP4A1kmt9Nq8r8Mp/oEysmVSztM337nnQ6L4XMBW4VsG11hHzaK3oeScNGeGFxeR
Z8InMn3M6j+r4+CorrRuFsYPsuwVJm7SOcYxcKU4PJ2eeLRmo0wpoMzqn461NgiJYPVuhwB/noUV
pAcjSI7v48Qgkg3zwS1jqflZMAU8tFgDOJxWrFjcv5Z0AlEAoyD1xi9qDsx9z9mquhDu8Qk5If5E
3pe41g1K0lJ1MaW1vOlG93unRt7Vp/A68xJ+6U8aH6aZk342v/yeD+diBXERfGQ/fYTLfjstMRe0
o2Xhj266VFd0whoO/LZ8EFwWy6f6l33hZbNEf+qFB/PcbyX4z6yZWcRna7xVxVh1nRK9/toTRXFs
Hqxf7fMFya9YwY1MgoRRJZ/APAzfL49jmZVEI+Vbs/jUunFNa3Z3iPp77VO3MehYxh4MZupGjI0X
3QlHmTXD3w/1wnn6H9koc2lvtDU/pOhdbR1dsGt5cBzNfwVJK0WjB1l/WjNrxRcDRh92sdfBJ5bZ
G1ykDzvk3jOdDYAD4u+u2dPFrcjTw/p5wem3aDbFHuERJB8m1uih6BSfm8nX/LdFjp6HwCDpt5QL
kGcyf4QfOIPa/CtU7RidAaU/8mXlBK//iUTjffgR3h6TyxBjKO99BYdw4cEbbg/FEm4ZIFtNPMLM
HsygwYyr3IM5Pv7WOOFULh4nsEwDzFOwWUVtMbgY6wx4ujJt2jS75sp+K31mqwjGEA/g98vBU8lh
Nc+V0KK/w3XHmaFYCTskMOSHL4B6DwfiKh7h1fTZE3bqL0RBNh8iVRfFF6nRfGH5H1cmuMZW2732
JpoEYECX4LfZnDjeI0tatIH0EX0BC3+xJ7Ahwt2fmbDcG5axmy87Nhbpow3Qerj8nd3P6E0Utw20
eaeaOd4QnC1vCA7TjaQ7LnWuDOWldcQFgxOGBBEv8edN5CSWjHlRGa0hbgfk3m6SFaSiH+sjPMwT
yJvGsbynDsICW4NydkQ36qEI+mJOZD4gjjdX1C8QGOIDmaXL1xoJOsvknCzfEGBmWinWrBEJTQsk
r6w/HtXn7ul2s4MrHTKpnUzzqc6WQ8CCIP5Um+mhytbLmNTgBRvQG7CQo19pXCS+eWduYM3U5PY7
+xq+meT0C8BnaxcVC/kfjzciLFhxzIaXcCgf0T95Q9MpueVHjCkwTiWr5EJ5W7vSHyi8E54nv7y+
NwJ6a87Ovfr0VLwuerjiroZdhy3tGP3Q9Seq094gXfto3hY+7YQT+QgTDwxQFj/n6pLga7Cq1w0p
TcONaQzYBEqJ7PL8apQFbgQf1Wbcc5ovZo4vlF4412yn+bomauYcscHhPg7svYJjdMEY5F5sQLA+
YJFnm8pjIb99cyGsiF5atnR65Ao4ydcBJYPX8GC8HtGFFQ7Lao+KwfDnFwo76/H28msFwL2PDo/6
iiu+B02D8nobnmPDKdJ5DM+G+lNejW0ZoG75zDbiAVvgn+aeXwGF/NHLgXb41vUfeZ+ctSMqGKqR
6J+ygtmj7BrKZ6gvSL28OgAfcwWIjGzR/vsN5cvTBrYLy42fZwrscMMBt9FoqKH/sPaxYUStbi2e
m/ZPbn0OCA8Jc0sWyBpwhlNd/scotLUN/7khgjxPPODJgk5jo5JqWduQJGGkOjgafDPX9+Od8cFb
z0V86JBDuOv+JOJN3I4Qem5oPyyKLSpp1M/sahS51Wz5Ojh7faYaF7/KB6JJKhSJpyQEJ19g1RYG
8JTEZbRlLo650mCyIefXerT1M59TeCAJ0TC/faCUgt5f/omoU00cSJ0Wn4cj+Q20u8F0bOjpUFgB
WQJlGV8MoY+AfdOHcOFAQQy0zFYz9Z2ng6Wbr2OvXVp7XHX2XGWyfh5hnM1KK3T2FHoMg4Pym9Lt
AzgKwgOsCAeI5MsCNnK0TbGNbckzL+oK5esl/sE8cwWYP/tgY5ZWB3kAATHFcAEThMhR/DxAIMN9
5c6jr6Gxy5Ug5nhFQ3B7nag7Hx8yVHwad8FGNXOtKB/Oks/xtdOdYSUf5hN1z5o6Sjs64sSH+JXi
acEcDqb8+0dXnOcvZ1DwOrHRoghrA9YMmiKkA/5gd6sGvfRWxnN9B0+HTshh0ho54r+kmFE38SBR
7x7qYFjl6/yRbLr1dIOrinkJU7qFcRU/2SUOP/GOA3CJA6mH5SkPyIf00f2pPNw8KjPF02MmNR3R
ASE/mrfX7hsiz9GgMd8J1xZvavEEPQ1Sg0lm0gIrlPbKsJBGZWnseE77i3gtsB0Fsl4o39UFPYDK
trlTattlL9y8P6UPcODXNULaAJ8AEgiRpzvrN96Br0F6hfnMDn5Aj4MtZwQbuAtMxH+mOwyIkDwI
USlCEE6tKwHOmLWT+USAITvR0zaQs1xGLuqM/gcd62y2gmbQmy7TFxS814rAgW8MowBByKN+rTfh
d8Wln+oV8/TyCOm6NF30nKabfrV+7hImH+ifkItuEBasebXqi8sfZACXcR7/SVlk74XhwDO2KZpo
q3zBiU6JI64Jb+QLQkVwxLfZTbz5Vw5We1z8/Tv+Pe6icyFXDfeyK3vuLC9j4Nh7oeyEi5XuRfYD
OzL78RgX1z9+pEcbY//1i8T5gyoF9Ynmwfn3bx3c88WNl+aLw4Fimou5/sMDzV6Pi8v8Xrwrv0vl
45Q+Jnj8JSyybJg4i+O/f/3ihNGND1GI1+CF7uS8BkYT/8yvoBXljeQF13nRAzUg5I87yGNqw7+y
L/J/f4jLCi8pbVwVFtD5+b2MDz3/rwbpAlKxzUiU3/vvEmzgKH4wRBiH3oC/N/9nZnPxYpiXvBQE
xSs7J8Eq4KFCcuVgcMO1eH6HCwZeVcj42jGhqmFsnXmmEQivE/Qppd00JMCyeCabht7tNxCDHcib
3ELF5snwuE3zH3FG2biA8c98rdyggI/oz1ebwyKbf2e+fkaFK7iG/L//f5bC4WDkaknncnGxXWaH
p+gRrP73zGxGQkkGMuy0V5IUr1iIlbvwvWJGJ56HWWHozG5ZRRCu6y80ifjMYmRBxPgBSRP8s6S8
D39gVtCHo4NQrBHwayu4vxjyIKerPchyGHw8XkzLkIeHTr9WziK5ZQtzFzP9pvhFConBlDLZx+ye
/QMSI8wY06lBcFFIxlDeGoe4nniLG+BELiDecnSsJBA5yLTNPdh6jLUHrLLZPsBsAm01PPId80Xt
ks7zNLu8GA/GJOq0g7uTQq10pwvo+3gOKVAJDX9gP8B9MFYMgLsdQbKJR8zancFg8+95wOb7Mpwx
/qY5xYYjYM8oNqjE4jclFdUpsrPEh1n59T51F4sNAc8Mu8D/7U7FeZzoPnFV/Jvp1qy85AMD912G
Q81O+1WBYvbMj7F/IK5g3+xN7Jzdsd7WHyNpZddZf+1BpsoAfCMPVwShv2h/0O3YX7TrfG8C65cv
BjtRPFcQpGj3iKJTW+moVG/10bo8L8YuD6yjQEbrSstdKHcwk/pinz5QSk2g4we+zL38jaMgahbl
Xwqqvci+EStD2sC8RTBdLK50lIyn9JjjyEIYRoCKo0P7NK6i8A7d2OQoT8+DdQ3x5m3h9u8iEw3q
6JiBuIbFg8w9wvsBT7LtyNhmxdYYYc/SHSLloWNQ/ESs7pg7FUY4DolEDBCsZZ6l97KzrjlyfZKE
ojA+9mipE0jxyXSduTLmNtMeBQMP0VgxT6DHZ6DYb+bcNRGkCIEfp3hp3uoEiQIRYznxdlSSE1MK
xvIxtcJrukTTSYkIyMYmfYXnTYtokPhI8qVKIolXUrKJSyJgiC5a5sWmEY5Kvy3ETTrA7fP4kLw4
g4hmbSfhUKv3GEFNyKcbePcGNy6E/m9jW2nL2DiEWA3K64yn8reiVYSSPGwLfHiNbZesSKWaE3Dz
T2EAWDon7bpQLtKY56SIVyRU/SMOisHXQSd2MgNKbA+i4c8h2bJTwYHFKybZiTJLfv1Ubk2yKzPK
FHzm2L/QzNVE1fApbAiZHLWkklBM4eGhoRHDAwozD+TWJAVbGA/bpkS6CocH2ko3maDMOhBIseYo
H/Ax4djCG89f4KsOR1gPA3d2d2MOj4oBBs2sloXCUqKlwm5ZslWis8kpoUdhIxJmJR5tkEp1y2P/
dNE0vElX+dUKl5qZK+DXnjKaRlIBS9xOUH/sCDGNxg7lUgjCumKQnkm4RRHQZIORxybuEE6Y+Kgn
Rokg6XknAB3noca2TWaaAY3lj9ECPreQx+Bxw4yAUc9kBqGSYADE71Hk15RElHb8gD+JT4sSm4Eu
njDGQhfZsO0WyU4UPItgmvFvTIIw5vGQ7jOfKoHBAVm25idFxJCCwSzaySkLkg8ws2D2Z4cw7QFc
6JnQPaA5VtAT2HrkusXLRn2do/nljxVnglY1onKbvyluEDC98fbeqSvAn4kcyIAvxOkc1yjncy+t
fAx/4PTyDarYWSiLA69G2EyjwN2DLPjDN8/dmqedXEbs0Z0hgH7dDKTtMnhXMw9C8KQ54mCqv4/1
+18G8alevwec0xK/57tABpI4UeE1mIHlCK79wqDehFHU/FbyOs2OQBepsQI/T54MwjiY8HxB9r9Q
vgnpMkLneZHv9TcI1n4ASyHyppvcZp8ecUl738pfoprgW+nMmhbvU7Y3cO3DnD+QkeoxtTQ8po9e
OQQGjulwYNjQoGna8tXYj2vU92Fjv0/5VlkC6f/833TsRGeqOdjuzkR79BN4tMmoGrmZUIjbRRit
9PtsssQY6M6sHfksfvDsKJThME2ZPD8vP2xQi/6mej8tpi9/ZAkhhqWX4FdlLV5SHFCQae6JcIJE
zuLm94tLuTZ8NBuKbkMDgokif5OPOjNURBRnwBBA0q65EXa0/Zp1xB1pvACucyN76DD0mvBYJBsx
yAY2M2Ex1LuIJn5LIDP8Ybh6GkfO7QsPjs8DhC86BFzGfu7gthfszpY10vSEXMEd2VTMBBC9DpVL
u6QvZ0Xr9wyHknLRc2pgRyj7k9f/vT6F+B+LXdP2YXF9pT6CiLKUMbHSYLyRJ5eLeGi8yFUpMbTD
JzsidZEoeOZlnHg4XgJKgSqB+r1sLIT+m8rxCC4sCh8iiJAGRigObNwEsEnBO5Z/n91BaGBetiiR
E+HBBxfNP2Z51Ogmo2zIolQ5yiFMvhl0ZMY17Els9ii5dSTfKvzr9j7C5lH9X5TZTP+ankkgwmWX
ZW8qLBgMrwQcZrBahJ82u0Lk3/B7ih4v7GDE1BeBR3cn6hTAFHiCaY+Z7uDfGTR/FUT1FwfKDV5B
Ns42M+iqgNXhwL3/jJ/nB8DHk+Ozwa8fhzjgyIUKFrU3f+uluK0uCNQRPUVYJhJ7fyIHAehxCUag
6zJyCIq2evUEfKG1e3locxk2Ta8t2nUzCkwDSGrGD1LrrFSENztJ9CsDr2nsam5GEtKL8FbitTAg
PRf9UVH3EHLnP00YY9lcOVM67MIgNQAYgdExfOrqE7oLFfNd7LC07RuHMXrRLpAp4DR0lTCp1D25
66HBoGht7MCJxelTKnlGPfruCIMXb6R7l7w3+XzadpLchls3fXAnI6xm3we5h8Kx5zbCvQe6K9Lr
u7sTfAfpRYLVfq8g2Ja4K3Vb4fXJg9a9jqxxQcSZkY9ZvH2wluyXDHqDOY2o3lK8IGLpW02vSX8f
aKVfyFfwp17zccOOGzhbjBt2ys+He80W24PqWPF9YuD3HI6M0yNiIE6teZzGjVyQh8iAkGd9qBnm
Y+qFhfLTr0Zf4PUW/f6AYIT1a+Kic9Mk4J8VWWJltKmglJrmBm7Ja5/i+PY/ks5sSVElCMNPZISC
ityyL6LghnpDtLYtiAuLgPj056s5MWeZ6elWhKrMrMx/kbdKGyrSqVbC6efAtnoOjRpWFtbr3MSU
VKwPsaH4eijck/GmuV1nFzZ5riK4Y42QAqU2utTRe116ik+nI2C8Gg9iadsHTYQy7vy74czvT+a5
L3FBix4RVVLdArXzgOaukGcpxFBrMld9iYgS8Crx61hv6+0rktn27el1eRy77evYXYgqeXRfP5dk
Xpq9b6B5UbEs1o9I/Cr5LiXuL9QwUQfbRbD1+Ye1sqbtHJURE7UuGBKNlh2+ysaVCV5QLZXTBPp4
vZUxenltRz6Mt/Vz3W37bX0Uv4ZbfiH64t3WAC9Xg9XDRjhmOw3H7mg1WYE7W2CwghtTsWxQzyB0
PpdyLMfNNudV6+19+Y153ZjfrUfx6CSfRvxdZn4hBPllJD7BI2q2zSU/juIrTUBA3TQFjqMTjU86
2qfrpTi949nhfSK8x8qqD6dzuqnz2bwdgQlq83z/sWb24Mwo6baBw8HMbK1uENm1pEiK7q56rn+G
u2ZRL5Q9BPGdxEjkuRH+SM1P85P+dlRTm2aXrfDfQq73d7Dvfixp1266Rb9ol5N5t2hWRSjPm1W7
aVawZ99ht6jCZtFubocqLFflSnz74G0WYc131qs3c6D0AN1juJN2/Obff28H2ObAfn+Gd+f5e4PF
jhPz4XaY/d1+O66Qgdem2ODZXP8o++cGum7624K/ZaownenKXtlztYfkb/YHd6VkSvErrpV3QN9h
9f+LDPYFL5F4D+cJa6FcYcXC5RVcrgyFH3kM2hG8S/qrWLwXc/2f4Q8YqXBEc1zaPQ/1Sp7fD83i
efhs3stu+1zL8QT8lGQy/onyqAzon35OgpB8lj1YOzrJkTXRxmXQbCcxYzYWWh21y3ad+1bpvVl9
zHC+OQ36Z1xLzBioqcbBZLlXmE0xaZqclbN6fruK9V5yi5EfYMSCA9D+bXAk/9g383dqd7t7yF/w
8W+/91AGjPULpO0ZvlYtB7zwfkimIEq070Zx3us2fPMIqpC5Hg6yyzfzQ0I6rP73tojq5dRfO9Rw
YRX2izriyHViZ4l9xDp88m+xfrEqK6wFaLl124q56Z3M58u0fPzSE3uiPALWKo/9pTyq8XstUv22
C8Qu69k36kk9wXAtlupJbLVqKf5LkFNPBb/p/71ZyXZRTuxgmEW8pfgPfTd2MU16tsOFr7DjJ4bC
azEn7wLlJBBqfBPb7JKLn1BO4mrFU+EPcvw4Tthb4l8CYH4UrmM8uVPJxQIhpC+FWoMII4+jHG8m
pxdfL49MMI7Q38Qr/gsugh506S68Fe/dXJR/3yZuEH8hwb458Vb//sDezhGlUE4ADRBHpVji6ih6
TvWl4pTHzynscnr6A534xGbOeVuUYDL+1wQixqC9SM0F1VBDc4uIA4FYfITHUTmJj6nExVomqjRb
Ed/kmNmcuFiFz9dcbkBotezYcP+HW/DrPiXpacRfcOO464O4Pna8ibjVd+4qF0+5ytRE0JoBqh4v
4eFrfhYLhu7iysTPUemhnri+re+sV76Pf8oLY6IbXwLSwe9gFo7inKVBaA9eKGfMNpIbHry7Nz/j
RBdm29mhPQmPQMKU+CVw9GLK8zm9T0h0MB3C0MZ9+tLy7c3VYIwGsN7tOXjOy83Ek/bj82z53E0i
aN7RIGrm/XxqVdPxz/Q53HWl3y1EPOoWQImYUOV+HaHvVRy+G77jBxPXg7RN9+NLehZYhH9PintO
sN2Qe5nRvxA05vmM4pLA/Ii+sTvx32QG9HpUXmvIOiVvbAnb4qe4nxw1ufc8hyUjaswNyCmBWPwv
flr8YilCBDtlx/rCK5fEiucaUEHGglROcMFFHhS6JK9jHo1iVY/pk62b/ScqfOaMq3dc8Wt2SLhp
j+0nbk/fEw+hvgDw+cSzMAmziJQjrjo7IhbEYrryf6EPNNBlPsVrK7rouVmiPcJU6RqxJl6g2UGD
MusCiEZFgvutNCSIZNbMJBVgtKds0rmMRV26yX8eQrB9GmQ/k3W1v+6KebrBDC+JshXzVJEh6l0S
FQBA/9CLPqfuOHjOmXZ9Ya5p/d9jUW1ehH5srVag6wpSyHOTL9r5x6X5b3/2vYnfmO7onVss7s7d
G7i3QJ2n2CUhOv095z+F+3bbTRuyzkmV6Mz8v2UhoYNKnZzuX3o1n01X/OB5OXG7+3kwdkC/pINo
WM7H2OfINBSpe+4+iCZB7GmwIKEJENPXJsE/ZVMtcXkIRygZqRYz9gmHNyfNly/Jhxn0OOaThcTS
/XiF7Eity+B1uklGiM1rCJWdYX2tFQSdVSj9wX3fQUTCq7Q4KMADDjJqc6l7zdbMUZtMGJYNkcZ7
ibqjAUeChXbNsbtwpOaYTBdpR7M9mV9v3mPsE88KBZcavaKxjU8xwxR49Oq8vIecmF5AZzgUTdfD
HGn6eaZxHHrQhAYGF4OGmBjMdQcTl8/Hyv0SdVCVAHxkPLA/wKKTuZn3nB2JSMUSRBJF3vflJtAm
u/BzX1K0vWyKOsTrJMR619jj0lvqG4PLBpSErIGcRHwRfEEHwAjP9cJ7fG3qwQz55HQNkVSNSwwi
56h4jgojF5o7PZ3DO6rj/yIgb8h3l3dB+dxMcz/LPAjI1eAAQms6hdJNrIYJi6PwvV3w3lmx+mLV
PdLVybLuzEqCsKW9bGlijDirSnpbmsi0Kti9zebKXaC2AMkhocBr9Thv3TdJ7qf3pQS4ZQAD38DD
bZIvv35TCVpP39vv0di+4YCd/2ZR5jEiBFzwoXLkJQ63UxIirXYnT7NxVfSBf7i+kU9Dh7/gBB4U
lc0N5hMQWSGHZVYJ2CiD7Geh5TkLeyFojAlHkeDj+0TPIH1E1+fHvfe/I1zwsg5sFkRkCZco5Lln
1YWCHgjc4ZWi2lPZMi2nlGbAc0zVduO6eIxQe0YK97dq3Ak+hciQvpPnspQYzNx+k+99OWYqfms5
TAJg/fACxRvPwfodJIOUQFfTPO9PTXFIyi+wswoQVhYmknJUUnrd9HzSO9RW6kpIraNedd7VHAap
4FGoOSp4BzC6NJkGz4ER3IaXa8Cx8sNw/YII9HMpMV0E9goujwi9eGzPnKw4lHNQUBDOBCaCZGjQ
FXNsTVTamTyLh84hBHHMauCDaWDTceSQhbyYh9bGSMtn5hlqWzHwsbDKtoz1wEvyjcNp2HDigVED
MgfHVcoOWt0X/OwFRuXj3qwmYH/0qcN2EVt5y2ReCukh9QemdVhj2Zw6aXwwpPzgq56QBzliktSG
lzKYIl1Ex1GQpkEWgCDHEMkIpup8+DmwgUiXJdu12tJW4vnZpQ5YsqBpJ/A352KBDeLXfgU27KfD
Y3NG1UBGeUX7aOfO8OiLWVQbL5RO6Mngf8CkUfaBA2YcGx4cjfkzHREWPCubkAFEYyYwMHCMLCar
57sgF3DeABIbJqQopEFYm8w9/QHEsGOGpGBjC5zf+unzgl7PtHeo3yxlVeqbuyVz1EL5k/qRkzjY
EfpqNu6qi/6xZ1IAN5TO0YMh1gLpRdpT9bo/PSZ2cYG2h9o8zWxIBeDxR0iCO6PensYzCofsABdL
CMxoteJ9m2UlwebGx4V28Nd428VHnyaHb+Zh4dqyvyTrHkEhyM/ZL904MRPrEWRgFnHVljBF+NDs
VpCVYOdkBKNN1PHkEx/yalID1ZPFdbRvCMxXgruYWNB/qVOmfwagJkzlpjaIIKCG7dj5AMEg4c2A
O93XYLk4CPfoD1qY7k4KbwJaGVEQZmZTKMVI/aHY5LBaNyQazql6Y3cXKOBf5+PTzJfeGh8HfYQA
zf2Wm8NsM0DGR0er+C4gNg1eEWP3CokLvGbngKY8Vv1vN143rHKu/j48j4gQ+XIqFs4NjQah3IK+
UfkJblYG8PNIt6iz6svDI75IHEZTp1jSV0F3RUVoAF9LeG0vmwgExahwm4nxLlyl8bGkn2Z/ElEF
QtuAZggCOM4MSkRufwUmj3xSt8YI05+Q4jsmsQBTbI6ZT2+GJjLIL1+ASWHx6WjCtG8QKw+Hz5Tb
7+9uylbFRkYH6AgENrgfsgiVxJ3s0OBYV7+ZV3pcH+mLp8cAf8xFAWNh6QHkYm3e9hTn9miKSY05
u8A63qN3E0PQaaLpD5Xp6e2AJCL9wIXhNfyWMwL5h4MKIncfnRdt1wR84NbSpag8Fnb/2E294aWh
lf6D5IFW/V5XbwsZYmYnoL4eAGb/2ZKOCeAYriH1SN4p52SLzBxc50ViyfQt72YzMyHhsIE5vhhD
QqaFXUIE572+0FdIXXFXSVyQitm5RDAoERkoCCi2e1BzLJyZV4O4xvhB9CiMNwIm1CVD+n97mbMM
T8Yv1nk0mB2PbH4FtA+OnboKTilfVv0FtCSasa9PwHLpiGk3yMUGJf2JFjPzN0QfRzQKWKzgiOQT
CZ9+y8v9SGaP2HUJdI9OpxqrTCVCtGqn9GwKB1WqC31EgLfL/ONaLiiV9T8MLspLH2cSQ+SFQxhx
r28WJKEUwOqMiRYuWca4MzmwcFOJn3x8mP/HJ/hdqOdQiZi8Mpgfaku2CXeK1i8Jki8RWwj3ufkK
EKNuBNSMBCje8uXV4DbQASKCsFiXdzUS2n4HWLEMDDLrWdnlB94uO/fOrFXIj4M+5BaJwkOc6lRr
iT0Gw8MKJ2hJQNqonEUxAi+FQE8ikf0Ta4wpquRjMMJHauxUQcfDyDzK6cwC9QLYHn5GdTofbuaN
k0p6YbLZvxxUpY6IUyEpe2I8RG7X39pGHNwCXok9QEuIhfHR8+M1EmW0XTDPjx9WFcxOpTUHtxyx
aTCt5uP/u0EYLvKgOPZzJsxtmlNlhPQvd5KSgHvE0NVA77UxXkfAnNw5dF0cFgsh68p2YVYQv3Sr
tJcogt7W3cw83ZZEIxkhbXy9AUKNdO7G6aqdcKkt7dPN4pxo8kJZdIJl+nGoCsG/LaELWfWLhCqw
1fXVVUqTR/UCyx2j/uJzs6jznsvTi3fic94gYZtfB6VCRHKXVCLdtr6kOnh8+o48OfnlVEzWu4Aj
xZKmcTVcTQDsAO+IibcYI4uikK8IrpWLUpEIsvLpiQgECEO+/mBLFpx5sqPFpSNoetWJMc+3z9Np
sV4Rp8glzfrJiSrsxAcnUhB9ufY3Mb/AKym4LevL90QPuLVIiNcPee6R70qW6zS8HjHO1BFFBf0P
jUCu4ixfyLdlcr3QFKY/1loF4hSpuPTkteJp9MW8WIuPYHC1DRNc5h7HS6sngJpRqBDu9EhRgtZ5
C+EUUgnAFdn5nkBzA4oZl8BDoEP1uMcjZzjWTvclN4NQT1XJx6s4s6t+5p3o9sOZi5fy6V7HiYQ4
JXV1vS7GDnaeCXqQHMZo0aOdBzAJ2BvgITHzH1liCgKrB42AVWEyTACeNDArh55iabMNv6drADLZ
pDady5F8rFufV+IIndAzB8HKLIf1t33pM6PV26cNaw0LWe2S6ZBkPmbq/M0WuyZedz4KgQeGwUrY
Y27NzMSVGTMCFnmBDdCui9rp4xscx0PBaQPa8VxegGSM7dXsd7DIo/GmdYD/Gox04FArcOV1bts1
AJv2QW5JA4/wZC99AcgNLiukUSj00DwF4LYpf9576FftIdlGWGrp1fmxqywCoAOyZsMJZvO2qDuX
Q3zfya8scJ48YsErJVAjmcmHlen59naCdZ/WcyR8bXuOpgK0fJw+bBlSCtK4k6DEXvaCuhP+BGjl
Io/Q0lnXwucXRRttFjIpmW4gQIEuDT9cLpAwSqmKU3YBGBCYyNgIr94dQA+XEOZB2LwskHCyQ4Ql
VKSwOEkJz1NqTBOHMdAwbBRztBogsAI8ipcMWz98onNFOciUZgDa1pppIP4K2uGZfT81I6v1C19q
nTA1VNA3nWYDiIyBUL6dykmszJ1yTs8uHKhi5vozV9FNEFi4So9/Ww/O/ALUnIA9F6319KlqEaMq
/Ov8Cw7YrMEMbsMrV74t+vksZCaqcM9ivnL/i1WmWOA9V4OFYg6CnxCc6ZhKZ17+loUmDYy/MXgF
5LMHLg4fUvTMNB9nzebrcFSHJ57/vUx/J2u/T5zXjljpZPH4WDuz7e7LuVjb9w/tb1ef/MEvjjpX
Y2IgWaVsUHD52ADumVMi1s74C3+uQ69FdyCpgPESmJvU+BCLtQ9zWma6vQELd/iAqaZ9f9UmksNr
nJ/GNGhC1WC9ZJafLPoVL9k4E3e4UDTwOQvgWvs/b2Dh89P8+1mop7ftriE2aUDJEF1dPxKDydb8
+jPUX1qQxa/TCCgQuByB8ylah3E302YNYDfMVW+6fsasEpDY/w+Wi7hAxpfzA1jsQAGCaLWqgQgT
7LSBifAfJz77sSX8THyhwq8DaWUSF8tBoWXuSN92jrQA1wUmbXlziqBeclW3I3TsMey6m7a/WsEt
ePn8dkbjHvTIx8aoe6g94s5sdGpvmKfzTqfl8pyXZoQBEn6GjmJc/67xsLGql6Ua/hTJfnfXONw+
5oPxs4u4r/ws8vvM+JZPu4z9pz6RtUl43+br9ggDvYY9tH0lFjR1DP8mIbCWXlNcQsLyuuZycCD3
EGYB+aVupODPT3SoiBt8RPvobqc7ZUvEMZnfp4vCzO2QhAwrlfnfofKBFo9O6ZKFTFIOSLOcfhoy
ud5cRhQS1CItxz17fMOjgiJZe8d0CjG8hitvo3qcGjZGZTGi0lea6qQiYiPxR19RO4TfAHGRmxDC
QJHA243R/rrpu/7pfl5z1hwuMOCaUTKlPY/5OYvABNnTTY/enY4Xtmt9zHlktviTXR4ys11GT+3A
3SOcKSfOI24cmbOO0XkDP31Z6DizcIGwvAYs79uLuPU3sDKqFv/dmqMxcozulZYHCdtwCsokRrMN
ioPGzOrn103DQKDw3oteK509KjoKGHj4BsLQcoDuBjAhYfE28NkfMNZSyttFp983NF3soY5Ho30m
5hxeq6H3Xj3C9dOujMEcEr9NaaPedgAewZc9A0A9qAnrAimIm2mIPhG9rqHZaUbbRSyl6maUzmOJ
vwmoaVwjPWDjyanXEoLp6mBDIQJpeNumNhglWZ+uZ0sleLnrxcPo4/tPzXTZe7jVioiov1zvkLuE
QsoWi8G8cSBhgiceRat0JVmMPxAlVUBTX2ivzsLRKrevXobJ8zzbACg30SNwD15qPozDyyiCxu0M
NDb0a7SaAXWd7cHTScu5PT0fMCTa3Fav8P1DHygA/C88Pcj0LNIfIAk0SOZ/TpOBPWz/LgAtCGpK
dA0LbY3AtnEeRCZiMaaZaouBobh/wAuXOMSu4E65nBy56DtVKsCPOS0Dp7U/AM1fa/YmVvId6wO/
6ccp1TwOrs6YoHuptAMGO5uvopFbzKn1XIzXU83+eq15xgLY+tidQ7BigOrVbn4o3TGkkLs59O9m
sp9DVAviQijeDU8ctwG/ySR1QBo24FeKU+okoHDlcuqUFqvJeRmYUWzaBXgPnSIEcZYlq9cOOp8H
xxAdRAT1QQd2vLRGH3wihDkjnr0RyLILix47RfBf29JJVtIC+47HSUVKAHRJerPvvB2RnxpgN14Q
0htrtlLAwiwb/gEzZQ+H+l7Gh3CZLaGjGXhRAAl9B084mDarzwRuAzjXoz8PqHVk5mFR6X/6x8wb
c+qY0xloULxJCIDiMzab64H6N0Dk0KiOvOlMvy4L+81BU/NILlohaf4QOkiwHdgF8+CNwrCZFgn4
BA5miIHBk2WhHx9rr49/n7mNVSkccsJ8cL/Qf+icxByFHW+WRrWTAbkYG5Ox4aP2tOXOelCsddXu
SJ6w8U2WCdYoVyAv0Y1XeAcqddDaf17o8egia0CyvWH+oN+DXWL2ThrQQgRSWzp3gDeq0W5Tb9tr
YGJJStFjSXBR5XWDrYcmgUNZw/MTJwK9XmPR+3gGPPPv8eZ5IGXMcZxLZmGDzmMJlEC0W3MX7USM
vQV+GbdbBaiwVR0rr7qAhCaWRVcjSo+fC7jg3vHY9UXndKedepiCO7iZqrHr+BDY1A82/F56GbuG
zJFZZGOCExDs5jRWWJMR4mKUvAd5Q7KuT8bglxx6Yb3oO4R2bmPNRwsUsSvVeG6HOD3pt0JQQkoD
LoQHmPpEksDsAwxZgK7o6ht+wBItHn6gzCO/hwqKzgGiCxqirV2sGoPwl3T9nrHNuZ/AiM2Ul029
5CSQSeymf5UnIoEmr/sOhuw5G0MarKK4NblBgEs1PV8nsRh24m9hvL922xoLTEJ2BFy8XSWfD8oL
aZCDw4dNDFuAl4ICiAeqJu88yQeLVFXzt36QtzSekDAFMp6qJjH9mPoNateEhpmPz0GUr1/G3QPQ
htXDTubEtMzDmQMaKcCLboN6gD2Cz2oM6cGsSwsoNBMzrdplVzhhzgBK2PO4lXeVV3Ly0xpJxyx0
IBLqIJR8gg3O4nrRe5QzaykFt0xbN6jN2hsYnyCNJiH+SpcnQ1sKx7XqSo4Q6TIny5dDk+Z8vwxA
4bufRblGSyjxwQ4loNev5OywVK2bN2R3aKxbjrZIM47d4akhIyBdgTkuLcVLts739LESv4/HdAi9
YgsGv4+LACzIDdGGf9GFEg24J4hepkIGwzrxKMdzssGXZqQOb3L+2eI3QInyoKzCt1Xsn14AXTNo
Ktpwc1+wx9zaG9vwnLVsc6Xak0UkYDlHXxPgNw7uIIE8Ug7DARedo2rx/WPheLRD9SnxDuQt0XJ+
Xym7qQ+SylO9L3i5lwEYDgx7zF2fnocW2ptGHr4XJFuYnbUhwMYLjNkmHnHaQjlW1qNrZzdr5ANz
GjPaaDuzGqDF2AT9FT/1Eujdw7gHL0tkuveOagMuNSj6qQMmtqO3eFQ8LPQ8XHdRPYZkI8+Mej4+
b4cCcI63ss4inTnFipuCeKCZLdORM6MwATHchGV4W42CG+cvak/jCn2UvCKLGIoGzUG9TB7G08Ri
Z7RNzgkAyYdJyweJX9B+6LT/vc3OQICWVAA8fQZF4lfeYZ75V7otixGU83omRIlT5zvTB9AJ29Vn
x5+fi8Qa7frNbA8EvIoIbzKDrR94GIpT7BJHnIZGhMDqB/l1RD+sFkC30FSxun27Q/PkNghvwOVq
p5hqE7uGJPBTMEVAh7QGl6rBbQfHX2BK7OMKONwT6q072vA4IRkfswGb9yPvavDwNkQ46w1dAK4N
wMU9xocCbV7qYM0/HlhOjtlPwZ+z8MB9fzjpcunLx76ns/3iGIBnRtCHL3e4xqgGAk1VacWLETEC
BFMC7J6Jst7+yXeD8vWlnZE4Y7W12sd7gLQ0pQ20FMDy3wWkpoJE4NEvN253rTnUc+RKLHU7gqyw
ExSe54IbgMHjFHIZwPWHiTejMzYQ9E3c2gCbj1sY68ZjdBJQ1CE8Xh/obyBksp/R2iPtIK1zBrEP
VQpMFMoW0tRpDDJogW+Ged89cbz2XucviqZAQt6c8IbnwYP2CktqtEI/cjN1W3YAM/M58DW9cFLj
G3WNDtcR/iHSZpySca9JvM/HfMyfO+UI+e7A+w3XI9SeBScAwRxDFAG4gbjPmMcBEPGL3vrYKq9n
VEVeHxbGtD5MYAFVOsdcLH2A6Knb8UG6GvdY2twWVwB1WyhOtyYscInhROG8PVCXAbO1VbpW44//
+NjyKr3paIlbJT6x5kNHA1IbL1WMd2yVgz8da3ooNMJbqEvslwCHAw5HRYMmpPCfgZKWIo6Bgyfl
zD8E9vXmA2KUOIP45ynJG9I0rPMQ5Q8OD0lr4oY6WN1P6Gs39GcYzKyuwRVDdsVsWhcIcLJheQCG
5LBNA2U4RkDLnsFGHK3Y1XE+Qs1RmKDN0M8yM2YYzF0O2aUdmbzNNEwhDasLJJTN7MIXPgpuNltA
xWfJ5VYo+gxyr49jEq/zXUnrKczwv/yldXuFXkT/O15K60YgpDXO4W8Is1Dq2QsWpVGOEKGQsp/B
hKzMev/cXUP1upzOJ/Zgpyr68JebRyY68bFGjI36Xy4UZuf49zHnx/I5QjIMFqwurIZ2Md7fxrAg
FgDabxNffVvwNq+Vg3+4/l2UqoY3LP1lUhYiQ8kysVII4ABvk2Pe6KxVlDZ+pENtXTefCMoop1t1
gXf85vBF1FH7nMYuaKzfJKTPcI1mhHsAm9TWACcPXIsS1dbbR/9vnliM8MJZWE8ZkEIp2SHRT3Mm
GLIBKryAxVJvRoZwRP3qjduPfgv6fQnLuNhxfIBUS18LIO2tx2RFUWiKyHZtTT/2FzI5lqc2foJY
CSDdcxV6zykHxLgy6bBU8eMi0aMY4Rdh0jYERn5O2Mmt/nCT+RCTjC3Q1AwvhN/OpiHGMrXOgExH
C7Y6XQYGlbgBvbT73ycac6+c2TxxoB4VO6RGuOvt2CJkpKuXUW2JcZBb3gEf/8DPVg8XgjQQVIjx
9E4kl2bpgcU9x5vgdaVptEELDl0iGkA3jrvM2wqTNdEfwKrz42hFY/kKpzY16JeN4OouMHSdhuDk
p43L+BQ5lQ6Xb1htiZ9wz5DoidUVuOXJKpcX79FPVQiY74RWkSwYfefp8vnzhWv6Am9Jn21sdPNv
h0FIxjkGMmwAAwPa65q0BxGMgOXzkoRbuq25zXR5i9fMDVDOJOgxiDHTNR2rZJMc6LAWcA87RmJQ
lNnFpQ1qjG6VOxFqJ19WALhaEpQ7PYw3XJEc8MJg1/j088qcBOMNvjt0m7NAXXzc0XLKDGDemW/3
bjwuij4Qm3/knDpO3cxzUWbUHqL9LFu79iDZzzANae/uhiZ4Mj5NR1hRJoJAv38gv6Q14Dczhfk7
d3wNlXaETixdZCap0gHuMMu0Pgy2N1jpoNLHU0brFNcMZ62ZcY0Sh3BJXrsaKT1JRZcr6jMNNn6R
u1lrs5xQdRyO9fFYr35mQJCYg5eEA1abwfCBniZmH/TQPz6TaTp4FXI8W/pvtUBBPTFRnphoBQtX
kpf9ZhyB7jyWSQzrF+W5ot98YAmoP4OIjryXwUt/9wbklx5chhB/Uo5tj1QCaUpSURviTAVbOLHe
pGvEXmljr+4/zIalEAOlAIZrpkGWw1/6DDlV1eCMnCEDY3o6H8KxEGr1JvKM4418/NpvGHlEh3my
RIAa7U6SidZb5GFABWQgzGvr2zzfoDGOSQZU0+F6yhC7DKtdSNyOyK+oHOQbhUJ7n20ZdWPaqd9x
NtMqvAVw4rNF9TEVPWiFsTK31IYDR6XQ1hwVU/NDd7mt5nniXG8nSTazOdEo/0cFbG06JNQ3VYD2
wcuiYQzKv1oABkGzh1Bowfnyrm8Tch6Ze5p4N2pLoPDWmz9BhAnGKE00QuUKszUM2KAk/mA/OJ5X
gNUbvektxS43Y6qJ2RrPAHd6HtiUkNeNvKDThGB8FjCJALicMxoO8NrZ8qSlkPRGdKKykM5ULFUu
nsJ4/32YM9T1k4E1QXNSXkFqLgcujPZrZXR3WPQAgcwveH3ZTCiXIeehvMq95sLam/MZRlOan0hB
AJmHjAhrF6UKxSlfB46h7Q/aY3Cu1e30F75SLarkK1L4F8BnBMbsAgF+I8qPdwCioLcgei1Gl3fE
ZFS/HkfgqrHQMIAnWfJdFat8zltQsH6ckjHdGkzqAsX5auW1Y2qCEriOcO5jMl39W6kcN2aIWBLc
8EwZrJBwesZ0PAvuAAtJXsJz277mAx4vbr8Melqyv6l+rfempWRHQ4rzOfxYkAyPfdYYjAKRAmCy
jWHhJGZ/o3AF5KOYBs0F4A7zeUZfbCXESDpzykg+R7pC51JKQDvQ0lFt22InztCV9uCk9hHgKf4N
HGWhBoNOOSngNDvQxG+c/ldllovIIYwcHPZAj9OluK1mg2hWaNAeRqSQxuKTUDZiqtt9eFldWkOT
4JsLDDFFzpXC90leybcgoSYT5GnoGLCOKOY6itExyZ69Osk9ABxnfmawRSczXZ4fdoo4PAJSd8Yy
4u+GlFx804ulZX7/lIhqDj4/dTRXL2q/s3SWI+JTLglhx9EC6gHPGfLpT73HHF61h43N0uaL4720
zF0YLnrn0IdpnOrCFb/Ngb39wDstFCE70RiDoDkkmwu5O4pjwsRrZCVg2pNdqXey1V+YlzMRvL/c
rMPH22AKguxrenN7Sz2yVNuHqx6RaIAfhmpbH+IOcJysUNGMZO+cu2RJ9HzAmqxB3zwJ6wTZ1JKJ
WXaNjBotWbNYM7+arODNIe7UCYZWsqGqhAn35hLxF/fVH+BzwLNJuI9PAMD6YTIhZE4kCiOXOYvx
hZKFpxoP8RtPGf4x0h6d3j5jCpT9PFVv9tAuPAJPCn7CxAwwEYokhFbWKe9+HRN3SPXgDoAjDaB3
WiihQkCrkC/LL0KUw0K/Hkm+sfsBAM/2WlIEF4lPJk6fWAjRHwlkjI8pi7FmkeCSXsk/bitk9IL0
a1zlmESfnia9M+ZsS62DADpyyrhNOjN83h4/QhsShenb3+gBHxHrFG2CVlYDNoAJlD+4BdIQBJPI
/shdFxiZ2RwEoIPaA6wmJlhu9JpaWxNPhkeiqVNtOJnT87xfM0ioQmNJtM3RzftGQIkmCKF0jNi/
QEyQYzMxYNy9EEuEdv4V4JnygsfyodqRIKfr2+JVu4yeXjTTcCzfjax3wv3Fnseo0GHixPZZoNHH
U2FowZiN0EYKGH8W91hdTMwS0bvKHCN/QH1CM0UfMqrwEh2zddq/UI/Vnwd1ICdJCLQT/QqDRvBN
YMEip2gK8Jz5zv8g/SnbJ83BLcOuck+Y5pSSTJ1q1yMKzMg5UrCkwnMJHuPgyH54q4vvAoYf5VcV
U7h19Ct/GcSopQVz89sbVNjkrS8KiqP5l8x5DdjqQ0wERPQlTzI9RcMFARN4S1h2oD5FekfQm6cA
8ZE7yb3ROLx8GovZr1gHdN1ZI2KY8dw9XJBWLXoGtEc+H1BCLl0wGif5dInXkjUo5hU8O0mflFBx
PFlPTnzXa0IFuG5r+nOjalGHxcpB3Hl9kCmgdq/N9GtB0MJ39aEPvNfMGXi9ZHCi5mwPVbwd2WWy
nEwIVNqTtEkrG4eRGcYPuFQgHfEczDXK+BVcSR43qsg35/kn0zobP9tjKWgLCP3BLgLtD4FxMINu
lWBkat6nNsjkJ01EZgwI4sGt42jG8eTqcpr64oZDz5ACSkH4kh59QvwFYlBa71/gF8N5g4EUSik4
4zKwGXMunbhfDgs9Wj6MTTmaML8bOIz/gYEAw2vE0FVJD23M7Ea6+SUj4rFbPPdcybtwAMd8kM+b
2lLnQPViQpbswOBmD1/a9QsEx4RY4WA7u1JbCSuyDJk1C+TwDNEvGhUO413c8YzsgL24vSugmeAm
iyINwjT0WMDtZ/hk/KgjTabY3SrUumd6XIvUH1siu26mq1dlSYiz34EODYW0Oqkouv4MHEz9Rj3g
FaFwxxwfC0bBsiq8a2GB7ajy5Yg0ClZDERxsTwGOJ39X2APA82V1VkJHZBbRbcGMiES4lKlrkY9s
x8vhx562bkPuKTg+KLU/vNEKGS9Gt6U8Qs7ghaWtAfxJYXWV/BWzbhSFU95mOF6o0nbQ7ZovQyR1
g6cCkjztBH03aitrooI7zjkVILoKAADVYPoGPQp6KIRQczpo3H8yC6HFGaJ0iuc+WD11A9bXwToa
YahU6t3h4/TqDuPrH0i4LsfhotySoifkRyATM9qKSNSnSCiljgCdAgcD6MUDJuTmxU/SosT3H1Hn
tdu40mzhJyLAHG4tkVROtuRwQ9gemzlnPv35eubfOBhMsgIVyO6qVStc8Akt4GewURgnTiXsVg7m
WUBh0fsILBKuVBoAZoPVOWLQ0frUCq2+g5WGayKENT3cIjoL0ge8JtV47TPWu/FYU1AF0U9E2mIP
9yhO2KjgTEOASxCJfw04ABRLc+6gEsfOoTdPIZiUlo94Hei7vGVAzsYHw8YIMRv/A03OIm3YGk6w
PB2I+ehjVFdxvJ6KxPEIVU8xprSYkfhwMPjCDCxgHeyCRKcZ4wgEExDLAcGAnE1mOskLnypEnNGC
lw6NMJivUbPLeteOjkvvI5Ncut0AJ7vFPg+TEz9vjyWebyqy8a3KARE/XpLhqWm3S7+Lwd3JDonX
anbiylDKjU2qAiMOiAwwMo+tvAp2Jvqm0wKhfDggXTZrxJ2eZt7CfWDikyfi5MjrSZjoPGmFDKh3
lEMvHL4VnHmqp6U9Sqx8dwJ+DGlFRjj02WBbvhFYI9STA1yiCUqXCEm3Z+zYnuCxm/jTodrFIOYF
zfGCydllsDfqQ+68iTw3nNxQmHOFHNAnlY/I2rTtoaM7md3e8EhnmXctDRs2dAwIrgmRn/t+nwHV
TCKoObr2hq+hEOUyZrdCU8gn+8osKjlGs29cDOnpV3u3XjBF8GXsGoNjlKzlfFskzO6ss+Thpc99
IN4z0VW/VCi6H2DRyhb+nMEA5km/Ej+HlT2lxbS2Dvjco25HirFV8KjZMm/lua1tBSpy0oKtwrqO
fJ7P8AzhAfM6xLtIj7OnZAuqRwEERzJ4d6YnNHVXJFgbDK/a1TfV6sTQLt0jG7DheEVbM96N8Q6K
2+IX8OA5B5n+5BXh2NWWsBXW2Q8CVMiBpnq+qY82x3Jhtxhu/5s4TzL86yeQhMCN2PU2NmM5Fw/0
8DS9kRjeHDhd79MzJDrkiggZoAFDEaQXppNGTdsK5jLRW9h30YRsYMzR4Avz46PlOrdvR5ikUjKB
6VGVy250KS6QOqpLcGVx8uNT+wFVpvsCGt7QAAEUCPCD3Zxln3OH+cWb4DafFKyPvZhiYod8BZiv
d+dr8oLKK117+R37qC/oNtpJfsPfl5SjkbxfbBgGZmwAFOUtTv5A5WdHSLV9AzaKhySuenwwHgwZ
2NzIXA/jPd4k2+awHAqvUN1yp342W2TN6g70bT/hHYXgaQtJ0ixvCdRYluNuKzLYYZdZJxIJ/0D4
phjpcUkENKlh87xIH3LMaDI85y/6Rt5oO+x0Q5+63T6g7cc3r0emq23oPKT4PVn+VGgkIWnW8xVz
1jzbG4hEIHA+12zOkMAxWMdh626R6kPU3VP4KD+FN6lar8pH/Wvn6xHrw2GNm3c5fDQYQnWCceqR
yOvgDPvUHiGPWyWKckGeRMhuAEcyhqHUeB2e22OMc9uH+qN/Ni/T8JS9DM1aO8OkebZ9zQtvDUrv
t+GcAYOvAPQpimkxTH/5svbwZhMvWo0unlgU65bQVmUsKH/QC//AmoCZYV+IDVleOT1ldX8eDhbO
6OvqHTroa/E+x4JqOzwXl3w3fGFvZ4pg8vhGjAWfJomxD+Lche/jB+kbmpcyDlhBwPGQ2z5Ze2VD
Sep13+Q0475nvAYH5bVBZ45xGRqSbWT60G1V1Emx27dec6nhdSgY+nUHWHTNpdh+cYbm1NNCeqFj
W8sLI1589inGja8lOYe220pPkUclqggMOEjcb65EHIbRZCdrmyv9dcEz1cjeqv3ATisgTLM4JObO
Gb/rYRMPG1KscZCQlX06+2Ek+I0GjJPn5C0hZI0+lfkEUlkSrvbVhQhZcFLmil+glQg3sTSzn9mz
3/FHQTo47FOuyumar+hnCSc9QF7aa358lW7KTf2234vX4QsS7z+1DK6lzhdXIdS2rqeDBjNSCw+o
1dv1b1hhiIYEC+5gzZIsGK4flBjfxp5qZwdGKoSk0ZqF6gKnYuPYHhXADJLWQbhfDWe1uU8MyZ/S
07TnNHiZj+S60Jwh4x5AJiFscrF+yTt7V/ry9ASj+/AlLCMdr/NI8d3z6tkM2AnsaAOlYd2sKQkX
KDodCygp9e5Ch7xsk2dks+fo2XiiwYX6uYka/+vNvjHABHsV8AENLeCELkYmNmDZVgBYkXAhgK6P
7SM0R5ywAQiWLwjtxZpvcaPj9sbZKk6btfzBxlNdWHKWL2j+Lr2OjX9qzB0pSwmzbz+gM3tUQIg/
EGw89C3V6Pewv33jYrIF2ryAvjeg2U+Y32+MU8Tgk+x37174DPH3gIGgsSMv0NgpzDS0HRkKG2ad
m/SF7f4VFyHT/Z3Yjho/her5Kl2ITpnNXeEnjFWcTf5OwzL8fls+5jAqTuRr/a/9UMwgEBKKGzOf
NTx1TfWYwzRe07ajRP9g1OvAc+lfFXrWk34y3pMqR+bk9hsKO8py9DSrnIDIxFdgkiVrjQAq6UWi
6AZtI2eW42lPG7JrCoz67g2Sjuf5tbhm1wH/TZgG8npkgsyZYz/l56X2qJgWnaltk34P4wsjYo9Q
4L9ewZzmTGzZ7vAc6W7KtG4H35LcDquqBfPQLe2PxXe3l3DNPRt+dLP81sE2k8muupG2YerJmzh4
h6YSMC3djThi/xDpqeD5i4TyS6/9LH2wO5u3cc90mFLR9mwafThQX6GM4z9JP6vA2hVX427o14UN
sWSW81RigUP7Eh8RdeD7FXqkjTpJAya+yf/07VrvQA02RvCs1SQ6fXafPYxR6pPoGDDIGNf29Kyp
LxjIywtyHOfUgpzb20V9Scv3It00v1Ry3UhSS3RLsDjUHt8d84OMcSZeMMz5vltaMwi++OpA7t1i
t4gRARO3d9I6wYNYa32Mum+AxrrHkBFXBm0V/5G9jOd+BFwPGB2/S3wELy0GKbe+wBTtAecPJJpw
gXRHC9nd4m3xYO4uu/EfMJzoc8IM+KFrq8xaA8yWL9V9JryC2e8qJX4VYuY3XKbppEKd3xs7HR/Z
Gu3nHcyUEiH5qFQv92CbSMZqeSY22mK60n7AKCGetvI4HTiBsD3/qXFdutpecE5+sSLjA4zgrxYu
70CqH1nh4h2mfhP4VB+E18zVwVCTSToIrehEI+KP1vFbM22iPelWRDY3N4vrC/r0R/ru2KtV3a5h
QlSwa1DGwE8aHu3aaJ7sgGAqnwHYcqI15+2+ye9B6NbyRcupcRyUM/XJaUC1snuznJvuQHeMMemE
KQGzk0k+B/i6yoCXzR+DfS7LtlV1KkqRy8vpi3At8mc0jDLlWSCsWT4XbNAyrADng/aXO4Ifb0FH
RKkdnHB1M9+0BWEaede3Wb7EXKUE3T26kgUHn1MKqpz+Dj94gm7X099k4Pk52KewVzj/8Qor/8Rv
mB3pjFHQXJ0IxuNo2n0ZDoWOkqUGFval8jIpPpdQ+Z2/waslYKSRXD3G/t+P1OuMIiN7JtcU7IjB
X2yT+/thhrfQvkfDZ06JUL3Y9jYwaC4vpXlrsw8QwZD/gtZP+wQlv7kn4qN3PmLluTdRx/Rf4/w6
6g9l+pQtuHvZPQvP0nCLxkMY4B6AJ1p2a5brEG375QD3pOSnzvhYhkspPSwVzQoCmWx5NOZn0H+r
ESwPlLPzn6Wdnm4R77suwO+Xrzm/6cqzOiLw8nDgynPMb4LNGF90kpdItbFcxtPs3vCxOcva0O2g
2BLiAcBADOtEu+VXC7IHb4nJ2CWWaqu1B7negrQn5t5aUJOuWrAp1Q/trQnhIzla8NJWGqiYxeKw
JpFFAh+SyEOC2CV8sCxhbMX8BDcsyAU8KQwAnHaYkWqlGwFSvo/EyhOdMa+jWnwrOGMyXJ6/GdaG
xCDCiYCeS0A96V6IAvBiZtqfsRELfy3MerJxLREx5rgyQKeys2boPg9siim6YFAAahFR6XLkEPYJ
MkBGFdqBL90G/MzXjF2S2V14Iew61gotO+gwTwH8a80CBgLkAXRjiCaAw/aXVCVSPhjfqJMnwEPm
VON6MdcazkjKusrFEKGND6BUmk4k3ipYqN2eGuqhmNmwR6aFxfgBaGxeN8NjgVM9r3lXxHDwCTGN
Ab+VVugYFhWdrctAihJC9kzzQNBcA0xb7rreC6C9KnuaYD6DOfGZw1JlGQHxEF5i+DB65QEVg0d1
n0j7OdzV0QYfHQyqKfxn6UdT74H2OuENEb1nzjuwhT2+9Cqs3MuSXavpIduH2boUmLFABUj2zm2y
PR0jaYp5/RPwIQJjRGv2ZJRrhvlkc5AxUpKl2QseygLKiarnTK9A05rCefRLYjRUd3pFmBSh7UUD
T00t6gNAb3R5EduxX7E1Pss/TAGpYLgjTVQtavDsGUcL/Ks+jpBmRCB6vBEC14XB0J1YqHt4JIjH
ZIDtBdIW4LLYAxWG84uREz1gbMqPBG1gyoE4Hd6qM8BFOiE3uZVHLBv2YJ1wOHvCW1wMemJgUWhq
4zYqt6hda7/Un34CpqjMIXI/5Na7lawuANo0X8ysCYgG0oDcwwvoGjLkaVpPP6wMmFHiOEfHID0B
b29aUHA+KND44qsnmBkOxDucAJgIATPtLdDesIvRRfvYoANzAr6wxV0pjYWMAfGBdhMi1wZQYY07
7EJBaSHJBXPdKr5+Ln4LZuVkPxa7RXhWqziZmWeHPT8tWAToqSMz+dALMVRnISC7xIHUzHjw2Gqw
aHWG38UecJfEedDGGsqijepcqIL6Hxgg41bD6oqxDIRXlD2Q6V1IpJsOF8IZC/XA+hjlm/pvSPse
A3zSIAKmrqz+APoMKGGVT5+dsrUJYFJp8GAWbi7c50HuaDG71UnHgfbFhjF32Evl01O3PW9vMyMR
+08s3DXCO3PMjrmNor/DImC03iQO0ALkNiSYlozTHAEp4zEMfg2rdbFMYEYpSbuWbN/2e0y3+ak8
1ewUJEhVJ/O36tw5fNMgVY2Fm0KbCymptpRYTwnsGHzi4SFCMw7fyLyKNJT++ASuFnZABkwWXrwY
qp1D/TAjy1AI/QitZkeRooRvpkT1QKQKPk0Ih29miogWIF6wt7rBz+GIWOys4wOwDbUXlTaLHMMn
ihnsITCDWpDLUJ3j4gsmDrT4nXBKGeUTGOi/H4KdNb+9wfSKdqdhdoUpWbWVd9bznK/JTaLdB6dU
LzWjfxZNcideHdbmv5QM0KPulcaM1YM+iSNjuMU0dMvSTGZ1o/jTDnoWzuG41u/ab9pudoUUtOe1
hBBDHTSRaooCSdQj4H/v8fLKZp1e6hd+d24hJqPJrUBHCCEOdfQV52u/ezDsMp9DyQPe1//QZaz1
rX0wt/g0bzHZ2ifMa9bg//j/8Q9EN9gxDhtzCz1hPvwIeayvD+8/wWUhuPivOcs99FEOoUFz7SPT
iFO/GWku4UmsZE5PsNNY3dOKcamuECNE6+9yxQV0+Rt7w9ySeSUXdv5Bri0UAE5pFgPIQJz2K2w4
yD4h9kXoesFaS5DUckvoDvdCCYkQlV4uq10Ulmj+sYh6Qq+WEllBb4pSjRxVZMvVWWj30p1Co81v
8Wvz73/apkYRtK+P6Q7tIw8Tf/676b+7awIoaH2NxIC/jxKP/N+jaYV5zv89hJ/9u0XbiKOkOw0d
M2Mm7sFwlf8hIP/fY7WNtkFgKh5Q/P1TPP3//5uFtfc5qPgZCBP30jZ/PVd6XzyzeCX/PRTMdDcw
p/RzRIXiT4WkIkba1iXGNVbNvhOksvxIHKD3yTz4+1v8qZNYIf6u+IX29FVbi/vxytbivvIdry0i
AvklHvTvrr0v4+TV+6jB/crLPPA8ceP/P+d/d0534oi8h7/HJYOAo/07kkZLXHnDZbhUXu5af49X
cav4ee6ON/G37uYuWDcvhogPbS1emg1/5e+zwVdg5WaMtQO90F1xu+6CuvzvbfQ+SfK+thZ3Fm9E
PJl8732i2vi/thFPLe4jXva/P8V9h+d/99c2jFe5T8tt4kOpuJd4bnGreJy43783IB7V38RziOOL
t8fdcx707+D/3VE84d8XyadKvvZdPHi8DWfx9OKB/965+Om/JxZv5d8nI3gB9zpkR/j3iXDwizgM
n3DCR6GtGTXy4YsbJYG7iOcnKe/vEcSbFDeoFDB//xHznqA+8XAMQC6Wp7rLi3jI3xfMuxhvOQ/R
Ub5yN4zjCIr4+4j/XuS/NyH+FE8bc9wGKtnfpyThlx+Lp/x3iHgj/jW98M1yQHEwcSuRBXzf4oMV
71ThFOLs/u9iEaeb+PX3+TE+4LSPd2zvL5Vbucjv+L3cUDSBwMV+yG9T7Osbe2tvEXHiGoaMHrFr
dB4ArvKj+NmwZ1D9Z9jbhJyZyAGTV33NCtaNjym7tjj5xR4eKSw8BQgfgW2IpTDZt7wmR22/nify
MTIeEvrzRfEpe/3qV5spvLfQJEBjCw+uGlVdRdAbWzmXafQnlYBoH9n4mJG+hPceTg4rabdBmrgR
f5rb6iv0Eez7CBLxvv//X1B3cTiNCWERby72LVf8wm2VQ4n/Zdz677Z/P2Hm5eM0D3zF3NxpLzIS
q+UTbitFbY3xsUrlcoa2YVA2cHPSnmT7t4wuVb5lyW/rdQOrFgkJ4LL8wjuWz5TwcBCcO0Fy+Zsc
3XRrC0HI9qZT+1JDpl0xzEmgXkPyfWZerO3oEIvNyFgLKhotT/3EzoBKe3HWiv2KQhRGqXkgh2WB
oZiDbOXX8pQf22/saW3Npfuo4Z7gZY0w/Lk5boorrPqX4Kx/h4OglgnmLQHlH2ALTU15/zS+1GdJ
Qo9CY7wyv+giEcr0zCrJZbTBpCn8FYWBPt4dq5jVgnEd1qK8aGsNqRRtU/eQjCeozUH2PpDczn5P
M13AXqRiLAlmoyfHngAkJCKfnGR4v2HLxXCFduN3+ugeCdsY7LOEcHvhrDlxtmBNip3INfjb+wIE
M/fQsGIJcC7GLGM1d34KQQlP7OoyyEeo4UhxtJoPyHe69diu6dYjXOKtlQUzSNlRFzAWZniF8Q+0
QQ1W2o/BGVkQDeVSQmA22gNdUWvQpl0x2E6/6bYAFaxcID6dxRt3ayD7Tre99oB+eZXuAD23kOgJ
AYn95ku59QBFXyZ5IsEf/Hj2/Y15RL6JSCMEl4ah0yO+Ug/pGx8t+jTY5QzxxZyZbNsVrhY4VKCq
s+EP5XcIguRT9IfqJjPOgIV6mZ/tt3br7KZ7dQxeeQpRQ9b3EbFFAIUfZvoOm7gjtLhtfnDuM/as
VCExZmWzx3RyM8LsxToGmB1cEg4mgdxbOikiH4NDfcScYqPv9Gt4+7Iv5gtpI4ZfMTFVPfHk5KB5
jlsf5z80qu07Bt0j3PKP8RJeldv4BkewYNYNAiNOGe2XGglQYKYSjixVuL6WifyLL3LUnZb0LbQO
HUII0lvooSpaik2j4QCLKQ8RxiILY6e+8DesB8xUx+Q0klIK/Zj6hlNDBoAs1zCiACng5DAaHI44
n8oJinVXiKeZ9t5GjMnw8T3KIyweyJrMwxQEJMRbQKMAQIeeWHc1flMruhXib3BMeQfgD3/SH5Bi
zLfpXEJBP2O1hB4JYzLAwfIWH6evBtcl5yTd0h8wexq7ZyyaBfBvvkMapfalGWpoH0qPR9NsYKsl
XOXMLX0TD0a7pax4fgjrImNs+GJezbfBAZgffYHn59TE4FRr55Y8U++KHo0JB9MGrJxGZuO8rPQo
smAg7SGgh59dbVvQjnE8wuvRfkGO5m8x1Co9ucKeG+rNxpT3xleEhYixBu2mkgU3CbmWA5IkmSJC
UdOS61A/x3CNuoum3P/9Y7aJVli+xmEzQ98EQoGLxBfl4MQJ47g7F8pmJjjVBuCFVnCbl7c62U/m
ztA2gg1jwWOFxbBVjfBEs2ihM0FkS3NO8AuDH0Y9RBvZzLXfY675TTxuCHUVIyFYPQwkMCHH9R/l
M8Gf6icMsYivAJJYuGFRNIdt3p8XfYsPLcyxOv5jk3wA08EejgGdHCsmLAe+eL5N8zJd7eltmA7s
Z/mbll2ZlFK56qJs5evPGL5RN5ugV0dUBIJLRLo3ggbzMCff8kCiF5YJ6R1GGOnZjsyTXZwBNDN+
6YFD1fRL0s49vWv4wxsiu2sry55OgzsIC2ZGjLnkB6yZ3XuifwCQsHN8gyY58WtLKvSV/ijcyraP
3gOY1TwPyo7dYMTplpH5Yclx4/riSlBO83mYVyykSE9IdckVT+u9TDtrzprzGjWCDM+x4voqhR+c
GLfqfmsexuIQW679Eir7sT/OmDZAM2ffk27aLWueQwwj0O2TpP3OmahPPrbCZnUP9WcWbjPZ4+E3
0tbpz0m1JkP3aYoSF/M0gIXRPvRQDUYIOBvGZ7x/3C4C+W0ct2nEHoaL1Yi8l+soZ0RU7yr9jv+J
DKaECnlhbkui6DNGHibjePZRFPL2QcZinA46u9Y//EGgaQhsgazeeZnJDB486IHES3eKs8JSjdMA
U1k2/mSd66/CMFle5+ahVOJtraO2zGt5rZPRaQKe6Awr1RSqefDOhTELlttLbx105mkX2MrsVFyO
2KIp/SnLj6QA1eFfwkUq/eKDkXY6RC1wRbx+0Q2sDQdHGqG0B/+R0bRJwIprYcNgPXETDWRAbghr
EYCaW4I2isVAa7ekp+XBDVYjpDW2x2HZSM6pRETlPHX5Xrj/G/t5Oo0h3MRxdiWruoa5uUkgdA8u
EFa9vBGRWkKxap6VLtr1lbkZSKvQctN14mJrVvkzehNJPycoxXWuIdmQz/wkmW4cLAwRWpeswVr2
MYM7JEClQ4ZRZRcfMD/H0EWKWgYpKZnDuGtPSX0dk2RnxKrf/0iadWMEHfVCAgZkp40hDB+2Vq4y
TguT/TmCdtHY9c3EJ3CbxHBJSM2AYxBDOSMiMn10gGjlVk8sSJMiVMcGz0ZMboYg1QVHyUqmJ9UJ
kG1n3KPy0iqeE+wX5H+1X+d8zg0hVoxpyypkqhAeJtpd8K98QM/uT/NGog6xh5XSjodxIuMEt4TZ
+lS7VRB8ixiF/seMH3wZ0lqnMBgavymw+GfAPdvMNMioKloywwn5mGpUFs6wbfqIFljdDJgJwAfo
kn1e3vguGpHgEFTbYg7ORKpb3UOuEBqEu1bYOCrjpVdfrcAmRxO5Rbu3656TIdgkBSP/jEFL5jCo
ma/QuzrY1SobmCUPcJqeowCsgJpKg2KFIqkxHhGBFpCRSngCdv/QYSQ3rEMRL8Dcxj2QgMErUnj9
dlM/G9CyugECo6Z/jshjuty8BrxVc64JHE1B3LSvZmgIAaGRzz41RBMxwtYRQTtihOTbxM+xqHdO
ke4WBOJJP526gu7fxvSirX+NcC9TEs1Fe8rn8EWR1nNL/lg5QwxRpvcoSV6NIXgYlcwJ6Jt9ta/0
5JIZcMvMOtvkMNpsvK7aU9dbF0finZeBa7TtawiRUp5XWilvJqJUGc800DyV9mWRqFpCmvHqtxhQ
Okc10wp8HGzVHzLPSA/1NHpKdgjk/C3XKOCmds/XRLwPktew61k4ras+ai85GDkoXI77gGGzYkVf
spzI+0Ur2QHgYmjybuqsL1u39zIQ3DSm+3oQfuzdY04J3Ol6RirAb33p1xgXGUq6T3XIUxCKZv3S
o6qnaisMyG+ytXaU3O1GMGyrZ3HC6iOQt73p4OjonGXCFxwCOUYVWhP4PvoQdaQcGB4x5CYNpbnI
xZUUezM4wSWqZPeY4yFWM8mnSYLJVqcorvJuk+QfWSNt5zhk2IkvueXcF6l40W3wQUIMlnXcgpHJ
kMfoN6UHFHNZR8JpokZR5WdNYsIfBtuqRlbwqJtu45TqV5+QR9TjCzn7eYkuzgDEzdJzOkJyGDvq
Lb71qHR2aa/5qZqtI9Cs+TeMngdppRaSr08puX64iTThejbsryhcN3BZMaqH3dmiNYQs5PCD4dwS
yWj0H6X50qNdXYANK6l11fA7myI/zuadSRK0DVOo7o9Z8Gxgck7pZ2bGtrZiwN7huGRAmMMQXyTD
OqRaeWuq1wz40A7pY3MCzhWYe5ab6AMJkTKKn7AiDQthQ5GTbp4lb04s/RkTrjO7O0hN+p6H03Yu
6GGlDL9pBX5yiTXg0IuzkeV5yoB9HAUPIi6jBVuWDvQ7bV1L33UpfmyFtpooRuypJFaVcAbK4A6R
SwZxtKEObRkdhtZX3+NUWU07CgdSBS5l+GZYxKVihBVPx8DsfzOGI/Jxwo5JnLEDA+kgX1cj5hqO
5kq27HH9PpMmE/fyRjJBiTU4g8biFQZ8wXqXst+VMD7K8BnfTZRLUtue+wnuuQ2hByrcDOt3LNEg
fQKRaiZ5U5Gz6XXVQ6s4O5Szye2sFyzKkBXDieF9HbkZ02YDvyxl13RXhSZvNDzLiraddEyXq2Nh
pz3u5RbDFJzRrXOOeonIHNAxZUaoqo1uLDMZCwm9taXHyEKugiYPEwJcJrIh/k4BnjmLsuYAlopd
TMxZ2P7IhbqW4pgekrf+NBjpdwpLNMEOltNiaK2niXlbT2lr9tpOrHKTnRyylBFobpJdjcLgmFkf
hdw/JHO+IaOQSvMz05DxNwEpGars61nxHu50A+Z7CbljuRtI2AgjpxdjodEqPo1Yd5ueL2BK4fAO
v6nVX0Lo7QmXk4afQt1/4J4FzCHeAmBSyUpWcIl1I+HGHVrCcuYT+bBj44OhnlFAzf9Mh8FnEqXH
1WEa8vVQS95khW4x/jFQOadpAAkYS9Cx82A6y5XKaBXeIwZborrQ76ppIDSWYIZe+5IYFPnNTGlN
d50M735al+lPVBpPKe110PwghouyqxbAUB8jrDBywI7hZ2minR1LfuLIpxaYI4EYovXhpubkYTPw
Hfb3nk9fBloIKViXanrTQwSRNLT6fBwJeq1ibR/qxj5uAfGsb61WPZnmvWNgW453E4Jn/kezw4PW
Qfpg3Zfb2rWbuyO8c/UMXwyvTzWX9+CoSIaL+UUs62ad7CYcZhlK6QRElNVBglvZ97ca+L9ACDj9
zjYJeYSWDuUpzcovhyssYlHMzexSO4dy+EqUiLzIr9bG2gmUe8g+0iY+L00PVUeBfJCF7VerfrS9
vlFkexNXe0NvWtxdUwrZGCubisq8uZaWeYK3pqMMlUE9xuIkwwt7ypsfRQ01r1eMvdUz8JpJP9No
BqAZ5B+y4cV20zLmtzxTuY7Y63YQmqTU12XftpFw1NJlKRhY2EiAdqQAGCSRtznaka5nvrnTYAqk
Le2ItquIeMOQIlB3nHkjRqixKfkhQrPwhK/R2B3M+WNoNqWb1NguPvGuvRx5vNclXpA8MKhlY68h
6lLrkJ5YuVYGJ5We25m8mMDiiq7Yzr7bCpiwsVDM23LtxgDkDUgV9TNXidaf84CxMBdfzHWRIdDO
duks8qLwqW0fcnStiI0rZYppRs0mpDhOda3/bJTSNSXtSZs3WVXfC4shZJKcZOegwU+qUDByQjJH
m9zBeLRS97AIWIqbS8dAquiz3TKDODnbQH/RlXpjqsdIJiryqNjRSqf/zRrCKG3zQbXoGaG8d7Rw
n3WVa6czfiJvJuKo9mbzXlQGcCYGf7GytRAzIAjINNcCcCv8uHxWk4kwt4fMLp8wAlR4DZZDKk3P
9zcYh4HuQimrjYzPgmwCpTDIsYmjxDsyX9wkKw+lLTAqQSfo1vYy8wk7NJy/TkeWImhWo7NNqeoh
ceCiHVmaA/hCQwzFyip8zVjcvsv2rQqJjnknNZakEhFlKa4OL1wVEBrh6JRp4r9RBwVKuciJ/qqW
ZJsYeO22jG+neGPTzA8lpphKsUuNzBtHJkupfrRtWkU+eEd76wNMMB0WGmJcjHWgQMjs93ODSwPc
nzk2z5ZWYk3Q35izZiOGYfnoW9pqlp2tRGPSd79OhfQUvn7Y4yNBJO+O7MEMo4vyt1kk+tdp3WjT
IcG7ss6U8yBbaOsGC019W2J4CTsutHfjjAvXKD072fjeKHiSkZRWzseBSdiStirl93iM2KGh2mc6
k/SJBJ7cqxVIRv38mJSacsRhlBnbziaUIqy9W/b4IqBzqOW9Qu86BHdbv2bKgI6FAVW005k+JjNb
cEvpbR31LMdmVX5MKHgiDD3YsxyG0/g3y6NMN25D60QPbxDPivaOMPLAaDdSKTNZZUHPaoSYVO0s
zeKsl+3S1wtEJZOKmVOE6LL9FJ+/vCzXuXvW0xqXECiQdvcdpKQuUtF0mXTIDFg/I216j/QR+rwj
v6Uzb36+s9JjbKBfIqHuhEtRmL+KYrsLO0SAvEeeYBiky4gao/hO+szrq0MAEc6yMYy272YCpb8r
qM+na1h9OrO16SiLMlmHxlqk2tpp2W2nzovUaJsof2wgwCnairMmXFpWhbTE1XbAwRJ4Yo53iX5v
C4bFBY1qrG37grAH1cI54GPSW/KPAP9R3VmvlOpY7xJkNn0Z1rXpO19jiChBIlmUD9NLCtfm1B4Q
6dF9rFIocbF+7wtoEnV7nBlHMvezpk1CQkMku+DkWAjHrtycA/VPVX1nswkvBhgFBVCAlxoYn5Tk
lxjzzBFSSD5jI16eu/JSw0ZWjgp3zYP7UoLpDNOqwDUW4ldeOuuA7G8GtdKIw5AzYzW8NrG6bSO/
jnz6vTiS9ypzULV3+9ifBAGYdTMONw2RsQGNNVeaOkN57w+hQ2QfubgBuCQNjFLBrbt5HYzt2VnZ
1a8+a4cGkIMYviL8sG3XoQBkCl+33w4u4ybfdoJHz1QiEdRVP0cxIVu/C1Q4Eo4yaDSTSGgGTAAt
jC82g/EMmjJMwFBp3fLXgsw8oNma2npvdvOmHr5jrdw74U1vUUioH03WkACJECS/GkyFc3wcWehE
WaWU0L3vFj46vQz5p9GgLH7k9wI3XrHv0RxU0Z76iKT4lzB9NaEuSC0nIxcPxE+TJgn/R1CvlwyI
cck+saUWoirKXXnYS2m0z+O/zSvMYeypgrUNX3OE7lStYvb2eFTcaVARfnTAJ80d4WAwT5cCSXXS
u02Zba3IAUakktV9IAI+MBx+EYDrMqNZyoaCm0f2wqjrD2UwrzoWM0tfVp0Nam6xv+ifeRkelMQ5
OFHnhaHpdbXsm/mATgcvgpHOdZFp+LVR9QzUklnxiBtGUNnDsZ3XJEzPSY/QMMCjIuyxdDFZ3ht4
/4HmGkCXBSENiYRWb+mexoqRSZU6v4aW/za0cU9K7XesoiVn8gQrNg6DdU7QzB01SzpD0RM24DFh
foSVAqug2lL4wdyVUBKy4ZYWDbJdXdkqJf6zNuRBBwiwaPprjOilYrPQDVgAM4BH+dk52wEQ1Bxv
PYS0MP6VsspdgE/mPts3RHFNMUEriPdJlAwptD0Qk2SC2xb9Mtm0MGIkFcKVZ8blGtUaH6XO1q0h
Z8qDCdOt8ZLrpxyMVrNhji9Y5uE7EZiPCGHaOJbbvhcIaLnvDNzYtNgdZwN2LVIQDb8psLi6YqGg
ksZLRznM+Fx3Fh6x1keUM/qsvJoDQkLTm73eoKqOkmMDxKrMXJJheq+xm2OVUVSqpoNhYLMVAPC3
89ME260SGAGbQ/CrQDn/P47OY7ltJIqiX4QqEBlbEmDOUeIGRUoUcs74eh94MzXjsWUSobvfjZJV
tQt5+BDdqlTVPDLxp8gYq8aHQvI/4xdMqnI+lkdIyL1bpgUeM2s8P5chDXfFzWfSHo8kOqI5LoUk
mzY7bi1GVhvntjlBaqoh7GHxS0exBSpKHpAmFWZhnlgjcpOmGrl+zRrFWCsodqUUWPUvZjnMU8xG
PFkdUutGIyi+cDfjGZ7mi1KJVkaMDINYOw0dApNOy9k2R78gISHvW6usnx0tH77QcaYuF6JGLkVU
YwQmn5JlCewI+yR5Ov1RpSdDGM7uc1zaywGVAq0SpO5UTxWItCloOU+pLeg/49zQnSQ1faQZwkHT
P7KszXn5QhNZB4fWeS3TAoBMnAmr/YKv45hCFM23JJqQctAAllR4C/Zbmz12iPW5B1bjJ8GFO+Wg
4wt5W4L6VBpHAedVou2MNlpc+SYFZfE5CX0CLiOu+5RaLD+ain/tefKG6DBtcn54V/hsVnsOgmlU
LROSrba6fG+JccM+Ep4dUAXeN8JWEcRzWNKmER47ACKMs2PlAgrLMS1hsuH/444k0QS9/YVRBNvU
UC2FL8UO0RXdOQzWTAiE2Ir7MF4Oyowfew6O/E/+WrO/mD8dkeOWe/aAWSxQkBrl7WgoA0EW3EUC
71Qo5BNRvTin0Ur+jo5OP20ROsb1NhIOrvsl1LM0wWf8R9OKZmK7y4lP4DfJgjBXFPWQsLyEk11h
LGNxmRRXAx61Flc5TJSEVikFyWmhtXps75zp3clO6AgQGA6DcyizY8hveWf9JcG5UbkLiQvqpn9d
9LxPfiJMGOsCiPYG9B0uOU4MYO8PKOw8tnjoC22ZYIIr5mwk/UlcC9Ld1zYe1CD1stgHHbI6EptD
Lqeghm/ZwJwMoyFXSx5RTbvqLB/PfciKZwV1X9wOMuilV1oclQ8jcactcpobOPgGQOwLyg2ISc8X
7ThNC9gSDtH/MJJ8SxAH9RLVL/UCdJaU3kVU92J9QCWkQFghPRpwenCsBvDHB0TkCwUJFH16a0LE
BWeRoEObg1mYQLUS9lWChulTLzErnyTl2ne3erKjUi0rM6KvnFlSr1N5XZjINbNvbk6m/HWDyglg
g/h6AjbPG20uemldoGctxWUpX5vqK832BTeqzPa8EO5Y9LvxOP0J3cbRLSIK2FbIbrGTH4ir0vYq
vHhDvnT3HHzrI5lmhGQ2yGzn/Rmb3m9M1ok29tgmuxgKw9IQQ3Jtp96qpIYIP+ueW+AjLLX4K8Xp
Bn3aNPiMTkEHwwkPOTsPqaGoFxmkU3uCegL9co/zpbXlghHFClYGjfUojGuwwLEjN1Ft17CYB5WM
hF7aw/5T3ITwV92HvAWSdgiT55+KOZs0C1Y5/NXk85u2cMgs9HwWASgsV1C9Nz/fYtJGiDlsQRnn
nJI+3m+xpUQpQvPtT6UzzxkfG/F5sli2xawkBl2d6tD2HMcQ2Hwq89QHqCO+BDotPvwSBOcJPiIa
a1BhV3XgpXwO/QpwlZEh6wKsgpYUJOahT5/BGBKSrUFmntqxSGFYgbWS9JNhAKn4YV/Bq9GR9OFI
pzsdSQNLenvA25ku8UygZkRAz6oo5UtB3lG2C0VDsBc5XAwN7M9QKo6C3XsPrgs1VamrnggqSsvI
O6cphAIOzvtwlRzlcloUjXaanyAySAnAjYa6978vyXgFzay7jB5A9zmxmrc7Spqrh3fAboalltaK
kwgji7caVXxvQa65p3rHQkvgDqQ8TKWPjn3Djdj5EopT/jbGfDZGMohGTc6HD6sWi/IW5RdXmtON
go+O+9k1c3KdCXlcwjgOm0IZW36h0VKSQF8+gNR4paI5RpwFtC3uyuoYHHjPCA9BJDg8lPF+cIIC
o0EgiB3aQCSM4u2BUmoMz1e+aQcgmvkCRYof7e3AEmCh49lSEbSw9WAlvmGb+gkuiAl3RLLzUNnU
B/Daelh2102zJ8WfjD9ob1Tf8Lmck/Ml6WHTwo7Ur9eDzKmFfyWBhDcsxNzFiopj/UEi0jJwv9tR
rCCtoNB+6GBjLcYUiQj7QQQCYXhnpNCk9U3mwXtUDtVTAYAJi5wwH/alYkHOeQ/k57Cp5XYi7Sh8
ITJeXQQnPBovVfpqq4tcU1s7zfqFKM38Yes8SK8dX2AAkdo88c8Cvy3aSYVhm1jYnkuOKxM18o5x
BuKlha4+oH/onH3OBP2of4yf8tqciD8ozlW0boYZ/BYj+sKlC+OYRjeD1L/mrFU2rh40K/kx94js
tIR1LVtas7gR9TZzP/E2vrIsMxUu5ZNxpHD7q3nhsCpeCJr1tbPRxR3BgFk+y0jUkSw9xyBnjXj4
NMQNjTPm3AE6q3OBHbgBSWKJmjkge5h2pHV3Z4rI7sUalDNKUJDQ7k6aLchVos+SZE1+EqhIA05r
YyUBEfeIZ6Tn3seDALbqbooXtytmNtsiA6KhjHhJ8s36ef2NNGHqrdNyRpwlOQ/e3fCODHohT+GF
ZKeeyDqipAhbQ1OOvAEdwFnq1hwGUOCgpCje+U/vrMd8o3ZBTlXr4s9YB8GBTKRcmKL8geMjsgCH
A3Ow8kVOJckCbr1K9usun6NbesnCo2tfxg93JYUjIgmxu0zOKEpC1mDiFa7+jrIpqu+myYF4A8L3
WEDIw3PzK8IQ+Wnwcv+ZUDvswL+Tu1vb2mjntrQNpir2kP3wYk1JUSEz6A5IuknFIQgju3uGFZZW
ROFLMzMO/Ze2KpIVW/uoeBa5/94yYiMYpuan2reFxV/3VNfEe0xOOhoMYWsgmhG5Qqq+V6F7YB1I
ET9D+PXpriNhAeaf2BnihB5jUTy+R0TXZJZM5n29kqrvvDxIoxlgo8n7Ipi1OAlTRPQwLhoucCvG
ySbLq0ZeVnhI8P+1MxTI6FUCYrzrcTH2LsyoZXOIweoAtJl6b9ERLD3Pj+6mvlHwy55RHUL4byrz
SgvEjgMDuQJGujd2WAePGA5XwbX5cfcigX2kBgFZVhxgZuFSTVch8R2U13FQRZKsLvI1wgEspdx7
lygKzFbTIJq13AJMfrTDWVUM9kmRtIXHmh0ImcCXj5FXflAcSDoCWwasdUavEesN/H3UjgrzKBsr
RzjiUxtE+8si2hjfYC75B3F4TbKrQOgxUmgCeWTxzIKZ92vsDEW9Z13lkGLmC7HZsWqyHtL4gXN7
/AuIGaILE+ZvA+jtwmZMiYj0nzCojkFmO8AP+StWu59sGfbLaU3CHB3IwsyjYgQsqQVAyQnXmin0
8arNvv2fjLemcQRJAyYW4xhDLxVIQSAW+RikX+1Y35CiCAG7B7T2Ulq1P5z9c9ArWnSqZUQd4WAb
hK+S3ormsBqXLW3ewi361gTd3pFnGWNXLG2VcI6OQH0SBOoT+hWBthLJ1JKwKQFZ4igjXIO6MoJW
b0YHtbQAb4moXzVmxWQ1hqo6hzR6Shwr5J1BDAk0O4dAKnSIFishSmYqx3MENVcmfpYx5CxHc5Gc
giUZayI6IzyPNPNugN9RaH2ycytNZWbKS7htq/Wk2rrXh9bN023rMd6AwtD2tEIOGdyhu9Kjd8by
FpvLnGhLXMw68geC6Dg0YOECg4GPitS5klv9IVZnxVJdEFrAOcgEhMQVu3DJCf5WltKWqjLcHEwR
OwRCuBRjwKeDeic6tt62K+bMcK5sw2+WPcymmmf1mGTLnf5Jf1M8NVRA5vu62PFDC6I0WNHrrULd
CZZFxF5g64BAFt+3+mt/OnJfp8k5/xWIk70OiIXpG0GBRRrvtvwCdlXRPHI1UqvbD4gvOdPkC+lq
apYEC2aAKfHToj/HJfRrHZuHhjkF2SycbXSf/FW4H+tVXlHbvejpcByjgyGBW7RT2pR49fzICRic
yPV7O/ygxCJ1lNMDj2xE0esDz5dwK0fF3miMIRCDDw+VuWVhlL7QeTZ/A07B5w/bBlf56d07bDoF
GUacwJyj80vEUfBwKyv/4povxJ+Ssy/wDHkbQLSjWzXMKVxa9F+8dyv0EO25PGHcz5/lnoFtYilj
SB82ofK7eMkvIqT1T34st8lyBGEs9c18oHxPFkjUNKTlX+KqTGb/48gKLMg2ig+YnmlwdzGKdI5t
PqF02QZbfdn8EVfFjpSVSAJILhpzijx3bnz1qo11+ksX7OalqHb3mmgob/0v+eP+NIhArOpl/mEo
xejiafP8Ch3msZVdW2lGbyFzkHw1xbl6jd8kXCc3Nvb/E8S0XHImLzdmMa8WwVMiJ+DpfuUwOkef
hZZX+0x2erbjwhfL+IM77Raexz2yX7AOIndzjt0GIRsCWxKrCSEu3QXeRLpx0Axp5gJ4EpyOJ57e
FD46UVz6W/FfkmeH/Yb9/s5YgGFqSfjdymN9QX+5Lo8RAse1/hcDo/L4M2+czY98V+8d8Q6W+613
nAsc1R5eprQo6ErDTnPH2tpfMDsLf5VBgFELKPpdgnBeVc6m4x9BxNAwKbyyaNVgRXwRttTg05qT
dF1foPmUTYcgDIqPFE46Iz4oJQhA0WnS5Ma3c5DwPrebG6Ekn47hMJFXoY5D2qbPjMEDePor+hW4
cxS2QHLy7WEvF8bLBJukGJ0GIz/aVMgyli5ldMMVjq0+ubZB5gbhGuEqvyOXSqnCRivNCVEhX7ub
aveOtRFi5Sf3ZmxULleHuBo+yi2/xXZ3wPo0ljZJN2AHBi2F7sS2IIhFfAjE3Vb3xFmgi8iqlfGh
hrpa1efoJ0Z7Y/6Jk5Uk+kvZ66168hsmN93d4Q93ftRwFQ2j5xJZHGK+vr2IJQZOnYKTcCbUR0PZ
oxB1x8M8JWZtfktVuOdZrlyIN2CqCXHW8w3ZEskkpEsq/rBhydF4WknZpUZXHedwCCOEoiLUdXuC
D4LIJ9BqTCRsP0awEbgpHuXmpKzbEt6vYAHCtOMyM9Blkp2fkgsWH5XhvLXHai91P2yISbHrvYHw
uUQNPVW/mIyz7+LATo1nhKgkpHYX6SMQobhR+nXPn5Js4U17LVIHF3/qVmBEfHu5RXEfausryIt2
Z/gYVu1kGf163zJ37yIZFkrO6t6xJs6jX4rKm1n0S6KW9gfowEAhPp0dULZdUfutiCu4lcxYTqbR
b/brfVWH4ld7cUeLQ3RA8P0iE0hHUAKAh4md9kjnF2kv6r29XFMX/KsB+G2RsIZnc5MtUSL8MatH
ZFgZC49Xg+ux5M39RoIERALi8/cLVkNZ+RjkPT2FpJo2qGqQE9gwtYiav2h686fiSXlqbJkz83Dn
82nhsj6D8FFj/F8SPLGRrc9UIABihfFik6ZOPD6TDsbPt0pePnk8M22hUbRg4kBhwH4kM/06/Hor
t5yPErxpd4wHq2EaBGFB6a8tHWz/nOFZ0wTbFY6ZePRUyF28w9wp7zegUPAH7iygTz3HCiJaXPgY
0F9d0g46CDxe5F7HT54qwuZu6iYSvr2v5tj5OERb0gsnZ9LvcPySgYUP+d2dIIEJJxlOKETO/gJz
pffAN40fCDU06Mw4vN7MGULmsRU02+BTcNFKsJ/Bq1u4af0PDvJuyWRPo9Ru1ALT1QFiNT620Yb0
5y+qq0lDpalBQMuzMmkwqkHPYIEgChcKKormQsvWVqc/AzqU/k5OYf0i2ZXGCexk8q11Z3In1W8Z
G9h8BFZXMXVjpF5ZMhESkc2Kpj2RM3hXgUJ7DA8QWZGlyItOnXkUviwRgim0taxA5db5nrSl4SMA
YDzLA31DebNAdzLs+oez91hddPJ47qLEGosO2D9VaAznVWkxp4MXlwTzkLKtgLR9e2wdomEiNRkd
yMhN1Z3m/CXveLyIyHDJoGSsd3D3kXx1Bn7FvNJXlOgOxI0zm/ATiL8KbBYJ0nFGBfU5uRBQLXJi
4Tlyn+ybMtlqyG/HC4YyN9B2UTVad4OUdtCf+MOxlIOrEu6hnE1ch+EeMy+3pyMZCvUiiwwuZh5L
MFqzPk76LXpX38ZYobbk48EA4rLggoKBiPSU3TRlDwQAZCDNWQzwfdYcQi7kp5IDIczomEMDigMQ
ngSghhieT9ldBa5CJdk+uS/Nsf8AcnNK79KV/ibsS1nVIXfhALZSCBR6tEcpPMrpyjC2cX9FDwx5
FmiL/paAlVPuTDNCt9Kd66DcYg01/6iWGgsVKSWV52CIKidwbz1MCEFDWz+ussI8ZqanUJoyaKKr
0Cn9skRBxo5NLZREL0B5lPoAxMPPnwDfNDvkaXzBvl12WHcxVi9zF/fvchTATJojogMne2Gs+jja
MX/6a+Jl0EGgUAPlTPAbc5AELibrCsFzR83y9zhCNVYcWfkZiPhUdHMOuTt3pYgEDZD+jATzJmH9
nCNx5koOj45T/lswpukpfBrHFZwGBk2+K+WZuKlIWABeR9R3JkCGSgDsqYcfImXReiFrlmkonqms
3XYJ8sR4O56uqGDmTPGl3t2fyTjEbGt2tptIt5Fwjm/RhthfYmUdgIO9Js6zjHBwhOVjAI0yXKV8
22ZoVllUBii4kPCU0oHMIFj22pUXWjHD59g0iCaWZLx+tIujgY4oFcnmbEjID8dZD0j5W36MRx2u
DImqwp7onTl659KD3yTKoxnl5DPpOnA3yTr8aibvcYMKLcT5QcyVYN4C9EVcqL7Bycb7eyEZD2W5
yhNvU4vNbxRISCYl+MPTyf8TPwldNs+JsuTeegRNYtcssVkm8wizIlVEFkgQeVzD9Hol5oiBk3s0
mrztaO7b9FiOv/T27XwWWehIsHvmmFfHrXTCREaFAQdQ6HErXI+/n8McXcz5WV+6LTkEmNRZBbdE
AIyGWkIUi+/hcV3VzI58uImdvZnkJyf7J5o+xDlifmJ0tyRmTIvpy5vesllGCxMDjVXtqllsSRbe
hn1wprpsSop2N5PX/sruGOxIe57lK3m2J2qaP1Kd3dkNHplIHZxC6/pIrjVtL990SloUmI4tDjPR
Ei3SxqYS0ST5IbSkZbJDPDWiGa/ylwwZ4wCNMYjIjTZCyXSLqEWiKxWPGcMx7xiaOHrCbqZM3tlJ
YZi7dfU+EMm5goz+X/LofdryyVRe3kjGwkuhN0caKQMRmRNI9BOFcRRdZYg02rfpV0Ot6664ZVxg
bdere+TPY7Ql5tua2POKN5Uq5BGPzMBhGPpXOus1W0h05SRYFzcOJOEmEi20k/xyeWPG4F9plnVC
glsW9M9K2A8uE+Eb+UGWfkHpV/E1InoVyw5lVNOxa5dHC2FYe8ihMtxHQh43HN1N8i+aB49K+CdJ
uTPtFZBNTuMC3EN0DpcTFOLX5LvTP5L5ZZA/M+Vg0xEVZL81ONJddJlcYajSdftxMlIuZwJGS84/
tMBzVZHiwVWd8ZfgFGNkp4amtog2CMx5egMMG/cCCFMZc5awV3FE8Scq/OGr/Avb+k/HdKPOu3tx
bhbqnR4W0DlxZ/orHJNstxoGj7O6Z8EXkzNomiJfxs2DJHg0hwX9npCzxkkjg7RVHlgDMM6fTW3d
Nt95cITwTeGxbJnOD2D03+BMkQEWKaADb49uyGbIJ4uScw3ZWrX360CNYtMBZIo4UprdLzCjsm+Q
Vb/4Il38xfKVjo0dkfcNhlfwTirojjiycv6hA3cZe2vWTHfEtdRH211Rb2I557yP3D7DTRLc0fBO
g/CAqSQpH+wc0LnhRnzxM113Td8ni8/YMjptHuSUsIxV74T+O4BFaj/FLxPvQFg9wXt4noBROF+w
brnJO5Jv9OfyxoFL9mv8aBqsJ9SbQ+IEumcqig18RoSLEfgfEv/yw9MZtqiwZgWOy8e4Khac6+QV
+aJEA0zxYaJ7ruUjIYb8u0PDOAcWvszUQNt2G1jpj2MHQGr1wcZjb7yJ35mMk8kC3f7xPz5h2cMZ
t0Bsi0fgeY5kKPWpPp7hVXEDuybCv7rVhMsLK8E/SOkLEaZxNFCrbIqNWv/pqMceobuE3BA5YiAY
I5FWWhEILcWHSXeYBMs0O+G8IFZCmf4IJBiHgD/gCmBoxjx7M11zRAuytdR8I7JlQcPd+5stMbq4
Pk5fXFID3BaHlPKChSZmiJkJjP2n/5/BtDnG0doShSdH2tfgkTh6e8Knr7rxQPpaC3A1U/pS3BHm
Q5ngkHdnDxjiszWJJ6M9x2lXlMSyqVIo7D/TE29+cfG1R8NZEgpFQQ2KBe7Z5TbFtbz6/BrxEN5M
ZvXIX4B++kPOx91D8/4m+tp/ciqXqidlxmK4yDiqewRNtDBCEwQCRP6m8mbyNoXvmDyh9hiSmUr+
sK9dyMr07crbFnigJXqlLbOdaxw1MHSdzK+a5ifWc5fQwOm4rvC/1RVCI97v/gPdgVaA5ymfc+wu
d3CaGnsfseKPtH66w0L01mb/UYilke3JsG0CJFIItmYQbGg9yESC4KMtShpD5HiDUCFzoJZgJ+BK
Nf7KWUf0ePsXlJfiAlPMmQsEsXnjklSVccRzsXIgQs8r/ki954cA1xoecfdqMga7iIadDVuuS0rk
ythLiYM15kq2Nm3bzJjdGIL9w5j5w5ovANM0yaphwQhGpx7jAxGwHuVAPs8X94ji4gSDjQ3SjM9M
8TE8r2DHcNMm7CRv5A1UpxPl9YWyCHMEg/vG6LFcTpN2z/jJKQFSF98XYGfIoapxRpTWufOIGfV3
TB4BU3BIbTFrI/HB/DloKjbSVtnzUfgV6Yr2eYv6lwNz96YcnSOI9y0Ky+jC/hLMscNxAwx0ryPx
Bj/y4JM6lAHRhSlQjLJi3aW7GF8Br0ORwmiRerWBqRQ5inNqOlX9D5nIMRVZhAFxcJZIFcP00x07
GpQpF5o50Z6P1RULAbyPo3Qabpo3CyQ/lacXctCbRRdsNw1RwBDG0Dajd3GQbs1w5ohX1GxwANZj
fBtf51vAoRiQCoiXdfTSEQJDMmgJK8NUhweRUyZT1m+7d9x54JAQYA2H5IqmJzYePM9xt0QROxGj
OXe34JhDr0uxTtJTPSDznClr9RqiYsZbe6vejGywA+wPuGJ1aanugles2sah/KbO9C2jBGG3mxVv
rpXjggICvCGsdxnpOlvDZV+/aWVK2I3TNR64gqdhTHY+VQTFUHjrLZEhV3xpNCWovA/9E08UVTDI
ovVH7RNHjENvkwCCx2vdJbfEH0GfyVV417wu2owNpqfUBbpQWbFaSUdXtxk6RwQeTy2AEYon7ZZz
+FsaJ4ho4Mdrr2GGRDO+qOFf4Z4BntzxkKGTjch5HVkiooMZmYQ3TT04YTvGpE2480iA2LfYT0kt
OrIborBQg4OGn4DZLvQ/ZrVJ/s8w5FVAVqQwPRHqwdl4Rs0s49rO1TV81JrtSUIXCItmzhvyYQl3
Sr68+FoAIsIEksiUvDkX5T70ojGqTczZqC4SYcYMaiJTTbQ14P2JekKlR54Sz2oB5Z39FbRNkEhF
+EzansLwJmUkZy2NcbgFc8H6p/rmXyboM162ErmVRyPqOE5spD68CiyeYX9SH0psWLpw7RKYnHDj
hizGIcJGdGu5qu3Tojp3Jjn5YnUM8cJHyGZd0ztXmFPMXLCVj5egogBi9MJrJfJYcJwHZ3JBSaoh
nAeNbwmmPeHLZrwcaUalFF8GCaWVl4Jl+PdIyXZJV63L2t+OSrLSgRF1jIXSLhosP0PO7i0eWma3
ER9zt81doyERpetoqU7JHh9EFiJCq1oHOScW2BJkJwtphalebfLqmPFHVRTEVhFijKCWgAMTekqd
ndqP/VmHuLVpO0tVTUJbjqb7VFycplC10V2Lkc4ECdoi3Aa5t0sM8nt5KTMNBlhc/ldocTsnViwt
iPgiHqvQmQQCKl365UQZnz7HufRRQ1CltColqHkh32Q1TReAR7L3jp3e8hk5+oRd0JaIZY/XiLR8
0ZYbYVnqxdwTnb/CBC5vtoMEvaHkc1MdAdqdxP7mAsENgTEzVIGqKeZjZmFcXQnpCSZrxrF3/5oS
7wgXINXx9vbZUXylirydMFt5YGgaAQfltR1u9XAzk3wfDND+3sqQdvUeSbAdIuzUXO2QEUzlZuQ/
1RKi1/qRB/JODm6NKq/NCrdmLq1ic/KX0IxtaiDPorpsUEgbarBuQuFYZ9VRJMHaMOJ1z+X1Gvk0
kZRz1BjnNBTmJgf5DiIq/zIFuHpcieg/+FmZiMFZFTNbYDRM9JvKZKuXBltQhrF6XD+RHZUdvYza
oXdRmEiX0espoXorjO4VFQX5ZsQkzEWx/TNDPK9Immt15Scot3loi/TkIMuvC4AD5FfEN2rfiVQg
ffnLkRt02Vpznh6ZVOa9dz+l+adMGKA47PEsF1WwjMkTy/AsBBgEqtRbSuXNxH8qyyHBbOtSwReY
D8RVrj0nesUmwTykCaYDBSYDmfbaLDbsQMKF0OfrDkC/drpp0RlUhVLBppQrzYGlRapIMLyTN7tA
8Bm3tf0o/W+CmBICAT4PnQV4ZqfCtJNox6uOC8BsEw7q9BtjR2wb/1JnBI9o6WGgfSBW0kXb5YfC
px0Glybmo0IAfY34yzOnXgRoIjqAgi6JbN9xAYrkET6PYY+Djv1lMTFX7Ti/GRMC1US+A/STRwZt
BmqjNuY0ZmOqas5faTabtGPACSOz1hFzr8/iqt3zbiXiAyGSk35iSIBE7jA4T2ClE0sRn6PBVCnV
ObsGER2IV7rePJgJoPF6FC+O16vs6cdEAYF2H1tDLKs7YdLZFVLNhKD23MF80vYHE48o2mY3g/xZ
t5o762QgLBRI491PsWQSuiNRvJSSdpvPncmBv5FOFJTUhy7ka7TXlhm10Z6u3Cz6QLZFVMZVEa76
jJo9J8HBQKdGMHcr1CU+qGt5msgd1RREjhQ7gRTSuuXp9eGlkElMVCppdjrLsT60a4IeSvHetktC
GGr/2Av3KL5CgKiwCbwaPglDOuogNBywci4620pj9SFBVK1pjY0WUR+TtYCLlBDbrIOISoQ5L7ua
1LxniL8oQ8BOsC7hh0w+AErPrvv1WggnWjczkLTW/5PDDHgbTXFMDEbdWYknLWR4BzG4Z5NqqVIJ
4HisKZSGsZVq7drMHUsCGopzGHaWmFDd1xBaWkKTouPeS94YbULsELemMuXbBOlxwIret+z5uozA
FeVcUO1dJVuaPl333LvMD7b60OGlAj6Je6Z/tldGsJjSqhA1TXfm8TQdH22egyuQ2JeG2EdQ9F5H
hIkaTyLDWEFCjh8OSovDlBGMkbBx+2UYyJ9WPpEsvSXUNg+m/4q+1cdwYKbQoTFk4sxR8v2lwr4n
rKXdoBc0xKVOo3mzxhBJi/VI5dgJjkxtn9OxYqz7btGrF84x5E/QfkAuZR2thslb735DnGk17mB3
3ZBw4B81eDiWYsrmgkuV3rX0SosWSFpRfTKAwdwFHCXWRRsD+hgbSJREsjURNmm/KKJdVX0EZUfc
ZI3kgWy3CAw+OXFUEnV0hMuwoxDjKKKXlElK8UDLxhlF2OvOSuck0H7r7d6gSNXnz2FZ5r/GYb8C
B8wBZbzAnGYMPSnoZAfb0KH58FHxK0yoXXjrI1C0Jb81XvaysC6MX1FaTKpVB9tbNF90gcwVzs1J
Q7MBrKLJQp2kLNgSNSwDgFizbMK5Q251hKgdQDkjLESy1eYigO8N1wo0Qg0oir70Ejo34zx6jgfN
juFo8hrVKY0kiIP1RsPGZcxkjhoRKnLnxpfQ3EdXr73hk34qxbFjk0imSJuHaJPGRVz5G9eFtHqK
oe0x0LJQChpZ6UThirwVwNe1vGN46lxkrrxOUndSITTwS6IPkxZ6CNQvKC9FOxq9ex5fOKkxTkUR
vXVSUoxe2haGsqw5FhSQUwZuKDfizMREoEXLjI1j3ISSRvt/uCy0npMGHisslzjGUBzZrqNf0KME
ORXkbF3jh/URK7h1dlAyHQdyc8ji0cvg5SewpOEvQJno6oDWy9z700mZkg6mlpBKzwMskz8EqE2F
ELJ3CqgSwmo7W5IVfldvazqrArNoONAD2+4HqNbBO7eCfs3hGGpiV0AdOvSEU55bVLCTY3SVTvK3
f0kRgsyabXrqLGEpXGV6qTIrgujjTRpFvlBfxY95ZNf+YV3gNYLCoPjo4fEXjsfbmgaYKcUiCHTS
s/hpb6iu2w+YHnwAHL56nuyNlXeQH/0f51sim8Ze6Yf/ZxKrMBMQvcwyaDDpXDHbCVNsYLyoyPRR
uJAXgQroNKkWNdI9ZAjHHhBoDQLzwJeoffEUh7PgI8yFS7LSf8GycJROwzuw/aN9G7d4ox7DS0Ek
tbaU3vkjYYlZZjdndhIs5SFP+a9q1y6VB22sIBbTjKIBvpDLsPoASmK3xpgzS5A8EQd6DbaWBoqs
T6/p9N1YtK/N3Sc6x6m8AWijjYzYtDEmPt4nVxV49Rqf9Skk5qk/Q6vbk5/0Hp5xtf1kvx0Nmy8K
hsh8LDbQhayTosVUOdJ1U5qqoILrj/wY3uS/SuALt95A12xlznRcmmElNRr2/EO57tf1qzoANvZr
+IV1aJcv/+Wc1J/0j8KTX5c8xPwzWULJrKA4psmxvePlE3gzxwucKHwA8HBa8sYPQ63iEthxjH1d
k1U1QwhhN6twOdKFLRJVtFTLN6A5M7q5SU/86IW+ZAWcnZGfl5/Eqndcp4v+UN81QC0rUX/xcOr9
GqPUhQY3ki6D/FIi7OXDqAunnQERwt6xL6CAYWWh2aSdIfthIQW/ZAJASHr1DvpmWKW3gOptkmm+
mQNAJfIW6o5c6qkPwilApZBYCc58AQ1Cq/bNgQ1ogVm9vbFQdBfkAztoUHTFF5KqWfao4SYf/eWf
h21xLJ+83iHuJNchzwp1lk7meWJwoNIRENVARmyOo6lKwWGr0z4cbWRz6u0wts7Ev26LM3aT+FP5
YC7Le7TCMwLwAd4Kjwkjiamdn0Dt2Vzcgwm98Qc185qLnh3btbeYWMmBJfTNUM9aTUXpwaTPezhR
WNvpeNRn3qOwgRPHLz8d1oTbZO/mwa1G4YYOjyeQvfQpW8lxUlQ4SZ21G3BEGdKQ5p6HmL1DTlcx
PtC0ptWd+8dA1lEIiNC8IjpBSKjGJqM9ROccBArwjzH3etEKAP+lolm0UNy+Xy2K5qgykicbEe9O
kF37QSUsGLwptMZdf1wkewF9Zq8sMuZbXE/jksQyNhqCHUToJX4oVg/MJqaI8qBi+d5VhNgY++gm
NKC0KBe3pbgK04Ws3RvqLkSrSMAJo5UTS4dcG37pGBKojY4ZAvd6setEWobxgUBzB5qGNs6nTOUw
2WrCsaFvWgG4R6YfMdd4ymsUNAfyujGLVe3BKVO1SMCnQrz3/wtobqGcYuEea3uGZDKMJlM4rXxB
NsMHKE74Sqw3nr/sWB14qsoFoA5gFqpBtEr0lLREYWuzrLpkxtojpQCJQL0BHKNAItf3OADjeFmn
uApnABLgVwDcEVpwtFwZrO+OYPOE3gX3pnbEia4Hb1OVizQ6EsJCmy2RrhPSY9BMuxzH6uwki+Bv
x8GgEKg5qb1FFAXLBOcGVOpgpT1Zaqua1rqdqWyTY4aMiZCYjbock1peaBe83zJajGGmCCMZSbzx
hWJvNn5NerS6lQCXWhCXM/h2Kkg2msO4Yf8J8Cx7P8UwmQ+1Q7pPtkS38xtzeHVJrh3wE4F0l5yv
+yJf5cBBzhDQAkfCGnIMUZhjZJpiEnfxQYYiHQsg/wukL0290+ksEW0OAwF6fJykTIwpNlvcdFA6
1LnZJj6PYsGZmioyjKR9hRWp954GSUMyEYgdIXzBVUSUo6NnVyRIuIl/dAhl0XWKljuSngKaIlp3
rgggdSaBJcgO+t5gO/kN1AnFVNs6VQBp13GMB1xuV7KBJRgTZBHi6CamoGhpxlDQXvFQDS0OC+oO
MnBKwXgXEn02/BbpT/1H0nksN64sQfSLEAFvtqIHQSuKlLRBUBIH3rsGvv4d3LeYazSiRaNNVebJ
CFl7TboDnpIBTkpAIJxsEtBm05MzSWwIqYUUL2vuy9IjLBVMSnOvUEYeyMVMrE+IRo3iCqKqNFf1
vbAgi/CzlFjpT2nrhhjikSCMXKxVLB0gjjSfzfABPaTpfuTgEDYrqV2Z5rox1/Z04vmi+ND1J8MG
NHKZuIBjdJDDA383giIVW724UvzNow29OGFsh/BlaE+4BoziyP+0YsQVuF18wH+Y3HPEcOCk53fP
89ftZyOfpuRD7q6JvLVV11Zc2fqMpef8ftofG1Vo3X3GFPXi6mT1n7w2r0G3TZTbRjmRS2Traz5w
3674ed9RIdkY/k2nX9VtgYhOCeFruIdmJDLV/mF0LcONIkAYtkdPaUoPNYcD0w1GFj6l4tzksucq
iSSyb4RphvUqNLZsr94046nyL8Oaf5un9KVLAYXZXrVYtLLpS86ONiJ46ms24/BkmK+ujt5qaqPY
voEFILqy+7cYnXsnf5dkdfybpKfiP/NwE+i3CTxD09fjJlbgVXL1m5zuCtWPIDwk8wAgpi7hT8nC
0cxnXlehwhFo9IZG4k78ZzLQZ+hDFg3+BOOqNxHa/SeqVzFSouNMHk1dL/tonhWoWVAPHymTWSNH
AF2mAs5qGeAsdh5ZczXAgarPAIA+iRnGGqy2HsOLcyNYfETriFMpufC2KsNlT5XVV8YWmyoGjoAS
uW1U1+CCCHdMP/uS3OitIa3R8/GsUbkCisOvJ9mK3xE1rsVXT/ih8C8d+giHQkxsX7gw4fjStqZ0
B6TS+zh+Dpp0qnSX/8hokXefjAAulcTJXBpfwXDq6owc6hNtQGZCrjKKlqE9GfozrLaMXDrJk32h
viWtcOwO3Um3vPmfXEHDQ6rNReZBPJoFv6NjcuEBXF7Lufk1kwvrtssqUqZX+b9R+v9X59H8hz+5
ebhndEb91TbXACSosHNVwQRR7KudeQzxrFF04BZRuV3YdHQnMMAFarfJ5cmFvi3xvBlb0igG4UaC
HOgTo5B5TQ3eqT6mnwPkHPwXxUsAeTO9ErUZ4TsoQXROgM+ZkE7lt6GHeGuia6xse4Ni3TbpXLNF
eHLK7L+xOtmaVxme3DGC1w4vJXuDcnXil8MX4a9N3XP4HivolIIpiUHXa7fAIfJ5FaGAQGU9t14g
KHJqY7NVvzWf+Sy7uPVzFDuzWA+qQ2Im6jg2+wy/1GBpcf7CxLXkk1lcLPAjvVsql8x+JgrreP7i
CVK+0AqAx60rZIIXiHNTKg4g+HL8YpVqHM6JjYjiee5z1g6JrknLHNiQZzKVu4ghJdwBxw6u5WIV
FR+8oGnTPzEuvl/faxIm41kcORuJTHuhE5xh+Nz8KgGfFEpCm9QebLPq3sBC3ZkUqlH6R+lCzA7m
ia8iU4nwMRBTEX1KSJ0kIKky1HIViRCq1AmnUYfNICw+S+Op/EC1KQSTsv4U9GINlhYhXgaCPx8Z
gkq11a/4MTo5rKvMnvNT+Txc2BeGwvwQnV55PLwYWiEPdG619jSSU1B/sONtRrfkGecnzz8NzuK5
+Zw/QRe9SMUzd6L4JPdRRD/S9NI51VhCo8inERJxhWVSOYtBPZTDp1q/cLqq0y0kHqWsXQiMymMS
HhPjnKlqbRmkc0oFCo3uxKXm/Ng1H5nv+TEaBc+Qbln0jzFeKJ+sdWH0w5zcJfUbs3M1fWTMcvOa
Z43OXCvpkxRrnP528mlulfaroSEYqduJCZ01hTuaF+idrVpe8+ADfVnyLYYjbbOBknQRRgiIPrmJ
Y4hsybkjj63TNpirClSAe4q69AoPCUX5EH4WWRUh1XEZRFr60Wls5xEZj5QCFWSx+GNSxPZOp6EY
YVpuoqdZ1GAXmI7nbQC7lCwFLWZQ95Oj9WRSrWehTlixQp9iOKQFn3tk0Pj7zNkUnVcj5faRCfg5
OpjwkjHr2Za/Zg01E/iyI/4CQeOCSDu4detYRxQ1MscCjSDRMoy6vRFbRLPBs3VG0E81ooVxW6vo
aqNKufQ18M/xUVn7kbegJ7AEeHuTCntHhCuLfYSMNnh+eMfbUmAw1DzCtqyVhchmXi1kLdqr9W9b
40zoUQ03gN50eJPcDKwaCTuQIpG90GGTYXJlWFcmk69bsDxzD7OizHuNJiLKjBef/41NuSrIew6v
fEYWay1dxHyr6dph7ontbWFholXc+Svr2YuUiOeblk8v9jqik5iq8RiT9mzS2wZZF/JRxEDgCpCY
iF1OE4iV7JNPAd3an/3K+qvAdRyOj4I+h+b57VWOd2Ba0vhscNq1XMeLTlYQUWpb6Jwpwu7bB4yU
/hLosFDavTaKFeelLN90+DmzjcjWcnqUZj6ZayZnPf0dKy+OCU4nLciSt2N6bm00JLvUIdfq3KK+
MA8y4Hr5yi+a8eaNUhVCnNbTAVxg3mOA2dRusNeQ2eJlcP3K4xh++imuvCMKFNzGzPw8J4V5ThAU
9BPkFNr8T6iBMq48zOEUhRh5wbo0trpEz47vYQfZGNlzri0D1KQtveMPoRx7nQS/B+8nzhxyY9Y8
Cz8S0i2VbnReq8NkHmq8pfyS6VMIJgvvbMaeaiIWdh1xTf2V7hzmWMCMo9Vmppvhv1OXiX8YWTHq
c1rj1XEHZJXhFW5mix+dj+QfnPZqd25m4Fjx+H3qgxVdQrTD+iuxfnIcsTW90xlM1KRPQoXqBG2u
QkWWsotBrJgU0TKNz1pzJnmctyb711g7BepDdVjjvBCfj38alWWD0TP6MNKl9W3oy46eer1inRqb
bQNdPjjnustsxjRj0q9QDbZENHPr/B84UgCZxQXZVhrB+KHkQkHBWBUCSCxy4ZWTn53qlzKwn6yp
eSqXRvknI2TMtzkVLSlGw4Vrn86ChjDGy1GM5d5UPNQJ//h0pY63hjhH6siXqT+K4B8kTVStfPfs
KSnDyVRBuGZy4QU6kc8x4ldkgGPEtsTrBqgHExVK68Fwm0UbaE75n9L5Kggv41nnX0QJjzxt+si1
n4DlwIx/+csa8EFDX9VBWocioHoYiYKRftuUHqG5XNIu/p3/XuIJZBAP0o0BEfTfKsKo0jWaI4Rn
hjsbmomDSrVhe1fgKRyvXTKPTYCvUO+w1GKKRGEQsfgvC5rAJcW/AhxiSUkQHXb8G3KDyMZDGvhA
1UMZrzwFn9WUXiW63Hj4V/s3pHlyMzflFfrSwT+esOMyh2cJo1h5ZKy3HWXwLQM9FGdLuYrQk4E4
NPEMe4ySY1o9Cu1RVN9VfGSn2kmvvj87kO61ZTzNb5jLEAQ7uvEMdM4N3LDIIrqagu1vkB270VXI
tgT32sxtbbqX5APUG554CFmsVox2CWHB4Coc3vtz1yfbLIo3Ujw7ykCN5Xw1rL0IwmiPoOBwlg2m
YlouAxS1jVl6Mlwek0upcXvpCALQhJYDHSRCFWplrZKqE346+XcVsKUOP7v6XCG3lYJ27ZfpNuK2
Cey9Zla7JI3hcJi7pjoKydq0k4TXzwaCjU0z3uXtpmB7bS3R/XRge3i/lqsoPz2RjP5qsm5otyjC
trlL/hDu7QfThFP8S5J1P6QATjZd6sXpo6zONSa7LLlK43fcwKBS6IFHcDkiFLOQV1TssmbJqaTx
mBB6+WZCBmpchShGvvBofATkYhGrxF3TnsdkXTnwV38ZSDIqlcZttW85uNohIiCXSdEhWE+iO32e
Bi8zzjP/KvN40vnmzq9GuC7JAxSPyn5pxTnSiCYAKugxp1TSAUs1t91kEjKw4P234ya0EN3/9Klb
Jd8aBRNH308+MXroehXo/ksuJQ/i4mK878xtC/wVSGcpt0wGv0xOPQ4jfJLsGUHx6G5CTHEX/koB
/UTnZdMPkAlxg8Jwhv4dk3FM6o//VWeIsbiVCmqDGR67Cb9XTOs585jfHL5BvgomE6M7ZuxHCu6L
LuLGk1eZfi6NfZlxNdDMOK/Cfw3kADPVEzHfn6maF9GvKH4N2Q18f2dQ3LOlW59tUuTTmJ8M0X0Y
UFPfQ5pqeoR7I6KWHYTLQp0FN85yTDiP+q9YRgb3L6bM1g3vevQ++Hc9PEZUT+yDHZseb5GTHewH
SoYhWEwVQ5MfrnmHleOaYjMgTUqyI7TpCm+hcKKljdmvDaqdkR4EiCd2mhokH0d1Nkas0Enu0TRh
motucoUzR7AVxsTYrDdldUx1+QKQsxkpUuRQSaGyt3OSI/V8OwKOROcg77hfyA+u0UAqOgVXSgad
Bo8WB2/Szb6oTxskAIqqtCbFz7rL0Zc+7h3l1ucuFV9n3IZUqCvnr6DZlTN1hfKptutP2dozV1gp
h/Hs1Woa1O+PsePi+t/twHL80sJDJOxNoO6S+JfPm+LEkdsvrY95c4gC63KhI98JU5oKTr6IcdcO
dBfkbqsVxwiPfHGy6r2saVAbp6WplSeVAqWOOK4DjGLRKPpppa8BnV4BATG28rd5FsimT4n36wgw
ULdmAJmb0jfp7hqH2Xr8savvxEcJ7v/LiD4d6YSYJvpvKk4tKmY5I2Tur6qfFZsa2geGeA3KpyKf
fRtYTaWcCu1rSM+0cWL1mrfvZEuPROrpmy4/lu2nE+5N62u0v8zizjZcr88OJwD7p4cJGe7G5EzW
SaUObyVHCgXhksltCSzLZL+o9TS0//oQP+c8yJ9GQ8GuPFvM6wndTgNoWGvQVioxLHQ3rbwHXN+a
O5BKSV+8jdqD8yxqUjk7OZTyxXHkU85aVoXzgnpX7PdAgUM8k9blnqPohcZsXa5C+zaW3xxtAbNJ
2lrUe5FQf3LH4SYNL5FdAv/eD38BVW91jBdZ6Rkjh7xyYSPnyowZo/pl50A6iDc8pi3+WlBCysEc
tp32YEYYsie6UVN71P4e4/JgbmIOhq1r2NQm5nqlkp5mnKygXYjgW82o/HG4iwNEiROpCyhYSxRy
NLH9/JGFN9gcIWr3ajUSKY1mTwUxCCds9tSN4gvm+2w7697oPNNolTDc5euRtA6xIzAPexI1cRJD
Qy/Kzol6EtYpD34bs+KeawCsoJHH1M7Bc4E1ga5D901CFA644ZMyFozmvt3l0QqclUbpFOXbIN7E
HzydqEJGvA4IUgZD6CX5EmYNdae830g6yWKrnCOG7qmdJwu+57vhfygBTnOUaLN8MCGfxlkhE0WC
CZd0FNtxOMnmuy0OuexpgSc7kJnmzHfq50xFa8T89Aegd5Fy0OrQe864NkZBSOmulL2WIm+7p5fM
VwVajEiNFHCZssKIRXdGhzb/z/mWdzKjEMIJInk+84tGBMOSBhlCfNqskezyBKx7kH/aP1pIw1vE
LNRhBpQ/lId0RLEXXGbswAfVcOrJCAJ7KuY0vcDOz8ZW9RNDNjefRSzqudoRVcLW6k+47ZO+kfSq
4lXYrwN1j71E7I2LAujorb135LGhReIg7NC4QTaIgwNI5IKjUkKqABaOgr9ZyKQtDbiIMZbscnbx
yRrAPp4LzmDKU3M5Zcrsrpr9dBXAjDBpjktZeR+13yj7oh6wiBPu+gED+gi9yB9WCH+trn5LYx6F
sHasGTQ4a5SRPjXvpWibVTDSd+LzDODBaguF/OxcAD8GKT4pOWXfTabUMv4KcESZxLdTdQaUXaVk
eqIOi9inSBKFZQhZ5WZiN5nRBAu9wnxH8DzL0lHkh2CDevknYtmpjQNy1QgyWSP9WUgNJtOHMX3J
gf0gcw/vfc3BCibhAcDexAQfaMRSiZczHWRjgGd9ofzShCvyeyylWzX2RyK94pzwHKZXcl91r9cv
eeqK1JWkYqUPyGCi8GyVwK0dWgINBfPQTWm8B9Gl4ESuR68Z7R9+UgdrpXYjpHO2owsL3i/EvjJ4
0rejNq5PlqHz6rEb+wCl2ElJNT6m4dLoWJOxEWck5IQuIpqh/oZmvhxsyQMGYnGAo7dQ0jXUeOlc
Ns4aFS20W6HyQ25lI756BbOebFGZXCY2KKb6kLAPidAo9tRJ5Z1hfDuAiQZ27NkzSuSVMX45to2x
KLuFcXXUUbUgO5j1fhjOjRY+FuKexkW/bktYGlFrkhRsZuOSNk45eo6OfBm0dvSvGBBZ4cKqG6o6
zKc6rynXOLH1Qw4qgDLw26ykaSUgmNE9iakomNM+xK8Qs2Q7ifJjlmD9sv5L1EQSREisEsrr8B7H
vwjTZkOFHUMaH5UeABL2Cs0fuFvfYlyc0N+U9QrmlQWHgyQapjuOYrD14FewQyWXXl4oHBvjXWb+
p4vlRIBmAF/gC+mULdYgnwUkMIqVI1l/u9pg37yUoepna7KQ4XVPmUsOEpGJ4OlR/6GYqxch6Ymk
CDHzsdQ2p6LbyWzK4PveCdNQQr4KFIxvhDcH+Pwh1PA/VbOlGEOTFxsUJJfQ+NYNia5RCu4JK2iM
ACA/IJ0r8u+EPVnn7Lh2yzEv3DinMVFehFluUIPJae2GenNJKDwk2XOAWVFOhy6Xv2wNXf9AhRPD
R1j9swaOBewPVesjy781aI8V03HS4OfqLpBUBna7aYJXEw1KGGKjpr+YavCXLUpj/LzM/sW8YxtY
xbwfsJpDRkU1matUCM6Gbu/DHGwTvJP45uecXLZguYTioxT/glz9QpuSw7d2rGxvTqiGGQazhEXP
2Q8pCf4v2PBEoKiEZbJIKgPRjVjDLwFFTQPHq6MgKLbxFjO1TnNoav5dgzqg/AYVqoK2PV0Z+Akg
CaV20fZTQuLL+cPMOBcL5wMN4H96cCqNYrze/oI5Lsx3sXHCT4B5r3QupuP1w5lat6C6hd4xOZFs
egoBjLqwcQUOXuqb+ioulpKK1HOLMwR/EjtHoa9Zz2mIofgauODKigQ57eDNtj8OfHTcrQddevuc
/pQ/6Bpot/JAVNiIllHfE5YEmmsWzYPOw1n2Ft0wmoQE+O403iTCKMxr8YaTFME2WeCKym0nr5I/
OVsi/VeQrCPYp18BGlpet9pJJtpbZUOBagvoPXGtKk7EN84UBgoKxi0Q54WWb6VwjU0AtUFXeMjZ
kaykuAsot/GNc/JRV3TjiQfgUMRMBriHriYSeEBF7bojydtcKenB7w+CrXSxRNlfU4/wLU+ZM4MC
aXkrICNU3K46cN0lgjsOPqjxJ/kqRhrW5TqkZov+NLG5WV2WdrJz6lwHbnZ1xone2k3r9nWOddV8
NaAwfUADHa1o2AKkUtQGKWoyecHmAJWFWmF1xdSGosLo6NShfJRR97FhQnhf/0r+acA+3SbXWf0Z
DF6Pwwf6MgxXj68VE8v8P6BPmYPB4FX7PgJRytiRBIZ7VWwahQgCKmBjtxA1pDebouk4HPvM2hvW
NdOCXTjQZLbku9+PSO3rqxOtjHrndIBJFhlRRhemWB0OJVm4wd6Ut/2MTnnDvKE0yxbkPNwasnhV
XpbthvmLmHUS+3bZgS3p8dZz4VYqKXijV1M7BnYBSDCbS3DD1Xkg1ql0aDb0ClaA91Fbsd0RsOvs
a94cEmXbQvUbmaXeSIKxMXRJG5wGU7O1y3OnbwJ+SJem3yGXnrBtL4fnXGt4L/cF35n81v6hBgGo
WUwbOsYmp0S8X2/VfO/iWlqm/qbS9o22rrS13a6jkUiyXdqfS2gvGpuUjqgRzqatOm0c5nKUfBSM
Zq39R8f+wM+fJFmn5qaOdyUU64BbYcJ/ry6NmU2zC4CaSkuWrzKDLkJlIsCQoZJ2rSfNxvSji475
fxqkzViRKjUufPNDaAfWNEsL7kED/JbSB+2ACpVvvrIo8jbJzxBDJkJcVd8MmpzjaC1bU9uwWWDe
kudE4OowMm3b3BuhfYx0aelYsWc0mBYRtIUkM8DkwK9WKteW6AGmMruBR1EgvtKZmnAUq8QG7QIR
rCfoINKH2nux/M7xJg+PQ3snACb2T9RQMUwn1rGYviz2ilZuIb1l/c+OY4os9hIBv5If0OCLggSL
Q1fem2wb1NtSKRYKx9oGkDzNnrq9oKCIKP+wXQJ+vYjgiSn9kV0Zp0nJMB+xviI5owtvVnQT3bMi
DVE/WOoHEdEFqAIUIFl2L8aLCSzZtJwTxNtd7WuuaSJKL6jhGjh5Jfs1puEFeUxpX00YT46xVemK
CDmFWdyfQyhnJqhnXjzpTrn6M0IVVM6thYEKZI7stnNrkQoLlaX8BxoYJzPJ/J4AiUXLtv9lMxDL
KIQKMiANrKNMYjpVOP1po2aFS1UUnlJCwj8nwkXwyy3DQZoqWFr8mooHNra0j72ysWj4JryKZkCY
D1cRxhxbJfyo+43lY6dQxoIevCEPwjBDbnukRdzjNF+osgDiKluw+P23EoKga6SFpRHdzroW8Gbm
mDMpxdpJb05lvyd+HGSYbfhFGpXfe52gxPaf+PAy5dQGpkPxYuM2Vh96A0lqfBuUjd98Bw1N0ZG3
9K8ZDmrO7pBZcTiV6jXz1V04YoPqnL3dHZBsTehGUDqmwXfD0XoWiBrUNuYNVCKnu4RPOJfMLSV+
k30gZVRys2jpcCp3Ym4ERHYdDHTCOdgiDha7/UYsA3GZV1D0zjoQouEwIqetOJVqlLp5RQnzZMxO
hbRbhEtpiHr/vxMlLc2oQLzOPBQWeJgxpPkULJMY0JQiPpKi/5Ij7d2oiPpQxbJ3SpKGaKJAGwrE
Q7CLjsTISu0OWAc7epU26OK8VM6qmHahqgElJGYs1yHzYXsmI11QNEymdofIfmH6qPzBWPTQAkyd
JhcOH0Da9hxd+DHRldITzOLiGSHrdeRy2Uw58yxwJPQDdpuTxFNBTJ+D2xbK1C3ygbgtg7xenjYs
/0nBLWcND3CaSNCi7IgQoO6zV0nOocejF18+e5iRI6Hmw0LOi3XDU8oGPEB+pa/uEZqxKMiQohMi
OUf76WzhcwU/NX4dDc2udqjHQ+KwHDWeGTzzmMZX7iBO5jhBXweR6DzaBwKQX+wNAH/oqkemEec/
TojTlXZF1Hz6PQaYSTBhgEFSkvUw6AdF+KC4VnWFGLpZSBrzUcBeYF4pMfFL/DHCfYUyw1Hpq3XJ
MzccUhrzcyMzE07A4HQZpQ0z+Cwg0/8i86dVL3KzDWhaSIdu2hPJpqsvTk1ZQt3+qjXefHhwfK8I
PyzWCIOqawWONa5Qj3LwkyJk0OQt3PvopiZrNv+lue9t4Aw0bdhQsZS/2dO5Mn676Wg62z7bJpzz
a4KC+2iVoqQjEUh8N/qfI1+S/GukOCGP4Lxsn5LcLae7qNGtaQm8qZn/Cv9A+/0J0t8i1yyjY4/j
aqkm3215rxPifd5TeSdly6jZyWszcH3jva/QJ7ylTIbORu5wW1eokHjW8pdC8Wg/e8pKCPMRmMCm
EuKtGc8yCMPW+gphCok7ZS7YiGl7Jr4sm85AtvhsTb0x51rIDyJ2thAAZHpj3yobmasIhxB/286x
vmx2ScpAuojtLGNfOvosDa2KuNcJEQbE3PMgFVgoy/FXim9a9cAezl5zkjdxAwyRZNp9Q6hC/NHS
h7TDa5WtSxJfRbplt9RoWJgNRGEws+yApuK4GDU8o2xuW50ztYPbbScN9yRE+t43bzupg7XGaR7C
PBu4nn2Y0DAA4NuvR+zCgnnfwsyU/XSs+YRAoGf4qulTJvy0CkE3xOGqYqc++Rx5mMn6k4kmm4gW
1blPQv2O4VWBcrnbw6elqQgQbTfgJkqGkmIJVtDCv0TZDwWUSLFP8xExoigXqqyww4HTv+idfQe0
oGwSVxJso52joeCoPUscG2t5Y8WHaIyoAiccaLbdLdCWU0KcO61rQdZq80XsZAX2DvCEIO5ZoYxb
71nLe30ui8BtXySSa1obNf2iCssFd6iDO87DhpADuxqI/7BK6Y5r99I/BoyJcCXFK19BVbQW0jV0
7mV2pQqQh9vG3A0+R122IuqZQvCk0AtYMfIctkfZ2RHgmQ9WxFhx2cJE9YMOc4hItKV9yizPWEPw
X2ysYTXiead1gvmx3Q3MKOFeRe6EwXXbsk3pqfjYTb+QaPabpD808ZOCNmmqhIAMNNROXXuO0psF
MKioHwZgFWLrc6I+UMeALIsPwkKRQnMy6VYjSM7gR6VcA8up3AMM5dtrsl1CsGLyTIv3rj3Y2DeJ
u0uxZS8Hyy3TjQoKjJtWXiXwpE4AWn0JS8Fe0TZqFXNpP43xgzpJFu5recWvGc2vz+rPtGyQlnLU
HJS6JCVSNIkdVBbqYaT2SWFPpeX0zLvfMfgpCZ4ihTI9tea7Iu9SbtYWcUETDKsJnU6Ufvj+s1PQ
cx7V+GlHV2n4oMU37pvxPWGqs6Au1pdh1kebQF65djeAsp1Oj9udylfXukV9k6f3knZEmJJbiWDQ
3qf1b6OSNa36h0nRl7Vi75sydaNW3cGG3xocjazgXdHe//NhMvOGB7/zvx5ZZ18N6oEj21NArkq0
HxvqIbsApPnI1NyYf0My3CdGqcOqWxD3I0V8R73mmZzzjBn+x/Y4rfDrtrGr2xNziXEri/n0kKEb
RZZqyGgDOYNQmmFBKRsHr7pTep1WI7xKg41dAbcpdXoy+T3LCteI6u+haOhTcQxgE+tA9600HPFq
sisj5bu3MMOk6BL9FgFQau6LBH0/m7b/tFX+JopW+vRwsnuFSyTGB67UP4ZMhhldBVjIsMuyNLhm
llgThXfL1Ag49K2KbKTHYFHM6ehHnpLv6zpYKQaoOVvx38UchuLXA1V5413Rk1ftp4e+U2k1OdvW
Vw9Z62A1wX2UMWD96Z8kKwjdWImhImDG22kVvFpSSH2/8BpJW1agja0R3+5MX6N6qk1UIsMTbSr1
NjFdqNbdLr4nLGctOvtcotVuWmC+w1U2L5fRcBRt5Tmp8ArDSdYOK6zugzZW9W7bJEdKOlaN95mH
4GMtcay9RlgT6acm4xgiohCuxtxvG+mxoyWTxb8MopYRnehIwVHt1WcLkKcqlCv99XXdsVlAxTUp
HxE6VAXiifA5ro1L308WfvjbBgd64za+DBPin03FoEbghpALlfJ/HQK6Ylq5NUz1ZDT2cQwCvOrh
V+RQk9BGy1jaGT9JU3hubXawihwHuspORLWuk1PC6k8m1HJEYqqhSn1qdGPrux3/UP5Rrf0Pt9md
CpoB0RZZraxaDxtBWVN9iLE+mbmzncZQBzcj/dqgOdldwcmk7uZ0/a8Y6TfIqKYUsnIKzi6TYz4l
Q3iBbxy0gX0FNUjqd8FJb7/JoyCSR9Pn/CxtkUXbMX4FlbGSpHAjppSot+ZYAeHNR0Ks9J1OPV6t
PzJYwRiQR9achqPcJBes6l6Lc7xA6L/kglT9KcrVBXtvn3RhZySulCBKt+7esxHJqpree3L5omqN
0EzrJG+qzUUt2TdV6Tep3P9kFsjJCJBDZgCMLUbGchN0z4EeoCEw6bWOflVDzN+c+mVB2y7hcWQY
+yZPqp4yts2pl9RHUXDGJmvdxJVQaGum6e7edVcjuY6I8p1vDXgnpHm8A6CuYf4ypG3LLQxAEgNF
mL5c+6r8Xg42kLd26YQ/fu2zohsgI93egG1TYSuzjEOfUz+y/wywEKKhJkwvM5Egr/CyJt/SOuUc
WaTgwtIMQGHwqTjHrD8EGhZsx0tb+uAzYergsxRO1Re1uTe7yPYyuqKS6kgVsDHgdnIK80cLtD0U
FMKsGzDw+GMnr+BfQSUD2ZQPec3qNeX1A+2rqzjQ2Uu8bPgu+JYPJL28V6yNyVjs52FSAFOKx7tM
LGaM37BCPtJ0A9Z1OaNxAqHehpg2twESSswxts2uoioBhCAkv+yts7irLaWE0sRet9eIcbGNX21u
9fbHSHE828K1lAThsQaSp8TiXR0UdyyD77BAQ9coi6zut4qwEVRqq6JVUdHX6zG9l7hYszqpFlXr
H0s1/yTuFyP1cDCjV3fIhIxwdKDKV42rcJw3fNbeHNqtCbElwczp2+yTN5ZkrqqJDyNQgPmXEh2N
Lte7VFIXNZp9gZ/ZzAtYSKqifPjUNlOov1OBZyPpyG2MZptQC5Y4WEQwFeYIlBZ3mybm1CjlWI4c
+sqfgTAcoIQovMRfmlgb2+g9IyQicjxKpMqSMLig3N19KAJMqoaffW3XnLsGJI/WtZHUtVVMW7x9
9HbTdVM0F51WqlU6LmjogVPypCOdjDBvHPzozzJPqXGKYnegqtgqzj7Gch+TGBSKaakEsF9BV5Rh
Pwfennx8fBNDRZ+r1qG0zCp1mdWEazaXUnSbXEwX2Uf1KmFso1hAKgogc2rIUmp8KMZKJRK2781H
jzt+cMyDqMttX2HRAis4UL2tyciyw3QtcF6D4hvqpx7i2yahugqh8Tuyq6rNvpByzGHcWVl5sDQb
iUI8AhSS0XgPK73+TyIT2PR7SiaNEs4gDbt2wGKRfIXpDeDHiAk7rWeYJPsMDA6cNHWi5K39oCTb
Qo3WxbUnM0dTUEhQWVNQVJTWy08TdibyJh1SVwk3eaP+yPRyqNTrNMIwvln+U86Gd0uiC0Pu1jmJ
Brdv/+vYUhxr/X2GzjdRbh2FwsEE8IFvwgEBpopgpQ0knxf7SScgLp7yvdLZDEnKRqDCSkMgZbdB
p7VoP5H9Qht2ogx3LjxwEg6RTZEKU0LITr/UoF21NOHBozjSLo+/NPNpT3Q0JaP+kxBdTfiJpGy4
Fy1DGzZPEQBoSUt2UkpEPKUEiEU6t8YLk/3TH+DABFhmJqQL5eAWI7bErOGDARwkoiK1WwAIzN2h
v6MNfLMc4DA2sv6pXV5T5jIjg+yWUrFTZHyDlZ96jeiRUH9nTb0O5hVPERNpmuFbrTz6FqnRgPm/
mSi4t7ROiB5DBEPAgb7SFCxrGIbzjJShnCpRkdwcJd0Gevc+57kmKF1KO/jn59dQUejj63vDUPeO
PLgJ+XKzsT1Lkn8ld0xcqdtW/amF+QdM1vT/9BLNNVHTIxX3rut5QM29reyCtN/nikaFTdU9JfSU
ntJ2hpkTUW9X05cRKvkvAwxI/2T20ddU0xgWtG2rbnpvg8arOtMbo0vj9/uGUZ38j6Tz2m2cSbfo
ExFgDrdWoLIlW5Jt3RBuWyaLOaenn1X/AAeYMz0dbJms+sLea6vBiTvqXXPmWxh5pIhDNo5NMq1p
K2njDJ24JIWlCZxHOQ03u4l8GO2iuyxZeQ+F9OxQGg/MgxVcWFKlXdo0Xiw4CgNih0iQLsDnQjjT
QvFgmrZL4FkDtWsQd6q7GFJ8ywoH22WSnIV364qbQtqGm5HvrKJmJGhUWYlhfs/F6M+wT6zRvMMv
WQ057zu61NwnkrLXAz6XjyZo/SQbEVqyaDG/dA7zrM03JveRjc6Mj2xkeJS4dKLXyVhP4rMr511l
MUVbWynMyGj2R5jPHj6tLvhMiAdDig09xw/6f2LsXie80iJ47wjGndFoQ1JAPcV+D0cL6D008RqK
Tso8LrJrnrwNPoR66TEa38L6e7LPdr8JtSVgIRLccTeW0cli9NMydyJPp8Ztw1CRWmLRMncp0COs
vJ8KfCXDJsg26gr5XJhu61/ED8z9hn7j5NuEKEmkwB0zRCK16D5fMPoS6QA7hHXUcOJYRtRnjD8E
RI8YsmcecY8f6WAUoDeiQ5bMyGoxFzmI3dKEQjtX4WXIojWmrX+dq9W1s852/m0YWCP8btyO2hvn
HxbTKv6rB1aT24SfZCRVjmi3zHGT4jH3ULqWzh533gQEJone4ox84XOCWoX+XnUOngGgWTcXHeRP
DftryOqIlGsycvhvHSaQYEAh1hnPGvVnB/C1ZY0VO0+t+8j7HfHlUfw6j/hiDd9GnMRri0CIdFee
YsGKM6vXdVMthBb6bd5tAjemHPN+Mkth/1dxXtVbIDtMX+gYVW9ap2H3ScTcrurVd6tsngUMgzRT
S3+s9F+tcD8VEG7hqG20adjWEa//wRGoy2UEVYIbLNjWJlJWhn5LLbmywxpH4FEO4UFu9VJ7PwoU
mbKugayymJU677S/qJb1ObCWhBQFa3x+7Zx9V52R9Mf26wBVCxyN8xaD7SZXmDTU9i0jDq89Dybr
1vEqXbTemjajznCd8TAtXJvtBEZeYAcbQ6xhedjTqUVFiHYKc3K4gXKKN680N1m1hjvGxopNO5bA
qXwdoocevIbexsVylSCKb4MP+9yePchXJIR2Cy7OkOIBLs0zFCfWwmVAWo4vBwjjyqLxSI+FtlTD
paojGinuCGHtBM/+qtB/a5jsffrUNL8J3xw4zgFXQ7bv+s/BBhcDgbE6ZcZy1Pa5sgGhPghfYSSa
76u1/sO4gf6vMg5edW/oPC0CFg0W5y1CJEbNNJDfc72op8LXEVMD2rZoeNGNkD0Fnuyzapc069AV
9DsfQvWjni2w7Kw8UQviBbKdLeEhooTfT/uxzoOFpV1Ds1kLZ944NZFo2G1gFSicyBAR/4hfrT8K
bCe4tplMa0tyMkflQIGJlM4Ml9GbCUZPoOxbgBu8MqwvP6xL8Uu869t04zBA7vOYfnqWXndySc5o
F9PX7NPJ9wBMKtKDIAvA5I4QuCzE75Cu833jxyzpfM3vtvZn99XOR37ZutGh1c6LGy7DnFzll5bh
ICEH4Y1Qzvwf2k9vN1pL8ZkTjWIjCgfEum6TDR5QW1sOXxAwI1DKL+O0VbSVA67uY2hehwZQhz74
DVblkPVbDB2rN/nfrSPyGIRbi/EeRpvBZDub+LOFnRh9jJgu6PyKI+ctTBfIDcggwBk62q7hXoKB
VyU/1FYTyzDUcVH3Ml7rV+9NeyTn4Ad/U0mRjETDoOV5sqJthq+GRwpCDdF4xV58pUyPX5Bc8kig
8FuLcNU1qySWmnqeelwx0Hjj7qD8gcysXZBEOIOMX24DjsnhxYG7RsMwLHv2mt0a4K7NhpWABWaV
4B1AIG4ZFiPkMQPwm36pXQdmuxof+q99JU6Bix9jyIsDCYruqPtAr8kXh2MIOLYguXcsV1NMs3uK
zNcy/oQxxc4f/5ttb0oMJFbp7p3EYfeDxwPtfWeYa4OpZB4jUx7+5RnQ5UXZwZMGXpq1qyhCJCof
OUI7gTDpgAqpqbpi4TS/iXUrp2LL2UT19O4lvAhoIUsq/45fmo1d2oDLcBEoxVBCdbEMEmvtgoND
4S3wbQHCWDnULlmFS2EwiBnE1q6T75V4TBu4QDKUdZb7IghWC/VDouTb1EXbaMoPNiv9CSWD1Pm6
W0OBtEojanBZs29FtMEwlfe4q9epfenqYSnKK49bn7/3Lkv8dsbx8pZDG6jHrToRX/SqWPyYLPh3
ABQYjIBA8bqdARx7+i6qgwLpKF2QiJR/M1DLxE7LjggybaEv7PrmcABEFYti8L1Ey5q1d041+NDc
qS3hMpq7jGNjo9D6JdOVko/m1SYVg8T2apUQCAB9ERucyY9dZces/qB50KtzpJTv4ySDjzFU5M12
mG2E9SAn7bua3hvxq+BGorpMe3UPDnUmM0X5F5UDIiiuaFTdWq5eJefENuO7RrdWZDZuYV5dhB2T
FUH5BqKBdX4+pfo5q0+yxhZSCQhIp+e1tBmzsu53WG47BDHqNmDL6Znnj6OjgN2zKYeJIeUbzsPR
eTkaxmEijiSOABRR1TvsnFqkd838iDFeWWH0KjOOa8R2zNiWxxIDk4uZJeuLRU+QTuKSPgd7xn5X
qBttRHSeM+66bDjCbdsZSbtersfK3arzKkQKbOsUjZznde0tWWAH+jXSYJpkDwW+dljG76NRvpPA
U+pQNyuvWeWp8t7pRFrm6alr3yIc7V58czuBnZ1lE3lcPWc+jpAGb6TWlusaGhAr7GT41btuw3cP
VIZwP/cNwU/lMBqqGHdbMSI+7bwugoIxqvU7edaz7wTPkaUu1QABgmNGnFwqRDWcooaYSM+hUCsQ
EE3Z0zWPITdElf8ioWz2IUwX+0GFDC936v/ViLzgH8RKvUG+zIA5e0mx7wxPZOV2v0fa9KKitUH+
9ark7j6KeaCL1t4UiKnihAXJ30iJCQ472wzpvBBY6YKMIRRGW43X3CIjhQrl5ZqThSb1aa4Gyhwi
rPeis8piTvaFUd7X2gG3IvVMhTBEQLeB/6fv7F6GMjOXphOuG9iAVXdwmMPwjj9qQxzLhNALPA5R
Uq/68WeeNBQDFmEl1BaKt3Rra9EDwighr/HRwc+FjmK9z2X4ChDZKXZmeO/FvDIQOHXxw2xxCowY
3J5VtfUKd5/ADAiI5whb5PcYSlqQC1IGp0bhqqZXyIYSOg9GnknaEzcMb/thZrkQMHA3UbH1i2D8
FB6zFS7UdghWKuoTTXeQ5rChZ8zSpD9dvDfYVqftB/Jrx2TD9mKwlHSiat0g/p4tBv/9QrAe7uik
HSm1aus1kyGVsltjlZmT5FZw0XBcZ/uZVbJxMg1yJeBYPYyS0Rt7f83C7qQRyaqbK938Uj3m1YjC
QPUsE5H/9PV+IvIOG1YOKW9glGHNP5lK7q5qbauBBVxIQm64Yc7vI6qdsq+8fmsRnyQU3CobYXLN
1wpKYSbmiv3rGNWax3PnYNMI8x6zPUObaTUD1ScvtQR3zS+iYtOZL2o6sdDXsdD9wCNa0H0IKIGu
/Z7phJVBTQCEtoBuiEx42rbs/hREdKIYV7xD3Af5gXTZvh0RVhItuXOQB7o2qk6MqRLe7CULV6u5
VL5d+J3H1iYLg5G1uEiCiOTJVQ4iAo7EiTyKhjzy5jartIAIVlPspQTI6VSBLRMIUCW0KMZZZvVm
MePiMgNz1a9ZWbDBuTsxLRUuaBB0EJB3fG9IXDMWgk0ogAt1BPlCL68Ru64crd9GiEdRATrdrQvo
dbqtk5eEjTP6VGefvmop4MtJxZ7UIQRQtUBu8PtHaY2eNoE0smr2omtYQL6qeLoVKQbNdyOx2TMl
FULbnMspAhMI6bGJPtgWpsgM4GP4EWNbmi8ksed5Rp7XWguLN571vYV4SnLfcsQMpkoTZxIOz37T
dXNIwJdYyVYcCvgSWWhoKC5msgjjrj2pBq5TZRuW6z777Dw2QeqDn7jUNSTinKj3U2mgs0YNnRMy
1SELHnJ3k9DQ8dc1qJ0D9TMlqPxI/ki6BGLlqJAEJ7wNBkAomLlx85dkNNFHT6rqUCVg76urPS75
Disms8rgmUEo5j8oRwVdIMO+iFFciJjUS/5GuuMGvaDL9+Dg71vYqsvwPGJR+8iQJbcxBrHU2Oj4
M8f+FrMCK5NiA0wm61g7MQGmvwc/Pk8vPaVX6Nz4afClD6a64XfY4jZhv0C/QidkRvXasgBGAzXU
bWZ7a62lxLMnPwselZlslQjXl/in5U9tbk6K6Swi1CK6wyuaNOuJ4rQYaiJfH6lytspzxcvSWH+e
miyV0jdAh9nIsWa0Znn/O9oPJSagVzASSn2vnzdZC22L/AmVC1y3p6OkEM5AikO9vLXUk60NDZ/F
2DhE++Pai6wF3ufBSs9K74JiqlIuBLKFkhIHsE3saJS9zeTy1qHzbqQ3WD77DjkgcJ7GY0/VhiTc
ghFNeCuT0Je/U75Hj5LLt9LN5dEg0AdxY8+iytWvvHatTYw7f3EJ0BfXouVgtTXPYfFdkeFaoKDg
NCh6k5V8v9pCvB9Ya55HhGxwTO3w2nOuhGxmB8RQx7JN9iggF140Lub5w+bwljTISBkWR2mddkDG
OYiPZCnQujdOMiDLX1LB2zzLHGUmUh6kZXbJoH3Hvzswg5Dh9ZC6dy1Hw5FJJY6G6pORnhfJDyHb
llRTKHrkH5UID8BrWqQfUpMwocG5zEO+9wKa/cY5MC1l52C+PHLodABNzeAOJyJOLutSu+Fjmept
W92j4k8UMcrbjaI/crNe6rzr8k0Nzry4pvgz5BnFDwzDuiTw4qAbbmn4BY8Pl9gETVMGvUd/RF+3
fBSVsBcz298IL0+ZYS/6YeBKqvFNCbaNZS1yINEkDnlccRP9FLrowF6HcbAqi+YpBhob60+PWZIW
4/BoUQqZVvGbMa4O0AHabHAtOjWvg+QRDpupUE+N1py6oNkJZdpXWC6a9ntCYaH231hCbBpy/guC
rJGxMw9LJ5yDwewyNJj/Uo9MTbMfYqaHs1hbny2+e41qTUfO0RTPEOuuK4s2YnVU2Xrx7icgiS5M
RStH8TEUMHlXWVdFZ+B+vlNIRP+8q817OKbnJGU0EH5ibeDaxkFhzb8toVBQ8qaOMD/jOAwVdMro
VUNbHDlgdNPD4IQ7M67esD+gg6iBAKcfmTL5Y5wyb+qXSiwl+uOmNHBlx9k+SpCK6CQHhuE9aik8
tkg/HyR3CVLWq6dgQAi0aK9BRXFarCdJqJwKvOx1YhO6ENCCZ+IjnoEqpf8Ku16O5smuYrwsw6ZJ
sZUyI+4T9cJO/u50l7qcYKAYaAZXLYdej1hYcHRY1aOspXit4f6RVo6IlCYmpAp1KjFnCtK8JP2c
40dqIrOtLzEdfNjyjt616VcxALaQ4E5H4kYCifaz9r6i2OP2i5ZGj1paOD41GBfbvrXgQnlgAaiF
6jzZqgF2DQ0CysT2TQ+PTf7oSmNZsnRAikbUiItFu2q/SkTo9lxvHXw6TrL0oNFkznfCgTNqOueC
eq3s4F0vLeaCzQrgAqADFizgTEYcqcPkT2iuy8QA/WytjUfOTRVPDTCvlYeOmEs/SMjNq4q9zSI1
iKuN0yiHToyHCDx1Hr8WMSJ2JgBBQQhQS6leMxmqH0QZq4YsDOEaPCPuVuWrIw4M1XIg7jlhZlQ9
clUGFPcznDY5or8QUZBIsqsRgp0bv6YuOSbtV43MqpLMkUQ/2o2zGlhpaOOzYNcma7KGCHWFdYJl
er7L4FcgnKH9pjQIkL3zD83My3iW5e2knA31YUYYcCvMT91fzF3tmBnP9q4Q9yknJmNY6r3fO8xG
jAcqUZ/pQ+Kec8fbG8PdJYDBsoZjRC7rlONxcf90Z5sNTEOAhjTswYwezk0Qf6bl8Ai94B39lyMb
MK/0yHH17PPET9imY3OBMAaRsefzrflnOMXuGeSEKpwvhmwqJmOfs1F2I+tumCmLErHuAIa2Njj/
Jia2mLBCzjF2HsA5mShZlr3ReA97xV7ms3kuEp1dXcMOl7VsmBSnCKN2OyxVZhNVSSqRjgvpOsbH
Avt+qtDpBE+dY6AU29CmWBftVSrzifFOWXbrchcwsrWavtBY4qBMMXxmR9Vk7V9e2AH32D5r6s8i
Dq8xb00RYaWAJe9OFMEmW75VWWHnGukVshBMn8HFj4i8/JP9pSa5s89xjgTOA/UwxsS8ZfmSz7xR
fmLUozU+JFfJaYUeUfl0EGMR3KIS8+J9BaDFAtoahbwuSzxnjaWBfU6y7oDKute+x8hc28W4FbKy
fSImr7DVD2bj17Xd4A+3kdjvrP4suCDl99+zm9Tiaxey2t8NGR7o+Vfj5+R5/NjZ47dO8DpWZI6l
l457I0HoFTIi17zzwObTDu+KUx5GcGgct4vavtS4VLSaAimod5hSg+6ox84CNod8s0wyhigkV45S
rjOu5Zr1b5ujZi0Uv0DdzjlCuyG5sfgGE/3hIUd1bdqi0W+xylMUMhlukxascLnv0gKpyl2+KvAG
4RvO9mv9ivYAwYlYDUa21maFLdu2doILy+G13h8D4nKMyh8KzIH2S6RRZVLXefWlYE2ZqiNF2t1B
BR4CrOWNInED0zxDGcEQ5TjLXa2JGoPtvXwPMw4XZlxItm1Q6sGnlzrvAcll/I8iX2nMH4oyPIRV
SQyD6aeIDzL24ZL9RzoVU9eR+kZTWUbmDptKCNpDu9dF9jrSm042vf2A0GVloIhKip2dVYvYI6mM
wZHpUhKgICmS1wjZBZtK5Hl8eumqYvVhFEhKlavCLMYR1bGKxd4SfPxIeWiFgvKWDTfoK+bw6om7
ng2Ijv2IVSshFrO7nRSEEmMoDjrajP7cai1XJWZKxZ5QuqP2s8Q25q8TKJVbm3jmC3h3IAb+zMjZ
jmMAFxEWCZYknPx8aFojoGesK+0ov+W6lediHQc3GWZCSU7RNvCe8dHt5Ik42NHGo/3UlKtjVwee
mlB9uMm47ELir3gJCigEBV6Smi1KUP/VLLDt5ibyd7v5yfkSTaTZ4URQpzylI7d6C1A0UB0yNLnU
qbI2GJCqyV5ivzv5HdDH2ykKaroyzSv3AdkSmROBYRGELAQbneVwVt44TnlkGh0FNcJFcsub5Shj
zut5NTbqquQfdiv+/7G+KMoNAc6iaIqjfLIj01t22sOEdTUXJpIo71jUuGIxPFMnKKI/GCaWiLoY
l3ScoBBagQiKR1MnZgfXmGA+1yrdG4/Mf5+Tya+hnY51h43W3YD0PA/DXaW26WdqyMlGv8vz3fOO
u8ZO6XcTYNDhnzEEe7coj6F+FIxkUqZfzphtRGcBpggOLg6MrQdtMlfiz3k7CxxzhbkxrN86AhK0
17G8ZTksrMlw93oxEDr3OrfM7GqHKBq+NnfGXhLjnKtYiNoch5rqdwMKnrvCcKWKWh4RUDVx15+7
RJxiFiK866FJNSrPAouwiRGtesJtKR+ussGeyR8c4mc7jqs45cnGueewCOWmmgkCHMW/wRZbF3oZ
+UwzmelFzUA6pVXKGnOnTLWvMoswyHWpLBdLMrCNHEKyLg4VSCcXek7LOkjBoE+YkjYFW8GMo9HB
dz4Erq+JtQ4QxLXSVxti6bzsWSqs+Rh7B79Z9h16+tbAeZPSEWOhdqNpM7RM9RhbOho462KnQfAY
2StWY7fKBdsH7WmlD2VYK2m3EZQv5TifpwHFZnZmc7xXMZZgNm36jYrPfNIOurtVCtaM01be2h19
O5tNB4VWpmrwOhER08lBlWwmoo7VR8tgv0kp50f1EPDnBAlOJt4BbeYJj05Y0kVwqM3is5NOYYdE
BwCCXtN8xAGep5LBmfx7raLbC1yBvQwvCqqdPoznAkal2ZIRkuo/Nq8cX3dPVoB8AfI4+xDNrRnH
szXZr1km9niIlJY4d860SmB/r6RNIgqPkkdQAa3l2gAsGO2M8Mh3yIleNY8IXRUdh0DeGqQ7+W/1
WODZ4ASM9/P0O+LxCGd3LX+6isU0xgAIaRyZ2y1qii+H8thLvmx8ju7w6mIFGWkLewnRtet3fqPH
nyvIpZCHh/w8YvW3huVe4+dUqAaq8EPjI0Ql2DxUltMGZyLv36SQPsZDKN/b/25AXkuF3o8bpQrN
FwAwAsfemTorD6yd4TGBS2dxdqaAKpHUiPF1brgOqZHYyX2Mnozp5klDNYqMI6dDkAd877wr6pG/
Q35Bk8qTZj1acnGjb0XUlPOwfo3NnG/VkKAJvwXoOuPoRBdOyIJYoxjCTjDMEg2FvjDi6ajrFSZ5
6YWhNQGcwcoATsywnWhBzINTIwNnQ80MbyvjH7yLKhCGwvBbh+Y7ZEJ1OCaJnzAdCMALUGGsyWdU
R+ldjF9ReYBEAfUnmUCudSb0nt9GVCBp9oq1UUj366T7v1O3LVuIhukUAyg+RHQgp77/bMiZhYtM
rdlsSd7sPyBwX6mQmvwdlRQsNo269DMwuImXBTJ8NGV3aq0wPfE9jNNepmM0W6t/YaRPPlT/z36a
rAO1c9xum5DBNKufA1LDhr0qExtjScPB/2mAOKyN4Ph400tyOcm9IRJiRTcRcFz+w/5sfFAtxnyl
xkYdEFp8EYOK3tMu1nhTyT8KBgmvV5ubgSB09gV2gGwx/cGvbMR7DfEAdIOJ0EcHjwMEPlEO5tQc
Ogokgcg6isAWOyV/BYcg5Q2FhWvmfkaLoZChFdrt1e2bwziPTHep6nDyGFHwEbF5tfQYdeXNrkeC
PdnPN09GfJrxpcFLIpllHvgUinbp1D9l9l71+IWDHjjWiD8fqRCi7YzDiLYqA1vFBK6kdZ0PJhHM
FUgmwmp4jq3ywu1hfec4yWc2fYQoDiivTQS6LStIo8OidmeiwYZ52VoudhEaKS4FzA59TRwpU2ub
pdW4AIKf/0yZsY2Kyno59pBHa0Yz/7dMKXZ388xpi03mlA5/vR5d2rRZpwyq43Zknk/dPVUfIXMr
1+6Xw9rSLqYKQcx8gSZp4VITkPuLzhcj/NWRRcsmUhhnCqhtse+WJgClEWYBOhejO0xgUQ2tXtv1
NdPkVJ3MrC1jDQUrdY2xR0YVgLVwfaHPiPg3TCdybBjyY9IRdgZ0opr3FYKu5eglccOJ0tUcm9QM
HTltdDMcYEwOymrcBGg0hy5/Vyu2ApDSWvxrH/wsnDIEvsIWi2hkqYTyeAFj7AXphiEz0tGbnBTH
gLe8/s1Cue5O6ibtbkxD+epSVznF7byRj8BcWOsWgk44iqOW13smLdGQrhJofeAMa1TOM0L1QhOb
toStx7wVuTKTG9IVym3koOXB3MgjN9v5YcyT99IpT6MGP9lo+v+MYNJvFokZ5/1eYWgQMJviq97b
XYS8lBVDjWknr585V2Wqf+JyKIGhKEG6GkugPMbG0amAoicREQVdcUNPQWjQNk9iHFDokMpDSik2
wbCVYL2daWhruHoqQTIxc6NpnxnomFBp9yoYqYIlUkimnsNWbeak7udxxWcl+CUt7r/deEBmukX2
zRyCyTihdgPE7oJVDUN24PnFtCrSnRy82/z0EVd5tFtM6OXGTusYIrjH1nRJmEC9DI1fvfHjMcyn
kwPxVg6y5Oe5X85ut9CHiwuygRwNR0OgoRrH1ru29UxRdEzln33aw3EOR4I+tDUj3DTRHrG25QlV
mOKpjLIzG/+8ebJQkBTVLpZpuYzJK64ll0pXgimUzlirOFWZfbcxqIunnLUV+Lqy5NnIuD1+dGwQ
XHb+DL30+FHPPKRDhhhnl7VsPQr6Wuj6PI2DtpckOAP9EebomRAUHJkDLz7DmeamdD7rg5mqS60B
Q/DZutuiug/2RrjfBe+YCrGy4FsJzy4EjmiFLb88IMpI0ofKCxElLCb7WxCpvp13y5FjR6lvEpyh
JMeaSL+Av8PBJKFm654jwhx9FJ5EXzNqQ7pflPFWZxrtqqM08KIBxYKcQDcrF/NfHyDjy5bq0BAY
OO10ii85FZevsJOv1LJaq+yuaXJxPLgGGkwdqviCW1GNOF7TaDNHyBc8bJ1PvDEMzKWrnCHGLWOO
i+uww4tsZNhBHqk977r0u67Fhnm4mGqMayx8ARNjTlH0L4eNTFp6i2mpoasp6ovOjJGevkKlZff6
mgm6zfzXsK4DPG3uYhomezlTZPerRtm1MW453W9gzgQje9HkFhEK11bhusDEDt0vhHvcd99TO2/d
TdMzsUbfYjHHU4bhUA43Fw0F+sQOGIIDo78S9Wcn6HPL4WSwyBAAaQxqwKwAizvMR8NiY+Mwn2+Y
NxCC7twonuYSyJXwDsF4mXVw7ryRPUJ5NhE1PRBsa6bDOjAzF1kAwatGs9LobGzeyGLET7hV2C9X
5dnE5ut4/yx+gJEt+bTpPlKI5JGrW1yTnmmu5crNcLHX3AJiiVw+u7BgzdLuZAIJedymSgIIiBPt
Bm+rmU4zl4lex18e33TuPgM2ny6LxIh0mbBnNad0B9o0TrmN5jL2ZqqY1xdOuJIGoEszLi7wzFBb
jUnsCDJg+B+DnGepGYW3iGRyxu7A3OrjjKyuHc9R8q7DOGD8PcFE1G8c5m3tsytb8TKIpNpV4hPG
pwIwKFLUHRsuKxqhNjN7JIaFK1jel7NB7z2Ua9Nlq6ccXYbdbLzilKkMk1o131NcBgxi5FbN4+jK
UXbxQ9DmCnHBtKoC5ksRj1G+h17wEua3xr4UzJ4cUlBqFfXtfAncU1icsV2H9EreofUc+KjDsmrf
Qro/h1gchDdKsBLKTKYfr642GLsi8NA2lnu5E22a8lzLoAAc5wxnGjaU88VVzkHS3YaYNE8Iw3mK
ya3w+3ZLGjJAg/wuD8QEvWqH1y2A3ZfwDskNl4HLs8r9lOUSrXHZlIsWpE6GL5T7LhRPmXmkjzf5
sTXTTWU1KP2+sNVLXfcdImL03sENUDIcjHdxh9E65Kgl8adfk81ZZ7cI+R48FGoLtPI0ym4YAbSC
FoV9JEzhoJF+o55HoOh4r3OOXk5GPPts+tghPoDzOLGyYoIxd6RBglJCNsjfqrDkBtJqiNxPIrb8
JGDMunEEsMbTnGy85DhSeRakxlhRdVY7dVON3mpwUqIy2Z+xdTfHbmlCfg7QXCneB7gWXdpGMwh3
BX5F7lB2B/pCEyjKkZNKC3jfP8eQ55yHWKr78ocWUY1EwK1YDRUzTK0N8B7qn8nTUH6xjB1H7LIw
FI1bzBOWwHWUp13/7MpHhP1ZebXIyJVnqVEx84LzwIDTdJDCXXu0aIz0JFQ2r7LFEDPkLJWXxoqX
CtvqNvBhvQrUbB29fIKsN5tQOyMlqc99/G3Vx+DuvJk/0zXoPmvlfbT2XDwCharDzyLXrYVBGSzP
YS2cXwMnJhgnOxXoekzr2hSQ1LYRw9yKyYsaPq3/dp0IrgZEid+N2KkJ27iYlxh1AL1epZ17RMwz
kySdj6JyE38KCVfLWv27mOjsnwPTEd6ZUifpJv9u4ZfNOn4BvBXl0eAJGoigwv+BMRUT+3/XDFo4
JjvUQwIvZDKvZYHrdOlVU9RLxUOjAUbTuShGRRI810igK0J80l0oim8LIWPNHzWSjNZNWSVqpUMO
WIXa0wxh3Ftsokut/2aW7JcITWxqW4VjZ56AFITmug4YmXso9DlNZDkFn6LRjb1rj3hwwmKp0w5T
4iGuCRESKkQB1+yJ30eiHOqiXIdcI5p5rtpNQdzpCJ8loZF+b5V7AoEEYLwcxGxj9+zYH+awdigq
I7/GSGNvi/YdU/VInFoPtMd3ynOGbFciKDZxdAnKV0sl7fvAaTwR6XRLq3OsHzVxBEErjIMq3ur6
J3b2GjD1iILD9XB98w507cuI4hwGJOoDXCNK9o6NewpPdQZry9cbMqBuBhWs6/yo4b6BKROEp1k5
Dc6b2n/GGMK1V81+YcD/oofIcd8YpHDUfZblW1we5gmPx65DWOU8q4yHnNlEbl3cdtwPmbSQbOqU
uLeZs+XHVU85/UcXhf5ERKhW0BCwkdVy5Nh82s0V8RPShs+sumK2F3wlovqy47es+sKX6NIgj+oR
nRtyZQYLwl3h55uLs1OcPK4l1S6WXvUXmHcvcF+s5jcvVhk4n5hlQc6hbgHkbGOGJB0IANy5Idnd
w7y1IKq0KO4YJq96FovEAixmFm39hGuuOCeK38ewj1fAgSfs9zpQKx5WxIi0QnTtPLwD+dhJT8LG
/OCMqONNpIIIfA/hHzNr4+ZVN3PxdEHYh3z1R6VKIW8CRQzOzGwKQMHqSv9hoZqE+widdeTtPYSh
kEhxIcB99hadG71M9HYwqhhZhNZTLnumDeptyhDu1By3j1hU5iHhI1PVj04DXwXciDc+27kY7Su0
1I5KicccoGrp/BVWFdVryw9yRoIbuJQxlDk9olSTT5m8vOIzQ2KSvmf1JSr8OdkN/GifBb9Pg1Zw
HIpXTIzQ9yp7IzXc6bqdX8PqCM+VxAAX+cg/vsu2/VfxGRUUMg0CaVSiOEFYLFIIoSTesrxUPjoU
1uqao7EAjoSQuVqOM2Ii4NqPqPvnKB+9BH4Bjo6+IRpgIMQPpfwxYxTKzhnCVaF8Q5TAbgkjiFkW
tRq720N40a60c8a/em8dQY805zBfMFVsvDcneWrjpSkudVjec+zNE4Kd2fpKOCAZfUYkgqLFpAlB
H53TyBFMtjYdvsfqlCvZXfsgRpNIt6WdcJ7RFaXdtDW7ErjWq/CoWBamhYikWTZSukpu3dQT+zqf
Sr5ZGjJCU4LsUPUQoM9E0RvO2qPaMxftsc34JnX3EDTcK2IbEZbHQ0WgE3FjDELBHdjpG4Hn0L+c
hChO780tiIQJ/3T3rvMi1DH2IyAIDp4K0q/b/tnz94d7NgVuDyiIK3fVh5cUW31ZrkXWv5TWZ6nS
5+q/wtlYA9HQFcs+2aUTTkbgU4qFfoMLkStZp8+tbql+axRfnZEAGD9O922Yfi4DbbpzB+MY8sVj
EvuaME3tywg+BvgaLYMtdz6piI1ysQ3Kq5G+i97nG0M1iADY0qCeVvtRa1besWl9s9o08WG2Pgtb
WetG89JbzSLDAy8tzHj/63lbG55Pt9KrnpzeI72NESLrR+7ZfNJ3wcgNUqmkwcXwOfR2fGbGYrRJ
xzZDIJnzqQW5u8i8nrI4Czn+wRz02NrG8qwTMlfpHR8tARZ0KLRGSfjIE14GMB2qPVxrgUwh08H1
0ucM5/F/LJ3ZUuNMukWfKCM0S3kLnidswEBxo6AokJSa5+Hpe+V/zkWfiO5TVRhbzvyGvdceYAMI
MogL6+IkIOGTZJ/26VYBmOmmV17EpkU30w8/Hkw5K2ueK59APgbAWZX+2kWAljAHFVlPDEaZRHCz
xPPMAKtJXgqr+PakuTKRRPkITV2ftfhIVG5nx0iCQ+tEM/hUVBRV409oHmqoa0WEQpGxT8lDyLAV
6QCF517ZBKW1y9oYg7VuSEu45Pql4aM6daZzDGmdaHy80tVURIkIaGLfNAF4p/2icgnzG0Ud0N0u
Q7lF5cw0J6AEM+P/mIbVZvLHz5SVEXspwgVNdngP+DR2ShS7zMo/W1JE+uCb4FU4OxaucNo6w6ef
IIlxJDcnoMlcGIfZgD/KdtcwxcxycxcQ+mUx1x7giXwJ7P2xVmH+KcSyN2eKvpWPxSpFXRDi0tLA
GCu6o6lF+BbjhuDKyeytYQbrwnGxd6CEsnsmNHXE1ZANFiIdikhyvqKAcSIbEiuEtDYZ/T5MzLcA
m2nBytLgiShkTHmdPWHzf4ma6d0s/FNTc39U8qMQSH6yLCTqadxOM7dt6jFSVngJ8WOx9bm2M44c
9yvPx4A3JfZ5WiHqmtO4GX2vI0+HsTb2vO24+DgcclDPfXWfRPDg4G/6dOMdIx8FGkoYBALi2WWc
pzOiwjsj2GhmYfm7hAjdrIa23Igfe2/n2eshXf4bb3VAD/s6PYJOOPdoIxK2RGmVtdrwtzHN3AAx
6G8jL0AuH91sMb8yi/opB3YyVo0OVuV/dOea2jaMwKn57Kx61xizyf5zYazJ6muVp7R29IL4SEpu
iFhKeioDLKprJyz4cXZ4o66WtFjXLv6G8jMknySHzddIvs3J2eP6mo2WepTpXjkON5EPYGNDzOlc
2UWNjCWbGUWH1BNxRMD8AlN5nFGvqgRvKyNbrP0VXjuRPS54DxRwDiALP2liPCuS3seEEQbuNZuS
sTPjS93x8y3ajQAP6RxlRxiev26+HHxF+p05Jg7Lbei+IfipwcUa5TaffQbEqJbXaVrwQAgZsw9m
7TljWlE6KNxx7JURs3lnyzKGJuFtfnoNdqpe0EX63qcawr9W+oXLm6dlcf+lDOG6fH6t3eXRWU4u
lXyNLjh9GsbXEJVQ+ccOWJYlgoPUIRGNAQkIlGlJn3riIAJYDelMeYTUSkBkd22cxeKnQ6hVuRtG
Im2Jmy8NO7AvA/R2h5mbWT5PCIaXn94/k6+K1wY64aH2DzlmlG5CqOJ/jtlNZANf+4SKvGZ1565y
tJQdczIV85UWycVGb+mnw1kGWmTKL1egeRqg97nzviX0qClWKSa1iJ+Y4NkJkhUrxZ2lwOJxNhES
ROo0QwrHBJRv3gGgpuQYBMlx9ORKzHs4cJ6Mn/QfQwRQQyadE0xpHf0zahBKIr2hyQmYAa5JeVts
LbZAoGADxr4Bq+txqHbJ8BpMxyjYFwU4ZXOvTDDt1hVx0a1VxlOIO44HzXHH91FnvSrmq0iX3PK/
q9qACx39Q5bCWqiim6ajZw5vw8Qe2cB8eEwjnADPrEl6Qwe2Kv0x2vJX9CCgcQfUwfDa+4D5IO/5
A7Et3iOWFtQvgFbR5wz8AkycdmZyK01nq31w46osyGxx1dWJGDjXqQ+PE0IQ8r+U+YjTsfFdJ7Jb
F4317LJxw/MwUczMzsaPquPSAHH2yBzAAj3mb7M7HecGP9LiSj5e717mW7ujBQE89DpoVX8ZVCcm
lptUox6Y68LKaolCqeObN//p+ZBn1pEJSxi2qP9tJkKfzmxkJPNsG/9mcn/DarP8anULYTf70Lvq
ZhkN19qEObQUxKNxwnLrc5bacYo/8W6ThGuMGDF5PPp3344PCRAJYuCrulhXxWtnOydUjFvUI6ga
wZny1hNeyDfERFZPlc0XTs/D6WVIMUd4HdKn2hHzoSJMLliFhgca1Y0ERdl31d/MumTo+cJg3ix8
C2rXXXeDd2S+ONc0/JXt7+OUuiZSUOnkWg93ZcaDjuVQz5OT5oSjntnRbPaQJ2AXqm3VXwSbxfJZ
ZDfVCSInARJzN5qeuemCdi8Dk98nXem3wWNantUHQhABAbM7TKa9cHbkfeHQHIKd9N7szryAiGsE
o2w0XzoznL0AfaYVl3T6mDmyQwnFVEcOl4BvA8SRYrD2iNLdVeSJOzAYyPfkqhB8FbETtLGGqU87
uqToU9l91qBwo8J8s7MfyRjHqMgogLdkyWWvKgLrmFNPnyHCvrCZDtbQX0ysh/D+15KZOasECAe0
76sAnJoyGHRGPNAqYchaJweO3FeVMMjLlfvI1R62O7v6jVAyyrSvV4PXvcncOLWIAhymh3ICwmep
ConqGdGcEa11T1/OEPzqcRs1w6MeLszxvO57eWkyi1nXiGGJTtBGDooKH0WnUaMsGnPxYiYwy/pA
dM/8fxK3I/Nv+BtUEC7c0jg5zSvf5rUtMPMNIVQWFSdnuCVDTLM1AksHURd3FbEQ/c4IknePKWVq
Up5bfOyVFFsPH8mD52JdY/aTMtvzYJmkjihJxxvbxzFjR0nU4kYU+db0ESZbG4cnlcSAD5USrmsP
jIYgtDJbbgk6gUuJDqR4tGBu4s9ZmUQTp/yt6J9qGDDkzDgZq7lMUlPIv1XH4D0L1CEo4j/jAvSN
48VfqquybGCQLA7SpwbLsF39yFzixeu5BYupIU6YcQplCnPl0DBZIiDmMJt/RK68JhzMS2Ud4kK7
P7pd1GeH0UlIVHRFxbeCscBEwdH5Oe5WdCmOm6YnzzEOzUKKegCBK8m0HqhgCZ2ZTbA2m7dYB6oG
QUBYiuu/Edg6HMaeCItqRk/hMgGpfucev2AItSua5SXK8k1Z01tPHcHLpCl6vMggH5+ndNgXg3/P
6+aa91QIiQtur1gtSKMSNs2iwht/HNmYDiQJVIqHwnAZTjvxJs96Ht4yeXX9ZE+2yUrYP2SDXxXa
qT7NgJthooEkTVJCVbPBHw5BCspc3DnTd3FLr1cX70Hh321HvkrHw9gtCPWdTzMCXM/sIGJBYAw9
0j26jQtqXwrrhQMHLkLYbBIERHQf+vNpcJL1jHo1hhHU+IwzylqaF+kS49h/aNca+SBlYz0hM9E5
4CEvQ8+whRgGQMTunRmnaiBibiTePu/+30RX3VDV7LrsKxX5nsnszGBT/AiARbI/+6yFUd+gYNKI
zr9yVYPmNv165fkQHDK+wsBh8S577W9m49hARmeiNVyoyJOQVuVtRKyXINcqkbBPWgCOjqFq7hGt
ckPqRolSfYLM0BrbNzBextbQA16Qz1bwPsQl35PzgrShxz1ssLCbVX+daRn/+zDYWo8uUALgJmn4
l9LX+ejFARw5NeJdqUMIEpp6ecuvMYuZtTLPNYtq9zN0cXoykw3ix6m5VhJbAM/1Y6Y+aF78+c9o
cdOgPKDWEGn3ngEiD60nY5hOhSwPRVU+B1m1NVlh57ymDoMRYb6skq4RxkOFvBN5rMN0VysY218f
vQA2KL7U+b5Fj9lE43U+Zvm0l3L+qjcVZauppxEchBZpCnpGT6WHwsLcD2Qf6FVWvkmXaO3CCI6Y
Z2jDQpEZzw72oXhicp2Cz6FxHvlsWBjvi5EPq/IhJNEK1+AABniZXy0enWrm3edvNxVQZXvdmSf9
b4Q+B2ZkPFOnF1C5enfVM0KBxZ5xpgTpb9A5W7s5FP22mo17T0cqJOpwnJkmC3Nv5QbNQZu2OBgX
1Jis8f95Xb8Zms/hRzlsBODrx7gZYBvOVJ5hz+4kOpfUzPz0tZU/1iy1Ujf8s7hgyiRv3eTSt1ib
yjmjqL7XlFE1bYFGlZGgFbsV20qeSy04ZxSfgcDrUEy0oBYEhnzPHtaocpgqIA/ly+AX+BQ+W/cn
lyzvDi7vSu4vz8gpYivcZIu9iSxnkwTRU66ZAEhQJqtbgYmxWIQ3C7fI1SKio3gvk+JZ8l5plL/n
7vsBbtf0OrOlNXi9Vs+wDALqmKd7O/mJKg11hxw9PC7R1i9cpK/0l2Z2THCiDgNDIwg0p0hDV4y/
DmiExK0wNTFOoRYKy/QF/WQGQtC1u6N+/nsqE8tcY1n1KczYirAcRTW3pfzHTzoc54WmhIUAmNwW
5SLuB3VoIZ9K1l/TzHKeXUxxEHzhHIpYDBwNxvEZYhJSYIGYGecXUhpwXkNxlpxP86kIV606zj1o
b0DN9XgmpgoKmTcd5nLj9eccSDU2r2FWwcNU4WSOIfy6NSl0bFnY+PSPFV4P6tSOyn5CzoYVoJo3
odxODs4/zqzvxjynwr1ENZ4zDkrp+hevYPMIfQn2ZM4qDnIuvu0lxUcXYqJd6vm5ytnZhdsIGFZB
l5e4DdLqhrbIZGmVBuM/kzVf5LEWCwxCXauXkHXfmFecYoB4cDQ51cCze9GHgM/cOh1JTF5epg7i
leun7uPkM32OkCmq5bP6kkv2moKPLgrzWqFbFB1gDKg+SXKOFGdqJXb2eDfxCio5rnqX2S3vtQKm
kXJQzuabasztWDVXGZ0jBK3poeXk68IrgREVUcptRWoqj1fR4YWuqFamTc+SbBg/YcCQWrXsRlPt
Wp4e/WkVYXvtmX95S8WOmm0DcGMnomKZg+G+8FkvxHZPlGnZ9KmbEvQK87Kvhufeb6C6Gj9EYXkr
SzAOqTJoQXCXJ7hq3rIzmZEKyzgNBB8tyCnsTsAHQSWUpftGcYtUWwa+FiBVe1LskYtta0VQEkk7
THhq8+qtyzkMVWO/NinQ5K6prkzRvh0XkGAv9Uw0TFdMfPF8aQ/g2TN/lGeAnwO5AMyKJceamxdM
UMcAnTmC8ZR2AnoKdaFL0rqIojc1Fi/1rK5tSAgB+KBD32zTejz2afhCV3K0GY/UszipirgRVshd
123o1HHTc1aX65p88cZqLrJUdwEC1pp0GWLYaKfJph46It3z9JedGy9Kx00gDYLbUZ6Xjk8XNpLF
dLDkIbbf0ib/nstkbzLYaANYN+W5YAgXNwsD0gHv0Lg3Gxt1XjMczHnB6kexkgs8Yy73Vrdk+0pq
dNS0pgG2k7+B4m+20j6mDTqSkXCw2d/kstsswdng1ZPnZERy1eB1TQdCwIMB1gb4yogwJs5HaoHh
LiRbv6Z5rutVQkqDbvoz3z92aX7wyvDqtvPW8z7nHQOJrYe/ceb24vow4+QIWxxZ9m/E2eg4yVkE
tdaUPU6hZE7lMuNkVEJfURP3OxDG4KOoNxXBFqNxG4BO1HB105hZzzRdhPfOOQqkZdl4Ln/N34Y+
Rl0PbJYeSJayW1W1+VHRuZV2y/q5pJAPWlrK2uZhtMBu94N6rTvGakPJUoiAWBQzKvZPwQw2x4rH
N6+G8uooALk5Y32LGQwWdh4qkKwKwWrjvMyqmtmYxrcRbCS83464njQUmyzToVjNpQehkpmAYTn6
o6G4Wu7PHLJkznkNeTb+ER1cFZLmjKA+pmFz6oecWBDOuDnl7s63FjVvSt/nwQDoF/c18+RTS2h9
PY/fnunAaUyG/eLmT51PmY4NZuo+lOK0kguDfApHdzDtx+4N1sxjFMAbpvUHk3yJY/hT834JjEcy
EfE8Iv8hK1RX/1x5wnBelrIhiJZVEcu5xhdQDZaYa4w4y4QLoGwE7qL2R5bVGwKg19JD1VhubdJh
HvrWfI1p0dN/0ieAYV7YKEXub4oFX0iFk94PHgAO6HMdi02onTymntEbnIteXKPbxDUJ/SvE1C3C
4CgEZBg10rC67Xmx+KPK7p8swb+gAPC0aAv6YbmhBgSx11m/jpkeMdMMgN3ki1iqGMz5tM08/uKs
3F8wP+Y6TrnV26VeldwoD4NTszTwvXMnnL8XY8gYCFR4BAOjuM4wDPKy7ih9uICX9FgbG7tsflOb
OkRzGcd+vKsM8IrGs3oIAaq42qhhOI/YPPps+KMPCcYJ2PdwK+OidVn/Bje3qg5mChgogdHhPdXo
XAScSM+f97yBqwabQJ47m4Cgv7bLIQa/+6P3Ni/fJYzT3pdvtftkFroujuRv3BvsT5ruMeU/TheQ
K+rvML5s1dicc7TpKWGEwg4PBGGTFthR7/qB2GUVxF2RHIr5IJQ4tgxB8hoc+dQcZY9QN23YFsMk
oPJ2c/Xm4S1Y+vZ7GKvHwVErRwvBk+lPn2DMTGqyx1M+o/cMhpBdVCSDj0dn+Z6keg/NmqkBvGSz
Z9OPXrWYN6gi14tp77KZGdRMTTKV8DeQqXJxE9u07vVdkDJ54IYmcU97tRYwJyGrAgNW2Dj7+2W5
9/3akS320ysTLXc5LDXJ0Knamo53SdDCxEN76KvmYsB2wiOY5IzAuhlFHWyNycahH+6aoCDLz0VK
DI5Zou8hz6OQatu7BAxdJX96DnDYHJbsLQJQPQcsFus0wh3BNWKRf9ANzyrKnxaHJJap6x8STmYg
hI+DhBuLIcSgiPee0zHiyG3Gbu3SX6UdYWF1D4sIIZY030PpvcDRvRBE1FyKwjrORfw0l68eeEkw
3hR0a63smsPuBfaog6/xN2Mib9Q7CjaKd7nWKVBgVoFTgI1oxEWkXJcSOeJMPVMbI2OLFgiPxt3D
SC4bBdhfr1+a9iHp0Ft4VbwbygLEVBrv2hEUHKsjww09ztjHqXSvU8/vFLghSqGW32C2mXDzLWEK
wSSC2qgo/y6EpTqEvtO83EGoAIWZDWxCC0F3lf/BLNal6DTZMcqczsdq04Xeo3rNiInog+ZR2oli
2OIc1STPGT7pJa6+MtLEREkmTCA5N6ehATmNhiQtniaPL7k1zbekxTiVoUnB9YdmJz0UjEv2Rbyf
DO83dh1EDh3T/I4/kXZqWCU9vGoUGH3Cd1HV7AzUm1t/CfGuS7ggvVcQ5RvHOVg4kPg2R0zBanPk
hPu7qIScaU1mgrZSdc/5t0qD95Jcp6MEjNn4ADpBePa0yGjP2pWhEz5T8lYKi43hwANc+ul3XdNj
oKzGW5cGzMQywesGx2bbBCFWHxNAxZHUwNH4bmR/ZHUC5wPzgxUM+9arglWmfHODvU+te9FBtbOu
oTfvc8PZKtrjXr0I5x3TQ9F+1UG/wSCTb+xIIRsJTmk1X1nTcMAIDUVCjjWrYwySFLG/8Y+S615T
Q7ex/ZRr8Kf4CYJ8G6FVqydKhqQC6cQ8qSAsQzXppg2tT/bwvPHZ2iv3NV7CQm0kbEE+7AwngnHG
aWx2KJjGs9bo5gBBrHud/BZgFpAsnvRocAlfdShT5cIcAWChfU3FyyZDgue17kZCgLCN+cErrbPP
FJ6UXw/T1TwTxzzAMKR7u7lDeo0y1jYuqAesJEP+jhxwF5b7mEklRVJ8KN3//7+8yKAkwYNKdJVL
bY/A7Vof5OizSgRt/zCRRmGP7drX8hykNriWbC2wo9Zsv6amfyYSlUkDN6o3QnQHC9AzQsKItaAZ
8jwA8BcQfIigFZMqWlKjYG3AmKwwNlPwzBCW0DRSXnJ0gHl0HPHjv/uIPvuK7GrueXe5Z8k5BlIw
sdhXI7owvOf49UwU8czBRlybU7HyoPM5dv2dzBvfQsuAsMKyV305bFhi7uJOXDyv+7VKgdEWlWIM
moqDNtuWMxH0Ty5Lfq3u5nNsHbKMnj22pYx1xvo8xfzxNkROx7Te1skm4y63/QLVAyFgkCcMBwKR
7x9gA3wMQ0u0rP+d4Bouw2/hZa9TfekF6bwaId0NX3MGrgB8uQSKOPlvJYaVh8GimrOLiAlfqqcz
mEph/sLswO6Rdtepbo8GxnHLFE99/+HX17XeynDW9hHZhkdbDty9xT4oklNstOuRZax9LxFDVulb
hCxRg7JMBghFnyCLSZBs4qNM+AuYAMJrOSSv0p3P7YwUit6ONnu8LJ95wmCjnHu5kq3cNgprPW4x
9kxD/KeVuxLE8EPTWL8Vmnd3sf9wcNqmpuF91lcg0wScuIeFQYHXwfcZ8pR9bEDy78AzMi+EBIoe
MmJfaD16sApgBrAeuE3VsakYWGXF8DPmDaoj9WhgVGbYhsmK7jpgV7bLK3rpZHYBP80xz2a08bzy
iSTU/dhDOEiKoWUUyWuNi1XGpx0OzC69kFeNX/GPxWjm0bDQrvUQ9HyfuD8TQ38x+w9NTmEoDhGK
GkNnoJTmNfYh80y1IOfXJ66tfjJb95jX88VFGj2CEU3tOzuUa9K8jklxY2B4AWz9ukgzWnUgE5ke
cr967rowyaCqJFWjOxGaJOOPhFoKliMf/xIT8x0QeMQoeHTZfoVV0NHOGLgmo+kk3WI8tPlGzRxn
F9Oj1Mnts+NugWOhxQz45uDnilFe8p3wmDOH5sVYjv2IAocvUGLumxxLAdorvcUTFKOdbW9M6ZEs
lmMaNLcCik0bqudKNb8it57Y5+3JScIutq6a8aPNyPblc/Zo7cs82zqIHsNhy9Rvq2PrkmpTxhAD
E2IgTBbvg3wE/LpWAZaeCKWkzYR/fCrpbOew+ZulZHsK75yFjNXjA66L7jHBlRqyl22/BdYbC8QD
pq4G65jBJ2fTXNQl2aimM14ycCMzbIQ15CH4HS3KtoTFcC3HZm+JJ390TOzwXOeNyUwTSLETIZ4M
2K/NDI6GZNORRVRo0r4PPaGeV8BoYIqRd2uap8DsPsnQQBmB6mkpMPZYcLuZN+EGZ4J4yprpPiJJ
UKe2TIkpeK9DnwEJrOP8Vjt3VquQcOkvfDAZ+tfTta9uAuOEpCHv06HvZUTamB/M1YTVnmxfnkoS
uysE1swixwv5lY9fowEnFwUrLQwJM7eOkXQO+iYy/g1jzhJ2q5Jd3W6z9CfzN7EtP4jdYzi1nkps
80x5x/QlDJyLADs+QK3WV3bOfdJBljbDcw43ilKBBVuBwyDgR4DvLm49q9diZuLYbHR/DF1bqmOW
8PmnbzmobJvO0e4JRbZzKt3wwWlJ0Ln5UQDpjkaXLWY+P7bS+DvVdxH/HtxkftWpBTDmeuMnx3+9
hMaqSxh6IOGtjogk+PpjJiOWWW28pRyYj8YPZs6H3WbWXwf/KyUjh6adsyHM6L9w0VsPDfA/HvNo
bTBgQOdnocX4iaBnoGDLWahaMlHrtSnAnQ0+TtEi6TdOCJZtWOodYoy1bxQ2TE6TGWT9NLCwY2Jy
Hyv5GbTxLgYo1cMAFbBxOg5lXrqCywAM14c16pG8RNwlpRlfyEdPf5qQbnT+2Tz3N4SPiTUBuS8w
82NTtcf1f9/FCSV1CJtaURhWLinmztmSaqff0GZgnWzfUxSbHmM8AtU870fvo/H92ykz//aueyTE
QgBeDTph1iymszZ92CjN+Dzy4AtMQi0HCacsFvjzGMIkQ24Gd07Knb5D47k7dYQ5u2nsQQ5Ut0Gx
KOra5bste3IEydZrBnOrPz4hSRQdtmal0906C11cxf4Kozo7yZSTuKSkKyu0zkPC+Dtb0cLJ8ZYY
W56Rjgd/pECwOV0K6xZMWyzSmHZSdbGcn8ZvLyaS0FheI6y5HACKVL/w3BDCwlKuSWBaUkL1ywER
9ifP1jjcXKZxnubVNO8IcjviCzPGIlnNjjMihsHCPiaQN7HOHouMRdeqKgMaiXWqUxct7EgZpUL5
GPZYLLmqUNVTKOOWYuJxb4Djuq59qiRNfJ5RMm95fvj535UCok0NI8xbgeqyYJgc80noiaWfroeC
GSgVHL9KTr+Dy21gHUSvBd/oxlfbKBwEFvNLBLcwoxthAhi0j4n3U3B9Jn6xadoIMjk3QsdbLtoN
TLQVfj4FrKasV3K8WyyEqYYYJa/sgtOq3oy12mQO6A5o8LXOyiSwh/JAYI5P7bPBtaGne8bo6oUJ
mhT6fwZJdXJECMVw+ZcJnJzti8jnPwK2TSaGFz7eKmb8QVJia6NcPBi5uukFpQ8jAfH/Mn/OHZpW
bmZG/4bN/Gw+86pEfJtZDNmW+JzG7DxTrAfEgLXEeiLSpyBuoOgWIb6t+r95Pa4XQaZkL+sjdQEJ
kc8Aq2lPVnl28hkYFPN+Zj8AjNcKflsnXw0L9Y87faSGvChTnfB8cxsU1ypjmmF6/sWo/GvXvgUd
i9G2p4ZtXGszdO5XW8jPEc+I7827hmN+DrKH2PjkN12M/j3C752Dn4PlqZfamDKzjsVI6X+H9Wsi
YIS21sg2oQZ5ZzgtA+rx4pk1E9z+PZf5ipha8Ny4lDP1Db1DdkG9ZkiCDNsy8YX0wYGI82WXTPWm
XpIS0V2F/XiGLcZn9AeiDO7jmO11C3CvYt8JiLUb233cnpIKOFa5rEfQmu5jG13jKqQsusVpg8QZ
8x93bBzOOz02GWCmxGsCgHOIESW4/Cn7jlQK35Z/zlmgAuYf9px/iMU9toZ/oy5vLCR8beicu949
epNY5d+FI5+gCwN8/w3EwQ6Y9yPo92kMQbz7eAFozI0WvfOCK8id+vfeIvx2qTU/P5SsoVwbBFHH
CpFyciILfZlIYcqpqJd6b7kLM0mXRMoAjlmDQeeNHvM6V+oaxLivovhomtU7yoOmepM65rfB5OvT
p0txEhXc1qIiAvi3Qa1tU4TOMWamhN+eqyEIEIsdy+JcEI7F3PgxnDeKrtonykUwJsgOmYGgjK9A
hQKFcy1g/4UGHflVv+9LME5USUTYcJrGpfMegJXbTRkSP9GPHziwKLG8Q2RSvJhfS0F6LVk3eveP
TtQkWNMN+DSbH4/DGk0W3DPqh6ba5h6WBK7QuDmzAAkLmLKwrfkDnHWaqtMaP6JiwmE+t1ybqDro
nZmhZASN5B/cfvWLDxS+Lm+h40GvZh0NbZdUMowrrE5uoAnpS09IgCMDaXW3A4sgUc2hskCHee8M
9g4oLucUmqGt+nvrM3yvpLESWkCgoEBq3WkKODpl88oXcWAe0MefDTLx0n0TnENpxz52MG9Glx0a
C4gy5W/BSx5d9vaHQSfY7YBKrW07OQq3vDQNKYgSM4e6p3SPTQN8gntwGOUtAn1SMjTQXSLdIA8p
PvuUYG3+OUnGXtidh3mftLvJeKr6T4xUsDTBxdDpSq5bbV7J+w/J9d4087PHf/WTl4xMVjF/dfh0
iSh6DULxuCTRTjv5Dj0G9f6F49FCHhrRFYXzj929Ic2wOGYYJT3GdbhywnPqngyXFIv1Ej8Xk65C
AkYe8cCTyslEmKl3tidygkCClDf9CS0NjxtDJeKwEpDTxBtMOVP9nSXuqXfnU6camCyiIru7jH/h
yI0Jai2g1XxPZ2IA77EGbFzbRZJAcFB8RsO2jv6qGDMe0Wbc9doYi9qBR/7XRsQaP0eMtbhLpMsa
aPgkeMsXLwMUZ35YyiPmYHzIKI8lxh3xYzvDelJvhf8FpgB1bECkMStO5IB2Z+mYdaIjCAni1kab
Wj1yRetO2WOyzC3ocKvJa0vNN//tqwOes0e/1zeFxYngbgJsSYrrq1k4D3zYMZXclp75uPj9qh24
FfmFyy+bCDxJdnq4c/pN2AGZWAv7o8MJUVYGG/aYetByaAE6Tuho49S5yZ5j/FYLvBasi/rb02FA
Sv6MjFQr/92yrfWMfMvhW+zV3nuji5POltCHeLbUGBxijwck9CjOas13BuU2xvGL5w0m4iPiUX3w
hc13bozWKqDjTESwruoG+qZvH1ChCnIzDeA+ybQ821X1jJcx9r3fTpkrhwsmaSOF87r753/WJdfN
8uU1H4aiN42N5KmeGa3UjFy95sviHDZHhqtiLvHqevZT1Dd/o9K+jVH7A+34xXF8FuVFdU9NGvh/
TEmR3HMlOQciiy4+FBQjmXYUXgy/zhZrVC/8lcuX60WgZ6D6IIYbd72/zXp+hfalei/sXZWtevsa
RM/64BxqOLikDVOFJhF5zEhHy1GuSoX5J1959rJSxcjRuoB4te5hz82kesym8SVAnENgeIyscMEf
GIzwXhx1yoMntzl5/pcRTKjccEw9wnEhQnWm5+CtSw6WlWm7N1UETF3rIJadIbpjGdOjsQ8/tQZR
eQKdr4Ie0u9Sfgy9NcaTtRZepm2nM38y/tEUlxOZhlYOCbWXsDgL7Hx2VpMetkAjCljKmZM4oBTk
XINYTNCV/griKdo6Sq4BcOYnZUpS0YrtiC6cg4+NqWmzSK5Yx5ALyoTerJ6TRuFYELtBNVtiUR9F
T/tOVG5REQAevujfc3SWTcSdFUpx7ioF3Sg8DabkPY3ROHYYufF9BjCz166StypqtlavzsS2f4vq
b5wQzOLp+Mdln6voufVOU/xkzSRBI0M2sMOAZPzIcr62roQDzoQBFhF5cklPezm+xf1XCk9+Vm82
m9Y82DbQ7wl/A3QKqhJQtT8fmGCRekFtt9CHTKLfJ3b6BDdhvaTFiwtbCUR9eWtlffNblAO85349
bgI32/QJojbTIQIiBIPhVulXP8T09EyIJgT0fvjuJt26VC0wPXmL4+wM6msp3/Q3gTH4RWYsEpxn
h/lFH8ojY4fPNJ529dLfLqzlQv51o2f11tJKfylUuqVaSwtJ+4iARyv0EyILGnvt4QqdW8Y/NW4H
yEdls8rEexuEO8NcVhVepFxpHyd0UgM1UmcfIr7/KSqwUnTQmcmJ9d5iaWz0/zzknHG4tzpoXMUS
b1Vvk+hsnnDPPrIqJ026mjuKfXkr2uqd9wqvgVjRNtD6kizKEl6MT+2fqsJlOER7d5ZQ1TgjjRp7
yCeHMtqjdRhkT3GLYNWD8e0+KuEAp0oNg0ojP7EeA07IcRv7N0NaL//3y0859G1eaqvEnsETJ2mz
4IqkxAq+9G9tE/Dc/Pc9n3yAhtEMI2q8pj3QbVtwpPz3C/r8CFm8OQml24jxvjUOEtClhSWqIl5S
gZppwEO7eOo4BLrIfBCtYoKZwodlSDWqgw+VxOLcTS76CdCvUvB2MOeTLYE0bojHpLvptzlyMY5t
jGDrhOkhB4zv6MCcpdyM6Ev1D1+yAdsGrhWHvXT0TtOaOyHZOBhjouc5T88sC3A106NFzZpuL2qz
pzT8dezhahbdo7cA0R/4yjUXFpirmJODO44/x06vII8cook5EhX+2yM3D4kHlr+mex7d6GyE4/84
Oq/luI0gin4RqpDDKzdnLsldhhcUSXGRMUiD9PU+4ypblmVL5AITum/fcIHObvbb0rURUUYbpopk
BQXQvTxuYQ91YaLP+QLhHmE7cJNVPKU19NtqwNE17RXgnSUXUy4dD7cuS8D8UULuqbJOsIZG/9rL
ewHtyhoPFrrcmDZssILdwPxVK78wbIW/mh8qeCEGkeI6iPJEXzSSZ1IZnvb/k0q7c1Xm64iblzjy
xvjmc1Y9yRPMDn6w7q0MeWP6CYaP0u1DmtoWVjVz/pPyBoxFtrdi5jF5vdE1JCtY4qVrbRGzxWHE
41TmI4stbiBVyuFjaz1UOcVdn2sYxQ+KW7Ef6muqi1s7eM9kImMHqJyyCZsfvWpVMHWeLAqZe2ZT
VGkWASv+H6LNPQYvMDqaRTTug5T+B9BIGObRo5QFpx9i895Bd6h97zkDblQ7KfZDDjPm3zAE8/y1
KZkTVDMIRLW2OB/q+FtQWr9hLdCMHGGoinpYS5SxpXGVsY7W8WWyHib4jE3MI7JPapQu4zfrVBbw
Jeubn9Lay/WAC3vTAa0TiuPxqrvAOdhlzuwTk76BEaPpbdxO30dNt3MzeR6CU9Pam0lvcSTovw27
2Mru39hCwtPGQ825aNRQ+KsHtqNblh7RoATx4R00oaCyeW8jmWgtKZYJpOw0W5QeJZD5LeHZorXj
N9CfRCHYQrpiVgMjGJUwGgpyEmsSMQxU1dq51kGv+8c8V3TnCYEL47OKA/VckExA60rOL5H0N1be
vyceexdX7uaqMzQt43fgBp7NMO7H8qyXmKN3B33+HnsXyzUEuBQEpndPZ8RvjrkL+jtHRKOTm9R9
SuUn5F09qqAp2ifqoEhxFqUv15BxsZ8avknuwBXe27sclaDagDkxLUnX/gQS2j4Hh4i+DQiMfEj1
jzEjk2a+KewAKRfOUxAfEqwBHhp+1jns7somixaiw/CwgZ2HpjlFZLBEE1yAAqftioBxB8K5Copf
6crpqcigTb9gdbH0gmonYiAz4a5c+5UwxF15gZi0TTwHEg41Ms81Kb53yG7oVMOt1O4ItoI5edGZ
w1qAPakO3WcWu2xmUAcjt0CLlz+nsFl7IG4LjhbWtqX3JcmkF8lfe1KrOGAIgKtenc50DyJiYX1D
k1uyUVv/Fvoasc93aY6KJb5haNi6Z/Vlyv7ululpCDj5dczckvDs8FQydLecT411C/FemKmvSQbA
M6jx/vlJgREKy2O+thMwQzoKARfWPGkJdXymj2+ZRzBnxhfwk+Svi2o8tpSUQAG1MP+uxHRXYi+n
51mPibZaICnQM7TJgM88mbTV1mLTjv6vJrDhGfDe4p61XYK4ppM7Zy8BlA+ov8H71BJi02sfIg8+
JtPoucQXk6+9Vlw/tRzXIsL3lywgQLqkdu6GN8HuprvFN04rq7PT4TlligMRdpS7X5JiDlBH1ZF0
kwt9jeE6B8+0KhD8RtxtOaPwkU7RbwymOggbuBV9wXQtJ/xJ/qui7KPCWCGK+lUSXQAji+RqwEnW
u/aW22iG0orXkxfamsE7rw16Szr/UMbS/oc0tB49WKxXuzn9iGv5Z7uwyHKv/Cz0+rcQZbzAfWHn
Qfto8Ryr6EFG2DDAW6PExy7x/pqKDMFKxZUmGKLQEqmCOYJ+Wv/65C13w0hgLS08zmwD7oK5SXE5
ea9d2uA+FX3EpbZ4Mqlmx1henYF2N8gIdYWifiDOy/QwVMrj1AD38CDShC1o3tasjX3iPkcYrtYr
ar9DRC4EEGLO/Zy8KUN9K3Xew6b9LVwdGFD7Af/2AVmpdlLcGSUWcxBx1W6Ddtp73d5txLmqmu2Q
RLvMOlBzqt7I0t11SQB48G/6Dr0DPpy1PGbi3Q/vDG8z86EQixghjorvhXR2g3GAwUlirZ3+3AUQ
SizxTiCsSnGExCoOdZ2BduYhlWx8aonu6L29TjDfwifbIn5lfFvOx9K9qbPSKKqV4C5xckgSeBqp
Zs7E6uIR4YSKKVA9vqKAUorpees6E45cWNxi9Ove1CPPAprwiWTl+Z+tg3jPtLvel/r/uJphTvr+
1p3fOX5LGt40/kKmA0EK2f3d4I+PuQelqPY1oK9iZw0h4IjVL1ufvdlF6AUcScpq+tS/FgxDkqFs
YP2Z+FkTmC2NRXMRSmw8Y13nu3KZo//04VPUFiBKicu1PJNSyxEGNycIDm60a3QI0MU1dHtuw7+i
fPjGm+2ebPnaYPtsEqyhWbgwo4CenZuFX+sU+owVKXKs53J6sZhViOZmC7L25Pgi5XwcfSgirvFt
MxLKSBlM/P6M1XJ0DtPihXA3Ih47MKJRTZttlHpkCyKcDJkPln+tlu5nmHqDA1/IxD1lLni+QCEJ
ivrC0pTJxZMeEj2zB6gC6wgiWB3YwJjg1Thm5b5xDMovW/ZP+YjwvT9VAlsNg0lhDhsCFyYyhLip
U+y8V6ODSYBvXUGiU8htaCTmttuZ04whnsMbG9+HkGAQAQecsdkqHrOl3dx0NlyrPXrWb0UMnGHe
4iW2YEA3U6z0UvyoVYzKLw1lArl1NmeaHLHzmAKmTQpy7lZtsu0hFGWQmazSuiL6JtjBsomNnkiS
6wHlmI6VLjMIloz+xUyRMBtDmQ7HeG5dZoPvoeNwH67qwG/K6DCZ4sUzaGRtw7/4094YjW9oyqvJ
k4eIYseE1K1Kl+5ETdLN9X02f3pJWkwaoqPOT0kXMs82VwxbURVSotdwEOu7MrApIT6oO4pkuWkM
LQpZaZCfM6zGwNmTxvwmm/LHt2mpDPPgocNoQ2Mx9ThQMQkm85pqA6va/IWWYG+E6SbSArgCaBV1
5mM069QJjbhLen57TyXVTTX2d+m16oj70jWSSji9mnOz0mo6BM3jeIPEL8LNrJ8mnMcAGPpmQZkh
mf7NPuqDZoPhpCt+HEryBpPHyEr2foTPdrltiFSApU/OE26SIhguXlcczPGa1PdeuyYxZ1i7t1lj
6pFXIqaehFNX1qRiWAuCp/S4fQ8y1Vtr8uonjO6Fvi4qAgXn28TtrmnG0gluTJRQgumLqMHRkv7e
Izhjdg9qfj0mFGZ8ehevEOYNqjaJeNmyClc4Q0WldpjQnk828tcZwLPMh0Ni53szbdEPmyHzFZ6H
gNYvEu2eU4A36AN82IbNSK5ZjvUQQ/2t2+Kna0ZMs3q3Rr0+QqeZbeCQKuuNVVWA0HWkWxLzMGDf
zVAUdEHFOUTUReAORE+phDL7nNPCBOWsJuzgR9lZG7KlP2JrySdIhj3NKICz2yOH0l4KF3+jyIUZ
i7XaTgQw6V0+BQfMy9iluNYqA/Kc6EC7xaE+Fs8RLdpTUCrP6BJMowffw2hw4ONbrvYvS+5Z1b21
MZACNhwEBjdSMEzJQP4Q5+vZieka6xlHYs7QYS0dOJsRGWEOuqKBfsSlMhDwWMNQ7lP48/HWZuX5
Da8DG7IBs+2Bgt2SaCzDLUeBcuoizkY3uFkCPNBNYhdNUj5WAQQLDykVC3+rIdlrvPwjxLH/ydCY
kcSwro5JniE9c44yeDATWRlmtdb83FwI+7ewMdMB4PmZihfUsrJjInltgnZbvDWoywsWBpaYLqF8
gZwJk+RGsLhN6o5ELFG8IZcXTf6rJmqJfUM2WbuEePA2cdNwhz2he9h97RNSjDRjVm028MjeegxH
Dt91ss4NB8+z7i2eaZLHd/MjC3duCK1Q41BimsU1g8RtEUnkm5wcBA6AA3QryAYX5HKY4hKIrvar
3+CGdu20k+qvwE4Fkg2xHjuARmMpe3Av/Wp6+GBqztXxebC1iYGL3SLZtdY87whakiV8NNCoGT7H
Gb+NJEPqH33//zYhsFJv5QYoy8mm61IBWWlWnOlGiF+0F55frcm2Bx8s3utmyLFddTaQjb21d5Zl
jTciTG6MWjGCu1qpRtHebtRtnRO87HcHCobJ1lTIbD088vElYq3RT2OVignNdGy0Fz6ZaoU7AsC7
buO/mBFGxHq5xpAxCVq8LiMkHAuoJfsRdx24GpdQjYz6tQZHo0aaNgKEuOXObMlACZajpy2T8dG7
nzWSD6lR5SLMDbHtHSjCkKpXxkkNL0NtOMRQiPT+YfuQ1L9EhxBcP3FcqjWtGoec1rUPMcC3bz44
dX616fFUuxGdwuqrRdGpoJE+hcbLFEOF82k0lylWCLppfDpkhVviLXWD51B8+xINVNJgmo9vEYLD
2SPI2PD2lbpqOn3hph6Bz0eci5FJ4AdDrsbw207yEFO4k9QBzRzPkRFPzdpJNoguV7l81GVQb238
rCWyhHbYeoYtyF6iMp5CeDuVP8eL1IqZremIKy0/RBWB0UOE/Wp86TUiHKdNhRSMCVk8fzdypE70
rwmcqziDQW6B9+cawjWZzudSPsRMJSUg68X9ZTDwjsEYyeZVw15IxJtuHHJnY/cBml+CbU/z+Jd4
8a8ZBssoBTnWmJFihXDCMPM1Tj7r0JfLEK2zFN3beCiYxxurAICBXrJwt0OVf5iFQzodZWu8NhMm
A/OIflCbX2oz3AchlTHuXZiQ5L31kpTt3h3foMiGRXwibj7G/hBiDezE+ekPpcLG4vFphMtBZ0zT
N40GAAdVvC7/4EtSInvrXma/MYy/7M0Nx4Nr5EfCMU+z5zxrZ18L7wKxTwnVFEx9WZzyCgnFHmK5
TpOKLWskXigklGFc6u0NqhBJvAx/Z4gLPOKkQfq8fYxZgtQfGYbIUJRbwlm8nRexUOOtU4U7vfU3
s2dvI5SEEM4Q5rMPMGaDPM3cf10gEtXd9OEX1PI9i19ycSIJi4M3HROjQUEnulga2AbED4e4JLsU
z4md7MaciV/oHPMoO/qzeWya5BmRHEsqG1C49eRRxhgAhSlHBOUkZleYJ3DSR+w9NPwpoW9MNk19
a5PV5SKT55CwyBON4fTpJTdJludfiG2n4RMapbvJqvGl9iLUID2rrfpW5YEG02zSOP0+chHBc+ME
arDSwzwR+y9sgac4tncww+MxYM4EcAm5VzTbsqcsgXQTmbBmI9nqO78oPzO6Gg1MZPbKrTcBsUY4
kxYlDJUE8QCe8EnEwuG10lIgRXrTgWLCJvzKop3LkrTENhY4YDc5lrkt2I1Mb1FAw46vat/Py3ka
z50D2qMosUNFiZkALBhVgQoiWTj1/Gkkb3kGDXn+xgxiGv+MuHqQgogkjkscfQRlTMFajfKfXLlw
GmX1m47trm8mhtiLiNu/wR+ptzedVnw1CgzXKbRkTplIljGnTGO5H9GI+A4qysK2ZwTacZofhmei
2nI02GG+cCJe3tTCBnXllUMNPk/be6da9O+lsr0AsxHBKYAQJ7ChF1ReUue8yZNr3Gxi94Q/C67T
M0mibGd6eiYxpDUumDV89Gm0jjEgNTS0kA+TOsAdk13D1ukTgp3ybB8b1VkFvJAvU4GbSs8HQIm3
VJAvXuP8cqbMif0WsnsJZuHYuhVUqLOjr7rgoVXj2qmmU9ablxaq3nALmBWAYHvan+4Vu2VJDxGN
kBCh7DIh5Q7rNSxOx+HUFp9N2QAiFlCIWibV6YQZ7KvHrI0Iijezwk62JboeSa+2KHx5ypoWN5s8
XhZeRqTDHspaitAGCmkRNC8ptZWXrC370ptckOGi7LxdDbKcRObyyZq9Y21y5OFlGmMKDdyZWQgr
O8LQYFwg4JxRBQn7HBCn1eT6r6F/wy5IQegaLHfsEZ4O7NmLJm2UXv22LhDX6ZZzI3rmW5OsKHzg
PKZt3IwZs1PTvMjuAElL1ldwvCz4lxRypXy7jOxdpNbGw1tlkaXtvvGxc+QkY2KXvgPprR3NWdmz
f4kt9Cyq9tQ75BA91tt5/TNCR0qfHWqJkJBKLWqvWkAFWqGGgacb/OsT5O2ev5Y+dus9OxxanQeI
WQ/BrhpOvBhpuU+qeu4ht5vaiXYQxh1EvtBBrYjOTJHO8wIfZGYGBFkprVR3b7IdiYmxdTDdnCLh
GnlctCYyiVt617uNniD8QouCdbGhZNvBFZWyukMbi2sK0GhTC3c7AilGUbsfXLpp1ZlRKcP66oND
XOaL4KVGsKpQ3ZndWvG1baYKWo0DWe6fY6roJsZ3OQrXg1YvYLgRmdgmxyhuryj0YBVg063V3WLA
Qm0aBdnkeEWhaS0lMnxWPZVV5GqnHihd3xLoxRsIFrNOyAKzeIttmg/1BnOo05j9Zq+FCxGAwfuS
+UGBr6//DGFp4opN2agptlrKXLdgaF6ZHnUrYy4vCN4ReOyd6ShQ0ZHJxumL6RRQDRejE810doi0
5ukFwjSqrfQpM5EGBzRZWEgm0AEW2QgIg8UYdimfRqajVItfWch1XHFeCuNGGaaAw0zVrSkFfzPm
RyQcu4YqogGS8upySXFGR1HL5tR54ArMHmLmERr9md0lO1IX8gCQl7rQK41FpRXYycDJ0fprmByM
PDqg5IFi42+dkIm2Zq98nKTKcleVCKp3jrWrLP8RWqjacA/SvGanuR281IkIshquaMn5mnco2CZv
m4v8Dv/5VOioQoyk/1d1M/BHYRqL1HGICi5f056bsLlCa3UtV52wRYvCwJEnq3voEVnm/DFJSalM
j/k5WhjIL3oNiKrGdiO1705YIV/DW7tmNMBQY90kbG2NWqipkHJafndVbtUi7ddqzbFkVj6loCrX
gvG3k+Nx6BlKPHqWBdafdKao6iddaEv8ZioqpU3gNQ/isN5nTPNC2BU2pixJNzNUrj6TnsysE/ST
J7zVxqJ453EsGWigg4mq7BVxRSJWKWVhSpGdwfPxMrH0IcqOMrxqxHN/5R4wARC7ZIaUL10eTE7L
IgkPz8GOsdSq8mpVg3SpMkXDvKtgj0rjQUQoWupFMVpbBdikKi+svitbXpcNHFYYOMqLD+O2Aj/O
NJ430ZECHIsBRUm3NALKBbeSOHOtdFSAKb4AcCrpxGvgGZslsrSDjjFpfakGKGOmLDdRn+8dywLt
uUYhaXUpXHz2tRtg1hb1O9t8Vk2QQJpEwQs/rwESvKmSGmqnOkjUt8EVmx3DGBpMiDNQgRKG2U4L
tOr8NXF6kLVHnCCBEvN32dFzxforH22nMqZMC18Yf1dAWMgzsDJG1j5DhuBS6cWKUxaCk+bpW0k+
Q0ydUNf08cMy7fKDIkjDPYXYhmvNgv+VxRYQ8TxUJQMa1GhNvvZn7dvCMcfx2o2jcyjRSpYcq1Le
uxwHtSp51l1/WUw/M3qClB1S0jiI6U8JzeHSxiNdCFEtHpzgCnsNJduB6Or6a82Elug/esnT4v7E
ID4iURKyMNKLPDPBjQnJoE1QT8iX7Vbz3wxGOcxHB1z9iIa9FV5/6UWzSFrle6gvVS/T6/0ywC8i
cHGegA+u+DoDdF8MwekCMBIAwBI2cSzeByeyz+dWu3qqI4zgcYc0n22TO0DeS1pWMzEudfpTIid2
dB5Q/yErueyKPS9lDt9NrrkKQ75geqWWG1Chia+MiYPx7qETUr2yWq6AIJHWIPwsi3UrSAqljxQJ
AhG87jn9F6wtanDy4PcTZ7eySKsBAQzbegfG/4uYsVT2nxrPxGaD9IK45ESHe460pf3L4TVHPCHu
afVoApsLIsWT0fA2vYU/aPntYDgawdA9b82R2A+CS/sUT2ncLenmTHgiNSnqY70XEjn1HC6M6BOX
2ZWJxY4bfnHRJ544Bpq+jEoTK/juxzJVRjHeJQ4PINKVWALKLhS3KquYWQxUUPbCsZRs/hEyqpz5
ngr2snovIzSUmYhlFjHkWOjCbV9uaB7o9p2djcJYvwy1vg8ZvgeBtbFq+MKqqzeogKYM0+j8kQ3O
eUSZMcA5MJBfaZ75v/l6aWDaGpjfhmevoaw/82VXOW/Bs4xVqTpUOR1zBCj2HB+DRmOP46pqT1ug
s8UQl9eqjz9aaLhxYkfPyoqj0J8jY/g3YpnTG1uL4abvMcYbY3J9zxmXZTJiV1r76nPaPMjKaZYu
R5M3/jVQeXQuz6YwCGisuLowbGnOA6/YwdtyHklZncD1OZzVIqGEUAsVu0d0wAwCIRlgqmYmDxpL
l7XpM5pK0gMwDKbmmAs9jd62rbGSpPC19S+16EM84ayMqTHwYbmptFOovZODscHxh0Rxf2lIsffJ
H4jEwKYAWtLph4G/gQVg8fx/DHZRA30ISb2FI9sglqJDyZMDPkgMW5DT4+qWIcYIjH7JALO4DQEe
ViVFD+GaLflXCabHDrfVseS8RCjDRAxRBwoNHGxVsKmBmk8VMB0WDWrnDzwY1bpwTfQuP2X41LfJ
OsynbYaNqVrwOoBUCVEQBUyFhC9LsKb3lzOkFY27D4gP5Q5evXX3jbEc26gC2Ajj5BK1N4AIlCtE
BJd8KZ82e2yy30GL1xZhbQIjLdgcXLCwUsUKNte6s42zwTna19Auwf16q311GwnpgzRHM7w52TV3
EwjasmN62DLG6sA5YdEUK9TMMCvaDY5bz5PFyG3ekYpywdJEQrmC7/o+Wx7sx00JyKnCUm0udiPr
12RrqCl1NwwndaDllrXL1WbZGFZ9nOxuY5pX/io5WKr2pOzR40tJzoawqi2LLhKw+RYRKY94L20Z
3EC94xKVLQkNcX62s3jvAwz4rbcrnWcnk7tpHOAw4LVoPmJ4saY81gazfCCfgKCongiYatRfVJq9
ic1V65Hi7rpPtUOIILltWbTmuxmFwQPS+WzOvxgitkMqr48tntm5imH9ROpBoqRS0sfhHBDDtfb9
sYziH+Slh57kjHHZ445RteY/lYpQ9sG6tqplp/Gw+x4fUG5cVnrf3wj2YIgksPzRgR2asHzN/Es/
QWYhbV4yOn+oSo0TNob8DEM/yPL13I1LVWv7JHUZVbVCTbgInVeHexspQupdFYiZinrRxQXy1hsc
j6SBykRr7BP1DVeIY9r+UMVDjD53rIZ7yMCPmqBt913HYevdVR8wNHcv+rLSajtDwfDieknkcIMJ
SQInlcxT+LAFQ0V/0cOhRfbokq5QWiYF83tep0A0xarFqVLVG+rjSL+go8RcIkEYDS/ZwnreYXQa
CTwiOXWUhSO3PioX7uvAogPCSogpMIF16uT4/49C21eNJKgU+qqtMHYAvIgd/2D1wXW8DzQBy7Zm
VOT2cqsMS5TyoKMAdjLaxwlj8FXOsCvBQwPSolLNSMxvZMjEgMH3uPVY70z8MfXBlolkQQwdEjDI
wiBNpeOS6bcBVUmA82xJjwDO20KH5bzhCdWywPK1PWjgdqy1JQI6dWThMbdFvg8hACNoow92/Uin
/YGwH6GqNmP7Hr/KUk2BeDX6uxUymbP6/gRBXdmQxOGHTUpk7lD8zd+ecwiq39gql6np7kwdbj5j
cVvvjrw6oUgztr6i9IdtjF0nmYnwsnnfPepHx8GrZlyrV8Gmim2TlmI+e+GEpU/tHMse6yLqSGmd
tOKacBy3+YvNvWe3XCgg9k1MIyoxl+C8ak6LILoyuA1RX/aH0bo41iWBCky3+eQ209I1wDdJAb/A
LFg4k1wXY0lsNKoi5Xf3grFMJx5ZVW6H6U0PqNcpT9SFrkBVdWg2AdGnfvUBvgbKVk97IDd+LD31
kwlMrv3/l/ix5V86Kn4H5+eYml4O/VnUt6Hg7Gt8/egaLabSUEQ5WAfHOUUT53UwuOshJi1HHTLy
IPkUjkDeiGBy7p8xZOF4hefs4WnSF9yximxapEirMgOcqhGwyZNjMvg/efMqZIEBTHVq8RLHxgLg
RR5sr+GiZWJuol/SJ8hSyUtc/6uMa80F1kF+mFEow43E40g9ad3eqwJNAFlBOEx8iCcxRpXTrK9q
zzlGbYatN5KJhGieiSIOem5QK/vCe45rf9hWwE2GfMY656nz162HyMXriEZ1dxKVtzNOzFno4IYb
4iEGgE9hMLzSiKyG/9lNMcynFiRvOHVI1YF88Z/sdYClYDFE6BpOMRY7FpgEIo4JVgBM9VG6m2BU
dRBVIbSQHqHUCIIquZmK3DiWXwqj98XEBBQXOfPiRtlev03zPhI/UcvAHrSMGXlDElamLmf22ABZ
c0TohUTJC9EzQdgX3KumbmFkpRTscKVCRN05Ww35UqJTrEIsC86VN2zKAC9cO7/mo/Na4PY42OLN
HhaYaqmaMVSXL/NeQcRf7FdEfuxqt1jpgbZlMlKuzWlvQ/b02uQL6DRwQu6fazdswkLgbXPuXBy1
PT5akDfvbp9/JEP3bnTymGblS4ItFX5K3v+FQBOVu3Gu9zINdrUX8x3WsFnM+Z7C8mZKBBO6HJAv
pajh3F2pKn6trc8GEcmSGAmVVeWhGBHS2mJF3aXk31XRXRFL3Abf77h6FwbWX7iC9UZrrWB0pTAD
u/Fl7PNtgdeyHMSBtNAjHh2I7oH3kFC4Xx1mOPafC2+2/IyYTVhtsQwNfSWx9etab+tVwY/u3npm
cGxKeBEmuYxfap1qRGgQXcRnF963ahXmkgAvYiHaJdZ4qxLVdxr6G4ICA+3T1f5i3Xku/nScKnSw
5NL6xmOrgHlR/BtUcDAsEjJnm29jIt3SexWDezYHH1cel3eanTDrhAz2jZ3Z2huPKDGif2YxLR1J
tti5AGyB17BKVEYTUo6/nllJyoDSpsXmXJ+ZWXVdQY1Ie2ZXO62WnzpKKufETTTMYUOwaAeMC7ow
pDTlwXTJSChMO8wwnOHUj6xUHES8lZq/u2RiS+rYKikPqnhpicjkILQowfIFrp5LsxAbhI6wsZuW
uej/0dj1Am/xnd0MKoJC7y5hraHCk8YuL6yHW6NCTl08TbBqxMjNVyYxxowhB0DDtNM7sSPbCqZ1
hp10ZJ4E+aMtoTk5nxDWtdsZ9wZvOcsVi9zLFw3SdQFlLOrY/G7Js41yQtn5ejHrstVwoyz4RejV
whjBmpn19yGXL6ECHH5cEQX3QmncihTo3TUUHu1KDG0RF2EUBsmGYa3pBaQ5/I7dQ3CmM8Y/w07a
1nZ+UZ83naLtUP7UkbhW2nCqam8z1cmPEOOLXZRbCdjiUbCJ4a2ovvF1Tyg7urUYPqfiZ06AHdL+
d0ifvcB5xnv9aWBuMJktIeDppZmUzcyUY0tQXfIGmq0zfBY1LV7Lu+mw28M+Db1f651cplGcxMz2
Sv8869UpxXorL3nRXewtQVnIsqEaTqF2w9LT0sCHQH43a9K6HW34CBnEWxqqLp1wGdIu4CSxwgZv
L6Lgn5kbhyi18KqCgZfr71genFk1DMMXXdGuqwLs0GbYEPu7JNUPHtqerrnkacggZkLZgIoniodj
Rt3RMjwIwRhbdJsiOeaESuO3devdzVgLahyFkCQvItu1tA0M4wuzfnWnjUKsRr566/lKNFZuRTK/
dgyS8VF4n6aelYGkGS0APm1WwvTA7Y/pwH+O7INARZXMzNIra5OCPGmcGhQw7+q3N8BjbuVuVTNd
5S5qrBK35GojQ7E3S+9d95urH5L/WHL5oUq3g33kQ5ivCfcabg63NFhPxUWogwz5zfBmGtlRsc1n
c0vGGcyv7RTT6skaLtcAh2Du0qcOGwtvR5Gz6DzsKzwaqgANXwBRodP/BMC8CixTVWuaz9jfBXhC
Wpz/6cPxVBKM0Ghhu/lj0trNVDprqcsD5IyXFHe0p3o0mEr82Zmi/Js9YpqHEXt/hiIHtzYj5RgA
2NoRDI4s81ojz1e7R+fmB0/UfbKp/6p61Y4wvzOiYAxWFDSR54i0naabYB8w4OfltrZJlkjzFlmB
8TRozdVjuUWUNDWJ02UVHMLMPes1/LJuHRHZ6hfdqZnlYahWPu8lw7+VR/UEmtlFLjINcr6UFqU4
FDFvm9EPM7Sth5oAoT1uN3DZHPkxT93ZrC1CnZPPMHpMqYo0odLvkjfbJMGncDmwNNtmDhXBmjVu
Atp3bvX/tDx8bhuL4zn4oLOCqicb8axunZYRLKU7lKGwZswbQmqvgB0DTd5xAobfEKfMOvQZVwwN
WnZIN7pWAGHh4/8K4s3hBC+7IjVCYeAKVJV8YipnMZroSbCSiBBXpWssep40ikIi2oJRP2XJQ529
DSZAA1vchiKXD2ua+1ixtHRjWBWVODtK4mGk7n72X3wJfxPnuAIPAgffiVh0ap6YvQo9w0AS68OX
qCAGa1MkjwpOQCdIJcXLxS5eFeikSFc81lXWtatMdw5Ge5JdttRh/ZXuLq5wCZvMnCdrXzsop8Kg
tfHbjiM2RVYVtc7SF9aus2jae4RPkviQSEt+CzPfMq+dOGaHGH2FtR2ooKxqvEN0OskIoLFUGkZC
4YBTI9M9ssMeTO7pk8Hf5mtk1g+ZVzszVG/HO4euixUdDu56xyGe78cBn2Y7/Zrbq2rqIHcG5CfU
06ppMY7ic06s1tBryYCt1rnHOKJxlmjTYXs+PDqtHh2OBWwkm5z7SjDeacLwGc/MhUV1oGVBvw/Z
e3EErQ1VoxDAbp0syezBIM9ixN4KLEFI2fXBHehIvIm8Bv5WUIVMkeLjp5Dzbm2XJCM1nmAK0PfX
khVbG9diMrbGZK5nixy/ZumhpY6YGoKDf8QddlVYoFLkZ+iaDbF2uosP5N7bGjvrbujNFlEg1Nnp
NSc2JbSttaL6NbxXhXtYZsK1xaXvP5RduuFcGeGc1DFUO9Bvn6KvwLdOHrlTGuntit2jN5h060t/
ow/fHo1QDV8zMfFzT25CRozLA/PJCjKHibYA4Cc9uDR/A23GxLFZ9tJuabz7Z0E2op2eRs06/I8m
AbN5Wq8vLdE8V35HHER1KK0EXH1wiM3Zx7joDt6/7Ug+W2UPn65TwBp+KFwkjUhZRMymulu1GLHR
WwwasFKfkUVzrc3Paj7DVlQFT849wnVQg/t3vrmFjxcKnEK05qXVu5sAdM+7YB0p5ht5YtT/CVPp
KUh+ofATfH1VyNNEtL1FTEgvjVOinJFIHTL0eWvGdzeBhgZzcDShQuMb8A0GEu6IH90HB+1iX81T
kqN0Zdw0nqEng+Hs+uBB4rZb6N+lbr7OLBdxhl17qDvzIHBMy6kr0rLZR/TWLfhYyKJUnzItASxH
bbtO4LKWqJetRCUq6YtwuFVzvIt7f8F50EBEtekwgJjJecD3NcUCoD1sMbLGQnWXv81utZnLnrgC
Jblp9i61pubsUpTxyr3XqaibnXyvu9F3z+kOaFanFKkIHw2GKQ5m+BKfiG6Kj1Knexyf8NtMAaTL
/1g6r+XGkW2JfhEi4M0rCYIGtKJEUXpByDW89/j6u2rOPXNmpntahgKBqtp7Z67Mmv3IQJzb5n1Y
ys9gAHRcNpWr6kyKqM6Kv5oYncZm8PqXBaj22S+7gs7beCOrcj2243kCbG1T+NQQlTX2Sx0ihoYK
GVl/vIQvDWxbNbU3KVdA5Tmg/ch0myZKIdWcQpBXqY8kjy7S2PwotDn1nLmpWT6zNn4ziS0p1e5N
H/Bnm+NxqJrfIFwOcS/COpbkXMx3/WDa1ms3VXc15j0b64UJOaVxy9jD8hLNPmflZzYK5czGSQZn
1ZmsIATg7cuyI16L4kMWFKnixkj04jTyaVHI4AZUK7V4/2qcWQ4T4c4+txRU+N3ARMZYOkkxTOZ2
xciukhyvIV5XlB7WFO3lcnkJZHgFyXTOHflYxc6XE1O13FL5NdAP1XS28330ZtJKWBNIup5X92h1
dn+lHZju9eOXHgp/GSv/tj7s3IebrlzP8162q/3Fe31tV97nyX/6v/5vtiZUcz+ufu//drvf30e5
edxuu3l1uIcumvO1V68up9PTvz3833zl03JYpSvf9W83JqFb33/4uxsj+pW1Oj2f4rs+Oa6vnk8+
tlx9fl72ry+vr94eWts6Wt3vh8Nh7T7y1c33MY2tyBnd/N5OvryGXMdfT1+87GT/0Fbio4DcujR/
nozRV3D4Vj75GK6/Y2a6+nffHZrVerdbPx/9OtWmlzbZ9SnyOW14uKeOz/Sfp3nNV7FWbrt5PvmB
jdVzXneuuXWfnfs8ufnK47+7/G/n84Enn5+iXD3dEz8x/3ye+AQ+4+T+99pcvpzLn7tP8bni13yM
Wxz5RL421yjbi1fPZ/KCsXmsHlwFPp7/5IsP5RWc+PVJvDq+Kv8Xv0NauuaF8CFEf4s/d5/i6p3E
b/kXH+e6fHkQpxt+ov//2nyAuMx8Hd5F8QL5nBNf9sHrFq+Y13Xq+ZnFuzLwav/7ip//+4n5ZiV/
iRfJn1Ahb0+DKz5G/DzPT/8kvucn/yi56lwNXiH//Pzvi7F1r/mJJu+/H4wfulzx3vEbcW14+3iZ
zoov/ORKiivN69K4DK7v8LaV7pr/3dxf/to9fh++7/7euIHERfb9Z792d/xAJ/GixaX578KJK3cS
b4F4EeK18s3dyaWLygv7ZM7F+0CDTFxc8VL52+H9Bo+ypwRbn0jYWX2Ki8CvkZis+A/iw3iN/Af+
Fv88/fdRJVe82PNB/AIaMuiwqd3E3bei//aldECE+kLb2lROZmZCp5jWroD3iyDVaoyOdaCdDdXY
9TBwLE5xZCHd6oyDZevVIjOHTrdcII3Nug9APjRJJtmvIKIt75X1okrvTUG6RvU7LpuqONFAXk1H
sNcAsPzwbloaYOW3rr4qbbcKAC9bpp+G0mrc17p5zJAQmMR82RorAScYCUW4xOYr2+1O7kxvYe5p
/cZ1vesMs6ObX6SouDqcJxc5y3ZJhphvfnfyqEFWSq8oMHBdd5w8tcfSSLHbmxI8ioHX/2sA6c9b
Wlb98GaM9T51yr+IgX+EXnOmPdak5E8GmNkExlkc15FjxITPN3xs38GwYueqp/weJOZ+zOdtlnAA
nwiGSabqNCq+3eq+Pg1cMhl7hL8onStMcguYoRk92SC9GsZ+eHLSix/ChIElfiN299nWtpQUOk4v
lUSJgtiwilIn83vdudkRtkMNJUzYBMI7SdBTrut032B49fNbLcl70W42Ygja9kcIWLuPXgFJif6+
sCU2gsBlI8wxnCcFiphRY61BnPNmOZ9FYpyVcWLckh8mqibI93kJV1pUuI261wvbM4vlhxga1Znd
ooPIErO3ZVCXxSamcM7rv6LG+hG/EzWC2PHrKCXpm6EHuAlGwJ38KtfVd1KTajtKCIjaj7aYKLaV
HV0q3AYAGqNTjqQsrwKvjHfzsh0ALhVebL5WeMmsmuE+R5qE9AgagmLAbYtJRkz7vxyTjyrzZlBv
0VXvF8x3DAwS3v9w5kMsNug4Cd9KMeLkoMHgCoUsiH0U15P9BTYTJ5DQK8eHabiVKdseU3qYOfQn
+FSZ1vRY0oOsWr9EbJCrnwMDe3GYkGwNG6MFwLT12jl7lbpiW5jqLq7/hQjEUiKG/mVxD+2QEyZQ
uTybaJGir1yTz2CL7ndKt92GfaZs2/ktThhdlC904avl3bKLF76V09MirmZf/e/AneNDD+ufpDWv
KMKX7C5koj0hO21PVvNSyIRIanvd1q8Z9kA5XzYcnWZuToxfKJhqA2prf6uXT13etuhWHGE5RdWn
2ccM9qW5vIGjcuUOjx8/XsE5dVwOqZp7Bbax2kbUZy8fOQ40fd7WKDRDudyL9kKFAAIW7aZTSAzn
EEPKEhVI+4e+47uMDw0aNPTbbq5b6xaSi3gY1JTpVfiYTJDhg2pdkmk6NGM0U33Nq1w1Drm6A3cD
+oNHMUC1rN2oI0XBKRn8TIuyE/qYZa6IARINFNL5XoN6OKW9tJ3jfNNUEKvKhfxbOvA9vBFmbGJi
1sXq90LIkZktVKdKtZkpfQ1AioONhhsADUl88HWRUQEmGLOdk3AmK8tDqoPnyqz8xhtxEtkiE+2Z
IqQ5ZAJxmO8L+fTjjghzhyQsCiFGLYPxGy8cTP+m/sASA7gmgYnw2eKkBZ3maNSz8o68ceqYpiju
Os3NvN9LVbkjwhkQc/ilThVzuwhtLF6OoToVLX2i/hKmP21N8sqOpLTI9GfFJIu2IMr7Go4c+YyP
okN3zal34CEvNQbs/XWQum1YhFeSMKJ4eekSjeWD9beUUS2Qe4UhVkoNr6Wu6gj8qlRnY7Mx2Mm4
iUyvnunRk0KEdcIGBcO820v5d8+D0MA/Ehwgjo0uUZAoK22QTg6BkWtaeQDfnFtGtweS1VOOY2Io
P53s3rZ0b6HZhjjQBKdg3g+z4gsibLs3M+361UTWrtaKF0ZUYsjJaKe7d+qw61n/UuM9Impr4Mbr
aWXE1W3i+yK3zps9S92UbePoExeJO9IvNRjqLXXoLQVhqsOyb7PPcZyfTVK/qqq5iVWqTWMkLbcD
qL1xTAbQcujaRCdqI+aPmgqQBIUixu3TQounbu4KlHtZ4tray9I3XjuiIqGCa/UJGrZ56GSgedZG
TVtSb98qlhNkIEnzKGdn1WJTLunEmPN8WjQ2Lru6VaXO+wUtZVclKPo54VMahoN2L0mdSp2dxv5n
S+UhYg1ZHOkX18zbDDoohgY9tdROak8bA2aIsxlGqNum75hIkWuiNBh4O5T34xbJ371IIVknGtxz
M76MzC2lMvDpYO1KNvWmxwWP+TVR94CrPdEAKdP+iqaQHOoFrOXwJjarhNyqqATpa7aeGBexNdLW
7UlLCMT4bHIwzvOIgV1XzdZV0ICgDOD2DmmwWvAGRZUR7EXoulUesgXSPou02sw4lzBRMLF1QG4a
hAUEdEs6obVWZp/JDCleut8rijBxHCx4bCUwdgzRwDdAHqeacTJKDC2kHYKD24Bk9IvB3EituW7x
NCLSEhILMwYieDDJGCJxc81OxxrJ7C90vBzwtGw2fjSjhB3OKod18hkKolgqDWI72tQaYRUTBaeF
PNKdU+c3r6kFtIp4PZG9Ve7VPPA00z6nLDEG9B0l/KxBErTVkVISPjA1a1Yd7QDhio02SYWOS7LP
PMZrQ6yAYjWo5J85w9Kb0wQuc+jCiOrx5cm81xip3FiNTkH+L5Y/FQiUprxLZoZHmr12qhNiPiT3
29kE6znJWybNG9TMW5sLKRc07yskaTDClNOStq4hqwAGaTv0DxKLXWgnbFoUyw5IYOTLyARwM6xM
sPFsX3HAgI5sKGkOTzVqk6EGm4D4ICzYtWzG7wjy2LqENl9qFk+mJTnaFijv956cbIUHW+N7dKmC
cIYZGtPI5DKp3UHj9agiKwnlzKLjlwWShMePrR3qMF1/5OPf2uK4AEDXC3kAIv1ObB+ljqKQfSNZ
Bpfbz4F3L95yza6PhT64AncXkn5SWJyvTQSAwqmEdwPpv9RpaxXbrJGi/uAImT0GsPxMa5kKfc7V
cBJCHrGzR8UbftqE8ahoXtbNW6FignJcWerJhLfgrnz+Z0XgRsr0et9xWVHuPAgrQzOm/ZHEJE3y
R42UIQOssgRePrwFym0ikzvQsbljBW8FB4nSehxROclIBRQ3EMU6VzGWUQDNf6gkMOARnKzJ21LL
1iYBbWSraW3kGtw8IsyrQN8JKW2l1uWuzG8a4F3Ms0X7SSRJXMEr2lstiOesZrzlDCtdIguZbxS1
/SYNfHHk5GCg9wBap8LjVRtoAgtUr2YXEe8dXVoVIhznpXCEpMU1FhKKBvgPNkJKG5Q6aYXB92qC
JOwUJmWWdpF1jf0LzcBIpTtre610NjErtMTBHbsR4S2MBbgtBsXXOZqW2UvIoqi9pcy5TFXbduhF
2CHV2PYGGHbyhAkC+mX11aipLx4tIbmpGN/iHNYgXNAWiW+mipxBwlzEbvLf003AZRJSi1j0LBb1
Psjq1tC/WmRnUvjZgOLX6Coo524e13rzU0ITHphhGtUVjKBcfmJjZo7IykCIH5unYFomyXs9MNDp
SUgKlBciOkHhyQx2NvSBZvUP346ikHObxtswM47qxUmxP1F86XSl0oTmsSQdA0hgAULGmSkrcc0H
TV18Nf7fQt4SEkK/j3GAqaNYJG+Wp98MNiwctFkSJv9vCcL7PJOv8PMNAzlieJdDaMqdQxzHB1XA
NtbPhCPsy0TelOqCh4Eeu/JvsaJbUYDljF/H9IEOft1iUQ8j4zJpb7yJNpVPvgW1sJYQVnVmT8v+
bwpHxiDHJjsZpEXYpcE9LMyO+kaWIihDM2KPZWs4hJ+kmifL88vcsyP2ae6PtXI1xmuXH5Xwq1UT
yJXFea7GJyIqiALmQUuU18QmbSjC3kSELMAvSd3owiacuOohbpDYBCdz/lIWfcMevwlUCtrqPqqx
VxTSrmM+0JPYFDbHOmF2B80HE+2I8r3vnF2q4kUvTRg26spSK4x1+IMNeouoqIFdhThD1fwt45C+
ABeayWJKyWWx2UHFWYgardDgTc7bMgHEnncvqWRT06DkM0CvBhxHE9gmKAIyZ1xlSewrXEjUvJxQ
6NwT4Ir1HJ8AJDw65OEmn38TTqyzfsEIvFngy0rxWqWaWUXbgdk4oSNB/+kYv/WU0Zoc8XFiC2S7
Ggw2AdnxHOm71FC3c8Hz6Z2TwXZwcnqB23QmrXidyt0jmPYRJIj8v0SV5bsgHjK+8knqAjlMqT1m
eLgQAHsYsRe2odd+dUvBM3BXF84DRD9pAYZtdGZMwBuGKX2+VwbGcJHPA+LzqJ6cokRjIjGtBtg7
PMP+O4kfQJKZ9djMiLujFB9TSWRXa74VMzox6FeJA1SZEqV4IKkOiqvPkxt1GUpY9DncjhDmEsIM
Qg7vw3gftLOZUJzow1HLpj2CmFuXhod2qK/Iagm9aquS5AWZcrDDoHuxUP4MiHlMvWLc1pwiDYWe
iRV95hZlF5cZYms7hZTwZjnocrzl/sDLGbptq+4k8wpKnBU0GiHFSB8TmgS8JMzQoga7ziWv87XO
Hj7GDiehxgsxvwg0IYIXclbtCCO+gNVBu2wQpxr4U8Z6J8F2DkZ0h/FNMX6G6Yx2XM+fRaLs0sZ4
x/CAarI6Wf1+MQnqQ+vCerpdYExEhbxrOIq2sC1VVIcBwvWwYidn6mHW17Gt3hpSzQvQsyVHOGv8
15N+lUXlXq+Se4o4UEK7mX9CT6Pdrx44dT9zm/QGY0NYNuUh/YkhP4+F88x53IpDnRPmJpWvbB0I
+BwNDRndR2czkS41MJaCzz/myWWc0dmDemdsNa6nSXkPTk7ZH2wbjxWVKjPPxCIKIiH7+tvOTmWR
n0hR9nr2ezUVEV8D+kxlpeQXuSp4fNWXcN5pi8pO9FCmn1q5FPikMghencZ8nTs/DctNlI8rHVV9
UiNmY6SZj8qmt7V9CbLG7Hxjhqvc9JfewjIyvZVgm5dyvMzWhLACN/6UfAzgEEoEW0q/Nav5I4YP
vOgnu9PvMV9naFVPW8a1zRkJxMd6NIuzGhkbdTrUPBBZS0k2XMJpF49f5JoyBUCy0Y+fRLBvloQW
jJnRgCq6p23cdLhRFhmiTfU6T9/EQdYNay0raU/rSsrXMVeyNLHkTJruDlL2zbl6v2g09tFO0mKx
eC1B9UhC08uJtClzfETEWksT+E+J4u1Wzj/B8KMB3NBRZpCRgzbtv9u1kCiDcRvhpoinU0GNE7Hs
WC1aH47oKdyfzgL/UqTUJB1duCLKvKYcj1WB8pKUL+RdTc022eX4ZhhJxiYePIXrhUp4oKk1GgfT
PIBktVQBXkQkanidgZwPDZwNpFSK8Chbo9su14xQnaZSXR1dtoFUBBszWH+oGMOeQF9Gw4RRJfF9
UMiNalpGJLDAjAnT866QiTwOPxcuTt0mLM6s/4uzlhsiOeZS9+qRLKu52Oo7BCQ8n0w0SmQDEtsh
Vv3exr5kpgTH4pZtlm3by6cevZc8/kwsPiGA4wTtw80pb3E6eoqC3AcPZhOnt5AvzLrgVOdg/Ok5
TQzgeKOvFoQQ8eOJHu3DWVoxlt7MlbPWo4KsCthtBlwEeI/lwMQ3/DV5rjrluypYj0e099ygmsTi
mzISa411xewzsYw7IyVoGiOtTCEDv8zC32TTaRTnNrRDdXbD131daufcyumbYvfgXZfvIAYAXErr
KbmaGoKvsFw7Gfy6Nzk5MVFchZQ9UP1bcbZuCbsGc6yguVCgc9g0S0YGK5n8XBS4EOC9+gx/QK1v
zGb0CB7bsW9aKx3hdZc+9Dnc6yaFIuVR8pzxocUZjbqBSBUAbPkUu+zBlySpt6FhXDTzRc3e0cdz
F1puoxLeDLMyisJNyShRgHm5zRG/XCuLZl+8LaUnAGiqhVWh8ijMbir/OsRWdwuc2uwb2DCQ1isZ
SJHWvLH2zEHNxLQjgVEj4cx8VjhaTbvG16e5acNcvE3+labq5q2Yx09XrE5vEVVlaGRkFVGK5fcZ
THLCZch3TRi6E4gSTfiR2YTlzYQdqsnRGlMeRNTXTswcjGtIIOQqUoptJCC0uDERMolBLJGYwx+3
7Uwr12kOqhwRFWNBkkzfEVck2s5kGDrfhua1o+FotP1uyMg5W0icJSgb1sO6YkltpQJwJ30GEyQo
PKm69mu73cwTlXKmEkRCORvW1NSM6biRyC6pqO6IrjbriRqHhgPUtIR6us9/LaiKTqhtlwxo4gKj
yD6EEc+F9alTOtoIbbidL7Utw/BytnbX7STLIgB5fmj6Q26/THvhugYHtVXu+FjcDrkPKpna/iR3
E3xfx/YCP5s/YWDX5qSf7KuSnvawHl+hQjMvH1C60MtXt9pBC842Bwtytanbwy2F7jZiMRhINk65
oEP614eUS6AZYqXft60uWjuuiClg1ODJQKdV094ao19ZOynC6Jv6vMQUlUEl/eW4a7rMujvLtA2c
dt0b+rWifQpK7jZywmdoiX3BsqozIH2HPltqd3xdfY2UdC1HzstCEJGCiLqYbaiBqBscdddHId3p
25y/OrF91dAuMMYPwWPFDwqzQH3oS8yxhyJJN/biBXZLjp8wgSoVcY/hgSe0tD+OSE9GNsYKhfgS
5LepvhRoz4NZAgg2XWxp8ITyZqSVjc0DCoFEQYL7idOvzGRcR9AU5CgPgjrfmwgtBw5DSH3SwYEc
MD4UST7isEpmVs/onqbtwUgU2r1Ch6LvUefneGDT/CtM4ZgPqjuktqdrxh6cbeoVbX3QBvLZqjVZ
ZCucRoQ/XoP4XZMWV3MQNqIhRrHKUIL3W9D/e+CjXhfhgoFhNFlHBPP1bInFYlvLI/82Dkqee3p3
1GDwiWT6oE2OOr0dVh3tmJLVPdrqWwnzm0H8Csrnz0QnesaS0zOFpkZej8w0Z2P2uwnQTW+TEsGB
hthubx66nWU4vqOMAKM495A5TG8Wv2kBFqFu5Y1RJgeIOfuM1O8hVg6adrbh+WQoifRl2iicuAvn
NAyvenfP9cuI85muQXBq00PDcY9DoOJZ0ZV5i4KLtD0S+TqAq3b+VZnEjMdbpn0NfcLMntWEOfc7
zX/tihFAfEaeLxZPG41PRpqK9R8RFpI0fWzkjmoOXzu1X8w2ukTqhdw0xU1DmVateVpEBkwM8Hdr
os6pU/hFiHN0V+67DWEfK9M4oRriF101EDhVHRszRNTas/7A0WdBrk2c+O152eTdbjDxa+BXbMH7
Tka/CYrXlAyqUgfQD+gajSuKPdutg+afs1+w8sxMGuYi3kOIjWg+8q1lLmn0qqPFtV87BLzAFehq
Nfsox+MWDZ8Gpx1gfFq6Le+hNBPrSSQXvdtsDry4i1wgKPhM8VuCCp1jbiz7xUi0HxFEaFUcHUWb
1aA5F2fP1uQdp+DKjkhxaUCxdULHiqIbUm6ceYyq8peFRkux4IqgdgRLvJq+xjgAqaVsgLOS/GmB
ijF2TnqVZvtSSLO4H1CKEGA26uvatBgPYFIrVxGuLTp46BjWssMcKXaN+Qn0vnpZ0n8O3bVh9LWs
ei1prikjkSAsGwBRGUTo/QEvDnQSfU2VxPZ9aUJc/zm6JKRvadLf5c7ABTv7aUsYOTKMznwWyOBK
JUJighVInro7k8L3pkfHlNiHcnh1ICsOcr7NlWdPW5YmbBzSrM6KbZ6kpyzLTiP6fSmUj4kKosbw
tN7gLKvtkHzN+CTnEgcapwSJEcw0XhJmno097VTW0LGWfogCPoWS9TKdo8FBQ2960oKur4m/VBJL
CjacloN/TWOxBg6BHURmseoqpEYZ+Us4PHIEfXY7uU2T32s72ChzD06M8biCJxHpNolXm4SbPJSq
U/wMcgPP5Fsn27REv+WUeJj2zzYaMFZHECSrKrwmKlq5Uboy0U3n46iwJWfPsj3X2EQWq9sMsiYz
oRlf5eHLocELqFMoxsd1UUIKHLIrvS6vpobSagrrNLsNC21AhcMgUkhio1Bbcv6n0RkGh5YeDglK
CB1fDMrXtuPwqj3Sut1D+eUNJfUh46gal9prYfa7gKxm2mkEM5r2Xw+RKnRaLEPRq0EnPKFL0pnp
cXmaBbw8GoQXsH8fhZ4iDgcOxtzQHDfqnG9rG832SLdajliqjkmRHsMRTsYYIHiVOBFjrB8qEreP
SvRPi/+V6QsBf8C3S6aMNcYv9ogZ5kTdbNKo2PLsb7oaIZjS8QIQZG6DaEeeqmTvIR3QgVAy5DJY
LSwj2eKkd3HsHxS7huj0rXJslcdDRxK9TfkQMMwdlqdTwIX5bZdua4141jBEpuDtRr+HjNfieyMI
gPRKbGrJO6gUvbgGinTICuna6f/KOjmSy7wJY+xqoewPPbpOyGrOPG1I+rpT9nqDFuwVTbpJcn1N
y3tkYw1JUoKrs5dcGo8R1rmsJAyJY0Bclbj+6JXRL8sccxWRO2XsFNtr0E3qDjO2/RR5slXtMhPF
FTekxrpbQWmPp2/d3uTFsVjS+1KTuTbLn6muYJbTQVUh0mfem22ihjd6Zlhh0fZx8nwnSfIpLq8F
lFvFQJcw+mZPoyKQsMmjvQLxHCnyeuF5ZyCRYasQFcyIt4Ahzzz8AFtxDbytNslRPRYS+FaOfOnM
XTog/GhfBhwYUol0eETBaOmwRfRPuBh+nJzgfGxUPXpRSXXoM2Lg0u4wdNFuITXD6VpWUkQCmKkn
eT52g3XTlr8iuBj14PU8CvYjJrwGTMF2YoCcFhBhw4VsHZC5kwbFo/Ih+bpGoH12HQW/WT3QEBGg
kxP5NmT4qk9KoByzOHgUUgolRMFyd0E6nMfHAA6FVL53QbAODQBQiFCtYl+3T9p/QdXDV+U8zyye
nb7uuDEVcp2W7w5UkBr8ycFBxnY9dhNvIjRRQyGzTVqpiqdHiONC7mytD/2uV58xd3IhhywDJc9/
yy6l1mszS+mARW5NGh9xd5wJVwMnRwiRCLatcTkZ6EBVMCZ2TUcZhE1UCJ4HTkZOh+V4y+RXi7W8
50zIWg4PdyWNP8SiMiO1r0VhURnwbmjMWVISmhZ/YO9oix9pXTC+/c8o8N5oyZ3Dkis75TFCWT82
wZYeMJ5WddXGH619rrKrjczQOOVIUmSgLtIwrllJwZcgyBn38O02jk67zPpCNcKN5UWjStpOcOhJ
CLcQjpjMOdTx3E1vBrS/jgDtknzCYrD3I1uwDmuhPyp4EPrYh4Rx6FiqYvAU2EvQhyL4bA7YTchQ
T38KuXMNIClOP23Shggay3IzGpAj0wgiDVM4/in6Wx0eVCv2TOJogLhtLID/RdU85izfaz24JwjL
dUjYV/E6JPMGaaOQjDYWDHcd9z7ZA9s6To9RuJOb6TjV3UVPWi/UvpQpJ9DwrMevif6Sg12sAT2q
E00quCu0DgOR8D6emdryO/7kKGrlRL/O8i0uiHKZcXFrzqpCbbKWNNM3VWre8qvLHpMByITtNpq+
xckgyR4dt3b0xkwxL5+Nte9p7dOVVvQXx/6bFEKYPuBqroZooG+Oqh0PiXONzWfXPznRwpjPIfq8
DdPR1hSah4xSCD+y1fBQBgsIFHY2mTgpcrGi72zCfB38WRnkM7L35GyvTqyCTuxF/VlhAzNPIUms
A7dnzbaRI2pJq2vQXhd18IK625gzEICNQamkImFOrmMPDUKDpnY0kEvlGrUb83ioqkgiGN5MxsbE
IMuN7QvemnRT+soLQMxqWeNZSC70wJvLFuh3vw6oKXIeeiey6XX82Q2NRMSdBktk0b5U1b1CYBBi
WSai3pZPRhMjSR9Bz4lCk5st5Qdg0Np8spSzoOclzbOI742XSKU/UhioNT/sLGDiqm8cx2ZbxS9Z
vSohlTqHyjJ0SaVclfV1yj5iunM2Y6fmbTT3MQIFOyH3SotWwfw+MciGct9jLRm+ahTWFiBPSDB6
91SdnTyNTOVkJkEcRIn/MvgpNU12x4klYjlME4R05NANq0lNPSthgJ5k7UKqBGgZ8kocyM3vVvqY
+z+bs2Yh48W5BAuSlXnh2EAndfrJle1EEgcdCDpU7GnsEC2kerKmNbmDyHAoi9cR7cDwV/XvffTb
NR+E/a0yWkAFq0/eE7qbPGJrT19q6PGsT9QC83HJLRdbCbiuFwmKQTVeZNLswP4be8Okxmj1p8jp
tepd2h/bmZ+vJ6CDBQb9QNmc53TXwqHE3g1bCOcOs/4aOhCxUsVHNBzi7BxLPwxanCHyQ1rCGlbl
kX5lWWXrBJUbLnF/om2wQAeLdWdvKfSl1Z9hLqDuEXdhAcFVSdk0ratTYDjGRcJeNlkcC1NMBkRg
yNYf0eYLZ+eJ+2u0f0v5CrYdqnpSMN7mIYqRsKsmEqZXRGSKpgufGLcp/Rk9/YzTyG1wzWtYXm2Y
QGi4sUtiS045q3dMT5IFVTf4n9IvUCvAbob5bO+DmOdLPdnFOcpClxTFnQEovJE4qxBFULLF4SwA
ENfUe3kEA68uoUv9pWc3iBmRcArTclL15xjSPxEDf3pBIyXeaD2bOd6CjHAzJ/OqfT/H3qT+kjPP
mQ0U4+vAM2eO8xZCLu2K2I3mv1BhHyERpIcfP+KVcWBOjEeOl2yq4UpN4k2eWsxHEezafuj8DSEO
fzXxrJj4arRviJmBu3fYUDM7PpsT3RLDXUz9rJaEmjTWsSIrLJWEkxZphBrsDf1YXAJmawt7OnCA
FuN1gD5IxX/XTwdZPeI8W5XGu5DtSUO7JdLVzp8cwGmjwIgsaKpIUY8s+pFHP3L2qaAF6DY6WFen
5F7B2xUOByuMtrrxy2l1ol4YH7aE8ctGnk7yDZUxpR+QIIxnnIKBX5o0Z2DwaAwzxTOrxhq77b9Q
QoCCeENe3Kzzu5HmDy1ebmXuzMBhpRVESuaPiEkKag6FPnmDxhMphBCXkA38l6JrWpajrN/C+k3N
rmb421X7nFp/MnyRq2nrP9jq3NwejnnFuJCAgdpE54ecF6ObWrwaw1uJJoivIyORd0xSNuKDjkxL
4WjWKg+zvYXacQ5/FKQttACP48zs0FY3FdHmvU5X9VATgNboA8HH3zn+hlYmsrE91XmwHQblb7YM
dJcW3efqX6WV906Ui1m0KRmvFxq8/kw9G9o/Cx+MFGI0YIBd0CjuFARL/TqPHM4ILGUwuor5Kto8
c3W2yEe3OW01w9mebgFWYKvCU4rQNIe7mekfXd546vfMIaBpwXAV8XZoOdjSYDFxrpT0henxhUBF
QiFzaUIYUoXkmdi2+47qlqCyUlk8HYXXkp+senoKWKhsPey65xR1sBpPR72mQnQigA7PlEqnstrg
VyOGYl/HzHbR1tEeV7MXCdqjLAhhW8ih4yQ8Ap8qyJk5vnJj1jgICUhROs4m8yGu9p2d3SRwXaIY
7MofiVWTbyUP7U6fn1mFxNE8t9w3qYlq5E0fs60STWIjIBf+oVS1P4T2hSOqH0rauc6wa9I7UoyO
DC9YEAQo4epjNKcbrNbmRz7ErjygamaiTXwcIrDfpUJEotWeYgNag1NeQTjNQYuRaHjgqb82gU0O
wvTmaHjs3CYu1ng10QWAjuXUoBWwc+D7tgSLIS6lDZToEF2ZoRI9W0iK22zxzIyyeTKY/BQezCz8
guiWeUCdey/CdQqws0kC8LkKN3KUHgcmUVYZoO8lKA7dYQwGndaXhvsnWWuTLaAunhq9lpq1GRBo
GOCQmS7ZzKYCrt44DRsm/tyqOfkDNanVicEKrYz9Xs4dz6DMiNLwqaig14Az/WcXfbEDVmeOPDPn
wtq8OcwIHABEevET2NO15S5PBYpYfXPMO6GAq3xe9yqZ6kVCPDrft/inkq0ayzDkrRXE5FUd/RhQ
C5v8X+j8S4XjmraIBmGtIZ7TYUwsp9NtmZiqqoTmgRJMiqfZfoo+YL6A91Z+Rrm+OyDfTDYO8d5U
iAHlOnUhc98i1JWZ9J0Jw6Jy58leO2aDd272exJtxcEnoIENX35rSoS7yu9jNf0fR+ex3DiSRdEv
QgR8Als60JOilzYIlgy89/j6PujNTEx0T5VEApnvXbtJtK2qaEdmVMmA7OYMT7SvclgpesAFeZOn
XrNehV4keJKdTG+cTBxC7H0pYJj27o2bz7/tId1T6OYpcWgH0avnrTSCaDWkj1E/+2axsJCL9GSK
qiahQkxI7VU28LkfxfiqRcsP5y11UP2oeRQZp+XgiL5amE36/+df0FERxy2oz8LnR3XXdsOfT3YM
kb2ajGCWK42tufT6hQCAI/2WLogEyfw8AIDwVHdtxfbKdZOFhY/XUG6c4BkKhfFJPRSM/7iWunwl
kOIM/jts912Edot7ZKr/zIlctXAYbcFLFagWwaVo8IgH7c6abJFoPGY62asFY1BpPauGtIk+caQE
GNI8FNKB2dhFwTlUZyXKVnXqr3Lx9nSQr5YRl5B8HKUal3LJx2drz9yQyISR17K2ToAhfdmxscvy
a7mEcebZJY+JL+l/G5OQc/Q0Ngl47HST3RTj01wMOH7z9ZAOKxnbrZQk7656e/9Thv2sAtkOqPKt
SHgi2OhGvWiKylP7BLCgHX5AZ8BnNHHHEQRO5ebPsbYOaFw2dDFw8HZrlR+yB0YCmIzNdoNGQO+W
1BJdW5SYqoGVWGH7TbyXFGxE62586RkjHUBAlIPQNpysyhS5oDE2qcMmGT3HTiC53gppCS2fIkq6
hTxqNz1IdrIBUt3uo3jcFp6FFNcpQuPHQrjTdQTkaG5jz2PQ05lRS6cUuFUqYGJ9opwVbSb8cZOW
by7rXp5RLo+EQ0Iixb1WpKe2IuQBd9sdal8pBifqHjGHk0GXoB8by1Z9VGgyyvCY14gxZfLSIENy
I70oPjGH1aaj1ceQqd7RGd+Vn64lMxGZrFwD52cLF52bTlJWXe3JNptb+v/QBFk6QHWATCR0w9lE
3iHsX31t8QZ/ju5von6G/U4daNdRvhgYaPCmS1iOl1n+4BLiTWYAlf6h0adspkKp8kp4x8IO1xjP
X/pOGPzS+K/hTMuto2afbYtcGtta8e44hVvP2ilXg2rKsPnD39+52cpFHyRqTHGN++zt7yqEi8//
kuErTUnMQByI+k6qjh7cpW1sSIqeeUxMVEV51RcV2Z/jUBJHYOKbrnY96MQENgyEoJLPGjmKBM/e
YEXw0i2iRxMydpoPm7BfqFQ7NDRUfldNCb3BRNMwvwZTk14UFHu3Z3klFgrHu3QuwtJidTshC8mR
63p0P3OQdEHpGAp6JMtStiPkgY4AM8iJMsyvEbowUqRwa+7V9tdNs0WOQKPtOb0xA6LWT9fSgK31
5VnHrm0XGgNdlGhLhidaJ2Y+bL7G39klD7fDuqMd4vK7QKAHvw3PlBxKfY0Xg48WNS25Gv2CsOh5
At4lS6xuLmEdY3oUABX/s3JkmxX2NjRaSlr3Km3Z/l9q6eu+jo+SXZ2lvj4ltphHqBUragaN8h/x
wSuawCMxnhqUaEpBbkVZ7nQ/WpK6shuiYT3lrFZYg0WSOF2NMmxesTh7kndqa+h5RJuEMkoac3db
XXPCcGiOHZt6G1CA2SWMeN1OptgwzH+DovsUmXqjyaDDKYusbEd9HPT8PURR5938qWF8VnUK64K/
RM8jqfLcTtAqsdAEm6EFdgqHtReheOw+Us5x6dg18oJkBsfuSPgBKfYwVPoInwPsCQWpYJ1mIur8
gE53GjahxpGUO9IBxBNh9WfAnyoigDbKoeB5KEBaMh29keKo+ZliKfT7F5nMctgpP6eWeuqAacht
QebMg++fhMKjii0Je0YdoOmtPtpUXKspEE8B9VTQpKrxcMn0gUgQxTEk7lnDvQFpEYibHAr5wwW2
RJIvoGMaDy0OBMOkbo4MHNgDwWsHft5MNITYblWLXK247J5tZjPWoF9p6flIhxPluuxELXB4iGlf
S7aTB5lcRFe1N+GtbMJbHJS7OJRXgwJax/gVFSNhhdJR9cZbRCHJKCNWG4+8eLxwqd8SLgA9W36H
LclorBtTnEaabrPeWg+kyOlInVKbugMEJCa3UuaQ7yLVR7Jqx09TO45x5KixugjDlTnekzJaRGDX
knTILFpGraOOdhH8VHP/WpwEFhPEODiQbhGnBosR1ae1sbSlber+8sJSizFDJVaS7IbUK6+zvd6+
m+hV1i9DvXIsu6UB+Yj+VH6ppjgGyTdJdMuu4HD373r4sMnnsqtoPi0l1jAu0EtpTIgiQ/siTYs4
xhifaMxj0JSbSUFlglaEPlIUYW8kBIZQZNsxIw4oubOHTxTuPIx6FEjgJSF1ZMCMmsqYSSQy3Z+5
8chZfclvn1dJucykfdwqM37mVv3V5bswqFHrojfyAgC73yz7wzyPyZUbLd9VoABVfKh0gsET+bdW
lH8IGVIOa7sjBjY6R6a3KFBrGMUU52Ntq2nS52mRx7ZbaTkkZ7D0C74bTyHALNu1NjWINnc+YRkj
qRRW2l40nvUS/V4xjw39n4GkOjbNY95H56x2r9LE81v4ho0koCwi4KavSTSh6pS6Uzk7KEyXnZ+t
aFk+ah5gbrt28/93sg7SAiyzQ4vINai7HWUw8DvBwdXdv0ASjh6MAHBDdI8q1MR+vE51/I7Gb9JE
c8E1Nbaw8ABhwqbXgPLUhobwZKBjAi168tKlbFmM9TFFfQ/KOhDgkBh3krBccCslPg/uv4jMZAFD
5nF4IBEY80fJBcLATdAyWK3lv4NwZVQnnxR7AyQgAdXo9oYArENlGuv9yoQ+wQEEvueCq6fYzBRn
kEzyYejHq3D9yelwp2zA/+gxW6MdMK8e1jAjpKepv0fQExjh1dzawvEfZJ5zGdbD4uuUoScTYzyw
9AaGuwpBT9F+eQRJKgYNKKZJw4AKR4A3PhVAg7m6iUQZOKPPhEiatTZJzZnueFyX3Rh+lrL6Zi1R
ZoVJ/Qgq7ZVeqhfM4xOeC/3D3mHlPlMrOqAGgNVIN34wHJNH9o8g3Vi/9CsS8BeBdJbL7lpl2iHp
efDyims4z/ZJOJx0AkCJAqDP8aZJT/p7peSz9X7Q1TakoNfrPIFaDx1L+tSsEw/vQOw4XTSqtStl
0sAAoZksTG/P3OMXWMnRk4k6RMe/Vex7nlzspuAbYBV2t1J4bHp7HfImqTYvebyP2QiwWNF1gKt/
xEEDLEi0EfXPmBGJfYpIGm1sZn5CwKxvTACp/qcl79BfB+6Xan1EJL1jGIDugmXCIUbsdEfWTNg/
B8JxynOPykSmWWzKBFQwylku6loBNSVsmEJSkTQZwAxFl+9SWwe+GWvkvPFDqTqln3ygxAha45c7
cm5jhUXvSMT1rKmOhn+mQbfA/m6CSiiE9lmrUH8N9rZJqr3cKrwB4zwY0I+TO4QEyrSxIpSoKSGf
8WhawM4C5X4McU7nrJ9eCQy4WrxxHpY9EkQcnTnAjfZ5vJb5BrTmbvRePYG405s6DcAAW9OzXX0X
yPwJ6yTXil8oIJYpod1FoV0LOZ43Vnt4FUUlKsSul0Z5xlVQjS5U7Q94Vdo/GLJ7tPYaUvGumcjx
ZdVuE9Atq5CeNld26XLit/hHhlUP0KxXNP+494kcMeLRiSExPDKzh0Z5eJq6IWrqiilN9x5a/+2N
1Ocw56YSlXF4xxrMT26HEkzqkXZq0arEVmdpzc2tESbA9GUER/rUSNiCQMxw4dOukN68xPyCdVBx
J4F3HLr6eyA4eizI2ACDQ/NDzhThP9YiGkpeOX0Zt3R7oq7Rs12H9Nd92+Y3IuHkWRWXQn1l9aNl
gEiiZlVUMeHn7MQuUZZ+tBCAzrXp87byYtXnvEMlM2Ja+BNGTi6nPQ8IyBYnL0HrhJVIwiRDNESl
kVGE5DvH3kPcBfFXwPj50jaYFZ2BHbkY7mb4bCmuzlRqANAKxCcyhJ2eSzjgGyIu1KceIX333I1e
dc9pvRi3eXLTBzStIP3dcO70Z0MtCR9sPQaORIIwtSa0o9L1k0m7sqMg1+fvTYpVOqn+XyF51PIq
BgdDOjNAxNjNNagvmn7PrH0XEKXpI2FhwAjaG1iRFP1VVk/sWDM3CeHtwh+fN1mn5thrlnr22UvL
RHkaSKDlZwFanWMaAUjT2kvQtE5CKnCsJRfhG2sNis5utq68JpvCGz61eG8gxrKqeK2rHRxz9MU/
QzXv2IQPrSdj0BSYEQPwNuHDDH5L7ukKalRvHilCrWavl3faCWVItby4xp46M0kXt8ole+P83KzO
3047u5RLik5m30+IwDN/9PJsLbheF5df6MdZNI9nF9I0Fheyr2c+/zVbbWDK+Ue3zZPmy3k/X53O
+EsXTjpzxvnlc47i4dEv95QLLfWFE2z0s3Ump5T/S09g4YwcvDka200/N2dP8uhm00+zX16vw2y2
6fkz+EPPxeL5/Kxnv/3s7Oiz9/G9Pc6H2fEy2wSzzfnyfT6jk5/N5tu5c3Zmx3S2vG02v/v5dsaP
kc+ImHhv/7bDbP1xnf9tp7/U4m+xD5gql9zGM/7Q6S/+5WZdIkBeB07kSMvpN+TX3jj8x/d+OTfm
R3d2fIez7V0hsO8ZPiFCelJSwyXBzj2eou6R+588vsI41NZHmBw8IS8lzqoAwaHop30p46Sz16Nq
3SeXQjRijgMVT5DBAW6ZcbA0QpV/jbI9vH+xKfHivMr0pzNtCp3gygoF0A0yMhyLDOoKXMciIJVa
cN1iBiBlAiMcYbQErNrzULqG6TFA36TQQKeRmGUr/Kb+C4cxxzbhogSFQMfF6bESEjyhfhNFtysV
kAKVBkvZH1iH2VvJZluytI5KfMc3v8tQR0LuDgj2Ylnddj35Ap43L6m9sAmzj0sLCxiFGXqJB4za
y07vv4N6G5ryQuZSaIxvZkhCxjBQcDW0x56wPTmHTGk2HgVdrY8kt3bUjBuT5iorli8xuKPST6Yh
GzlFaT8lu1vIq4YryB0ZUoBMUSN3LQIKohJG5VTWl3pwgdWTBbva3sVrVCgPW77Ff23/VYRfVfhF
eZ4f6POmfFnNbD+EX4X9jtJPGQ1jXp1rvNCE77P7XIuM9qQPJVkbwcegXC3l6osb+S2q9C37Dyu9
C/keWA9TffreJ4sQn2xofRbFVw++0Bxoe4u9T6G8s+aTAusSUt34cNE+V95vBN2j/0AgU0epBHDF
jLq/aXH2XCf3f3v/t+nOZr2RYNw1FRKn8khgYv9275L/0darEUF9MhrTAMmAR6iT5RBBW4WbLmOK
/D8B1HYs4n9S5ZwyMIjxGhOZn2I0TCg/ACoZtCXdbUisxb269uMBeIlHcGMXS/E13MdtsyqXqLs/
bqTJqR9UDWuEksaQGjdFOHF6yxu0rJ8qqWyG01Dz2s+ZU5srp16D/jVbIX9aKMvl4C/mEDCYHYhO
Xe52ZjlH1ShdSVV1SY5EcLJtyysR7FXxY6OqU1NW4G8r+85u6JY0PPMbI8Wo5YTR0os+9f7H93/b
EE0xIQdbP/yh2ogo7Di8ZBj5y4vtc+r9qu1fHn3zs0j9B7V1NlRy+On+b9MBqJ8bp3yfvNsN6reA
eYKfyCZj5NLus3fyDiC+T/AsriNvG9b9Dfzzpv4F43oaG+sO+kaOxV3ZiB8Af0Z48Prdh/gB1qwZ
jjaotBFho3aiGZY5H37taXLzuuUhPRp/5DmYO/fNC+AmlL7N8LIAnh/aA+sH8uWunuOyH3/5X7iR
2qkhkWF6Vp1bR0VlkFxjKj429GqmS5NeyZX/Oyj/VDRfwU/8NVjbpDsDYZOUhZ3kRza/BPnYCE/G
WWqdtOQUjQeGQMSDwr1AHU7Za9Znm72zceFd2+KNiBKm3ic7zFioxRa/S+twv4zlg0mtQ3LXneLi
6KqLPqFi/jORtgODFGEoyBeRRvivUP/Ik6dsftflt2p+d8Wt4Zdl0vPekU/MIKolJu5l9JTaXdO8
uYXhAQxH0i7yVuGsQFH0G6jvOlz0NoMmsNKcusNe/QfpW0JkVARlPFL7bpqvEWu78QKC7qtbZ9wg
boIKXATAiny5JbIDiB2p3oIPhdh+sklN2LZzyX83xbf81xTHnFrA8OllR4hqpXwx0XqnmlKWddwc
CPc0oQdOwwQAX9LyFYtNecfxu8qqeer0d8q0FrwYHOse5Zd/8heCChDsGXqKcqFsKlhG7O6z/JUh
yqOYtJ6rLGY4PmX6eubB0Xsr3wJ9PRe6S1vPDtXuaK/ZwUdjmcB61RPI8bO0klWBFuZISKy1TtjH
NjwQERFmFSEke4VZlbCSes3Ilf2MDzYo4y+jmTNzlHclH+tqFlQUjpJFQbjWgjyRHza26EdkO6KO
841Bt09RI1wX20psx2HbiG2rPw1VXkECFCl2vBIbCqdsZLxqzlyJLMCCZURFubDTUP350l6WDsSq
M8z+K3X12An0scl99DmuOfZN0kgbpBI5Q1uGfsEk1qLs2APzRjpKW18nvr9NZogGbnZvgiUcvOYY
WYz+BGqwnTAUVCWQ5zvWu1WOzC4OQBVvMtBrTq2DhMEjj2Bimm6Bc+NU1x5xFcmyIPkRfgotrBxL
G/IQYoSM/ujUyCjavF7LA7HnXgjJtxWYJ1T73k7ZkOgqSaJtU5jcnn9OECTkNIljDMU/JmVZPoYs
1e6JaU8J63UXAZ2a3Uik7rCwtbvU/Bb9bRQ2TTkD4ltvxgX4LcA/RLTOByi5lsxc7PhJBxGd32q5
uNVd8ZuXofMdSW+sxetKnAgDqdjVY+mMBdjAkjO4Bw25uNmdJf2LiS8lw09nxBUF4BjePA1s3UhJ
P3uKkGPF3vbhraWSvsRjb3QjOCUNrhHBZSwPuXyGnNQCVsNilxlE2mXYj3slu+Li+ofIsi8Ik8Bc
pDdI+YksxsyVAARqxZb8lIUoCS4D74bKRvy0qGFDQhmxFV5+FSpK6Wa+iaOAeiKAd8WGSMwtBVML
q7q7NwxC1D4Bilc14clqq29L2pCLqDprnnsls9YPyERIIshGqITc581AUjlka8n+NuD1MUPkeEek
lOraiPBb5SyyV2uNiAfYIcNs0ye3BhcFUbyv4t7q9VHNo5WeU1QTelOJPKJ5YsNJOCHyGOOq/86V
o+B3tYAShOuUBFh4eNVq10nddhP71rpHRT2WUIdY7fWfzL7CQyAoDOp9T2kktTxzl8PDpVrO0HVH
CzsouCUfMhSS6V0AavA1zHAH1F/xQgwrcStESl7JahiYzO5Q80Q9mIRTFGDUeGYYCrkeAdPuKujT
xMOynuhyQvMA4v+HYHQP9L8kIlGfcSkxEajckFizPM0UrLAIPXqX3ITvjINURyEYUFtpATtVYGKt
4IymQhfJAhqrR0HRo101+4ESxXD4iTtYuEip9gSOZrr58BtS5zp6hJrkOEy9pq20yjIExfSh+fna
zkKM4s3Z5cIDc1I2Y0aXazIZ+Nyv2kLnhLbMC/+kViPSFBzfcrFPdkDTr5SpOORUKjOe9n6L7Jwk
hJoDRlxTYgNUeAIZFi6xL8kYriQGXTW55H2/BHdCIxIDW/DHmNDCHM4Ig5N1Dl7q195KQ4GRVrjY
Gw0lu7nLzRk2ggXeFvAOt3GXEq9tRpNG/6+vvwMCEIdwn8G/mGT0C+qY2uUk5BDDlzATKm3sueWR
yfIy0LqE00iIWSBrfygwBf74p5uLkC1X9SqEV1/mBHaUyWIgMZ1QAvfgkQGpUL56CvN3MCkGEJfI
1io2csR1vI/pzRoI5FIR6I+O+lPY9IY8pvJ4w1uJCJV191sq6rxvJmE9vLW9RTiHXtsJMRMIJKdE
vKfdus3OptJMgMdi8Oiu6xEuVPqsoOtK4JOqlL3EG5zF+1z/SmqsGsMrEv9ya0ApufY9YpwGldJg
auvUF3GeCwWGgLAIZ4BHqzOZZF9v2fN3FV14t6v6GObnKn5bBKrElLDVCa9/NVOUdlNRF+eh/ayj
S8CJYrDSw8c0CYY/QKVIooAW6KiKy7ng0Ih0NLI4paPHmLGEp53Tj9NWCCD+K6JdHTwQOKWYktSB
3A1ARr/Zpsg71eoltd+tttUw9ioQIaCXCN8tumDOLpIKGc17Y2z9kqja4IbXZ9PWt07nKjFRXopJ
gYuvO0ZjdO2Jwkafu6wgmwCTTO0ZyiQFkAQSjKSPAwnxsav3Eqdt4x9s/VpN8NY6GekEoqLGfuTC
Btsh2k55oZ0/2LSMA/VrJHvU9men7ag660W6RT6zMQTv48AMCkKEkWenCfNsk/4m7GEuqwEZ2zjF
KvTRBjlF+H+TdlUiXG2p9hrqU4Be3rQabkFyeeuFjOClku/MS+F+8D9q868bPxCxLqfeGUba2J7C
djeyn/OKSrz/RI4Txkr/rU7RM4i17USx5MTiQFYJCvdTCZI0SzoUAIaOTORksUlWEidGp66FBS4s
4GpT9UfKeIa7ZCEM5OkAPUaG9gJtYUlvWpqT5IMXd2jv3dQ+kpsXNz23mb9PBMrSopkLmzqcxMZ6
WM1SFBsDo43iBQ8hECbbjg+tW5GRV1IOa6TcPI2EAzQHaexdp8ltp+reaDxniCLKZl6X8j0N4Btq
NnazWKq2yyg1XdjN0kI/XfEou9g0J2uB4hno5EEQt5PG3CXxyg1XqWEsCuOq2LyDcCajm68sBAwD
dmYzpAwpSTd198r6alci6BvztaG5yGfgfEyQJkG0mZ9tpyM+pxWUErASkgPDkK0fpRbZ/8ZWt3pw
0aq9m+5HiBfrQkEmyqy9hGt1Jvi+1WSDgLBtkKKdBm/fJlu9R3dBXEn2JqZ5KYACajRmAeroSazA
tUOgC/3liHaR2nc2xIAaLM3G2BtYaqaqFc1quStjJ0/UHUlMH4Mm0Rwyt5hs1fIlyfW9icp7T+kA
Q8wszDAqTfmCKTOoem/qfBnQihFZ9FuHVwz6Uy8vCSX6VkEun/QM4Ly9vXLQDO3YaRAQ6mcTGIcK
NyLazEV6KKenmqjI7gOfAZZ3ZFK2Y7blPbSyDxl2yvWPFWgHpZZuZ7MZTozQtxmgbrJXAVZMO/6E
ooj4Yai7rGS6AfqO0aZek4EE3pavcfCCb3NTJdMNQYAd4vSmKTYWwIgmU7tSAxLbizI1Ty0KgIr5
2KC8xEDCjo+dHl1EqtJMJlNI51kWLNRUDdncYmHykwbJUfZSCmjAheuwWE1J1aOGPE6mEL35RtKy
qPx76C4rOd1E06ON7lhN1JXhvzzSPlDkaMxIE8zcBu2sCFZJ+srMO0OCj2vCxKa0aWQJO99JhVpp
LWVXw1cPJmLPgQApQslCMl/2A7Q+1VT4iBiHa65qfHtl+48OWinQ1xWcR8CL59UbC+VqFqFAzVr2
KvzjoPVBjIolOZtYcKajVbNzjK+HmJBeg1L5eLzbxrZiHAEAb8mqKKs96LUpyzvaf/lMm+DO+UxL
zSsy+Ao8RwrUi6xPI+KwqvXXdIijvetH8s3GLVTC9N725O+Gsv0x2R5k1HkBx53RVDu3Cc+jUP6m
iduNLEIxQLO3AcUolPtCKACAJo0071BzhKqEq+KhYKmjzMJLLxlDr14APs2RwJLXDfHvg8bkR4to
DA1VSB3tcLiyfUFbpmdCRhY2iW1iR29y1z2A2ihr4Kj+VdClKOKqYqr2eOCm+mVE2jMvuWjWl6J/
GTy+LeFcwxQoVqHdDG9TW63b6fic+zl7UFydJh2Ugq4nhQtReGeEAQd+TMm1Mz65kzz3o2dCb1RG
f5NoN/Tf+MhwRlpj7hT0oeY1CfnSzLBwEldHO76F1ITDyC+slh5v49RTpPO/KiZAs2iBrulblCwE
CzAnCiS+EbmSYpnG01M9TT1xH9AL9AA8Z3chQ+4mFfsoxY0t+YvUNQ5RTJ8vOZIW022ESNPy5WVZ
a6Q3vWMFUePV83Zee0RuEwzQ2XSvZ9bWHlixmosUXbuGuEMgvWyndNWWaWZUvrg9Q44iqfD+obFP
GNu0ASLS+/bch2c+R4GAPEaYOYWSB4skfoDzlzRPQycQnzcNVlH1ATRNouFVIWNj9FayLkG2k2lF
8ZXFvSwt2xjluxKtqhCzEtnhVTfljVg8UfSLfVQoHULtHz/ntvH/GADNtmc8J0oJ2rIbcGkGNccD
eLtkb0lKIPKOF6L8iszy12jD384dHQG21NbAjVSGiJtq4GMLXhql6hOpk9Xoxzm3bIW6IztSt4Uv
n/xWAXhiGob0jIX0Rfr/VGIWyVMKB8o6JL/YLUwyOaua+JFTq+dI65h3YrFSanev8SkMRfoIonKL
lo1G4VnSDkdBPEOKi7jD5GUIlLnFPplU7D6zNBFxKYFX2gadAuL4UxzdQmMXRqzzUrw0NaoZ0/Qf
3YXLWm+48RGtZVxP4pTRNSjdZf+fh9oEFyBDqmL2u0ljmZHD5pNQQFIJaxRYGnfJbmolTVkWLGCB
oTtOlouoAvbVgrkGNI1GDJkyYtsF1ayFxKKDiVb6gm0TI8kyRy6tilIeYYVz+hZHPMjabOrLpIqe
BKr0XuCZS8zfuMX6gmXf6xiupp7A+l2a6tZgCwxMdRMSGJTDPHE++QmCU/wjYUJwaaHvRWssEX+i
HsoXsmvuNIVUjeGesbdKvNBsQp9oWpbJFDFDTBvrlM7QWqL8jXwmYdb3ut7H/Zf6jV5fzz+S4E38
V3Hqk2+BzoubuUgubtPhO1pI7JYU3beEehQtGrHs1cNqdZDHXvFkdUdYsPfTbyEfUt5mIX+I6jsY
/vJ+2dImYRopug7s0eY8bJd9uS7UN/SjV79NtDRVhEt2hGT3lmEbO/hc0sZzECbnBskKXTRXERgL
jtIQb2sx1FiYEQKYr/+Fu7DCXdL9VQCCjbbxm1cT/tk+Lwhhvy++4bhag+7yRoKWQR1RIRlAxYWA
8ypd1nsUnarvPjU/pA/3wIohiPpQjOxS0CCjjZQ+oQSqaLHwbeaCdTqFYOC5VjMASfNL929EceTj
mVYBTLAAmQrmOF44GqtsCfJinOcsZJ4yfAfgEND087Ir+UiYXuhZiKC1ZWRPKDai+j15UyrE19Mc
iJR8otyjFOch8ED7IUOq5BZ94oDnqhQzg8VOUSG76eJ9srNSNmlXAT5z7c9c4cbfpmh/TYaBMuFi
bvFFSaMjR9HCQHmV/kxZEkn1LbvyzOdUls9YoAlu4TImbslVgagR73jBPCfxf8qCo87R6VwxN8dL
Ia7eOH76ot95vAVJuM5IkDEYabqDkAWiyZp5T7Lo2R5ISeIF7huAU1M8x24NijOViMwJ9oXbeEZE
H4YCwwnVUk8ieHeJ5D86GSesZRBTFydruWNR1XSVQSpbFQTMVCVKQ6KUUcBJWN0iQvOMONuJgmqF
wkcBG1z89CG7d1blyP0S2Tnx7L0l/+igING4qw2qGqLqBhwx1xBtJoTN+aTq2x2JL9D0OConI7Mi
e9sClK2fVuYRBxVycrdmVQorNPloDQkmZUxJCJYHZSvFizJaL7izgefkminFb6q1lOa4pLsQtYqA
3e92nZmQvLimJZUO9HNCXgYOx4zjVtRzwWSCkNAJK4b6pIeWKf/luunIHrx1UH6GpOXIjPd5wSg1
7LrxSUzO0mMKhDMLPJrEYJqiqfUXicFUjmhsC3L1OAsWBG+EfE/UONQpMTcFGkbtVbGZSgXWnQ5a
0j+mYsWDNm8ksoXs80hT7XC2pqyTliShjPuSsxlxzKjQwkFoRu/CT0fgYVl+jDVrN+bqpQvGHEsO
yh+6siQp+igV+yRNvI8/PtOpRDTjX6qQfDeydfHqV+oNJ3fQV1ITz9FeL8bM2HWE81lNt1EqwUe1
aWJIHJMA8BgeHINRpwEiNIcRrFdx8VAHGksHCuUvX6BhQqtRG9a2a8YPn3rjKtiGceJ4GWwvmX3n
GOaxlbQvKELaQtCdTZ+Nyk2StaDLwTFhp8jQlGUmta+2wNPlbeIBKQEWCl9fUIx1jAlTndXVX1J3
C1xvDi0Vm0i7RvhLKYLS2aXk6fMKHW9AAJ68gGaN6dBmnC7BDqo2JQMK7jOIHCMRjsVElanwoulM
qTy+czDrRx/TYU1tukdga9BHq9yleiBOdoZFVquGTVSvUEupaKF9cBTls6RjmrbYvt975UtRDql0
1Xm7U6tbSmW3l7AtDwB8U2JZgZxUVYtdpPyarKiFYHJNjz2koccpoWP+qKlNadTiaAyE7haPsf43
tLec8srkl1/bH8mjno/Rh+7/ASZjK9dpp6DHNm/OMlLlrj8StUWrHgSFJggODYnixagr8aF12lIH
cHMlPoaA+5IE2HYUTJEybmoa4KkXVBPvrCtXshHRT6geMyEDUYxnhkrHjxJirm1fVOOqhK2U5mni
V9UoZap72tzIqfyw8KdJnF2UUsYa6htiF/z0LIM/ivbBeB5RayOnX4LvRjXuBqdUFfAMTx1IGBry
uc9BpLnPUrqmMGsg69MahDPm2D98W/8pSL/tMlI1vTB2NDo+EIZUwliHeC4L5Y24SFQWI1t89V3Y
KNLaky1aw3K+wcbNQlkTxVt/d9KhzDtHgUGB2z5K8nUkfabMwTFTjNyqvraDTakNyHDvkitviNg7
JS6DUISuAj7SAFyC3ewYkozwr8skajJLjjyLSthiSyK/wxNogWX6trKJiJay2vjDhU9Ip2+Fg6iF
rGzptDcpyNaOkk5vN5GSg8BehikspD4MvFhmlpkg5ar6YoLc1xg3glHf+WSoypiq27CH2+oOw0MW
CXVb8fSJ8m+4q+mqsROC19lhXGspBpJ1MLRVvrRtcJOZWI1lNCse3w2BWqCgmzL88htiWRlfoQGW
RkQswgS18L2MEGmRt2bhaemrrf8Y/uEg9IWhMFu74tV1hMnBMHalhUtGLBAILEJZghZ5lsHA9omS
YcAdCPvUEWZUcjJHY7rLi+EUtcNVLfw1ZMLKTvuPlMMhrpDErxNgdd86+dZH68kLKP6acRtvPn42
sS0Rbs/M4pEQe07MAKbZfFFI9tEeS9wPAdeDtUPqQ8EYBS0uQVB5v5MUCb6uXlraZ9D9R9J57DaO
RFH0iwgUM7m1crbkJHtDODKnYubXz6me1aAHDbcshnrh3nO1X7LgiSVrnnPUop0D9ASNustrJx1e
zOEw+3JRBLj1Qf8EmgtgA2gjD+Pou7xUiAvlvQ0fUeOFTUwZvCfx2unBsrcE0CRKQ4Z1jdaADY4e
avSlmK9V9rdvlHRoWObKP3cY1wN2YmzqjTz6T5P9ovpx03h1vOGhQ+A1eCYS5XvGsN3LXz2Tp4Fi
YWro9lik0YM5RIlForiw26EtQIm8VJJ7hAADc3RkG92ZYrLC8uaRUqlcbjGrZjkyTQq58hhWw+yt
YDRW7QI2dUkMMJxynDi+ncG8S3kf/MF7SNsdUV+dTuzss7THbaIqz3OPDLOqT257hb/e9pBpFrG3
csJth+7bQUJFC+4krxYy7JTLSZiCQlBmVGZMsMnTAj3LfWNM6yDaZVCsqr92+kV3TCRyRslh+9XG
Ro0V13+J+FWqXPCCq8qIUCAmq35wOFH5IsYz8+hZNMveM9Yis9Zj+IyMeum33b52xSJmSOgkkpnh
cLaQ2NN1d5/W8GLth9AjYDl4xpL8EHIkOLTm07jDHqGhXFNDnzzjgMaGlXMqVI2/oyUiM4A5Mvss
5ePJee8pdVts3mze1hNgIv5k0GmQUrgO/XldV8AqtHpjUvQaGtDQctWPyb5wNUZCrWKxPhYg4fzX
vpqZQGUbJs0VBSRHET7gNrpOLKEFpDyiP/WyfRzlOit/wB0vUvoHjucbrEgIB/ZRMoSoSkyA+aPG
mDymAGUqtzbhPXXBSRfIU6BPIToIKozyDukX/fOIFYezcwsSZJczGUusaWNhkMvN79IHdhtvCuc0
5e+tCWmVnk8004rr+FAz32u/Zu1uNvGjsCH1M/TAZ9fI8D4jYYhDuRw2AzSOpN9b4cnNBFJcuRFY
RFLykNIUVbM4mTUY2iZgelaxEZHiyyLgkTXQtbbLT+5KLBJlh3bGu0OhzcGXxCNdqqhPE5ljqLuZ
BhY3O9ceM0mKLpeY6oX8XIUoWXfAmFGQnaJJuctpbMEqGfqlGSDEWgg8GUhRXhZMroEmHpQtm7H5
0qQUKkHRxOF61BG+aETLGzA7kr0/PlZIMOiRkBIik0SeFTX/aJWyN6+VmazreFhjuEHGhpg2w35N
7pxA7qOfo1lnPPY+/aodhNkhqGdtGA8rMw9PetrcBmzYswVqZYgYyWK5fNAScYubmJtv3sZ0Pl7R
LgdAlDX+3GLjN9CpLQaA9u/IkootHDarJZLCRcja2EVRxH5C4yxg+Ii2s6SPcNI/XJxrD22njvc8
RAFj8WVatmImtzuz4PfJ9Oca93iKimeo45PBBqgBpl1NaKS8LyVBJwfVpMlzB/9suW8opNUkHRsP
eKc1N4vAaeVwHvRNz6z9nhY/GapsZFyrAVnTT0AkghKa3a2MaA2LXRUbKZOZbMN0YqgeFVnB5viY
0H5puTgRS7rM0mA/VD9TFB5DNEKDkwD7//PNa4LYhPU/2vWbTT2jEfTNOdnWN5bOCwVhKuSwUMvl
UjMXdYolEJQVwWqBD1lVrpklzg4u1fZWdOQvjZz4nPO6wzuKxZia3uqJvp75kvvuVQ1yXbDVqrYJ
9KW9mZ1pm2B2kXAhLPBEJdyxBP5VoGQKrEu7G9NaAbIHXgB+ClKeocDJcIGtFbvwDIuwOpZ08ZJI
EmI06uEVkhWjtCa4RhwTWMVdYKAMBUyyCIL4pRsR3BjOnglQZiAzK5ciZmgCK7DBad44FztxyGnF
7S6e4mHe+eyaJBNncOWzG1+66ckxfyNUODYYDxm0a33va9kHIRWLvkQVwsS0/BlRIJfkAQWJRlVM
SarRixPNIiZz0VOKRq+ZQmTkxF9S3E/BikHbiIUJhUXhvMt+WunaLxSXpSUmpiccutqTnJNNiRHN
B+WdvtEwlVrL5mbHzYIENOleO/JGNtjB44hR7gYvEOtM2BgJdi7ycaMW5mdXrjtClEXPyIceP3vt
LETt3JRNdavoCRQaKZhIRSTfrKPFjdAYUmii5aLxaJGxnitmTmqglxs51AGydGmvquLacr53FJgY
0d2AAbqa/XBNuzOHwFS2S5TxiiCi5E29SwXDA4XXzFOOAPHNEc4HAF6F73BQTIWUz5Sx2yTUnGMV
72Y4IH9wHNie6YnlSlAdmzJmbdRvIryJcMy0a9UxwK9WystNxNGDTlHZ9vuUsgOvfhmwxGJ6SQIB
F9/eSN79YVxtNX2D8WZJZ44kpqIaqR8IwvaD6oFJIgX3CHgLcBK2PR1Pa5hw5E7xokMD6pUXPIKM
DyzEe8Ecra0RgdZ6Zn45CKpRSCeZoSRTb5pjLb2x2ABN4fnnJ8wfoXGkUkQ0JU5Zx9HNlI1Kl83k
11xD/bUIu0LiXszHEsazR3vehH8i5wmXt777E0gMSkPbxxSbI426XvEK9Iy9hrEhTQ6wi2fkmyVK
U2XsS/wPPTyQdb7WaEpr0haR+1B5KXdyjLRYz2k78qNCdQSGyyBeFUTFitkAVg/4PnT3S8tnxib+
gmS4vQPNXdgMeDQX7ThCwMbFcIIWMXAilqgjMbDHiJWRCbcCMVnKtfT4NE35UU5v6mqa2ZkWf6Fo
CI3ebUfT3DH7YPNZs2BxbHIeeM2xuRDZK1asAUqC13y3JJhA2/BAV3M0kOdASOSjz8Ffi7cggSbP
MT/7K3WUsAow8g/GdgW/Db/cUnWIbVAtdAPLt1+jpiiblVv8mOG74NXBN9xA8rSutr+GeBo6WK5C
9OhRv0FClPrMCBBXxf6HX/w23LeGrvZr/rahteRNwIMbAqTgrmBlxI9nHI8FuxXfLuzl8GbQO7N7
97hM6uVmU1h05q/GrYALDjaivulnEzzmgtnuLiOKkUeLDomV4MjrvuBhs4S+aBxvJVhYTkSSIQXo
cqbdPkCU8c/1V6pYAdb1MIIEDmkTazIy/HZjRuOjbl/hfvL0Mn2Yo+PIsoclwnqwvltkoezfcrR4
vn/WTG3DrRLy1VrMJRsMhKru8dpoBW3+DSzYYmRVrAXVpWnSp6o2uDnfTSoTHaRbqUhQiISbxHzs
vemk5uAiZrY0Ta8MOHDJocnQjWVdRAe0sLrJmB0UechwDczOscd8MPICYO4TOE8mEVo2xsMaTqdm
N4cYVq7hUZ+5Zb5Lp3WR8zizFH8QRnnJDfFSGz0CHJdDpNyMw/QeZgSgqlF+rRMbDxQyoo6a0GXV
rQDqQdMjePDNMF8OQXHWcuSf1rTum2Xj33Uv3Ti4z1PkOYOFS7ZiIAPvFr1ziWBIaTGBzPJ419bV
j8ld85iKxrSc6VVQjiN92iCizqAZGFc50H078Gt9PAsyx15JMadTk8092W5EUcQ6zx0FHJ5jnE9Z
ppgmSAAoXNhuqtkkLzTpIfXRWaFW+8kJ9qPQd11D/HRRIVyTO9LBad8NZo4ECadZvndL5JEEp7Yq
26ZnXdVd+whft8sCr83/h33EwD54NAp2F1qQXJLhLsGgTfrH2Btbr/fWWuU/N5jptDcc+5B2eO94
/ORxa2svncfeShRvZJo7FOyV/TKiu8xJ/KJZvjQA5rqNDkywCzomGL8KUMXLk4H43OZrZyDPa2B6
YtXt0a7iF8iI0jQ+DR21bE6pBJGRrXKKdYJNtfsVge1vXHJhqDEkQIiGcslNTjDMLnbPsjkp8MMF
72XbPdT13zQuG5evgPmyNYR7BqLPwSDXCs1DgDs4I5viRFMDdoNHj/y3Y+y+Jcy3uV1HUS/r2Nr8
Axxo7SkKsVSZ2FV/By6HqKfdzIrTE/Ju9Td08WMaLGxcTwl83ubYkQpsGOxci+6sAdirmShP+cGQ
9FLHSqvWNbCZerj0lB748+4dB4ODEtsjiKDA3cOacutIQHC2d/SN4l+EnJou0AgUPbPH5H3uaRm1
t9jhC6Q1VFZG9n9NrZMR/O0mtwjywgCIOzxN2psiVNSoDhU1p3cRaCJYcpYR93bnIhQiSgb2CLCT
huVkm8PmoQFh3d1UfyYbdP/LpJbUaWulvCd0v2EXwUCbYR3CO/SCRWK9aqHGGC1cnOwxwV/KQ6KZ
4ORwVmlvEynuTnSqPHzRhFAV1OJRxfgOPxb5FGgymZaMVM68tf8pQgB7zwIFbIpedx1H5ClijY1w
jAxH3f5wUdePxguaDlC7/MienRW4X5cti4ztl4EF9Tya6pdjbq3vG6tjHzgxUVdvG8BmHToA7WAH
307oXMWobQQD5PRuKHk1fzfLJZokfSO1T5P9deoR9Bax9e0wgBX3QLxZFjUqRL3Ks1e4JTNUFUnO
gImNjcUDXDTROhLBuybcjRQWOXrk8tJJ81FhRLOws7ZW3hzMplENenxJWhLHu+zs81CAMIV2+RGj
dBhQk6TRvWuoq6qzTP2VBf5yBm9ncQpMSG46409Lt7Vziwe+K3wdCnsmdI6QGR5+h3S4hhwVDT2x
VPq2bsffmv4yHMwty9qWiQ6F6Giy/GJSwGqXUmCh+29ROq8K2ugYlUM/BOvirdJQcxWPiLwwRyLI
yR0wCbZ8DjOOVttMswXM05mhNaw89rCN3q6mrPlqc/8yMutOc+uGOKtexQ6BzTYfeVCIK+mBZGtP
XVycc8u8lCwkGqEvKz57gpksTXoiNx71LjgaSgHsgFzyevoRAVV9dMFNfDmAu9sWaEqibWPsbT0y
GgfDSW0a6yH+8GSDE2KVuxpsfr4YjZQalkKYXldVjDir6A1yDJGMC3kDusz4i+81as5N9ay+lawj
GEJjNxQKZw+HA8QY5icn53y0dyUrCILAdq4QjxhWPkezo5u3to7v7wuiyL2yXMc9SX1R8KWZ9Qq5
xYD+xNdtmBGM1YL6qkoUnzQppw42Keokter4dxHz4Tz2hFGG1UGE9majp9N7EqASLh7dVt9qc74y
C/O5oc3UAlYC4ApaRB0OqQEISa+5+wL1nZ3b3xwgay/ZxDOJ8pzHWK/fRXt3fUHei30eovBkBFgq
i3KfC9prETIcjlYtdgm9HVGXDS9aw5YlPRfsZQ1qIva/9IM5de5LARe1CB249Kox3zfpzr1XGgcs
RBaR3Qpcz35+hzQI+WuWWKfNmfrqXpp4bflJMwd2DYIxb82NHIADQnYYNUZULjSID1siQzSpmnzW
Io29bcK9jczB5QhJXzv6W3oT8sLIE0gADmV9RJGvL81+UrcxQhGpqA8hRKzHimXzQLcMsR07brGe
tQE5NyI2GywODOvAXDiCund6qfAK1TphQR2bambYNt8OR2AaBos8fQlMPJmqt0YnLCzgluyM5BTc
2hwuJwWZwXCwLhIYnZCTmoElGSysMf2cqKUc31thyYugiGuOR29DWCVKjJDbThto3+iHU6xeSDdR
kEYgSipIOhHKHY2b1dRPYYNpOviVISChApPiybXAAGI2sF2czmMGZiTs/3qptkIvhQq2Kmba92Sl
Fj9qmEK4GaPjbxWAlkI0CCi4CVfI7UNWXXXDpGR0YWtB9Lm20KASjzyIkQlBpi129BnrPptPLWwI
mqndCPGt5MrMmQ5GZdwyque7XNt0OJZ9sQK0iRS6NgEDHmfJse+1vZ2W76ZfPiLzXCjFpRW2z2H6
aCtaI6iOON404NjKCAG9fTbHV6NpYCE+Df6LK5nRX/Vbs/T1Z6X+rzxsDbjVWNQtW2T0gkSjAvts
yynkeofG7RACoNPC1F0oCE2ur7Me232LUN0LThRhRi6/RKFTQlhEPCLpNku8JLmxgiv2WWL4divz
OZP0RRSpmd8v0kGjoYNk7lPlgna0rg0peBNpayiIGrktJavaudvO8tzCF7QK0jG3epaiyZcH9HZk
ZbwbtJ1J8NrIS6wSg219iYk+AKJRZMZBZYzZ6FA159CnLd1cvstxppmg1xKBh5cUQWzH7ajzv0l2
irna0WPoQITOs7+QaUUb43waPp3pTcHd3HpX82KZG2/p+pyuobaNuKD6P7NIcsorH3oFmn0/2peI
i52kWyVjdCqKM1j7vZuqVzeveNnH6uM8FgQrEFh7FlOx7waeW8Y8PEfEELmr1naB8mHi8wluS0yo
lDT5GcvJaQBybNEDGd6z3afwaDpmKOMlrCRrI4C4yOys4JrNxpadgBlsDcpSFzDCILr3skjW4ZPu
GusG84ebvqYKVu6wbzezSyKI3DG2rDspg1m9uOy+pTR/fCY1QC+95Lluwq3FUni25qvlh9CDyk0P
EqbI3y1HPwQDymc4dUAZqQmYD2lLkx1KFHVMSNAf5X9FX16SPP9qMjTO3K5p1tyK3N0ainBHnmRv
7PBCrkFLseB2ymuVAg912xPRfEv8MGZM8ubEdvBuNcgKTIBOnW69VK0JIuOOYA72Dg45sezifPEm
YmPtx2i7Gs27d6yeq9l7dmvkK48RXCEn+VXgX90ho6wpyl+3Q+zvd/KiV2SlIMuIhX1TpDIyZuih
mVRpaxm9t8OImDgiwONlMt5quhs+jps8uxp6z/beOV8VIixG1CAxIvTgNmTvH+hGuIYfpnc1g0k0
xBr1PVQHb4LpIYS7w9MMny/XHdaqJivgksaH3Vz4ExuvSGCLtDn4HxAkkYbUh5hgAoEfyHCQ65N1
J/vfyqTr9eLnKHny5nvA9F8HFz+MOyByDyxZkRg1ZIfpCKBnZCn87KJgIIluLUTHXuhXPyTsIDvS
CZNNu+zM4NWik/q3yYlZGhEQF+EU04icxEyaaFz7GslBKXfogQH/QFSx3xodqTYFGMR/8j7esnhr
wbq1eCv6yP9hCPPeV1fvyJulka9CUUZBNg8UySJCRCGbV5nheGFnVz717NoC1dLvA5rwmV1hNW6B
kWnVhwz/AmigbZs+Z/ymtmBaIPKt70C2SO1jqL2E7sdAMgTOpqUOm4ntAJt/88lxkMx9q5/MZ5Lk
e8XRXUxbb3wFyQKW4myKf0+EjRsDk4Qcm+PQOVcLdgzqcCLlcJ1HHsmVMDoStEupjuHzzhV76KGi
k+7wErfyLWTu+JALJooImJKAeUZcHNP6WqLmcj3OOaob+Yuqxfb4AkixnLnbJ718Jq3hao8jqghR
kdLYMbMn1NON7zZhvkwvTYJIbI87AVPm4H7FOdsaObGmTaknwIdO8dfMhq3NBVpZiPIkW/s0uTa9
L26hMlszvbcd6uDxN0Oyl3vHwPjwoG2xW8mTY1+T2gRS0Xw3sj29qkeedOEtBogZT4JXUJXdfBrD
MF+rmtGqtw0oWEyosRx2NY61sgNOi095yve1/8pLxexfxHjXB4KiHDh0zco32P7qvyHHYQOAhzWj
iUS19GbWX8hCae+iluFiuU5GuXHR1XrMtnLGrYFXbfTR3OlBDAoaby1Foe29CeIepEFaR7j8DnWb
oQRVn8+6gxl8HqbERsrrRDiQ3Vk/A5/Z+J4s8wAHmHnWQ/TZE7uXcDeOr017b4oPo/A2cf0ZIpSa
mwxBgvNThAzrnHS4Qv1cmFl/yaPyNLcRYKtLl4bPMkYmrxnh39wmh0oFUhpx+Gz0uB58IHBGZH2S
znNKZ28DY58X28SD86iRkqQNFNOgnREzYG9rSSiMHGrDBJAbgjxGCL1Oki/MDmsRa79qHp7F68by
yPs+TJP3zy5WIdAzNB+7Qr9qbBbwc+YQ0RbFz6U7vjkSEfDbNL2X0R77myJ+OR9mwLSvtMtjxeAK
DeVZ52YycJQNwngIKf2JvVxk+jXt9vSIEv0yJSmJmQDV8y/qIlQ0TyQfbMkaiGhRPas4B3xflXtl
FXGQOm/Y0LiPVboJ2ve2nZd6m7OZAGTH0EiQJ2W775X2qDTvaQPXnVH69FSjjCl8Nvgj11wWW6dS
JPz3vP6AAllJhrM5wb2atTPdGafHJ3Ocdt6kcclL7QuOKtNexjdGeyk7eWA+ziZFrkKLMLt52vfG
LRYZ5mXsUo17D3OWZoZCBRVMoeenlDg5h4T40hfscVn2TN7aCOxbkpZ3hfTr/Q9moUWM8SrTD9T1
t1B/zVFsCSJadHxmqdtc+MoKLMWhBqWlQxqXO/yBajvyMLTpG3++QLkUHnYRgztjxEKZKnEGCNQw
r5bPLucde5PprcQ/EwDmzTqVRrKcjZegF0vXyZ/VAEDlhY4z47tFsEPgMDMomfnfufnUsm0zUCR6
bF0S1K42BU4mJVAMe1HXdyPBR3FV+17wBg+ty+7GX6vPnvPvjQPgPCTtA15MxAkcftQC+Cyx3vNB
tzYtL7BYhS9fGrrFmhJOrU6fmjobTI3E3Sj39Sec8IWXfdUF+unixEaUOKNEkZ92sS7ZbNt7Kvc1
G6qAB0kvEnxmDPcCIgENj0GxqhKYIoU9O+hPj1ulZ8YRHu0hxHor17Hnn/WZkHuBUUlbhowrvTlb
DWw32l+ft6KCzgNLMXhafVEjJwPAghg7pKprtA0T9ZNNg4kJcsNEm86IMAntxezRibrxU4CEqAm6
60ASRjLA0qNwYDqI1aV7mpNCJYuq07Sz+RXjX5XtmGIjwJjVsbcPlXnESU4DkyWJlqfKKzAn9UXv
XO8BQeTewAiEiMjGFNzdNcsHwNhmHHiTXGpKETIM+W+Vk3/X9uaqr0F4wfgzk3ZZRe3VMmkzkiZ6
hCpDPVDTUTHI4O3N/rGH6Mbkk9EOgFKswa6XbfDKlC74n5YRKM7ayL1GJV6wZtiTKBSil5BYX6x+
68wcWjk6odj4sy2++rabnkm+ZbShgdQyERajO3wIe6QGerOOpgKiWG/TDDHv9xgCLpr7QD3UPKqJ
PgvsEY2acyVYisQvazHSNWKUndCB0giG4/4SRI8VsAe0q/ByrM10lMalt7dW9TJ0rMv8DSaAMGQB
qVoqazdp3AgxdRlBVBQeomGk5JGhaG5tznCgtGYin/K44jAje5jwSezK1LzdbbLGZczyJBXaYxew
5ovjx7g6DXihzaE+Rvl4jEuQH1UBaot9acWL2blyQ3M17VPMPDi0ek54knsx+/kzX3Fr0JJw4OX6
rTXGxz5S8KEkhR5Hp4RErKBK0MGqwwuCOYDdtcsf9WR+d0ftnodbfRgYERvDwmhrYtL9U+T4b7b1
OiWblKlbHgfLIRrprq3oJ+eY9d7HFFkIVOOltEiSZPJvwcUtrfneT1ASKGnkvWOE8JqTUlx53H2s
uMf4UcevVI+oi7Nv9f2HrGdc/aUJY1QP5qbDlYmtoeBNU0XNqbOd75Edg4HrdUrWQmbfQ0KghJfi
7F6HAiyOWd5cohl6CN35SAgC67NsJLx6Fdp8fy9dVV9tnL8cUFkcn31iJSb7u0FQnfW3UYT33iQG
gQUy1CVvn3KaVEDhjeU22Vcwzd08WJqZ/MvhrCQzmMBnn1pQ40m0fkc0SMxBUfMlqIDQuzFvUczO
qNgKi1oM53NTlxfE4JuQRQ3L1mVemk/CeGsm6DA6Aafln1FtUd91iHcUVLNnbeBhtTZ2HWWGGT+p
dndMrS0Sfrf5I17+AehLbOxjtPp6fwTYG0j+NWiH3pcnMbd/hTnFKQNlvydPA6z+GGbXUZhnpzKe
AmdmnBA/FxU2xBbWZpv/OASdQ+/DeBORYw3BoSfOJmdH4W50ZQzKcK+MpMQEyGuZrl3zLtmmfr9L
MuaDKDDawTnjRVuOMzuwDuggnWwcAvnEcEVVPZ1K7ZUVb1Ts2NwZ5WYI+Szabx3tcpaMXv5cBAZY
//LU+ldXSow9UJ+pqzRAjhP7D7NYFa7zFFRQ/YJ5epcJ8hLX3Ee2MgiTl4HU+2WQTAJqyXJbLj07
3NiGS9DnhArS/dF7YK3+Uy0uNrhtWKNKuFYQMOEuHfmjMTRTVCk2Lm5vrZRgxeYTjOIcRQf+LZJx
rXXHcITRj8+vOwn3oCXad4+qpnc5PsRbXr+YJYExuCENegPm8Ia+I0q2pHhuQEx6aYDmCb0zWrKm
7S49iyJ3khhT36f+YowQPsFIzAgaD8C2yCSXmwg9cPOTEZVAU04YBApapHxPIqWGIVTDBiMApfux
jfA8ZeeOJZtydxqiBwrIFRw/XOqZSEkqvAoZPkkCpCk85K67znAFZL72GYXFJqntlzBAL99xQ6FH
jBhLtW6/dBA+dHX63uTRzmeja41kDkFJL2hBEb+0kblw262vJ+vEl/R40OuaOxmhOOElaw8y9OiR
I7znqETIONaFvp7GbINxxXZ5Snkm4/dBA7Dr1se5zB9zu4JfXYhHGRl3K/lJjZD4B669AGhcadAE
q4+s+3Pzg6NhqMWBnFlgeAJ/40uem/pooeoOY+SV84D0MAPwhrKwpRCj6o7G7wG3qaz9g3QytnnQ
ZJuFx6W0uic/Qj80NNQrmFb0D1+DK0pOEJGui4rveBYbMZIvNhlLhCAIENpdRofVz3TnGMsQFV5o
fmedoNyG1uGObacYoBjFrAg9NHpqRe6qJaf2GiTZbqZ94xZnDA19NtnFJPoZIEs6XEM1vlPmIj9h
3a06lgFmrRB4eFBxozvBl8XwEFgK/pR0sUBQ9NBL+2DC6CtwAQdvUVfccdsFtO/40TrE1iyOh1Wg
7Wws+mTCInC95MI66NqpTr8bgXysPmYcG4mnL7lsfo2TkxlxM8CsZyqhjbyGk6MQ+tZykFcyDO3N
rwzzdjyw8iOOywcneO48bhgyUmJYpT1+3KSPlogSGf666FrIPeActsf6FtTUk6ZpnaspR0gO533r
FCTnmha7TSR/sFFIohGOPEGDWiVBTO01nseOvxz8jiz9LfV2ZjxPhow23hIgvMARk3M01Z+ZTyZi
aD0mGCOpF45KwyBmjrgOSzsiGgDXVBKlLle2iG4tE5jQ9P9KN1/29noS66C5Fw5IHQakOqPnHJWZ
PtqIl3CZ2c2KTwwIwD06CstXnazgVGCLZdbiMCxgjEBvEB10JF6s5nsuUem8moS8+B5FsHuco+ya
FH/H7omFUv/qKgdfv1cW3TjRduSXnUYv/nEaxh9dqm07kLT1xuvR3LbdNkRKMxHakPJZ56k89XW8
LG3AW2wxfHrIrPix8TKMWXusOKbHwv7E7yWxJHG6IABQdz4QD+bGBjo7gdLc2E6Qtxgs80iBJSze
VL5CKbFgDNDqIuw1dAL9vUf4yn9mBD8+TtyYkigFHQ4LAYsIr72nRLOWM3Ny57uaF5qELi1X1OoV
BixoU8ZTGexzle2Mb0Fi/sB2nS+1HH7R/EmWgy0xL1rb3uKMB33kwbfjKWrtyz/oLAYc76JuWzSt
Q3Y3AUq5NIOWUrZ7y3LktUrnZF9aBAkAb0FURNF77v+1HRpXsq7ldxETx/3M0gAJ4lmSxOdA4iGR
aGqjtQ9blEkA6KzvmJK4I4TAM7D2SwIIPMXFChK8h9x/+aQSZB803AZTSvJZ9Zl6V0ceq6DZxQ09
XDxtwqT+sB3txuQTGYy778JyU4XRuhdIixGAIBomLm1RBikmIZKGbOq/piPS+I0pgHLbiCBa6P0f
2GxVGyARttyvTYHHtS8wBIIf+JJOQd4F7dIaYzLBTPDfiGKU0woswD8j72zSWLvkccaYHoxxgJhK
TGH6W77o/rUfkBov0AVTJ6BAqcunylkhmdQbYqFHYumM147cXeuPDPvBuCj7rs1wb64mFN28TMpD
2rLQIgs4T5c5nuXelaSyf2jTU2MRysuuiSzO9qCF+ENBQmzL6i9LsmUsQ+aa1sYPxlWX6IRDg9Bm
sp2i/q3cbeFuW35ZQoZvoTmw39sx4XPDn8S7aHHzIvR8Y8fNoneOVUdCb/7WxgefRYFjnhLel21Z
vpHZPAQkZvCmNbQnnaZS6QkCkWxmY/432sX3G4UHQ+E1UEN3PHzhRpikon5i2W+IM2u+bfc7aHHp
6lshI9SLUI2JSvSmkKwbgg0Cfwe3GIGJ+81AlPBVsGNYSEpKMglBXejVZ87dVXGzg1XQzyYfhqOl
LS7ZsaiVslV9qpnw3vlqkrtQACFPeZ4snOJ1TNrzWXF2Zbefve947g+GWn+zLmvAa5gC+DCaZo+V
jqZhr4Pl4qF5Msd0X4wzJt5hV4w8n1b+p/vNh8M+TC0HZmW6hO4Fzh1NZGTiwAfpDiIH6bWFyrk0
dpNzS+Rr3MALJ2MGR5q6J/O0WSLyW6NkWoI0phqkpCzbdTDePe80RczMGJtHvrk1PdZpDvZYGCHW
gJGsYLqLjz9zrx2CdS/H0mpFyR6x9brh/WqiFdNmmGlt+uRN8B7GhI2NwbINRVN5VI1cxuMYHmQu
P+hVtm1gPHsexCivBD6aQAH5DPruI7DsXVhbey20XnGEwkX5a/xNjzZRqKHsl+IoJSAiKgHGwwme
TOcAcCwS/WHC4jvX7bvHOVjJ7NCRIBgE5ouNHS39QZnHBNtf1aWg+IySb+mHVwCILAcEGdxjj7Mu
3vZ+/M309hUF/1/d6ceyFdsB1Wjhw1QIinxdynFNdmfvMTa1EQ/04W8/4j+KQ+wIXbdO42/HxDYw
lDmqs2VB+FmKxrJuoHoWq4aBh9putdFpAids8XTkWBt8K96ASKLeRveVgC9yfBJvPiGCaIgzyuSm
dznFJrAgiCDc2tmyRKCcYMsxkXOZChwZAEqr0HzxVq2OvP2vIiPiQRwt42uc7yKsVrbHDgeNtoa2
Ny3BspDIkhv9aoLs54A8mLwdiH1Xva1jmEgukjOcvD4ZYwMf0wVCEhW/Cc6K+OzW9V5OIOzKN7jN
3kDDbq8LE3pU5ZpnmVsbXQKu7BBKMVkb0XWChVrU5k/T87UxJEqGF73XNjUsvG4OFzRTmKUWQf7R
4z+JAt7r1cLfc38mbKWzqLsKeKkigVzP0nRiCZ6+eNKE78D2YxzWWaUxNgdITBTWOGmLrNkhDAIb
grVaham2LPGpzUX6rGCZXfbpaJBImZGJ/DiiE0HrAKYn8c1VJvDC1ykLgZx8MDWQiA4ZtjaR9TQ6
2IGRLTAznjPUOvGfjezPgf9nk4UxGt2Dpaz5NT4G/EkG4qbqNS+dvU2gTo0uyqE8ZSK6cDqW+sQ1
ZMpowoSRMTiB931xniGhgMLtoW9kJCTbqK8tNv+gPBc5nKJMfPTTi154y4pczn3qsSRCRpcTQRF/
jmX7nvHPhn2Cjja9lAGGmqy7CWc8ZSZJHd3e1crXsOz2dl2tS1JHUR/uMvIUZtA/RoSVs6aGh0WY
weTD+WwCeRTodM3ftu4Ygua7iBaydVN4hTPXSkG7zV2p3pzcyiwu1FUgRqegvqzzt7L/smj49hHn
JR1iSiZKta851rFOz4e53wTGpndWvtzEsJB0Ai4hrhiITd77/pyw2tXoIVzzRR26IawJm4cbpiqe
NgqnL5nm6yo6esir/+PoPHYbR6Io+kUEmMPWylmyLVntDeH22MxksZj59XOqgV4MZgCPWyKrXrj3
XIB+4hBqH9L9DiH/locA8S+qe9hp9Jobe+8zLzRBk7nokCcGDoX4TYprwCSgZDUEZIgcx8ZbYlJA
k4NVuHygkV6YoNsmdkXg2BpzPbKIxUuQZ7e2v4/OyWk+wlp7jKa7rhhkaj5D2Xw9MOgoOJs0PRxe
dFa6ipGQfLH/1sKTzuwsLrqD5dcHDZ85nUlCpk/QfqTMTzTNO2ptuJMD9vuw553rIYi8BJRWGZvL
EWag2rMndYN4mXYRBfcsrVXRibcQnxtcKW9Ysa+wx3Ezohsg25XZFX4BmFAFk3PmiO20cMKz2+J0
xLYyxA6xihn7924xeCU6aKo/49hKDOdKwByAdeujD6d0d2TLrkoH1XHXNHS16PsJJXBpH4j5Qtph
v2ifDgBLJFVvqftm0MZyXySfjQWaFHVcb+wJ7swKwAOH3pyxbRjl2vcS9qP3lvh23X0bdA9jFKEs
fNkhT5RdoqBjnuTi0LDRGlXYkMHhFIyf0Ep3CUQZk7CRr7prP93pzeJG1cUtIU7QDIeDM+TbpALA
TcAvMzybafs+C37JPGe1aWxLMiucCn+4He7TcH6pPAYFMrC3OWS6MaW1qf1rQImGRYOKxCjdLc9E
5eN/CnA61RrMKtR14AY9JB8W4x+SeMYUMQJYNbRIHlGYJZYerqEGpR+v3baOe/q3HQ9O6YHEJYNB
RZEzRkOgkzDwxiVbsC3vi/ke8rKUsbsPnJM2AB64eeLcRs88NuhXrHUfmy/GzaLiZB68tx3JRK9a
WYa4xjwWUK7XduP1dGjuUj07xYR+jTh0k5QkNH49CHFJAhlc9az7tVpFiNBovgyYKyTWko9XG/He
RvzVIyND+TBANqo8+Uo7pfv7sTZ2AcGlCZeDix7dJu5Bo/laC7VSMeyDHTj/lPe+heJhPuasJB1n
o5YdgPi69IxMySp+DJbn0oBYtDUH+LrpesyeFiMhj317ROTJ1O/68ZIrlBRa6/q7qamBmKnkr0oi
YcavPZUDw9wq6FdJU5+Khu0leRJN/hcFKe2m2jQqbUh2bQdCy212f8rLo44BiKYSspdj/2k5q2ZZ
7kj0Wenow4cvk/x5F2JXTL6PvnXMn8LDsxJzC/FCpOGOtzlCBk1sICzlUzaq9G2cXSW1oX+PqJck
XayDO92UiDnWnN2MYEgxYGxjc7dYg7cuUN3rMA+qefg1XIpqyELUuJWOhZgVeMUrnTGMM/rtrGA+
BEFWYmGqhVHdvgapznO8Knx9I7P6nGoWUgS5FI1+ymAQtfIY9RHhOjnm9XEH/uVFj14z3dxqHbII
s6ehRQLjMJnwJuNX9/tL4vEOafEd7HTo3qvhotGEo0HB0uMBNdVJzfBfdcSOlk8azffIvRM0/t6v
8YJZZx0eRWypuG0Y+OwOyiK/jlq7Dozo1tMCGPGgDiaHfYy4CFscPTc/mJxgSagdG89du408FywW
renT4XQ10J5FHUDmCkOi2VrdwvAGHqSJtmfmMG863HD1WyAllkd33nmI+QfYKKPRbn1EOwS0+rch
Sb+KTJteYlaKleWj+4thHNn07WaWPjzXRx6PvT8TK1oIxp+e9kW07EPrus0k2blzSFgAgM2jwXyQ
aHtDFycp7feYa9KIzkXisaZFlyGTdxPcQ9C4K4s0bhePTT6Cdv6JS6StuNv18Ce32j0ivGPPTERD
4arM3QnFsl1n1yGe/qoXpBxoAaEvlcEXwR0FC9dpx6r4lHIX1Uh0/YB4w1I77PTq72Dd6nZaDgNd
7rhJinYzug+J3jrr4VlXZHEibGnkztWDo8fcLKYVtZRiMC9uDTmABusPOtWgevrZo0AUb9mXBAqt
jj4AH/Na2hYGNIl0l/etK8bXCefghlQd9PcJj49lvSWVtxB9iKMdH6f307gMtSauBqS2XXUdHH/T
ptOK9K6EPX5rHwcGKz2O16GSG7eCOQC0TgzAL8jGLpH0KW9oQynkOkzJ+rearr8IoK1cp44fM9XM
9/8GsAOa9GqVT2n+5Ua6zb51H7vflktqNO76/BxTgSNAX7ERc2Jz42bWbhyuI+KGwGScSBwmW9cd
djHG0iupdwDiQKdZJhNCzEcFA8CaIEQuLV2VGiWNGIvnhi9JvAJIWIhAubVwP8Kzj1t+Qbb3vNVR
HZwEsKMk+Q1RhMERXXjsocjtarjZ2YTGNoLulbDzRYlxu4Bt3Mx0syNORIQgOKE0AqoK28eqSkd1
9Oafmn3xpNXrCFelY6J7/dGKd/xzL37y+HHTaInMf4UmmCfZ4TBga87Lf63ZNMrgo06+NYAe8Zsq
VV0cIgDhPc1aFzCIJ/8ILltUjDcB1eYU/8q8ii+WpLQ+ZeDXvEdANhyQQ6jMU3/m1e/ejI6Fillw
3deMRTHU1POGPLpt3ABN6rk+yiNzwOkDgxgOX/zUJiS6OFhW2QiU6V1Jf1Lv5rr6tmqqc2+Tcs5m
twlsZJWMQmpKJEmFE/zqzoejjcu2vGluvtU97EDmVkdjPmHdHiNv6XEXjBaUguFP7CbnumQTYHrV
pibqSeKUU99xGk+wmc6MT9k0BwlZ4tO4Qj246NEhxm8dWY/MVG24cS0rWhMpNVrHQSCIwKaBgiyN
Y3RL8zrw+40n3Neu8TdNghgx/mMzLEr5LGyI5AWvPcJSNV+aW7lEkkjQysNlW1b8C745qpWQREEV
sgDP+4fOnWAD39MjhFAIX/KQX5sxqhr6dbjzM7ZIJgqULN+JR42M3MT1PKY0XtrfXuCRQnDu41Ow
u0Ody1XikKrM+lnmrzX5mLQMF9/lP3fKqB2sLEojgQshYVdRF6is5fwS/vWIj5iAZ3ZPVmaTuxKt
eJeDu51jufYTErbRV01GRBYH5FrYkwUKH4J1KQ+rtY7SKGxper1j6L8VBkzVt4q2HsfihEOTkxVw
m0F5O1J5ZPrPkB1Dnmustcx3VZiocyfz50642dT/JtFdE4/KIrgb0hvXocn3U1bVCsHUugCBExnz
juJCvZgrJlTsJN2jPxxaDoMTtZAfmf8VyXHoGaAwPDJiefHYV5YxYwESDtARvzQLHUBeKzizh3nr
ElFdemiaMPST3rRss2cSQRyI35WPcUhfLWiy+TvSBvRa6ZdE5VX7CNJx0k6syHoCfB3E8zBvGtpV
JAU4BxiS0o2XlPs+lIzE9FWgl1ndU/27EbcRizcqqoU1uLtMMtfkn83a+FBi3pB6pg8HUGvpCgag
j93Mnz6ceJuXX1XzEYz+OlNAcA7M+BKmT4vhQZ781lbMDoG1BrICjSn03MAna265kb+zFeeu6w99
LX6MaNoNecNhpcuj3o7sYpxDaBFJ4LH09EiHsfWfaFAZgRj4J+6FM39IUJgQIIfVnwnB1mDRdkas
PHPxcOZ2HbfUvum2rM9D6dNXP8tAR8P0zVgCEXOnIKPCA39muG+KeZtM7PzOptGyB+yvlZB7YfUn
z3O3zqcdVXu126qEvysLoCKRQjNfNG3LOBwCMc5KbPI4XwzEBzaD/xREiNRQi9bmqqJcmuQ2pShy
mBIgEfqm/VpaCjjeM9nKpYoR+vehaxHw7zT9QwrnFoP8dgyxYBouV4TNoIMtPykxFBWjSZgyLooj
LyjEDEnJByGuhJ+CoEYE/aaevWvtEuSLSggUeTkz5zHl2RlppwrVWziipl9Erd0AW3PqdqVr0bk2
eZ9F04HYQd7WkPKhTyPAifbi0ZTPgUkuVP6K1y2FwWbkjM/fY5CXTbGH8bmFgHXpQuu/pKifqVZs
RMjnNO7qW4dkU9ehrvYgb8NX258IfAjIUzDZVNsmdmk/9yOif+UttORehWDAriJXlvDq+VYifc96
ZzGn74p0YmlEhTFdS3LnU2/JRvDxWjr4fsjayUld9Yfgqf59yfgoD379PD/ohcdKkGQaRPeBRgIV
hPkAWXi3Uyp/D4y3TpuUUHW/dNZ6Kr614RFqWw30SpDx+WFHo6jQhvOkFL1GeNGl+5tkdAlG/tEL
e1ME2aGzsPjXas0Jmy1hitLlKy/Itpqzlp+Ik+pg04FktCpYa+WxT28oWA1WtpQdaEwQgqDHcAvY
L/W0bJwPHENpVe5mZ1yrMiczQVBr5XdfR9t2/ORq1tnhlDVr2d68yhwcf13tJWYiD4Knz0llHCOc
i/q0C0A1aBDae3TCtbnNCUw1VzTIL03wYMnhoavUZn5W650arBOzHyBXx4WCo7tIDLJECnjIKULU
djNILJj6yY5PdvJW5f3JpC8chpOIz7YfvvL8ab2K8FiV4ieHbRy3JBLZ/NXvOF1CNjlB8zZSOBrh
Rw3ea0zimzURNc9U384ZD/jOtc1/mGJRyBjvczadwf50DrgeD6ce2WFUblb4U0Go9T7yJtuM0M3I
QCReCMcZ7qZa3zwG/eaSBSzJJ20A3bEkBd9s4O5wKrlyY3eBah3fUnrBnPmC7Vt+5I65b0v24/Nx
4InEqLn1dNCXgFTz5tlT7lUw6HpuqglApuUk2yGxNkUcrkN2wA5ZTC35T/Hooq9B54Hr3MJIVQNY
cM6Vi8gOHYoYyXCoDjE6BotJlYXGh8pWELxF6TPnMbc/FcUEzSN5pPyEPOZYBovXbBql+52ZmyaI
5jlg2HlFA9Z179TBgXJmRAcUTqZxVZuE3vnF1KtP3jUTrKc186CO+rg/c89lTrAkx2+GD+4Gcjsm
nCMo7j1GrylDDLzGSfpmocVsr4aGmstBzqKbgJGucfZr4frjgWJCw/dmfELWWzf4jgtciKpLbHiv
3Baj4eDt6jhYkwG/9Sg0IBnCm7JR0VbCZtDDiKbAe2HHr3lT7IStbcpguKq+jR8EuRxeXrdDikkm
wWdJy6tIgN2ROSQGmZXfE6tu/QQo33D0LPGWkT4DI0ndbpDnZOZf0aQqgfQKmtYmgLod4oLrgvCW
DkTNsHcf5jV/fOtnwvKbpAVVLW2DRQxxue3gDwekqUB0UjjPqyn+ViLjkDIPGrmPLrbaMnlHoMUn
282C0QWhVXVzaTEqO+iI2mcauMfc6YAPhDuNI4O9fcN1wwTXr00iOvptQkB4RMTBL1O+eP4u5D3j
ko9Q5VsGHMT3evguFfFmshicVYtmGlZBuy2hRoR4hfOv1koP3C5KB8+tkVl7dp127eMfRnLe7CVG
09oP13HPA1AQ4LOeeXQ6NzxmFRGhVV++sTfKm+GP7BAlG8GBu5IVqrKqw1Zla5uHiJlIUcvoXllx
Ru3nmJOfMwaHOGKun/T7IOsvM7qIrLmDZERVwyARoo6wE1hjSDlHDBj+ra3aQ2dUO7PBqDe0JMT5
+6k1WNeNjNS/Xf00zmfZP3kSz01VnTL6dFSl03iZs6+RUBYvnN8tGz2bG9/6D89QSm7nQwqC1nx0
7UwiI8QoL5IC2Kwloe6IntjWszZHOkHR17HG/wQ6wgimMK1rDsu259fyMR52/8GenVKCgT6sr2yu
8SmmCxY4dXtt6zs3c/4vMPI8608ltk8nsJU3A+5LU+lopLnwXTxVjyS9sJYPZ+Wy1r7Y/uP/+/fI
pj/IlraJNm/9wT4ZRnzGnbScET/oE5ahDZYoqml+EeoFS9vZ524VUySBZ00RIeenXEaEmP6t2uQe
OYx+kvIUZclvV9GQqQlg5DJqIb+IcJGO3tCtfGbB58inKqpduvCTiwU9az8TeXQDLtfoZ3CKLUiE
LWSeluAkGmy2rTqSGo+xY8w5wZhG/bpvomgAZhOUPBEJnJ4TWghEPyVazABtkKqL547B3/QzTWRh
pF+efglqBMDuF5MP5YRH9LK2h5+BVaXHZrDiLbB5I0z4eS7BOi7p4JXpH0vcnIYbn1ji1D6ykx8N
1nxjssNMGD2pdgzkQQ2i3CYKG5lCFqMmNgD4BMx852OHftpn3qkhh0kEyEzvHBbvLHoSvOx1TWlG
ujuNh+QjGkc2nipXvMT0x9Icty3ZEIJT7Bki8RSRASkGrAP3nIjXgpBe9FFGOB6Skh3P8KQnbJG9
5dbJ0pINDOm2hdES1Wvb4YUxnaPplO+epXODogk29ka8E7QeMmcZS1bBWVc7NuaSFb/bUDEVEKTh
Mm8NsLYkucpYIxytRf3ktFdJZIYxZUs/7RZscddqWWr14daL6l2eMBFqps3cQRXrtunETKmktUM8
i8q45PwMAJI4eDvGVdbeEy3YSj5ASWynBBLL1+gVPyl1rrB2vXMBS/ySFxHOd4EGCvo2TlvCr1x+
w2T6miMl9mo4jw3P2iTSWciyeQqKxrntjmGeYxYmU5c9jxs8rd5bZsjHartYFfHvmFL5mFBwXTDp
0TvwHjhhy5AyJGzflUdD79/d4lLR+VdNvfRBt2cRtAN766cMz/N+2zE0MqE6uwxlqSzhkngw7++g
gxJBHCn+bhiZwQInPPUUmDv6Rp5kCzYFkQIvzsCcy2czLNk+OPsI3E5CIyFmNugVsQdo9pHC2nyZ
CiludAgxjZRVx4hq7xf4mFMWBJwhnkly7RA4LU3/0auRtPg8/j1yvtyJPxARqYqkp+OZOijbbYRp
QL67Y8+qRd8j3mWc/dlKuQ3/1J085UjZE3JXdWNk1tytzd5eh5Xx0U3WIpjvPZ3xHDSHNnYPc9Zt
CHL8snPed3xlCsvPg8rIZqUxWWf3NuZbOYtTbrA828R0jKOcwDJEQPUQaSVgGfCypUC/nYQcRWTd
AID0laXrN7u9YQoTLx1LKVTCfYNw06yRYj288JIyAKLsVO9zc0ZzhXOTccOb5TUb3RXnblBAGaIb
e2tLr49PB5aR6/0bojXORpR/K0lJZhGoPqmo4VAH7h0cbY9jCLtc+e6Px3D+yhzWL/ZVksaRs8xs
8TL0BqeUMiX6/W5wErBW045MudRyXsDbo6JlZACeCBFJl/+Y8Z/Rzy/8sDG+i5YKADMWjGmWxW8s
AtGBs97n6tI6NFJa+qG1iOv7Zu2W2VuaarwwXzVdkmGgjLu6cHxsJIKSVCqQo+xwpI8q7j6OJG38
55WPwmRFjBfaZw6tDC2UIZ2z9Q0OwlIsWamsu5FRbLfr7fGFZU7aYKIi6lDHVNDx82R1tIyng3NP
6YyoSrCextQrTdAuHfDnA1XlOPHQ9uRpjN8tUDS9aA86sEWbEPcc+Osws+JTAdIJ58Haj4YlISi8
BT2KCq3HsNiuqsFfVQEfckufO4RHtdlKUJv4oIAGklLwKHLE6xp2BtKf7npggHtowcpaf0ICKwb7
IXKgVHpz4SQvKVmxYC70MjymlbNJonYf2dPGXBRFzbTfDXaeRQhA1b1DIV+HXrXT5+J15NIULM1T
DAnqO3AZcUrRrXLenEq+Fmzs8kLVpsBF8pQwlAHz1S3dDDMHTO4eNLNj/wu9Kvu1KcbTyOQUJvn3
H3pe1ReHYNzN3SVpcB5Fq45HPbLuNsFQMoxZ/+b/7o1B7CIPS5FDwhLXI/QJA9rsPLFFYmblesj5
GaRNhBjPs7giFcHU+s7T0AxXqwerUHYm/YJxTk1eZKy6TtS/wnyhmDWws0ji6e4OpAHhWHc//i9G
uGOAwaRgrNL/+vAd+hGK64kpBZA+F9ojOH4EZDSdTNLUXsMb003bfQ4mPLqD0dPaTvlKTNUGeSl+
Pfdm6mco7FP3MUH/G82II4ArNNz4xTMDIWHxsSXESSV4yR3YltCBcgG/HrWjMvnZO9IufFJ4RMPF
9YPacGL/qjsM70nP83rCbQlLs6xV0mLKbfNbLup3kV6T3mMU8/BAJtbscUum/SNHxtT9usHfQYOQ
jey4TtIPu30jdELdp5xAkLVWQhEAneKnmutdarEup0pJmftJ7UmbgqwJP3edsqDQ0Wf1a5dGNsIf
Bjn0rNVvGQ/IWAIW1xH1cq6UdnkpKhI/neOEkzmJN/CLKjM5g9zcR99Gh46IhVjNvgU4Wm1yw3Ct
1yTKT1p7SEV87SQ7W9JRdunEAsvT1/74ZEnUhxb8LetFjyW3MWTcusDdcZSWu2/Ay7ivfvctJdo/
sslL6vYKYYsOaYn4qTxbW/aux2DYS7GZOSJF0u5cCBWBbV5YR1QqyUmMnMRM36FXK+FQ/F/j+5yB
yI4qXkYirzRmMDQ37H69CRA+7iy3gBfnXwvampSvU8g/uVMeGppct+kPyUwsHnYL3q1NUoIrB6cX
ooKbi0XQORvipphnV2stjjbCP7XWDPGV5hthsGwFtJJXtOgr9qB0Q3VB7nF0zrmUzSmnPEc44Cxi
lFwl4d5TO95y8GyIzx0IATlcl9F99XjYZmiQAkEZWwMoDiOKJTrSiL8g5u1QSQxIvEco3UHxa13F
VkVSyhyrq7ZF+LB4B2OGqdJ0b56dLUZmS1VGXCLbdrUqMD9p8pdKxiF5fdAWwiRhpMjgmUzXtdr5
B9pH1mJxBEDr84A3ynDAkl+90EPUfGCNzSRPGOdvG55N/28k8HFMjE8wT1LWAaHihMai1jgA5HRB
kzb9O+dMDAAip6tt9iyOaZhQqaFWdTgi5dzS9x2NvCNWcd7G8xH/46qDCwLOGW4DzgnNoY4QXJUt
TtZx1xg9z4SyKLHAqvWd3jNu8VA+/hrQi1kT92Gyhfe8ivpnUr4K51aHfHLGzY4/FV+4RCvQ3NVe
xuveKLlrb51IdDcBR1W81MWdXRkp9ozESBBwureBsWrgfetYkhnjec1fhTFDrASxnbL07uivLa6w
AIIOK5xcNAtbBQ0F3JGpufaBmTcMD6YKbEu5LyT+Iw89c7ABdOSR1DHDfR1QT+faty3EuuvZ7JwH
01oJqjXSnVj2swIWvwBw1jFhi8Qi4VMF1YL5NUZvyU8ItnXyrOw3duIW2Uo2qjfN9KCSxi/e3ipn
1mvMWud062H55OX0WQBju2F+c4oh2czmqxt/FhQ0VuCdTFmuHe81VmNN0jRhf5EiJiIYQs8xE3j9
8A/2XzASouZh8XNdjNJzeBr6z8FgeskDoAOS0OJNNQC38C0UAmjoumc4ai+e89OiWmehclJrwprJ
bYicAZv0tzKGjuI583Bq7EShFjExxCFE6Sy6dNnh1u1qLnu2NoVxc+dN4jk7dcrQMlA4DjzqGIHI
klCzETUVN8SxQCRPj+jI+NVWHRuK01yeBzYAQRxjHAnWZZxvhxQRFsGY4fBfll5w92B+oD6JCSnp
ocRxLJg/w6ShfaNTGJALCMQlo75xAvMwl8UZsj9m2DernBYaT+Wgs1qmWZIe9AbxSNjejllxG9Es
ZMyufOS6o/cjSS4MR7azBHMj9ayqa+rfBYIk29hjM0/iU1a2m4bbaqDm5Y78V+/iM35BKezVhxLZ
TE1SqxiPU8skzvpkTJNxn4X4CCwbch9lrBjmO4NCwzpKntjR/QnFY5DXbvx0uTZyVO0a9j4TsaNF
kl4+kvf15kZIqPP3mZWObM854YxmpZNgReSAPFPyJ4ypO7hTUvyNCGsQ1d/WOgeDIBceZnH/xetn
lCwFmJuN22IHnWCqNaLtP6biCT60schl30zMiPK2viTWDGmQCnCbAU1rjNfQe6s4tFXnS2kWFs+2
xOHgx5vA+Bx0/zgPZE/Fa3fGWKs/88xdxD3BqcQLhicoAZH9HzkyhGE8W2YvNROJzm82ARtBA8GW
4UCFnRqydsZN7a4ddkmAOnvjZDRnl8XIFJP6Qx0XkPg0YdbJ12r4Io0WDaML3IZpbCHXxoHDl8NT
sRELIk4CGkZmswohVYL9pawqmYl7ZXTRffNoqdywND5zI3hrp946/T+90hhi6xdkSLpmwuqWQZyz
1fhgihB0gMZrC5RtRA+ghAKan3CSXFrnyErIgEvnHBssamwjOvD4HN78mZg2BypMmLue5SkssOI6
4pOUqJsmdFHO2LKc+h6VvhsUbesdfGqEJRUeRg0lSkwNnjByZyMyiRxtIIRxi3DDqbtXq6ZhGbUd
pWDqMVZhUIAfuy+mY4GzVDjmR9IyOXE+M5N6hVizOon+yjzcRtrfsAWwiTKpMThFKjj+9dGN/I2g
Ji1+EDZZNOrTaGyASC56ekgnO8TerueIICJlZvwDj4f7CccMaZEB6D1ZHhJtBEXOt5n/Juz0Bss4
9qDbBnyOGZThrPkC4gBiGz9K+Ecmf/FXL4ouX7oUWHi3X3q6z8C8dAM+OuYP9YBv/KNiHNGwbMpx
7el09CHZkxXj+aRe8pd2MFqLAuMEziF/w/8wyZ9RX2114hFRAuK25cBDGIwWepUw/B0wCITOp2kw
xoRjHof6Jc0fDbJG+s9lii09Q2aZFDGL6uZFl++sWe0cGBK4ktx4UnrWKCllbdw0sOxIWBZ5mz3g
gr4aExHFgKrxodAWdsh+jNfUxeXJ52T08HdmLM9c9QWvTdzwUHK0+XwHSGTd/D122RRa95AQIyNr
EajMbMSC4xQ2a5t0bmr6QN+yYFjadrWM4fDJdjX7/HSeQkkTEczAN1A39H63HHADkaNAs6NEks4i
Z0wk+p/m2fk9BCjSPLJiBXlnkVgkoKPL2ZTKZklHAFcNXXgcgzWMujXCfU4fY2VbLVGM80nhPvoe
BzAISfzKLTD1IGiwAinW61sw0pi9W1XI9wFQZrRWnRns1FcrYBSgyF+73LX9eI053MNxF/c+XJtb
gDgObgLxYl31NdveVtoXOIWpNi+Lman30RyMBb4ZxiVEAbLBzvN3dWHnjGcSc8do5UVnfAZ4HTUc
Q7fyy1W6rijcJ06CPZwmNQWElGQXEgRRIxHkWBwMes7W23kIVQMWzdN0xxHXcH22mhIZ7FyiqGvw
7ZFWc1wqqi9s+xHBndL5o0xopr1Okk4N5MXBOl9+Spjekq11p6088C8zmiXJk9CAfxuT/nWYOGGI
ydIiznVAXQ22ttYFDVsSxEJzToqLWkq67hFbDqtHaf8Y+Bix7djM8xhjR9VhxoHMNlf74TUcULew
uFmYszwqTEpOnkEzohNse3NfovDUVQE85fhUeHCCGk9sRZUNVooMkbFfRjBE+km8aIDOE42hhf4h
fYzYdQgECf2/UtcqPSGLuv5cRNWOOG6rmF8UP3PiOM47BEDYh61k3804F53u4BfvVu0c8AIig+9W
dUIvPDEcRv9odUg+wGymdrbvx/ij7Eeq43BZUQzFNSFn01uFvSpIYC3T9sOc+cEg9TIUDwONeaSz
+yLvSrkw0gKfLIzezqfSID6c03j4NIF1jUHzj8wmS3x2I+PCGhYDFDmBdBtVqwKFBfeGGEgDY5HQ
dAbYdLBgvCoWaH290b0HfCWeHoxxQLIbVo8WRF9craxavmygqqBgcpdvlOWqZuagkdv9jFViZLHV
8J6JmFDj8tGDG9Zx7XJ2rcfa3QBiIIj2UBsZ0u2RRGByY3SqKcyIqC5KwvMsg8ale5UZkAJQAKyN
2ZTHoJ6fArlgCpnY66m5Ukpyo5mPsfNWYA3rUZdCuwN/dm+H7tcXyVW4Hxo7PAfqhEOY0Jxbaw4s
YWMagxjJa5KyZa6yYM8/83q/sV+iy36mUbm3qEat9qvXT0WAWxhHELhMxjlQ78E8ppoALXPKIoat
d+Xue3rjY+rqTcdhnkzPuPuRMQZt/2F3qlxPTy2SygSGfYzRyBYaipd7ih+fcJKdjzU/VQYp1ss1
c8jkyN+fs4qAXDDWE2MakHOJjxaRhosI9InZdRQ/6qE+2NLcxEn2yDuLEQ8SDo492OzweNcp78M8
8H3lHu0GnyAqLiiua6tCmMC/z/TqzeqztdEF18bzLufU57Uyikc1QG3J1hpHAoKrjJBWKUn0qKKF
Xa45TgMDzSJ2x6b+jJOcHLBbmW7tZodiwgVs697iSw4dStU+KIpUUHZjtQsDfywE9pdST9ZjJ7iZ
HwanVzslu7j9JD54ktO5Kjr0iCx3Z8AMDdvHItsBcXXLYNOaj4rxfomvT2VQ97YiSNARdvbSvJYo
7CftM7fksjPMc5lCi+YaVvBtcAv/DUa9r93PMrn6OoNbaha2X56NTRQ8L8oi75AjBe+cr1D9H0BC
gW5ahKAviiB/eCzZVEWmOQ/P+E+AUqickPDrXmnkaEeBpjS8S8CD+WSObhmTbG0sGwPzE+L1WAt+
Ra5tydFYee9DN+zL2D91cPV6g+X99I+2AzZuAVp/obfuBvKQEdi7ws8+jBnXN3Ebgi828atTpA9s
iT3Q47wTQ700Les84nUzRbI1ELmI9KiVjHOi1WTSblLuGla1JrdqxGkRk8KhIS9IBANBx9ik462w
KY7cU8HwCfolD37G5lnSyMFORfCVoosbefi0LvnjOuLkzckut1vsRP6Lp7PyKTdxfzNKaIn2LoID
wyvkER8cMus3DZhs1iWsjUUL6MDrmUxHjyiGnujWy0yigMDvNrAP0fDXarNLnYdLE0ZRzdePHp1u
eVz0Wsvbdke3ETQb+Gx/gjR77/JnXNBk1xM5EWSBrqxpP2BOYcYpTEwD3dnr860GQCuRtxRmimln
m9aFdpiwg2X2SCn+YUbnoQ3Os5Qbvf7TZvLFjIs/enR2VTE830wKVOFZq5lhCbQsOu+SkaDSRoB6
GX7qqr/YeDhcCK5jd9AKasOIDUTxh1iHzDsLLzqaIG0A9BT10dPfJvpBW8OBgDqKiI/O0TYBUPFu
sJBEUaGA7CvTTVE9Mxdvck9K4ac716+OdzHTj3JGX0UdalCvpfWWW5ZG1Tj5lDVxkuwJmWUwgflz
gmEBLKEsWH1wRhsIIzvt2CU0yigzexAyAFMnJTfwxdK18zXpcS+lwPzNbckd4KOQQhgJywbPK4Al
UX5HI3PY1wlyOx9AOP7qobnvoFwFg32Ian/V9MY6wdHFdmNjGI88RkIe5K8g4SciLK16PjU6mQ89
WEnC56bUx8a/nvzyHBH7a45sOPx75+V/UhZlOna+KW7eG7s9EOP3AnBuPeCQTYBYKdKk1C+J/uMC
vLEhA4C7pioBloKSigJl7m8ddNu8Sr908AGNj3Yox2bFuJ/aXHXx/mxvSlYKrLWWg3PqQgfRYnOY
PSL8uvZ7tuo/Pm71ciZAR641DMwzj6UVejvQBkmAhWDkaOR4TR4Zw8WC0X3dpmrlC9qfahuUJtWL
zi/aMGxE1MAbAJkMpyXBeKxKkeuyK02Hk2/iIKXYsvkcUTCs/VhsfCFe/eLcFmgVnEse/edmmOBi
9/0w9M15tNRgkFhQfGHYNnc1ReiAf5srDsLU2kLUU9rZjr07NEBn4xpk2sePiFGFOeIfMv9MJCoA
fOImJpKyHqBIbrr/7JFCC9nlrHJ6QQJ1gBVoShhp/0/SeW01jmZR+Im0lnK4VbBsOdsYCm60DBhl
WVmynn4+9azqmeqCajDWH87ZZwdxUVdI+OQTY/XdL/MstO9PAwVJDg6kMA4GAMLDjnYSgN4YDBYW
J2S+yTidhVdFhf0ppvOp4OAK9XsDqLJ6yuVbC/wJo1Ka9Yte3If2LwWHbOUHYcF5j9N3Cr+2XT2F
1yEx32MmB1p7WeQgyoQ4Fw5FN4SHNMJsSlYdzuj2pD9H0HlI0Jw+cUWvPXolyiICF5ysYLhcFkOQ
FncdR2sT5xwFVkNUfuZ1R74C7jcD8Pk+xSkE3KyStnqkbMMm2yFgoCeCoMMkTasxXVmbQrvR8StP
Nq21spoXbCE2LXDcKOPwOMIrnTWJfEI1mOvBz2eQdwlPe9x64MM6T4L18p+eSymG2N6l1CK/8vSt
pQcL+QHt61F7RviQ0gdT3WTRWVQq3ljOQIblbbWeixW4OQ62cjAQSlVpl27wWwp8OOeAUpkN3o5a
bJTVIMa0EWMfP4EftgBnAsUxFFkDd8/STfBiHCY4agqbdDOzE5WRiBC0OiNk9RnWqSrjq4V9zYz6
AWHvTFmm0J7p8wAfrPal57mefmSEuArqGCO5t1yqEi5DJEgaSKaj0FPnDaMaqnbUdRl2p82+J5vE
fP5B15PhYMNhK/u1Jfbr5NVvGkDmsfSxkZaxo1/Eh+EWn59QUvxXiHfSiNgizoMcfAyK5swZgdVC
mdP/AFYx8Fq4wLV8ThOUmJwSMAVxJ4FprX/n879ndo1hJhvD3hz+SizQMgUvcw2ClPTA4iNlhyci
5iBikFKmCGgzROmeRf80JKHlENTR34SvuNnO36KKNwcTcrMbV4ttlIXMPJhe1VWTv2vMpxrLTxXo
FUDxkMiiy4KAW+G+Uk4x/Qy6FIvWK50zB33OScJgopMeRcETBYtMswOjsjK5lwNxEjz0Vv8X69+c
Iw6QpgYzsAUN/I3VBhu4xQ/Bmj6s1/ApFvsMDBEjg2bpg9tLBPANTubK2AMsU5omBOcfPDWC9cjC
N6QdVFFKz/VARkShqx8msq6Cb2gsptE50qCS1oQIXiignNwSvgGwXxnXqVQnEjgTDyHiKcULmsym
THLk2pSDuv4GmgUnp5cDjaGG5KRc7Yqif6otBpYWkoKnD0SXStpnSEAWS4PJEB9+4r/YinsFIr+s
Kr7YM7AUYWzezHT2wv6N/6zkZM9e5OD+w8cCwzbkFgXWDLmtGBq+pVFCz5s8avgRPZL1yBxXmvKY
jD9yLql82HBdc2eSWECRVul0lae1mySM+VNGxtJ4VfFtsMfAFM+v6bKTn1TiWMm5qsRod51m/GBa
+N6n8yo272Ro22qHnP6FYKteIi68WdfcHImX/sIF66Xvpl49vp6wjplbEzo/EdaL3R8EDxB5mDFh
UIqiV0uS34n9F2P+k8iMcSofCW6pEba6ZQzX+1lch6r2pHDYkS7WmCeDjkIdePHywA3yWosohWEN
LG4KtWOqiTc2ul/Lyyi7h+Fn+RXBORp1mlSh8TUVX9BHbD/emYJ4U6+Tw6SuF9b7oPx0E3gBDjsh
U1+J+ivn0ZYKdxRGI/j9py+IPPqwQR9pDwISzOkHXzdM9fOfSq3AXBnTA792VEEAPWFGAI8ugq6L
1kbCTB9sH9hl3ESQnxcf49EY19qTecJ1xMXDiFEkM+6z8Hs1oviwxHtE1ONprfgKkFNbAM28jnU3
IZUdjWtNWWtpqdc+ZzbD+4gP36CEt/Y5kNAFrsPvWv/V1H8mW5RdCDNH79e4QFgYx0fioSBPT8XH
rYV3nOUTpEXgP/jHGYMalUFgK5K/KPGgRExdnrXfxJCClN3AsUApmRoz3Ep8WVvMsV8tXIXcQ7vq
kEi5KRjhJT0hk1qYb80UpFKH6DWiQL0ktRU8RTi8RQKtRxxtgQQIAAVRRoRQ+R3cq25iAoJbjIF4
J5VMXy0brwNHAalO48ibp32mE73EKScTssE9YaBC00f6JyTmWEFPjeKPuJUVQuXKffYpRNY/bi66
rWppuZgYbDPNoAoSyvO5L2Uda2vNb0uoASmnhLwIahtS4BfLgpxZgNXJt8V7LrJULxbRpGjlHhgA
O28qYNUTu30ovDMjXeHYtZ0yw4cbaSZeG18NesBhDtdaHP9FpbyXaTxjza/HngQEuA4RhnihDHmd
CCNtSVGMhA2e+qFSnzoo0hBiwA1fodNZroU/fdanTmalSAh/ni2D0tRcRcbiH4RxHOiPQlh9a2GX
jjzvHsFkYnyj4E9rjYoPkc4fJNjXoL+NuPgCz9s2xOoPxzp67twctk10RmYKKGhVf3G3jINJlk3f
NEn0ktC4KajhaqU6P5nEKRYpYUnhPefd9Erv839c8RnuGZkaaDBaIbq/tPmzNYn6WcBe5Z4Sgbic
rkY87CeJG81cmVB3mv8s8EKf8+JDzY0v5W185u+C0B51XFTcV5kFZmbsBf35J8TjN5Gk+xaUuWs2
BjmHcpm4XYfFeKO7RaXsOkGGJxitBSNjKpi5HcaGFQaxmV6gA5qfxrrnANDwghSM7iJTwDEo1zUZ
p/k6Iu9jeoxpi+2yCc35d4j/CdgtTHkP7asKSp1LjWNFzfgdW0NFSgO0rl15WfTbOpPsDisoVs3i
4zSG0TrPcE5iLF0wk2jaHdCA0GL3GjrlC2sKTs0+KKiKlrGlMtwWtwAZogjkLlvbR2yXhcMR4TGp
EL/CCEzBucik5FnOqZoI6VdfBrMifygNJnrIRcirQTr+nrFv5+wJHo/AW0wqH/Ey0BBRr4voroEx
V7b+mBt7yyoDDUDAao5dxl4DepRxC9VgQVrC2kjfn2HitgyPknaZ1LmaAsTRb3A4ILMteUtUXEth
YxYqdOsIMmfjNKDDRvczxHw8VJJTOmHySTfMHH3gZHuWX5JmeWYEa5PJfm0le2VqtoW6rmvW8jK5
ZtgzhyxVQkBfFeqaxs0YJr5m8ePVzeshezdE0U9NpnGKPdXhQc2OA3i3Nuj711jv1fFjSWrIGfjF
0/wdRulHwlmVEkKqYqqSB6kakiANEVTtDxx0tL+dvC7NrVUMqH3JI1GNM5lNywRuK5QAcWp2pwm3
h5os6pmqphIXoC/evioDQlrzrSrlNn6OQG7dOummrVzcOt3cLraCQsipN8ubMaLTtqCRgCRORReY
6AiiGlPBl4/jNrlsFKw9OhJ7wE8u+clliZM7Lbc9mhylxRZ4/KSl2pfx4A1aeQVlWvVoM5u5uE7l
/EjPKeZpYc8zEpFEj6Z+VDuqkFLTLlJUUT9bkkdk8FdqCP/C1z9R0DEra1Fom1mQ4N9toRQpE3qG
50oytG1Z/eRcXiaMoX2ePVKoVcUIwDGtM7BSlRufkwa9xZGp9St8JDuZ3mlGSDdJn5LQ/abZi+w+
dm5F7Yn6JouMrfLsdvIg34c5AWOrwUoagi8EA1Mmq2AiZrBVyVAvwGiYVkPXkszoLTH6E00LHp7S
8J7JxVl/skXAE2mAy22qvdbdoUgH30Iz+ySDSyJqOcSitAeWNCLdaZu9ODK/zDCEWRJDXxtJITVK
o9Wh+GDqqAhQ/tJ1UcbrbtqXDeV+Buw3+kqZub0GspzkJFkPrtJm7lRKq8FkGkD7wMzbqWP9oA76
N04Lb3i2qClm2aI1KAd8bLyRXO0YABQdAhyiqYkdoThrev3IUd0/hY0wZp+dXsHGRdwgGUFU80ZO
JD8Y8kc84y2cvtZGojJrsz4Xuxwhm39zTO5SDGnliqb3SRyYr2TmyqLrHYTnVqdpmTEm1bvws8J8
gGsMDmq2fo14ePcAgUzs9A7JGu+/MAAIjt+FbLmFgo1Mhox1IDQlLfeG/nhmntD+MVx9IyHVjSs2
Q3qAjYlblCQMmyfv8hwSobqYzSIiasvAKupfAReraUjO+YQxULNWYYh1E7hXjpFCMd2eqJJgdiHO
CSp0krFuBkCZREhe68yg//EElaLHREl7TaD1Y1m2DXUIlpWKqRpU5sVmQ4Uyymw8hTZalNe0xoVd
5yL8IusNhjgdZ0XrKh6lzPSaad5bUAS06qGC+ODpb6kYqRnxfmEKlVj+hblybsz5nsPzSorXyzfT
6sonvibWxdcAiYXYHjdJbpUwbfB08yZ9/pCT3K1kmFlpcwCVT0vfyM6LkVDakUiHGoABnA4LR+l6
dImHZ5z7Q1s9ZJYW45+jPlru0KVAEhThstnvlnWWtzScaOkrma0R9eNPgSLKGMginiPQb8ZEUfyW
K/2jSgu/iJBtt7mX01QuDLgnSHc/AnPRI5vP6qp05rZ/CYCaTMqqRmDkMR979zmXb8AlwSRU+Hib
BgKWZBvm2aU3VY9QCjEBl82Vi69VV7Wh0dEYvtFsDBU2U5FFkXDpqf6MUH+MDZYWarWxlPjMhHAL
liwQblWoZ3GA37jphw1+d4nA5Bg202OJqFDWsP9Qr4vq9FFGyZu5dAgTvs7iIntmcP2yFCwmTMoO
pyNrLOCn/wmx+cFlVPTVSJQDhPlYq/riGKG6KzAAQJj7pkAYHJDl4pnsaIlnIqC2uB6VEq52Gztd
zcolEiPP0rUEa3uJyRigUSdhvCUD4YbSxFkMOiUBr/UmXXSDdkJrvCS2j58DE+eU8VNhQqfrnqdX
KKBebjYEgcFT6GEsEp7SbJExXKPnayfOh0xVeS0D4+zYqByRkDyng6o54Y/ScFywUBUBIEJu1m1e
Q/LRscNWwpOckjSe5/0HWpdVZoI2p2+CR5AZE9rDmEyQhIjnzm566yvsJxHKT6Lmn8aYeZOK6ko8
GhFbmNlxmGqbFmb40MtQnZ7bDptOaTS3z9K6yehWUu1rfIoBGsR88ckCkhdmGDPsPC2SqYWY/4ri
Dm+/yFFiNL+ysB20fNv0+j5liqvH8FgsfRXKPWMC/PKL7l9CFBdeQAMw/2t6DPhsxEfYsLk0uJum
R6Dkx8CoUvnQMgVn/XLTKN1JT+WNSeIpTDBb1pGeqBj6lGDf+6znKlx+dKOePL06Z77gdIuoruXE
oiyKmNoTt6JLayv7M1pkyEUNi0/h6FjiqCArE5pjtQc5M7xpZCKoIjipPmE4Ha1eJ6CIhZJhF8oQ
qk2EIxcGdpDMQUHe0+pvMLDYuUgSY6AKijxpKEPPTGVuvddL+rbwlDGQASCklfj7NZ4uABEpnZ4k
wnJ0WogqCsJhe8APUei774Gupic7MgH8yvCeEbC/zTHMMTjvBt3RG3TwCh9E9bDJa2BvvBSz1/QL
GEgNnrT20OlMKLTq8GI2PSzzZOwqXk3l1GaJhe/sS6NFgq4xOLFYX7o4Nr0BVgdjV/yi6AvUE35c
xTB6BhB2DI+CdSLW2mW0cJ7B6kWIHbNHRj5PEBZQGsQ6N/ttUlBNITsRk44hMWCL0F9kxl2D+G2A
i72QnfbsoNl6I5tgprSqDpZRfygM3txnCktAMXGIYEdD0M6be2YIi6WUhepADdclVxJhh/VXTsSt
qhQ0BMUWHTuif3B4mFZzKq44anZRDuBlXfB+1JmS1NSGyzZOuuI6zipDGDFo0al0UwvGwftJ9xgi
C1bxem/Hp69OROPJ8Dg6ppMlP1umGE6aNNsaPY8iBkJJbHYOI06sGbtpbxL+j3F5y4bK6QvT6Son
xrggxIWa8aErUchj3I+p3GJ1LTDLsntcM9Cez/pR0IR/ZaauhjRdtz1+TcMXJBg31MyfDAKUKoj+
ksmUV8ZZakvfTPZpQ4kTD/h5ogngskjVW0OubkUVVpAOpeicubjDetV4S2flP55W+xTIyUJdOxDN
xOB+MnsUP9Ibxg0PqZLOpqodiMJwhTT762doOs1dNgAfco3R6LRRCijmle5CN3SG5stMS7JDwKoa
CG7PR6tOvJlPHOt83ILsZS+380SrmJJiin2vknopuQNE0o6eGI2XepjW8CHrNL/KMESlTvLyxd9a
GjcKo2QU/pxAWCFQPEujauccp/IgbSqN8DZgoUFYoUcfnVAoMCVIJ2IG6Y7oSWsehp4gzwVEsnqo
Xs95CrQ/vfefzVvclNcYQorO88wIvBwlYpuamoPi1uQYtPLDm7QoYQpSLvoTsz3oAPdsukTPcGNq
3HzAgOuieMLCOjxfj+WVZemn3qQnuGoYptGVMzsQjwiN8V4jBp7suZipm0W6XCKrK9ywXWIdXH2E
uaBjGoHO+uH0Fj+zL0BEBAy3tSfn/ex7mnSGT7t+QS/BrBRs0MV8YcUxWW1NyFJzxDthkQz1+mQO
5Cc8/yek/WdBmQyUWDfiTWrf2xk5AQ/MrPE/tWp/eE3XAj93pqMvO6GtEziPVcrJLn3Am7FHWBbh
SwxyIPB4os7RVm1a2YR/xowhOFzT/rZU6UjEnYI6pVNHTyYPZ5Ix+IDWkop+IX9NVTCNX5GoBM88
2lM+Ua+AceoEBkRwL/cdT7Mrenhc6PGg8xgJjE2uJe7aTjrMA8aDEL1CHbtkaA7Y4jbNPmGf93JD
7/PVjX7OkfNacBZ9eemY6MJxR1UWujrDr4IcR3E8C/fe4CBnONO3AejSpqHo4j7IhV1q9dDToQDd
Osoh3s0SU3jSB+KalKTovdZwUWk5HZmSyaL/fL311YXiQOGim70aIRIJ3wlk9q4TeTuMrYZ9XpOm
/yi28NzoNl2xn6C8M7CqZr+MJo+4sr5TPdR2en+JzkXGSmHgJXOGyp+auh+6hwiYnn13eOw3CSQj
vrBKPJS0ZY1O9Q27KICVxMm5oqvoLiiPqAjK8uulfBr/ZLVliID+csLP2+g0G0pUIPWUOxhdYs5s
GD8QI6f6aFKHyMNGiejelm06Nl+pOHnLXdhK+oE04XWUTbeuCjDy/2GG/y7gLCouM4u2b9/7TrrV
sgz30tikUPL1sd0JGo6t17wYfmTGylmSrBWJgoxzbqTpsvrf+HXBbq9TN3m7GP/3O1XSiGKH208d
XJg/BabAchKBAgAIwZ74oFeCV9KX64y/iL8Rp7M4U4iyiejW/fmJjQR4LeK1LEjFUwLKF5vz54i4
dWRsXcbluz7T9XP5U3x36eyWcVh7mtWdevJ0euTqpWXqwF7EJ+JnrqYQThK209QBcYzRpo0vWX+W
BABJrSGSTRAg6KrbpkZlmc7bno68XFzxqBiHbq/QoT0bFWfkLHgJGFR40rO5gjbRUWu0SZAHGigi
HM7PnBQfKCS1OR9zVs8QoEOzXsdFZLIcBzGfkwHIMGGrCXifdH4YkQ9Jlb8spa67LQIUSsjspC3Z
r7niSe057a+vZZxQQeyJjoAlTkOPT/u/iZbLtBl/6jw/wiR7y8JlolxAduEmxynBah6G9tpLIkw0
ABcE3WIr7MC2VxJpuxwML2Rsr2GyDYvoESNFGDc5zaQukQNnNMVkXYDnNAR7c+XpUYUHB8lr9JVF
1O+E7MABsaqsah2G7vTEorTAjz7Ns49CXIpoBJj4O8X5Ry3i3tGjrOpnSJ8dWnrkFjDktZspHkbl
6fJlGRanwZiXtx6cE6v56Xfoig22PSQfyCRDiorIRimgF6E/M35z5E/LUaY3n7RlGL9TmtEjc20N
qYdQmTk1/H1T2oQtbsUPNdrnCULJfPaGTLhqz6PGm9GnkFuFPceyLOqEdhOeC3994MvWWknvGznY
EWOp+/WKJV8Ez0q1t+Vs7NTPBWAT8iffGGJd4s3RObZOM+eVTLeFl5Kc01W2yIZ6WqbkL60e8Vh4
YtWuaOqculKweFssl5iZyNkHTnxuMfF8YVW9tlbW6kumFKm5mNYZkz/HNwSgMCQwL8OvZczkTW0+
SA5sHR44+imCFQekwdVtMApvYW/ItBLRqbOQ4RgxLuIYnioZPHMiBAXz8VK0lRUFev4VFud6ps3C
kU6EAixthj5EyMIPbqGETguveURYHI8cODj4JtqmpyeeU7IL8KcRKz9NIcHqm1ilxeUUQ5aWR9uO
YEBcFusIp1u0fVibh48STXhMFbvgWi2vD4+GYI7lrRUBCA2350Z5PuheRog6xu9yTy2q7OGkLmFC
BkFg4yPnDTGeKnglhDvu79rYNBWXDu8z1ZB10riFuzLIAGuq/YT3/zQ7WT9CTUSaUoFbZmcj5ZZF
RYMra3UXuB+XC05N8BrKX1Dx8zNrR0DmYCTzF7pyFKWhJ8R/xLLhBNUEo/6nzD8km4g9Mji8k6Mo
WU/5OUy+ljcxpUalf6KfBvjHMKHNT4C+ICPzDZbPRMXLMpZFZaWIv6OKLp8ysBY1BjgVctIt3psB
FmZHYnfQnJMl5CXyXi25Jqe9zvZ7tojRmuc1FJvDUJYkzIGH3OiocWI20XqS39tDioI6VWLU0yYv
FvN9Dt9ewzks80BSFCBbTuoCcyAIyfJe788vhS6TCUsJZjS3i7W1gNMJ81zAdCy2FgSIvgLzujg5
C83NyFgNiS/kgcyyxydCK394MlqL2RldS3s24NLzDTgzq/C7La8SbPelZI/k/QuGQ2Q9ZEv10xFW
xvjVRtdntDHmWzEfyqF3UnS3LIXBenlzws0bnuBUeqWlo+cO9FTywjyIYjj68vFVjxASep4btKvJ
ZJmaX9C1CJwKw4lWpPA4UY496FoPH/uJvXp/Dqu9zD0w53PQvepjZsnryWQfSEXA4GIjPJsvBPhn
STLensT22nBu9pGmHWKahPhSK+aFpF3oKfJabDd93dPDnofsNJgYPa5z8RPfKONS7KlwGC7v1d/d
B5OnXbKBnJ7skt2C0/uJX33HaATszDe89MO3nOmsLp92QO8vhS940dfTJ6/+m0Rdn/ibPWbK5THx
UnfaMncRbb4yBo52F1RAKg+fUfmNm9LRN3TAtsKfB/ti25+Bl5zgKziDbe8a2/P46I4YaNvr7JNv
BUj1YZzY9UYLDNMhTPcfWRJK0O9iruKdErz+jSt4Q7wuaKsHSKquuMKew668nx/1mNtwyG1sGYPZ
Me3u3bTN4+QQjORbno8ZB6/18bN8ajcEgiN4KPRQZdufnzuPd4CUGTdePR6Nhw2tLW9+Pm83DuB1
bB8y53Eil9fe1TsaBgdDJYef+Ci4WJU71yD8Z/iWD0Giezd80f0cdzDf0aNtxh22juWh33HqaEFJ
KqKdH6aAV/s5e4d7vWOX27NPo2rjtMAbleyYE4JTnn8Y+/AR3ryPeY35Hg564Ou2f4mC1MW14Tdn
ITK9wp8P8bLmvL3N9v5rcPdftX28TLa/M23Dn73gymzfDrz7wUnt4MZb7vunnY0djHM4pOub6B6K
E8Nhu7Fvd9GFNuyQtMO4+Q673g2PiPft2ZO82w03NR9r0gdWNdvbFSq0TcqHWzkc/QEERLfy15Wv
fpNZ5IcfxQrf7GI1gSB7qYcrwaryq1u0ilbxDQXEh+FGqxTY0TU+x49kFXvPa7bCNoGvm3vhFiKY
Y645iu9k6Tr9kb7dTrdAv6l9DdAb8U2DG2nANHW/KG9swmccyOu+/PH3ss9/uWNeNMxs7NIZbWuD
eHLdf7fbeA8frV33a4awTvSBZ6CDV4Mfeunt7690ztvtFvWHjY2PXa9rJpl2vDcPICLjlkiMFaTD
yn+tz9GV2KRV/wGN0yFhyHnfd0caObtzQQJtdcuKCV7fccC2Bu1nUzrit/zNcMkpg9cmX2ew0YMX
UVp2AIFnla7r33g7WM64ee2EQAjChOmJHW/lHegAc+/VfbhAvFz1b/FaXdWn+pR96quishWHQLVV
9UU1LfCoWXBQFC4vHmJ1CO32Lb8sC5XudSfbnVOxuQZfXs/euBFdwPJ15AQ30DV3PN7vJI6eRBeL
/RNg6Kq5hFS9s/0yLpS4SJS4dDEtoQvmj8kn9qgYb81Ygaec/x1pvqayfgG7LMVHZFIH6eu03IRA
LYVQ+st9MjNCWJAjJaZiemLseKQ6ZuhuEfQH5kEELKNtke2Qlq5m5aTxYfj83E+ZvC/g6i79sZF/
44+yf5kgg1JKuPHCu6sdue14o7cqHgKmdRaF0ddiRjzX/AYeu8l9y43c9Tlm6UTO4U5+roejfIDa
1L5es+Py2dDrbQTZtru+Op/+7tPxrlc39a9/1xY/hVNzNmG7kKxu406wJznIxdXjtR23+T50cCu1
f7d/13Vqsyi3a9P7He0Y0izEdOPOzZ9+sfJ9aLriVtzigzRuY7igjrRnVQOOnIZLRc4euZdP+2PH
Mel71/XZdNb4pWAOSzQToIpdr4D02NOdbdvXtWu4f7cgeHIoQEKCQPimvQvoK/k7CJiNS5J4kMHY
HOm634Dy4T0HU3NZN93mteg2nfl9fk8th0kE/8zv0/vklYd4LXle/yt5AHasBLQv0nv0abEX790d
Mw3zH/+Z6Sr3Gtc9V46pxblDl39Ui8mzDQMI2yT1Y7qVXhAROd8S0806XpagQKjNPfldUJu82sbV
dg4P8G0i40fjRi2NbfLCksh+vpEcCEH7Lb5UdnC/X/vXCkMsxsgMGEJUaBH3DJIBZ/aHQITSuCm3
5UfiZ77qwmaxQ/fC37gVzrAe7NUj8R+QWZYe0FvuIQ7TNRlJNvItjloOeHN8M/J9vUmsFVXRjmvE
Flefd4TPP4onc34bAT+jvEOas5q95k6CoNvv7vTs3nKqQuSxKePe0oMWcD8R+uTr/2buh36HL5sj
Bcs3MzcfHz3DyA/O+t2HsQfeto3LYP8sV9X4D16pi6LGxdv3MF3iD0go/uMCJ8vmonfGvcTvqeuT
A77iMspWsc0ReQtE1/ucnN7V/M/B+/yc2PzL/yTvALq5EQIQcOfGC11OSiwyOdWanWV/i953eQLh
3cwuJNZVtflHCe0ZHF5Es/np5v29Zz2r+2b19JoV7kr7yq3cc+mgmuPGG/xl2+Tre7q+8y7drqnH
EbZ8j9TzPnv3EBTLQW2zhLiTi82OnAb+RfFbt/P0Y7tA7eQXOMJX5+GO+Q4X3EEybdNoXjXvR99p
Hglph2gfY5l0MncIC0DQPUhhAoUEklCHh8bb5/3gA8PbNzkzNz2kjd3//1/nI4Z/v5Ewad9hIdvP
E26MHI5LOF274YOwk9aIzN3CvZ6ZrLB9Y39B8eyB9835ZQLm/XvHdcSFXOXXXuXOR9p3F9oyFwcc
ATdGZLfhkHPDy2iXfs6FMH4v18y4TjhKxO/4Kzly8m/LIPWGr+XgpYJm1o85qbUmjeWwlCvhFZL3
ofOiEyKVTb/hSRHtYDfOcpUuXwstBOlTW1TFtsDjgyC8ek8+Qie4q+Sm7GZPXeHoyum/vN3quvM7
v1iJa7p26Pf/vcLl4ssdTP8diDen3O8hYqHbcQiEvFmcbvEtdIS3dvv8sNz1cpPzllPsLJdrtYca
4+eP8GCcehuW7Sb2Ndd0aFO3aIcda7e8Irx0aOKWcxPU0OF1rpePCqvwntm/WFPYOM2vvrnLvMcP
6dH2iaQdnrd47SgN5Tf6HifflltGKTsTS16CIPbaRTt0W+tQOFRix8hD731GkOga68Ij7uMAinJp
TouL5eo3csftnrgTGx7AsXGlY+UOK5pKG6c3j+7Z1exXoLDwEc164xqqksQnyh1Mr/+eHbe/v1QA
23/x27yCR8NG+PduuNv1HzVE7KH8c5Nj5MKW4DHwbrp/7HnvfdlJ/9Be28KOfWJRLfQ2PIhtvMOB
zh2DxuV1SLyixm2DBfW2rd3yfYxNu4bl6mTHv5EnEfB6vOBwW695xi6Kmfud8qvhBIrXwb1xruee
70Ew5cZYaavuDRuf1eu92UgrjbWIhJf3nRhQB4OqTe91rnrmlXUrXgHAlx3dOxckdTOtjCtXkCPw
xEx2NoO6XeeidT6H5/gNhyNPOy67f15hg/BP93U/e+9WtTeeX2fpmsEQ3dRbAFTRx6H6q7d/zywQ
dvt++GwDtGfg6Xb7IY5/IAS1R8wh65d6SnO3eFWxSQR+sSr9NKCxhbXl0DSu0R54yRXb3JVxCllO
8U66Eku47z/G7/xRf2udGx6sU3KM2aKsvpPlxkGx0rF81OFn7aiu1qxjajfzAoVeA5AGH3LG7Yvy
S1wzPVWxr5JXw8P81iuXvKRt1NuN3/jV4/xnuSYLgsEPOsNffLz8biX64/np6d7rMh+1a7tVpIyv
wpkY1Shcx037SrZqpX6bNWEgIzQ2f7wk0NOphaaUl3gDZaWIkZELZCvSS/j3HkGmvKkw2VsIbChH
4YpQiHUrmK9PfDZPr5T7qLr2zanFPcsYbNkbg+jAw0b3+ob6sSW3463L8fOC/SaTpHUpngU76moa
DKd4BOxml2KXp7n/ipd7D3thfmGo4ODc5iJ3cn5O5VpRaduw3uw8wYYtxC+CDh2iwNhn2T78TPaJ
jxaK77/0d9kjvj5v0Y3Un+pDPUWc3IWvuN8tl9BGtX0bc2NnomHEbc9dWrALfRUgpENIhQttb/cN
45hXwW/EnnYS6IzP7DNEQEmZ4EEsueiOep82xRpfk/ryYqtO/MzzJ5QwT9+HnrXRToR/28l6w1Xu
nHzVPg227jbryDduXJZO6PaIt+36Iu0WVA+MglEj3hyJrZGiQqa24EEch4e0GI9qH2Um44yCJQJm
p4jRXm2IrKqAdQwEfp/qcwXSQXbtNqk/qnFvDE+mceXHUtFquum2Q01Co/oR6+kZ+yS/rfSVhedQ
2Ew7Id2GxL4YqTdCc2FC/K1UzVaAHRkj8kdTahskaDwBWmtP0Du4KqLf07c9YYyorIsc1Cdt/xoD
V3O6dv5k9s11QfnyLhDlm54GOGwjFtjX4z6r3+XknJU4cTB6otTfP0PJHWncx1tOImmHQQrR21oC
Nk4UV0jNCYeAbIwqBc2D9KT/j6XzWG7c2MLwE6EKaOStmJNISqICN6gZDYWccz/9/Vq+G3tsz8gS
CXaf88cM7U9ExoHK3V/oJEct5kZuy2rl6LgZCMJ9D0aO+xw/LUFuJj83qkphd2s3r5m6u3UJMGVn
dxPQrY33yHjoyFF5RndZfhGJ8xQYNXgj0D4qsOnZio6SLzyLR0C93bhEt6TTOa3XcgefjV8Vr/vd
Ku2twqf5+XuoeWCySkuB8cHT83vzPvnVm83P79fOMfX2dXm1RoOLDGCsRjZugZ71qGWFWX1okXUY
8LjJ2l/2pjib8cMTKMj/VqT7CUWu6IyRhgK0p+6WC9LkwuTqwN8FcPYdUliZ7NLxYYnr4MJGZdfY
vgNJ2voPqq214nrn8btPe/jYu/CwFdQnPz7Z8fSUVjc5mTuHthYRaZdSECdzhzuNlAoLLdeQ5Zva
SLBB3V0PIHbb6h61DWRlaclS65z3kuS8Cgt/jGAuQ2za4mKak2zL92/WuKo6/TiTSzrheLO+St78
GFI26ym4UFApryQklOK5crcjv5dUGG4R/5KEyGn8S7cYM8LhgeH4wwqdBi8DHJ6Tr+40VrBTm7H+
dshbHbdJi4pB4noANKlvJctZ2dC4FDC1SvnS2ikFV1wPxiUQE8LZdN+Q0U4quHUrDMqQgDe7oj83
LSAVxXd4PTe8XbxsvNWRfQeNnIcUic6w66NNX0BSU6DjWzrwm7XRWP5c9TE04m3RouciBsruq1VJ
G8MktSXir8Xkj1T05QdS9bfozt9bEhnpfNjtKuOm0bSNGyvBWawTEWZqLqNeGOpLswJI7x+FwMbi
P/BQPPUkyJTxvcivxO8gYkU+UGsfHe0V6tPZexdrKJ/HCMsmqHiXZavanL4NQv6lSwcL46u4D5P7
1sf6loiJp1a8N21HhRn7ZjaT3t4Qw1MDHk/nPJnxiF2XyYCRSkGOzleVvw+ufsmSnSBgIIp3ClMm
rQLQft9ifGnzWzwSTRrd4QtBFTVlptZzguWNN487JIUL1yr/3SMjkRDuPzEkCAhyCIJYNI+pQNsb
y1dFcFmIem0PDViGR/bEA+Fn4Qo29hfurSfOOVNHwF1szEZqv0Kk0dJovmDj8bjXPZHuWrTGSFKT
WrK4zmKrtvO55gM6EynV5+4iIt1dkVGID1pqHiC/OkmEHmOQjaoBMZKq11UwsDpHnYhAUOclzO9z
mC35bhXHi+zGj0t656qFxYIWN6opjnAnbjD0HIELFE3zfEe4w+Tq51z7imNzn5jwVaMLnJNzGaPy
JaxrN7ZE8HT6e9Fc4YP1+r0JXzVqoUE1nRYh+t7tr3l+lYTCMHqYDHKq4Zu/d8i8EuCH8A8fWsX5
UnkAvXdoZ0J+i/0Qw8204VE3KPXeaw1B2M6MRbVLFu2krYT1KPsP41YNBqTa1KzC/tWdCJBCIdLg
/eBMqZybgzc4MLFPsDuAmyCeedLd7jI5eBiNcMXPh85r5OdwlhqCAd/eezypKWWbdWE8+YN1Doix
EI73E42wbnX25EKGxIJrLGOiaKLpFpBNihRGzHLjXoyGHHzLXegkz2vjm7oLylbyvDKuAzDGEWJl
/FHpEC1s4hIm6GqX8ysptVWeBSDH91i/u3VEjkyAi4Gjyk8WY9++gdjb4I0IlQjIORnml0zliiPI
cKBGIOZq+gOJUkhhyRMdzXjH41u36wQKCMggcM4wUkZcsdMn+9k1l0P6Lws/dKIafBRdlkHIkJiO
nYok8eEU2x+rmTmGrvBKpHkucyAAPhiFbq5arNtmy7Ez8alID57rYtm9cj3MEZkt+ncQl6eY69BE
ATqRPi2wMI7pvFVsR94QZE6QY+EigkEGkKZoZCmy+6CV8Nz0PDJDOq2MNFspFWzX02gSokjyNp2R
XrnlubvrxRBHn1mCnTJ+V4+6pA4pkkxcFH9HciuSuwUX5cCad9Y9dG+QWP8xlzcMbouMRh9p8tDh
7Iv3ElZFmtTncHQrlmsSKXJ4LEFkuTmxt27mq+JkazCQuUzxrkYLNY0E3a0I6Rn4U0WPsX/XrOdw
yXvBexSi7+hPA79vF4+7MVllBUcuQvR/XVQsJoIph+iHKIEa/NmgnQH40iA34ytr785zVbXH2oxP
up5tfVT6C3M6kYHYliQCcOUGExsBoYPJrWuJp+hPdVz9SujUwToSH46AT4lGhoA5Kb2pq8fsOhKj
IZIR3fbaF4EoTCZK/4KURa+y1Ux6hFbQShK/GDxV1LfxkQ2UeidK4XiVXmajmUeDscaEYyVziveI
sjp0Bv2dZ21RUX48F7iyZffTdu8T9Sn4DJ9+pSMyOTfGLWXqSkOmI5SW6BSElW2gYDEkEh5MfXjO
u08YoYemL7aBT1C4ZcjO2hStSDsefj/yxV4dY+rnEQajkfPdQEmlkFZBA8qZQa9zyyuoEsXIczzz
lg7Vc+7CM3bXAhEVSu4JCN39VjNenJxixlBdXzQjODiaAZ00UVREAZhPQCC6ZCTujI2aPIx+M3X0
IDjKL80f5ameCKgs9e4R25Rn2+0Z73rWvU7XELtwmBGH7JTvuWV/0W6wKYwbbCCPWU+NjSFuJRQ/
44tnPNRzqzV/A7LmEIG4PNQeg59B9U/A0RURziReOuQoNQ4z/zkBLG8wOaBPbVj9mVbGFJ0E01ik
ozntfopZ4o111gMPwhT9DV2G8+C1IHerMFleqI6Ijfa5lBxy9b6ckO7Dc9YMqDrP/iTyjeHGn0gS
+qRamuJbzP5qYJbL0UHliNkk82pncTq1IOFYATX7TLj70ZlxXcTEviTDza4pJhHRruPcyTi8NauD
heDqjR1xjQkzcR7tDBPH/dEMjDm2f8ym8HMeYT5gvqS1dPiTzowlzYMytIdj12c77Neaq12cRt6Y
n1ui4ASHykD6i0guziSUqZMYLhSPJ/UQleNVNX+mdFT9KlH8JRGEtA39p5NkfMi0Sy2ihYPyosZm
OzvPiYsIA1fxKMdVxQHdE/FIdAPHB3fUwUUTF45IiDiqKwtl+L0KbUrHrjzMfY8+EZdp1W8Qv7Mj
WC4zHuc3vZXtfK26rd+rwij8AeFpEMAC8bQvsSpEOuPjTHQlCnjLdnHwYuJ+cZ0CYQF5K4m+UUoS
mchv6MramZYzQgkvAwAIlSR23Ip2SBn/kZlWYGFdhiDz2jeQgH40vDqjhvgw3agBlZGeWoRXJUcL
M05J9UWI6Bs0ctZeI44Gn82oC4qNWoWUeCEmR2lyWFJROszRBnq27ilUSkHiZzpxkeRjnQoSkLxd
EtGxs9edSz8y5DLtZlqxtLxdED+nifo3heBQssBDDjThPs2pchESgOm1DxMBSIhPknYZRnjkWJp1
ymdxIf9FB/IP+SRU9UZtaS1RjaWZrqpoI2XxUbgVytizevE4vquBSFEOWAQDSjfYc95KA20aNEc3
f8XNauTzXVClMWhv+sjqhYtxvJuSEBlxiOSD0CAMXScOMq+6KVkzLo1liOHdbDTEyJy3DEGkga74
TY37nU8jQghtyXZz8tsUwozH0cwBcGruuJbxlKsX3WviPLrEod8y3zApEVtMJ540d7QVf2mBOJkC
mXJqIzkuqNvA71TPIIdt2pIcZpjnxAcfiXqXIKTtoFWXBrZGSQgjj6cwSL9Vyghj24X+HkTVAjPE
TbboGmLKehggp2svNGo0LGy0X0oxB6byFHHxpiRUUaxSs4OgYIl6nUbrh8ADPtMhP2nXMd37aN47
cmmKiLwo2m4rbLbRsB5nZ2nl/UsvQcL64hXvHRpkZOfo2xMKmiucclwcB1uXL4JQcR2WQSuqbdz8
091+qQ5zR7cOHeEzWXhPpH6zhntHWCke87VXOGxTMMLmvG7qlp2eX7N76xk7nW99GjaeMd9e8/Hy
M561UzlvCK50Mb4PI9UsTb+ROYzLKOWpFvm+bbho5LX1QVOVCYvSxIBok6ywn7DBrr3umDRgF/21
5nRGtUBbg9MYBJLcZhtiF5RZz26Yx6hSWJbtNuH9Ca2HaNSHvkHJGhOBxnXWk+p9U7oraTSviM5c
l6KO7jrN5lpEuMpiolfyLDvaPSSAbR4c9CNOr1ioutgkRsroEEHbtpfflWPYjDxGJL9Y5blVVix4
u7YDcYj0DeuVH+2smIaMTFCAC2gvrkl2j1MSRRGUIduQjLJ+RWUBQhx+yXPFHDRgmzLXFtXXJodw
m+t/+ip688XFw+lZ148wm3dqO5c9E19LRUMqxC3uuqNtIb8NNokfI0h0iaG9GkgDBhoDHVXxIIg7
+cujMwNTSAjrce1g03UIKvpRO4kSAvYlZT35ZvYwvb2V/mdGzzGTzZIwH5KrOEhtRgY0NaXxVAZq
aOJKGC8ULsxgcxYqUexLvHfZKPnQA15SRWB76So8yW3VYT7AS9WmER4yNzq3GV4xCgjUcqR0uGYQ
LpwiubjBqiZzpbHlk7pYhzjfGUX37ERI9Qbn7Ef5T5d1K/WmK9uGUXDCcUhSJ+N72cKlLK3EYFhu
1MjpZfkW10Fiq/RGGGInAG7P6q0vg7/qHu/RzYf1rZ4MlEmJu7HHf6p+Lip3tEVsCnpY6H0nJMk6
a2a+a4W+tdTMjm0iDj/y+D/VUEcyH4pC0iZWpiyWbjORyr50nXwnM6Jb+buSLGk9SeeqVwhNNEu1
RMIzmCRSIKggw53jG+stxK9B/tY0MkxZjzjbqBdAvTZKoF3kNFaP5dqrSG6D6q3D4hq5FDghNXYM
yr2obiZwFjyB0ZhpGxJejV5mPx49N91xT1xI+gj6Y4+qmKw2YrI+PEN/47znfEShL7cFFmHPM08p
l40BqdwQeMJLLBilgaIj7oC22aiB2mIXUnUTdX6Tw0kNuGA+k3i4BoFtCK0CwAWpGinA6ce98CCz
tXvDql6Ee7Xgx0yq3Cw5i/M4kDzEXG6Sqhfi90xwJ0bNH2Pody5Tho/DR8bY7MmWZ/nCbrn8J8Ft
qOTQTJ8fk5e37Kg0dohvYvbMedLdv7wPSpKHQ25fhgxBNedJ+K4+lOpSZPxuyFuQHjdlV3woeZVh
9NQtvxTejEuEB6ZBiofYkg8WGet8XV+3zr2DJqy0lxp7ooFxCCfgwkKn4Ggv0hG7mTe7V23bQY4M
w07YiZn4ap44zqWYD1jNmyfByZqC0jnGwVuQ/olhBMbXKpbvNnUlYuQCID+EmRPU/BqFp1Tw58hk
FPmxAaYN75OlrtZknQzvjDSjSYeqXqKBPyJLV+LPFKlXYyDJbx0atSkFiE9q88EXbslnhWIa0y1+
c+gunLJh2WFzVSOKWrz5AigIp/AnDG8KGdM5vxX6qDxnFq0vZX1Okr2PbR+wgTfQw1Sh+4RrrxUw
lO1BWNWGGwVHjVwK6dufADLazIEpeDfceDzZCDnj8TL25Ss6BfV2IT2bOSf4pwweXA07OsdVzuOn
dt2uyA5TSLPShwIk9OIKnwFJIdBDZGyuSZWuwByVQtNOrZexNbaMbM7EdTlguMX3QEMR4vZhvNj1
qml4w08Dk1/c45bgWdR+0VnUjpN2Ski/H6Z5obn1sztPW0qRSBxAU0Gsm2E/suAu8gjq3/rIJ8DS
MDoDZb2odVHme7VmKkMqjc5P6ju17S/RgyDrzyC8A+MFxyZpsA8FAQqOQb8g4cYaVGmiPOXpj62z
pPdIZbrmgHF9qV4SRtRTWjJ4FRRccdOGSf0s6Dsl6gJoREWb1FRvW1p5y7tjJaZloxQjUb6nEZIx
T1ua8xMfVnO4+/q4crCPF+Icspg7JOhKdQ6ZISZEZF7uUmhfxcTWpEApj05N4+oTGsvzwELJgvg0
tgzrzvL3W+/uVZDwRqcHBd6xIsWQRwVXijqEUxsfqTyKFrhL44ZF0YJW/gS01Jl0rkTR2Rg2Fu8y
fQ24Ik9z+NOh72sSsuITYptwcyibgJweI0tvQ8Uzv8mlSWXQ/1Wv0Qw+zE8QkBuvrvWkIIdWX7Te
X+ZQdUKq/UDhBxn+jbmBZQrokDDzjd7d7b8Whmle0JXR9xsKNjlsHyP6QgVKqF08Nvv92AzHyRXL
X2OzJU6MDw07rs9vSXER2V4JbYMqvKEO0kKLpH6dGeGHidW4Apf2QUjiwlpLSyd6aiC6JD6oDZ6H
tGAEmegI78C2PXnl0Oy4SHq2eYkFuQFyVFODL0/lzkkonUiA87KVxmw8NR84KJRrSW8p9NgrvFW5
izxYF118joB+w9Gzrgk7s42OzNnBfHTxqtNf7fScurgSPCRcFkCJ+yzaW1D/iBTbOMEWxT5mdFV/
UHUFwqc3EOX8m4FT3A1cAi/3XPZTh/Ih/MHw+3sf2+3PWOjveV9+xngKnXT825IcJlkS1DHrqQVO
b7/JdlOwaMQMq3zBPk5pNoxxgt4tr1qIPKkEP+I1sNH1F2N2EYa3yvV6icblpvTSvtev8/7HD0PI
BR7QVN9Vs05mpneD5wEP3jQ2yCZaYgaDLvyoCeE3KChq7OGgIPsSTG8MOD67pHuhEXYraXmC9h+b
U9T0XBRk0Dtoa7nqVflTubf0u5zYHhYxD2dmoCWZIKkkghv0qYbHcq4v1AyUtP1SYDpT2JvPvZ9X
1IGkaiN9i0j8qy39X4mkeZiLnegNMi4YmyRB19MDqHfqqDCEZ8I8wZnSeTe1qFAev1aLViyyrbod
Q84I4k0It+xDRMzhVuiYamoIHoNvqdqbIAfJwPUACAmiSmwaoZImBn+GVD4v0CmYDkBLJXMFbqFt
7eDD4NcJ3IDWEkHPR5X7WF3gDiEgfUU8YX3hgBqr7DQn8VZ9AxMfcwWvqQtHnbggvpBrFREvLgHC
XnUgWhqECXNbkDA8ElicIwtPmWD9I1p1Ak4fSQwT5x4citLGISPhk1u4Mj+96E9tH3V0LDA7uoXD
IWkvQwzpjiWZpJB94dnvRl+8jXR99DDqSYB5f4zXIXP6CcvYCgKmZTw2NEfNFUrGHsCz6WiI25h3
HfSYx33mvXeZ1x1uxMGMCY7e2LBLQx1DKvtLJYRRV1/w34GtRiaXj5WgbFFN+oMJGu/aTwqDSsuU
yMGKBmJeDwu6VMd1/aZzUdt+qT91FU9CkeRonND8+aRueuA+LTEHrbkMW0Whsp94RCNRdDrQ4iGd
cpv4xQpxiPybyu8KIRuIYZAWS7NH/1uRDYjSjGbMHiDXoeMzrj2+mer3Rlf/LRTLkkz31p0vcU4r
JuDcGGyCwdvZjg47t7WJIdYZtguIXdjDpnVOGK9w/vX9PnHWanSZ0CDyw2m6eUT5TADPhKGCiStj
7Tbxm9iVibaixGFIPojVkzzI/ySqMAn+RKV4jQk3oMgcuSKHv8TG5VBBX1LLNKANdOm3DNJ5nRfc
ArxEog/Yd8CxJqJcPBoWqhYknpB73IpaXt8sD68VjmSctt1HqKHfKrYBvnesK3gs4vOMdWkS3tuU
VV8Gt8VMjQH64J44Vdem7ZdNKzkrzHMQcAMBi6nQqTx8gBup+S/TYSLt/OQH5arv0i3n+JTOCz1E
CdieJqC7JpwpnlafnQSULj/iIXlS30BsI0aablZ2rHLu31sfr/O5+Ayn4CoQH+WotAPjpNflVmqw
stMhsqbvYuIznT68wCTnASd+RlW2YR3VC2hX1xm7Y6vOXcBgkbH/+B7EvtpMEcUTHgmyimMFGtp/
HbFJzgOALUEc9dD8y+yvWUNqWtMhuuVnm7tPTz6rxammlEQZhXQTAxjieUO8Noiei+w7KnueUExw
3JyjYMIxOS0YVGJkkt/Kg8yExEdD0PMIVZaXaNiYEk37B5OEJE55aE42mNvU4yt1/vkC0sOhV5Jv
isseNNiJL1GLEuDeMBYG4m6xrggKpCekhpyWYZ+8alxeUnxDHtM+7a/YP76oCXlhc6vBNgIdQuis
l9M+DeI/ecmi3lTTkk+BouDh97BozAs1V8UBIUJfNZ8mkHK1flviIuAb+m484EtbBuxqPlcHrkfl
rFVLrbImqkEDwsWQxPrRklNQD0B9CQ1pY04xRHnnh4DFX+YBFyMZuEjE/Sk5q69fVC5JdQNUCFbt
hOG1qV6HGaCOI4VgG3VNO+Gm9/7VM4cjuikO24liNoZkXQV8N5tOnMj4QobOMzZG7zYSV4c80NZM
tqrEqDco1B1OPmUxIHWJSwhKxXlt+QRzIjaO9qVNgpx81HhxvegDRmicT03lsXfcIdyMQNLe8icH
RlOwgUJQEkTkVQ5VyDtU+yEZhBt1LoLqLJQl/D51SKmJJO/IwuOSxbhbc1YO2tfk3JW/sNy3I2VG
w6+/RgJVe9WassiNso1y9UfcBKI9F8FBMZTKsqzw/LmYoMl+3yvlwoEqDxEHRsDsXr+XPJbqxWyQ
40d7fThTk6KqhZDrTES9gUZBsliQbJIDO/cPIbIXEk6eGgcAPX34iCQiXMdsFgTS92envs/Ga9t8
NmRzRi7tOIRxFTxpdo25lOFfN+ETB7wvXAlBVy81CyFLePejn5QqNF4WIz4DtmkBxfWv3MpFtS/b
s37RzE2Tvg6EMIIR1M8lJ5Qa3tJSh8p87ngvR7LSNADiGw8Nrnn4JpizOPm2zI/MOvNl2/hbM5hN
rl3/aGmDEN05hgdse+/Jz30Ql0chv3kR/OzaWx+wCkV21bLPoD+505F+tHZSPZIvBaFPWpadIqCY
rBGHSotpsKn/TUO+sLO/hsOjPh51VbItqbfqnioGXR+OVhuYtMB6lHvJjzpqe/INCyC0yrOcyw+N
OBelE8gCqlpl8qzj2SFaJF/XI+LbYvjOiNnIG9xtWO+ddl0l0bkiZMeKH3bLTEQ9SBNXB7fL/mj6
SV/zpKcVKdSEfOlefgiSkdRhubPsaV9Mt9yHu6PU3kJ1jMCiOCW1u/K1aM3jYbqfhRsv1YRvkzQX
ly8G57Fm7zT50zpv/WQBbt6C6WSZ1bJvjKtFGU7KfVFC8xOCrsODTOQhxbDKLniDItJzSlpyHYWH
qr/KZ6oCFJ0QUc4QYbT3DjaNDmzeRlHu1ee/Z7Y2icEbZgnXBxRkeYepAUJ1LNoCmyf/OzPrQxkz
5AX2l0l20BwioaZd5KmgqvCtCDoyZ4P2X46112z8Q2DPXKMzCpuC4X0NdoSGJXEQybo827DPpbYv
OXAkIs3YXgFECklWTKAtagPjBBMeZiin7WFeJ7qjfIVr6D+gZcQBDOvahprTc8zILLa6B4gBwZNJ
EGaMhMqemhCNQSrbznLA4Ji6k9eMhFYkv+i4MoelDCyxCN/0o+Jx1JRuZs0LgqG53I5mc0hXalRP
q+uIAzmeP9xxPDZxsPKMkfCx+GrsjTjfTDkNrm1+NiKk0+x/EAebpLOuyimu+IUpvMZ1jbPF1p5n
xlKzMjYobiiqcUCHkyC8csOCQPiJw0mtWqS5fSBkFBkY8LWGzISLXkkV0VJcU0R2rINtNvNuWZTZ
vpJV6a0qwGLftkiI5IxHymHxbKp9QI3QGaAC60HGZKkGA8+bTloNxqzRZ075h4ysPwyPOX1hprNz
yGwLw4MSA9GKpXhkeNYRarsUxlInHsHlRqxcRHYBLS7FsvCRxUVf7oQ3xmWjRx6TyznlbgJ/jI1z
iad5okpwZDIZ7ZPLHdSMD4N3UrFyJlydwNBIvDn5BgHqfJfTi9L1ZRg9sgmbm/tQeDlDrzdtlKVY
p/WsEV/5iEuAxvIJAKgmlp/IrlA76QneBP8zqUl5JSAXg7VCF9VB25vL0rbhN/xLRVpMz88VhM8B
GF9EqVjKBeE4WNMZ82J72iRF/SebvxyYc2ABpk5q3tNHb5qfteF8kGYkCPXtle1/9DY2ShrFXjkj
Xjnldsz3EcyvYqVTJkxrhP0p39Wb46byrWbmjetdVHw0EzZuBfZwofhmRjEL0hW+VQn9TAXKjjGx
k862KaZVh2Odm1E9USRbaPlAVl66sia5E0xDuvS25vCCqg0RTARtgmBFB+/uTdTdVbJ3/Wg7FOYm
DIxNqi44EE2Ea3R2YRTuGncX9ILJMWcFqyTZS81w6eLxFfR/VWNHp7wT0X/+e2rW3aGxP/xA7HSU
LqRmEhBCpJz4HnhRSUlAxCJQEHWOvR7Z1WeGFBXtgkJPfeA9aa0NtBwNVPu1JlG0Nal5RKrWEYeh
ZFyYYlwijGP31nSEpyVpd6nK+dYaHDTRnS+uFhUllcvn5uiWz/VAocc6J85G3UpmeDIZtBTCF4wC
q3ezLoBLF15bfFhpufdMer4P5TydWPqUts4qTo30qN3xusOwsmmG/DU/U+8AHKOgcF5JuQqxgWgX
j62jVoue4rVJL2zppeAcrDXx5DgrMXpLR3sU4NmtLE5p7J2kyHebwvf/AZGsWDImxn9n3FoBkaGk
o5yUfoAbiukbcNpNKD1lRvQfM/hLzmmueBkizfIR5if97HxyPICnzejLrOQyBQ8mDPPJpFsb+OO/
MYVrm18YP4polNobZUkNcrDJuw4DyqINV2wP6d4qfIqxA0DEJtslKj6HqYLxtda6cNkop51l8LGr
9ylxdcrS7cYd0XWMEiSxuTUtyyO9wn7/SFOWqtBfFdN9hqZxXXwC9XP4T2r9Q1IfmPMou9h5YmBV
Wc6oCfWv0foOzOJaEUFukpjs1/FWYVQ5xXCdmS3nCIcwCsDYt9m8nO49yQPwxcR/zfq/VEGvYszA
EbkMHgEJU4lyWFK5VaFrjwG3eP0KLvMxdw4Z1B84STCuS/IFg6NPQmJZBxd9Kk7Otm03ZLzwV/67
bhLS3viecvUDWCKA9cp/c8enFxtR25R0CfG3TZu84SdSfVBsIfxzE5PYfCOkuWa81rjfJg1Iu+Je
gmJcFZWKLvJ5FqepWvNUd6NxccKDXYmf2U0OXWd99P9K7m1+UKqZPAaO7jRhnALv14efmhFgxq9E
rvwi1nHpYYKn1oYGYXhblwqr2c8Alt3irdPTlQkaKmkJaj37TS3cBq9kTdmzhq6u1R8WG2ARklVf
Og+o24bNsCAbhOJvRDCkQ4PmZvjgTRWyVt1chzf8Ha1Zoj0QIyTI2vyEgW6KyYeBXisRwWLpj4uf
upNPmoVRp69JKwzXTr1W4fG+LGgbm9YpSoXOYUAKPXRccuVorALsIWPrnko23Jy7yfQX6vVE54vc
zSXdscieHMSqsf/mAPNyzqqXHqJVRh7BVNyQeLoYbvimNFQ4Y+WjD/3mx1CEDEIgpShp90pHktf7
MPiy7HuPjELBPp71hy4YPQYl5/dmxOkGw9qvJtRsjAnc/PywxFxvYFpJYRgJnWAzdO4cqJz/07xR
X5pzFJwHH2u2UtAYdE8TlSufgkdN+wnkGjANiPYPRekr4KCEnu70FfEvLbOjxIDnK1adllT7JNHV
8d3y0yDIe1JfuqGmmP+dhV6hsmmkLk5wDk7aX/QyWcnknRy9312Kvrf+zosS1Pt5xvHBaQ5t/8T0
6H0TA7o2kay5IOPoKpe6n2+iEuGqtjWrNaLuJ1tnr0Px5ezU/zslWojfv4DAUK8JybHgJT6crJdD
UOJl0qqi3FaxArN0+1UIx1m3dY6Ttg2dVypU+03nfuZBRwsZjL8Lzq/RAGWnu4FnjnQMZkfauPYm
8HmdKXBPcL9PWoKlOscX1eTbwDfvFXmzAc+RRbiQA6TjWBgPvHbtd8ex8cgLIx8amliJv4cVWvWA
NK7uNlMDwcw0eL8S+IU7Eleoe2u2NcnQnNju3ZeMdQgJpcAagGu0ITbQLbVnGc1nzqidp3Ylu/qH
2BkzPfxIOANkRUTVRn39G26i6+ZS84ZXGbAJ2MiLIzJK0nanR+nnc4kzMVPDFkAu1RQ2oUK2vox5
PwEOlJi28h7cCMKMKLgYDn0MSGpXHwnsGSW/S7lvZLOmL3LheNPS53sSs3dMvO6vbBsVJf+Uj4wu
gPg015DMR9A68cpj+cTY+P9LirwqSor3Ez1e1gATmDLzQkhYxCIUHya+A1R7fGv/guTShM/SRhxK
6ywiRA68bTG/1OIRwsPHzosxjlRPresO+Mf/k0fYxA7qNSdQwUFwz4tfuHRjb9k9CLvjLRye6Uve
Wpq1GSr3HYyIldSGy8Q+Z2K6MBAi/GHqwhhqXIris3041ivSmBjmEbxTEn3YnHWYpIqeOEQki0oT
KNyfxoofcyJjub6HNrY6jhBdtzfemJ25LR2eVeKRDO+uEawBebYe/BLYU/+OIvTd4EtJQ8ldYC4b
8dyi8LbP6Dg9u3kuJtq0CbPfphM4l/BXJVrpFK4eFORXuxdt6+ZidwTIeVtPngYeQbTnVr0oiZey
NxA7LZwBAYCLou9wG4PQ82R1qDByUpcCtsuBHbnTH4hv4tsEbsYNm7d3tcAVEFyA3BB8C4tgmURA
AQv0TQt04zIusOkT03ZSFI9uGk/6XIGL4Ttpu5WVwihQ15SjkxsIKAn/6CaB/+vwJWVUZOWGvkNI
ovSohQMLE+6t7K4eDgT0lgRezTcBZqivzDohfDXw5JTmm0G5TI6Cq0GEQ/guQVu0pJEol927LN91
Y7lSRIHL7KRickqY+KRLjl1YnUbqCxIvokbQXsZ1huo2xFQeiXE5+C47EQc2nI8Sz+e52L66Bl7n
SNC8WF+80F7mKP/pHDRnSuwE+Tx4bvzuxw+uLe1rbDxw0V7T5UiHHV7zdu/50ys1aX/SAhFj42h8
sFKxQrL5UhflTjAMNT7Y4yCQLZ7UGu4w4pp0CCVGtR7LHrPQXrFzcXp1+K+q7KFOxDaw2tfWnHdK
Yu8XKTuddfGE2kZTk6sv3mqe9RmzhcDeHKj0/FLjJg+ukieXhr+sC4rKiox8GivYzaP+4vUmgHv1
oQOST24wLAzrLQnXWe/eBOoRzoZevg4Zn+gql/vJhseE+2Z6OitpcJuS7BmtHH3coXAjTkWB5Bh3
ILIKpL3zAHTA20Okbtqt09pa91ZyadOpwzdPaNQYnEpHuZlN8U+L8pewAaceGR8jlhJ1YedI4jN8
RjPbBglN0a5ofmRFA8WsmR57fnVjdAWE59Mzg39LLEZ1ou/9Md1WOUZiNqeEOAL5ktK6V0akh6Ko
CuMRHQQvqjfRHFu/toLwDj5iEpFkY8311nQjGvnqldWeKBKaaKlCuElRmWvSDJNo6YGDrLLNmjUG
AthG4xy8+zW4a4x9P868z4G+eFPmx4HFL6nmcwm4vYARjxJvyb1hkjNbZJglKRzVMXVIEE01SRA9
urYILyvFiGwZYAdxb1FqLz3YaM5I5LK4RB2GTLZjGEfTMI7iVCilhE88dffDi82kP6y9Eq6qJFJ1
okHezN4rY96jTWgKeXQsipR4YRMorHJUQnKmAi9xSbEJt1GJmfCA49tLI8DLh9/eh8xVBwSsA0Fu
zEIthwazQj2z3CeCdM19guYgaZJX3UvesPcW7jprYtSsChFH1wBJXCUe4dTyZGQR1he56zofEQX5
fkrqQAeVJvIVdviA7nJfEADWVhcVZsMGzizXd6cUT6/zMqJLy5P2Q5rV3oswmod2u8n+R9J5LTWu
bGH4iVSlHG6x5CAnbLDB3KiAwco56+nP1/tc7NpTTMDYre7VfxwWEiIJCTuEmuC3tI0jAp1o8Ejt
8C0wb8kAMxLedU5mOY2sF5iW84gQ6znNX42FXoeD5SPH/h8rJeLvhQastj+pEn1BAApmRuEkSfZk
ExDcFMrlZ+ick/lsdEW67hQ/oHREs97rfvpnhpQg0D6XM4xNGL66Otjqzt2w1/2MtjnA0MGgFCAR
DUeFgNBNQ6+BRjptyjgYTliStQx8YImnlWnYewlzP1E1BdShkHnPecL9D9Vc8RxNAhpnoa875YMC
UwyhxToXmnoH7ocoym1Kkc7QHVJDOTDmL+BQkg3GDx0HfcSAyrDfQJOwYhyeNZF2HOfUT4fhS2tn
yMSKWsfeSXdLGYFlCjVu9RY4DMFTg84TU0jGrNGp6HIJusVYwFcH7qbNX2tYjMCHug9PIZupjaCx
dw6KfrNkNjgYLYt7uKGCENNjcWxkG9V965PzJghuos/ARKgh4wKoqyN/u7wyWVBi4JX0j+l8LiOM
RSNS3j+SYfkZE/J3elJ7ACgTdhw7aH6qLqA6xvlrx/zfGHRkNx8EfkBw37Zna++d9ltR2kevmL9a
RZqkUuQAueijVOLyu3Rxw4NpIoJa7E2DaVOl5p2lM3FDbN6LPhLCYoG7Myivov4CYiwcjMw8JB2t
RPJwPitUE+R7If8jr7ArxvsQGzdOuzl4Q5KKMJp3SzmmlXXoyaQAH3eC/q6DkxbOexnF57xZ/i+T
qOTtYGl+3Rg+QkNX4oUCDL0rlnbF1ZR2myJSN9zh1AWbqAmSSHyhbXjNK0mkPY96kNLOUFpe2rYr
0AICLjucPoF+rObKU/tnv+UKvsD3Ku18d8qFOvfME89so+e+zvU4g1PWaFk2KzZgIV/AzjmIAEjz
bOrxvsMEbE4XjgyirbFAYcSKHN8p9dNaUDUIl2lI5omTCR1sGJD1aBtI9o7U4p8CBFJI7Mwb2HqC
rIIGIDLrsEMwcZClvmtAQGfbcZV8G1vcinrr3HHTXqA9ctBuXFzmWNApw9QBKZN0fjjz+Su+CGIp
2ckGbkvUZb4uN7O3Xkd5XJlT/q9Dn9B1tzY/Vs7Rolp4aHczNTuRDAlirUie9iqJCkqezDA9wroK
TXyF6quph+PSqLI7OdR6EASzFI8Zaj7Q/jAKNvNNgjipzim+hSRHIYuLykK3hzFLM/5hgp4h3OWU
rhfKf8IE69kA7D9olmhg2xuIHSxDpZbH+CUb8SKMT9j3lnjNr6hYxuCJukmnic1Y6k3Y7ohQo6PN
/k2sCx8/A3beXNhyEWuNVN+1Hx2Tz5gOB8KPuX45aYmWQXXjYny1g3tDQhvJayM34aB+L+LqIpv1
Xra1vTOyLYeF/kXj385KkdoHndeoQbYy8+hhFvFOlWOKBwemO3FuYxIDQUIBoo4oBVKDj1uZwDEs
6D9kpwUxA/In0Da225/Jl4lOKaBvEoMqGINrjvFytmQ+Kd6MgOjwdAf3DRNpd8WrVltEIc3yTUO2
USwkCwDChPyjVkATEAVrbYCueJyAMzRfHtMedWr6raacKjTQQYRaHZZhz8wpilqO0viVsR4l6zLJ
Ny40pPvhz2L7YTBVk1lsLhQmcRNt/qQW4b3BLYCrFE6EWRlCWH7k/khdemjoaDIP3JJzdaOJe5OZ
4Sun23VBuD58D0l2hav2NGxdsC4vxAF6STsfFoTHA6wOiC+MFxYG9vN8Po8c8IaGZAH+GqgDSDFg
KxfYvF6UIGAetD8FrMQugQFwuVYismXi86C95Uy1VOjKDLRa6QeYYyQaYVEj6WV86DviD3Ac6ZH6
0xrdczJz30qpkDTsZGDCWNHijKi/XYQK1TzK0I0p0RyZsU44g2tNJfe27g7UTx2NZ4YLWrG5aEzU
Bju3CvIxw4ga/LcDfi08oPTFuq0RHpIswWz92QbJu5lARyKdC4ovfsbXnEtiV3G8IyIO7EtFqtG8
EPKUcfOOU0HarDKKDsCHiOvBymDgiBqyN33SSEkn/ltIkuftgnQlnRjiDA5HhCN+CulZV87X0v6V
+Ihl4zgi2TPY60zJ3AhqW8manQmLMuBkGcryIK9Sc3q03Tf5mm7SO66sJm9LR3o+KdQNOq4eY0qV
EPRKuPxJlslSLYkTcoi3IvMqDd9SoU0FdWjrWainKgldOmDAxIf7DDHClFTQJcjTQh8oRUbVqi5v
pXlXWMCtAtcxWsA0xEdlKl1q8fTGhp4Tai3GMQN5FjiJ8CWOKIWFQKfJrmP2GcdreyY1sag8TTZP
YAYz7lSyc1FvG+hpm4IH3/hL8RSJkxpNwqqKAxexrAB5Qi3c9lnh0cwE0W3fDHs44F58wTd6Tvln
x4kAX4PzLcCughQkadAOzrRSHBforKTV3bG+GMstjP6DeTgsXxb0UHnxFVJwzjcQynrDuMsxrM6X
AJ4U5P188AC2ooliQoETcn4OM/VIUH3jMSjuIconsSiqnOYesnTKfIfmGA1UjV1cJg5aaD8BR4kK
aHqNgCu4QTCf0gDGQhwyKlyhMCqyfnZKQqJIU/ozM2FP0EBG3WWJhbLiRliNW4e4w2E8zQgatlZd
gBVOqFCOeQCXYXUuV1eHPD8Up7Z6iOtDEhHiRKAlXNuPsGYO90D+i4qvhPugBltSSKt+tMkODSt/
1Ch/EinyK7kiNYpuFQXPAs6qxHzWWA4al0lhptsi862G3JCE6XSZcSetpOSfxswgT81v3bF94+Od
jPK9oCF6RnFmuQmta8mMoDp4CyN6HmZAhmRAhN+fZNilVn3EJEWJ53CZ2w7d/5dCktyQrdQo4War
323Coln053au//VO5ybWW0IUaSqP+64Id0K+TNeBp/CqJVhiCb0c73umEBI2XiTzRp8OaqRHnWnK
1pqZunBmMAp0E4fx3HA8kH1RcCIAByAvXBevvJ+R+Z22xrqOCM8YCDxLp08MycDSiifb0tqpEQxF
fgYsOk7v5P0SbY+yh0VGJzQyY2A+Zz7JFTCCMz6iANyBOkwpTlZ0yHllVW+LgUN8MH6I2adBmQZ7
zJMGyjRu/mxeuwncAImGCeYyWNh8eCjrsH0NLaatyBMQj0ERKehNngF3k2pLLkMe/lQ8GIhiKYMY
ZrK2N2WMQb0iQx85k23ucrvz0s4X51qlV76C6JneErwvW5nBn7bdTsmurfofiCluR0rHVofIHr1l
8yVASkVD18EYqD8wtNvjnxNeMaja7Zs9OmzCRwaZGs2rxHzb8rzwEHAH4p5QjJdxGT7Y1RYWHJJO
ipeeZs4e9zVbZHXQkMOuAbxrgmbk6k0eeJWMn5bxUBqEo3LkvAyJtK8Je9DJh5nsswChhZqcV5HS
/Rmg2Bq05xwgcZivFr5kquu76N4Z2kVgqZPxQ1XT+9LIK1O5FdR58rI0EH2rPwbLd8wGXxPhV9rE
6VC8qnKTEce+2AeHDAzcQicohrGK+JbJ/mcUzT7K9E95lN1xuBXSjadESjHLhb740Njtcv3IcIqg
O+Db61G4hzSyLEbrTlc9ajVJjrCyUy6LyPsOujY3AZ954/gb/dJsxCv975VUJOMk71Aw2bDTaRRn
mUMSFJKzZpXbjg7FPx0oWkvLrfgCvpOYJKxl5LYXbAkAYUijePEuHKnSzhyGo6x0P01yGFpPUQ9E
8a5kX4msdZMEPHI8133kJcNLeJLSYR0vqyy3d0356PTwkQ43isFqRN6StK4yuHvrn2WQnJ/skulD
nHjlKSRdd5r3s9J61fK6KM+q9eK4e2goPlEMrfidd9BqjpBHTp0hqUBsiHpLLWLJRVbb6JsKFZbw
XXp2hipprTV+nXzkyMkNh5bs3thG5MRYYwX/1B5nf8RLl5avpv3WLdgb5NabIkRunX5dyNcN021H
DFSZHU219Smy+AqgL1XOKnnGimTMaxPVlKwirRQLRdpNKh6wU11SwunsquAtbtQ3dP0p2zLdYSMs
6MCUgGll8R3n0AQkvwXGXkXTPQlsON3FZbU1DWIqJSICWdX2Mqxbq/elme/P/RJAWpLJP8YPQU9o
rzxN60euSV0uEPJyzsV0lU6T0GIELyQnMIlik4DqdNghZCRUcw8ZuBnS8AYZVnNfrA3P4nLPb89B
eijQrRjQzY32bjEt9EjKpEWFF9qKb14PJG9NXx3CkKLHmEuyuROBD/+LglVrYW2k5ZswFF4jSR8Q
oppJESUImG4/a+eIV6VW3qykINkLCDgth40Zy67dq79SjHVceQZIPWl/fEmdv5JGkmfvPLuYCFT6
QkkzmTtqgTZTQ9YP9ZPwcdrRbrYZjSSh/RT/krh1BcAG4LWAfEp5t1pMQP3G6O4zJiIUQhxMuas1
lTu1K5XBB/WxsKHQ/EQPnm9xEqlj4BtNtxn61FugQtKid82UHKGkYTnuGpGv8Jrh1gVYFQI3Da99
Ld8T1PG1gDNCy9PycCerC3Ep3VracdOjjsYlNuQ1hKPVc20/giJn5Y9RIYSKH1VlDytp9u2JqaMt
HoIti+OaJflI+2Db4aDJje5iRrXgDA8THudo1LA6kjYl/HAoL4JU+hFPe2GW77ravjUzkyRxa6RE
CLm+ieu86EgnRw4eURBcLQAsS4B6kAnvu0ssaPaY2R6rMUplbKm4tIL2J8wjMh+eCgJf3uqM8in8
whl+8R0echEpIC6gUPk5+otC/w8baSJ6Kfo18JqA1FqyRMDetR07N6dAKNlA65c8ojFn+Zrfa/Mu
9PHNFNxWUhm+znA+quwRl3AvOu52XecHrda78xweilB3hwSkRieyjE+bsQgEsVLJjYY2ozLdnaXq
UhvUHZaEcwB6Rb8T5X34tBhC2QQm9U1qchRfBCsSDDWm5W/ryK9Vx1tkIR7Cld4r2i7L1ulQPkJd
+8gLKFWbUBYOrrD1LJXIQZPo6Z5sWAZr9PNNcFN6kyGBQWpZdkNaXJo+36p9dpV1bUcVMITVkzqr
azz1H4DWrhZbawpcEZTqq4aw8AIiXq86r0Wpris/5uIyOYWlsqk1Z9tF+AkWBlrkTDZ3e2Sb/5U1
k6VF0FNB78SthFTrsgWJ2KZvd5Lqd1ye7PTWoMIomAAGmWsF+ig+vw5sMRQ0DqE78r38nRxnKwWn
ucDKwYpjqfLxO0icdMD/dErW2iZHSt+2NbqKrzZNPx28vAXGScf6lEwVFRfHfanXj4lGWslgONML
LUJ/N+wBF8/mZLzPdIj/i3EeCTk2iQwvSG1uGMT9ySEsJcfxPzwuGhI3jjruHYlza+A/nXjdcM7L
z0Ay9lW5TjVKgpWbQa6xTVr8NMa7oqC2oby3OYFpbbXKBg87aJ3nn3Xbf6AbGNR7pC0M/rCx1TsI
t2otb+PU7uxcAb+CXynzYxe2SChIPESsxHFu6zLStgVhYrcek89hTM8L3b6SrBx0rj8N5teUj91G
/0+Embq41vhW/BXh9yCxgxz5BIoTv2zJtIdMHTfiUq/DHSIVkZ8jjh5AXwzvcUB2W0b+L9iRPNs4
+Cyg+/7EA8J9bSODHnWCNaUfeeR5kSibla3znFOVvelCIiANCoKliCNzX3HnTXXppjlnLN+dw4Ua
dPlFnVBzqvZXEUBW5SdxwV5IOR7XffpMm349zfTjyjhkNlGHu8jJjoaAvavNqFrIay+WOVHzsmst
69i3qGquQMaaAW/DfTm1A8pvP6jh4GRVtom910RuKwKsAYmpViVuhMaX/CrEavm2d3Du2cZOQVem
lgc0wXHVE37xgwEdgi9eEeilAjZEw1fdG7cxdgVUwOgjoxZTUWBCz5T9/K4o2Vqjxj2S6NmGTJAZ
oGsFUwLyFxC2bHGn7mnyHRhPre5eIC2t0RI1XXbth44Lj1ehUGHBpOV5CKvXKZTfTOLioTQkGPrF
fsU7382jm7YTlu9iq8swIIluv8V24sU87W38FTDW6KXqBTlJ5Wqx7RcTtQPHOEnyNT8DBmKOgrAg
WMpGnSx/8tj0XX3UQO9KjFuGvFEMQmrwQOACWxa3DKn243gLA2FprSWGJQ2ykLKTGuq0sjeSHRwl
vkDBs62CBRFo4UOaNgQNjJsRMKvy9OEIVYi7l4jl5xjB0thPWyS1LJ+gYZBpNRBezi02yf5a5Flz
wkjPiEX7msVNtDviJAzBlUBneS8L1rdxaYaYpTJ7rX0rf83yCFjDlPKqzbV3SMj6Uglabk3rE7uG
5TieNNS4Ki42FdROTMPka2uoKGdJu9D++z2dZB7454EOIvHDD6RuyvFeQLXsRs1Wzr/5nlVfEhVJ
zITS/2uzbzoPivEmUSgXkJ/KQS0HkKvyuIlC+9Rp0yVeoHnlxNWZwcW9ejL8TNuNOUTEj6Qbr8xb
CVDff/ZiRbpK8rKSZWvdNpDhcoiWIFnrxHmE0sa02GOLNFtX+XPkeE/bxzyNV6Cce1nA2tMuh8Av
QW078MxRvzKGr+VIYipX55pBLPTjsLwAv5nJPm8Un+Gjb8NrZBo/hoq7o8YYVLGsmtwAzzNqCwNp
crCMCkq8hCSRPJ7JL63M6KUT1aJXPLACO5AABMBTBjqNU2xPKYMHHVtcRn60uuKHc3ZTPq9FXpxj
7UX+z5xWDFslult4Dx4j8X8LthA90bFHV5AZJ216t+kkQog0WjRT38zlx+odj3yfkjdIjSuvLovP
mAADJ7kPufYrtDVm/ED1BKHT5b/2rF6mYw+ZpvO0CV/WbJUcX1Ho9kQ3C/qlZs9jQ5s3LGS2vrr4
GaJ6pxps3O1HvBDOxj8Wx2dNQuEhl1QqWH98qQXs4X/8paQaroJDQNJ8apsbcCtqKuUU12ylInKm
mq4mgifm0JEr1Zztc2PAw5/uZCvXPFs/NROpj6V0KFNjvdRvomRIXvhgAOfG4hsMQIWuqUZonuk8
WDQ1YLvWoKYmotkTzPGtDjfxLPonQ2TTjiuVcnRO3p3YyQa5WMucriiNMfFky1WSatTzyBd46DWC
A/sKxqspTyoC1ViL/GA2v3spOUg8cmVBwhBprGBaUlG4Zk83HSpCU0E6NdS+RpROajQbBQ1AFJcI
clAnIi2qtI1aUEiezJiFn6OV/3dgg6qJS6ioPxtjVg73Qxt+LBdkgkSVC9Smjr5KVmt/isKdMTLh
FNXwbQJuWWyiMXOiVMluyjHVxg+m1JAgSXFNZ/8d0fjpJETTH6w/Ybi5laNVEqyagCDHrgaM5rba
AFTRjFBO2GvRuzJNzzFtwzfnL4CNUUaChaYL13hUx5SRUaXOxlHjUvoTm37Vo9+wqx4vwgTboBxy
a9g5ZgQcGJIpDKRWLkiviuZmFwqGnyRqMQpbLynGBx0TBBQNXFHZDV5eLWshZAOwcQDV+YYwGkLi
Pll/k1rfRutVHVMSAECQdiBpeCcRUfWhfuRsFG9vacID01BnNDyRMxh+VLhOprthtdXIYwEel8sv
YZQDeeMCBXkkvMP2SxBcCAz7T+jbdhe2daOwtqLfbgrPVlz7jqZ5XezzI5R5ttErbFVcfAmSIeNJ
csGPW7TGXF9XOtb6oITVt4IFd5k8eCMBFhb944YV7/S5X8eczbz9ofKAePWwkBDPNdxsA7OkmXyq
Im8f3gcAslLH1YiDzKH73QzQZyj4VVXSJ6bH3Af7NJe9NCROCKBdQ7XBIM0ti4fp/3CQcTMH4g/q
Tgyn460Fk+vG2TfDnspa9HXvHJli/VLzlodfwoG4aNF7GuvnUD1NDdck4C9yX4JKc+WSvrLy2IZo
sK2QIBM92wF/YZ8Jo29nGE4mL5u4y5h8KaLrYnzSAGYTLocoRlwYAjLG4ie3Lk5ubnuA61mBO/gP
WqLauzeiDU9mwUNQ5cBM/DC0yEJfMipb+k7KnxP5OMXs2YMhe4bat+srfIxPNB663gQPvTasB66y
uNcMzzDkV3LvorB/T9oQ3V1GNN9fS6ylU35FqtBaCUsAKIc0mWQSRUfxx0qsWmLzW6T8y8yvaX9U
d+ksHbkvOGx+dj8cgMpoSsgRSw1rZpN2iDgnb/FkuQw/LWJZLv15uFfCfq2BQk0LSkwSUThEN9Sl
30hxQkWRYO9TLVpKMcJFzwy41uoo2cNz4SwWYTVf7YLpM9vASzHzfzgEXklDsG/4zdGkHGokbgJd
teXQpAesmpUkvVF0IVfeIDULy1XCr6yWiH+HzwFhdzbGH7IJctX3hJOM1k8eNOswQHTBstQwtJji
Am2SF0VPVcNVcGSvkinNWbLhmmSWC0fij4VzDJR91eN6dA4OmsmWzzeXyQYg/wS0yHYlttValZ4h
n2fcaj9kBrw4+uJ1dfq26EI4XVO6Zx3NoMBk3+ypogL2Dg+iN0naoJx96WkuGJa/NiOFnn9wmZm2
WKCbXkq/yhY0UuqCy7JkNyfQvLQ2T+wiBRIzx65cu1IRHHA8M0fH1TOZBej/V9h/KhtMkjc6Ajby
QorpOrMoWzz1BQVOOqZQqfLlmVIjX1eI4zA1DO7xEeUXDUZotK0scp32g5kKcRRPMIn1SvfHTk3k
HUL4Bo0ioDSPyAaJYzrWYpZD8I3wdpVlxY4z0JLUs00FpI7HBJEfaC5q5ry55UQdTConCq8hj8gV
zZACqOtA3FE7ItbQGTv0GDMH9vOwVoLPJdg7up9CqI6Wwb52GtU/OokzQuwDnSluhWWr5U5tYxqZ
o1eBUhdRA/ujbwqQNUuPkVGeVIBjceaaOesaLXVVkFijCBBnQqitlF7rRMxaJDneBExEXIRrK9Fe
5zZfSvhM4SKnItzakL6a9VBb+5+YQBn7FlDLqDkscbKbJxXd+E1GEGtya9KCjY4NAXSm1NUfBlkH
rmmqwJ80xVPxUXdx5Iq30+FlJuCrHXRYq6m4xdGcjD2SLxT2oAhS4bUQqLPC3VmkAhnmXcSlipjA
id2Osb3q3jSReiJiQC23scM1vxRmIS3B9yOEUW77zNpPPs90Ieq75AqoKMPHNP9m2cUw1f1/E13Q
HBkhBUGYUOjFOE620C6I/LEaGYQegFDi5Ub8V4Z/iulLCIaCDBCwAkm9sQTYHWTjtZusYxg4JFD4
fHmYrlqswHUG2zgXFzEGzTmR4YHhgaxbPtEWUzpr07yN3UaQS+J19xGVsy2fGK7tJXTZcDFMY3bB
JYT+B6PKkBMaTMOlhDFr1u4F6q+wQJ7S1ljqGqyPU3bsYXJCQtJV3ynkD7ULwMMbrySQSlEojWkM
kDxntcDysKqEaSBDl77QA5hxArQTf8wkxButUGw36zFTX6rqLKIGU3IK+UFM1yo/ckXE9+SIM3d4
GRyDq4p0ZWje80bOvVf+8SPO1kSRiELRMrcmCCGzzXx5ga/NNqO0zxSTPvPJD+BDBLwmYLaYsUeb
y11bfHb01XB0i6NeyB4oil+JScXGiETs9dCgciGga5BxyxL8BGDCKNyjNGLsIrcOzHkWYpb0Dwl6
3F/MBdkdeeKkhkwmqVuZ4RLC59YkgeRpfdGaYYtDUOMxnsrloFfKEd/aVnwUYszXMu1mhNaVgAfE
CPUB7RH5X8VNlhW8Ijx3zd+M3kmYx5o/vqeRksZFx/30R7ygOHOr6DJzCRRz/Twj/gP3DG/I2Xkn
mN5Qfk8EmdboWsWLHofxG+G4CJUZB+nAuCHq+gaNfGptHUkKloYvYXBDLSFQREtk0C3sAeO0FaEc
0hPDul6WfonsPxFuYjDkqdyExc0sEKqyUyV/ta4/RJJC2T9xC0BI4IVP7hCh6M0ZwljEOcHq4Ax8
yRSHKjxC6S25tgls8bDehp6LUoSqPDrlnGcZO2JThqQ92at+IikzubsIWQlhvCFqUYvn3GiHkPTM
79ow1rIELZSCDrf+lCF6QBCmE+G/zLS3N+1rwRWoZa9ifBAeg2lMT6lxFnJ7dr3S2GHNKIc7n4EQ
8moSGsHqPIkhqlCVg8KOpaEUW+C6GCTGkrsyIzETHqG6nJ0ROf3/6XlyzKkmUT1mtRzipngZJHyG
YL89t/2FfFnDAN3Rd515EdtpAU5AAF7x1tgJ/j/DV3g/IiGtM+RHo9bPUVU3ZRm89xU0+qJ5uoL9
UIxi0aXNqLBw4J+Im+KVcVCVOaCPQcoC4FIzbgorWs11S260ue61Y1NAyJR/cEuFbp2T9Gq1wLrh
vZHeA94aBcFvDAw8E5Ib3/H4ILbA0KCXaEADz+RRwuz3wh2a5A2OHtQLATM/XBwfTb/RrW2sSJcq
f50gYTOG7mk2j4rh/IQOi/yYIbF7QTG7yogb7ijbtAy3yztIMnqBU5lTebwUHfOd287jyoBlhssz
rUvWIe2KDBH0am3mftOGFc2EVxYp/UWscGzoIVnCobkxKuNbwmxSO/WJwlapRKUWrcIIik8syUS0
jOMo4Z1qWpy1cbbrhKus4XWVTuM+UQK74vWSE/MnEcvDKVkD0HZx8NP0Iu7Fbr2sdwB3WZNImjhh
h7jfzQJIiB5Rx8W7ienSod5++VUEnCkngpKAvVCT8F+ldKcppcil/M5gyuOFY5wYmrq5MR6KdVU9
esifDrGIwTZK2plEPCOwDu31R0v/tJ1uFcR3JOt2XL9Pfe1OZHYEBkkwNTClGP/bSzhdJKvcTYjS
iEBAEWZQUqezYiO0eMdIBfpxypl6hyzw8Xmse9s6R2H9UWnNblYnzDXEqKRrS1NXA7ixNOp44zcj
Pj8nf1WBYFEDILbjUsqbFnNHD1oXlIjJKwPpgy/oPSluPqVZveqW8pamiLtVnSBQHa58kCbEyrVr
qkDcPK4tBB0+qN+xUbwuC94bwyHKyVlVRGtwft87gl0oBwzrjZNi9MgMIggHUN4tbRtcj2GykN+0
fq6iKmfGUPNq5wjRzDdyBxyy9H4Nkmc/h+Q6msNLCbliKJh7AqR88CBeGQccM+u4vofq0SJgaQll
v+n2ashJc6448HOIo5G3W0dV9oxgbruQvlpULp19VY9Zc0ExxB+YW6QwKBCDqvuo6fN2do26cabF
lxE5yorANdlfaFlsx2PCzZ7Uj7UxjX7SjlvaQA85+0BGfnbH3UDuzMPA7pwv8Y8j8ST0U4OOmpaX
tPxJJZIBEo1CrHD87OTpOA+xx4FQYBVjPtxyaeU2oOFzHHHW5OFh7kKA9nZf1ydzITYg/1XrxVNx
fkqN/Sk2AuurBxowDIX8Rk7gieJ1FurWpkWAzd2ivzyA/HVyonmqeyQiY+fvIdulPSJv+WT/N+tj
TSN+ZwSpnb3OYGsUcPdYJRsiSIRzoQ+z9dJ/Eq0kVk9Q4Hh0XgDFNGpiM8teV/H8KhlHNZL2Wm8d
AzI2hnarRBldXXX5Fqr7QDc25bhvWv5+xVkKoEKOYG9R7InNQ8hwuwY/4oy3PXHmzRj1+77VLsCt
AoYso7NEjj03HWYdGF4y8/HKwbqGt5uaU+aKw21Usa71m6YlZF1SfFMbToyWWHvNH9s59FdnpNfc
gBqKWszPhFKG2PLOAw+ukLsmSFhq5L5dJq+z8CTPGQSRfc5xW/DNldrB9qBupozLHPB09Hv9lGWV
cAEcwJEfV5jap4Pw83eJ7M999XQGyp/b9rOUsBcLWRWDoN5GRP2SDChmzWEzjeZ67tqDZg90Vexi
7rwiVkG0yMLhf7X5tOpmdR+qsJv67JLh+GiJ8LAQqpT2n73tYQEHPMhN4eN2NFi+QuNXpdq6V+/W
hMK6uYaZ9uZY+U5YhkpWSyMx3ILCTM573qIRA30kkmsvJHVigF764BIrf4YG4BvhCJX+FISM3TNA
eVCgWbDVD7PjRl048ptupfvO9Cti1qyT1N/NHjO+15XudKkPIewnYZorwyvOIZjNXm79fmMSVvaS
HBzkjoio79o25hPvLwmp1dZ7kX5a3kgP/LBN6UynrWhwCfrrgXgIUIXdcKFUufR3SJXaF93lwlqm
aw13T+vS8VG8UmmNq5Q0Y314a5W3+WF58c6Or0bmQ5PNVAaAyrmEEMEH4VJwyMzwkRvrFekVrMCX
YCfcz2hOWuTlO0e9KLgMd6jS9vZTftaEHPabXtklwWZ5Tzf2WdrwHGu+7raEX8ov4dFo9oIDkrZ2
6EdID1yHplYgcQIUCR+O7sUzOpFpg84eKeRybdprvOO6BQVWbefOxW1asgSotqKTp8QC4UWnIboQ
lxtS8EkxD1cy0jnc+bWw/MbGs/1S1/ua3HTlvQLDQtPRvxCL0iK6hc0INpX2ioxGplvScPkYwBXP
LeY8xNfy1u78RX2gKaCyFMhFBzdYVY7X3OJzOq6VPwhYcx2FZ6o4pQkTElYzU9qEA86ZBzlopOny
Won2RI/31Sgn/U4LENYUsm4LwMMz9cFa+k7EBIWmOEXyy0hB8Ut6Ck8gVtRUFWv9q9BWaKLTLcoJ
XltZHfi5+bQxh6eSv/C+2juSSrQUgpDJ8wX+XXsZthq47QKAf5HwF+lrEUjKHo/nFOuARWkfaqyI
fGc6rRnyXMRJxQmJE5IYLlf1Tss+6M7MCcehm451ZVUf+rteu6mx0t3oh1wjGuBYdM4VPUoyHYLu
UdQbIkBE+ZHwqjB/rtuReWwDamTGiGUAgsivZDbfmsPFQaUwcC1zeeaUyotgabcVaAqUOcNY6Naf
2j579Bti6UYJ4fjLiL7dTS/dh47Xc4ukAlMlF9R1xC0eOItl/tXskgfTPENQBi+yx3CmPjoSvc/9
LyoBghu/9H/pJvTlB/wLrjLMCgyqsbrm3YP84duP4LEEvLi5vW2boyMhw0FMsTaDVfkz9S/KQyNb
EtJ+ZJbygE9ldVuwa/1weAyixmZ8U9cVTzIrlL4ovkswbkr7bu54+LtiizhA4ko4vCMQGWyMY/Aj
7xIKUtwOePf5IGFkuC9HtDn2v0nuKgQHrpVr7ofbqXHF/X29vPNq0QK1QE7fjiK+iP5sH+wSAvIZ
S6hs5AT1ucZpWyEZyFdk472L5wWVii7+CG8mqx3NbPHAkcoCrIl2+OaNlpg+tB2vQaNTQKhF1gvJ
Ifysm7hcG4pHnkajnYNiHcSe4VX2W/GEhCnSraH4xHWhljHp2uKwdMGFFvNF83lig3/F2YE+5d3L
14Gv8u7MD/Ltx4dmINhezeNFgcHcJwHBjGuem7h/sL4Fk6vutX3xbwBcUXwbvxhQPeMP8ZSmS7P6
JrwkLeaifU7jcoy4E9/SW33QA1+fhw0RTanYb0zjNUxPU4mGj/jjdRz+j6bz2m1kS7LoFyWQ3ryK
3ouSSJmXBOtKSu99fn2vEGaAQc/t26oSmeacOBF7r72N+3MerZ1/tKwYFhyMiHoCDu3HFN778jUz
XqBAOcwkfOK10uZcIYIcn1EX5tPS+tKcc43hoKAp+xxMz5SUzVodzzNjYvJk6cLyzXjaUhTbS87U
JioU5t0rEKWMC9OV62zoPJoFp+UXGuzeCeVDYK5q9ZpNz+l48ZWrJgdmuGDGSzC8D8aL4ryq/Sv/
WZLWA1Onuw3uhfMggoPoWDg3v38vi3usvdGvxC1J/CPDLwgliMy6Gx8Ci/Cw7GZ4Lez2OA5uicLh
EYZ215PxcSfUDWIOC9XssO8t8N2wlfCeT7zyq8F8TvTXJHuZmToZSwN/vX11ecKmFcQM8pt9CPsx
JeB+pJolVHqO9/2vsWdTa47sI84qO2UvPbVNsPE3VbL0untU0P79qMaP0PlEfVFyObi/r2inGH7m
5sa1V4H+rrMiq2uuWKoc2Yv6lfvKu2k1B06MDKLlbY51DJFPxqEI926xpkXtaDfwQxFjlOlftHH0
HbETeG/1WH6aUszf8WICYfg21o0Kq3IprqtDdJo3FYuhuXTW1sduk7EAapsnTjgUJuBsfP9SP5j7
G/tmXf/jxeZvSkBshCAQNyoEBDZczidgXS8/lb6ui13LM+4v9XzhmPu23ETxZjw0TDtOmrdmMqij
2FaIXVlG14z4D3KMd6jd4JkGyT89UZcsphP5rRUVERTv4GIZX2n3UyiyygbuvdUem2bcNzGr/jx8
QyNK5g1MLeyF7Cn6T+6t+y2/k/e5geq3gdHNrJe+LyuuV+7Dd86GxQclXr2FcdByrMee/D4zEieZ
osNI+1SuSlbA4sl+c5UdS7+Rb+18HZygS07L/yzAqDd++/CcfXT1rv8l9p7YixCsDx4Tf+uiKCaD
68naoqK8c+SHlPeWEaZcnqg7aDHmhBpA3ttq+8HZUmRomx4KAwi6eVkmC9zt/4Ds5BftbYCSg7EW
pNI62FJ2RFvrwNpl0/3c9u2h7JnFryecThpI8H2UP/y3MLnm75gA+UBg+BTIUGftJX1XUH75tDjR
CG0r4N6IC+486UH3GW0s86vPt4X3G9rI25/aYj8TvYX9rXp6M64VeKTwh5N/3ywg7gfRk/6N1tf9
nlD2o8Dchu98N17NRFt6Jxq3+GBhdmnrQNkxZ+DCTlsuJWwd9QO7CXsuACRkOydrhSUVIyJIzFuT
w39aqN2qSxfmGyrvp0B/opOeumsGtJ3cRfyOJ4Nn0oBIomGeRuK1uLCCMO3ymDGRUEQIBCxnhtyr
dm+p+4QobOWI54M5EJJKmgRUdIXi0IrmXHMc8WDILsnmB0cKWUpqbcZiOx6q+L+R2Hht4fZbZGjQ
iDxtxXqcxHdSCaxn5Nq+BcpmC4Q3Xg8M23kNKUSurB/pLxtZ7K2DrwzmnPsUf1LMnPyday4hKUfL
+APRdP7pXAasvW8tB7+nmQgzZMnsZbRNhy3VYc40bLQuzLr5re6zq2xV3plpH9PSZOjwL/+ud86l
HnlR10TutNaZ2OmFfm53ebdS8XghWATEJ3OEKDmkJl46JgRLy1+QPsHUHZJ97l7R9E8I9bslu6Kr
HTpoTk89I6pim017alPgrJSm3XO7ZV/KIGUnS56Jkf46Bo51/s937z3cyX+jgR2FFg4qYbKQQGot
kdFxlI25xO8umeXUfbt+A/0aEwbCvxcGB+ZfmVv+azt44U8sIU63ZvO2xmMEGGRVsqyYy+JklRxT
uSN2/kIQnkoUS7lk309tIueW4boboIAu2Pi/KYE56VGZR08lrf6H+tmsKfImEhO1pfvN+td0F2Ye
/p6oLWXLG2UVW5Nvt+h30YaPQP+kglq24WFnxMEfdfbke9EhKjZ6c9Vp+apnisH68Rme83/zU4Uv
d+vUb5BDli2vOYZSBCzMYasnmn4ZvdRPgltrWkb0Nxa+Dvmb13GDGp5wueltG+/tFcM7B0Q3syBC
1xZs294lCzbsGYO1yvCbhKewQYyIX/uZCuigqieF94gTXu1uQRto7b5yl/oCME/1ibaGo3f5ylUr
noiIkHuEYHLLCQGh0UCrmxd/2R+D81S9Wt/SH+bIhlxQP2rfRXQxQRH/pp/MdoH/8xid7eI2H7pN
tA9oLz3l71zGTfZonKX7m3+SEvQ9vvDFsiMrwLzn8MOK+a97MO1yOZKSsQlid+OYa1bxeKOPG+rb
YOtc2F8O5qfqcryxjEuIv5RApQYGzLYg7Qj8Az2lQ2hsjS/9M9iXwMD3MFBUuu1b9EicABjUAeTS
V5m7av03nq4Siyg1TU/A2mcxfXTunX8gZj4hjae4aWj58cq1Fy35sLSHw8m4w96AO9RAerkvSRj/
QFjqQSFzML/u83f7En1re3i+sbmhqmIX8e2V8kOpbG5nlYnWFimFusqzTclDwmS2kC2aMwBrXoXg
6tzlt07DjUagH5QSamxElyy3YHmd9cCDApORALtHPxyNLz+4MQPDWREWIILuU37Lt0rITxw42+T/
JnpxyOt96iQWN707ETw4Aa45GBM3+FQmV/+7ie5DdEfTsZyLPRfaTP6l+mMOPsMSc+fZ0x61c+31
BxvgFB/QFcTNgX85GO9t8OlzkH9JIAQRXIdld8fOGB54X7HKZjQxCMnGa0VN44fP9fjSc8cIy0C3
/eZq7+IWt1GycWJivLSFNhK2D6jYBoaFVfhI75zNynBh1MeyfZjlSUlXNX1lf00wSdrg9l25/gWr
Df768m1wdllNJOaTcQdNMR57haCUJx/Zl7XvqeCLW79uuQD4SIAL1Qi5Eui8pdF9+IqjoXRq14N2
aOf/AKqIlNNG11iUX2N7ZmLW4TEmL8hByaw80xHKGaBLd9rdoUmXwS5/CJE4ZkmolzRoQxxZCoT4
6NTQT1XUNxmRgFbMRoJv3+tkX0x4VEoeyi/UaAt6LZxJsY/UC5mCJThqPFDOGZ140KQMISdeIP6J
yQJ+l46TuFjlonOBWza/J/iZMO0I86B34/1AhS8TVKaHGIRkGKHQBJD/dzPB0AUI1MX4Hnneghkv
3D/MQeBKUdeRN+tKEqxAa4GdTnQATBSTQr5iKuvAwDc5r/XJtu6iFyZ2YkJDQ8x3o03H74JqYqgO
ihdmFz1pwOme7Tfv0FGICWHadBZbLb993DBoFPsq3QgLPwmpVchhsmRh+sseR5y4OhlegVZBDvxW
4tUBTu/qX3P8SS1HGLR6Z5DMV6pxPEd3pTtr0WdGdz1nX/CQjvFpVfX5P8d97/03LrOX/VTpC3sZ
MnHEj5gkpT8W0zlG1EyDbQbAytjM5W/tOACIv9ED9Udv3Clfu5RzuLom/RH3WTs4Sw1Ntq5fuQW1
fY0T4vuYmRZ6uWkSsphohOX4NipSDdR+TBeVR1wNpU9c/ubpeTJ3fYGu2tVOqNU2XWtR2TpPBoYZ
LqjBdGzETKISb4cUC7JQ/GVmSMYj0oxuXvc7Mli2eg9lE5l9mCY1//AysFQK8CaYSyJ9vV3IgRzV
mc7LozbeLY1NLCkcIutoAyTNFnwcfsU+u6RFAHaCBZFBVandgCSwYv3Z77XsRO4y3bKgATE7wsd0
f8WOzN7iIYcBQekO8PBuSkAcErUJDwfOxQF7yg+NUsaFDByxf5kKTXG6eAGtD2XVD1+2pT8nbABT
qq9k8qumDAc57HIuNIkzzD3j7+sXtXebid3RvPPf/+Tucm6uQ9CgkS25iyapRbG1z9qlC0t80JAF
+osUFZJR4dlCXEM5JkLx6MpzU1Ho6hfhLtvd1eVopz6wmjrUv45zDXn6eEZFOIjZ3++w6eH5CtL7
xNBqRuYYrXT/hDYF5Rp3QMEkNMXWvSaecHYyxm+8PaO943v/jeaYYXEtREWA06HnUvN4dVWzxfGA
j4y7sRQjMYmHlTKg3UdUFy507Hj9L6wXEbaScrYoq+Essr2GwFP+FLb8jSRrykRKJO3Iw8myGtFB
Z8UhEJE0OmrAR7gO6RCpNVuOt68GcxeinGi93z5/CfHYF/WrN47/DeH8EiCIKvWeakxjJGPvMztY
a6gzFCrVtjCvOYkt9ij+IioYNz8FVrsM42jNSDmmaTsiBmPwcO6d7rUECyM6UA1xUTWr/yU0ePNA
h6qPjia0u1fxxZo6kxLkjEibuRAM4eTbSYKpQ91X/kjerwuOHoXeU6lGR1EIyji8gNYtdA4HM72S
bJL05ozZh0NKV0k8XIDoze0ILlZtBOdRtMwzfdHxgUdGnBh65wQudhnDsyJt/WOu48cQM7EJ3I6M
AkbLE0chzAecbjOCYdOb3VbPTVS/49h9b0LjECBAGpTsYGbORxAeuYGVD7oQwCZNb+WgKCB0JWFr
rBcpuQZ2i+4H8E/O88SMUGQEdW1sBIkUUQf7PwVoykQvIAgj/+VNM2TAy8DMddWNYWlrz8F3rlAL
kA7aujsR0IFBGiYYGSzrOhQj68tBtSRxwyJ/cGGQW/A34MN/lQS1EUSzxImzDfPuecYpXUxIbXQf
lPR1COazPpf49uoMxVqyr5PhYYOdmxjkcKpgpGPn6s7824BGTOAJ2tyUNiOZFBenYzPIapx6Da2Z
3r96IeLP4sdFexfH0TWXvDFXxrGD72DzTngQ0DWgc/GK4KIjpUjZZvPgS2WMOuGmCZFN97a7luVG
8C5qR4WjXuMiv+j5WlRCyItELh9T7yKRZLe1eZmFIKDRiYN8k7UO+UHVMr/p/mdii3yOLGXZjyXR
oCAbLvXqM6tQRByM3I0SYiokhHUCl8VnQu2D9uaNDziqJRZITTGxkq3c3CJ2m4Fs11U9Zq/iPvoD
rKrlAtc7+o2OKBmG4vCs2uyUWupWRBKBM+2EZ6RUR5efmLkw3BwKoVmjUcsnL9T8jzvVRvk2HHDD
Ix6JzGEfvebFA38oRidG1fLEi49AV5hoRyODBlggeGrEy97W/nelBP9q/nvG4c42cfombwYPV8vc
iRcZlE5i/zpq+anTNCyG1UgIhujJek3bWVyG2iYRxaUZ3BTLvAp+BuQqNQIxebIyTCspa0DlNRvC
esqo2xjNa5l/mPF/tXIwsYyX/a+LHEVB7YoOlVxgFfMHm35IhSPPDeLGS9RTdIOT1qqKLoixEfJI
Ff0KIUC5WzJx5weFp45jQEdgYTg1LkgdY7yx5+XlnHGNS4ehELMiq1+rzMOF8sH25xJ08Kdac6+W
gJrQmcEQsMxLj6pNfsYYvQ3y0zFD1gVtFvkLviu5fzw/JSZ+QzfWKCVzwp+DsT2E48nz4ofoiumv
T7cIIQibpLdDrNMSpSEQhb76GegsmLxibsGD4NU0Hbae7R9NgBN6FTH9Bq05XlUPaZ6/GxCqYsjn
j8nKhNZCFjk+RWHfBCKkMxpk3afeo/ShWFMM7cvQr5jel4GVM0EmHe3qj7nwCKx27dbOWiRIQuYc
EB4JccgymE2ztuOURWYd4MJVhMqMkOO5szYWqHYdw3PVObvE6/UnrPngjAp8UYBjK3SwE6+XNSb8
S+RHc1zciImc8Yhkz535TzOmlWU9VwPrl/E+0K8qI3EO3VPmKB7tcCWd1k2qbMf+EdruWzT3m7nH
hZmRD9a0yEyyDPcRKV+JveidgDrZZ5wwnMw+g47mPZnddIKohoQLydoULIdkDTwCHDoGHuZhqBao
fdSICECBCjEdDcjZUXz/YTAlrVWFIK8IeqGaPXuTesU+wrCZyBoNBSt+giIm9yS7hQwlI1nIQ+JD
3qNpOGRcgNEr1ml6t3iAs+7XzDQHm6WxYGZnwpBnyJx11lcFPp76tcErKK4Wgo/8GkbgoB4lqN1N
bRfbZb3OWGUibPljD2Z4hplP1rM1H62RL9bv47Zd1NSlFc8c6LalndMPpf0WZAEKOHMVfrQxvnWO
7JDgLb861t0hRdBPSe2qzZF5MgMG3tyEAAi7zV5bWPeI1OoXGfOawBydlIby/DOyMfWouZwhwKRU
Pku1YkTJ1mZ71suXUaGBkgNqzEnjxIxm7RKXMHekZkHKQIIJ8YjIqWyTb4U291xD98D5C21lW1rD
0QH3kjrq8wjgbqYpVgJlFqpLbo3UM/4yCP7rx/iV1yVgdoO6mWgXjgw/WnPrDex4c7cj74GZuTbA
UlCaFeI5VlWQpLHqrbQKsOkk+chIDqeI3SbWn0unPnPoYCbqz3vdfzM1tiEsK5uM4W9aFD9zVoot
8ckuBrbOpllZzU2df0qUl7Y5fmUQnWmwds/CjrKm4rWl3RbPR8SPuOQBQOrYCABHiAXSdlrYI05z
o9bNmSvUzAPlull6/qX3+XcRuoeJrMZc53iU7CDqXbWQIWYyvlVQ19wGfiwwd0Eyg1oKHHRPXLeY
a4YVR4s12oeA3RxiaNDrxVS3bdJdONjJmStlahBw7kLVs5DzT1ylp+Ct55aV2lWtpiNUHEndxKew
YE/gotI6R7c6zhzpZNilHHL9s+TsPpfRWsxvGgmEXaIQGVBt4oRqnC5DNJ/hs66CN1+LT4Ft7GuN
7mJGYARU08ge/hNYcac+xqE9qvFMi3oO4ZrCIWxH+BQaAwyr8hhR48oLPuoB57xZv0pUolN/x9Mj
i/OAn8e9N1d4zGMULHhch0F5F9mmLGWs5NF3FNjPf0pCtinTUY8Vq0IttI9BfYkGpmBNnf64k3Ny
s/4la+yD2XbZE8iISD2WjXKwjO4ymKAn0kDbGh6dWFfdqn1AZAfFkTdutcg+SaKYolGltyiagvFf
VjYvnZ4cytZ9DnPp0EyrjsAVfWTRMxr/nIF7TPSE+U4Lp60CoXCvo+i/Ar716EWkSlV3PWOvYhtu
EuDmCVD8JtceZQN3adbTC+osUpzc8qw2Bwfz1qDO2OrcW+mugiZE50IxQY3WkEdBLEZwCVMV86bq
X8JwOFKZ7SyWjzYQLmV6tqdvr8WTpKe7nJ5r2JTnrkuQKQ03Y5wu/qwg+2MHGpX3rN0NZncWJIQY
VLQh+0iiZa8BV2RAF0X2GSPdEQ3/3uhH9Pbm02LgQlgY0dFZjAu5nKLbzFh/FayEbr6skOwYEBD0
Ul8l3w1NSnapNJ5glABcTJDcTyb+e0QT+HgqkkYET6v02pZDHjBNUwUspZeYftprpFu0n77mwXrY
LTVcGlySridMS9lQwA0WHlrKhdRYq5W+zYz8Q41bni4O4mVLJhFNnMk79J1/DnF3CaynBJ6RUViT
xjWD+LGjeD0DiO1NADGmApWgxujm/XbS/ddvdefTEAY8bI/Ebcbf/TGp57tS/jSVf9Ayb+FGlEWF
f1AhUStNspdDc8qIo42tpe0r2wCv1ByZfySbWH1NyRiyWBikJG9I8Oir4OCI54PDXE8VRm7rnmNe
t8zGcV1U4IeM8Yf/68dhoTXqaRqZ5XCC0MV0QR6FwYUNNJyNnnmwybaIS4xCtnpvM3U7JnT1yplk
InJiPUZEBYNq1voiEu/1S2WkF0fX4JNWZ5ewmLHFMmqAtxqyVzWOVgRfY74o1bdq+gxiJF8pAxK4
NS3eV10t13Vwr3RSo3kgnIyIoYFMT5vnM0NmNd3KkXOLYX9lZrwzemDLZc/WMV8s3/pPbRny6Idx
6yKm8sPm06rt7zQuVy0vhlJ4mGytF2lf2eiN0D62QrQ0079dCHKEZ9+prXqCRkvkkRC+C55y+aM/
XWD8R1PLcXLuGI7OigvGWbOc54PGqL9u0B3YX51+ruZuFVO2tLQSdQWOYQi7W3tR8hk68PiSR8QI
KtTjRdBc7WB6rw1OqqVb0iPU15PTr4eqfXcmUvH0pmaSxBTD3EZoq1XDQfMKrILYHm+TeATtWpLm
WRtb28OUmMP96ODnMDroGKso4jOXKtRBkpnwHrdYU0STjb0pLLIviTEhxFZ5Vhva68LmKIrhJiJw
RZ9WtLIcYIq6DgIyX4as70Vs4av6QjQ7qteEIM+QfEh+ZifFpOyzFrWrKKwkM0L+urS3riGAtATN
NRnCYMyTBO7PT4FFTuDpCO8WnGq8wHttOgUWK2xWR3/2aUqRHP3XVlDV15Fg7FWdiW8j3qQMq5gG
EvQ3npL3LiUSDt1P6BigyJs/lm9f0KbnjCALlj7PG7fNnusQblC3clIDacaurcb7SK0yF3Cmh58J
lOmk4aJJABuYrf9ctN1X4g5bZaSbF11royaKqQzPCRtOaQRLBt8pb1gNrch2XwzTP/ZV92JDIy4y
zgqzdvCa8phhXLfK+S1TnB/N6ZZDEe3iCCAnOSvCxY0pbkqwQzG9pkynmM6blzY1z17+rvTltQdu
hLWcJmZBvo7tuscsjelnJwi6Mlo15cQIh0huj9DeBtcScMgAo3L5LNzgrIx2kVsd4tRfhbWEXWMY
J7QNeWpL9wNXsW9oxyGYXpuYA1s/7tXwURC25MynBkPuk54LN6LZ98W9lW5ZXyyHFpVM989izJva
+X+Z5T0Vjrmy4fR43bppGD135Yvqa394v9Gud4VDIoMSXVoOcTkSDN03b2HQLiauo5b/dg2C8wx3
tAiVGwT6zpPOmBSj8MFU9XcFUbegpQo9X9YoTdp4FZuMNwhvIiATfm57lXYZdWsovUZksJPJVoVC
y6QJ7WBgbJhBEaYlklfN/KF93mHz7dR9ppXHOafN5GuLVP8N4Q0T212rctaBW5tcGncBFeTk5e62
GOhvpuNj7Lx1XRXIsEeYFOm7lkY7gI3oUnC1pS5lShzBc2yNFlkcb5oCoDJIH9COPSNfDR41uAm7
r/gy+nQPW+wphLwln2ygmQZRfqXocgHr52Fuj3hINpZbf+MI2LAsErVg2/a5LLvpCf3hVS/Sj0Ha
NNj184aKnr5vQ+kZzMmbpynhcoSn2pM9FJLv5ZJ3byTPPo2XsCB+edJOkeYvi+bbIi1G3MZuR/s/
Pky58epH0l8kHMPoCBipD6XufUIe4AhEo7Ylv7QJNkP0nIbWrzNAPtIYvdIfyBxY8c1rVoeg3ZJT
5CBZRu8aMouIyFXRynanTt0DKfMakOur55pgVoetP1AhEYch92LuiwvxRs/KrEBy29e0n6l8PW5w
2iH8qZNLx2wSAW6NdsnfDwGVz3zjWB/pwEhB2dV18xHK3BIbdGCi8mTdsXz/yZne25SMpT59menw
MUJSvwU1Xndw+crgWY5ynKDECoGXYp8M2DMc3kzaAXLCy9nMdY6uPjY8T++P6Ry+Eze4Tq1frX6b
4QallnkarfhkT/G/2QfgTJvPtnjfVXsjAbrCP7XtVzso38H73uUvz+nSi2A4HzxWkHqdRgEFVClO
VxR6zA0aIlDQj/IjKYpKB+4q9rqETU4ugL5S2DAUTz1Oo7NHABEq3X+Wlz7Cyj4kcftvYHmOGHLP
wb0AvIoPeClpWBPMGq8kaRWPwOAfMlp4smEnCbAx7NPojDmhaBnMEAOLv7keS//dAhyIhPvCw/3K
lNnX7VNauIjblpqT71JSaGcP5OyYW5u+LS56x8+k+4qA5yq6JqBXWF7coHqLSmWfRuqiomceUpL2
BK6O3V7euRJZTRP662AvITF09QJgug0h2la64ihY9/5FgLo+LuqQcrFl66dVS9vHeI/wxGb3CGk0
iwEHo9B7G03mYPxoxNko5qCXpLsiDe6Awl6jUPuRMiPoWwQezz6RmLHng4uyt5gUUJKKfxoRH+hp
CyeY6I9ZM8Cv0DSqNCIDaFMMp4aqRMGThseVNshhzuozMyT6mQYqegyUjRitB9pSDU5wmDP5SY3v
zDrV9GCCZm/RsvHU0ssnefEi8uEIsblF45W3RSzitEQIjUDbjyENDwT9fbO5yfokn8srwk/MmKg/
m5ITMMKQCvKCiTMG9ucsM557j36smN09GBY7sNcVjaE2erQB8yEeUmNEZM+yNfr61tSVL3Wc7qyN
UkPF43TEOcTzwLSi+kSlvhAjOfO3lgk0FxhVP8MSTS2FcU+IhBj93F47uo217aKfQgO9lJUBlrXo
kBef9phdTMU7qXn44hKeFE5rVkae9x5fQ7eZIf7o1beemVscTnW6bt2AX2puDeiHYVMtOwd2+xBf
h/YXT7vkZo/xP5MdhTEt0BzYc0SSbvKh/RoxWlZslMJ6mb5G3ySkLT8zRMBQQgQJXiqMWOwTZCTQ
xPu7ljnjLx3SNOqeE5OIxfyvyvdNLamCbOwTYq6J1hDYFaT7/iDb7tOffRF5/ZDcZ/+TnqKMW6UL
6DDCKVhF2HCX3gzDltIiojAHtbIHZCtLbDfCWWNCSfu2LtQ3eZR4MHTON6ANllZGMHfVH1vrh6ZH
D+9Z3n48tbEOj52bGOZkCbuHcAKKDIp00gH00gCS9Uy8ijVxyE3MqChTjuF0buZL3iA/sIkOo3Z5
At0zJcM5dx7k/GK30MfxGFMcyQBFomr6ZDOiyZWWlo17gG8Lt2PbmyaCflYCiYflG3bwggHiDf2N
IWJS/vbMlsXQwXXlURNZPFeT3Zb/FcCoDFLl6RmYuI3Mhvm0A1nYzldvm6vIPMsIKbShzYRnrFjX
sSNY7MPKMybCm7/rHuCQY93krwXnuzL1k5Bcw+7aMsgv8HYYdAywAWKyj0jEwh+TkpYcsYh3xrXu
JOoPPpgNTIrkAu4qlCxZEfAsRL2EgsqAOHDDNa0WsYSNkCWK5oub2sJVEqehgbCLpR/uFwPrislu
T7Sg+VyW7/rwZtJJoPXnjBIARjnM9Czz088Co2BLGIIEfFHU2NrP7BXUBN92Uu/5SWgDoYWsy2PB
0mZ6jgbtKHIrymbLkJTouzfRZspzJpP1GjtjQPPIwrLRDr8JSv12z4OM5VC+p9ZcuVaye9XY7FU4
hLRoIZlaUbSRg3LVPuQWxfGjRn0tbel4bs9B5p2Y2FpTvV5ZxgbSB++yTgqxdGKc+h6hXJRZA38X
xKz/N6+YobHjFjCJ27dMi7ri18ewJAtmCyp8eY+cN/WXzzTQ9NTbLwkVmQpjg7FbahexF8VZcOFa
y9QkbgpMGX9d+UH5byTGJQuLK+rVqEK16f2qQbFp3FtKXo/xw3mLmxIr5Xk+QCZxkt+hutrVshyp
COkCuvGZhRhvkgLtgOtTpy8t3WVm9WNpM9MzlrKJB0GkLKSxL9PWv1eay0YbjHvI7ygdk3LpJI13
w7TPAqe2E/cko1EzEpmKTMmEB3hotZLIU/FWoz9VZ7xWw5W/Y4Qfj/STwS0qBCemCyCZXVfbZQxg
fOARYtWR4TyXsFIsAkmsv9e2qX4qeHyCvGKfgW/CdsVXsPHETcsquVPRMuEHR+ZzuJhvsk8IWlVR
bnExANNmH2QOIXIH1AQC1g+hzAnotLHZjQeg4+mri4Y9BDSItoyBHNWDjD3kgVA48UrkNQ5KznfB
2vP0ixhwPD5+gzA+ico9qbkkdXpQ2LWXmImTzFJoIVAnaZxY+gU3i5kAHT8EJbxT0OMO7lAfhiaW
g7BEFtAUWJso/frhWet//6q5eTyCfKoD6k5sQTW4PfhegbCD+LuYx3OtkJswojTZk1wOn8lqMaTX
YNh77TFgl3tSMxIWuBgzdJVh0/d/T5XO4NDzOXJi2+fv94Ybvt+++OXtDcqHS0/NIutRQ4KwbSF7
MAzaSFIdH4BfWGS/3BtZ5BnTx/Aqo7vCEXWgi2cAVpxVaQOH+jUKWNQz4f3wXu2nHn0xY1WbDnXc
fzGN9X7gtWbp8SFAesEb86kL+xuq8Yh1judSWmB9TKstHJatfa2pxYn6kKUExqPyRX8N4BIVEq0f
kyQbmFdMF6qTCAgKKBYNIRpidsQjPhNS5BAHceEBZoYk1wtBsY/nJ1AS8rxZjgEBIBfBtrXRgXJA
qMWAXqzkW7JSc414SRheNZm2s/ONlMDh2Uf1h6mYp3AwTqzkPShK866Jd1xZKsLY4ezvXgFxDAol
PV6wPfI86oKS2Qatkmkv9+BHCz4R+LSoAA1VHP7oETTEcfyUlVwt82HV/YWgVarRzYzis+/Uk8a0
PeBVtURYg3xZdgQKNDrd/Jo83FA/uogQZpdbgXOyWaFq0aDbaQO/Fs8EDXuTg2/PEqwoYn++9NSp
Uo9W6Ebs5jdH0le+6tlZ9oLJwey/V2nYUWxmHKto+dDoY6mhMONL8R5bg/xnYl75B3cE4outhj2l
9298+7blzA6HAiRkthrzBxUWr7BJsSAD34RWG/+GvXyG2jDi3Od/FBiuZNQRLMyvFfFSY1+lZQjt
mkuuqnzofA/MjYqvYqKqEZKp0TTjY0nT6axjdNPwUIK/yEGGQr/dpvQFGEejeYrBLjjquBqRBQCP
WkXU9fI9+wDnVam9SObATBfGQ3IKrJ0Hp74gKglRpMifgGcp7SIOUzBUeDzFcs8bJHIscGR8IKkr
+UEZywbujp+XsE9eAQ/pS5I9hpp+zJDvg4DuNPFFeQ8NPN6b5AzXGiOOFt0z14/TrzfyznEDbQ68
2UfuyaJZ0pPtA5+AJqZ4/hLFFDdBdGwCdICmBqdDYUQt1XzmTrwY8ibR/oGLKut5zhNHBV7hdm2j
syygLMLBV0v4IDjyOThTbmOg55fH3NAyp+OL0AIuaMQ0l+vNq8McQKadEyaWQH9GEccbWSVfJjsg
cjiN4pWNpyimJbUICjtisfSG5LSHo2306s3FYS0srEl9tixUzoecBxfoBqgR4HN8Kb6A7p7KKqGe
eaSBaMJ4ep38xCbRWM862rEUjUSA6sCN240J7QrcnXzfCOXb4EY7DOkLTKZ8TZddqpVOY7mU7qyb
4P16Zyvj3Sohi4bI7nhQOQnsx+1M3sf0A/+JCQDaltYlc3QVUVpA3FDmR4dqR+62fESHeJwxY6Xg
C1LQeFweCzcVYrGAn2c95OQjGBIpZtWxPkzoNmL7pxs78qWOLJ5SqUmhR7qX1iMg6V/lzzvYbQNY
OSL5mFIsTYR0BNFvQ66MHCiIVmrAXkoh0Qfjf44Sb/mKctvZ61ukBawm7zErQ4E5l1oFXRLLvU2g
MLsy4VukLsvmbcb4iXnCeTRZxli2wKSSCMmnCuef1iDIDIKZtE/br8m6NhxT3OTQK92Tz5vPMUA+
YZx1WyrAsPnb/1mb/29FpVBcpowWZeXmjTHAGGKUJNzB/QU+4fHsEIma/ko9yyqHMpE9ll8JT17i
a1hfZZGRKgaBIRY8KkXiXWFds7abeDiw9OnNjchy9j9WdY5YCsfeTvuidoq7qxx8ubksDOyM8Mux
tyO5oknneEu5RCy/zRXYuAfHwGXehsGPd5bVximFGwFVTgv6m0FfXe7E3x3Ba0kdzP31BLpVt++J
8y6HHjnnUYlQU8pOQdFCFd9SOnCCob6XTpuKy8rQgiPQG64BqgG2/SKqxKZpZ8rV8dp1QerJIOIl
sBniwB0anCOUPBbs5xB9pRjstSzbAQL6o5QZw7TAf0/s+F7m0OXe0Bkl2/ca9AbtgYTBHDRQ27z6
w435+VT/B8qK564GJqunPie1dVuxqUwfpX5x+KXNpQ13anHP5zP9yYDDZYGYl7eJLwRLI4koNJnj
8yQqtBS4/Xo1Xqw/EwmrC0LKGqtbSL6ll7YHz3vTa4cA+nqj/kphVIPaGwMddnOxKVH8KyMwUviu
UtFVmsA3pGNBYLsvaew44MkEWNgcNaTPOfVXOSXKg2qxAubYKFCZafWrWOqLWGpNZ/gRCW5GHZYE
ylth1WfuPs9k0H45/3GfYa4DWcVPnZMXAeKtxrz5Vobw/lYdI0reD4QYrFyUVlRgHBl4FKXMZ4Yc
fDGXpbKiTTKGSAnQHBkWI+DuVw+W9isxZDsWEJuuPqsDS6bSkwpBrsMXZQI7Ik0MFkUA1LVzYttz
dDSlG36M6imn6S2LFVupls4X2ZLkxrFNGka2wfAuJ7mZ3DwpPf7H0nltN6psUfSLGIMcXkkCZdmW
g14YttsmCxAiiK+/s3zu0Wm77ZYIRdWuHdZeS+xxw5rYls9yQBx9iNi9WgAi4RPR7euK62VlGCRq
Hgo60SbaDF0ocAF3U4gN4+zkiRni2Qg87J8UR6lGBSEHy1OIpjMI95TuLRrbECUy0ayADxtT+ngx
rDUGUOljw3zqpycrfMDBhLmAo0UgBGG4AxbmivqHoc3wCpyICgSPyiA/fBw7Ygusm+GcB3TKxE13
FoDEvfCiZZAMV5a3Yf5g1gULCicCbcV4i2jWSD6EBTdIuLJnS2a+w6PAUEwojeA4kzW6PX6XTj1y
0fPJsd+6Gw0/pctzWwDTgwESe5C2pjGCrQ/+Fe5RmA6lW5UTudDJF3q58C0ND6YCfDpcSqdAP8KC
BgOc3Q7mUKDcg57rDogI5ojN6C/xrs1AH9hAU8Jp/L8h+SFVQyJdwm2j60XGhUdGWU0HGGVPIsjH
qHZ1FTEjKgGaZKuEgxlSUFeFQxZzwdtUSFXFW4XIwwI9K1AfkrggyhiJkqKo2MQL9fNOLyFc0zh6
IoDFjWVLSoZdU5pnbq8kB6+pZ4hrGcOET1hoyorp2ygReScRJNfFH9aZKKT6rSBpVTTKsRVdjj4x
E+vdbCl1WyL4V90HMJn7q/DBkhRehSu6BQS/K9w7MHIC9idqBQJNTgm71X9rVDTudUj+zSIzh3aR
ZznVPieSaUXcROO3fLIALwtvVUQJXD2mm8PMObH2Hfo1kUtg8t1UDABkaGybgAlFsIVfZEhHpj7E
G+yUN1z6gW1NX83lGmgv04GJQbzGFgSEQuzHVwFx6FWoTwSb0HxfCdLPjpwtaorGRwaxGYDMyqxX
uBbEL3f5K6cEavV/PtRdJ+dokA4H7J2KPLbQlpN3RFUCYDWnpxH01QScD2zwfRJwlR2PGM0B+KBg
wb6w4TktnWm3d0FG8zd3ZsgXG8pDBc2AGWh4kllMcO4XZge3ApNEPMCOTrJmAWSgpfi+VK6zV518
C0PEzoy/axqin0EY55H1NsGsICJkEVVCltSsmQuqdZZKqGCGHe5gww7VTFGjP+OdmUks1gOsFyVO
OPhcjKTwfOFJBlD43VGVFtsgiWg2NS5jyEhZqjue6/99GhHlKQQXzDYsMk0n5Dc0Y6f1O9KBYly5
9yz5ECY1bjSBdD2RCGLz1SBrqY5IDVE0fZB1VIjPJnSxIEnKNApQ3fnusIfCLtneBRiLiYwdZs1z
+iv8GX+hBpjs/qLSjM/oLyjROAaY2OWPNh7AToYAAgorEMXA+VJeLCjQk5xqLDVIEfo1PD/mj8TA
GfBlk2NS1lk2E2ky8cDOC6Q2l6uZZAin2tOup84h20SUxK2JngR8ArJ3hgEjO+55a903V2Sm7vQc
Wj8ExaZ2SiRSBOTtdVODTk+NTfgBBzCAZOzwSLCm4HSFj8BUyYmau1OfOx4etqgx8A5ygExoXBp2
EPYOEUQA0xfRSKvv4H8Ea4gLxAIgeSJMg4hEi+BmQB59FkpzGEwUniwk3akB4PNVIkBg3sjzmeOK
JBBBrc2MXtSVADNOJAb7jk4pXDAJs/boDzcjYv0/JtvHPWItCfDefZh9eirwEWn8YOSFw99QhwG5
g8As9zJQ2GMMBP2NsH3iUdF3wX51M5/09pjBx/Igx5RcdC5MoVBZ63SM2meJzqyh+BHTl2GiUAAv
OuohJqaB0O7/btWjjhaNhuSzMClkovWdhW47e696InwTHi9ceHiLmE9SEgwJ1NHMfBaORuAMLQAW
5QpXE2NGvCUGE2sttvXy3NLC3JCQKDMBAc7aHyiLefLI8XXXp4wuFmBELH62FLRcRQQCiZ/nMvcn
IAjo85Kc8Qfz7UF39FWPUeoTaSK2TtwAIiyeFmenYEhXFf1gtMeO19ie16O06e1tC5V8vVNt3O/0
gmPviKJ+h04ffUK39F29k/dEt71IoM17GKHipOuyb1eo3Rj3hlLXxwJtDcAk2l6CmibzrKIb9k6P
27m2jpaZIxy7S2Vibcv2khu+PHsekiLcALjMtLt5cg5XrB7db4Pf5srXHaosyMIQsOgbrzUpzzKv
QY33q5QiBx0mFmgboaJt5B+K/FQgWaGC3GFDnFXrpc3fFqby7Q4tvBGOKVShdBDmRNxGpu+uvR1Y
1lpiY5oUllR/Qv8Yr7tTTjeyDtryI8GiXJYZeOBGTFjRPlTO0GvR3U4taUIgvM4fANZ37UBO/wZo
GKPpqMrmIfhAtdG3nDO4BxtKuhk2phu8ZsOpFfopE1hYfNmEpsF8UMCc/ufASWD20oxdsN3C1atQ
n7VAahThcBZiopb5U09OMJtkxPDApsYIW0QOSLbpAp6UysJtvN+tk0Fbh6PqcN1cMsyiBp/wn3Aj
/V5MrJZc1tBzOFB+E3ipMs0PhMMdiCa1uGR1bGXE7tUlfVzdu+BdFDs3isEGTIU1t66eHw4tvhoV
JjgJtH1y3S4ACdNR/2lFihVEPzKsVUvXLq0nwF7chHR+CQIuw6BoSHVM6fjDOpQF8y1xlEZDygIN
H+VMggPy+eyTYoBtGm2nGtlGHcaI/pJfjScJ9QLBqTAYPzI680KEPR1hywXLnpRwgKurQf82U78X
+88ybobH83B9ILw6RP1VgqyjQJP3RC5W7UeaHGhFgM4FhPRlBiVWgmQG6blqSUKKLEoFmq5E9DCl
hUOSn+oqf77fZj+911FG5qFS9Mia7vvKhlrCaF+YB5Q/SZSvCOaUxibu3SkKAEh5AOMVTzd7vWQs
BRn8MHEeoM7O4eY7r6/ARGGDyB7UFgKF5IQXPPkxr3cWdJZXm/xXqwPjlWHawVtFjFrCptrUoGxa
hPRnun/QFbHROiHXeUNAzhIN9mb/kjbQznfHqRvDB50KokjizBe5td9trLhT/qL1ARMyPaM8wFKi
Xxq6/kbVwdr8lndyVlWgaIieDSdZJlOEqkaCQeiV/kVIakPCv6pBdDsAqkCKA+IhOWaQQgWwq/cv
f7pS9QP6EAtuKCJuK4tk+wJ+3MVeCKT3YsA8gGXLDMrE6JfFBdkLC3DslZigugh8ZVnR0M8ueWMH
BCKSz6gwFlsBTs3QndI/hgIF5Br9s5x640DCiA1nRhhi6u1DYU3woyRei/6mKbodUFmn6eBQQeGb
doIz7ARC28rsoAI9OBJ+3jvgrOVJFAAHIO8qMZtpOIFKykRQr8P5C7gSPDhAPijoU/O+KURLHc9O
EqkhlD2NFOy+/DNUt5WkJB8O4z2vW+P2VStlpLFrd3BbmEC4wHtEFb5n0f+yovCNePoOHPs9DLYZ
nvjtIDn6XreG5yJUaMsbatgS2kp/njFjHcqWtJGJ6+wM4Pl4XA0pRqYVFueOgpHDznPtd3csJzIF
mMImtzY664yEUlm+lLe35vGjXRE8Xk63XntROnxHlUbe8fIQAfVN+bATcn5AOeHyLB2aB+xQUj/U
xxIp2kdOQqqXIYDmvBOxrbS6V9OekZuo+AublNPIA21xPOL0KFBXN/hgdx1A4T31zLnZLr9IxQEM
zVe93kBEA4WYEL7RiCaKlDR3AQkPwKXkY6l+RcGmumjzTqUWWz1Uz5oPt5q+VRrV2D6XXn/KROWM
kBNPtUqvG4PMaY3ibnMbY1zW1cKKwyDMkxqauhVqRRVwxGU0QBUAKuEJ1zrgqRt1QTDHsxbelnE9
YBYaVPRS7DMRgNU5bqfB4UQPnE38kKgOEGuOrGpTIGBNM4CptF4CqKKPAjoQDjCWWCwiDR5SB7lQ
DEMJn29VVqsmw828FWvhv0EkKPzMFvYFysCeRic2EPjVHfeD0CIbiw+HdFWOhU9uSCmoSYgohp+M
GyerwG50a7yGa0+U2WUvRM1Y0jFcEHsYSb7nBaAXCG/m6YNGzpQOBRMW21o64PJ3zngckI0pILMZ
DeNHRTCUxBfSQL6wOmWBSrFq7UFnwat1YbcC+NSschhdFJZDBjS8Fw5+EqPLvrpJaA71NGWZLhNa
hoSGjpxSRXkElVXoFKSXNoHFw5Z5Hqc2bQNhOCkRXkFzX4GDS62JzQYds3xcW+bAQyGFbIb0Os69
J5FkzLKHJyKt9kdgEaVqTehoE3212CMKjAEhxagVgWz2PmYMVdDoKn8tIJ+gfHcXoN+QkQdQnbP1
nnAPBUY4p3SIZqncLycRqiXQuqwf6Io4mAwBBWg6SpLVgQBO7HVMrRLWuQUI8hUkpNFxCXZCWVrf
0d8EyoXZT248znHk8xsJV+IZdgMUU/4264cUXwHm22MiqJD1G0io2pfppe/HNyHoYkjKKiU53Fn1
2iQlLGSmu65GrphoDgPYAxHLSLdMou4kY2DzqyCakeVip97VUAZMBycIPfVEPoYVNlQFFdynB8oC
VAJuSb3KFNqzB6pt9FjQ7pVgcE349SoSRD1+g6iqYzyQlxKS4g3gA9EDCHx0HMin7gSevOSSzepd
Up5VJIq0e/6ij1DFfylvqa3G9YLHD1BbwH8ydgoVSd8/1NeYhGzrpQGpF0vJmKRIwJHLEhofyE8H
FUFMzVw/SHqoB0SCX+pFDvqtseh+S2ewjQb4lWnVkIGDwvAzT4y3RbSENHhiCdUKfBWYE4UU/UQZ
z0ytTa3CD7fs2dkAVEJahp+WmgwbSZQrqpky2cKKzI0IKdviLzV6pw4iwceK1nRnkCkiYJpBrbDm
ffVe7ZfiSvVthiUeXl7SOBL4jLZPXnOIYnN0CixyymLGUHrXsWC4pnLrhBqJL8MpogawAa5GlZW+
0Yh43Kjo025XHVWFG2j2uTsN3apHysXMytekQJ9M5dIeOSldipaglhsl2daCUYalsaDX3S9VnN66
uOacPWQ/+HnO0sbLgkp98tnet3eCf529fyzssKPOiLs0PzTQEihhADjAMx0JPTWaNkypO99MGQgt
CNR59CuWSt+mLyniljI1apJFranCrl6swi9ci8D4vhY0eCNri+9vL3k00oq+sEASDZlG/UenkNtI
FBUAM49aEmcalb3HQZOaWKAucoxtaUB8ASo9TaEhnHHNL7n8aw7wDjDBLVzIlDbhU8rKcY7W8i5A
yLVJJ1ljrAAhQ0RCUwiuP+kCoXgqLBELHUjp5Of/7okc9zpbEv9Ae11rhBVeZGJSiEjPnfYz1R8N
WR8wTDthPkjTNBWyu6Q+MYdy12+0K6AnYnSGvfvs7AfCW6zE7CSD+neQZs3xrdmt55lk8Eyyg3Gc
6CIvcbJOtwCFcfwp+vUw16BGrji+4nJ1ehLFRp10dH8iE9nAW83MuGe+gD5PYQ9QqSbbbVj4s1Bj
NIdlRtURu2rTXgy3EnsHIyXajEah0YFLTbQrHo4A3Am7QQxa4mlPKgX42YGfAgJu6F7xf/KVKEom
JPPtem+LG76+FjrEEriZDD2XzfQhiVzAF6Wl7OtSBtdSqGWoTNlQdwW34hkKpMR5Eu5jIeAEw0Ur
IY9nKgk8fWXdRjxFPRQeo1X+aMrsUUpskBikXX3WaddqJhh5zyK/OzFbAJ0lshSo+BwYBlLbEujf
oedxl79SxQOerm8P1K1TKtB/Y0zuJYEoUofkiR4vkqRTSJZLKGZNZG5HylxohvqZ8ob86cNAjfAR
Ek5OExyEgytDHCXKisJ6a07GdHOQ9aXwi1XNk5fUIQlEjhqqNEjf7nceRkPKIwkmg+Z/st7NaUQ2
yVBicXuaYXzVDyu0AfEnWKUEwSXyGOL5GrC/TVyiDHlqpl83vUAm9YVySPJik9MqXVMlTBzg8usm
G6Hu0Gl+QOKeR07ceYOFUO4HT9VB3y47mVhIKj6q5FTheJXtWbOe9bvmWx1gUgthOQHFul36NswK
jlNeZHsnL9h9HJYHjR7CqRCCUcKq1/AO2ji55M2Jy0aR0MyNFXGeagYCCZMZLyZPdZB/OkIk1fi2
bk/N7R7qUEA22es0nqREXYtm8QSVrkGlUGxRGZJ52GDUF/oucYtn+ZxL5rdGGq90HA+U+Ba/LUUP
r6Tlgc6WUegZzhvSt6ID57mBI72dcOl+ZvanFgkhZw6TR3SXX8nM5yN5LYOcDZ3SYEUQbb3CXElL
cYLDlLA/99M/NWF+7jK8RT5D740Brg0i9NGMlM7vkjEaANomlwUciQB1tE1GqaWkQbaM5Y62mDrz
xcQvT6TcxMI20faiMld9DoSeqgavN/se9gjn/qrhGdMplRKo6ZAyURbF1JsFOUB9JyyAuFasBD6W
05vhrT6rEwkAPKeZFhcBINIk2E+haTVQEVWTyFnG51tDyax+V8AJiEVBbhnIsq84+ZbLEhGHaI0R
jqX4Ps5EHwirTbvFuLqdb81wHo1o08AN1J5NIcZ6Mhl3ckMi4C5B7VTs1iKIwf9za4B+fQsV9UA9
s60jWAb8xUFc9UzMCM5Fl4BPUXtrbkFdcdVwxr1PKhlPSlE5RbSxHbb3YQg7HXwzp0muj21XZAfj
8SE0hx7KFNN2OVCGEq2vjtkdFtnYWdScJ2g8iXa6BVfQ4GSIxQU0Ya8qFlFmI1pevcBLTNWWRyTk
gecOh+MOwzAKHF/XAq4hhpcc3w9Rtye6CnAaNfu9TGBzvGTX355cQaZWEUzSLp9LyeiJNWAsyrE1
84PqPMH4A33DrK1LVQ+mUT73LYiBudxoN8iIaJkRrBYWEFOpeC6xrg9FDRjNawPjKVtKRavNCGFY
Dn7BzAfhvYE8gDjDF+BXgd4kPPeBm7SHxwRnGar1SgRJ0evwaf8On7cX6b1+al+az3RvHUbHndYg
rrdZ3K/7NUnqGO2iIFnlkb1OVrc4jUwPuQm38+IVf/Od0IrKCBL/bQvgytW24umv+111uD7Xp+F8
fS4v1XMD7PSL19t4kErvCg/Hs/Qmn5036Y3Q8kwK91y8g4wej+2H/cpflpf5heaU47SXIOXaT7wS
kp572BbD8QiNKK1MHh7waolSAEELr+q52ymb4jBH4yY7MFQnKrg7KOCaU3FIjumapqkNLXY7slvw
jR+sDVQsa3BkIeSigbKCUmWdREkImThkTdXmGsmxssrjPkxX5eqH0tqO1OExpb8IUILXoNuwtwIk
k2LEHsMyxi3YuiwGn2Olq1t030CYzIdsKKkC0qQeXE+bwk+Db2NFmLTjUz6Ex5/XVygVPMlLd1nY
eLn7jvnynGjwIGny9fUj0EI1MOAkrP59+XFY+cg+huXKChYumEJTGi+r6wZuKMllKz7asbMHsv9F
ApT2mftX8jF/zW/Z8/wGp2Bz7s7LW34pnpU3Ns0TcqM8jkO5pl0TaYGQxvfI2dSRjhqJE5Y82TSa
AugFozyCKWp739IK1eztdeM+ApmrwruKx3iOh/0ci7frQR3VHOKx0zblGi+KuQI7B2NO+egw7YZd
farXRqT/iPct8RLbPzK/bQ+0hGyuh9l2KYXXJyg9mK67Gt4Jt47knXhY5ORhSYPoHWbOCHdlRblo
DUaWp1gc7BhowGrZdLucB80soJvZRQ17Y8Y8iA04jbjkoeQ8GkHYEfPyaVPzlBUcVwEriWeoreBY
WyvrYl/tybtc98562hIWb/v4us9pdXKrvbbW1lAIr+XvBRbSeotm5hYfP6b7KXeVFaKB76XjLisW
IxmTqOegU4g3QBNAnMYas2wiZnOh/YSEC5FTDlXHfF1xYp5n9ZvzNnjg+EkcreXi5jUi19sBrrmw
iZvYWTWxtkbSZGtwLeI3XSzTRobQU+ysEWZGwyNYPrWAbfmjiKQVgoAhwoae6qu+5pHu8h4hPAh/
L23V030b33+pU2af0zskRC537NcvBoeuObi2biv3ES5raHn/Lkxc9PSdx3QSQY/zO3EsEoW0aQLx
vHBfZYyRFER165L7/RuVcltuZ4YLHtEQSrZlRUv0RX1GUdOfn1KK/fCRG4HyBCGm8vQ4ysfbRo+/
Sc+mrlt82b7jfUteuXqiUWevH3/MmL3Le5qjObKPklev6l381buHR/Duh+9EXS4KqLwk7BTL3q29
0iPVEBNJsc7gK3J11hmEi37mO3t4kDwc4Pi6gZrNJTja8ZNbbmnyYUGJgq9Lvc9DZnQzfTifI/84
+MjE81bEBfhusubJ/7pX/iZ+g8VhCEy+Tz7YfB8yK/+6h5rYpY+IF03pnrIm+IuJfcPW/bDdYO3t
4UNl4MsjQtle4ZrRFFPI5iDob/vpEcILT+MhUtXdo9DLYUigiHFmL4QD9nUOnBVoPPF6Jdr2eScv
ejwCiT/iSEwA/sh/U4BKJOehdr6nxOQTQngKxwb+t3vE0HG54rOks/ie0rXsWzHKAt6Zvk8XVWcv
96e38sCxXTsk5edlayieeVGDdElxbWev97+pejy9mS639fEJN4MLgsQbNqlPJjJO/Yqf0ENxKbjx
9fx5rjnS7+CW7j9OhLIFp4Zzl4PCF+GlPvQknrx5bB6u409ckfgsJ/57B9UrLlcch9YWv12VPik+
jv4r/lkMexMrnvJ7+0xceEZZJaTjGSvx9/32yhUba7rVXLFgPsVTJF7/Oz9oPs5BEoC33D6L/exd
3e83hAh5iatSI5Xr+e8q1D9Wds5Gl4enBeIAYkzxdXNXnIo1xyDDScLjmgMYjfyJV3JIDoM/+PbB
Zk6xKZxokeds4rGKuQS4c6VzRWRb4u/63dxS9orf3tD54E4Ur48TTotaKue6cUacjAASaKTmwzNi
aZuF2Uu+gPmuRIfwawP8zDud4PKONruLILP8Ip3nhKhj/4PkD377sHeTV/t1ecm8w0v8FK/etvV2
DMgthMlBOmlrYR7gW+MlJrMefqrbz08lYGRbd7t9WiL4y116VdmjmkvlI0kDFSsVMl/8vfcGLD0c
2nyHfiQowuIgvlZ8BWXDbzqvPVRhEV6fxRGqkN8eaIb3UZHzxQ5BmTYggcpX1MH4s0ScQbzL71bi
LKDk+Zz4FJ3jYcZey16JqQAnxWJxWMX0Y3u0fJCgC0pWPY14Pky9AWiZlXjhTQQkosL5jd0UjlLo
5SU+BdEARgKirr+fnD8zcecQbNgrhjdaYNPvvGuIdLE3PdGp5l65CnG47pzDQK64/90Bd8UnsFus
I86WhVk4ym72DOW47zzhCXIx+VnYO/1oYm/k4/RhQn0f9B+Pf7DfHbGAie9iln5wtZ5GtA3u7hsF
pxPWey9mUMJsA9jkF/sJKyNeMANsoV9hlk2+2DJslxYNXpl7rv19tLruP+/e+Xxdn+9eFXwKIyYs
uHjSrA8ebuZO7r/KI4bglfqsqs8mZgIc/psIa7G0/03u8/oTfivmZbelL9xttoOPwcdEms/sjfHx
aXFfKGNR0YovqOS4P0ZwhJ6X1wf/vx2PR+7nyK8+5PDz5mIzzChjRQs7Mf13CdOfuVjfhFG5um+V
+w04PaL5lHlee0RL5xqfkKF5W63cOP456v43duibmIjFhPAwlkCsefETEDXuEcaH1Z2f2OLA2XlJ
ZLrZq3oItr0v7LpYg9/Czo4uxxG2np2ZlVlj4sRBpZ20Y5vwxJ4we84OEhPSKX/WWVgX0j0v92D2
Oh9lLA+Q2Lrze9/asRl6DaMEapEXFzi6Zvy2nwPuG0Tts/VzDcbVuELTcvPfoxKGUN8WG8NbGOVP
nV3DWKPf/LfF2s84Ijnbd8OeReWCC1zWwrck+n+GoJ2uqa24znswvdN1T2jD6I3B27ZyV9yd+AyI
aSaGHDorsUXl/5bgU7gSSsCDcFZ8ETYPoSQ+KIxAyc713+gARz6QOtTd7z40t0ZgZi5bNR4cbM0z
zL1Uhn9YGazw8LDzT5uT5P8+S/7JSwKw1DzaJMCbi/+pu9eNdXh/fT3x3yvFeNfc9cH8ft3SQw91
L7xIv1poryhx8Pfs+AiYS4sv8y3hlxfJ3UFowT9etPCgY9poFXdxwVxgXC4KFod0P/rkJ3+HQIQ5
2jelb/4dMHEfTB6QUP/Oi54FvmqH+Ru0/1r8JK+TnTiE7DmuxOHnOI++nDB3e/cL4MD6S3HzteJC
UozpElERbYbuNazXwxnPd8NveW/uCrdfzFHkM2Gp/9H949vb9kPsl2Kz+fzABeBhsS0JQ9o+Ycz9
ZPPxN/3k+LvzmSGgdp7ERBenwrIwwiNTP0NNQfyWyb+i9nn8yZmJ8CQhu4PDVAPscRXYYlUmi1Nv
YG7XNwgLWMVupOHek4J7VHuus79tau/bCJgNYhn07C/kxJjWfGXO1syU3nd2YpqLtXON1Oc7f6PQ
8yJx6vlLeFlipynC8Cve0ZV+hNSXbXvYJGz66MXxUxMZrnkh0XdGWz2Aec1n/AlwoE+PGEZxF3+2
eSfcO9AfLGfIqoLyQlWAkTdXKSol5IV96hU+Ugr8QcOJlxO1vnnu19IGyVRfBhHmFSuyp4EdSFsQ
6H4TLUewAJ4dQH6yN3zbqzf92omaiN958NHvkn315z6IGQmzP49b+I9fVJB5icdtRIp7O/DTf9sp
jqWxORwuDy5Biu7+jamDwpWfbbNty0/Z1txNXutT3fHB2YX2ibkXjH5yQpt8K47N5vuFteAxijmB
Z3q2dv37kcQJm9KT2G6eXNNP3WZXhPm6I7KZN3Q9b9gBRvfp7roftAu6n/v1/uoaKxMvcV7rmKLc
m5/0F7r04YTm2e/FxEnZ6N3Zp4uYFhU3exFrAMhKcN22W1SRuAc6WgJh4O19dUbq0R2i7gvDuxJO
Ve5n60eErsSHc+Rf3Ncm6NetT7MS6wYyBd9cidVxi1l8kvtlhRRH/sZNQUSFtq11JyaGL/bqnDUk
8QnZS5/Kvb0ihvRmhkP8UUIUEoKKlb3wnQHa//ednl2miewNf2uTBMona/Nv1fYM6MNrt9iJb3t3
f8d3/Hf6jdbr88f+fE69338QSrNvUUdwjWfNlSK4RH0nkiLNdSLlGQ4Or9xn/6ojOVHOCmUYSDqi
X+q9SJ9HSKt5ynaO+erbr+UGXoQXbbvE09Mco74Z25/zP9Mj2+IKjwTQPvu+s+m5Sy0adsLmid8J
f0X4QcKjAe339zvh74gx6XedpzAuw+pL8x/7w+GF7evp58hmA+CCfSKPpYt1etvfA9cCKIfzaBmh
8CShJ8adf8TZhppd8yE8zv98+/oDioVAvLN60jwAN0fxVsNrjrJPYou/ERwG7ZNCT6+LJGNI82hY
PNE+4udHETiIWEUNx0AmPJD9aTu/Cq9CRJAcrnHLo2CU/3M/62OxL1/QeTpQGMGrzV/GAG+/dffB
tf2nAMn+rAF3fDunMVBlcBMrDdRH13xk6kfRf/X2yn4WBiXfZr+Qrq8ehzTW9SeVDKxcefZz9ipd
eoz9K5vb8G4eYDAaKH5a9C6CU3YdZh5mg95H6oKC1cWFVhPJct6NoE9BS+VAm6bPP2Ww65ted7a+
qE/A+fWqfhev2mn+LV/k9/l3fM2PBsEDOQ3UWqlHq24GUxB9XHnw6P0u7BC/qrzU8Mp3SXcbTnru
JR9CpOGtNWFVgbIXhJJMXqG6tlBzUEYh696m16g1jHgG7VY7PYpXiN5Xq4ocsr2E9Aray2koKryk
dDk+gBQWRb2p6v3dNl8fze3FNGcIEkiGt461MSg+ZfB4z+a+dIy9XHbQ9uQ7i8y5I8NRNyEuogPI
HVguI3I2NzLjZKI1UA53OjqmRNvRI7TtR1HI/SnB8ouKzQNq9f7+SXOJwB2V0uhL8LskZRmn4/Jq
taQjK8HNfbtDEE5hcqn27UzNZCSV7LDpkEoVgBdxW1oyb8qZvU6n+aN+apZfq4aM2bpkBbSlxatC
f5hJTfMO0Nuuh4vtqDwheFh71HhmKKyWnZm+W0W6L7vXfBQaUhkN86cc/I8JSAC0Z98R2dQ6nJkr
jmujLHqjeADYyKchG/lIHxn5OlK7r2akMgsZdUV5ZhYlIVLwlI1RRDUps0ilCTPOzrq3R/P28RjZ
LkntCkACZYuWNkawwqL8JJARENIIzENskncnuyxRdCgzSqyPp5upBpqMig+dFxHE8IPy21cPH9lY
IM3mrf1IrPZUUcADeJnmJ5CLhq66vYqXlVWin43sMA8WcHbxCugFKmG1sFbWqJwrWnahOIUZkQbd
iY7R3Aaeazzx3DJqt1eugWIQXXOPt4LGclp5RzrC4S+q3scmVIzer8wEjikekgPjlfhMrxEvl50/
3m2f8tXjVkcwZAGCg/BPbqDkJ0xoijhLEQPXyAOwtCqgvg9E0vJscPt+1+jbWnnW9FcgkrAWgVI6
SJxaFFb+6soU+Kqc+d/W3sOEFy1h4ZewKdLO2t4obdApUihewflBX9CSaSlfJkqQc+aJanyl/Vcu
L4QG04CIgEZF4Z7rz1ndwj4/R1aLmw1kgt68toAwje6Ck2nMvp1c7jBzCFSHQmfhgqxGVYDF1m6h
qIH02uIvc7Eq51s0lkrAvS83wK09/YI6ihWeJe4SnWbAP0zzmkIrFRZ6QVidMPKFokdDoPcQWodk
aTc4CM5T+L6Svy97hKrTBZZEeuVrQWgvdR+z8dohtSjgEC0AzbR51UwDwAU2Fv4XoG82nXwUBQXO
RwO6loD5qgcaU3aoZ+4pF2fi6jrkv8jUqQgQ44mw074n9oqyz5UakIArdV1/HGgBUC0ar2+766Na
2daTbLaR6Dxn6HtIFuFu9lgioWqpSGi9qjYzLr3oS3UAylOZP6JTP5N/58mIwAUr6TPYJTSaLxmo
bqMm54tIt9bjwtdjlFR4sm36JDePrXkvQqp5cPEugFpgEHRV659qd/tS+hFlXlh/aIJygNnRVnWj
+l99CuylqKwqGuFW/rTYdNe1BkAwmjJpEJlgp2x8dBbvUGS3JxgnkeXC56aBKxnnSANPZCIMpwI1
Vzr9nzUUewWdJS5+kWBDoDglX4xmPFVHtZ9CJTQRm3DYQyi6Gcz9OyMlUb3DLyxVIbb4CgHTFCT3
L3C9EigSRUt2w7U4g1N2lpNgHQOJEOaT5OcPyt8YZtCqR8TZ4Wj/hfwCzaUflWaQQgKnvDWMd1Fw
pItUECMY+rmHSk4U1GbjLJicAVuFohaWjUe6cDzKcTAt+jQmOspJMm5xTz3EznS/AmotkEDaw95U
aE9Pk5vQVgs85GjmFLuv3/IEnX2BMz/vLMBMVyw1paaejoG2BYxFn4mCD22QJgQrKOaSRqvRrQhg
wARavsuz6IH4Wp+iPCSEcEBHuNDKXd+ub+jJLE/Zq3MpXrPPktTbp/1dfKrf2Wvxyxbbvbe/6jey
fO+3347GjOf7LzwI90/9e+ak33S2/Ms/lldEld+md6Yp4fQvkXBuBOp3yYNr3OW3+kRNCOIF8/v+
y7S9fgJSVL/V9xttPO8Vp358P77RIPuRP9q36i39uX+1b9ORY1WvGDLz2X6ZyVa5xVv7RfYm4z1g
XvV/0iu09fKHgHCx/GVQaIAbXeWreO+fpLfp3Fwgpx0u1lvHkmz97kfwr7jdZabqVfzrLjmtEnRZ
r0pKdWBgPOetv8zP6q/+OfzkPzVP2L1/GV/jP/W8vAyn/sJpunNPKaHEf9PgliNqIRM3g6r1pgcE
WYE5RWArrzCBtKGMXL0KeDO63VZ88obyrbmq51htwwra1AG8/hoWJpS6bm2klkjesyzCGShvtqa9
h08pIx1f0NOH0uInj7UwaPzPnFKDpvqeN2NLX6RvosHo59DGk0AeKSr7vbVF7I52FxWUule9lmPU
f7OqUI/pRgBtzCLf/taQ2F6ot8KG5lq0X3yLKfxAtgSmC49eZaxu+q3ih5Op3z8aXyY/3rwPNB2x
YZ75Ap3ZyNBLKzrpgNWwU3XjZpn99g7wPLCgnZO9iaDEpK7pITZWEvCrQDBipdkblMzQV/hkO0yR
t2BFsMCbDVeoZ4Lwrjzq7zicAqMsoAT+WQO2584/3dFgR9tqJHTLf82/9KOd/f+RdF5LrWNBFP0i
VSmHV+MMBkwy+EVljK2cs75+Vt+pmpph7gVjS0fndO/eYf7iWAp+SJPUvhJWIznz00fAouSPrbt3
z/7gCJAf/Fueuw/trfy1P7Lz9BJe1G/z6l5ZzixEJixD9+BfKW+Ja7mCCcFcUn+G1+57+A7+8nP3
G97w4Vr51yqC8LsML/aVkpE3adxnwZcxGiVxXBItgz+AX65x9Fe0K0qpr+qvB7lRjvyYfzW+mvf8
nH4b7+WSruQX/er4wvWe3vvbePM+jC/32nyUt/FFe4/P2Wm+GtfgaybtCtfwz/rNlc8BqvDVfXQv
/qn/HN5xygbTY5Gf23MKKJLxZE5X/6p9lTfjZzq2t4B3wPnEr7r2dJ582Dt9E8ZYx/LS3o2v4be9
VnfrA4LjDQJ+fGuP03uJEP2H/1P+eHnFWXk/CmFgwNvZIrypeD/e+xfvVEDSIQtO75Zo/s7tNz+l
/NQ3iCNQWuzTfMtvKm85xx78Nz+7vwmXN/hTX7hKH5TkzXH+sE7+H9ThI47ZcBe+ujfyr3J4py/5
aWbMDr1yMf3YH+GFjQnjhavBXeUS5ydSe9AfTlc2KuI3f/0/7tc1vExX/Uf7nV6Hj/xMXYcABxzv
kjDNOMG1Pg8f7rdxj37aC6vmlJxwFMtvOqkW0Ky5Wv5ZOxAj3B7nT/vk/Mw/BjjcjVBObsh4BcH4
Dr64dO239jN9jJfuQ7+yAbMqGva9P35L9+v8Jb/JiZ8LmAPxFaSfHytepOTf/LnX/j68pOf4Ft+6
d/NKXCJ9iPIpCtSXmI2VO3Ls3qcPys5X+zflvEFts9B/0WwRC3PST7xSs50hsp3we5vekdmlZ+5+
fC5vvK/kNANxKcGKGz2+eH/ye298xOQ3xVb9oXmd+dj1pZXl/0HyKg9B/cbv+1XIZ2IZ3fiRH75/
BHHFzPc9OKF+mt95yGdjMf4YHy7KZB64L58zjqeq+sVWdnxNTtFvYx6KEwum+42TVcwy4ktOGZbH
L+ST5nc4Gu/ja/Fr/HBdylt5m+TPUy6ETJr4DhXSJT8d3qq7/aV+6hfjqr2Hw0P6jaIkufsX54el
yAsSiJE8+L/Na8YcKlsYP+2wKL8noAwOIH0R8zi9sZKBcuj2GJCON3ao8Nap8CgW2a/xnkYLrBj/
Gp7Wu/PBimZdQylHPrFwPlKu7SSPyo/zwc8l7gLfA/nAycn5yE5eyUVOTuOLeTb+uA/aTyZ3GNA6
WFg853+sOapAYndO3avsScbdZqPxvzX2guha3nKkPT/Y0kF9/kalmjlL+2y84wyfYjPNgQcEEu9a
au0LHwT2jXXlf2B84BfJo8vX3Fq+Vq4uNQP/9z1gDvI7vVV3bsx0DzC24CNz5sL7Zg9EEvA9XSBd
KgXCgRV9uHcdLs3dtR/rfiGkK0qzBeWYxxe4DM0L/YtURfceR0vxKIVwBFJ2Vb7Dq3rhNdWLdiow
cGgpTBfhj8MZb62GCy+j/cS35MQXiomid6F+leEGPuPSvyOUiRgw3Rsp1uX9829uFEx054qcl/fE
b4r/SDb7955xIos4f+Bro6h6NdNlGy6nC2b3XC7+3d0NbxFcgkvO54XNCcrNVQjIziTsahVcxisK
2Ogesg37+AqtGiGZYvKCdTAeBBssGcyzBW3vE1UDJ/Oy+HKuztW7cvnieqld/XN04euQkAqoXvxK
3u87t32On6p73qxmNkv/3F/DZuUwOfnW3p2P/oeFWi/VZy28Wj4vdNDNs+8/TtgXufhshXtMTYe7
rr5ZAEbJY0Xmp08MsPIYAHhpawCM2iKyAbA2PYb8BuuEfTkyotHYTd7bMOBV9Npz86lRvWW9zX+D
W/5b/1LAlb/5r/4z/MQnNsvxxJZov9fOEi+uO7N5dibzyvnmMhqXnYrunPKf+wB0MuGIgREurEKc
KcijeaDowlKVOpDNjJ9pxhMnM4WcSWrL/KCzQA5DuWSd8gDxb4+Ake7B6BYO/4CLIuznqvIc8tfo
EnGqwzn5WDjQxOQJA6z496j8aWzcvxUDwhDKsNzR4m68Z6fqt/nVf7VP96TYD+0x++lep3ca9Hqv
kPJ47I/judIWxq1TlnjZd8x4xx8dGF+qmgVVKFhx9tDCMQb1oDfrVOwVxQjrVaIhyJ/ouc5ZDHHC
RlNu+iuDolfTn+z0oImNM3tDgbMqmxcYQWtO26BaKXQT4kTX5s1rrvC5HkN0Mm2HiY3c4Vuj3soK
LlqofwRIiCGygsGWKJP0aelV3lFEG4ND2U5J0aarrLCxn5+XBfV6DjCVWCSBk6xM8I/+pNYmcHkR
LSf9ZtKLlaIhqY/QByHq45sDk1feydXVyqfQQ8VALxqNzbqyd57KhpCl81Gfn2tMSlQCV7LXqCF7
zdnUVClIadr83Q+6RQ8pRyVD1Ux/WmyTergS5YZUqU8PeK2uCNVm8zOmhckwmTSHV6tmpmFpV3AL
hWw9dNTYY4zKzsTtCFgFn3x0DzA8kYOqXruFFZd0lx5EGpvZ6H2q5nWogiXHDm0trlfEAu48BJaz
89pOhwIlwjSnK318hdI71RDOudWQMk1utIX3xEaL52Wd3eO+3oiwaoyMQ2W0u4rJWzKKVmsMDsif
FkAPmFFpy6j7UCjoREIm0jW4vhZNkDdthzxYtcSzohVGEyKeIQGTNOUdOAE702WszlsFEr7JsBoD
D/LQhs8afSPmmnJBEHHPoAoW1ru59TT1Txjpg2dsNCAOYeYj8ayVhykKtjiQrVpMnoVhCU+bNAoa
4k+zhHOFr2ZUtwtfeUJ56432WmOlZK1lPohAyjDFIZEggkNljhj1a3+m1q8qXmbUkWShIgfLwtEp
ag7/VH4VflZmveOdFRy6YwmenB9TCwfOelNzNpECg2n8SrpLBVGGo9IXQ6mCDBuK/05NyjwdC97P
4jGSn8zivapqvC/iLe5pvbpPQzjamrv2ya9SjGBtEJduKuGL/j5EZ6UilBhTMAvG98RQDRr8OOLb
zfGg2y/UEsK4R1A3lRqzIH09UMiDFuSU+LpFyCnwgoUlfxeXAEdvqQLmBmvfHjGqElxhCn8h4KrG
WZAv6MnE7jXz2USOFiIBAcrehy+iQ232fo1PEpMm9K2Wfki4qKMmzvagTmWNZYS3YVXicDSsHOSL
KvqxDgVGrpd7hC1KbW5H79UCpIElhookxTZmwgtrSjkjepZsupFkLvH8xztsh85rjqed2t2ylm9G
gf5slsQWM5+fgxtPSFhfbf/QzM9iF2iB6IAmdXO37jN12ZwSO8EyL92OWIErjtjPIvEG6whUKq+a
7pZeSP0YNMriSceH4obOsPUmDM/8RzjeOWBw6HJyhm15MQ0U8s2fQ/RvgUfpTGNEPBRINU0jmIrQ
4cEQDAybAzLO7HJ8a3Toz0R5pu0bOdeihg2sZjM15l70FS6QZ4Alphq/9fNPGb67CuO1pn/2T57R
45s5Y08WPPq8AHDTJpisJ25lxeKsu48KtwHHMR+9EmMqQD1CEoPxoSXnuVeYuPGQDyEq3+w9gsef
FtnKN7wH1FGXwVy2FWMtLfnhIqx6A83hmPz2WbUt6u00wfW0vb2gG67xHBoY7XfM0RDMh1BVLWUl
ioMpmZ+iCGA3cQF3V4VNWm+y1ZuLwo/NRoEg3HwrdOKpw33dQbUq05OoFMIWtOvoAaso5fxZT9GH
36sPIRYc7nSxx2WOz0QHokOSHA9fH10qdn0dWXCu7ZXxr7CeDffZ1r+LhKCBeI8VaMr9jfAjmThz
43p67qZyWUK9U7ndpo3a01gMcnCiE8km4Fhq7NphEqcc26Yigkb9C5OHjtQpPKQ2gqDliP7ThpmI
zxrMwZVFwRwv33B6UNmNEgTSVcfjDdt1pLrdw1iPPNDsNvgGcdSLt3j606azKJ/quMGLk12Z3c/Z
+BwdhdU+DjZEFNd/stIe63YAyDlfFWKMSv6PbKGuPz7rSIrLZK9lGzO4elH+UGGm65TqwgjcBxjH
RbTBnQzMMptfS3zRnODgN+4Dn5qemqyBiBFRe8BmAy1g48MGx4sWIwqf6ZWFq4dpVlsTUNscLdxy
F204v1QJLujEd3sZD+FZS/H6uAhxWhvJYlLQz+YX0cfY2E1GpkNa3l6pN+P8p3cO4CVwzvAmMjVZ
HBZq1chqnjpzQNFQveHqjz1MfRVQ1NGZnVZQDNB08Sgi50ChgXFL3eabAMf4wliNTiXRGZkOGY3m
HxA5ZqWhw9fh0E+NrAWgdtZ3IK+XH2JcaGpz3NgM1yaOdrachPGN7TiPSg2Ozfo2im1ZJvgMUfuU
vii+C9SVacvkOgWOu6YNQHeHDRXDiQi5D4tEQ+rRElXeuW9hcw0Dirp0p2nZFteEQjlo5Wtds/L+
8D/d92oJOaei9UFHkfQeluXLCgNI1VT3WLJgNIBgivlKAS6aF0CXZobAkQ/PFqRg04Si1gcLn3X8
bfKDA2mrsTe6jmgaZTHVDZaNLDysAuHQp+2+sKAgOdvBfkTAoyjbyUUofKs4QtFShms3f1M7OEwE
yTTDIrcdxEc7kfvn2rTsik991r701HoT7alOq6AX+OB9lNTMkbuLmBn5s3j3rTzvOaV4J7EA0TW9
IGkGHhoVbI/Um2NwZzg/MZHMCa2rSUPG2Ty8EirQu8cw/0voLWVMgDVOmx0D/z3y3EVYsfLTNecp
W7RebYzwMiTjClONxmQObe68AJgdOdV4ZPVG42dxQrBb4QTAXIyxS4YIlMMCMeiDXuGBYXIAEpwK
9I0pBztckOxj5M5Iw7xy2HkYoumYP9PrxJr25Jd/sTbebOXEOpvrQzxz1HBzcnIs84mD0GBu2U3n
SN/3Qb8uknJjEMrSDxjTmX9cLyj94M0glCb8H/NUqeWL16OhwpUj8EhBb5Y9qg+SAkTub3OAjtnZ
d8w/GW6JQFgGKiIal92uwa6EDJ2ug8WBckCbUXc06aHVMsZ5UNTUe+K7e2OCDcfQik9fsJJj7cuC
XdTj+SRKOV5ePD2xAPPOLfg13vYq/qz2Y5o86e2TiZmq8+hBY0gRP08Rt3Wb6ksbixDN1JZ9+aJG
VIAJESpUXQZGCVge2lb7ZZmAt9nEGetZ9r4L45cQtHPsFdRgCGFZRDaFYcDOFYiovYo/3JwKYKq3
hrtT2zNO6TmZ2AVWy+OR5FzdCRFpLJTl0JFNdCkaMsHcS6g6aBOfG/+9bqKPWjw90KYwjGRikOTQ
2mZfHHMt6ydl6MphwP1P2R3jcdNkB1qAmTmrVZ8D8txyNEccNllSLh0LuwbGXG5aiTSEnc+hAZpm
xsfnDO8K3OPX0gjUCYOdAEfH+NBlLrKF9lVUcU71OtDaUt9l9Y19ltowL8l3+WFDTBgmtRX9Vef+
diZUXo8DA8aZliJ9xXCEEJumIvjnWMwkqZSYvxxUJNQRuul8Fgn52Q1Y5ajwYkxCKjYwQ6MYRCpa
Rcpr483IS05duIqfVc1+bxRiSrRiGYTx0YqNj3ae1o45YJ7ZbER+LErxcbDXfT6sxEJAFG0y+OjD
DzMieuoTRj1PmWhbcs2mvckZ8dwG+2yjGKua9+hlLN5E8ob3GMBpGDFuDY8ymmVcR3fBN8/gsbq1
Y8bq9O1TBOaIV4wMSmU+pw49Pk5p+Wwk2UaUcMWE/Y3FCYXKtdFAEsbjWGi4yXmbuPtsaQYjSINY
0RXMKBweJRRCUqWjQpNpfJY+9Vq0joLHrtt3TPrURlvyPDUGo8nM2pfYV0cgB7prLDfEdav4fgZV
t6rn8hp2F00zxYbiYZ6QFRGcaz4T3JPJrlJSi0BjxhhEChCJEggSd4VvZNb7zyLq8UNIeRrWM8Dc
6N0k3pPlJQcn/ojNuxO/4AXFVfKd6jlnF8vf8LVYJPbNYrTRgRVhIseV5v6yywEt8zUhfxMDC3Xl
AsbAW8vXsfoxEpAVcAasK4QFWCK4GANn2JnhxM1WO2eYHWLQXlJ5fVKE49Lul98dpqpePi55B6Lg
M6tzrBJZw6HQNVvfT9fanSmZXhxTztTeKHcIZ2XyKt9R9eW7p73kBbhDN2GZBjs73ci1drGjJync
41QpsbAxqRYYcUvTPjCmFvk4ZhApQ11JmQzcv+pPnj+OZRujVg4fv1w1Pl2NCZcJGK0/1+jvp9gV
TaeFPE6NLhr1HoCJCWN95juTPccwGP6neJK0ZHvS7FFgZPj8KYBUMrKcMCtKLf6UVoQyJsRGmsMd
T9A+4LifL5Zq/pXFs6z7gEY9dKAStwQDYy7FgMOZfmbjY5iSQ2rsdGxlVGPk5NkkBd7Y83dCoSua
N1z7sQe86MxS/TUvOoBXaiGdXxM+yRHMIyAdvljJyJFDRRqh/KJvrX2pDj9JFedS9No9oA5js+oT
XGoAeHBdwM7cMZ8djdhTdx8PsAWfM/+FdDgce1wXy1YkHxGxkFI2NBF4RvvpksdGuy0FDFeIhy4n
zyXiw9XzIRzP4BBIqjXtlhXVdiDphEYsBJUQexWLvhbbzcG090YTLwTykGxf3FFE9ljrisg3Nc9c
Js6Ku0I9RQa4i1xOlJ1ayhOKAfDIFu7dE25J44HUJcyaPTX4ahQHaTbswY74tCet/tUjpD8DQ6l4
WmmUkeJvwtv3yWBSMmyyAJNUdsBpgJrdt9vWwbClYG318G4BV8WMzdXxzsCsVP9UBrtlj/E+AylS
y2kr8UijvSiBFnxqUzchXpydF3m6b+OsPrFKFXT/q6ws1h1vuRQTOjp8i9Yc9GFjaDASZlGNs+VR
jfcGYaGlkeLoiE6c1Eq96pY8TnpjPAcAKIVnrUUtrX+Cw/gQlyyuuB4dGdYv+Y9gTe7ZzJxn6oSE
7aIjAj2d19ZOhP3MegGqkAnbI24o1g/8mwk3Cn6tSLvr9jdtKO5XAbsxyLeaH//ZZQQPNVhUZ591
4FtsJw2DHszmT/F2SWiGkBZX87hyrfnZ54EE42KVSSEgV1tsIvzp5nUHr1KWhVEcPNCBAniBjhpr
AiKuxPa4PM7URSyR7DU0QEzCO/tSj5/HMOeyYrvHymBm2vhL2DwU1k0NZYlWEsf7KIeGWgD04FKF
Snzbgrqx68trSesJ5Y5x4Yxs2qdojcmMGpihTrgy4UiMIoNCSQcEu6XKKxvMoCA23gjTY7TdTZgk
m8oM38VDY95PqvEyx9o69+GnYlnTZhMkA3nNu8g6KV9ndM6dgcCEjdjFp40akNM6hpFEpJmr80xP
nzrpzNLnNsZnxP4aBHuhZihAnxQCSNV73Kkwv6Qb9rB/46yR/dqvAV2oR/8avjezyo38wnJot06N
6jBxfiVLUFUe24zlrmDIlm8GWNhB8TKFcBlBDgYyxiw21Di5C+9MCf1lX3sveWmu8ctfBiZ58Z8Q
Uzoo7cTvkg6D2QDe7vJcOrieknwi/jw4VyvQ1awh/ybTaRFhjRAl2ov0WgnpF9BrNMwwsOL6Rzab
0fljMJC18YdD7JCi7UJk+p66NS1sa62HsHjs83rjwpxg/DtX3kOIVk+PEeg03RoTFA/FNLOC0rFX
qolqsch2Dcic9E6uFy9l7Wtjt2lfusRfSQEb5Bzu7Tkp+yUfJsycHQQdOQj+hUpT5Ghwaxw72Ac9
ue+vOgY+lbNjySa0DhGGW/InwlDp3D+pe3RdhwzkryLa3DEANCPO1cAbLnB+LR1t17ibrYv/0Ru1
XCUx77TxoIn37D45DJbUYo9Jl+IrUHfY4WFdjRcUguGaykZOdiotUfSXvvHlFQ5cjXw5NtGanVAO
2BDbgDKEfaYdywSaCdfSD/9wSF5XjrqFRNP24tvA3tapnykHMB8kpkIyWn2HZYAUdrQ6bFtTy/mZ
1YiFqmNlfOITW+nuI+yfOTl2EzzTyH1ISS8TBzuM7BwXFki4/WczMt3wKkwDV0zi4dAYLuUWYQu0
OKpabMR4qq9TOhc+xyssGknptAl7iHF4a3qQWwv8XRwd+pVZhQC5IK1TRQQjvkNYWUzE3ktBWHy2
ZUeukUOeCU+os+wIBsqzo9RmXMs2xl31H2opbbQQdrB2bF9sFbVe7V9q21xLf86b+t9Ko8fCkEwC
l+5bG3DHCklZvswgysJu4vGCA+h04RMewVpGvCKrzPSVx96biMFJt0lyC5LnlqhlNgdA0W501ooZ
75UwfqqpGdsnWlJYNVZ71zu2qHaZRz51CWM+LGcAPeE8sb0Au/LUPej9ppkYKlg1yKXrwqeXxfCk
9FwJSKZzh3MZpZhFSBBPei/emhywSu0cPZntDcHKS9f0Sv/ACQDtf5H11SMkohbkWyPRyOmzF1wj
wRrxbnPrI8S6pZDH8B1DT96Y5T7YFqBMKc8lsnvyUcT6RWpuC88D5ngzF7Tkca6mPQ84GAEwoiRp
VCrxAcRvcfIW4bH2ZGrtyoNeQxpDHk5RV9cYLLEZ+YxNMwnMepAuEW/TxOxwlMJ34lFaXE6QPb+6
wbyG3Rvrv4hWmB7QZGm45b0sGArMz1DNDFBKYbvlQfMh/j5yv6UHFd+Stj1iWclpIAQ5aWZoaqHg
+VBh2HBAMFyWKQu+AL1IYzz8oHSygVaaSrSes5YPDHgCq0oK0uCOTYq4rYghdMSrs8xiRV0H4VLG
Bi50m7xZ5tXecXeJRcaf0XOK0GUJ6s7V0KL6M0lP1YXnhb7dUjH7YC7GOJrhsFKcrZ5orxJlJGVY
diGoTN5tA9olAIge4AdYQfTAE2mm95Q8ejHvEd+A2njDr5yWwYPnivuefaPylPceQVDrhnqLhZOI
9GsvzKCIYbnINcQo/xnwB8LM4+TjRT2IOe6kZFvWYYZbqWacMccg3IbcXfeVBPOHAMc6SSFy/f4J
Lw8fpqjmNWy6nFsFRtv6g+ufCo4lD2iuq3TAEGZwOTyG6sAnift5i13Z4Lb4NyjVvmdH1w14beaW
pzATsA0jKnNXUtoX10oSf4L+aY7KnWM2x2J0NrRg/wzxtJAZzgYHM0W16GHWcqSNgEkmoxdBGNWM
OARol1LhmhPuHowIxcpE2hyKC3uq1ng+JIimE+up5wLXICvs7QpGXC5cVtcIWb3LuaP0Z50TWrHG
H0asdsWesIrCB4+MWKhwdkQ0bBWIny8fQSzWWMZ1pq9kozPNH93YjzN6vOzcS6OR7RvgXXHs4vnb
At0phK8z+51o0t1Uw/VXXfnzweUeSiFW4znaK0ccD0dGBYWRb3vyGtsa/SAJBfBRg6CWmBPuGyux
j1EdZ+3dhfco/iZsX5XOlq93R8xqHsVhKFrZEmAx4GI27MUpomIBEWS0Fl8ysRqJSnBV+1OqoJJU
OGx4wSMp0cT2a15RLBZhdMDeP2Az8ACiTR9MCTOGSf2KcFLvjXzXh6uBD+8k6gtB3Ev6JYwxArbE
LGi3vo2LPulS49mf3bX8vQnYl2v6xkyIy+EBT8N+3dGfxxysTkJnUqeAFbhDG9sYKPXf7si2M+Ij
k9D9dzkfdkpuipIdNIcWVFl49Fh5puKOpwA0HhU2em9h5iiR9HOWZRsB7vpxevgXrwHWZ+rFhk8m
tnZljycnNkehNW40RlnsTWQYHKWymMFhiwIKv8VWtI/0tWxDMs1MGIzo5UfZgvGW9Cgsf4tPK+WN
Gd3kyceZeJXArGoDD681nP7fbL6RY1WBw4tFDukuR2Co0bXWlXem1sQZ9ZNj2Wm8lPo1xLoYvzag
+A4jT2Fo/hsy2fQfurNu/FvUcKAYRO7Bzy/S/PffErfqvQ5u1prBXizyGuxO/VTdsqn91jT8pgdT
rmSAsPYhUSQecefrmhhGG+BW/IEPYnxiV+e0eQDfzHvc4S4DEHBPecfsUXzTNIaIPWFZOgZtOUGI
ieDQM/w/7VBb7SoGtMZIVh9bSnc2e7reAfozsD6OT9A8Q/C2zNQ/cyYEEwaJE5nqBflkRTE8Q6aP
u3bNkZsw+zM8VM3WW9oBZ3gv5WwJ1G+Kc3G796CNtDbuqRa7joE/sZ+tKrZCeoBlp+6FAe8OxP2M
9M9od4kJz4cOGQA2YgqVBb0QvuBMbdd2dLMSmXzb1tIiS6KrPnWbZiW3lyohvRWdPBg7HXRjNeuk
3iUkNGDEt5GzOyeChbMtPikjxi20DFOBPJLiYkidY6XzTFCE0kyHeI2o/kfRfszkumqmu9TwT7O6
z6bCnzpHB4zNaHXweNwCikdsiQRx0WA7x1q+hV/A2EPiY3iOhT7v0yjolLMGGA1iaXeHxR5G6A6+
/DHx5Tw1FQQFvxsWBhx1WkIydaSFC3zsJNLo8994GmCqcn8KvfqptC+GLlu38J65mBSko0kXETqb
IHBWhe8uK5Z2r3FNGAEmZvEwcflmPNpRUNTzWzd/DyL9m/JlkJHMKhNNKNV8WG0qVhCvKXY99vhK
e5XJQUd9wxlglzdxrqooDlh3c38v6jtWghzRwOypwVbeckC+5FS2TdEveZ6jwZPHehwok8rnEgVO
ZhEHyAkmO6g/Wo/StKVMrWp3Z7gKAYr2zuBJSxBNajvD2zVGvME7r1fZYeC7jgaHieEvMi67hVon
ApwI20epKlTygluqwJlujMJQ0fRty84hBoKBrTBegUoB2XuyqS+R2A3Dh2JCb6boYdtD5iHvSk6N
UGdewIiNj2hTySfMjcSFKsRFii6PldGHxKmZu8HIloOTHyEiKSgEsvHNgckg/O9WxUVoL3e7pmHK
0/TgMihlti5HbRBiGbZTmQC2HccTDvYlVFw+F8xjGOL+uHPsBpVKustoplEQrHEN2+jnprXwY/xi
86NGUmSSyyyIZyuktDFb62Il6mpgV9LL9tW1fkzGiRlDV20rl87nrKyQuhBH9q/jGc5TP++kyZQx
OQFBhklDxbBH4l8kOFHxsfPAH1KUC/J3sRkdTMWUDEaS5WOE24q7ya3vyUc615g73yDdbj5waQzW
kwnZE/vVDDi8YnTmlix0vGOKQ69gRTEzxbBgvQNs5odBccG+xk0fIMjkGREjt5RAuEG2S+zkGoKG
A3rcLkDdObsPWHZtkwCbF6yXdQarLHuDeA2nbV6I2GaaCZafuETP6M8OIN1oHBzH2Jhq+e5/98FL
NFiYL7avHaWr7AYUwl59G+LPFEyyhysbUuHljvXgZurGo68u4c5wfYIClym93ki6rtZPTxyKMuFo
v1QIbEoJqBV4Z4eeqAfzKqg5XowsXDWAYIafHR2oPel7VzSPcjqXDA3bHhRwYMBWcPoYNwmrYWuR
E9qu0BwSOoBQzIMxIVqJFoxRUpIoXCycDfDOo1q01Q2VaWSdOzdemnjribfYCH6qJtZvCFNdR98i
I+HI/2s8zHfYpDrzR6v7k9erzK96TP3w8BOaaeq8mkb1aLUuMhYQe0cTWzlanrx5SKv0UDjuKlGx
rVCiY8qpHASfPfut7Qy/HiXwNFkQ0YuDgCFUCIiZisl7EENlF8DbqBbiW8tpGVALpD0mUB7UDxOV
n3UEFq2d8cGFkgI6E5i3KUUJGBVrCLoKxDySfgfATcn1c0vYqyiEJ4+YcIIdYGBwY2Sq0EH37cOS
UTEUrtps36G9qBppUvpJbX+6nF2avmzOUCUydBJhRe0ReTpL9RTSH1bo/DQGA3U8E+QWYnB30KwX
SHPRSnz+JNNAaQhY1KGC/I5T9uAyyQ3oSTxoNuRTI6lkQkeqEvUkb2nMyYFQzyVDXAm0nY27PKO1
6u5kgQhjy8R8j2lFJv7/TFkA4togOQbez9ivrHoETQLWRTbD3ZQeKZPunRmd1FQB7Cf+GkNriCI3
QDRGz5Ihgg5OOG11dw7yz87bddQQmOlTR1Bdj3DmI94B5rcYG4dfHb2Vod55nVo0idU/5Dg9Giw/
4B12ucFfqiqqSuUMO2GA7TSNvB2etTBpNh6tN2OADNEiUVh8bJMNwKLLIilsIKwDCtBGqgglg9dI
s1iR94iYSHZdkSEO+FzkT452Uxr1HxPE4cCtOKJkeOMxsCzZqMRF05GVA5hrV18qSGNo3nqvWBow
H0aX5pKWwfBfygFpvWA61Rcmy0BMeEZT8Ut1AUqDVJHQWcBEzLUXzB6bszM4e451AhXH3qBt/VLN
GIAX9h6NaECJFU0bTvax/5waJM9QnVXiwbMGaIGozpJcz39Wy+wrHP6RhlmHfU8CHNjvHSxfJbwH
kAZrzOmbHHP8+QYPRB4EPMkBLBlE9Pjb1bW1jodd20ZPo/nj1dc5RL5eHdsSpCi7CzKNa+KWZO+l
mZabGkZrTmVIU+fQAINti+YMSFNgLe0mUGVVFetyhHLBQV8xRx/kUVIbmlqKTA4k23kcMgZAYPkV
PvEZ2S9CuOBuMMyh4SZjagGoy2CFVwcpS6FNiwl2FFwjDOYClLaAOXKDfPYtINsGe1ZwDtGsueRE
TFukYhtA7hrj5bJHFmO8CxkkdY1DaOOdO7rtWsgLBg15VFkIth6mdjc3fwYbQH/hSZMHGZvgVdJ+
tX+jyiAdPqOZbpmFGWLdSStrG6CFbGkeBxQ9rNDQWvyyu5EMEhrrsWIww3+THghf8d+IRNBT5snD
uI14XDzaZPh5po3BPgMXsDoxjoYaF0Nr4OWKcJdg34CxGNwlzWFVOysJkjLgv9mCtDM4SNGnMeuW
+BcCWqROFydRG1roRmGmYNPBx7S3pT+8qp22b6FRjTA8plZ/kiG7CfFKYEQejoisjr6SqZZjm99c
dckeIXWjw2RTjTckb5DhNvXgX6jLp3OpRVQ0nx2TdDnA1VpF45xteVRLMqHlOZTRSa12i5HonBmY
aMSpqG22gaih3eAUo5qLwpzElYumOJRzEUcCXokqw33ZI1y6SB8EW9aExgCqbcMrD+2okqZHas8+
xEKuVGIYN5xLdrfU3a2LGQikbOnVh+8J+roeU0WPlF+dxPpKvyVoc3wWs+Smw2kWImcZbm0l2QjB
REolYcUJmia7nLMzoEVNVyJiopliybzLZbcZY4wADswriidTPRS9c0evCpcdwMiKDoq0gdGj5nxM
YbY3ge8hQKfSeMHe40FwZ9L3ks9UKA+MXHS/fB6sz97nMUf4nPG3MuQu0GYYpfEL5v829cwL/YWi
T9s0ufGYi42ppEYxm5NbLrLouBz2ImANFMSO9p8HfBGAnlHJCSFkjr40Ppy8KKTFHBXWgIFeVZHS
E6widgBdu4PdSgtqe+xsPCkDdBo++L+gKvjXNlxwRIrN9M/ZkVysmTkOwHcK/CXgUIyVO+UQJYEs
O7ydV/Jian+o0uxMkHc84XxIS4l2/CGsDkX5BSooCTnQY3Ir3MsMAhxwQO1l20tpfOXJ4QOSuSKJ
J03bQ57FPH8HTQtKSY6OucTxx0c4WI6fae/9wKsgnSRbZZq6CQlM0MtpaQIEGM6wlDkoDUOKSb1k
L+LUDVoP7EFnBn0ODRrpMBhh77x27yqn1ie0bnm2x20zHrr+xTYeYWj2UAnGY+Y9WvkhdSFyblOk
bDlqtK2mHtiglelcVQf4qkTXmvY2qA+NzRRwbbGnCrFwrxKL1RFakzy5BkOK79r4McrH4QmfMwqq
MlmF08YHi3U5h+WwcWE/TX6KvzVfT8mj62SPdabuVM9g6vtsWhrnnvEt6zj1kI/oyWuDZl/jA3eG
uVZJHYnRxKSc8pGJKrrPFp46rNT0MIzKWzX1SwPMy4cgrHd3YANpGCmBhdqhIZfiwkH2bl+Dv5id
f1BZPBBC8XkrYU3PwVNnTG+G2PvtqIF75ox1Vzx6eYxlQA8ZQXvpWgi+gf7h+EQbKzb6mYD8VU4Q
bYJGqLfdOhUamPusTK9Boa0gQ7z4rf020iHEUfheLGLTxrCitbbSexAu5BvWixw/o5m8NNRN//F0
Xk2Nq8sa/kWqUg632HI2YMAw+EbFMEY5Z/368zRr17nZa88MwZa/0P2mthJrr4A1GRj4RaKrJtg4
lPqmQFdMVrSbxpIJwsbWS4k2XNZEW2+5+boyPVYec7pqmSZSoNtx570NUdgfo4LYSGYdJm2K1q8g
z5WGzqD0ts2nDslNQ3Z4z1h4NSMurW/fC332pyDeWyj5GgvBwHQvk6eq6X2DwQb/kTvcK3H8lCf5
2ab9HFE4yyEH5QhS4aGGLrsYLpRIrGje5SYX3Vh/CRuJ3EQE4nj5Z+wveTDu8rHYSmrC5FFrYhKv
QmOPvF2u9qzEa2QSqcFZHuqX3nHXcULP620X1PzI+WhzikPnPrcNgzH3nc2kEvwRJDzLQBhM3ilB
fcH7AJaZd/XeSM9A9YH9LgMqmt46itYS2FOpwNfnfyIVTHjOIIEycUOgUzvcyucN58+WZ8zXaiya
L7mzpcJYlPksNACHRVQ9jFP8gkBJVGmLXr5NiHwkXpfyQZh5AatA/XJ+Ia5n9hLkFHIBwa6EWPTi
s9YSMB/+qIws7pWd0JN8q5YlDwfbsQjpnle8CiSlcJ4siXT0U7CAieEov1OZAJnYhBbamrYlNaQV
zwg3tYpCSp1LKE1xTRRzJbIOx/pMwSLjyKBWohrEaEevhy7L1nz872K/j8gGno+iy5C6kQtGVNpd
uRzE2ZFg90YXHbPmqXF4ytIfUlzIKN22/G3ghWQb2J6awQqyjzATpCIUh6rbIJEPTPL22aIM54BZ
ER0bjvSFVAiiqEViVCCktgAChIWCDx7K+X2m5PSajdP+5XxbrD+dnm4yaTlBfz3m/zja98g81ZkG
J6DFHfUdbZwchdL1czr3y+w39gWvsGVcZ2QsYEO2h5ZgQs56sRDmk7z/YGw88x1aTwTFM6Aj1WJD
mci4rdD+OxgD2M9XBwDMigX5zSiCE6w7B7nikFr0unoQKj1hPzRze7DHajdlF6S0iAEj9UaIv1fq
D7GTr2ksRA99kCZuWQ4FWT1grLClKhRdEf/I5ALM7g5oMEvKEiYliy8JlRlVVNl121LBZMx9iYqn
VxnshCYbZ81Wzqi8/2nJgmjIBoDrZ9ife2WoKHUxZUzskDGOaraGLrx5TCHM35rxQ2P0wn99obSQ
It2wKRMNQM1gvg+khyDSpAEywXAnWkWzWqUcurzjOO2fbec8ODZJCp7fmb/ZHlJjCT0oOgyknX0K
cOD9Mtu8ArkFFIQYdUUlxPJKQSEULAesZxqIgsSD4iJOGnmx8bYA3xSNSI+8JEDaAFlb196Gcawb
cijkRkeKqOofATHgobpz7T+onAs8/ugQ4uGRcxI4pED8OMwOD4uRg/nAsfEeNvXhl8G0poMyxrui
tzYzZXHOjMGeMMTxohUMXVwHFCECiYJ7rgWwZ3Pm/FGGSkhMTBEy4EiVGYeVxfSr6O+i7ZQq2Ewo
6wyuI5ZydmBjzNw9HCqkGCBmkJXCyZfZj6jEVLaT7JXCeCsImOk480yX+ikutySvuqQpUv4YoBAO
nz2NTk5XmKnukc8O+o2fWXTajv+w2kVqK0MsQZ/qdMtukHUobcuAwnRERkqKzQO8iFVT9+wLJ9uy
+VSUFzJGLGTA89jQXNI3K+n8kmYaU7287jsw/Ua1fJS/65a5FLwf+Cp+taTli6zRqWbgHlpIXgOn
gIm5RHxAUudIJge5/NQQdkChZRgQm8UOiiqqmMUXcXvCF4wWeuDXPP4XWsCO8DzJ2cOgZS8vi4Hb
nzhumQNUeXxpXxgrM/8UGbNMPAlAXwSL2QQmKiuxuXCDGmf6HqR8RxmjSCPJSS1Nrju/1gafK6S8
8sz5G+H4t7Ya08Md5ZN6LnR/0CrSC6HBssnkkZ8l5Rp/iXgfOGiGnKf0FF6iBLQLveQoWoiU3qal
zZdVximegTN7IG5odxWL2rgKDyy2dOYFE0eGy8qhmotDosWU17xFpVHW4IDyNg8unx7f5iIOKrD/
C9jAQcSu438R5wqjIJ8Vf3IYpVfS/Dn9TuuQIjZ3aX1Zg7U9EKHfobVhLJ53HqMBR+Gl9IJVbBof
9LbOWD8ROkuPwbUp8fS/3dDs/gqOJHwdEO1XapOOeKiq6jREwHSgLXr+xrO0vatA4KHhK+l3X/u1
4WfGH5O5StJvBvhPpMNvEIzQoP3a0DTjkCzXHla1AvXERhRNZ7kIDeRqcHHohwB65aK0gdoS65N/
lr0EaWIS6pi73GFj+awt8aqY8XjqV8FmeCMdIePJOzJ4sYCVbLFih9y63Rok5Beo1vgS5mSg3eJq
Flwko4GW7RvQB6U2pKh6E+PBQDcgL53yZsQoz3lltL1vErBltX5DJTVPxu/R5fH9pYmKdgLMyA8o
zx7lc+WQ1Lm8pK0X4KiZU5ng9RIwvJ5JYGnxFkGHE2uWXoWsgNH+FuiR2aZLYmzEfkdfynVcarTh
kGE6ocHTVRhWmXqEJdstJkxO0zkGdC7BuBBtKYyRt7zwzMNSeKNSTYXB32CeGGnSHpP00uEvZUEz
TIjmliufKRoCzNjL80IXyadY9d4TPLZnV8dOxyv6nxyz4+wYdpPxBNSRm/huOfxEglBjV7C99MbW
0JzwFCb/qg5nBxkDssurCfE3/xVtnvgbywr3AN8NmrlKkH1LeeXp7cnMqRLbo6o5N/xaLlL6gpNf
FFkpOAjBzmzkEoSrlrixfcJPF+0gx6WotlmA7uJ9DuOZQqceimcax6DjQzh0+qHSD313aLsDeYsL
6efdwSiOH01CRqD5RHscVMULUo+Ry7xJefYkQpLGgj1PJDODO+zRuTHMkM2Fh18HvkBi2ZbaE5NK
U6Tipveez68zSG7R/DT0wJQjIzqYBUGnQUrW/Ggq35CfLsgSHl6ianyR9iPqgr/pv2VWb3BlTOEw
5kLoS2BPfDEW2Cs0GuC02qxvOJKxlCDPMt+0moyHaW//RYOKojQ2TlAvsMNY0O9aTaYiFbYk3GRI
g+TjbCwkQoypRkWToS5xVMInXUyniHFmDKVsLBeWnHFUjKED3B9WC+NdQHmYOQHkTPmI8FrGYgbM
SNh5QP/6vuJaM1sCSZOYsUY7slMcRBxWfXQo4YAjPrm0Ktli1EqFX3R/R6BB274LPtFlhwriR4B0
8BcmbTcx7nwy0eN9Pu/UYNWEiEMZ7v0AH/rOz+ud/YeGEtPbk9CFaMfw1cQ+0QtL0JRoAjoSocoW
2aDX+koD0wehaHgMCWoQZ5jbNidveySglNvQYMIKYSVu+NxScIjwbLz25rKx2wRT57ukN1kJLk9e
X1odBWGg8Bc8lbFf6HyTLtyuvOAxd+569aemnWmCk8I7tDdRgfV3nVnH3q3Xk71m8vAkZL/GpOLT
OKN1gVagIuGilygjUZBRGq9AKYdKYSrHllNTgP8E4pYyEO+s0IzT4n1TOpec5kFwVt7jYFfjkkyj
LaSAQI99d0aP8lBX/sidNXwFzvJIOZdGzndg7b3W2KGJQNLxMEKwGXC94xUEKSMJmGkxGuUnZ6qX
jZsE5TraJcF+EHqMDdXiWPPY7lKKyS9i3jSnpd289NqnSDYHrGibut3X9Tq52ehL7elUZbArpfs8
lcBNMXkNAxCuuVV7htnHd8VrCSFz9FsHclGyrszcOGIye0ki+w9zyi9TUh9q4QA+aAFnXEwhEQRV
RvPt4Vso3Zaqkwu9WxUp1hsCt4TsDYyW8XKIs6ljioeGOXXedHCGbRe+J+ZJCb+wPO742EYvQR7w
02QvJv6jfj+O5xZex17+LHAJBDdt4l7dUBrABGeK9kSjLA1dh6WZcowRUJw5nEIry+OUZ9EZBLLM
t/GpL7MnvS6fAFyn7odDtVX7vZUwK+TR+jM+6s2jm6H+eyMMjJlqO1GtSxOzjOp5ZlQ8g7KRdgFi
xNPGQegZqQcQDyt9Ex2jSVUx0lSdsaL1APgKGinfAncn7wfwWwCqmJgR2ezyc2gjQFJbLpoeE37M
OdlxbEpz0xENBNVFNzthWkeQs9fDXZK8wTtza3Zn70Gfrsw1RxLy1lKNFcYzM+ygTFYWBOiSn9qE
iJElXRfJUwOoJpFacPd4hEg/TMZNZsbg/P8xZAtzaGoFQUra7RqMc2mUb1r1sSE5JiCltQNdfjBt
au8jskAmw11gmJp449i3Gkg73LF3oOtQsnCC9wqS13WCxh4sa9jaHCcq9dxDSNyou6ce45Dij0a7
cjF81oeqPBsutkEOGcIgdb/RSUu6WdgKWR1iIO+465d4WqXZI6zswwR51u4npiIOlOEZiIg6oaVm
aKabjX/zfvTHmz1/1v1psJdNh689mD57UP2oe1S0Ad/QmaEQCpOZ4x1xScr0ZbOnOYKqDl3DWqcx
AYufk23RHvHnAL1f0MV2LTPgPpMSejd67oM/tBQBPbdAgtZcvQrna0IisiUeLNM3J3NN2GAIE76Q
xfqpgDa16avd6auC4JeqpQ1Css9gHSSG+XpIPT+w00cASmcs/rhwLLrbHERaE7jemnHCXvCpKwQg
V/ELlaugjxUzkMBAG3vL9Vypp9lFMkkmHq8npuECHs70A0+u8L5+2TWqVi28WwPRmU85HvTmWKF9
1zqOYOitAn3x5BpPylATcCDmyPxRynHNIOcH8lDo+XTcFeC6Ktdhh/ioRmPIpJwMuJgmX0R2JgBc
oQ5rzex3ssbHZtqX7S1w2SYhV2lW4NpFH9wTLQwMpIXvggO4sAZtYx4jolXS4tVMqqMFyiRtDr8i
tT6T1LwJlNAJ6WHOlDzKanFRqpEQM1KgBTflX4xbe+6Q3grd6151fd54DqO1VmqAxXJ+XPrPDttS
lTcHhDaNcTJCe1fKXHE09GK/AyNBjGaNWOIQNViklrbn3BQynFivJkVx57GDwClIVxwA1ByuNZkx
ZjGlGQsbqQZw6BdQWq6iirbK1DR4xvTLLeAd258aEBBgYmEGX5/ijEr2gjQgUnpQCupDI9pIFqIq
yANIR6mh113GjwhTghQrFSK2Kf3gZuXRtWI1mm5WFPgV08L44boBXPkcamuEob8eXZQ7qoftQT/b
wPaC9mPb01zYUmKS8BUl9V5WSKrfbPwkNl4ghHUii1CuLgVf0Sv7v+LFdSP15ED7CGvP5WSTCKlT
hShIX2PcWfI7UEtxftYlaeLW+KootT/lxNx7tsQ9FAaoDEijcKHo+SFcxbmO0PJBsbkGiRBQyAzI
LMLAszdTfai7S1tbe70YJIfCtZjqhyP5N5w0ZzYUn73jxX5j4R/TmINGaawFYjYia6C2OtDU25Kk
p5zeXcauIymKaTpl4GiMS15BKqIipPG0HgaRT97GFew+oiEF/dFJdLYRonYJ9vvsLOxvyxaoI54x
dmBSFJHJU/+ZOro/EnBS4jYIIFOYvpwV9a6nwQbRhLFAXlNTGlWXymDG5Inqy/J2S3dMPUp6kjKx
LrTfbPKHNhgkcdMOXkql4EpB9QEorMY/RXhbpjus4NS/KxUxneqVeIi8Dpigxty8yFcMlEdTD+Gz
8xR1bZp+5/wxTdJfedUpMevmYy2lpDXTjuwwQMHhPisJvSy5wbwjG/UIug36elakWt5cVFqtsxml
i76i5Vnae1YDskAKt2SlTJh3iK8Jt8pF2hX4HBtfm45ohK81bJKAxkRK+UbF+VvccvNLRSDnla9z
UawGIkfTTTh/8C8I6yNOhV9QFIomUGuSFBKie+4IGTh/GXkfe1dRlghYFUJampyNUwioRldJJSqY
gYF+iNpQQ0j6O7tMjSmJ0jX1lhFf+BrqkgcZIlpCQqKCI5NCSAEChClbmfWoFfMTx9ODB0AlEpWS
O1XBs0UdqekluAFMLLlgbGxZMlMYvttY8diSZopqzXxjWCaT7C92ic7MegvBd5b2SyM0lzLNnfSN
AyIViFqRL+jzjQKk6CQ61x/D1ccXt25XuV4cG7i3ABZE3qP8DFppeC6TQJ8J+Uxsn5ACadzlSXpP
0JfIl7riX1NQWKF+CmA1a+VZ/jro3FWhGhvxXlDu5vSS7USv5fJ4AIq5UIbIWUvRIfJO0WCKFEDJ
L4V7F51tFnTHHMuUi64mtD4H6z3ifQegHXyrsFBoOVAe1iVgPg+lnR0f72yMCYBAj50Iz1MCIkZG
bakEobOANQozj1+HW8YYCc7gaAxYydziLpEt4Ufu/EkMFMntXbRis4XtG6bnCazNRkOYa+cJKr6e
iCmniw7T/ls1tlMOaZGheeNyQ143E7Q8OfelP9i8aqSEPreiUtwo/p3lw8WfMF+jimNq/lhyddeR
IqJh+8LNURUz+pCLXT3iKxFGDX6UYy8LH0Xi7DWXnKNIABlb7U6jTRQS6C1MXHrtDWflsF5yClHL
OWTsbMz1IRi8gYDJDN4nUubLfQFr2R+t0NsNxSaEirF+sAyKzaO5iEGVwfBtsfjasBUXvPKZcbjm
5iWPLhDoBYOGYt89dWjIg2cd33JztAa6GCr3RkBjKFf0eNAK2S+Nbzb05pNGOfY3N7ao3lG1Y5Tu
GjwJJFgwuweBgWdsuclGMn4ox13jmC+fQYCI7TwW36KyF1Z+BpZBTYn9kuQ3cx+X9KrFdSB9pwQw
PTFUl/Faif44cOZS6TMyoV58mZDbVcw2PLbBvFHyDc+zjqm1VWYEDWC39gTpKz/8h8snQffGtMJa
QWLTvPL0G4TYAWqMhczxvvgRUXgJFpPLJMBO23rxuG8n+1Rr0LYA6DkHdFRPaz3EQlvO60Qx3rUE
gipd2ebziwk0p5bTk1VBRfOWw2TXu0QvkHcB4N+qXLOMqdMkxDV6qcyztPG08LIsQLYg77baSIIS
fTB3pTOssuQtyv6gbcD8gf4yEq1Uc6GDwXkTIaDJ8hbPpgBT7NvA5Oy5Oon6wE5Zmtn30HGBVrMZ
EWF9uoj3x4Nm5ltk9U76o7NoQlTil6A85QV0ogQkw0cAZpjjHmNzSLtRoL6u3gQE445aiR1fS1Ss
Ccy9vQM3SIdP54AFtsJ4nv2N6ImuZfqsjy+8ThdNh8mbgFQGi+Pr0GYXzYfdMCnWIB+kK0k03ng9
Lhgr3QD0mYeoXptAFDOqNB2Wv2Tt6uBniv6skJ7MQGQDIT5jnjkVEG6AVdYpLgTD8gk52EUqA3SY
cAhJmii82xeVUtqmaa7InSxZYJN7L8LjWPWYIFVRZ1U0/cY9CrGnoOTqzgGMh8MyJco3xbdWdv8s
1L8cElicJMaY2uj/Pwz0e413zjMBb9VYCKBwzSYGSSd6HQUpoJjOnmz0k9O4sut1JBe9cQZNhEDh
I9L6D7NDAsuV5RUblYl54Lxp9ZMCGWhUKvhlDC4eR5JHODSJeBbxYBxFT3htRWlYcWE0kJXMsmXR
JwOVH4AdFSD6Nfbx1B9EYo+7tTsjWp1r92FoWE/lQ8PyH1Gig5eSpsBrkkNRP4ctjm+vOYyYiAXu
z0m3NRTmcMCktJpPEc8Z6tLily3JLfiu8ualQPegNNYqMCO0SpvAfYXUzpstBkgcVcwFa2CmUFOx
jlyG1zpvNmGFLgYnnbK7gsvtGKaxjCvhSmb10usUJomPnF1Ri+eeiYGTdZdHkzAGm3E7y3yYiYnk
EGrUdwGCkd2J51kIeT7PltHEqHH5WOUv+TQAw6Qj6CniGc4IGhBaqFNaAnWpVi8Ww56BpgqNaRBo
Q6eV0YOyQTmOR1PJ9wGjsiskyK2O2w/elZeYwXVr8V+9jzeiMoiIcbLPIcnVlSORFDTWbfbCnpvA
oHnsfGZTyqAp5Y4mRKxRIdQLOhW4irslkc/PuJxk/jRhB+DRFjrZBe19j8v5GixfbHlQWSLqDpIX
EMBcL6V3SVzM5hlRZCTYIIlE5AImIJCUlLkwifgIW1pgO2ez9j25cOkI90g4I2Mz3T7dZeIPR8Sg
8lDbiLGd4z9eneZc8T7vzISgovJH2iaOCZYQjccqzel8iTNo1PWEkxQ4R7h3CL6IQkyU36y2gTWF
gnzocfcSXlNtYy4m6vyyqdZl/pMW8x7hEx3GylUIfaAIaCQj4L2HUXeXLz25mFP0EJjJygHd9vS1
FRwqBZ/Fe8XkaqgsYG4CluO/Jlqu1kU4R4hTfgoLeoHwGs8ntSxeWRQdHyOwAXmRLK+bCS0ofWgk
WtHvmZ5iRsRTkRxuMRKG7cI/5mVyTUptR7Oe0IG7BkNz2V1lx9hu8rAmLJMcuPanYAA2w2Px3tQK
LizUiuX4ZVMpjdq8dUkeBoJbTOx4QF6cooXy7HJA2cW+BfNlnTTmCbiJtj68SCvs4jbgPYSqX8Fs
gL7UC/w66RtG8BlYVD7JewWZaAv0m2K93Ni4pNC7QxxzIoYipriaERgPf710y9+qzMnUQFHJRZ2P
yblGEo+AAEcu9UJMnJuKTp1rImODhwgBc/lFaZ77HNVe/FhUXBxUTJ1xBdBDuyaiwAUB39gmv1pn
ksfWgk7HDFNd2lODN7xWR/xdx1xNn2wJ7ycxpNpGEIoRSIxNLr2ZtlvXAI1Sb8zvhmay80eTY26W
jizVd9m3s4BY81IEsm5Uhvq2J1aTfDyqNvri/DTvorstRuXEdqKtDUB7RfEL0IwsJNf3CY2jzqg7
Dmmihvww7DcYGURYLHAI23By8u1oNo/yRbJtZPmFeBPz9P4/y1BIUaQwwUNtqc2h0Rhv3IXMwfIw
ikL5MJXDG7mdAF9npoOYpGtnRCxOpJPiDi1J7m4R/Rv1VnOb00i2AD5jZIuIiCWpgjJkxb+Vmfeh
t9Vpnmi8Gd3TM/XbyTdeyjAgKh/L2Vrsujja630GRlIjRPnJR2stvSoaG/RDj1aESlb7ioOOaLNt
mPpEQi3zPwOrHVo/pyEJ9rMdQG/PbYk1MZKp9/26Isp0hmkZzwPzLjQrYwQ8g391ohBnpoEV8wtq
FzK7CO1syg9FpyKg1ALQgkmVJvm3v6YYAmWmX6tJHAF5yymadEB3ErR2DfNxkESGHrd1mG488A70
46p97iJRRjO4vK6+c2qdCdSyVxloaEvR3q+1Xj8m4aUjSyGEDhZJncL2Nbq1wrnrYJxGRjlAuTrv
EfUmwkEGdaD2qput+TFZr7AYFnWzo/mir8/T56rwBIF/SpAyY8GCzW24WWF76OE1CQdB8qjU8ZvE
dAg32XXEnC98GjAZIg/j6lundrJTXYhFNyZKJkbbjHLurai4xA3g2mjjasUzU0CQwuN5IOw0f3ZL
hp08F9sFOmK0epqq4ThV3sbF+TuRbG1/IsdYDIPzVt+W2khKjgGDgbd9TshKzS+mKY4tVPfGtkMG
W9rBzrLmnZHriJ93pfIXX8Zs/BNgxo2I/wpvA2MhitjYBOxsi0yqApFBk2O8YDDFUFoHk8hBIA9K
hTT/SjgG1ZRkkuxGjRRQrNNvF7rHaLcaFTcXBX58rg755FjrGVJW0T+nmEe5VecUcCS9GyMcmrex
010PDQRrMJOWFugPYq1ANDIxDcu4LCZ6SWskpQmmGUYfxJtztWnOVXV+LxCRuMnoi4FAaFg8JQ3a
EWhPGijRaUNH4u8DnJdqYKJ8LMInWB7kn05QHcHIoVwmVnSGNiBgJDf1lZx2kOP4qrXhK4++igXj
EmNntkhA93OW7AaiAEQeUJbORVpV3rls6RqMKuK5YTY71ikpbonfkNsC8IjT6crsbiW6l4N3nPL+
QTFQ36Tr0SJnito9VSElASjBt4mgu+HuMsQuwXISxlFLKTMqOpCpnTEWGWshzwMZ5dIeq6gACoP9
h1BA+I77xsMT9zOli291dH70u9Tho7IPMOHmn0HnoyMvCPOeX+GxWcOO/iqlDo87JpUgzB3fNjDo
nwPq1zmdSKe6asarTWwmQUMdJ3WX3BWKWl1ZjhJoI2mtvOTUYXIgmaX9JSuZi3MFKAn1PULSTIW3
hcQKfP1Vzm2oZAvuT5IBsLcsAVkTw1li8TjPWvcaE5IhRfEE+5kiXo44BWj/0Y7kBBw6aDElzcUO
bjCtJoIwOU2m7EeIDMU8A/so/Q+gA1/gZuqLA8WNnEusCI4NGk+57P6bWHwK2hdhtAQhkR8x6+Aw
QugDjIpmKEEHDrcum9gRyzR4NKgIWJDgaBLDA1MtHHiHTgXPC1XTZN/EN5LXnAhnVC8xES9oA/iW
dDB20mcl3FKddTPCs85R3A+bAUWIbX1Hik+9IR+2HGApw4ayi7KZnHeZ37NgUpMkDXlxUGiDth1E
N8KP46GDCoXMJC1uHoyqZnzCmg0oOc8RdD3GqQH+Ea6oP6RcwnN/8NJL3d+EcEBaJzeyW2wyhd6b
CoIqAxs34ndqg5ZqpkByQ7nQYXYefoC/jw71YgHU5sJr4GdJu8dx+XRA7lFhNZSz+HUUMECqhbgs
N4LtOlibJygXQywzLb/w7nB5TtZzzEynAg9hW8cbTddWy0ah9+cK/QXsxUSYd9+mipRV+xGApeeY
HWlCsKNERLyIgN96y1gOSJIVoofIztjOGJtVxT2IsV243oa6m3RMk67WI8Pagc5t+La1Xup7m4Ec
Ic6gzFtrYPKsugRGvY6B57AtF1Sfor+ZPQOrN3ZBAF0BoQyii/CZi8B1QoRhetfKIKgp+AGctRPP
B1wUMWFMZTsuorhnaAudnvHKWYM34YIBVy2Nh3Rh/PmoPlMDXT07WDuBfoa46VN1Z1BmZNhcJNps
xACLQF5tPgHeyJHCm0i4clSAmISQM/F3V25U0Nu4BUdNvLNtGQBAKJfoc4fhImVn3H9hGf5f3wgd
kcQqtk1urOKdxh4gpfpDD1JwwCwuuFuwp8vkH9D3yW5Lr7ltEKzF8LsKWqvVdrT7g5sTAgUzrPtC
LUkugWxWLdbx8MFqRt2TwzlVJ+k5HUBd0+CfIxi9c1YBJLIUUoVzeaSyoXida4KfgN5yegWvpoVN
4SO/BJGXdnEJxGrAiMA8v8vIMSdDNWyPR/m94ruqunnjxiebOpySDsWTGHvxX0Nfq/NNquEG3q6/
NCMsFEihODCy6sMhORFFjcl5nQOotiPyFJqGZZXLaUC5THE3EjIlwIZ+LdlXOEOQ1shCGIEtGRLa
n5ccb47H8CaOP3I+CiXZaI23UZvuMHRow1pllxX0xgh0rAV1IwI4XRlOBU1qDP42wZnnSvyU9N5a
pxzwjG/H+I67/AX5z6RioT+bVLv0z0LAEjFBd9/EjOTk+lPJOgpNMgVJV4jMjXhj0MTuu8TdND0c
DcVh4DFSixQAhWZT7m5lIs3buAtOJEO4RhXZVfUmFBQS8ZUXblWSRJSCozrRTku5dzqU9WlxWjLr
ILlGAujRRwo1R6VfqXht2ZQRzVhbvU+WuZFIlyx8CaJir1WfNwYQKMHv04OuWIq7yWWXlhux14jw
RmJxf081Nsvj0jwTJMDaq6fqlcBVCbwSRz+R3wiBDAXRBkYWBL+ijcMfK6JJJf9ZoCCp29UsJvAe
1Q3yTqbRmNZLjMPY5AqRaozW2fKuekaqNFPhWCe4TxL0pUuGBmqpdgkeZ2Go4RbQTB5m+4Zs71cj
KQOhpgY6nH5nApNVOGsqTvvfM5D/P9TzExUCeE5OWDEQAaAicoTFegxUE9MjDgD1NmvhDknblJQ+
ypnf0809hypFPSpGmopfBRyV6kIiKI41ZNR0cj6om1gkRcDtcRChH4sde+WCu8kDz2G1vdQPIdO9
aWdmT1RYEtboqbAOBJoilInZM5MM4cG3RHuJ2BkQhJ8qhZgsVhACDiTpqMRUK1UFupem8hM0daML
zYm6O+edRbzSXj7Y6HNoj2Z1P1OdGASUSfrwfYKUMhjq+hqm37obbfTynbLOpl6lveNp5NNWbj6O
XiATV79JIBEpMTQMQs4DVclqolkCnJKXB3qvJOQVDT+hTc3DTcGpMeVoCt1yjbCB+ktYpYbcrcoa
T79FHbuXKxA9+sxQQ5F6B7N6la02dseyIgyXYZS0j01xIOyM38jQjAgal+cMbC4smkGTyAVpclH3
tG9B0pM3LC1JrY+71PuD6SDSh40Y9DCw2PC8OCORxkgYG//x7nJTgMnhIww65xzAuRbJ1kAEVVgx
Nnvm207TqQ+wBPDsQ2/aCO/Mu2koViIAQUN0T1xAfYCMCZ4NGTG5b+ChHPLdj8tbmT4ycltoTcEI
Le6m9CuAf9fRLITFyUBuLl8vBQpluANlKhW5LdVT/y5skz0UiINQy0unmbnPUf018/ngzxQDs2w3
FkYR14TkSP4ALiQQpPSH+jhCzJuTMLNMziGKjyqWBpxe1JihcQJlri0G7QRW82hr1Y7Iwt9WwArh
Y1KFFuXeeMmpJWwyV7AiI5AgHl1qB69THpBxJl68J7vqM4TITpkcU2HdIJJ+QpPCfYLJgkcTErS7
igeEc6rPjRQHxYZuaTB+cdCkXLcW1ncSfhBTaHO2HxbEEdZVBUER1Xh2ABs2nHVYJr4LlCAXs3AC
SAJFVS1SWeQsj/jLyGHIGJhn0K1zRiJcLEQjyOrLm3OgZr4cL3iVN3VxRrW18dAGqV9qFJOM8A1D
PmS3cKZPNKB/UDkvPBlwKGoQD6yYdxy6jGgm6kfm7IkWVmB8C5aSk1NqShh7gQLrxZZknZ5gh0S6
4/ygwfgrpboVwZ1h/+hfHvWfaA1HpO2/Kh0Ntt4wttKH8MDVylzHsCby8xvjqpEtWGdoqprolBqP
TggTgCJogAfUr5nTrWNCA1nfdto8hYSAwCkejeVRG+RWjM/B8FLpz3mExIwwkhmzRZf7fRI/pfR/
EvCA8dXFCMKI0OaPYc0HaE5WKH7mmpLOIsvA1i/gYIX6YlYzio9oU9WHAJKvrVsEJ4fCaW9j2BJv
TsZffkPS51KcwJHK5xmS5eGiLRUlhNWeTdYld7CSWNsiZ8gsV1jFViP6FC14g43PrXde+BLFvvjM
KAS4MCOTwave1SHRWyi23/hExMD4j+Tij4kHwIMmnGGAkqjUN9yUhYOvjQFJcXlXuxecZcbU7WqN
ZekDtIcH+hYVdY+7Fu4QeweXAAt64UT/J6Z7CSUlekjaSLI7fc2s+WiaUx4M+wYLFI4ESgFKeA4y
Uk8ZSRJaT7V2QeU2FsHRDW9UodJLolRHq1A3Vw+moVE/A/tZg5AuW+xBD7jlFvpPTf2Kq5gENhUI
/+DWkNHRuaeoGohGKIrg92qRu0oM3yPmWyAT5juK306BPOaHO9S7y0KJmWRbcWr0Et4cHEspL20g
7pfCvnGXTKrPDArGAaDphyTmXu6YKqSaxjrBU2p3K6+78oKlCZpU8y/KhhzqRUQnbaLv8owQMgev
+Redmaj8gQ3kcFJb8tdwN1HsJYyLcKM3Cflly2XNfWiIwcCGnRyknIPIZyvr6j8ePhvapVgswi/N
uwuaurCfYT5kTcyN9RWV6s6i64NMyHE6jp6x+htr1QaC2pekDiFlpQZ0SaRJpSVH3kyLz0uDX4S1
AphWndZXlwAhH59nzJE1XpFS5Jb5xD9m8Xu5aPuUMjEtcZmMBJSGXwOpjXX+zo6ktcsRLPHl4ENz
7weomNkTvEnaqMomzKM+cPywPsE05CIgQziiKpf1nCA7G7UtKLgEFsoNHmIcwxvknptK35vtFdi7
Ztwr54Uwe4WL4K3CjMD9HKTKMdCIqSLVK8m/SrQgNkEBAi23zkSiCgxM1NMrmNgdfblU2KwCAGIi
hwzll3t0KtkLfruDg0bXUtNN1RgPHYesWV1CjVFV0h3PPXUBdwk3jYCe7u8mN5nZJHOU60eE9lJ7
Sj9VY1HoKvIWjH5tMiM0Za3kXUw34DfzVXz/3KMGRdpIyCllSmvdXXhfYBBxRbtUrxGcBvXVkiAb
sfdCvISc/+wduCVj4BBkLSxnCkfRDiRcf9bE4EIuPC5v+flISbLpFqnaftIIoQBKcMXOxKjZMi0+
DTK0hdyoUeYhbOPCE5OSyWxnNG8SAsovIpxyo4b+b3CcelZSk4x3FJGyCuf6XPGQf6fUENYj3sDc
h1ZkcAj3ac11gYI6vHgLA9HQ1QwaABmxMGe1cJ8Fz+7wZORJsQtIRgOpoIKDcqKu0oE31R3rEQWZ
hD88CBssattZQp0T/pJ/ExS7sWE6UdYIw6iH5DVW6FC4v4DZqzB5xBIccN8PJkf+J+e2SxEGCRvg
BUByceG5BqDH2nQZux80p+w6ssuJ2cmpJHh2Gh5f8U/Fg72qYGqAxH2R67UtbH78LnW4yJownUiO
nCCiGT0ID1G2tNpeDDpXJdWIJ2G+ElJryuRpeEifSkokDgh2coPBxQ2/x8/CJoWMM1voAFwqa8li
ETAmoBeRFcrbZmGysjJyArTO2FpIfQdkeNJzsmsn1qG3EdgYDRN13ojEMhvO8B/rpNiP1d/QhOUJ
fibKXn5v5/kekFuDgYco3DHaK87IpJrnmMhQDp2RyYR5uM63qvVMR736HFwPLTl+/grTNHFIXA56
9PV/LJ3XcuPoEYWfCFXI4ZaZFEmRGuUblBKRc8bT+2uuL1xrr0cjEvhD9+kT5JBWmJuxD4DpWGkz
SyyALClZwaSyUJTIuu4VJi9gpGZzEtHDYG+pqysPL/CFxegYKiEG9uqGmI9s2Kv+KxNXQDRjQblH
0g/vHuvToyp+/lcvfYpQsio7tVgbZXARubAy9IsBbpnM79ZSsjug7jv3h0dLeM96FI0FNY9N615p
3S3hWuqGfXQY/Aip4mWKL22NjTxJVlhqA/WbSyPBa2oFk2LkaKJV00BcK7yCXW8RFsEaQrGsbcMm
2xvckJt0rKcv2ZpF+oT0WboZjh8GGJBlT8Ik0CHuUvlEFaLbB8nlzn7BtxYTTOmC+DjURf7IDHAL
eKHB6gMOK4KV1Rm7vj8ZONaIPC0A52KbC1ws9mFaWt+dUjxqyphAMQXeJDPSYBxWct5xiivxi+k8
NPazriFJwUkUVgFlmky8M/QbDPk90LLgCWr5i0PJMcJbahEZpNlzUWfUzUIsreAlj1O3l8t8BG0T
4X7C36C7/qmGYVs4JC/QNmtroU5JrGJL7tIq11fUt+S9N9XOD85NreOjw9iL0BW6jAAWRi9SoQoP
Lpm52QhfwlepHZRoqyYG7hI4mjApEPyZkl/4cOGVPcBRJnU9mV5I/HOghJ/hgguF360qfWOSo1Fy
y1I+zBQMvc5BfUfryYXZS80tte5QAr4AvIj+wj+PiMBpFjneKODgl5cgLiI8AK2QHp1LtwvGpXBW
xBPMgPjM6RWuHPRbo8qr34akdZbe/QKR4RkYicDmWnaLbahz4EAVdaSAgSKlLCbuXwBGW/XXfBmp
5viH3CT1BEsr+QOedoF1OVYz7twUfFW1Tg6mS/K5dBgyRLhwF/IiTe5lrQfOaU+lxsBz38d/su6k
b6qvdGK022G6ZcYkN0cG8Uma6ijAWggB4rS+OwADQQdknJvqKvA3Ubiop0M5TqdJKR+i8mDycmQq
b7q3logXNcKeKFT2Q2VhK9TiB9BsbWrgSceKHGIj2AKDM6pMQtBAFdx4nRMHEuu0ENkNwsMAwusz
17Eoo234bkQT5yEwiPICAiuvLGaSbEFt5donSkkw4KYtj3LtPLdQU2Aq3S9xgH0XqBVIBBDOS/uj
19jLkAbCYgUWJWWte9MQl1QYn4jpQBBQtrGMang1tqDoKZEPoYBamaZv4VbuZZSCJa4AuLyAXmfe
RVf5E47KZwxkFRTZg0HxK1N77hXpThUD907cSjNkCC00+O4l569scayZVZIbMFTvYK2XmI5YUKLE
8sDmW99nGDQcYvwl0CnoWUbbLJIK6B086ZyBdIW6IB63LRwkXqFsidA1gGmPcYpVT4GNwczByTgX
fCHEQIylSV0ASkknz2ICVYBkKTcT1gn8WwyUOj67AreyxMeWmfuyDtv1i7+qGQuqBmYj7qUEcgZv
gJA6sWPM8SpftabGgrsjrBjLxTCEanaCoKx8zlRAgkpGEZbXcLw4Z6v+H3ZUyI4dgo9XipeSTEFq
AgRwoFaAaT5kzNVbiJAephj3mkwU+Q+2yUuBBdlodTSvBSDgMplhwDl4wVNJ6ghNFHZVjfMolCVh
llM5qirmONCmab95I2AsIAkeD0+82kZgOsorE4i66qMNz6CGXiZwB9CazIIcdj9Q6Ulqs3g4iDeB
xp3VAzOB6UnNNLT0VMV962sTiTIlLn0c4kx4rHjaQeQSOEpggaYmJ4AvJqMTSjf0lyA/EUdT6OCg
VtYn+ebwqNy4XBtw4SZPeWN7qny/GOQVr4Z1Xj057Svtks2pimaoMUsCo16n2Xv3PwwCOgw2lm1E
a6MiPELJrzS6bnSHvaAB7B3WVdBVW+noE1hPo7MW1ZHLFpclKC147kdHWifPHXYy6+B94j29tNMJ
AjfGC8VOSto7Lcq6Si3oGY9p+i6UYHPKjzWEMTuQEzKBVKC/iMhEB8NQmEvy8gREJP2iIpoybgLA
+HLTVVdpswYUW03PPJc5PP1LPpGjtYraNT8EwKG3z6BnUJjQI4gexHcewShdCizRzFg4MnVb3d5z
hVKal9yC2rs9/LIgOPNU+49SWcZSGn+WGVylIsyBGharzTGZAKL5QqO6ZxrMJuBFClzEUC+AHgNf
HVBkRF+EiyUpTie5F1hGUrU4NNphEp7wNXa1AyWh3N7E7SIvpIG2au0sHXNrctRQu6oDdxfZIzAM
24g3zDqtHxO6Cz6hzNdla8MeBIkRj0hxJwtQxMtMwk4t1BN/mVJsBD0Wm//mb4BFIfqMytLub042
iTqrL0adPlDKq3hJJDxuDqZqxH2aEljXGVh8YB7juCSgwOWr6VxwRDTp5tqj22k7/oU4FbXRodbH
pRQobEsjPPdVtO1CLOnBb0Nsew23euAU0tWRy8g4mOpx0M8Kr9VpfvP2QWGCYeA2BdWTnPG8eu7a
faL+KgMz5ggu29cwXXyEjmH57eSPXvgwkS+cJ4+Vd2QF4cj6WYZEuutnE+fL7Le0b4732NVHME+f
Q7TNMAdgfWUWXqJ1tp8q66ARLUTHV3SUvSzJBDo1uMwWpjHGzzaylOVAx5IVwSN8BFoIXGQJl0HD
vZ2GCK3DNaYAprlMcGocz+GEMSteQPdBKvWyHN0dAizQZwWYjdQOGfmq2/tpO0L1xHhxPsnNM3bN
QkhXg/dakGtcZvvAeZXlz4OUwkWE2C4dMiJrpsucv6K/4ruIdwIFQAhfGlCghn8+2S8DfyG/EtSZ
80XhekK4xknFL86hETIhzw8a0SrpgSmqj4N816JIwWhDkDyPQSPYn3i7KRkYdA9HpL4yU+7gcPAr
nPjLQcnNPSoQKJdbC98EeoJ0tZyowseROZhsczwFSPrJLrRwdGM24hqYPxqGpt5LDoFDYKlsPsUJ
3FbOfDmkmxSUV7lkUN4TDhXFO8ptZXhYn05/ko0o+1AD2QqA3QTyYMYMfYopJ8u8ar+EryeEa7P7
EmWd2Ony1maYIzW4VZOqHKRbaGwgyVzAnIUyh9Daz4Dxzxy/At0o8MroO+kChecnD4XVIaDYTDVI
9YEPFQIaZiPCX5QJocg45AAUjBr8QPmAY3w3Fpd+SWdsHiDu6FWuUQeyD+SXBiNNJGfj3ZGR3iWk
jGNyofTxPzXK9/KtAh+shhEXkCZIvibFZMEoF8EWKwEaWIPaRhh+PnIX7l0j+pNVRB2jm9+dh1Gk
usoVBvuz0Dt0qkv3XditIxyNJ+O5xWvd2qZgY8NDaXD4ao9ueDWx4B8Qyq7Zn9iAVPNBKSBQoYIA
v4EO3Ecf+AYNuKOwHxjxBTRGSdktlQkOQkTc5ZZfUeJKwgRNeH0aLNRy3vqEFwmzBL0O36Hhqofc
V3s0r+NWJblJSfZZ8GlCReS7MDwc239e8shHHeI/1QVDAFoycZ1O/YIyhRlSpD82qO8YMonbESMG
oNGOC8Gv9Scp21hpOBVB9jwNyLw5dxBWQ43lD8oYqMkIs+zNg+ZzuSl/0pRLHWzHuOqWDPXjtTBy
Ze7PHgmV8GRzx0IBiKgu2boVkJK8bARTk6mtS9XfhNZGnrwGP12OXa7GIAHj4w8CScikgMEy56JD
CUwyDiW/bJSSaZNeP/eeuxR2T+vdUly32QzA1Cfpv8IMuAFoP/a38zAset/bVC6uYLwLnwpBuHHM
t/jqJURIGevkHPswdLDUletiYsXb+BIkjFe8+Nks8L2FLeT3GEnSowHlwBOlLRq8bjFQuvjk7Jkr
PEHV9PkePlFBR+a+nLhA5awStauYReI/AV+6tfRF8MR7LlWmFzD25487UVa58lYw3zhZPDQuMvFy
GBhiiv8B4h7uT84PFr8BiyrRtb1fxCSIqAsuJZ9BH1do17IcBTHF6h7SRXuqKZ1GfGtkWGz6047X
iKu72t+ybrp26iHsNSjh+iqWwxY6c2LeuYMRZb+JH4KLDACn4vpKg5kIrZCR293QwgTJl0kdQkLk
BwfQcdlwAsUY6Ev6671SIdNBQKeZSS3zvxAOmuQliVNu7oSbmmWBXVjFInbZZfU/tkA2vJxGvrE8
DpH09bW+v3NEmVGwkZngc+bEI2R8LmW0O86KHHAH7zT4VY12IWFib9PY0KVqgMM0UrL3mdXl9crF
KmGApli3V/iX81CvTQosykpHJ9PrdQZBapGLSHGHG2jQnBtmYvK7AxPhjGMi/oeEoOBc+ihERid/
YGoxPrk+sJ1K88iGhI/92ib0w6aG/zT8K0rKaN5NGGnCsDF/A5JJkr32MqnfJadycaOs0/CpYVrE
hnDKt0wrocMS/HygHZR1ztqnW+DMtbIv4qm4jWAmuRPmpzyN6uYW7UKnoeKuolijMdC909xn64/Z
63e2g/ZUp/ZLnhM40NH4jHpfKzn1sOyfPszyonffcPrhPUE/AnKXbcgakjWrids+TkJ4NUz/+PWK
/QroLxQoHhhJDmyepQ2DVAdIhWHH9SirXFRf6ZbbTrQT44NW/4ywJe57OBZGgswuWJOIMKStrCjY
LQiQHY45dxEG945i7ZltSZ6RTfulzfW/nqNJNa1FxV4QGtP/23ARd0lt17g+XcyR819oixRoIYoN
N8Gf77eysGyKCF+kmoJuC4sSZMKtAQz1U/iAxQcflEajdQjvBS42oeZzdQaAONI4ireCEZ+APDVD
HG5xywEHGrQnsbcDh0NtkGMmTAPHaXetRiwTIOcQ/UgyNyNULlmqbfgEe2pG5hPKW+q4C3S0YbUO
evKjH7voDBwpebIyQbP1dhN2wIzlrkNy020z/8eG52mgeT5MGo30legajQPcD5cNKb4JYiZG/Dj7
EhQfPaQW7LSM21TMH8WBwcHuFq+0ZL7E/XcXA7joZ6gYhDwxcRlRZsxn7yVCCwL7VcaqYis+LPkd
3mjtSrFfwIcA6SNgXcVFZa0IfWWNUfoHCrepRFZJr/7faY9d3yIAuqICkgqN83nYcL8D3F+a1l3U
WGZEMpSeZ1zRv+NhJMmkPpOVzVgHKkhPAN+fw4i9kpkqLYJBAyfzNwbtMlOrcZa5rwF24XQnXC2V
6h2PgpHzP2AOM3O0Oswd8d7Qh5+mfnTj75RPi23FHk6QT0Fa50z29L0Oufu5DQkYWQ6cf9j8AK8t
xktKZJq8iRVM/i7qmcrNIqQQI32RE9RkvJWIVGVTgCRSL+VM33oueeiDKrbSlZc9CK2zYVNQY0JS
O81Ts5+HToRYmqxNQqG0EkYuHxM3aUGNMEfC3iSD4s3lBakDQp5MiFvzU6d2EiZ5sC0tEi1hq1fY
cFfrUjvJehWaqhJ3l4H9yYUpNBEuY1ylkUXRH/yCEXrTtkJOM7eflA2pcqa9VLInN8FXHlQVaAz5
RAPC5THWrwpijBbht+Y/x6Gygncem7u8P4fjKzIjTnmwxsjiV2qn6Zd5zKwiM6dYGnZxyFWMPnuT
dTs1XPsh2vNXQgGN7sYpw143s3+GFS1Q30TYadqofdfq8A8PmSBbdg5MMEzmuO7DicjfaqU/K6OU
xsSD7tko8DEiU9/RCeZZzPvBqCv+6XpaIfwZsuZsAv4l1bNf7zIqA9xJoreUyCyEv/RhBWMOLjVH
xm/Jxed4GrPvePooAlIevQeepBhIkUGDRaDUlsTaC81TPg0nGluT64n/zUN90EBDRcPdnzKat7yH
30UFKiP54MViJg2rldua5QJuHgB28N84R6nS4YfzewSawxSDgplDVtZzbJ3aAB4KHk1QgjgyASQT
SLew9dlfKXMsW+lomQlqtuHuL01I21j3adsgWrQzctAlywOhjEq/OzMik7M3smEto7qz9w1WlJTf
HJR0J0xMYHoI9YyLU7if/DY+BfHXG+ZkBBcBuNNAM+jjfG2afXcMrg6uAsIhHXDncISLI44EHP+i
MTZAZ7iUdERsJsWWveBi4mYGAJuR0ZjWp298OvFW856ggmvQkPNPH4fzvER+r7UrXGaq+F+O5N4B
7A+zh4p4yqjvmOPmp766kqYllKXGfyvrfOGYLzJzBPkeyMbNMV/hewNkwT+WJDdwb/HzArFpkoOh
U61RCkL9zEg0oggXEnI7Z4xy8fzcFv4bGwEyZsmwPtLf1fQ8coGr0PmT9QAfgS9IXVBX3cJ23rmS
tB8bXbe7b0Mgvi3eQWmzNZFvZGs9oP6HU30oghYtPYpIaKhjr0CVu4RhIEoNaXj+rzijzRyUCkes
bQL5LTyUP31DcYeC+2jxziOfSBKEGt2W72KAtVGbSdFC8y9OZSayIEpNwGJWCx9RnoDU4BuHtS33
KX1B2H8mvb8ZIMlQTcg5GjjBA3gI9Pg8hCgJzsYGCYMWJzGqSeQlEZJszpe4tEgJw6ibsSY1BekO
rOAccFq4tzK9zB13aaI819BrYCBMhC8vh7oIe4YIyTfCeea/WGv94P8tJSISR7RxVAth4rLmjx1T
oSi9YIdCgyV8ML191OBhtB1h09tw/ucPUixw4ggmzHGfQsH2wqOWP8uslPsSQauN0SWLtBCYQC2b
k8rsKrrLjbY+MzuwE+l92HQW9TsVqDCn6BYa+9qPBxzKVPVLavKEwZnyS/ee0lv43FUIcWGTRLcm
P2MfQiXEu2Vuo/Y/NlCxTXoa8K6Z47x3NOBWEax01n6tkAbyM0KfhVYBJ8IH7xUODf58Gqiow4dk
23Ms4KsyBAx4QlQD4E3hrS65T8kXoOOVu5ZSifGmFoF1xvoqhZLhmQdm7v3wKRPUiLm/iv00g3hB
MG2Iyffh75DA56eZi1472KGqQ+wRLDwaK99+Qlwr7AhAT6BfEAgfjEUI6zJSG5tsK+w8Xq9UTW35
3ZB9HmHIrryN5muAIOwSk4ksXlg8WUk2knEV77IpbjQMcNZoKdRYWYX6u8YUXDy/w3lYCcuJcDoy
HArnWNLS1+0bXRV9jLRZ8iGn6Wbjk5dbBf5gcEw+qFRGl9EsO99kVNNGKsPh/ETnJfpgzRi3grUV
drap5h+0CJt2MGj2QnygwI1x9tHFom98odHgkwH+ccwI/1ZKCSSDHVVJS3a2y3OjD+cgyKOz0hNV
sR/9xzb4gYBWWDeprq3wXase7jiy9YIqGS4FYAeGOc0lDzSk3cOixDlevmvfX1W1PM7KdCkDd1H4
2Z48wL2gYiWeyJUF+1ODAPhtj92ydXcZxIle2Va3qYb9xWJLiukxmK2H2D005kNiAJJDKnGskwsz
uX+qqbhGF7tFm6yaY9Lo8D63nir+sJST89bVQmakuFMO7sJzgj2tpv5GIvQqzyMgDFrS4bWMaaM5
OuQN9+30XcT61mqbC4eHjYPDgBkG96JuBMcSgTqU2I3NZVV4bz5dvoXpJxpgH78y01KXjuZsHcrA
96b4Y+DXWMWphIXDfkEsK44ubvnWaMYGs4ddiHw0osOApl9o/QZdYK5CtUUeCHHS49VT8iONqotr
SdXg4cru4rkMRfoI1RpRD0ZcJWNhixfCCBP+BRq1hQSSclp34xPpoJtCQeI7i31YV9QrQmexdyq2
dkNMAPcWUo/4BXDZvg5mQxevYnugPgtzKWvcg1Uy/mK/JjTqXLv7qsUpoHNAb7gf/H3cFoc5cAkB
QXtorS0tumA7uIYUg6awJixk3jfJP0fa+xiIkglHWo2P+vhd4jEBYnE2+Pr4tuaMOotOX7bICU9T
egvLbuE0iHyKVw9ma67Hm757nzBWaFvIApdy4iSf9xWdLR9OUDEpKBJeJnoyj0wOam307/jAmGsw
TGCyhRGIuxSsW+81AQiyzc+kZrzvz2e3ukD3XFpAFkE3bjqQWBn5JxxNmg5Xob9CMo8re+E45OgU
4hsG4YHFO1KAYDpMEKRHM5DDcyse5vRmlji4YsnqgqDN5QUOMrWpp/LgvJ2qv2TaAfjJx/ka5rOl
zRvx1yaEuxijN0ZpHJtNQiL8QEVlMpQY8yd+ByhmzDFMPwu/Q+513cVnAErPfCrunVg6mQ84au8o
yMBDFQatTJNhGcPDkUKZSQ/1BqvAyuh6A4sy9BoyoQcOo79giMzwnYQ3izAd8wUzwRhtvWj+y/qH
xh5+L/54KFOFzV3oq1k/0EoQHzyfC7GvOqsmyVKQHB1UlLjP4o5SsVplzqXi3iEtKe5puHD9xfFv
QMXvAvsXurOdTR+x9JdCY5lyIlhVue3oOPlWidtC/P+cHHrgCPKRu6PyssgV4ylYhPCG04cG0alu
vypnWBaRL/wWNpuA3ilApcUWEGchiAxJQzNEceCAezVF/pFrKXmHRL3yuTkweVzYCb2YRD3hM7e1
OSgdcqvvFZCHrnbcV8NNx/HUy1RsvIgCNekwCR8rf6upkUuPfhozemibLvF34xbjasHwhlE92767
TWNnA8Qj/rljf1KiGAPWQ0dyTn8Uss2w0Q+Va0DT1LeoX6YWn5n4mNm67GCcpcbJ2DDL8Qaov9x7
IdbQhP6WVwEcFG6B9Di0sCZW4Os+x6VQ9iQEMouf9GbPE+c5cgfLMTwjYiq6kbiG6E2vaQ+ad3Uk
Awb4xwPodHHCwdqaABPQ1ZWSv5qT81iB1khQk2Ti6haXJJ4CIubIqnxhjtlSHUmRvPPK5a9gKaK2
gukZUXjPXQ/jdsNwCDP3RfZMeiTkPABYnoLkpKZfk4MhUE6SGy5ihPhJ3I4eBWuteLdNa1ubn2X+
WpfV46gPRy0bNrPxCVgi10aO4ecgRwXGhp3prK0ofbhjPficwr2J+XFfRaiyGbJmIQmFIliQLcXO
S7Fe6lz/4mswOa7QX6C04Y4mA2AKnxmvMthuABNz8g3OAeegs/4YdLjaS8x80gbiGl1lr8b/ygC4
2pMEHpXxrWd6tAmwL4pXB2d9tTOOlEti3DqPVxjlmesvJV3EyrkqIRpYXIrai8tnGjhGoll5LjV9
0+T92oqBigiWC/hiNr1bPQ9PKjyOAauqAeAXEimQNZuDj1fFyDr96DXHD14vj7Gw8CtwTMoIl1K0
aH7cQDsif1rAOt402rem39xB3BeD7Zz51LQvVgINZnIkbJnkJGhShxGcK/aePdO6lHju2SMFveVu
MhpHFWABhnWsm7sqVF8r7A2H8KsDJZ5NLtYQpTcjhyKkrijXvK9hAugxYasZyubub0/ooqvfEB6r
UbZ0pnYh3LepP5Uu4XfahwSAupOxKrtoPeOdnDQaBqNUsni4OpVOIfdptfljgyoRo3SJhjGoDWOo
DZZibzP32FNF21D/NDBWfdSPQlvVYaBoIH1tizdBJXKX4JjaB7+2AOkexbkb5EeCAZY4vepDfp0y
mMfzSQiQ/Bvx1R3CbzW21hIrEzEJH4CBDRl1NstAKg/8xpGZrvIM3sjVVv4oSYdjW10g9fg4xkJu
rIdbCeqBM3OASRxzOdpEsMKW8SzHew4hnU4EeSQ/rIdnObJC+EMTcx/OpwZ3B8mOlBY70pFysDy5
486W8x4S+WA9+uo30er7iWMYiTQYlfU0xdCPSnxKjYKjNnnUjf741JuPsYcfhsPIQs2/+8TAhY5q
nzLyv0+NzG4u0+d24LIwxbz7biLO6dUX+4RdlWlHn3ojSQIkoIjLGK6U2EIaSfAPg4dFhlUkFBGl
JBKC8wlmnM+MGA6Wy6d3+QNuB+h27b0MZku9g90C0NTVn3IJhbVyVG2wMLCEIFhDADATTgHmaq69
CuqOMNl+NWQXb5pf5K9L++hgpMXNHbu31DZWU/ZTOW9kRdNNXvuc+XhARQ2kV+IqYemQ/xiv0qhM
k7xbqP+aeuJi15GbViBTulc8q/TqYuk18pMSF6wxHUvlTiRIUTINYrpzXoccgiAEaf6T9IfBxZ8H
rn9mOyvTff2zO5cIAm2hYAnW69HWrMiPUM7467fQ7noavXI8Ouf7TcopBrZR0Wu0Trvt8IElQ4RO
h+iO5MotJ3/IFztNxgM6bt0Yfcl5OFS7rNvHrHRWm0zNqxNFCkpYxAwh9avIfAYWl6TJsyzWkY1w
Mt5Cv4kUbsGWtB1n4+GQrLeMSgnSuWFxgvEBFm74xTjUPUzeAFPwoVID2N0aLxsenuJeXG4W/g9j
YkcijstwK3ebTxAYeM9hgoKy+xDneYXE2wnWpcRU8YKlZpJYXNAH1jqmLCsW1pwjYLUCeQBQa2x7
O5Gw0if5Tipuumvq5MkMLmH6GJTw1J0vviXtWQtRtTLNHf5iNjAgX9odL/78QJXVZtgZgMxRat5d
B5iA6TcuDHNSfnld8BklbkPWvqRU4scdkIR8lZxgYE6qBye61FxrdsVmw1p56akbj0qiAbqEw0T2
hfBuaImsJNslqrmQi4gwgWLMAZMeJ7yX+vDNr+2dI0yr8CbhcpatXThUZcey2G0mzZDEZVkVXFMa
vawHQYanISMoR+fVZSzdr8hmXso1ZlB5gbOwYskUE69KPjjVZqBfuLnkWBKkDW29B5kH/qUd6/Ax
Tpbf7BK/f+2Tnfjf411kmUw01wyR11RZ5EF8Is9EK1O29naIEKhO5Y5isAAWGox+rYK1VN2u+bgP
10E5eIUqEj5q0KBCrhx8En+MAx0mMtTZuojPqCVOJlwug+rDS6KV2+j7HoE/K0N+q+U1Vw+6b+D8
SthTHuAbNNMg2rVO0PstkNMXerM3PylQLG2hGkGqHDyLuMfhyF+SISOu25exN/fKOO8MJ91VDFkN
FncXRT2ozsWsnkK1ecOAAv7rSSFssAIrwp0EIlXuXSvUAaWJR0U+r4zhZnv6xsCeBxn6sR1/S9p7
/pysDQ2GPmwrSGCS0wF6ZXHji5QgQwOAEnYEkmAp8aEMxVs3A+xYgopTtbq4nGpu+tbbMeafLHcT
+a7EmoqBCDAcGOmaQSQbTiCjCSYsc7qITcySQejDqJ/iv+wusLOo5ZDB9KFLK4k4oLiY7OqkzD/U
xH71WCq1mX7lKAPbvl8V8YNGnI8OKpkyh02B9GyqtUk4rhTB8sxVB4fbg5wirGJhggnOQT6oLA9d
TtXqOsWvYvaj9zpDHUwlCeZMCEm1N+VED079wIaR9SrSIKohb8LNWPsV2Cy505w/O8NHfHtL4v54
P7ZA5bV5vLi6t5DkRos+rQmlyix30NhUbB9AQgr6rNYo9yZOt9XYbiUGtW3Br5NhT7LHjQjU/9yF
y4yW6qnyWzKnhx+DDosSKALfq+sTYuL7puZA47K1uhfKCRFO4WXLhDNbhnSEZYyOvTxJNyL2/zaj
SVYKiTIlxLHyGjWfdeXvwxDdc9cum+6ntnEQ7vtNULxZ6A/E0w2ghqm1DbFBxbdKHAcl99o2m4Py
mCru2otjnERyJprOI9ouuVj5EUn/nhoHc7pp1aN08HnmMc980iC79RAQHUTy+bqAWOPD0hTaQdLb
GNZ7QHotxfEpAzOXNSSaFrGZM3Z2i+Plc1jsZHghwO2MX19Tc8bFh4YatIbTCt1OeIkA4dy5cUjz
7/8VvbYzZHg0eOJoBMTAD8gwBjUoBC/ARNwUMTY30Iri0j+Pd4WHkArJbzDEDXH8ZPwReVuX2VAa
LA2MjWJaXQ7xFiMd0VlzsTIyojT6GjnfAdCh8+LKEYLY5O23QlJQpTxLcpwNlOpwVgy6iAlO6Cyc
CmbfzdNimePitLuqbRhQ5ghv+A8MmUErcxEyAEU9AVDCRdSD8YtejxOKGwgjReLhTAeBGrgxyS3j
O5Nloaz5HKbOlfKJp9Inb2oLZ+m5N5sznxYirQD2GrOLOvFRPiAaVC5CohbqEVlnwTYnrGWBj9KH
/xpwEII23slR0OqazaRe+uIBvhTOVDP3CyMebPryFKIIZLTmQyQLnNHSC7dIi7htDIckWBVrtVcR
5BgtE+74VTgEgIFCE5nI2sRPn1mHtJEafUrccsOXB9JphZQexM+YzUcgJx3+HVM8PPUNR0ING/A8
4WY80/rM6k48JFwHY10KMqC52jy0Kpg9HS+pEOLwJyUCWxnd1Il/5LX+ILCHBgw65bAJG/2pPI/q
ow/9QlDwEmp/zSjPTpRvWhBnDo9D9ScluAifOrs4N+s2I2eyh9boC14giXYvEl9Ra2J4UANnqDUj
UcAbuQ0a4EinnGGnMASHjF2iBAgi5MynJnkM+8cU9D9xB5IIyjXA6kGGDK2yk+9Dl1nX0yvD/22I
asKnqxW4dMwlSIuxGsm/QgmMo9eRT5FjNjuDjWQ5g3fcuqnYSd9E3pr1m4ExtI8hAOy4if4+Sjvq
nbdeN84VWlBx6rlPc7CFlfTtezRgBCuW1QxPbFE926qH+e+HDdk5dew9vQpqKAl086seI097hbco
hFtl3Yq0YhyxxsmXkfHGQIHp6soJNSYZ0yVj+xdhAVQJ2ywsOWrZh9w7YLxVeRxS2tyB8gKnNvbP
2GxiPOskoGzCfMCnfpKSz6x8nOgqLJ1g8caXqCAeRLOWpoPlOR2loqnrEZKfPD8RXWYtVqHUEF0T
rxw411xrgYu7zFWB6zMF/lNWNdfsPoG55oax77SbR5siEQozDJsYd2nG9AV8Le3qFUdvHjYJdDRf
AOeJuFQv3JYVnOz0WEfakdu1xtzbTqFoXRisgvD8sMOc4dnVj2PunFPsh7A0pHTywCFNlSDjwtjq
7XToHMavuTA3IN6q615hynL3ZnUxf6zGceMyEmuBHXvLWKVMG7zuFpFeJgLccNVNbyIuk2UoA+mJ
uNjZtq5OGK9cRHTGLFX0b8Puafi9jfvOuIQ2RnAUqdpkoTIXvPMDmRhJFwBUDNaYb8RV2gtuc3HD
rWLN+A51kFQ7CT2uB2XIh4HYTOp6GA96g9MvPW+/7/oAS0co/BbCzeBHq6AQqdmmGat/XdXtoWhZ
bAcLSoaakUhpwfUPN1F0mHmUftPli7sDJBhZVy5s6+gF1ZXan4RXpiUR13TfYZqMADY1mrNDrnoc
Bw8aVhZgKJsJJwkpwFHm2cZrnOwn6KMJok456GYNy/bpKFFrShvvFXwbB6BieO0eeaMsvdpqH00C
8KgkqQ5CoDrauyK2dwy6O0DF0NmAfFHlgoYfpDamyPDFm6jESp51BrKcK+Q7cceO3KYxhJ4SIJZL
h0vIkTGbcelw3mSul8QvKsfm3HqPlYqHlzEuu4QRa1bcaK+uU2GvuLvgzPUWNjTqPYe6MLIcYhda
nALbNQ/mCl2F8mcHcGmMDyS4UIAq3KanQn2r85m6Bx6GvoBGQRTq2ogwDyX54g5rsrkbBW8+aFzA
4ONINANwdzjpzx25vharScfsuFfINuTC6/sjoTNnKkc0QSttVFZJVG/FiDirynPAvEVEmx6oPk7G
Ow/uKVGuC+vHNUhnCV06s3JnpP3FiOMlUZ0bjCyWI7CJbn/6M9QnoPh/SPRWGRVVgWd/eXDiszXh
ouvDGyMspiU/7Re3UxbbC2IiPSVdXAaSt04vFkQ+WHBzMMdQ+T4gjyJlFaojADkqLYe1CrbPdXiz
JjzkkBMIR0CKGxnVcOQKngXZxblqhrMdrBhzn3TjCP+XVZU1MAKfoJ4O+NpYxb+k/Vf2T4P5lHrR
ipc5U/QArY/ZL5KlrU5xpE4MR00bgbZ3b2sdyZP5i4UHOJ/AtFrU5/GrMSMIQ25emhspJpvOX9Lp
jeHbnKMWV2m4PLpYbZMoPkYwZzXO8E/ooJx/iqgxLzGiK18mkI6std6ikRuViXisb8acOXO7iLSv
lsgC7luMY6D7+sMRSG5ptCTpMllrEeKY6KT73tjQ2EwU5vQ+bYX0FjRDsArH798TLBNhB2ITsdWc
c5IubZgjDI5N88XqPwMVJK7+q699XBP6VhxTh0hNnJd1GIYVHX6L88aMI3yN9YzU6SBxlP0TMaCk
XuhMOoMC6lyh7IUoMGJyQvQfJMniBUqw3IjJ5K5yA7ZGX8CLSRicUI7p17S0fmtcl5Vo4LsUq46w
o05tYWBPQjEDURXVjNGi2WEdD5KBUH+Ypr6mOs41VhqMqTBZzS1Maqdb5SxjNpj8TEsu8XB16Tpw
kl1GNDgobFTkNTqRxEgWMLhUqz/dSJdt6DPax9vO9wGPr7hvcRx5K0X/ZeLJLgnZTQ2eSo8uY/DC
jpfit2rqV+aE/L84h5bR0ULABlIRo9JhcSMvylV0kixBv/5N3LOHqMlkY+o5dIbsSwjfFTMUCxMd
C+eyNo9WPapLAgIoN1tueU55L30IVH3ZoW4YB2hW3TY21TWAfRBPe4fxUAHoRvQEdvxdUKxg8Ibu
Ux6itJq2zYgqJ4fa85LLgCH+yv1hl/YsHXAgNoPRWJt2fo45OrrC3ATYC0OglPIf5+1qeBDPBw8k
p8nSXa0EDyobekTLWA3NPmF2lStfMMjxit8JfYs5hlXAkoiCHQVtDS0q5uXj9UL8c7EO1AdGf7H1
hCDyZwZ2oEklxaonFbn5C0esNGiLQ38gKJZt08mRT3Hss6SYYBxcLh7HfZyrl5lot7qBFjUdmKNv
1bRYMafQ4VRGKPChw3Vf9KsuI8cYFkpnevLi8AhxN6VSkvcAr3BuDxmuqRFetw4evy7gS/slB42h
zSuwdnHhKAco7PWhK9xNKHnomXcIs5NLwWNC/8kCauagcngSp87ZQuLHTNctvDuwUNQvDsBdNsf7
EP5Mjc2CYOvC4O6rx5JRypDDTvqTAWrJexFT9QxoMMO5XnqzUYc4osJ7p+X9H0vntdw4doThJ0IV
crgVc1KgREriDYqjgJwznn6/ln3lsnc9I5HAOd1/jJF2EFmeo5Eo0oB8zJ8BrdBYKJtkHJcmgfmd
KozcWPDilBtZuDIg/3gvqM/IEuIyVUSrXuyu+omXXOIWtOhXTU8eP0/duAveX4YT+RJ8yT4Duy0A
uCr8ug2nUhmRuTstan/EnbRHjyzbd2WS1oRTKxuxHKYvZUBcqYM4F1qAmUGpX1pnw4qbkVerEo0f
pOCVL33LOP0LnkCsZMQZeEyrGzbcYwvCEPJRyB+MaiK0sD+T1eCNS046OUZUhCqOMTEQ7OtUX4Y1
TDlwJhifPsTrmKbSKbtVTrFMbAhXfm90Rop+yPrpmDMX+Nwu4tKWWXEK63e/yc5tmBwExOA9Lzoy
nh2WX1mWp+LgmvTdD85LFGpg/h3BOdClXC7SbSfZv2U6PQLXmvzEqZF/eBhEc+fW229jkSwwnnMh
AN/wxFNagmV1P6LYikKY+uaBTJNGo8zwrnApknqWEmCoI21jJ6qjs0Y8VlNegVxNuc/CfGFXV04W
WXgC/hWbipcCfgRkbVzJjqWqp7bn7+Sx4x/kGAlI+ioxrnEACY+IZgC4ixc6Y7FOO9QnfBjIPR20
f3WLerL5kxQJwqMjk7Wpg4zO8jZEdGp0RGzYFoEwA3nLxDp7uXXsR1h/MAwvWnMkCgMxOd/jdDHY
LYyAKYL8BxwXtYdRD7SGx7dL61tCcGk0tTvB5KlTkMZQjmu1j5698GfGY8OrZlSiJwuze0kl7J+2
jers6qRQYMC9yvFPSf2xBe5qJdyxvPJ7cS10gqoOr115mr0RtAushqAcmhzAFwrOSh3E1UNqiSiW
ZzvEUj5Pb+MFpG5jWt/tQO2LeQ/dD01THnpe9ITbNXM8Ak8tDOioYzOiS8vsxBID7thWwRpPlciR
rfmlYAjUGgqtwF6jkEw8g76hEOMbYGZKt0iGrV69lfRfDD2KolPFGK47Px0+dsl0GiW7/VS4/0L+
D7xqBo2Rlp9tQusmaIX7bTTdTi86mtrIGu6q9aA1VPfY27AInyVJiw9B9vAiV7cqPJbi9yT6ZS8J
RAvbjdWxgSkKwgjU61QguRax9uRhO9Zz26JOhuUys4NFRMFctuipzFuVEA5CI9susKXJtNiRW8Mo
JKOiAY0+oMSsqaai6mTAGphhRTImwFX7h7ZgoqQnkMybNk0Hn0lRxdAkiwNc11C9KAziAiDUWFzr
vP0E2zY4QvkPt1Zon6WsbDC/yrjcCdDdFNabGZGPC3VduR6ZvaeyW6XUJqvtLYMcrJmGVfc6GzuV
t7+Lh6VkZwxmuwK4AAkhdU1UPC6GKif56ewb73g3YzoBfeOGMjXCCuWf23QQMBUEADa9PyF3x7QH
VSxhm0IAaGxdg3XhdFOc+yxRcAPd6VFBYP98jEw0Bs1q1nkJCf0CFM/J6OrTYZGmP7pt/tUzFxz0
9uCepw5ljPec4hBXPW4hKsdkPkHEO/sObgEiq5mPSc/gnbIFBs3gPtiiOcR5MEzCbi1iclnHgMQr
vdo5mAd7dcdF0ZD8ljzbdAAU3M8dlJWVraNbYT0GgGeQ2UCK3LwhL2pRu2u5vGLnFDNYAuuBW99L
ko74nmP+Nh489AvytJUEK5XdzcV11bsNQX4oMpiFclXbJ1RGJgl7n9+Avv7kHlkfNgs+ufZCo/HS
t8VvC5Fr8y/WcXzU/XvAm+Y/d9E9bL+H6bdE4xHqrPxluHMnYAv7m+d42SM/kzALoXMFrK2ReTuo
DVzLfZSG+ppxqGrfilJ2nNZ8SuKvxKAmanpyQY87N36csLZDMUTMVCYXmfX593qgo6oYRCzCLCN6
o5A9UOLFn87QgHAgibT1gNJGjGoTrWe1wmTHBemiGfdMRhA0ZcnFAH3R5himC4sdgmsRTdawJI2q
b8gOghclW9BqzvAxfGcDIR4JoG7tdK+BzdXGDzTX81FL7xZtBIgdJlWSyFvvFtU+MkT0O+WjtGZ1
9b/EoWVgeED6DS8fZjGsbHhCaBzHj/LQOvazYzr3Nob8qYv9QJtQQX2ktB4TCqhePf1XpJYDEhm/
XMehs9XBEjKjXgGXyMfieUfZcVWejYQx0C4YaRq6fidcYiy+etZy3hKhO+x7NzjKi6/UPw07aZU+
OaO99azuNUKhEWntIyW7izYmT33izAk8dEQaOX88WLnmPGsTZpqLkyIbwW/BB+egCLIprSliTPvg
Mo73w+QSUDinxc+OQu9HffCjlyD0sGU8u/Yhm9JH27EWOpfRyCoqmoiu/IrVmPrOZjOXzZM/G0QY
ITq1V0P80vBLERnKLiyoBpY/faCswwlYveZw40zhgRN/KfuiAsyezo8W6ysB8BY5fM4A9YmyvmiM
FQlQaxE3cG7Y6nQobX3ba+FRT8uDRHPMKtEVIcmHSrOVv0v+uUxwcoNzqTIrqTinZdKPw3+zkp0m
ijmGBHU9H4YIOmpL36TO99ztLY0OVTkYX+eZyjEXi21pwjeir+mURYeyq9a8v9dWXi9ymCQ8pEJt
NYbHLjnowSs7cO0hOxbAmJCkaD1HLmZ2BGvNrUv6K4+FQ8+5Hw83tG8Y/rJV7xiEKihPQB4gqjLd
UxEugfkja42K+VJQgwyNDB5RHKOZfSEUGj/9qsRoik0Q075Pq6ZJCsX7qCEgg8nTMHzwJyj0tRr4
polYGOfp5GT6wmn6RzPK0B3gLGc1J6yygk5UjRsTYe1Xiw/LjhFFgu2ga1N1EHC+Z9/rN8Sm2A0W
MrfcQLY5QCTMCbBpDPcjvgH53//6Uap9zoOIThgxtcVmFLKJ1DvddA/taLxArcg5AO7gk3M4NKTI
1C/O+Ky9WjQsqKTWjwh9eLqYGfP+CpFcTuVKaXPmvLPFSQkwLvM/JNIysP+B+fRQA8QJRLTLFarP
BXmPkQFnkJkKoJwyF0uDeFtqKh4MFCCtD18dvbj4RIpKBxycN4PWrRuPs3UpyWAmUVYS8pzpGL3a
vUgTqAuoQTon8h885nm8MkmpIucS2kMWJNi/BRiR0GZOc6iTtz9eKGH+5SNkZgxGfA5kcT6TvcC1
QRM0xooYLlBnh5TcShGrCWXOk0EPUswoqQhOxx2Nu8ilwbMzXxCvbpSK5dWF50Cob1ONw0NuXBJc
pUISRXym7CGLPrh3DbkSwZ25byYliWUizrBwoEhLK6YmfjelW8wJHT+QDJ1OHhuSCYxrqCSJ4iQS
oPQ+WljTEF+KaBhy4moTHhLJxVXGk7wzXFuS40+xgMMpHhuwDijXbPVGmbX4fScDmZJ90XwipPm3
CXA5+AyAHc05wx1xIzMbR7Mo7Byu3wLuxp09KI36VQRzHk9I2sXEmyXPOVXonuxsf7sUP6Os9yGi
gqu0budUnNZY662lX1y5EP8Qqo6aUazo8SS5p0ciQKWaWQQQ/K2zke5i7VpCXUlsPDebUMmijBEa
sO/rfSHdH/lNOEVBb2fsc6IniHjoIo7oP22yxv8FHAeW7V2+BXgM2/qccDYKNorqdsof5Vhg8bTI
JNTqfTO+FeGWI4YzFl45Ib6LEt3eunDkiAobbGwcISVq0FqGHSO7y4YZFhcvvua1uXJMHmXIA3q2
VGRoXIt9AAnQ7kvn7lX5c062QBObD52dEMWPsoZhhj2BCVnWfegp1WCXe0r1nnR+cTFLuLXH3yRR
pKwJakLx4LwR8wMCctiLireOid4P6DTBNpRkdEB4xKrmzlKClHlQJBHaAhiZ5w8jMzH4aPjFUC5a
nwJ2G4qDAi9HJUhKg7ruicpyICXcDCaBsBCZLmxjjy1UMdrXqCCFJXrU/Q0yAtRHb8IOOIRgCcEw
Jx7Nl2huiNNQ+Y6TNfdvM72ATmAplIysGf1UZvjrEeOImx18hRDtnhhFnkq8/YIOCwws0/9wyv3H
GAIBFHQzkNAkpLuc5TwkoiuT/0mXuCoO41FNn2VUdGb/OJI2jFV4oAqo3NJ5+SQIJygHH0NSXTno
pDckbnZDcaB/hb1T5cGSlVBSNGrTW/WDTWTXTwwRw0OIXhYkcLTxqlk/Af6AiGzBMSZ8gO2aoD8H
XWsQ/SoFjxgzdWsZO2Y5Zk8Wi5iqbaMXR5muAo63sM8a4d8DIRPTQdGvpL08BTCw2KYYznm85EYR
0Tfnuw0t0rR3FI/oAhSaXsz8lxNcdsQy7tec2QoCShFEEsvhdCel2WdR98TtjfCg5K7LCELm3CKW
xglu8CM8x0iMpHqLh76FRQ1BrLqenQyPk/z+ibaPYE5bB5nKHC1rc6K3tqF6EJdQcXXDAkkQaqTO
BaeuZDsl3jKg341BAUhDvg5+KJ6SrtyTLYZFl/Q98wbnVnMPyPdBkiJjgfhg+Ln4b+mM0sgaF3ZD
zKKH2S38VQhWRHsbA4h4MCxhePeKuy8ZtQgRMufL6xGiQ8gMWE7nvH0W1VwRlCvPaUlLcNc58SC/
ItOvswub35ZhUFJjGF3r2DpS08d1OOvdBtzc4ZOY0Sfx6Uz8TGWG4YQHVOO1MvAL+tMPI4mMGL2D
mpzPztpggYel+8txaU7Q03ykKV7JUvtSpiua7oWLWoVCLY5aO9ha3TPPPe8Be5B1CTgLUG8KhDR3
I6m33LvtL4+Wh20JURK4O3+RB7wrKdIp9jTdfMuRXbAME9oicRr8XzgOxR3BXAhZu/UzTgoSEaGw
9VenQqc8pPSeWLg+MWZwQbIL65QIdccIVqMW5eTzzP5AftODCY/SJhcRfIUnNJer0ughJ+5m7Us+
N0++b+L7IWhdvwAAIJbqa+tA6AfyjIrCIMoNzIijh0g7i54G3pXuVyQXZcsqILQDmy2yZYRCqZaA
wxADRJo0Hy6DE+waz+nMBqsTl8uj8VdYxKLuxiQwYeun9UD2U9ICyDUichVKprpw6YsYk58sR12m
KQyL0idGcEHyUvPQ8iWbxPjPtrorLIM5HNbtQpQWqpJVFIVrDdNLrXsLvkKN11GoE/gYS/MIOntB
Z24QuknfWt3/VPGh9J8G5T1AYd1/gtDJNCO0hGy4MgGwTspvyI6IqLkI7nIgDOiiUAvxsMs53s7l
/U+VB3JjY4WzboBW3IfMGAVbBC9po1HZ3qyEHmrqE1zV32AoN1vN6gRJg/KODUWk8SNmPjNBowWP
3gNUQ9HJSsPzhEOpiNba/CEXJWFu/FAh4mdEnQKaxLTIzOQdtumzwn9QO5Fq+5ZoQegLzljDDSAq
mq2aPlrlC3ibD7E5ZIuarD+Mt7ZCuc0VLebCBe+uJ1ofRDdzQmtNKdpj7H5E9nvewjWzA/MhzGgq
Mhyr8/iWwV7wLcKny7VDJIY/vI0a38lBiXbev3okPVaybDngrDf5NvReYVw1CDWEeZmDdSrJ31HK
T/7QXEoGekO+IqwOGsHcRJ8LUANxpCHDJuRBMPJoeM3z75LIfTFLEFVT1AEHZC83CaoAvwToSF8Q
z6Lna0jhm2PqBwVmm6TmziIgeWqFiJLSPPFBaMQwiJYb4FFeWsn+FegWNydvfmczX3bEGxmIjWBV
unalpdoaEUqvxl+CyDqduhOaflJp4Gmfhw5Vc3YnM3FjGP0fwpLO6ZuBUAnOKCQrOCfcOForwbuc
xSGZpU12KTp7kXBYVgWmFi2mAeBnDkgvvQlDCY4X9TExg5c0fDPqX9VAO8RXwIeECENeKfnH3Uhx
qN1hRLjI4coxvRoC5VOUGGIXGfdFTY2XiGOT6rPHkIA4ZXSIc6hhhsnGzfht/NVk8O+2ZKegRAMI
mv0Q5wSdV6WFsKD7U98zwRYBgz5cZqi3t1EJUbdwf9rja4GWRi/3cbLhjuFBB/L6O2vH3ll3IxDr
riRWzB6B9KPHwYhOaWCsUtGdd2BWvP0DODD0OSIM9HeS/1PeVObmvo5wXZU7Tnnbc1Ab8/3ZNNai
fSWnY+7ZYEpMG8i+z4Dz3CvWuFWtbcqbNM7IzoYSt4PNUMFWbF9Kxqy6sxbx4D44KfoCzJjy+872
v0LnbHfeJrzv+O4Q9DY88ZP/CDG4NHs03h15/RLxTLiRieoIJm7otQXknxg5Evdst1tZVKrixU+S
XTtEuBuONaJ8mj28JP+s0QfGBvMB17uft3gOhoei1qBRcQqjnHIK+6qj+I4cvEjMZO1ZsZS1OX81
mQpbCXnZ/KYAjxo+SvwCTZ0jg4+WKm8WyL/T3lQyeuPu1sbqjcGgnU7J2C+tEH672PV9Lzmj9gsI
emaeiqpd6VH1PBd6j8WbwYQPhvnSo9+o9Hh2p5NPbnACZO7SLxbMN4926fK5LHoOZ3Bt46XGzeyq
T2mHhERBBMb5PO+LZmSYOCu4iVxfXxC0VYcffYV2JxqXKp4PYoQ8WMUoPU4+yMj8yNy+0iLzxfTM
bTi++C0zhxEpb4rxzBhCYrH3GYz5R9AeqrJ7cn1jXyabRqf3FC9TENE1QGRBkuN+I/+MLdzkW8tT
Y9GqP9zMAW0qHjpJobWmPjqHaB8GY5sG6SEdsjWfRN2AsSIasFr66giFEgxfJo3AjOmceqzLf2AE
ianeM/LN1Hle93hbgBjXnUUGmU3CFtdbL4wKRBCXAFTjxkGU31k5LgjWWsoPEjg4szkk9HHI4xIF
1nImpbiBpyg8bTcExhN9l3OLDoQvl8N/I27EqMk/tH5Hu8neplBPRJmsjg7iwiD4cHJy4lmBqrlb
t3X/WKdaRlSnTySzsy5hWlV++6J3ThGIaU2IS8TuK5E7BvEdHJWe8tA15jFiAp3gdGetB5anfqq0
h0+J8+BAWFe+uY2D76RB4VV15nE0X1OmXg9Bl4pxpErrJxUGwQ2bDKonfQIs03NW5sIj+8ymdw+R
AitAZpe7rlJPql9+e5OzZ6Y9tB1emiW1duTEpYvgOMUUXh28eHiIXFSBun9xyd3N8WVqswej2K9b
Vz3quv7OC+OGbPvx/Jq1/WPgBqegQIw/9fZjl+KVsRiPtIXBn6iTbKSSj6MG4zXrIUTUZR8rX6al
Y07VrnPdv40cKWn3K1uX+GW52tvE+DU7dc3XH3i/PgCOZipnOx2erRZbMa/R3Lgr4BuCjILnwZyN
ZV0p6wiog6HuJyOPwNHvoMU4bvr2XNsf2rylrtivfwm4fxA9r9slZwEvGl99KsCkrPEXuTNNRuZT
lffbrk13DquGByXLgKNiRpot8n+A3DLmbVvZFr3KHzJ/9N1Vt/iMoa3gauxRB5HgScNZEv8KOTpy
V8mk0Li0thiPzdwvikIjglpqXm61fZo5O1P7Nmi/kLT1yMOMR5HLcBSqPwN9vBrSocWjoyvFPixb
TkBsWUTO1K8Okljt5mV/lczte8uXrPgHW0KmQHRVe7j0HCRmDsvOoTeQC/yHQw1Eb4MoENGrsjKy
jOvjZkijdcz/yuU5gpfaLoqkY54p/yy/OiNtFPZglZATpsXFTozSRbjXeXRGUGi9Oqbm3S2Rkxr3
zljP2ldvnhSekgHQL/y0wf4IkrEmfzXM3tEiTXcq7oznnKcJia7hGB8CwreZZISEqYz0WHnfSNGB
lwOW1HqBLKrzdN40vDLodGUkgPNCfB/xKv1f516B/Rmc88nkL4okWOXmxOtAwUzN3zNZFiWKtG8j
VMQ6JLOlDomELHlfDARbQHCoiOCIpCahVzvPlbGEN/I95vKxOabl+OgB5gw4kRyPWvVdxGvulQ0R
m07MCAbUMDd4yAhpw99J+MuS6znQhn3QazvP/RnjK51hBRoXKzePMm0OlMNFwTtDX+58hSByMa4t
P9Gxsk7oqlH20B3Ay9NF5dLjrRZtulb7Tzn3ycSzLA4sWZGz1GG64GLpX/AvAIi6BClq5pvBZRWz
yTBsQU/5EOH9MNDaHEhpNvKskJhkaF1M8tmj1p5T1NyEjNuktlgi8B2jdfBS9cd6PGTcsqH1S4uD
Smp3RpcEu5gxjfSmcszTIqOMSF3aajMoBm5APgFIa4vBVztU3jpMD1jzPFSybP3G1hq/RFmcFmTx
7aoKRVfnkQx054bHiconyNFqNSyZrLyK88sPV2JejrgYmMDBFhGTQgRKlw75bos0eMmm50BBlGUo
zwrjYx3qTzluCzH6zYAJWGbF3TuADIkxflZPgjdYbfAUV93RQNLRcdWTWUX91wiSH/JHNU36qnoY
fsqE1Ohf7Imjh542iEBTaHuA0vrVf8Huq55FCpkK97PxnHZrxjhg6lH5NUdtJzCxyY9eQDxgHmIk
Zg3FnzkXG3K0+LaAPL1IhDIx0pNha8dossVpNBYoNsBnWhZ9wjX4RoUUEtILfNOlEONJtLlNF8Pd
SkI0Hp8NCHIGkoTXiIOjI6lbxFdUfTOIyvqdAlS2/Ji2Or6JiJ1j0dTzHStGymEWWukOS1g4j8fR
/hTG3O66fT2UF5nD//Df9zxnzKwNdWWju2W16qCCHYZ3RmRwOYB8sh1EWpIr7UnwVQA1naQzB90D
9gjqGsXYxUtcsZzwI9rZHZRWHicEbqQiZg6EGHU5CBjTyFuPMAw1siCVnoCy12QjIYrDjab33LSx
JHZLwXGAc9rsjWlS8mNReSw1On5Qk6BHSgruYTRK1XfvAKGCzyKOkJCkxri4eJVBYvD3KIZJ/SQI
E3e4JSU8AqUQuTVGzK3Bi+pey389IBWYO9+LXNwDuqIUzFjkqwKRATa65M2wqnGHiwFIMnXY/kLt
JaQsHjNSGBDfBHSFAYzRTuC3ZgzZX5j4qr3HjmWQrTaqPzbrsaWAyM0vr6N7RMHQZIcY/lQEBejw
fOM1jON1xh42KZEgin94lHEm+p0NU2hZRB78FQ6peSg6CTckpjyEsPN+84QmNgqug5OhoIvqPwH7
1cGCNuTni+JVUL7KM5O2ZCJ9y8WE6mnig/S0S0riklyixS8/GFpWIP1w+NvgJXJQZDgScRI8ypft
U8QKIkTMjKwS/xPdgcNy1jRrFZorimlf0jhz9ReW3tr8RcQyc7pNzgeym5wiBkR7285SICAvBkAK
AIJRDgeCeRcmJ6Ggz9YZdX0yvzj2uWPggErjlUrwjFAHqmDVNqFJJov+a+ImyktRn60KF6hXrise
AAHhhNQcNviHSK9owZHao45GLNDZawtC0oTC4YdBiFsVRA1APet6ty21f1KqObH0VTNQ5vygSdQe
Ak+2N4EYwBvEniLSM6WOt6CF367yMRWQVnAlireNkzUCHLtVH4i3Wtmx+WdhitjP0DRFKKVchJEO
omLCByBRxL8Ut+IDOom1sZIbqTXOBa5GphE5/bT0JCMBUazrwQDzry84AfSAcFaAI63CTWTUJ1PB
7ZSwvVriB5XJHKaMI9CFABTLLysppH8AGYVDNoNeASbrEPBO07pOth4ZiqLQd5Jhy24PSi/+JlYr
kKF5+I6sr4xivAnkkqoFt3k3CcMQaYwDnTCby1j/no2zSKRUUAO0gMAmOUo5XOtk6ExxjQK94WUB
z62omeCzTBDhMZW7lC7b7hKjQRq8Dzmfr7i2RGEkLDlrJn8QKzWIU0Eyr7ZrQcJU6omzLv8azXZZ
kSiVrETzSvSX1Z4ZSgPjbqa3wYT7ZwGUBsX0UsI91cg07J2e0akXLVv7LcOEp1s9H8JXEjv44hj5
sopEpj15J8uhjNdVuJpi4kvmtdNH6CMxqdfjY2fkOxFzzCTfZA4/oULlEIhnKB5NDme2qEUmo4zy
g89JgHIYyb/AIhYX2pM4R1iDTMel3etLEowSscrA+litdjIvdondiqC7KqlQQRFPmBB5ue/Qnc/V
aUKmM+c6rn9wMt/fqhgrxDEp+o3coLKEIl5ODZJp+MRwgn3U4GGzTkgkthwDuRpVbGSAY8wRODZ1
CFN5q2quyvpZqskLxISidHz0HeNYv4WtsoO7G7iq3cHayjtplxed22TODJoEdsW0Hx5tMp0yciFR
9LWzg0MAVoQvVgPf+Ov9xGJhjz9j9YMmImoItoGLYjaSP9WoKbDEDJEz7wz9Pa0+GwqxEQEhcbEZ
LHRi1FwINXJEgYUbR1L59sJV+YgIebZUGj7FCcwwGFOqZyf9Mo8hjQkNCLOzQ5pFJrJn5Vkb392m
5CFzYO/2Mnvg4VpCg4zhsrHfhMpsry1Eo0t+jel5ZI0zQ7WkAVlihiNBTMQpbrq0SQYQuRSvkgCz
krUg3zCfUjgqmxLREwMnar0HmXsi/K1HZtypKo4jxVcNRwLvk4O0cvIvTGoNzMjgqMRZofslmsBL
mvMcMBRxHMHiI1oV/NMGNdI7i5qcfcBDPEW0cALUKvwGBauekEDdprO6A4dTiG+2DH+GArNtu/d4
ZxMQHKaRYkoPPBYxriNh4ez0brh3k5dSPjiOceGV2pS1r3GP0L6CMGqD9jDqD6Ro9QTT0CJdkwY1
W2dmZZR+Iz8GsaVxd6qa4lMLz0hCQr+/JNNTSmZWMLVHJMhFsrE6/2D4vFjLTM+ZKzgDPJ7sneKp
e6aLhC4YnmZxkOGyVxfGwIPpib/gJaJT2K/btT80176u2YUoTyn3KiYHSCLTmR7jrt2P+XAQbli/
zH66xSfE3cLLLzJHDNAZkTgiaQqoS1KiWwLxImGgs9Hv9YyOrgGdajn9TFZP2jjN17Gx9pSAKj7C
H9jiw9Zf2eq6Qz4UWhqhrjh3SASwfQpRk5RZrHmcUnWH4gvyn7Q5NLvI6CrCjfmF9BYfmIph62ZM
5sYD7pbCvtBqjo3holzDZgBOgKAWl9yiKqp15pLMAqhpa8csAng0diV+HC+hfUCFt0AL5OHIsG/z
PC1E78nRV8BNQ4doZvE2joCaAWT5YEM/tgsEaTQw0YShoN63nBerrzccCyaDyKBSEe8euvBDFDFR
nB3C4Dr6b4VRbhOJkPR/LC4oyXMg0zJvyXiXXTbkgMP+VIzpcdae4D97d+EBiToajaYBp2mwELNk
NaK5HK5J+c/WhqWB5kjH8CLvihlUqxmx/GyFm8TzKYuEIuNtzIgMyVhgRihkDwBFL9dKxiXRrXMb
p9JSJ0E4WnO+AkEP3IiVdQ6O47TjZtS6x5mMknStu8AbLvWjdGBgKgdELWQM7dY9Fh0v7TYJNyE2
glUQD8/CVWfkxkhVQz52a97aIoZwRtvWXidS06SqKSVZpNBXAV/eTNGetOEQM6PVqBIb/ARQuBAc
xdViFfFSf0UPST6xBOIo4nrQCMsAXtKGQycripUsqhD1Buv6aOqo7FmWnRfGI8ZTDhqqahwQ5xgY
sfnqSKAf+OjB52vaTihC4wTXmwSEBwJ65hQtDmIy5RLHpH8KMHPEFuOdYewVZ+tN6z+VBoxeR/gw
PXkp3RPOuCAeZ5Ek1ziulk1k7KbZWetEHvo8U/Ktpcj83PpHV1Zd4T/IDNQl0Yo+XZKzCHhVFOLP
sBdz6pGKUg1vPV0NXLwOoKalHhG03bPaP4hRtZnzXy2lGJqQWD84BwlyrLQ98Jui+NILMjrVpcAl
BrN4UN49xG0OiUe4/QLZ0dwXxYSmJTmJPCOM++jQhEi+GFr30Q0muhDiAlHapvbb0DWLWS8etQo7
BIeZY2ir7GOs/o2ZtkqJFepb58ysKmlWc96vteAiboPZ+WElaV36+1wPoH0rqvbGhny3mkfJQ4Ky
cNmiUTjJiESQ2lKNuj1v/SKLqUMlj5r0QQAbPUIsw2+isfGkNEjIZzmxP5SKtY+BMiTNx0p+5+Gi
krtcdN917z7XXFfE/LWNAnhKsVX+6gTeUb4zj8uiJ45K8iGsuvsWc4tJCUu3U6iccx77mJkz3YfO
m/bIRRInaFY4Q2E9/Ya6nQv0+IhFGnWb6Mv/5IH1cozf7emDqFMY9m0DuMNIJUM762tNJaychhxZ
OukQMKYO9SUIGlPVPuXGcKz04lYH3Menv/jOoDrnpMU2CVZqEfjqRfTSxlDonGy1tmH6IGWRyx3k
56kdrw2waGLTdoAv2kVCEiIZkW/JS4e1OMuhrZjdcz4/uTHwn4eatoKFJkceRXN4tIY9By55Zf7a
6821Osf/xnpEAWiQswJjG1GEhA89P5i+tUiMtxJDlG1N25SNeyCnX7KgjODK7c7tHRHBRrLhUF1s
iaJnOdPQgypM0pkO3qRubSZbhNImeUa/DVpIDwQl3MYuVcz6xVCQWfDKFXytmzQ45eU1D+El2JyQ
vBkkPUkFMhcwq46hPzsg/DxhUvPtjsFZ1bsDCCWaHZkr2MHvXO1gPvKCCEiHH2bgvYMYbLHfdqq5
lxcyDOK1QfBWy5QUo6aCH83A2DpLI5HvR0d/nYOOu1tqKZOkpTP2a+yfbWXtFTZny0ACzCIP10rz
5undGrYHtytm7j6+rAfQz78oIEYHxB6SUkCUqKEERzMuSDlPdyKibslQ5GgLbfzdPE5krmy0IT2E
BNXWyfRetKeJOjKTIwrpdMqTrrbZ9i8fDXynABaXvGwfAqWFZM26lVzFqvIrfT3ih3VILBJ8teuJ
o4F+J5hZoiISoqXC8dlh4ZF6DFw3yLwPIgqxf2I6pamSIlSu/JXT3QXtEYyD6BUnLAF8UOxVZHwO
i5obuE2jJ3o1gN+cZEM7zm3rem+oJ8r2O6XzrmQhZZ+Jcj4TWwLHfI9GkmYne7uOKE1Vgn+Nj3Bu
7X06FNJXcLU8VRw9KHm5IutuafFRDJF3q2cImc5YmcZ3mGy5QWgw3cfVVRwkAwHBqhru2KoaG1Mw
mEPVYNMtn8QsKVtOD2kLld1W2pfYrA2WSxQf4gaZE9RHtEt+awjmSJSLYgNjRreWODdhK4EAJviu
fhu5ykrBwZTPq1GdYKOp+ECE4hK3cVAm94lJ6i/Dfk6M1yE9GUS9icCOgsS2XTaqx6ynI2ToiQwI
0+XMU522IUiwRrKS/DY38acDqzLrsZ+rv7mIBUUcDyo4o8+YCrSqIBeS+hOOvJSIGOPkzMtl5u6p
Kce1SLq1poJZ5ivnIp/C8Z8+uzvbu9Rg4FxnIaH5dJklmnIMlmXyBSxSMnt2q5kLtUU4UuwmK91a
pXfP6QJV9+JfUvx/VfclK7RK6HNOboNxoU3P0g8TWeqNzvCTobgoGfXJycuBg+Bsq3RYaeP4FOnJ
3krB2qdvffCfau/U5ea2NrsTnuu4WZBrSrawtRlq/xsrSBBrrwHvo+e4+C6dt/RooPnU7OrQWh5F
kv+o8Y1s5aAPQP8+chR88TbBSSnKCmllaaPwpWeBA+H9C5ALof46tjLUZSRehrJhaWAx+TLp+4NQ
Ysq2hZsfQPMBjXqtQ24M1jVwFtNhSStEzvs14VKo72n0bRrdLiTIYLZWrfLkKT+ND3xtsUcyujIR
SZJvbK7ar4wPQSErF91qbSNbBZIMqqemrD5Fqzb0KOn7lpsd+az3KYIPJFz9YB3QLm1DwMiIiXS4
yMschsaJDAjVhNRn8goZLDvAD7QVItk1ACNUbUHQXf+O0we86BLWkhY14qvU2nLt+N69Z1cUJUCV
T6vWhNangJxxiHv0Wvqv0u7QthStiHzxok1Qb51z7eCyXPhocMcEGZs1Jhd4/lNE4BLChzIZiHY4
6+RKA3TUSn5qvQQjebRk/uBGmXPit5g4LPB01dI2SqkuzaraVOlZZ79B+ahl+Za8ulZRDmRskx/V
ityRAYr8CRFTgiXZWUAZDDmkG5fJIchPZVXTcQy70f7raiji8EEhYjPAphDwB/bRtiE9a9JpYq/G
a2AUr4J9D/zjVtf2KphiSWla3e9aaEDyUdM3LOLvDMseJ4jJgSCHkmwL7L9iqGTuBkwdURLlmg5S
SZOILLvY26z8mCHxAUSh2yNGyzjk3lYJJ8QfQBjlh1P4pEBAIUgebn+OO4r1hounf5hk51B/ZlPY
2eS72rOWXUzEmSQtDascmZ2m5XhN7H3MFMRhyjNQz7hbwbJLUmycPjnlc8BHeatCNn7kAHX1NZQ9
IzevKZCji64aoYcW2gu1IDKOcTMEA4UPLaK967Pu6KzurpRoifs4kAYzj8sXiqOKZsjsM0T7ZuTJ
msvPtiZbe17llvEwWOmzGAMrxVqz5aBUQKWCtSYGq/qQ5aJuhkcVr9U40PpISIBh7YbmW25Y7hru
C5IzObpE5cM8PyWkPE5QFUwkwMaDh2g35OjiNNFJxhyVB6P8j6TzWm7cyqLoF6EKObwyZ4pU1gtK
UkvIOePrvY5cNR57xm43RYL3nrD32hjUC0D65Go6drDxjL0dfXfOqYo+60/bv2X+l9vpILeqhdp3
QBXDjYdWeFOnokjlIjXKcx8QCFORGvgvDHM4zwjAmh+H0jQO47W8tDJ99nhPGgPRYNChTyA3he1J
x7qOY4b5uXjNCl4cRDIZg4yzdbFwTmj4Hkj2pOZBhiIIBeKaRLLIINTgmzsNn8wL9Ep0kLz5XGsW
x6soz9jfqy2gdOeACalSiAsGWkTUWfiZxBfuXWLlAvBDz6qtb/ovEyEm5U+1O6Fpz5Ak8eWKqFGq
eqvxaiZ0GyMXHy8j7D69NN8MirKJ635NqZmh7O2n5zJ/1MqH0DlSfpAQKLt85rtBAbmKuz9kadeS
QzYPJeZrZZcgHGSuKTN3GZZO4lQC7ZsdA483ktF5B/aJ7IUAwRm/h7inaAx2rv3osoDrGLOq5+Yp
Rhnhaox9TbIUwpvNsD4j2m7kB0mQV/B9oiwodAXN4D+GdyTGmF2+FVzJn9hUWcFcAhKltmLzvLnu
cxd+S7FOH4TZDZUhRFtxS4AuRHTYJ8N1Gv7lvsZI7NXslz7JjTRCpm9wRqP8hwXF5ihn8oyoEAX6
FOEWe0nrEqF6RooUklRVE3pAkHBNZx4XmsA+QO6SqMmtCVscix1vXOv0CwUke138CHx7cN1NCZUD
oWAIUxltIWokw+YWdFiV8Yivxww6KFc2c4tk8nYi4pD8LCaVTuesNNBbTE3BETJLo1pjBTlRiiTB
lxsBTMZdZp5n2YITHd5YmBGau9jTAI4DpZxDlhgbEaejb5QpMmJwBkV+uZXZvRHmi8Itj2p7EyoE
/6K/6QydoMJtJops2TyE+B+tJwgYeynveHclgLW1bywLGAROiKdqFGWskPnimuAG+BaL/ZbDWyfK
Qmt+8tHeBJinMax1AN88jtCmPgmBId1OyJTQ0qEHf0FJDV1USdx9gooJxX2g73hmEegzZ2LV00/d
hcxR2sHKO0/INGTwBqqPWkueHSvmAgTFM9gs4IM1O0HCXBqG+PLJWrcI4VFP1a7dPUCQraVeBJKk
Tce/65F0DA9fZ1r+ilxvIHPVEz8/WUYQ1jX21Q1foAnmMyktfEUKqkSfd0zohSXIPtvuUYT8jxee
uUzIBis/U/9JYXnYVCHn5bl2nnRDk0ZEuDiW+qWlrFEl+piJNll3lf0kJoaktTY9UYB8CzaM7OSs
8inSCANBH4By0QDUgktqI62b5ainOgPTzTNq1yqOwW7VYmaU3YSLd1uZPwca2CBDwGwxkEPOjwiD
V2Br6bY1+J5yNRbPiYL824CLlP+mWfgKS0J1nFXUTGtaXBYcFA36b1mid+mav7UKC84RVEoWHnhN
hFaHbMs8hrNmVglbQtdjNkN/eXqenS9aL940VkLEwYRwBZ9BpvH2W48kvvEo3/lXCFSjdlcmTWFG
pgklu1QhokMExxVZHG35mU474A2nAGkZguG9TFsLBE3xkA8hDjtEVWEKMo3QIn/YpOgpubwqRMCA
DFOE3QHFYStqyUTZjF1+leVv6GhHxZkvM4D4rGiWxfwYh+PamkD9bpzR55Uql8keV+LVnFX/PmES
zdvifR5Z0+BAZbsqGBfh4zj5wNutfMifM56vaOx+EkOFB+V/akX7W0MLr7h+e7ekHGAlA/+C0wON
sT3tg5KaCwCZOJfcqHwwATFWs7e34ADZffI8NeXG9HtCtdS7rVtvMlcycYQLnBVxBSrjVulubv9S
pfEtq692/ydAdIzuLYa41dlwZlsg6s4iNft1WxJIUjZHL3KPOloFsz5VzMNR+REW4i/rFt74GG1D
myxK8703B+7JXzW4VApjlWnNkcRqc1/Hv4H5rE/fQVjdjLzDqUEIO3vqwTPWOrxWDlE+wTRjLVSF
W5xNbJ8HOqesZNXcEPvRoXtoYdmbHRmwPsMevJg+ahUSLIl7O/CQOWzPc2unjOkmn1lwNNYOXkCD
4K6jgRYabh57q7IbVzaVQaS9WEby2lrTket4lTRMf/xzwcelMwPJPoZxemgKlsEQ4fsFmwlnXlkl
E1EfwwsQG+6aeFvjS05eJ/1UzBc0foss/kjGR6Cd3FRoo096sxubfzRcTDRoyXUzJOyaP6r3TmeL
V4sU61JYpDVn+rzTOKDKxqQrg51AZC1jOGzcbP+8Y86mnVX+lD2JeRT9iLdUQYO1GxuqwGrugp18
w6U1d9mMasb72A4bd2YDYJN0Rm3mK+s6exYYgGZvudPgyIzrRLcfG+TSAQDVkkvXxX3q7TiXVffa
eARlMkxBRusCWfydoysafgWJD1UnAz+DseEyaQgKAmLaI3QCfFTvJzhUGkOHIIYcysEVRkhe1PAj
YP0Il+NoEC7U6tECrIdjHqp000olhElV50PaQafL45027wkaTxQE8xQY2s7xL0lw5KTwOaTkW1kF
3HJLrwW2tXR5u3BK5LRRMZe2GLlfXJQyvsc7sY+oMbXijk6NSBK22v1GZaJtlvNGLXZ1vNfp+1G4
qXQllQ89dWUhK5yH+Dm3rTPF84KnfqVMaIvLdA33hemWshvGx7pAK613mAPSx9EAbTiqETiSYG9l
wanFdNDUWBdzlA31d+32TLWrdQ1DpWRGKV4ygRxINvDE+1rtaohg1qYs3x0GZCoOXOQ+dwXZgqpy
q3EbWu5at1ElbSIi8Nx+PXEEkZ1eqWuzP6N6oNJ4TlXv6A7mYdA+dOquipFc35kbCEmdcqrIMZCa
18SbZDAhp8BYOVYO3+zBHYFGK8lNwVU2pyrRf94i+CSjBhldXehH4bzFc4OTDXEEgVfDvkaniHIT
5ca1TPc2Q7c5eHMOZQP+oMcU7rKZJJ2KLUzg9QzyhHajAE1juoUqBGAf84WzGzxF3T00KVbak2k+
VcCVvtrsxE/eFyet5RhRdlmKnRhVA7Hz/qsX3TsGflQZfggNLXlOCYbSM+hyDJmXTP/84NcFooNL
ASWfuqlsfvhtq7NnRrLBmmNy4WVZ20vHDTPnrxrr3uDHTwkytbVV5z+5GVf+sDOg+nY8b5ZO2jxL
8WBdMQv15luKYbfIGStSquYsg2ylWk92IA4bP7GO8+itWQ6HYDCFB51QrlKisA1V1egjMyuyjD6H
CDSZWLp2fYnRDgUAjT+cc0896s0D2FtS3iQFCTEtPaLpK0ejVYiopQ4MTchsrwY+I0Riq8pcRgHr
IJpKax0rqghOth7TcMY2LuDXIEUly8oCRvA4kPDYQa0pBjBg0MeUZaCaCKgm5mPFTjXxt+5N91xT
vDunMuJBpGyJFnkDDsR/6eFviUZliBmH990mKz6lzxnKDEDIe5Uc0+ZVRxQxIVQpH5F0btiAZkhf
BRZVMHJSB21ZamjA6bATnC8xj0a0s+B+mLTxsrkYw/fYeNI7Bg5oRSQWrgOekTJq8JEqRpisxZSa
oAZOIEWV3lEv0GdwPXJRww4cMPxvowcaQPpLLBITiQ8pCdM7tEhloe+AoIi5O59ea+OE9SJky4ND
TbO2ib3MnkdmKn771JYnzJitsUFdR3nI7BGS1WPVv3a5usxIlqEgV7pX6MQZ1YA03jLdwFCPsDOv
HlQ9P0XRO0fuNcztO945vr3wfMm03RCaAdbMZEvm7IdhZstTr7Q03alkZzlooqSKNiJE/42xTWUo
vWEm2RrfngOOx7t6xbQhA+Og2h/Qd+yGrUf+m1XVy0x4sxnEj3b5bVV3CGF0k0y7p4tmsk4ZJehy
YzuIJtUHztc2+umcjIHqoaGPGLaV36Mu4pSM+E2i1WjZJ4Vy44805/5rynhnYrxMuYBgCZ1xVkXZ
6TJa73azisJVQoLh+GjEjGtRw6FY4XGawl+ND+bBuptXdnRIZBvjweyWhk1hw779MaPPrZAkImk4
h0wMeFKE9Ch/2StcSmujmxcyMjd7pOcqqBHaHFqdXj5BbLbm2ehdprUWYPOXAHgdFjyL13HQjKtT
zYwQMPFRJzpr/+/7+aOxlMjA2KTmy5+NkIfC4xLR53JjcwTXuFfH0gXNxSzNXUfaTkSrqWpuET41
hEIUJS8dR0D7OOP0t6qj4MagLY2IXCbFoQGHsERLFoR853qj2vYqZvc6uNrUInaPzwzHiXy8dkaN
ZvpbVtzgIYltZyZRX2bDW4PUcbFrx1SGaLBfuzY8NhnrfAHAamn3EGjHzNs37IAIbLRwpgpcxpRF
HCKjrJx/As8BBbir621tb9X5Vhm3ztI5ZkCXOR9d1e5pgVR+J3xB7cxuyL7503sNJMBTXXyybF27
lYP/WzHPdOmOmez4qRWL12P+dGmHn4grl8MEsZWjPMhnHRSvGcWJfMv/FLC8A7RK0kyLuF/2VMJH
ch0hsMDfCz+sil1/2T3JCiVOXYDNGAGrnCHeWWxwQ9U/gcvaoDrZD6QDiktba26Zqa4MEHMtcSm1
x1mP++3CfC29YcjziIWuHA6ARTe/VCy5LeohOMwJxRkjLun9GQSKXwWFG6zwGkFCT8ORvlt4hckU
cx/ydA/gguIvswhYGpgMO/wdNhsIzGI50tBuYABAv0Tm1Pwthk5yp2jbeFkpYTQbJ21XjCJyk1n3
6OKEpX/FGaNcdBA7SL4bYgTR9CHmGruvUaHpY38XjNfRXLUIigxD7FeQKkscgUbykbHpVBn1WphY
8+3EBY/MXhQT+DTbwnpp1A/sDmlKaAp+L6pfXhMrbM7GUgj+ugpE4MfsLnED7pDch+heNvs6/x50
apg1E4963rdeAF30TIeb2Xc3zWhDgOFuXZAEqHHqYEdkfTm+T+q991/q+hmo4VTs2MhM3mXsX1MU
xCwB2WwD0+soxPz+pPCESrAviUpVudJ4D0BXIE1APV+zcK3xfTg6JooNacDiXVcT4/wnraIa8Fkk
HRPktR6BoxxVbJ7m8IW9XSvTz0V7C55qf50168F4GAqLsb6+Gig/WJtb3SeoNKnEUhb49O95eSmV
B7ve04/NE2IlwBMFq0pXgetZI8NqLxaTThUyEmVH8g8RhhsHNyN+89q7HtSrCM4IgY4BWnRwE7uR
8E3FHfE/4f0YYLBu5UqTqBZ5wmX7I99sp77Yw6Zh45AegRM5jB69lY+Ci4qD5UvVDk/0DMs6llhx
jAcE83oPYJmsvj3I+tl2mpdpMvjdBPWi3WkF1DeGm0j8iqFZ+RWHiXYfteTByeafyruhcLv9WdGb
ZC+K2IB067CJaGHrgxmeZny7PdOOIjkn+kdJ4CZfXSaRenhWvR61xtmJ4R9FO0660NsOAPwNSDvL
ia3hFBnX5G0mTgSvxrqdiP8AVrAl4MiK4ZUd8G0wdWf9gywF5pQGcUbOt9rYyjhZ5pvirS9uUUvA
WHWMsekxeeUkZOYx0rzNfAdlKs7ySihIIUew7WubBqS4LO7qLTkx+fQUG82urMBU1mxgWYszWzFQ
GbIHw5/KdzOj7ks23kfyBDolbgTmtp6ZT+mET4Waw4SbhCP7Elkj/CH/qqeSBdSt24zpUK5duWSW
tluuWzf0Fm3InMzbaOD3+nTnE9JtcD5ZFpxJXMTJNmc7p5o+Oyhl2jcDHDmVXTn8I2hisvmmxhD1
fxT4jN5xdqtr0r8+QvvFTvYBJWCCHqN21TUZyApKFOJC3tzO4vaJ9zb4Sj3I7rH5m7Q/DVeTke2k
ACwD5bOz7GvOODKbkAQWb3wTfYXn3kDOqJJeuE1Y+9j7qkj2+bmJr2171ZnxZzLfrq4tWGKwcorR
HSsGxwM+wJL5gex4GAxX/cLu+53UREnya9Bn1dyacUkzHgOE1+16o9cwLek5KP0cMpoyAP44ozpu
znb6NjkTCTS3ckZPxYkBJXyLCPUXbdXSTPwvdWrOZe1sINLZEQK8x4zk4H2afyaTDd7+VWRIE1HU
f3cp13rrYDAdPt2Qi7hhTgTgnF52KPQ94S0tBI9g+wei7T805I6DhZ1PeScsFyGfAAoPChA9aLFo
2+4Vwg8NY/nQ1ys/qeDFQ02h2Q+ZobhT/EXMwzWiEhshDYIyJaETsJD4SwSXWBaUorL1iQHM2+XR
w3IcPJJgkJ6sBz+GMoWgA+km1KonBcCA/+NPX4l9c8OTw31FNwx6q3arq1KrJNhq2wOEdWfES9Gq
wCNUNr3tUXBgKUtERSmvFqlIur5Ak9ngTQ7e2RkU6S3pSYNAk1B+lNk1t76n5tRD5jOye9IcjeI0
U3kjp4BsxUP5lf0WBTiwR+u7sN2FzUSYFm0xrkN88zrEkHe0L4m1zhR4jWu7W1hEsnhwOnYMBWOV
dXTws5+b49Q/pSzWBJSmNZ9iAigVY6OEJgOGi4saMeLJc7mz0sFCOo7Hgi/26d85QCcVsNeqrw4/
cOdhR77RbKB7ZJFAWjH4XTu6Z7a5NjO+fPFS7611wD2XJuvcQ51YiVQqRDl91qLXklOF1fHceRs2
HeiJ+fzWem/TA4gCSUleop70ukNBFnsdXUKLSUHDY8thhUmN1LE7v7qyz3Xf8ome+Cun2oXOPuKu
/NBE/JMR0AzaAEj8ImqP/IURK0SUXfUNQMlh08t+0C+fNG2ho0NEmi6Jf7Z9qILt2N5Nnxqh9dYO
l7RUO3my9alKmOMLa1reQNovFouUNaIGiGxzx6GsC0Qo/v1juSeQ5ZJhVTt3uDvDbWhJRWrWKkgB
BicUKnb2gaFiFfkY6nA8l0xTGM4r6IkzXG4tqman3xX/go4sIcb1AdicCicV9gY4wX1Az6/4u6YZ
14NNiAKTzLIncDTFNS0bH4Dp1npgHDROV8c8Vow7Nk1EksG6c4djaDa7oWWzWu0s5TWsMeoNB9q6
XeAA7g8mMOnqwQ8JaobhXVpr1/qaGJfUIsViJDCwSfSmNeEjzrxlqMt1fkva/dj+a+eeh2SjGP2y
mk8KeJM26uBMdxsr9XDZ5IdMIaHJyI9wdcStAkATatJO8oeEjl/q1EvtM9qhrVFqVxMsDdOePcdt
00Ks6bY2PQnr3rb5LAByLqomuPr0CuGnjMil8Gc0jpc3pxutkmkPiPo0B0ej6ZdDoi8cF9H6xc7L
mzGMO606xwX3OGodn6K9xdj+J7xi5sAz++cl6DdTwimdGZfEPyLBpr0G/7st8kVIZAu7uQr4p7ZW
5EHoeX++TOqieoS527251ckksbN6MNq36Kuor4n64ubVqsg/eHDkRoxkuclqt7LfjKjARJGtmekY
aGFQ0SD0TvC18NMRK37EJKEn9E0kaQ2Vh+TkddRBTKH1aZeBr117K6NXKylbP+Iy2UzzA0ZBJKPk
xXvquzF1S2GTqbhGvUBn8E3tIkmRzzyP7vyoM0BHawU98QaKtJlw5RCSxXKFxYws/ViUkMRYFJ9J
+zEFsjRpOBvAxOMa/wQwuZ+VcFMxhFVuZfNNFA6tP8ndFcAjDz9Hhvf7EvDq9PJRVfELXNsypOYO
yJ1qV5ZG/gaCNlFqB/SHggSTskZrnidLPcThTWxC2vjca+BYUGhQVYn+DREaQAUqS8opa6D3uBhu
BgNEzAjimqd27/srmq45/3I5bDGEA+nt0GgaT72+yIK3AQT6F3YtT0fJ9RI0u7uv2MuKL4Zv4eUy
j7p2YSFPi0PUMJXnwFoK1VWsWscctlhcUHi/qE3M4ysyqIFb1Vk5PXpShwPuami8C/7Bd5MN49kY
BZ9vo/HvprfIIwly8q4siBl+6yiMZDcFjgGldckKi3mheNZY7MU+CZvQJxjNlTUi14FME+ZEgjCr
2ubG6jLP4BUBOMFy2TQH8bai/MHE6utbAehJ5h5gCRvkFhQAAcLShvbBr1I/s6IU81ZWxfi8iXTg
W1SoHD+wBgOmx2pZv1n0AjDXaWiPmX6I6JM7pjG1pZFTierX0k6KZ1yR5pEjEBPeJGGhBm90XdxC
H3x19S9s9opT3/MJM1E2hXf4j2aDihd9OTHKg4VKqljb7KpA6nWg8gjU65t+o0+ESdj92eDRw9FB
xnUQAeAG+dhQmQUIEj2+01Xf7Q0zhluWLUu9Wn3p/Z1/bpmV5KNYyOhvVn7UigdRmTM5FC9UdkxY
ZgafllWvw5YPyEF7YHffbY2QwYHGU7gQdHLMUsyMWYxQGuf2Q4NPKaR8UtiXKsE9gs9PK9XK+WrQ
DxFPABBs51buRqGuxCpy7akPVVo7n8Ne1QnDIQEVSoBJEPhYDfeYqOyw0EDWKZCgQDQR8Fq7+s4y
sY2E6SaqNmAY5ocIqrjmsMgKrCX3xHJ0e/hSl1q1uDnAsoPay5u1671T+j6rpSQydy/5aO0mn5Rs
HeNZhLqMzy0j8yGi0y0rDJSLVPulwuIw3ERtDL4ORV7z04NwtLQXTyZ6xnGeuT4n85AWd4SeI38K
8axkFGOA+Vaax2S0vumyoKpIzKZVzADiiFQDphQKPrH9UQkdmFOJMIg7HcMtBLKImZdnBTsta65J
hU6cIKQMKVZkoYMMyqVZvWRseEeaBkWdV1qFgCnmLOK1UY87WIb4Bc1I5A+qCRVFRtF+sZzcGd2a
3plR57qh2Gb80rqH2FBfAr45QseeSlA4NBWisvCLTxA4w7jOmCKU3gEKA90EmHckxUO9AvywKoCp
8M+wEhWPBRriJivWlUnOkvkMKtwLvH9gnPgnOCQFS4RFXkGgjpsjkIq2wQcru3T+N1vcumhWI+K3
ZB6XTReANAZHDTpF5p9DZa5VF0EYeFaPmlZlTiHr/7j/bIOzlgXPFhzRHOJoazAR8IikAP/CcEd0
HHP0G6eA4JG9WryITPYNarHOgWWXGiDydWtxr5XjeqrjFTVSHtz1yiXpvFwVbNPT6JwDpuhZsmOx
7ph3McnHPT+DnVT5gCUBUGwwJJjEmPYGw920Eb0dL5HVlDD3UIFHCKgHAVpy5bou7a85suFFHBm+
psaMFIaFJsw4OXQ99NjsExlzqDPxY08j+yUUID3uPg1kO0Psncq7J5Qy4VUjn+VCqlmAVR1GPRBF
CPlL5t7fAUQqrSKhZsgWAiTFCiOAOx6AHA8M+oKxuTbGVbQt+IImAkjRD3RRtzb99yJ69cie6esP
QgtJ+MLboX4APzJBECDGUqqMdCZ2JvTsKSaplDq3fZUpll2hhwiahQGcXRoHm8EWUQ0dtY/B2WE/
ij9qCm7WuG35JnPA5tj1KFON4LcMrlGEWiL+05DGfGt7Wt2gbxDr403rg2+KXGkyOZlM5yzwHSza
MZNp2mw/f6FbujoNEgaY5g2m6RjvEhPdCBA/9t3WyFjssNJIDq7ztxv33QabcbXBrxnQ2gEVGFxv
1cRwLvkEIkYlohrJ/PbYGeaGJ0rYQmq45agr2icGGAobrc4MdirjHoXZlJHxOfWS5EKsXsB9Pp5K
JXyMWYHM+Ekwu4bei1xYor7nvNCbiwGOQSk1EEk8TS7Xjz8weiPygNGahV4/dDrUBWRBMVhGjCSE
In6GBE22SRXAMSbIe4u1f6CjxAJEqyLKKbLxgio/KTwRFnkuxWTH3QrFMJ0On6Fd7ZAETH2wcJDR
lP0Tn3tPXzbwr+Hi0maiKi5p0DNlIL++vPWgeTrG/DCeyPrOtVvKGTspn5p+I0UgVR9DBZUYatdu
q/vnKjyG+t7pf/sZO/W4SJzuMbSNdZc0By2G1Hb/GyqPTGF4J0rexqyYiH1D6oNBLBtyAJMHOvo5
7jYSWCXjDrYMbKEKACEZOw2bnx6qKd843PjEtAEx6ExSXkTaqGvYgudrGtxBr8BCYi9hVxAlFQ+c
D/q8+AUzfhbkt5QrX85ck4wIvnBgCbHctC+eKErbT289zx4HySpkpDVUA4PRd15Wic0wdpDNTOqL
yPGI8D6oyiykpJoRtUZDqHlvnkmDo5BuYTG0o9TwkblMowVLO33takY+01NuQT8AjxH1kB2YyWPO
/4sUZkjdahzZ7UPlRtzWhXgZD4gnQcxjSI+kAOH4KdtpJTjryr7VQOCdeeGJDZFwuJSG165R6bFa
SrN//Pj5jEYUKRL5yop9iKppqx0tc59158J7TucPhaxB/30KbXKF7FXdvXresImoblPnJ3U+yvGB
qRzMxY75dJL8s47jKvOhMJ0V4KgJ2wxutwa8mkWKiWfiqA0Zr+JQerHqNyG/JiyS1WFH9CCqRC4C
Diy1P+vIp+u6gMMFY9i2HlAD9OxIyiDHHzDAqWrIVX+VSHX+TkgqZThqO9O+e2qIZuXZcs7sxyhf
sNMT8Wn+eNRKpAOvhqZ5bclViYjjmZpmG4BAz0FdWVQ1hKg/ybe6y/1t5XHImNj8QF/7X4q20aHx
4UrST5NqLx3IjyYaXJF1DSiniTmgCDmXjb3t/Lv8WnR5CNSmPF97fOE9ntGWPQQ/XlH/8KXgRXUC
0g2pJNUbi4MUlG2HtnjJQPVWeO9QIWY2swRxMTCvMe5HPNTaJFNDIi9y+Gkzg1rKEDletRemHQKL
lQkPNnGfaQJJB3Q9drMczBS+AwV+daPxdqX7PHJc1ta71X7ikePZKpGxhQTCCPwVLe+m0E2+lh/S
Q3gTOVKEksYXupNlq5wzGWTjHsRrH3pfth+c6gbbEB8EPwVIMdEVZOzN3C49IEhh7oACjS2nTaUh
JzIwf0HIEi2IoEHh28OvsSkn0HDhN2VQu8UbVWUFmHSR69A+j8fJQ3zEdJNZvY7mkYjyisJQYTKK
9qKkjBVpb51vkwgaE8zwBl083CFkM8gDBufuVquJwZFrRyvvgd/P+7TNL16IEBHBW03RlwXhCZQh
n4xNnSSeEQzrAvTkTy0AU5dRlTplO2oFhZEt9oi0dlbsdVVJN9rY5XpAhzYwlFfG/HHW68eIrWmT
VhtYJdSvT56CubVjnd+9SI6QZIW4zD/oHFk8erg4MkJtRBBPXdShcdZbZ+l79b3uPigwZM/H8q/M
fiUexVK38uBr/Aq+idknp4vc+7q+y8oRJyotK0+zTEYt8pfnnCV/etO9hN2CWh+lX+Y+1e9xnVLI
cUONz7X+aNq3yM7w8W2QDG07u8RBTrOSsaNPAXWiWksJqDuwvGeESPcjU2KBwMlkW8bqeAOQbVAo
MZ0kNrj2X5FBZGxRmaqN+qFjtisDBAM5z2TBf1L084DKB9Rla0DFYGcwjIgiNAcJjnLWYh090Cs9
AGULDihoyXJOoDjJnXKl1+VVuun4Z6RNo2+7yo0quRvFCUQNas2BJy4g6MCvCyZA4b6AFywPCp6t
AlusYKlRuHdVtsViKjgEqiI+f/4/1rMusyaFWoUzXTWwVjsrETVEDfMTVjNcmng6PO5fWTfJpLVT
aaR4GAvYeD5vA63/Oqju1G9bsD/gJkBxzUDdb3wFbfMUtDfCEaS5Jsx4mTPJ5eMX50GSQs9g3Pev
/eyetJciWgGS+pw/jZfgPfjXf2b/vN/5E3W39uK8TE/TU3+bn3Exfs0/0dvw6L/6r+7r/Dw86t/u
U/mlvzOnOC/7l8/uOj7z/ttfdPzqF71DFC5Ix/vyX43nkuUj0z/m2CSXfNAKoKN3Oc2/hFvx3r+7
d/RTT4TcfA+/82P+U360YGpW/mvwPT5TIz6zc4oX8hIV9PM3ajF+J95Jf2V/6av6DN50O+yYlp2d
fcof3a7bWfz3dDS/CEoKFvWH9UkEw8b9mplrh/If96ExVornsCF8qxIGEdWdtxWZxEFZO2v6unW0
JX1k2z5253QD6u1nPKJZOTtn5UOKb5BhdFTf/glB5TJZZ+t4hcFoCcZpZ+8X0da7U3id0j1zkdO4
MQ/GrjiXO1rxxbAhiO5K7NylOOmP9gOYzk2xdbbTibjCCx61o7VzNv0+uScXTJKXaNPscL5sUbcs
iZ8/Zufg4NyLU72jEfrAiLl8b1YP94dTxyt4tReEoYDK4ypaNqv4AqD2kl7A9myLvXVQtthvsKcu
vK1zAIq57U7hUV1N+3qpL4qHeosgblOd+rV1QPSwmlZgB/bqCc3SPXqo9vECWjLJeghP88u00lfJ
qtjoNLu7dqk0G4slzEzhnQBvwODDyFVnL5WmLS0lwmG+yY36qoZfo/hzxpVTqciO/EUlJ094dPkS
kCVqgQUwzGyt+0++fTZM5jKKsqhoySefz9JdYrRB0zNzFVXlmtHITHquE027fmLwyZ52wNQ2R/m6
9XgSKRpgPrvKT4dawo8Y/fEwztzyMA/94N2JvhlS8dfchVAuOpXcUS4Ob19NP4x+ud1STvkQ95+4
TGfEhkrHItdZC4CCkkjJwAaTTQzmE7beb2WgbuLMXLhsqwozfxgrJ1wVQfqPeM0qZyzZZqgXRo3K
PfpiErFIwQwZIuey7Uuu0ROz7sVLtRA7QeG319IZ9mjl0R8wxmPk63sYp1FQj/MZhyNjmaPKSQGn
fd23Kucomzb1nzS3/Dtt2BM4+1DP5x2Ld5A/qGN0DvQIJwVRRVVEebJO9TfPHuj7bVn9x5gixu7g
azcqlYWNvMqCIZ3qD415K4ixqLHtkJHTcF+FZFU25odMXLjroYKtJOg9u3vUuQWsdKYAKB17lfFl
nWFfoLIZ8Yu1WwNbFYu5rldYqOOL6QB42H8nnIFTgeuWQ61xIfFaILowJ/Rm8MSjdbDTpctsrkCi
P/9YP4ZBWFV6qKdnsVUy6rSAf/BpViljcdzu3VKNX0y+1ER38R4FjOCCxn6tdffRzHLSPu9ujxCD
pDCGdQvVQHhU30wY422RXyNVx4KWrgMcyIXz3bCNq5KLZny2DM1Uj21l+Ow3pJqGKO2zX7bKYlho
xvGJcxwj7UqhTSGteRGEoDy+k45Z9HBgwQxI8Q93kqIeLdD/0hzZ5q/jugwdHnPC8+zNxKAeQFff
PzPshypmUtUyKs0pL0sgxvIqm3OjVkIJf4yZJOEJoaM0GJ5YDCR0ERZRgRFaoiCJnQ3w6ojYQ9ja
k7kqiyOP9/Pov2lUSjIakPbHt/YevRUz6pyQ3655LILdrAGOV8jm9H6pH1WU0wEk6xIbV2TmezRS
VJqK+sUlprgWGIJPbPV8GZyl0ypM5gBcdZc+He8d8EdpjrNbTrBgC/IhDg5iPMEdoeuQWBPGynl8
4qfghqxI9CoTFCThtCO5igHYwRFPmPPCG8uPHkgd0H5gDAjZtZs/cfNQRgoFHUo6yqmQXwmIPDdB
I7LKVX9NxhF5oJyhdElccN+MS6MoLuyttOJFHLHiG9bIa562Dkaaxn2YWV1hkWjts6mVm44uRC5f
RTMwBxM5zZgTEi7JTUp2k4RAmh4nSD6YjWjW2WMiZoK2IIIS+vO4Kl0GtguEWXhCcXUnTHeU0SCC
sNl4tXVwm6VCR2w0d/GQufQJGPbWjgk35JaYX363rZksm88OFyUWGetjzA2cCvGuUC9tC0Ys39YQ
e6BrCa8ZKtaAe4R2wtG2poaOKb3xVVI5i0qmJyMURd7AImHL2O1y/NiWtMaAHF2TGW7w6/XUvR15
29imUhiz9trClFNyiB+0Em03n4yLbtpvXmZcUVlQLV3OB9Ok7HSzA24nHlcfzxRs0CNqbUbUBOFJ
kgupAZwXFbOWiZXr0B54WrN6Fyibhic9eOnSN5m6mSmDl5IgPEQnM3I5ch9K3ig5S2Tvi/6CHR8f
KaIoefRsHnNqeM7oWDIMqKdlEwM9CZjVWld283QpnRCnLOlFAMN1U3nGgwynSdlPyCn07CGkVVSQ
vtGhhL2+JyT1FIzQuYs170YK7b0tMXt2tyRLbnXAxsDRWGqSmNqZHLD7krosR7o3Qa3Yzen4lvvd
ovJmKvA0uY1u/oFSgGEo5khV/c7r+kpfDRoTb1BlIukg/pbREGz3AOqTgBFCpfyPp/NYbhxZ1vAT
IQLebEVvRapFymwQHBl47/H090udiLuZmZ7uFgmgUJX5u7yjnynnjrxbhIwQWshlc6dmzlvKOsCV
/dD63zFV1j7vFyIa9Gn7hkJE168OmR8q4FBPPuzc1FC1Lm+YRwSP/eOMzHp40+ISJb62mGOMoczm
tjMMQ4hqWi3Z9yZ7XTouxfoyUkw2zM8Z7EuOBmlwc0bJcgPD5urld9mCxVBY6OOqjanHyCBKwIPo
RmcMVzZuxY5e0hrKQ4/duocuI6CmGauFMeaf3Eoot+YNV1A63OQ94L+6yUHztxfKNGU4YNteeg0y
SpM6pfwPxm1ThvZLiCq5nNJPl9ZO4n47FYgGMSLbSwaOhLgrsEjdgnDVOoRy7k4zakZrIQ8C6bL4
k/6Uk4C9oj2KSaAcmJNMTLEOWcDWpPMsCX6exh9aTJynG3nXMwuyFoFOOGubLCgTxGy8nhWeorSC
GEDoGEqmeIFmL3WIv2s2epKuegH0acMgTlVAgfnBVzEBTaRlHxxGXkHzl7xLEpNXIAwne0ZZ1slP
35CTgzonyU1SQNPXIkJZHAP953J82VDUJj+hGopz7KRbNwc2Y+ceslLOuRkNK2JAfmaFk4szlDjo
9eh+CKiIQJpsByaBVis2BnVNMjYhB6dae0hEWYLid2gpq+IVm5/l3chFMojNz5RvXoQZqhtTWSrO
UdSduqofeRHlanNRSPJCtrgFtfR7nK8eMpgS11lms61wA6rs6CePgC0+ZthhaoF33eYB3moijM4v
nobOetIDlLzRfTKUtQ2YxcEWkeYX2T9yinO0y02TkQelgv+tfU6kIImalQHWT4MYqsrKuPzVT2m2
t2GWR8xXBs9bPFgjXVzPDqtdafcZXKbiJ+G/0qSmI8NfLQCriQ7xltTDzpqezblZBpuQvz2mX32y
VJtr5LmrpqFIwkskgevuskeOozCImjDXbO/RCeQ1I45blGSOv5WHyYnnEB0mvjGH0SiMS26iwxxj
YDGIMC/QUJBYCEvXMh8x3mR+/ctkQTMifMqCvCS2vrKtZT23x5Q0BOm5KalU9dWKma433TIbM3Fk
0AenO4j1ddO6p4zebqLVU+1daGBpn9hLjd5HtQdKGE2y6Ydqt5LVoibdqi7LDV2bdygZ5xJTIwYy
qxmrrihWIUQ6FLjcF+fujYxM5GWTmzXzF+XfCQvZweIaeegn7/zkOqdTl6iR+zgL/LePIMzUjtvW
KngpuD/Fwxk9AHG0KxNvLcFD2BeXBeUiVh5gX9/6CtytZkSHmqZgGHD2g4lqNAXA3bKOkA/iweqR
vmGVZK5xBSviBw9AK6BoUycI08/XHsdRM04LeW/hIrfyJs3IpjJUtAHqypy0wcCIX1Ol/+fY/lHy
6/LgARBwq3TUZeQmAMnxuDT7WEx/YTqrmM1KQz7tp88Z2lxe6MBD3l8gg7uHgPpktEBwLmcVWJDS
SLafhWuxdIkuGW5SqcRYVACnZBUoDLy5cVo7zLDCb6HAqvn1roBWgaKuOO9l7qh5Y8+5jAQGaM69
hEdmhtM6hMOYU9JN4dpzY4R6ZNcDXdDqKzhJAjTazS8lYWhC4Sj60cdG0QXMTKvq5ywQ+Z5yrS0G
zYArv6dmtlRAtginwBnJDEaAf44LLJ0P4ufkUFcMhqLvegacZgwVNKHiXOvV8TdMZlszHGVOk3Xd
FQenbp+xrTmbdDfpzIXUn7HMe/oZmVcUoNxKx2fUsB7fir6PfVWaQ2THKOxW5G6SsVX77akj6DYN
uY6BEo6Wyom7Q9NhO35hNt49Y+pn033r0zMT+Yr8nzeSJMQ2x5Uw2mibzVt93knk399YXIAhAp4r
ektUcAN+ABxvpsz/6KInPrGgLERWACcRVXdbUmYAVsduNTl0uQY4qRR56YtacqHE4gMlVqjeJ4XQ
3yF/qcliLN35ORjeB+/NT5sTaqg0oLsMns10w/QTho5jyQdOyHAFe+CID6wmcc+xh2JERl1hgRIR
BJ1XjobeAgOsQKJsOACC5CRhTSowDUjMXyCMkdMNeAhmJaSxwH9iRHyGeWohKEQuANVnM0WNJfwn
xUAv4aZvBrI5kTioGdHCkYMNx6/+S/Fd5bm6Ho1fD3al91v5ctLX2shsjAoHv+dueXMr7cE/+WAd
sb1LHjDPiJOc2cnMQ3EgV9ApE34lnm4uvjMcEi1wAvKDYjUl+gfzC/3bjEVW+xhR4jPsJGY8tgwj
DFrwmSp6Lw70mMR/f9sOwT3OMSIMaQwVAsqAu7g5aCp81gZoftmcckJpuROq+qB/haXMvDfFiDYd
JhQN9ZF3F2Ba2paEg76al31kMRiJYxIHgOeNmyiYrngIdngUmvCjI6rMrvHFMHgM51syf8tfnZG5
mCSFAATV6N7qYDhOqM5BU51gYkiXdai0Wx0fvNz4l03KpvV+M0YOJKjPDSp+ojedOD+448rQ+rUP
oTTU2s7XIzhYJLyEkkM8goQq7J7ZeiDObDxqdfeU3nRjy41FNQKI3mLYbVAB2UOPljJY6YFyNLLm
TkMTxnfJgfXjEh+DQcWulkiZ/tX1TaV49aL5XHjqdzQlqNpRlaFHZQT6oVK8fywbjLAfco4GPXO0
4rMzXNkDS+UYU65lNcrMz7wF7jlrmK2IUl/EjADXmvduKk6sx5K6HtmMZfnwfMy1Jzadlt6c/6tt
7HkE5xu9sTXB4IbfYfyqGiJBiUXJ44PxLIu7rt/VktnQrb5wvbcU8XiR/MoCacpg1aKeLEeEg/mj
025EQKybmWe9t13/VH9hJEvMq8H+OY0QfsSBauEjhqM2+wnFOqmU+aO0vWXgKU8eoyXJz78k+FjB
iRLL27RNv7EZnFCx+czIwRIIBk1MkL6yzvV215j9wVHzM6YR+dlqR9iTx9jenuPNJBsCE0H8KOAr
SvPX7SPcxoAHSAfJzbJ8HXdehW6vWxeQVqEdHlrve/g7GZaS/5gV5kbTeMgCJSOJQMKbSto2ZHsS
ewht9mQ6lMFezp/YC3aNxXiypjk45a9E3alJRXS/QLYBChWHCRWXeXBZTYCLHpxU6yMScRlvEy1c
FEfFC7RW+vxXtcM1ohHFciRw0MKtgbTJCFdrb91Ozxksh5kc3QQllorBGzegQo4CDk5VR4tLKZRi
7Lbxj3Ysf9f28CIh/Q/PvfXRe8hfeh0DT4g1oVhRULm+z4Z27hCQq4MKT0oL2IxrLWPjc+eNSYi0
M++M4jxwjEwAdF1kXPWIrVlv6DVoLuMZfV238gza6yYkZBEzAJogRd84HWZnIgpIn7Ir7F/dsMhH
hi1Qa1oVCXqJjo9Ye4pdgE7A5iJlv48XNfO/hP+ksHWlDiyY5EMnoN8sVBWEBKfqLU2TfWS82APq
eRVN6U/WuIx2r1ahaV286p8VU6ak6pLRSm7/Ojn62qP9ScL0Pe06gn/uFQ2JwmkiXylBXV7ouPzf
2hr/eqhnm8HDfkDWnmZ/tHpF6vCIXQ2f0TIxw0PETqqGxKvM5rPp/0gAVJY0qwS5hpcBu5CHlhjL
cW6fJlvZkVDeY+wbwu+Rf7Vw4A2zdHME8qgyU2oiFGTQ3aHGOLGQ+TTvgf7tcFtri8OsJ3tq7Gih
yW2sKWmNaUHQBQPJDQ46B8WxdLI2WkEwigwTXYBvbGDOH2Es0Beq4640/ZU0gXj+LwpvKD0R7hXr
qat2ARboDJ/TXNLoGfM2fOsrJsXbyXbKn6cO5n+ywUW9U0KMYU/81dwvs4xS2w/epzJEtR6fh/zm
c6ohcFuO+X3uCKOr2XiTAnBA/Dr1iyieU69hwmS5hv62kfp15risfe1guEyO7pPVPLS3Jkc70sRw
wL+kehQm/HcDcMAyyXVrMZPkpMf2eWiFE+TqcDn3r03wNfvWKkoRybTEjbLEMvOdjTWrtCf6m/4R
j8oiKddWMJ7jkZQQM7+O/ffMhHUovBKmiZEsEpouUQa0WWmJmkwn4W/C82lFWxU55mS85ORol92T
7f0Y038CGZD+IN+iCvUFgZxfZnkNqVsAM2piP9UGBZd3Rmc4Nxq5BZ+EJ0kMx4QC1KadG2u0oyHY
M7qVhnVk0KzOM3EFPZJvZdNFuE6hN9h+a0Rk1p6qOzKcHfmDRjc9f4TOuwMAkkXfKGFyCeIadGJu
oeiob/0kWM5+cQPiI4IFHeeKGYcKEG+XqAea275qDlLQhpwhnhGszUtac7wiZpL2Tb59JjWK3uGE
0F4IEWIOSI5ffc+1lb1xVniIcFIGO3dvNCvi5+0bNfnOQcalEfGaVFSJdrvQ3HwtGIgXmc95b68k
V1Jw1Aj+ypW4I9LJ0SOKZtGjRHaof3PYx2Ag/2sjrSON8TJK8lNOG1W1PYw1XHjl7whfGBnIYV0i
6FeGQTSADc1MaJs/LlvDeQTN2gdZbQF0ing55UerhohE0EfZ9RdRAqLJI1tRVYA3McuVO108ZHud
UWjR4TuAWI6x55EC6i8CmiF5nhP8RAFYF/B4dSJ41V1e3QHITJ6jFSbLJH8eX5qYoDtkeCqFeAPB
MNXuUSfZP05fE+YdI41lAl4Ypt+1mzOeBETUaI4gQMSIaTn/zLbsShPZrC0fUyEeHGBGSwqD8Hkm
yGfQxfFBexCdPRpYJgdkAEIenDghidl0qCYiuKlrR6YIwFjWKlACDWAhBz96jswpPhNyk2l0Ba51
QyeCftXShcaqNFcWgZY9nhEnibm9n1I1fzvdDmS2crZZDKDdEoPUtBsF0NpQmqWO5k8LEMBwaxqP
ZJiw31qM+QGaFcyk0dodnt5KP/vlu0ckIMJnG5rUBg+xiEMM8aoVmDKYTbqQzkzqQJ0uMcX4wleM
oPXzHkkfgAh4CT8U+NQAJ9IQp6onC8gidSW7fYHZnPGwL14LkxztRVLtrVR73ErEcAVXB+pM+wYh
gie228VIRujLAps+CQC5JlxZJ1Vfse/UgMxKOSgxP8i2o38RKsnK01/0Dh8xVTwwMxbjF+nrIVFW
jTqSWacChWH58KH9B2frOjm+01XWkZ6R8DKSegJUigCiXhVO9UYmJuxRuBKncuJlG2se1pUONA+V
kboMY+EOADlU0KJOdJLpF5Jg0AWgfrygUrxLdU5ukILAoyxAJ9lNMvsZOVlb/xj+cGxSa4MkfS21
sIVILeU8QrjE+bVoTNp6t/nusnid1u5mJsmgH9yNPI+SLc3MNeA1bKBUHD5sR1Rpq/jYu9W98s6u
f/EhhiZkBoS7QcvsCqJnSn/e2AF6KveeWwVCVIDaOV9lwZeORQZRiEvVQ2MqIeVdoOEzOpHhFzmk
+vbb3poIiSPKtwWe5CODlQuZXbYPUg5pUDBMrcPNwNCmUtGWPXlXXkK4df87oHigEm+j5mp6/jIy
wj2ebVVhaJbuowJ9ThV0amCpmq4fgojpISSraPpBrylPCEGaAxBMdA3MfUwrSJ1wm/OYRvcKMO/Z
EqmLQoE3v8GRSXWUdRvp9U0QJ/vWdeT5/XXAZC2sMoNg6OIsC0yUbBVyEwXsXhiI+hRXmCqdkQFZ
BDZQwcy1ivftpE8f5GlXkcu592t7VApofHVme1nGcsBl7VPCNIg16EB8ZtNopzpEGVSIjowfigEy
69tFM89cEhl7c7KV1SG0GdyUFlDFZsUyTX5AcsQlEPmourVPWeSIMxvjlmkfSHP+erx4LyDTX6kI
SjXoxB0U8XqIjV00F2+luU0ISdToBZjNkSGHvDUAWTT+tIFUve348N8FzbPpT/9e4zr6l5rG2nen
i6VSx6msAUgPCJ9y/sSzi1JywyV0vYGfm0NQ0wl70RY5Lqd/kW9+BgTy6VDGKQPs8HdaPNP+5DFT
Q8fTpWF+TvRfMKp6+BXQGSkxgig1dLEwQ1GBFqPtoVGaPjxCjwf4fD8fGBjoLSNkkBkzd6Z/dXsF
KwA+3jBnhYorQI7V+v+yIVyNWKKVfnxUIKjlEK4lKlLIWYFW2oKa1ijZKkh+4jmTRrKTOs8gP+pi
k5tZDMVzAILpduDLiKVyTm+HIoLZF5BKfGQjqf8ROT+Un1g80W2AwSakGRsR4lpTAelifsKb3+Ir
bU/CcZYAhUhdQNElLhJc2q2UFWeErDVupx0yPgCdWsb0WmM32t1TMBPqj1hf/0yndDX7wb/SCI9N
iW+2+HW5fj9Wj1U7L5Qpu4wZzAHqSL286C7k794wvA+p4ibdfUZYf+pxlLK1b2RrHzk6LMrbLv4h
65Yh1582/vS6z9dSvwChLzqcqTZxrlq91VFBD0B27lBtRuenBKRhnbcxEdelvUXiHDmrIOjIw/0k
Gop9iOM0AGey9QWsyTryH11kPkVxfBGU38t+y+5WabTSJdPirQ8XDRQjxqJqSyorkkailysCPXGb
NtaxRTvg7Cu09kQzob6el6j1ti3NRNhm0IuvTfxFiTfn7roBcdGI9bEQngDwjiUmVynKGykARO1j
kTzUMdikqIpThzWICg27JbkYhTtdKzYkh93SBfrjELZZfH7C+uFcdPpKtKYco1OZXaz4CyjPce8B
DCAKWGWFwOebT8mH5qAHN05BSUB1yIC+5uiUOrYm/bciWGFQPkmv58mEXr7DrQKaPxO0z3xFZ0Dc
lJFWCYfm8qkVE6JCC0cYtbyfdG+2a15c9kIgNxomfsJIG03s/eSSCrprtV9BuXgTZKqAPBpmHxhn
F+9u30zbCi0O3FM5h+wxRJmRj2C72yArd6Prb2wMKrhFnPwk2DktfUVHm1I2zuOhd360AfawYDIg
Vy9ahZDabui5sF+dF22IoRnmJ8Em/Wpe0e1KzSV/ppXgRyYy8G3o15Fiuf9PRjbTjdtAvTMFwYmx
9BfKWqlwpY5gR+RhxfPN5kWq28MUOR8BKwHaVhrHnvNGqvkeAKYKOqqXdyEU0mJ+AtEi5efPdTHs
0/rHRbTt6a8m6Z0N0HaU3DiFTL0BWEqW1HiSvGlY95DhMgP6Mffqheop5uzRfU5m+DMp7jkqoEG9
1Nw6JJaprwocVo/hWwre+r+RaoMKzso28Jz4MOF0KCqHEfsXFMjMuOCEL9cAuSd+vk0rZeurHXAJ
8uD+P8hyKftaWIm/nv0elFQo1MhSqsvfpX/R9BYbprsRCqhjkTO3QYp5A7bGQyLzc+zLi1QL0lcR
gEH795ej6etHRq99BdQvmk7CAhqsIW74LeYHsdWMXbSm9qcdAYSXnQy9/hBR8YL79Bw8fxHUxsmg
+Ff6PbYDAADSKaqb4V7BeBjnglQnsS6u/yK7Wmc1+C/qpYhBZQlRo7CNlj+qPRC9fpwhyhD4jDCp
7HoeEjstIj1NGhmh9ci1azssZzwNLlhIhTghQK++tgb4EsUbVXdk2juDom9KdO4QRnReXEgJ0uSA
ZZFtAg4X2jXhlKADoJCM/xmiYwWn+dAYBALdj/NmHpDoK5s4ZygsnVJwUzhUpY7XuSTo6RYnzXDr
3XiJIEZkDOQIy+Ngc+GrNHQ3GQVeypBb3k97KF/8/DwC005o+7mBctPs8jcnlien+/CY9IUUgJy9
T9SsfMRIfFGgFvuUix0ab6uhX02maC2jqIJf1bllxmFIv4QcLtRaJEHz+CPLUSkomU2kh5gFCVbl
oSFLhDS+ZTB5CYuceXxMxJDe6mRhGosGbgyPgaMph5vw+wHXHQMfsqtGAAknYEEN21YyQ3lTxSQt
KiHH1IvL+6YN94aQWMaPDYivPOVWzsDnZLqsRpAMxj/R3iWINyo5MI5SUgG+ZclP3O6pH1hIM2Tc
ePL89BH4dI+cL1xeis6U3ZEkWQ6tKab4KuBgGQOOn7rMyMCRcfHagQPQYUJbMdL5QXNb2Kbmaud0
iAMCjHENGZHsMAlk/dSxUKLHlOMIaD6byCWPHxAXgEbIZDM82xwoU5Q8vSiASS7dBd+Ra7MRSAAl
PEqwwZKHTyYghxLDwNWrrGNBbJDRhHApxvDTFC/ykkvGd99i+oJ3lqlS+LNlS1MoPS3XuuiEVjMw
UJK85W3S/aWkIOYYRQ012bPpgsGzKnjbhjhYFjDf3mugfnIEBacmGJ887o3WoZrRIY+8DdmwFZp8
NqNWiI5yybQOEysSVRRFwxTExBXnd0u5dB6SOIf99lk4c3DSpQJxOPNg/OCQUATn7o+TmE/xRRh0
zFwzcHbAVApi7IK7h1FL6e/MSoX4YvgiZlspnHCTKG2/CmjgGdNDw9DoTNAFMDJ9Ahc3zbCBz+Ac
NGICvrjfuExIEgtA5OGvuIn8VikEnvvsTV+kb1e/afgitiDIamGoqpxgk7cACe8UTGvRRLmIeXTn
Li2GxshnSzV3o8H7Tvst+evkn7pOsrAzdeUFyXHUd6QIobUKSH6cewSalCroomMssF0Yrzs0y+48
MM3+yr4tjxMCUqPXEi1QiPPfcd5JvqPv5JQNCB8tZ+fFYjDg4CxIlI/Pcl8mQz+XiUrazJVIYf4p
Yazt4DMdR1th9nYJBVBH+9J6IG5wuKOFopODS2drrljo3WfraUe2Fx4ib1hu5dumnEQUxRNs23zh
SPuM0Rv1LX9K9eh2uSKNVx40nQ4+idQL7L0UM7bNDEYjXqoWbE3dso0Q+QRlD44R/WhEm04x1BTV
DdNXS2S3v2FzlhqzCXZ584b9qsvQeZpXKfX5kUEpimaSKT5zxAbO3jeOrHdxMQw9ZyDT3TFf4S5w
ZNfJfo0IJzOqcO/XM9OFM/Ko+XAO0HSiBKmatdHcusA8dS3ugg0LqGZuj0Iilj2zZPIH0RFydSbH
qepcZEcJUcWi7DJ5O2FJS8VAqI9XjxQklOsWSQkhOxzJ1EbubJRJNAwiEOGWYMyJag5avlzJcTTS
4oNvJ2OGTmlTKkub8XaAu2jR9p4av8jr3v82VrQpM2BqxoWgAEcmhdLfpwyczf6sMhxWt0b5vxZy
VfZohkAhk3lBUebnq4FTJYDzR5zPYRYxgBIrb43HsQIwlOMH6Q+6kB56jXJFqi4+haZSRajVc1jz
KzZcBu4hSLyjB6NOGMmyFDUejwWSjxKOT0IPKXVOELTM9iBOlzNBiFi/6o7SmtEsZ0gmRMAh2Mto
7nak8xQ6DMP+T1Ar8KJNTAxEqTkmW5PYgerE95J0ZS7QDZt9h+KHG9ybG4ECubmym83WfkInwDPr
0RGkJlUGyImcNtTNbr8L4WjzZF5zF80dUzq2M6S+gIQdJFgY1a/SHDRTuiwNXg4gCDAPtCnzWYHN
Ez0BLW5rXzslYt8zl4LeYFklLU3mk6Zoqxq23pAnSxE8W2zj+qfUx22mLWhO7TGjDgSXbRezb6QL
3ghCD5jnyxFrAPQRF+kwzLJgZm0API52oSaoPjD1RTP82pq+EQgJWcKIU9HxzVWKJF9WvOgy4fYH
8irmENGn+tli8Z42CFl0/JmiijExoGS8LXhnOKwSaF8aJLZxDZe4QHj8p4Ns/AgNnIrLgHe5x0Re
zhsmsw3p7wAC2QF3NFufCe6EoWekAFKbyPudo6LJ9Tu6QRXssrn6dCKyc7CvxhX9tqA6FfkaTOnm
NLU699RTlFVZSgjuCoWPqMF0soNnYyGWPkWC2jF7oCp2OUWC/DYj+WjjL+49m6cUcoCIXQIpqGMO
eZENBb+QQGSAB/GAIgWgDLGK85lC6say1/DpSefSbT36DLYGQgZQWbh7k8nqQv3KIxAi1DD/QYXm
Fg5jGTfBJsdceClMFh71gZjJQIyLixGuFWbtypadgpeDzZKAO7MpKNwhjWoC8EJQLDlc/fSNxyGf
6/Bed2hNEY6IGqxpr2V9S0s0RmhWY6ys8jc75SMrJIX0syCGFwEZP6ompECEz6JHURhsgQeXDDoX
jUuiqsvaRlABaBHuyYtsAi5mwFaPv5JTxLGqpQMDOGrei5lzx51iDQFL/8UEYMB4qQ/07ojJdBm5
6pmQPS3YJclOCcRzx1gW4szYFDNzbXJ/B7tYNF55EGMtsW8bnNNgA/+jBLR8wI77EyhbjaBNmUQT
8/ZG0v7BFaXoqrok29NJm8iyuVu6hzdT9nQQI85h1/g3kSHTuf9pyhtHJw2wTQ1nkNhQjOtKHd+I
dshAwrRoOyls8d8DO1bIymfFcfXSwhMhTiUuHbPp3RrqUSULT6BtQpgk9w4BDLF0LAd4uTFn/ouN
1PQ/pj0twJr/BFmJqBfMHwHfM141quphItSFJADEGIpWZexoKHWgGTGvBeWaJYZoWYQqlmNtWHOI
E2QZl8NJClJ+1SOYUPodhmcU0AhxzJzk+wyz3YLaMieYN4fOpRAimYJ4U3nr3TbcdTBEOuQAUw2z
34SiD5NnRrsNkCryJw6IFzTTueD2dFlYRXU122ox7FouRgKYp72j/Mxu8vdCNcDzKZXURJA8iwSu
FxrgyVJeWiDagaxa7A94viLya1ACKfj6e0wMoqxn3VqcMEN+zkdmwWQvNjt2SnnO5/yFgSQ/TJdf
iqTeoP/ymW/yVpFvN8fkU+BPi+/0qx2xLnDxKz46aE4FZVOhLC1usWg4Za+Dd0GaLrdWPnuYwSSR
IM0QXsOpIGIKXmVHhAn+0FTiwnDqcFyX4E0igEPZ/0Spw5to0pYJcE814l6qmHKaXCQb80T+z/Y8
GczO2YZgLHFOJZYDtYXY46sBwnMkUTXSD3GOmtFKZOGxDNZBouh2XykvPlWOCKrQUNHd0Qlw3NE+
C9APIkCTBQAi8JITv5ZZslFqfycHvu9u6XW0YTz6l3aiMw/qh6M3u4JGK/dek9haKaQFzZ3DADrn
qQTGpS+lvpKaJet7og1VaHpzC+UT8gfaOrpEOTIDwnA7WaoDf5I0Z3dbe8l/M6QzSAAl+zw6jHmb
YFMR7nLArn1mgfYJxINHCEqh9jRNND14F3X08L6V0UE369bjdTBv09DvA2yYvcKkG2btLGde4xIa
AvlU23S7xqjPQo91YPNQuPpNmnx1YIMUDRwbReJSBw/vRVwxkU49ogsfB9Lk5hz6O9jWib121/jS
Tp2d/RKX8iMrR46mQB1OsU37VbkG52OaL8a4/09Vw62XOBsDsIlVSX4YpU1OdwyHmknjaPvAA6Eq
bVatYE7WH+wBjDVZgkPoGSF588kCgQ14UKLWU4uZ7LeYsOmzqAs9QDFBQQw00SkhT6YCs+E2BwHs
5P2hgtyUzsc8pNsg/KpKFAHVLH2DtMXYcIhzwtHIo2WjtlnTUpyrpWkiYoMJTvdJ8NmNpHVjLo/A
k9C6P1tD+xiCBEhzZF7YjTOKVpUzgNIefajSjR8ZfXbeUlCyxcrhOXJAe63LeBPQKGAoZPWsYxYj
0+gAvMf0Vyvac48ekDWK5OWdjYaD3mELi9HhVCyOjuJo8LS13ApXjLaRuTT6VUEFYk4uhjSohC5o
121oX4MKt0JiylzltWX1rybDuay8uxA4sqMmFgipsVrQS2S6ccok04uNdr41qQvY5aWx5FlIwQE6
aKbRG9V3jSyRT/G8eBlp/XdsBcvOtQlGiJ9alwFlqCQI7/B9BlTT73PgpS8iUs5684hT9sBLh9Fj
srpzO8CJ8FMGxTlIrS1QrG34+9zG+NKyGiaO2e6c5ACcsEKQG+B2kF9fifYC3A5FDRYdbtv2VCTE
dyDu17iv/U28BAMeiTwlCrhO3zuipQitRgvM0KLRXYX5dPH8D5fTw54+BBHqvQ6Q1SAkk1l8XQik
jrKSePeGGTqvVPix+0+bttqB6Thavyl8Yxd0ChFs6n9jFa8yGDKHpm8YCF/nt6c9qd1ZER9zh7ep
P5lMZPJYRoxYK7BdZ9c/iAJDHbYcMA2VaQegeKa5T6iGHBftTADpWG+EbMhYMlnHtag+UrVHElxF
Lwc1Qzpt/Uz4v1Z/GuwMtK2MxyWow9Uw9RKglsRP3UBtKWaZ4uFnv4jVORj4pRQmBqVCBkUWQkGN
9SHoOPySgjYGgWDcfQhz5itVjK7woamM5zJ/CwZrVMM6CfD1tf/rKQoKGepmlaFjHIxdAdcRHgRr
/Nv8ONNGbUEVIygBzbUgl2BU0u3Rf6LD6+YUg21FscTAs9hnnGbAsBwmZwKACO5L5DZpJzjaozF4
KpyLbJ7CNekl03Z4aKbfbAbqCUGbbCXe2sXw5MO9pSJ2r19pMuoKApzp9TYsBmm5lWqhxya2DG8y
xYqJMKoBPWx0HG+nvz3AuI6Ezzj0CUBoCuQ1Yl4w55YNhCdVOp8RtwD8KOzgamC+VVLBXAF/zHjn
T2vDTphXejHD9mxBawBvxPEjmbJDlKIadkmta06hg9aLljqGtwQa40RGosERBI5S4agrhqtpfQ3i
VK5udDY9yQcuHoO4DPe8ANTMDbw68JEAa036ImSAdN0cWujSLctFr7SRtyVJXRK5iUuR0T8MJgMn
L9aek18tQk+QIavNpgUn9nCZG7lI5h+daJY46AtExdg5+ruDRQeNhTQ8LRUGpVMOfsNBOQ0Bv8Ll
n73QKqkxALbeIwVlbHJ8xbrx0gN0FGyTZdH/J//mnZeeVuAnE/eBFAsJZ2fDGcjLCmFWh7dOghzI
leFIykbrRUiRLkm2wlWx99pxumxLg+gO7kNg3qmV7p7mr1pnzy1j+1Qn5JxwgrO5n3Rm9YJATD9C
SUpvPDLCYCTh17W6ha49iuhDRM5hg0sJSjnF0a1d9BJLG5gKzyKqgF0w2OL3p/uUQpKXNmy9NWuB
hauEX9T4Yfwi5W7BxKTGI7tL/e5NDPkZ+YoMoWQSR74M2Df/8AdvSUsXIBOR5kB81ZwufGfixKDZ
CZimGTWBdFw2KVmZlpusJjNZC4jvUDFSeAgr2Es1BfJkWNOz9GU8EDqQRaBdpPNtinbpEoU4uPcC
WTswxBISYiEah5AiCLhhYLKD/H0tZi44+0pZvGkMhe+hoGZKqzH1OFGNp16FS2+GpY4nkMtpAMms
z7La+yrOfuDsheEHdxMAtyOB1Fbym+LqMMeEQ+G842tqGgBVoe4of/qKNC511/QOwVo6aigyXxmJ
Tib6i+yBaJ1tcA0pQidqNTvtNs0cbnSRkzl3wQGNVMVFABTM+o1oeVRUGtLpBveJxwnz04GSjdUJ
OTZdZ5DLHGV/PXHdEdLHBiKux9pJvSvYM+ifNd8UXoMYkQNHr3NjxqTXfwjoIDVFG50too2Finf1
T0bALvIJxIRbJUtLbdy1ILJD89wR9E+DCJMkLCupGRC/7Pwu9iSQkx6MoSCuyuf8GUnJ87vparTR
UdBPAYCpb+O2kJ5WRNlMJhalHZU7OioOWzT8JS5CqRV4DTNlPookx28+czgUCVyix8yondmaAnp3
REfaLOdd9IH4mx71j2GnVEnHDeC41DDa0D8bpAR51Aoq017BTnXubdD8pvyfetDhwr7qsFrL609j
rvMAKaOlnYy1HLkiA0QR0k34YmkQbGSOEWWeXI0cJXrSbRN6agUpgx54O2P8tjm4sP4Cn1O+ZTaD
TsrvJO6lgBaETb5TiwxVYPee+GnV2TOr85mhUBQFfrI1ChCCiGDz5DjVzfvk0J335LCU7ngY1Ctw
/kSwOfe7zcb3gjfKHIZVYZ0jFrHFdg+YmCqbnnK3tMB14c8BL8Ui2uH0+JVOkbdRzBOOeaWtw3AS
jczpY3VzjdyL84yQFfCkS5/bnPxyAFQPrkIAMeMmoo+xmTiBSFegHInHX+HpKBn94eoEZ7mzAwJx
Hk/M2s6Vm8j7Y4BHQB10RtLnyAIng8jXrha6NAtcPeTIDzjy/3Kr1H5JdIngHLKmPIpR/9z2A5YG
AtAZgVjpIYqX2vgn5CZ3WMOuy/oQIJAKklnPG9v4tnEWlyxC2UMYnyMAVutQ8JHPI/UR2SHCgPdM
Y2ZT492BogIPNAdmSAafDm7N3NrREPCmpcMPQmeAXvz9Pcn++GzpcweNLHwn2v1xDRyY1tSe9SBd
lGl05dxq2F/RsbGZqkmBXlp/Ltn0Rxask3hPUj9yTMsKq6fonOPXl44H2kBAMl6riN9JKQfz4BN7
04LFJM2ZIfW+yuwwcEq+YkLlJG8DFyBkbpDqzN91XinNKzwWvms8iRZtxlej2SNiBPeSUF1WrgLt
dtax2RTU5gEAk4h4HCKYQVJ+/pzJtDu1R2fDM+79G1tnQ3wYJoxWRb1qkPNpxm95b2AkpE8EX6BA
81lPOYUgi/AmTlAjynczUrGV8AR+TEsc/uQhI7SgJqIfgRjEYyQf2D3cCtUNfDulMn4f2t6au6cb
PrYhLCBU/nX8n0BPdN2CE5AkEvb1aSQvmshYnonIQwTaNX6kcS37e2H+H0vnsdw4toPhJ2IVc9ha
WbKSbTltWG4H5pz59PeD5i6np9uBOjwA/oS/eOJv6v2aSbwMrFXI+JHxTkMo9B52V6t4sjhzifnl
Sw7+tQ2P7TbN5rXU2vw4Tp/ilSaV+jOmw2B5WIkmcI6IpKAeYyE3uuJLEETeCBm+kW3boHLk7Ck3
gZajgTViOEC8eu3wFvjeCCQ7O9u5np84UpgbwYdne9fz+xGRIsdLVZ0ls47VowRKrgMISZr4bA/0
+eKvgooaSCwyb9hwqNGWlrhohVZiFKYfIZ6tB77+j5omQtVkm053EjBGqoeL6FKAtULRLihZRNdE
7y38I2jSYPgPQl3DYlvVn0O0WEkrnR6G+pU9EaCTAQi8pAoBEsT/cpgSkBYxzTKcq0jmkH+w+oHE
6hWYSk2WL9/Bt2/K/KlHDIbUHqGICvChGhmmWOsbNzpyv1J+wwhsXJOcur30OwgOIooOXFzBxKjr
mMDHh5g7KaaYCZPYQmjIdGDxZ5zNHJsY/I9jZxtQBYsKy8O8f3nBmUpj44ab+L/wGAY8aKpDCjZQ
kTTREehFm+T6+pLXnemA6NA87cpFpR3xczRR8mgU9cGfiCMfjgnWWyXbOfouFYNDs51ocdxfuUcy
kGI24i59/EBCU3o4eyr0QZyLkHR9eiH2dbKkR1mK+tHAWaU02U7wx6wErSdnNANy8GhYwRtrrjxO
DQVegLc2c7dSSfAd3PlFflO6ZnEksDabTRB8ZDEbkRR/Q66OUGH8JvoYPNPuDnQ59jjvHf6SoJce
yEz4H/xaUYDxcE15vWcWSit13XT6p2rAtHATTCOZT4As0qDpqnZSOkksKHXoFYbHnuhqncDBIjhQ
ZVeCddMXcf2L/qYd/pz2UibJpiDYiUIjRImcB5eflpVvpR/IRTOSFRB9RoRjtH6LQjgCckSUCNgR
79u+2vBu0XPSMKvIGXsDv2y0Yy3SThhze9LXjDUEQ4spGRYEGE3wUH40gc1EujzVWzYJIHN7YeUA
Tgr8ax2i0QbC8V7wcHVnZLIArgI06rz2zVkQP2CwCZmAGDsh4GQWEl12zEIQHgo6XJg2c2yWbWi9
dd61QqXgdgfaJXnAJLmBMNOwJewBTLgteIsFXHawA9d5/kPsMQvuNyblDaCzGdF70i6wSwtBIZMf
Aw+pv7zBGazdHFKA+Zb8UdQFFzqVimykjBfRjzcBiSHNq823BA5iXMdp28lKVclk9dVh5UQa0TDX
CdM5OLIXzlsT9IOSWBJAIh9RbakblUgMniEf2mAgjWJBnTxVjzeVNJuUtuL2gSmXySbrearJnzT1
KVehUZsfokkBki0stPeu8St0DR9e+oehNuTvs26AJ2n/Qn3LEGVwnm+QAiKTuUMy/gceaL75zR27
e4pxLc8CWk26bgq4J5dcc7PYnkifaiGCrf1LEr1W4V8GBgKmCZxoAj3TplkF8WvRn0u841i/jm19
VOhBPf1TqJNkvAhwPk0mu8VfY419GOB+rDoJOSndXQbLAnTYgF94Z7f+Fa1JMh9dNdiabXyowGf4
zDlZCoM9+Rtrl3eUPJQxufiNslYC+xGfHkvhWelw6+fyO/P/HJ9uEdIMRs3KN3PzO4DHKt5jIQ7R
8E8wOARTLb7SpnZZvvnhz9ZW+AiNPagxyksiLy3iGuGf5KXX8FH2gAGiX15mIuIFHK/HcHsvCtqf
E58murSk4QO9Sbm8j3rmnv/iIS8CB8UwViLxppIle1ARiFUoAsUkOwA5zh+2A9m1EEVK+idfs8GV
0I/oygiY04SelOLCaUro0DaGdZUH2lv6IuusLUF6V9YWEmV5pNWZQK2loxtjdYETlXRBsi9ZxkWc
WInXjn/jcn6rMFv4eENT4zEe74kWAI+a1a2SlEBLynZPPIjM7xU7lciZ9Wi3RgeHwGpiFayUEWm2
lZIFKN5N3lVuAEtoGzM9U23XTb0x1M8CeMd5lfgRtXjVJ1J6ARjontCY65RfbvdaeQkt5Yu5r4YQ
UKAoDSJuSXR9QOCc4yMyjY3SrErqFR8HHlc9JS2U+5R6qzZPwjt4Q71FlSyMb6pFS03RIBKf01h9
FoUQ6Hpwk0n/vzwZaA37DC9aIY2K51ac+xCRihmiIkIdryF4aPcAnB5tjgJGQkMuqKxUZfkjrws4
TMxB+iZs02VXkfCHfsf67KCEsv5VxraMRjH1zwRQIs4mIh//75fMX6L9Fps//VuvwxZRYYWUMei3
bZB/G1FpJNVaaAd523snEO4h8NjkPJFDCSAMml9Su+SaIxLE5h5AyjGGWOmY5whq3kgpEqpduJ34
pCmHkm0iTVW89aUvaSA2UkWLAp6oWKzyda1nh7Lfy+dH38YiMzAdE65HsKxZHdm2c0VrKjALb3vt
DutYw1wO1CJGEHPAdpXgoeRYZaihOw0MUyf/ysHp1q578kiEfRvz4OCDPPZwMV3/JfeCzIQ1Anqn
7WhWH5gSwx8rYs+xCTj+WPlrHqh0fRSWrnp2nZc0VHcsgCKukqGOf8EkwFQleVh1Mm+kwxNyjjTQ
kk4b2WMWlWf5zEndEkNFzTMTFpav6dZXnrLM0ErJ5p4hfFIIH3ZqrjpqzoQiPPmlveX4Bq35REgk
pop6zaWtm95LQV4s4ScCRMl4qQLic/Wjw9CcC+o3CwLuLk5SQAjsozH2Oy/58Fh8UfALowkR1YQo
HeEBFRUTTrMELMpAXSrGDIutJ/Q6icvLEgAykT8JGu75M7pEgC2OfBp8DjxEhNNRd4243KjHUqpF
ACj1MYUTgHewuXJpzaX+gnLhMCVn7C4n4B7VgreedHjX1MhqmsiY1JcAdGo8Xeg+evNKYp4wzW7/
WFBUbUCxzETar7dfAo0GDWKFL+GyJZBXVOjl/MhDlcwCli0MRvVmkOAgjTdNMvQlrWMjmCypANwU
Y020bcbj8Mr2l5RtLoRvjFsuGXJ5/GroR3l74PFEDBFwiLXSPIBoNv4L95+SDhckHKAEWtDfpElg
zhLUZSASC8PBWhoKGsHONtbzj6Kg764g/a0v+eCFEhQEQyOtoijeeMV1yICCZpEpRwZi/p/tR+8h
c5BQM10B+qIcFbhbuFRRynJStiE7gRsE6l0LbsQPTaIO0d0GvVMeVJsajquGoLS5oW0ACSHaMBYh
S41XQnph8gtZIBcD2VgVLHgfnkUNaKnOEzdiT1skeA8/WZx+UlUR6xWTf5YRTOPude4xVh58XJ/q
q8pgZ8IxaufVjMVPLCGCkUruldtWF4gUIb6iuzlaO3jWeIf1KsBq/BsOSCyYrdxGCFO5Xu9C4Djb
j3W2jpCzDmp7NUziv7yB7A4wx3rTQR5UNSH/V5tj55Ii0ftP8tAEKMiFrkpnOiF/6QO7Ny1bHj24
ThqnkGyELBuWmNAwfqPYB7xBnYXAVVkaFEK5zejPxNRDYoF08AZXj1pQXvI/EFO5KQYEQ2L0xk+2
VADJraLHwBxgndwgnwwCU15VBBDcs4KfRM4L/QYBaYCjzJyEYDPVVg6x4DS/cusYOXc080FN02+O
W90uHgs7O8i7wj0rvbnMAGnSfFTMHd5Ajgh27AglURWzhZQSnt861F3svFyDogjwJGks3AQRzAqX
LCALKjN+b7p+Qgg8NVuJEoMgCqXijKTv/yfw+McWOwxigERISzphQpi4ehAQAgiIeMk1+/OodEvv
OINHyqV89+4FNtsb44NcYjNAGN1OELGXx7AAW9APBSsDDFEECCDFAXx9nSVrHoM0O+S077ygQMcC
qEO8nnrHfpVC2TdqfhR9cPBQscDW04gwUNxd1prXAMi0z9/T4LFkXYBdPlXjtvqsGtaHw+NHmroE
i14aWoqC/KpRkPOGw6hSg7tSXQtcJXCIOtbbgZD9wn5Rm+AS0XO34z+5pDRuuzL+Vw9H3SLAhd3o
zUZikAId7ZR4esTGwvUHg6mjVYVUr9jBqQbx0hgBW280Dkp1tpF4NeWrG1RrdatXKCDbfaGhZt9y
kqgDE5ZTepQIkQXzlh0QKdR0q1ZhC3g9J8dCnE/cJsFgnlw3Yjak8rA1cKly4OOq+bZ0Gdiq7MUJ
+1NNvO6oByebHU12DVL1a2E0z1NMbJPGnyYSmo5gfU3EQ+9sTQvFgB5epdWkYNdt/ZxgLanISzP1
hxx2kqVm000qpEmbN9oc8Cxc19WOvmHkoJNTpV+h6Re27j04wNZOWf4GenXgB1gis2Ml2JMLwnY/
EsWK3/Ne7sxbmSP/ZcgWRQUzOct5KI9wlzNiuJxs9egf0wFP1J3M08AoKw2pKMzrgKuFVeJxnp8T
Z1wmH2qENs4nI2KXQxOXdIhxMzCf0yiP32ELpVMXC5lR5YgKeqa0HZvx0q2QtnwT3yt3UqhbXCgw
VybPS/RzGRxDwQWipWA92pVXwq0JJqRLn3DDUNEK93fo8sNMKYrmd63Lowf1R03Mg2pcKpbe17m9
Uj13J6p0jS0EAjlpqljncCbfe2GWZcSf0v/KLYz8h8meTkeiStAbgeJ+4Q6NUtoItjWJPKqxCADF
+sGjoAagFUH0BicXBPfuVa73pO03naevjAjLE9RElikP6kQsVYEKqgRO6raDf2P0EHqD7B82fX/1
Y/T/3EQCGFuADmaVIKm3NKAMf0ZFYxOe+OAEIPIB5tSedU80cuVGhGtqTFxcsWzsY1v84upz+AKV
ReibPeY3YkfumgBAVJb0SDLJXKSbUu0Ak2C4VBF+3ykZ4+oopKQ1V53dFqqnPMv1pExAn2XvPVem
2z9EVrwSHQ2qoFBGfOA1B6SE4Z7wBsLXoXH1Wh4P3KnW6J+o2ETjCPwp1gjL/0zpoIkj58z1bo+A
SHd/5CJsGu9RwBhBqrjdRnD3QCcEnp7axmJBej8zpl3WZ64wTmXBmq42IB6CJ6qjPKC9E8GKEXu4
WtjSneO9RUHzyo+YEKEQ/G1Hk5Rwq78wgMOJDdg38vAqb9SMFztFG8jkEYHGu9zvEk1jaT+Bv4oS
8yUGdBlbNnvosMrawrHRAiJ0mT5VM93DaYr1y+SxVEKDEPQVv5Kc8Brrf5qmr/sseSkdfZW8gTgD
gxveM/ClT7wCI4ncfRbZ1g8exyrKulUK3A2GY6BrkkBpCrK8HchIaMJsBImEUe3SqmGBzbtlRxuH
XLDkhforDePAzHfX5mxiJ+SQKk8eqFQInOul01GiT01G9AYEoWaRKIducMtdRdwl9TWz8Xi8p3gx
cob6fJTFBGyqp+gUubPqZK1DEb9BOR40JTnFhYayqffp/5xLN/S52HTR+nIkUJZOkE159CipFSKM
o+zJsAI/m2PfkElCbnvqmBmUBBkZC1EM05JTFAM/2qvKNuSKk2G5Dm2WdFM0YM78G6wUazd+2TIs
xGRQkzgx3XBfdFa55fTd6Z3AQzI532oMn2LkdGCo5Atp9HKuhYtB3QxTtQU6QGE1508FOBlyNh0s
WDDWiuhwgR8bR6MhLwiOca8ChuVh9mzw+ZpEgoqmkaR+2j3y9mm2KgWLlfQ1aEBk4ir/uNErwgwB
MAbX2tC5AbMKsZfY3kUKl3IpCAhRcTbysmpyZrl1GAQVwT+bEx3mo1EaW2mtpeGSSVoIR0Ro8hgF
3+pMcGbAoGTuIZ1ku0H7RaeWWf6Cle4MM4xd9LFzdAgG/D7a3rJ/hfGT+MAZ3YqccAfdKZFD0ldF
XB/NwF4TbthsqvYidDNhJTusmGI0oP2Vn5+hR6I2wfvkkw3p9h0Cgu5+TS50zpAMUoJuE726gPwh
igrS9ZwSQzT73XFUftWY6BUut7rTXlHfrMXz7Y7JOqDLlXIECcbmy7cksUnqADwesW71HiET1Qs0
pyBVQjbTionyYBV0hAD/2ab9jqRP8G5+BLAEYqE8SOahJ05iele7EaHPpxDbwmyq/kvIlhB6nQhE
WiT+IwkRHvQnDQmryU9exUfJ0wYSZSNnsGIiCgWRKDY6Uy+KBe4ZwVq7jmbfPo82a0msI8xx40D8
slsJjpCykgCgoAoXSA91jQJqAz8rzRPjMxY91dDA4H2R97vsAXSyZ+ZotcBYKMp99Wgz8Xfkh4pz
QTH/cCjM1r6D9BX1FLC+EJIy/uFTQibKYmLE+zYblkCYfexKPTvvjmJn+08+77L3Dp6WN6njiXpw
CyyByK1zZr2JsI8bi8lK+ii4kJFWehhqGQ9ZNnuAXGG0NBp/J/yYhmM16qtdh8eID6PT0MwBlsNU
slx+BnKfuUegVPh1kRhIaJyqlx/yZnSOucT2ym1BYQ357RQ0qPg+Siv9tuzpiold0GdT/WELKvkk
6Geo0pwHOMw6IDKbR+5bWOc3zdTvBHaRw16l4a6ak7WqO0RmDhuFa1ZsKyMLdkKGdtZobKMgXSVZ
t1V41Q3Q2foYmDnBGas21JBP8fb1sLWYOndKl0in98+q9U+3Sc9VY2tgFczSeLf43Yyj+CTpFXkD
XFRPijFu63GAHGS64o00Rb1izxuiEAyNbeAy/7fl2e1xwRPJVcbW22SHS4G35bPvcIladnmL83lN
TvhB7nqWaAuf0BhXSRWYVH3P9SGdVMtvHSTBExoqBYv7UkHSIGAfFhGROYaYn5D8VSNCO5UaIGUF
lbCQwD7xMYAhQmPHOBdNOhVIJp+SKJ9L5BsrExU9qI+EsoorspwMwkkJObW1D41J1CkJLEE/bZdg
vvardGg4cKRTEndjHc+sYVKeKYYYNaT1cUxsfZAIineCoo2wMsd0u6XmEWxtLOXfCWbi+eDmM2RK
sfDzpwZJbG/Xyym+1O0V0sQZ3ZcO57aKFhcV7WsNgKEn+nPPc24cYruSLcHZmEYnSCr0lexM6fWT
7p/Qk4gUWd5GkZgmkIMZQTjF1sqTVeJd2Sr4wMFy7SXdf4O2zqZwGRTeuqNs+cWJbVpqhyaOAF60
C5PTEgyJDt2aWA3OVRmzGJHZHE3+voBPHc3nIIKqZbIXjlc6Z2KiMoQjNx5HzEUqhnS5vDKPXifT
uaWmAdTJXQvJ5sG7TmF8CVwX3dDKYbuR4pCH3Zj+wdYYPASion4a2dX6lxs1YuinHIUsTY20BW0U
o3BlQyl4Y+Rh2AG+0W8dX0kIpq6qyYA4Cr8f1ij8EIclf3ryT+nbfU8oXa1YP1xHeGZQtwTGTPg0
zVfwYHx7PjLf6m4LVnitJG815ycVcN1JWNhFMRBC2t1VRDgIymsihlAnSAkWeMKMgsW3mv5Ywjqg
7LrTK3RpNp7qHrRmijSm/GaFJyE28Km6+KPwygDrSD006l8N4qZI888JLG8AXJaBv8V85UBz6qCs
RNaQHXGIveegPAbZSKzYUTS8UuKCWrTRAj4mtIkuo4AHJV6wcj5EXsMuaP1WFGQIw7WjtEaGgvIB
/erZkjhVc3wrDWUbe6xj9aqNzSdkUE+bJF7z0yXmtGPWsEPRSgZnak9OBiCrDcFhrQciFYlUcHDI
gJR22QHzgmbxgxIAlmkb0Cs3uU5kyVUeS5YWID4ysHcpu6sJFmUWLa1tbX46sMg55bhOvb0HJ6OB
RJBlxFJljHaa/1gxY0mD1uDT0PXdEJjHyW2XDuPGFFlvhT5BAzpwFImxE6mGi06AvbzM8hXygMa+
sosZHj1cBGlB0vfvsBFNQmvgeXTWwu64g/40Z8QnO9+W6ZJaRYM+JGs33TK6+6AlnWj+uOthyZc0
A2H81eo+YR8NYBk+A2Z4W8VhwjOi2ZCiLvFzKeiXadqneni3u2/RSAFxA4CiDhQn/IA9OAW95igK
/G00oA/uOWraNzsaX6NpXyxat9kmgnZy7cueWaO5xJNOR2ScQvUp9D+A6TxqttAxNUcUiycfuNwL
PoSMFIzSJO3A7qNj5TZHy/1VM/FA4osyxhv5VNuowynBQ/GaM71U0Yw7B8XeOm8pwwB4OoKA3nq0
m++MPS5GACTEYoMyBsHhG7QoCybeXmuXKqaLPwaKyKXnN91XgYSATs7EgYgAYnL+EsRvCRQ0N/XS
rKwdk6g8qGD6G6cXEFuBzARkLXEZGUAQBPOzIX3DWDBnbBfj1Wkq41Pw3Fr9l8W0CBGhidzijCKl
hVV+vvRj/SeyPq14YmCuQWGK+RAHZ+GvzDJ/dKDnpJkTtmpmiKkJcBl6wvXyrV+RpUKUoc2rqe48
/cNU1mX3XrLbt187lrE2ETwIv2Zii6YhErDBCLBfm9WuZGgkPn0OGe4BvQRHEwg8QsUiPX9OIO2Y
onmxzmykLFr71KuYOaFkKm6NLHjqugmZFPyizs6I6bezsJghLOA0gXDcnSDkn3HPClmvvULnSash
30EKXoymFXNTQSoOsg+xxQluCWQ6BwPkdMn1byxn0CfMnXY1MUKhQCWzAwswKUB6oF4nFzA8utpo
2/EW0RfFCCBQUzwY2AAdRK1Tg/SjFmubhqOcPkAmp/pJ5FUWpDqduoziTExwHsh90DQ4oKTBWQfV
xiMatzjZ/3BfHTVbXfgueS2gLmDv8I1u/OIUyVLMoGyahwSWuAMIVXpwwAqmZz+FCuEkAKozQqiI
PxZwtaONQKE+QXyX+YlOFDvHQ6yyS7X/1ypCtkmCJt+ItsV2cCCri5jYjbhW9hGLUX1y6b2uP2hl
9ghwsrZwfEbFLa+HhcBJItygi5/NN0tQJUg6h1IgvjY1TDb87k1QP9YApZM5LGYrPLnVy/3LMYBn
NtNhtYxJqSVXG8iChybVzLdl49+fpCi1/vSoVZ89rYwv7kBeSJkQZBz35fTQJuq5ThKKKtsZLKJD
mJIc/69MJ3QWFCrGhmqotj5sedb9iRZA+nS0Sdh/AC5WWfaDUFqqG4fPl9BuwIrUcp+IJdvj/r43
MbHP6m99GTAat/ilaBMcCJYAWUA8tZue9ZeV8mIgX4p0pOX4d1mnyE1n85fEeCygBtDFQllbyt2L
GWLqy7IrTIhADCMYVU2CkYQXC8fb0V+rJNLFbvLolzqG66MHMSvnWJA1ziQfqovpx7PU7X9+SWyL
RfkdDUuVrE/AJpQ797CFmPwBByI8vkfugmPzW0sMsomejE6cDr4KPcSx9EcxY8V0SJAfe+neHd4b
Ccbri0MPAafpLIE17uVw4XM+UqaJrCNaU6xkCLFshaZX/dUaUExghcSOF23+L0JWzjI/joVwC7Lf
slHUR2l2BIQXwBGVhY4GXziF2C63yIKvRJqe3EJ7ts2v0WmWNm1lMrMZ0e6W2eRfB2XoIHWzZWx2
B5N0tAm7ghX+VBXtWkBMrS49FFKiJ1vqXHu8r9DA4ydCVL+32kVtOAeA75s31it4tj2BnBSfPqJR
IQqWQ6BXPakaf/Ie13haIPgtogdKp9m6wacQWI7wPDOWeFxD4qLzO+S+CcXCf+7ZbCB9QzXO2yiu
TkSE7JVL3Gj7mNuUdQFI8Y4NR8J3M/Y1aGen/CK672UYfUatsx6fiyplfUZr/zg5TaDIPlo2hhWq
ufH6o4HVQrnAjO8d2BwZjUVCqmOokbtGPlAaLZGuhR6JWUwiduJuer19UdjAw7kRwm1gqcJQ24eJ
taolc240//RgEIPCKncD7qimexquMFOwIPKTouh1eCUIyAVb6+mvoknSvg7NP/6OYGA8R+UuPu+Q
XVzlNZ6zfzmJfndDZsASJa7zfkq2SPNZ4Ods4k5ihdyVGXx0arYRJrAe7W+hsWMcTmlpnXSSS0vb
BwVZplUoBo11r1ZsRGwJXkq31oRmCTfF1PcHN6akpvhMeCGc+r23g18h4dMK/Rr9ryQyl+iiR9bz
BvlzNZdP7TdspMLKmq4vWa2SX3APnJOQNCtckHTzgJSEIbnBRp3OYFZrXy+faB30hnylftGPbFBv
cXByGYDh/D/AJ5lPVUSgnceSSw65TJlQUUX9J3JQiSbolJWDfgivxaEZo5eJ+q7ByU9+cmm/s97b
tcXLPVk7m2UTH7EhVsK9CcumktKcEJH83PDgxzhYzVhj0DXcxefmObwRLQQ11h17Rm41eI/sdcg1
7I7hphy1pYBTfHhkE89xBnRl7KVh6wx7KbMeliVqZr2W2DHW26k2nQI1H8yCgwHr5zOgxiqJEkN7
ExxID46WFb9P5Mj1LRJfs9i0s/0k6gaLrKKZ/WC0D/gcY6oEfj42iZCSyRgAM6GgatboeEJHvAbe
0i4glT4SXhGTrcgQM3IkDWNaiYVgwFtMp+Dku9LGs6p/JkgpmZk3jpaeUgKj3QKhQkK7/xFX7iqf
Sra6eVAl1E76BlgT6SwY4DSmSY+GdBSlAuYs8A7MKRahM4XHL6qy/YAAclJrSI9yU7K2/a9c1bYh
CEkVoNdhPxBfxQMqaNRXCAbC/5Hg8KpVbBphSqn+OTUbeii+MEhtu4mSfyNtu1WccmT8Wppuqzk/
5CSomET/g+jHw02dx2ODAdQiS83PVTTkO52RJPMFKBK4c9YNEEz7oMbz1YEbw5iJQoK5JcJSlPf4
v62FtCu9o9zcqNyORAGOtvruK4DCBulAhpnzdoesDg2xxfm0XM2L+x4qmM9m51W+FMhAFuCtIpPY
h+cmKAeJizkN34oxNNtQQj+pyq27hBJEmgd3S8oFhQy5nzxSH+xTYONWx7VD1gVv3929OIBrhbsU
GMsuWZysPJtt+OGmGAbKYzKi7t55TD2xtlKtcGd12aPru6cmyC/Eai+lG1I1wOaIqGav98nlJHSn
xzxB9vH8O7FYraH62+Z8ULvqNlf5Bzl8LameA12vWAcNP/zppua9qvZ1lz0TCpbhJNU6IPkyshck
cOhDyVXoiqqjx+BY2xEWPyP/kXhHDSG6fu/lt8GsPEpFsPnQxHaRaMWzl2PYbbVumaZcHPHeGrT7
PoyQq8B1laMOPMVDTJC0xzBTbRhtpT/qkwZZd7JMZf2Kt9WxfDlBiHEq3spP4DAd6hnZeIzCIVg4
l+45wb9A07xzjBxROYooY9pLoGQYGsh7L77QUzaTGHQYOAFWdXMrv72sTJvG7FJN2PBFoSORBxAk
gx8sA2AcLRsJbltmFA4Yh2DyHyg+K3pJkiMxDLr4ZfLum+Rr2A3gw2n6LvIcuZL7gIuX70nc6cJz
vtxAWyfx3W4kjV6DGiwyPgIStoCxvYRVi2vfIaozwHdTs7UjeCI0bd2ER9R6PnGdFCnZvegzoElG
Hy0MYKvvs60eYm1qyRjVGto2Z2uppLHZavze1+VbQKAdQNjBtREPyDvC67d2medFaJtSIDWOpIKE
wiZVp9QRiLwFHdsZXJL+Qmev5ddqDp4m5ECFSO4Q7rhBvy1ERw7IVLMTTLv6fLneV09T+RSF7rMz
kTKByVHuDbkWSyGeKlf/ln8hyEFnhluFogEtHPJ8i0h5TbHrs/s0lhafRjgdHkxX3crPY7O8KIw+
lPpZ1NYOni4uyIk1c72HB/ceSFVG2k9BqxMq7gtxJKOV3tM0haAfRppW+tPGTHeaHTzi6W16ZZlg
GhQDX2ccI9tZu5phklE9PFQ2DIzCl4gMGOxpVTv0DL+IQN5KzTnG80/qsrwwM79UtVvWCSCyDeQG
R5LRjQb+MdW/h2irtSr7raKVN7LNtMwXvXIYNfYCNSsl36Vs54NI8NmKFJDREWwSzXlO0LY5gbmu
u2Q/Z37J6BLwqMJDg0ckHn7VvtkCVCN7LcPqKhlsXf6hC9o3mzubQVWrlDXIkaq5T1VGyCQGJaf8
lf0+smSEJCli/OqbrMsIB+85LeeD3VvrpJi2cV6tDWi8SblvpJXQNRXwNovLpSwYd+DgLT4k3VJ2
nLOY1kX0s4QaLkyWWekGySqqmWAAd5Z9IH7tbGs45OeH7FktXH2NTuk2MXPnYXUJ0Pj4PXZjXygm
JhfjKdOwZJDxXZToyp1XVnTt27J9HS2Af6Ivq2A6VQWtNIoz3FrVt94Q026X46+ANZTHmMvVTklW
BsmiOkr6aKwf24qE0OFddcflCIWqR1/iwzatGyR8SS5fN6P75eFofbpQs5ZdXgil8f9wJY3q5C0I
El9EDrXFIrqprdyLrrLX2UoPMIn3IBCHNJWqCs60ik99KZk0xrrDtGsTz6zgL6iVcBuTiMhmgepV
mXrytVBSwGwN9KbsDti1nECpBk5uL1MBc3rrM9Cw1gE0F+aN+3WtMN1MatuSQI0xMsz1l9HPf9PQ
3qnZ0ZjsVz8s4YVmY0sa3Q7zWtAeMA0vumHt8qMUyTlUk1NlfuUK+6rsi+z9mWLW/xo6F3nGivRZ
J1MN7FiqSMQZmTr/YKQMH9ah4l4x1fxLOA+J/eSG7kdtI2o9ASLFVF62OtldD30Zb+IUlKGdoIKq
aTugMk7tj9nYxPZLWP/a67SlWoBGleYZXHMY801eTjvHcQ+9YaxHb3gsx+4nbF57jU3d0xUjzORr
3DaBEEMKU2jpTkAi6Va6gS53LuW2+Xafo5fwKfjxoI64gt/YzFsdGm4H8eG2lvkt2+xq3bt2zk9D
gy03tU5IIBoteSJ5/tqYEHBIGlkE5lcsVXEOHcNcjM5Ptx5921xP6FctdY0LbznWw9qrLz5hElb3
qDrqq8zdJMqWLtoFbzdk0a48aST8qWtb/2tKUsUe+upR8Kh+eBnmmL335rrtTmwrb+Mz8VwGnLj4
h8U0VDL7jLpH1gShVMVb3dkbyP6xwN0tGaQ0gYgZIDSNR5BSCnRh/enl2befRDEQlMYlY0mTYhsf
CR8Wmj1KKSkFj47+rpfVCRH2Xe7DXVX+iShtjHlPiCmUrCHHAEOM+Rick9mzPIqPtGO+tibJIQXZ
JTrsrGXT1gOFmTQWR0Xac65sLZu9gHKmhrrcPPvdhW0q8IVdCKgwKyfVepzjZC+GazIBSH4IETF6
iPo4Lnk9v9CREq39qEbOvlN5DHh30B5Wun8ePAphsSisnCUs2ALGijRHS99IghtDt0jh8qFjOSQN
dj2emuE3QSCG+g2LODQT8eQkBtb6YWjyx2zk9KEdlBI7XIXehr2R5rlOVqo+PsY5Oy9g+HymBLt9
JqFlhWFSvpOcdDpwIr9dwK4G3DtvSCv7HNP4jF50XUb+P55zmWf7wX8h1n8dulhv8QiM2Nyalm0g
XOPZVaIPRoWX347IxR9Z65JtS6JuwAsKg1a/IRubn5edttkYQ34j4cBpkxL1gmRAi+JzgrXQH7vr
TM6A6IPmtvhW++fSmX/n4lWeb2QkhySNN5rL/AFIUtbHOpeAHp44gxRDrwQDN1NJyAttAq8JN4ud
ekTNhB9EaqrYMiRG1vOIJa2zI2s5RtaMxMCQgeGRpE3QUNruKC6YZeNPB4K3Zh301o2HfUy1YbPJ
jJfCo2dEsXtKRqrOSL6Wvx7D+L1tXtBHgKMPdrCofPxptv1uA1xI7ddpT2S1Gk2zUGBZuyrYaTO2
bQRJ/c9M6v1Ut0vD7jYYQAppufjmYlKQxZG+x0UbEAZoGi+jxaa0iAfA2DggrJgQw3rusBWil6s/
Bn+jWhDWsTJGi6RA98R/zkoB1XtxchN5NDRexdRC44OgouW+MJpTD++s6t1JxRgimRsGqqesY5nk
biaR56VtEQAxG5AyQPwzThhUPVe7fi3Hi+RmmHQUKTFvXh19Acszt0Y/vveTvZev9VddXSod4/O0
nsjR4skGhx6dBgsb8R2bLHyawyeJsbrDQ6zfHJMA/c19E4HYjztPpNMDLlg+JJpaajNXZV2Z8noU
XGZKyts0Xp3kPc7fWuqZ7AJA3Gr+YFwjR+HXHabXGPtS4dL9ku7f0vEpKoI6Um20O3qLe0MOYZZ/
eiy3DimFEtg5WjeJ4SOrk/YytmGv2DZKq7muCbVMEVxoyHRxK6GZMsT7A4otty7NKkb4dWe9jnay
L2Heha0oAKF7cOCIrXOze/ArMITmV8zI8zh/REBQ6AQa0zxEw9aMLwmNs20TEp5c8kRbdr73gFOK
NvQq2TVGE13GIHn2DZBaRD5uxKw9PVlhvXKbgvNJogQEdkkNEmN3XRF31SDtdy6s0AN5JcYgrw8u
/ZhfJhiCEKIX/4ioJo6MT8lddYPLp42ImigzRC1u2i18JPwNzLTurTSCiroQZ9c8rCbCRHj7zAgH
OljtjLFRGdploiSHuSCrlfRgA18XZ9R2Vn12nFh++OAMybdKq2xiqyakerRaLJYDvc/4WCMikVyU
BvUwoDQRDzpvNMEQ2yH5NFmM5IfNrQdfCjk4Ek8JGAyox7mNN4Q3SkKEmT1JXjhiA4VGc/SrL5s9
oWRNSCgg8YiPvGA9C9T1IodwcTdY6Nz/kXReu60jWRT9IgJMxfCqnG3JlhxeCLuvzZxTkV8/qzxA
A3emG1e2yArn7LNDgF4PLmxpYBs+vMe5dUZ0cAjoysME4hkZ3ln9BmJ9d436bo72NaCpxFvnSboo
XGPSv1U3mg533XivRwM/urB6LXr71EY/JpiGLuqFpVX71sXHXlFf624Nu/+77bo3nytgyuKnWCI6
EClnqUk8VggBO33gyUkMXn+VLcuml2iS28cY1TvpczDgSE6nmyfNRtPQHYi3os+fTfSFpJZWp6DD
SILoVTKYThbGTQSEL0wJ1ZHdyVPlUVb1AXb8ipFZU+2wb5eZc5QJ+KJewNivzSsvpFhYDMAYdwjc
qGsmmUpSqMhVemIe8upZIcayPxhkXSDkG1ldJeI1BavHof0c5sHPCA3Q6WwofoolpXU8NoIHprsf
CgIe4FI2W5s4T0Yn2IO4CHbTTR/DUym69KWF0a38zZWPYhrYRAnuu/EjwKo1vCs8KQdLVV58niCG
iAj1DMgqr6BAJdbCmXBa6HGQBevUqnIVei3s7paoiCF4Mf3KWlrGfLSi+ohC+m73T+VU7tnrlnwY
3qdX3V05cqF7yBAO4jvOLjn1aN+0/1VEz5nJyszrdTqelY1chj3uSD2qDQZjTz9Cloj1uLXHkIbC
ytoUPu/Kafzdn8AaMN0QNlAPg6EsXNm1l6wjhrXRxowJR+P0clf9LP+z2ubJ0Mh9rLkjfHs+RBID
dtsFXo3TreLVMQQJ63ctjvcCIJ9hKPzDe4C5VkVabhBChRLzK2yppykujzJjI4vmAI26Q0dLz7G0
jbeyE5d+kDelJxTiH76xx7maXtqs+OPUQg2aqeMrLV/Nk9iTV/SdaThVxDqjKHPWln3TPfsFdUpP
7uEAOxgzCyaITFPAAqQxfVHTrhkuXkMdBa7zPgG1VRJQHOsPu6f2qQD95lVYTbtQFe8ixFmzXbIX
dvxsV58MHDPaY06Dhu+jVfkccMj3sb1R4lSagE0AY1KpA0sMOWfzOW8uLtI2CE3ANf5PE6PgTPNr
Pln/9SG9D3XPHBBLBRskJjRAcU/b5BuK9EUJJ23Lvyl2Dab5Sw8uVIsEYM4g1q31YN7bvjwKRrRW
2t1nUur+wDE1PmQKG4RzsTDKizrJm/JN6aM8IBe0chIe9AS3LDDDw7xpLf9prH/5iA1C/4iBApc2
FOQpyCm3vcNMX+ea5K+6T55B2RpQMlng2WPOfFRrt2jZMNjRu88WI+eutmgWxGrUiS3S/6sqUp/k
pakS1jbFmE3zGd8C5aGtWEBlnJ86PChKN90UzfnPcQNBkiaodPToNI7WqaM/wsEJfQnWPP2Fgug6
4UxPsbesUcfhqpQobxbNOKUQNaIErg50iiw0cM9UFIVwW1HYLlwRYm/o72v8C7tckgQ2LUUevE2m
uylktIeeMzTWiUi1YDTAIBhYll9ESc3GQontSsgGEECaotqTOJzSmJvOdsji9RByWGzK5JZwGMjR
w73e/GMq1Yby/tOevEQ3UVcWAK4O0PbwrORSMqGtagPsfjPEF97rQL+BiazEox9bJ2Xu0CMHzOKI
lGuFp/HquNY7QGe4bavc96/tkAB5QXMw/nQ2tOk+amEG0PiL21jQeXrzbqArBZhwcB6NKa8UF800
gqNC8pmMJMyzTfdfIbxtO3pUzUynhXbF3WHtEEoblP1B8Zn+HF9ZEzk0CYjwFqAzJ72WXn040DUZ
YjZe9JmDLD6OyXCAG6xWEBcatieqyqDsUVvFBS9k1wyQcNo/J6pLgBtHIooNvn7+Sanz8i64KE9z
I5gfIWikmtvl2ImhcZ8ceG5cq+5ISCBYrjLNwJZuw3hFAegCRv1UlRenCA+xgSwnB0ujNxO6sawh
06otFuA400XI9xLIKOjyDEaetYmcno8cGSGlDQcgq1kJYUYB78bPzj5MB4GSxDOqxUAJ5kqT2JLy
BREXBFulF4bhHmM5rR6YAGFT5XTWiWMRviubgQJKOEOsAG5nolCONMTZxS1WJSG/iWHeCohdYY1L
MiEn3fCvebOZGufGT+E7u1LUR6sAHDfA5BrOHx0LAwbHpVvtKs7jkElYQ0/XQwAl5xHjzHA/oe3R
KNPGPDiFuMz6OcH1XH5NfvcYPqXeUXEHcsAh2lB19qRgB5GQaxXU1bvbGAirAxidWcfFGN8s5pfa
9KJlOXRa0IHymuK1Q3pNG64lTKd2ApG/RUw8J0LoMxWNaqzC6AtKv9WDeKO6cWtz2QvcmvoJvV36
7JBqPliE0K31KF4kzbmfzrqHFLk7I4sdxF+jwQL/Qy8nIuhbe9k2b/EIQc/5TFFv1Vq3ec8AkAbW
UURx3ZH5yBBwq42/IVFYvA5Ne+p0tI/+3o7NJw/kTSJyEA2nCB9gO/bOwQogha2eGwed9WRV4VKb
rFVa+ogS8TIao6XMP9PQ3U0Ye7TJtgHJH3pcNhEkcQq7dbyrC+tR4HlP++wzxsf/beW51cFIx3VL
YbYQvb2WU/kkLAjBJsXNSBiQ+1QFoC2fzJMNmW8676FYfZjz0afo9nSWXbsCCyd6gBMJcLPqUb9A
3bLDVQWmCmncn7OjY4KXakRuqtq0s1ZCK58n292oV9F1VDwYNfXV2f3MiyeIu7ORbiz2Ra1tGzKE
3fyCew/ztTquCL6hli9/a5gFNYV1gwTFheQ0gjobA+Z3DiIsRhEA5G3+mUSr3Hw1Gkp/rAzSVz6j
iW/5biDeih2czvdy9p+yhDRa0Mbmp/Bs3NBYWDE5DeRBJfRX5ZCxsJHR1tvJD9ZGFe4Fil6bzGcd
noimb+nbGM281Zz6Kt4+xtHhIFpkAYcEciJxYJKDsG0uM8728yaJyOWbQRd/PAoeJX5nJbtTTPzf
f44a/xjoRgDYUsVpYColiie+b6f/FPFXTVaVAF2g8NGgNJPP6jFRVX9rCPYxVSgmarOBrBnzxa2T
XUf5C61v74L+ju0RLWLao9VlbE0aRsWQK/yc22s51k8TbIgZRMbjhSUM8rlMskGNgO29LuetAX0x
DR8tiuwKaAmmjBKKTvq5hFmIk5XS4ZjwEU2Yc4j9xvl1dN5jF4oWNFBD+2dYwynH3RwR6oBvmIJs
8ABWJ7IibYYjIc40+YogJulzG+kfYIQCmuqnBDpwWD8noxKCcsuZSberrB89qMlGROAbsTOjerpw
I+jmhxbTfIZD/6olHXDqBMxssI+w6+y4QxhdqOZb9+tV7z2UP3UJcq1UCxrIDZ1QnxOB7fwoo4mA
+UfJ1C5khKyU1FGFXSkdFfwz5zVGDicTopKT6oA325ecb2Z1J1Z0gMluLVwooIG8l2G6bCPj2cKA
W6knvIELwZn/K/1bZ93JXVdkX4/QB4HGvo8YMaLJnTuiUoPNgMNVP/vfepX8IwjjEOZr/lFsOY8e
ua5GuJAXtRlD+aKqk+SrHnnSeDkpLzWpk2qM+3kg4cDiCwCvBxII+Na2gWvIIJozaakqvgJbKqw0
OgchJ32MMi9w4U6FcJk/lLDK4kbOwy+ZXSewgxzPd1h5MbQsdn/ccYxymPO+TRKWawsvUO5cx01W
iUaZBsfVZHrLca78iHz6AtC5NSyFRn/WCpd9QAgV1+YsoBDjQ4g1p/rZ2G5+OYI3UDhHIslOep8O
q4GWNx6ildvP9KSUiXLEPMMQa2wmLgIaV0cGj7DhIc+fI2dhY+H4OdvburyG1D8B/iwptLfIOyYa
i4LKNS89ZFfNzsObvoE5mpf1phy1K38DHrcbY6oVf+PD5OI9ZcpbP60y9mQD4KnhmW1xjEuP0VUH
vZuZmHNum3sC3txAilDbMVTimU/JLHoitbTp0V/mayoqVDeY3yqVRf8bTdC/w0PDxQ9Yk5jOXoPu
MM/IUFN/K3qIutSTk0tq7jzhRA7teRGX/cWt2osn/IsfY3wHq86ApNPzeho1/rSeyBujl2yccxhR
YdU09UxQBuPbTcQKytUGkYOJw207pVs9cNaxo3NMIUOd+uwlNKNTbCY3GAno8PLhlPWEBmL1ygtM
iYhApuXRfhJbWujhMitunvr26cMPDzAgcgE8tIuDdjPBBIwJ0Ea44CALgefPIAWthD88mp5ahkzT
4G7iHcbJLdXJsx7ra+F2j9xOgNSs13zEDCgrwP3B8Kv2Vn7YNnaBfbIrov6/grS9wGB/upQUZKyJ
xTT2OKkh/TWLw+j5H1RvU45ryhA/EuEd7WbOMUL3jlHbHpPY2BiWsydgxATkBRjoFoWMMUfEeA8d
56iVK5/Bjosxtd9mh3n4tcBSW/3dwBxHN/YhJaX7qU0pRIuc5J8nRuRNxgUUIc2AwiQIQSU3ax+M
MDpgrjGP6BMVCkDBgX05bLRNpBhO2NNApq1GtCyXjBLCR3XtSYifuIw3pI1oKDuC4p7hFd1Eh34O
0KHuKBkdgBtcAQYbbRjKQREw13fh0jG+xvoXE3sgYgLF1KyaUVdUcwqQVHYPMVfPgUVJXEz0rdoE
DAZUX61u4JQDkhUfQrMpw4MHtOSNWNPM9tJAlwV5ZZlOLTaOX1qHDsz59OVn5F49dreBNVHir9Is
xGfn6lQRXEHrdRgrAuhgQjTIqt0supauuwXK7nJ7mRFk7XHhNn135zoDnJT+vg/jA9dmZz5CJz0a
WPVBApzjdPP3ppmBElOEqxXJitpVO84djD7/MNBzw46SySMBQmuBIhPM5AYMbLGCoPRRVUELQO/b
579HzceUwW4yXjxoODA2VqWFrjNXYdt/jv9qu0x4uSZEyHIS9E18z5lgpbJjFnuwqu5ZTO3aEfAM
y0M3biMtfaGRTFg5eODCgVgPHGMp3p5w1u2zyDY4muECCSzjbits5dzw04+yE2FEmrObB3dQgWMq
/UstzBC+SYsLVkLtSw/uZTe94azTcvOAE8jLDMs0SwAIgsy/EENsw0ptJ54GW1Ra02sLj3TsreuU
GfbCptzVCyYK9L0jQ91pW9E4RMEZkSk1AEtzdnYxPi14WU7RFj5tHb/h9++AyqqtbhxyavicUXdD
BO6azVyyJUsaClgxWAu6R+sYTWvxiQV3l0b2IgxUbU+0fNL8Dcph3Du4ARhe9xj6U04gz6rpGJ8m
KTdkUeTbXImBzLnrsdyxYIRitePABLaprXS2bxJxa1MyjOI+T4m/aFjRGOjnZQy0SawuxI2HY2E2
7Brc1EwpbWoUCTUxxWlgdD7aUjs6tDc6CVqZfEM5s4w0fMXKAJ/qSz5+8fqaZgt0F1awWGEQWNkW
wWqOpkSS9uUPqG0+GTAq5md5Uaf/VOITc9bbG/s1rt8mkLjcVBIfpA9VTjjm3Xa23RZuAiqfXwvs
wsS3+pmn6uohbxUPVnmO5L1yuIG9H7yfCTQIsT+bozeMhgf90DRYVjjzaqw+VJa6wtad+BElBI5K
Dlyq9Fs5F88w+QHyCLvjumPoxG/N7zlSMvjcalJid+JTCoOEIYPhqRev6Vz9Rze+QScBPm/CMuc9
wswsDzFPjV8wi8+wEW1s5uyxWAj7Ts+MqQB3wE1Fv+N/Arehw+KVImfR6A9rvA6M0Pt5M1b4YQGl
Rg+WkZpHBToTNaXFgIuN+gasnT88TGl4UD4VG6vLL7tXalfKpIESSHfpzHJsPOlT/Oi3dq7qBmX3
etCLVRNkGu16xLjLteZV1yWvkbeTVbTmg8h5P2C4sjRbEqk0Cy3ndMjhahRkC05zc+KVwIDVPZbV
LO7QYSDRTgvsv1oWPiN9ALCpOekRFNj+l4cpknBj2O8dfESXzov7y9BwEwqdv6VY+584evS8JtA5
HxDPxl6ioPymA8/008gZ73fI2d45Opo6hKf/odSbTsMYsV3OkFntkCD2jMEqSH70OoPJc5T29IV5
cE3QX/TUZIyFs/FEvO6+ptpIeKJD1eHU5m7UswgNzj266XY8z5LARcSy6NIz+EbUcWlHiL2y5UV6
cGhDG1fnpUMLkwEcTt/VeATTW6q3DchGXevb724kkVjv1abT4pbjl2iUXlw6iZ06Tz+itCqnHx1x
ZWtv+kzbDA0FtYHbXHhXc/Kw0jZpT0TMzMQJYW4F0ZivVDK6G7iaJq6ihHh3kRwac+vj7ms/hcxL
eba5325pvTug/GbcDZgpsQUc7Uet5wqYmSuQFpYvNWIoxpIaR3iSawmryfe4Be1zN3xZA8WbwlFh
abGHgvKLg97TkHihj9OzNVkGoWrb6Ez5iZRE1GsYfwh9y8YT1S2hS+UdM0DBFsgHuqmTfxKOZ83/
NOh1EmpGumBshWOG7edO/kpGpfq7jzYcjkKqNrqLS5pKhamia+/Ar43OZi72pnMBG6WE2c1tu3XE
B5k5BwitVLpnUZyTXHC58UIyxezjcJjsamdCT8N4ZVU0Pza7xlPZUT3kr1Gu6vF3wsSgVk190b02
EGmyOd7NUDkBIZg01SH+Mqi+qaT8Cr0HoklffLIyWBIhlk2xveSLqp+W0/3oM4MAY9vQKgimGAqC
aSTuEwBEvIQ2vsBA2KjCtmdGwwFE/6ly9moE6FV7RKp4TAFmpIt4H86arbS8vCFL79fQsdV+gF4F
0yC3Dp5iUIe/8ZCsfAaN6mtGIlg7lD/ql2lwe4NmBW1L3d+ltC+Kq5eXxNE6zt7Q0TOlj4DSSG0B
mtvWsdbEB5akR0EqXSc8Hr7jCDxlpuLUw3kyRqLOBQb/PKy7jtGqkVxC+57EV4l2Zdz38pV/AtiT
+HqsE+iaRX9qNYTEXEA5yCzS81WeTWsYWMoQoaJkgEimKjsjEJuqfZagSzbdKO09SoiJPSwDLOkj
eF4EtXcjhM8SM5xhl2TyGHgMUOerLaovzfoXCncdQeHPFalX/0HlaGK2YwyIaYcRZ1bGkk57SQZo
SGHoGquknx59eHRiThhSnRotuIl8flMIiso0rOmpet34Lir80GaTUskazrKIboICwE2JmKpQBBQ9
gyTn5GDhIJzuksf+F/LBCZKCmcCEzjQkWoJ+B6WShK6tTd3ODzMIJnjpJbO2TdFdVVhs2glBck3+
aJv6HCiYq9DyTwtRQFa/aI35mUBDqjFltipzlyjyhMRaC5ZVcR2CV3N2HjkTEbO9N5D56VFUFKxN
cEfAXG/MHxVDAKBghQ7ilbdRqIkLQtwnBDvGyKTerY5xtdad2efQJ68aR28a7iM6xqnuXiayuXMc
zVJHuQOu4cBBtvQ2cG7x6dyQPoixW0d5JluXCAqB1/efYFGtNjAwMlHp9LV8i15IlREKdcOGe41l
rlsgquHrLNTbqeGTWZG1ykwMwONhn9oFsX3Rp/k+1LyfMgcTA0LovX8dAKU608b2qsMJp+FzSthM
FYExJC2g8yrcL07VRA6XXv+Z5TXmojDjtyYeDgYezSkC7BmeiDn/WBjEJdtuwiiFy/XvPFTr1Db/
SFrUeDStKUgLbpqYgNOno/j6rbNb3ccntunahRJIM6HSppJfQiWV0JFwFAAY3ORJI1V8Unol3BSD
XUSXqnDWAqoOwWXRHxXkqqCyQjsViPORaZVY6h2s6cLixzuDq4XrPQ+Jo1J59cXFfq84PS2FImDR
2EA/nK+tBt1c++fXL7OFUzkddrNUNwWY2mJgPgTvqhqch4gfdezTnCAq6N09B1bD1ITyPK7J9OXO
zktn15P4bPkosBDRz3jyM8HIufklxACOZXOkAvVwY160ZvBRaYrMwQ7L1mj2iVuPAxq4ad5lfFBR
orLpj0iOlnrjvvfYVIFGGMzemHtbXBtEX0HEPHh6AdOOpgf79rDK/+vIyyA/R7dIzU3HnWRMHXP/
WCIj11pbdzBXCOg+VkSmxP61mWyVTPLRNOe53VXpXbUrqithJObAReWex3pMrj1Ox7lHiKrpe+nX
+A8ke1c1ceWnYxXvlUUGE3dfaA+rACO/Kem3fvmFGnubMcWyvXYpcFeghveMaTNPJcb+3Mge2CNn
PYavHIhGChul3FfuswqRZs5c9elOC3eWorFgPAu5h5EVm9g5a2OqOFCqjfehdoXGFmKxDnPK4Lzq
+0duXkmaUzdNpqoEGk8HIjQneTlQUQXZrmMfR7ADEB1C/b9wBajulEU/4U/c6qRsBs/uZC2Phr4R
xqYWznsd3kocsDIFMlRbvWCwyOnUBO8CqbwDUOABSCVcVxMD/tRntgesLdtPUeHDTTuYkvuicyGG
zGlM+BR5cqh4Un8tYHyROKb14W2m8RD8T386aQ3Gdwz/oqekgnNWkZQFTiWi7qQzb4/6L4nacSAo
iBEKCbHtVhPlsYC0n/tE0WwBcCQs7TDGBDk+wioJs4fZwVqCyqch3DDN/rcD6yj4rT23W5iN3GRe
+0yxoVDwiqxjTkE8YA6cSy8pchamENht7SUdatnWTNsRHjBYMgkHwJ4XaUjJPd2RDh161oGxx1JD
Bg9WRWfisM/JOafywvh1Si8Uz6Zk6sU82Mq/0DIoysBiRAyIC2CLFjt1ufUFh72lePrXnJxdz7P2
jBMgcWKvcAXRK/zgTHOr5dmKPwJc6gHidQYnMssAKOfjEJrPJZw00Oyx9LdNzknXX9VU3jWnW2ps
nErg+Rcwos43uIltLQgRgLLK/ZACjCi2KpYvCay0wCDaSvyUfcRlAA1bb4uPuJRrNw8gsi5a7nqF
+Y9nnXC5EmBatclo63wofc0WuxIuXvstUO4sZhcvi/qnBLHJIcrpzCZDEiLUz83d4c3Oa1ZbdxFi
WmtDtR/jldl8+LOLNRO7OottOOfTvFf1CCk09rQLcLClmVY3UoRBEVMCvaRoS39g3dMh5m7ATMK5
YY274LSOWqFimRwKaf5QC6IxCLtmGt384z0qll+b4Q+E8CGzp3WVeFTjX0k+bGgqwTFG+GWq6s7g
qGdqFFZYrFIwNxLSGygf+O2ics4mF09+XuxZ7UH129PmcB7EWF4EPAQyIjI8GKGXROuBjqCcDFUF
20x2homHRUNjcc9Z4pU4me0LB29YXeA5kwSq5EEDtUKe47HXbBVRRW2hVBEWf3gItBwAeOWnXn3l
9FOUbji78NOS8qCKQm59d5qWNjpd9VcD7hbQGOieRdzvA37ZiBmr2ScvHex79RcUmOLgqrHQocXX
2CiqhoV7RlV7AxsexIfpgkn95l0bIKBMFTucmosoYfeRMJRlJLYt1AGhDh0LOQhOn4HL7wCFBQBj
1r8Kj74KKwzPzzZKTEmBGmsscJpSzx3/ighD/nY4/VozFkb0FKSP+IuyuTOmH5DVZkVBTEGyKrpo
xUvCmxprE2bf8TWqGcqZW1XnziG2OGyWbLyayKNLM9gYkKQlVFXVC6nbpY0PMtLQIFFj5BcCHuFG
M+t+0FwrKM037qOL4kDnNVWHOUuPNJsGRZJqNv/+L7Blgzqphtvd7i3FrKXSgmB1HzV00MBJkf9d
o0GcSiLFOmvLi7KQdXXjdFLXmTbWK6pYYWP40iopFDym3glf8G++DIyyHb249Wm1g9n56ZreMfT8
RzRCNJ1nD4prBSN0OKqtj/ESYktjXVTEe3TxynXQZlklF4y0qTicc+Zh5+EzFzbN4Y4p273NAD2Z
XgAq5Ep84gTZvKSBORYT87986SMcrjh/6FqJYh5N1Jsj+IWFq5S/NgtjRWl9wapHWZIlMt9blY3q
rGzWTpRcAwrytW8Cgk/gWUOGHX+UNxT08mXyIU9OzYf+n9a7r6oG1JE2W0N3j9Pk1ZgtXEUBRqcO
z7SUD6Th++rVDE0zqcg6/VZW8W9eP1XMAC2ffzcjN0isZnPKo5KTVxgXq3bveZDiVxwsKsK9y4ln
lD2bY/sDD3aNZu21rPEgijcmJ1Fij7ewKU5KVpTWjxjUI2zvoW8ARCUnFwoA5JBNrPAq99t0YQkw
+615OqoLDd1+r1xkKM56iAIZAVZRgYNmfQ0vWmMRicsEpWxWHOgL6naSQrPwGQI3hHbWfAGHisVG
QwdBVBu9Ayp9P9/GFYEkXLues5dDT1UWPntA/AqMmokjttz0WR1kLoEWTgalviSpbquECL3/JhCU
QGiDLXTuSywEih+dnqN8C2G7s8R9jEM56iF09mRG6wdBTzRAZbEn5sO0L8Li4ITHC29DooCX11HZ
X2E/Mfjhbk7+LwFXZ+KQA6l2yRbfOTAkXRFMpl84k3CL1pTVgaNjbN6fmUV4THR6W1u6yiSfTyjR
T1DYw6BXIUoeX4d32JC7MD204mFwtlBTkbS+mNh6M9cFSohr3mI4RPow1KvSDSFWmVeeOhxv19gb
nCs1xbPysAoAHjEDSvsIr6TxrCYkGDEZjIBJVoi3Znux9gpNGE0TWqq54qxnt+5GGtOZC9HDFpk+
lTYFq3akA+eAFjhoyTySw4u6ttUwi/9ahiaX6VXFEVVAKxZAgmGaF9B9vT635sXPwiNOPSvaA9QA
S9U0S/kak4gZMyMwHwrPzwIDeeYv9QcGrDElhU53FmhywaH308tV4hirWZxdEJuG00qYa/JAKIMm
WHqFBXsQe+qYyGENBLxBPVcBiM7saA4rjn+NX+svyLj8cu3bAGqFGqC3H0GOpYoLbqAWMFETOXVn
O42wYsh36bQV8K+PfnggSnP85MY0ODljirw6vtk5L298y1w4nTPvr0FBBW0cWWAbf3F1xS4ELCgY
ZLqFLyM9+Aj1qtJ30nqNih87yLBdWW/BkxqDO+ngxCMGHk9dFKz6KoYZsle4oBQHRRV/yorgpUKD
FVtEQ5v3Kn7rkFV0jNQ5yyrzZe45+Vm7MvuD+L0p3KPUbTqeR89J9aOPyUaPWF1iwNau+Ao54mMP
YFQ1hMyUp8RjA9Wfnn3mvKdiivVP3DPYFYRqzn6x6zDtRxsHIZHZ1NklCpiPQSQIqDkoR7GPhko0
GOhGmcN09ouBFq1nhqd6qMw4mJLAPoV40bzRuYY4RnYeBHHKHUVkCzhsapoW33+tUy748hcsvamd
XW3LPyjUZeU28uHaCOfLBZe7qmDUtaVBWksNi4QiuHwjrBBEZCLYiDk6hRF30HvFWBKPLByRYsnQ
9IiPKYM6AGq2lNCsN0Ys/4lY7zZtePRaxCUB36XyTbBe9ySMFP5xsY+7Xd9q+2wuzEXNANFo79yz
QzHuFa3Sp9QfIspa7lytfDKCJ4Zvy/KmmSisoq+puLhUEkHjPmOJfS6s194J1g1E9fIZLSHHa3OQ
pJeVTG455rG195Rm2oW2ETgC0NrcA8V0dOBDmpMXgS1Q+wwQVtWrqt9lpDNZ6aaGEj+NztrEEKOm
sGC4plFqZlTN2eAQ36hdk8llPblU1IPFxINO1I/ZnXQu9tnIxCnHbwA6JEF+Z6YmkKOWLjpQM9wW
sHF4SQO/NZWPAP0mmgE+CsjtALE3r4nCtC/DXD1zGe1DylwLvY5RTU+jUcUKfIYV79pYDyfnWuTP
4RQfqn4CS27+9dynk7w2UlzrsD8KSAcEKeEKiIFZAnWqI3qgNLdD3jSrtMZ3pdFfB1pbdE5+Ev6m
FmECpdiSqoCZww/270+T9uol8uABjqYWUpDUmuFUkkMiiBWe0Br0zVOqxxg5il0aRG/+GL8Ek3aq
HFS2SOcriyxKvC6QpUHWeM5JIwrK6CnzR7Km6pehHgjSqDdTR/+vjTEeht5KZv88MfyzkuprdIqD
0IuPIq53vSMPI0/NnuNH15aPzNcRqJkqLkk9RRTvbupAz9bOoaf90yr8iBgCO0ip1XA04yhBEJ9Q
eZXku6hiIwDomoOR5lKFaljbuuEisb/1kbXICBhenmoq1Dv9nUznCaf4Y/RppSZ+aDOZydhXoKGb
4bPztzAjohMOcg0Te717tYYZzVArtjk9MRW6FZzVTVh8lFampnKCnk+HdmXDCNJOzXCV5bBNGtp0
nKEsaum8IOTqGRqkWryqfG/77lI6B41IYIBQmPc3VIGgHSbkSQtekjb366RDzu15+sEp5KZ2tf/m
0khXkRWvNalzzJa05dhObvLmMMPxYqycYWiBEojLF4TNjFigrBhp5U88TdU3htnTpEPLb6IXWk+m
oRWXUR4SJkv5mqQlZpvhyvDXWSie8PJ8N1usmnybyw6rFbTYjJ19c9s6KRwbshc098BrmcyBySzS
RasjE3Jk8FGmX3NsSMysvseGoI6CZsnLP+3AQCTrJeRE0auKD93++6OAlZQSewarmRrueRrjg9FP
N2yaz/MoviodNmDjMlrADsQ13Ff8TQAbjl48Exhablv5AmImEmw8OGD1L+TySLtf+UQt+k0xqm3S
9ppAFhqEuCecNYVwcTdQtPmzjvK96WDmy3Q72VCP5QcOY+P0z0utlR6hVa2dVyNxTjT2P36EPF2K
P4KXNIt1yNSCtnMwYrQmBS2HVa3s6S7xj49DejlIkUUxbMzJfplL6z0ggIOolqecxKKlxBPoX1D/
N13bmChJ8R2QWVmYDBMI7zyiIQ25jhb1AtEXV/miZUp6bGC6+066qr3gBmODko4cd0UZAi4DSWUe
YBZ7A04YtQetnB3lKz3FsNoGL5w8jDDsy2TtDav67Ggac9tBvK4Shx24wnaPl6m5njE1s/BnHZyU
o7eqPkJapBbhiKExU0xeyXUGtUZaDQqT4TKBPbXmij2kTTASnDTwfot7oAib+GwKdWjkJkOmchTr
WfC2cNgDgBoaWKl5sw5hw+X0SkaBNVezazO+heF9hcWwVo5gjoT4DziCnI7d4fRYact/FjBP5gTb
SY1cvtDWqaJZ5QAz2VVABMUS7PnPwcDze0BybkBez38pFNucd2+vNO3RovDB8B1uDhQgoVSDa49z
IeBfdxpBbFAOqE7IvrEJfFrKaTvSBJbTI0xsLMwBnWJuNVdPn2FhMDA8xZxZtkTQwg7AigXBNXyc
uF75rA1MZElcudRjtDEchCog1txplZagt2GKzvpHyrn0xG/QXNEc4n/RtOPGBRMgeT2bgX16DErd
T4/PlPOynuWBgf3S8miNkQkmNPYxVUOtXWWH+5L6T514ttsBZmaH/p4D0NjqKKc4rhngZGpWbMNk
Ss3gGCA0yDHf1KMvA8+6CWifGGEVQA8rlSubSywpLlMSHfmdLkODHZU55LvWyh8OXyQlB9MWt6LW
f1yYjmMIdySdv3XR4OYcvphQFHHx26UpIXJkUmhQi42QAtwncWyfsIBCsliFbkGGHNY1dG4NrkqE
kxm+TZAE5NcQrH2sZrTI2CrdcuN1N2+Eq5+qdwsLv2zQvq2sLHpGwHgj2hiJAbmTvLCkgvcw0n1D
MrO6b58fz6KCksO03kAqk76FuII0dnWb7Wnb4BZCyahGWh2dF+aYq2H4z4MTT/mZhqhZtgm9rUY0
7GSQVMeTVMCNmi06UnF1X3wjgpvgIxDqt2Ur9sotLok5TE6qcm7cZgOl+Nt2DXJ9gQKQmwnyHhgN
xpATM6o7owA7zS442VFi7FK4aHD2yxKfKKYHf7AlXRTbemfbuLzG2xR9yEi+TcQooJUgagnzcLqc
GTmTHRyEURMZolpefZPpX6ZMMH8ykSfecH2EmACmwAvMmAqPM4J+j64IA/es26Xd/BYV93w68NUD
G+d14njzUpyUP3dk0hWtTb27D+ajIVjlfyyd13LrWHaGnwhVyOGWBAhmMUikpBuUdCQh54yn97d7
XOWyx9PdpyUS2HutP3bNuGreO81hZAvXejpeDeuqFLiZKxKvzAwrZcsvBTS1MBUjPd5HQU5Vb3S0
asLZDDXxF7N6xtlNDRpvNImeSEcYBNOj8oOHPrWkTVgSExhp9zl4kwMbK3MpuC654kWCsS9Nez1H
Jlj5J4Bk7ZSfbd8SXGACII7G+F1I5tHoF7Zcq8LjT21JAQizgHMAiqAcYwyC7SuKzbIAvkmd+MOd
XdIuP/qCvRmpqN8OuleKOGgebUKsS4fmEnLknCA4i/87dQC+LBK2U/ylQfFq8YNpdPk6eXd1EtAP
qXG43pNpqyQOKyXDcv6tq7wwFd8tupK2dfswOw6dva9I+9AY5aXyX1qoXiwEi8sk7dU2/lt6jaAH
009H3dMWXm2185rDhASeCOaXUSO2J48fCieSCQPjRMndUM2e08uYt4qRRNjurO8BcrU3FqRz6HbS
yuVLNtIZ1S84lBMwHpQkIs3zWZRZJjrBjgkYuJ6zOBfjp1WUH0H8Fs0smBhwCTCJgh9BtHLHkUCb
3vTMBgEwPgMJopnw03BIzwrfGWUFOMVARF4q4qAF5lZzAae95MPOfFucbAJmTyXgSroAC9CyalBd
BZcXj2j0zuFB8CmDhwonyoI5hsapJp6aIsX3fBEyyibGlIvvF3NhUGe0UlWiaWfKWo7lvyVAb0go
SFYRVBz8NjbYKok9UZrswcoKkFr8MAexguhMU4iFFJ4dMKrLrIElznc0ho3HoTSWK/TQhCaTmVIe
bAxNw0QaPiaLEmWtYyyujpq7nEKPTl7LgLvGelUa7XeBA1XmcAYIZSvS89ETatZeG0mpzHatQejk
91J9sdJKJVqm1nrL4uUV/Y/KmbEwv2rJdA35z8owMk8qkMTnpsbO0K7Y3ie1xSKIl5xZO2dQ0Pkq
JUAy3Knyfq7GXSZ+YMmPM4LGeBC5KW0Be/x39mNBFaZ1TcPZTpoLju0OsF3+B361rZAAUfG5HWZu
iIEPLIJ3uYf1Tx/MQA0EGGKo+ddCNUhqQh4hBmRSXYYy9Z0aJDEKGBJ0BPfy3WYnhB9BZ9MN6Fu0
YEM2zf+I3G65TtK5FJlp0ohqpK3mcymZl6WdPxZJv+AJhwipO9gutC4FF2SM5JR9cqo2NoWyliG9
VnZxByVJ5OIeGMEuX24iKg0bCKMqOUQGtpgiG84hZ6E8wCdQO5OwoMbqq4Oap8tow9BwXoTRWzZF
91bHnRW5msqOmhgBsB7pWeTusYAp5F77UH8uo0TB5zghfcrTNzIsl+E0J9tFLl3RbwEsFmfl9r8V
mAMif/Ihrwe4a0AXPK0wRSnYO68Z0i9AaQl1ADU0QOASTMkCfcUrSu+j9S2Sh3QEFwVmafwYW1Ps
3YtyyCYsrejM2+4swlpnts9cNZ5dFXhjPqM7IS4GG+lo7NVw8Ttu/RqYFkJEbGmKCseqThuhUR1U
411cewNI7DzmOxuXFqsua6xtfQUJ8d9AzrqmPPvS3lU9Dthp+l2C8KqFQFNmpq1DaOmBjxoHjK+a
yjcFKVTseoYKQqinxjoso+/KJOaST0nsH07/nAgfy9SezJh/X2I76bCkLHimLWUvHE3LjHtxuljS
xahSLyxC15zpp+JGHdIvA5Sf8PGVlb3mM8FOzJhJWvE85UfHTp8Rdz1WIoTkshsHYGBEn5RDc2Qx
QBRPcydUDCCUBMZSBwpWoPDcwxC2Z/3fovhCUKYyD5ODiNmNgWAGEgeyZKR0DW3gcQoPqjx+Q7kL
+pxgvTJ+8v8oGgH7jG9gDJrzmzZ3uBwkfYxVTe4Zdbp3UvMqruOR11HndNZ7mfyHB6W44FPwrhbT
hPA/9inmEngIbtmpPzsjpM0UCJm6YTDe44o22BSFfWVuR88M0BwPxVGfrYM9OI9uEjkvRLmLmyzM
rP8EMDzBXsidIJORWSJtMAk8lXfkF/3HaTS1a5HzZEw3M/SbPny1y2aLJ3ndIlWi8avgH3F+7YF6
TwKc1BMq2k73GQ4q9bt/K2nOjOrIZQ7K1xWKyGjUmMJ/I0MICgMiZ7udVaIhC5km2+pj0olVaFgK
OxK4QBBXjGRveo65CNVmJA8o+Y9KW97sis1D6UFpOXDStdHL/mQdbfjPKi55WaSaRjzSqALqrBDs
mKMOsB5uyoncP9Rbq64fToHFXRbXzPZfidyt4/kbQryJFCzJji+eMnUIANKk+yTXBLnpoje4d4VQ
QF0MOmaIKWQ0V8JkJzIPQgktFBy6OQU0VsQdbONzCRJ3ZhE12OvLmIhMfCpcYX1aEhk8IpvqqFYf
7zRBn9rZ8lICxByOGcgCZNj/OXJaAsuDnQH0lmp/IpF71Js9GK85j2dlpFZnvlNC0zBAqpFyAjX2
xA8uT8ZR0vpXs8w/ROJILpK82EtliPQOhowfE9LfKiuSmFEcA8ZjWaI1Lr0lfXzRhNoxZ3UKRkYN
2I7KUD7z0NrPxXCRpS+YP+JIk9FnzeRnRvvaIzEEcw9gMlvF2BYY1WRzV1B9C0hgy75ehxWa9+ky
h+lWk5NjryF+GaaXAPmBzTWx5LC9QayeAxVKdWj9nJBxUOvgRy4m6Nx8uWhZ/VpPj0i75UGAi5y0
M2xxRFEc7dY4QMeHGXlwzb0GX4+anLSA3B/bTYHPOWgmtvVbntwl9dBTswmBh1YZ6USQ2hwVf3Kk
bkKb8qXJ9Ma2JV3AHt4sEMuOvDs91Lj9OHDTiW27Dwi+gkxhNtdM/Rk7N5UUlQy/dSnjGOHxmpqU
QtSKR9giPW4eryUqpyia/+mDiRu1H0SusfgwdC38aRSy8kNzQ2LlZqaiYkLLXGrde7g4m7gqMNjm
bsGyJ76PFEtO0UJtdYwAETGOaYwKxisSYMCCHwDf/UvLMpdMN6ZwdaQ0VRXYswGXKctCTDYdU3aJ
XvuKyErRqPyO4IuUShUVJUxUHXufwYmf9iXdCP0ZZy9XCkeilRBvDFSyoFaLbPi0SqUCUrIvg1p7
Up0cE8vZCbVGGhKkEm/L0T4Fi/QSA2YivxX+QQKkqmE85/K5VVl5zTmgs1DfVlP5r67a15b0DaU/
RobzkrCIFV1xlzTjXXGUcCNxT8zmkJGOBcE6DTkz99LtQqv8DOf5fUinq1PorNEZC4bUfddO6qc1
2syOog17nmlKijFqTS3GoD6pik0w5KBfFut9WBMKYTRsvzKzp2mRyiOGkYp/tSVB3M6L8lT+emZ1
srLKYNOY+YtRmVyKUnVkbX9FOy8Ji1OK35FFIyTFslU+mcl/g8i6aHFFbQPYtNN+Szi6kiY5BqHz
iXA83i0q08qUyMe5Mih5tE91MntBgLXRjvDmtI167whU8fXp4HTwl4HJAZw4WEumpgiOuG7ZOOOG
RGz8rGM5XiR+92p8k3QqgIc6O7e1QgqWDJrBYU8rF3CWBSyq2sdIA4GF4EzoJ8KN7LYTdb82GBgX
qLwkn0Fo/Ut6C3zIOKOnO0Oyjs2O677Rmb5TrfPUmQezWZJ92RFownnd6lTY8y+bJuLmKVqLtV+r
lT6luGIAi7NtKisIcdZB5xAjTOEXiUI966WqPAq7OvYo47nKPIIuPcupXi24VH0iswXt9qDk+2yO
NyZ/gi3X59YOuGUnxgl1fu3oxRWhAh18Ce5bqv4GwvCafZktCA/i6FBag+IWC+VE3WxHbkkgokF2
yfwuPpkJ2bliTDviQS51Kx+kwrmK346ueX/QvlJOc0onMVOwA4n+1jQavUBxNklFqaXV8ziccPUb
khVwvGJyXpRvIKKFptmkrDapVF+6OVVOPfoHlXlVwnEg6/E108FaiAIIBsiN2WCmK4xDvDTewG4f
wjuJAZxa1cZhPGUHJlHPH8kUYNGf4VjktYYHskys72kMd0FUMhsEx4bYSeppVXcI80+gGnfmb9Tj
5kdKO4qJJYJNOsvFn32Wx+JVKZ1rpOe06jlEp2i9302h24Y5nCvqJhWBeFsQchyW4b+5SggORbQs
Z/aB5M6vhZE264RrMu4+iGIj8ytVN4ZZwrZqyGur8meOFuHoH+55g5W3ZrU2SIJ3hnlbS/O1qfL8
Ns/cqQnrF6ERN7OKMyhbroC3WrtlDr1LxB9FhvVBPA/vHr7lVFtnEaevPXT3srdeiKgs3cDuyIXh
zGu137FadlaE2Lxu7MFThKxnzOhiYrBYZhPds+LbfFaBlW1KPb8uJqksc5wgBgK2CBZ0HyLvpSnM
zdhEXpfLKUHGAX8Fg1efIRtVMlRps33so2qkNAb2QZsJbo+3AJs5Ro1tU9Z/xtASaJhKbht8jroA
w3QiIOreLapkZyTGdZAZO42aWbJiOq6I280/CGLF8R952ZAfaZ38iRdccEqtggyXH/FysRPWzAWl
owMZpq9hmZ6DnX2mweSFqbStwbKjTrheZGLXsQwVH9XcbKi/2hpjXOFsFTjuoUvh/aQxSdcaP/TI
72a3vPfjvtbsQiSSXUkWHDB6s6Flv5VN/I/Nh2VbSLD4AiwI/bgt382hxT+CyNmd+uoV05Wrc93W
+ozo0NxGpii7mr9GrE0lrWggzUlpbjQdVkAj18kgaBhdk42TWu4o27AHc7/I0mGgAWHKfzsEzqtK
ZovXGuyvM21uVk1ZXZV4jQEegRNI1EezGtW95cZlyQn60BChLfeAGDbUvWYCcEnHjV100L/RrijB
j1E4DvfyXU9ISHHIC0ztjazfKg2asJqN3zpJXptc24g85HjUN+pYMUPbzzRI90mFA4jOwHupYMQF
cGbiQA5+5rq7Dk0usyzkr46CZLxaupvT5Z4yEvon07oEo3FEmIsoe6jJUGOf7VtjO0QGimqm/qB8
NVmDV47ckvP8Zpr9VcWgMb9oNj2tSgYOiVq7G/OXQE+RnmEuFGm5M4qHFDcbBxiNKDRcE06JwC4i
jSEmrIcTK2GGjBRSzwJ6ArEUKicCy11gSDno4H/WeDQtLutp4oji9jmrYDhnO7ypTDZnBwMJF65l
z3SlOvGqseFmqqU8BxXh4fnsOm1+aDJXLakNKuDDB/TsBOEo0qnlQC9pZV4mxnRXR2JQIdKfwh1e
LJxAEQIsEqbGWd1a1M1UEG+JOiOhhWYC5xnhAWqMaAlauLr9FH8JzWXJ2qOzy3enFp50ehgMMJbW
0LpyNJzQJ1tZN/zq1wFxi5CHxgahYtZyMJBUx38GVbQETZCTITBUhQy0HEZB6LTFdWRL2Io4JI+M
5LvWPhK0hVYASM5cCJpDDTXoL11/UQzDrVNXM16aANyGsWpBpsMbM8Pu8DXa5Vc0m4eC3a106AGK
9rLyFCc1KfmeroC9lyT9Div6VElCPU5phE+bm9A5jdKfBWxRMM8ufXVDJ7eWja84/KwYq1rNWYk7
ir1nUJXVoiguu3oFXipzIWsY+vpgix7LK8e/oN6L2OdM+OSMEVUOroXxMcUl2uub0u7M/D6rROV+
SMphGElvWgcIRRu3W9wEJgmBmvXdDG8RE7QNQk55USgh3JBxv2kPM0N4Y7ySvEbMIjdebDi4Lv+Q
nmTRq9b8JYp4GJAhl+O68FVUtiT6ugPlp1Wxy/EOkOTktu3kgbkT+7pi6xUul1aFBFWutPDQEooJ
LrxVOWSC5PK3tVq7C3gMouTcEyHUInMoMq9p3xKeE+qB17js9OY5f8sO8Wn1va+eQUOxOQN6X3A2
RzfxxpOiMcYHlV/11tNdSBnbYF9zPqO0JglyqwPUIVGxZe244ARyKk9F9zdjCQe2r3ibDU+KDOwh
CaFNBHHwtDgKoZF7qaBAQ3nCxJhcGtEQeuKOTuydiQ+oK45jsevHH3ZJsQ0QoIdXKYZW9EuSnJJv
1jqvKc7gUiIpjP1fR9WNmIxP4FNIbOTaP4wIKu30V+tpomrosux9XD9hUXoFKh7QDWcmtbn9rMx9
kACGABQmkhgo5OwNsWzYnsRKJ24FsU5oXfaqO191+M/E3OAAH6d0pKAFF/GREFjVeEpx9lciM6E7
iT6ZHFFxzAPQjzL+56tsmljm+BVMKEHGLvT4yEhyklLpY8gydMbjSWgzOSuHx8zPK0Lhq+ogSwxq
nOTAWbaquqdMBjM+EmVZfdQUBHymxoHkJZsgTo7lked63CK3zExQQwSAOw2e00KYWJOjO/3o+btJ
gzBTRwKlCEzKiZA76qaW2v1gMwrXzAeOdDQzNx2/cma2jJhECE6CE4rgYzmMiGrMZa//5tWGRysZ
1uLXhMewdwamR87V7E0PoGQ01r/eL7A7BeHzFS9qg0ezZ3NvH51FwVi2p2+tZtNAxsdzsyxHIr5a
sgM5yoZPmJ61qWuooG45lIO+rTEPM1qNL0UBCscHb9wnmqEZcWy1XQOowN2C4/PqJcr+Q0T39CO3
cXUVIL6kwrC0Higu8elmYa+V6UXhdpgJJjkW3RfW0lWFJU5fqeY/XTb3Nc/pS8Brv7JIWV7CGGMw
ynT5xxRIAt/ZqP0J4hBlNdr9egsHNhMmH1f33Ph0yD/OwaiRelBv8ZoomNNR6gIqCDqrELk5mjd3
66I6LBhWpWwbAbOZ2Ig1BPzgFMOyb6VXovwNKuESOE+CKX21R5XVx/yv7n1iXFdXqdATJW9cWi0G
46Zu6GfXlZdFbBzW20gwXN04b5MVXuUOKdyM+s6UkcjqiHq49Y0836lad0AuF+nRaU6nbZbkhLgb
72L2lJoY0JPqm7G7ZXzZBr9jwBNpVX/88rKybIRsWI8OEp7f8U3nxyhI1pwZpCK0auJWKG0Stcav
TKKNwf4SuplQq+F9mRMR2YO8NYiJEiBva9gIMbx4p+mzgGI/q2ib1cEXhwhnUEJiLZk18nQ11K+J
X10D/ldGabVokOHdoZLirWVkT47VVGSyYBHhn+I+gr5ioF9l3zNPfI6nbMCYdrASLgKdcNURxIzx
HWKcpJJpO4y/A8EF6VskBacGQUKV1W+OVv7nmIgIh409c35vSBcKrGORXaHpuXv0ePazbHgRNQ7p
Yx7xHg0f0UZiYe7CkJASk+wZwE8wrvZUVb0fTMFaYD2a+iWgbUAGoaerhHNGZCUhlBlHwrN/2/pL
uINaDR1LjYHB/kGD9J/xEFWcEDDmcHfw0lLsjiS2tfMVoBPhL6+d0F2Lkp4YrKS1gYB42GEhUrGc
tjeTcSPttc/B0bYdN0pRPiFPVipJ3pNHNIGei54JlWU5HnepZRA8S/aO/i9Qz/MledrViv/p6B7J
OS5pvbM0tKsa7qCco+tMjPjATVMJhgNVH4qq7oqXlBWoIlco0nYj2HSLpL+dEqGPHyuKROtlI/cn
FcdVZ+1L4mMCi+cC5Ww6fYC18lU6+gYUgKer1AiVArGJ6keUwzrRygWPya9LFwuQve4aPM3K8onO
G/xV0Zdjaz8CMlbV0Bvnc6GOV9MqvMJm5pNKMm1Xc3Yb4uesPZAE4O8xGofMl+aSGVt6UU3r0ti9
18IByrrXhSeGG/yzHIn/+7R1543oOh+VICpQcgSncUR6ncBCax7fZ2RhtB+/lEAQoFtK3rkw4TCe
efVT56g9roKTE6/CLhITdnNJD/Utrg8V4ZGdtuYoHFOK4eVvK8PT4WVItvKTcIiK67O1I4/IxL4q
SE86iGfcKZ2DzjSTErrXTN/h8Kp3qk5nESwpIlH00TKpM3ii46beWMI2Pn+zWqUkxYsNXoQ2/u/f
5xvQ8DrnYhldhvpFH9S1jLAxqkkujrYtBTN1PSLkCq4IkuuSNEXzt7QcYsl07TLZtuWOA7WneJnz
bid9YzXsmpjo3+VQUcY1s7dMFpO5PPqVWX/livJQ9embeKtVL7duUz3s5ipgTnGlj+WJNE9yBknJ
iW/CYKHBvKnJs8wPrfDmS4l8UYvuhdPIqB8TcPF/YCxuJOaDaHIYdMjkxZhbjg2A5b/J+EpgQyLR
OxDN5FuCc88lkWV1+1Ok1YcVUv2ZwrTK9KFhChZKCZ0TCa02qXSHmSy8xhzxH286ZbqFQfM6qqxL
8x1n/NDZsA+iGvs9iH+A9W0LVU1jh71b41SNyVesl+EFInVndeGmNXcJLrY0fSmzV5Xry8lZYwCj
yUJRYum14MRPlo9u+MwswPlfJdoa9TNX7+kIb9yQ11W8Yq2y6IcpeCIEC8NQJTChbiwPHXErgVuD
nU+/AGnFTB0RF4xgYK3wpyf+EAPnI+4iVniK7rSnnSDNjhg/c/faze+pM54T3F1n7Psd/noO6eRk
kO4qPvkZBbxvN7eeZFz+knEkMuhYHkyH9GHO1uI8zhAS9PCSLVxoN1nFyzhsU35SjaBJADoHnwOt
CaeU6OkMFFoswD3vf2wQ3EAoyvQIsvJgDPzj5VMASuIeqiD8M1PdO421FQEtyp7XeympbS0pdfMF
I8J/l03zTkxz3YBSDr3V2OJFjjtiGlCekiw+67s8/YdpQ8VV0ASvg9Pu9J4QD6x/vMScLQxxGIg2
VjeLOmWaf3cKW5ddSQfy/832s7edo86ujDKnrog1e5jQtWg6M80L80u3YH5a7rUk7bi89sAiAnLY
SP2y7RBRyTb2kkl92mNIDQkmx/kaQ/rMI68ct3ZKghYeHxshU1g/5jB5OHJ+iIt0i+ke7U4L1JWu
LRodJ1p8lR4tLvKNBcNtAI7YtKQoqaiWSoqLIwKpqMdhaBS6K9v6pK3Habwg/CKLB8qmtXXhYyRq
lFTtQ1GSbod6j/2BzYcKIRpbAxmPH6QqfhTF7PBx22vP3DrYvtgOdf0NYk7I66MvCn8bc6/QJKid
S645klBpvOrbQ+jsjL2+q8QiBETWvfHxjsQjsQsJN2dLPq6tHQNpz5+WjV8Jy1yPkQy6ryCdv78Z
tswR2W/C5IYvZwtA8Ah5jXK48MbBzwkBk4CQ00gErKifIrJJRMPnNJKx1FX3sCV9RcDQC1talZ1y
/azDhC1OiSQkBOrxCxJdeL3RfXhD80AgoFcs1eVzofxP2zbtwBPXc18TnI1oRiybNTUdyAPMflgn
S0FM6LecczRTqmDHb01+N+rjuHwTchx2fsAumOHQ5zAkiQJPFxmMaLkiMWFz8iNgbqSnwZXaK9Tq
jPQ2kNmlttO+sTaWGV5pT0MBr/kden62WYSubHmq8hQojh0jVIZYoegKP1FaDptcJspvXHamQy15
eOiy7ZjlH6H8JI4yoU2Kn7okxo6w24q093ERBraXGXy+RAbL6MLum96I1/Chmp+NRSlQrPtWvp+a
3FedYheadDTQbmHdRP8FOWWkI86dsTPWcxMddKT8a2ihTYViZ3SjkNK5gPYRLuPImV8Lvj4lIcJP
lqeNlpEx7JdkPuTO9N+TO+QTMaXFXaM5kixAx8+iApieUA9yKc04PKWRB4m1K1NORUcftlZk7Ofa
bf8lFT3z3LHE06mNlyHeSJ2TMbh0ySEbUim6TF8Gj2YwOf1SSMeTwdSYkycl2JhEgJh1cyn79455
m1AZtcaablahGJLeEyVHADC5Q0A7QhNuNO0ViWudga3ySCqkL8TKJQ/qsyV3vgrzEc+HpL+1iJpn
w7Xz5bqU8tH6a4ceUw+bInH9nQcJtg4bAyqoetMeggnnqeNdh8QBsiaTu3+PBtYyRWXyIEu0wreO
YW8MiKQtVbIroQo5xJ3/DnFNuxnEdzJtk2G8aZIzycImToeTyn+DdS36xH+uVfFRpe1ughMf2Wlg
UllYcBlxRTHDTC1+iCF2Z5fiFSe4kyMbol+LTV+b2nUVUImIhw6QkLCDgRuaEQYJtNqem0Rdq4gu
+uI20/cpgAj04X4cklK4zvpzgjq3nZixAJGHj4WsASIHhPui13Bm+hVDlZjZLdnZ4DacgQFi8iYK
rDPdFWvaVqgSYl5X22XeHZzYCxxUFHbibBG8650rQmQrrjOQqXhgm0PjM0t/AgshnGeT2H4/HREb
8wca0AaDF0SGl7FnM8kQB4J4fekJracqFMAGfzgTjwbm1yxoIZiWa+M3pWwg4R0YYTxjfLJIBWiz
QDLn1NrWJscRZz8RKxhQ3NEq1jJbQaqy1AqYzM4fIVpFQP1VfpHtT4BVcnm8QM+uXSkzIpEptPwK
YAZCAx5FQb9PTKU6b6wWsfNAxBQ4YtcR2enMrojrUhPMlQQOp84DxAxhzOgcctwm7Ewykl6kcmsL
JkgGlBBPFXcHdPYjTD/5nDnVJbiYyss5zaIeOV7ZeeGY33rLOs71gGSAlDZ8R0W0bfBoEY0srj/R
Cy5+0oYpnHIuz7GpArKoMqRKwdoWs040XnRyOI1b3RcYWsiPhWarAPIJ2WpLBLk8TiOmXg7+EI1A
PlHaqRAnP9DGHq1g4FtUgmJrCAATDFRr/8GW7EolqmO54MRrRo8jL9UeRLuDP00oEXTM0ra8ERtk
C+pC3IArdReS/Kn+M1JnSyqlcPOtq6+mOoxwqjI4d0MzhYQ5jhJ5fITaLtRegnY+GuLOYe1gwh5Q
vFJlQrzcSekw6WeAlgzxXXcatZPOS4i/lk9CIydeM9KNquDIVf464CIlqiClyTmSPila7tRrQTcC
OAw/D1dsjLQGK1PAUmGsTUVyxZ/AB6LWgMkrdEAsG4rxV8s7i1wUsc0BVMHtML1PN3CQhu6Hehr8
KIJW4VWB7FvlrbNKM+gK5GYWypn8V2WlZdJ3EIV2dHYiPguO5BbbeHPbhvTGXt/EPXGBwBn//5lW
SrnOIY1iVmlNNGWsjlH7XZWXVs0fDlzqqmv/6crRnrA66lII8e2ASz3gREh9eCkcLi4cGVITHFu8
jqjz/5TiQEwpwTwG0QwXU1lB3VnqjDTGR60OKrWZfxyipFReOZ6TJnpXHWbmfis5Izu6jXss3PeB
tVON+aJ2tCuCjpc0IYGFw+lkoXTGQpOpfvMnoT8DVXtpHTCvc2ipW3EBIOJIWUhN0FwWM4n8r/Ha
Atn1cec61kJI+Ke5T6ev2HlWDm5AWL3mHluNnwfqbijOScZD4JTXGTqW7aOPyOwm5b1C5c6OSP4Z
agWXsAx2BlSZCqZG9vEK1o4A/3nGW8+6gyOuvaRUrmCnCqiKa7YB9CwHUMnLNwb+AulBDRygUfAD
p0SyIldyQCBatAabVAlniLTqoDBDA3Q4HKkEZay7Aj7aeXPip2DZVGSbFcwUvB9vQ0y0csdegHAx
/NcRegzQLpZOo9u3yjbQ9oQ3rMpTHTxq+2hF9UVAt4jB5BC7LM81OKOGqyPoXlOKcaxq4zCqhxP5
UZtw3iMsYZkq657tpEZszN0NjEINDv1wY/YNxikOdb5yT45/YhyfMoRFxnjgDTvUYedmR5SuC3bn
oZlwa34YeCZPWoUHvsAVcKO37IABd5gy95qrbcnqd6UVky62DJtjZTW8qG/kF0zDejO88uyF+b7/
Uv94gFoilM7cIbOvXLKT8oMUdxPeEDNus11w4ovxCaH3u03gR+vlWZ9wRFyJdz0Y2/aU+5j5fxvC
A3mLQGV30844tp/Ss/6E9idsYdXuhhPGjTW856v9YdzmF/Ou3vt3ZPGxwwuB6M+ntGLWL9QdFDNV
lMhqXA1g7xcMRI9JL8EL52IQ6aq1lB8SxW/HQxAfy8UkPybgQmd8Ll7U8S7CHM0QeJolhItIYjq1
2LJkkzHYPrPxcE1+WABac/kajnf+vCD7wDdAk1YauVRDZ/lvrfxpzU1nrUxgV1ZIEvJ3Esv7d/OS
+rULh0NO6Eq76i/4ilw0wi6x6i4Mgdu+ozD5sTxzF20QS3jwui6SlxXaMI/i25N9qZ6LAOWvNV5m
LfoIR3InN2VE1MyGTg+jcgHTYc9fkwpn3wrByjKs9Uf20Z6ri/42mJ5CzPp8KHPk19uIgqoCjbgL
MmaoiCdcDKK4skbfoAT8EQZHZdyQxo2gqEAc4Zar73oduYWLnX1FtP2KULdVSCkhyyhb14r/MLVk
f7s9qVx8dqjWAO83PClGzI3mlzcesH13qc/zI3tNLs4/yu5CohDVVf+FjFPbmWe4OOiQ/EU9DD7T
T/XJL4ps3ZLwurD5otpI3uTvYl9djd/qU/3OXd7s7+hqnnnr0NEJ4JPcNWKthHAQSRgxNbwTrlPu
jHLnlFuLGFDap0L4d6aptXbW3XCn+e0RKqAmwWcThocqvKJWXWhvyUmURUm1S8xNm2+K0o81fBes
VC7pR212bMPzUB0G+SWQTrV+lFuEwTtF9SuadbOjzfzMtEn7WOQXyq7ttrM4+QQMTlbMH6Oq6fhz
vsamuVFOgNr4aCQGnG5Nkj6EJ6BkjfhpodNrFf+gaWFV1t/lYxm63ZUI8N/+aZ6dLfPT8iJ/yjfr
aP0IZP9F/46XTbQQGYLAm0WrgTwDVo2a3YgYB0m7RhukkfHFr4ZD/2Z9x5/sQxCU75ghGehpryIa
5pM2pYt6wcLvzgcGq3E7u6id2w3qRa91KW7EpbPDIjqQA8z5TKTpVz0dKHneUaThvc2b5xdDuvtO
UiQQiofHWj5YAFTobn0iIuOVvULKoq2JZD3zYMoP8695QxZ4M6Wv4L3eFTeEvYhtsHt42rW+Vvh6
W7LGjqhMHuMpfNQfA4v6BlMj9reLxWSUrKJt6lt/SBNdDdTn2fvVzqAgxiu37Z7MsL+FGHBGVS3Q
P8tzdAocT/8MvBR0y2PE6oc/qO+17UU0q0TJxYyQUyiM5LjsUKuJPj3hwSo4hSlR3YDCZNA7Bixs
j90gnXD7wbHhUFgVnB/ATW0Y7bDpztxQ2UgY4Eo4P0Zcq84DeTAJhwJyErdQPfzLYqYawtLrOhST
vmUwPcxsn/dx3jnGLVh8PYJqM+7Fcm+Tl2F6zegrb0kzCzJGsPE8t9sGarDaDN2FJZtYVhZVDMoC
qG4PIry9vIyc/DwM6BoZqYqDZn2IDagFlx7/0lbfB5NzTCn4Zh7TknZXdDcLeyXgsUByii/QQKbY
aCLE9HWWPduqbxEjiVyULvc0eRiqEfnzgLDzO4ifjfpU1a8OizUqGeCBVQSWRBj+Rsa1JyL7HJPG
KohfIPZJjwmC/pWFspW2NMZM2dnHnW9GFfHvBB/YPoQ5Zl0V2RZDuNSnLioewHb+rW0tn8SILFKe
GS97JtlBo5aCup0WJpl9rK2f/H3MnaAmB9axuL8KSztHhbi4K+erR57YHRE7OxeL39+40EVLDg/h
sBCNuGNWDfBUzwvZkxZWJdcaE3AFDqK56v+RdF7LjVtLFP0iVCGHV5EEk0gqUuEFJUoj5Jzx9V4t
V12X545tDQmc0L17B+Kf8h9pEpyGadlDkHzLMEFqxTz96RlRIbBWgLsNQvKC546LCLOKdu/F8Sl/
mJDrCq0xqsB3oh9N2TF3Ac7cDK1OetNvhoACHFsDMse/cjXgIWWEq5mUUp4S01ClZ54FQMFxOaGd
C1OcT3lh+JbMPUSXbOvSyUhrAouSoq2eMb2Hs5uZazabS2wTGT2MCdA0JEfT7YkVYe9nqLjwIsQM
k8JWheYV1wqrF8o+5gAevCkwnSmi0Imf7E54sCfG0pGcuArhGEhBGUNApdZr9YGMON3FndI+yExj
TQZTw+zBsSTeId0TOeF0eAyfvPDdhFsd6qdqOduoNtKJgGHlVVO1vQSQAXKTDmyvHTvxdbjtQXnW
SbE3V72+B+5YhoVnC1r75iBCHmxv53V/iska9TvBIHyVsYVakP4DwBvbNS4od8B0evW1dMw38VFL
LvVJHlVovnU3ujmIAQaz0K5iPoNPjY3BjvIbMKahI6TBbEireAWm9nC4SgdG4fbKHkgAoFtmccAi
pqEgepDTo6P9feroUqyAwRnuTgnEI3YG+wMAKkG0b+NlVzzJCGian6Y23IG8Ds4vt+ioI9Ad+E/N
74RX2Oekg6h3XfNSDfG2PJegFVbypWvv6DzxvkaSSya3Yl16HrFtPrbYb4r2ibiQGVmL52GOSHNH
/UzQ+0532ueQYQYU8vk7BLfNk3dPpoGwjje58ThCZQ+fQ5i8wPTNdeT6qbKeKOxzZW3d7PtPzhMW
GxNnbmSsUDNA08IwQdcKMp3dWnI0xmhvzpc4/9FetAbi2t4grDc9KQDU6uxusa9p7Yesf87AuSEs
i8GbRTAFRauxwk1Gd3pGuHflk817wuzhLgX2HEqW+jAxbjomI32nDvRL4h/HU8JuphsdKIRnaAb5
tMcfIqPVkv0o1bTB0jS3Jbwrq2SY2EBTwgw6Lg9N3zyTanacEfw6i3KEwbkWHWDeJxv5/4aYu35O
jT+zA7zBurjQ9ZvyF0eXLCkonsCy0SJd0YaB6d1IfbiLACJqilRGhgupX8lxLmImyjgAFh9t8Iag
KAgvpYmdS30bNZS8VbfSFOUBVh8maCpUuOV+tsDI4M7GG5xE+hpWAYIWcKco5cCM8FHInwZ0EtOR
7SXwKMJ+5iU4sUDGsKF4N4d4Zk6oQl6ZHuGO83E5BhrA/cL6LFhcGbkQ6X5O7gfv3OFR3Ru/McPe
QCXD3bylIBCaEm+xkB56v6PVMjCBNjHaMCo8BhPHb0xrBdzPqUPwHiPi8AzpZSPhQi5CnrIkcIWX
IcgCtlNEgZrRuStoKBiRLSnNVvXcpiofWWGdnqEEMH7EPrc4TlyrxFgBLi0prw3gn625sCID/q7b
2J+ET7R8TDzthml/Nt3DxeDwUOkH5GCycMuTNLm/BEX9S3HhCtnR3uXHjjMsMfxg2sVYL9gR1g3f
1Vp8XQVAqas7Pq4XPqodWbj7sVdQlgJ/a9WXbjPA53XFTGDjXRQD8puvVa/6hB9u4avIcF7O2Qjc
fEDNzc1k04ABzM/uF9MMHchcix9jEr2iL3mBDKlcgCoLYiZRtjO+wXp06Zz2aeF9UzC1MK6LdlkX
8ZN4ChFO7n6nCxfPKSG/ikjQ3nAke5SUY+XQJhDuuhF/VrLjfkn5TFv8j1v3aPXlph1od+fPHP99
TyekRd+4Y79203ZrGyQHhH8uucZ8a/gW0r4WkR+2TLUtgxcMLscNL0B5MJ5DCrUMMsnYFEfRDllL
sRtdphPa1mIumDFvCT2HV5Mcl/hXDBqtb/zxMFellwQgciJcr3RKP6qoqtcwewi3NZ4Oj45hrUYC
0HNtYtj4MXY/2lLg0gdL2QNqApml/sIi665lem1QkigEwjR6vcsX5YTDelJjGscx3R3AU/7oQf10
0IjI4xrhs2suOPPOnt6Xxr7YOlla7DaSR8K7kPKxdKZdg95LULzRZfRa+W2RExDxZXLWZEySsZ6e
eNWxjVVxRxYKkeAIMiDfXZTzWL1iWcb9io+HcbAg/OlkdAaltSoS88++rqK4Fj5qlb7Jn93zFRKA
S3V40xeCUoyVjjwTFplap+SrkO/cu7uqoksE1xl1Wpkygtz93KEGxZjNpHaMPPiQ6bO1cfNwvfTm
2oHnlbrIIOB8Z8noG21KXne+8YroJX7oaox/MeLAGLxyrw5PtJyuYx8RLoTJHOQk6IBA+WJFIkZa
WYrMQjVRaHx5mq/DOq5HFiqhWuYMxgDf1Yr1O34onzC+WyBGO9CBc5MQrQge7/zKn3xK5h7hyVfQ
/APD6EP7VbFJ4ygLXMfCbRV+qnrE/IAgR/Qc+dTg41sddI1KHdeYMaT2P3fqv8z5rN3raN3ILEEi
0q1t77XCpUmxozOkL4/kU4/30jM9JWsDS2AfJ5uAMUynqhzEkW8Htzr/Xih5zPxZFyOs5t88YbjF
V4w5SQtAFFR225DhJJEFKE2pmubqITMBpyIeKY68r7Lq6xQgeD4pE75tFSlfSfpPmxnJ4loazBR2
PDZCEe9gjKZ4vcO8a9GnINbtK5wmwIg0oHppdUHoosXchOajq34O8y/B877aFQRj0DXhPSdrHCQS
KqtBgr1RZaj8nzpcZm3lu9GU14TWtsKMCFHFYaFFJC9nrH7YNpg+6jCtQo7Jq+nWPigtV7JngV3g
yD/WOiJ05ublY07wneWc9MJ9HLhDrFx/iCldtOLkRpSy9qsuUbyi2EFVlerl3oauy7pjr+LgEFB7
Wp6vYsOA/dlacdpdHdHEwtZxASAm5zIih7Wbf87YILfDYTUovpsNsSMo9+E5G/YOKv5ZJn91/NRb
6dohxtYsGUzZ2SZ2R/YaGZghHgkC7aTbKW7IMhJaDyYEXdLhj0hhPu3N2qCDgXOvYZL3Kf5MjHA8
Twf5w+0IiXRfHVKqbrifhANwYa3qbV49ZchmeQALaHgNAUZIG5RbGonlCtno0GVC7ylejIOKnivr
ek67YLeQ/5QEnwVK7Ald4SCOYnCmUmTWqtY/NwxWNfM9QXvAsyd3jaNnGpjohvYFj4ycC51eA8cU
yOcHpMbsPYe3yNSWW91OQDxBAXXDhvmnYQ5FhRBCy4CAgFV4geMR5BwJMymjxwnKPpVvoJGqqh/a
fnxoc4WcGMLQrVPOq24ZbuRfNhhCDG8oWcb7jsMsClTIUB6DkIHDjioQloaMr8g9R7ce45HBb8iJ
5B0yct3kq6stgaR03l9p+uUivcTEbjQshubcRGyVwYGJMOz4Wmr0BENjMTqfj5CGHJXThGocx6rk
Rqo3tQtGRY6xhhBmUS/TScpBZJKNt0wV7z48MGhbOcM14ZRGXe+W9lYzOBzxq7WjnWeCKbp+hTe/
rabvLR1d09xaEBW4ei0ZI8uvw/08DF+BWm1b74v5KhXTGBZo428ElOZwD2Pnc7Z+YiUC94LqM5Pm
BSg0FQRPUQGZK3Ue72Lgsr731lVX4R7I7zMcdhLw8t8BT/oW9tbM+KLn5EcJqExCP+13RpHtnHre
FfoEqT/bpjAqnCr6h/vN4Dw67mfcP6UdLOhhbRn1Sa4JNiCvTq0Rn/MtNSQVASxPGGVz9WWpeB9a
jBrBzuuhxeG6XMlFVbJxCoKepzk7KoAMPERPqLGEyTOfcQeMY68JPlFA3175hpCtJiOspLaQg4sl
qZnjw5z36zy5xVx3kH8bDYcpyIBt+xF2nIBee5lywJ/kMLfkS6XXMH4UYqlsEzVkds6vQ0ZgnEwO
64R31ZsqgtCTAX5BwZFajK+DV0LBtxg1bciqS5E2Wa2DhT9NX9Yc9IoMtKKA7415Ab2ujRBJRwyU
zPo9BmucffxeuxUdFzMsOQOK3n7m4h9hoF2cBgWH2pxtw9o2rm800VkPlD1zoAamtnDuJa99vLoM
xub6NwDZ7GIcRhptH0ACdBjVJ7qvLT0pSrTykGgZcW+09KZXZ3N6krhGjBBVw9xy4sKtu0KSSptV
E8/ramh9g1BhPeGutPS9UH3ImSQBjdhqzIbeMWo463CjVOVfQe54Ez8B8IjVFrxvXnXID5R90Zu4
6ZKsbQa/I91gl0efmYo5KRNDyPFTHvkDhxvXl8tAScXfbkAehT8YhrnM9SZnQDukA7FgK9Ai0OCf
UarBYST0ajO42iXiCAMKr5iXOSCD3JcBako8/ekNgsqllt1g7ok1GDMZM7qfaRXSPt1UDCkahmTW
xMACrKuwb6CUSb6aOBmLHHOd4qmz38y3hNNOp5gPQXnVlLjQMdiXSFJZ87eMIU6rWytMtumx/r6y
OWLGYNOuVQnGIFSxKVkJVnGImIpmxtUI8CUjBERiVohbHKJDgZlKhAQWLYiqUwsju2ExLzUzcTDd
RnWPcW7hE6bElwg8P8ARD7K4/tqXziOdX056G1I+nMinhTNlsS5eouAblXwPWfh2X3bJU1yAD4+T
+qHSRE9BAcELCnyZHu1cPeBPVrHN/i6ZMGRiALKxDql8kb5yLjBxM0RRgE9w3z8VOFISkva3LWSL
RIAlFLAJuz/SDw0ETmHpSb0iDNNGPUhz0GUR9YWbHcfmHWECXNQfvcXMtaFDxEvkPnAIktPQVLc2
rWR+CEdlk9VQJ+wNoc5YEJS0zu0JTu2kk3Fn4KsCjwazEBebZfgwOFxv24pZvzLYQFoNwFJkDc+E
EBz7HAiqKnS2i1m9pNb3qDBUzpqOejtZ1sq8p0T5MJv6FIakueO1bSSAFSFWqRQG+qPUWTxiuTCM
QEF4/RY57j6oH233N6cT7gkLYVI9zqio9IfU+cwpq9h4iLVIEKqr7UR4Qme+1JAV7LJ84I5tgaVZ
vZrX7dCn74WCOy0fdUroS4Fbbcr6ujBhTdC4Qva/p7B3m23pnIAfKwSIXAKc9IM5AHXRninIgXBn
o+YKpk4ADrfXt+JHyo9dnJ7kZDJTHAaQ+Mnmo4kak9mNTWA5Adpl9pjbryGjIQNsjjoN26b7ACOE
GLqNHJKVGvuSzGdgOTRU04MVn+R74UexTytzb47jLsxL2KDnLOTeg1udw+Mis2IzUTbbIRGdjERC
qLxMjEkWlsmjASqaXnO6EwrS1omIXwHebugd8MCCVT82zgoNF9gL2YEubQQVXQrZqjAVUs3paTi0
AAmq/JhT8rVe8m4xnBPOcSRWd5gbTGxwN08eVIpSHKi07KomO1INY1Q5nTBF2LNVflG4JiqPMHbc
YOjK8ayFTJEwKyebfDdon8LkJDILwwZmfxPzRAXNHfRC+F7aZ4itEtTUvTz7RASGqGFq7yvWgYO1
bgWlzmLVoC85oPbpCRUJpwu4d2tWx7hTv7N8gDt6NXFV5qzkEFjrfUziB67rf6GfxCSSksqUzxsx
ZS0h3BaHtnMZCgwrr7g4ugS763/HF4cJ7jerIg+OVbsv1d3gHEz7YagaLIT+pdWwxl8FZNnGC9jP
ZqZqXbjLcMQQHykaPaV94H/eEKzHvjg2oEicl0J+DZG94xCbogNj9ce0CDbmMTRSIOV3w1UO4QRY
Ffuilp42qDmB0QUQPqHGXG4GB0xC2YoKc4IeZVffKd5tCsI59BX9sw2xb+b8CB22NVrq6qsuH1nq
0okssPGxNtqjV6mIIx4IDnXme0mcgJYwMNCrrbWWRKsq17ZVM6AUbDmDzzlHMPWBeOPMJSoDhgo5
huABSTEEofNfOJQ8v8NygzgGOOP54WjAmSJjG5yRxZ/xRQubKQmOJIND8g0NQ+U+egwCpxo6m4S1
4K0TgRRHjIW2nUKuqend2cM1y8DoGHQP2BHfa03CMyYJDH4JnBo9/p1UGnMely3NkQmdnKgIhbGs
LFQWTSqcFgRLoIY6YwKYk3J2SinLmEQF0OCDKciK4nb/kcEliIKX7IIHx9hcFfsgqgQIOXK7WS7T
L/in5bIdHOxasSWspis6AJ/SWTBCPqo3wcbGFgPSAxtQYfk96TZcO5hI2cJ6002cFCEmJEQnMtDh
Yi4SxhduvF5wAQLbDYYNQUmUe8FCxRE9efkjHlZszbvEajCggvwB09vQy8euOYZbyhmTjC7QxJ7J
3vietMi1DNK7SdCJeXoBR4K37XOo1+xVHXm5KOG6Ot8mAQyeAuP6+E+ahg8FEbo4D1bLVsxiErsj
A492gN3hxcFaGqQWeZMn3oxk74FEV53ij0OxMjA9y0AkuvIXUaE8TkY3p9LmKADwaaisXdDLYhWn
3VHFsm4BggK44+AQVMU+9D0e5zO+io2JBzLjSmA4tWsvcjvKMZlRI2bTa0HZkoC5OhQ3vE/dXjbd
dKvGX9GAwexxAPvERirKNRF4rXUk7otubiZwM5pv9AyL+6njaONRMQa9u22WYQ866b5xTuyi+UaV
2yk0FRbMGKirYphhnhb3pkyo8goSYKyME80HNOiMLzF94rJdO6EuYQ9+yWmZ4Akx/bKPeG+h4d43
oHpt1RxSmtiCo6vjCwWt4aP3HIEKTP0UU8lFT1zgryz6ls0M5infUR6DFHA9bFrqWYFZ0gqOGTwV
2dZUb8KAz6x2M8z1JdRMDhDoCeBhTeMXLGaH4zECZyAXhHOFingOsEWnpR/A1Jt/uskOgt2POBLM
UfqGPvQTDcyIVx6X/8pFwaVLwT6PifFQUv1b0JMtia4DUwNfQiok207HOJMHWDenaEBVD+9gIufk
OIAApd4bCUrQVxa/m9ytMsBzU+RP8yhD+ZtL97rUjKUDLLSnM+LsdaqTPzB5xxRtb60354xi1OXm
k0hQ2iYekTq2yLRulKNRgZKPhaKpPfPo+QiuIQ8tRDFFE7+Wer2Oxqckqk5meIuC+IgFGE/furcI
Rv9DV2h9A+1Bd2DHylitxYiGADrmqAEfzQq+hPcTxi99rPr0+qI3GoCDqFpGHnRb72ac6gJJXf0I
A4RlXrJVnBFTpPBOid8kQxfn3SwaOYgVnFtRGnK9MswUVnyZJX8XGX26fDmRtk7K8pxLjkPPFArz
SYPWf9ovCKZnGMBaNxIMk9/NC0Lh/FnuZunIvC/4pqiQnmPwRJ2LgINW/CPoLpFknRbyWWwECvKg
UPqOkK9zqr4wL8jOBZWcqmexs1KJPHNwcVC3Lv0MP3TgHOo+K+tL+jy5sxLL2DI5XZj6u7CZ8uqf
g+VE11voqaed2hxcsdCJT9HMTDB3fS+zz7NoiTkMDDRLCT0N8tw5d16rZIQzIV6jOPfTCjHIHfUd
MG7W1XurxhXFxda4Y6G14X2mfyw15kGQ7yYK9ryDOV1jky/0Ki3ZAUYiJioI5PHuwDd9u4QPRbTf
8mh4kpr9Wvef8vGllwsonKccfSgt1hiTcloaqGGfHI8iLh79eVK3snMtpPXusaOAxx3wGb4F0kM4
xUV5rxvjpszOHX3ziN2pmouxKFLAbMLLp+1e56ygtcMzhXSvCbEXRkPJ8pron4UGlx1cJitd1KkD
kkfqMwg60UMciRTrQ9rwv2rXfMLuYpsDB9m9saoqYHN15opT1pyUsXeV498DPIsq706b+at4xDia
c+DLWIy9oRKB26yNut6pSvyqZ+7JGrPjPE8cwmAq+nWel7UN+ckGLReLEVznGQWm67Kk7QB4tkoS
zmEuGPpqZl6PtzaGRfcNpDmB4pLaexSNLEdlZ2JcoV+Z7tqKftBd+msqcAegfBg5E20ZqxtMcnuS
jVv2/XwHVqvnTwEvEBMRKWOb4MPsy79LxKnNF54/seHXMfK4/IkcZtZCUcb5aKPDt4rvJXnpir2e
TZe4mzfCvnTz1wahjdj/qIN1LWHTpL7FaDXBtXWkzy25pojNmECs2bSimMCPKuLclm4zcbL7GYF3
yyDXYpnJFdXaUmXn6yT9ZZ9WOl6PA8X6la5C6guuqhp4wzKJLEX8bDlMrglpRJtIFaiXwTmmMpNn
oDhSPZGlgAuf4oGS3ZndbRr0DeG3Ug1ZMANGhXvW6bdhAwMNzrgFZ0L91HG6qAzlXxd2hyAaQcvj
2xJj3cyw1VEvsm/6ovaZuCU6xjE26aNM5OXDydUuJGG59FksA9RpcdwXDG6ZPQS8KcDsJdCZdY4S
y4bLE9Dr4pG4CPwJUmmD62kWM7MepNN9a/FyqWv3BJhI9+KTXyykRBHql1sHc79eRyxNRhWnUGP3
GweJdBio9HXM/Iki92Yp4lp2A+cY6qqOfz2CM2yrOxt5wMQqiax0z5x/4VNWI+0wmULD8NDDkfGS
U8UjLDz866dyj9pV9FhIP/mEzrAzDTJg2WrCRujuC0R6J0xIjgasWA9/cjEkwAZ8C2qDY3LwbopU
u1W5unmOSHCTrMMt9CtPeyJ7+O+pv7hcRrNmCvMPn+MMFFfDYClNUE8BP7XcTMxfaMV75L5LOVLd
wgutvzEQOac407nk0Brg8xnt1DjqIPjBwQ21hwF+g+pBwHTc2DeATJWEC4Wj2FuZmoQ9cg92n2k2
HcLuI6In86pxJaf3UP8TvjqoldwVcU3lnTXxzk7YFNgOPocKKTGanwUAh5EwKNNf0QfFRoHzAekm
pxSyPO4hFLiEpEW/bZcAgnN0IlCVuy1W7r3yJCWC0qSMjq8gfRQ/UuMaxm5AUYLRi+nsVBgjLO8q
aRHCsFVnJv7dF3cWPviKUp48K30KXZLMiJO0ROgg1QOXwlqGAj3lmssXYnwSqKTXpVBsKdQipdyr
UOWlfsmHdsc+ZPjDgZeFa2+Thj/2ANyjVo8ks5uo9JoQz2GNoFNKTwgSYzHhkPZZlhoAH37BJ1NL
1mb/IXRzuQWgWkXVzsYXqaTrk0/tAh1GeAu0+NlEnMKsF+7ap6gq1taAwRbGrSgLWISC0HjYYmly
9fJXQiRYnFi8PeLuuuItLz5ppxAycHWdbdBUmbGPy4fM4zVOv37x1mYHqWukIcASVTVgTawVA/JV
F8AVhvtNF1tCq7cwn4du3AfLhStHogONiSAqlBKtTQM5B2h6o53eI2nC4sBUpr1OtaNGNRzocstA
GwjcqZYjjpKPXZ5jnjDCL3GCt1I1PtvA+3WcrlqX7zHHPJWAtEUWB+Xy3iAmRdmPqf0uDBSAGJ7q
6Cp+k4I2D8empMOCTJM/TceaSktYAR4wt9Y5V4Uva4H9eajV7hrFPKRoYc1ovC34zmSMwYEy+5Vm
4C/l3UKN4KahXk+h+ixKLnnukBiT6HeICC0lGjXR2rVWUruAYEQaCnzU5BjiZXCspoeCJor7cM2J
8/w3X/KSv44hTGhsE/zqKacBjqCkyKnX98HWNTwMcB1UMegvmo2gmGXJ0Jc7TX4t0rzG5d1jSInt
gJkAXHk/0XM/ZuvIwR2ovSFnfeRBLaG6kZ/txExwCdYKQRX14MTucIEcmwm7A/skOkSAYBVcYKlv
HHMQH7l+vRQRSAPVyAFluY5Vd///sZG3uH8kPXodtP2YL1i4ZxevCwvJgUEnVR3XnGcQsDDtZMDh
UWWOkble4IAw2nQLcz123dpSFn8iksdhMKXiwFvxz8YAWGL4xqsPOgd+xqRzZqhwZ+rYpUIz6dI9
fI6du0PcHIE1ewRbSMRy0oWHpgzWEZxRefMCDQdYZRs1dlJcljKodXUclzA6HXR9FUfnBl2qw9Uf
00sxfx8JyW06nCG4maBkHArdxz8XanF/MHsX6UdydJpnk4hsnSFkZkZbKb5C/lGP7llmQmLAodCJ
w2iEfeRhuTivwZfuBuvWt5gYqT2IlKvvGbfJrR4a3hFEso2cI4YaY92tOvIoBYeTGRM9E61XAnQx
KvEBiZGRKhtUuTTSfwuC212KSAGPxDjS7ftDpG8Li3Or7R5Hfdi0Gv220R3E0l5mf6CA4wiZva72
zGgm8/9rfYI4o5i/3C06UmgLO50Q3Z4EjiFUzME249G5W9yAfBSOgNY4mpr3Ls1yb9041u2Wt0IF
Qk2ClOZKrm8tvCZ/QnwZIBmJf4n2GzMIZO0rDmfL9MZ0Rl2A2/mxhcOSITfPn4NoM/LcW8chAA7M
5CcksnSI7hqmGcX4rpPpYtWXKLdRRGFPQAufWoAgS7YDyKn5OhqYhAFFOJ+mT7su1+4tz8JVwfh5
cQhhBAQty9fRsOkyKu3TQTK3TGjjRkojFrnhm73GTYJvDSfaCEk5HvODGZobuoC5e5DuvsuBv9xd
DAnGrRxQdTgUdetHanxmJuWy6GkQR2NcmwQstD4MHbX8chMkxrjUt5yPbAbIdUVBdmA5IexcdfT9
eGKtosA+0iNsJvdzSvujZqAWxYkAH2LM0OCH/1pQ7dMIKpmBHUR9sygU4B5Ghr6WL2nDe6wVthFN
+8x8jgNPAagpl+GuxU2B/OG7csiOUevue8BB4o4KcvkKN3+B9Fr02m5EEl4w7vNaApfWVgszOtjm
MGFwz0VTQXwGK6jDb8Ipp2NkQXNpXx3u8WA+sAsnRpchfFheRKlq91SX2FaWSQbcymiW8ZAAtzry
A8bjcIprxV4bwBM6U4IyeSZ+DcPx6e+e4DRcaLBDJKkRC0K1sc2Yz2ky76Gn+rlDGjLHFSdRxfSl
9dSHbMFQ0YQdb0EN6bYVisHMj8MMGigtN4wC7DSY2TnsJexMgYAYPyvAPg34C6TEYX6qRP7qUmJx
zzuKvraN4X7JoOhZeFuimuvhxrpEJ4aBteoHx68Y3Qxo0Savv7SM+GJV2UzkfnYMnhxNfxm0D0EQ
+irxbaYivaehEvqUG4NlznmJmPYxyI01q+iVLdenb0r1DlrR2lB/6+qnNR5daholIcfLaahHuDnR
KVKvQ5KSph4ZlhQdskxrzn/etdxp/A2DfCZyRwPjsHBA3oG6jUcShcU6TvfFjAIIJKmpLFacBu1M
PEcsjGvLipKa5BEbUYLN7IumIoEd7XA3LJAbSmyig6Heal6D9wt/fEe4jlv4bj6/ukxjWac5eJtH
AAS3b26S3/3lGJcE5xHUmpmKC5ofO99KiTjGewjhvf6F7vDpBbJ0GcL/jUV5N3LGsoT6EXnIgjRi
flAsbaeF9wElvJRhTfrpIfzCfn18m8wFSSIU597bR3SR5XmEVY7f/4JJiAVO1+KxH2CAmznVsfM+
8C/YtVVK6x6Bb9SL/lYKNKep5zDDZ8AuWH+fgbHzqrMFkp0A+LodJj+0UuqITZK+xncW26P0ILI/
XpxIfbk35wAjoxgZqnGVc4n5tx8poP9SiNM2VG/8qpn+pT02kh7OyFZ3niBaWKqLTmd4VPofa8Iw
SYO7IpE18KIS882APWIWP2q0sbC0pSawsQ8ySZivfoEyu6rcp+BfMZEVJT7NWfC5MDtJSW538EJU
kEqL8JOsxlNb7WPPPpZMzwVeyRBjiuUOduqbgSELS1FBNVKRziNRm4FGkxJ8aJq+VerDaAz+OG6a
4TzVwdEEKWgGKk7xu4Z7nDxL1d1o0d3fVk53nfcKx8KPmPQnjoCA1Pi+BiHrr8xN26NWc4yA0+d0
lXrbXZpouTC4tSlwqEJUuMc5IQM1M7KDohkYiDCicYpTBSd9XhzOmRzA7UCxwdRVZkFMSQY8UBLM
9ixjI0Z0AkhA4Tir0BOwC1toRpQcqaoeHsQTl33DzoerHHH1KiqiY/sAa4vf5/Itw/JZ01tu7m4L
gkg3avJtYuNLRjUc2l4KTU376umFoLjDmijp5vK/edAIF70mHIkhNqtY96aNaZOlFm9ieoBcm5/z
NCRN+gozYJjIdEF6HT8m8kajo7wNDVC3g1wf9FAD83upcBl+DkpPJsK1A5+WpdZ6NNAPiZy5NHdq
+S98gukuji1khF/oOacQB4Zhq7F7hviepn7TgL12I/5qSLdRrdqvE66FgHRZ9jou2AGRyt3NfsAF
4bLB1KO51XF6xUWJWm5kQvMIYXFDUOcdnm7lr8XHkvJlZAIh0QUCRQfJ8paTQstRo2t/IsvacTdx
cR8Q3VwYwz5q6oOqURonXKWeX46TtFQWIC49OGU8xavU2vIw6gLXgsbdyc8O4Z5p1ZtUwqrRbGTg
oVABbiHoiu25QQsYRdmmQws7PYUdOmEcnP7ubes1ZRdKXE5z40h0NXMvbtgT0AHPqEk6H/4/cFpi
nEcYsstg+QLuTxyF/UahvZKihH8TC/3g6ISXNrylKhgeom/rpSnloyQ308ExhqqrHSxUZ3ys5VW0
8DIkAv+2O22LZQxIj4yHpFQ3LBJMwgpay81Enc/1cBSOiFygaW0dsSvrsTGWxWmDdPTbftlynIhB
h8F4ZmbMl4DculeruVqghNJA9+pP70GhSgKKIwZv5Qu3g8cPZaFH5T/b+Mb7KldvzWTeAXvJdpBr
WMYO7bLsaGBhoXOPBp3Ciu2PAgiwegpmh3LIT4a104RYw2WHd40YnZnqcA5KBmKgshr08yj4kt0f
AkwJeZ3Kbmb6Ehuzn6ughA7TqTx/L2vrXpDgMA3wxpx2TPz70b2f6ZXuMF+0kktQPhIUVU42brP1
Poufhqa8h8u6Xmh6e0vZKjnnMSwIsFYu0nrAQocDY07jAxY3aA1NTvPgzqPn7lVjP6BOlUFEa9ES
VCWdNRnbUH7CnrHTsML/D9SFJ74McFpDbHMoTFVAbXTMa6bTIP8vAbPqAucWFufk5itHxQQaUnHC
GNLi22pOL6TDKAy3mOUI0pRyXfIBUTgJ/jD1qADyo2lBbzGZqAI3a7rzYC/Obir9pX5XMRZmBIG4
IMeVLueRx9BkPCwRFGNE9pOBXcI3QUwjAxkPebYxMUcj2f4Qv9s+mRhIDDci9dkU6Caey/t0T07D
A7ql4Y4DCDfam/LC6I70McY+2H8pz+jmXtx3D+nZzvQfk1V75PTOTjC0Xs3b8Jofp0v34TzX3pma
X3VXyUdjbfKvJDgtiLN95FUeFgCrC5nnRB1FUIrhHOGAYx/79ICzFvixcWDqYeA0TzJSeWyXHczN
JcPujssQ0eSdhQSMlYPO5m7pCKo7qlcV1Qbk/ytJQ215wRJr+srOFOXdRZu/eTYQELJql0HO3sF1
zD8ZyFE3eB4G46ChiEjJNzmYG+gHzPPVaO/cUHC/1Kf+Udt1xwXu3k5PHzQqKN4FBH5z5zIDMp/r
6r4ubotOx/FgsElB5GDnPhvU2uV0KkK0BGcWLd1HhPGgt9KXxy665wON/SWjmL2C9kmG293TcDS2
JK5xZq4gYOCJQlBUfoJeDGbg8zv5uDIopDk1V3WyRQdV4VOR+TS2M6EGd0FFIvxBSdfx5GuIzFV/
NDAiweFoA+HObl6ceVP2hNQfndfZomrYVLcYfWHiwA1BTaj5MHMKTFQJdsMtM1lba0Bs2nwYePZH
XezLnflJuxWircTABofWq6vuWuCP4Y483FMWHC0VY5ZzHZDTgCfC2TcgfjD1SV7qYVw75sU1QW8J
/ViTh1q+dsu3OR9KjpEGmmTM9rIu5mv0rNB/ie/OinJ1DlfwlxJipTfTj6q5z+0bwZAlfmRrk9ig
A1E9V8wb2mKDFw6DbwZk6JlrsuaYfK2zC8DRRxLAQcE/eMg+cVfGqkb/4uPYzd7WCC4Fo0BX1DPs
YGCRTgy/G98FvrrTjH05nHjJ8mvqsx9oQbToMwjtFTynPLl7JM8p2s67+l7DI3vVbxkahVvns0e9
GkFLctdhtHH94I2gv9LnQi933SPGqWw8sZSEmrPTDrg8GOk2q3+Kcw0K0PqKs9aWXd7zVr7iHD35
FjJqw7AWRrFzDJc3nVkDbVXEj9fOMCMtfYtj0xh82e7M9JJMhAy07q0c6Pa/S5T46Z4SCnYGLRsw
pYZOf40xTX/PDx1JYjkH09ENTjT8ZMC2O9xaco9T9DijjNI6lrT1bYfrBjJ9D1m2v8+e2h9UtEQY
oNHB3QSR3Upls5414hkoKVfFLeIU31f5bmZ/rMN3+liqrm27M1764/KSn0kA/DHMdXLI8M0HFsZV
sSRy8xQrh0TZJOnuP5rOa8lxJMmiXwQzKEK8goSkyEymZL3QmILQWvPr90Tvro3N9HR3VRZFIMLD
/d5zGfKN/vScC4uLuvp4VsbSo3I2vlpg7GjUBvVScOCW25zNylEQ30dMfgZeANNRPtMH95PIyN6T
e3EHCGXfFz+LRuQvTvq6AaXKANmtDISVIBAACIRMex/9AVwe4dhMsU7Vx0qQlWeftmg6JQiZ5Eb5
8xt1NKeCTLOvhgXtyQ+O0EOtOBQ7W1sO5scndq3aq46MAkmJoLv9+FtQGPNdh/NZ26Gzb3ZKzC9k
Q6A+ENQGo0ZRCWd2LC8WeRMW2R4Ng5S2HmncL5i/TkKFIG3SvRxbohnffUzfCTdoQ0h/qrO4EHKR
F42LGIsBfAaZjgp/SeGMaqxg0RJT9L/5elorwhoMYPn0tnN+ACOImgFhR79F6s6WHS1NDKqsdplb
QKxwcWdi1HyO0VKtlhSiavkG9uKDlWvkT9E56kf7KApu3INNLpROC9kK4nKoj+tTTJ7BModtAVUM
1K1cBFIKGiDGA2jiMu8lgaIRlbboJYtShFgCWHx43qmeBDS0Gc4LoriifU6zc5PrPr03UcWuZvsC
iiHUyhl1+4J4hauVQvtkQ3NcAzsdT/0T6buu+GGiRI85LunK6eJqWB1lA/1RMgE79asSymTuy8pn
VkRiMqYuiSduk6JQHkpg5/mX+GX8E8yuLu1CmylFySEgUOqyvDkZzNpsOVyo8AdcYujMam5NU6sG
ogor0uqfeDd8Tfr03a/FG2yF69Hwm8St7HesvlD6M87AJzpBfI78OdcG0O1H8txSGdJm5FiUA7pA
LYs1fONaUUzAu518TzBy7DXoiFybfbZxEOPCGymYz1GFNy+WsmNNa92h6s4PyC84lxwzst/hodPA
HUiI9JR96qdH6ne0iItA3m4fkWXzq6zvPuw+slMfKtTgMyG83XjTrBPo19FEGuMWVy7uryXXjxye
1d8qrEXxu9nfluHdiN/13RVFuXGYCTWFTs3diTslp+6RWMFw/WH8sfmA/TpM6ENCyc/x4+cHFBog
6DYKyh1WLOFD3oLUsnycFpMR6WeHRpA+2z4laor+pjPt88zfuHR3Tga3/DwkcC6FIUgkwCuTGkJm
koCHML8wPqzuvRF0VxdeasHKfROImccu5Wac8QltoacMwQw8w08jknvFofuISgp4GnQqFKbdMJzn
7ADBfiE0E53WxlM3pKT48bMGsQDeF11WlFynJGgPTFls7MUEF3UGCp/ginZJ9x9IhPZgRZ41Go13
BFpWWBPNxyWx8/hUgUVlxp4HfX6nsDJoH92vT0rnoWHmjeAUU8t/bftEn94E17yy9eAOe5kvLFgS
MnKiBnFaUCXv2LTA5X/kF5RpZFfGIb49wyF5LQ2ZrBjzvlIJric9V7qB4AfHxxhGfYPZKpZ7HWAf
+kRFSp+WGAt8VbK3Zud6jNSH1xAURisEIx7CqHV7TQGAoTgetrb6k2d6sAJvA7ep881LFr4wgHyb
EyJ8UCAEn+eH0n6ZiuDRfGC8wf1QDbS6yUubxpeExBG5C+ljUr1y7eZdIlEo8EOiUfaHePEskTu1
bvb48s1JIlTpniXdjqkHW55N/WGDtKEeYGLbYzq2JFxVYprPOI87Kvc6cLXWGjUaWz6HhAzw/0oZ
/HhR8mEndDpc75auAsMDc4MLR4ZeYxMQHv4rcy0AFbBduulDdLGtGUaX8W5sOEAmmKeUXfkH8m6w
lVFGXWmgDUVjosMeMI1xD7cBH7k3AzNqh698rnxhmqj5M4SLwTJg0aSw406zlhA8S0gC9pnp2hyM
ckGPoO1trWCZZaHeAUl+ljP0UfRie1yrJj0EC5l2chZSgDWptuj7U3a6lW5OPCthpr/O5AXSikF+
gMQIHM8MLIMxeS36fFQ2NHpHi8bQrSQIwhAWCMEovx4ayrimS3dX9k4hcKHPKIF2trKDTZNM0Dbz
BXRqqf7SffuYGOn08p8OU+PBJAOp+ftsDp/y2r+AUrwO1b/rSoM5k/C6M3AYIpsfsCn1UDKLmxAI
FLAghHCIDka2LoDbpZABeigcWFzWhCaHH78plbPO9aHreGqUejjW9jXC5m1Y56LJXnNEELFskoXI
0VJOoNOFV2KBs8oM9NyWlT+X6J1Vxq7q4BdavXvEK5I3FTKteRDSeN1M92Rp70o2lQcWojTnqiXr
Hl928VDCPM+pSp5a2sCIq/q5/Nhs6mOsKj9S1Qax3nsmQCYiSAOBZb+2NWN0tJwp4ZegRTZxF2iw
O4VWXceLweGa1zeVwpVAOjk1PfJn/xOdiCnobAtDgMnrV+jf/dOM3ZKVp9bghlEqaEnKgDbJR5US
F5r3bFlji5xTQZOk+0PxVaV2pDW4lzHuyPV00oRlkydOzJOlrMW96IlmLvTS0rjXzfCWbZr9yqbP
u6nBYmjIJRCIwxoYTaYpv9fEn7EB1Ax9EOMYlrlPMFrCcQSCWZeZJzqTYPVMWk976dP4WGjHqL6G
6I8UxVes/c+w6ur3HkC1o7Nx/1eNRMWrRmIoMV2u9JlvSN+jqXYvcHXNoUbSYCXuT0duQHrj8VvI
mRufhn6/XtQMiZHLjgePhBGiJ94/TIyZ3ILdSE0OcQaLWOMRQKUzmsGJyaiYVzFzT1e3beH2GFn9
DcLUy4PMcQ/yOTPdCWb5HloRNZfcR6Lywu2FczBA4S5JURoM8s4C24G8lV7WPzzeZN3HL6TBV8Wx
zd2VpPif4rIc7OaJHYHKf2kjXdtnA09KoJTHufjRUAt4RnMYqi9mOZTH/bJdXldDHOANGENkOOQ6
OIUacOtTsRrle/NE/VBeg4WvixyHcEZgaE63RCKkj8j4zTLv1JKLf0+RUjOsrlxYOAyRnqb28CiZ
ZT7TuncM5ZXg+20qKFfJsDU65IRQJpv2K32cTbCwyughkEL/UhfgflBo9xVTV5AuKgwKwpHpPGwn
KXEa+ziyLDYmuyB9PgJsQxuj4bPQiOuAvk3pbQA7KFEa6WJPgN3XEZM2/yTti4J/Ti1/65qls7wq
XIqEZ8QboOjTw+XKuetMXwcCHeRr0Mk7RmePt4T7PcbWNxrvGjwll+gtZitF+T7OZ33b2ZCsjNij
UbDh3hBIzDTNJxyh3fTFbgjTiu1LXnzqbG7FFAWPpw5jex+W8lE0zoZvREp98WrUz5AR6TiX0LMr
HJEJXgxPZRbLoXRbNhRiev6aniAlpUEeIU4WxQVVscuWQG6FRa48NEPDmZ6NG1f8FBrfE5P78tTh
aT+brvWsBLy7eA1CqiA+HdalrYWP6Q/RaJz5yTeSw7E+PIbPzfxs1Tisf5unzSfCon3laYH5ySYW
KDvCegP1lu91d5x2A8nmNiWyM7HtvpNBHqJ7jMZgjprw6oNLuD73gXXUOScpTnZxsCDYSHaSV34X
IcoDIqYOpgZu07WOhLuU8UvSB8bVJYaanm/iLhojJsci7JNWOBYWMAmJM0eatsVJyUfLu+fqEUD5
PWhv5JvDb/ZQnJM9Fcn2tsvwTCAq22a/G50inlToHSHx9FiOkGTYImRgO9t5QLvlGPYrcZmIAvmA
QQAxgxBEzuydf0VTqCZv7xdj9I6sKUpfJT7N8Vdn/vDOAcTJ7W0sT1kC73j8inG8OrNytLh4XgFj
+JnmFL+CbrEgAaT1w/z3O/lcLxLi7jsNly6oHsF80I5EGqW2O78TTHVFygrK0jFMf1Q8vd3xCML+
AmZGpg2D7NYpOSux+mgHQlQT/bCo4p2xk/OHd5eWligFT2Ty+VTu9RgzEXIKKeL/xUca5AUUD4rt
Zz5CWp+86Qc2wP0mc4GjV/V2IwHa5d8EKSQwLeznA//7EJcrZ/NnYJoNrvFzgdXkr/jKGNYA6ohY
ALblxyp+XcDHPpcR/VbgSCBWi6ZlWNghPBO18Mlvw8AMBg5bO66zxL36BiZosGMCvIQd/JIvDCwv
pAmqldDN5/S78FRTigcpLpnQiHq+WTp4vzJMTLDStJPSLTw50Ml7lRoT3RAS1OV9thHn+4nm6nCp
KFS2fNbt6q+We+WDtI/Xr8kH3AeNhRaVxMgCCZdzZXnR3YvoabFDUfbWoerRXGmd6vsa0LoqiSpz
sBJGOWJy7gzgtOCECWIkpbNFTxw+D69hl1zFPQadEpYSGwAWUrSK42FL8HgkyyFf03JAXonqXmf9
M1SJbA/N6c9yN33thekmplaaJKWAoSS/XZhABfKngPl9VByKWnxp3HLlaEy8FnH3he9xrULZx7LU
BfaPFBhMIo/SD4QEcE+gNn3+yGtKfI6bRuDgMwJRaYbX4mxb6IPSs6QlMpM1EvLh0pSKNPuJfSjF
8I3eBtgrTQZHbEZ3PSLmDAmDFO+kAFIQBQZ/z9KjF1NzWd3yUOGFIAmsOiS/rAfu382B+UdyodHI
jY03NRxYmCOBSuaugn2KwdaZtQurmE493S39PnL94E6jcXfYtczGnQeQ+5gigKr+e4y/6u5DUWlZ
8vCRefqORDOzfT4uAHSapzB5sqlVHArVFWEF19mAMpOgUC6OxKhHnCOWfaqkI73Xpt9VF15iTCP9
TuHDnvNI8EWyK8FkfBp+N+gqS481Gjd7XgLGUZkJkE87uK73AncyHNiqxuHAgTKT/kg07I2fK21c
BGTo6uWofCCb2Nftr/X410kRq74bQixOKYBJ1P03jU+EblGo8t02LCXWPEaUC8/IUnrzbeiOxSGx
vmswb0h3ildkJCwByRPPL08XjvGLJrG4KUnp5LxYzQmBeHwSO1jiqve1+eBXsqOukQ72rd0aEV8a
KpjxJt9YFuqN1ZX9xogDabL+y1k7LrqQ6jdeqDa3gP1pGylIZUA4zjxeQ1QdMpSv5d3kEraaDR7h
o/HStC8z3rHBrZ75IpruyHuOk6OqRslbvOFLkGESH9XuF/La9EX/tsKQooPhcLrxa9OHi/2tj995
i0TQpkVMpzYwHzBa3rTUs9S9dGoRiXJrOljMp1yNyQzd1X+APZM7JQu36MzkcluqHjMPu0LvGIye
yjIleuKtSi4KzThfISlii2Iq1w9IY34QZki37srYK0QHcxg94DnXp+Tcv9XQYSKUyuw6xwZSaE3k
ZcCd5ZuuLiXV07AvPo23Hrz1udoT1UEfm/hELm1A7g2iNzivHiESrJ9pfy7psjhlwAWRAc+RlieS
DoQvesWgjqotwOHWzq+15VdI390sC7EpIDpAteImeWS1IXJsDGbxES/fguD6UqMpZ+A33bBQJboX
/8m5j6OdvB/WdTgrWIC2ZQVaBvEwwElzq73YuNCY+vKktccN21h+2PBM4M0e4RYGBrgl/BWvYIsp
r3RXzr3kTmoNzrFRYr7kUS8jpaF9h2fFXSIyHKI229EuaI+5P62MSrgYb1GZ7NgSb+ybjzuXTgqa
bq9Fgi4RsEUO1901GG60QYEqapH0ofYu3aJUgZjuGJ58QRsDLqNsDxKKNSz2Nh2ubVa6fMy5f0Wu
GZBDxZ59/al/4l/JZ0SRP57pZPM2l8gWmzEqXag2/CUBImXse2q83kWAyzvD4E5wJi+MGGYMxu2W
oeF3LF79dQy6jPA/l8WRcYyaRMNFC9GuOEq3yj+0/hT1NR7zrXqhHcS/WtUdfQnpRRaHhXIWNT6q
nF3ymYZ5CN7xQ439lVMC3O+P7k13MDeh5qrYAKvdgxp+OqS/7RjR1mrkbXxpIp17HocX9mWGGun5
sH7Ra00v/Jip+JSZdZFc9a9Eix8xMmui5tii05mZLvFx5IfUtzp6uaeS8RHd1bcrPEW2M8rCIykm
iLrqLCTglxOFO7uNO2bwh8vkGSsXNB8lkHwfuVwxKvpufpqIvaQO2FjYP/jd0m/z1wYUTPx7wydt
gB3hqADbd/LvIoO+i/Rwp7BeqViiVAk5xC3uM/x2mkaswAIW31aYpEmsfOwoGyDzopb60IrICKg2
sj8VwXm2zSKkx1YU/27+tHd+GUJvCJqogT+LO1/4hcg3Xd8BGAjnN30P5MPwpLCIhKqFESLHuP1h
ePGv+tbdWoyhOEuDd4gloXZpn1h0HB8uLZs9CDhza/qMC/hUWfd8ZJocdsz5oiuAq3+pT/rgBw/s
FLCoe/4E+U1+oyGYhtM/BuDcYT4f3CufC0QShNf417v2LIW0O5qjHSpYvhExB3xWEMFofbNKrcl3
+UKQ9T1u6VeMbJ0LDjqHYPU3l+n2iJLPMox/dXA52yn6b7Mw4igW90inN7yqPybpjiPl7/qbAQvw
c16CjwACIKArVa9Z8sI0Hy+h4qvqoX6jY4APLf1jgpMwvN7SVhPtH5odO5EX8Ip8RNp4tt/mB1g3
JKx2jKzC8rCIa4WPHIVZz2UKHv5y78PJ56YSqpeJCAjKUp7elgWOWu4a4Nqtf1i2QqcaNH/MAdR9
ijGfq7AMbWArWm7YrrhtUc4qkXKn8Qf187G6yp2devboH7Y2TSK2CR4zddk/7nXh4UmbqfrnV4bE
Ux4gPMIsA/uTBxiguNK4+hwoez6d9A+S/WYfR/IlByxOcC1BgdGDvZZUzB17zhKk/oSUX+CF02gI
pCtCZMSj4JYOE1y4oLvlANg5FkfxyBuqqHqvP2wcjKfG+gnKlm6T0IpR5Gtg6PU34UcNqmihrqB5
AqzagWrDc0xxQOG67MYDn8n1x05DsujzcEn+a+BK9b25oeTWXPuDqMUNgbjbjvquD+fLo3NGBF+r
x56QhjScH/fphnSJYWRCsi4bB1OOR0QfmIEnYBAiixh/45ujbY5TaUHbAWSOR4UNB2Q2A0kad+x0
yG0i9bqzsJ+jFjZdDXh27FJKlafkYgujsE/RvHklq5vhD1P18QrpjcVMsc72EH+339aRagQUIKZO
29k8rZynLkWHDHb5nt6/cqoIdzjqnhHI+zkgnEBF3uB21HX8zA20OAdg0ZvytVwW9Bj/uPiNHSvS
oYk7vfPHjHlICRgzEpYJkd7RcLUq6A8w6ECOGLQUdov1bf+wZXGVSW/pB4/Uot4pbJZdiwUhgs3A
tOYMjeWH4/HIZtehFKOR6PEy+QNmnhjugtyiMNCQSc71oUB//3CKS/Ir7j+/Bh35t4L1cOdPsVkE
FAsBWq9o87H8YygJoIqRx77le8YR8B+RN/3lZJ95q/eFb4RT506yzabnU7BGj0lWjWIqeoDMaLwh
31dAuFqur9vOWwiSK6mXFSMcoXCzngOGm7s5AcCFNmorzMosAcmX3/JD8Sl9xCEiRhtNBs0NZ3wb
GQkN+5lVjSUF81u8jfud5XX43n2VbQiS9y/LAHoA5g1UxpHpp5fNnYpkcxeNT7DTuyXg+AsI6qJy
5b4emVwFhEA/sl1kLUSP850KY6HDcUp8LB2qj/Ky5OHjBoXYlHBhh4wNNFw4zVN66RDqRxsM33gf
ft6ZpbTl9jRVPud+/7NeyoP1Axa237g2aUpogi8a/WtySHATUD2kfj+4OMlFqYCLGo/CjrIiXKL1
+j7FXqs8y2/VkTixhNOCkadYxy690tMSDcxxTpOjoS031B26lxUX65Ot+QgY2Djr94W8eBdJO/Dt
/2YrTHcc6HSaxKXt7ajnu2afECD72K3FZ3o2XlQiNplaUPozoO23qPSlRVzmBnS5l/aLn997Y3bw
z/lRfzYgUzECY3kqfo7+ZRVde/1H78JG9Uf831Cy4RO+AfD6Rz0y0CF4O6F8yLiOPrFFVXIgTmnw
Y1RqwJTlZ+y0xeTRz+KDYi7KQGP7OBMi0CTgqRzzZN/4OR270k6J7BeTRofk4lJGBM2A7Wt9Q6lb
hyjt0NlbFHTcyyOGxzP582TNzttyh4KS03oUfEj3Onyx+y+wYDA5MBbcUiFPFKVI68TwjvSRPBVz
JDBkm5lwRwAJW/2rj0XdbG+bFRn/tsLZwAfPjJqxqaif2C9NJD137YMKB8y4a+ESDBP38dcCOGhc
7DsGEY+SwJWSBdLx6kb3On4+kLxv5j/ZYl5Ao9bS653ECFhZ3+XvDWklI5F0RyX/uzaIb/8y7UK9
a6Nvllz0AUmpA6NtQIRw3j3J6575tsKI9bm6lVTykL2PaLgjqN0s/RtDLrf2FJcPy37B4nqYD+Vb
v6OP7kjudUeK3nb22nD0Gjelp+LUHI7lAdR8sZW/Nr76lB+YJoYYSRENKt+Pz9gNnc+J9wov6Ykn
P3lJd1BNd4MrfubpvXM+OSD5z/n5gqxkd3Vo/2w1h7KWv97xxjgGvwyOD/9wDMa9hDZDYpSXnXUP
14Rfeg+3DaE2+4vbh1JUPqPMCNcDV0jHl45I+J+u3jO13K4MYuf50+DBD6BBbleP8sRHzu1StSDl
ofmx/bkoWytgq/MOhfM8OP+9pCRa/gAQWPuZR1zoMz/m1LFxKH+hU9oazu29D5uPn+fPU7WNri4i
cf6LyXXPrZsl1G2ZZzylX/Uv8guatMtN4e42Wz/6YQ21d+tb/oaVbM7O+DgvGHNTB5Vs5Ws/s4sv
425+Kd7oUmLxDVAzcpm7IuM+vOgkAtvh+xbMxYXkyi1f3ftlYStcXGU7hrZPpedf8KquHhbbHZEp
eyhCeKEIp82eQKVujS1adOdtcX5+PpUthS0jSLhhPrqIYP1kylLRyzquAVgSNBLb6KXasj85snPj
6KEyYv55WneWczo45yol93DH3Ct2GXn/rCdwKC7ZMM6yvbCajlbA1dmtiNtCZejgyON/OabZzhju
bxTm/MR/AV4LB1AsGjFpDp44DOxwTse94doHRdttYHJheHBmmr0utzfjVZnxkpJg5PFtyFxBItqE
29UhjwZwNnwDOznke1Jcup4CAiP1lpHZA80UE8vb5qn50l7toNmhVNvWr9075QDpYYQ3ITBP3vJ/
DHagELowkfeb0HDVoxTg14U3Qbn2Z7yvZ+O9IyqC2IsJHsR+2U2H6cDVwWNi6iUh6Qh7yUM+gmDP
v2NeuTrfjAQ4mtAOkmGwJSTydUZDWZ/usWf+YX1mIFXf1XNM9BrlgWGfIOo6/BQ4LrOzuVifw7Gl
SYZomgKQt/yPYYL9m5s71SdG4Wd9BUMa3zPq2APp62zTFeU7gi3V+UpwyFJrHK8/JI3M299Ofb1P
95LR8qva7+EgnhWM4Fzgneq+om0gnYStCru+tyld7tythHnRAdCfT1/mX9F7XB70PmTSrHoE91G0
iiqW79xNp08uoi2tsHNuubksuhE0FarWr/+gew6fqMvpnUGS/qKO3UQjdgFXQP8Y3BDI6iGGsYjp
QoFFx9JpHNQ42+a+YjHXBbxKy4O22+H+Le7pIaE64spAeUXHvXft4wSNtudnuQzSyQfAF8zkldut
9GJZfjIcGulz6rxxek2rS3aihodskrM1HGmGPG+Ow52tkbMqZeF2W1qUA1ID2sjLm2rurA/yNo7C
3dCI1yKA/hwRIJPfk/4ki5mBR0AMaToYzQ2zeEVo6go1ovlJtEN5ive1P7N19es+fWKs7U1+6ol4
aypUxlAIoDg1IFHHLt1rXhNdULokNmEofPQB0wCXv+O/zR66DSTEZ0RlzXe1N0IG9xiO+Lt9szd+
lZNyUt/k3/oonYxnK5Sff+zHORV7JLenQ/+kVs7mnZCl5zovfrjlbf5pdLfrJ9EB+I2/mnyHFZA6
J49xscGgcXE82S/0gGokNFAywo29G73rE8+vAYHFZ5rFKcp9oMSGUe4AojDROpMSSCgIfT7Dm39y
wD00NxDccQUXcR8kelI+3fiwtCs9wSg7JfxLW33B8iAS0Kj2MCTh+CGW54GrjcQK2yluPR0dVHAa
DWFE1A5OdjfDv8vuwajYIXd6pO8ArEqnM+HjnKZUI8uv0iK4+K0dothDwpSc8srjVLQJah191XpH
uVHrLiPXlf4KZE6F97BlKKaNyEddnd2BDTh3U/vFsv9p3cmSvvtfDv+s9hFm67avg9dX4ei+TgSn
2jeLhM1wpq/BsBKw1xe2f9p6uE83njsbLvo7cmEOMSUvdxLqJicxnB/e8QauLXBlfH47zgmLR/Gj
+jCj6bwedCNa93R0eW7AKk1E9O24lCH5ZSjN/IKmUfwyPvOa1jck0jKRzTtzeGoaRO80IACl92cq
Snp8DCdFUTbvhMYFV6bQve6njEsGpDPrVSXUBilNXzEaVLiA2hoM4JRVN9vrc3qdyUVVPNvOA6zZ
NnYjYRfF3xyNkH2Eo0cQnsa82DXYjJVJ8yrza5PE75JNBgVjBvsah/ZSCCXDTOWokpdaGyP0xpUU
XDy084aktCtDWE4cNA146ai7KemW/D+xvs70McHiRSYA5T55upmn1T0QYNg2LcAHJPLDfFjHy8M4
KnzR2XgQwjCjHJ2cyTcgALzUyLQpYhBpWnK1Vendtz3dQ93P0eurKBcbpOMbpsYwU64FkaVUjF0o
YHUp/1CLH9iAdm2ThJWueh+KxCl6tT2QainqW5uIjx7aR5+WdBrxHg9BmWEwouS2O9nt5/y9bn4E
xqZotddEIYUL6Qy0kmRNIAYjwMPxrmWhAIiCXgxVRduPGY1AsnKvobDySnSMsgedOwo2SiypiISb
QVtCAg42tjD2HjY243ZDJAD32b2lBBWw3DZjPas3zGTCXmutzauWcrZuEIKaeyF/JZAR+CYEWulk
LaQKsxkUgHDXdwL01uZzUj8epKHjwElAKywgN3Vp37M1XumS8857jFeb7Btcmjc3rGwULFL+MXL5
mOsfPkoYORLfHL/5P44o8OVAGDEr/TPWwwUtg82XaDQMf2jD6RNAGQBjD9YmbgokEAIfaA9kq+Lm
GZ5x4N2EcqMm8hJ5dZEgO2LAxAhAQvmNCIjcPTsna26hoUu5D7Ny6F21BMNCywA+YVoQbJS5MSgu
QC1bPi1kR4I4Y27soLq2fjxpvxJvKbPTnYb/KNeEmuV7QmBAmzud3wS8ZcHAIsGut83xqePCu5KP
lPbdkxLPL+Ay5wV9m+zbEOQo26E3VgiS2GlZm/l3zQwiT3RULgZ+sTN2fAX1N3w3TBd4hOPNveIU
rWXVXWjdyRlBK11+mDv1aWPXVPMwEdoq9aUFCgb95pLQzZulohON6b3YALGx+K7JWZAJB2AN3B8r
nAxzR/yaOTm6doZ5BOFMoGnBKfSpj6lqoK7idascbyiw+NCBWBQ9WuINrySG277chJBFUHaR1ZCc
EfT4QASTUGCZK6Y7VrFHjN8JjSXHl0bDSayAWnp+lGBGUcXnGNVz7GgZRlqeyAcNxRyRVoG9PUNT
xnOv9u8AUq6svaLg2IQWIbAnhWV9yBNGQPEcso46zmkIPwIDBm56hTFjIzzJVes8ZRISA3rUcYNY
GqMaUyAID7NEF0j57J97fErgYOP1u4VGJF3/zOyHMwJE4IoPSSaJUxr0LfLSeraQKpq7cfMuxK3A
D1lSzLpdqT0u9AQgohSv5ebAvTfTwmQ1jzFNllzePgy/ayVPIliQpxR9maab7mO6mfwDWEQNtRL+
wDlmRAp/dfZrYFJxeXV1UfzoWMFwZJCAnNq7qY90sjrkZIudEDuxw1covCw9gxx826adY8p+gQEu
/FJVZXiG2aKJYlFr37PWHzRAfhVFjiE9J2x8dX098NtULBMDU6g6MQDdxIHECcdb78hM4qJrc5Xj
5jpntEANyK0bMlYIVY0pmeTYAYmWAtt/xOw5TKkRwMH1iHWu9OoHbzZnKxuG9xgb7EqNt7ZfQOcw
CBmwZGKkG8RBogVgR8CANMCmMirgjyxL5R8wXQOLiADUtQhwcYjBJUAhODTpezJkQGlf27k4NsSP
L48xqKp/0JCu3F75zRS9aELVBkkwbSzZBhIWI6e5io3DBDTG10SUFa2y1gwFMWpEwY1YzcAqG0/W
Nh/ld2AJDV9PPcks4FvJZ9w0rATYd/AS2BsatleTSXUPaDPG3r8UA7CaI+8avoTQZi8N1nQySE3K
dM0EwHZJ6fgjpy2XCWFL5iBqETbkjV6fY13flsJdsbLhT50PTVI4/02adqVK7bOmocqPElIdPjsL
70tXvzxaLkRq9jRez0snRE+aAOqZ4sGDBcQ39R8wTEHtpPcUQJ4iy9FQMXxCdKqQfquxMqsWWYoB
QIbDsUMGb2OWn1STYHtAnPVva5yrkhYMbi5BwKNhs1r/Kr35EhhqRPV0qzP80dfuBSHnIFHEUEro
wBv+73CRdfrE9BshpEAPZ1JEMSDJIMZVhKkbXGd268WoP7qD8GwuGfqWMjlvFkwxGTHD2PUxz9Ts
5rBgcF3ruOmxPvFdqBmIdtsZZgTPMPAb1BkE2fQ1P/HBbJQOC4dBH5+7BZkW7Z5mEsrJeKcx/uPD
7THyxLCIBGxOrNz//rq8DIhi8H+CgMsQt5WMNGsBiDE55nWu4zCeVjH4hMIlUEty8Q4AUzAj2eeK
5ou0KxdJZ0GmHwmzzPUJd+i5YpWQJNikhIq8y2JPaCUHzJ9VWnCo+uJLEjJWgXxSrcIbehLsIP1L
6IjRyYqoLA75rgbKLqaGxpMiHtbcJMtEDP0QIqeBIq3PHMcW26OEnUwwKyqUYaqAqkBP4bettEbU
q6divETVqRblTVU4GUGk74R6sgUMvMGWV0nv85UJyUBrbaVvviGq22DJgjQYVzgn0ri1Y/29ZzCg
MN/kGMX6N3VMRYkC85lAe8VICPO4s2Xt0HMhVVSGQ5sQbeh/KIzuD1wPjkwRmNClkVnZtyKvsf4R
aoFYgA2CVjcXqJgJZkGUpwrYbEOtJogLFi54QRIlQlQXVsFPGZHo1KihnX3DlMbC79nwUFp+qaDL
LkDqK2yF2QPwM3FkkiIfEjPx8f8NPQSMPQdW82CTI01PlIQlEuV4YeGMT9wIaunIJJNTQRDeOEuF
4QI870LdpNq3DbREAboCOGjNtFFPD1TU5r/C/s7RHU7ASYWOmE1C1JhQgA5tV4dMPgu8XDH979bW
0PpyVSiOyZKKJcaZQOgJ9kwUOULPzAzWeqE0szkWrzYaJkbdfIjDXB6meHgBwCcOOkhBAoD1n9oz
L6KR3o7FUUw+wGRJexOhAtQPvxgex3nzHauHDG13jJBm2jcwqzTtDM2hpykukHx29Z0hwdTsD6kB
6ZTdcgUr3RkoSwPECiepzWXoo99LvwSFUX1SafUEDaAKnUnXpZRasarojJrYxfLnEltGlu9LpHIS
HoMrX8kgcnwTPmllxL01RPXKaT1+rI1jUm5nFF1tLcba9DvZ+ub4ihy3+Y8nIY6A0aYuxfK7qUik
sBndXsPpQ6BkwWzWJrGKKVo77bkksELkXNTXRzSgg85lCvKako7h4cSsl27P9MmnS46DSLHoV8oB
UKOkJKNTfrQzCV2wzh6IR9HiNNafBbAH9ihjsmR4BpkvUJcZKbOgooTrl/oZLI8DMLLf/AnqqKSb
b8XShXPRBxlrQEIXM5I91kMcQxY/a1xyWaBL/b5qTzUHChKe3ILsh6RRuKk7cddD2cGkaaTDR9xT
gXBBbJ38GQJ0wlyS9jbF4MPovHn3MDHPUXIRmgaHkRnE++Pxk4IdZEEteeLLJa+Xi3CTqfz/KGu+
AHwPvIKsCi00ef9VVALWaN5meXxZOcQk6uMakIiMVZhvTEcuLPVMsYjvfQwWdDc7e5nkjufjO2fD
MdNDSpiNNiuXXu/AlUvoM/LQ1k8FZceKD7Z/mtsFngSoAxKVO0xRMfkpX1esMnXDwKrTEVdzu+nT
oAR+D32qpKbsc2O/SQdfRFGoxuwvuumZ4ixJF8CQSho2FONYsGNs0QLsYktouFrCTnUO+3RPCYC3
+lVFJDpN6AYIArnqGid2/LRKgYlZGEenXvbfczsGtI04V1iTPOIFRJa2WkKBYNfmeS9qzcZSozox
L9my8Aa3pQkCEc+5YAL+7wkg9OozN+UilgVrA324wvCQQSzPrBVa2NmQppY7+BMen89ktT4x3v9/
LjEOarH8D9fSW/qzyTSVqGsLp/6w4gVaMYlmp1iX38C3/Q9J57Ubt7Zs0S8iwBxe5c5R3QrW1gsh
yRJzJhfD159ROsDFxcaB3e4mV6iaNUNO9pfdnV3YNnoak1rYseldNsZ7mYQnMTFE1v7Y5nGFo0Z3
aax+DSrnYLaSmvMBB65HPQ7OGfJip0vunC8wejwKH0lEkHM659g2m5tnQpfj0tNJWdD86NCMDjsC
I+Cg+eliYIqK0GydCB5zIhKZplNBZWpVfEkzsfH8qCZvm9H76wyMxXopZoHYbQ2IRpKzWCGKPUzJ
tY7fglikjwqkB+IIp6u4mqgBtI45iwvTwah2QWUdpfrBnNLGcsKoumvRfuNKwbkpMTQ+luUjDo9N
DN5EfTc121C5F4wVSDErgUnie4b1tAATU0WoZjAiDMLTEt3FMB3SgjPAC48B4ycEJAzZpkuY1yue
l5LkahOThBlECp8CYo/+YHi3UkW614ejityVL6c+DqPlbdIR6jAFHHog5/7GddCMxQbHI5RjIX4b
GDrv8EwUfzVKS7hMZF/zacT/wGkPTNZN+92mP1H0ohaQU0h3sGYqZI6VxuCHp+th+EnFwz+xW5P4
3mEfj0/orptflmg4VvaZqoHi3H9Qz6GwdOmNq/TsFdyrlI1F9ZEOL+Z0EclGSRXr4OkvhopaA4ei
7raSX7TgcCvemajpqEzYD4iQLI+TJUbthyVxeO7JL8+58OM/8qHipG5oya0bvNeQ3DKOwwDvftmZ
cmnN0Y6jtivDtwDGRYcD4EINlEA/7GHdJHqDwWnBk50faaTTKb+Z3nxzoXx3gJPWzhbNdFDe0oZ+
N3SRlYbMUQGI8OPambbamKTCm8AL1hKuW+Jp7dChoutWNllUrraVwAmnqteUpmIKzZ3VA6KJQaGP
Tf4kaBtqzRbPYTfV/tMncEv+tGnvWhv4npNJ9zWeZjG+taA1sWaee4j9wQynf29a4TXjU9LKOhsg
QLIIGOY0fQ2F7JrMsMeAQGaIZJhxYmaMRacF2TuCRcjmV1AtTKSD01RyY/zk4fwILo+R8wPGaUn/
ks33WK/pm/BeorZ0r07HpE26R+qDMga7AZ5AKTrhClgP+FqtFx1ZPMHfErmJWWnd/vMQKCoUvMv/
O3kXeIBfR7k22O7ey6wzlgZzCp+FljNoM4ji6L8x7oxSf5fQyAdlcxWTKjtGVZcX/8nw0TZM6CQM
fQAw7IYtlT6l4g5HwEk04D5GR+1V0XNtYBDO/HJ+TSjbZ/ebb+2wMAWpyqfnuefchr4Eh2e2TjYS
iDwDTcViqbhVcLMbBs0RLkZ+euyhX2bN8p4jCwi7g0CNYr2Q4rFeJPY1qYvbiN+KUzfvEDjC4Itm
auvAHg0JDTIL/d6hrmQdPEs5jgXRRHROxndCinoaRphm6XFqNZSlBFyre8BQKBz2Lru1cppLMzP8
0YCnPG3eThbyrEm7Nsq+N9C7W5dxsDrIxlV9eBo0bdPBjBODxR6T3hha9aYLGYFtjYXEdnHLcnfJ
iA9/QAYM85uEWqRBxI0gcT4InDDDvYXhW1fHnrIUCw8uX0F6qLraoVyNaGeWerrkRBQ0GFdOy0nz
qeWoMAXBxkVbC8OVoFnULHQe5Ne6Dp7glOk6qu/RBJ3yvjONdCTzHPziMbv4GgMe/5Zc6ktMuMVz
hFsB+EhbBymiGcbc0JL8S1+9Sr3TkoVkKHc/wmpVI9iHbAWiO+VinITI5M54D63DBXnZWZGpHYTl
K+eIuLbG+L+F8ap3sN2nZkLeyinBaAOFGxY+Gw6XFK/iCBQeUNrHLixI52MOy4ebQYwxFsI7NHhu
mZW+y+WUtWiBUDBTaoJQE5GAJHZmDLao/xrtGImUdiz/m1wbeVK/5/KcQEXcFp9jbMgZrzfctNZg
cFJIpWmTw62t497ZYznwqjVQiWb77vTRtckC0NebGPiEOIQwx3/qK5wHkKkn5UQ6iPUYAleIsQt7
2ajeE9c7zOPw3Ddk0lISy5HVjQMTKmZ7qREd6myXajkhtyz2DvTB141LP4J6Z+V8qhvyNDCiFD9H
LpES6HvHNUG/pHx8CBo6FuBk0YoDKRNPxswHreY19Oh/8b+aw34fQk90WjTFIDA1fYUC88dWqlx6
YF71GpFYU+EENef+dm6vYUyifIZFdBGyl8ch2BgOHQAV46EcUX1RiMGjycu/ARWeVRBLjCKNsyjw
Z9yP4Tl0DzWizZ7xCKZ4B83CehHY3bTulV7v0GWwtke3PC1adxmsD+xbS7I5iCAGOYrL1yrBPLB7
HgFRxTOUMlwxgRM9N0ZAhZC/ynN1oGvDAb1Px+2JP0UcpDnhC7r8hx0jQOBTbY3PGr1rXm0nrnVG
yj55Q/QmzDt8an9JCEoJ8XFIsvJfFahmQOfswBLBAy8r0Cu36h52JZXet2Sjyt8hZxbnnUAZz27N
Xk6hQ6G219zk2oSL/ifHgC7WC2YJaEXTTOFAAjhI2elXzHphNbYxpKNcszvS1oxbQdBMp+hjbFiO
lr0H1CV6GIH4y9h//oYrjIvoYjm9U76PktodFykX3+HJ5OZw610rZG12S6fhQ/45E66OlZNumOsh
Mc9DcpgMzKC977Em7Ge6Er+nA54XJN+Be4BwiwMRhkkVu6p3EBYwBqh0UgWr9tHU57fK1M+mXb7b
hB8u8bTHIA3SMjFgXxnkIx/2pXiy2Q5t4IDAnHwj3IKTmYMsxMNk4VkXbooVgv+WOxooFXQROuq+
MbB1YMzu6djMDWiJ3qasYHv/lmNAAENkn9vQX7mMVBZ4inYm4yIYXcFrjy4iRzqAZwBORuR//loJ
4PZVcLgTyRwHJx/doph09wejY4bFu7jYhHnWBM/QILZMOJrkw/JuQwhi1jukXeQ7+s5japOYk2Nr
XgLEcx6Btzh8gZD4itioN2brnPCTb6ZXwG+PHWqViFt1ovxoxob60lGisZQdvIxrRumZ9ToNBFaJ
86yzW6YOk7UXt/1bJXc7uMcM74xPYPf/6FZACEMihPsAD3OS8NLhVpdCfQgO3Mw2lMKIYF1HUV7h
URd36LhxEbApyaTjzEY4gNgbDMzoNPpxsVbVx3wPGqDdzAJmgNm/MbyR7dgxKR3M7Gho1EO8AA9f
ItF6FhHKwKSAON8C6bY1jms7xjImc/O65p92EV+KPa37NIPzJ+sM0nkJeCb2Zg1UeXkhlgt4glwe
Ixjb70pGwPUfqUgApGSjLctBGzoSzgJMy8h757wLtkk6iMz5veLnukm2jgyxZVD0TflN94tjL/DS
ZJ6G0N2Gfrcb6enTSW1qIuViTF5y+Ifgux01dWCzmVF0ssw89mpPRAfO7hiteuipeKb1hr8bk/iD
b1TnMIiDHXPzxg+0y3JbDj5W3eafKaWw+o2nGIgmjA89MFcH8ryY+i4Fdx5NyhSQFpBcPXF3GrAi
djFz5cBJQ08RL3tPY3ZTIw8ulviqtfAcOCcEd+z7bGXBKW0K/CcWVOwyuHO4P2id1wVoegUqOFO7
uTQVuYcAt/L+yCHj6MWzWAoOmvUxJuqJy2TSL2H9LRdmTVOsav8no3obnkO9WmGY+vR7KFDYyfNz
QelNSnWvfmkJEWB4xQgnLT4D6Chcr4m/rbtwp9J/aRpg8ouhEkRMP3+L+WriihaHyB6LUbp+bjuS
iHkKcChTPBFqlGtX0jHYi7i7Wc0rID+TIjYw/0tA6V/jSeVwmqi1Vu0W9dhVyRmL7D/J8FUN/Y76
ZKP9Ws//scTDaf4MELP4GCTQ1wj8Jus85NkloXf1/PzZmPzD0GCzjNa799GlgBakJDSlPrP/WD36
8FKS3BMTfVBTJHjAkAP2IuQrJBRceBDPVfNc69/z7K3FrUQMZU3irhLMC2nojmKsOWLAnbrGWmHI
Gob+RbK+UeYCjT7K95JnO5vYjHCYOWayjxPu1Yj2fhmw10HNGNyTqn7MEYZgsxKNXwLttP4jx5Gg
pRLZSG89YDiPGI4LmysxjMJNrDbEcD8sFK60ppWFcIvNReSVxPLVBjG+BLtlqByWV10s4ikFTWfa
SudYgstQLg4oPWNicuSGcEp0CBr9crdeTHh09cdMCpzOnGvi0u0D6DjJLXYxNh2wOybAXDwUxC0G
Gze3P5J3tBcHgqZkpsu31/Fe5PTsUfAsgkrztWO8RHED6Jg4MLTBQUULevysEKGyVFNIQcy21mbn
HItqvJj0AuNC1JIR7ytNe3fZmPLYdT1a454munxG258qIZOlHw7KnrctMwOt1l77wH6I0kHCkYau
fLRRgIElJB3cAfEqJkfAvNmh+cCxShEhL8Vzpw3nMElkD8rLXmzBQnP9MekOBoeuFKVV+xOqtR4s
W95GnRSXXJXrOYQuMZMQ4+JfZDzKT5h7GM50VGI9bGCij9nyELSbiAksU3NHw0mdLgt+Svbbyn/I
W+v1fJtnLVsPZ4APM7jW87tHdzLGnPnahnp39L5xzagzi7waSCnffPNkiUidApBj/cgJxhEUGDce
qotkNfKZLrT+HhieFIbOtK8mDwOnS/kfwRHIezyFEIR6d6FgRJ6b7zAkffCy79nbB4wFZLnZ0Q5t
fxzQv9+ZDXCJsZ9n5qhQRaqIELiGC+Elb79Bv1hMNUNLnbR6JaHr7+0E/44JE+ckSVA91XhvQmyC
s2ZTiCqyC2qsruAkdd/LbO4riLyYW1KHpP20tqNhpTDXgyawn4YPcuEJYghfOq25E/6sIUTUJNmB
RxRZCQPhOT2EDISd3r23vnHVwG1nGFKTe5Ec95rJtJu/1cjlNb5zWNwGfmuaksVV/zVpN2MvWluh
u6lN8nuZDvoRSyghdyTeR0QJy4kyeeaBGpIN9tB52YmtBBoU76yg2GfgUlkL1ZxZNV1742ifroVG
D39ovXqPkJM2ilB2e0cK2K6NdvJ1vOgjxsCNQojpo73uB2g5Nqt0QKWFYwDti2zShHWnUFna40Fy
0vm0jLv9C0TFUdAV098Em2zy/5AjgixtNVqIGjwf6hGDFqJGNJYFO9UITjZjDQO9LFHTCITSaxoC
qUMT4LLlPqNRm6x6r8qL22JcoOnHrDUO4vlMnMvaibuUoSmUQjDDmGIaBKe9J9ZxThKuSX1DaZIB
LnQNLIH+NcNLS+Acn04BOijzF2K6qKFk6yyG9+z3DSS5lob32Y6776RPn8OxvGsY62ACmI9M76Ca
OOYfjsBFFZuMADnPmjmFSVRlrfdRu5GvjifZGrbLacGNPUHa2tqkrXqkBGA5tcQIi0xcOpIPRi54
k0gFmTLbN+IvKSwMCIXz2Px+O6mwrUDtoiVYeWYq15CO0sXceZiYsOB9IHMDT6dCiwHJe8AI1DvF
TQ9fJ/hPsQQ92uT5GWfex3gZKvxoK/fg8wRK+322ObLhL+V2jwF59QbkGi8Hm5GA8JNsI0duqD+q
jBOBStrwKcUS/WRp9QnD5AwPdL5+fBDf4HFuDpi+7x3jwAqhLVfWh5JUusfpSX4Ck0L2D3X4g4nV
mJ0o2pb3bHEviV7tHU5AaGol16PfQDjTFMw3ois0De+LmUPaJmp00ZviQXFAldGt8v4l7o+cjEYz
rqQk8L12OwfFVg8xNceoxeAcgR/ZjC1+jREHyY/LC5kNCnAo6uck+ItPQMU8qiCbhpXufgvFKHKI
iNTLXZK2a+aV3w3K2YTTA27EQU4R+Vagr9xMmgkJNeTa97vrZB7GPN+aOrixxy+c6F2TJ8OlMB1x
9aHosBoGFc5bAcEnN98R6yKDnK1HzIxR5C8Mys+9dp6amr/gQ3QnEfq5xL00xBJTed99udOJJBkk
F6E4aBX8VsgZAN0QASkLmck7YFgINjX3zQXp05p2Y/e8DsKZKF0rvNaNnQpuI2TMMhzRykOrxPnf
2Gt+y0zywonthK/M+G697p8a2m6FcdcYg9BTd7bTK3cK71MazTbpPn0QASaiuSIPxzE3Yszd88jb
GmIO4qw+q3Hpi/V1VS7wfrBAY123b9OQ/PnPz7W1WzgYae1sF5MJesvQDXc1PBAhCrWiE0heAeC7
Lj3ZCI6sKNnjSwuB5sUg72shtOYQFdajxSeQuFPMVK31LyAjtRfkHyYPbvA3ZcOD2GFrgsCaxGB5
8aaJ/22pPUKeCdP4PzuLzsY871jzNuZQi6fQuLN/rOhISDr9JElt407sZS3qgpDiu4JlmZnvspFI
JdJFVoUKMe3Y2AOPGEJPjG9O2+IpQCMCOsXZpVEiRLlxUnAT7S7e+yBAXcxUOADekrdjc4RltrXJ
o/cmRg1UkxWN2aW8Wa1vDkzsEh8SqsG8wXCx4xyI0tYJpuWCTLqr5osy8R9vU0c0FjEMA18hLAhA
uXsdiBgoAd8LKr4gIf4wZZ8QMbJO8VhsQn9dReProGFe75173PnoI5oxoxSm2sSgNopvA0QVLt2E
F1/b3u/yZx1IJyeLYyaZhuzMxcKhqkjpng7M6lZ2NjNLA5uqrlr1OE9iVo9OdE4mfA5r5g4NpVeA
sa2ksUdftKVwfph5oI0150vOcdZj164tJcwc56HX9P/kCnIY7wTMGBsXkYr20+piOTF9L4OxdoO9
B7Yb4tKXAH9XDIcabsrSZivF4NDtysXUv2jwUonoKaQ3RNc/M4lqmIgQvWVEzZ6jZtXJZzdy5D20
HF0m9JGYs8GpkkMIsM2F7xAL81nN6HQxqYXIM82XkfB1evQKj+T6h3SMfHYOhf0zBZA/yACbHRfn
cQTdeF5Ln2+CygvYOfgAJ/V80NFPGrD8vWCXN5i5+h7SZsh+oFe6vrZVLU23EWFy37xaBJJoy7tU
VNJBd3iMMYToVbgOQLzE+a+1HbCad40x4RJFh6Q7J9ZFNdpJRqfClnPIIg+PJg5Uwkay02RHTdcQ
3KGR+aCfHcaeaX9NI6yZurXtBX/4CTp5qsxv7xnE+gRPBPunwzFCiVOOQ1inrA0sN8yLDT4i8N+c
Yy6DlohiqU+lcoRUyz8vAYDC2RGWI8jKRqJUEzov21/WwlZTDDQsmncCUzcpnEMQS8vqoQXV6L+p
H92jmx08TLEYMoKHP6atg2/VGufFiHJMikbvvU/TTT3/hgZA9cFqeWaKuPVx8Ycq1zEIxe/K0PaA
1vNdVS9ocfvpoGhGkq2Fk0gw7Ak0GJbPZHg0i/2MUZK2B/XynQNcAM898Uez9tjAxk9ABu5ViuEH
yWBEuLzgEJdHiMQfG7Uhj5QW0maEV5DvjELgMUfl3j/OOj75pwhd73yh1Ce4quvO8zPEDRpw8AnK
kC56aTFKn3kVRwAfZ9o1pdCtmpZr+Qq4m7avpVwL4RMzRz5EYZSBJKLZi/x93kaoT1nw8xoyg9Mg
BDvX2lVMKur/VI769OD2OHic++hkODv+fztu6SyZ40X2YfCFchq6F4OKYBU4V4/gmuFSUGfbW+wL
HBZYR+dq/S1sfAOPNAyhvmlhuA+bwj21HqEAR36gvk9RdDLynLAtSWF5OETohVrPNTx6L/2MKaHl
nYOu29snj/N1AS2P4HFoTFoS2NpMqLV6NSTMCdptEmyy6kjsyZ/IH5/kaGiRenAlCFTGMRtC7vLa
ewY1K4wc2rVfUnHS0fVN54I73YwwQZIhmES6OstNojF666ahpB8cCJLJ2TVfs+ySsKVN3AtiEtw0
KeSy4WSltzEvoSyV58Av1tNfi6gES8er9tIWo8zvhChKq9uM2h+D66dZip0s8tT3MAxu9sX0bKt3
q4StHXsfi5tcOsbtLcnHNhgCO9ao4o04X3tUzBJYPrfZRi/L/2qPA4OZe+IERy2mj8V5P07yXc5/
MlV7tIW9Z2LY0j9lfNxMWlBCJeqX0TbHy74gjbqYuXJqBzvFFIYdtVJE1ez27k7B6kF3JGbb0EOE
auAgEBob+y0bCFHkFMyQxstxkTFf5LwUw/423qmKmTGt8oK/lU0n0emEM/A5vsX0VQBpiyufN81f
FH87LON6gvgCBt1xek8I2poAoBw4lCPeIRKbFBW4zlqS86GwHnzNmbhlGuQsxqqSxeWcKU1NUAwg
MR0SiIss1oCTm3mPqaVtFBAtg8Frbf4lTZOBA5M4hlemUSD5gYvNJhDukm9+iXOrjTrY5vAVqnOX
f/KNckzH5HQJ4vwUGNM2RGkM6CJrRggyqmr9h5PnzcdwqDZmNv3zOv9QGwmuz9OLFehri4fQDe4B
ohhUcM39pAjeNf190bU/env3eDbCgI54L1rVnFrho6fM+8x/2XzIkdWQOgxYQf2mmE+P+JUGhCJM
Dsse/aP/5GCgCklEErLtBAQCdYLP53XYn+XV4ffjcBbM7YFcFv2PzLOj5q2QuC7zXsORhdCLQ7uB
L5NY4WXZz+in24RJTI4h5KucyRWbxzeQ84IMQKbqQlAY5gU2avWstq5Q4EegKSbVNsnQEoVsdLeA
MHgtYp/Mr0AxHvE844dHiOESUngM9xD5BsO0BTABM2orqreRjqMVYhuQbsP1Oe1wKIwdmFn1oZn1
Q8heyx3zK4F7wlBAXr5nuW+Bkz6ZJWRjftYv78v/J1+PZq2tX2OggpYiJ+hS4rpmWHj2P7jA2mx8
wV2Mhx6dLfMiscjO4VgLn8onntVS70JzI6m09SGesawqEJWEe97B88bmgzrQsDF7wiaOzp+YCZdB
zXTTyG+fP3NLIBmoT9P4WaAmdRzMjaryGCocDFD2wZ8if8DmVztsIxAJPaNK5IosGchUk/abyihs
ele8j6f8rmvNpoQIlDrJkZmtmu9QNTcpV7vVtscwbo8J5ILGQ3tR0mmEH0A5GlScxQWhppokLgTt
aQpzi8tv4ZZmYNWMf635ExvRqMRRCZxNiHUeU57x19nO3FQDyeXjXxmZKsghhoZ9k/7oB9mp42uW
y71lrsWlDkc/RfJ5dZgYCsjk5kwLgb9H0rY6TJIie2WlT10EK5hMIaDwWjN+Cgb8TllvIEecatIN
hmhcsVmEN83Jm2fj0+/zDyxUjzCih+CZ4evQgBIhvNcXG4/NCgMN90oI0Z8aAgcluzth0eC0/otO
z9pgpNY0pw7+KoErbTB/SWCTZhA2pWGDUTSY6BiLcE5xHQHGZrh4QnzhY2JAXz37r3NY7Pxo2QOf
feld9WxyaItpawXyItW7+xx1IXKvn7Z/GQf/ArPhwSv+Wkj8rY5AumXeG7XHKn2ReD+PkkfN6SbC
IgjhH7QwIavSywkTXR6RzZE7jgzRqukN/0jBwg39TI8hSfN/HW34lgF+iJm/rzH6hEcupVCCIgoy
+tWReF+sNMy8haHiwZHY+q22DxHPtDCXqPQqnNTCOuGeweXOC7Y0jfTeoZw81UUuIhMKoZyrNQUm
qR3Dkr0uACdOgE8abgyJy3+DJkams86R6TCnUZT/Cfu5wvLPTNq95jJgnc+BBWFBIfudD41h7pzQ
hzb0Zf2yHY4LqumDMLKWgGs1q1wM8eP3wg+2QnBVGH/2C9OGrP5J4HJr9mUo0QSqb7n9XBZn3dtg
MMZax9oBUHksoueOHWqlUAHVwRy7jQFtYpgOEsll0XAZwo5JCObQALhEoKIZbwNEWGbIvDtKJ0KJ
E07Tjk/j/7Jw2nVWe/bUshsSOCumScYiskyynoskeuuL72Zp12az7GcL6Nkx+xeqLDpJvM/Ry3sC
wHPt6TnUrJF2lHuN6kxoNREleixYvTf88fA8WQQLuSNJkRep86DsL9Zj3uDKG4BMyaQowGCYh8zd
DIr7bXP//lpTasVpYbW1AEvegFcTnJYhOVaM7GSBerl+Snzo70bt3KbRe220+TaFZNPlH7KgNSIm
0P/wqWfpqjnqjBnjIFXv5ui1bqCqcfqWwuL/0wfddpTrl7URWCTKTwiE8akei7vhXWQg0P+knF1C
Yyk6JMTAQQTfeBN//YelYP+XmPWOP5rME4N/vC0s6EU+RHFIYIAtv8UXF0aSuLC+01VIKHQ3fCn9
KXzti22LPrDhnMA3YCp8Msgw9KY0z5i6xrRAeobsmOTXaV+miCA578ZKX01ZvR7VPnzGShqOWXT/
HeKFjxzaJM7CPfeay2yJh1518IL43HoQCmYPTal3nMf+xy+NfDP6IZ8SaBvbGBiAkcIy+fMXYOU6
mIZnHtkMHTq3inWd4e2gJ48OoFvv/2PYo/r8UZ44g/7ZJVuHB28sPuNGmKFU4QFNNddt0ZHtMLju
rvfVKm7ekuGSQn/prOhqwsKnvrfwqmmI3FBUJ21M5krFIDdYD+XH4vmsfR9OLNDmljV/bn5zLhDv
YGgbJ1djhP5UHmMXHxPeEbxpmWcUVK30psslQljg0v8O+rc//XVbcx11Z4keMwZMWmzvoUS+aRG3
sjN5HfBKremnsqt12+O0Md9oxzBexO9n0F/Y2B2keQie5tJifkpQS5U/dTh+mN3NdEKiLv6a+Wum
nnL2f0tdIAWTcGWIGvxvME3i1nVe29UAyTMqbBSc4cwsTvQjBiC3Aw/IWxmh88kFpTNcDOSiwkPV
joUFIomjtJSS8xQ0hxk2qw8rsqD0oZY2uFC1MDvDuauZTaBz88Ce/PYmw5Hcxsd9vnME0DJ5cCpY
CqsgzN7BliVQzioITWeUL8ezUTBcBgk1v+alOVqJSWLaU7VUeIxSB5S4fxDahJa6P3nmdG4RiQoD
q4NRq+4WT31CsRF2GFTDZQLyNEFBmHsFmDiJhqYx/1IgyU8Y7wWGJzTDHMwtQWiUqEH9r5bIGahP
ztVtsFCN/zVehVIEXigsnPlb5hI2HekChpkF0wqf7nOjL5DCirVR/iMBGZSdwqtpP3Nzvkn96wTZ
voEiolU6/D6kKIDQtYJLxVU6UmPaboKlhBv9R1TD15L81On0y6LM1GsCSNSO2d0sjzpeQkBPiQay
UXwYCluCkAykZlzLu4yb5hotSL3rlLvGsxQHMNmXGV6TU9/gJYPMcXH3eoVXgWXWe2dKnnq/fgR1
5j4S3rYEPLlgEmZP6ZJBHDZS6ji5zawo3lYDpiJ0VL1bwjhc/lTTREQLzmvDUP4olxYx8J8CkBCv
HmFV+ao9TQPhkhhcmeVmoMTJZ1xPQsSO+jWg/0GvIQWkaSC8SQa6cvNYjOWxtpIjUz8cJM3gGXLp
IdGwZ12ijU80m2BsbkTcTx9mtzZNKaPkuB/R/Ck0eR0+/61G4LgXvMJsuY244OkaZkDt0L/IZCgZ
03vZGT+6X0ELnb60OdhnsSIaWSMexzGOwN6f2L8TAAHS1FgjHGu+caFBVGd+bSOZIXuQyrUQzTZL
LsdCZ5kOQ61xGStqLuekXJ+CntsHTYtMtJOix1+BVrJUn2kPMbKvNpmXXsX5evCmUyzOP6RPOxgS
lADtzi0aw6Pc3guPuhocUhnCD2HOwCyhcxfOWdyY5+hNR7GlUzEQ8AUZz8EVviy/Y3UJimFlo6eE
aaPX5kpnRjimxr4Y80sLBNJIOHkSCK2qchmZjLjZyKmHotyMLlJtcYAMingShkksiBEsrKU28KnP
LAP2Y/AXhTy+5QypjdMv1wpR9rJ0FzsS3Wl57DLQTB1JWwQa1XQJLiIVZmMkvz0vfrWuTZx9KjXY
D4q+taHdnpS1TebmX+GbT0Ot77wCLw3U76iaUCuqXWMPGwtHyo4vKWFVRg7jqBgvlSbmqhAaQoEM
JhtV5rNLEJbsyxiCj9bnrJ2XCV4xW9wbWinV4/rJj3Gh4Uyc6sdO55Rp9FXIcUTMr+cuh04d0aG2
5O2VafqV2/oeKXwYq9tMEuHsGNChUm/nldaroi4ezZdyGPcFlGKDrsGh1yXLjOmwwglzdlEsYyMB
soCqZQaWr+EL69O1XvXWUxjh9UX5sYyAC8j+plu0djTnpjR71WBVy4ErMYlCk5Kyb8RBxsDljRNj
Gur9gGWphCsqdMqeBwXHCODB9tm9S3ALkQEgF5kdkfk93lssyhMfIi3iVUJzxwxjaHPMsTXFOQZt
QhXHZxtmiFM/zaH9zpnPXafoSWVWX/sL8IOL8ZV7oKTGU7W+jSmITffJXAjNAnExCZEFosahxOpQ
DaQz5q0jZlUMTJHwjx/grK4VkCafofHDQ5hRCIkldb4lmcFGZi66oZQxkIQPksspBVLcXgzMF/kv
EfLa4UXjVDDAHRsJ64n57pup5icdHExVRALjZq+M8nmJKdYVY72ZXR32zQ0xqxRxZoL9UvYgmEqe
vglvKUK+UIdUYpX3G9cSj6jZqksAqgkgqvmgbPmwEdbHzN3jXysYqzUObRIY2lB5SdRtRqe69CP0
5e+wOQge0GPT4XjXPEZhYjzkChtSHe//1w4CLb4jaj5tTS9d5/aHxzvq+hcrRWgdbH0wnxJAJsDU
XBhYTdg+md2Dpn0SDwGrfVZ/hZ+6DLjpHidAB7/Vj3ltokrjOxShBn0uODpx9aojrEQvGoLJd9Mm
FiMreHI8VZdmLxvoLpvTlN0m7kw7gNgb4j4sNFGhaTB9KleyWn7FVGgQJJm24C3raFAcv+QYbTZ2
Cxkqd1eFZwE5gpm9KOO9hVFI8t2fBRqw0UHXZDRpuoTXMnho5ptlvswIPOeJOVKvPkilwGf6u8Vc
J1HvYVjuAhp1x34R1VoQXV14jo1N1eigSgoaMrKLNqUKieBk74lzP9HZygBIZElsE0av8lYWuHEm
8Fub+eS1okW1JkgqnSQdnB0eGY05xXZEqaFJeVPegAmNhnE/jyLwCQqgsWq4CvsjXyHWy4fRf2nn
Gwnqnjk+wKAqsmqVo5XtztBzcUT8AgRcyZMj3/hgxl/oAVdOhK8iHybUvA4zVA97bjO4h76/Nr+Q
xx8mDVYaKOgvkdJN3izh9PAzf8n8yHmtat5ZEZ6y7HigVZ4HnC4D3glC3vSjGoGYwddSB9UBroTU
E7P1Up91KXeRKmOK73KlTzudrVTXHbb/hEZQOOfBdgDU14T50X4WrXertXSlIMbP7sIILt1JLJEQ
jsqwpovUd8y8ucFKLAQICsnxW05+FtHn0dw6/bpYcNZ4jptt460NuqNZgfW3u8jO9jhMGKGUtryS
fN7HCP27Sf3rQ/Nkw6zXluRU68EpZK5YGS7OaueM9+jS5U7dcM8x3aSSiLunpChOOpxdAh+lEA6b
5NNCLzgwBBRNlM6E2WJgJ9odh4G0b0OpJhOyDAxuOcYdIxzicTwHjXUyXV5zYa8yCXI8dqMPqJQe
ReKg+f5n37Tco8hMWug5RbBzGxfcnEqeM1xSjcXfgwaeORIMNh+gVs9RkCwY3jgozcGCK19W5KCm
e1iQzxjUexdaCXuucpb/4sVb93W5y3T1d+SuiGuoummAZ6RxpMdcczeV+qcswpGznL1utZ8DvN/2
ewalAFS29hoIOWdoiHKKMBLwwa4YNgPHbBFStxvTdOkm0CAHLyc2uVCoKsDSvQ27r9O1Xc9kXemo
fD33vS741+PbON0CZGhFWp9RfLQR0HL+z0/IGKKkGqp+Y6UjZjELKfI8ZndY1wq1LWVQDl5R6f8a
jK9IzQhKjEXz4szip6G7+XA05FxVyC08UmcR6YsmodeIGsH3zbLsa+oBJKlnwV/d3D02LuGUmHqp
MF2bKX8MuRzpOexofq9gaqJEzNTGSMjuhblVoYiqSZ+zxOcIypQJQN5hY5XBylVQBe3hLmRTufMj
HCkJpJxL9We0wuNUlojsXCZgtA4AL/IOQ85wmdqqfoYgBb6jox1SlOnWNRjQAhr7obV+Ir9dzWGy
852M3I2WdFGwScYCuAoUSIIrr121bXse+OdFyh2jv6qmb6EXxEwRK0utHI61qcWpWR2Z0gNEds0e
f5nS3hhgnGTMOM1R8MAUVTtoI5wMpp8t/OcJDugyMErP0ELkG+9/JJ3XbuRIEkW/iEDSJclXlfdG
pkp6IdTqFr33/Po9OQssdncGMiUyTcSNa8y3zAF+KVC3UbWJgR0QYc8z4+eQ3Z3AuDoUGWP8ipnF
SuTVK6wrOAmcSFwxqgxRq7okg6GIqmU/nXQ9X9sAQfx6NfZStSW25Vh5LidtUdXhe4l9pK3ycMnP
iPDiD6xmqT5oR5U80b4q0ilcxl3fXXEhJJ4IjQuENSQPel5vuhSPeB/u3ZTEq2l8+Njk8OwglcYy
/xoN+hawOqgVixhmwdzBfnCNY18Ht57SeRD62hggdWFsk7JcBL4qrtsay7qyFwPCprhsCf5myA92
TR+JGAnXXgJWXBUyBOIy2BikKxSIMJ4+ORnwFdFcbsLawQlJMNwnRsUvrhYe0nq4RvMIjIQ5tNFB
Bh36o4Fpi5Pg/AR/Nk9IDXLY+bU2fBbmsI5j5pxfUwddpTvXKATANVD2Qt/swAKD8axwHNrOvCl/
ehdaZJhq34k77NSuCWCs9NggF2737jnG2gsx3O5OUS8vE4RKPydyw15DIz0bBCiL6jnDWKAmofqo
w3irlcU2ga0LAhKtveiRiW5bAEQ3UCEiClAbflvkWcolrdHwGOXs49CGLmCY2UFgRUrvIborZrzx
gWNtaJ8GiYVBtVArxEt+xm5JNvJxpC7OQmPra6iLoujN95ot7KO91aGzw1A8bwkOMI21iZ7MdKBV
pIyqAvjujCgxSspspNlKTKnlbLD4B3qOqr6YsLZZcfLwSFIE5ymAT8q2HX+N4B3zl9rYZA1WmGXB
sARjMR61aqW4uluZ7kz4wbYKZ5j/qRUSgkCUnPSFtetbG/DDhHQjj2l1dNIfzk+0kep3KJYDyzvu
znpkb3H1qH1DddgUCm/9cG3huJXsB1XCRsyu3XTcqZLRt210lY5xbI3yFPTVa5q23GQ5WCe+lHq8
vM7iVnWEUhY3i00EFzrsv4LkLdXHH1nASMHLuX6ALQUwSEVqvhJTxSLrm/S9Yg/mcAJM3GbhRGAg
muBfCXhEvyIz4zrX3aqu9Xc/RxOIbBuCPCIkN7SWWjVvp+EWKFYZB4NtPotZwrtzbhN2sRgmMPsC
rjk28b0jbE3H2ABTVoUY9qO5yiyCxuSnlV99Yk4nJvGWc+pNFhvrpgIqN+cBUz592ZE5YDT9mzqT
MzDRTvyBJIf86vev5zfPckSI6gO+YezFWIwKfTb6d6QlZ/5cC2pQWVbbJn432/BZSaiLTKiM22jh
kR8Fe4sTpAbC1WA0FrZ3BZKG7AQSTbcDPMNtO1f2Fxw63PfCLruqbamgVtn2n7GFbxVPFl2riXeJ
ALGn26rnfpNIce7ARXRdQDlc46BmxuUmk3/QBb/Q9oU0DrAfkM7Fo4ALDvC1R8ny/8NWlix2wCc8
Zmi4KY19evXIWuYY0TRAsQ4mAxy5iLuLu1J4ugG8uQqkKcSERJ1kJTyZuVX+qS5m5yMeP9Gh9rtD
CnFMXW7Un4IDrqy8den/NfXNUKJzYnIq5Hsubr5r71A6vImp39B1Z3nBrOYJQu4BWieecwHgQ4t7
MnB3a3zxmANJBUtAY/UYXIuwY3ep4rSt2l05hXUIbQYksCGHk49a/SXuXzsX9rV9h1YhGnW3qutO
bYoowanjb0IOiInYQ52RjJr+3wHGMwQ7nCG1/jOxvhmBqAfpxx/1TLgpbT1ZcHoO+7ZFL4htqI9U
2K2rDQwbKl+sPagtR7aIGjIJ3ErU8lLQPywq/HI02IfwTMwHzCO4BB8+DYBwijdKb0XF0YOedI5t
WHu7Eo9zMOuAYWdWrVURUM7wdmi+KxyXUkFsNtf5IDBQZaAbkUMrcxwpi/tgRcup0ZXfCA2R7VWb
OsC70gV3ihuJ1Y15UrVvxQp2sBmx+Mn8dqUIyeGCqrIU6yBVreHwoGi1fzVn3M5IMsO4WClGaAaQ
WjZbzzd2+qwRkUFt4M9327K2laM91FWYwGhS7XlKDFE9HPwatC3Ek4+Jcekth3RcGDrU4PQPZSQL
/j+MX/+aO7lVetaoS5ERBR8p+YBKpMmlxwv3qDHBtYs2W9oaEyTWdcY5a2NfUEdENjTHrvhJJuB4
dUA67bjomuzMSQ/tLUSVqIpn9RlJCz/W1E7qHKmx0aSZaZqeFlpjCEjdDwimGlwP0tJ/h2+GP0gL
ppPoNAhQR9URXNikG/DmEFEJzk+RQzUABDW5IypBrFhKf6DhYfwx8tl523j6/YY9yR383siEgCjH
BUGASM6IBIIc3mj2XjJlS+EteZK+LNC/AhNrG/hvaps5NSSa8axhwFkEJFWq2U31bbniHMivKR8O
6h7OJwd1sxKrMDidCL/INqU6ZgzyIvKvltaUUypG2KlH44pyEOSaBk+VG8276SBVByRRN0JPFB4r
ooIhrBgpPuJKBYK7TKb3PRV9TbeBBnfD/MseGUyeodd7xLd6DnxMivAkJZrb3VLvqFldW7cH3Big
jVXN8IEjiTE9jPEt8LtXyya3os2uTusdMKnzH4MyUgFwiE0Iti5boyZSDajmXV3KVUJUKaGguEo2
dMbM9d4A3SsYfMqGTE33A3HgnlX7CPVdYcYvteOsG2kTOTIu+DErzfBvmW+9uCFhMCFGB3xjABk6
gQPsNR5JArArbfcIiMi12Q70DoO889fHXGiy/DXgEoqZ0Ah3owZLMSiXntbUqZjHA1B1uAelPmiT
oy2UML1EmUc1NFM6+1s5nFX/i1KgIIg9eTNgTbf8kKl9tNURb/QBT7XxQ1m61eAsHgQbv/4xozsZ
Yw6k9QZ+dUbCC7503n3wP8iRW8ZsFEXY1AftlI+k5qnWkSmjz8SgIF8vxRbDY47Zl47qatYz4ExU
pE+Lvzk3vLPS5JiMj9XR34jiTvghl5u1U9siSMWBj5iCn4eIoQY8DQyumLpgaEQPKP27nXJxTTiA
iI3OSOnFyI1XPQnWXVbgVhieFRXchZZGc4jwgPfXvKn7XvfQsJbDepT9KQ/rTa5r7w248kASkhFC
iLupFSs0Rqdo0Pqe6Hd+rzpVVKnsj+PeYCwL0emmqhy0QGplc5lvpmQk3f2RlGScq4hrEjv88q6N
1msyk5UIBdeF9RBM9bsyzBlc2HZ8p7DJyoYQhc4xnNM3GzxusCXG8DHuvmj+AWN1DOLo/YOaSUMT
ToT8Jbe0No8ESQivPZnm5L50oVjWBng1Kmy4xqozhIM613Jd42qu3vyc8CT7L1WXGGauPI7QdSjt
j1rCSfaH/R03G28e17g+oYMJkHE3YDrqflans6LZR2OqQj8gvbLhYICSl0TJNkMNSYqj5eYIta0j
21EpAxWGB7S/sJmClOVvL76q2D6lekmV/QnBXKEaNUpNCgS6lGFh0jzGw7cPtRv+boBDS/vHbLBc
+5VK/wVlJ1c8QHxRMhinyuYxIdsBNQ0ahA783watrSM217wj1BrkMeqZcDjZWw+aIurwMpcPQ4N7
gCJX9UO2SF/ZV6GuIwqmZqRXUbinyxNJke0Rx54NxqrKvZUZPGvtNVYqJ4r6NMw2LfEc7ms7P7T4
GJtHEfmUCFSBzJbw/FjmSiU06ycdswjyhTWU1m7Bft50Wf63EwHeJTPUUtMtf6aUiWLoPDvMCand
2ZbuS+WzL9t8WGo+MRkOzJ2h1s7OpOR5WBxhVjVwaUbJFW7otSGIuC4srmEDJZaFKK9nqhJyhlXY
hFIbtHfH7VdBhHsEnF+LgVzlvKaMNvUZdR/HBOzDtyGS2F/N0CdPDbhl417RiCypIXC8uE+6+LRI
Z/JxtIo4X9TKYm6vvtCFrwN1hf/FFc+lO01jPI3wcXAY5XBDyulTDfT1ynxRFpuOv2sJj/bJ9OWa
ChqmpLycnurPpTg1eo2R6Yc5oWpl1J4w6pW4SPHOTJoRt9ZvAQ21P6rVAQjjoXe24/WIoiTmD9Xm
g9XBGAeuzDg0JmKSbQJyK7GD17xqo+HDg8uVZxh3P2CDonaK8StgXIVIQu5khxs9VFwQHUVqr5OY
1S+iz7TpCILD9wyQf5FyljmV2GJ5sFB6cwYri1KzP0PO7Iiz28gJbnGHFcx4NHcpfAUCnuhvC+No
FsVWlM1fGQ87A8JTzSTTy38zkKmqs5dxHZ5C1zyDNrN1G+NDhuFlQqdnl+EXR8QOCpM6jsJYnKNr
1BMuxryhX7XIDdnQukUeF6X6FH5XunMLg2Jb0W3B68TzvKSb7BKXy7YgCqJ5/ude0D/tFE5DT/5A
I0jj7iRavKeqbVUh71krszr1jX4eaF9y95/B6R+yuplYrdDZyPN/EIk3LvSIKTgcBzA9HqpR10jq
XoAPHPOjBLtN4RqhbEEOvsBLqvM0AhvGlyF3mdT7T5k/ZoovE12vxNAWxliV+mD7FgCu3sNl1tZ+
yYE23BpMcqPizmCUUiP4Fg0zDbOobnZI8my98ScshQ4M6DNv3OkueeicxRFta4ysoEP1Q65Wt8mm
jWmzgHSxMabmwy16i0xnBhBVzYahVcTKBZFQUQzbrIdnE0HFm+ePDImrkn6pN6zAcviks/aZ2fF7
4kIsh42vqhcvuEqIcNVvH5whaGN9QTbsSPiKhQ7CJgU2aODRpXcFMRl3oItYyMc8wf930vtgDIzV
QcfEVn3ytuuvGXGlXVWTVWIeB+yChnx+myjVoaw8nGHd9NOl0hCVujj5oTQN0m3ZTE93lkvdqNYS
eNO2/oXYSzYfFYnxdnFR+zUv0HVyhGq4whlTttNltZ64QB0Yj2zOIfS3TXXtph7IxdmoGqWNjOOE
U5lPArHDIKh2KSHhZngtD2imzkzvHaYyjo9+UnsNIFCP3q4nvZKU9S3/V2sIeCfDyoW/cdS5Q0py
RDv9i0smJxM4Fxg+lxwkzAlRFIwYM0qMAiYwnQkZcVI8iv6n0WG8EnjPTp+q8GuofrVmuENQZZC4
gM8PXwVqTEUoO9bI/NCJVBAuz6BbhT1WAzLe+NSWdEJ/007++PGvizpetOV5DiFLeiS/+M6v2WL/
2HhoEU0HuShgqgifeU5w8uiQcfRu46HYh8lZ6YdiXmjE0KYHKTdOFke/xwMdgb59ZltpP27KrMSN
+lI6Gk5O7URzA5RHf4OwFg+p+5wFDE8dj2KNFZtz6XazezCT5tsOhgtw4oaTuOtBSmR8gYnEAYkR
G5MXefSwH6KopPSBKEoNX+v5M7R3EtqM5YkLVq1HJVbVmhqFI4V612Lo7sTPog3XrgemWf8VE954
s91zYFjZN0NP2QMCVMV0CkNv30F9QGMo7PE1KqF51M6yKadnK/w7XqUkGtEVkCo8XkKGIxPzAx96
8cx0vpzT02hO67oMn8Lg+o9/x7RBcQ2fArXgs8QQL2ZiHnOmybw4Hhnp78s+vQdS/sRoVgodMYPv
uPduKi7ToGwlLmGU+4uwsl4726D6g5idGq8FI5YmowwvWVoNwR+5/KdkeAk3nQMZtkyqh5B010U2
rcLs4U/5RpGBwLPhIyaE3tc7FEKoVeqfqcX/i8gFHekQDtSJHb8p65LSnDYFLvMBbitVPNyVesU2
JqKk4b6BnZYD/VaR7YjKYjEo3XSdE6MLWFA7tJc4KTHXBUlI4co5JtxV2i6Z+QfR28sq+O7HH5XI
njpP/jNKeZ8yZZsw7WXd3yk4aWXcpw5rU9dxQsWlHkUPEGfExH1CJW7CBwcwJWC+W/WzS6VAfKpG
AGkgF2PfHGL3ULb+qTRxh8OQzWQsJXAkj3FR7LP0t+JZKjO5jknSAC2BBtP/Y2f0V1hPucm0EhUu
nRkxhglx7YlxkQ0mr4PubnOc4iq6O5t6uCYLxQzyhR4EH3maHQyLAFU6xZ5Ie1zhw4lMY12uE9FQ
mCV/RsQcDCkIedZigfFkEBytUtvOJjFbOsPMKKVZ187F4NGsL8MZizDlrJSOq9ax9nVff1HEQOQJ
l05kXMzU+LXIr0CnuK4pBNXX/eePJ9udipB3EgpGLB/aGv4ImVPwuYvcYKYI34ga2+okJ4SB0kpa
jPS8LZb2i0ZSrvIUhha6VV7e9G4++dW4nidMTQiscJjk0XY31AlkMMX2rfiscvvDmfSt01Rviq5p
ZN4/F2muXl0FR4Lef4VJe+97MruEuQZYZe9KJtjYihKJZUTQWvpdIPHHRZG/TFGsNRM5ePDwa47w
wP+aBLIYwekJ9yPyqkOr+yRAdRBw/bQ/LgIxrgMWtRH5e4f9yHBVgqBHZf6unkKmtV+dY53wGWja
ayLI3rHbRVrqlH+2PMrJW/up+XRs7WXQ8zOcYubicNsa59byF7tGiDfUsIjK6auqT3PIBDKezjkl
t9/DX7Ewx4EcX3bp1XOmrZhGVD/DAm7UPpy1r9CIdxaeaDDQ3zxSDJrep+GuEUGk3qt6QfN3jWvK
3MNmDSabYpWbDCUgGhzCA/X+4Iv4TQvLv7hB4Pxq3qRiAwjQ3vFv7j5rcioMK/7y+/S1rNpjK+Ux
I6wyRpGNgRc9NVF6WNwXnzVzOUxezk5HlIbu/jHq5teaUSO57qOAbUwR/dMdU0aHgoCxaDQ2USEf
TYfu0UO0U8/Vr2/U97oGjWNMBtwXAcPXEL4GTR6i8ZCOnN5zzVxeWC84Dh4khY9ZAZS19TMuxlvu
uNQn7aav1o5Wgfzy2yUpuUA466nBbi+PjqN0rlaxB2FZdj3iuGCOD0nYbQMahWUsPwuj3nst7RvM
gdaaTaj52CxBAQ4J54BLG2DqpXyGOBA2nkbuijZgFn8zIGf11zoJbsyGQY5j8xB1zbqonE0dxZu2
EdcmzDd14S5NouKGdG+JVtnWalDm1Er1eANG5iAlg5ii6VjJKQOUBteEIXBonHjEmF2nHYmr4bjW
8aPhDP9tI5ym4qPhB1+z4iWFUNwSB6twCRFNVtEZjmmsteXL1Fi7LYJMNEUBgaFg70gusVdkxpG0
F89i5OYCCw1wBvpk41HFZRGCBHto4O05n3TqOJWiIHZEhvUaM1sAO97BuGNiiaMSxnQVbpXk18eW
uY0gjfdW+2CyuAya6g/5c74cj6mfkas6Fbhip+lKR1+ymQeVUdcecgY6XcYIdSL/q9XhA2C9n07i
ZlZHX8vunYcpkMbgeYqIUmkc2J4y3BhhSc65sj63J3eTmsGmRXudTIyogmYjSnhQZAwGVX3OjWcU
p58lhG+Y7Ze4YoFZ/99rVi6vuVVgo9ydMZod50XnczGOtNzJeIT1BGE9uWAm4hBuGBlXdQABAlwq
DOuNTt4M5vg0Le3G1i8OdqHmxku3DqopfcuPxb73A+QZFWKz7D10C5i3a3WxilsBaFeDWOvM4LX1
jBmGEzE3CndTX1ZLhtyglTPTkfalrpPl1IrDiLrBC9xfy0k2KV5zQsOF0oVla07Y2frVbkYOuQhq
SroSthvkmLOW1eRRG/iLpN7CqeDPz+6wrjAqz8gjbAQGwXldPtzC2KGu7xOCdeQyx39TD5obCRQH
bPDXokZkiyItRxOcwlumi2b4saGN0piVD3Q9eWRtjBowDslgPd9GvfiMYK9Z0GjmBJPsdCPwXVFy
KNe7FRUuIaa9jOrmoU3lOrPBJES8sCw22yMPdGp5PdjkbbIO2MBFLVfc+6M82j3SnIHa1d1KFl1Q
AkGTROtwr8fTUsnAFNlKHdBleMvJLoQNb9PaGCDzGiDI2MFZI3TRx+u7ztOD+sXt9D7B0nJYP0jd
4HvRUACU+TaDQPZEj6llZ797jAsyEPOxaq7qTTFZUvwcFVGClg9xUU7z6hrOrpTWwS0hK3vYwS9c
nFGRDUEY/pXujFhB7HQP8k3WzhjGk6BiB9ck6Bc92bh8k827gnIEaDSy1DRoVerS6b36EGbaPSYt
Ua/EGf/JH75qmKy3cDZJCshvAwiOSPFaKU+Qy1eSj1XU+jEOq39WI7Z2V95q3STodjpiyB8xWcNk
REnJo7v691qWbs+TDtXBsD98ds7AmlIPL+4gjjJJjZjmR4aK3Z5ocDmWuGFV784Imw7T+GKB0AUH
NMx8sAn++uxw73N/mdq5xJ6kuwVJSEBWslL3UVLtK+2WhybpWvGlEv9S8nlVcWiKnfrDgz7d2214
0rjMTHh2cLLA2gP6ElVd9cC8PofbIAinKiDpzmv1Q9Mx5YDievSABAWe52mWnuJiNwKqKXf0GsjU
1okyhEinypNw6pSJEbSYDx3oTyAUrYqcCod2z+4tjMFlcow73jUZE0epf1gQAOBYloptgK1JBggw
cmzZi3yGUwjAojjFod2+G7QAXoinMVk1KZOleT6RPnPMewbhNaOAifs7oPyySKXUOyANzAYrKPao
YbRs/gnHelo1FgFoUb/O2z8Vm11M6c9g4mEp7R/Qwp1HLFwnProCRZ4xHSYEwTzcB2r0Zdn2h7hJ
79ZQfDVIjANTX8bVsKksyMDCFHv1MY9Ks60gdME2Mgr7oymNXQCJA4/BdRZp26SmYUT1GTN98rkv
JLBf9Ja5QFuefk56h+GTCwe3X89tw9sMvgvvq0dhJUkG0xyWMY5F1kilmmXPoSwuYmCYYbPfpuqt
ybVdxhtssb8UB2fATrPTDvrIWREh+CmZycgayAljqr4rr8pPFqpapZ+bNKf/BVzFY4TY0hJfDvWg
RAHCYQGCV39TXPCUX7VtkmSkG/6RdCWcnk/KBUFdWNgAV810jlVp9fQMrElVGSkZxL74RfZJvRlq
cFbLPBPAc9qpBQetWg3efbNmqvvaafs4RHFdeps5L69VWhwh1Gcadpxn5X8rewMtnb5pk0fumBs2
BXd2XJWHzAyPXqgtOuwXXsRRx2qZUvCYp2gIi/krrKniZbd1w01tmslSFSBxEvGksY2OK/3FzJpd
a8fQlSPlwcp5Pl8TgMMQ3M4wXBT1OLxWFYMU6kpMsdN5J8P5mn8ogmevLBDZ75umP3RWvK54aBkt
ZeoIdepjgHFFh+LTUIfxqfub43mi6rYgUdEVDp7CxN4RPoUF+64M/R1GDnXprrvcW8K9wCob/IgI
4TH/NNoOJ4/0z1TXW9H263T+Voei+so4sf+ErbjRgigeufTNgy0ufjR8jlyVNtHIVbHS8DrDtGKL
ClB9ABMCkV7qa0E1TZ3/E5pw0zd2sbHqz9BZ87D47yGH3C+9d5E4r9kw71Inu4xhQDkAdKlQ6bT4
ycfL1BYP2FPcqeU99PSDCXk9w2KSdWDhb6m3BXFdiMDhbAwF+NSYEtenDMFYKnwdsClWJ3gojY1D
LFB1k7bzo3XpQu1il4m2HhAswm8zovzEzD82oqNeFv8axriDIb+zfHYWwrFftYgotNGrz2PkNy8F
T0efWxXOcDHC+p9Zk6TBCTXM5BX6YhNZ32rGpCGZ8epgH6cRrKqQczO6DgXpfrqOUEyzYLwXAFtO
ZP+1awB0DaBvSpFT2jajfx9nKUnWGFbDlrlPWjQFGFFpg38URvZRhNo2je3XnjGxsCYsRRjyxZQ1
Ba7ktAxh1ew9IW4DGkLT11a2xWx7Kikp4W+KTO6dKoa1DViRSX8dj5+hhQ9TW70rj4XYRljW1OWX
rJBZ6z6DP4DqGguMyiU0w8RH1WygJmH/hutwZEN4AoT2hnSjpqtYfqi/Hk6Ux/eQo10FX4HvTEhq
7KswFVGMQT/jhKpIQVThvFn2Fst60AmTtDP9Tz/eKIbjF2Uohm51mcm/PP3Wnzko2psA6kFH2xmo
ziAqVckvu+viZRkBnNAKt4REVVzUdhoBV/IT+qDHnbE5DsjjzVCnnmq6nWORBk6ge6D/ll1/Zsqw
yLXw1cqc06xrqyTxfqOcdHLnUvHnz360K3z3zdK149yA99VwjaLmpnsQovlj9Cz/iZxOuaRoRMhA
rGACHGE108XZIzAqlShePr3ExqsRX4/W4sX34UP9y6xoT37/m08aTiF8d15iV60lUEIcrP7Q0FJ1
UX/fwtT5THML9uQEtpE2YUlNSsfiymYXkejR69Co/cyEHap9j5K058T7drt56/ZEWOlDvAuRzXDV
Jw7AjfgTiVTsu9D7HYY0pg7uj2y838IpsNf0lbvQaFG9TcV343IAz8kVi+C/gZwPXTpfZsspF+lc
76wYE9Gsxh9Qyu9C6sPCKGss8X5D/EegU6eqPkSCkvF9LkMBa8BUvc6+PKFvzTA4dmF3gPOSTdtC
619NVCfTub8RzpXE8c0KHKBuIIrhOBg/IjZWvH1MIF363OphTx9ywgV2rOIlq/nhY1Auh+/82GDz
FvRfGFH+p+fBBonHRkrqOyqSiA2E14ukCKxi/13n/J4aZrPQDMf6wyNXpi7+S80MbwEatrKgqkj+
Fan4VF/Gx9QiDwucjNK9ufouGBtD5HTlWmjU22Dj0+C2EUlXPRxOEJeNOoZwCN2EjbOy9HyZVzZa
03TDS96biIdzxkKJwI/TJXOwBZTkssBGB0/tOeRHQad2DAIMab3sIcUftFklWGdHvvjKdXgUTn7u
B7oYQsDnyCL61kKg9hk73t6M3hNxsxDbLGuyJZVoX7Qg+zqWw8HVnysmgESAlKDJHoNR0i5yGvQc
xxeE48VsMnYnKaYFWefpIuYUhoaeoUS23tw9eExaj10R7G4KI4azysC0oTEJG3yOh68Aw2JsWQOB
vl/7MVJ3Z+ENZWqrsmzp1fHtZvaN0K2i+i4YRzp/uwBP/CZ9wWO5cfY+LFzCfpV3P9ED7a/nMGdA
VBqcbUKuocQRBAxNPzhE9RsYNrPHhLEX4iN2XFME8KfyzYgLy8Qwn/AlwlT6euc0jFIRoqSQrN2Q
oKSbEgZM4YnqmLLyUVr06PTl9nDwLOcbhoTH7IU0m27uT3pY4g9FWPf4Os2CsLPDxD/AaR5fKXCX
+OJyDo4DsEe/0zy6C83f5D1iP8ShY4p1s49MCQwhzjCnxB6lDr2dnrOPyWGmlx+YlfnUUu4RXo9w
lIj6F00bjR7scDdcR2m4MxhQ+sQaLKPCeWs4BsFeuzzb9qJR2VZOwRoPKRqAYQI7Qy7RLNQGGiJQ
h2GFpzX2LI31oD+X46tVoV3FIoP7Cr7KQU9xwOJagqnrI17kba1r85YrwwsEFG5AzAEnx4TrvYRk
7DI945wvwmZhNn9sLOM0yqhpPxb3FJ+j8h9qKLovmhkJTbBst+7Q3+xO28gEwRAdlk03HwiyL2gI
3sHsYL7j1lCVz1wSFp+UxPq0rzMTpVy+odnDXThEPhfsdf1ZDNfUSE5DP2O5SIDGPB6ZL6WITkqr
eQ/c4EjnjD6iXHVm92kO8iMOpm049nSSBzfibeTetrLnA3zNolBhWVim9pwi5OEy51urRJfJuczM
UxiXYmmdmPI7SoAKRvuhNYw6CQR6wd6IGxaj8qoODgHLpPNBCUwsnkt5w/F2UXS6wEjdvTBTA/J0
jlMePQmHGcLh28jTdWoCFaTzumoPY0k5nLSn3qcp40cpqVKqUZ14t1QCs0gT3nQm1537NvklLL/P
IkRp0JT8gGeY/Ymz1xjGCI3bIgxrEungvrXJtjaLNyGhdNMOQjeGDDD+gycWUJjCS23gT3RWh74f
tVF4lnAPoSvY9WFghyirVe0DQaONiJ6jpcUyVIYv3q/evEdM1Q3NACVtLzSIkA/TbWP4K1OKVQU1
JmvMBQd6zAymIkU+anCvJ3TDkgTcJKuQyBt3hBOTv8W3ydNXysVWqkH939CmNsMk8FQ6ryNLuiG/
Au/WRSzgb+BjQTOhaAG66FbCie5RYOGrAgmffwZpTx37rsh8/5HdvSsOk5yGxXxU/mEADLg1tZR4
2ibm6FZqw8E6WxErZ6kKdq48d7RxV6Phm49Cd1eC8ZFrwI6wCdQYcGwI8P/W3L8uaEAZyndET5AF
xmMXdMyS6e2Fs2UR5do5ZnhUOCu06k0svuLyR+rt2URsV4YnO1dxYB0AF1EayWs7/jQhHG4/dCgI
38e0WA51dGzqZ63+dYojG0us7BBeZjoeY4RMbLMyBhMxuwM755/PPqyA6obROhoDvmxzc7SrABIW
tuEhQSqji6uKcTKHaKWxj8cBugZ+LlhaCzh1SfW07avLrw3xPRtxvXO5v9UJ5TG/CP0AQuNXeu7x
A58ZTRA07GaIXl+MR1dvWpKHVGZkW6GP9E6m9yiZBHdlhlRDYOI6bGz7s8+ntWlgTSb/lQZG4DHs
3+IWDa2+HCIgWTw1IxaDQ0BuxqA5vrSm2AbDWtoXlNJLbe9y6vTVR621a90h0Dy+2/pTsMfT/tIO
7kb01H+M0mwmBcjAT5bUsVyHvJBCV2uXiXfKzP6InFjPo0/JsrVzov8c/TXrnZ3WK//E6p4SyNx6
7q7vR5cD3b/pg4d5cb8PSi5uCG1mg9OD9zlF1R8nEjs89rjDkWLNnw55ODyXaDjUTKQh0yrQAgkC
J38ukxM+oXtV17IXkRWMKz2I11ozb1t2n8mojLHWHSUuICMFRTaA0Okf5D0sgvHReuU/rkZn5j5A
ZBfjcf5rjNbONLyj03HVdS1eCskFBdyHTXaYptjb07PHqVT079iOGjV2YNl7bjuvScv7HBvqe1OH
iR1x/EMYapWyUBAhXmanqpQHgVTnvyKcPHlz2In0VCGYBL/70IfmcyS/C2bUmkt/obd0aAafO8G1
2mL8sQDF2o0ZyzgoP1WzMxLjHGG45hWINYfhW227oixOLq+5rz8YIe5bduQwnSe+q0ydV3JNEBWo
7LnYuinQr8ayXP1Cy4HHrwK/x2+rfkw9wvW++oPPf3kGO4+Q3ocXjGGN/NYRViwKeSVO7Y1hhWZq
eyHGr4z4Izi/jEaek7UbdAhfw4HBP5Rwogdx2gExZoKNH8XE+4caNVI+5uTl5lucmmwmlKjalZyy
IQYyDHZkVbTwxYv9UGI68lLJPZg+7Ks14pOzyQwV9ovJPkNWKAMUJXvNY3UAdTctI9tezSblLba5
/If+ouVYLlLQxMoEn+n8y8Dl5yUHw9mP094J9oOJOgAiv/NnQEKiOIkue23yhk2uwV2Lx9WAlMF/
4HL3YhK/lfMEO2Q0hhCXAQkZnqXKRqdxLWaJ6XG0fdr12r01aM2je++Wuzg4GyY5Qd5ZZ7zKtCLd
GWBNefY5mlCZGu1Dxt2twQesmuZDYONslCf+Mu3MTSqsg8daNwzCflRTxUix98OtsOS3I0nzTuLk
FQwIQ9xy4KD7H0fnsdy2DoXhJ8IMO4mt1bstyXXDcWXvnU+fD9ndm4lj2aKAc/7KrebUFnHXHXUF
62xGho5KMC54M2u6iEgnUtMJ5CgVIirsLUKQYvPb5VEhoLOCY+U6IYxcDXfL2C3p5IkP4LpMLdU+
pajZx4rIP4P5LnoxvPfJNEtiv9AbqQQBxiq3S9GSOyVgFfqrtsAcN/QYLcn2KfWbV3abkHdYxamr
YzuWQiCmzYnGTzdASH14l4yOD5J/AKumNoAoUaEc1/LNr6pHkD5+nn2AR9JmLCbNE7Ta33rEFcW5
ux1o8m5Je8UvCFYaX6vwUVBG6c8HHt8YAdBEsQC6NuVPsdj8YDAvnppGDLnBUdQx7sahceJ8UUN1
2Pk71hVX9RGOFpYCsP2euI75V20nbRARSkqnn7O0gRNkeEw5aCcnpbHSh/4xv8qUxgsLJAB0nLen
l4IpS9LDoCGOu5SROBUuuZg0h+VMCByrCfW6OSI7CMoo+7K8TeVhzVCuvv4F5R83s9A1WD9sjAWu
sLLeSWcmNtIZ9tUYbCOOwbRmAndxfA+euzA59XmJ6pPhMBUUkYM2+n9SUys+49hYj7H5bQ7Qj/AF
Ab+PKLWwxWZkVX8kFoqEipDokFDRyFonSb12nC/1vhmcWVGDvhwP60ZrWV0rvkM4P1W4hJQ8L03W
2H7Ug6Kj4dTt8FZMKkAczMIJUAKuWmF9kFE+w4ZWhyQubt58tYdPPSqWzUTwf3E1UgTRU0Ma7V7h
C3h5H9omeYz4N7l8TlqINiOPefd5bv32TgMA/0TKVgD2v4iZmhFYkWVBCmL0oQHpB1O3DqRDEkez
9pjK5+TQhgPrz76PXsyQoGP+UBfezgBoUfepGrBQGWkdjCBwT86zTAUtpQYWUZdTdXBcChCttx4h
coZmDqoKs5I2fIfqerRZI3ilvfYrWFCL6CIScnsK7yJ5zwCyyOCHX/d+x+Bn8nFU2CVh5NWmDZpF
LK6EJyBrMXF1vHLG1jzPnpPt+EFpGlgRfLJ0mNRCpF9Znz/aobXzZfwWq8IXIr/7+R0QssdEYRaq
KxdBqTbcZ6tm8+8/7bbcaRh0e7bl8b0fs5VBf2ZhYehvcIyZSCF/gsghPwEqk+MoKCkS086ECe0y
3gadFCGOzUgRVwRyVKnEldc8KvORg8W8qciEN9ojIcClV4EucsZk6K8UUgV/xofVlvssIl/P7q8j
/Jpm/8nU2haR+cjH9q5JZEYRjdh9cHOMAH088QwGI4+6CDlFFm1zxnp56kbt3gYYKeVBvUfp9D3F
p1QkG4GYq+uMk6eFV6WWU/lNWjUtR6387oKE6BYWT5Qqnka8HBBxndykV23tIaE8GvJEm8NjpGmI
ZQFOZ+uYtt6jDPdJQpe1Me8wTzDb58mhJMbC5m2EszhGy1QG+PrQRjICmFzmi2QIX/3Aozg4wsTa
HR3POnWtOOLWXE9lg0mWlJ4eQWFos81UOI3mVau7HH4I5Poey2Z3E5z1rFRbTC+4HRckdqxVa06L
pDOm7ApFk+X/T7fYZWn11FuvFVaVeY543SePDcmF3EuT37BBCUeApnI6tqeQsH0S7OhP5IH/IlCH
KqS83HAdTDptZsxtlCoPSlzK/C6cidJIuOWAaWg5y22nrZxxidBS2IseYm1TCk4iG9eYiyVgrDFs
Rcgt7Ie0Dtb2/KHn1OOhAwMi9LZUWR5tbg0WQKiGZpWb+464SSQ4xfDwJ+fk6rDWTAJOsT0NTr3x
ECVbpbuzA0z7B7f8nHOe+GleE/GNc5U/RG35jYpNjxfuvDSZK4N94AB3cf1Hf27jqgv7XHYfGcbs
OD0LbM7UPKAcuqlIAWklp2gm/T7TEItiMbGmQy+RclnhSYaQbyFlNtgVa1zhaBugHD9C3jfpEibk
0Bc96iiZIKir5i3h+Se6+yqDjz4wD143cdA3e5+/mhR/IWE3Ro7yDGIUv0nAIJvoyLjA8SiyLTEt
jZO9NHzmL3HrCkJPwPRjw9jxXnN1XShuYbkEDio9sI7dgKhDhUh43PAIYy0GRbacgG51OA7oUwse
KPsoqDlzxLOjzbskZ7Ng4eWmPWhEcxlQU31UILCUW88YdoRVLo2W/bg/NrCVUL7EhiJuiafrXKIY
DOSnzWFXamKDKx+HJhdwGv8R42HmHKoOGXoxsnD1y9F0d+cInQ46a6XVm0IgCu243wsKzONuPcQU
x2b7uUanHyljLQYduMfFQsdfHHrWpcZRMOJQy+eU84Y9HUVFr9enCa9/0NWX3uZBjOgoy/dskojO
AcGZJy3rOEp3JQD45v6qryw/ZsSBosutjUDipNpzwWyJ/Ey4zbGCsDlnafQ0zJipOe+7iFj4Wq7c
OLgPvr6VLkXKWX9RHzQLgryrmO8VkHWwXhMqrJN6vkye99y6sAspCe5APSa1i4z7C6IPkL3guetI
TLrmI6Aft7FkcTPMbcflVHk/JohAhh1nGI3VMFdrD0VqxvOjdQZoBWzccz/1hzTNka7F61mx5Fl/
pM0V6K0hk1erdjJ8ytyRMi02Mww9rFGgr48e8lwXDHCOcfR3Y0CJATuYHl7lGL936UcUYr/JcI/h
kIc+9QIeNEAJGxfxMDmkDZ6TIEBknHd35hH/IUYZUXfROkxfM9elZ5SI7yL2cXjnqgA5QazjgkfE
mB9Ie0ztfJtXVbIykM/pVQCOiou0G9e+T/uw0niLVeH3S9d+sz13Rc7bMqO/JreCXWK5dM3Aeo5/
laRjVssPw5R0ROQKdg586QmpOcRdajklJWx6uu2f06pY1DaBChwL4nEoHw3tFGjbJDxpLV76h+wL
xNmXbH1Lo9uw7pjjAhhAw1+KZpNtjRquJV/gNOtWv7kTqwZreb9illCtATETqF9jTLgG7ZvFt815
U/lqhJlcfPupu5rVHe4zxhhD7tyP+8kT13K4zc+Gzv8aH4nRHjgaD9rOypKTzwZpMh+bNG+oZPmO
KS9vnJVT0dtDIgJYk76JhmNs+HQAH/XKWVnpoan9NdLqQkdGwQnsP0WSWC5XhRoioANCAGYT0JZ9
esixyunj3UfvhpmdYCE0v8lLl9K/hG0WjW291vAF2+Ev0fE2n6geebmPhoY0S216r8Jfuzu75aoW
FHbiVn3wf01i9PilTWTGRmfES6BMAp3EsIoveqHf0loeNDb7SdB4IvtPoE7M3sTzcCZpBfTFKA6G
eUBZzJYS001ELrtlIwqVuP+JqnJIlXwUlXk1Ru2vYs0aLgIAwK6jK4NvaurrnuXRq9gZK1oC9B5t
ldvOW1ER6xR9RJZ10WNrJRvrmHACIYL6CJuOGhILzcQ+LCl5o3la/Uda7m1oIv8RuwXHbb9MSbJW
uEiEl9by95yxu9GjwCBtDbloi3jtlfSPWekis6x9b34R2fqcBXO/7D1kRF1Jrv0ozjaHhxHrfz1G
NA7BVOHxJAeXV8hrvtSMfmF4HkRElSXp2A4yp9B9pDLKwU0cU5W2R3Re+8kxQDoeKnlTkCxcKh8w
N2D6yfFTiiO+NhrCY3z9uHmUzpqXbVnhLbBTuuLISBO6hbUm1i9j8jkSBRMjJdLSlvoNpjELQzpC
xIDcJUkpQfMbZsNLgKZAs4gOyULVehcDQVDMiofWvee2SUhqRHqT+1R7GNO7YptngKgot8tZwNB1
bwORPj5kB0KyX5k0h5LnKRvPQZ5sUcK8BpG/NvpiV5F+TOfpHdM4mbZOSf1384YeLef1ZS2fm4LK
byJt+F+mXZJUux3idXpuaUEHYV20OlVK6AAJxe8AVIjtlzcNAejUvqS0DkvENzWxIC2C9cUs5CMq
9evstOiTbiY4gKEhmIgQC6JzAJ0tZ1h8897MxXuCeMYrNnyQRL/JzE1t/6RB9q3yhikxmYkcCcPm
Fe1OUkbvRTc8FtAHURzhdfQfW9Jv0SEjvQqguUipRoHKXTbZ/DFnc5MOd7ct795crLOQvgf2jXgo
tv3w58qD02kbQIuth8x69NbGKrHfnGhtB38TGh/8D7BtdMDSZNrExd6Pym2iLGCYQzq3+JgisuIz
/TxRgFQH1bbFgtGQYtDMMzQE+3bDx8pmg8HsRwTC/G51NIZU4y6NMpIjOxpIkM5YPPwBwqby2Nr+
EQTLkTGJxv50alvtP3nixtSjkd7jTH9+4d81YN7R9+85F6+nXYuAl40HiU4qnXhpiGDabSCuq49y
ejIQMQ/TgXVtZXnRMorj5ViPoAwIxyN72CnhejBbQIwMmAViRMnQhxHikCSEiYIuFNo7OIM/+kjo
fPSKMQaCwaoOI1LbNHGPhRNv81xfVdAGjLhPYVWsLzHyNts9oXrFfL7KqA6regLp+mjjTtNzUott
3vILCgEF+MD8CERNTevtfA2GJjJfetTouAT/KqWao71Rl8Tz+/jz6IhPsu+6JJrVsRGx6c1j6CZE
j2EmGkxsik8kPZnZD+W/cGBvnZ2eCLUi7wwOP2H04PqTmgOlQrwTyb1eekuBQpBKLCUxDDXxxmnr
L20XNW7Yw2MOtBX2zzoCsS5njHaEoigrwkQm4qvWMosvxuRv0ig3YGRda2ENAiD102Y/aHtquaIE
B8kUf/mhf/dodSmnAO8LCpkiRDSgP6Fw4DxoTWeHN2MppxBuNfIRnmGYY1zp9T/4aCYMbuoI9Qd5
uDZPUAgogDQHn2oqiR1TjduwZuT4qYpCUPl9DYoXXVVxtdBdfIMu+UCIVtLgxaufAi4pDPTEVBFo
VcHbzrG91yz3baptJJPzNmZJnEnTtKdF7KOzrDRkCMpx5z0mqBmpqt7aGgErOTJu2j6RLbHnEDnI
dz5g3ttKpiECdgif6EZ9TXQzUrL66Pr+Y+yYbJuo6gML4AbDCcswAy5AQUyJRNdwVKBiN8Ls0GTt
5r/FD3OoxU0yWvo6KrKbzRVkZP5ZByTFWFhlLsUp/LiWntxRuv3PLvMHc9P5L3pENxgYO4Asp/E0
8CqwuDOBkDXBj4dnfQAKLwRRkIjWyyqhoLojWYeTH8XQTrPv0bgd2Mm16YkkuqPX248oRFZ5h805
o1u3PpPc/xmkPHdWvIu6EsJ5ulC5u3HYtfsEIw7CMN7SCWIjIPYprGwyPF47ABVJtgOp8G66cEX6
QgjLAgYWZEK9vpiziPFetjwvHPBJfEgni3xfaGjIpbRP106cb01eSiSoopj0U8oHymiag+zEkyVe
JT8eWdmZmTxHAduLMV9iyccHJVWR8ohT8e2vDIZFElqPRJe/ZyM2S719y4n2ozs5dwWhF1hkSVxV
YDHGLE66fTxEG9vHra/MrATDlgKvfq8/VAMLR2BRoDh9D9WnSQMacYa0iphrW02muymDeN6h/62R
LFrWWvD1ZrUqiVupCMUYnPdx/p1sa58FpLBdpQWtEZDR4pLVHQ07gVu7c80tNsGsNJEbDU/4rZe1
/Gh8/cXF8JSHybYxSdz/rmT7krPc9zkUhi3+e+qrMVe1GFCAbOnEQqiwWAfGLdxblk1KQkQyEfET
nuFsuBx+C9ixTtwcaE91rbioX1zOfJtIqMmjQmQojw4FvVpGt7d6m/kVFh9mD8E+mc9+k5w7D+zV
Gvhm1nRpE8B469Grau7N7yq0HhPjh4BB/LBM8vkGEsPZj1gcxyo8pDNnKcu+2aItUqh7wooDVxCU
zTtBjZsJbaTrIoX0sj2cBMqf3PjCD0l2qJ6hQ8avnY2M0kqMS3YhCrcVv1wJo1NSqBu1P7SaCl4Y
YRJNtBf1DYyH6DcVAjMQolw/z8DywnmvKvuBqferUqig2a/biU8Zy35lkW1pyYpiwOIegOW1Pc5K
N32atW4NLo5/3UQ7JXlErbQkL799NbthWwzO2VeuJcdoroh9a6SFUjy6gUAW5A/vsz6D+/nkHs+8
8FS8CDd99gfGvDncV4X3OAj/Wf0UNdCTlqHZuTvFumUYamznjypEHHqpuSvtFx2SUSWg8y2+ebEr
FR/UUW3aT3+Rbb5P5EWbNSXYELBlhM8NQ3EdeMdMODtpV2sRAYjhyjIA6uzm1WI0DdvuAm/Y+ZTS
lWfCvif4RNTCwK+/WnkmQqUM9unwbiKIssFxbEgmZad1LeRQnoMFlnM7eZFJvM0gGRX+paPJt1li
XQ3lHu8hl1xsbAniBUwbup36Nmj5YqiYwXsKabn7D4hXiHG3TgkHw0f9pLGEvlYdZbQWbQfvtkGR
ON0DFlXqttw6LFEiJ4WE8C2Zu9fSi2/10OAqnBdzHu465EAb0Q5btQKNYfiHRg2UR1uyY5/Cmr4+
KomsMng09fySaqBoTE+8C8AUzrCbC9AVk/TOCkZEOHIzRcgwa4gjdhzEODpccufP/13FRdQuRp8n
xjenF8yIK4csBHWwRxz0bjndml7fjyDjVEMug5Iyz2TYq2f3P1AIee6DTOka9WQtpni5trt+JbUv
Yq5C5NEE0M9SntSV6TAAgQj3ugNH4lF/I1H9PjUScYirOVecZ2vR6RRmJiOdluG7D7SVNXfXNFDl
YYPt2AOmNlPOGsaY7ypVHZXYfueK36ExAqHhII0Aa7SEWDm3ZjNMk7dOM8Ep2qcpwjAbISJD2h90
IwUarK4nw//sNW/fpdMtksYnas5fj7JeDVRPoUIyocCyKn4miWx+pkqLNjUCnzfSo7epEa9AY7de
b3APsiQ6EjpQ4wydkTlapnVt52xXJflTQPb/wPwZdcZtclGzVlxyF5NxXWfxA3zWe3dRoMhxUWUV
fnVUMSSFzilMpRwzluLtlN685rnWWRd9/oqOjq1HMRnpaFCR/XBEccZFuHCJPSTnuEuQKyHwUmEx
Dg88zX8FCQrnckwJXERBoa2d2jubRX+eWU0UI07y/s6LwOEqSP1Z4JBDW2QKFBDiEahoKWxaODAu
mPYdFaGd6ofe0LiaVe+cVFQGlWQRQldINIQO1Mq47lYaeBrt4uqMza6YylNDp/Fo8bck2ovSebZN
91TiP2pOvuAvP0tHf5z0dKc3vz6cbFbFnyahtbjR++kVvSYpXkjFmsJbqwSJTE+2SUW9LlyN/lZF
wZ1PPzVUSuLPdFXQZOPS+U5L3DySUV6/JDNlBmF3ZGkvAn0bQ13V4To/mnVBFCBueS3aaVFFWfGr
lyIlh76XDzNrfwzAbSfFPU8+g+a5Kf1zgYcKFTRSsszZ6mRpG+QLNVN60UbMBc7SHbOTN9vXHO2C
OxHGhAkH5fpiMInrayEqMv0J8dLKRBsG12YSZdBDUP3fiZCi1qT2KA7KFOiDCS63UWKzrdONWtXf
ILlLr/cODlWCARnKnc5CBrWmhH+KQrf0AfFLvfRpfh8JF4NKCFpehgFXyr85VPpSgWvhGO8QuixN
i7DIHuSBCADT9leeuMIS1JAnBOF5jrwH9Ws+25uZG9IhBLdqO3Y0ZyspTGq66gW18drxucAQHsMM
KMB2EC+egZi/RSMq0MpiWwgvHaJ9j3s65gMd6fZOPVCpy67cepvERc/2Fw45YS0dOlbEftz+JhL3
IHjGkrZV9IJQMoFbFsFhJUSqqU5zEWGIhCv0uBvUkF7Ra99xHw7Ne+38D13cEShNEs0p855kexlh
aIvMpz2+3sS4jWJCibsd6fkPYaI92syx+UQApRF+hMy1c9Ipae8DRI89IRfJlhKGpACAS9jBfGdA
hwYhstUIhfdf6slYoReAtozsF0l0SkfFttAe+IPaeivYcgZwdqVJsMbu+S+r6LI0EkxBFD48IBH7
k9y+oILJ1teyTeExWkSoLkQqd2OhXxXIWzDZEj7LIZtCyEZnGzLu/w+gL+qgOCkpQMwHoinjJern
JWxwxvVDTDbd8DsHfwq7ZyjARpDkoS4AXlYfFTf91LUJwUN21jQ23RZXnfLmR3uSsJQOEOHWUvYX
Etj5Rbb1iwpYUYrAggMPYRZmPMhbwqTANZR8mXUupGLMOf1P8Uk7ahWNveWRK1v9dQxPXqGdnKA9
1U1z9AEDZtPfR+W8MaOXnjWGGIl1MZF2O13blN3emlCFiG3cv7da/DchChi2VZSvNA1xS166ixmB
aodHMGCxrfQQIGuWqJlnPuvjEfhZc096Ot09L/9Q1dQIfHdNQAANFIVpfNgenVYZcOyQIpHYxuEe
BmBRxHx+U7mfjPnuA0jocQYYhzmXn1VvUK/6b6QeLl3O1971EXlxyVIX44aL3sn2Kr5PEf+kke/m
mFw1xMAB46kBQFXHf2KoT5Hb7nuOOsIcdRZ1ZQNLquCQp2fHF4tIfvOgLAmGXA8MIcCOC4IlSNhn
GoU9TIP4oZku6EPU1uIDu04VSauofyz3NI6fg1Nu1JXh6TelHuHTwHno0dHaD8PaU89uhxDKXY3G
Xb360A/XooK/M7bBRHtgm72OrGTq46ekRANVi9xtPkt4KrC9ooGdphTIsoofxFgguA8QXpjdR8H0
Z8GTwbQphbVgybLEciKwwSLPoDo5Y71tG39JNCb3BSbC9aTj9oOoGRvnXI3YNTjGXLO7cXGQoWRd
Ai27W7AjZd9dbnYi7kpAZsdYBAiQRtEVoLzwjJYgHSZBLt61MkBGhsvuNqAW9F9sppCkKrlt9GUb
+79SXLm9tCHfQCCGnLqN/BZqYGTrbPyL5BwsY3GQFGevyFHH9mGsyUpYQGTP6s/jZYqvr+CK7AjI
cpvvqN1aI4cqhm11IScq6xw81BHaseQjHcX7otCRoWprPkw62HsYudvG++ECeFB6HhuVPAYgRmaJ
TwfdU2y9W72zHsf2oLI/6oP6rXqF+MGgu6liFOER8YNRDowKEtuS1ysQtzyQ2bXzfBWEtdW6nziU
257gTbttflodPCPToxMl85tEl7fIof4FwoEomoxIalzRvTZ+Ywt9xDp6V/89TjiRZwPLDeOvg9oX
yBpvs4WQs6n6r5Y0lqAe33Kd/gK61DR+lhnEm5fNC3wOcpQTsDlvk/PRzBl5ONFXkSa7LstOcgQM
xqu8D9FjqfhMrTJmAvBI3kUfgYUlZI0Eq4+qXRFWJ49YtIBB3cIjFrEUWanz5aqr28TajAWRVseu
n5ezgUc/IwIT01SpY3ppuldbhCcDw1OC1bUm3azmiUboeVQhgMyMIVjsVoX3z+/UKtE7p0beWNuq
Q61LwhcNhHzoUU2Rcer0fyz2NydyvpNiWlAxuLHz6W5IWsN/bU6DRqUNjYKCThmdSzs9B2qBrscn
SBsKMsfXXqATMr3HNGvOtW7TZA5DRWrPU+WDVczt0cHIa7T1Y9jbB8Poe/rLnQURp3HRLjErwdXS
cZGLG60m5MIPLUOjv4yJqnzowx6bnql0szSWZOVjrlVoWqgVzYczyZaddcpROVE1tTDw+7VdsWjR
JlQdYWm4uVSecCY5R4YvEHSHVrzWtS/0RKzmxlyN6MlLw35qR/Or+4mI3QhA8jIu4y6S8FlC27CF
nFyZHspyXoTaRAMPvg0i0Kqm3iWJcU+je0vtSVgtlJxgGg0Lrwe5HonRbyzWOAPB24R5JZ4EMT7V
Juqjo4YiBBnp95i2izII7348EFuE2YboAA7qT1F91o1EzIiv3I+eEEITpPubaGdp7B2Ys8kFFrVR
HDcN3D2pOLlmLQtiBuZKfEVUvdhOspILoZmnsMmWadUdu+EpTO6V91sEJcxyu8wlOw8t57WtkWGb
rzq02ugwbPddkuKEfcg9gTsJgj6L8HGsvrXmidFBWDaRyGKtLhhImw2hNJwLYMeRcxg444X16dmk
RoJdZNPbMBS7Vq+uQj/5Om2nZb3RJNqVg0F+p4WrRczhjxG4ywFOhFTErZLBGj1VN0RRxUA2hQa3
6W19m0QhfvcjciI0XEooS/DXGrdOBCXsS1MtJWudfXsiMCw26QvwsugcBP/TV1FDzQeX3VAJcDLn
2Yx6GhgIjarQroSECAd8vvtEW1qacehRKjlEESKhQSVfVOHrlOKJgLDlJrML+1MJy4bKe8hq/xwm
FzeuNro6lFmTcbEVZbll3Cb9yzpKssS6HpAGXkRddARj1TwdbHzLkJmyyKwPm/TghzhjxZLaowDN
4RzVxHioguFIpjdJfE9IGjE6QM0x1nadtTUqVFwSMIARQUfRFAPdZbS+xS1hLsw+Oe6Lce6f/Q8F
nqO4DIVk9DCR35sLu35Nc9LDAuTi3VOMbEInNXKmCksPrr2ygeR7AOwJrxJIPLU4i77k+Q5yTB02
0YTJVrKc52lxnxEoTJOzK5OjRCLToF10tS/vp5rSY0MepQHrVUbTUr38iXA1r7gmdQr8h1ia8oQM
QbVNoCp1UDsUTQGxlYmbH9x8IiOEW/n/uAAfNpDObV+jTpk0ie+7jCkx2JwIcI8GMfwklzymqP2s
0T7x7R2YjZCNpGvMXd5lCGKYeJ1Ev2QwldMHGkS2aB73dnyfI6L+alLtFQjrcFizd1PoFm46A1Ub
UQKGrz2xc8bEA2PH3ivIsRHONmVAUkuNW5ILPVIpgeO/CWg0sdEloJHorQrEeXr2eN6aQGcSmW8j
eVunxnL/5p5vlgfaumA/cZnxGy/aJbj3xYDkHFHGpBefM8rY0RBHhbVhkEMkjYpL/xBNc2mJRuM1
ob1QoR6QxVq4V5/QPv/xgEuzKEf9VO7ZADCss2CTMzCR3OntbR4MrUxXKeKNXIoDimNSUeiqJP8f
6K+FrYWNVbCEEmZ5I72PAIQByVJ196gRox9ByYmAwa1fxASv90/PwahUauZeXSwtzkHocbR2+Bby
oV8nHJAeh7eycliQw81YrdWxUfMgqz6ACnmXutB4b7V2mSKUSJlydEj3wA3eyD7bt9jNfMKbI0JH
WofmgGE6dpKztYTr5AMczc88zI6wNopfmQjyQ7a68ooUuSZHUy/pg7WWpbfV049g1v7/VmVJdiGM
jA59I+EVBUnI0XRzC5sHcNgx+ERlug6jZDUjUTHsP2jhg9oVFKCj1qLWJHuZ87MMuqepPxEutUW4
tXY8LGgIQ6kqdHhcEGLbYjVYKYy3raQbinTzunLTAx44DmEpfr7uZ6CrmMfO27dqxi/IMoKQclHk
FEa3bRGPzfO4KMeOdDVtobJZ/KJf0K12AX0Lc3HPYqYxbd0xEncpE1Leqfo2XCSOV2/CKrvNLckK
NgHzcXmU2XHUb3rFJ8ZiMEeiP2jpizIBsb6B+S8Rwy/G+icnoCc0sktL5uAoz2Fmo6R48Srsv8A+
PrEFBG01Eedv+VxR+qfpzTYU3nIkz47//qrBEjuf8mRGv4yTqKLLKkkOekKCiaajo48P5YxF19nP
FrmYdCg4DcW4pNgaazKdpGasVOGrzi0xNYzX3CP/FewsBKA/i9Jm1uG7MVY78beWSTYdvPb2dQTZ
J5Vnl5dgXxhUVFhbK3gSxsS5DciazCj91u2/jlUvrsRNcPEZMSaE8VQ7NsZ46pEgHQLiydvpVfFb
CkNN3XqlgHx3JqSAtWJMgXFgRciYf0kK4MyUwYpfiAZSM+K6Miw4FpjPIrdXpWk+jM67HoYbdc2n
hfYl1TgDjithLDPjI3W6Z3WHZohw0Tuuymx6nFxgweohSDy2ShXXgqExcfLtVJ7nmDVe0SiKvS/r
8FDR9N3U/c3C4KKohnZKNg5qzmji+0DxuNiWmLj7mJABBO895i1FGJiFhhTYJlWBsPmROFm9v2Sz
/NSCtRk8qh+z7MJdVUQn6gedMD0oFiZFtTSBc+Qc/2qqsR2iJpXffF8r1aU/bPRYnBqj2SKofNC9
GumVdVK5dCr+2K9BdtmWMhzkQ/gkUvvZDNKjV/wNdnguI6QLRJWrF5vSwMV5rV5rnVN1w4hexugl
GgL15JNpm88p6UNuaL24MNduicBfrfooePT5l8rf/+RYild87N0nde4qKC6oszeVFzzh0nEUnAtn
EKNfUZoIVHoW5Ht9aDiqlMBCvRMK1OZzQc0t4sVwySRjNMbG7dtl6LO1tyMyAss4twjDyoDgDKQI
mrq/nwTSHotwTHR4hb5Xy1maM8ORKzyJ9sA4ucCcEHjOHo+YWvPsMeOAeBFjfXM36oEnLPnBSrqT
DwXlcUfWefXSw6gwFLbtszqHRsbexqXYCl8H1HFIagWtwquKtyGFnBK8/ID7YeCLJqzR7EJLjWo1
O//qLFx/JEmTpotmPA2+So602TiHKSYGlyhgQKNK86EHiBQL1lKWn7VRIcGvzqnxoWpqoxBhv1as
R6iYEO0KDiMPc6ECdDOgGxUJIHmrQ798q2x9o0TJ6syzQHE1Ht4aRC7MLW4+0DjyFyHFu7zb9nkP
Ednsu5nI4RoPZPJKpOur8jnpOSFlOdFJya8ahtVdZTPQT7ypxNRc8rLmH2dx4W+U3+oKVDJ1uBGt
1DZs4WXEzf/diU/TFaswM0kTUWePfql6sW6xuqAnP3iG/epRzeK3B+l5iyITX12CC4sTBFHwqeAq
ieuIkfR1aMfDPKaQsMBHgBFzxocVpt3nZST9D3NMGhNOFi57G8YdrEQR4A1mNV5+Nf/3TuwViJPX
6da3ABGunUN9tMd77cgfATIYpzfcQ6nPrzniGZUDaN67YtxjBqSAw9A2sE538g3sZpe7KAER889o
BjuLkQsBWOlFJzX0uJa9vLTZeAhic6USdO0eUYpHxSbfNmjIJWMtiOp3QnTg0tu9SbkRYa2Km9K0
iXriL7fZtNZr578mpr7HtCKF5CpPn5N8etAs89xSbE79DHqcmYqs8TiMuFjYIpFVkAUwbWx0SGPY
nqTKVA9/KmiWGFOZxamT4bm4QG8rLp2cSbwlz3kC+ZgaZ43XaUyrEVt90facQmI9OMFRlf5103AJ
fJBmsPwWEXzXrTQVLkXNShlycgCR1lG2NmdAh/hzLvMdCtsoFuA01gn3+gnl+oOyH+VNB5jv/WG9
HedwqQrHJlDtzpyeysJbeb63gyLcm1jxWO46KIkqyfZ4K1aVSU3FjCTQU8ozpJj+Mp9SQGD3zCeL
Z/ozqGgcuee+hsRsuMJb+xh1nMl5gZwhz1XQgwbe5eYgtMZarWAFH3VKJcB4FSlls6H3TD49hNTM
p1dNPJJQr4xJiJGMUt5klYR4RqFsfHZDC6U7ous52at5U30liUWngrAU1kLkWdm9gqGe+ezpmYBx
f0lw2VEI2QFHT0Rcoz/ouMBDBxlIuE1YGlPjrUTOMzTZRsdRgTNgpaQPce39BAfLLlaEGixKgh7I
bMQ3QHYasIVS3oc8RVGY3QwVumZCaeu8Oe0YvqP+eNOr+qpm8K43DmkYrh12O3UTQsKxh/N4UgbW
3PP5UM0WUi2QNL4+R3560ciO41OvJGFKpKDeLBeVgn0N0Iaq2SzggM6zch3Sxyh1C+X+P5LOrElR
ZYvCv8gIEVB8BVFERZFCS18I7bJAlFHmX3++rBNx7+nuKgdIMve49lrSUgEgLhb+NZUxIX9JbPcE
6NQrNgs4JeAunnRGk/c2mv3AWrcM1AoWN6DI2shoCb2SBOUokuy8sQFKfBjCqGLynk5ZY3PhXR6s
XJTInr0lLkwczHfIyHo4QxNP8NERQA4rRdOIPwbmXWIVXEwMRxle/0/PHjZzQDAJJNDipihGzJt0
yRjAa6CxFCM8XSuPpJMtaTycuqJzkqK3JCqMItqZ0CAUbWX5dat+BIAgoTU5junBQ8m1GIj7M8Bd
GYXeOsPXdbCyNcKgUBpupwyNF/ZoiijPLiHeFc1iWMAsgVGU+tQmnqlLEBUV4rrvSLYjFZtEntID
9CqYJRXPRcRkCiGWcPwoQ4lv05Mshd4HGYtwshLDzTWN56HP/uESKy55TArd0YfL2KijRTCTd8KS
U69+1bB5A72QxjijxoZEyaQj2EjPTdeHzC3fZx1BRqJY5XOfkiO9Rkf8siAwSUBS0bd4zZk6CLcN
fQ91eO+VgtKEKsYYf5+ARYLu9GenC/VI+285yabIkvvUO83qzVTT05rMaM8PjMcD2ReTahhfCknQ
3dAbVm51NwOPixStaLq+t6JO/vwAlkFuYhS2h9eS/IsmLWiflEAniLTbjLERkHwBg28g0jrw8qJh
JYrOPZ/+JnCbQ9LZ+woIYwQZylcFI6/xrFJIuSuqgKEhrkaU0Wu19ucUmSeTfjtnXrTUBJSfAVRc
E6KaTEPIBM+iU5GMRku1px+Ov0kYb6RJ8qbpjacv5tcximUQXa0pfy9iCR24u5jXnqnnTkYUSBDo
yDx68bMS+Breczyj6yBAQA1jkDwhefz9RmmCy1u9AS/28HE8q10/e7zVjO0zNwJaZYlIu2BFgTGH
WlJIx5SHFxEtlbNfxHwAD9O5gKR5VqqmSuwRkfmLsWyRbM7BfYu0VAyy9iNpWZaUTKbPQ9ej2DAE
q78m9ZTtGcuXCczSAxbpHanfTwI6pXSjHDEE5mCWsepFAIu8FrJqAPWQo+5DeI2kjCkZdugchyka
0MjVGFH9TxmDAp9MiWrgC4MXqSp4+GxgMc4kg+2BnddogT2LDC6DKEwUpMB6YHFOEqNcGo2kNp0e
CxVUAuro4fu1mo0bei9WzSBhIymuKO3OKUr+jWu3loxggKi3CmSFTBz0hCCzeCv7dwbCIHHZqcyG
4gHXIirqMiqaYpA/a162CLyiYcbQDSrb9WOc2TLlQ5FZh+ApA2Z9Rb0SiMYSReRVWIUVMdJipEV/
SNDy03zLNGJFv1Hs9m5KJ4V4RFTbCFjU5M7kHWoD0Rq+KUN+jdctWOi6nC6zsHDGMWpYReTEoWhp
wAvDBH4eEV3LX2X4HRFoPMvAa5CeK0BQDem1orwMSk4JPAlah4FNXyE20g3tRuAFhemfjSvkh+9/
WJbQg2JywWwXYNVa/3sGGJm415yyBD1bMjMi0ZQKuNcJqs+EDc+fZpb/gv5Z1B35dZQb2jYffYvU
oWuRloLsJZo0dpUMUBzdm6AHvPX5RZaRmAyVZPyinFHlAv4nzDu1lIQzJnL4gA4wino7GRuhaQTQ
1MfUcWcj4bWbVxbUg6L0JKQeRNLQ9Jr1UV9mQt2VYVpTWHLwe/eEKGdEfghorK97u/oQfSTtQxq2
2jyyZsSMWvWVAHHuEW15MojRQ87Dfvq0jAiWpVvEFJyxDbXyD44Q0sfngzmNv9FXNFnpVOnqOADa
dEs/DsNyAmtKNvecOaoGIJV+unR7A617B6NjNptg/JU1Eg8t75P72BQxwHQWM6znj7XQETcywHOU
mColWHF+P0C6Bbqwe0Op0qfQZX5AXEI0O6p/CR5KIKJoFKSQKSmcUnkE14HRzoDs4S7E1FIqTVZz
rE1W/tLlM+sKzAyFpIzOGk0P2AXRDocjhPLzTaTVFaYqIPVKaUABjVlq2iYbm/UE6mJF+Qs0RAwk
4NWiSBehQFgCxxA4KZGkiWk+UfAMWHsZNStp9EX+Se/quYlr7S/aE28XTUSKCz1KyTBgQ4VASEUi
23/+Teawc4O2jeKewlFi5jlzrRU9UUrAwO2dF82NIBpWgPyt4NO5EYXpF5VWEahNInigx2X0NDSq
PokSHaYMXzHNPp8Mq0jDj6ZZenq39UEkoSJmgkNdjWtrPI1PfaodCnggZvLgf16rQEwaMMU8zORv
AcJTBp+MVfg6TVsX7ysruqwbBo6IZpR3vJqdJy3pGUxFYXipq3sMqlOAPsVI/d8GpWYApARW9WUS
i8VwxTJJxMXQ6tCiSj9LEfm9eEJT+rtVyPAGlRJRTM4kzQ7APUyC7vwHcU9rBmQyzhbktmW9S2ok
avFog6ahijhG+yqmuzfdZMR24hnhnIe09aDJv2fN5yal+Tp6URoWLndM1i3z92FAVAgOeFrgKjBS
LQqNGSRSwqlXyqWgtx1OFMjFsy3ai4dZYhcfQIExeAUZlEKPaymfmZNC/0SvfTxCFrD/S70Y++rR
CGvGdNIW5bFucBExHDlYK1C1A4vSAL8S1UfhdqLZk7GhwouBisrkJA2+PkGnZFQ9mUbK4WyY8cEE
naIxZpVkttDctU9Ac0J4HDXI9Wsy+ekb+TBTUy+OMms0C76brDW6iagWXmAj37bvwc3nDBaNE9nV
yhd5KXMSqAG0sDvquJMoy22YEpZvQGcIsNm9nG76WNv378gsp978yfCBAKgik4iqNs2Dp7oSlCFp
xG1HwSLPH600wFDHxBiBpLgxAWlO30wqfwP52IqcelY+GiSwJapCVf9PHLpwqtDD15ygyNzqUzjP
SWpO63zbpeRE9XE8EbX7hi37gjY5sREfIUQNGWkX1RBIXP5QyM/mBJntQojPPvPJXlT5BP8LAuRU
T9KWQX7FDTHrWLGE8t2Edkb/hHMrA4f1AsaI3B7zG9s3oLOpkq4GLYbyeAQ+dy3n+Yq8VQ+g6ppP
OIzZiKZkC0YDoV2i31EFCDoGhkNHpWbC4sVwHvk15C1xbgo0jpAzn392GpZEo+yU0veZkY5+cu2f
sMEC0VrQX6P+y8iaBGkWLC0pmea8ttN0QMgpWuYjSAwQD1DgoIEeoaqGlZR8v8Evim/LkesbXcVq
KONi0WdMWk6q9ZtaBx05M0UKZ3T4gFlN5xGUVeUK0qlzickR0eCUldXmV+U1sXqN+uesOArcS5ug
eSuVTg6/ck4ISW0nfOWrz1xaCYRAUVIQilB8RWJ+8lq8KXWJHwkeiE8wEHEyKUKdoHjtc8EcQ8lu
1pHjf6LEBRtTpTyLMRwSpZwd5/NTj3ZkioN4itg+n5pSgGlGlH1VUfwuiulPFquWCpXISxndMobC
YGthghubVTJ7Lqbe1cDOpMDqqSIzEfwl4CiY/J8gLtYKENMOhuAqAtCOgUDZYo08x7KDrCoFiTvp
ANIyrNLiULVznKtmmM9EEVUzleIDHaKa2qWWLeVm39ENrj/thlk1aonLvKAL1HfJy2iTDiwMrE2U
q7unJTMwQU4oWm0NveIWKwrntwmuCI5JcD8jmPWBztgzbFs4YjS5bnli6AamIarTo63ALzxpoKXT
57ptKrDPNPm69FCPYDSMBxGFrEXGDKmI6L1OirctyIrEeIgGqkXGwahT4TtJFJ8lwyF9ZHtJUDEE
82zRBIrgu4YSpwdqQHgCZw3kKG9HwJ+KdATVqXJIX/8SNQcf09iv0WT/LAAbIkp3nMiU3kE2xfQn
NBBlEaxLtJ00nncu0llN43zLPwyC20kwwFPSoMNch4dkPv4poxDFNOagkEv4mlVaqb8ZwQ+YlTq+
A7qqlB+qOLSbOZwhokeRgMxVxwwzvmmpAI8wRvyTUAhqmueTtmeN5vtHk0n/ZOkxLf+q60jWfJYD
Gpnvlp0IL1edypx5TgKyZOagve00hAspanY0SfuhrQxVfq7Lbm7WeKM3Lu3T/6akolE3TyAT/Swn
eWXUrcRzaL6UkDggnPpQ+KziFv0miidgYYgIlYuMS5RhJRGjVMRCCXXc+EU9Wp3ZWQm/H4eeYHdB
yLDsmVdK4Cphx2sarVyppCBDITir8ZjNa0bWldrhMMedTGCyzde01aVQvYafz3fILD30G7tImlGh
pKbOfW0ZGOk5LYNSe9nrBccl++5FBfPFgj7NpoD2SJnsRb45EfN67XqSIkg5gq+FHrrAkYie9ZTD
F/VQ0wApYKCfoS3ELSXG4Uq/+GReL0Acfa4ANURyJxMql8/YjPJgCacasp4KhiNtX3Q2mNua0LIe
J19ziSaJOv8cX1nkx70rRy8A8OU6AdJBctdRf5pQLNehI4DXQQbWOhZqP83686xdaQRZPGOo4jqh
ZPgNSUvmUbeQxCBASQ2G5vwnrg9MUUGfB6K6SeldUe5V602XNZYoqg5NeMzHBYjsNwD2xqI8tuqK
inmsfhXVexzAQqIvN6OLR/Esok+WZyM9ZldPQM/MFEZ2ni01ZrQgIGFT+cZabXevYLJpP1O3Z94x
VXMrqTYDte4SLiVoUuHHn4HelDZBNrG6FoH06IGwB1t/Vp+eHQ3ETokXJbrqesE6MKj7ianbz9fY
MdQGEhrXRJFKvP8w9VAMzbmk3CfyM3pFfaRa6csJGfVu8smOdogZhf2qLIJr2M83aRq6mvzxGmbm
I8SaRzlAhja4lM9qNVCn+sTve/JmlB8A6LMhq+4GZFeyiSsa3l34vhYvaVvQX1UpsIRdtYs1+SeQ
ae1Wr1PzJvGDoQCkHIxdjfcZJq5IBj8S6sPdNLKmErWduLcYUhW2dBQrC0sZJ78SrlY4hZZ1Amvl
ljkauk2LbwIPgTCfNr6LPD7KsLzv8kuLC/cVqlZNRt9MqSkCjApIAqfARl7LJxwFFADLWQMuAiBx
PJsLOjBp0FzQRmpEMR0TMcvHfA1/Ih84AxnRJiBeQUwbU8lQqwKpzp5pvIHxjxRm3VIZrxLmxQvY
VzqEK4ZgraoRGyha5/jmYMZcPisIBjPXcqsrBi/h2uoPLXimgQboYqbZ/C8xJoo4wNqypZ/eS8/r
kA5eky8r/wlaopQn27Ae7yqZSiWzySNp6tD/k/SMtHSGDZx1XzPF6+KXO9FclBY8lTM+aQ5dlJ3S
5yOmwjxS4Xptf5t+BXx5M6s/21kI5mFVaShnLuvuNKMmUNhQq0tzBrScQLOn0MwBny7s+ddQLOiS
84lh6r4AhoDQIn9UVsxlY13V6VLpt5Nwy3pToWXqX8nJ7QEBrevMLl6XN20T3ckaPb0BKYk2L7r8
Rrho3eoKfwvNZiDMP5KQGEJ9Za/mW5RvmVXV2xpCQRPQUHNDcqJHQxWngbY7M6HobpQmoVRxkr/m
yiJhiH9H/bMGS6w6csOtMTN/xH7BB0ezGFXaubrQAmZ0jPA7exnojLe0aEGtUUk8TO5Qq5EGkyQV
nF6AKvmCe0NhMQkoEBgVwjRghiYbrdh/aNX9IhrCnBIsjKhPQTsyXKHLlFWHcNVOX4eXdJTD/Sum
BkTXcjWHTZ0aLtAfJg7p+E9X1NjLeiF4d9u/5Wd6LYC2mUpXbgsYA14nJVQY3qivQTT1WnW9i94q
A7yCKpLtCmurNPp9cwakKeq56DUOW0Xd0+eLn7ZSVuaz/WUIGvyKDO6Tij93004hH1mngLOJkaCV
PPfYTmAllsBXA5Flro86+V3kFLS/MJ8ssOhaM5rGdenPParm0J+Nv6JrTo+gNZhak1DC/aeicj+F
/AFoD9IMeupP4V8EnLVJfrILCQeJ0YRSMF6P8DZfSI/6DAkBb6kjio5GeW0rRMh10UFcBfdwroMI
UFKd3QAIgGQMXfjgueQ75zmKujTaeQuEi/DB46ee/3AoOQ1HErpTifbAimBundrtWfoBPomTbOoF
hB3sopS5qWv6QBqAUL2msgjJAzKNuf2EA+1IeeL5XPayFdHQwBCBdtFHIxGnICTkCoIreAY2MoX4
PfjH5piAbn8ZaGUTxWVmnS9QXUSXTtDPhPrn3j2Cc3bh9qCkpIbMikNExh1p9C3NOR0RiI+RUggW
gQNqpEI7BkoL0jdOHJisl0HXHnrC0EPMzs19gqIldL9uuoOyZ/ncl7vAVDa1tXAiKzXevnLmvZ/9
GPn5tWJ9rNQlplhndE88JHKv4zNV/lDWmZd5XT6s+i8SIuvc/mxl8+2jEuR3DmtYAL7w/8Aa+uQ+
OsR+YAxm7r7dzGqteWv09xlPxprAi34PwOdywQse3PNlQBXHBcgckwPgWn7Gazg3ZNwoLDAtGiJP
j/Q2upSSWAIQTmeo17sHuU6zE3fLM+T5gkwhy4HMiBIMfDoW1Mp77Zh4DIjuVDt14kdwZwLUmC+g
OlfOrHVw5LGUD84DzHnNEUah5sENYqEY4aPC/AUhBpscKYLzx0689KjdubTgPBze7uw3cuHcXrNz
izsEJMp9cuaJs/75o0SoSodHVDrELjs1ffQbVic4NzukQY/BnZPBzhCX//h47X58Z5NPuWeu2qv3
lQ+i0GpW2X66YRZ+E5jZ8rVPbebpTJJes1iK/7M+a5oK5PqPfDda8NR4gbJ5LedrCMnX3fJHMusN
85lLyqBrpC9NGrN2tyrZAkyZEAPPDxxlAKFnQZ+yH28nurIdW7Ca2/NFZJJo2tCD7cFsmhQeTNTE
bMq9FiZ/CcHhoVvFx3ozXuR2eh0vCVY5soWFMo9ZriInhW0mNvtVb0GuxJ+jjXqoHtQ+j8mCEuyi
WFP2WzarZpexIcEaHOr12+H1K87LNd1Nzsq/YlMsye3WYH0WkSub/Tk4BsbUzFfdTtky2mGVO8VK
V4oVHctVuH/uq52y4fAij04C6MOaQmYFyu6AT7G0/dumxOC2m9QM94SQx2KfGj/qotxxK+wabMh+
dvjs+arDjPH8XbPDnh1yn9lxtz0rZ/wHnBnMCfm5O4/1dDW2Kn98H3b5lXnAjbJ5u7xF78+T88vL
r6FH24eTVB/YafPTdIOBYzKVQZN7c/t4+Sow4hUu0JLND/fY8HFvP1+x3haKhEZ0RKx1T0PUZj2v
7fmz6VeFhQzzCgKFZb3NndwOeVewp5JrKy7zIpf3LtvMt5NN6mvO6JB4I7YCp0Vsz/wRuV2h5zs8
QwNAXue0x2vpUu85Xe252HP/78f0TGFebFU24wP2A/6VaRSLjQrrDWjtIZlksBgUelH2dINWnRXu
wS9zm5PN5Nyfp2e4CTcwX++71XvXr5Gn3kRmhGVGc2PMliuYHuHUKmd1XfKUAeOZ7ItNfUd/3R9v
mGXZlw8W+e98igbMA0XPZcWjgF+SL2fDMOvpc23STts0Du1uQ1uOVoM9Z+uUu2greem2d7U77tRE
Je44wpqjdmYXuCeVmsG19Rj4GRvN7u2OLbSC2OziceSr7Pw8M0PmMAzEqAjuj/9iW0Qb6TTW1QvG
Fpd5IuAYnynpYKlBgMSw8VINpaZ7Cxsj8svr8JAvmQev4QljgOELzqjMqnr2JT0qH3Tb5AgudVMJ
MS4dRiOCfmyKkV9ju9gjeXxRcZqb6XF+wUy94JMRDwRQKqJSKB0WFdUE+jhgPLB1EOnq8gUStVNx
Rk/Hz44YFUIRrGTFEDSxu14f0HdS/cTrVtqx2WkWBiv3a/p28S7xpD2hiRIb7D+k867Sb3NtXNqv
yZ2x48Tgodjs3sm5cavHC58FqBFKvHzxIArCJ8P3fu3X6gkz2oKzQt6OQxfpkqLHV8pB2O7Y7ohV
UBcnX94UXvNgF1Du55/vgaMSQ4oqSNc+QK1XyHRh1/Pv5Ig7C8/Ejxj8Ylnv5Qs7GDI5wP3qLb+x
K7sOfzY/MZ8M/hOy7OP0iw0sPVK3B9km3KV86VbDg+l61OpjgDow1DgT8PsOrUao6Mb8lEO/H/H4
vhleOr2A7sWGS+2ca2DlOREX+tXdIxljTSI7OE//zU6c+2wv45Uwuv15PF/wrfDmqYpOkMESYsWJ
FvFcbFDAYTgPdgaqSa0HnTTbSfbzY++9b/Cm4DIA7eFkWQrC63PiFT/913MhXWaX13cidnl3C/+R
pLnSLtvHuxZ5206Ho4pPLR9oWXISiAJI6KqdxlQA97yf//BLnCWIWHpBxCCwlUA/67JkH4/RJXyr
MYoXLDrfz6dNCKuvGLbKL37YZijSsVy1J+14nKT/o+3njgH02XvBnb2G9jYvLq98g4bGmFv57F2e
U+bxm5kNc3m9eNuaQyBrM+KKAMDMHm/RcTRLnez+MndmOBPgcHazI/kmQ9mf3jiIZNlvMHCbaqUZ
zFYsUEk21TUxyzry5wfWcnxnRgyC8TU7Izrk29SMOdjFfgJ1Pr9MsLLl4/mPbcIix9fqodyxdsR5
UyvGqGQeYUb/t9C8hFAUuUNbs9r1Zx9+v7HvzKm5wnuzBAkD3u05cinZWS+vX4virbBDOONN7+U7
ZLqJP68fwigs2y5/8OXwfVNQpfQsdgbencfKcyCUeFV66k7O8aZibtfQjoQ1+bU5lo/uZeZXXt56
RCwKFsUiZhEbhBDmQWSaVTz/xtfu+YMtll8Jap7LbJljOSab6Iq13VUO3vxBPUhj9XiR+giJRS4Y
nWYnE6gayrYYEXaJYouHGf94PDNun4UHH8rXYqKIT0eG7Eu30YFxuPX5bWlY9JLPxbq97ch9f6kL
eZ3+hF7vpQbsg4QDb5ch3zOFW8KGiLGd7ewAr8Slu0bX8B8nRIFrjBnOlNiPiOzjceTZHtPvZK/d
x/fKTx+ss3rhhvEs8PvwPJrj9P7xpuf23rhih9lENQ+F4KH2Irt8vK30QbCDOeB8Dg92Iij78/g8
nBqHDyAhqA8Yh/xK0AVi8ZgfGXIj4uZfKIbrZGANXwYnIMea13PPhMeNZr7nWxRd0LbV9pL9XM3d
8jjAWUpsiXFo+NqWBSROhNmX20lv1S7cI4nEQ/VTZ3QZb2PSpN3wQMrooexmXgF5sh67zbFyMBMP
qMLg6jNGDMwxjknL+8SVsFnqO/RSRMMdc/ZA98RBJQ8h4vzsOeTi+fAyYOYeHH0kOBhs5kx1yHRm
KzhMyl+mzhzlPL4yx+WDNn4b8NXsxl/PvXKeWkzRU8msv+QDPF/bysEjDKdi+3YqscMlf/TVrtuf
mHbMUy/O5GBcIyeMtRVnmPyOR3XPOxI0I0CDaS5WT33gTGCw7a7qTwmpU8EMsS7/QkuqfjWIddAX
e5DXAKF8P8jZxl/8rUItl4YmuSnJlsnGH39xSEhkx5XIwNXL2OJRvDhGU2xft4s3mRd6DK5cITs9
99v+nIOVxWLvUle+RhZD5n5LWKcs2y0lwj3lP/IZ+lyL0QVInwktmfn05pdsA9Pzslspy3BfbVvC
j3T1Nph+tvAFS4pIbrJNlpCOPlqitOFQe6XPec1dJg0bt7ExzffSeC6my5BPyPYkEI9kr15An6zq
u8hCKSXgaxufeJ1AkUUtv0cQvZJFwDN9H275sXKf+/4OP7SP48YuEDLwWCqfTO5zhumMoOIf2Vvn
T++sPsceSyA/6h/8NY+e84AN6emfQWTBNAwheg3oHUZAlxYSOjBrleRZBXshMh6xRXEwpM60oTn7
V7wPshhw8kG1KGZ6ke2kz8kCAIpv9Nc/vCDln7+GozA3DEBQ4uFTtHPhsfWu0kNlobUzW74T2VgA
wwUYNuGu2Aqi+lDo3FB3YqcQTBDFdA9lm7vc3Ou72+EoLfZc5/Tn4cGHc/vhd3kl12iuWB/uHYIj
Uq7wG+wE8NwvCP19vgl+He77h9ivFSuOzMOVn3LXr3/jL0wuugpIhUR8G6BZF/NKtgvlCHNwqN0L
/VFa51Tn6PdTgUHbm6QRTkKEYknNS0ajdFqX/ETT+Hys6Qy3CcESoQSzpnTZJF375gcxEoJM4i8C
GExLI6DIApMFUBAWaY/6zaCZc6ARuQX0RYZ17LOG3DBhkD2n7mLyHIYr10TfleFhum8vJ9jwvL7w
bIgk6hgH8RXEjVMdXVLKSc9v/pUPDHSQ+lXwIeiE4MIbrfqv7ladNEu5vzzeii8pvOSr3SjWm4yg
9XBDe0CNO/k0vT95Gnso8jhPwZm5SvkS8zrZR4L0zKLyYLTzcz9cOeYsJHYG7hqmgD4/vEE8hte/
AfMRb9DFWEsPNDi3qjvcsG/38pjt04e2YeqGCPBNEvyxaj672LwtIpINxZWQ4s7re0woP9Ex/rMd
2h+bev9hvztAW4gRCGAeJGWXkQio5McId5wR2GEHz8WyccDVEqBi00kebHYYlohRtCldBGwirv/4
PM1+8sf7GtylHbQwjQO2ghCVnXmniiRs5Vk7vglTsLx+4zQPsF/2+Ku8Fh7HQgOIC63d4uWVN9Lc
e+eUV362wbHipahRHaie8e2Sz6H73JVz+4X78SN3epzdppu32JvkdBZmDN50vSNSwo/0XnUdb5ML
k2vvB0BCsipibM4vTpe8fXg0108jrlGIRP7MYQzzSar4Rk569wYAo7c/2IoHcQtgYmF6pd2LRZ5d
xJEmVCjMfj351vaD2a2IP536q7Viv3QYCfC1ZURlIFuAUTvMv5Bqd4kEdtFjftA25Y6QmyyfS+Xb
xtto034hk3KAK3MpXeQDB2I5tmI79IRxq5azPcHub+qTU3Gu/Pwhe5HFPISDRwL2HOmzbQOjOcHU
X4nm9Y8Nj0oldkF4TkYA/s1PwottuyuLySEI7iQGVEExPbRy8Lvq6XkBFHAbyAezS7tvHAhV/Ir8
enr+kMHmR76qc8Svi73YgsznW8QQXkXFavTFJ5rTHWEZSUZF0Pdcv7lhNGOvDIv4zQ4bkvy+v5Af
HTGtQyEaDq1bfh4I3xJ4676HKxfwj3qaR3rKsiWLaicOioOyhlVQV2RSTYRFJMSFJ/30ZzbxGF8j
MvrxvfGzPbGIqx1ZioYNTbWDGpVHjr9nwYishVFjm3Gw+AvPlQfM36lwkdCJ0gE514boxeOxUN72
63W7aff8Ff/IgdPuhTf4bCg+jP0j1rBZTe7llS/F+vI7YjRejbnWzmxQDvV3Sbhwza98Fw9ZnEry
h8IjpsKRdA8Wkz2H30iFKaKMca3vmOHUfdb8iN2FWyXA5DHd2XWY4//vHQJXfBvnjdUIW0YwxdnD
eODkpB3XN7qIDY4Sidcc+SowZ2Rbf46A4WbQjgFDeQ8aEHgZ8Ilqs2cTY0QHzA8mj7OLt/jbT+Dc
Jtv2q8Dx4x/+EZhKO2HKW4thLcitDnCfn17ootrsMVldcCdhaZLwJfkiGQmjgGjdGceT/KtIAftI
F2MU7DkukgUK/2E7N/RjsJvYx1tw//wEG64V2vlrf+ftuEKSalRKPx5eho/E981O4T/Ws7mKY1ND
zk5/xZjB0PaCb2qJj+YJ97zsws10DkEvXgX6G1xK44gLZPrP4XJrilyKeAhUAXgmGs9bHG5opK6c
Fom+M6Em2wcqAYrTP6WLx1DO/Zr9fAVf41IDxTXjtPhLly95bHzo4EsEG6lNE4mNQOLABvylEsHG
AFk3f4RMbeF6Sfyp5FOXuqq+9JB9jDgUP9hPoQjFT1/iRAbBQtQwOl3ToCUhzu2u4zs/4aLG+YK0
rnytKGh33Zr9INfgWpjTw2YTk+OY0f1kyx/JKHGn1Lg/kE+LeJFDTsqvwuR2J9bVIAAHHPpZyHw5
USxgBe6jNOkaan+NIXpT6DAJTbt4+YoOPOMAwhkaHnMz7yz+2ctMay9hyGhHC4YdeLBcClfPsWU7
sv1nD6IjKEgIbIj9QYoBx2BBnwvYjNtkyYhg2xgf6hX/Mhw3MQgO++/BhnwgAEHYskMgXcaErKoy
5HxJtEDIO+XRsTuxeVAUxjwHcZIg9CL0ALTMTsNpqo/nn8fkJfRfFFoLGc1ywBYmaQT7l3hE4VJY
THS3WDkOFZeNRcCK4vxFyZU4bFhg6B0un+oITxk0Hl78z+8xgQ38njxa6mDj4gFCAi6WG7PLM+Oj
yZmowYgtRLao6B7LAKJ1dpqxMwfK20igLFRKn0BHjBSfDJfNgrvQb7a/Xd1MZ7V1HGO19baeba4u
luHaK9MyDdt0LNO2DU/k6gFZiz8Yfqv79tb8tSPdvjiry1j3b75hx7rv32z+KHXbvBm2ZZqO49wc
w3Y81zR82/R023N4l7W1jW2kn2271c2bdzZK/bb1dIfOg+79rhzbvXmO4xrbX8u1Hduzf4lAPcsw
PevXMA3PjHTXsjXdMwxeyv3ohiku5mb5XNivYxmWe3NN26KuvwgXqJDp1B4Nx6x1HzpB3eQzLp4P
f5x++WEb6LzZ5ar5r2r4bq9btu2afKdh3Iw1iBTd+vVanR+8Fl6q2/yPbcCPJ/oNgNfCZQPq3sbu
xT9dx7Ns69euF+ItnmN6Gy6eb7Lt51JcpfNr2eHC839t2zN913F8z/v1Yt3z8Ta6Y/x6vn0Ti7uy
U8P+8W2/NHwAv7rPQpOlLjxewCJyeaZjI8HsjLn1XxQy9Lfh9eI13GKk//JbyzYNFmlh8x9ja7uG
r9+sE2vqs/S29VpyzY5hiSu0nUDPjZ+fRP/5jXlQ+DXqS/hhl42qkItR+hVFntZL9tJjjKFZYWBL
F/v4fz+EBBX904791jH5xc5cYHenFL0JdyZAX74laLIE18006rDNqDCZirxHH0T9fGsTOuJQ9UnQ
LgJjmsBcCgflmKM2o00Yfb7zTAXahpf6AGgvTzATWaB49CG7oo0UMIejZgvo/YP3qWMV+RKpIinY
oSRUhhNYiuBroeQ9mi+S4WN9ksxM58NmEC4e81AX7fIpZasxaLdj0MP/HjLuAgwH0oulmJwrcqj6
yp+eufgx8wfgs+tPvRMz+nOFQdyhXtbqcxe1HwvUaZx/jfIWDHZiknmkAdM8SAhOg7kxS72+5x6e
rT1nokNuSga4ImPUq0hANgwgrJ4y+pTVKp/nRiO7sFs7+WZYxRzkl1VvOcW61yPKDXAcUg+cC2N7
H4i+GijIuKolzwIzpWJgNWiyJmaFH5+EwKi7yksiWoZTu5BQpk7Nvv6aAyjsgsPj3+NyWeEhDedy
c/yLYzu+4ZydiX7xNQNSd35DykMEiwwpE6DIOBrDbIO2Lz3zYMJUwHKWUOw2iQGZVPjosxtJM5T5
9OJEyeZJDszOShdA+z7ITx7exx5kvt7d4O4j/LsB3kYtm1+13yWTRQPaqsr3WNQqZr8fJr0R2J7o
7yN1BrqNJVOijCBNTW6bOE4tRK6UG1Mm9nXgH9zclMclwQ5o4Enm3YKghYytFf1VJhEhOFAY4nwC
mTQBtyiJyBXj3sCbjT+gN8GaGCNKXuRdX7ToHRIwSExv81OybUzCULvdF1s0oezqlCzpT9CteB6U
5RhhuP78IU2mHAkjQQBFisjmNFjPuDt0Fyz1l0m9t179Pi8AoxlTe67Q+l5R4e7/zZBOB/QLiUMC
Kx0dhEUx1yFJQk9EVy6SM0IQyZE5OD+Tr/J35DJmVUPcwygckBEqNpxPZr6Jt4i7ISMMRIMd3/AW
wRh3QBjwdsl9g0avTp0960mUmSg8ZgfpVBy4ZKUBk8tALXILGfBUGLUUg/cB4GPMImJujk+EMxl4
J3Xhk7oChXoM7WKX+IgI3UD/ryiXbwlfzfAwO9Ykkodo351luyJ2Og2rmTk51D4eew0nzSE6jv+h
SgcnPHaDyHzw3xYzosYagRL7BbhTlyEewsBa1Y2c6LNQdxOmF3bPPe8e6apL33M7pigcndp16iBs
ZlfO+Ks6Bt9snpRZTRbmWrnSiZQTn/cfSefVpSoWROFfxFqKJF/JQTBienFpt1dEEUVJ/vr5Ts+a
mTt9bUXCORV27V3VOVd7EIVdSg0pfc86MoCXS9bswldwv05vM9XBqdI+eM+uq1H4WFxXik0A5vZB
5ZT2Mx45dK9EkJonikvrOw/ehUf5F4gJKqFLY8/gCA/X0uy0CNJ3MA5HThuQKkbSQglQ+m6fC8Ov
9lJIKfPnuQASOdKqUtldA80+uNc0m2ZTCMXWldqLFPQTZTWmCEVJiJnn2279XCiTG/Out9dJu73M
XnRqNGkmd6ADKpXHzmOm3OS5eM1As1eo4aaPYz+BUjMbkRAWqwOiazRMIhaF/5fQsJArJY25cgBB
a/xtTyBE1I+qNRkA8y4+YXGjOEpouWeUb8z43ank0BqcfkIfvwl1R7KOH/PqvdJroHsi9cpchC+L
689lhhDPoYl7KPtNokR9oLkEQhxEBlOHdOtdAil88JtDAj5QrrK0i58eJWDrNVFIaS+7zOfr08ve
mAjcwJjRPYzHoES5B/YWSwmtjXewF0LVqV34v/Z9qc3eqW69XHpiRiOPQRBhngisDQbGMgMSryl2
Muo8ZqtSy/uk5C6f+Dp5riWvnGjuYDKObztlpk3fk8ukhn6Ak58/NuPkEyJXiTXbmLTuKJT25UTU
BjJnHNIgMAZk9qrN06dNFQh8npS2NL94NJGhHi7boB32dz3Yvqi6Drbj2MBSJXCZ7CqR5pxl8E1g
09m83Rm49LomEoOs4Egx0hiKGOfC44Zb9UTi8svg6jKjiAWDzfQ0n+3LGqVaTaTImjy+mFQKHtMI
wyN19kuxmMKLQe00hgrBNfIQ3tG83ILrbyDPZDcj9aaoLwszRYSJdUAbIWXCnPIe0GbSfKZ3oaeA
Nve16MiSDQTZSCBtx3ZV7DDuTBLERmBB84vbiOFy9vdrDn6KHf31bz+YWHB+QDw3p02Iqf/jC4h7
7Uckb8cFsbvJREo+j/ntHnbx2x0ZAkIFHPzkh+Zj11UGaAy4XpovOmX9G1P9yU2MXmPYb2ROlVPR
HAfT/rZp1VIyNAVzzegoUKZzA4+rcLFc1ELB0DgEZrIPiFwuWzyRujY2jzQHZMDmsY/U8x2nAG1w
dhQmFJEagTdojEABeZGjMW/qe1Q2tPEQKG2G/My6ScxKpYO/qK2hBnjpgJC0nTIN+qiZxYocEAy9
uIoHki3u/9RQDy+r4YJ5t0tysRFdVreHHzr5qOshCOl7pfxQtWfuLcInhG2iOKeetRN4A37/7sNk
6RxRYP+cxukj+iZfyuzDsFpUMVOlfrl2Poa7adaa3U+qxR0P3Js3PO0vt2GwAjb9K+tg5weT4br5
J0+MrbGE+BLVK95MBuMrrrwdrhFKgnrvWWpisBjgXjmlW31CfnqFmRJ2TBCxnutngm9WaWGzLWbd
Wl23U5j+VVKth+SZW1E0XFBoYNjE/rYrVqN/n+MBusmXdIzdtNR+3rPb9kWtc/TvJsCJ9vSaCcrm
mvcx+OcfirlkGFt8Yzl9jeyezlvcDwtPiRkwYDe8ToI79N5844yIVQA/qsdctVhxwdiCmzeMyrSz
7r4etna/eiRZ9Fmw7UMgFPHUSKjv82p++RnN7uePh2LgF8wSykA7GXsl+w0O7xQMxGu8nJS5tHsq
aRGJ2mumcPvKWR1Rglg33ivI/WxfzrI9sA/tMlYl0JsUDE6QOycMcXPGcxRo83sC5OSibFm2kw9s
BJpsmop9cZgAZesLOfhSWRhb4zkohd1TGdWCD7VQ3I6l2xQQVlJA7yGM6C2gd4U92NwCaZ7KGIzO
OvgDFyaQqyXZ/D0FgWT5UHIbOoB9iz4AwLn7rA150uD16X0/fblQKSDC8IQx9Pk/QCd/HFRkgTWu
hV77Lmr6WbN+pOP5wa+Sh0MzWffgM7GJ14cJQtI5YY//XZS/8DN9yXs4gJDOa8K3TfM0T8aM9ZgC
ibEeksbXpuWMcuq0WHEGX/A3w33tXgEjJUJKV4wt2co//YRtCIieQjGAawBJCPjjJP3jjg/TbP8I
x/OCO28AtN5+LiqQDNAGHa7/yTR+QLq6xpOVO40HNpDB3ZqECJT0ZMX/sGxk16z+t2wBH4AeExJ/
4SHSO+xp4/LojDKgggLqTp/u3oTpd2V21NiUmMDxmx8lleDvFihbPT4su3+02nitOoc+vARwSF7r
6fXnQ+GWRwGqxsR06O9fmqfZn4W+JtwEGACrU4/DlB0BlF4DFKTc3mQwYZdcqOMADDI0CmDwL2yH
EwIqROXtS786vAquk8ibSbBvc4RvdjGtf83TzO95QFGMJIpKAVqbFqlT3NC99q8E800pYwK6Ap38
UoGgnsECFkWGTQ4F5fW1OWWQIhI0IjwsLsjD6+XoDMFtfWxiJVinAHQYBvCi+LWST5h7AK0R4m1w
O1jfkqVsiNyAzEBFQP2G5qelw7fTwES72Qi3ZJS8sPJ+qGOynqHoQWalJga5k08TOmzxJESrhC+g
M/BpMDC8/1MJkOS5F1DcD7eG9BD8kLsjNm5y2EC54dWDgOrKpb4GkWv21IsEuJlQLIU8swFwgn3L
s/0fLAIkEYRb5maI9g8O5UhAHiBoEsJOdomayUhgKcDXAmqCjAW+xnMhlmfaFM25DadoXdKDDP6f
7ty4SZRwGHV9tZrWgVEqaSbZSJUCo4HFgAryxd/WAQujSCvaAiGUw7hCdB2KohTjtMTy46nBoaAy
y73gTkdkCeA/yqmdyj6wGFeC5zkAERo0+0Y0Qzdp5gEKhIeOUgCQMIBZFpwBYT738QYuCH68Z6UJ
FBCyAMVBTaQEkFP5Kwg9qRAwJYyMaq/+47tYAIIDBIOVUrioDwIXFFPGFM6oe4o6CwE0VS6oKwLL
FLtzxfuhlvzD9300wR4aPB2NVVYwrkwUz+j5yi7DpDzu1FMgV7qP5P2rn1k24FxV63yPoFl/rFpw
NY5yBRnDldJZOWyXEhoHRfwdP6wLWgP1MHYvi/QJ0vj7WZdLLpEyDit1Sj/lVFkARyDlQEsuyvxc
OusYQiVINs8CCI8HwfdB2Bmt8di3H37BSYPkcUPwAePc4WOEFpTjMzNfMGoXmiTKa0B55iLtOW1u
E2uTp/bdG1RtCBqpysTcRmXT7CEN8Tnk/9zwmMctanNZxPaWZpTfMVW36YAar0xhpktK+kMCw3NM
USLlzax6QZaFwaAKQh1xz4f6DS+TtF1/YMKDD/JUAV2pDZ1yip+cK2uVi0MxwLbm4gjGhlR+rWbP
JqplS5yrajP0lcPccQglM0LthrGorKOXgBG/Z3aRuhuvSe6ovAP0k+6BaLOydMzAhuwb7ACGD79G
bgdo/zwWpc+U3BtcStFzy4JDcZEEKesAT/1Bi0wLq/lGulpbNFzBOPL8yY6XhFraiRgK6OEDfilq
YnwL11zPwPhFyscDEjaEWgPUMkBpYHeumXUIcMTOBTbFavEnFWnQTozRk77GVIQPp9eOtY+vAdxl
xQjOBj217MZ7nCmE6OvnmgG5grslyDlQ4xC58Sem50x6x0A8/MEeuiWyBP1c0AsM80i9GFK1EV22
gr9IrERJ4vbDImnmhxPfQyXRcEVgD5nbEzZG2XSJfjT4v8ZiZLVyZUwQ4FbaROSiZMO2orPPGpXd
Gaj9ii6IFgkE+LwPHZLgn4tbg11jdDFFKUUcQZT7WaRs7D0rlpvWLvk/hPXnXhFAfPol2APUeU8p
SeIahaNIX7MRyATmAuy3nlYhdpR1q5+5b+wDPFCXckRAGB60sEF79cwu4wsB9bz3BgogMSpPxOZA
ITfWYLUJh8FsL8OUfp8xMwsIrsihz/0S08nBeHwsErhkk9ssZ3qnRSbpX7YgTtRIpgRtz/NlK6n2
58xJGlEbNOc+OGywDp8zV33dDlbEf9ygZBxyDc8QagWx7shhI1G6uy3ZLHwH9ga6DUWOD5UyP3mt
CDWZTxmpmLpzBSYvlhYZ7ejIc9uL8hI7s7QNX1veZtxOJaJolHIHRW5MEYPby7J8rRoPeig5KZVO
8mBuBmWrPTWRE+tLrADhVIQrbZLxme+qzp+FKuhBeXiInnswEm4SYQedSGY34lTc/J7nMUq/orxz
FaUiFOmtqEaQexQ/2GdiEL6c6pdY4RRZdzwczCvvvGy5BvY2z5V8amlseN/7l8tUOfxQpCC8j39x
q3gM/eleZYfhZ/ITtZb1hH4FwgUlbuwyKYQnI6QQLChomHBrnswbQL8uPAFDW0SFpfS/CNV6j+k3
LQM7aArLsBXD/iT4/II+FphHoCsVnRQD5UW9b9ytEDJUiFeqUKWreTX70HruFX3yWL+GTPH+dj4j
hLPex5m9gUIuvEJvTrdGkFfEEC6o8zR7jsoCu22zTnggSl9oeBC3UUyizvQZM1+NJhB28cP02GFn
A0AxigHoisILYCIXBLanGg6O8z2w8SWfmEVOtQZRYLe/O6IiiTqHHcB9Um3mELZIt+4iqiMfxVjm
tIDJXfy/IL38VWHw9ThSPDRenvbOaFL4ontjv3O6ZzG5k74sonBFeYp48eYOa2YkiNIb67+7uAJC
456OhX+k1KMz6EC1cX+4G1GhUT32GcxpzJaBCgP9jsw0VUc4owSSDTaTskx+F6UcHiulPCRDSKVE
mCA7wDAGpq91GM8GXxY1EmwG7gPRwdgddjAOo9fBpcKK1cg7et06rPTxLVK/nkHK+4A76hm3SVdP
7ne7od9n6741D2XIAwSscvrcJRLgUxglsHlR2kI3xFS+zgYVvTCN3jC520JxQn2JepQgnXFa3DxO
izpuiwYbu0xBrnP4aMvxLkxUh/Zik/B/rxbps+DDEP6pKlMRPdqnE2ozKZFFXfywrHlZZp9scUgG
DgVFJVIlDkCNGSNDWELLMJqI8RQREDATQCw+Hk8IP5trEDft6/VGyP3h+WcsHv/e+dww8SeyMyQh
VMAQA7EO8dwAam8PQq/OXvk7EwxQ06+oKFJGgxY0bmNMDc9aBDHsrYgtemChUQugLj6iP4SLGT1s
cNK8VhhhywMYOcXIUVPcz+jmSTc0yXa/NE4U/B5fT2oCQm4JPVwfXsZujUe9xzcI70/nVs9qY3VQ
6GYfNJ2HcPltuOpjol8jbWzThO1x8eGyCg40UzHUmXaILqongbMUT9qB2p2S9Mo0P9+qDZADcuFx
6bZXZOC0SBMSHekzHSiwLS8vp6CYu2zzaQYLynwak7qfSLn3fE5Gks89IuqUgjt6jN57kndpMwro
7yLGR2cqnZWmqECIwwtmdSBRSYczuPcDUYvn0c9kn7DkgldcVaLKD8bmHurk2iR3QSwlPiGwG515
A/RZKNtz+fQ4AySSHqV4QNypsJYQD/+SEvqtc34cBWJ8tQdOIcKH11Xt+Tw5CwlSDk0NfsEdmgSy
3z8OBUYEHkEXQ0MkFLkSbH5TTv3y89pksFYRT0n/BxzaH/VHPrWn7mycpNwZCkoInuN/btB7+aVQ
iXHe6C3RNyjkDg+BVmd238OqTlF2DMyS0yfFIJDkwMWy3dz3iuCBSCOoC2qKbI7TeRKJnPB2vJG/
ZXSUxN5DvttkYX/Ch7IIbtYN9sGmnArOn/+nYXikWH/gUXhXFJWnOWJXoXbj0skN8Rv8luu8w3kh
PSTCJluAeoZnuImfIZPnT5fkgFyPcI6kQRGXL06BSUVIA5bwCrEnnDmH52aSbvFhafc+CU9J2sD1
kAK/aCgbUE6G+MbTFlV8kq+nSEzoQCOV7vtK41lH0OJU4XShFXNtyL9TljaNOjMDiS0bO/z24WuU
Dort5/bz0ljLwRuNwC3i6Hg19An5HuIUg0o0aOYi5B2m5fIev/nh/J5yflwl3rpKRY8AjAVBO8VE
pm+JsLUhe6NbNYApeSXMBsYwEO8Q+hHEYsz5GPHIhyqcDbWeoxCrvpaUCnkvKwrvz93CWeLWWW/N
nPzhBLOWABr7zENGkDnM/CGOi7UruxBoTvhBWMcn2NJ4LRIY0VZAhIo8I1giTBIhrIZcSHZOpkDK
izLga6N4lGWHtO4uqMr4O/gQhDjc3U+KM2h6Dzf+QfMUgHNoewSOcJMacp8x1X7z8m/gvZEggNj1
NjJtulTjwse09ueBngm86TNQXl0DzePfb2okIWJghBgu/22pLOKgrJpxWr8CiAQUQAw7gIJoyvS9
VBh/YQN6SlAAtcy9Nq6dt/OCYYLDLhzAkbYPDgzcmn6f1PiaC3t0lj0lUzNwoqOjpu2fckPhTGKw
E63pyi/rjhyZ5pWPwbbW97rBLPCfg8TYpKChtDOmOERHNwifI7thRlHEbiV9uI5d/kRZUjPRq7RH
7MnclsX8cYvJyeWBVDds8lmtxrd+0uVeK6dGvro0/y7ZDpNYvKOMTro0zI2Umn51TFVPtIQubQqD
ILrJoXbHD4QJbE6aY1aY4kfA+wajoNIn9CvoadPEqqmN3WsUDJv5TZ9zQ14v73tdv7+nsTLTpeBQ
0AhpMUZq0i9acpNmPtQdjXolwRFj7unyQDs/G9b2Q5AlLyRDXxPzCBbDrhPjmFhP9F6pGHCNsLRr
52yob+7kFNgy670eAw+i45sxTziU4wNsLdYrlEg6QCi9XaDNxNRyr+i1BJU3d5jcxHGVzG1HfiP5
0MVlkMFLiI/4isFLUXXxdU5Q50s8HvYw9+SRr+fEeCjtrTeDm+iVRg+IPLqNV939hHL4pcZdjmTJ
LRhU3joYHYSIOJCW0INMEIiJhYWpxmqzMZuUxT7esXM00EYp0KLLFDXTYrDBW1bxa6pMpBmKO+Bi
ftOcOXvu1b+/+J89wDZk34nNzF7z69kgas6EL8TZeNXXlN/J5FOkW5gCOPQldQZSbOh0c2JoMetA
xfPT/USk4sRhzTUcr8spsR3avQkxyyclVb7Q76qiPYpDBEPwRRDQb3BH1AD5BPkmngiKE19AVr3h
K8URQaUIkqE3kV2i80mFpcixLU5L262C0oidG3Qto8gKBc3CqmO9RufxGddFjkWRHfhyfJYBd3Z8
K/USwpfrVl8LEbIuIjReLR5MdhA8HWxU/RQMKxFEUhbXhD0iweW6IXfiAQnoPUS44M4CH/s/62RV
8DKQ017I8nya6An7AYxFjWrOI0AdTTxc05AH0+NgU0kyJAZRmhwCqgPlFCLQhYb6DqGbQL95CRsu
kipK3lwDRp6i5UnQEzc4LOFEAOV4LOQkZ+43kkhPqIRiZnFP0fOkMvmhCQLNJcI8DOsoD9+bHM0H
Hfx2WXz32ojxAIs87mbKAo14TsJniEUE91FQBs94Rn7EUQE30gPoxI3G4V+X1yVCTdtIXm+rPw0E
a3cOo9B/wiQWHN7HuZxKO75bn92mrC7ow4IyD6IagV3HBBTjXzmSZpwsqSZOjGeU9hs9BBj0oep6
L/QBwh9DBENY2FIBougzz8HomSoJu7Te5Ai3KErsWR3VnMXOmYFzahvtJKAXsNLlIQIji6VfihbL
f7zCDefh8Gj0We2zkLjx5E48HH5gqtKc3yOO8WEuiAv+nIm5wgcFf5r9sV26dLD5xPc997I9sX0Z
aMT9hr//9p8e9mH3pDAKqyJCTpA+UvGRwYYjI7/BMqhkvjMjfUwaV4n7+eHYsUKwGYqNl8gIamDP
tCYYzMEaROJSDHdEm5opDyTbD3fq72jHiueWc2s29YaNhyAyj2mdOjMWGfEWrQPMzGFcoA6Jmq1J
MlpM38heC1u3a5+NEhAvpWAIVgt96sm5G8kgMhaI/f131Pp3ns09ZuBReAdrgGMd31zyQp8ZIoLg
SxWCIfPOnWV/RYhM8BzXJ+LV10lJRkHtQO+0DQtip5nFOkWKzHtH64urIw+meOlrCfmLYywkjo/P
xyKFra/ObJ0arxwhZp1elmOb1etkqM6YNYk2orCZs82NzJwcfYgo4lALsQBZncKGtBmxRQFD+BRN
JCBQu+RpqD0YFx/8juHmjm1a2EaPmOiv9TmSR5M5hLhowvzrkga9gbHg54hjAiFiSKXf+xmTeljw
ILCDWHGCKswIcTUBDCZFBHK1faPBVuMS/RDIEalJEOTBjmHiTg+bUdrtQZhmkiCbzdsJtf4kX3z3
srn8oPZVKQt1QqJCSYsdzwZFrEbNfo45orbcUYaGurVs4gcQ0jOkrkx1GQE5ZOVPLJ/gL4ueCqSZ
xL3tiW3FIsYEssiuf+GXIvgFhFxYBIQ9RGX4Bo8W7hHvEFvoja5NyMH4lxVCYMIiQd45pXERUI2n
7/gFPhAHREaBESCGAc1A+UP09rfRRayLj4mqM7YMQASBLBt3AfU95mw4JieEj5J23L98353BAbQT
iRepPNEXJhZSLV9MlKjAClBn3PePjWXBB5NGsR96TDlaWe7M35YgXOYZYEYq+lCAhrYiFOHBsF4j
yO4sP4Bn/ADvFv/GXCeRJWEz234EgCZuTQ4oRLMeasB/caaI8kT/rSyE5MqiJxOBkc455GfajPgE
eLQu4jL4gQNz7dgLInPR9oAR7paeewSrxLksAKLV/iAUmPSDVPHqjTPKvZ6wHW4FTUT2GPD7GcUU
YTuFHn5BqMz5c41Mo7iIqYcChue3eDSOiPHniDgNhbZ9RCTUfShQoCyhMMPrLLUZ1pi/IeZIDwtW
/uyQIJ5PiTE4FNeU77m1uFHOk4I32Ue7EVEBGiuIwFRNsFwb0A4WBt9LNEv2iOxJnB7rCScDqUQg
hb2IlQUCieyLgBsn9Xm6eu+9ATwAghka+w3faD+0tfb2ac5KT1jXqFknNPI/3wW7F5wV93tFZezp
96hQp6Oa2bk070kyZN7Po0EKY8xpcSspiST5qrI8qFPwhWE3lw7/pDputJnR/7ba9Cmt/xrZO9p7
2TE9tp1/2/gLtvNksHPwUugIw+xjd9D9UrPgB4OGtrdoxBg8hDPUGkcEM/YXwUQ50b9b6SqwcIes
p2nBTeAdNjjXW7fOmEEr01blWZ4y2qo3AycEi2Fxq5desL1vhzkL55CNoJJHPKrb01SA0iE6McgB
tOPuJ8MxUyRMZp+0N4bN2SAxb51Sw8zY8MxFnv2mxTGIB9/bnun5cr8E7CCS+QEUhC+zf2hPPzi0
bitdaHf58W4U/gpogqOabny0XlLoT5z/0PMbJnF4hTZAswMqU/JRG7IRS7qCMgCcbRQwnpLe4WQK
F9nvCppUW8WAiTIsZ6fQI2l6NawKGgtNISrGz3pNxd50ZfoqkNUsDMktwM7XKi2SaDpeQ94Ccr4h
VqxL+jNr0LO18PGTMSWA0it76eA/2VeLTOKPa8T/oGy/S398ro6U5Ylp38kAXops3YqFrsTvx0Qe
/34L59InHf0wjOknkoe/34upfo7fanKntbSMTVFNemr2n7DSXAmhUB8DMc3ZlgNQ3Ts7Ck0tWyPL
QsC8J0OtsZbhiOzqzmj5yXvQU5hoHZZ4R3JPlnkykLrePMYSvjqBqCPHzLuYaI35NlUfSrj/blXn
CiO5mONUm4A9h+7nu9RyYN0HLTVB7WT79sms/uoqik/idO9psR/IatxjL28AyvSepmtEL5IqiWTs
tr5nZ/naW+OHS4G2VD3MkHYH/iTPU3zCWe2yk/ORfaDKkoXFd0LqLt1hZLzCwdUVnZA0v66Wfc6s
ZA7WKaEM1MNQpdIfGKvhn+5ar6kC5mS4KgEprfAO+VSaXa+oZS6TrzFhgegyPHhYjIwOpkyE8x0A
g0VYPX5XyS7OjTaGjMHmT2HMCjrQPEOBI1DMGgreBMu+YD9a4GV0u0eijxUz3hHttAEZFCWg2iSO
0E846fwWCfuF4SlivCIG40J3CF5B8fyJWPTYyF5Ob6qHwerxouQKbUy7HOppxNxjughDw4sP2p4T
xHLyDXQbMxTRm+WLmEnIj21sEMcDa7qq0ytD4xDBkhrwLz3cjQmmEtSdZ0oMwxlQg8WsMBRyIDTk
9HrqKFC+HCpyI+IPWnaCHtL/EkSgFRJhURb/iLtzVQOQ4vK+Ar8vwUXJ8Agx6R0Bss2iBl/kauVI
LWl3FpDlD7SwUIKKxogC2Xy63LbHH9IBOEvawse6FNxyzCxE+vZZfaV7uPLDO+Na0KePjpJUrjDw
9ATLkT7cGP1Osx8iBRniBAELK08e0R8LKvTnPM54FkB90J21LzzBKYAIHfl8NjG1ZNKmr5poxVag
gdkvWMxFj9uvEjyYHJ/TfkjBdYzXonmAFis6gWe3u7i3NrnVAfOmVSkZyFaFElybHfSrpfBUjMMu
v6/fXdQX8w+NHpc3kvpaxsfRyM6/77GN9+EWC1/XSdH/suPYVwTPHpC5Qm+sduQgifmu+rH/kZb1
hUZWzicPoAmReeVXn4QKH5tDkuyj7hJdfANEn3mFQkInA1p3u1oNVIIUag/DuP8ZPcJe6I3Y+Brt
/yfgq3pwHVolt9RRaVjCKqaPNMUiX6ZzFjp4+CEgCYA6xZRR6n8qDppX8ZwIqfuxS7Aj4LNd3gri
Y3ShvWwmFIw8SQlgOJsJGD+iYII4jykCtnwiHCFNg2zlvVlAHR4pdx99mHlE7GROxqbSNh08jFJH
Ddh8ANPocDSgY2raab1FiPuLAVfoAWC4bEMsJg+0pMfjq5lVzO+CagImHBVl0N1mDDlNCT6Nz/Kt
T6kdMznuCEFmQE+znoIZtACiIgQKpJYEL4TOI5HrtNpeupFTIsw+K99fegAw9ZFJjPMiF+AA3cmA
vT9MVz1RnakbUnpHa4QI5gAqDYOxo8ZBYs6k0GFFNfK6q8rFS9+zUVvNM3CW7YdOzBZWRTkBhuZT
m1j0nn7fe8qMaMkpYDVnWuIR80U4wafPNiI902P14zIqk/JAnoHexLmYBIApeTmVNiOqI1Ua77I5
ETn2kEXrIEErJAQxzKYlQ6PSIIBMQvJvLlICJhsSrZ0IUQAO/oC+Lu2oHKKDgHFZzku7LVWmIsCl
e8TdPRrm59d9WmuBPsJM0rAIJBEt8CWsKIir7PliRfXtgseSpNppFE/LF0MoRVA7SmbZ9AghGXIw
USUS8zFnRbFYtj6vSP8HOEaHwecOfjfgxp1ufBWL5Ono7QpOVAACXi6eWCug+ikBFo0y2Bqjt4gT
L6Jnoj67FIDp/e4xHposePqCi6AsLg+ATLAFz8XBrc7I6ur9Exbc1VVBNBu7RydsML+ylNIXMZdg
2RP7VgBK7os+UAfWeJOz0X/p01IVG7jNpffsjgflrN3dQnVUeT6mNlbnE0YMDb972JcNw0bL7bXe
wMbvHwS7PkzWZ+HDa/oKLTdEamTl0KwJABSiw+gKhuwZtEMc5NO6mVEDe0hrejAq5FYZJCWoV8zH
HT5NOv7eftRbpGgxY92eMaAAj68ez/PXJN9fmZHVgAHHlPmw249mWl045uki38JXuX1ScRZDbK/T
w0kKCGNZ+h+i1eH1n3KiPKlNG3bcSFqXT43ZH5jL6z8GSjE3Jb2VMb+qYEEwGBBNNwXIJ4Ee840E
xhOKEt6eTUxjqTySEU2AUoA0hAX5A/MLoNXVNkxm2lf5lUmmfUyeqCwIt+BvFrMQG20tD0KppEHv
G9iXP/EV6h6hxZbN0kUNZIWVVcBtX1IVddHw2mh7ab/NcD/CC/iGBzM8mLvjw0yEhohIJLlY6RK5
0o5vL+zhsYB8DK991cxZYAhwbfJjwTJgGBu9pIRAjMYGofW0UJyg+z1EoZVazsdxZuO544y9SWNV
DikARFd6dFG/pGCHOqzD4lGfJ6//0I4LjQ7XDuvQ5FyJwzwDjfhtS9+aHTzkkUOxmk5CZKzRYRNa
I6u0Q/U4mHSOBWkSTZjmZtwDDAcMRQIPjmId0YK0K8iPVF7p7XBERGBxbUeqCuaRf3M/GZDPf53x
mS+mjGpetyFvCJ3/D2PBQSxs7jvAjJNi6czj3aH9nDnkaEIdhzLOQhoWiHf4JYxPtAEmFfOg8578
it4enLg4MtRQZJsouPmngnhJFC9ai/EPtHIa0XCbnfBIQXL5d0fhxJd8iiXBd5Zc2N1ZQlYRt6fi
tvVBPSvp6kHehfqsshC5LYcoTmQzpG5q0dAih7NwsbwlzAJxQUdaCZg1omjZHkx4z90fIASzkS+/
gs5hUpyZommBHco0U9ZHG4wQyYwslppYeUjoImvoiN+NnAQ7tbIedOpRXJi20AwTfuUAIIjv0MOh
w2vo47kNGUTZYgd5wkHisiKm32b+05w8HYYfQPeWsCQkUoEEYeaBQr2C4yUes+CrAptzbSpPqqS5
FmgyO8hK0yXnPmZqoZdanBDr0GXlUmLlou8+JHDVEpce8kQZn7LKfNgC0vw2+UT0qrCgflqgUyaL
ie8jV+V7mPDq0bAY/OhNiw8CWp4WBW4Kt59V2r/tQSHIjfBin0eN6y/sAQgdCp1I+W02pbcP9nvJ
nJ5oFG8r1h7f78DItE+rKT9jEM3VAuYbu7a3O/jHJZtQ5mYzpdkRykcVoeXTTCab2exnpgWFxZRY
07AP9sXkY/xHSGWfJ6Zmv2xmhpkE2uaLe0fiySu9CxPa2omXa3vzDUE6LLj588bRPfYzm8xEfGQ+
2NrLyRHyNKAVnGZ7YKEXspm9ZXb2tLM7WzcHFoN56JTUW7WjqCaV5mnjUnV23k7Fn+jmrRGfhTtM
R0Y68IGwARMA5SHwMr01XQouv/fFe0Vvx1k9G3ICTFlHjOHXTI4zxah2s7UYZPmCrPAQfVauRIBO
CzVhw9RcBttbiBUGQyarw5L7gvdSZ5/kZAIm7YY/5oI7kh6CkX01gwAXx+mXpiuZ3OSxyQPAYfJf
7zB3x6G1OD93trjCrz3miXR/17pHH2B2kzGfGLkj1wh7pwoYt8z0r7H5Sqqg5KiQD/lPHJXhcM7B
6+xn0ExerBhXvCxzHV+7Cjg2b4QFYIFL2Jy2RQsXns3GMLnPQgE3sNOUZ80zrsyhhZU+gm1D2UYi
gPVGAzSysgXzIXnxYMKQ4E14KGHYXR0EDwGdy5udzjnKbubfUI0xOA9eQqj/G4dfRwehw5Yq7juo
pKQOcBKrJ6T0FkPdTmjROHtkXrupT/qMZ7VBvfyEuwULm4GDzuvrKrX3/feuLZXa47KwZk+T1cOp
X+2xjdbvH+z8Al0IqOp6PK/pQF6b7Y8cyDsSIyezZzuuFXv4AaTtzs89nd8AqxnkMhtaP+A3sYJD
skjDS9ETheboqmbT3V9jyDElScwEzEFNKKa+pEY8YnR41imzT7BYrNbr0YLE73kD5wQGLuVkg8jC
7uNblFmZBZpmzc48y6eLYsJ6WyfkktaNp86yMGfY3SPcPNlMGZFMz7AQjZJ5s36Y/mvOGnPzQPEa
YbcS2qdDQBHCZuFNcRo4X9weFl/m9ucOIlqcnnVE24m/Glr4L8qt+ErJo0xjiccJyOdheJxhOtkg
Q86tiODPfNgQcDglzs2s6BlIOxancj8uFXRH8cByQ/AZthUXbv3LOEkaB84fPPQlel6xcuAMeehg
wuwC+1J4Ezulrm014SXwfoTxfLuNubiYq4Jhg+Zi+jKne8rJrM399CIu8ulMjilHa7zUx5EnKfJe
Cxlv0lhJCEZiT45YnZ1zN73anU5XwT4IYhfW9yx73NLLU2EgKWK9YazG30UNKku8+HE1rLvdIk4G
Ub8oyhLUAwN3MTvTdbdR4/ZWY39A2uF2u5UN7dOtrervmtfiRRX78XZA0VXzt7Fj3g5/e/tyam6Q
asqxsEz8zYy29LK1ILaZwuqQFJq8z25VBrTSm+7G47RB1twrEfNUN4c/taObNRaKU3uZMS3LAwAf
6xZM4Vxj8LF+lM5MA8GE7H64ZDNYjVzmJSfvtRZqITPg6TThDhzZ6Y+6O7Q/U5bUdLrfr4T9drm7
J0Ltv386c+E9zCOCahFAiHBgiXe2UWkLZ9sHViKFmhuKbY0Eh4VypFG/3ThD9rd5ergs1otu9kmf
tJ7GklcnIxiWJqpd1I7iCVv9FJczlZdfj9H20xqd2gysawJfgV+PU8S7mNzJdy7+Ii/f7tAbp918
6BFSgt4wgXHuDcPdxJmYKmdq8gN6R4frd3ZUAEwasiLeEHfDuSe73U7yRESZhO8AChWa86FzXyTJ
n99P8OAKq71zOJgea267QthF2CZ5PfsE0rj5nqjx64eeGlsoFWxrxf4hHVAyq0UQqZmbzuIEzfcP
PY2mo70hYhPRfbPzkNoC22prb8Nit0zI5+bTz07IHxNu8cVZnH8mzhn6MB0xfD2RnOBrruCTmavO
pPmUJzmM4Iy9BWZr0ruT7nTF7R08qsdZ8vJuobsSHpTOj3BOzNXD3p8KFqpfJFpohMLV1f8OXmmW
ZkzBnGwUe/2dg3wA3cl4+M5cRR+3dNBF2U1s+cNpa+UToHnRZTmU2cI+aeRENddr1YzoFoocPSyd
ufBJMWvQ3e/3jN7xB3iMqz9lTK25wChaheXxIO3N5ueFrMcjEqEMu51tPI+8nedr2OY5+I+k+1pu
nLuWAPxErGIEwVsxgWBWlm5YGkk/wZzj0/vbctlnzngUCOywYncvNftkl55H+j/1f7XusJrcBp3c
g7+WGv+uHaW7+nAyLrfPjff34nj18P7+/lkWKzy2v9u5l6A+HT00b+89n1fpRw+/v7POd9ie0Xr/
0LY/xeHbtnmuj8qN0bn+9n1OH9rLh973zF6+FZ801RqzXq/95nY16VQ0347paNTz4w+Fdrv9Pav3
Do6qB/5+O7REcuG5DY1/EHPPGhCFzbgrHhUyFvpBYDgl55g+FQVzZw3K7GH8xFxSfWg+pdt6g0LB
S33RGrNNH02I+gcHMMD0WWXR/EsJV3Y62vUA2OdYg+P4afmafRW/r//F3wskofh9+oObeF09aQFs
VnVMs/L79jX/nutTZ+sRD2/tm0ruQy12kRXUQj1EVb/XP6OFY+Y/s4dhf9hlulqE7B/eW/1hq/PQ
GvV6Tu9V0iK0eocU7PTav+eH6qBaf1BNFm4ZnImMlesvX3fiij83NzsBgQI9tgzwvk0b5Wmzpl0o
/SS5N65UHsrDaWeSVJpr/xc1AjPWPOR6rknJowGBKvo1Ti5FLEupzXYm3cX3VaYOZqTqEQc4tT8r
YEkAS39iH/J4Om2/tV+o2cCAEDOsWntBwGwUVq02ro5r4wUwtLpmCk8BBzC+FlpHPct9dwnMUg14
lBP3BEP13wWLyekpYNI8lH6mb4QBocaVo3EkSCxsgTwbt6s+Q2d6HQLrHK8tcyOLVvCt+FgZzfuh
gXvoFkbnj8xEVfXGpLBvVtniG+BVfaf/uX2rKHs4fUYS7j4L66+Jwd6gh7kPWDnUYa1FdTOK0rxf
nuTe3BnRTaCQiYYF8KAzq13oH+nttmSOfVlTK10+FuUDKcUS8IpRsGSUoeVOMrH+th9mEGrG0rvY
tjXpRqERGw+qjSr2cZbWRrd/eqmHf9Ufwt6PB8QQ+UWnPM7/tyeYQCAt11qvOUAB7g1r8lo02wcT
4zgVbaBilN6myixVWgKvm3xAoiFlqBFs02JZuHweHRczRzd4dA0bIIr7tanSu1xqf85/tteO/0ZZ
rVEwngI8Y7s2WVL9ZXH73Zj0WCrzFqZfXutm5nU2QQ92RwHi2LjElA1Wr8XjUxUGYG620Kb4r3JV
t1PAyDb/prf/IqI85+F5SnVPC+P+cFi+VFThdsj8cSPK2moSc7PhjsinUIUY3+3FqiXcm+agXDvF
+UuxRpawE5EpIKs6oVYZKtlaiyrqYML6IJeTNPb4pFKuBD5d9uH64AdXlSQ/U6ZvbHaNnQHSH9NT
55h1oJ0zo8Z/1TrVyelc5LK0KFs3zaCJnFSGzlLVam/LcehSXkIBMlNqVy+IImXgCRSi7gVwN8b3
52z1jN90eya9YygqhvJJfbXtNx5xeperJnD9adIOYJs/YYXZBoqlXsrXZ0JjVxRfGSrtD4KBPbfZ
NucgDBr16pI4pEqtpf+mI7dx+x/NY7zb7T0YFtTg/X+395p+2ausvrtBE1++rN420AbTp8KMAsr9
uaDdADJQXvW34PNbguv7l9Lm/jCPe9e88F5GN++arNRcz350hQA7AMbXlUFmLMoudfyvOZNse3u1
5fX7tQwX0HFppx1tmcmB1pyZnsZwq/6XnzR/cpueTiPI7q1iPHy3NgLhCF3rtwqokxc67168kybH
dvtVo31w7T+Buyhqhsq4tjK03QVFqF4ZdTXW9qdhTvF72/SrAKI0h/EM1Dw1c//ZYXSvuaLWnNz7
S14LvGak3qQRWtPIXmLxW1o7J6usTBZ9seoXtSQqw1NcaNJlX3xrCOwXTPRTthgpUO/CL2rkK31z
iPDXnuForU5miTcRm1TumOLhLDkvOs8umHbBafF8nz4pr09KSck36xI5xMp07e3v/ZxUco/r6/ON
HgyMmmU+L4SmiShf8tRXJdahR7Q4v8yc4/VO8P1CgZAq1+I7uyTmw/j12qWaM5ZtOpwsnoGCsvZy
rDOwq2kV0T9t6+H76qLWglYxSPavu7/s6wRfYHbVEU8jTaYj4Yzy/mlyf6yUGxkxvWmS+7B3ThqN
BolIY/a0vXzsxI59D7WEpFm1TCDykcxFJsOBhtAHhN25/tTmr1Nn+TiYAALcS0/wj+VlX68BSGeV
/8dqaUnjXF1fvZy3pvy+eVTUz9q3q8lMuEfzUc0IZM9aJmlafNnTVdGnyNq1/alpyMRyMShmH4sa
/ee4WZl3cUNL05/pfKjITXzdibDneT3Fq8me03QiiX8z1gOEqnz+T6W/RINHnmMJc4+1QmsCjKN4
Bwa6MkvQjCKtsHWxu5Csloe75dhZyprVEWRV+Sus5rGhzQc83Z3/XnLdrfZisj9DF5VNrnjU2ahd
U8vBZoRJSvqPNrOdD0Sfjoo/yPXiGfRBH3Y5zl0Qv6e/19zvdOjQ7uevuhrwW21dPMCSlT389WhA
DRT+y181r3omgD+tDKFl+QuAV/t1of73sRGixePN+n1aePTqaJ2TsF16r5MKGO6jKrM+HCYsllhW
fqp2fNIOnKzUqZWeKFVo/Ju891FDnySjxuNo2rRtdTpvn970Gm5vhRto2bo929KMn3qwMIGlY9tO
sJiay7kkX2h6xyv7Nln048KLscK+5379OJS/zvn3zckgG2iZzpl1cjktG3SeU1ik+pIYIMLIyuAW
XW9cWP4jmHGGvrqvHwP4uU1VaXseO6NZ6RwYxKcpONHwr7/BEuff1n1b45eB6FDu3YGwnteP0QCk
21br8uibQuZ6rXAL3WI0pPMInwCuBLcAoLNce3ZqbwZ3FLs7yz8LA7kgYCsf53HJ5c8TkzWwK2id
a46p9PGgwKdBl/CiU0r0la36DCd5Pi4+noovIC65QrcwTa/TdHsZw54Jl00dfWIaPKKFD5D2/FvZ
IqAfMgB/pCFrAD+NahDsjsvBff7qi96c9jV73xCtbNMCewwGvurr6F82if6y1QPX4qSLXT16zXp4
EPO0FnyQTdBEdvlZWYB6Tn1b0boSBDUOUT90qA0Q0tCjOB2OV8zQaVqjcQOfBl5fgBgxvPON1n/Y
InDVTR486titfJz0x9xhdNeehwAUMeWLvZhGnqUx3TUneRqCAal0VhyDAKn0LZbLJWSZrGEpGnst
IJFbtSkAye/eAKUN4NCeY60UK2S6+pRzJKHUn/AD81t6KneWE/pBkj6wVUXDXGI0HgS/Rq7lOMe9
bV+3e6/L6kFrcBqd5bY3M8hGhUqrjq66/OgXaBWpINNDJxWNkmN2zaXj5juTd2HsJjma5FxNEQVM
zEDWuxkRaAhbAnAENsraOycwVuss5Xmwpy0dpBNrFCBXKOvqM8CtlYYHM9sRgN38AIiwS0j6ap3g
uhvY1rlzM1BZwcOtsXvc842QySZV0/kotBard3fjpEvElwk5Ne+9yzoM/gIZMTi94RdEccv6CDyQ
uYExoDi2NMyhng48SGAym3cPaq13T8usIRbZm6e2I/vVvW1TsRHsW0Ex9g+E7Ljl4FKgmE8DTtVN
mWulgzN5yLKheF2fzbUcF92zjhRqiIpGsXm59TQ7l4su4+B94bCK0afdv82HIA7M0dywHZsqwNzg
enSKpwGmwGnVL6jYq2hAOcQ9IRlcFdDgkrgJeE/AIJW1ehW/T8PQZYboIYnhz22q97iNNUNTu7HO
/jMgDqsKMIGN4qasegwx6RO3mdaNQfd/jxW8i+10TGCTL+FsPiBvWVi7t9v+0VRp5mvz6np711rr
vqIS2vTqLoT+pcty/Fv8HRSUh4fkKPyN3gL8z8yXm9/aE4L+opTTwNW06EZogTHkLgaYaQjKBkg1
Q4XtCSagvIt5qtCy87719Q0cO3ySqKuqNxog3bHC4OfmCYTa5d486dBWf6VWxUsLnYyVRWu7Hdp4
bICzL3jXO/n3FV0JHVRDKMSUAxGVv8T8jycGwtf44lYUReOH5eEFnxcnkKAzuiWTlxttoDXUu2EE
/2QZfJf+xeL7Uqxbq9XQyagqebCk39UwqNDyde/9w89dNRY/LZ2rr+RopjVFQaYmBI5LA8xzKS3c
dWr9249JYylZCZ0JjyE/FFRBw8Pk4kIaPaxCzmz3Jv1qby4UDWAYwD64bxfSCZVcePGo0kFUu1xa
N5UJ4f2lWds+lqK3YhhI1ZiWhPpBy1Nzm5EOXBXp7qJd+fVx9vYaC9wTRJZoD2nccC59AhyBoFBM
i8VIE0F7+6Cu5Nm4GFlurnstg3CbJRpYmhOTB2e/pSzldhaVpVEeenvIMaSz/Yl/GFc6eHe3iyHD
ujFvs0qChXiMnpaGYf7tnsGnm73WHeUcxHtlz0PQHiORoFcMh2TDKhH9EUEv5vDfEI09KTsFJMo+
pvSG7tvtWQcdytwpPkzC6DhncbVvM3JIefbPHQPFgO+7wat4QZZt25Oq4bBM+ZFSa1vTAAVT82GX
H6+3eLKJp0ovr8x6eiBuYQKGNw9MdVKBJBI6Zn6F4fJTyqZBB0HcxnvB5IZ0/pp4HGLhxb+s/65P
t2wvJi0cggWh0zgt7lKHn9gDxMd8vKl0zruvzTa5YyBtE8SpQLEstopKc06h+K7U8tF6+NtZ4hec
Z4kPxObEFEddne4C8x2vXKhVrKao53GNoSDfYeIRMm1lowlQeMBUxM4CqkUOn/3s9m2nY/FOAQHR
VYONIlw9nFfnegsc9lBA5nQLrGrU2EcNbGEt4+q0tc0r/Z3+Nol0gW9EiCpiK8Eul5IKvyMcV+gg
LvHt4vo8KUXxjd+s3cYEZJHQlW0KYS6NnwrYr6jPjd1OA7uxqHTcFOF7dHiTnU7jtJolmKi0l8Gk
hDeUvIMqLdK1i20Fvevq264BkP7x7499MCa3xLLdb88FvAWKHrUe8ue8xGjVj7cxaKVzK6q6VgYx
My0Dtca4GRi9yjSkRWQGfJh5cLuU27apICN+RDYoFeRMzqtT3aPhQvkx9kJcfxcbtRbvgf3WgGkK
qimbzkV9VqYAAFivog7yzYFJfn5xugJgIN9YVb6eSvxR/xS1QWXnyaVIzwlMo2b0OI7qpv4fC5Mb
CcawjXbRJ9/B1+BkBrIp8HCrCIYWEHSJ5XCm2ASMWMxc3eLNM72nv/OMLAr02OXZ+RKIJzA/rGly
CEg06LwWbvdRqiFTk6gE1iZuhW1GjMrhhV1QjpKCH0tjt/P0E3dnTxSALjbhj0OEvSLey2bJ/N4O
QaKkXyiaD2Tu2WUAnBP9+78H9oCzSQuZlxoMRQZ2mlA/WKIGIoDYWR02XycxSetRiSYuEYh5+VC5
SSbP63+TZ4L+zbjzqznXnLZP7/tbc31p3Jb1ZVy/aAPe6oeay90oAOkUGves3tv+t1815wCrt+ZC
72a46mmLIcn4j0DmfVFtrHwRIOY9UlFSSF7payzD/z63DimD3dr3yBOPzVNXa1E4U1bzX/Ay0Njq
k5+8fk9fj9/V3n0kF7q3DaaUVvEYmoKmcp3rp2lXNXN7b8LCbK+NWubwhSbaOaOg0iQ6VLk09jE5
k1ah2mrn36tZvTDvHKsNZU8FhDQilyBKrCKKKW9GxdZUmemp8gYCnKy1OQo6nssWsrJmxOR17t3W
jej1MojC36PX5cflEViORdVtNbtbp7HytTNL6PAD2kPEho7CahtKKM5KFD/YbFBl++d6IkZSNVLt
b7kfLWm3w8guFqYdwS5uq5bEVBkioOEBiG6pIDPEVOJYZp79cKXeRF+A2ed26S/4W45BL6OuMAOK
eQkQB1WLaiT2MFjaoOSU9ZRHGEjMxW6iNivvF4kXJ2H0Xu6DRSGCw6AFznx1yIsX+nmunjPaJsB/
LjUPtXLukMDZ5SsCqinjzVn8CQZE59XtzrNmQAW6iSfy7oxAE2HelPjp+nn17bwWi485LuLWJzMX
50xffN7R6ag1r6aEOCNClE3dLjPE1eVrcK7Oehz0dly/EmDpPajPgIYK4fj6bR19goCBEaST648s
I1qOF8euiE+QXTWuRGiqUzmpwxkK7+UvamWzEi+QLk0iklNtG7V5+76hEV4eKpNsVXLgn06GUfCr
WN2PkgGhP6CkcsMt73AVC60rpGGAc55XDfDdHD2rCt2YYzfeptIT+2PbZDrCwjsJBORws5z479uz
3WM9ClkWmHs8P6dW/QUOYyYYK6BX3DixMJfEDd0RMQyKUyNkOqdPRnVxUojz+2uYzShJuJW//GYx
nVBvUk6C/C+gpNI3r4I+f7v+dwnjvr/n1w5tqc2pG6mMkbVgBP8Y/0bLmwfJh9z+m207TmXs+N7a
oHUOYXzshrCdjAIE/OwPvc0D9+fJdfm6ubRERaf403Hxk4QgmJz1zMjJ5iVOiVds3J+ryCo4tI0J
Qs5q4XvxXfilbUBmfLdv7nctR2wTvUBJLqaC6HpEmXwaZMldAnJR9b0pc8HBfPAoqp+lr0pN2m7+
K1Vck18aVAndq+iYEFlg4vwU2JypoufXyo4AefNGUBKWk89atY6z/nX1VrgL7IJmIS7AoZYs16KN
pLRukk00VSQuPlS3XbjV8jGZImyuMCzz8sOPZbVlybgg/j/gdzed3KVDjOoy7Z0vwjv0B9fNyFxH
Edeu0kH128GbGlWZq/tTviBC4hXGcsbwr7WWKh/c8lJ0JSHx7f6U0SEgCvyKq3fJsMBf0KgwCvo7
vffgzqfMjNPmvhFecxWUriH27Go2S6vTjgSLD3c/Z9+iUQPV7a4Z7HUAx9O2FpzHYtsR/O8AgouV
juAlfC8IVa5BsJ0WiTCLLgRtkWU0cPSYKv+y4kG2rTKIYwhNE7oQ62ty3IcJcOJFMYMjW2zuDA67
/u6mvdol4b3V351UMVYtkxM0DyYSm58qhvktrKr0MRySh5Op6PeUESJXdDwPo1orfw/35A7baeCu
LFj1oXQLFSzxMLS3Miw0or/4avD/BOFM81k0z1lSUTXDY2kLwQXIQZPE7LhjGGTghSp+YtuxRk6s
TcI8pFKSlbrEoI64JMcsDRdUWcibAMjrzw5vxX8ens1xfUK8KKbgh0X/9KP01sNt7Ai1LKY4BQqd
1fXiwPqBqy1VK3XLaptXMI6gumaNrZKC++326ib6y7bU9ZByKkmFX+tXCdhlLB44rK4q7qnLXrDd
FsRxE8idFAOvnQLAOfZHy07alRAPLH6EnoGwgmDiL6cApNxQEQrEocZxSeTi87xsklWbG+FZasNx
wzES6hcZ5I8dAd0GYYIC9pXfbTLMl0Pb2d+X2qsf009uT/msKU84/Yg0BTHe2OdC5uX+ZicZugZB
GadApBXjfR0e95UtiIM6oLicSNsO+wgqzlyeYpuedXklAGoVhae1+mxG19TqmMIG7q/607xUmjSR
r7nm/NQjET26/NmCTCu547TlNm38jtu9pY5Xq77f181KPilnbmhDJJcrtmnNUKPeffhfs0nHRS5B
a9GRYwEoaRv4Xu3CijASyxUGhWesL4BDVqFlkZt3tE1vt9YlphQu2O4feH3Spf4R+iwWTyV+1tMV
M+g8nyp18qCLcv0EwCnvLYWRZmyQ+M2LzSHT9j+FtdtC8rRdLjJfvm4dtN2udLXLQruOyMWUe+/u
mShKeWjLUiqRZFEdHa+MJIUQhnOgUypOKemsVJqFfEKKhmqraCe3bm/K9dsp9UEiIr0qL+QXZfAa
Gho00Tcoap6nOasltSXnGTR2ovnpoVLofN3jRjlrXzUBCO3V5D3t2r0ppFqNgjTqoVUshtkL63Wj
8uIgOYOSTFGsTV2W+utSe78OUmVCWhLfZHeO1yYdRS7/ZngjWZrdY+3Xv11KTVZdjiBhrFw7omZo
o14Ny/SbiDnvTiWP3t/5GsL8TLMSH3Nfn8J7CuhkqJWEg5ATFbZdb3b5KZj0K4zYjBj5fFB/fxDS
kiwXPR/KJP/4nMu9V/k11GwavAHl+biLxyGQF4grOpTjT8Z30RIhxywC5XfHrFxpkre2lXccrHN9
WegEt5BPpmcU0ocop43UAC+eYIHL325AX86brsl9NVIOye5jF85zukxyt0hofW9BQ06OTXrtSg6/
3Nvi2xX05OI/KNWtISIoHD66OMXVCDqZISE4JpcfC1yBncs3bN3q0PCG5l/AA6thp7N3kfwyoLtP
kHgt7XLyn0vMA0JqhnP+SkU85rIW1oo/U5BxtPI9ffCQhn7vhsvpMJwxkvA+uUh2tx5lqnUta+fu
zI8tRZLLMdkdGutC4uZKV6o0mfTLjY3ftPfHFlobmNU8bujC3mptO6V/yaLks3CpJ6f08Lx7dhR9
QVVp7yiVUudfIGw7t3HDQb1lzf1dBeEvNJYD1Lwwc9CsfE3Ial0bx1k9pgW9bh4LnQwz+dSLQJF2
eKs/q+8LHlb8MCPwrFhcuybCBmcmyjfyuM46eZIruNRb3Sz2W6mBweB/sl4qCGUVLJV+7L+v66cA
IrwSla5jK7c21J2zXGnO9PLH5xseDTQTBexNk9afW20rWBdQ2nyGT9Wa1xpbd2zWCIWRUxpWrtTe
lRrhIG+aTrRNd/dUTiZARrmm6IJtc7ag+hmI450FaRswQNMJBFsN//aynLZKxXY5TqokM68IbMne
5a00j6X0UJ3R6U0Z7tp/C6b7CB91nRkPYJZjWxOvtmnzC3bBEZH0qaCIrw5/VtetoPnlJhc8UY69
Gh0hO9ZoQpJ7+ZTVkoSazMt+XW3+KvGOKjE7y8s9mUSj/zANI20uP+L0DAoNcl4nZNY+l9qmO7Cy
zoRLZgH2l0eAp8ixC8zHRn46ym6NPXSwR1SbMXWhnR1f2AGVMw5SDq1cYA4GyB7vosVLrCbEIqG0
qARE9iNqSHKpYOGiejEfTVCaGzANhiCan50lZyGKmsk1LHpRHx0ou1zf/j0RZzGdNSa1NmWw4qpV
+QrGCzASF0ePYNa27rYVgIT5L9LT6rvaU3MsAx5n9UHfzNNLgVbXkUE0W9ZE25phE8geZ6m4yGg6
NTeRbqi5ZZ0g5fWo9ORTIoZ8X49W9Wsc1v64q3MuJm9MakYtWF3ekS2CUFCjoAMnQKbg5aK4ufve
/99IRlSaJc4zPbDq7O/62fLTiqYqqYoHitkHtJnynOav4xmeWfmN5lzsH48Jj0417hA1XV8W3ykv
5p8Ka52Mxv//dEpnZipVHkTTtvi0D5qrFTej1CpXtcZwqLATCG4b3KPKlm9IVwQi/L8Qo/Ti+0N4
XwpLRJF82/E6niVPd5MvCD8uEqAwtj43QsBP6tcBovch39x0QiXDfJ/4Ye0KnRKrrgBoSQz+u187
fu8RZt+son1TQpivhG9w/kiAsJx+jxpm9Uso46A6yEyO/PrwLMyP7q1F1HSJOb7tssN3YTtbEsfC
4XHErsD+BJ9GYf1SipFbldFpIOEJLbNSS2wruKGadu+Lxc5ZZ7//CmGV4HHXKhIJukjljGI9VDrz
UncmbtsmpWIX7dB7iY2FaAUZGO6XhI7HsdGWpxB3LT+qz0ascW8djiFeYV1kL5NVyz1cfe8fjcdw
X+f31Jkomu7xK+YRKIjE1Id2KXa3qjdrgsIjE/L35bKpDqYSDfR7b9vEKGobfFlVjm7spp/yd7dV
wGGVTVKsVJ6qUns/9pcmReae83HZ8y3CX66rYXrBiS6ljoNNuoSA3T/KeY7UH2qNe1/c4n4pZ4gT
5QVupICYTJ54t7btqWRqOmzNzhoeuvv8eyi/XZN81MbJUxNUe9MiyF8RY8MWHMd287ztUeBatDbT
Xlz+0gkSjdsIYK2DZN9eCe/VKPWjVfgDegEf+5LsJbeESmTO2oRg46vX1TdopF9aPqIgdzUzZeZX
LZ4qdEtboVa4rqOhmLtOK9nvnqCLjhWxid6uJyz0NuRpa3StiGCFYipOchzGyNEeUU4FWFdkvI3V
uSN8TVZJv64yOMigpWH0iCvqHF0PIltSFMnUOx60NeVsDoRKI8Hjc6ixaJdpMkn9T1QkPu2HXMrN
B80ioAwQEfWrxa41ZfoYDymbmt1k3rI7cGpyXeqfMuB5q7LpTkes2uzbMEgZZyUUGJxDZRu8YmV/
e2RcJwFFYf7s1HQ3Crv6rZWJlP5qfmTCc4uO2qOBBLVVc5URssh3Fv2CXr9GfF9BUEJ8+PFLQv2w
+ubqzQwD3VJaAGt6UFxqBazY2pA9JJxEXDrKtWvpiZcOBa7F+3YcId0TC+2SJu8UW5U2Bny91pS9
kGWPGmK68I1uslKU1IrnjBMmRRNK0Rk5bZ1uIOEgVtvqW75HQZNef67Bxd+kSVUz7hnaMKD9T3ky
WCa3xkZg+uBJZKqo4e3FFpeQNs2TmdE3t1ZpjP7bE7DN3q1WucsELEjlX/taXtVbukwYQWpMBox+
GZCj4okkEIKknpCQx3RZ+Uh/YWjVbySkzjjWpOaOLM52wW+ZdxZkH2sQ6vYVX05phaK0SLjPGAS5
xQ+fKlAKCch+ZJaknofaMg+9ZPUa9pr0UmgtyWK1uS4PBwSOdasgQMo32UfG9FQJ4U6U9QSdletD
iQtUOaupc7Z9SQA9ub0Wyy+aGuvrhwWURauNl37jZILD81VLncogelDpMFbXRZs1vlU60RvKvkae
ZpSGBwsiSuIc49j8X5mj7V+W2tUvF0nFKmT40041C4K4bgy5SFGHaHCl/E9hvjJ2vFYXjS9xDoOm
EO67RKM7OEENpKjp1gT5asV0qlD6OMdW5TdPWUPxHPH8e58KE2Uvq2ur9KWsI7R1rJ16gNYMMlRW
2GMBWEkRDR/hbMBIc43nthtt8MKAIkHtq3RLTF8m3sl0bgN4yZK6ea5krdTiEUxueUbzCI2Xa4iV
Dj/G6XKzWgPFNl/M/YfMWLgqtaCQc64H2xs/lidtp92ddDhYz2J6l61CS2+DtWV2nVdGw0Ggukqs
BInSN6o/Ra0Aurs3vcg5ahXkYia3mnxyb/LPPt/7xEpwqgLLtisviD9M2tIXQ5s20uZ9w93cTNuF
rL7HFFrWc/0DLKPOFV4RbGq5cU4Vt1O+lf6nY6mCFOoXWZA5Fi5bSD4wUzq3UyL2SbjUZE99rNhe
a2dVS7hQ0aW7dyVNrzMhKAYjZiwimokNcebt+GzldqdmXEty6ULuURLPHKWi2xDaFHuh6ZqsB1FN
Bb9ukYiPeMgi8o1P9lBawduxST0yLQmBFM+3FDpis+r+h7uTK1xvLK+GX2pIBtslQC46uxRLjiHB
ky35HktSqsA0dDITGIqNC0WbpfrDw/pVv0y+fxiFzEIUSIT7+yWatBVK1dmOLS9e2FJCQeKvGywl
Vl89bF4W/QmsZQBECxqUEqVobglnpB2o233KNUQroZ5ycxtFy2376ugJZx2ekmYszzwJYYPlVPkU
s9iB47KrHLMZ6vIrSrP+SmWquH7CtXWnrOYi32JQZlFTrrWPG7vVp0xT6WItb+bhNfHy/+6ZGkHq
MOiHs22atuesbzJLdQfzvc5jgYegUS9o8X1uC3iMayn2pk+L16lJaw+zr5qqQWfOYFH3AWv5x6BG
UZ+zUIzTJQA2Ui92P0gzwmHc1a01ERUSVdFcHPMohpqBnzt8PuV2Vba9oXVmh+fqZt5+OmubSyAQ
CznNjjXiKXgGVOihf9OTYkiO2oGQDoxHGASH5anyw/CNzgWjeCR3xFPTwqtgTA4V/pdjd371x/wR
PZsJ792QEV/nj/H36hmeeDmYH1pM87KVDTYmGA2v+f7GjKFVj2lw2rav62TxUhu0o07JGKL1rr7N
D2+9g2kjXb/cKK3jsnM6jsV+4TnW7D4EVBol1juvKXrXNe1oE6ug7yq8WxjngZlaq1Mpd8EfZ8ar
qdZkhf7erX4OjuGDD0S6pFeX+sp0dOp5scFcHgWUDfiKgYvtcoJSz2vyIF0mgpt5gjVZSFitosEr
WWM+qI4//vx0rp8bu/WsRC31Zf3zgfz/6ieX8kXjTqqN2Sg4XECGolp1siKbO2RG90G7OWzD4v3U
cf5VT4JnoQWGcDx2pvM9aMb7a7hC4d7JNd13WV/kWcoekz3+VO6eXtplLbWWRHGwfvSrnpnE6FQv
v+9JeR0ttnXFiH6bD1fj3Xg+LHR3YXTUa3gsHypS3A6kgBv8ukyNICHfazhGMcxOHgGyfxlaYkIV
1NW8P/+tgCfRvcZxiZKsGyVciTE6qmaD7DEbxE/5YekxNwiQu/72tXBHqLVwY9J1/3ZGaxd7wg44
7erGvLX1QDXQCJRW1BWgmc873qYUzEuN++e9L8KARpv36ec5KvWduoSmbL9IUZN/at87l685dezn
bDQb1J4u+fYKeUuHNaUo2tsgcF0qaalzBSv9iDYpJavZLcCIA2jlpfpx2iRaM9cU3moy6UIQRY+U
3vpF2LXfaLCj4ftEQcQg1/72hdojDTX978Vwqsj/q9kD4LQc57vL8fnaYUEXi1ac6JGoVRMoYTKN
gnwBlkuvWdAZMK6qeGhL1f58c+03qK5Tn8n7IXCXFrIeh/p6HrN3t46an13eKKVm1UY0pBu0HFw6
tV1vI+9Sh512MbBy6SRhBEd5BfZkqxvdL3du70uTVOJEoBY5Uotnx1JV5XUipxnMt93Fc/wkoZ2H
hL82ys6dwmg6uPcugwsjJBUbl/urbnVE2rA7faKpUxodutmY6oS3N+gr7BOY/NXEKzUi5R1A8x66
yGOt0o9HUIIJZEa/OhYbGqcODXwLisG8uAlFYRhhLvy/dPpUfsx6+djGTQflx+McnSKXlIab19nA
EzxOHi0xqZxr3AvY50Wz+sEew0xTWR9Nn4Sbw3hwqj5URhldOZmFt50NIaDHm69r785BD0+3h0t6
Ssu1Rq7nBRWntaafV4PV4NrbjlbJqT/93NJgfNqM773NYCvK3dVjoOP0VNBq06isk8saz6g0UQb+
G2VV7i82aeVntkkv++50NiRNFHSqHydZi4716t7IH7rHc1BFA+czwrp/0vEFnDAtjjbzH/IDFCob
U/39zP8DqANYnAzigTbuqZvURtFpUDgN86v+Xcto3ddClYxN0fyU80AttfVA1ZnyXxo2jiKLMTz2
9/1g3OlxgSdy1JsnWecuDgPNXcq02NUA5GUICmQdk3+/NcL4uZ0GfaJHVIzaPmUTp5AsIJbD9RhW
LErITjAtiYS+3HV2STFFoccU/SNCXQkAGzJjNAsLL475XmUYSDgNmeemYzrNYrh4umw6vlTszqpt
FlvjETjL3AP2TtVYtzPdPMUyIWlbquEDeKPJs19296WQETJ7or9/GV0JjeuY8iSYqQfAj9olBF6I
nPQ5eY3j/W3sm3mB2KsqMMgodfxUJnQXdSMFdf402AC3xryriWQ3Et561yhZDa2EYQUvqAt93XaW
5+9X3DrnPmen8W64epRMXYPyvyJRSmmlhhZpcIi+PCAlt7lrevOASPss/iuG/tbRbc+H3qtpg+Pl
2LpvnqKuFHoxhALQvAfg3vYwJ0pdoKLVEBooX00Fz+JynusQp6A2h6c6G0QgMghIllkPT9zdtQ5D
iYTtYG+tHGsR7mKOFmXwddAygHrjcoANihRkNsy3QYPBdOuR1MY5wA+17RYnIiNQTj06PhpVusIz
mpPnvqrPepbuhguggTce9UxRhzhSHrwy2bhw3kgZfuj9/lFzK75pH8n3NQHCWlS9mLN3NP+PvFDc
EEgW3fR9ygMiUBn2ku+tB7EZoeht93QuMk0tHSx5OQhBnxEtPL/zve+fDc5Y6kM/hAdcPMnwZO9r
3cP+8sUMEwd/U0HwohARMqLVR6Ef5lnORmG64/lV/thUsZaLyyC10g/D/Ntp2tPVFPu8zR0k/JAI
pyXqypccacmO6Hgla/RQTGTV9DRmUn28VxD4m2VmKlVyVmNrx8OFKY1f+6/Nc82rFXsSw6MY6edm
emPNEMvFc/H7DpwgoI8JtFChCJeIaLnKQm60a+HxnepePOzhpuMY6xKGv3yfBwP4MrVoPCHi0PTD
AlwpunAM5na1l9I2fwX0u3XuX6vRJE48GG/9uByIVULM/rgdCJRFofNBsdDIBtPRovZSa1962SAa
7QCZtKfHZKW6pcGyO3u+BkrfoucpwfecCpdK08m5Pw9ichoTTxHiDx/XL/QPVCdqsJoikd22sx6r
coTDdf/URQrxjNXzMGFyidUXnxRFhiGSEgyKB3i252PcOPW2g9XzjsOiU3cU7q12/Tw1gkuXxuBb
Ble+6W1eVr/LalrEITIZcByPpub6nVPDBhWDERC7s575v9lAXSB+35dSIbTi16CWoEwz3Bi5RF8R
vTZvpWsKgaUKxQ7lu2EOkTbK7GTfXbFtOp/35etCcnliiCSXIi3FXKK4pjlETSMJnlUkM+U/ZbMQ
mwlzbmmFLyKPqUoEIfI5H0MOAKAZoDftrZ6YsvPv+to5h0EMFnOb5qevTO5q9azKJ8zuSllPOIeU
tFrLy7/c7jdX7WouoHXmjr1iqadAvMj1twdJczWpYd4V2lPNyaO5nXaEovfkF7UQF48EOjbhDvpn
UJJ9wj8duoG+Q3YLPLnc2JooM1i+cDzbfnCU7EGAe6oazJLVtxq70pBLKTSB0s2bs3jqnY7JtW09
pJJguja6WmyvCx1hsblImlt8kN8CjaQyAsBZdIL/YlZ/D8nHouFL1KHocDbA+v6PcQM/Yb7FtOru
ig3XjsYeet7P6RQm7epAVW4PrJJcdCcdNaOOgm5r950TNc6HxQ4sWBaJL+iq9nbdGiMnsjb5c5Fi
T91i6vzpNtiSaX/XL3Rn40J3Oi4Nrm6eOX6h9qE92JGgh1SAFnLn/l4t1bOR3OrwGveLopygiNUV
Q0SPgU5Adp7qKzVqw48Knfhggi4Z9WE0XJfbma8IbcJWEOAm08ulPEtbF89szZwhZm8gE1Z8Rc4A
HEOFLSx7OmYhq6Nc7/x+KaZLZFr9o3zr2iu914br3uW/2vCK+zky+aKT7+f0z3SxPu69a2/zlT3H
/WgcTfvRsZeNDqvGdt/YLNIVqJ3+zvCUzl7vw11WXxd6x9ZdF6Ib9Wu9WIaa5BA9knu+u0exM2nA
fL+myWCPJQ+yLnSpxIfDlPXRYyqj6oc4vqIZ8HImjLzu/I+o+2pOK1uiAPyLqCKHVyFyEkJIFi+U
ZWNyzvz6+zXzcGembI2E4Jx99u6wevVqwf24SzS/8KZ9Y9fZ/uS+M9/Zbgkhrk1X+ANVFd9pSgK6
W/hO1G04NIfFcN+atUv1NbHjtYy9tm55N6sg0CMq7CdbKsSCNDrJLY22UxFYob7SbKot6H3cz/WE
WLN2vnM9lAvtDAtf338l2iZ/U3FMd7Nag+6v/t6S1bbd091FOwMX7CXq6XeS7bkYqXRr5+JWEm3P
8kSvHVA3VktpL4biKJ0jY/e1NVOxKzjLOVGds/4fEi8mdJDZJ7V4/Rp3N7qxZkyFIwRJ7szM0P0i
wbgbmlbC9SC6UqYOFyh5Gwj/toDGs7gzIp7Em1Y7KojA4f4+mPebvu0fQfi2MdMQ9h0CzI6d9o4e
eVMxAnyNmrV/54jeMRuJKVHeH4L4N/1hsWqalljbYfQmyVa6BbdEi9vfNauYa4jaO0CqgcbPdSS9
QPVWTXywSw2H/lYTeYS57mVbx2ONM83Wjacf4xbfJPxJPVDQpVbx+JXl18P63WrzP6yWME9sDg+P
j3oDsHof45ukJ8tfojfsIJivMGTciiScY9hXxQ7D1VyAJ3RETQr1ejzpbMs9HmYDSviOA1h0OzjH
qCw5b/Q0xL2ejpNCaq/8KVTDxjpMAZKys3lNoXB5aSFpeTPEuTt18Pkgk22qHu+zP+u5ng+s/Ezt
UegC5lIx3XNWo6cKzbqQfbj8Tus8L+xeSAA8yvQf9KAJm3/NwOIL1ZNq4XXKdiIqCEDa90RPcr1J
dzZJYwnnhnm/3JE3zhUgn1noCg5KXQXMAtyyX0qurvZ6fJXfK4dnHpWrXvwzubTG8d4KcKepRF6c
v1/naIq99LRG+c2M7vzYNJrKcla5Ia+uqhgradpEfvqRvw1ms05x31l1dw+sy9tgLl7Ol36nT82Z
b+RN8Zyea7dDtdTZHivXKVHNziHVzKwUEMpn0k8oAOe28UaZaf+cegPFUJ1TbRBppNavxT/7RC+Z
euPkT++eVE27WdDL1UQMoaE9LS3rYJZrE5QEn2iyrnUMyXoTreMembfzHyU6FMY1/lg73uTe3C56
GaGG5tifhSkqFGIhxzSVu4Y76mScZxv984/MEd13+5P4lqq9JwoVk122Bu6YkcPofKe/bm+r4fFn
Nyz8vX/Jxvdful6/l70tX7cbZhrTntkXUiMjlrvF9yKCzkAGuKJH7wpWGCKhFj3TZfWuZeiku4vZ
WHccSR1Hi/5ueCN5uu7MH+1o8IFC9Ah4FttZzZVNZ+fGM2ZFOY6r8t+ueQqj3jKQJPIamDXbZQRy
3S6vL4udvZTCESIDe/hdpNT+6KghQ11qIdiugiGokOiMvYPip8iIfLyjtt9EvltqXpaN2+9zzJ+6
txV8rz18Xpm5ssmQU43aCfBn21gAEcoaF3lKntnM98GmD8xTL1GQiJKTa133Ih2a1wlDP50Ovx6x
+XYQQppmdObq4hza5k7xI1KkLLMR+FCoFkXwW7Q0s5v5ZLTE970Q7pd46BNi3vaDR4wlzU3Em7MG
0Dn/5ZR3dv091Gc5SLYdhcM77EkHfUybxfopAmzATT1G4jI6NJUeaMjlZQ4K68rBPgC/FHlvIJrs
7+ZNFTfsu1tkHPXZmoWUnWo/2Mjh7g0pn6paUxbkvW5SRkaC1XJ1YWOyLVaHvuP9W5Eh4iusHFiI
Uc1aTW9V6BfsZf+2/uPw7goEhv2O4Jldi2gWVuQr5Zcij+SLVqoTiMxYshii8h5+Pdtaibo3Mr5T
J7YDynSkXZFcGS3e1NnvtiysW5JVrqIGjTSEz1RSTDt1pn8sf+TVVXDvqv4gt0vAICaVrur5err9
6CgbsGXU7O6ygktXYSRwMwlrsoT3nUVWaki3gkug8HgCq23/FqZimSsJzer629Qxv1f8soFYoWIL
wHcmil1Ow0ZVRlBpEQcIizT3hgJn29C45/TmBGgewaC9KUgYOZNRsZodywrxa8VwKM8aHWvyjnT7
eK5kZBmGp9RSmRozbLC2MEK+355+3xuzTO3499CUdUJCpbRVyDYmSTJfyXtIew8p/MMCRmAQaFEo
LTNS61lNv/DPT/M6TvQp/WvfQ5uM7SW5FW+3dn0dVzK/1LWjl4TLUKLSmRfFpwHN/MFysO7hzcqV
sUXRs0nuQh7IUSyJZax5YgNWUJ8desivbxiC2MGn3fUlfFjVElWnW74Ys0rj6VraoUm+4rTN5CTz
ZwmOWjxHWzZjRJh2tJlkf7armWB2N9zf/hnitR8kvy56kz1zdeNzbxWJWlSrorDemt2bWs8XHdZz
izY8vAyPfBmSN0xwrqwXWuQNBYRLDWjigKUoL3gE3CfiJ4BAzb4T6FWmWpoEYJ2pcPwWuDdvZ/qQ
coomgeWt3hPXV9nVrCVlRfdYXmtYfHs5pUcZPSMIHsVVR9NK7F0UNClLT73mGmYuO9yYcDyWo2es
l0VmFQpN403k+RqoO9GV2kFhNgtk24iRFM5hB5qDp+zSbPve7VGLsv0zP8xHTGMlAjbZDdOCTeDV
BVxo2hmAw4UcOujAJsPP6sdxH+QrV7eArQutsnx9KyTZNbe9AMV9c+BaF1oB9lXWLbtjiXE2oBeB
8K+LZIaPa5nO3Qg9ddujZkzlv1llX6qnFXX3H2hR49wEB/yyau7/Kl+epr/2LGOiqSYEjTjm/hYe
veyquslVd+n+JVddL+lLZT4u5/ajok2Amlybj04UXje7t9KmlTm906YxxT1JAjHKg2iTFU0/MI3Z
g4h3JeUFO0UCNKxGcd84/bvlqvcDNKgi714XaymNYEIAXFntmWONkZXHmOJEeXyobiS/B/ahdUXv
DVqQVpwo+RWt7Q7nmkO8aJWoTP9uNPs8yg/JfRnHc/3He+n9FaeCBm6QM51Xc/MkWZzs2+zQ2B1/
5W8jeUE23XskbjpMnBD6NvPj7WUzzK9KZi99XMhSKPiCptadgv59yMwYYis23mvbCP3pf7tMdSMM
S8vLszkiyad6lox9AXq22yyru9SlujqL+6W/6cwoS51cf/WZPAHi+2o46+uUH017a5EwHn2m2FbH
TB9NhVEs3u5RTspX7fynmJPU3wyzWiQJOfcdLBGI7DEZ3WpbR1KBGEDm9DR8b90z1cj8RwiyFKtj
U8ReytpGCne42LbwlouYInUEEDdT9rrkugsKax0HW9/6jSE42fE8qMQl+8V/BiAfx+Qefv4/vL55
6ociyq4J/QLHxBgl00VaS2WnherY5n3FG6z6fIVHwbIF3AgDYflKQKK3Sw2rCmkw2T7LdVj47Rsq
xGHdVDe5t+AXp8+zYpjUKGECfWDwb9tcRRuUqtMj3yqpjO8+b+mmepnqyaK7+32iNKs+2uAgWwR+
RBEzrPeouIf7mLUQlOie7mrrDU/BcETMf6nxJlnW4tCcFmrQBXN3fwtQF++S+O3H5l1XRSnpZs5Z
ooBLNAbMVfXdFsPiRO3fLgoM6TbuKbnCtTb2MDctPMXHyGG7N+4NbnZfXY9xxeu3TwUc+dTcUb11
7w3RYQurRfAla0DCWfXTX+SH5Ysbc73mvcW5V9KmBxEq71uQhYUt91r6SL9nu8d0XSquVeILFVaR
X754MMJHwfY91Si1ZbL3bXOXauUWlYdywrwnG5ULRiVARieEFQvaALdZ82DCjYOyX3c2xsltlt3r
l37p2wMALvwB+YHKIZ1seX85AF9bOF531jRpSbU0Kh4RJkb0GM2N4iOVnhRqR43LD0MM5lq8r99g
bjNYBDdKZopRvLdDg3YmqsCeYLk0YzTR/4KwVi3AMOLxpIOisOsWf5nghrw+bXkTiOMx+bZ4x/Dm
oZuGdou9hQW2tuHBwSy8dFaiNpCToq8Aww6f9i63pvKU9LgzzaMwEDzqZAqy3ytZqjdH8TRD6g9x
moH427QnXfH3IBeI+5jzsMDHnnJyUx8RjrcNG/XNtM2Tjj2jibirOHroYjgHZG+r52FDUshiXbR5
6CxMKMzov4KhJ1qATSsoEF/0lTrmMxk+YRAkoeeYBhmBp2ELiOWjP5s+tk66LmxBRL81ISv+Bi+M
W8ol6f3XVRmhdpVDzRxkfeJw9tZq5OnOSoQ+NyNNKuuBtv9AVG+QNGA4AJetrGd+n5lgljK+qcAd
TnAS+skLlSMNP1hWPVcfufuzfif1XjTp37VIN6Qp6MXqtljHkc5aRWSoNnDPakeqdHopfcbgWO2Z
Btia2fvH/+V+pyaFCdaXqeiojZPLSLTNNggsFF8E6+fwrTrUyCApIVBVUcui8W4Ye0xzkzolWvPM
MDYdcOC58RRGTyCCTDQOviRlQ/cvhi2sXoDeFwaWjtIQ+WfXOQ1PQAM/NYMxLhLKhmeO8yeOz+o/
1QbzE4MRxE/Z1tOKrrW6cfPSDYXypsoH9D0cPdFUJQsjkAXYxfZuSKiJVYYl4MSD3YfJHydhde3s
Jt7KUI5EvHbFq4OXlBk6KkZNoAF+5W4UFW0hEWS8NafGS41WWF8k9R0I9nZwkGU8GxkfwoCVF2Eo
JOIRsM7rnrVDD7s5MZrmbhEu6EIve6pPtonwYGkqAOTEpLMiO6oZzgN61CKUW8uAsnUCyoEP5tav
gHioHBZYkUEHy0C53hTaAHGJxvTY2hvHpdxL8oTnGqwH03ztMLQibMLOMiiCLFG1vricwzD/s+zd
JmvPyMUONCiDgLioIWckzKQTJtZx8QI+jdlcnh5ixT1Ro3envzNIPGcAeFKywer0zXic/gIVAKZO
x/cNAjcdRG2Zk+4CpXzkJXLNlAe56CwH6sZLkVzkMZeJfL11GMb98qR0MwRpklQgD+C25XhnPZDy
yTS0jXs2X0Bo68/87dNCs3UKLCaPrZRRbkp2ZSkbbsf8jwM2GXf9Qsdi+qZkjyk7BG8lYsvlLxlw
gF3KiM0I1VwKxlCEhQLKFzG72hO96o7K5dP9LvpYJ33BGGIKPwD2iIuPXJD3RAo9la0FrIM+Jq8f
fbFhiLkPuxA+hWDmbXlrU+xuVsHZsvUVpHQhOpSGLDKJsWIWt7cazgciKLuNyT5iF1pUQjPjLhBh
IGgQ2cavB7DvGSn6FeUezaxyjtvoYskpxVRhvQHeii77yetbpBaeKHuQls0ouOy2NBwqViPYs600
u25CBNZw4PlChefJpkLT8ugA52bl6dKRakK5Naw8aaC1mRxVjhj+eXmrwt7p/BMCUvaJ8nzxJ0Jw
Vn3Xhsd4YsRuzK14szKuw9Med0mMZbJdKIqlPDfQf5FugpUVSSvNFftSbvTjV1yInnp9XPRPOstH
WyxutzQHq6Ysax9YnKfw9DBSiKD0yElh+3+wMmGWuNIkS/ymcqiZYeoqbwmzSV7IQBxbeePnzE+m
5RG6ZQVNBhXPezPUausbJRnQAQ7+TplNTZDClfbXnj8OLAm76YCiAwMKvqwgMq2CQWbi2WZALPdG
BncdvRsvtLrat0/DRd8JNy+NbbrV7T6Vv35a8hZpiX3av6n72gS8dzrmS/s7P/9mdJccttO4Z/xZ
ULfMUHbgov4CJWSjxfIw9AQ30v10i3/Fv0AWj06Gg+0HvLXaFP70FtSDwdGXIs1Gvg0xGmpmSvFv
0YLYWees69osD7DSIPtVJFnD76RCLylO0owrGRJIEA278WnvQMBgOKNsYvtFWMtjxqL0tIbG4J5J
adk9DLN0XWhxxQckW+dHW4bUP6jM4uw+qcgYUvMm8OFcbO5G58GKjZwX+XBVwcZt87MakRfyxtZ+
2iMXNjXDqAn8cgvR7ahLMi/TvAydwc3odLOaDsMeTKMdq8ciSM+dV2ZVIq2SPYEk68jcDsxnvMbx
GdDgiImcoHbCELYZkjdHmY5eR+jHdBusaz6UfdTaUxaA87m4tJDhdEv0JCAFoeEWFJ88hKDVrq9d
0HIRs9EdYzver2/YbexNEqMyEC9G1qRXTTFyAFkhm7iqoe4de7slcQHHKUrhWh+1I7Nl8B+wEIdz
crzZLnxCUy4dEzpQv6NaXGxpWjMz3BZAKMUkSKGhr2qZ36VPJiz+J8pjUJRZsqzUpOQoLnPyMQfv
jaw+KeKTGnMygJnZ5jWgkEtfXi6Y31TTbW00gf9hMPFab7oIjm9KA3tJWKF2MPqpnspU4UMCxDnZ
70szO6/cujeqJS2v0Rn1QYx7HD9jbrCqMuK3TfUeSN4O0rjdcGX7vTuTfDizDkWIjIC5bOPwi8pO
ItcgPB2by891sbz8nViZ+f62+bjhCbmsbauUet3/y2rf6JznjUxvdW1lUi9JzQ7NbCffWRQaF9TF
5urXAwU4+3NuXgq1R+/aV2qaN+YkktMaoZqXjWrc33uJCtfrbdMunRu05JQbL8GEuZ4nqVNvja6o
pNJVhjkW1OHLIRinBZUSSKP0MX4PIk+qQks0bThxprEZGrpOw8qIzqc7iFGAGO2vwqRjaxEcq57h
XYVbk9gVwbAtma8j0ceuQsj43YvI99HDJoZMq3xTBqa/kwxbiRL9XLh5b0f4+1TlyjiPP1M0FRNd
KQrWyYSIZuzV4ErKMi5Vs7/QEVAEDh2eRBojihIACnalBSItkqEVegF3oiwUzuGrY5JT74yfJgD1
5r3RpmK9E492RdE6w/KW3W3yfV4AjnbJcEl/qe2oJOVMZakThFr+n8EjPl8hT2/4cmaJlXSiBav7
rwUkwcCXh8lnlVVnn7IsD1Pvec9jGbgdYcFs9emcam3Xmu38XYa0FgA9l4Ip9Uzapo9/JSMWuQDF
BiIsVSGO4Mwr1g99WKe4Z7Qf5AwAzanwM1M2ZU+LOk6RuPAGwIryVVg3qo6cVJQJi8vO9muZqqxb
2fdFAuLwcjI0tpUjEJj42LYMDM5tIHsx5DH7nvsufKuxZrA5z28ev/qgOqKWCSkC36ZMpxiQeFtM
PP7cty+G2vBF44vlZ2nblkO434DoHqYXEdHaD6fsL6wgt+wW+WnrkACNMneJELfcY3KcJqnbRxbg
rdgRWZRBrfcYjMlmPieDznTC6+lmG4v5DmmyqOCrWT1dDG9s3t3F2DpF9LLucNVzQBjGeb/4Q45r
NTpM1qJrzsHrYvNQ+kh+jVf9M7m1MJyM+mL2z5fucTa6/nAG5OYGJH8nU/p6PmiC7pL/4a7BXaIN
Bu5Zp7/rDKoGwjGT7jW0rWvghbUHXnyt4kcFYzczFIshhPzhr/VKkOaP/j+VaBEN3Kt7HDduUzRr
bOwGWoiexA2xZOhEW/tn4VHh5whc/oSuHujHPFfCGgM5mOcAhXuK8eQUj018UqtW6r9UKI71MA5K
hcpeFiD9TLz8k/FJadaDU667Iuch+1TdSZlHnmidTQr8QYQqts/3v5Yk3ZJGiInjORw6gFzumkqb
DM/J/I9GxCV6AoHp8oK2mrBu38ydo2gDyfGn5HzgLaCUGJiEGAnv/CwxovUgQyMHhUuHf4bg7oNA
7yjOBw4QvGsn9V8PKBTpkTDPsLWTzcyaGe03Qb9ajcTsjyadgOVZ63/zIALp8DYaMp4Op0QKZJjK
tG6dfeLjAHBCbFNpXQ+AqQEsbbGJLvfv2b1emONlClGxgQhLoJo846BmQZ+QfLjryOxUyK7k/Eib
MnbF7uUq9St845EWaKz2VwJMfMQJJbnIHWLv9GAVAgVSBsIBVedAwA4dbjovXBjZl7o6IjTntYHf
9+Y1crtuZmGWbfpoeKKnQFhWggGya81GdJZK2JyKabltWygmY/Eg0qUqx9STwF6Ggg2aB5o9S+37
vX3+GXcl5bvpUxLvuu4bz70sNm9AmU7xS/NKtpWJ6hm7YV237Ww3gaOUaWS7Y8M+ZuRMmvJcepVE
A3PIkeXTxBTDxb0JeXQK9GSR9bNJUv5zG6YmGCoo8REpiZPYZmZrORDA79T5hLYRd8lDZKBRFlNL
3oyKPw4KxQcm3PNrnclPdCIjuQW565kS6wN8gJ4vNdEHbq5T9Jic+oXP/aDYSuk1T37kf1Qq8lmB
p82DLLSsrCb3r9X5dTZcDJ3fXSf3FoKM3/xJ4ts5AbYEcTPYHgdzqIMol3rUALNoTOKhZfcuuyff
IfjqiZQR0qXbGYDTkjpHXzZDjRUDUPAZsvvCpOyPawaKxrnwNQGLYy0S6qM8xlNBB6Om4bQOmRyq
39GQL2tR2QHCwel0xOryKpYapWbO2JWN+j3EML7s6sdOZZrTUzQmn9tAXx0qUvZcJ7Vo2SeXxVvm
25klToa5EWniON/ZCqG1ZVHBbQLxlUOTH8N0m286nhoXOrrxBoQ08i/ZUyX1mUNPI+0U20TELXTf
xdD43BtHqqJC5Q56UaIMopPmJmo9j6mLRPNK/vQhGcpM9C4Xt0RhGuMlgZTXRaE1ex/39HzNXg+f
uIvTU2U7q6QQaFKd7C/Uocvv5d8DtpnS15OCMH89dFXuHyORpPKeoH/DMW2hjLP29Ppa0GKhqy3d
SHb3SGm3NthsU2gLPrby7YvJ1cAyi0uUUgBdRMG9N4k0sj4SGP6CJLWA4EKJ7v4Z1E9a5/SjKOnR
hNseasVczfamfuimQw+XYyMJyPLU8CgiHJbqIoB5xi24nuMLWMX9a4hBOWvEKhgTFyuLseXVZQDW
iz7fLQBgK2sDYMSlZsoc/AnVBp+DCuWzm3dVat/mWt2pB08b7AHECp+QZpsrp5Dpo92FHkV4IHBC
rVeUn0R8RbkMARdtsMWmA6JnGY8RCV1EuU5W12+aBXVB1K8NUhb6pVrUnrX2yZw6AflvqwWkza4y
f+hyp1rHREs9nmVjmiFpgfIXmpIt3EupzPT0BTzJsP96JJkKbuvUkWy7pgeD1N909k+MWE0iWDTE
7sK5Q6CapEolR7zDbkgYMyrVSMP4LpK/JJro0N5Un3JSaLhYPmRKVlxFBPg3t4/PFljmINlattw9
C3qZNtYD0cI5/yx4XTs+Rnp6sF4Dn+A67AHCWwe3MpLPiQVwmaGNZpaic8X+pgrHlmiERuulJfho
j5Pvrsp/pWsHByeSU9dl2iIFp6fzfj3ggz6ot+BU31kBXk9dWWdNpnIdUNF6sJ7MVAGHWddNFDry
NW2G+CZqWRo0m0qyCoRkTnsqbQf8BdcIcxEgRqCCT5XrpN+v68aDEUi+JDYUR+0p8veECn7Z0R4P
d4zUkT+2Eo1CtsucMU74HtNe+vyWuIAehKFEbLdUBu33Jyk4G0asZT8ytbZNMl+jyEgCMkm/jiyS
RpvIGaWPd93iiqvOtCR+0dIzxD2orJwiPbaJI5cLbjN2uq3NuFlJDGfZ976OTwFaM5BNu+yAMdOv
1dPGI/F/NC3YkZRPOTeU+WhJlxdRSpAaKfbNosZIU8mJMYiX1d/0IUfqif6MNa5eB3eCfeeW4qu0
Vp1V7HHjrYk25mvkjjareDhujdtwGEgZiZ0ZLw9N3x1WeWAFwir+BA2VfN+6Y087l7kpycvAprAz
PNXpH9YR66lF8cA7y8ScWZ2WOa2UFgLTIxD0APHiTe85ZWlPmglGmRWMPfGqIGjsnyR+BI0CDQM6
KjWJYLINI7HcCKnTDRry9a/zH0x+wONEEV6flSRXHVlDtR7tXB33Sp3bUxGu3ersC5LJnkZKUweB
PZeZ2NG3BvcIDCJV1HfvygoorYeOd9FED+1kXPC+Q+Wx4dmRNY2sps5MHHUJPBnvHqUzaBFShNzF
B3CAfAc5Ox9AqzhPVAUbQOIOGdHg9OsscNU+Vll8a7mXLUg0RB80IVUifo9tGuToUAf2wfM6o4Hp
1hdfig7iGBaJKAtjbPxSHKq6Y5dNbMLsOWqRbLl+zxsIwJBS31s8u1tzdX3Xnsh/FZ3IW6RxgCRa
DyJ9AQWIXcvPO/BMNBc0HjEMC+LqGewo/DgDD0PQrx2AEgNzQBzXduA2AB0RfWmQJCepkcEMY27D
iRna4l7kWbM4ASTZ64YSPyk8fo+h2jFkAaQAIpTancRtBDlRk1qLE5oFmlbwaN0V24Zag5xjY56Y
0F6lLQgEDd2M6bro1j1Sn4hihg9iCCGtAVqbYqUxnrmxJNHG2rPQRhRswtShUEDHBJJHP4Zx27pc
NRQHPyHgUbke7FnDSceHC9PRpeFGoB7NJAMicXkwj3BZXOCyrJhgRA0AvEtgU3CTeurdOSCx5eA5
i0rCF9sedYAq05lvIQgrlU0cnhTVtC8FmCx5LbASWgA6dYC6QHTXN6AU4DBiRiRLoWkgPyNqJka9
XIQocG0xAyCPNxQBPhVGmE0L6mvwVv5rtqJb+nqbQPTPWQznEH4IoF72zmXjSJEBLlVFaizHornM
97AzQjeXqCOBGZJ5l24IoEklkKs1o7g5aYHRwvO6aBGF2ZXvkBJJPsWU5myeklCuu5vQAeBGLjk9
94YrTCc08e8/1KfvPzsM09cEkLKqh8J4bMYx+/uQf1uMQAmhlDBwZRZEo9kCr4VkStMaHSTfWvCh
CwII3CeKAePP+/WfPHgNeyAiCND+erZiGOkKwh5ysa43/WVjQy40rsnq7n83fXZa6duBQTkDX9NV
1MyVWfzZ6o67fp5FpgsjXEpV1SSxbcztyNTlKVJDKTpFbG6/dP2Azfx3jVHclSXQlNhW11k7mXZ7
iAjXnDBdszPWPdHQk3Vv/ieO5yOvtNWJ/0NGNY4Uv+AuRNtOEyLatB0p5xWLfY9I9hzTrGXSEkHo
DRz1/hNpQivCmS9yjGic6/SP/NBJFUKYKIx0IoyWNh1JGS97kkjxmMxyu+6LhOhwnrbvjIRf8X3X
T9ZYSHeDabrqh1DiZXmobZFnrIWOoil7LVQVxBN4Fs64CgiAemP6+s/I+7D+04Yoa8bUiNOIBDt9
+bcleT9piMsmbevjCMl751D5NHR9adRAYf6X6P3NXBm/JSFbdvM0Shmr24t4lo7BDM1T2us54+6Y
QQLWKREOrTFGev0fE/t4W9BlROOC+LvXWVUZ8BGUZhrPzNzE8cdiBIHYqMYKQiOj3B8HbIVZ9l5L
PsOLStuIUqMpbfy51A43c15xKhm2+3MMOuvNYf94oo/bh4OCdEUQujD+FDW4G3iB8CyvPY2sPYnT
UI2PQjvqRKJMTpIDneonuFbJ1h0XVbZzFWOXQf/SWBs9+fXwURMrtc4H9O402knOsX64AK3SX0t5
bz6n2uX70s2xkdfuNWn0DNHjVPm8/iUPW1IceBhL0D6v0MaJwWaDeLoQHJnGeSGDVi0UKg9M98p0
Xs1s2xGYXxpneH5+ZFk0hlxNL0rdNMv05+z2lDAoqRRPT1jPFjFdiF19pWubWsswR6wwHeeBOZLW
q1VDkSpQH+MVlK1yDd6K1VpWpwPPclwRljB3bolrXlTEmED2mO3iFv/lW+PSh7PIZntj/WcSrZt+
/zB47lyI5NSzkvzd/QecxYc76KHDMrAfHfe72jSvl43sYDjGi0mUvRY2A+rwpqu+BEEySRKxBCHR
q3EgNdTzmEEcqsKazHrjy9tuyCax8I59oPSQGYjW/YcNvnQohCMiuUa7PPIaP1dwBMp2KBE3SpeK
/aFOH3nOfGGyim3U0GcjAQBrJn9Uj+35BArpq4+E3Tg+7skKmCJuUWbLT0dJ/gSoPB9qlt0J3gnD
z13arWI1q2wbsoabc8/gbsbF4AY373JUomeU+kFQVKhTd/yi8s0wFeLVL4/za0jORAzmDHkOyyrg
fm8eO+JgOdtGtPJS2jfgI0iQ8+/TTpNFxTzeSVrXHZuzYIvvX2R2FaOmvzzleERxDiOGmw9UO+SI
27K0u8neLCoxmhqnZFsvbfQLbyjIoyFlDaUPEV+3AX0cZZdib9Wt6m39s7j0fFeSkf7p5/ZDLXSz
0au58S2WkrS8XXDgpoOqIZ7hr7k7M5S757fppmzoeOL1sqvyf2quRJ/KNuJutH1ltv3KtYX0oWSD
Jptt4+vd8x26R9Ls8aHmi4x454OG6nYA2d10bCzn0Y4Mem+6HhWz8kNYOPnPbDnLEVJ1LyNe1NYq
bhpsa5+PdMleuaw5tB58ohEpz2kUHOXJY0iKbqD2qAKvwejB/2Pub8tcLfdDWYpi72uyrnOqOc8/
GSjafnopvAZ2ebcf7ozHMYNioHRgJDIL57vlUBq53Z4TuVTiep4w8+mQ+J6wn5pw1LxzwxBdIODS
d/eqRoc+rqtA+ffh/do7pEem6+nCPGEDwkpfl+O+Ys85X4n7q4P2HSrxqrq0jxrSDawqK8dInjLG
NEjqTegQvtaGgQi8/COhQHzLdSLA7gxcuw4c1/kfMMyu+5j3T++LmMvF1zLO959lySw6IZ3rMXB7
v+lAOw99+iY6FVIVFJGySlUzerU8cM3ob+iU2mvGFROKAM2b4f0w0I+zPL1cs0YRJ03brMju9l96
LcZlo2L41uuLEnGSPSdWsRrZu+kfZVhrZa+Kp/+bjVVZSVCHvP1u4vwesVo0/HCIyxaDfet45KYB
wA/vrYUJG+ZQXQjR9AUtntu1rkjiOJA0X2ELD3ejQ39d1RMxRIOGB7EfSgRRMFQeHQJFgJ3cOADU
2b+y534ouHwV+9+Tf6LAIeA64fcCyVYjW2YXlmw5MFXMWwW8DfYpN/PIdDLv5bdoy4Om0AzvfQpS
ZuZRPnayvsjkbBC6B2oA5FrGf0K9ELmZ9IrWr9/Tt7J+wyJ9hm5+/3oqdQG09FS/zYd4KZR3lfNr
jTbFDCHi3hik29fB2bAzW99Oac53rwIJ/OyfoNWoQDAr5gGJ6w7Etljh7esDzelbkUNH3v3+fkjU
U4va7dbXHLA1p/W7kOqkH1Xs0dLnbrTpbC5SNM1J5U2idlrw5y/pe0x52S/BwNBSTRC81rT0kVuc
IBHtfea3MWj5symBJqSMjRNUeRFaCPaSD9O7NBtNJTvD+06gMf9Olz5uuDQCGd7tcalbW4rage7f
/hpqUh3va8LB4hXBs9gEz+SGi2CxU0IkBUpwQi8kyBPxcVY+vEsTmsQJfi1a8P7Sfpi8/ntMgGzO
ytooE5nbNn9QN/hgEMYZ+kJvFL0hBPsBTjqp6hvVoFxtNnqQHmR/o0Uxv6+5ZLbRVJAgtqQ+H2jT
NcUyIGFKhLG410p/FcwWu99Gd2WprorjUj++vSVVLll5tBU57u3sr1S3+GaOJP3eF1Ma8j/G7Kiu
zC6dQ7ar4LfO1dT/cpeGMWX39FAzl0FNNsi42IeAT8l7ltWk1rdPrLp8ETj/ksl175mhTIHlMoXh
qLMQYCLkFazvyNY3hd+n0WXRyAY7h6tZ7d9DwtKFx9moPRatAzUTg9d0GOGDGumUbSzGn+fHH/Lu
JcJWNM1v12/+Ss5HZcgXpEKLbQdO2AqCBDKscl9Xa6txRS5IEuwBZszePxMGc3Kzhh0SGyQDJic0
BuBReNunkbwGx8Iof6maJbg297JYeVyMAlrE7LNMSV9wn/uPBOh2fd0vYPOP9r7Uz4kmOKfU+1S8
/wA/mss3n6xQFm0wi/RYaVOmDrG4bVnhgvAykmIhzXrZ4xEhXcZRnltFqydFm7YBNqTMpIal3ICe
nfTpmq8peZvDB/bXH3RALBOaANc34q3rtzMEQOCWvO1WC+GlIoJCL/GK29Wu/eWpuqNjtKq1eAMO
f6YV8DE1tuf77D7kbJQGWX2blnYPUcj1tl9QdEcz2FQz1x9KgyhDy2sVuYPQqDsu+EDkSKDEJOY5
VXjv5zASrvA2YaYEo4u+4MrKAATV9XD5YQDFlhccIyll4eyORZ+Lhunb90F3dX4UWhGBYB0iD/7L
9yuAB0ogofNObpkk88SoqMWIMxDia3uxrTWJlDcTf/kNnipmsbHqzItAV2oldOMBOeMYOMPh+UJb
40TGJTFj2EuXOgF8bh/5JnFR+FU2inV2fs34tGw6oZLvXmii2KKZxh/wwRV1MjaMjWbSTQujbFuR
KYSnstER9WC3bPxE8OVGpSPcukevr6Y6/nFKrz3QnXd70fY2WEfFMFdLvMkRfexqKIgTyAp14iYD
iTb77H4gLNpAkh3ueIDQtHiJ7EhPoBelv6Rt4/m3L8E70pDhppysm+sa9RruEkxlVzwErJ5i5TFZ
V8/J16vW9Sj3aIPtHJqrihAXkDj/gxcSJYsXMMaxwcUCSkgabnt0AgNwBInBbVGClFspmUcr0TKA
FodZhCPX8yNY5ZonjHx8FoiglAvdfGCLLiLAseVcFDepuaZJ+TsRsRnwqFA+jXI32yDJEn4JsipS
YP7tBNPVIEaulBF7KXwSAz3hrIRsEoXzCkWq/WtTUHr/eETLB2HbzLDwG22s9HkflD5P/U3oxOB6
zGft4o/a8Gz3fuxBJEupKqIYTv1PLlW1SwzJ066ZW9R0OWdfhQtW2V6SxCPRV20mgfjZAeoDI4oI
EZl63XbUkpeIRCL7BXDguRcVAo7QOOWomlxHbqHhGknn7XZz2p1eT4jtPnAaMCg9XNOX888Zv9jQ
iXRVn2/zMUmGgLz2ewy/ytBtmwTXeFQOI5hoPE85D1U+ImWA6qvQ+iXYDs1DTUp3zpQpGq4Jol1r
ic+f94Z/atXG9KVhhvn7R+P9xSBjc6QNcH57eWm/GOhtbOlLs9msX1/Ks5f6pmwuZLn+amP8i6G6
A2785V9/sCv76l+MxJ3FBPNKsz4wfX5QN+lk9qKUOhzesZU8rOTLoAmx8d3hwAtNYvSvb8Z1Y2pX
YoVoD/hmfTBYVpuDeGl9UB+CK4UPi8q/f/C8eK/m4PlrZkT7ud8oD/4NvdqV/Lu/kJFMPv7slx/4
8FOZ+/1n+4X3QE6THicQNYAt+n/WW8gZOJRD1pA/JnLdpekRs0F+X0lDjO1G8BG5T0PIeixUQVak
/kPJbPlqfgD1TltLd9pQ9gO/7aF8ULVlJk1CIkpeC3V4gOrrVXopMv2DC7h/h+HPM5XLCCidcCOP
W8f9buj7UC4AmT6PCGXN9KPNIcHOesGWln7KLVmA5cs/4TLievVbL0bMWVLOwanRGipb3Yxe97eJ
6cdDVun+sxgmvk3VMkno3jL7jRXsmf8kuJCwSGsm6a9kUdVeNKhMRG5Sb5E6v3O9/GPJDjXFaZMD
zTHczOp+4jdhFZGUoEj7MZUqGXUdZhFBPYxcU0kr/QXc1C3QFAnbfY6Jyz5qLwmOd5AMCVEuXjLk
H8bgjD+ClXM93000DsKzHND/Ja3xbTWa/rpMnhAuzh3xjp7IJRl1BELWpwBNH8OQx8EfuBuRUpfZ
aRzTKP+qFrBMvg7lxOqBIlpTqM/cHUck88pX/aapOE7rqGnPdYXYQ7MJiHKWqpuKJM7fiv2Q+FUT
ml8kzuUhwcQgryyt5ruZviZEve3OB46/pslXmQghn1Lz8LLCPKlLYemuuVPtm56fZtaRmoI8zVO7
9tCsIbWSITBqWNhXixnFBxrD4CjoiwkxD1MacL4hS3Llr1M/M5n+yQFNWUhE6j+XkVRogpMJMQXX
BkKtU4llnl6osB2cuKsy52vydf+xCPudEGmXD6RJz7XSaXRYNinAdDxpc/gEg635r/XfxXv+1/Ej
+5GKNGNVPuEZZm/NmEquQb1QyWiDMeTU0BZR5/wqnTy2dnmVSmPu6vMeUOLOkTOVVvQa2bE6vydR
mgjcBFjZ5OvaMPc/AOqT4se6GlJwmikPIwcM7GdKlKbVuzD/JQH0NJFh9Wd2Y764DZUMsMPNlCjj
Y4x0UOCSI/7QEB3zuso/t2pJLfIWEp8Ur/3JmhIxJagfIhPPuWrkQWaF7gbt9VY5iLE09txgVjXl
NDOlruNGCGSOawtiGGW9lhrR6aR7D1r/h3ln/R3DfRC/n1rs62+81YQMKMuJhzD4qZv6LQo3Lkp7
Dy3p0IRfK9MZcGe4ZojWJ9Mh9O53opX9NzEVEMMBmBOMAgnYPPOqJcQYg2Spdn8t/KNtl6AjZ2aA
2P6iAyemMFAv0WlHEjJR/B9RZ9qcKtOE4V9klYobX2cGBNx3ky+WMUdwQRSRxV//Xm3qqbdOTmIM
wsDM9HJ3992adzqWprKdvnRWbGjyQHVQ5MGXCA1HRZEnvnoBF6TLnk2eG+Bpag1SGlcVPkYx3ffo
FXsxZK7l5YzgHs4X7bNpaMN3pAyQH5YX+CpWA1FtfLCw/Je3N2hE4No2IB5eAGElSs1AG4FOeSFw
I2jrrHe/8VD3cDTCYwu1jw/qM7oKE4VOnNRYBfV1DfBSYKFnVz9IbP8hwY5GKUFnfNt2HJrmYmjB
7wCMQInVmCwDGrmQ9gyC0iaZBI+WYDQBGYqvSgfKlvrOK9gYFN4lPqkACVEiUM7kRMNdch1XFNe1
Y5WxT7B8Uckgtl3Qp0GP60C8QV696tJeK/WrwkAbkvq7YQ1eIgud89Z58HR7yx7GEhNOqupPIwRD
d3PMF3wrKBTh2xSZM0DA0T0UU6AZuXlNNTJzektX1m5E18mMHHzvYnlFEuSZqSrzwIJ6YSKZU1kJ
es0uRrLdJAbADqKxM/grMAVkTEwG8BpVTnWv2NDnKv44ynd8d8DcT0tD+liRJwhmBZkeKAgCGuCE
aj1Smuhqh/n1+MpmnXm9b2GxsZ5JnWxvSKeA7An9ggYjVxZ+c1sVy3QOGRF4H6HsSHVwC/i+QUxi
qlzpQU4dB/psVQrtN7sy/ZaMBvLoVqcvtktjX1/iRqLQqD1hqmBJhRv3Q1SPIBSMEOhnxS5LA1Ly
40P2XSCXvyt8PtoOEr+DXJeterotrwRRIeMjqwk+RZIupvEvtNP4SGwuttJ1bq0a//TuBwHJ1rX2
yNTXhJoBzid5CKQlwqYKhvrDk72uvM7Pe2SvpQHKnXju+x/uOJ9sADT5bDNIu35hV/zinrK+aA6K
iNmtJAxDBPvMZjzncnXaIgluYCg8WrjBW265Z/+WfZR17N7ORwiMiiGJNSTMPCkJp4fXG/e9oaSh
PckSuCuXr+c0v5OUBMSH05LO0FDhb/z1WFRQKpEqQp/C43VMPghIACQP8OFirRa4CxOoOEqai3xE
B62dLGL/1fAyfUzv4+ZwN8j21zlCBJbpWJX7+75HOg+Rpf4e6t6fi9v6wb9K+zFoAUg2+YwPGB0p
rJaC9NitQ00EXIkVTSk9L0TEEW37dCAFz8SCx+AQ+n0LoFk406QFJAoetcWa5JnZpPVCFIzKuAl7
E/ASBzCNrAsJ8WFN0H2DtjsUhdEU0qVTAQ+eD/EgrMeAD/F3rF5im2LGv4VlF5yEMTR7CpeTj7LS
OBlDQp+gL1Ai+ZzOChxFBRRjYrqYKQigqwheKTmEKzFwvhgBX5yec4P8wTwMtzsalDOR1AVFAGMh
YMd5GBHtKvhOrTBXYNwMAYnOokNv/fIjvqOoFbQG/OFvkAyJmj5ugfPy7PlY9x+ZX07ZGpDewyV5
hz8xJr5Lwg8RD5IBQ5ePkxjGQDn4Fg+wBLnwtbvgHb4gCEDTchWGxYxwb5BBcwamxsrcsJBfKZrl
fjgzp0LeMzbOTL0q73AqvrhPjudNjudgVBKlpRzJ5HPmNtPinrac9O96f7POemUG+Ru/kk4PPQ6H
MhpG2XkPQMG5Ad7khmVwMPtgN9McBdP2c0m+R/X+e8wNMgzOwel5CBA/yHg4GQeWhsngBHwxZjjL
UuC2zHCOv6XE1ZgSmWt8oEg+zmf5CAuAd/4ycxmCPLrP85Q7CF0qBZi2v+XGZ/n6GyxrginkQXHj
tHPoSbkQn+assrU/88lF5NGSrTuBnwTclYfzGS2X4/XfoQyAr7CU7mbyqAgU0aoQsr0PqzBzJE+7
cLlH2uUwd5ydR8XUcGoGIMd/ppLvDOzvKhzDU+RG+JWEM07LF/wWfORvZvkgQ2Su5WFjuyJ4KJTj
l8qSnhKwe0F5IRd4C6suL6JBUyA79hBzzm6OJazAZVhqfHEu7of0Hx7i30J8U/jA9MTyITi0uR/u
iqvyKDFfWDG8IDmGZ8fJOQOj5wV8hhgqEA4ikS+xdMf5eyhkDHEk1AEk1EhDYzkLtGDkVr1lSv/u
dVe4EJTxmhFybWCNA8+ZB86OZeoZCJ11WRiguDmU2tra8xYl0vzCtaZUWJn4a4X486n0jac0erKP
z18aSd5V8kUvt8+CCw9Ui2T7hnj2LMk7drvQel/kUqs4NJft44seJzTOAh7ov8pBi5BFgs6AoUt4
t+rkZSJTSJdi9QfAFUT8ErxoIFcHjfZIZgjkit5NZJwQg27IXNeXzDarWArjcNazOarmuewescni
3+QXSJKgErUtJJFKzwswnh4aUHqfYKxJuiC+frbi7KhhjDeWQpiM2tUM8n5JlDLsvzilNSIlNu4r
88kzpTDamtElTDYt0uxFcAmhxeZFI0KlBCF7SDSr4XVJRw/l/gE3kJpZ4vA+nQ+4UHuF+UtJ/Tlx
+ATN/3oZjRxkY8aZ1326IdwzNfrMOfDlvWmNEDnQq9OH6xU5zEa3C6cWPaeIAZk2TMxwsdO5zNJ2
3T8BUInZSsKse6c5T+Zg4Xba1HA40DbBPJ5A7i95s25Jerx06UnCQfNTL/+kRxc1hTCNtP5Vuwm0
Tc3D090tH5hUqaKJG2bHnKUHkf7uCdGwQ/MfSrxJxCebtf10XzEesnerjRu8jhzM5Q7xVJql2sdH
RkPW4JL7lxxGahq1uLRihSoeqonX0ztTjMkNhn3aPLVKmnXK2bB2XwE9U8P3pnhRBBu8bP9GiwSh
83UudBRLVNPS6UOTxlBCNB4RJzX3NmmeJoKOYkMSwfC12P1cfu7bDpVXV5OGtFLBviVPGEp3SP50
3lDZ5NWP2vxZpXDc78tBs9Nc3ZoWDZXHJ9zETkw5Z7pt7b7tbHWn4KdagD8MUX2jzjhcJzyYiJbO
+t4wJJUpvnIaKGBb0882B9eb3Q6ZeyFCzzQBU1s0aFBdjBPWPQkRLSLYFMH5BEQprdRMcc9eRhiz
tXoD3q5nc957nSl1+A0P9Y55r6jSao5TtbccTNJB10CsC+Sz7a1a3+UWEPtJ3zynFZExppNjN6Or
BN6iaRNKapg6QzucsGQikzx0MicFpE4zWpbGutEmptC/UVBGg9ivMwKpNqmeuHamYAljfW+iQzWe
EE2hTw8ONJAUfQDwm+kVzwYAstP+Tza5W07tJ0Tvfx96v29IPNCLXcShvp1J2IFqg4WoqwKK5X6E
jMQ6Jq+FsBaGFnIcMIdg5OBmaptkZg9CGPHWpXFHDZdyIkrY8aRp/dE1VexkQDU98hSUffuqx4TM
qUhUlS7iftg1VsN0oEw+xjTYRKUN30/nfShS9aD/Htogks9BOPbk+NlulW5tsJ+GSW1OhsElpJMR
hVmAgYVeUPxNCg/OCqn+SVCvjH1zqRCrIVMI9YDXw0lJ+gXhsSz3w7cBu6+fMaZ1ib2/bJPSaRty
sikSeA7ad9VK1bbg2gytbM+rtluvOQn50yTXml6PtCMDTSJwkKILsdODYITmxzYrmn5HpnPr35+G
KeFZYOyqnO+v2DzwX3vm9vt9m7bW9kmxkK3tjhWQkoUDi4w6lSbeX/bdw/03FWUI3mFwwuqJ26Yu
hFkBDExc/LPmuZ/vaDRLbMRLyS2ABAX6gZ9TS9XDILM85usFuP02CTFTWt2DnPzc0ZvqTN9QCmXG
RUiala41gKeCruX3Ct2jMG7VA7Hbv7471IylZI+o26/lUjDWJhBHkGuUI+knlwAUaRzhwqPWLSNf
XyzOOEM5O7Yqh/nwJC6I2yIVAjuffsmsBRo4H6FGnOVuUXGr7oPGCLn6Zpyz9+A1i2XIva8e4b66
UvezbvTP+/xYNMWlr7YKG+1IPxC6yuxQEKNXi+Zrqk0OH+4WBg8UYz1FP7f7V4fmcsDT0JDQuVLt
riqBN4UWdPuQHmnH1rFHC4xlMk+nv223FwBvZQ6ZacvSkNqoQy8fXn/hImWTNHXEOzBZKPJFlLzT
oCzZa67lF+wE3jh5EeTWHIlU1nWH7FDnZ0SFs7ZiPtjiY7mPUcEJ0kXeU4D4DqSgTkUigu56lpET
sxA419tA0+3A5OCSAujV1Ou7xTFN2gl8xgCtunrtwVFdBF/DbQV1JLnzdM7+aU2PN/7hLUd6K52x
TWbaKjXyj04PQ4RJEjvh0VKpm5qzLjQNR7WlIBYkJUcXV0PNrEce5JTlgFgDyR2dNqlbc5845aan
vXoIcErdjraN7bNU+HDNy8yLnzR6JuzHD0vxy1WHPxQ7tiDH0zNLkeqoHh5bf+ed8KgAFeD2rKne
nNSnY2dH7AuRN49qXtXqX1oTPklspKZZKJPIIRAJifMH5r4AgkzOBFUCbDsS1DW+pAFN8lDp7Icl
C1W1hSKxSTaQ3oHAI0k0xDJmXwyrT8NOLKimRwrZgPzPPvK7t4GLgX/ATJYjTSYANnFQ8a3Tqn8u
PFLSO3iYPUq8AYboRErt+j/iR9+0Z0DYUJZ1N+KoAx8BM+ZUtBnsG+rFsYdaIG0AEZFP5A2/GsCI
WlSWPwKRRuXhsUbLoQY5fDojks+26hcFURfob6ktpY95BMWTpS+VE6Vgcvp2aGS6RrPGhqm6i1fH
7PYtDNed07WY1PBYloTQ3U48OLeoxhvHl0VmBpAk1jJtQxF3Gp4r2jk5N77vRo8ujZ0Hlz0AThyT
YdKv9ahzX4VW0HzobhO1D4yOD6PTp6loUrG3sbqc5rqpoWLXYLI+KQosb2I0cI1N5a1dcJ7SLgb4
yjkTT+4TXWHBQ0Xi5f5tGk2T/dbmjqY03TqQBai6B7rnjkuTDhEDtUWr0rm0dOfh2Iv0JPIiNxAw
r1lDs5eTm9zIK+Qqfd8UjMQaAWPoymXaW/Sh6m7rjKYJVdC+zpkAV9y6JufEPrzd6zI3o5F1QsuG
N9PSj3G9o9jzddCqYej1AjRH/2Lr595WbF9dmmhKb8GtDBBmoaP8dvUzdkulI/+6FSUUVPqjtvmx
lmvTikaz2w7ouEH51XPqc0hMtPyHfww6HItX8rrm0hjDoVvUjrdlB1GaSrcnds3fry9MTz728Dpk
0jTrJCpxOG3H2Kw0feB41JR8TD4jV3xPqC6EalP3iMwgQJy2aqsCokYdQUemMoP2lA0qe52rD16a
3JbPlm3LzwBpgJSoNHwN07Ax6PhUxaxanIC2WgnohDqb6h8uTsTLnR8GlwA/3Es98ttdWx92Bnoa
B1z3K1fE7NXLJUw3wLRwyU1xMN0UNTh9Ivx8nPCaIiagQRwI38j2bAP+W/1SQ2NNWZCiVxqVFwrv
04QrsuymuXrPiXXMRcTi0nL+B09OEznXNN+76RovYv7dMoUpou/AiYxGhn4lT497ODnnSTK6QGob
nBgl+RCbB/FbhpIRaTEvQvK8xrCbRPAqb5orxDkqDVnr0MdM0cWb/+1hpM+FSoK3j5Q3PFkyBhDq
LX3xRGRDXeC3HFEE0E/wrojtfMl7GpCFkjzQZpYc3eU5OmXlV86DN0XLsFHQIPv4xJJruNTXYzjj
YK5rX/bhvIQ5gd3xdmXto55MNsyGtAZ3Hvip2p5UWB68W7FgY9Z8su4enrh3qo7VxXsVe0Z+0qPP
0vARy+vs6taDzDyPInMwxxqHiiVdZ+mW7mWNDoAUyvRGL14gZgr9CnqjbupEPvYXbsakNRKFkhmQ
DBZPJQokeDr37W6VOBFL/G+VsgxBTA/R8Om8sF63aAgUaL+9SCGdUtjVMKEjQmvuZY+xMO4FPJJ1
56HzHY/lvqzEdCB/wkBSe8WiQjxU2OtAzcPbkM8fOJ9ToysaVj3LlrVPEZ26DZN1xS7tzVCAujiW
5u5zcf5ipeb50AWrj8tFuba3FdZWohAjOb4bVoLd5+0nvaiCZHwZZyYkOrDlwvQ8Y18zls+DFMnQ
ZKJSv8lPrMY3z7gcMnkslJg/sFl7/BADggbKJDGrViCiYTd7bxtbefDCA88CXmOkDdl2EOp+hzx2
eZQ177qFiff7PCzdbJtvuVEORwSG3MLjWJ91+GRvJVNjw2TNDFC6zb4mZIMIChJEStW31ADXprto
zt6H5OK1md5oaTGEB31L6rJa3mCwnFDuRWRozmhZXD0Y7HUjUbJGMDJ1OkSYTmTkf7L072dtIisq
Pylq3DiQNaguSFDTm+F38KBYLw7ridWUYGSIuCz05z5ZM3DhMnewObzwoBBBslaKmQz/cwsqubKU
eJP/f/9EZqWuOFdnFk19LlLvTRqrtgHssA31c1MMXhBxY5cPgLyB6q2pBcECTOEA+9gZYsnTenrw
pqdAQgwrOCduD3f2lQs5RNQdpjs4qMoiQCv3Yv8i/1+Nf60J0mh0RZGYy5BlYToLkiG5nkmw6zWN
MJwIUT7pKVaOxtYcig7Vuy2xOYkjYoGAt85ALgPY/zYk+f6cTMVPXI55SK4yTZ1H3AlKgochZljx
mQYbU5VkdgU/IpuTnrkHnicP4+FdOY5urbzHpjXynFEho4/Y7u9WTxTnlcmwJrJgMsPu4gGzquRE
orGIVCAwmJUo4uM5U3EbNvvy/vNI1GgIkMFxuLaprDRm8DoUqSCjErtSNEpmMC6+ERzIlN0o4zh2
ZDi+7NsHdtihEzwwSSvOm5pyIvP3pynZZy1mcIn1y8I5jdnXjIk15/b6JQKp3eLSUABABsU+x9Or
a0KVfLepr1A2SseJpl2UfQ0ObdkL3BmHisqNxxhdczGta4BdfgPh2/Wg7+ffFaGNhF99FFBAgpJp
/GASnk02IIHZO2/IMfXgUlJ0g1Dt75YiV525pA0fqqXJ7L/1AyqCOv6mpi7AwVkioJsMMZy03a/1
xVxkdfmyiEvTQnp1t/G6HrRZ0hlmMsC5hqfdIYeZ9SCqLh2nexaeD8aPliKxWdtc7OInQ3RRX7QZ
jbrMCdVDQNRroEiJSzM8ioYDeDZ1I0ikMcmm2BI7u/LRwsCbWNBHg7ipepKNzMIsdbS/+A8icadk
n7O3O0iuP3eGHb+NZafKFH1sBWYXj3FbYCVlLX1b3ppMUFNTMfEnyKJfkXHVeif24G3aC3pH0Vfl
sO7kMZ4J5Za/3RxxTbc85gA9B4uvfo3FKmQOsFnWMPrqJEAv4r5kk8cMz6uPNcAknbENsJ0Netp9
fyZN3B8EpinmcdDtMXuAM4aKBaehqn/x92UGSaB6e4hwTvPUJ+Y64jWOGL/xSp8ZLgEBc5880Ps3
l/5+wd3tbmQ1UMliIHYzL6rNAlIUsS5qc0yDoOHJ75TG6OQby5UTPbisGDhiubbw4uRiAjYxMXPe
Y2pkxfFgkHLJN3fDXfCZz0Utr455gn93UnIlh1xk4F9jQyGG5YHt+a8lf6ciSSZarvucLW9yiFzt
gl8XkYLAg4g07BG8RbIddUK8EIND7BB5RmJ+yE8WygC3cwDmxBHik6I6v3AisUPE3aTlLq8j7XJ7
MZkNvHkjk9avIWVqHH/y/n5WJ2pDVeaXonsv84zth/OKdKdUAJEur+QdmTzLq0YUf+mU0Yn5IseJ
DmXlRMvCuS7lsFe/5WQ+m/2tuwfRL6JO/r5XR8AaPoeI+2gdGz0iyzL1Uz5KiQqCIJqK7izW+fA8
bTRRorUJrDpInY8B01WNbSUYErgQO45peDmd/m14qWEVfQSLyV/ImVbgdmlOrFDfyLEA1GgTja5I
TVjDZzIgDF5RNh9jXBRLm80M2aPu1t2HdHfwEMsza0KtLAeJ2Q0iivzupTrBgBaJzZjcQX22xk8W
55deXL+hwaQf3MjKuY3o8wR9DFXhrx/bD83L2zk2jBo7TlPCSguVGFKBMo1q8NpA96eiFRnTPf5K
EOkH5E1T4UD5guSJXOEBfGaKfhBQOhBVJ5uHk4DS8EuhyCPzyCArcMpPFJsUaBfMJfxeIGn/+pFU
9FLjH+ReugtxB01m6M+CgBaHRG4U7BcXm+wgVFfvwPA3mBQE1p/Lu9pHg1RyDwXXR+aJ0b5T5FIh
MHum5xPhCcR6vrlvlQ8AMQ0eNyO8uOQDedQKUoqS9rmZJXcnakEcjTOOFCgru4g90P9byzWQsSJI
BsmgTXKWtSdGxoVE0JKds0WQ9in+hFaWZ8SDowED3P9eG1NEf9oOSuNBAsDebU4SNZEZVevT9o1s
LFpzOzWyQyxk6clYurGGRouzilD+tCsku2dAmNgCLKjDTENokBM3HOAdjoN2nLzJx4L+DOR+NL0L
TalQNiupNJFcA0npCw04I1mO9An6V3k8fBqrGXvaQ9O/SDWL6OG30xDU2PT++O28XBaWLDhwRRP/
1G3TxDZjxbVI0dMNX2YGxxDk4WP30Jw0uGNMB9biCUiDF4IG7NOFBDt9gRoHmZZDItiyHmjpP2dO
nnM5wTpYgpPLNLc6hhAp1hef3pHS138FRP8DsSdaJPaImY/Osj0xNmSd2x54kTqzicVaoE3uA6X2
XiSO7bU5BNPeYD5ghWQA2cwnxsQz/Vyc1YcBjIshf71b+n1gU25R4DBPk/Pj1AMxgml1hwWGJxOO
K7GXxRat63PbSbkkxH9vcmlYHVRWBNdf5LKic/tH6t3dV198NvUaXY1oeXsTB2eXrCDi1sraiFv3
HoTOlYoPN+lXzQEcYD+UxY1QH/zsEIzVcT8y/BO/MSKNyxWH8bzgnb9fyk0pTiRcah//kRUOwkoE
S1TVRj5JBvoUn5JjRJXFo5DCDxyFL1Fn4UyOl2PyTcUO9d9njTKP6c6TeTVavJi3F7lyNaKRDCh0
8gHnYx/FDJHv/3YmAYgfUCtND8mrmC5oGPGd34PLDODwNhGH/GpQXgN60M5EYVkogvsE/gp0Ym0j
NoSFw9qhKAm/FOFeP6G5gWmq/ZtnjddSEHgE8sDdIj0l50HX6x5P2ex6Oh53gl5fQBesMToMXsA/
qBcHpsF6O4hNIXNV13Q7wXTbzQpEs/hbYlpgeMrOfgoUjimHPXQGuApyg3MEtxss6b1RfKx0i65x
LTepWElPNPjhCXx5HcKjpS77SHSAL4buSxMbGzW2KWcO1+Vkh5wrDJ8VKzQ5RkORwjCncVg1Y+n6
DT9x2A3IdlnSn6ZDIpkFKcFFkJ0lkMkdChR+sPRHf5uoCYGcCCZKhjE6toApdG1ka1DT2QeCYS8S
KBQQRSz1cC1JHOyWF4qgs2L4su8K2ZqiThJcRvFhkD0rCiyHFtTYbCe5rr3sjZ+Djy3PxS12L97z
CXEoj8yavHmDIMQ3zZhRWAyB1cOpyHPhjjix6CEZNbyFCzkmc+tjcQQJiLVGcgOEs+SpiZtI8n/M
QOqzPymfsvv/AB98BJ7Nac0Q1QWpJFTXHSwk7BGnxpXY/kMI9pAU18/TbSsgSGxa3HsmdbVbNa+m
NRN/fvdNA0r29IsG1rrctnfBfRjv8XZfuMTQx4wbkamcZNx6sLoA4bEuWhC1qwnhg/ZO3Sw0e/VU
560g3/SDw5bI/fuyuX4JAB4OWJc6zXWMigRRb60FX7whCzA59uDfYD8fq0TeuP428AvE5CmX8r+1
FgsU+JZYI1YBudv7F2Y9OJruEvLc3/0Oa7dyIEFCTdLECW57zJK8AgApD2DeXR6reGYCha/F0Y7R
rdC2ipy+syBS0d+wSCMpKQWklgJOvzdpOpQHkEO1om4CSW999cYE7M8Q4tG09c8ACE0xCA1kqIQV
kVCo+J0jJaB9DAfnqimxECOhM3+LY8hcv1g7Q9C+BHADvT8maqhbo8ZCnENmYjcCHaFWlR2K2Q5U
JPtS9itO3F6eDyxG+PgCIeHzsVtr7F9AIdp3EW2Sg9+uHI79drTZMggKHhO9akkvBBRDHgi2hZkH
vAoDKPIajFq93WTPLD+AUgqncySIlRueIX9kYjgl0w7wK75GSjojJ6m4MjAJngjwSNt9u9Wtb20F
0rrSsx2B7Yo1CJBDiv34ubYsPvoEf3H/Qx/oOYDvKqPlNnq8AL0IwjkfITd5+XZ3MxAIrhp05FL3
ocTYBC8V20/UF/SwCCmalCOS5DxXtMyTxuIs805/FK/lPXvSPVzGYsmmSO89cBjje6xtPFsBh3mO
IH+lj2TFYGCx2u6f24FdbZOcOxFHxDL0abI+JrBgip8DwAyfmMSkRhPV6fB0xFmScBIwoVPC0fNN
rMA7UcJEbJtlG3oS/mkMxUxOlxKUEhlOIiRNvLHOwaQj03zrMtZXDOXHmL0wx/4fxl4x7xHyJP6G
pT6OvQ7erUkAa0VRip9ycgiw666NpdZAwYjWuGC73SbyJ9AxkFEKnQY4KhSDY+Wb3le2KUmBhSck
QEcGibbwm6CmL3CuzqLUdl/E/c+GFyb8d8fuQfO1vm4bgW/j0a6Gp0WcizxI3Kdi9cMji3GK4itO
XXuAu7554MCJGmfznjSBA0rn5/LAW5gbJo3IKlfsUqanGYgLcAOpyAwWj2ATInVpeahuVD3cNWT6
7NoSCTk9beDvn/YcAdHFIm8CwJrHJvoHg7ZuAiNFfRvzpgWahnyciXwW8x2oEvFJCNn6BLY+FvOS
VKNfQe0R4cBr0iiOXcnF5aPy6sVfBL2TSFkNcSFHPByIkAymFywbRPK1tWjzUmJw9sN7iqxHa0h0
H51TYN0WpnPnjgj9I2O/zwn39VGA25eoUvTO0+kuLsdGaGKJ1A0At1aiGv4UA5lQjAJNO8QlysFF
G+L/FE68ByY5a0hM4SbUlaGHs7KONFt/63aAGaFak4ch3xnc46St2btvk6hLJql+4O2tqGKhG8eh
Ch0qFYlNA4J0lD2ijYdgJs47aMx2tIuZnXRthXEBgELKYEDHs1m0bk7iLUC96X7vPGmGokr2FMe9
W+7T5Ow5cDWO1uc1KfF81tZt+qkBiLCm1dMFFtGP7cO8xwR5lDW2aEQybbBowQQ2D5KjX6XbZdzN
X/qx6y6nqE9uHntQ3TYdv37+iwqQgPVjkbg8JaKg7HHzKz4bO9X0b4N4RDcXVwXfDbEK0i0DgVDa
gTg2FFz6xXBfOu/9w0+pnT99CUkS7VpxGcitps6L+pHdhvKCO0m9uF4D8gTg1EOvi+9GEoO6gSyu
bNYdTA47PEAKphMDgSwenP1VbOpsJ1gV4EyBpxTAor+49xdHyv6IQqIMjme0R6VOxiv/kTJEZu3x
l6Rq6m5OJnSPFzgcpMgH6l+X9AdJeIVCWK2Oe7pYwLJCLR2lVxj76ngUTkJSdb3EPVZqJV7Zwps9
fVuKZoIF47UNBdaL40v9yiJ6EEMUx5d6yL71u34v7jgsg1+6hk1u++74iYIGujpAnMdSYNksYPLR
dYI+d+8AlQgwFsUMBh+q5PkhC3J8qheA0bp7hAlAUuy6pO/yjN/4aSGZvfiGuFdt+vWl/KcDl9S5
kjY2qTxoiFwZcLXYbagYhs9CmPvpw4mHKtAbrjO/wWU1IzsHY+yObroCXIj8ro6vdTNIfQKUoFLY
vchHwULy5X9oDgIP/EUQJ4nq/xfT//ihIDNibxerh7Z/JO0CH0BEFAAQf0B2IqweSPiLh45zuhNC
H0w5ckCV03jD45SpkcVB90AYC5gm2AiqAenV2XeIz5+qN/TNsAeyEV+sK5Ig/+6n576v3h4yQQGU
SbLod1RjJr+la/Zt/03uiE/aIN2W9qjJqWzgp6G92Pg5JK/MYosDmgEIykpGoCh4r0yDVxRAEj6e
W3RuqSKcc8rLt+QKqniZkgGGv56ShzJNlswLh5EBZc7jZAny2Q4SMr3pnC47XmBKkgeHKB4tQwuX
vLvuTeR3Bhnc6qPKDZexT6kPWtdtbpOIQdweOpzu6FbD/HcDCjXO89J5Ui5AtMvJ9k235VLh6jYY
+PDhFyQnSAUe/aDHu0PRNFSYGIcmSHyarFcKOQjgQ0pwncfL0+8bZBkHNsjXdzSAuo7DFsfFS4bE
+qRc1GRrvAUBAbjFyqVuaU9SF8a1+7RVgxlScFxzbzsS/BAJLXOwsR7n9SmDGNvgtCQ/wajw0zGd
X1oJftFyJAFAzlV33k2RVqQDrnKPKgkw9QH5N+PLqLHT95/mVzbokppimvjn4JKUcrNEV5Hb80Pn
jhEwTU44F7pL7xIDG8GOq1Dw6sNNVLCvmpPb2gpKEF8e65pkOUBezwKPSCn9SUBkRE4BvUM/8LcL
IFRiDZE17ZDkDq6Rj59LYMTyB+YP2TD8mTor2XjkSH2FZIiGmgqnX1l+yTR9w0IOEzSwCp3h1Gua
fCVERjifbM3G6DF9QvKXYZiQHV+uww79dUjQlGGQYcCSPHtUk7EjPTJXSVjkybNeyRVhNZIK71Zu
5rQO9szuw7yCbO/xLxnWD+1wFJJnqO7r5lbWbriEBgdZzKrtC7wUD4cbms+Yaks5Asg8TKtud2X1
5TeKPdx3vzNEAH1fVXMR3yg5OemdRyy1VKdhtMlwYNSBtOEZCXJrKABNd1WiZEtXFE6m6ouqoV6H
bOdIeMcacUZPgPgcxgVr1lm8+6gllODjIBHtzwgCag36rIoME1vfPEJ+GrEnGszmkPSumb06+P7d
eY9LCqkKAteoJqaVjF5OQb2KoW2nriaisk46ZPiiiroiUm8eeTG6g1qs+xTPL6uJHHL3TsQVPTky
56Lkf6I5c342GB6NPqnEYj+jM8mfdPjooj3KAwloXNBE+jq4ABwh63RnGMVObS1jeKLwGMXwygc3
uwftEtjfMiyJrItS5r67+rVNj0/zTpk92fft2W5RHWRyX9g+GA0toEa2utgE0GBM6W8qQkA+TANX
VAF7RItx8ebhNjA2ANLgnqdWkMl/+mAwbkX2L++S7BHUF9TxKHo4fXAOMbXtyWOdrDtBiusiKR2C
fkD7w+1bAenYxN0kHGN/n4ZkGvBIPoESX2RRqV8ZS4gSasLG/KB4RsQnEu45zBEkt32OrACbN3dk
MzCdL2EwklJqBxQH7gf2NempeA0ZLlNdv/AN8G6IgImXJF4IoTQkuoCrjYCVuCUZmk1wWbJ2j9JF
K3d66rSkt8vwibRECJG3CdXHMl72uIeeah1kB3S2BVgkhVjT1/A6B50kzFRnu2bkM5H7LVsaQhYX
vrSU3CYqt6Vaf3Nn3DTOocI97d9FO6L7TriiNNwTh9QhTmxqpvBePxQvO2Tdaig9NPTNH2MRH87L
oXUCs6r+STQF0/ybBJHZhRQNCmR5zKLh0qmkKAhAHuLhUuThA7twywIQVwgF+UkBScjTo1gYy9rm
WdYlVV7UHr2DMIOIwQZ1j1rexYtwExlPTKDl2e4OXmIZqG0Ei67D6Y6xwi3uCOhwNtCITDW+on82
N0Kf4fbHgGctf9GAjSu9YS0iMEaCPgcXA9undF28afgJuOboBKsAJBd41YwC2i8oXuRtoHYvGWQv
QT4Ffea2RqV4kpjmEp2WEDvRhQPBxQY2eRVI/A4I/vwZxG30otU5T0McDvFErn46fKyJYG4hUnJF
mT5Yeg1SWkQmym9P/2Ghu64ezMSI1SbLv+V+NC/rkdZpgj174NscYwcNHid6zg/1XgR6kxJecscH
TCul0U2somIi0WSSQsVAxOShjeznJ0bfQrLi5G8vn6vvgUBZYNEc9HRLn9ZhnYf/2THpmoohn6Jm
WqGxVBHATeyEwsgOYUMiRA512eoOpsDyK6RP8fGK/63Pe05DgeRehAyp2iXZ1vp+7MLWSLUn4gIB
vRWDvd3V1kgOepjXtoyQBfY3ofKTjw3YPyA2EMWdBczoIPv9N7410gGQEynWUsVWziPyKPRPbOcr
vhF7PUOQZcoRWYlEG8XDj8a+rQnEuxIWtWbkwcWQfOjbUQRPK0Qy3oFBnRe64XXgnY8Ut0Ztp49M
cEkSxdwXefsw0+mdfc2JITfA/vyNCXyhgZHZ2OicTAR+e0TcX71ndDrjj/WvzJP0Juxe8+B9+XAe
0DEUvUNe+pj3lzVKN8MR76tTfzdECnokLhHCBtolG4oIqLjbO9xq7AGY3X7EvbluoCmlEmdj4yqo
cnBegCKPniOylkCKX2RaAynfKOphD0FcMSCLGVwaMBirg3+EHUOnJCpKulMEQiyRyBIvFDT45FiD
NqXddcDjeqkeM2r5Yw+eryGwGLCB7Hb3p+vJeeV3bB+/7qRYgHNiimAl+K8hf5O/S1xdQpDYwVMx
mnlcgwtARSdou092tsRi77zC1CFkis1PirPk8LTAFT5ICFAEfwXYlxP2zyLQievCuUXsFJYKRkDh
OMg+aclicZ+CtzoF14lIJoKxH5kliDnPkwcIXi7JaUlfAk80KcFpda7oBT8ciVV20W2yzuCOA4yw
aO2BKxKEs5qD2YmOlb+i2QdSZXveFIVOf8jn7KprIrYYs19MmUu0dszKg79oLBH764AuvLyWFUBF
Mx7lbigaGBc5HPKt2Db6cIMOyfB0iAvJzmqxhMKUlVK3tOw90QUsG+e+3x1kq2b725zqZGx+zLKm
6q4JPxkqw9rMJf6QuDfi6oSa0mOTTKMMA7YyzRMZfoga+TPNeR0EMWJzhl+L9sReQzTDDkh1P0dc
acTNm5R4Vlh6OYTYvE0/3YmcdzUOUTWVDwmGWI6Uz99wHCHbQPrIT8rBIOSdCVunxzco3chvpUYd
NUBy7AQxRA07Zi0xMYrW6Xqk8Wvpwqk/bHzCemwiB001o1KV90TbPpknU1K5RLXjhC7fo07untzs
ASkLlZsnNFcTv0+0q7jV6Yp4G4QIlNry1xdyC0vWAjyShhtCi4CyoESTT8vlqchkV1CaDcPMCm3w
LfrqhNqku5G5/+OEhEl5pUtqhTlf03uTn0kcFfkZCHy0Exrojx6TKCfqFnUxECUsqphMYkqQdBKi
oSk0zdVeYpNig5MUr9I1ndvWDbGQb3MUvNs9PvzWlppUDXOX5DrWRmJFibR9f5CXM5UglDr5Dz8i
qI/GoHXuk/oB9RyKQKY2PDhjW4d4eQVp6xN7ljuxX20pFr1zos6WbLVxjwXGSYxIKTk9607tq221
DXOwYWwz6Epk2bHUyF/J+f8xh5xUes5XgEExDle4pIOO/sqR/PhVQLHanlngIdgvCSPDiRtixcTl
JiGOQyYISvtw8SN6yy7aM35DLXDp/wvxAnvxdB5mTvoR09n/SDqz5VS1LQw/kVW0Arf09r3G3FAm
GhFBkE7g6fc3166Tk52VGCUIc47xd2NauSyyK1FgUglyz83Bf8CTUAX/iYU9/3owc5XKmByXL6uz
6+mrZUYK717sd4gKcvdheJIqNJ9lEeTaNq+nNKUNKa4a1AxZ1HSlbLLoTLnkQX8B+Bq+sAveHQvy
+6+wTiqOVLqvOdkhzvjagAYgv2mB/ejivJaF1L4fhIR0fC1mGaxJFN4X1Emx/zp18P4/j6DFCUIe
I0BnRtqua+CQ8eIVcw7BKwMG/BK955puFihrskZIt2I5Hk9ycMEEkapB3qdHwoBbnkY9Swdvz9ny
PoQpIpMdeU0HuGpt27BvJzozR5lAxFS7D7pJkGXANxZ8jWtVIerUkYAQgJVZTJ0G3vxNvIejg+SC
ri4YlyP2DLt6sw+IL/nfv83in8qGTQUpL3sE/3W62Z0NSayjrpUBjkUcCn8YbxWt7zbyfzFhbQF0
/nH7rNRhxqoX+W+XUIwoxLYFLBf0q44LBZGcACksVMh0rFxDTNmiRf9Q20C9cwHS+P9pwB7Z+n/e
PQ7FVFrFFeiNSiQJSfj9LD1yVXNDidpxBGve/yuyYVHg1xtubzG+RtRGoCeeEWhfolrgxmLtG+cs
BIj4ifnsDqJAyplgDqspKm3a2VeQHCBdxBLTjlkQniJ+5+GSH/oEPgNUAqth/ZiKp0a/z21Q20Yg
KjRRXT+IHGAN4c48sRL/iiUXq4GYyyaq1R6LoVhiqMY5EJZWUce5VkBwj5jBqbCiAmu63UGmoBC+
TaAhfI/8hhjZLqopahRusn/tEa8vSjlK6A329/8PqUNqgChAJBD9W5Oo9PhX5orPzIRjon2NxhBB
RMjK4zFyY10wjnLs93NKSaHlyM6cUhwZ/GliEh+ZBEyKJiKVVB5N5T2sviM2H/35yxIuUj83LKdj
koSpPsW5lUJK7fpmgvizRuLu/4cusmRmO64j3MeKT9I4VnesmESNEmiMKILoTAafC2iSQWz/UsCf
LhEnJdpShxPBysrxk1GVgtojDwGKIO2fTyIchvTt1MtXmcuOQ5qiANEOO+z29Agcv9h9CPMGJmQr
EuAgbzcDPMUiLWwg4xlrNm8NKBH9pXiYKvY2c0ZUJw/58LR4O50R6N3aEBdbaTsM10499YDXs7mO
NUwSthVvmKJ2l3yiCD7ou2vvCQnJGwtUdyIc5sj+PHpO8Io8/pky67GPFuX5BWyFY/z+NRbXHNlo
ZGMyaoNNSSHlB4Vo4UasEuSMQtTxLjXEYyMmdXVYpoeTPTzQ0RJg4Qs36+ANh2qFAQUFBrPjUbI+
f7qVziDiXA1N7leuA4TyH5ytIi+MZI8WtGjskINOHgIDGIFjuJbZjxCHsFaWntnaMrD5fuxTPOQa
PbI31o6jPzy4/IbE3cMcA5YF5AfgF2R04+6jPISXNT0CxwjqFcl5kKPxNLnFG9K6SJrrSDQkQI9J
h8+gO4zYV9lxWSKAPn67eJdDh1HSn0sgnxIziZ9IE13zY9yeOEYQo1FoUtR+Pa/GEfNsQ8ZYecgQ
Od0J28DGaGMEQidTiZxQwZVSoHgVxAnGepGhb43CmMBo0uZwxMQ4FIVF77F8UI3/dmh2Ho6JpgsK
F/vxgGkTOYgEDyW5veKr1IbQRpJ/zz1TCouB2LYQFpH59Zr3QI9CT6ETd+iqqDNG/piKn1SNAv92
OAYSeJHI6mH25LWFdQNZQBIw8o15IzEHSqZky1pdMAMPJRpBM7j87HtNdpy50W6v3eiUsmODvTfB
Y+znZLWMuda8nvefhR7cFgSCSg8zJY1356ZE5VqBWmLc9d9EFfSHMvM/UsisJ8Isj6OIkRXOFyqb
yHvDVxRE6/ntb/FCfiDvsL7urF0CJWWFxt6Yc6zlV2MgMZeSKWmgbzeL6WqNXcrV/QxzjMFzCS2R
MS9ca4dzhjPRlOggkkUvTjdT02bp3Nj1Ts1dRi20MiDyVupvujfMMOOKo2/4reeIfrMLdrRoPays
8AmC9dOymV0h1tbaIscd7T9yFxXBr7nQFv1G32M2+/6wO7VQI6+l1fIGODEzoij9kd78vLjqGNZz
CKdEc8zCwpn29m4asipx9j0+/atdpzvREU9ZnCigD4cDVe6hnB4uztJxvGXnLafecnCWy+V5uaTA
5nd2jrM78A9nOXXCzXEzm7nXDVz/lY/rxw5nm43rhu7V4VMYuht3Gm5C/uHwT6iaTRju/kBeNnzT
cRe+uzi6s8Z2r67jOqHv+5m9cLHUNc6xcVxEGDOee2Z6PGniwDuGvMDs69tduMcjspLGCZ/29Ti7
HuEjrzwPz0WoAy8rRIGbq8VRbK6h+GX3yBNtZteZOCzC4sIvlwM9hG7ru+GRL2dCmnx1N2x3Gx5D
BJ34YjMDVnFmf+Gf+/dwwx1HOeI/Yej87aCI/g6cEs4sqzf76CEjau/AT1/OdRfCPIFDoX70CU/2
MpeH/tve/mLvjwqdRbcN6sBhWSakbkdAmNgCxO9uhOSBHCLMdqK2F/8XqsaNkM5thM5xt+Pd2vG6
H5uT7nACjm7Ic35CcCfS66YXsR8vp3jcHJ5X0GWh66w92xaQyfJ89s6y43nnc+c5lB7efD73JJdd
jwV+yRtrs6tTVxf2kgP2RC0iKpHl2fPsczXn1z2A58a1zymb8RxyQ7NPdhAENll85/PL5oNyo+Zh
XkOtHZDRYXv/WBGBmdb2vHLnXufNucacS2kfOOU7Yg3/IvOSfd/RrgYjzVnp83afXhkoGuoPbzW+
dHu1Dl/RpN2bfF1eP6wEolumiqtnMKPPb5bYaTQ3lhEFJzD1/9D0EFCDUUYy+mOWH+DeB8PO2WnH
QBenXiYKfd/f/+QfWM8fgUB0goroqacB+DLiGOzRtzwFCcV/w/YZvpaKP3jV5Ik87dIeVZNQymxP
G7LCA7HS7l712/+Kmg4xWG6bu+ZL3jznkEmijZC+MO7T46ZM/2hBSn6rL8pBS96rC2nSn5Mf6cxC
nxobnFwBFvXV48Cy6kMrBQNF8wrEaWr+Kv5zX6k8Z0w/e3f1x1HkmQvoTD5GEA0XdZrBPsUMpR77
5owuNMzWn7m1Gaa9D/0Ao/SeW+8eggnFvn9fU58yQfy17DaPOf3WihaKSQB/j0O0i5f6VFKYHxcO
xkzCMUKf9WmID7MbWom/jDDZ2B1i52R9J5ROM+bxrEeXEqqXEo/tmCUPADB3LQnb8TN4Mf8FAKHw
KpS0KsGmGDxdvvht4KMgbVPxoX/L5I2YvkE7g1iMtuolEh/azG1YRHNbviiK215G0N6/xmU0Je0Y
JsVEqIkQuHShURudmFLX1LwBwNUKmtjNyEXjY2/xDlawI1nQ+MrdK0HUoOEoWK5EgBCvSKBegzYB
cxFgGts5+hOgtyuVRoKcTBYJMRQsxPxiL0alhVAIroKOqkUpkOSBfqE8ICCDuq1HRYVkXYPajg+l
5hLTCR/jSeshkAMmSP1p+5GzKGfm/ukExqG21+ugZKCUU5r+g+xRZA53HO229RNjkKdvoDKjCEOW
R4ZZY386h77F0EIDk6kSKIc9HUoOw9AuIzbVXqeJczoFt/TEkrYVZO9ugJsjcArUYXE/GEvAm1md
T/VtpblN7g+y09KLiSLpm9/TGMiHrFxyu2tVOu3qE0SdkxEy+djVpadBapJjQw00QbefkEiDTs4F
rNKommizaBup3jXHxCUOG1cTYxDoPTKoDNHzaoDxhvSwnG5f08zfgPPGDAGUvZ6zBemVuBH9tYzi
iDRALgAmdTgGHJtIJiLL131BN3x8UfO46e/n5XYZU7l9Q3FNcBndM5imZxHYgFLX7jGWHI2wrB31
4YrPGJo9k07ovcJ9Me5JHaYZYvraOsf+sHlMefp0BejPueipzXfPhbJWrtKu26anMcdJ5bSTt6Bg
UViS02u58a6bvQ8EO8Q7DbGj4peclvFCB8vQXY0kvGLy7JmCFETEuoKh30xYLxQ/91ub7OXTiyES
P91e2Pi+4quUuePSpq56c/SpzS234AHZYnxuDdixKrdjil+wKcPVUWehCM3tN8af+Qt30QfJIBHb
tvaxi5/kBFlH84mQ/SiAaESFkC50YWCtMTJfcZsg9Fb8qiVaxWO9kpmV5GDKAiAwSn888geGmt9p
4oN77+tw3SjSpvnvWHUhc3WLAAhC+ajowmfh643fUdSDfMNhQn7n9mhj0NTCxX41vo4Ng+YL3pcO
djnef87x3/vXQhb6d9+PNo/1mAmo5QH2QQEPpc2idE09qvKkp1x2yINujSXlP+FKz7cr0m3kz89L
8jRIzsa70z1ePvtq/VmBCVKoD758iel86EHYGizn8fBEb8JN3pKb4dfUiFweCvFDkwpOduwX6vQN
vv9e56MFbYvR290rSAePpJnhFXTPsOmZOXJ9NyySFITPsK+DvF9+vrrSr2CocaBTsJe+QtJJE0il
y/YryncRWS9hBes5ZL/b1lhT5p+vEdQqASepC9I9JoX1jrjbTwY3JwiegDbK39a9p54Jd0CcFmsv
wTRUoMxF1Pw3b4zm69hu7+5YuEoGWpHBTq/FGRD7qS8z1kyYjQlXTV1474Q31q0+YUXULWDiZ58M
21ey7xJAdloF5hq1k6idfIifZe0b3IRJfS/8+wsVvvYejpQwajzV8OveHT9cPffk3Ks/v+YokNqN
5Qz5tPhRmbBxqGes6zD7d+JBIifhPUSRPwpN2c8/G1I2ItrwhaadeLE393bs09MoBIcQgbAmLdHK
Xe0fnlOoYWr6VjbhJYwieIBzWa5KSgga9sTl1nmgoMz9CD2p4rHijZb1Kf2Jj9pKD4w/af7aytP3
vt6Oxcy0hel3WDQPza66RuyO8MOlMwAez5ETjE1E3iInjNBcMlzpngnzTDJGWlD4aF/N6o1eZV3c
fX0QK7wxTWbcRMWREKIINQRsT+UjFLF0Gnvv3c0e+7Jip2YM9er9pQI3fuZY2KYKkhPT7sntIydv
TqxRcRyc5/4fSsmOJv8RrMlQwL/haH4hFlhjXtsoKwtxSE1Oz5GjIZyoRa9xqWrvvZeP9IjAdGVF
QFFfe9FvD1RITNiRdM4HozsJuScyBT+rYUNdM0Ry3k5JWB0dwEZ/vfQi/Zq7KEQVMFVILd29wlco
fZk741tbsScXYYLifj9mmIE4555EcETkvrRVgoblY09MeguiVw/tT3V7TotdunupF8O7H6oPu8rI
453SHiTTkD5EWPW/i0BzFU72HPUAEoM682Jp8ez9DOckUgKSigwyaG0VVQJUV05RxC1D+OgEmIX2
mEBXlY1Id1MAmDykqS4CS+OTmNtg2sntDXkk/KvFjSiJevPB82F/KteE6QHYA5wzHfkZAvDSxF+q
PRFmBpVR4aiHmKbRILeBVt+svdhyFN6kViSvfq4tGE/nxpgVjuPUt0jKUxgpyNRy72mEaekPsHep
N5BCZ75d6/A4vA9yc0imY6qxWVsyGq0pv0aZJ39nOtsLbkVobQ8cOAfoVYPRovnHyAlGheVp8e5P
ikyNlDgPw8JoaUhfxYciasnS06eImXu/fU75rGZBariJCYw6MRYi0aoD+TJcjVnv0rQjbrkIzHAU
gG7FPqHHNOGYQBGlXMaeNI/mKFWI8GGmDdQ5Y0ERPMHstZ9rM9ejv/b4XhQwh4hs9jm8KU9O2iDi
TrTStO2EW3Fq0VBCI+hOkU1itPfYmGbSCjJodBh/1Qz0irbDFQknmUIdlUrsoMrHcZOioIl5X8U8
8YakpE9AT60iK5AZ4ig028SVjmbjqbIwIbKvBj8Br8X1gXWHUvKNL8dgchPhscZUlGQ3sJeSSH52
UtDoux1by1EEgtclaKQ0xS23+Q54rPwOdyICmPYMdhuluZLZxtpYjyg2HeoxwJPx3TYmxxlptLaP
TSQ7PG4C1yUJaOSNliM6i3r2XHThFg3wCu4whvO6vUlAC3+EQ/EHYX617ObN8ePF18Uit9NJ6wul
9gSFCWy1LYIxei9bviZ3JSgmQoktJKfJ5H6pvAzVT+oq1E7UdcyeiAjLq/wOvnAPHu4Owfa+iHlN
dlfgZhhLV5vsx+4JmyQqETn8+LcIPZjQOSKrRz3Izo8G474a1lBWHt7kNTOGwx7fWxJchdQBA6ub
cH1A4iPSqF3k6p4Z+D1SXcz9ExLd4BvTyZ9qf1MJBigIMa8ISjOdwCH5WZBgOUDuADl5q2AsMSxg
aPj6Tn0FO/03h8RvPzAtPQPyGkIugwlOMH5boVnPgTK1gDLERYyPeGTsfMX+gvr349VzpDPew2dU
6qyeMwcnwJ49/atAUPHE43RjWeLvnC3uZPpUAcGj3mtVJ5uGjFPO9K7kb2TkzN17+bhhxy7/IPal
3pnQKrcOSKgBXGG8EWjXIyghPXMmxE9LllbJln8+cnDfWGVo5DQeX3JtY3NADEL7PVrTCDBh/Acw
6ycepfMHlX+LCUKCUXKe0U0Nbl5n/xKwDMF6Q3QGREfDC7LjoUyDQvUpuf9RtEaJRHzFGbH3LXTx
N/5jb373fsHeg+U59WKvdNLFDKHy9A/+LygDCuJQCErw7wiGT0DaM9Bw9y8CjIfQBCvAhOSPXICb
2Lse2GfALYSdMIHSS7zl5k+aMTOVy2Amrg8in+wkmBWsGOo6CXirFm96b5JMQRIK0ac7h4g8fu8U
hx4+bBvRUxrQ8e24+f8ZE4XHUKiCAiJBHfRNFPL8dYJWo5u0nVdAx8w1BTE5VZatCbiV0N+KbsB+
xiw+8rkDf08EIKPjv2H+1/frxqxIZggwlG0O1PEte6l9phZlArdCVHpOgQgHRLYivk+CHe+ZpzEe
Vz8zZnj1QK2CEtYKIi5eBGKBto/mz8XdGznn3i9mkNZ71rF7zoQtcimd6FqHxY+xfdzub4YV2Ra7
lAtvj3AAntkz1+UPLucDBQkbHaEiT9QEyJ0RgR1ecIGcX8hYFPW9hwjVpX8J5ZkwDOgz3AG7xyZd
5TcwOURC2K/z7+rQLN6bftHt8s0+/pLpE6I1qwnMqO4AJoghHv94AfOn/EYrjbgB26hJkH2gYGxB
eYA87O0BN4MvM97XuocN+/A7MPCgo5LHbxpaNNKo9efxQWZE+2jODN6ttsx+3jNG2M2gBvWrtFW2
/RaE836KLUAuFvNDoqFjjgGGPxMmBlGuvW020H6nQICykP6LJCUyFPmxfqFuMpjzp/3AFTcQrAgH
GClLoDyiBC7nwX5f63RCHuUTznHL0JOQgBrEEbaQtbGWssfdbg/vx4x+VP1cTit1zfynNvt99n8a
gdfmh1NG6GYxjXquDoj5J5B1p+MFYllUiCKbgmJaYHrAeIL3jqcohDVRDQC3iwRmimfEpkKYKOgz
hbEOWWyT8sn8+UBf5/WypbQ59CdKBk5yrHzJ5m6Qnn6efb/YQUZxSuzWOqqASlrGhjNJkugalW5l
aM8NdOxJk+zuBm8Q/XQ3Ge3itznMeXMM+GxD5OmTkyhRLgJ4UNb/NuAEj00ykxEeZOE9nj2HWSyB
ebgUFoTDQpwQAZ/jm1YZDerXGfMm/TwOMgBeYtsR80CNxkE39vW/Vx40mpNXWFh8MjKJjQT8gPcm
gFKhBfCgClpERZzqsd2b4dOAQK+IBocN9eT7hkbPkAMq04azokytzOujxSfeaujQECZwfyPnbWxq
lnvsVthEfulWai+5oGlElpSZk9cxAXxAj4yQiZSML2XH9q9MFO6AY+WjB6WOA2GL5bMhBbIASRg6
Ft5h95Bv4LSjQPo2WcPQwvxRNI3nn7O5l5f6IvnTvx8PCOcojI/vEQnyTo20gHr6QzYe2X1eAUaD
Q+jy/GVvTAD1oKug3THpoHjKXeJPJFRlkM26Y+z19UNlQrkzJB7QudIDP7hxErxPKqkeScBEnRfR
qmOgQNv8ovKmpqfpA9briIbYsODrUAZygN2qLfdYJxcyjvEvTCcAZcMXiTcfHHS05PgPL83lhX1Y
3QkX4DHem4tHwyAHT2f7hPEj/ImswaWyvS9f1M9YPUEJhOVEJC1C09Ci1WQcTl8144acjPBHw2dX
GjBCmMcKVZPpUw8pKjuWKyMhxI9pYHwSc4G4bbOHj32CePU7rR/I6mE41ksVrxO9rsyk7Hc4rH+I
BjnJGvQ1r/qvIkDGdAfTCcvP7fHZUpmY39lM2Y72SAp9xtTvOGSOUdoa1wYv24koGAVTHT7wOXQR
y3XPJk3bQ8xePalSt4/E2rNPsai40escgZ4W3QrCCtbwTTLDaKNh4JZ4K1MZ++Lbz88VKnSgyqcV
3mXLMx54y+LdY0D8+Tl15Iem6we69FhRw6QrZ1EOdCifrKO0h7D2Lhch0cGSsRswtQv5NIj0AYWJ
C5KB4kf1WHP4VhJWV/RpaAAF+537n1W7PfD9DH726bNPyo49Pz2cddA6wcMJAqIGHaQENaXKer2e
nzzPW14QkoqHHtpgCIwgqdF6patR5eqv7fg1IdDbukXjo1pdSsI75TnqJBrI3GO2S69f9O7MxMlA
wVCmb57WOu0Y0O4rGPH7sGQmPJMKaGx3tTUdv2eFNX0yZueazt8k1qdeuyCvDx5TJ30LlGsIyAMm
2lqsyTh3xkzLcMYF5KALS6oT1vH0aGb4JlHoTMXSsRbfnQcaHD0Et4TbhUYnVZ8HIASCD6JuVm/q
TQdDQ6RL2ooCtE+tAIseiIqBTRjZEPYY9CB3uGMwHV9IQwXP3kIQiUfiGmMppvRAabSD0xFU+O7F
3KZCDEblTOc+qyWvTvUEX2/aNQmtrAK3jBrz7cZ9yCghejuQHehUZsEzIN0kAIznpC9DSEph8Jvg
Yi0RCencd+Q9X3axOFjWPmIVfGJ4meBRk0pHkg2VceNVV2Y/yvLEGgTXPIYKfoDR0zx3l26ZnVk+
afVacjsxY/J5YobtNhaMpkP7zC9RZSCLvwesplC9xB7cEQpRmEFa4z1Eu1RNHoBNpMbkAZnARPjW
aNGhuisXUJyP+5XGlZWZFTk1XY3isJiNwXor/yUv7i15pjatOT16utSBn1FNXJrMeZQLgG2+K5Fl
s30NdPlW7Iy/ygtId3bGU5IC9+HAvSPNnQzSJG3mPJ9WT889fel4ViLSq8JCBzHh/Ruf5EPkl6fq
LLwygAGmE2dM4wBGKkCKGGLF9I8puIL697xaU85+Xfvl3eegrSmAOrcPQAfwdB0+bkxiCTiAhOnh
A4MFyb5dtd/WsVozcSFiqVyhW4XZ+HADUrWIq4WZouyYZA4xNjSb0MjZ/YZsA+KISbKgYGP0ml0s
6sOYjmUVbSvmNO9ezBGrF8wZrGF+cb0tKmS2/yaqdZ1wZTWCqZ4QrQ02T8kBVsPq8iZdDfqaoPcb
gZbLwXuvL8wJBRYQOrj+JOr1fKWdXlPjGM+AWrhwhOaCXeS1YTADwrfb49e6daqv3p5fMQyF5L2v
ac/efW9ChADgBAOCmUt+BRFi6gEzF+pjufy4hGa9tqNpu2w36rGZ52vWXmSRyD6vCBIALdQjmzdd
d/xy1T9kEHnrGIR81ERlO8l7qbHLKnaHDAeduJBXovMEdaeP5yrL9y154tHs4bMeqBNEJ+VCaBNp
1tHTYfrrDh0MyQC0t7QMl6Hmmfee6MzGktYFqgFiV5p5+T5ynfLKJZc1eEYJ4UWzX/JE3BlN0Mxx
CsEbgR7Q3laMa8YvlLlWuruToBlVXhwvFDaWXidEd8EPH7p4JCKlLp99qhAI6/Xy7kSa3IPhc9AN
l6eSmQ5FMcCR3ANGdUqlqzEnflhylUo1Mz/FX1wDW2SgrCxO4tXjZsvTxpD0DWn5QVa6o341KoHx
9ynfxwhC5nEP2njgMQMSqa/KCHtyb55h1fsI6v6ZKmrDfRBXQgeN9yvz9GqO4I8fpqM1BQ1Pat5d
VZ+9elvGvkswTOwUUhBJeCXfpJJDVSD3Z6GhiKVMIEIALRoZHmCjiUuas6I70WvednPzNZf4EasS
chXk+U0ofQJLDahz+ecoC5soxCkp9NDYANC3oqFXHYTbZewAfb1R2b0n3WMivV31u0r5SYh6xEvL
WSGy4VhuXuY+1ReS5qYI53RHMJAEjaGmw5pOTBGkJcFRZEQhfQ6JIdZhQqA20fW/ABqCh97O9Jky
KcLGHYZ0UR9lEHoavm0JXcWkvno+cEgFFjyt9lV9igNmjIokYYluq78m/m0+zpjochrgHoB/Vkcz
mdQfiilCD3BmPjcZ2rNdvIKSipHNrji7IaZmkb0xIujjvtAKdnIcseyo4MBoqRMq4k29hq/S1veN
SuzS+3ZfwBgTQ3MZFkLzNBxk8Q0aLBZGa3q/FhcU+ZCL8/FvRtEjsuHYbizaYIKB0DQxSG/ONZku
u+D+W3wzuASyywrBCLA5k+kwiRcGyRTIiU5/5UKbMV4QHoH9j22VvaWYxmrw2rKKg+cSH/lXTinH
qsxuayZLCV+qlgZvbWUosyrdydgQkdmV2zEGkLs9yNRlq5j4AlKmTE8M02XIF9M20f/QSXXhhx6R
VSuIkXmhsVMnxmcaoUzGNQExAxKW/JJwxODr6uHz2zzNp/VDZjyLxQ9hMMMywenh8FAvDsS/iMlI
OUOn+2tHiZb4ajxl7ZKIIxzGS2UcMNAVj2dBgC1oPw5Si2SJGav6HXiFISVR0ANmkvDJgo0bnUTt
OpSsic6mxqJkEgNEt8Gc2OEbyVJrekyaZXrkjjFN6ngdaZPu9UM1QelBHWFoQntIuzdYBOWKqRQl
dph/AzF4tQiNJr7mdMoih/qLmH32NF6B7HqcimykfBMz4gefBFgvfwI0MTJgpnIFmFFeUAGDiCGv
6IdxG0MRYjUb76vpYASoaTqgFISzRJ0kYUnzCm0CYEHZQzugfpf+/aRtDdA+v0dT7g/vSYpcsA6M
ilFC9jtxxhB9zFQiO5kVGofuZ5rl06xgFAF8IiulmzdrJWKqHCPo6VDRyro6BXrE7np9slf5KdOh
oqlIzKyCUbkqHzOeleeToClIXCBaCLIjYiQkSTmYhbrg/VOPQiOhcnOpglWN4txnLK7UrKUT7yyj
1JFKInMDgUjI0BVXAteDVogrqzC9nCx+5qsXU6ZkKVwIFRORpyAFiS6YabnbR3cxMn6UBIwdLzsx
NJzLsFgkkNOE7wFwd2eOBS67XCjMWp0wdLqDfE+XseXVXKfaIRsH3BT8Ihs7Vy5tfY8FbNEe+A+3
CldWCU/d/fvuN3UnD0tJHf34GXUDSvdhqqpirI74mhgwvpDBTPzqs2ROB8ABn9m0+cwVyegU5osg
I2TH5jJt+ZA8aXxstSlaSyn/xjzJA97suQyteTjisgK8R/9B0YQFAsMCcA0PpWPmqmNH5pLjPmZH
zASvo1FeDfaSeSEQfPB6hcxK6yRyCPFXZT7XHjdB3gbGyOPa71Df4hGG8utnrTErmzklHgxoRXJa
pnHqXGtYsauxcTIXqqomED54iVXwzWqSMv9M3yIs0IeQnpgvNBNd6xduXp2KlkiLgiueeToeRn5l
CUPcN2EDtgtXxw97KG0C5E/Y/xpIacNl+4qVTYI6nKxKYgFTny2LjQMrEPqKih0k89p/z2rGdodu
NqPaRGjIvTcK2A36T8CWwz4ETs/nUbk0qwCVIJyw2qOMDrhvOeucYBXerHW45ZLnciTN1MesZofr
5vRvXOzDyL7TV+LAjbiUPHFP5CEKQrpmosY/P6DvYp3N/UJB+meDQgGlMHKRL6rB5QLPcYdDX6xI
9o5196F4qeJzazOdNoaMwHrIVqS5I9hGlkEufxma2cGFxtzcV/bD/sRwZx45QhxC1h9x9abHa1cn
heCS3G1O/Q8vi0QUNLZHfI0GcyCM205vH1tQQP20vn1+CiZC5iF3hjjyETCazcNZRt+K98fiyng5
zHAmEhQGr49mYLpc1OjDCW/+MBfd0U7gcLhhuaTfLE5i+iXPhXKUcbGgPwg7Cp+J0oxUr35ez2WD
ORKpNUoP7lW08Wd68mRM9y6YKTG6GklzGSAIBveFwSqZ7snmQO3ZT5npjkOf4WimNpEqLnhWHvJQ
FyhJOXscKh4P7Yd+ja2Fzw0jdwu/LXyq7IfkquwhJwXBIaJT1/zRTuMTt7rJr98dmZgejFmngZLy
QEvJaFGgsIqLB0QNJ/PTlQ+7pPMeJRFd/nCLTg/SHfmjv/QbdysC4FfnZb8Dasop99rji6uH6pYl
v+y8Zkd9/EUZ3lFIS0jAmx39JSt5+z1i4yKiCqiZnb0kqY+ej4Q+puKIFcUaC9EtxyR0VyfOLt8A
RutICEIRwAwCxeP65InNN12qmzW78hutLutOteI5SosKb8NnZoHxy59dCptlHXXsV/+2d6j/KzXc
DTFtdNLwGkdz+aa/bcr07puBkPQO2e/77UrzdvsENL0mIWJbADtWL46eM8DGxow1JkhqH7/oF+9z
wTiBKED1DLvEktSMb+BvKsztGbiIITTvvfGH9Gc0NUPGAIPtyZglHdHvzo3HFDjDJPSGu44tDqYL
ZQ4rFu0V87ooPURnoR+ZoAPZGGU+rWeLAQKzjuk2VwhMBA6q9yDu/4K2gaWQdTBFeJsxWMoGO6Tr
ZQwSXQlP9z43DxdgUZRy/wDYF6HS1oyZTR+y+y4S/m40xR8xl4qjZI42iC7y4bM89u/nFKQVIbF4
SRZf+qFc/B2fK1In5d+oLHkIOGrRJ5LStaPnymAuYAHHHhAnA6I4mQzIUmnEsU9YLnrudlvDnSpi
Mt8FxvEL8pzTh/h77EPL0hehp07DeknBS0vMKaBbAoEttwLkxLJN2125Lzp0FHLlEp0GRDdDK+nS
6a1QsOhH1n704yz7WL/QM2SIP3SoZ3QnLIfkoXAwpF6g69g+rzS2dF605RojhBAhDV53uT8okFEf
Fks2DTwM8My4/IcZ55kn5dmZxKmj8FtDtGdXjPscKrGHJvYLzcmkU3VVNGqFTWVcyYRY86oc1mjK
poUYHusZiQpX7F/dpWxILKh+OQNmFVYgFeo5IyOsWEXdjB58CMw5gQYGi4cb+UiFPfOH5BFAJozY
uhcpbjTeNuUeLv9drNpmbuR/DwXbuo5TpSADFjSAi/4VsImJfa8KTYjP0Y4OsZBWTPUk/yEGL/aW
MVXe4PXjbU3EhrxQ2NLU/Wj8T86H0XZSUuNA9iTeZ9YekQPRt31KV6LpoAAvieak62EpwMKXn7X3
AnmM9ss4c2mBt73DYDJ9lox5nhEkEEfrDlk1uxjyhddMeRMVvYx/rHdQob+HFsakUzjGyqKkKhxF
5gzfzUm2xefssgTDwasC9WPwQtgRjtLMymJLGNU/D5pYZ3eZeqlkJx89vGeyilaIwvIJX5VzNo2l
NXk8908tpPpXttombYnP7pLLB6oQY5cUvBCnx+u3p027rwL9GTIiNjHQlQDol56l90Y7Zcmct5WF
ncZ5rkbzNGAW47L1kuNnXi+qkKG/PsU9rknCmkSrxThxA8OrvhVf55Pk8PSpFxDrpsGwwOhoz8oN
exr4hfTdFlbAFW1824+JyeqGJ0c40VMUTu7h39AvduiqgkVLNsz2o3uxYKWQHzI0yJiyL5bmXNEm
+jrRsUSzE48mFrtydufQKNTLgxjfSb7+jhqHpXkoZlIIYc6PmN4RiyIdkEAnk4sripiYSTtTsUHd
Jy+M84aPhoNK0vRWD+73cb9HPPfohAUKMZcy7BBaSYTU4bStYATB8No5CppF0YWsUawN05wlGeUD
poClpnXMvAeRRXxlyJP7+Fg8djoS0xTzSESo7suVooAZjRWtt5Kj36CF0VcaE1USf6QyCwigG4bz
WP4hxOqfB4Qu+eAn5bKRdhXgD3nh73l3k6CBNWrcYiO9AwvWTqJXxmP3UcPROblT9qNikTMgM/jg
Y/JeZMoGyF6lUlZJZHBlhAXjSdvODEbckSk4qRgQwnzEu0sOfAeJQfwdFsj3Bp1/ZFCH+/lxaOwe
dhLS6LNrYuczTMzXGqqg3wAr9AsTK9KPzAy1xSadYrU/MIbrW/sbEO7Bi3xc3VzoSLcWZTt7ar62
Qd7wH0fnteOoEoThJ0IimHRrE51zurHsmTFgwJhkwtPvx0qro7NhHKDprvpT3cxJOVQJyK9RQTDf
Ya8DOLXjEWIFssoy2FptUQbMuWPokUUhAcoqOYrfCz89rkAIBeZH1OuatjJjlvRUpkpXpZk0Wt4w
cFBndAjPlD+AuRxfMv0GVj58WBwc4+JP9ymRzAvsQuowKgieeXAeQZNIvZ3uIXyQ5544yaXAkQ5g
zqBInCdrFL/ND5pANDtoeERLAsYUzSs76aj9E/we/CL1tWtCvA+pZNYbedwlPDSzFz1HOa6gL/1s
RvPV0MXgNaMg2HP2VAuVIowfZ0VtmNi0HxFsyVR6/qP6kHJbwL05W6eB7X1N6WUTYmVXtrCgJGYH
ZeNE3ZfMcuz2fHL5xhbw3yBM56ozAPejg/X+feO18CLBZXQKKCR3r0WpDDJ2ZOqXJZUyQYOxs5xP
JriEeRJvSxO9REPs7xD9KziUlfUM4lXg1G1X3TZ74qLRz6Nntn2vGVc08bFK2O7Wj2FLWovo6kWG
vV4+va4wttVFvcTlrKWn/pATqyyNz05J7w3tnH5RxBn6FGE4oq3QfblQP/rI6h4a9jF5QmVWZws4
Yc3rzYlyvJ11F9u0+aQ+Ct4L6f80yYpsygjUbAzOLSNDXIKkaeRkRXNYPfmHEXQlrh2E0mQjxA4F
O1NoF5rHkRjtBUBkuEAMmz9NPWvAtGOD5byifhBAWH970FMw+lg6tcr/pq+vfySapeHQexszDGCs
mmoZbgWSH+YZ8VWin984bWxwSVkfMEHwaENBhPSiHRoZU+3j4fqhOEoFZreMPDpi2tt6xsQkbSlK
drRC12YP+kjSve3Ee22Bp9FAOqH9PmSPfkcEKKP1VvVKsOITWW/OzVY0++WWtApjJNKT5pj88NTD
DM+RznKGbeO7+pMjVN+kp+onZ+ojNkMMkHMVvmqc3EtKlsZ0JXS6DmkOiEAKF7DzEvgOqC5x874y
FZ4o1Y1z56DKARErPCOy/Kvyc42mzW2dQxhirO+3KpN5/OIuTQHMIpKYj9omwEc/CNT/xEugzRVI
wj3SvGR8EE0nPgEnpVD0GJE8ZdrsaKmR4M5Ge3NDIRHPYP1BmZfVOV7KT4EQ0OTBWKxJBqwC+UZE
HVUq0qXVSPdxIlfHaD+SrHwNYm5ORUcKJ+pzmBIIffJdcCu12yVlGC6msHbscUSQl9ZM0s/0Ff3W
HtoMKFMarQCFNfKvmXLR95zc5IzsR3CBiLNoWfBhomQ7CSAcBvPuyffMdupflC50w4ak6jCDjtDO
V/fimNzzH6QP7bia1Yy4sgBpsTzQ59uig0htSPuiZjqKZ2GaYFB3QeQUDNz0sAnZF73/vVOg5r/t
fXRbNWdY45woCBQbqkheUES81xzCpMAjPhNCR9oaDNWl/VVI1xjQfxTOBvZ1JrnsaK9lv59ioTgD
kVOmwK98bX3wQMdE6/ZOSOrCupt/QPuNYU8b69dgnc3J6OMYnyHOKig8V4wlmGdn7mCPQ9QSLwnC
AtoW9A6vnU5Jsnk9Xk/DAn4CyIhZwGREhK9xuTB1FBEjIkdg7Au+QEGS1R8/7FQurSE6lSNt4hNB
Z+6MTuUpkZzAiVfVhjLzbacrTAoUdaT2bIkDUSYkifwO/T81lVtBSDRO9kPkmG4hz8sRXmKwpTkz
Li1mjIAfADvxo4PCpmsbc25EecYowhh1POd33eVqf/h2jYtxA+u2qU2/DPWojihm30sECPvRCtTk
ArnG2rS4hDKTUSZoU1+zN6Zkli1b4ZDhw4C9PXmDQNZMR8Ff+hv2Hvw/uARYOZD2LZqZt5meu8N4
9PVozWcLXFw3r13V32zptdeAlYEHCIxoJ9gCkBaHKENu34VBeluquCRFD37FBrWoJbz9jNKTWXxN
tlWBv+A4+3EoXBrgB/EcYHTsXss+ogeiU8isB+H3VubKzeCpFN6WzCZC9nm7NeRlGblcgfcpvnlk
NXI/YwQsn0VxT9477UsT5gbijupj8lmWa5EhZqIdjQ6gX/kubtal5iN1asjPEj1CAoiihPqIrzhR
Pi8fKgDJRH0ezDOoTYYZfTAFMCMoMcis0laS6KokrSDmxwWSoDGzUZMqaMUxyZdTgwIu2IMMvZ8g
QT0gipeySJvSfve+YiwptcObjdBeOCBLetCK5jOu37CEERodsfaSwOeWW4WRVft8I02LmeR2xBAs
X07uVgAih9tCOSurvLWQt8XRnPwWFJLU1ZuE0RWdW4ms5HGyChr7HTnlnzZBy02BgSJe2OpIT6Ht
xNkXvR5F5VVsmRr1zTwyt61oS0u4IODDxyXBW5FFgurnZaWb/C9kqaNV7z4O7o5Gm/CGIoSCMMuN
ebzR/PbR/WXwtSqCj8lbPuQYSGRpNgJeb/bsi6jaQ6LZNu94xfY4+mWkKuPlYiu7qsNwrBKT79fL
Ft1ao1wH7NXnKQp1BOfDsxy1rr6VFF8svstIcXrBUmEapjonlXdDQu+QHA7YhTEQfnwV7sxlj2Cs
ItjDMn4SzsupsGnO+sRY6yb7ULpI0ZkAU7rfRwQp7oqHeGYMWaBjNBAi8mgWcbQQ/5D0NAwk93g1
g92wGX+/joQUlmK74M9GhvUqrQCZyFpl9tyePG84FWAslHY4xHdfdPaI4QskGGwYpGmGxEK0065e
YMkI8xOMT8mznfuUSjeEbJy/1AMfyTUJ5OLTq8hNJ3yUZm28bH0ZPlGZMaU3TECIoZOwYMHwDUy2
nswasNFd9wgVxmauk0NkOOCBhmkb289frfryA5w5SQNMF0f1ruRbUAtFcRJjFgNtBEsKQiqBlgqX
3hmlr2IVb9IIbzMadPprWqB032l4Q9AfUVK77Cci49Lxi2AwxIGFGlRa48KvrlAk5rHeE9sI4uQ1
gOjAiWtq5M8iWahrGK+RpbRuMtX3IQI7aq14zdBvZKa0lrINTvBxb1v58bmKJ6BHOoWOUhmvIaJQ
YESQ8PIB6tZegW7JdqDOelspUZB4kSIHIJy+jMIZseGWlYYOA4472+koO1cvZdaVLhaWYYYx+Aeg
+ezrRqtk8/4DR8vgxK/mHAv/EDCjzyuSN+4Eaw2shsmkXyvR7YJ3+djyo5zFO3B+5OMnWsd2DYJZ
uZ0bPzgR4ZkI6169GBTlcywJU9DTF48l+gd8UdQYRO/gMyPWaQxUqp1ielvi+72hNQkXO4BWzPSv
ZkGNaSDofQiOOsimwEJvWwlZvE9VTKmZDfOfx8gA9Z6LiR2fN2gB7tAAXVkhr2kjMhUV5ZpNQxEx
+Gzgyc2JxNaP1wFb/Jc0jQXHOLIoFh3Pi60eWANA+5SZ2do8wnFzacHcYix5thIvAWUrQumN8UiY
KDJDsV3SYMF1dRfau9ubT6B/ug4KXTVzU4eabAO+zzj7+DsYGFPCXxC/gTgRYQfUp6IEsknPA0Ci
XREl7KC+jBMAxzrRSd/xEincAAwR+vud0KyLc4I7ZUKbx5QeqCS+m3jH8oaD06avjcEptsLkHw7X
G7Sz87AgoQw+s8BpOIZj5VjdOc3LOTgeeB93A03g69rsYMBRwVt48iOyE+bNpv1BtYaRR5LJoY8e
gu42RGVCcEpOOdU2xxfHwqI9YBtULypC4i+V/8acg6PXg5ydfGW/nA0PKDojTMKYuXYJ8aFWeVTX
EBjAOGwSJ4nMN6/c5R5OepDd5ECcxLR8MIoDGNkdqW7OyvgDfNY5FQ4RgiqZpJ+f6sBisgwcTMh3
maphV/B9h1gcsgRGkYO6gxhfUp/oEYsFSGl01lZwG4gZXMQAOmdZxA8CmGvI4YHdLc0Z3Vzhv2sU
v4Cb5FvaGLq97uEJ4S+pRAXUdvMYPZQLWSUtKpZB8hQT78FP35wAP/um3IE/33hN8GfCImClEPyh
f3CpWhOOO5fmdZmAZQRzrsmOXSNa6TzQ8cq0KohQWoWiwHf2tdCMSERwfUjK8IV4TSuLeJOLGmCS
1nzQWpxhCc5+wLfIBklDVHQ7GzPuZr6TDvDmkQOCH5EYkXmoTpPPnOvyugr7r7CF1AWd0R7URdqS
ZylGY/oXgPDQVa/k3AWB5zsVjdeduty+SYBXzqT6ODnuyf+ltHIwDMaiAzV6IOBFs6hJT19iXFrT
fC0/njANF92D2an5Kl7x6hTkGGM4vX/D2ObxqXf1yFMw0/6hxZzcFp5aIRcvp0xSs8s9sjSect3P
Z3gzKN9QI/oJoRKTdvG63mYItKbK1HBgMrRt55UehgFqfNq624MxO7/wCazKBdD+73ty10Oi+JRD
PSPfBLkK6lvlElt3jV4NonSbHFjzR8oLBl6PozULJnTJLLRY6nMOvxWyqbeA2Zy64Y9Ykj0Q9VhY
v23kmuRriTM+HwvA4ckyodriA/gm2ZDAEH56cxm2Tjkf/5+3XrUUGtjjrjqSKNlVQIo304FvPsIS
ggBnfvEstkTsbMjWdeKLZKJO4zOxcBguUF0+tOeOPEke5LHZ6EkVsr2oGm2Zw9Iz7CI6VLIVH0O/
TmdfoiQVN9Yv8uck32ZBeJHe24Ex/tKLH+ubNTAaDKHhhEo2IUwNfkwXIlmAnWH7I2KAbKxgzJYS
j/xgR67Oe0qlyBhyV/gNHtyPKZI/nl8TjGaHDcr7uIj22JCiyVMFft4QcYFayr4x53uB4KI+CA82
hww276f3DOp6XA/qPFuqu+co3vMok4kFU5cuaP+wIfK0Er3UuZls15GTRhceAsTON2aulzsJJTvy
/z9Nn7byOddWfIoIy1aN3tBScDWeX8A6PCDEMBErvOoviGK1AxDr3VwlDKJwTZ9YsBdWUAgKl6QW
BNHvhkhGHVCCm6x6KqA/8PoPlbbq1vvvBn5ZDOHG1gDpg8UtQ6j33eY3nCIhm/U+nH2W+QBakEZ3
4Pxv4GrCNXRBU0+/iVezzFRMOPI1W8mPISscun4QPMBMGKaPODDPPeneSov+CFqPhjpMh61aNKYI
tEUvWCXNhuvNIQvhka+Hp36ukrSPqhoLiaduhe2L84zocp98Y8YPkhUUjSsy/+fN6j24NwfVNM2f
4r0J+3FunLuUcZMhacuhUo5AiHOcd1iYEIsuPzOM7MmTtvT9ZHM7BG79F3SLesFNHABhRp0SNQd+
zqE//g7dHBd7ABiEY9nAlzKAR1l+oPLoqgDJ8Bxx3pNFfsBsgL0AQwcLwEXMveQ0BP6J59LMRIyy
4tWmkSv/bNOP80IwMpG27Ql7jq1RrvLIrNs9SrNzudTutRv8FatteMTqT+wh2eN2hzbx9Dqz347B
09bZRhmEPRln+pNAp6uJgFF2qaXQbqJNnxWD3xQmgoll3GeOvHs7XfK8jeYks0VAOfBnwjrPXXjQ
0YzWZMiCuDHGquJbh3flXq+KJVOlL2jWDcRYFlQGV3nYNij6Pn/lqjgQX/5IndbtSUNg1vKsfmgd
mbRsQ/VaqudK8fNhLRDfwlA5WE4RW6kDwdt5L7xM+lktrejNoOLXXCiRIAIqNPMvp/kFDqtkpk+5
g0NF1j29bb+Uq17ti06ke/D1yhQYwZgVTGCiND1ReMYnPtshsr6bct84dU66gGKPTpDUhE9O0ZUJ
AjqlYM90RP5gIludMDFm99edlOllaFOXowAmc3L7nbHWaIKyBd2ZsqSFX/SMjaOm3OMthH6uHc3/
oDh/dMRI4phboQ97fab08TcAQnQtqFWgu0d4W0JyYdCRKysZsEq1dNXtvTcV21VhceJNZZ22hGyi
SAzJyMgpuMmjwBtvf1Uvo4wjfEZYxqQ8fIa25UNUVDqRfmRqPLpOymjVzxCDeh0A8Vw8mBTFbs4Q
Quw8H3tAImzi0XLMKjrr+o07dhKuJM41XJxjgV7gZ+TnaPJ120TY+ZHvEq1MFiOhdCoycziT1ZVK
ADgoUeeyxl+/vc92dyNEDESH6X2j9ZCX890FdofbPV7x8BGA+XEyWL9DoE+6bNKpVrUudsmvAXVx
ZXY7X4/PjvsZ/Vg0yXkBaiVkJT3SaYIakE6TXomwjuEhYnl44AXpQj+GdiIUjk1r86ZjnyTgbT9f
3urXcLVNrWwiIj1Av+RNvrwd23mDSTiejzAnPcuXHz9f0IW29gedYdeXN3gkxfUcnOP9DPtFgp2q
cTV/hNiPf/CjP0umVuROn9mxNv8oK7EBn3uCj+lLLEoS2n0OGHUBicZu/7XLzyHUplLtvGfSFqtm
g6fHuBjK8saiw/P8cio/dzFew++E+kpCOV05EdmknXn+7PExJN0sopQ2Zsbxs4ebKP/yrZmNFXCd
fCz6xaymmPaA67CkBhAKNhZ/urRoU3TzTHaSVRo8G7pyRs1xoma+il5kwV8YJOgxp5PGtPElri7O
KZWRA5zo/ZS3D0XnVfkR1vzyR4RfIKcVKhWN69fF7/eDtbts3RpGo4RTokElDhbsnDTSv1fmZX/K
I+1c7rgq2W2Fy4VkCM4L0jo2XT6uSONggB41KxI4UEGyEsM5yRnyUYRBxhEH2ANUumVhF+sv+zwc
MFkByJNVR0BReXkXfKAJOX6b77a41iB5drCLV5xlhcfhO6LA41EcHSSQ8QTAb8HjVMe2PGjv3QZl
R+TUByZol1f1ER1KByVlGJHaNKnl4dqVi2wjVOAyUEcfMI9k25veKFo0qacEs2aZgMHPsm2IS2ta
7eolS6/4VWG5E8+BrEzWpowbaYyVUYTaRWhdB44O1MTXYRoQ3Ts7Msg4hS+3jOiAQ8uu1/jV4/P9
BQcMopkaOsIy69yCEtSYp8myQn+IVqygggQkxKEzXEwynHkMORpRe8IIDV+afyQyeEBbfk1fYoQq
+JiNTU5xwhUrJt9+8RvM+HfELcoHHiKoXoQYjff6icCFOcEZcApCTyCsuRdrREdjcg642ZGtYRxK
6akQpnydAWrBW87ET1gw+1UvE21R/xkU6Gx0LerWUHMF5D/wrwyIKmd6vX7vwJLeK5MacuRpxnzY
MvKpecp5QUYC4WGBgkfQNgUqrPMhDOS7y+mpV0PML3sq6tF8nhJbkWtWdkPScBXA/O7iwljzqvyt
7NdvW4cwAVoGLtZBr90MOyPFJ/PPiQV+9oxkhEhbS9o2Q4JNR3jlemWHBl1dOWuYjA21F45D48qB
nB5Yw1O+SwmHFUJWAwMgVRz3JxFGD7qdqas1UTEXrgXQ2vfjV8SbVqvXx6oeUrKpgDuZBPrCS/P7
4nzXXJ+MFL4tG+ibPMeRR0nCHA6Inez82rFH5o3P0SAIk31QzNn1WvYlYy0zMj1fE1fWHGt87vv3
PNLGN6bhzTUeAYIRiFewskN4bmfp4UZla9gc0ubsy+A7QuOpsjmilfmHgHkwfB6VwQYxYZ9JyBRA
XAd8PWz/M4kcHigb0y63BWqXwDFawm8nBSkTxAawU9VLiQeTM8PI5vVrbYxwT604KugASLlJNvxx
FE45eLBdIAoj9AHmwWH5GPmcOxDIK95IQOK6Do5qxjy0q/9FJBZb6HUkT+VMZbQTtJG/qn5VMIB5
R2D3sNIr8IwcM+cDxIsICCqRVYj1hamGI3L5cq+RPI1wXI45CHUbvnrR3ONy/Lo0W0azCWyZ23wp
zYv956LO1Rk3mUknvs7VJZAO+PnXLO34/q6mseQy9g1OGzs86bGxJ7SOwkQagSpfXQ0jUgroTr39
LQf17SyYpoYt8WOi/65d/ZuPn1oZT/X6InH2g3KBmlKASZRZcIvkUchjBWP1UcZRgHTiR6bOxBHI
sDGSklWcLBP9XM1fZKtDxUQAKGOi5rjZKX/NhaCmxarwHefHEZwSm4mKm4OP82gouC7yvSAAdNYt
RgcdJObe3Osl33aebSOSt9HEUHGyBEbDBADtdmrk/de8yyAFabyrp2+CAPVd1tKTo45je+7XoXmX
IFq6sYJ10pI0j5mHrXB9RwdB2WrZ2kjdBrUjboxRsCijt1Mn0+6OYgrAnfSLnyZxhkR2fvGGYwDs
t3PDTA1ItXujoq1XQTzTGnotL3XF4K88jKjjTef1Pr/YcTY8Lyk7BOUyhlc82q1n3IN0LevrN9Kw
flYQMZOyRi35/g1BchEobjgkXqEbNbSg0xh6FpCD0ZR4fUoiYcYVyheICColngnCs1Fmz7vM/u6l
9KpqW7Hh+7oRuuhqmijHgmRCFh8KyZ8PitQtp18xr3gVddtNoTNzq8P9kzv6d6fnPrOFbvYtovj0
O0wiTFaPTrJGEgYp2Wie34wB9nKyC+nAqKHnn58Aux8go4o6K7HUm4MWIeTusqMJ8xi7yGcjMP+B
yuQduGpg31glLY6g+NojxOtrUv3VHx0byqjaBvL+bbjFDUSLwRUAtaybBeOAlvlZHzlQQpCjRx3x
0G+xSlbmoX9Kx5yMDGbyxZ5Jpda5wrU23QxcDEMus0FlaKCOPUJGI0L7+PnpCT5PL2RFfOp9SpYR
oFPtNd1Dbdzi/O6cWQtAh/tIm5vqPMepqu9MNCGUX9W2bg5BvU244MWmUH9leSqQFHHDumIZC7Fw
Mmna9X5azpl4mfDFxy/9gJb81a/RbkSqI+KcipnQyWhnwBR0WCkloHAkyYbDUS1d1jxBr1akobGk
xOAEWRj717G40oq2diuxpC8Ji7LbtHShFCP0YWI0tLpWUx1zwO6XtB5JC6RHH3QV+K8q9MUuewPV
ZZx6xrPE89s7bNrI3Q8385zxHJrwrXDs8J8ojod0VPv9meVsrS+nfl0KDCbj8CmvqiO4UrvAU6v9
lD74OxGDPl73/3lZWkiz7XCESyO/jmdf0eEAk7jfdDBY9wOXji15T1KCTcOhAKv1pTwxpmyrJNbS
4GezdzJnLw+RSgybgSiQDN+R8H98ndkQE2vLGRhb+yxgxOKpQFq9rdlN7HgTMjHuUGiugt+iOdR/
TMcrDDJkdJqKy3eovKlGkk0wvQEYolZCdREMHvuMMfEuhdSLYExxK32XFZpOBgjkixhXAepDn+Ra
2QLvsjGBNOhQrWhRSYc0WiSk80k+gzXVP/oxI7MJHk3mlfPymahkt8hdYoEqGziD8nkKeBumlCGM
DiThyBHRpiN2JPYAIlRAUYjAA8Rwo3iqx2xmz1ibPVIK0pMI5KNksxswW6h9eEOk9R8LlpEgXuDM
/yQra/4znMyY+cbUXI8bQQSMO7JlpkxWc3kq/eRsngljdQKwSpKxLBSAjAww3ObJyE+ysW9z6MPl
iDhkIDmHzJg9kVsgf+b0vdSnsS+5Oaw8s4rMp/IErzvrUxtR2jFhGldhhdyEfYd6ISs9ldOwm+H3
qKBmZTdIUW27ceqo4SKid5ZcJFKj/WvFLIjpexW7xgqoxVWmpETzKsgGObV7hDRU33P8Im9CPUbz
UTDTP08089hmlLf7qeehuMrjQ/9Zp8kV7AT+Bp9jKPk6YUXR4hbMyn73bS1IEYXUmRelHf2bsBjJ
hNDaXUQDvZcJJloAHauNxUdUsxkDt0D86P4JD8MsRqwev1B9kGkExI+okY/3PnIYbJs96sFsUEf2
qDFWox9GOCEAlccCuxLw3y8QIk478SdlkExz1hh1gFN5xz6SzSV4OzBrpBPRpfwNUJmg0WSDIsQv
taBrwS7wn2EUQHZK0jFvlPCl8e9tU/Z+ZqbhJqNwXQM7ffAimWSLDWpUPqd5hQgZnXl6EQdXgk1Y
Ilwe6V4TcNOBZGDGCjEu/eDOB6yEhsAnaOLXR78hsjCRaHoQyN/i+IJRpE8FVOcVu5W4M1afOyAa
f4D7tL0b53it69Zb9Bla0jHOsANvQbxgPhEosz3zHSQm8pAfR65d7wCBVaIHptJ/aC0clUnV62yh
P9LFlwnejvIssQoqc0wQCHE/zQGoC6tigKTyO8mRlSiTAAYvnfBmArkn3+ECIARt70gmYvoohoGD
cc7fz9yHBfqNhqtrYd/7PhGjAJ1xbPfHD9oKIjyjCQdCGQ5pjkk+IUEpxD146lbBPtlKi9usP8Kk
sFnc6bRYB6SqtS8fg6vJvJ7AZR4ZeLC+0ObiOj18iFg83S4K6XyjC9s4jO3cmNIHlMt0G8xufshR
/2Ab6befI15kgpcQ4XUWz7yyAW1fxftwGy5Z+vd+CLpAsw0XAC4IJM88M0Il6vlnCiezZ+W86dvZ
IlASPbnc/OJr4ijhWpFKycUhVQBrJMIrCVtHzkY/YHF8S/BT/gc3CSldT2YbcUtyVgGrObRg8G9A
jsYErQSgrGNeY0brwqY9899BtBkN+QRcOD5NTrAlZBfyUrB2uv7I0uApbgAVE+12N4PFMMKJcaKJ
w5VM4fu58pfPAyRKXmFwfK+0CrMkYOnw7kHpVbXOoKrexbW/RKmAnpY0Mefe28/AmTIoCqEfdZcw
fTPAjIhuQgBQPDjYtN1h5KHqw4hQhdFcnszp5666YDEI6UqrYAJdjZJ1FW6+bo7dFNLLK4hrQfw5
QzIGsI2q+7UtEFEU056n5kkMA9eJ0XQTiUNhQeqSx7MwM/xqRrSTHblDsgfxOG7j6Wumk0IQDilR
qp8+xJl67O/N/2TQ0uG7T1MXnYY9jA2Yj+3L8nI/kLjbkNsb7Iq/nn0IGMediQ/mQU6HKJEaHA14
uNyLnCfFiYOgfpF2NglNJ2WQFOwJ3vnQ+zJCKrfz2IbdXzDRxGOcihsh6tIu+F/mgzBtIIC2ypr3
WoNxws1h60iusKq3ByZjnkr2l/dWvZOQshxi+L1mGm2LdYml4Fdza9gPslxu288H8U++QpB/RXEn
MGR88AbrR535KcoQUs7CGIEJ/N8NgEpGTB5gWgboeO98YeEHx/rAbRIvh7H3hrHXaRMIlDGHgIgP
dBCISzSyqJ1ai1g5kG7mtKTou9jsZLcNNnp8ar6urHrg5i1T7uQxS02e4wDAbtCTS4ydQYcs87EP
msRM6I5IBb0sf9Hwm6QgV/OR/lCm8L4I2rEvyGwRvMWXuRBuSLo4Ig6AfCQqjHjvVwApqYMmEy4S
aeOdlErMFsk2DpYs8/beiI7eesTfTBuZEYWptGTbBpY0z8x4aTOXcqvb14qdMXKWCp7nizrzPh04
2S/uOp+nEbOUsiE9/oP4K532jFSSfFwWPdIdNMpS4lbfeSYtOaEwPwHmwFZr7ZoPztf9Us9XTnDz
UUgi5tefy05cJoBjCbBwm3hK9oSdzkMCPDZJuKhiD0DhlSLfGQz3nImkUN6IzUknFSkqtJNMpFsK
hAcag2sDv8AH0X5qcXrdkMT+4NFg21HBEoBcC3UPDa4SDVxMggjy9qAfqyErA2GHt6SE4tZjelC+
j++9jGzk/2br82cvgItq0QSgRkjB0R2lzDHAbMDsOcGNdOhTW8G7CntJRQHH9V9FbjJBhklgBYnu
046a0MTO5yTYALEVaRONiBuqHmBbMOQS8ewmSZb8FhUIKX3oARVEDoeiPHwQYzGTMMbCIm1N4fh9
P0ww2YWGy9cYCHEEWirJr4ehdlawBtSzKvIakEEV7qxKkskkjDyTFFoa80obeM6eATh4mXrqp2/s
1rn9uXbC+wytZEp+HhuT23jnGkHqCeb8211uwVzS+e4ieya2hcZY9DS1CoSvns/7kKEhfwrToUXj
mleTNvJG1b4i40PjEe8cAWMGwyWFy+1Rqn7YehmXomGc7lRggLd+arVlADGUtB5f+w0v8gIgbnAv
JOsi/n0xHaF3sVmZ9IVV9mgIIkM+wS+9tmKMlQnS+LKnIvWM03sgzmPCVBs75iWZPAmzRKogHsdu
YZLn8UVOF7VOTuOpSUtNsDKwpjafFem6ziVau3IaCZucn9W53L0OjZcwrsWK6hPPLprgYhE2K4El
gaMUqEZVPqzYWa4eOtT6zJ8Kh4dylmt3IVnyb9JiqhEZnHYYcSiZkVelmqUSwMj9CHzuutiF4+jj
ZdoKjeegdEjWKnPDkayMvCbdVAmB2DYiZSHw4V7wzQlgowhT+IK70XdZXPl3XIWqMzg4/8dukg7x
QuKAZ6pdYFZj8cTMZaeJ50qa0llv7PaL81sCfYQcleEkTyEkl86YELZXEIzph+m8COc43GLUyky9
pBFp1hgfjcLFt4mTzmTZLKP3IoyeMQqNjhoajYASwB8XtM64Btm6snNHbKrilPk0Fy1UL5Gx+DBr
8RS06647vutr1DUTbHdS/Ct+l3HptmB8BsDLiPfR6JQ/TiptP9ou1vyuWctcwRxkiy8Vc9NVcE4B
oAGEkcxoAB35Isvb7E3p33lciy64YrvS+WoIH8T4IjOniGP+RxClqd6iQiRm1y8Up0JcItOd9fAY
YDj95aU77C51fySlevDI8VqG6rGz9AD7skFo1gsvV/BFynWIX+K0QEjRZ8a6wwInyWe+hwg2FWAq
e5vzRD4n01raymRSDBUXrr0GplwzkA0GL2uwD2ZcamRbqlfUsSMKk4xCgEJN+WyFiNIZH0yyfn9X
McarlJG5rtm0R0GEEigLr24FJ++PGEmSnpm1GkjIoAlr0yUSMfhZ9gnUlYk45bMR8or/Eddi7zY7
Djy+V//HvYp+4h967w5qj5RmbccjzLfmX5E386FAoGb6WLJoDeS7ikSCzhwYMPeQlFQbxDP4V76K
g1hRanGsr/MSFAmo0UY5FOhuxkRYzZIUh7gdk+fJ+Fhqi+gdoAtJCDY+GwWKjBYCVRTwUuMI2rJc
8Y8bgf1kkB8NH5HZffw/0H+y4jkchq8MOw1vhXgK0zSyKc460n6wwMAv8D0FlYFIp44IILbS/x8w
kreIQOTGiRQ7yZ3bSfqjKuXFS9HiV4qyWfVvJ7OxYdkVRGDobHmokAMx8TL3uK18aHRrBsQX0FGA
bZXqGbSH53mCAZT5ZSgAUsXmR3q2TLKBeKSuPUOqA/ihxXDF2+FXkS5hRnlvPksI2dysuJ68BoYE
fhoDJnK5rlmizuKChCIEu1tdTXruwKoS7NF0hbN3yEflu/O7N3gbDT46MQLk/n+AKnfaa776xHB3
4RwLaf7eE/TH1eZS8fFLfYUnlZQDfnHxBW3Hq3OH+HJYTj/MuP9vN1Xawb1601aGRh7K8KkEWCHy
NAubLT364TtVg00VbybLhPuTsm2GQD7cPG4CP2sqM5bO8LL9hvvLJeF2SsngXMfwypFZXflL9iAZ
CHsTwxfVO+4g3DSKyfbKFWNdKsD5XFv+itfiBOtejoFj5I9ZD1dWFiPlUBzwmfhvVkyR0cXn6Ezx
UlErU4108gStQ7OJzxAz9CEA+rw0JUiIvZIvj+8eQmYYd4LgwEHXxIbMiuYwUPQTi4IF2po2jw0f
r+ELmsEpeu+HYwMJ1Q0p5jU+89akJrHboPbPEOAheOc/FVIgDffhPT5z14d5OAcWi3JoF93o0VQT
9a/bF9vRnNfRCUVmYQwx1QPLzitRYmAE7TBq7km9uYB8/dJGmZRFv0i8nXZRwQyzH16iM+FPeF41
p14ht0IuKs4NXAA0UoNZlXpPOprPZk+lAq5yxpKU7hl4wwB0StPWou7sryj9+BDpBQcnDTgQOv25
sNT1GcAw/lzwWEwV1MZI04C/e5vOfs4bCIgBOW/JbWJr/WVcfejqz/SXF6DINY8IzUAVfoMf4rZQ
zaC0z9ffLVIVbMzFIB4ZzLpgmYMAr/PjC4p8vIHT+Nzts9/hQuiT8DbHV4fxt0DCBHBAxRX/oJK6
tteOcUtvPh21GelURElDRS2/28G+Gjht5Zh/Q2XIt78jVWSHfhOLbIt7uj5yzmV6cMVCyHI7E9+u
orQtNjzj3a6/ko9ApjXfiBzM+FKuuVu75hf5Dr+ntKSup3cof9Ha/r9z5VpCf1nP8zV2kW6XXRDj
0CgSw8X8pkNwblbcs+hcbLkRXKkh+dGwOl8hWjm/qH8cp3/yPL10zB7iqWCZ3U7DOf7Dk8xzolrZ
7h9J57WsqrKF4SeiiiDpVoKgmLM3ltMAmFAyPv3+eu06q/ZZawaEZnT36DH+UE1Rf4BFNcKLyxKr
JisEQ4g04uvM0zI037dfLmRWYwG/eKak5f+Ys6AZDfRLoCPDj+7cJqyWjzPX+qUBK1wHMKNvXn8H
6EhshwwuQ8NpgVfHs/0O1bS4IAefC6scAeV8zTiw/E68xXpSUfw5k8Ryk0x0or9eWNaQyUbeUonr
cnqY3UfNiqCBxstzMx0IAWCnv4OwMDTFUmJeWcbnoHt75KvzHgs5D3b0WWX5wncP5gj6M6OXH/Kh
tYVmA5S4dg3yLAZKLA7ffYL+w7I+sK+3mB85OjXpCYEVMwngwNQTno4BvzIgDD+6d/WInR06FrT7
csH9NpD2j2K3553x1JyUdtUF0AwZJFt7/7Ejf+QBWgQo1t89w8TvkPR2S/MqaO47flNeyStx6lih
m7u4j8oFL4S5rJ2EazmjTaSyvokN060PQEG5EYPGJ3AwjnKVV1KLJYzroYxg2128Bs6W+jo9cw3u
AEF1Ar26QN62N0i8sYqwnuyhT1NMBFkQKaRqsEWLGTwzecX1ixXWdum/9w5ujF7DmeVUjQi8+kQI
XPjYfxT+ho3qxOGXK/MlqiIPw8uHPFy9YF6l5+bC/NUxJ6TfN81lIT7w/7LEM8mYuzcr5grFZvHy
eQ7igtF7RSjJESwcp6C+wUSQbqr/nTUrVlqitEK6BIQdZPh+zxgUMGkW8NM5yPMr3z2rF7HB3Raa
J5QLaI6SFfSfIF0h6QCrEXJLIXdVXRi1stww0gysXAyOVM9IBgkVLLIPjEu9kMB2Ij//AAOBAD3o
NZdKNw/K41YXwbJXQ5ukhWWcrSN++OzkLOH84RN5OYk2Zo1g1qNZAA9fVkUSSRhxo5/7WDuxIty5
EEplTBnqCXydOOE+GFGiwTwxM7UNqrRoKrgvTZD6OpBSss+RuWwW/J1zvpGQHSEz4esnklM+rENj
CJcdy21WLN28MpaaLsxmv/fSriJxnqWai1Q9pX/O4akrASzlrPoI+dPTPeHAwH0gRURPFvY84tqE
E3qfdKm1edlbIdySvXyO8Sx6KDbZtCKox9KvhlZFuw2R+OPuXS/4Jz/5nFD71cBvJh7IbCgPlL2P
u3T/nsR7UZFQB/kpnsXUBFD569+tPWBSM94dKbAn+JxAXTz9NgQqd3LUvZ/hc8PUkal8UHTIYOKD
Bi09YQTQuFDJqA/n3DCbCWdSPL84lv0rq+H4EClQd3j5WR8CHo7w1G+p82VWGKMWQc8G0RgKBxmv
kqaaGUDSADWIhB+/hpLm6+lTaby/qaY9A9YNnBaRhRqy5ZNMlHPK35NaDu6Q/Sh1o5j6EiYbCNPz
KQLACGwQP5sQxJkxe9q+vCsfLIm92bNEYc0pfWOdSwNtqk+zjW3T/u9ht0NtnUPyG/0nNkwATyVp
vBnwbStxjujszZMoe7nF8OgAnMzRCMJie/WYaTfvh3CYS4E3Zq29MRjvCZkMyyYtYHuGXKkN8PsK
7Dxekklbfq8YaZmPFnTaC02AfiwYwMs/boGIH+6+1BvRuL1JOuQ9kiMXiRxKvrnleBSzgYhSWG1v
/D9NgrgEyNo35+2tvplra/Ydp9QqGREMcXpnHU/CWj/ZKbVbZK5QuZeG+hwI4tcWNdws9n4f5wso
jaMU/Xd0ICnO47LOsscOzHixoNLD38IT0iedEUk/es4DY3bHa53W/xX2P6IN9HHd+J9rKLgE+BuT
hHKg2jdzKvGZ+wGV+g67d/T864D6UcpByq03NJijFwODCUC35YzRLxyQLzTZK6QBhhkOQEAvXhHo
H3pHznMl5OM/4c+X6RT742m4urb9cBUuBtGv7yPmiX+10v+bPgJ8+AJM412bQrurOl8E1uHvRZmn
/hCnUMZyh0RHByD/QSEMsZb3e6nScJV7m0n/2UfS++f46LZ6cA0oayrYamdjXDqcGVPK9GrWVXFZ
So/O/aL5cVBHcaD5nZeHmg/g/1SjT9F/LdrotXgt8pBULcjD50z8vfMAKmiArXeV1C5UlMRWCODP
fvyWNLXmb94LCij0CAADuG0IF8Z9j+oh/jCi+fh0H4tkFo9APXwXxiY3vBZDbyHnjcymY1xfw6p1
qis2IgB3kQnBkP0OxyigimJnS5bRL8s9RE3SHM7Te5al/ETdPpkIVcKbMX3fEC0+fl019hBXSk7H
KfPS1ndZhJENpCkNZsMTTBsQxjHzlnDs2UI1GdGmB+1mxS2IVJoyhafdaFN9ePJZdwG4dxzhB9QD
Ijeq9o/IHgNdb8LP8DmXt7hZQIRAPykrQ4TTwCZAGmAdpqsOtQvGC4shyyNaJvYtW9F/eVKVpScS
0QQjX6XnAHZoZqC1yMJHAkxdkV74jcfizxtzWfod1AZJ+mmw4SnNCpkM6BpQECvuCzpyKuLQVKM3
ZDyAchmv7gWCd1mfqNgmbBrk0IkLVv93oh2EuDr/JZVEGg00P0uovEUz9Z3PutUddnDt4LpTxytc
JrAVwE4nXpHBakpIEpa4+QZa6LEIczIxsjVlQ78svdD8omRPT00T850Vm6o1n/M7sRKzuFPZZNvg
vyzdaLdoxZlu+Je+FV1TzgLZgA6bRBcSb4Wa2lfI83C3/xeOu3qQlQGNppICPbRVeoipkAGgp8n6
rpze+orlvah3lI4ZZAPXyKjFyAteLj14gMdv2jEuFWmGnyMHmQ5XofDL9sW1ygWZ86Pief1ycvqK
zFptmj416PSIzrZ4Z+/YZ19EcJaSLx5DjDE1ej4pV+AxA4eAaUK3kVeMPhnZfiuEaArK6qf2xFGG
n7U3bNdUgLldKvm8NLp3R3tAmsJ5jQ/+8sMU7l8+VeTKOhM2iOY8qDKzqYpKzL+X9bVAG2RedlE8
zkU6ae69jnhkPlf5Xo0SRi6AGN/+tx1bJmAgjFk5Nf22kjY39Bs5Qg+IAA0nFD5pJnxGjLPgxljB
h033e4XaY34ngJwLkgCQ5AA879TStbla7czC56z1gG0vT+kHc7qgsEXT8r4ggpXnMD9pGzbtBETI
g+lAf+wRvuhTUxLH2Y3RIYHSAEz4VT4mQDtLnB3sGzr4bmvtdGkJMoLblMEd6t6L1pkEiP8msgJm
s0/p6WuH38vjGeUy9EzUTqV1h8DQCkIFDIIvrtNvquqpp2hDMr/2c5NlcAdTZonoQ1d/GTSkYz5X
qr9XPJLtPxPth+PkyRN3ffVMEQYhpindIlzGLyWd/q/ozNk5VrSbxv7Leo4pB4iuazh7lkOrXeZl
lD19DdNywFo4cJHHKAFNLwkraTi98jS1hLzR+gcjiVAjIAzYeuIqmTSVqyGgB35a1j37M4m/+2MR
fIGRtmtBai/Q73VfBQo27h2yOPA9pnx6eT3WPMtrlir0ouiPuYoyNj8zFIPpRdKc/YqIBKH+pGkS
ovH6sAIujjiEdPRgYR9JimiQDBCEvS9Q14ezjr4zwk4coTuyrAUdXcabt9wzBT1k2svBAx8SZU53
vCsCsiPRrK3X9risTk9YWjDCbKQ+v5vE2r1AQv+T8UMaKW4p54geudB6NSjAU84/w8SRJXCtowpV
b8sBzwBMX223wjz+nY2QisW3TwVoiF5y9R1rL1bBR1C2a5K0pDnR4v7GA5lc6hGiiWvkaChMC3t9
f+N3SViTh8pQVaLXDPUk4AmQAX+L/9mATHHZw1E1QVvGpyO54aDJdCbRQvyP6H3x/lgiaJW6+k2W
YIPA1CAs6OiTHZIvfhlIIui+gJ72LYKXFj0++x9yJ8jvf2Yd26sVPj4I6vE90Y39CCCCCY26VMHM
4RZG08JVXz4rImCOVg5ZP2P0oXm9QHnu4StdoFStxXO1G+kkndLwA6laAYGRAysBXsH2YH43NKOR
CqiKgBaFdabRR68NSMOjwLqy3zbrZMJCj9N4hPYYzEwkgcU0hLwPf4L2fDVErfMnj+locV2yS5r5
5iMQAyjPJs13/jnVpxd9YTaaNshHlojxl/X3IcknRcPbhv2bIIWbJZEatS4YDxsMi/X3KsJS2haP
6K3tkRQ2jlO2m/eEchGBUyHHwCBS5Rupv8mPjttza/7QumFwgTV5H3P0eKyf1Z+Cskk1APuBKJUi
h3cUQl9QXxne4w8REqvzcW6i3XTbf8AQgtr7h+kgvHl975PxTwuFntiJbVV05dk3rR8y+k5+omj9
D3BSwYZzSbQTcn+mI2r81MuH7K4m1JbjkrSbPxLjQPWbDygQDwNokt+sJVhWVCdw5lsRFyB0JvyT
x3+s6g1QDNGqFpLFIMn4TaS0G2NBb5YvW+kCLUrWlh+7XuIau28E+CEm5S4E7vFbhE0RCEgdZnVE
HSP4QNqTUoVQuQCCwVnEssGaRdwk2TjdRw4lSjYiHXisnpvP5n3SILnJAYAMICnqLl69N6+od1Z3
rELqjgSbAUKoJRW4GjLt53MIHw4t4Rs5TYY0uHXmk7ic8CqjMBdD/hiCDfmAOeYsAhz0lCxykck/
F/WGW2YVYIABKJCwixlFns1Rwx7wsDwmN0Nsk1Q1uZszrhbS5xwBeJ5ExdxRbD71JsMBtQiYWuLF
4TgDSA3O9oQb5A8oFGQwMETsnR8YxVhMeMSib88Td6u2I2KTniuHQa5esZNWiDuPY5KNDtVch74w
98dDC95wLk5TfJ3P4s0xqr3dcQqpF7dUcrHdHfQRzEe01yuHkeby4C1+N4aVBQbuB8Ja/36Fl0AI
d0uc4XiJBB2dXQ0DDlTxCyFBwnUYFsKZxyfMcCNdwH/jS3x0x3ENsBA3yscnC570OGU44pmx442D
JuLLvH0+iJfLDfMqGCE+hpf3L6pZo3hEnQ4Kd8Rixchr+/jCymTtrB3Sb4wsCATySaABQJrYDcsN
v8wTAg7iGPvQvRYCNC+NYyW3iV7PmQ/9//YShX6YI95/B+IMtW2XoQP0ye8ZO/aE3o5XDUqITYVj
aDzjJG7fWFP0G/wW2vWmQCNQmtXkgK9yPCcIFAGHYRInHEImz0WxyoVkAOQL5MqtM0/NfMhPBAz5
HupBPDeYJwabgWUAGQlmHUNKJPBS+HgenJtmHoi3QJfQGLEE8ZLZVogd3vyLgfzHAmd1Y/oyRPWt
1v2eKV5OCrprx0gm5Ci3343DJenmI+DnkrdnzyFCgm0XAuyOLfBjvDJuPW1H8o4fMc6MHqMez4i3
O9Cvkz5nNnEJ7lFnXX/2HxdsAgjJDXu2XDGZWBcYxp86t87xhTfKczxP4v0bo4z8+9lneAFK8ZlV
53MEYXk85gEIPlTcOKVQYqCMcLccUG7EAjzKHSdne/4+caH0krUDlLkXOBb/O6EQF8gbIfsN+u/8
PIlpu2FcxEIBOY/6FyXyeb4xEEwCgUZxAzCaqCyYR685l4Tb+atGpXhX3Ha50W/ccDJ5A654Ufrt
A9fjrspbfntuzLk1VXfchHJj1rMTG+JR+Zh34YuQvSF9i19mB39088imRwn1j4F4oCeclj4Qzfcm
EzI2eM4wt2nhs4fxp9tJh/LGTzDc3Nv91N64JjWVp8/YMyf54mcDl+o4lXfHJZtWogxMZQjiqTnn
DInTmCFHPf7a4F4MDDm6Myh+bykdgIYC2ZLbpUwggSw3A/IYvtI7k9hwH+acJ81vHantJEEEjlMf
GsBJNlILFgpeA8sY66FhDag01BwgBSVetpkszuemnvMN1js8y6+b1g2tBVJCvN+m7w0HyBy2n8RN
NNjLRu8tTA9hb/ZbsCtuuBQGqWCZWDrgKVaDf3cBBpHChiTscyDZyWeOqeTA6lmZf5mM5UDIs7EQ
FNGL3QW1d94dX8U60KCZsWl2hIox5Ud1QqoZfViDdTB2DpoyObQHSl99S9j7INvDX3vV3MIh6Ebr
CdxPhCsQfV4+jkgEXlje+GayoQiUi6gjlUENkqGTDo+eF4sFd4CDrI1zHd1TaL6doww+ntaFkNZi
XK/58JT6mUT5iw3cQ6ifq3MWB6aH+Sz/LM5aGnKt4oy5gPcgUTt6n5uC2nLnSJvntp9TI22gl7kQ
/SFed468fB4d/cCVS8NVLygPHUmuYNUCRaYmHbsNP/vEtxHVFmnzPWNiTYqjAzIAbcF4C101uUS6
AOcG4P0CgFnfmBqPITxHbfy1YVP1HyR67BOHtgspE2U23DrEXKY8K2BDbXCkrsQgdNNSACDhLRAh
sYrO6MTs4CM6SEab4jCgzzFaogiFGSfPiuIQiMjnSfxwLkSyEpL+1qeHA4TPPhh58M0pKUIJGrR4
bTcug2Ye9HtAUB+/odH6wmaJPyAlqUjOpVNKWDRAr2H19Za8zKbnEXE8JcHBHddIE3C//GL+Ypa/
0CjMCCmQXS7qQ1z1cRw+9d376Am49MPX8PLQ+8wf/PaaCiFW/2WGJSpdzCjoUwQwZafoe06BNcAY
BttZdFhVON8dmmnv3OevXPpRIMs60NDz6MQTQosEPt2ajk3ncoKtpA4Mj1GirJb7XFyh24+7AfxI
+m6oOzL5WMJyT2fSekzgHx3dCugnYwG8qS+qd/oc3TAjekg07hziwlZDgNmfbFibJPBY89Ir7st7
4wK+0DHcB4qqgcQJbJWdU1JXXM1D6XAnLVgby9/8TYUw4KGVeWXj2l6CIkWY6R2gPcndoes5sPH1
6R3kCwzvYk9sIUtP0PAAyK4hc/sNGBdJ8+3Tl0jF6goA8dw+vWFvAH4m8DrABk6ysfFJog4Jug95
r9bHvLDl0NVRH6GtLp4amTK+jjsWT84tWFCWl5mC8A0K+W6H8ezH++i4qRLtzexBoFK6Yd4ZASKb
R8D6M9yx6cTaHg4YL8RH0xC2OTO66HkaXIapunohykh5UtgqI8LjULWsJCS23R5rpeJhCcuAxvzM
jEGRLy/MQJPZiyIbEWRNULT6TeSZNrYPKvojTEDcO98TymF0YeAoUAlNfHtEnXEOJTIeN0KEqHdB
mwr69Mce4QLPH33Orf1eQlCW0UDKjAOYjhh6/66FPPEd4GFG+XegwOqsfG6B/+JKmqKEOW1QVTLm
6KNTxq2AuiFAhiAbgvMOc9dEL5ceULzgsjb4XofXR9G3QmkkQ3VdIPgJ4XbBo9evsNmr6ci69Jqh
huwPvRC4B1gd18HxA/BpCxEVLsB3raLZDacJZ3SJ8gwJWL+A10Tlf95zC9aEo08o2s/BS1uU9KVg
0aIz93V5LT+ZyoyLJBrg3BKcZS6eVVNDbuPFzxDJvcFT7uvp9Av1gDqM/4Nnhj1HwrhBTmhlaH44
a3tv/Dm4BMp3titlkK99AvqJn+FFAd7AtgfG3437Kf9rWXvp9fCjic/b6GYkCViaVJif9JCPH3Wl
a10wPkEu6wG3HPilFnIPNvHPGfMd9u6Ddy8EnpX/mZ0rv6MOBoRCvcv74t8M/kwLEKXiTGullEvm
Mny1WjhJJwUH7pWRzrgYdiLNHW8hv4PtALdd68tYCEOuPbqfkt0AgKCrL0qov6jVYSCNaiYFMtQ4
M5fCuhDdQ4JKQjYYsXUcivtxPKQCB6ib+V1gPSz0GxiPH0oMWsh3TGFjR8X2PYK32keK/IpFdY9j
N8RIeucILh6DJ/Vny+WFx7ijxpcWIj6Hyf3d8isTdDtJlhgufi/LfMXsc7eAK56/v162ht0NdZN4
7ggN5sMdTiMphGCoEywE5hFYxP4rhTBJMhPfm2uPJsAern8PU5neLG2HkFQANuBlVrpyPU+l4FnC
weQj0JwUXCq4KLlTYzSrAtr2VVS74Hoh6UKbFbIkFHp68Bhu4dhKN9nj7aRX3iiPiD4icxetOfXC
vUBJztgM7pjPOWDl+UUu32S+1hso3aLBQiDxj3CF0THVhedvysNt+TIXwimHgejtn9uW0vuK6HuO
cDytl+j7sehBL2bZxSi8+zeLEDGridaFhQs2D2a7762BWzwt6iZs0Y1k4J13bxBjH3/fQUXZsnJG
OI1/qquq9TGTJ4DeSzQt1vaCceZ379IoJUIKRNJcXs5xZk4+ilNrgWF6cs/t8V75AxR6b814Xbo+
7DJfVXxrr0oLVAQ/tY9/DVoCKV00CR7KQv8OEohd2N9II1uBgFOjn9Qg7OO2W0amaMbsEi+sCq5o
zOnEQxvpOB4zeHsIX7BSE+RKr/CPCSpwHqA752HTW0JT1bLgnYWQOc0nxoBuIuDV4/LvB6n6qhN5
aJriYTxKkBZF6UkBluXwPUWsRIc4DeqVum6uqEYiZlihjrUurtxo3A0RTHxTqrb3CJEmLQdjwZO6
g80KDM4p0RHqfL+SZroafW8PDngr9QQdmM+60/DkJADOyYO0Dm0LEK9QkeKgJAicj8URsQX32Hn3
FZ2afCpfv4joHZrxA6nb/meGQgLDAgsbLIjpNWviu0Qlsbfn880/iPtAM84v1Gb3n9mTmvVaKejj
YFOD4vyiu5aBtkDnrsDcOTJABh/d9ijEKVhBaZExHF8UbQCMQTk1QDIFCu4YJwszUJqxo1/UhvVS
+4SHcqWDP0YcENXMJQshRFG3m0ChztZo9m0bg4OGI21/Ln0kZrOSUa5xX+JA2GflGar0ttaQqyWW
DWMIBLdwejPWdB3qF0Kd2gi9Bpx7MDzGcuPvvcwm1YFg/MCx7HdrFKbm9R9rIO86Vkbsq/qEsGT6
9fb3Xph91gXMNhyi0EyMAxaorhX/JJCUPxqVf5gAc6wjeRWM7iwNfji/gWsePdZoWbIoGMMHaopM
kCwqev0XuD1gosvqBw3ca8HAgWwDgTRjV1OxmPq3NCEcn56J/bq5CIp33C+31kzIK+rOQ/WhQfPO
eIzD96C5NcfoFcZgohAj2MA5tQVOFKmXLkqoiQDl0NXGtEoQ3XEGkWlA9ympPoZaRGUfRNI+Xxrh
c1NFVUgNlKMDG6UiymPTWAoKdJCOzmOtNnOpx2mO3/tMq68gyHLJBOl7gB0A2L1ePaYh1pjsexNT
8cqhfaBjilpQwFLTgpmCsccLJl+zab1Eamit4Mn7nyl3+FmmhwKRDqbMO2jagdhsWDGxyfq3IrBo
sCK+2wi9UPRF7tX1/fGQyKDXioMVi/lL8SUck7H92dOVNV8h0/tzxILQTbQALUWWxbycPOtr1Q6g
+sVXjNCJTVaNGqWJcTwk2BtCAVFJYHFCDNMrrpAcAHicylX7T4pBeZB9C9HSD+ILExlEIWDZ/nGA
p2jYXpqBddrhxgz+C7dEukkDkmWnnOZM0utzWeNGvs/oXx6ydYaGg1AUYk8AXQnsBTy3w/OlsCCU
tWTOe0z7Qfbx24vYI8SSiKOGjwWpL1NDH/YuvctrrPzpf926O7AtLuTNEwnL1EtoKD94s5PHhHkW
A6c5IZTa/hVjREe0Ubb+UMqVni4lQo6YJnLm0DsSVCezIb2fEFTMhNiAgEpbbfyZtlvbT4cF2uV/
6P1P0zHfZG7iKYIcOf39S9E42l8ZdDOVZiCICPJj0X9f6IE8Lc6gmYgH7C4njytGkANg4ys5gjiT
zDEdCKhNKLVL3pt03vMGp6KC1zPk1EvnPj0OOSORkFsgjva/D2K/KZ5P/QqBY3vUUzjAZm6zP6YD
CZgN1FG2WQNkpEfGe+dIiOSNGrCZfXq8bkj0aKSJaIIvpryD93egzkhGjhjKZ4HRBNXa3pbTCrTN
uLfnm4Bf12wguIh4PSqXQSOApf0XSfjhsy9pfS3KlRLplPaUcb18CMh1v9vkYR0iPmAv4BrD/mz7
5GWImD4lJ52/riicjF7aEISBjvEQ/VDm4q9PZr41Ni+AbFOM8h6jkhaIOKtwJszYOxGLvY+ef5yr
kLf5Vy6R5v8K+ybnbpEr01Ijm94mQgucarUHF3hBmPoNfafHsDRJYZu2jy4kGwyjsSV7IAcg6Zex
Ui9dMoEXiTVIvb+fDPy9z+L//HvL65S9dGiuu3qcru8F3iW+MfsNuKEOaTsHv+3kT4I0AlLcLdZU
s3qoaNF+rhxlrhxI0N8j4llFTr0eF5UrEhq3DYy9GWQDILQJ6sncGK02Cavg9ErfgX6IdnpOtCHc
PVIqzrRptyPNwa/vB95dzJjUC2MPmVcjdY8hJSuWF0qdiOZ0k8JJh+Tm9Prrm+zqmw5978L9sT4b
I2VCboeiarUnbSQT4wQ7+A7hDXMOGP1ue1BD8IXdfGFM72d1Xe2yVUcd8YkUeDn5Ci4S3GLk0hRh
Z4MJB+YPtW9xskPmDoZMW3iorri/PYLrOShzkK3m/LVSd7SLiwuVVvR5/nSc0YXHErBYD9k/tt0D
NgX/XCjiYSGN8uFj1oOVe8gHCFFCYQN5VqLZ1o+n8vY1O6IUE7b/vO8Qt5NCOvMCYwpmyKIZSXCe
jEDd0g72tFCCR4VygeA6AowAffjag937J8KtNr5yLZ8DWmQEEQVOaW5StOUANoUiZ4L5YsUk/C0/
BvmPZgx89TPXAYX876aBeVazI8VxalVogzjcp4FXlIT8jmejwUIKhKQjVmd4NLUCEcyDAm9ORQE9
vhx3OBldldl711BDmdKKH2MnDHkcFQIQnRplWTEkP4SdARau5ZVOy7yJ9A3cJGUNRJ3hB517x88B
JfrnhLpptjPHnLFzooqUMzDHEkqt3Yo2a7UEFkHFkorV50by+gip1qaORGpDqfpzg5TK7OEAjz3L
zAbnQ2H4s9BOWfgcIZ8thHIElQ3rFcAZ2i3PRpRXgJGsxPHdfe1YZrDEpB5LIdav172/z8Pvymhn
zLvOiUm8YPaNXlMaqzmFPouKEHMDEe5NucZkM0o36C8gx2mHmMBBnbrPEXhVoSrBpevzDmcxa+yB
ysM+8aA5dJD8oDI5lM4Zq2zWEQwgFnkvErnmFbo/0ITFYw8MoEc1cfCeM5DyKEdwRQqwr7M4RzSk
uw4EnBw86JWRPryAsihji4Murf2xGaU3tP5wWX16rWf437CZ1mtlBv/DZUYN6AM6KpTQDgFJ6the
Mmo5kJBDI34ONXRtAym+cRv2tcYbI50aAa5VCPGDqxwsm396hFsbpy3oGSOQgLxDgJRWgE0db0v5
Cqgu0cypx3BquGsQjgDrk0NVIAVGWjU1/piFGEwBlYO1IZD6fjNqth+6DLve4CGTswsvZKMcgWdn
BZz3Ru0Eqg8+IjCUkLhN/rE9wBrjIAUNY0m/4/BaChsvmAB35PiF0u7vavm/MZoNIyBR6f64Ay+6
hHb4mlF2AtOLWtnX+07hfLa4SeUDHJrtjvYFS53wUQQpygMxbTLV0b79eIcxERkBWoxb8qVNccED
+bv/KsB+8aPCC/a7TFGhav6Sw3Nem/jHCkYLV+8YiLtwWet0vIaj3lYjUYGUwvS4ynh2q6N7Er72
VkB3HdAyHAHkT+39/cDm+liidMvXe9ERaUqe9iAME3IkPnEEuBazxq0iy9f6hPTU8pMJG9yQ5tHI
xIgz36FLNKgHWKkOsBmjswTGb65uZeFl2L9fUxfNFK4EIRDfGuY/SArh9oYma+2X6Ih+Z+Wp9BSH
2Yf2x7AcM6jyFjcgQJ4eMkYHOrHQkG10PLAvIF4x/MYCDZ2OrS12H7b5aepSRrlQZbam2E6AJzwD
5cbUoBMSzoSA+mdmyGuCW21WKYWWKw975w5Yi685+l7m7YdmRD3W1veA8TB6oSvtYct6ujF6T5JR
L8oPRCZnDPC/iPLsklE5AQ1hOM/D17d8OY6qbAcJhni9j+IzUU5IIvNiiBioxwp2PrStyK9WJu4b
gmCxZl1dp2R6f++1nYAQr3AmBwlOn3vU9JfJ+EbhYXpkXxcKyvREtkoaPOf5IT4DRf+toUbFFP+2
5fW7jAVDA+SvLHr3n/lriVvk/17JfHo+1JEkBZ4GyByrTeoHl9dZGhaRPW9YMPOJcqPvV5UgSBzj
TKPvuKsRbG18eZl7tGNZBenmUPYW/QEUBKByC3AWr4vVrv1OBBSMZtPFHLIg1h57o3QfPpogHioT
6RC11D1FAZUTUrczdsixYiBTv4YgC9ja5hJdln5yQD4KCnWBRjBQxAPkhOU3zAgPRPzd14U6z0By
6U3M0400kmYUfViVj9FvQkHUs7AF7EJlQzNMOfVGiYfcYATe1/9OcX0D5j9Dk2FLE/LAofI+RQ7f
keaITb+Hsnuf0DmEVMKZE8sB0oa5soVxfpyBVPaeG9pw8Bh0FOLXRCXBmxwIAhXvaJaxEYuxm05f
ywKlHur/TrPFH8bBYws+wAMkRDLugozJauV4hqqjB+8+nVWrXhQ3g3bDyod3tsDpN6vXBfQdRts3
xta8gdcAaQwSjI0TGBNNN06vok2o35rQvtIqicSIIyoTWMGdxhIeuO0PwzUHoBG2ZnzTnBc7fWxM
0zBeyT47Kax9uqTz+6k2BToRkijIYBAI38g+0IeoHdEtZPDjMMdo4Z9APK1noA8b9sO0COgQNMcx
3T5Zge4mCtZ156R0zyIqiUPtjzKK7dGFHrd0RLKBNlK2BUxXKoWMpu5wOEZ6LvZIvig3Pv3vgbEe
3LdkvTRmNmzM3PFe1NLmMNwcY5WSjLVzBJZXFA2npYeAhdPbop3jFzT3Pn1NoC5spBuId8NPV9VS
Gkhj6Jk+DgdYY6Sz94kdEM6xi+jzID+jfekCcDrF5ZCXPQNQMUGRjnWHPiIS77uy9JslvlhbXLYG
tGiOsYs8G7qVFHkkONroV8JBoFVZhPXAmLDcloN8IsXjdtJFxpLMMwJWB49iCFjH7f44xq4A8Qvk
mkAqPP6p1jvgizxUZY4urFDwIRf2Zqx7Rp95z2fC7cmAjyt+Wr8Z/j1AaepEbrYCBujcJ6zlN+4V
twYncRJXDUGc32gU0GcsoiaiIZ6uLNpLx4Catj2mDXSg4P5bkPGs6XhQUH5u09p7jOM5gowxGQuG
cX9J7dP0chAH0vqs2GOTQyhVABb+ZlqaDrnYgN28L0X6ynLUfuMSAtwN30WJIJ8X0MLGFmR2KkgH
qHEs+VzblSI2Btec3qPjunRzlCKOeIHm1/fYDkBzOZghMLkFeLxYtpN88Y9wFpNu7Z6CCCcel7oQ
gP58IYYXyIH4RMgXrO0AMpKJyNPAyijo535ukJ3UIB7ft2RryJeoYaz6nwDBFodUwEkYueMUwLU0
Bu8/s4ftQD+92cNErNLgw7gcW570gkR98HHsWcp6zlxpmcqGYBpZE1i68DkmMOfv0W95ZEt7D+Gi
qAi8wpV0mvDrPzGwQgnFRbAarXTO58MadwGMkOfSFGUBHhjvjhUnHpAq6cpgvkljOsGI5oxgPgCr
mFeW85gUwFzhricLoAuWT7ojfs+ckQfOJHeI0QrfrEJ9zQizkbpVSHCx3sG14UFfEWJc4wafv3wM
tvf9YYf/ZwTARoSxxQm5BLd1uou4Z/hUcFJHkER1ak9r89pO4O5UaKyQ3EF9AGOrx/57CC+zC4nh
CFSktkGQGqQ7NnJhwedZED/0dbGsZpwX9s3qf9ZM03NArBYwQAQMuVUHpTZUbrgoufZQv4HpjC/s
g4WKb8YQ2RHWItAVQGkaF1TbDHTTDO9dHuur0g6n6GDQzBZQaQ4EIFP4C73+V1TeKEYQioAIJX1E
HOgWBavgu7PXpadD73cxhvOLvUo/y6PcSSHjUMyruXFqIwVkpk/8cJTECJwkFQ3n8IkFebUiL5lI
1xi5R+ou70C60qfkxDzTjg7FSc6OCw7aoj5tLuBlz6mxUdwqxgiC4V7CKhjPEz8fUWE/+oPtWdSx
OPcqpt8GotBSoEOSTAWcHbrDBBzE+I7PIUweNHtgL81bFM9FQY15pJ2UTTGzfNJ6V58dHXpVbjvg
/D9rmRtiZnBGOrJtmUN2C8v/QrF8TeNPWCzJOD9jUtv7FTB134baAQw1djFj/SO8/83PqXV0nt3Q
yEJsLj6H+orDQ0lYNCGHAH415aiFy3uohZ+x+qduyZOwIBs//uA3NeMSl1bMSQBpMjnQ8qV7B5c5
IR92WT/7BA2iE06mCPJzxgl7/DizC8NmgqfUXFolgDIEzwpI+JHC7owpLXGhrY0q+/R5NWdMQRhc
bszjoGNNER+TOnJJ93PtFWTpxRL/ghDG0W8DzZFE2swiY8GPpNPyyhYtZAFoYsfokorDHz3HMTxv
FCIt+ivAtaFHcXyRImtCojGqZqy/4Kp+nOU1kqN8LLJJaXacwEZhKLAYeOIAjyzEwbC4Swjwhu0b
23TKQd7YWtuHOU7hEWKUh4i9eIK2XwsLbXShfCzaOfJwi2RqDJaZBJnsKmtBJRSehWwVoAKcz/hz
pQzwHD6SCM71+4BnPFfhSypp5ODFQQYlijFWXf8Y6/+fSnr99yEl8ablOadKoJL2QNSfAuybpXvM
oqPjtDuzq0eGUFMJsbfjKdn21WSg8lHi+g5jnPQfU4Pz5BYBjd8FPY/kN+DUROsGCv3kM6lWHbum
PexYFASvi0kyZa3v/RES2DPz+2UGHQy+lpvaPtwe7m6h685vLxb6+xgXE4Kp8ZHoC5MFYLD3RARr
scSInF1FvNf+HScX8XbZHgTXnqDncCHeMgRoltOjYwfGxJjgJjCE9SdeljGtbzbLtTLOx/kVn6z7
4eGLHevrVxEAMnv+u6FJBnODGZhFgAOHFTPcrCP4xRK7Ex6UTKcq7P1H030tJ7ItQQD9IiIQnlfR
GOGtkHghBoTw3vP1d22duBEn5mgGAd27t6nKysyq70RuvpLDyrztnTYcGiZ3HP/AauPVgmmJd4Yw
/uOA5dtkYz3+3Fvp2fzhPhJo/cYyOmDuCX467Nfu9fM4OHewi9Cy0MeHpSi9M1JsP0jaJyvz173H
OJib0ItiqvbWeMsXLW6aAbq5T6nWp9BvLhXUPGvdlv6E/RdCs6toM4bmb1D2tbO9i3WEpeLJC0Jf
vWU320K/ijR0GxnbMHLpNlNsOcpbQzeCNtONymZkfiZqbl/ITgunMaIHLN6sefA2gtssPglpzig1
OUm+qUA/H81zphprX2ZuIQBWck6tEn1RYmKpHjKSy9DQvTr+ygOTexm7g0bS1r5mCNr5FB+jN0Bu
tKo8pZFqGkIycXOLBvbS4KicrRqg7LW17M3lnhnO/iGJvzUyQ6MWz3eksazSY/ePFLA8fTPJY4tg
ZvJ0HQStcMdpzgTOlfSRSX7iykOx/vTbiRqjGFsUFKn8t3QTEzuXuW+y8WIsZGowgtmmqsekaViE
1aFyHCovOF0pfa+YzC7FNWjScc2FfPJoC/gDMEI6L7P3J6eFUoAGfCf4TlBPFbGEl56jGJO9NsnH
FbdccH3+WFXilptmO0LWCbEP7KHG3q0+/3kLDmc64z4pPuenanLgYJZT/HVR0+yEvM5jeoloNB3E
zP8hkiRn5jKUK5mLQSh/aDpak7+ielxwRFLc2ezvs578tHIdxWzGQOfBG3BL2D2KL5qX0PQvzImx
06Vzm+1GbjExMVqvgeQ5V1pO784JgCSYzYdIR+I27bM2z9Fp5OI4sSQH0nGibUJnXQFBEaYor32/
MY4FXTUvhtcIGgiafDSky6Pt1DMPguEvallqVz8yKBCmbKfUqEKNa9+3Uak4H940DSLK/3nWY9i5
4MB2vnMpjiunBQKdPlvRuu12wpEYl78IaeryUZoHI3Vsp/8BTXBmVK2mh+72R8KqQYgA3Q3c+3PI
1p/QFatda4jS+Wf9DTQ0ilbJ2Llw4zqn6lMHXnn5rTE321X7G7dH8cWtSsRqsunMdyRf3Tmpsu1V
I9YOUbNDOq4ZudNZ1v2T/yTgZqKQDAIe45MPkXDjWpUjVtZf49r+Wtl+P6TReWF85M+gwpdt8EcD
hAZ7BnuwGzKhUnWyXx4mhVv9FCXfaXBamjGlanbj5ZQsXbmjzajckiVG9kjyxWfol7D8oTHBYauu
BDjrr131IBeFvzyaIaNY1/9iLFHVShCmM6n4h0FhxVqMKLtryxZnExtJ3DfvtIQJIZquMC2hU0MH
yfC/TN65xvE2eMiFQNtnPWixOnZSWKe/8Z3MlfZEVSI9g3HkkQ8OruG83b/ynQyje8RhKYwtWwyI
NIqGOb3sgr5t8VZZt/3/8RsYr/Xlzzbov5EhG8/pqrk2kz892BBpBuEaGK1p962L2FJtpJ02FVxF
K4lCCFV5AWgObsntGuHo8jihAO1cM5UsnzYFDCEMSrReEjQBU76yGMVlcBhvto9mogZlBW6fxN2O
S+7765KDX2jOca8yrpF4qWwh8mss9sdjXhRZNUostus6PSylb7bqjpf1S/U8vU5RHnXT6wFEUCBv
oZUIZ7BDNnpO/XiflhE/1yV8LmRsHLlfRHdtN0zt5n4WWxXyzfi3IHTeUCFZz1Y9MSjLVm0hO7gJ
sebbWzFFXvoT/8bsSPUdOQZhiVfSW9aFjpVt2OjM+F5IdfIqs/Ii4SGIVJiFHScgcKMzm5stSmQo
jkrOBCzcVCDq0/WX2RzsEaBVDTDi8V6yIdoNAfiy64b98jA7mBc+0zB37MAsUt8Kp1lmsm7ZXsP3
RfHJRZ2zsRmJAVLj6HiITg1Hod0V3tggVR8rMPzwL7Mcjt/bKV09v5bOqSOwszedbdH3ou9dttYH
6zWzhzE6OvwFSmNbg725AbZgWnyFL7o9O8xmwDJlODZm4SiYIDg8EB6sMrb2Fd3YNMJDXMW9awDx
vAeS9yqfOqK+l0KSPjgfxx78LDVJTMDvp4ZI0CgeCeaCSQ9zn1NjHaLsGiT3JDUOg8awjzKfyt+3
PnvLKbQ3OWMBkvlgzSII8p7b4LQpi5fjzLwgk3C8GUeW3p11dUmKvZx67fXn4DLXH3Q0v9bgC7XN
aL4qHUYapHHOYqU2jKWl3YLXSNi58z8C+y9tq2tvHwD6BtmGqc/LoZdtey7+YbSr3kbclvKftpVE
LeFhH3vazX+HDJU6Z/yl8ID4xo08BDz1c//cXurHJzGoLBtHOdKtGvZkSiF7Xbaa9DbWeto8NNJK
MAtGmWUOPQ0ddzSaDU6SYRWSKGrZ9taw5R0a410l39a6bFyI1VcO8Rbxd3xiqZkKfgxn01MIAmQI
6cATFaQX9O5SpXBo6qTyfeqyuHCz85ZyBU3nn2PEvJWIF+YtE1lbGKnjo/b/oE5mxRWRfpU8hIVp
RT3q0ri2Vii48AXYf+le5zsziHW4FVSO3ypkdkDXgXlVM+/mTkSOHw3d28Xp8+ltJk+QvdQNSnOl
RM9OI1x/Rl89NhCHSm7TsKb88xXOc04URVRMdUy7HBZV5MllarnhWSGxk800DyOFACGYkOY2sPHa
rP4w7MzwLK6NVV0yqEWAm8Ph/iBfXk57vALx3KoQ0HaSqgk4KBGUz6wqzG1iZqO2zl8GOw/zCvGH
WYU4+WasdtUXQEn5OiRo+U+HBqhnJJFbq8i32J8Y4kOwt3g0Q46f/zOrs2ac1WH/NaSgyk3lWHJg
FpJ9m0dbU7AydY1dV8rhDGm7Rr8OGD2JNfi+GJ2wXV5/7n3wXfXxT2WhZdLve2igHfuOWHgiHz10
OALyPtSHZfiSErdY/NgBPM9mkIWFA+oZ/B5i1W37ibjyddlUX7+6kJlzf0/LXgByYUHUuXQvTWJM
YiZqH+eODZVz7y+Difbrl0IhdirZoyNy7MG6fkJj9pLQs3DTh3Y+cESMgAP1U9cDaGcJrIkb3+e9
xESi8RFSjSLIFtJHvtUIggb09kbqPkTHdjou+/M04SDZFPEJtUlaKkojTq5FLvFrw0cIB2KdAiE8
M4WtdFTFoYKLf7ffcY/kzDEbjuj88yPeS/SxJ0JzO8benEInz29+GETkAQ7QIbhiW7cPiB3QKWfH
0IjTFnuYiTK17ps9u9m2c1xpuBZiC3WkYBtRDDhUvokUr11yFDKzq184gzxb119va/6hBfnKrv6o
jzvP32vxWpXWhcz44CgKxZDKSupxDchc+K/6zeQ9Skyhc7GRVvC7ypGTkLDFZQocKj4xFJHuncPX
eLZopKTh7W3rNBLCv6kDqZ7hTIpVt21pVuILsXVV0NJR9SlfVQG0Hear1z5Xh/a+dgEvaoxzKOQG
m3vVuVh/YSoOk9z7Qbbv5+FixmROeTq7K/h77BL50yzqAdRQfDStQWlr7aqs1DQi4/tLJWLd3FsB
urOre4EN06lhgbbsEk4LStwZEzNghfjKekzAxV0aiQ9NbGL6+F1krW2grtfqYb8dN+ep8pHHEQ7t
zt/sdrM5adF7Trve2RiJuKnCA6QRJkecDyRBrUu0qt++18MM1BFMcZAfnRrHQ/X3kG6e161j761x
bQv2kgTTbxSQhF1wms95EpIijA2WPpdGahISp8nbogr5G4QFBcBQ9L/3Ho3baDw8ddzMjS9bY27z
mYloUjVYBj/OHswmN8xMnH6nTnpw6S6/L/94YjWF2tf6s/4Gp9MoBhT8Edf97j3xsa1Tgd7rIIdI
ccN9X7qrwWYWbW1aIJdrTwCQmoA0bNLdq+YgfFDFwfOe1Dic1pKxRqqmxHzqKP+vv7L/ttOknCzG
IfShp3BaVzjMXM5+BXkrm0aRRkBLFhVYVWLClDYXnkeqvhJWTQ+j06KamghDwuYp9MBnykqJ3peT
5HuqmcpH4FzATih4brQxEo3EApCxDEGP4Oc0u4TaYFqnTISFXXP3z2Kl1iDm0v2hDcAIWEoAXWJt
hSvPCDdtBfYVxsTfK1xNcGidxIvi7S6xzwQnx9RE7dPZlKrNWzvnnCrSoXSaCSgFRutDJfksJybz
UCByUjs+1CuNmfAGWgD/6ymY7o8U3+GqxsNzLzOB09ghnYi76ni4NYmZxXVlGNfevicyIowY3Ftq
iR6FJtpuPqmIxmRNpf91qLHxodKWr0J8eQg/ov03j9k824m6g4DNeACgb/82FeXMdt6DTFXSs/Gt
GqbWKKBOm46jSyizHpdemyZU6iHkws/aTiVH4Qh13DsCApwOP6xtGSELh/ryvXt/J0+smSQhfNr2
nPkTzzOlYHbW3VU5dmD0Q+4hl6qFb4F4O1B16X0pyI9Ly6/0wPlRDwLlj0OXQQMiUK61tROicozO
9QBpgKB1PgI8CXWipUaHM3h971mv5nX64yM1b98dchEqy4tjvryEUozezQ/zHw0mEnYcDcKL9w8Y
3boHbOmaRrp0rjqs9LL/7sko+3n8vrZ2jbePTHPchBfK65L9fD2hVvStNGRqerypmjtU0/470+NG
ryOtR2ExM6mIlRgkNR+pyrGChlPbQwsDArTXxp7bxjQ2iH9o8qJZeSiuxhYfPE3HQ3Nh8YcOBoiT
FxrEZoWoVhClyqUFoZbcbWRJXN9CjOOTAAFyEMkIUyGHEoG3Au0ZVFLkf8Hr2D1qcWcJJCC+ehlg
OrvZrsDBENcBqPewiM/88a693Szd3g/XPbtmTxf0Uvz5fiol2zsVkUMDV8QqcvPC/+SqbHVYhWo6
Ysgt89E3fQcC4QstLfbJO7l78Fz7jy6V3yH41LNuvjQZXPCnOBZ2/5C1rtM7WaIOgE+LMfOVmF4+
E/Vx7TnMoZV3WQk5f8z4ZLRKlj3Zp+xjXnsF94PgoqFdKJMEO3SGIX1SO8hwQo2HzIpWhSfPMUTK
V5QlaXhFiBw5Z+qiInCD5+C3yEsUeW0NIv0tyNa4nsr751xPiQ+UkXFM45xAEUkMtTBWamLVlig9
csWVRY8JajMZZcefeB7Acf89DxEL4fi9LYzylN/+EbIGF43/BqQhNSxygC9nomN93V91E9PN55LO
rrXoCljzv5SimenrdzyF3DZj+mVyTMl3Dp+gx8pVpnDqZv89yngKf+ERDzi6gVD2EifjqrQEAldc
8DqlL0uFT3GKki6Hps2nAMTwEyUCVKv5ARCigHDbiM3UOvmYoz1Wxi2z1OWOvyDoEE+WM4lqqPMS
rl8/cDR0dLgE0Xysc/l9Tne/5ynGKt//cGqLq+c/RulDucupigBVkcjeIBNswXyUjnHiR+WJRcPh
/DyW51a95LTtsGcFT4tRVyFrvpQxwaD5X+goNAEKG9ACvISQbWTBgpXMZFcVyQrhtXbp3lEbRHjo
wlDd4ri+mLiPChOaT/LZNC6equ8JtO3qw14eAOHHNyRIiYZvEyKXyDGK1dbEQIXVIF+5F+7FS6S8
V0fHOFfXk3H31AhQnm7XTVCmZCsMv6Kh2n31WdKYhUtWspjxAK8ZZTZ8olVHvD1vp3+vfVFsUYIy
LhDvOioEzuLWcBn5dqjUlBAoW46ndSs1yU28y+Y+YnbdXA9DIvlxTCs/72vZ1lvPGxqPdXmpxxtp
qkQknn1fDWTyh0EinIE7RayHQoFZ/JdLQGkbOFMOUQfgyOl6m23vJf9yUZlY63apyhSv3eBap/Jl
YBHgwhxm4LB1GaZ7OpSeoYt4ang+RJozbzp+w7Eclw3PxjyrEsq/kR1KHo6bJgh3JWxVnEtxaCF6
UoT39d/25ShnBu1D7WPSuzfn7cDJlZigjuhHvG7ZQa9DPcrnl5rPumerDlhLC3jqfTmYwZFR6eeJ
Uq7qs97uH2Oke81VZvk2xQPeuZ6+MkNxEJBW9La+t/0sLTugm0B/nFgz8ZHil905NFGXBmtGA9OZ
Y8/UFrlihnuXBiq0uRrr6lv4d2uSmAAfA4jlpH9cpj/I9DRadYAdk6xOWL11zz0ab7DGbYbz5IKv
+pqjwvkhVjiluQy8b9LhdnzEaRaqxod1FIbbrb1BGKB0cp8/oNmbw28bq797dg+3xirTBL0ICGzN
Ck8IlMS7wPjceyhXTx7zAlNtHtmb6urBW88++G0QLiP+5OdYFIwv4YjomlwBv7IIQqNT58lbEwJx
GDmWZcXBx/MygkIAgofOgEsnOctNzupMUlZ2hM5zX3XNlM1s7LhTJzdMqrb3Nh2Z5Sg3FBA4zO8t
OM61z2tNj95Q8lVHEh3IHkOoqGpuo/pQmD8LKa+nIjQiACggt8K9sGiHFRdWhhpZqNC8quOWCNR3
C5FEfYKMxDTge7Huy1rUX1dQ+McagDkeeR+B8v4JllvKEuKwVVV891dKX7Vv/YXy1L24be6b+dZr
mmmcq/v0++UKEarkOqtHLdf565ymHJ9txVrjxkrlXrDilDxOcBvgKveOtXpSX1Xuf7nc4qqaGSbq
iPyDay/77zQPJa8ewMtxsychulfGy9JFbLYqAQ+FrbnJG0zMUrR8dF+fhTi0qE3EobTpZBTpYc3i
HqO/duzjLx71FXyEM98TgqJ6qATlbJ8+DLQsm/mul0PprqO0JtJ0OKYm81gkbrL85QDVEPObRzYV
v5aaPAb+QRWF7bU/NyHAAp0FKCyMem4IihJV7HHABgHmRKlLFg+MuX0L79dQbk5AZ9YtSFN0qopB
nPWXRxG0poDQ24UU406xda2FCbG81hadbcsMus7rl5kvAqJYAItnH1hnB9i2HKePtIqSQdo91M1D
QXV/L805Q6PRWEvQkZndTp2qYdi85zB6zIyGl8eJonQfVmBmG5UDPqKSq4kbv0vhsglQmRwzPeMq
DUGjIm05LbhyB6xllJsEGA0TT6xjiEJQIV1afgmlxNESJMHjrfs24AuNKTjL4LaC6F4jvrD4s0TC
6LWPpoL08QcFVIE1nioc9FtflCVoQg+1DKaSCMvfYu4b0p2pqUFJX1TOgSsTTMiYVvFOcpTuf5R4
kqzNzqHQE/sN0HIwYwsUOw4wz+W/EK6a2tbTK9hjiVf/ncQToGuNPIMbCqQBz9jP6BJ4FQsYRQ7J
qcoOKa+ewW/jWTycYKoUqPXcovuyCLblNc8kFA1VGTFAPfWVANelivXUqs54UV0gJ/EdYQMGZpSY
jidP/h1IAWI7DGL9+/BZi2GxM4Q7h8gXta7CLacbxymZzM+1NXIqCSguBFI9vLj7OAykYeEEFZIL
I8WMoepu1xStCMOcDMvSvnU/UGQU5lMG2/89XDPV1nj5L1W7abmVL6JrN163BgQYHG9NxQoioniw
s14rvw/EjkKu0GBkHVhzyx9YQHQuXsLSZanlAtB/T7OE0qK3g2mjc11lqZn7WqFVv3o5B3M44dnE
fiOft869W2fdfo4bijOhMYTKhoOf8h7ewzVLWIfwWd1VHh173kKqM+cippqqeNrIAMVO3VCI+spn
o+UP85PQhAVti7HEsn5g2Tnaf9F0v5iQ4hVhZwK9V53MMIQHULQqrvOhMS/Fa7tBtm3UHb0B4Ja8
l9SdQBfC16GN/e9UEwwB8MzDHGhe7fsblVAV3/SLvTiavrOb0zmLz+f6I//rQr5Pz0rsk0Zeg+lL
kHjcSXAIMmLlB3QXdhVrqMOEwg09/BrDIDALkkFIINVZOHLfn8N7KKUmJH+qRQ+Z0V/1fpQbgAgX
uL3CEgT/q+I7nApk8IxkFwKgbDvVzDV/fwMsSaRakTtCAELo9eqlcWC0sf0jlS36nmx9iXnZipcl
TSjI24BYcbnoCum36RHu+tKJr+go71BJp/30308a+Jt8Pztc8jqVvqeJfJ8RFicqMZSsuhtpd9cI
MzeAjhJt24lSj4AjlF/PWdA+t9SGbgYO2sDUyZUo6ocw+hXIv2LerGpjVeYlBpP0uYl1EfT+78DB
hF7owTjGsSQMLrzVn8Vthc2QoBh5x7Zg40AWTbbzSHNz96ljWovDmwcdZsyto6+YYmGodiQ3lZRB
tzXKN9mVfay6c47dkNZGwF8Ozdc/vtB1xoGSV5BYhQelWZqvEgIgk22crPkWlRf3gB8WmyA+yS0y
aC3duiO7qT7Bb04N6MPyOxYlN6VzEfVM7fNWzou1VChqOMCt+CfxRiUQhMZvZeKaRqaTbN34FAx0
9Uyu1CgfEZVWEVwXUEciFy1ln0HBsSVF+D2yWKnmlLCG91PhqFhHnH8tZkUZ7PIgOd39MFY7y0Pz
DIUKd5VY6rtxpIUJAZ9fMb+SH9lvceXrVvwhIwzo/+1W3AySVOvzymNVfg7xw9cYIwMv5b+z35TW
qBbqUpqCaB2t1nTWiFJzxneIzIL0lCzXsK4D92DRCUtL4Bdb1cCFieLC9DckjgeYsxQ53r3Q2T5C
IavGDEjj3r+Q2jvFhUfkNUL2D8d66hWJNn3HlY2uWFZcHHNtXkb/uBdi+1KY2H4xLulw7juFIT72
p3thTGmSKy57CwVSIBBSRzvHN6P4H+qK842U4MJGLnqzrsVvunkXdwnEkIUIbNXYBzxe3WE1OAxs
sq1F42E3w7YRZHQSulArlglgW7KbtsY2CPM9jLBBCjs39r4Z2FbcbeCY5JqheLS+1MZNLwrMcX9q
QRiwVwm5lcUrhWwoa58Am8uWQVfvyKawdTyocap8DqKEKHxrcdMQWS8aAdeUugNpL/jtPYjBZQbt
aRmSfKRl0ti8yjXPdlMi8nVhMQLibfii1z3V9L3we58cSMxK4ve1hGUou53tOvOexz93djSMFiXL
yBPxyXKVzcwEUN1Ue6zFJypqrdT2a9XItzdIR0ozLZgskqh3G45FGH94UXgQTBzCJ+IW5aPN4H4u
5NZ9WVZgjpnRHeQ0Q+0cAuvedZYIBcwKtKc3bgam6/lSy5AJjiUA0gWHWYDREhPJrRhb6iHaH/6B
ov7y3634E9FruBslhrI2eKdy0UFq14NPhOcjQlqEwtK+tBebeMS0FyouAiEZggzoMVNhqduwltG5
pQOAOoiXE9yP9QIdPQNsEXRinqxJ6kZMTH+azebBZWAXlGIE/HNATCXJGmMoT0IVxvYXip35NkvT
CQB1GxYfknuZ9uIpsCamsyIOIXIl3vqDkKBIi5mtNcUcQze+t9L1WN4M9q79EkKAo9GAkyqlrAov
MwOKKttOF2SI0scndZX0dRV+/xWrzN0G75reYpbQGMp1ZYWMVXkllpma+6VpI49xY5D8/r0917Q9
mHuCkVjb77s+IYcBhLrH34q7gTLddaOXkti2pDWb2UqFRMO/4swb6Gw57qg8MmjbaJjnlcS55nsS
+8jtim7C79OGahzp3nCBmkoYpgKioSmJr4OJZgWjVo2j5L6e232YvR7gslexSNpezs4rYe3JRw+R
twW5jpfDJ+A93Se2mzBXvctWE3aMvyd2uFf+Unabx+5eQd5w5sssdmnm+u+HJ1wFzNPjIXxJlGxL
nqjs2ewU+bNxvkaygO22Y03sRjp3OT7+q2ite4ZhJSqnkTlACpCy/yBp73BFhW1P36bD7HGo+7Tb
TBCdX1RgBeZYZiJ9YN8f2mLJ+u6GDZU2ZAVKPbdCrkWyU0rOFRyv0biCgaC8g761k1FSJe0pvVIq
Ord/sQ7DH8jT6FFI4c8TNyA7SFxjbTUCp3tTTKweMu7opR3Nu/qLOIkECMvSqrHCVY020aWd62Q6
L5bTt/azeC+mW7dzUd6W6eQrbNcaptfyZXVKEXtITqHpq1xGahnK4nfkd0qRbOuMxV08BfApJLzI
TWflB0SBGfhkmSkrSMva5ecdSB5ydSknPyVm3/xsAZcYOYt6vs0aAMMFtTBs1pZz7Ee8UVy0tcls
niDEV1jhXxBXSEDr81VB2aMMk9z24mJP8iwNJxbUTZ9//yqJm5wwzJrZKLDIF+1zUdHE2shUL+3V
rrTYk2xrplrKV/KOoR0Wop6E76LlS2hKI/5DaJAypSb4V/px4AfySOqs6grXCrShwC1vobXoLZ3X
ya+TD6evas5r/JEadoAQiahiBA75SqPdfOWtRcPaOZGkqJbjZcdC979cQS+1lnKUqqiNMVXzxbYN
yemtS34ROFtXOoNXZ5rFzVNyqKWIDNb1dGOt3yYPbJm9+lYpFq9uBZR8ep2UTfy1WDX7+UBS87y2
ra2NfHDDPujtlWhVPDnbh/JveC9CV6xB2FKRlmwqq6bEybiOa6siMtZIceKtce9RMmRe+kIKdtCB
atvKtZutbPi1X5URxoQ2aJ8PZqkIaD3t9MT539dbIdDQGfP+zjFnEOaKCXxSv8NL/IGVu6suNmXj
fZeIDnblVHdTPjRW5Vjd4ZUrnKvXItag6OkwyBX9rXD+XHeXNWW0z1BH1RBU5qK2gmeWG8Zrr3bO
0uqeJ/fhvTbuLsqfpyhuZs3P79Gz8CxnuQhBJa/+2W78Eabto3T+1K9KW8T3Y/NZnNdyv2l0YT5W
OG6Ny8+udTHITsXei/BuxOlDx0pCwuaV0Sjm3Ldm05tpYrYpLSw3X7eJDG8WYjYL0ZcPTPPauBZz
gyDYIBti3rFv5jqi51a2lWPVpWAC+LX7ZaL4aMEK61ocz7KtPZLa12X6xgVpoSySTkbriRJcmPwY
gWzOihqH1M+/PrxLX1BIhwiCwL+hTjaXsIOkGnqjRutu4nOpgKc2Voj1BIHG7BRtK+fuvPtgHRcq
c2qn+V6+pTV4lCnmmQCHQcKxi690dWRSVpq3QqG3F5gcQNQg9EzZAs35a/HBHMn7k3bcB0X6u9NB
wA2mahM+BjYsdLixF6lE6t+UGe0r+qTz3WdZK/lSbnZtBDZ/4oO3QDtxKd36qV9gEfyp6J4CvDvu
Lp374atXdphn8xKFfUfoIjrGrYjCxRKRuZyQZVrfbrf5+N596YZZTylhRGoYeb+W7F+szhC7d/DV
nBMHp3DyPexaATTXEWzTeVCEmIwoAYP5MN+yYzg/QanC8dOPGnSZMcw/LXg9gNUs8L/ws0NfbCYE
+2acVSLd2HTbzGuEwKewhblOqMHguDsXZNuNF+11JcsaQy9UjTO13GJuEcV64w4fE/P0yaJZiWGJ
Yd9fvopP5MNlYd7dNhf9JEGZTAdhSK/f382FQ1Vw9/fDK9r1fUfaVKp5GndcU6yEy0f83zVTSuIF
+n602p9zd3E3zTO/vmi3LRxfpKRFw7H7yQefxfdrd5kt7dpZ75AHT6+NbEWD8nK+oqCuWcDlJ2a2
6IyNMisJ1vogGNPkON1RtBVi0xunjFpuX+aITrzVPDcuMvvqQ6uCVynZOhbnTf3YH3UdMDvxgb53
p3IwYek8dfC+l9fp933TcRAsozheRgsqoQeEMd1K/MZ6qY6FU3ksauPqoh3PyZ/2vzlgzU+eKqwz
bi9n/E3uNIvNhCKFHgvcN3RUrF5xSIQmpYxoNLhinGevTHnTm3ckC6yQdq3jCM7Uig1TKHp1U3PT
TvJiPUU7J053137g5/SNuj7jyK/5shdX+Aqf/untWr7gdKSdQPqtmvC+Ezqk85YgkLfd9T02ubU5
XrZSgxOGUSJafcdINFlht492pR4LGRJpbd+EMIIt5uckm4VzM06T1k59ruKlxL+F/Cxilu6JAzxe
hWN3kvm8/9sCagtG/1ViO7PG+NcAS21wydu6FKZEf/FzwDb+TXhM/VN7SzyjsDlkiAJFac1nj65K
9BS/N3RzaaMIa+/ehFGxroRKbT7bwlWYvZBSLfqOWRvxcLh+T8+PEq9Tx8tzev56a25qqWR0tYAE
j5P5wKMYLBLFVS8rELwXLsNl5+lswNEGBw5cQe6fx5X5vLVX09fHtqrPR2leLK2rDyhneVPK0xy2
tvfKopdflu4aaWq619kdbRKCj/5cPU2g8J28meW39nGUl4yuSndMEh9Ppjy79LLAUIogTpW5Ol+f
2rWRnCyiV2U/uo+MsVlWfa7Lj8rcO0S7KBt7m7orTPtqUdh/P7RcT2p2a6e21fi/BY5zXEes+uFn
P3/ffJ/D/mGeZjK1lTZn0f6FkVs8Nm2k2em+mWCnUN9338j1+g6UZrr2NkkOXV4WXLE0U33TJrK5
jY4d9iOpz2tnz9dnrs19P6GKUt7m6/HZWG4zWGYLnKYel8J9dOttqwt+ljzyIdYSX/XR8hOzCpmJ
4Q6K/bq8US2afzyIkMYy5MJ+sAmNVKQ8sGRN7HAQo0WPSLFtLvVzxwqnw+DU51QQnv2Z9tWlWsNM
O08h8ajmeiqrJwbrHRKuQha/UFm+m+/yW8PjnWYbGF7YctNYQ05HyPpvTdRBMAeeBEr7WrJCAj8X
hYhW0eOZzdAx3ZwXl40na5rT+/GDsWxdm25qy00Bzfnxu7wU4edYY4TDqUpSryFz+ZsVjB1t9aP3
6zxRHt+Z3Bfuapld/U8rrCBRV5KlTWuph/TwBTQDcw5j49p8dB1cG3u5S/+xqN9H8QELHfNJPV0N
u72zDc0ekiFEX04Uu8rqE3C77D+UZf+s2HJ99SqZiYxMytruJyu3j1t91c+U592wiS8K2uM1Ex+a
r/Syo3M0r3N6LQhko2t1/7uN2zbT7ezPmwa8CgDvqU4sg8lVWfqxuYKxtJOaAfCAc5RlJpTU+5XE
Wi4in7i+aasWEqHDDCHgOZTPneYfctQAmUgqsFMBLouq5HszyEcSLegOmBjFXNq2hAkO5zIAKWFW
cTWXLG88NM0vBJj4FtLPEGGxIJ+OG+lUcc0TnHvz59tbdFPF9ob9H70oxN++7Y9u31VC3HzlBpf8
+7OTacz/PRzn8+376Sf1efoQOjDlYBqNSmn7sMNFt+mzk+hcFNv7D6YH+fpiANFozLu2pPPnqr1v
XtqJQXb/kXpw43pfcUp4e8/M8sNH7v0+ew7si6fWBZTYIzaXOdLeDl9DB2f+4/CdGKSDVpr32p5B
k27gjhHplygtvCtHq9xmYlSd1xxCXVv2nTd0xTmV4OMcTvQSVxyau9G2szqGgJqd0mXdWB3LOWSs
9m33wQXvcCtZLkKkyn5fyBiKm4iH/a3YsKDrrK90BRsFj8G9cWuPtZdoP6LU5717fbiB5CHKD7cd
KuvqGBaPRw0UHywK28puUXZO3/oO2VN/vfRZH2P+AIvCTkHiXIw/i+k891itUqI1SDxdWvW/Hhxs
c0x9Iy/5ta2apCXAkhvthAn+pZy9Sihay89s60S/r1XT+/33+nzPivdW4oHT+2oRJRaFPPBS7yef
toh82kX4J73TUGIRndkYp98X+mlto8u1kGDXtqqf543/UpW1wE1GeBvE/c6mhOS/uRZSz8L+N7Uc
vrVSm7IZviVq1pDwN9WZ82ehL1oWxbKi4HgoYZiYCzWw3ISY3zrsjWtE++lPLdtfJbp8EoTs7/4n
qRVRhDr+/Dh158tiNsmm+Y9BBttf13kvbWqEIO5Hg5ivUzHRf6BfZfvJS/v5VstQc1LL9kUtUU5h
ZMAxkRfRHYv/fY8UcKfb3VL0p2IletdzPfRSDmlOkPspH+Evrn53su1tf9FlAoBftOku+zYnptNr
+t1NKVQjmkT+mdbpE21q+3PEASOSWPaZbCMG7T5RTwS//5VXoH+WGv6ca5iABU6DGPhu3MVH89WK
GUtM8s0AFrAbqUlok/zc8QQK8pKgi1CJ/3M6OoyE1fACrJIW+DH5LTI1grlQ79kMlpAeMrd/h69E
g1XhVrp/eGsLAo6fY61Ne8LHCxMQ7YTK80R1/akJ3/sIp7iezpcfHzbB5tlSTH2m/o0/j1UDF3u/
w1dmVPRBHME1Y7ZqLQqMGYrZ+nyygd+8377z9TdWAnM1gRsny+ZiAG3xWBO1W+dZn8eb+eqqSMZZ
4QTSXJKLbypEUOpr3ZNyTuiRsW6//gU/JjUuUrs7v15Ei2p89HasbKhIoN4JumJQaSFrmzS9dbRO
F05spM62mcqK89N0aXcbbd/KV2umRc/TT0sQ0ogLtjmhYCXViHdS3ieiHKU62RNBCZEKXBh8MdiN
q7VUx+efqyGVctfFffP2sWjvA7x+mZ6mqVGe/PbKmFnvjsKCRLyzsz8OMlKVbBG8bVL/xGqophh8
BUvQF82fxTzbGSjRdDlMNPN0xwCWKn/I8jNK1TEfUFGRDS7QX82veCsg1v7EfgLxJFuE9LMVlRmu
FsXHKWqMOxZULBwfpdCJ49eYyCzvouh06/WVK8+biY6XL4rv13u0/5TPvRydX/eiKNp+nPnN/R7P
Qk9GlqflogHaSnzsv/IjFggOVcUsRZO4+tOqu/zRAmquo11d/60D4lGqxTK2sf26ZL1HQ50o393V
uILPbVMNweH929ILfrndZDd+sIUiaFeYiPGH8yr5EL/pTG/3q/9LJ7gIrOtr5ZU3HZXUToPvwLKP
FZpovTrBao6/7/Q/u+tMH9Lh2tRnd91TNx8adK37WlIs/jqOIMl+bt4qSEA20/r8gu/FgsqAkStp
WLKr7b9WXAiDrEovoQ4UQS2e1VBKw1w0XMAK2rOiybkGZz++1JXlOqG8QGQ7T1ViufqxJXTBT/Zn
kGFgX9yNDfiH4Yuuko8K/SwJ2x2Bcsl1x3XqByYCwjlUw1QvVju2Q73YauxqTPhzV/qjkxV0FPtH
r1XvwcEr+5EdbH6NTlq1hgXFTo5e3kn89u1tPdQHX5Xgxd8Nmke9F8NQEYhd1tUVnOnPBT+r3GwR
UlOWsw0G5VyRNxqvse/BUVw/emzrlJl3CtGLCDX7KwGHonF8z3ydPi+/+YYnEOvcfjl+e6hpSd3P
U2mjuYQkrwrLxqGmQx87vm058ZHeFPd13Scu8i78rlfYD7EC8NRcCg0bbpYDYVfUJ+KP3ZswBxNV
faHOgWMCiy4ewo5F4XyZwVVVQbJWqN3rQKZ6LCoyKBmMN43nBIkQd753R/549hN4nPpGSm1SBSxy
/agfDfwKEvfAzM3jMd7rsW30KJ7UmemHCW40r7kF4uMa1y7/fry968eQ0LRCYybdc4Pw/x+BW/fg
wqBjILgXEsG5TdlTE3Yh0NET/3EyXKbrU9A67VUo/8fSfW0lsm1hAH4ixiAU6RbJCAKKNN4wGlFy
hiI8/f4WvcfxuG2lqlatMOM//3kAkHGSZU8/Umj7BC/y7DaZdlBysTqd4VOk0qaU0wNEZQQPXZ/Q
sjT1TfMkqBDu8RA0jGDXu/saWrCv3t4FmeVIiCt+RsjHrYZUZW6Qer+8JHuPtxRoGjxNUan84Da6
9shAR33zmwRJcszfQOKJwnmqlV200p09Iss/MKcxAwZJGBYVhbdMhGHiVHtcEDEyGjRQLNH9dybz
rHI9VuM/FIeM4l00Q9We+sZr6y7/+icJsZutkiiE3/oAHNh62FwE7LV1wozBaRhX0O+N28yVY5CQ
TA3/DndAppT9cxW5KmI5uHc88fZ95a3ntAjI6kuMDAxYtjxnjugAqL8FUASoVFQ5H+uFQfFt9tdn
Dltd0ZSEVVkUm9tXMqru9t9zZiacgWipeHUR7PflBjyB4Qozu3rYXFTNXkot/2KZXO3PzMsJpT8f
B9ZwwwoRg62KskW58vrP6veRYjC9+Fq6FRxzrpzZfmQxMGCX/7OgJr7ue+GldJsmEiV2w8OmkmP5
nmeV0xiNX+WywSSXLA5zPaFcpvPs85D945HbY331e1tV018nYg6J/58iPMyhrGVa4vxi9S6O5710
4GtsGsnj6zxV3i0avicYb7PyKf1GxOeVEN1wJ5diFsi8mpnGKlOXL6mpWOjHPgHBV4qxiAuP5Drr
qLxCUK/scHiBm0duWyzfWNz4abW4HS3xaGw1ESnF32KTmRWv+n0rcKbNwtt+3MzuPna/hh3ecFxZ
RpXdBsa4sv8eFysH5S2z8u1QTmkLIK2lcQF1nKmsDZlC1PSAMVGJvs63EElPvV9lBIulDdjmlw8e
Kvs/jM/CIP5efEZf4+RH8l6Pv/OLr/yh7EH7PwvmuCnJv2RSENjNxKGOjiRRNTu27ApMhh1kK95L
23Nt/80OYBBYmy2agi/nYiWoODpngqmZypRvIzATIYJL9TZaDNcJW71+G8WH+oaDpLzYyF8NbTV8
vPvjIv+RnYI87Df989a8murtH+94zetZWi4my+ctunf8uqXDsZ8rymJWw/3e4m117CH+cqleki+b
PMPyZaMeWUBG7Q6IdEfPOyxAuk9/xZlucleZSR5U0v0oyURo7JH8g2ucStYkfN9V4KEt22yve5of
Gjl1Zq+il92iWttZqbVe2mlg6zBv8oiVHYi13AILZ5gHLc9XC4uAoXu8kx27bHMvwSi5KFaDdWhf
0pV2M68Kvm6MllJWnf/l1+OfLXcLeOPhNuxHgFyvcMRwLH+Nfhn9UxqxqS0fbuUCY/SaS+yluQ9C
Jt2PR/5xEWbdVf7tL9U5fMzt9sVjbLsTZIVJyJSM1PVsmjmWKAECcQmiU11Cx572OQgTkFF0TgJi
2TCgFWKfkynY7Su2cu7Qen4OwGH8N9SemLP8pZKaWiqIBwPMTLcbXXe+/HgexaPFhCTN8KrrSbBW
0B29A4Bd8NcLuF8abs2EXE3WEFTiW/OqMdyTA6+e3jRmu+ZZE8CSQR3GL0AU59E0e22mRo5aJkNA
fsj/J8lqM1d5vKe/Hu9QWX5ndOl2cRFcHcvnqeP0W2pb9e7rP8pSXyMWyOQQ1dLt2WR7BkRzcoXy
aVMqZd7OdBOt8IIubVjy3eS4rOVfx39T07PlPIuVow5FTo0FRLdYXn5lpQntpV3ojNON+XM35KfZ
6fROnngLoTvZ1bD47HR3OAjBjkB5lErdPJyFHAI1lUWmXs5kXxaoCq6+HEMxYsULL5cJrG6myybf
yxZMTJld7r3MTELKQYnsEMjT6+b1PK/4MrWXedWSh7qNdU/msRz1KbJu6oyedXXve39Tk8hoMKzz
gZKKxhLBNms+UbLMMV7VfnZKqToJkiRJAVGwEtRzxakMtOy2OQdIOkblq2S34D94y7aeooh3sDTb
WJF4mTeS6hovgFy+uxrDL6pFptnYW0+RiIIfCgbT/KbUc4ZMs1X07/nAS3tEGCqm/ql5yydqYddK
uQoYeqX0u7+EsWHEfqbFZeBdxIYpsnZBpsIjkhWTdBpyPeAymBIiMyghFERIfMsLJaa7iUcbMw6w
ZWueA1GuJEbL5gxfR6qbmW4AHiZbcmnXtPfstoO/i93Ip1t6X6nRSftjFKjAsMHQAAhSVcsKW7ez
o8247Es7bbMJYT0x/tR0Vyw7FKGu1m36tMQCKtTKD0G4MhA8FtsU4gtP1Hcp9Uph/v3GgMX6ukus
jPdawPfBK7D6DzX8lc14RBSYlOIUjsG7Q7eAWsvz61o/4OZCICSPLZUhdlZYJpsN/aQgm2zKBhxF
f+eBN+ofzGX8YV6tl8tnj3JmWclwIeTdbvy6XqQZDE/Te5gyEqI9HyhBPOuqQPTlmreoe82HvGkH
KPJmrkO87MKPFjIDAVA7pGJMXKfum8m86dsOr9DdCkDM3mGC4A/ysECpxo3PmadLy6f6iq9wqR4O
tThVtVZp8nLWNMT9DmymzAT0Am63A2SHqa/yxGPnA/DgUc5KV0gwZN6F4RwloQ5xPyE3ZXp2xRPP
UwCdQP9CIum2gDnjMZmBINyawEMI7a234sVtuP81VTkibVyW89NMNyTJcx2DuO+ax7jiz2iBuIxu
Mv85Z97Xg2A52yA7Id+KIQFznY9fJsDWyOdfjdruTJPGAc717B7+iBWMe4nC/7uovPw5TBx74A0j
Pa3bl1wz43jOmj4U7qsYZCZFlOgDc6g2Py87yfTfmTYUTkOMSVPgez/7ycwQenNSMCnsoRxm79nj
V3KpL8r57Zr+GyfqiWsvj8lj9zcv3pwk6c/CXmBXu7i72Gnd2TzO6jaxcacTrfO1DklRnDVv3koU
E6vKPif0yI3Ko7oqxu14+TmejzaZwTo7zMftzUXkHWHm5+rSPQwDXGbxphvoPm7bNtGhljzUNtn2
Vsq5UDX35Mfm1CoLSykl7RCL8Sg1jZIVB4c2vZ3bn4+3ez+oowmxR9YrMyWtFzCRL5nuoqDcHkRh
umBMjH9Wv6cmm02lS7EO1z4FuYSnpD8AbDqriWJf/3103bv4YQXtrdUk/wrBVc907cyj7CcSyW3j
QQETftQtMSeMazvHlbSGLe+J130KSFOOsi/pGtynU1okhHn6hPoVp3A+UX+bqiY+SAYn2E4ABu2L
zTiF/JXTYeh0+/kcle07R8Iz8iO/mMEjhExP2CTkqc3s7uYMtIhp3o/6y7hCdLrhqZUQZwvBZvsb
lJCsc3SdGmM1boc+QCNRTCH2tMcZqfFnEqmECBIqAoreUio341jLT+hgo7yd+L1FAZzknkBwuQBE
Mj3g5/CbHpm8TqO+gyii7fvuEMpgXEqsHiymhqXly6Ns18ILpRJ1O/gREfja9hI32WAWNzPLVmpn
tXhqiCykXgYOoo8XtREiSVMVofZ8YJMMqKQxkIck9uz7+KWmR+1JsQpIkLLwOTSXxQUeLYtQhdno
BbhIsnVJgf8R76nuYpKd5qfestBPfHghnTFahUkm1FwoWCzDHov9qcWB9+FLzusIt6S1c32LHOTT
KJgnjXyo6058OHfbNu8waj0U9Tbvwg21fxYTtZnt0gDW7TQ0q5nuVZOHSQ7dIeuWhTnupEbuYo1I
iCjXBMrahxpZIwrQAbXDmBL4nKrrA/qLogrg4lT+VT2gTl7tgLQC04E9UfCiildxgQSEwlqRwcq8
t/7KDVM/pMyuphwy8BMEap3UZ4AwI//KcQAlHP8m02XUuOiDFNqd+/hqrsLZ5WVHWbqqUc6rcBCv
XZI+AMbRZnOKPo7pprwiWr7f2RSGDh9k5NjAWy3BGObdoqLugkKoVPuu7mVZz5eZ7DRsNQ+rGZgy
x23hQMBaPH95BrT/VtKdRCyTnHk7/AJidKI2069QVbv8JrAXCt/hI4oBRkstKPcVdJqNTt0b3ojj
T1y7SpUEyE6BJUJhg2Z3Az0lA6nJPdk9C/mzRgUGHwjEdocX3QjkhR8gUFJD85cHxIEgVfOgHllt
uoeNGE48ecVxl0puBeeUfQPJgBG51pY+8fgWQeRi5huFNvCAAG553ZJgChBuVItQEcpoegX/i9TY
xdRuZ/nKQY3at+8iBIHOLOvupp6te5iIqMBkOV8fN8UCl1No5e4BWGQjBeEVlOEB0zSvFaWVKvbA
WcBpbq/EGJxGI/sGWNxbm/BgDUBPMbdTjeXrVZh0Vb8AUfWKDXPjlBbaaW62gHw3bhQKctKn/rUG
g5D7jV6K30s4L5RZwNuQNoov4PVV7ILcCDjcrxLajSsUBHz2KAgbapRoCZJHehPBvbz44LJrOmB+
Byy4byfx2r0SmBJr3VMz/cWxmA0ZjafmYsjhuI1wGNoLUX8D1Z74CFH0TJfJsiUMGApU4SZIvvPu
VWLzYzGJeM+lw4R1uQHKTnxQdreRMPcwL5Iczvq48ismFHXYTIcJ0Wx8PiP8k8M6ABoZMLIhpr8r
X54DdnSUoMEfBlgzYpOgJkjsDQqZJ3lE0ZzO27t7Od3JfIS/UAhBIKOiWkxm5T3/cdeyreHzEfLk
Kp/clcwHxJg1xIaApRIkj9BnGkC7ge6qxtqnQLTz3XlPiRTeSNE01LVM2kbYufCY1Xl7se5luwyI
TWs1pPgI538K5pTvMWKL5cwoiHL6nlU5yVEyBDcbXtH7o0yZGs6AfiCrSQ9x02IZNnwYXr9C0CKC
2GkfQ3ybR6osd6naNkzCGdJZ0eyU/F+hT1ytsu2lLs5Kj0vAq84oSmOeIYON5XAHwQPS66/buRhJ
hEREnx8iQzKiCHbHd+LatJ6G/rtffqL77hoeAVYIdeV5VmID8ugQYKWmlMqDnXWhYRGnnhJZCo2x
nEh4QBeMuCuDFP26r/iAZWUYjOUxxpVEUNJBubGI6aTCaDdEW/u0lny/RG+sK8O3RykOo7EfioRM
l8nGniN62XGGL7YHRr+hT/Ht66PozjPAiDB9QRCbyASAzzP+rHYtGHHu+yyTzwd0NAtVRBpcXQOC
VMvLum/3NJm3C31DNvW0nWn3lJkmVGgPhJnD/VUmNseVC+IOs0ynGWAxVV0O2Hjd+fXDQXL5ZUKD
0POZuM5y+Oex3IfHJ5XD7H0V/ArGzrjMWqDxLxMw3wR9HlDZ757odYB5rW5IbEFcQBeqP4QlpE5O
LQeVUTA+d+4Tnz3JzppxNLcWg71vodgQfSz7cx3YOk+DxR4SI6Tu95InZYsY4q2iASxSJEAQwctA
eUI6bPQrU5MXdqcxSGKX7QFRq4H/UP0ya9ZixDwwa2oTYPdVBkxOdz6XKS5OmWMIdAO8O0+WByho
eqJEw8+PJcLZ0p1xeHq5bBseaqa2gYlzhwwBaEbBqwrZuF0kPB/lXr5hL6S6TtG/5UUtjLmOSAg6
N2wwz0ZdfJXoqNq2FJp83WloziXL2kxxoGEdv7hnqYaAQUCYmUZ1zCzH/HRe2w5ynaL0RgjqUe4L
hc6J100rHtH1NkWXnR52scenBNefSab6PeTfMqFsEXeIj3OHIXzBFzrBnREbXpaXA1ep6l1GKkT+
uVZqIoLzIN5WA7VW8PB+BRSBV+ny7hL512Av/PNhu2B/KDFFLLKLWgiPXIM4dVhkw4rdsLi6Ei1r
PPcgGc3/RgqdqSVE3eUV9dSbdG3MniqLbCCYUTVQqNgcdomge16xznYwb+engQjKnCmhSdQvrbC0
zNjt38twCYUt7Z6uBMJSVw9usU6FwSsMI1S4tKg6mD4Vnsoj3b2w+KCwq/Of5Y+k96tw9KKzbRSa
kfZPA91mDtWkYXDyy5kX8H+4biDwADXfg2+TXlcWx1MOBiKVxbvy8clmQuLYfBpVcdmmkS08w2QK
7sjTJuNtLaSC+nwkRonR9ocgNvWLgOuFoVedQIy9z7lqtZk2fQIDiY8AbySyVwHB2L8G+WwvSYSo
qwKx64AtqPzwyGNbnfjs3c46DYPHr6blldApjlhtFJB5fw+9Jq4ckDn/KAD2La2Z5OwR5ypOiiOr
9Fh+BrcyDDUoKQjaIXSDa+PKkSEU1QHcgwO8sWzFZY175LepRtSXqnDAiQdlqe/uaTICBfk2KGiR
Fe1FqAA61teaCCC8Hpx1XvW9zCnq2qaj8Mbd/IhoYrPZDSFeo32GgjBndFcNvgJuYpJ1tFy1jFwM
xelleO4D4sXe9VEXR6gImdp+ENYKrspy1z+PPzfr3rLwSsSw66NM3XeoVYia1fs+i+Hl+GNK00p4
Ey1zmH70w06VdSVa+blEkHkszupqCECHgZUcPl1AlBukqtlbM8gyBSxOkpt7/j58J+t8wNXW1nBV
LISSEZ/jYnBAKCPBIookovm0TRAjgIcDZvu52ZsU2c9M+UDZNvNqrlJcoc4w6MXDtiF04AwlM3Uj
s629f4LwRKNgFPSSC+CT4jqVbSeYuVMWw+ZpYorTrhGCEnHl1punzq82maSb+EMmaCcSmFOUu36e
1ABIPG9ZrtXjXMgCHUf4E6fIa/n+7x1y2a9F1DDXpiTEe1h+hLkghvY0iiwe5fyuKqiyTFct6eTf
xSaH+hZVMgA3ZU8NMhyxfGl5r1FsVGcWg8SydhnuYr03CY6gS0PdG/W3nuT0ivJPNeG7FxPr2BO8
81XFU9kTQYsA+C9rubTgirojBIYMnX3Z3Kx/XOJCCoRC9QsOjeU2LTaYwlozZfqys3qQE4upKbhl
3k2/tUrN6odFGCPdmqdNzLo3o1/pQ9jj5jrdcqYoOncNlSaa5iXq25q1Vo5joSgvz7bzkvfvzPL7
pKAM0wwGJDKOqxpX+ZIJNtSQJEGo3r6mBwV7iB1vcMvSdF0TKegXy6cWZmBDgvMC8loWKvTFs8aH
Ju6Q2iscC3QKrf6s8bAYCRUJ6wGBxGywJISNBjZ+CFMXuPcCX6F1SsyaOKZRIeRTodL4fO2ZNutV
KD6hKg7CmioOl1PO161+SKfmWn0aaWhyg3wu9LXF2RZIYAwPHVl0+8fQg/4e2SD+ZdLHmbpV9Gzr
NB8wlPY/SUwg7yAwJI2iqdWlYxm8tRHTAdSXYxBsv5/1QUej0NpKAtaYE7P6+t60Ds6d2aXj8Zv8
XobBJhfZN1H22HCp9HDgTYINHpZGkc3zyARjB0NNHDQwh39+rVgA1UJzNY4u8whn0CwJzD1lm521
G3obsSw1uLYNDOLT1rWGm6hukGKGM/TkljWcG4YtaRe3bTUOycgVxLCRemOihA5lqgRB/qy08+ZP
Si2+ev+fMSeQuAh3YFhYtnCCbY+R640yFNDda4ZHHT9rI8NaQ6EPHHCEjIImH4eJMM1hcpkIbx0p
OPtImn0fdDuxST8xOgI+/RI1lAurJkaZbSKCGYq+9l1RnnkUEPawN0vhnmJLEipPsUX8hk15ZSpd
J0a3U4u1VIB2sDG1qitUrkPViIN8VCZi7SzJ8tCVDKsY3jSxi/ukqN9SCA3P3jncwdCvZNUrqz9T
PMep7wX8klgQhN+NtCslJ8LhKr8UX60U7rfsqOAYDAP/4n7AaHayPNwAmf42ufMk7nMFLC2xW70g
ohDVd1Zz/cMUMEin/Mx2dAjgqBItNvJlGOaZK888uJacfJac3zCavYdp+xeAJXcsrlE860hr1i1M
JFN73kRntM3CGYRtbIsdB37UXIn6zTWDbUywqS2jBWx8t7wWQ3M6cj0TB2oeOtuY3VV0J1TZKq1l
PbTmH7vPQ2X894Z3d9m/6QG27J1DS09cEB9UQ7L4Yed6MftL2auzRADZGKobuTi7KknLt2LH7wfn
QeiuUwE1ODuxGNCWn84yah6BahtK3DuuJBRI4dXnreq5NnB/M1CMG8FcM71P3ZohJthf8A/zYPvu
NAjMvZilAE5lkoUjYmc4sX4RxNuqslVbYxY55r6YnXrJOcJydMyUdMXHpBOM1iXAHhhyjN9mt+UT
U57IrlAN0cluDsJU17uJkfMzlAuZ6Gtl+RWgczihHg78i+vtcTLLybeRkWBUZuNRfh+0S7jfsqIE
q22HkVmWKOjI/9MjBOqVX+8Uj6iBaB6MEc2GBuO+0XjfYCgoX1nVMHE5aPYAevNhcqIulJ6G0r15
gp2jZXYwA/iOQWbRFLvX7ex3xYDR1Qn5D/AcOef8C3kpJw9lvnqsgSUH0ydRCvssZOcZ2FIEknqm
kkIN7RrsKkt3FVRiJUzoPC8kYEBEh3AdPVAU3KDZaIA3VFnqWwX3Vh/zn1DGanoL/WWwN8M+4UCx
DLng+EALr7SdnSeFJjLN3H1aMnZt8EqeMtCEmwwjSDjwVYWR/miKnS3b7k5+h8LuBnvafYssf0Pb
iz7Qb2qNVHDSmKnK5v66jUe0pzkRWxp6TFAkvf28DrnM9PIvt2NS+PIgstKBD9onE8ox/wmDUArs
4XZoKnoPO/Cn7FDNf9xWyMGumWwlI0wZ3zrRxf/3hkItsndWm/Z5cFOkdG4te6iVvIy3Ok2y+Vca
jARZBL6HJ8yHQAyT/SWyeQn1yGGG3TG7H3gLLJEFuS6niTDCDYcCIBAdhSOkwFzNkcrTNL9GKIxx
+759VjWzZ7rUU6LrU7wbwtDUh5fnF+nCFvH1iFXNKDkD+ZKjKm+jKtnUjaWbVp3jFRdzj7O261u2
48Arm2njnx0qYRoloSClCqW4UNm9UVsORpikH0kjU0gN0gn0OflFTnuJRNwQw+RRqA03HBJnFw6O
NdhmO+tVzTBJEjuGpUiLOeOkEtPHMTcdi1CkCVZOlMslRyUQLRYMpQ9Gh57KabH9g2qHixb0DwYA
jviGz5ie9GR/VXLvgTM9NUXQogn7oW0qzz9Opc0UrCq5CdyirmT5UhHpgAGzbb0r6cuWZmLC3Xj0
ru7j3lU82nKdjeFZ8kuOWfJ/fto1atiPy9Unk8yrOsP/jpLve7zIIQUZggM2j7c17N0OpfCffNzw
2pu3RNeL+ZuZNuXiGKhTZu8GEiaYUwbHbZ11IfEIVoC6PoK+TPtdgtOMw8wOz+WarBirGd5fue/T
pXULm0qwxYF3KENLJLROdFs1OrXmDJ0wbSaSljSRLmbzOQMeiC88ja6hwSVjxoi78B8dC7axi5x/
M2a5aErOWgs0+N9VR6XBUWgKuHq7TAwSiVf5GYHhFQfWCbMQpFeILOkL+pT6T0vPRYkyYerBFomU
QohvmP9kp0eDvYoHGuh6QJY9j7C5IBGOhNTqI1jXSvd31dX7feg6I1NprZvlwBqZfA90LbWBa6o/
9uYM1eeEk5ZhKsk7686r24kpMnzMKPffqshrmhzbmXMVUqrl9Q+VkV2qDw0r+7PHYbQfsEie6dXt
gGGNJObNEnjkXrWozT44/2AZy3eVvaN362Io8Omoz+YKC6zke79CmGXDz9sXgatH3/ZcBrKEoLND
ylKrOgNGM7tt8EPJCfoluP1WPh8sXd1W9q/OJpMzIAbx/z4PWij1fIK0vTrre7QdGFCxG1wOpHLn
J9uAZqEMyVDR7re0qOuxpzxNi+2A2hJR6TISrtgZoCIVTxuNAzxL9k2xuV1JzMMgKr1NhTYf17cE
MaPmQw2YkHGmeunOHU6NCO6vNH4a9RQ2lmPo9Dor4yp4dxx7s6qwtIKIsKWXyhzDfwPZrXpmzmw3
aulTk1QefKs9vh4D9chXhyurW+kmFK2o2WwF1gnTSX3DrqhTpKPVhMqK6lF2G4XgtsJsud0vNeEP
NMDxD661whAbBiM0V8edG8K1nCvpIJlEBIXsVMOc9zxaTw9t+gIhxi5EvoTExqFl3CknN+P5NJrV
nCTEIAgaqg2LuXjOuF94SU7+kTeEzk+RsKXMVu+OMiCFliruJfd16Z1gHec69LfSATxJWb6Oc6zM
81+9OUj4NBDizNweq3cPol1iIvQQfjZBUcM+1zjnNkjuhCsWSBYXy34evuwumtKINl9w1fsAemzE
aFTBEC/lTEr+YNaYL35m23bm/pFYNBff0aa9KLSPqQauqEtAQe++15Ca+fI63ZzFL4eESByYQqG1
OlbO8RuXMLOvFk9foNwmgMjbJup2kVDiI9EXP5jZ2av86H6b0CQk3BLu06YkxEhyGjt8nV7SYhB2
JAMo9eLtg7Q+o68nvCQLnUOhCX0lBwLizXvdh4P6sb9njSDbrm2qaBdaN9GzJKGQWeGfryppX+GD
kZvcDd+tHE36lAJBgT7rkymap4YkSvERMUz4sT/kD5tx+UObkdCO8nbxPKPB2sGuIeJHKOGFKZTO
UoYjMuuMugyVw7jPiMLHHc4RSxwXXn2lCPht3HeK96Hf5PZrB8KvsQhZ9k/X2UJOapD2UZ2rQmI4
z77vf8b9oHOZBT7RTk/i/u1YAm2WnVihJNL99+oUn5ctai943z7M7lK5eKgiRkfrrOfYuc0ffbKA
sDeDNUxUiMN1QgplTLOsa44d64OLxEbbIZtZtk9DCUyxtpJINAHr+HlB/wx6wUd792LVZB+/zprr
FlRMk3ic5nkzNa/jGEh6kaeS5zOSpdaSEHfcgsqtjY+1QJiIM6dr2dcrIX0zIpI48CGdlThDqsqQ
8fOgt3ILmxZMxGFYfE185KdyXHoz0Na6ESFSJu+HIb+1Cc0/7GfCcoMKDs9T/VQAwNUWo+qH5AQR
CktlOzCyOF0N0mtcvqWrGpHarrfAU7m6VvH0MwlFRI+qNtgztRjHNvKFAuND+UQTtd3lGt4byUsK
8r2iJRkSzriTHnpIYRLj9HQZ6r9jTc4LAVlr3cSC8EYoLMI5R+WLn2735kG4eRfZut9mfrS3GiH2
b0PX595m3dsv7lYlCXtJzLdHU8nDSwzhDho/m8Z/740NO665GAHiawWOp/UvvPPn9f2I3gCFdQiH
WiozHdV1VSiUUoG6LjSRjb90YWySdSAAN+T5oc0S4lHglA/kq5lfrby1mfxcdXW0XUzVENhjqAUq
0dtIbUaxB6mulFzXxuPn/jPbOzePFV1vn0T1Os7rNFtGUNfJohBXTvGLWnbx4brF69gzRrs/+5lU
qdZdgSXyDB9/IpMHt1sJB/SLgiPhQzFPLoXFddaQy07sDnstobO8+h2bDkItpOwkxPAVQSrtqnId
kEcY7Jhz98mizLnW1WdOkjvK0fDhHQulaF9WY/EkMvGu+0CQvQBWmG4Rf/XOhHLc1Phkensge3m5
xi+ZW3mtS00HI+DEbTh9jo18AnQedFUG1FO2GKZbcbAicVJRw7BzfwtW/HX+Tn9lj5Wol+xdQHZR
azC+PwPAuZlGcpFWob8up2+V9R+kCtL0zdS6f1PFEOcm6mgW+uWAXma5bABl1URe/WwVsjHTiXS9
0RsBYlamoCBgolz70p3FP7dk66BW41hfNnLrcvRoF+F+CpM8bTWvXW9OueK4eeW8/4jPtfu2my20
d5VTsXXKoilR8S9MPWtmN48Q8DnM9yV+CMs3EbePc7HHfCWpkzq6OPkOCJTESfnCBT75LeOI+NcZ
xCL97lW0OL+f+gUh+whU+iXevO3qj+NbJldZFg4v92ILkv0apNbpd3V7vYIxveTmb3HUTTBFdE+s
LJK9TK5RSKEfROJU7K91nEgp33y/FWQuIey9KJgnaGw+2ZIth80t5tGNnSzIaHzYlPNbnh5Fe9ef
BAy4BJM53t1KyXs5j9ICjUXP2xcBHFYph+tY3RSHIL93HFBzCAwOX9ROP/gCy5SgUeNgjo/j+uM9
fycbvg+IOtvp7bSQcrDu1eWcCM/XFQOoRb+p4WNMUskoUJK9vSHCZl8zX3nc7DQzxVe8dROoAGAo
8tD91+3n7lKFGN4s/0TrSnpdflxgtDf1vTgBZLR/H99u40wpfciXsrlBtGxe1dWo8Evh3YM4yAeA
LRA0fPRsSEn3gcIfixo82EmcziHqKw/f4rYLqGFAg9nEtzgV4hnZqaVUu5GBnStJ2xGsV1Mg5Vws
X/I4v5f5iqbG6nKBC04XvPKfdv35XDb3ptJvZpwlqUo4AT63Dblatddx3SdkZwCGToXqKv70m+S5
m4o/gI9m6HvPnfylvrpUj/H7GUZpV5Gs834dT/McUNyY8xz3HiO4wi64K6R65sOgVQ2cjbOPIWxf
gnxLTT2i+AqVbJCJYj8/Lb7K7ho5AHp0D2NIbj2udLj8Zh/qPaap7mXVzpOn5yvh8gHFnMs05tp/
Ht4FeVje21k9FTfElWV/RWUZxyHTAUPMkE5VwfU2QwnFzbkzB/zLBzhjob9NtULGlOcc0LsCujO9
0xp+hqI2SkgPEMdzeUF4CrixfxhyoB6Qc8q8mIezkCPidM8H8nN3RiJM/jLkduAgb3F9sfwQffKb
lBqEB/RrN9tQaCMrNV2knsA3PvUwh2//HnDbnnsFF4WIkDzO1M39DsfELOC8FRxcm0oCQI6cQSh5
E6saxx6YC1bzrC4fECrg37cRGsdlKM7Yy62nA5pjnqoeYTwv/+NOzbFdYfUzAXVe2Ynm3mqensg8
aw4D0gLTjW5XoXggHgWMeqaU0oFIAYBn3cs2JkCxJjPd6/xtJ6Zn9yVfUMicR8VLuJ8nuL168OLU
nErHz0vJzmYSzatAjZNssmrwq6G/S0aVM1PQ/tkwXrQWE3s3TEM+oBiT2eZuj/dyQp300+n6KarZ
KgDhkkwfUecOouQndVB1j6M6iuN6ppHsmxr7fNxnGVnty9DNIFP+DWc/m8oeepW1uGbfOlI67rkS
RzZBoIiHVjL/4b9W5DqvQky6BRnECNxN2E7H7V+bIXcvn+0wDn/fXn4sNDkj6pQ21BK6B+f6ToA3
BaV4ycb3SmHxsY4bp+grQ7wCq80egNh9gZnT7dWTwmlC0aamRkIpwJYrwCVuS4K4J2SwvS3VZrPa
SLuhebEeW5gYkVJVBE6dgGFcNybYM7UETD6VEY6BrPtHBid/VHvEAfr3ENcH/C9bdNsDcMVHpdCE
d3mDtiZg4xFsNBvgw3ZdUMeakGXqKgR+vdpm2wgPWFZut9r1MFwrnjlNYDiCeL1mAro5J5bgUJ4C
+EC4L7n+I+T0YD5jaCVEUI1KpOvrDGArEiurkI1D0s8X7rntXNBXud8MERr8UP0B6HsQSMOhvPq8
jT8v7NJ8k+3FOvX1+InE93EW6/YSiiZezp+nMstKc49Nabqs/E1Wsz0Bk/djbVuJqofGopHtHTRA
ubcs1MsgrXDsM4QtAqZv3UDe9HJQf6V85c+9ie3Hb06lW/0ywOtbgbu7VMitEh7mMv7zWr60qWwb
PJ/bt3DR36SrtZWoFUt/eKXV5Gdc3Rddcq5y8CskyixVMevQl+vS6pMgUD1CIEY1ova2fVEpsxBG
FofaCUmHWEdS3O0fAXkP8WtHCLyj2zCnX8FSo1iTVGGNYHIqq03r3nugc7XF77yx+Ktk7nMJRAid
uGtKPqKquJdW8YuiMWIBeJzRuZ43srCSUgKtswaI8ovb8tz2u9dkEEM5z2f6FwNGlG8lDjvVfh3c
Buv9PixpkY8GXqkwvR/Kh/KgP61Fqs/wvYkcKfL6YOAdv69xp5BtIFW/x7/7a232yw2/vy73r4oJ
+ES7dH0fNxjsgENMOvXyr4ohPlPqnuBwbavVMHl6XaUqMihyEceTAr786yIN/1kGl5olzcPXHVB6
tPlgKvYO2apapSXEQ6aR3bxRNIVsCxn4VVHJJasFXxMbYzbT2Semyxj/4/77hEw13cmm3rkYmc/d
vnkhd5m2gm6idyfNF+K4ldr0T7JgONo1L9jVsZ/SJoXb642TQwYcarTcfvW51J2jR0QkkgEscUGE
gP5at7UZ1jfI/j80RPpRt8wZmMQtGj0hh219H1VOmA4T5Br1VOELKlfQiloXiP1wFijNiKzje+ZT
2Cwb3JBaQOTcG+fb+x6jCTuKHl91ClrOKDnSCfJYXRT1EHlZIHojEn89FnfSqTg0m+oTFVJdHv39
onN9TNKpTS2H3zVYv4Kzt7i8DyW/sufZB66MHhRSvGqpJ7pcp6v752pYLqSg54GY/4yjxUsG+8IB
Xc/89IXjalF95ObVw90hTE2iq9jfbnI5NxAupzLVxLqmsHqs5Ekvy2tNMuLAWi9G6hV5XLiVhS+3
fWLk2//7GjzQxEw6Y9+iFFi/JNONI2/YAHeDdK6pc8oDb8SmPG/lu7tfHDjJewNmZRxwViueOZzw
W5T5LKKlqYTM30NRUj31hS2BQz4+/ShFgRTLbRqn34smc3dFru/nR1VtKbMrgy5nd39dv+wTIcF+
j3/E43an1p4C3d+b3NJLBgHE4uOMp1WZ7TdY8+rxvU7+3vKvidxr9GCqf6npuO4TVU9KRnVBcHmE
3Pn3uPu7WLcJz8Olk8MEkk1XlagwMgjPTNRN43O6sljz68l8QSffPpLzqoCGOiwmJZH84MwKGS58
JGTCuvvd3+KiG+0qsKqyYsvwXh+ZS0PLcHHPa+pvIlc5ZL+yuJzTc13gtqHCD+NDYCQvpDl10iP3
Q1PHov2ieQY3p+9WGmQUAwOMNV0wSZqZ/F8+EgtR0Svst6xKLtvczgjkaqQ/TbBic5n6HEA0Gs53
EqdZ8MiNooBFjTl6jIaptoDs/dxKqQeFcElsXy+23W4+WiETT2bbqslOt+9VZrDh0QMdnBPryj1L
wSWUpGMcmqcxYY77cbaTgNbRnmXVy1yb+1jZtRtkEnMteqaqYuLbx9q4j7ceAzWEhWGDTnpDJKEk
yrvxaBlJNIVGeo3L8V04YcedErY/hGT/VV6HiDNJ6WLPJ07cnEQnKpjK5hm3w/k1d6ocdQ4Gdt28
Qjl+69XgmI5PmjYERIe66eTkdm5mLyPFy7CUamuXWuAoZE71jpga0lFzLm7QO1EQOueQ8d+zfSc+
NAgqGRWdATMzNPC3UmFcO+0bGQle5iKZL1kyVT58gcuVFmLq1Yvj5li0IYaMCdZA4vqubMmNQt1m
ByJfCWtOHx4U4uiuCYkoWcPEkkyiFauNU03VoJvp7dTM5t+uq/oYMeU0wkLYP37nuF93DQtKTt9d
mw+FNjPxydRZBWo5iRxpuCKElIrwKJvb+OXE1d/CdOdqD0Rs+fr2/dC+oUhOVSN8U4LNR2tz1aHl
0dkeVWMwnqdmZ7atrDBkmRrweiz4B5z3xb+ZhWjj6+Pwp5gKqAib9RJ9OVOSndm/QoYi7VTN+Gv8
u2pG0tyVS3KApWY+RXKt+A+dGnReJftHoTiL8vi6+jo2tn82f5luZmP8kyOpJcVerp3N3/FB691G
6iOT+dnUZ86ZKoHkS+HrwgBEL8lqYlRXMh0HZfddpKT/I+m8llXFtjD8RFaR0VvJiGIO68Za6hID
SFBAePr+5u6qrj6nd1gqzjDGP/4AY4xMZF4NcRqDRafPDm9UfykuCVZDyI9uGZthvaUALyfygeuv
uK2Uwufyk9QIR0socHhRJo55fv+IfuLa4uQwaScDvHcgC4J+0O5w1PHmtVBe47ijLIFNvnM8OfD4
Q4FjBm0xH6wKL8+sZkoRmVWrb8zHW3CF3qk8O4u3jgdLO24JlvbSUQDi/trSJUCWVoZrtCYUvc3t
rBjIC0zG9sqMAhJj4Psjhq+tEQHn6pwthRlh6StauOcM5lGrbrDs5z/l+KVEqewKwgU8rZy7e4L8
1UR/v+fBAar2rOqBP+IAos7hfDWRLHRY7olG1jhGnHXomeka3ky+3/FQg1t15gZraPt7PM8rpK+D
QHsuhg2P/OWrDQP0l5/g25O0fzlrGU4hwylKI2XXEg7cetonRPvDlAgEN24+zn2bn0qM6oDUiQjt
dWBIJhGld9yAn3eEIbx9CowPCU7AlBGXpoQFqIgShxSM3F9n3KiISdIgcUa9ZQYfqrVmgw3SnZvf
qh87nB15o4nTH8RU5KhuRn1IWMTXfqG0PoFoA4m2F9LQdYeJwA9S7j/zt9/ieKeXZz2/8FGbJQh8
hxKfZT9wXovRAWMmLDFl/DGihhAeXFH2bKPEkzNbBE5AR+Z5Lx8kPJCxibYxZ9sg8HbJlJDvqCiR
ImDEA1H3nF1NQh+mxlbyII1Ok37c4pDEBb0t5i/hYWz3DVNOlAzcrvdr0lts9WHqNPo5nVfx46Kf
6Nsqwy9QgWDFxDxuXh4jgy5SoUODGieFDNPSQVBsKqS70IfGuiAtdqsn2VqQRQqheGKrVyA+mg0a
TiYXHqOJQ+vaEUO2uOuuprvynvv8o4K90Vs5j4uK7Vl/ln6TUtjvDSKCSCgxp+waY2Wce+zSAuwU
GF5YT7fFswXGpYgaGvOjnzyRFkCS3py5FolWlSMUbQZpYiIMCKyQycVAEtNHii2k2u8dSO2IzzVB
6zq0UnK8ff6G5BkhNn8Ftl539DVvR1Riwesi8DF0JRjs7OnwVQkzeTEPNX7onqlQU3Un08uvaaIM
mpKhe/MUoMKxvKKbA9Ap+1OpxqPvTF09f9M5PgPYUrSdUMjzf9gorz3HmEIB7imnm77Eyn+k2JxI
t6EHRAaa0KCQbcM+g93B6Pn3gU880OKHZl2LOTkyA4vT5kBHeoO08GkOLX5osAuASqVmrnCk0ASq
pneDnkCVzd5iqggUx0T6DWjeLxnyVKmY3ze4VKkevRpOR3bL6J5UlX+sOy5yZE/aQsFW7c4vAZWr
XPWMX4Y3V5yc7sig98Y9wOvRbY7bATmDNFsF8VefzefaDqzHJJk3m3f0IkAk1Nb9Jo8AKKW3TwXY
tLZEsDOddfObc6YShdnA57S+paXjcnIZbPI5yPZtRhriZFP4ykg0f2/ETDMsaY4x71P9e7w5FbhJ
5cWIjbVgFQpiz4z5oX4htoJbmqGHhmcK7xozTUcByGd6QzjE9uazcio4T5gFxehPP391aLjagjRI
hEwwnZj7/JaBcWIiQy1R/bHqVTCgfE9oizFkzCf5DMXo9j+J34D5XbpT4ZveKCdrVgbuE/MuM6CC
VMovMW7hsY1yzdVH4THF5TM5wnyAEqA7ZT++h6PnT7ZJJuU0zSxGBHG+NA46ERMs36nMrO6non4g
DQ4LCNVOT1qYXT+KneBhWMTNuTTGPSdJlDJ721dvq5nn2/cCG7b0ci+txq/WuE3AuAQ5Ui2DQhMp
Un1iL5cLfKp8da/aPcfh9YGrhpskY4EAx11AuAAgXkcKAmms9MBYelwGPA00PD4hH2GzxxAG7WEA
DR623lRmOFEH+YCAxKh9TXpsusAuMHjBp/XazXB6U6Spds2mBOmF6dDH8lW/2bc9TTb8xrWpWg8Y
WxjazVh4n7XR+Yk/muH89+HyQtH74Ty1iwBzkHUn9GbUqVhSZkQo4nAFX40MSJfnJKfCYUHalevS
x23NJWx8X8zBP2Ae7bT9/fzaMOGpBLlOYsVdumnNcHUJTDQ4lAEseYWj0uTeAPTBIYD5vXXcP7B0
AwkBicUaZikt3jG1CfdVhskNlsUQJH8+W3AyBrmhoU8AGfSg3w/slPYd02NEY0IqcbeHI290ofes
4iHEAWWqHB05sQ239D97k3jQ1Mpbzkhc1G5WFzGh5Iv9RLJvymOEks0YO8l/vmjeg+TJyU2Q323M
Pe9pDOgFKqkI7guUWRdLCnDae29pV2qYelFvMYPNULOCob93CGQ86jpzyfnP58ZH+AfDQNOtRTYk
BrB1+B4PmYe+Oa+wnLM+UMCIYWYVoWBH3QqkzQj7O/Jw6mPXlQ5WiFi9AGRllUti7bJBv4qdZkuJ
INxOCAQEDVKCh4uJYPFD1TP0ht/TGz+qtxzW/s3XZkAk+k7fy6tyqzgA9Va5wQv4GDx5E1MpbIeT
9HDfGgcgLS4Qkud/uf7ee9w261kH+25rUhO42Kh6LCioeVwA8MlQhVDi0s8dN4814BKrMKNsUik/
x0cvY2ty84/GGMaA14YCEaTaA16jZcdR5xNlYfsPopW5KJn3Perw2Tv14n1Nkct1J8Zg8wTWAAWr
UG+hjcDfTfgoQj9/7fvWhU2PjHxVwgBop4OZ6lJLJEv+pbrJVD/juYNRvsNnf61uwcv9FOF7Kc/T
QGJwHL47YSGEfXK/Yal+9qMze/cWS7Bz+/HT+ZxutTuYfZmVjWVOkmSKG5Pwq7kv8lm/Y5r+V1+N
A1EyNDUelSCFM4bk3/lxWjGtYk0e55jdM63Zddtsmk2oNnHziXnZcjKCVsHaiz949zPsrhlPwqru
luk7xoP15pg2nrIOTiBMu1yadn3S+MkGpyacqSItwMAYZMvtY8nB+EtasdooVMuS1Xzc3ObEqdDL
ea9YC0XBQdAScQYsXNOl8wAS2JKlEGSL506NijrAThIz2ZmybRd8VdP7lm9M+sG19TW9wS8d41gi
UnuE9H6sn7uxGVVR90WlbVVsswlmLBGtLVN4R3c53Ngi9998deQ+FZ7Go9kts8CUwfvZ68qs86nt
eWj0otIVt3cAjyUBJbmDo4MNgtNixI5iC/LQBMvs4c8bv3lGliY95qQNnxJ0xjHnAotIXb1PLCEn
30KRGF3krXbqhTT4D76wnV+JPsPzNZ+iSmxQCWVQ9fAGWzboRX0Uox6uSEwmLfTsA1kQKA2ExsBH
RligWRtu4B9WgQpZOmB297hgXvTF35BZHo5nsDMszbCxtsVkRQmrkXeT5p/HktO4rvHn4mPfc68M
5cn7Zd1WauLRpLHgcdb8skXu1epZnj7NwqgvuJYk7aWgdmHImEIm1Gd9HpXmQv7Qzo9HwT3bt7gA
w+56a8z954QOsiWwOie20QxH+l5KhVXd8+7UlY3pnXylzibKnqLSrNyBZ1ITnACZIcpxJ6lDH49C
bK/k0v7+QDUh9GjynWsL5gYUPTrRyi5fJuhYAv3M1SPuRWBQdYW3LJaM4KngBUd5Q+DRJxpNsLDO
Tt8zQ9HnVlj77AdzoNs1s8PiET0GAVME5REef5+s57vFK+NSxdgFfgt1JPijWi1YB0bHbNPjhMNl
eiTbojCidlKV7Ycm9FNOmz3FJg7Z2KOmSJruoE84DNtfgxYCk1LgcTFKIAE1aE7SDw8/76flrtuR
WSf9DOY9ZBBbVwR7TgYi66EXekjenysUMzyS5BEwcrjf4lF8L8F3AZLwDBhX8GHWmaNAAVRiRbWA
MRvfvHllEfVrju5XrLomzrtEeOmucR1pTrlUT/35Te45VKfxp7I7/IrlSRaOZimVMQW7K9b9Mgn6
TWPYPaDiT6qSPWobjKnY4tr8M08vI9ir+EUuh9Acb/aIZYaWt/e7s6lOn8eweM+qm6unnnlSse1d
f242vpL8my6tIfd5aKeDuCUXGjbSpeWyt3oSH6WXA46JjfkxxH8Z91oDFFWgEnjV5nfr/UtMB1Wm
MxAhAiOA7nO55URJNdgFotDBrB+462osSBcZrPp9kbovGAz7ZEYkBw6FDQ/VplSLkiXN0ZBQ397C
RD8jlYAxDkFrJGdcOb4MzDM5ZH75b7nyqZ/K3ldJM0t2ww2djGkrC1rN5JcCHk+6NMKzrcu4r24B
NqB8xcMpSynhpW+d+9nftxQvA/C366Pyayx6VvwlmQP/GdJw8A8GZCNs0GLJsGWZw6QFRLRqJU6u
dJzcVMKvbbiyuwXzeroS/kz9mikSflJM6FgbFHWc1PowLt+RMVV+7juauRv+LKiSIYVBE6mE7Rt/
5qYKt1NjoyA5DhhKV7gAap4hOeJH+P/MAaozixMyQe5ykZUivm1tHm7T2/RouviOXDCdG5ClAqsH
8CMDoXU4sYT+17iv9dsZRIDDRVjEMeFs9XAkJsevGvKxWyGxUWfMYsHVd2hkODiYQw0ihbEmnmt4
OjFmgCm/+MI5uHmM3MBTEj9BQxwxw2PSBW7Hi6H2LGXnixkHrSUsRKDritaUH+YyJs9OWIFw61OS
MEFGyWEyhtnklDtq8J6kUxO1KM6Me9TLg4uxHLiPiAvV2JQ+r6UeUFqqwmSEKo7ZcT/XGeRgWvZy
7x8ks/oFWAncsDwJnX9rXSjdmKYF8oHuT405jVJUXqfiAcQhzIWYbvEmHyw5OBhYgGB5m/vtBGem
VRLD0ucLQuMDHPvLJPd5Ug9UVXxekIiy2km6Z/J3lvr8xtDM/DeyhsCKbVAzFR1JI34qnA5jyXtA
ZzBpT/C8mfIhnEIa95gCdtTdGbINBjlHLOb++RsxnAaNBeCBA/wkiOo7q4UrCRJUQWm791HD11CX
zvCU7LEW8RU7m5ueyG2Hojpmdy6HEbiIB+N8qnvArbClAFuUXeNpLgNN7tCg+sWsk7TCz1YO7wFR
1ADmFsH2FhMNexCYAWmrriKMnLluMJ+4AZ9zs2XCzWaqx13Yhb17nGbYb2JJHWWzD+J9KE7u5sra
uFb4KaHX9WrfcD42QPnuw5/WxRUQjVYalJAtPo/YkVsEaxlYL0d4fwzhdeCkuuAen+OPXNC8qla+
fv2StVlt71CnmO9MSMcMWvuBjYRTzsn0NEO60vGI5tO0dvTmgl9eTHnTQYVyDc++Q2rhiLmgLmJE
iHHMRJrprDPuDoYUO3MtLSfcAGxvLvnZJwDVHZvUyp89zF6CW+D8BjA9bXOVzJJlGkmeD3bKJxNP
qIpyfpEyrbve5qYrOfBoXEg/zrAbf4I10QNjyWExUn8xCqcWU7w7r6FxhNM5OPfZQLY5x/D+2VO6
ccyp5+Pivuzd7RXLqoA5tnWliqBwWNdSMDgniQu7KJAYhuYTyBgohR8OR5yH5arm4qhMlbj+/BRe
exo6LKB9a1E4QCRT7Ha8BaQlmmb8cZ/bZKktqohhoKj8Jtof9AoH3pYjSIvzm2e8x+qKYGKSN4rg
2Y8JdbAHMxxjSU+0ki2ujf2F/Uy/Q8u1pLGibFUvcJ3wWJFFWYV/nXAoAAeq0BYhq4BzkI1Bs8HO
pRltBMdR5+U+pjcB3lQPmOsTRu63pyeYnl/swCH73TkO/zQ8n1qf+E4YpQJFYixmJ1hCkxmEQ8+L
AsAieRaGXfOChQQm0V/hsU31b1w5ZjX+OH/JGDTc/loiPnIPnXnGJFT2iOQNn1DxtoaPiGQD8FR5
qU8COg2Yq1vvtWK/FghKEHfPjc0AHthPEd2XtARzwOx/yS7JhE5zgS1zrHgYZfbzWlwXx81xmm8z
IbfBFVd0GeNkm4uxL6TRS2e9SBFQrD5ql+VMP2HN6TZ2GuFP+b5ZyVW9SGjCYOTwQsLwEOC62its
PB5laglpONQ9DkwomI+fVoj0IFeiPuDZpD8fD7bKCTNAEkULpFau9pxCK2iBj9H44kKJLQblB/0l
yjvQ1X8PrLHkq3J+oD5j8MdH3jwWaMAJvQIF5+xDCz7hhLHZQUQLYlljE9DBcB7jqmnCD/sjZ5RA
QhijPhnEPlTa6o/BMKq+1zT1wN7o8K5Dn7cm+LLwVQFnrXQuOdJmiF3y9unLH+dDhWTCQyY68icP
BzC70d8X1kukmCRLMDtuahNUvT9AyJpqUwQ4it1ds5lsmxP1JO9w4I2G19wYp+v3FSvWjj1VBaZL
wgqVNgUUzVc3+x7RepK4Pc5/379HDGhbm60wy3/1M4UIRrSDFduwOnOm1eFxM2Bi6XAbdx51ITnc
OyE88CBPeNBUYfQyMPLToNqngX5WwuPi6H3X3wi/ML85iVA11TW8V8TXWpy/8IqAg7noprgS+cls
EKcRxTo9QfOK+PHcwcI9RQQvIHdAH4IsA24dHhybjFemxZgcHXIZFscf5FUnSNuPxWuRLmigiV21
oNU49GqMnnoXdDjUA2Hbw9zTH6yokYCXB6vvmVZRMJRAtDDSdQ3TLtagUsM0pC4bLnTA0hUou0y2
29HBCVeaDZWASiOf8BC4BMCwV8Cl8AXOZFc8r4AATMLm5o2LHJANPmnis9AEh+QxeWo+ob5iZ0Pi
mj4WdyyIUYgSG0d/N/DVOn66t5BBK6xhnfGpDxVdmjR/+qaDyOfWp8KrGm42A7fgnouCLJiYd7Vj
YZf+28m2zxn1lat4w0XnQF51mOU4+VT2mRtB8rhf8USFrrJrdIuPwGWPpqMVWix2elPbxkT9zV2m
tQgAd4rfUVjwx7Tl0GFL4cLBNADLH46s6etMd8/3JMdMlQyv/O3CjFaHk1UZ63v97QxWo5V4suPP
tOVAaxcolknItEEECpdkMayhD7cLTr/z2mmtjEmFHNMSYdbJauqI6hRRW/i7D2DvCIaZHEjedz+K
O0ez7o460RzWBr+LDSmGCSsga18+jNYfaPB8RZKgSSFkrRHQApZlNgPILYmIdnXtrd/MfTHWhv7X
x7dA3oMLTV9zOh/4y1YGU9R6Ir7z3/FnU7MqforlbanqXOPyL09+/F2oizzoydkdQxNw1Pkj5OQn
tBlEaDCF/Q4YC9FqNQrUQ3/guj9yAojrL1lChZ3m/n3br8oJAjwKKMdw1NggM4nSHy8jbUHriJMy
Slrhq8fUg8nU9BHRRI9WOO7PEjtbvbwSSxZhdYvlVu0P3G4B/k7r29iDvepqRFrEOK5A13RrJ2W1
5yYjinrScUTdfHCuuAoZhVhUGls5QMRpAY5Nf6+4aaIGADMFHobxfwYqncqYsXZ+7rZrTKV3lAfc
OkBsDK626r6nQ+E7mMBgOdAnpov7uR9ZUJwwK+G+SNyPdQv/hRUD2ZOUtjkwp/fwlhjDV0dQAUbw
4qRkP+DGwSIew28iLaRzjl6zkkgT6126RQGtrDRvdC5BUj4uizCN0oDDws8moGKXjthrTG826GHT
MZebhHnahrpbHzdXrP1R0UgnUhc2YCTAwfZGaIr+uK+oTISfR7F/7u4kI3znJZDQllRIGj7h9q1U
osnB1PVQkKNXI1LodjzACQkYBDg4d7fmQq93us2t5r0u8AgvgCfwKj3IIA41G5Uf0DOmIoe7PcsD
4eUimGOzklnc5PhDw8eNuZJHY3p/bWrgNTacsn1aDO9JVGuiprHo/en+7mxeKbMJ4GIY9cvAu53K
pzJ8zTV872NzfOonIOd2cy6iYfi1M4D2fMbP9iUPGwkrXzwOoz0k9vBlV3MIQi/Co1RyqEZYisLY
gYZZ2CaqFO/uwxvbVxGj9Co4Xt9byFqTxOngzwErAipsambn760BxkqwzNuTkN+MR/v0YFjkhmGQ
RPTh1ycoRsTIfP23l/mq/53Q0B8S/zk7enmoOd1vFXxdvKvvAvIwpgx2JnCj2POVnW2r/SN4iyix
0YolfUTflE5JcscFLLtym64YuT23Uii7dx8+jj+yVKqWZizCp42rSYhNFTPev36CJy0dVxx50Yqn
ea91ttXC9rexc6dxqS15Bubu6N0s/XSLeevPv6NNhI67x11ZeECWOMLpsezGKtWfYzqQBq0vmNW4
3eRf50GRF7/iZnXcGiJJkJvaBdeol6O9tK3W/c15b5tIdcXn2CvXNlmQ1nSH2uVgTicMd3QGmZ4a
0/jLe3gh2hVq+1Rx5Chf9GQ9ScE9yoh46FwpLiavExSC41w+6TtNRIbdzu+KELn3Jken9yP7IzfB
6gW29URhwxAnIXsfF/ocBuQYlT9AWYRLM7ZFNOVjlwgKEMrXAfdUiDw+CSeL6jL8M5nDG8Aa0u93
/Tl6R4CLHvHcGLyaEqH+YivpGEPY4452zY8zqrmB0zL/pa0hrqS2qgzPanJBQNmcgrC8LSFHtScZ
E4Fpn/830+8fm45fqBgk4jnB6NobxcxUwUTLbZ+6yez5y23NWagSZcIPzmx+JLy+/8uS7FckeADG
FHPNI9fAe/5WEYNuVf4X5SqFeWbXLY6B7SPQj2Eue4anM5bYGvlcVkHs0BpaFDSEQ5BLUnvHBXys
M1UUW1249+85gQWAzGBkQUxMte/PYEpt57z4dPuK8BIW4Vg9DxcFCQo/+ooJ8TcB8BtzqebXNFCE
reBor22b+XuR0GChhZnc/SpoWXu9i2FBoHjIkmyCxrD3MA94vLyxeINCqMGCZ1aHyTNzmAL/bUFO
xte94MTHNRH63Bm0ECr+kfE3rc9IvObwGHXLitqm3IL2yB8YQoTuWaARnG4ZgiVub8ECnqiihGtp
NWNldtdcCddJHq4gYfNC6prgGvwLJUEyozHPJx1RAXuOqWJAM+EzXgKgoF+Bq5XiNF37qBboWiAU
QtACY6Bkg/vLjYq1NF04QEYBmViQ6kMKDZlSWbKI384/OILCKXxMG9j2c0pIRgAX7jJaXFJKYZSD
H5xAJDxoUMsGnq0wof2fEQ3uDd5A4fz29TUoQS2QGKw+8Bxmggkk8wVdOdo2lIh/P14NoH3ipOaK
pNQCnBB7VeEh+uGGp2fCzpgNXp6oP0EN3sLmDI/j5675X0ZgCv8Bw5FjRucTngglAWTy5qAs0VSg
QQDNEh8BwfjIpjZRLzwiWhGm1BqkEoKfqD7oFnHbA5JBfa7NnlfwcskrHyHF1ge7cCxBGTA2a4VH
ps1fcEdyTuNuCV6SxeW6m4DkAAPAUmnHTZQLWjWRwqfaV3yGNbJw/jPXPLvPgSOm8zA3g5LFaeBm
B+xoeGxVcIsAjrAn2PXTlCOfGv5HDWXH/C1+yppx25vTvorI5PPoavzv3AxodN9r5LTuccEKjTuv
nENPVB0B40+42t45PScWBVpcBswZugCcnjqDJMNs+Vi9l8+fdGB/d3fpn2B0uIGsiQphphWW/qQL
/UQQK0bwVlY8lm4JQ+/LNUm1aOEK+jrI+/anIG/wx0SDzzQKCTRYArlgKtMp8quKtcwEnwN1Ivv9
ZLSsdp8dwTET4seJ8iG08/PF6Y2YTQJQDqRnkOoFMeZtsI9Ihg0Fp5++Ubb70e/9scMzlMKH4Y9Y
YdoMQlLZT2/rwq188zle/pB/qqFDmrBH+hHbSLegItNYIFoat3a9FxUL3F3kVExPhGyeb+idBZ/s
9zFibtuOuZDwwT/p89fPg7GiNh2cybfAb4oulbI+IVj7OX/hGQOLiFRPxnrUtBFrmi6XJh++B0UI
Z9H9hNobFgNbgILlLYlW6I3yZstIecgiE37vb38Iyj9GgAEPv0UNpNooezgkmA9nV/nCWYC6AMoN
el5A2uYgyCBQanCTYv0zM2ClonMWfsg16ATwJiM0myhkSrA27BaaaZFwBsmEK6z92syt+KcPzJPu
imPctBinf9uQEwEHfRjz/LzS+MFqmA4uY8aCzeUZWwNMOU248nRGcJyGbtm6dUQqTbqUEqcMFGyv
CY0aSz5lbfSBBQd80PtPLON0ZJ5HDICTU7bNnOcUL6JQnEmAI+A81KS5+8WexssBAAmefS6EZVLE
JibGLNIErEWvIy1vYZN7MGOCB8lfMGn828K8FJ4ZSsJR7wO3Db8cxAd44yne2xss85HN5CQ5Pf4G
a7wx5mALoJ9gnrObZ3NoZCcaqLcmlE1ccM1ZCnHDu/YQ10HuLEKcbTUyY86FxEX5jHKETmsP9sMg
D4h0MUwDGBYDbBZPnJvyWeqtI4S43Kph/JCblXopTT1r5eHUvDk/jVol6N17Z9VwDZopEZlPZ0h+
gduiNvP7Ze0ZzKeYyZM8SMweqjTU0xPsCKDjphsmVnH7+wiGy2/rd5EaNguzPUBCQaeAOnr5ivR5
vVOExSlwLHwkQhDlqP5D1vaS7Gdtvxef+eD0HsET5/6E5hs+gUNffwo7PGk2A0VM8uTbnHwdyXQL
dfZ8iBkpVmwCFEauBbWvmjDLSlqbupdyBHYhSNfr4ZXpAkBmaL3nAixpKUkXvIH3SSBcRZSfiGZm
Nsl1/CDe9RkpC1yDqdT5+1SJrHicUuOte/wuq3pdq5g7+UktAPZ6B2MHxTT62l5g3BJ0/FAeuXyQ
FeUR8j8g5mJwxZpHeQUKUwX0KRyPpbYRw8DbrEVX+0+uzV3NdgMP+EJKmALTEBwIYUOcDzxclEct
Bv3XkeloJ+VpNca4XGGR6jEPYopfnRGOHbnvuKzI25kk6/e6/8NWgR7tBGFHniLCHPpoH77bp0sa
5koNDb/Dper07bkecBiGyQVOk3Q2A/TG5bdADXGzfzyIaB4XrH5ABUBJ0D3hlUSnCMyxxzNEWYpV
wEYEr+C2eXAasazFtQrHECRoqtuj/XvLZ/u6sNomfVTsy9rlx2XxjaUes9H0A+jAKN8Y8I8SQZtI
cAfIUVjNi/u84LDgc2DKjvCmq+dvffp+rDPpBOZxe8wRtVUPQiS9F/oJ4Hd1Rr5AjhlB/lvTKQy1
mPON5AcZ5xRhfGGjBb5Ti8aPbowSSXNfi8/mfSIbBnvBBzxg5+UQgUUGIZaRiq+ds8zigomVBWfL
BVj8aete75RreTWC/sM6o/bpBeBDsx6qDuJ+JlxUt+tBUG3QYYWDKqClmJCKw1O+/kERR37nJ7BK
AH8iDqNwGNIURSSdx8OQvuncrPLZt5yibX0PHOXGvAKaj8V8/tkDmvs5vSfG/J1FA8nTo/PU6hkn
N09cRfsU8G1hS4wJFPYt6OI5UKq/AqY6R/CK8Q2nJ4R4VXI5tNsT+n5F9YflDr7i8WR8Annz2uR0
4XQc9iBMDjdHzN1MZq5vyhnrPn+F6HBSC1ndY9OuhtDz2CiMHo5LzdX2aKhAVOw7l6aDMxYxjxCF
J+lPAnR/mw+njyl+S3VwPKfQ6oTFcqQf0j244+zmlHxUH5A0XYDDCXkW8K3ukpAjvMOF/zeO5AFx
WveriY13590OhscIkYhRGWgXDQ7V+tHEWfsbDUg7/ri4njiPQ/JLFlSKBam+a7gQQvQbzp3l7oCH
MOySV0OviFMEjAAo0N+YbVJERYKg7z5WxpovTIkh29kpzp6gPbpdFLbEWp4Rksrh1R3uGIP8JmHy
sIuj9aIMPN0pHCnavhbb6o2ADtLQy1FeNnGZr6PH4QtI+jinN6+o9ykJjw3XhSMl++q40QoiuePk
ONO/K5NOX1nQbNxMv5RDKO6FbhV7eMhQ7TqH3+bU4ghku93j7CL5o6htbc4ntyWS0tPn7LGNHJet
TZMwJZhY2sr7AjLnBNq8rozhRr5WsMP/wYQzwb1ZaRx2uJ0PzrC3weBQTnB/x7cFPgkraFafdRW/
sW0NADFbzivizeInGoelCiWcIpLiYNbP1MVRhzIwHp0kCoDp02dADXFsuMWl4NqS1TmRQQYRpvzR
AYptwcm8FbRdZltRmnj19baGwL/RZ6/ta2tcdGQh8dHXDuk8PdAPLUcQGiFtz1S2wm4Ah/FQH17Q
fGcfHEfuft8hlF9UenC/+8YtyLWwSOaaQaLjpuKI+xQAfcNy+xzaxc2p01X2cshjTQE+8Rb2hhk3
1O7rN5MGBoA8KcPB+RMN4kdw38okC4J0Vi6javbntwqa76TXLslgV1FL3tToOdgl335cMVJLKK+S
hnjPCAV7Jx+GD1+u9keQOQLBPvuPZDDIjt8I9rvX5fhY9eYG+gWTscGIbzw4ch99StJhHeO1nTyA
8kVC1nuJhCHJPChkHLQtBx+i8bszVD2E93oVatlc+2xe39kWwLgfLAbJhlCsrvCy+qIS4DCAwzJ5
UXN2EsReczsc7AcDZHexCrqF8AYvXuU5hRmMuv35uQ5us+7rEGBHkCeT9Jcsos3A6OXjX6vF2OWh
yq04f513S3gBkyGJhs0ankdb2CucRAxCkCQPZxCwoOspY869dqbHAAdamLp3ekuTIgsrfE59Yebo
UFwCsnZwPGlNyPzER5GKCeiX455vFb41xQnFNjUjtF1uSNBg9Op0S5Rr2BJC6gjegNWkXc6H/pet
DGuEW2X1KlwcqITQNapn5u4pRievdl2FxtH7/N4W1QAFYd1jHjjOfHhzkIJE/DUVI6DxBm8oc3nH
4fiHcu9LH5i79NIQ/0YttwVlGpUNYoB3SCXL6azaFZxDYGf76K1peO+7YRuhlVYwHwPvGjC9s1G6
SsYa/AS41lFwnhbzIp9WgJ+N/JfaGdpL+6SW5PHD4mxn5V8VCP4zdAjRrmf+nR6L0xepSuawKGHW
NKY/bO09E850gNki6nX4RaJFka5CT1Gensc5eAdwSo0pxYQCcRgaeGtjQgZ9mjYTI6IdwAUSUPDG
mwXosL7tn9s3eABH6y9UFAQZLepOBoIHBAsY63eSh/hfuTLf6C0Q+3pr+mgnlODoJ+Ezd2CpJOak
eEbFd1JVuJg7KWFHhNZzQVOo/qRHXxzbv9D1mz0QNYNhWGfQy6jshyfKJarvdlfT43BarMgUnJTX
4wYc5/lLmNsO1Srk9rj2MbkWrGamCNU5wTcF3KzZYS7UCTsBhuoEK+Ljt6lOqv+acx4BWYzWOKzh
aIL8FxQjg45CB6lAvEybGFv2fyCtjSBklQF8QJCCPXY7VDbdUKYFwAHMADvyupiHTrLTIxLy/dci
j2mosN8imXD+EFa0iDLUw+0HDOP+W4D50gfQ9p/TiBArXrzGdjAcBaKFwQ4A4yJlJcJWvh7hSFhT
02iw8osi9TBhB8wZzEuAV+44Gn06Xc1j+VE+UoMdn3uaaYKLFMQAMKst5TP/yJMW/mbh0UGCNLAG
MQf6dB7vv4J99Q8CebHPYAwU2BU46X1SmFjxEmX1jQoEgG3p5Xg1wxZMwg4LCtymNGavPjo7SCdw
HFVCcDSb5BIfx1cEoRqw/f3EQUPh3DYXKjSYcnBOUDbmuAVgzYqm9MRgjplqtmPvDz9zeDP8abRK
VGGDiMkEMASmuVg35MStzLQrGUH8fZo7hDP/ePL4U3eMYHbCdPFCW8aY+njEtcFVCrtbEz8Kt8GA
9tc7qjNkqCA09P7nJ1Pt4f4sz3B7kMf4Bvm8ntf+k0WkeF2gQAj7w/CHHSrcAjoXukWylImcfpG3
abU/Oa5Cl4aLiP50icb8t9+pHMwR3cIAFlJAENpzx81gMLWcYm07R8uDFemAg4OJES0N6NnR4hgr
vmxgMSGDa7TLZZvZyZxL//LYQAnipyU7klc2yrkKwWg+eLTDP+9dntMzxk2M9Z3MKlfbgZwf8qWy
oTCyL6KvNj0oAvQepc/jpaB1jDlmt+FbUH4LrvwaASf3fLl7np6/962+ZsJKCcExguDQb6/5omRP
dhYp5/I5PwIN+UQwczDjsPLOiImyisySaAgOQlKyU6GXJKiI7uC2NaklMfKIrMUpnexuoYxunWz6
UuP2D5weTRrgxCFdvQ7kQWFaIjJM6sVjpSLpmRc71a9nxBsDiefhc/b20pM55ZXS8x2Pq2W7LSJG
ItiAQpnsrP7pNmj/eKmBUyGxOGzrU3aAcsKeMNdgzSzd5MS6QNrwnjx/2wVLKDEYh/gA04o0uYeD
nlE2D6C1lSUN9nNLnB//e/yR953hFhw2y3qZDsf3r2WQMLgyIo7LI4e6/978R9KZLalqRWH4iahC
Zm5lHp3HG0ttFXBCURGfPt8+qSSnkk53q7DZe61/WtpqZ+ff+AESk17cbntZ2QRq+t3hTDokupdB
jeKhcziGUg3Jd+Xe3E+6WVtYifv6Tp5flptRsxVaZ3wqMjOwL5NGQguIW8GIqUOucW32KyCaPYLF
y+SLA7JvSIHsbxCUu2hw0GGhkmRyfQjV/vhg/MIdTYg/DRwOirS4rs9ft9N9yQqR0RakKPJ50Pee
vZ9NktHX6MciS/cxMSVP298xdCmcCi7594YF6vFE7b7SEZLiT8dlBp1F2rjfW3zOznPV5GfbETT2
1b2Oew+mjPbfc2v+Rjj/6atwtA2wblgP31/qtrd/q5k5MPgsOCnt9RdIa3bS3Hr+Sm4+LNT3lTxm
5T/SY6NznNDnur3WrzcRdkxlhq/yzS5/0AlV2nCu8hi8z9F7K+GXssIzqXUINvU5GMPiZxAfwgV8
jAxt1ZTs+kLwe/nA7r1xebzHtPb1OwBu4jy0svn5QWuFCAI5GmI1tl9jd5kBtpx+UcnEovdvwGHA
1NtyS/FTpUsjFp6LoQQJo8zPW+B+NI78L0TCl1WNtYvG60Fb53ynNnk4wlXoOC1QRzAoRxXJO4cr
07h29+yi0CX5zAXPWFDlNenoPrW4hFq33McWYfmyxOBBgsSXnd+9GfPm5SO27U3X14OJj+ac0V38
wE3M9U9cEehW0G1toYUYrAmI0wfkmAFfYcHGKBcXjIReU3jBoNMx3ofyPdERZFerzUoH6rrPTZL2
0KdPq73NhDRE4fAjS92MuWJY9gXHARRBg0/vVSAwXbFlID1QfUprZrahxX0kdXSJzvGvCEgNRUg0
uY4//mNRRT1X3yEt3TJRmEG1eOqnlwxsnCiwm1sfiBFkYXoUWXcjofB6QLoNKSLqJqg1YKXxqfG7
+xyXDqrmuWIJfQ8U7VdII2kKz//iT7oxMxEQkiDfQne76oL2iDqWLe4I6YAnWLF8JItuNcJv8UHg
GKMTJGWHP+4OLervgBO+vUxLxAeIVURGFlMg+vchczUPUnDTfHNd5Zddt1f43wtp9DT75tkxmJWH
UonmLuRoeSfqgK2DExNt8S1FQoseJkEHFMP6fPbsxGGne58eeWzkHPEU4m71zr9IX75RQCFmg5bA
o6uS706AemJgxiDGwPkoaG8R7wi43n2njcfOQODWff3cv49n5ElT+mAsqcGvl1dDjI2nQGy7/4im
S5E/ciUGStU4BgliEzeVQKHBWQDjH2Z8C+BC9bvh66/6Ywo0l1bwCsi7L7TmqbnxIc8oPWGd2LRe
eFqc3q5aSijpVfYJYTUxjuQrXJZ324E3tFYv2j+K5eSlocueydvXb6EcsQKcfw4kl04Y67/MchWw
qnPoP8+ehJwLmcnBeIfPnkOO3sSyXDbfTePTOnMxrtaSjtgmsEn4JpE8EfoyKNaGB06GKBhRD0Ud
zczq1IaPsWKScrGmmIR2k3x7CCRirtC23Q7AqUXQS+GVZU8C4r+jyyev56CGRlwmXBsUUGz1G8L/
ZZ8tRfNUsF3hXkcXILPDMrwcKwIj3JFYG/EdJ1hW/QFYP/dneHLFUeGr0mqqeAqzEf42v4xW6fdn
M0bcCuisqQhBSU8LUaKrYprwm3JpqmWgFt+9PqXHqkcE5BWZkZ3GnDtIuTECdJ495TNUHLfkFQ/b
GGGl8xITZWgboPtpsH6nmHRHZkSUHFR7Zn4SP9JvE3qKItx4myOeHjrFXnbr/M9LnCxABmBH3YaM
AsGkFTOSBXJljV4JqImQnExXHZCYG1K1i4tjDRUqr8T7N3B4EILz8W4ABbBwUIYegg7yxaavESpL
OWri6iDj9c+sGcUb7xiU2HTPnagkdmTRlqg4T0eE5MUnumKdAIvdc1zLa34dlB9z1b5kWZ2+KdDU
yeoDyzUJG81tXYT1Vt32Jj1N2MfYlKGF5i0iB5IORPTRO6a6TZAsdzsl45CXeOJfNG2jiinrpxjG
iroBiyWhdvCENWPOTcEoogIuHlseLkWPiVX5QEv3jR1qJLYJ0pxIMwPz5D/LDj7i27+v5IWVl74x
fsbkmqMSPeeXA6zAT9wfz/5QKc0RjKAKuPnU2oo5YoLtvYpldAtlAFBHasGT7H0Ms4vvkCKN34Gm
mWpQZT0NbwuCeHkz/R8bSnRmImn/NaIQNlP0MP5z3xPeLUS8RaqumA5DgTEkNIjAX+TfLC8knmdH
FxO2uKtMKfuXI359e9rCInM7rJqI5comS7sIXInWP7M0HzTp4r8aDxW+2S6eFOAto/wIMQIFZGLx
gDzLrMaq5ss+0zzJHPTMTMQskFkhBNoObFKyu0SAmLn6ByVJOjB6oOHFk3nYnNcRLdGt32txYiyA
+pbvkY4+wgXwsVAL4EZ0Tgm0zPAV/YgF0Pq/xQ2pJ9GenNvT7p7IoqPDfENfkBONQADhGCuS6JmY
gh3drAhlbFqs6e8uxAAulaywgzc7MvltBAi8HHzKLhhpD/xOR4KHRviUq0Z4YWCgEmP10KgC0UrA
wuTd2pZiu/DAqrjGstfN7je32d6PfKpiSDnB4YTSAz3OAqjha4tdDdM9pw4X+oAgkcheLNSEvkbN
gaPOBZXj4hv0WB4ROK+oID8OdPYd904B3g2KpwYJ4xolDxoGaf9BqZBA7TJBkKGmrNtNny9x+rJ1
Ym1pHw5nNNpJBKW5ihuWnejkGd+1zJ7U/ChSyBQb9JoQXsbgNNz4nLDdc4yT/xZt6PGhrK/b2q92
HdzGxF6y/GixwY2hgck4+iytkWDsWvKDuf2kOdLxd/RwQm6BfqH8eVxCcHz09ZY1pfUTCDDmnRUZ
0Mgo6aOmKPOJcoUvJ35PyP+eC1JOdcJ365A8b00NwQvUd8gOpMQy1kOiPolAInIBJ0PLkMn3DFSB
7EYgoU+5V/Q1fR3vCT5T61LyTc8yH01Ew38QbxsxLncZYkcPuo2rWh7N3YTk08b6B660Hh0WBS7f
RF+IMb6D6VK9J0oUqNyAw9OOdQSW1P4KwdCOtNaW9yWHPFnEIA8DMQxXY5plJIv89aST8C3T3rOp
8atspE1+o3gNG4OO3wm8nYBhhWkOH/9FL375xe07aaRRkVQ5vukNm8tPOJdo4jVqyM8A/SXS6YYd
EfAGOUB6jQ7f/rjvR4Pn9InBbvZd0FwoE+kXvae3h6/P9fUNJ/09qbbS17tLBAG6zZ7ecwTuVCEL
vJzDk6NPBZWK23HIpsQMZxUvCfcgZpEgNAM3S6TgrO1r8YC4ClJ4xBrRJSlyUl79r0P38nHq/Dcu
RahW9Ebcnj7X9gphBZK0YUWJltprHfAeaVO2mX6d1pWOst8OO//rrdoJQSb+g2wE9xWg1nukpACA
uTgvD7Ip4iRjyjBj4HAiosNDW3OOC7rRlu5ljFHrrjp8xNvNM4FsBncQAiXs4QpfafitqcuZOOOB
LmrDzRDXZKhRQgUa+Bl81lgd/YqpMSSqhcsmsYaYg3Egd0VN7ySA9k9rmf5FY1Th32agrDZoZr0O
9DrgbGVVAiUQ0/DACUfIjGACOhjdwXOuTQyMwRMblQH2rzL7ICbXghogHhXR8byEiOPKXmuRXa/z
LRKcBoMuu6RLX6iZTtti3g3f2KY+ff7Ulh8sKqSfThH6ZVLyDmW3QJCHWRylDYDJAidfA5ppuZ+N
V+eYaKOXRwSRte8RLTx7EYeHXKwhin/2nD+EOf0MBjVHW7PjuOz5PSiKtCPCnOOA65Ua01N0uYTm
wSSSwAAOEiKF64LnpUVgN3wdZUjLwuvQrgLUwrqggl/Yh/MfkfyKqyF8IaD4NSrWIMg957qDAbXQ
xFEy4uRDI35pQpxh5yOn7yVVMvoNcJ7PDLQx5lzHXn5GrEr4HqDDFgEyGA4yv8UPWY4Da8MufKbk
oC0ngm/KyQfBcbunLJG8S+QxDcdtdu5hQ0JaI+BGjrW15m8InIt4ziQxAyUCZX4QuEs1SsCPX0aX
HD61pZ3rkp4UABhiPVmRvfKboOMWzR10ICfSDYUwPvxTLk7J0isshpXGX4cgqNP0bAWNFRTXQEEs
Tg4yIWHWdAOrJQWqHOhN3xheD/b2C/KFglcDqc2tXvKFif6EP4HGm2iXaWw45dEJkVjhmACkel9W
+mXUDSAU78tm+Is3A4ZqbhnvfZTTGis8Usyn21uTp3Cx8+YUaCRcxLL/E1acD0aF6bcXKwhP0isS
0L1RZw//PLzMgVXEM0LHQzYTOD3m2GmLkS8116fhe8+vMx++PdoM2q9vQJ4AjHfDH5i6gUjD1ajF
kStMLmZfBssY2d++8XeWAr7TStmbrinPCTUnijGOjV1LoD02EzSRSnhdFuesRRkuDlBPbGXH5uUi
bwEteLKa5tVRmSIuuLASau5eapT5l4gvMhvVyY1YLi1oVqaWyS1T4LNbHZ/teY1I4amGwadJyi7Q
PmFvZ93GN+o96UYqOrNib8yvtT3Jmpqv3GL8JOV8hx7J+X33vcKXq93jxEgAYhSmHcZc/15hXx3a
VxLmyASCR5zVha+tqLBeqER8thD9swGmxFceSDjmmIvBHPvb9vnKLwQAcFOppCiETs51WS9qRFPA
PLZfmJkC2tEw+WClgpews6ld//unFZOT3vdNxVOt+EHIUVUGZR0IRhFBPYHfsUqoCz2F5qji8UlV
NeieYUOxgkpNHlVm3yCtXx1iYG90x8bExJsqI/5skVujzZKnHUUjfQBT+FpewvmCIyB7NUJZ9WyE
5Nzid2Q2qdSFMoFdJgT1UjFCFc353vo45jWxHq7ycpSnV977rBhzdDnas96XuQzxBiamiXtk0QZ6
dsbqUUb8wq6dvCjae7H+7/ejtgLdYsUYxE7gfER+vleROyVqLq3xBBye9CddvzDdx954hpfjFU3D
/nJPXt3AvOXM3ykcSeQA+wgq+D5gd0ph07FR8iKQXL6XZU/At6rmv7HFIVPs+r/4ebxPe7F9eP28
E+GWMWh4Hyf0nHODMvPfFmsNRJC/EuuEQmKTnMNME1XG11r/gx5JJweYyhK5GJtX/01ldQ6hp6XO
OUFMBRtQFBsXc8Dp84WRfDuvm2fXhKi0Q4nqEeHmUB+RGDt8dX3i9OpzWG3rblDfAnv0wkjWDQym
CdjZ91jRhP8iY9AUfA6v7ryuiYlQVIAVCkbP5yXUF+9+b4/Mo0JfDgq1vjeRPbqRi4hzmcGyAGmg
JZ3HL6G+u/jvwjMRBOh/FkpWKZPW5dW5hUVuXr2T4uod9HFQdomErAH1AUNDSeSm1ieBAtMXx9K/
epQCDbJCQNIjWhEGmsOQ2LT9F1IvUD6TjkFuJXgPtmcllcHu2KfxgmEkwOqmpPZ1Re43GlClCunC
zvDKZWriHGFZoEeFnGKx2iwLn8Qh7QMx5DCzIaCrKMCB8Cc7OoPgsE9ew28zYDMGyAG54UziO2/l
HFEqyT2M6FWAxRNtXJCOR28NeX9dIBSLZWGYAcUBEYd0BMGRR9iIhSZzxDHGTGaaeqRskaqKWhXq
CwLvI7k3CnEcKKltBVc8YU1qd0MLKf4/CTPpfZTUhDi9qM8v1byHUYl68ze2qxw1CL0VgbwTARwT
6wDyg/+XeJ53qOOMIuuOttEYd3fXUEMKVAZ6Am7AgXwO8CQK+P4jkHOgIAvWBpUoYK2nzH9LzMvE
Qv0bhc28HWgmBWV/Um9pGRDVElunR0bQeFCA8ljO72af8BMuLNCMmBm7ZIDJN/6ukIgyzr5jDkBm
yYG2JpHwA2RPXvqaK3SZWZ/hZw31wBa9u/tMlRgzhyvW/6BXNoMihtesUghbBDhcYYiXjvJAHdwO
ZAUj0vqQDHDU7IQss4p47PHjkr3rmP6AJhS5KRQNek7qWoI/EZAaTNGF2FPIPwLwXRKnoQfPGG1W
hzMJDRMiXLBvTMMrpsZR098ye3oZFSNcFhBuIp+DToThwmNrpk8MjrHj9efINbW7RyR5M6ciC2Qb
Gw+9mjGSpm1DhAUiSmS++UugO1UMhcykOQRZEOgRVVSBWwNjyhnhMWII2tImgRXytJh+EDj/8F1J
CQQyvT4iTrADMClrTQWHDfPmElYGY8LcmQD1zz9V3j1EYEZnJK9ZBkwkJcZCWkHMcRl/QwogPhR9
romfg3qS9qBo0bKQBjogwQHcC60UYAC9pPlX4ULnvdQedx3CAtaXVXStXeYBUv6QD0ewGZQcMxlA
dTF7IXp+ucr6vihReFETYeCRF0X2W7YjY0yLcxo8gy69Dky0jPdnUMfEQDDUHNglapjxM9KnkMrP
ERGdPFqffW9I30d5Vs8YZYMR6TwAgGAoRvIJzNXVJ91oDxe35DGKfgMx1nt3SbWxHbYaQkMVj7kY
MrLZ1YI+YNj2xWtDQoMyhRHqV5dHnAyULkSZkwKGM3E3vYjJ7x8PxrvEo9VvofH4oWbx9JFHLTpc
gqH+dxc2RnX4DJhyf+Af4GMZBg0Om3Eol4yM4oQLTLTqnPHAxGSC4D4S0oGfxrBZtElR49brsD3R
QMMw9qKH4AqB3xo1RFlrTu1p6QL2UqajrT7vbNccEhsuj0D46yXMEEuTYUrAS6b33pH7jIwWgyvf
DjHOn3xiMCkYtWbHWwYaApWa3UYmHvLa+1CJ4uTFeIHi6Dx+korOjpJ2Aah5U4XouSVe/80afuzu
C2AogaSFGsS9ZxyxRUNdFzP5KYj9C3MKm40DLnTyuVZy/mJq3b/lJyAx/z4oB1ywTzul4RszvjE8
78CxGEiDdB8lEzAQgLf9zhoWV0bsLJOcjJTGRPC1Yia5LWxQ6EcegUqqNd376Q9NIcprPuP9laCe
AJDnfbQ7RpTzROp/7FpVO22JXW15w1qANo8a1zJX+Ppp9jf30Air2xgzHcDAu5oaEIWM30OtIqE8
/gY2WVXEbl4yq5ryC0G+VabCcUUFliBRrJxISrHh8qm0RVTujB/f1AFLFGt+U/gVmg1Uj4zE+CAv
cN+T3rBdWABNFIPcbLoGlnIPEFBcifyDKeI1A/jNetacC8hpB+MKtcMzKz0HnDR86/MUFl0Mdmqe
vZqplnzCs9tON++EcZaAsM9ZM2CtGCEn74vGaXt9OacJOwS3rkIgOENijxihDLqx/QfyWs966NX+
aNqXEsDgNWGDJSHFQrvHS9NvaWtA8HopIJHBM4NN5/UQ976QY74OX08eaHvRI24YmuZTrdAPf+N6
/u65XYVIOGIuC4vrPPgGz1k9lqfmkEsHLIbZa379uhCQOBMvazSVnCtwKaBhn0vILtGQAbJEr8Kr
WeHDp2wqIOZcY9mB51+CWmBTfU5wZNCviHKJjT2qR5eA+Ysn7KeMlwHcHQAxMWMKKgFda1oFKCkR
CxBQnfcmjIei6crBbt/YSCY1AaX9z7AQU9TB0KCVScttQghWJCfkvoKRA4LzlNU0GLRiOtNZSo7C
6T+jp8hH3PFlgjjx7aM0oGuffDI2KF+NCO43MpCw6y3pCFz5FwcGsIwQjtIRt2HPRRGE0gOx4pVe
inS350i/Oi1tObs1sAGN5ylSENRQCQy7rXLcjJ6+ie3CXqGnI4ZNI3A4QN9hSwgV0c+gt3wHrXea
1yOmUuBZmyrBqROqduzLfKKtkAbFJ3i3mC0FOxxF6sN9g2jilYzAZnhFcFyWNyGs4niVx6DRP/Kj
OS/4Gf/nv4PLRE3OueaVYTOiT4zwsnrKN/y6hH0Im6YSUGRG3T8DLOco17ANUWdaHNN7lIG0RRPo
w51QWU8YK8T511vB+cwKEkrtqQFDgLAW45i0aIN3j4kGnPQKQ8lPAy3TRuV8Q9m+JLVG+FgR8gNg
Ls/53aPhj5gDn2MQwBq7plKjEUGxT+4K1B2e77r07mQlQ9R3hI5rMQcwRRAmXV/zoNeNlQho3LhQ
/SDepLq98gdAnV8PN+49IAEBKJ6NAM/J8ubf8HbUE2zzoQzrrgP/uoCbJF+WLAgiWH3UfL3lu/F7
qQo49UcWkfUaE5vTEpVxz6nqPvtnwCPIdlQcmGmxmdl/xg5Ykwm47Hq8afrH3xJO6JbWvu3LsQbh
cR+Xse4/js2xlTB5q3hV291bYy48CXCQzBg5QzuzBrBn3zFythFltkb5SQjcBOhPGmpBEVEswyFM
ZNx7wLfwnJBlxvG8JmMAjo0zCfjEv+dAx0TM/5EhnbPF6tF3wLqohm1uZeXOCEgvSZhMmGEvqxSS
vYn94M2eEkpRdAzkUD8Bn/PPE9SGlHOH0w8BvP3XLhh15mKxITeePCVkEGIQKEUiFRoPD6UigqFH
4TMfguKV0oN6wMPZyQkLdkv1qJ/+wMpcaFLU3vxdowPahC1SYqTtr3+19CmskdahwZlwxhti2iOe
+MVtr7vy2xchDT41hfpCIrxoiFlAs8csBTC4CfJn7gQsMekhmD7YNhnaOmtDEyHvAlUfIiLWHFu0
TmYNBwRJ4wvGcYYnsU1yWZsAN92o3FF0kbtOXWqhMddc0CJSQG+gSm9PGUHPXBVAUU9OegJ8Ydyc
w8QXzq4XW5gEfbNjN6nRoTHpDuEGQcWdIGE4MooDD408tkbIk/7IN/+Czu8KxedMYYAPL8ApTy0t
K8Qx5tQspTJjqA2RvjgKhOCK+YbtnFjtR00QXp+5TRwKrEGqviLTh3yJ0p9hodyBJ11lE0NTjEgI
/FT5t6Qnb5JCy59VTs0nZo4RA7pJ1M2BW1vNHtWUepK5B3A/R4OVUr6H+Lzqaojn3yIkvKB8LQfk
8lvoB37gy9SiDD6T5d2jGjTPgBpYYjRoxIlC556XU/j9vIn4B58x3VImYSpnOECODxdzOUYYvwfv
b0+tQN7+EjVh2Z235DdRlpK5Cx5XuhQLVaqAlhn9udhhx1Xanke492dYkSScS9lpANwmBeWwW+D+
Ye/jt1KHR3RlV0JHTkQp6X/mkPUpzIc0xn3SJTgSCeZhrC2IWZe+jYyWgeZhx7R2pJrVgRLcQGwX
EcRjR4QdBjCtEwgE5K/i1Xjd4/3IPYMOQOBJ1gXSPfIq7gvmE9wnQI/qilKuXsPs9bL7xEjkXR0r
y092OZRDHIdYwkPc5Twn03LCcuBQ5TRTfAsZo+bcAXaD80AKEIChoPDpd5iye6Aif0woTtl5v4yA
GLbM5gJjjbTFO+lNvr66R3nEMCGsdpvxI1GOJVUEXAdtnYKZDiOSjEhp9T1w97uROoV8mm+4pkei
2KB8gAhGF2lcvAfKYyHvCJjFUs4imTA26ozNYnGC4UWPdvieQvqc959s9RlVTAojoMQJg4nYAAh1
vxIWmTIIRCfcz0dej81/9Vpu8ipUIR0o9SbGmn5oUa6Y6xsjfrDnz/zdcCleR8TACIKYQel1kzoT
Ax4lRozWwYz8EWfLfEU2QCP8jBlwBVOAXcUBcG796xQxtovDlC2MuXskw75TrJ3OE0faD6EO/7NN
X6QrkTbsEHEQ4TcdcXD4q32zwr8f6QDyjrGEmyGf4ubQl5SDS1yt+UBO/IElBU+g+uF4wttNLUd3
NuSg7KMUyJfI7/J7ooywGg2sEZX4kNCFpM7I/E/IPcLRQHavf4nR9PloSYIjKjCfwEExB2DwnJlD
Bt5pxGXYrrUwGEP5CogW2FZeFW76sMA056wD2OXRI7IP39lk+wnEMBWwdAJYwie/SMnZuQCFF0S/
9kklAFvpXHV++iNjjKSYd8iqr3GcNyGnv0jJoPWdqBOSjtB6+1IoDtwBjKARVENGHo1aNBroidwv
CvRr3jTU9ogu0FGTEMQ6eU1NQs7zammgJnTIUkoJ3MOxO+dlAAlGIr+jCorgO0SonUop5r7fEA0N
E22zdgQk1Ocp2ZKPRLeHqHNpBX9vYu3oEVrUo4QwExzAzsy1Dnr+PeFpBXVEbsMdjLBixxuvCQlC
i78ZM0lbYoMpsF94voicL/B9pORxcqcB2okO3nAHG7SL+GaxmmGJyYtoQxQu18ppp59cFh5HE56B
r70OJ5rDp3tLf4QnANSNZJfhDj6SpAi9zMiOioMKeczn9ZWMObJ0nVQOm5E0OdE5AibwJJp4lLAb
MSS1yp4+8Qacq0TLjXvpNQS75K2jUT4CEZEy0HNRS/WNWNsSvE0Ijurio4t7IRJ66GpgaMGFkmoj
ZCfU2/su6yWQUAky59fg7lju4u2On5Mb6YgBBSdztbxTcnHPGSElJSJnSlrvFZ68a0xdU0c4BxhJ
BU8wJM+TDFxMuIxv43zGXJICDMAbx/cQjoPxRpaIWFuZYmoUjIg00ZJyIq4N4jjG9LD5VlOiTqaD
XnLGT3ebbgJmr5FMsVmQBu8hz88JewroelyT4T1Nn5V/8umLcA54r9lzBJJFYIBwVNsRGLw/shLc
nE4VVUOaKxJ0hkQZ9xlpkTW7ly8iuG6sFfTo1XBZZHFv/iHYmqGFzPtpYmbCDtEQEJn6SMjzIar3
tLquJuRSIRDPvrXQjXFM20TRhRzJp77pwSV474gVMJe4u4AfYFTKiIeDwVWMi0K2Y+Ropl2d2I/N
/p3U7kj14IQSShDPvYljnKnxyfYXx1g1iZtwejG2PmGKefIv7RCtodf6Rb56LKpZ6bOXeDSwZORX
mbw7uaysAaF3RJ6TQTfCKuebaGml6DLCq8wQaLYxwuKYfc5xMxWRGFJi8NC+sOxTPM6FwZ+HA6mA
Ay5KNShzk985Y5lZF0Stblsip6mayIerk2uwGdJh9Hv7V6R42FpoknIsl4i3CM0I0YCyPl+Rjj4P
4/sC0XF5IIeQi/DmhpDKuL2t9JSfk1c3+mWECROs60IT+UrRXZZjef5MH2wDui2ChRqvxVp2mb7z
enLzK7/+scyBZeOadBUrwJzAiBCyGhhvQe7B8efzPRbSjpwVnD6OmG95NAivCTfDT7JJ6f+xiNic
6x/0LOSEXINrcIL+Xhi0dFb/E3bDJ2m3lPQDKn//NmSrImRW+YNJ27hmwNHi2kjTCYiop/cRD08N
0LtEj5nKEfg6A04R9kTA9vL+mtZb5m+uP04Z9UbV3MIu5YAEwkhH1ZHkint/9QN+ZE5I38xtp/sD
A8zrXB5Y7im7tXPVVX0M4DBhce2jpPwxGM8h4zx+bHvufdyOdSRSQqWJ6LajWgztJwpO5zpmVOEE
Q1lQxnZiL1DyYlPBuE00Lxihi9Z5dx1hpLVW7zVW2wdBfoyv8Qu3HCnM/13fJvf4hirP9PVQX9QD
rl34pkGEcDbZKOSoF8h1n9HC8QFtq9QX64ZBNgusCmSFPILdGhHrKVHdNviXCaL0DUdP5XlNqgrv
9uYXvoiyk5amT9pd6SEU5fbaycUPCOYIWRzv1SaF49BcO2v8Mu2Gp1QfW0PSWAdtVnoSGol1TarC
DbwgHBhOcw/Q8llHiLAzu9Pqm3YoY7fIZwnZSCUmZoHo3TyqTlXEGTMWFDijtxRIg3Au+tWfGaI7
dp7TE8UXBtwu6LD9eLSGdJMcaUWALyYyU5CRDLvOAC3gwDpuYlSugFHMZqMA1QciEeOzfzH8GlT1
3V9D0fpckL6JFI6J3lAzeMkeQUXhQl7KjXvYOLgkDYeU9gIZkupf86sn7mZ+w8Hap+XHjMfgVtpH
bhkaGZEmjdEb6aPQu9LrV1aoX3zwAyVWBThkwVdg/WNvRZNJxH/Mrs8O+0vfnng8aJ/J+trCUZ7I
3i6RthA74CMTshOE4hHjB3gYaS0me6Bot1iWSA6ag0STAJTo21y88AnvPttobjW4E7t2D77JPSaW
TixRD4d+aIOCL6Av9/WqHPNOdb89s5U5gKYegWwhmFB2Tnqpgj5JT4VFnkqAM6znamhdMppbEWFw
5izA0IZTEb1y9deSdn5Pbgip2COSARvE5ASblTdjlto3/bBFXEdPQltX8lHBbC1S0gU6Y2WXFPQC
ih9vA1eMfwfIgVdBecR/vslnQRP5D1bodcheWQoRcETQGzZJCLJ63jLd4pticnHR3e4zWAKSCDN6
1B7lL/JfquDKw2qi5L0/3MMg1C0xRRwUwJTeeWFkLB59wvwu8Idy3ACUyB65ygPYA8CZh7Oei9Pp
j6TyiH8G5BawJBbFQR4VQcnez1+/oUkuACeuuu+22uGUWMEL/RVpMzByDnb/5Dc1vshE4MV8rWbL
+BNTyLEpCbR7KOdkpxHBVI52z1Tlcbs7Z++50jiZfIuNhLix9WdymwRIXHNy1j2U4uzlbKw0sN9+
DYqAHmmHk/4zlYjHtIiqszgDGpfXHNtji+pkwujCPdk841NSKNzJ95zwfn4PP+sjk2Dhg5EwOzMu
fAhsvx58Q+uPfReXiVdkTYwGbwyf7NKOeRpifawzKfvKgSOCSWyL71ukTuSbKVIF3j9uzZCUcRcD
C3okv+KL4YeCCg/qEFnaidNDzi7uYyw8LpxAKsN/EtZs9PRQBCNDzh6HYlIChQ42cEtsKGzDv553
2f2Yr0ie/ItNsPKvsyeuuNZT8VdFMC4TbUaiUPARB9uU4cF0tRlqdHfa4Gte33xxUAT3IYes9w1F
bjs3+MwDgXmhN/2g/tAc0t3eTMRL5BnC6bA94PVxQMRIq/t7/hH/0kcxTJnY+Tonky7KIfb3IYkS
2G5pG/El+LH/+jhUgVjN+CFEhwNOuAePoSI0sjw7VT0wjrw3oC2S58xJw/VvPKTd6CXPOZIXHWoa
mQrsqGcOyEdvYrwC3CJ2stZ9gMmhIzmvRQ+oMnrw+NujXEbHvIkFU0my2FYeSXw2lGfYL9+ONvru
oUChAAkt5KAvywh+tTf4LCnThUHk9ffIL5G55x2Sbq0uL7r3hWkgx3EEKEmc9sN0y7kJnlfOiwha
IhClsz0kqJR6jOKdAQ+RHX7cU4KlFkaBcN9IwkkRXgassIZ5t9RrWOfMiIELHZpNEsbBaKCvu/AK
/7wGVDayO9bY2xDBaBGdLCGvxn533YrNm1lD1AJE6YvPhc366hHQx+WQ9vYeiSTXifeLUOi3bCym
B9CY8aOUFvqTkmpKVBPhJNaIeCTwc0b2bXEIwi0LnTR/cdBYgqM50QKBCd6I72FbQrPwigkzoxYR
qCuLBKlRxlKQcxCoDQIrYO0SAzgO+QsDLmmCCM0gdgFynPLl5BU0OPhQiOn5x26TdWKiwhyI8ZWP
8Df4DR7IHd6I0cSARVKbCybnhvoGdNKBfmCNg7CvoPHYukApgLiI/1kAzkCvUL3DdCmI40AvFe8u
guARUj3HVfIcnQcUqMarzwSW64CmyW8pKPCE6GR9ngRaAfzN6EJ7RacFzDB8hMJXeN+Bh/s/Jnb8
D3q4/AbJFXaxOiNThPhWafjK6syMGGr/Ca0c9hfOkjcDGDymoWIwjZXfF+CDIh4KYT/Yti5Up1+3
DNvGF/AkmQgttst+OzeCwqYzeZH8h2YK4jWGdhnjD6SlpGlLv6x29PHGasPDOz7nRsB1k+NqClAa
NTnohdsE7ERAeNf1Z1GG3fhE092ErcdZs+lrs3fGLjaslnpixKfQbbC6KQSM0mISLtdlCaryQW9l
ePiapenfJkNd7P3+aAcWpSsNbikJgB7wo7x+7zBHtCMtrsDr0fGjw57Wvgj3wwwbDBjcCBHB6Xyb
vCa84+2XsM7ITtozxiLOvLG6FNba6A4RcSRlQfJVKvyT3+1E5qkAwM0ho7UGoDp48FasKg4qMUsY
g2PtkYeDsZGDBrB9AjvffrEunoEPE2MMdtmhVmZKkkgoeHignuh+X85csMoLdQobDemIjQ0IoLeC
bkX6hkCXIgnjbtoarpJBBSw6sFzQr0cw4tU52jBXLNuYLWdnNgEhSrQ0CEpF7okYak0EuYix1OIn
QgOoz7Dc8ZKvvRZAbd8wpyKxJq2SE3cMTkqSOYuTyc6bMbEyO7HlqFPGNDIylohtPtdvYlOx4cc2
Zs/9B6Zu8SV9gDWUPBZ4/058bPAXoEURQa6IJ6+CiFGRaDksIPKKRHQIlNkbLR8/Xi7MPz6tlH6E
mhT4l9igP5jh6T3BTquM0UEscATAr+A44F9AemHoSbAk2AY3IalPK3LV+arNicPUbuIvGSqli7vC
Y2ka3k/td/wWmCKZYW7eiYlw/5h+HgUQaN7DCgxzc43s6UdOQFV/K4LS4Vc32yJAJVFkGLKVnJeD
gYR71LmAKDGejJYiJrz9x+QQNoY8QxbvDX/A5TPiCsCucv8QJ9plcN5B5iMu4LsY28nOIJbPQnxs
0GcCO28OJgD6ZJ5yQr8wPYirwI8wOWcMOYoqPmfNgUSHOOqLgJdRN9C9lcdAUThlXg3p8rXnsT0A
lvwwg35TTY8pne4LempmW/GMCwLgERA4X8wQGEB8MrYZ10TrEOSEQOe+AGLlUzKPExybW0p6FJ7a
5LsiMY29k0/Cz2ywcVZTCBTeDdONbmIq+TX5j6Qza1IVScPwLzJCkM1b9lXcl7ox3MEFBUHEX99P
no6Z6eipc6pKBTK/fFfk6x9HQTASgHuCggoOgeC0FTcSTwiiFO7W4ZzvhfDmve6zYspLQDny76+Q
czQmVIQXo2741Ixp5wvTFhQt30VaMtId4lwJeBqMAdPLiDib7IQ0nAzlWhGBSAT5RG/Wgu0o+yOa
NCZyDgqvtZ7+Y2VM9c1tRhrI00ZT8caYKqK/BRaELn6uBlAM7oKraPKjsHRw0zLj9VyxNE7B2Znd
a3TjaGVQ/DQwdALT4JIAJQOVJAIv1JxyhagBscPVw+bAiL9AoPNcbUfFAtluOIC+/JI/31qNhAkO
oP2xN0bdHoCUDP+jgfZlSwYXuwPp/Pw51ABmmsHYmEKWE8bkDTYoh/jHEaEOyBm4KXwp5moKukWf
AAQ4F5G7hctNHzrfywqvTF8cJloi3QjCHbeDlCvwI/afz5XuCR4hFM+iLBxfchcBvsEk7XHbcMF6
R8rhUcYyJkRcAH0MRQni7ncAlPRc8hynHQdAJvGI9HxQbxBsKH8QIKQ8UwZuuq/ETgfSiDKC54fC
w8XLbsii/dgK67pKQCxHagcRC9ggInU+YU52hfeYZX+sC+g0+ApWge+YxYuPstxjrDAKX7CZET+O
77q5DNUw9aTLLrhlrvHvCB+ljcQ+2fN1ZknUw25OiuxgzJsQBAwNNCCnxHCKLlkX9vs66QUXOoz3
3BQbAiZiHiu4eQy06Jz+6XYM2LkmLCM9yGcDhIOCirPua14H8DhCJdReKD9IV8E2inbKErAoPnTe
tzhVUblXJOKhW/Ezuc2IE+WjTrEBiKMKKjUeASLCx+RQPdl+K9hs6CjgKfJaIC050rPW6zH2GVoI
Njde+8tW7cZHibEd9eaA/AKa680zdA3q+DdDE+NjnsCxutFtif8r4rc8dsYAzs1juZppK4S9U9Eh
l4U0VZCHCQ3CIquMVIyQL3BybXpP6KLkeQxQh/lUYl4nPKXk90Fc++W+iQT2x+RDtrFlNfvau7lE
Stosm9KYx3OtsvFC5JPESAezmGHUoFyh8l2IvyegY2RKgIkyicV2TrDgN6kRKvHo89DF0c+GlLaQ
SYiz/xpMD69CKCBztPfRaldxRGxDtiFU3Bd3yS7prLPFjAgeB8kQmHrfAVljAWfJ+G74eBH0UEb5
cd8IimCHuSFETn8Tse6zeLDTqVi3ShdHCDEBddK3lbWRfp2WHDt01W/ZvE4ztlCPZOJrpIeAFz5W
pwSIVDHhCMgrvrE0Y8/fkA7J8yTK3wUrw3DkDGwIWibP4ZybG4bBvI8Gzgu8kwABHnxUBNwxvY2o
rCCZgKBOJLZ+Y1Be48p+9scjheyCeOAt2WlDFjK+ZwAl+g1ZUZlLhjaoaX7GWO/pJC7BqCLs40Ws
+hH1ezMmeNSN9o7f5V/2Z3ReOARJT2ddVELkv7axIEsE3Jj4FHRVcGHEWqD1ysKCIMxbavj3P3gW
g2UBbpeVs7/PXSW6nlBDOQ+brXxBQan33nf+v3cGi4IeCze0ekDmU5thRwsCMUIeD4PIMIaPeqSY
Ay0NdJvKBjRpYzYMqN4XKb5/xd/n7wFiYnar6x/a++sfopMMGDhUCHFmHX7veQ2Zk0UEtiyqhI+e
XK25CLa+U1WFqoPmWLopabYRONj+yzmxw04o0urz5TetKaSD/1nL00d0R+mbknbahv3zVgDWLTp0
k0A31k73Q2cEEk7qNznxMnsRdQq4/S/AFX+4Hsuj4REncQgoRGJwyDzSA9EyEio9adoeBHA0MAob
PNHkZjMPOcUBE13wWrOU0U/JNBj2ULD2Yv3YIEN6eYwpsNXMKGzflKew0eYSh6Y+fP0YdhxnJeUB
RBgi2SJxg7tHsb9oAD8BAR//dloRSAp7e0KBmoU14v98o59JGtvJ+0UbUy0S9Cb5+LekFydl6vOw
j7oz8jWtsAirE4Qcj9edsGueu2nrs8yYs77HgGQmDIYxrBpc29M+Xy3xCc3gV4EXMP+Rtk+gLGMS
XUtci34UCYaEgQc6bcytfWJG+rIksAxxt1wOyFbY6WzuLm5vKlAg0V4WUj6ekSNZa9b2oLgvKnAj
5I1bRD77woMmgKFg3Eb7Yz2gFrnneNTpvnuaq+GIPWKp2KvraHDuDvjroBJFKPpjfB9RjTSW1xCV
j7EM2dHywmkJYNe58qq33L+sRACI8fnqY9kkJLvjWeQcDpdC47BZuoVTQWvwq4H/b0uSgwMj4bhK
OqSDhDfqx48xd+c9RKy3A+8jpcQnXs8Wj5f78lDx2HTDuuxdObaX24zP9WaF9g73K7vSil8UfRYv
7/g8N2ZnnkXdDgQFaQ8MWAtUDQ5LPmc7u00H9Cjw1CylQxsec/tc2QSViXjn63yJyYa3UrGozvQl
5rrwOR56RHkTy3nFXmHVJ3GxsnE5MvBXT1kOkaFCdEQPF/qUveAljCT+3VvC71sMvI7G0HL9g5tG
G5ayP7Nw/zXph01ka31TwpQMp9vj83CwZzuf8QCmMV6yHbFlab7GPodCS5syfq3Jrpu3znI7Wmbz
B0V0gmN6TrYEcedRNQOMlfafVQb8RwZX8ORhxEkL7vyxHmFJp+KKoyBLIQnj+YREVsSwFBvSplaT
o2aXf21yTVvDKRd3m+bHBjCB4FBSsokzA5yuqaG7TQmGeFOiDUhCMTyE9l9v1iGqF3glTZ/X8p9q
DGDXEOqtfmc9z0c8j9axooMPmLNGZ6rOQAlea1QpeHlpBfBRuyX5eXtiR2HVA95w8p2IaT7Ifxp+
+imDF5EHnEY2yLCua0awJ5xdJ5qljFG7vzNcEqvPrPh2XjE6ISo8Bke95dz2uoS5zdWI6Ir6yyYk
M3C4Z9AZBNyTTBkC6USS6qqY7Sm2QRfdi8A/ZxxADDgvsFU04f9U9upcnvaOAuRhU/5KTOnojhk+
BwGNfP2+gynzDc05ZSkHfmD9/VN85sS4detwS0GSiZF7SlCI/0NMGNbTdq4vnwEWsxUsuMYC0WBq
CalkgZnNXaqdxAORORysLKCovQi6T9pVu7/+3U9k8QmvVUXfL7rGfRm1k++mjFj4a/besWZDf3EA
Gh0+zqI6YV3kiPzFlE0HAI1Y7HLOpXDEVsrBfciyc58L4vZ3ED7lVD0QrbkjzJTTWS8ioGJeHSbs
xIRDjTgA2jUaYY7T8F6D+OceKbdNfqcsbKIHj/gz7e978Mz/jgs2xUgkTAQ/iApkg/HQJs6nCDgy
hYFKx8t0+tc/I/UXs6POpET1QaggEusczhisLuGQBYQZnFxMjzAtr7WIjBX15CKuaybNxLunO86q
kHnIIQd15+85Qej2i6hzGksE3E5RmkNi+UvwND4QtiEYOhhEIMft2DjWgKAAfXspAi9AWQhbsvXW
3KncbytOq4MUbV7QWDMYIjQWBAuzeAoz9BBqoHWEg/gec+O/l3XA6iEQDVGfRABgG0K/nLknarp8
RUD9e4qvlZg06zJ6sVtNPuvyTN6B0VGspFglocnDgfUjLh8Jwtcmdb3bEngIfdCNMrAAdo10EPSO
w/GzZ9WJxDhvfZx8o+7KMWcI/2nLEcfT8XtsrBkqBOtiqjuC5nYs1CjxsayjxU1e0zZApJcgrXC7
jEBNxX8Hhs8uNDyKcCNCZYF+1+JDsFmv/ed+cGS1/aWE00nUXxfem2PPrHa2fmEuJEdQ3tcEKY2d
EyLDIgwbHIjLyf8hrFvIhXN+P8lr/BlQHosiOAzQzBiFHEPdSt1w0pKojmHQx54pMrvoz5pzKH5j
10TbL0Q2MuTRBa6MSA5SaVg+dbPZYBOyX6MugD9xOTOTOQ/nwEKDJHsunYvlN8QVVIeSh3VUxViH
OFV0J1132ppuFG6n9L4bCk0uGhPnqHi2e0u3UwLuAHUZjR16yKeVRWrVhRccG+7tgF6KlIC79Vj2
BWtAmxRiY5e53BIPqbJeYP0LdIQxvDwxjzHPYwyGvl23ZjcHjVwTFBnBt5M/V8DBc6IjoSKLNYdZ
cndb3ufkUBG6RE8BP4G30s2aYJazSUrp5B5Wo5p78Mox+ucO0C0ww7vgATzvauCg9InIi2av4bRv
C23Jx75F+EBXgCFQhC2sxS/tzW4MJsl2wWpB3+Dw0HLpOu7GLAZT7KFyqGIaMy8wUUiPEZHwDtmD
hbk+5a92QGFdyAWm/ZiuWyebI3JgyefFElDHTQpzHbxQ07KB9Q4ETMLXjNslFACZeFKcj14B2nHW
W6Q78LDX2c0TEUmT9jTA0Q4YYCWMXigamRzRPZDybQkGqne4buBzViXCju+Bh8cjzvM2uXDAYcYV
rQeCPCblQLBIqy8fSs89g+wwl1AjNqLF0dmiIMA1MjESPRUUKiSAj8OCdSajB1nkQlIT8nMFPCp+
s+K95v0zApbLdHDg76E05j5mbwAD5bqaHHPIRGb9hYTEcmeuGebiC2hfmRZeBgRF8AjJMUM0+gT3
2R+VR3+makRN9P3tiBMS35hPG9qOurDVhQK1CYcz4lMtcWcp1H+8QJhQgMaGVyE04gMu3XpxjOq4
5g6r+fYLyBGTAFAnN1wf2arAsomn8DipIaPBW8OftU4d4Ivy+swhXNewARFGXsRmWVMsIk51w9kX
VZPQDhIRgjqJ4R01yL/xE/ZVxtQW5BG4BdeewKGRoGktJDXyWTrwQcV51FDczQcFRfDhfkwFrOoS
U07ZCDm8dFAJrcuA4xYyzowFXJTl0TBkwp/oM8jdEXeJxqe3NujIuzO14FrYIbY16ZuyhjDvqgtn
GGLufY0JomA0oPAhFTHx/Zlho4FTp91RO1Z79vmTOqqixwKvRXSbUEQNwumgeXh4t2RAlhwRTYsi
JcXrgxHZ+sH7J/+6evjMyTK2pXXH5sNjQA+n6N/41qRoWeDn0rwYV8TZElZvhORU3NAc3SZtUqQQ
jgY0GEQ4RS0E88x+fu5BLj8m0E056RVVLOg9JEMpXo/kVZuXpMVADacZPhwaws5QK+Swl0R1QhU5
/a8lE8k1MZbE02rEX5x7ac5QTb6LjKrowvTEkZfHEdlvz5TloD/SuZJVXMTLBgc4yB/zY4VuUxwe
wMUdwp8jGTUAsEUsQVf8PizfA7IkrHxmgEN/NuoYoDs7aWz11N7GAqPrHbmKyI1+AXGsKyThqv8c
oQ5Ir+tuKZg7SIiSSyskGm9mFwsJG25Uncpk5zFllkLHMh/E9fgn9sY+o3KcLxs0WGNOh/UB3B1A
lvGPCN5JfXOxK/AlhJI7eixYe1ruVYrxLDZ5Y/Ej4344KzD30Pf1RhFEjCjaAZR/nDgxqV/2HBZx
5w5I8eT3QDTJSZulj4gmr1RNgfk5gw6x/eOGQpbE8Y+bk9UVQ5PPq4DDekTbnfEVVg4qqNc18R3r
p89h1AcmAWJjetKUoDe+YYvQXDnWIjI2gH7YFHjcV1SOLvh5pE8m3w0GIJ86y3mBMgrdqDfhUAVC
xciL32bKba5YV3v+mqPpVdclVCDB5VdQtrWxfE4fDhJnjAkilZNKJCNh0hmggyvFUMo/afC4rbKr
83iGYOGg7mjK7zgfAaPYeM+vQ4MVGHnOTv6jIPYRIG6bMVCNAMz6f5zNDeJJHhAqj3+pXGBBT8qL
ZxhXgQyviG6bCLppNdxAb8FOM30hBQaPJuAT8FIZvUNmasA/AJdqmoUABXzDwHTIwZ19rWfwWRp0
1vqEqjrXKbslJKbL2TJ8uDRgEGgsM6Tc0YXmbrlHrc1UOq4WD+IKhFaOoY9pIEcwqtpY8GzCjKyS
sj04HXAn6FUw3IVqQ9K61JnF0jqfsiVEZGSuNa5RY65bv2crAlLRmcj1+KJ6ALMSMBl6BVL9cpM4
LXwSpbDTEdLNCXNfacBEb+CXYlIRwo2gm1oAj6lP53SOrSHfD1Ia7e2ZSK4dhs9jgTUOYAWAGq36
NdGmP3Hq86hv6EMo7W+r555iFAIZ2W+FZwtAPGlDlbJQsr40+phYPthEUSp+Ywm1yHCkBbQfeHcO
pSMZ2T89s5Q0qPsvhRELZA8B+dGx/KW2SXRCcczb6KPH6YpVjoWu2g+QYcHN+MUeu3odMUejepH8
xvvucwLyQcGQxj2T1ypzy8Unqn1piorZ6q5mingoytkzdMQIufOJ2EvRzyWskd8VixhvGzeTeR+r
exYur3DFlmRwgn4u70EbXpbfQ8VOwNBNOOU2rDYdx7HLslhrSY/gB7gvzvRLOQT5sRtRbs/63cOH
jtaUyGBix5gNv+bQMLfcXX/keeMbuqoB/e373gjRHgOEqwXN4rNi6eFM+ugYzzDzcVjr7TlaEbSI
RkRxfjbCEDDdkI3gu6dYMdHGBkGhMMe+ws06UYBMkx5+ATEs9W/O+0/ndEXEABDZvsfAMPBlHiOO
w+G/1flhlZ60l3sEPFn3iPHcpHPEY72nUFJyXis+O/EFmWdVa81bki+6DVkDTmP30+38wpTATaWj
OXkkMljt5g4pgDXw6RZPH6lZKsEDcM7gWrfWB7fQKvu4lwnHj9N39dp//e2mrzs34XIUiSgkoFe+
PL6CzgLc+i//AYKeSprdYHGa6Al5ESR5zmUEZ51LEMTb7g6a/Xa1lAOyV/iN+wzKeOC9/K0rzyra
odMeC1489FZ1JI1oVPqnEYa7AOG5h98F+ZJjyaksQCXK/cAZBfhDZ7VnRLJ9OUISjfMjYZXmZaMa
Vj6vIfh/fnn4hL0/cKG456mT3kQ+6PTEYcI/3AJ+WSJV5rNztVm2fDnb2pK8Z4B046DMcH9PCLuQ
+R1Mrmr8PPQP5KzgAkQG5knTn/e1GrcbywGuQbf/Msl7lyE/fqb0MLN0GxtAuQR0SNgfXD25R5Wj
zPjTy+KK8yO6/WW2RCSYed9tU9JdRF2OdwvUcCDUQz+zGPFUzys6NviUnqpTxrpXzgeGhbAApL8j
Ikzv0LTRE2ZlOPNR4maWBoSDJIVWVliTEpGzw0UZFiLJ4VX4/N4KLUR4n8F8c862Vx9OE0k/eCFM
Z4x8EQ/7SL7R4++VPrx6P9z104f18W8LhUtNxEPF9gQeQeQznw8juQ5errOJnSUCDzJLQc7XWVe6
utwtKiOFAorfuny6leI1QKbOwxusuMeKmagdey4GtflM9FE/uHFfo3GdZS7E3vrnXfiPkr439ZmU
RAtWbd4gOgu/SylsXAIFI51lmEGXuZ14PESuMgASy8CCvCKRzIC18U4yGzTWOceCUAaGy6DkgTOD
jGrpZUxhhs3tCbnEWMMrG6G6SlFj/30iXrZdRLd4O8Pv+Zv8ws+58rU5OW1Bfz1M6tCgUzj3H843
4kHUYkrgrXfQrskrtNHyw00Bk5gbY/YhtWhGFEkDR45kHJNvsykvfvtBIYWAElNR2sOPTbPKz+Yr
7dd7Wq/NLRxAKO9Bda2G4XkQNxOaTCMsd4gayVGjdmnyM1UMRYuHx2fHRjgxWjyNpO7fvNfqY/1C
1IGLbQzzFWJgsqsFxh24dzY4Z6TNwHlMHQcLYB8bjW+QZn2zB6g5FBODamcLnS2N9p+QVA1uMc6m
eXADCcfrhrNHtzTN19HXbr59ETrSR38FjPL1XqXH5R5uo7yx1Rf/YpUnIL1Ss4heQh84e81k5zXP
WMoYMCF5RTLiqGcGrF6sZeRp8UXEeIHhgTHa97mGAE8bf6DzOZyjXM2WX4fWERuVGd3a1gUAf6wm
+GPz8ZUwUzTQyuazktBB9+AfLeVUESlhCSky0xthxl+/y3wJwToP5YpPcohBnzgK2WoTiQ6K70Yi
xlQxMwyo2Hq+hOWTt+KqkcLAwXi+kNnJCYXq2/pe0yytsY3GxkDanV6gqqXbnSpK5KlEFI15xPwX
erpFXrxrkypV33YGYn5QuZfhq+72kwaj2npezHr25gZBPpT+3iIFvL+TYoS4+cMsgSYYNr3PWFki
9Hond2jskbaT33zx4RdAdrsHiRITvlsldMnXXZ1a0HlHiwHO4X/BdXggXrJNxy56LH2ASEWYPQgj
JSP5VSboxZCzoZvCkQ+OKs2vG047isNkjeTvZ359fAu+cVIcNOscU0qLXFpKKi/iUIsG9ZncbjZl
hi+MqwjFSYQkop6jP+vjytjknmbT+ewzgT8T7J/PBvsDj4KxeS6eixu37nDKYokw0h1WVnzhKf9a
ulMDUz5dY4OykEuf/z28/qaOvlHPua54hOSASy6U4YpJEPKDEZwWi1l3ICYKFPJQ6zSrZ/5nNJJC
LS0iofRvXAMV4fSyuGGJG1/P+t8ANEaY1KwOtsZEEixtrSnxPh9cl3dSu31axZKcIwbLjQCG4ORS
oifQb5n6RE71odNsjDlb1L5w8aVTEaLZbM9PxRzSVU5CAsJDjyDDQDJhrUcMLYapE66QEDf64XTh
4UsOKRmloHxAQiyVbeM8+UXsvARFUTC24BFiIuETBSkkkXaPbpn563LqrmLyYO+XGZo3pHvxV4ZT
Laj8miT0kp+sLKRY6Blzk+IebpVy6Lx1KhVd9eo27FOgFcwQFxj4dTWgBPDfnTaVzwAFpY2lnYgi
0uKI47P4Xg7VekruxsXP+VA+PsCKKjHdsNr458zb7mj4A8bnNbMWzsFqbdzKoYoHgYce9AEkLNAs
ZflD/byNb7gbeGmwtZwzENO73F2Lm6Unw0XuERa7wglsiPXitrhMtmNuJnbKaGvzL3LArtnWNrsU
W0//cF1WZyYF7eb2FnytPvMom2JA8kpbChedP9IOH8SulxMfVOWrzjAZ/vUP3/P2cCXRlhC1J+Ug
bMtPhDtrArnvSxb5XR/iJX8xWhCc2WvN7RTuFXBfWG1+M3Aq+v+ooryJlGAmkDbqHSvl/wLdCjsZ
FsqvU9y932/yrpzf7dS7zGXFMrgU/JMJO8NpX+xatx9UCGzAGnArBnqHPYG4vHF/9ptKkz7CNVqO
EXcA6pEazP059AYOfsuEA4lVjV7sXBS5sck4DDG791gNmQSYtrx8rqQw2O4HISkq1fMTblS337aW
UpFElESkgU4OGDIMMor7K4QaKMIAAs7YKEF5ENhgEkYgqopkGvhV9CQEtFHYRJAjSw9ViL0YbUpK
qIeA3bBwOF1UeXLUrl4nOnoES1BwSIKvFaoLsuDxmKFVxDlThT1bGhswUdgBOdoGnX9L3ysJccGe
QxrZqADT6GQQZSA2wcvH+Zk4wlBLWuQkfsGxH0FUCNfCuYeJBiUeohYEPn2TCjFykVm2nXty6Qk9
ljFVkQyRIIlAqLHLPTAn7woRF4TpmxuFj4LDlEklHHrMj4ZTWZmiiOgdiZJELNuHgeREiUIKNpey
ihX6IjAsA8mZKXE4Y0WD/N8PfmGPA2BwqxzeeTVpxvzv2A4Ag5E8B33mSMO2FAK2dtLO69uvC4WS
LjBxDvI8sPWfdUVS1XeHmuC7axITjnB+7dZ8Ig+Lqp8Ia2ihrEyxroG7DWIJORga1B0Xl0QIGhZJ
UAOmjN9cZ1LSfiRem485/UvxRWH6+aHop43yfN/lY+hKsHB3eMJNzaMZ1pNiWk3LAIi9GGGF1UOx
1GnrS/CMJW87KxC2pNdpPjfWFUPe3y2AWFa94vxxesymlYPp0fuFv0k/UI6kh5GJDsmAbQ7BAbJd
hghc7ZMhWmyfM0exN+IBCVVMEt1aQ4oyK2M5/b2s99DsDvhik1ekJ/qkcopIsW8xz8AlKEk55e4n
sjAjhmiDvrz2P3CeqwusVt/7jRCnzUrgING8/GtJD+OHV+c8MGItkMf36NZGNZH+pkGwCds3WyYB
4Yth4ZcndTVc9cQEDsmzegdMeHAaOCsJ9WptxjT0DOf/f6/dHDgWduDD5JC9b26HVBtVLiByb6nZ
9Wo7ZltDVPo85SpdlHRTsoQJqI/5dGvzlxMOXJLqMT+PPxezYYOMGg5mKPiE2IhDLaW0pFZqaP9Q
8i1ui9qvseqT/2Z99ur0lgyxiulJNuL9oy5JByNsT9osjylG4JvUzn7AqLEhfDi6MNHOHklJlKit
Bd0GG5JhCjQRPG/y2/ec+z5Pir0W61iEBiJY8NX5JcdAkGhkcyCX49vCiD/+YHUlyQW7PsY/intJ
xErYmz4r4+O8Tw923inh3ECV0Sttbv/mqahLui+wmaUsMlhuxr6/jm0v+u1fhH1SUAeV+oevxeqN
LgtIewha0mcyaAnDJD5OGJMkrFrK0QiGDD3sbkgz5wM2AO95yD0kepax+RDdqtgcHxg/pFXF7Ab8
RK6r+wbyfJLOhhmJIfnq/gAF7SLNUoxbKwO3ZY9yz9whlZfD0eTy9/N1wgFMmObvEawLRIt9a3IP
6OrDViLZEM7CnVMFCrjpM9QBciRz3PsjkfFEzxMvbcPp/bNX+OhHddiuEeeMhrtPiMuq4xTIdgMP
ROPZdfRALUEgHRwg4AHTyEaeYTDd596HRNPiXOLDpMkObQdLLxJtEA8Wg5oscvvCUI7El8eViZb3
+m+y/IgDf1EE3z2HBKmOxCetjQYlucLco74YXytH1TwGX+ZQ7gSDOZadm6AExPY0XJtn6UiUqIXC
0uvWb5eI5fP9zB1eitkmg5GqTB0nCi0h4y/iQHaPy7yXDO82Z9n+sR3LMJEEcUbtOAdNa+PSJjKP
J4dGYCTz/hQ/HGucx2YMzqBtDHEXFohWbC4SWquQR+DCKoKpluu47x+fa3Zxgl5/HtGMbb7M6cv4
BMbW52ylKDY/hKGp+SvG5B/jQSOuYbol+njcJxWWk7+osldCeVcfJWIXxYpvvlL5xLzZf1qFIT5R
Wl4BYPg5KCFX3F3K2Gi99mp/99uA2UIlcbHnNRuiOeW5MucUfN9f97Lm5F4mfIKcEfiUefXqqsL7
hGne/QVEyA3akVLYEiwAzwGnWAwxjRiuuHF0xaqYDPHgAJgOks+crjEG509QcCvvJNjCDcTLFx82
1rPdkIiTOH86Ymy7RD9Orrmj0rPQhAXBzygmAc05cqKzk21MK/xXcCt0XfycZgeN8+NrjBZnLI6d
C4C3BZqmbhoHNLmgk/IMpZYRukUaLv0jrO7SnDgNvBkQZi9M2bWDfbxZDlA4kiCI9I1dG1NEMBA2
gO1EHZoPLdomcMboIyS4ndIX9OPl0AbED7iEjjwYmZqti4rv5qPXGFe+hKOov9MEQwWGtVaSCqU4
+vbVbSCSTtTjB3pgdAOugt+S0pct/zP1ccIkuWHf7Rmw8G+wY+5VpLryiIB6XAWlBRWBMAchcl9J
EI2DF39redUg1IARN0hi/fdfqFu+goXmqbh17RFm+GtXijHDPw7LjySYjA/C9MAPfIGLIwrg/ago
sfTNkEj9S7jVTtJYB9tBiEQZgtWXqeiILxfEIjSYO4BLEJ3HfESYYqADShPXy+M7giUlLjCuCR3I
QKdIb5FhWbNIBbG6bxssPX5/0u4uNbtIRkgsjbN97ieSDaZKMdP1A5NscBk9zgp2KyAdArkT2HY9
hfKCDCod6KWhGNnAFTiKcb8ILhArIlzl//Q81oahOThoExLmMQ8R+YbARV1zrqBrpkGBNpxVa8gM
HU9bdgIrplEMVesVq0i5R2XcOFv806bKCxMtYKm6VpGggmVOEL0Iv4cBI3kZFWtmLJsAvklH4RlH
T3DFkYQJFVKNKCOEKjHoJ6sNl2B5hWMSasWffYXB7M14YLHuCI9rgf30559u8emKy6Nd0CdLGSNm
3AlH8wyKFQHRjqPxSkU+D3lj6pG25CwywqWFFgOpcvoVS/c3RmDBsQN9Bx+NMNdzqriBNvOsYkp6
CJuWtK7jZtc6k4qoKnQGuBEGdFbfUYiwcoY96zsFkUyx6LrKGeeL5A7o8fly8DHCbKNjxob5ODyg
avtYV2FFYS4J5CFxEud0QnYnThXJ379iY9I5mEHt8nR3IZ4nb6yCoKVZmmHwjgioh/nrbe1HAp+M
E/Wj4tF9CjedfwmUQBsXe2o00Iy+A2FmluegsCCtbWuyQ6hvCoabt0MYCQjkeJA0B/C35EWvKTcx
7d3stw8iy8hYAoI+vVr3Cs3BKE5ZvUaIkgAYcg4ROMrJcOck//QgEmmbvCmbJ+BXMfv2R98q6XrO
8NA7DHhgalExwnpzawTf/oFcI+jYke4uwHqGnhkJJu91d0V09XbplJEhZQ3udjy6YVVNxPJEqvPP
Gh4qVuuMFoKkymycovUgLp8RMp8PyjySpHqO6KEwRSEFeqP+NWDhwU361f07rmb+VDhfRVEMjhhW
rmGL79iSyMDUYVkd8t9bHiarp1CV4chgaNCE7E82z0/dRu3Dw/olSXYxOL6lsGhXNAf8QWB9UCOu
Pxz54eLew9lgS9GzfW080qSGko3H7yLPWUYNTv+6de1Gd6bSuzgnb0+wc9ixCotjgFkG4O4wQZDc
pP6iWxEJL7x38RLXCG8yTHuyI8Dii8e+xh6nQTPD0j2CfIFLvFLShpI/Mn0IZCQkknThP7GfGabs
YAqCiwWdUJlfcGS/Fga//8k2ANK3eqg20wzAY22e+jN5bgRZ2smsPdT+AQ1wjBjty+S5UI6qI3m9
xPNYmkLmQw6GHCS+Ti8kH7aMyczmufkG25812MJl44zKfdTzRzihs/A5c3Y3rHbHpsaKuBZjheYN
EWnAXUy+Eeo0DN9gFYJVQNfO0LuinFI4Lsts/v4tQBo+WYS3kGELE5+OOHZOrzP/qpzZd3ozPuUr
8g6CNtW0dIhYgor/uZdpHws3jkTBRPNXejNa00mOTR7LbvIZhiRoyb50vMn+FSnCfT5MtbC/bBEA
QG4BKbHG8yQQ6IKqYNQlvCt9DV+PeVoHeWIwcH7eNgBrqXjpzjvBZQ2O1joF8ocH1FWWgm89PNZX
FiyKT0SBVMYQv9F29VwjMONt95cZJ97ceRs0hr53PFD8BWzl/LOi7XRK9diLZMklYqn+rq6ddvdi
Jxe4S0vUQ2IGKtbs56KakcpGaDdTzgQxyR4cc4vIKNH9Hs9qCa/glF92eb6126mkluF1AIkZ1XN8
3Llhq5nzHl1EUVgDhXah2P6K3yguQ8zxH6B/8/HXfi24I6LWGny/HxQJIEaEmRxZDMrJBUsUkB9G
YY4pm6fVngxCShEJOHeXsIQRsxCmdB0WHXkMlrot8NVcyK0le8/nh/GVe/trgfCjIOBssC9mLKYA
Je5w+ghRDtSpuCZEhHb2jWRyvBIwB7JNjxUDDu8cMUOOSoG5iKwSjrpYNccaneIsH4ZdbbHTkQRs
toQZTx+GSLFr7363owpEfAkV6dtmutJ/UXVsdrVsY9Mvp2QukMQhTNfiKl4cjkDmDq2lB+y+kkGJ
0GvDFzsV5gbQqR6DllVUiX7oziXpREgJ14X9s0EssH8LcT98OKe+EjPg6giGMMlAvj5JkeDkRjJE
kWXA5jC97WFqT49Z+09o+Tn17DvSHyhj/vw6fjsa8kOhksDyBVqhaSE4k4jmHEuBDJDctwBX3jhE
LkRwiX1KJn7v8/VwVPn9iChgh7ar+HLuvyChyRW+excDZwcZN/6FOKZiihesN++T8oaNDFneMV8R
dBeTODffLoj2JHmLKXjaC0Ip9NUjhLJLdM66zwMF3kNMji2ho14gNfPAR73tpHaH/iv+8nDe3avI
QqwHItWwxk3KIKcpXo9ABjhJRqkbucv4ZmDBSdcLhoRPs9UzN61g1Nz+CiEgXgpjL6J+6aFxfw7g
1ZezEjM+t1XN6EIZ5rrxsUfYENR1i/LoI5F2+z18DphigvxM8VdCaABp+D2scDa2KtwzPZMXoKAd
pYKGtFvdJP1SkDFcJH1O9yVphO99dRWZwQ034IrVW8X5RzrB5ELy3JoCwfjtSasfAR9XV1tif/8B
weF/j5Rdkb7I1hlw9UFOZeBiu1zCIafKpArct8WHucnpQeFUwjxihCwU2pKOSPrn3tw+Q1/PvBuA
PsvdzwStb6bUrO36OyjqSyQ7Pxr+yiVg/J2Zm/4qYM9x7RQj3SPembuyW3JGfbOKCA2ciJFFTpJc
HdkmoevCqZRYHYqAuR6ovpzcgSwKHg6nZKZ3DzdrxKDBKag5Aad/92/FPI36JrLD0jYAKGCLSU3a
c7y/TLJ0DG04f87ldWmfSNp2CZwYAOg/OSFxeBOv7MAYfea4C5hDjYHVZwjfMJ6xqW0DEd34i0Bq
9NELvSf3Nnfs7DIR1F5OTahXLh7hm+Y+/IhsNls6dDpEHYVXXCxUuaQVgzM2CDC2dsnpdoxt5VDE
f1O0lNiyYtJaYCJL7xI+yYCy8YAiq5Y2RJTyaYwofnQLMuegJcCqAXzQ1NWIGzE9j9ma3YqYrls8
8t8h6uAZjIfP4aOx9PTtEAZFLCnKD7TvZB1dPW3oZMgcb2eEePYeF5anooZYAEcYAb2V3id4WnmS
ueSpe7J1+wPe9fR0cEAMNxfFd4awUCAy5kQiJMlF+Bnd7AvakS9JOfkIka/JbRn27fNRWCUQPbtF
iKRlT+qYV0yI0cBRgkKX75GjJm3m9fQ/ku5rN7FkCwPwEyFhMrewYZOzMeYGOYLJOT39fNWjczQa
9XS3YYeqVX+cz6M7lvseX3xNq3Ir/VJfF8tHZNCsBLijYrVKNXIY9WR1XdtLU6sCA6vJiJYkvGAI
9NckhNbOYPOHEon7eWkWxvNSvOrdP4pkbp7A2svrnqCle/q+jC69TDMcxBrpj1P3Ss7bhnIfX3Hx
Na6SQcGJoHeJIFEfSmN6ul5eMc5l2QMtvjLQ1s/j89w+d2CUq/e/3qLz15JAOPr7Rnx2CoXaflc5
jPKcGODTItp2kGhsen/v+w9//al0ql+lRfcEfI067PToblkMHV0f600kHRdSeYkkiH0cOxtAfyxc
vMIBoIvkUIaQJ9Wi5JrZEEzAc9U7rhv5ZBtJ+KwUwSBidMZZKOa8ehrtB/dnSHZOU++IyHmTYde/
tgUmKvjxda8CkUAsppghf8r2EtWymchqy7Z/EZuDtt7r2ywnFkLbaWZTrexP/l6aTy51PMO1coh0
tUT38txS8kUO3cuKxJ7TpJ6rp9+5YqbKKZiimfYVrFz4DDlxOcxQP7Noxvzk8DC5vwqT3uzrd8Gi
97pQvzlo2YRsrkmUX34u2Zqf2DlXPnjMIpH1ZcHfMIy7OD+/M/V2805zx3R9aj9kRWvhh+RCBdFM
xFqinFDtkow29OgfKUjO+DI6oBaru2fVn7KvlO4/q5QeMTF+68qDo9B330/nX4XPWfOwDcGDxZ/b
qPDm8/59PeqPTTVPHy7NN1PO2XihpAPK7NaNmejUfYzOOs0WsY7zQz5Ol9EBDC8PJ3CQ8ddDVPsh
GSXR9PXtwBUMD51s59zbBtJXnWlPMAL2PUa9IJ2eywjLVG/1dHnTOrWyjRv9debrXtafEb0uxUHx
il6Ap+l2qruS1NCfVU23nqr3cyUzScdbkqR1ruR843NcJi+sXwh/jOjH7KsY/rL7b2GYj4XrVT9w
pqbQ0e3rUd2lSpnSpv01H0H2TpNrZVl67Tyq699VXSR20nryUegmvy5f2ek8hL9dbqV9bduc1fYP
bUkZ0uuvfB+2neS5ar3gJckryul+uv3SX5G9ylKI0MRjkPP2UTr+Atc32ljZpHPRrRevf4ttDR8S
xj4BxSY1j5S2Zbken2kMMG4tASk/RJ1X3dtxsl58vbBtXmupbNnh81qBT2a3rBckFGZgnUGdv/YM
WoIX5n425doXzuVipvF8ROs3S95GV3EtI8jNVaQBWHSoY6T8hJYNf+gmW6+6At8NhLd5E/fl46Oy
IbA8lJMjN+yYE/9aSrKN3mlaCs1Eg2rQe5jo6784ZCu7Xnqcqx1NhiXvp7Ui4QUe5GEEQvnGiTgf
XxtqW0vneDndROqzGhR5pVcdzfRd9B2aZmEiNr9COYAw69D+LLKAv/z49pewFgQib90XhNn569Fz
nCjlFzqvjl6+Sbqcfk01uUAZJoOVWaHc+0VErW/8k2zyaUsQoKR7TeCP38+viff16/aHPSpwXFyZ
DcaFmswBa29j8UppiYjvGa2kO7cXprS5mrxidH0/V1djKYyrvg9IzEqXiT08fC6te6IJivWQNi4E
tVaoPlwF3kmGQgPhp6jKeBUVBnL40FUVs6YQXidO1UxCPMx353uj+C7mOVH3JvO7InlYNOOC3Il5
1Ml0yQk46Gg0pr8JRDZR1vDmhcYckYHOxd/usLRKnnze80QvwNAMFifi4bd3vwXwIxZ4VOR2KLe1
SJHvjIx+0XaCKhZYc2lIx5C4x1cYHHvJ/nJ09n2k5b0yvoQ+RKz56wUBmKhnhPHPSXd/czVbirTp
5ratv5ybd9Hm3td2juXiTsvTBRddlsACiny1Nh7euIdqfP41eE3pdR7d+iSQIguwkqNdpTA97Mtw
vns30j47ptvzH+jeQZ903RzrIyQvA88wWPxpxL2g/ZwqDThDiLxEe9M1w4DayYf56/n1/GItkJE4
mzZ/0+U+5xSsLUt0X6DNT8Z+7Vsia1ccYyccD0y5OYlLy/hcvU6IdbetRWvvICJeWg0oBQjrezxN
R7P4Rig+zorNCpnfz3fUbwmF7vNWKO8ooX8lFPZehgZcoFnt1rxz2XIWMzPB8SrzD03k5V+zsdJX
Ms7ubAoECREr52qfPI2hzFdoSAqSbwJyDYPNKqdefvWxmLXVqpAkY20fZcLExHV4d/49RHNdfnDl
EH0z2349TS3HStpjYamZa66LLtnmkbLAVJ7aKzWO/H9+Gsgl+vtN5suKUlKr36NJR+rUrJYo/Cac
aoIPHQd7MNpny1DdpxAX+ivBXg6zcCqtF7K+CLyVDBaoDcq21xRgHniFwbmHLiT9Ynl1u1k3hGBs
dGs5IjC0VjJf+fjSkk09SsPdxeKz1tuZz3GhJrx2i0va1Wdc3Ck632oxBsuEjSGPKtyW3rc1IjKW
YltR3QX2wuzbQQ8lV+Ft/eqT8a/JqVYaIVlgp89l215UVpNkCLltgGNUDW1aJq3q0vScMLIVOgom
aYh5ajzXQRZ8EvboETlU2poBokJ5+lcaOQfFcuSd/u4BfNuPVCzQNlrjY1nLbfFKmXz5m/sQOItH
BXP376WoCiteE1vk2k4Zkyk0HkgJOilN56pvd0Ta+Vq6eXuVq10+dRSmgqOBtE6yZl+wmWd6o0BR
vn58z1SE0yekXiylN4XaNA5mMP5DgdgHjj3AYhb1RAgg2U6Ok8sD1Y1yKrnD92sTiCxIipOmdSXH
CCkdZBCJ5hnoK6uVjdfHEVK1idenhgab27JxepT/lhzAB9+lWLkjkK5Ob4TfKUqZQ5TmUNw1F95j
pvI4G+VhKn8VSZnxHSxaXy9DkALgonLuHCvvhRpSvvGovl5qww9Dc3l4i5hXJefquo8L8TgsZr/5
6DXtHs2al+avvNxyptlRGFHJdNAB9APqfQF8c+pe1VeQcPk+nwvGbbL1BMusNVXeifPHTV6zVhQ6
zHXYgFJ0Mu80cddp4S3zWYwWbZ/s+c1f54D8fP93hGTufsKiN51gllH/HYLBtq0VIeurnHFOE3KF
jLSG2gGyKSnPqiTXyDHu0bh38a0xNzXHX0LkAkwgwJmwrlWnve7B/bCOlw6gpoao1idHjKV6cHwc
UrEJaJR00Fx/CvWrbmrOh1LPaSETzw685DRe9Ng74I6rJEluLIIrDW8DzxzruZdGJlNFCfEyvKhR
4lv4Fj8SZBp/fKizz83w/nPsH4Y8eLRtANpQOjOPwLo1sSddr0P74ERE5TpS8Nd0fT1QiXRFipZn
Cj7rElw+nC20lkOCBQ7E96qIlPq+JRrqd/FOlJTjk7Zo1jnJgg4bhvPXvH+nxsL7hRMdgFhN2x03
BBzY7uJUmPReWvMXbazR5+KVG0A47qOxGXPW9RL17VSbWTPfMlYju+pBWmV/ek1/CVti8bDYXyeW
f4e0Rd0hxSVONjYHRT4YC/tauS5feZSd0MBNcgR3h5ibpOfb6GMIQveHULtVfGajAO2DSkIg8tZ1
R3aZDKy5y6pxqiNHrEza95ofZOr5aaaengfO8fhJSMt3tu6yoezjO0UIxd25pkpWmJlXEpZuKlpX
0VRRsp219fpoyXyU4Vn6Wqr7eJ/FO2cWPZ6r6W4bJ1/i66E933fO6pT5wK02l1At41UOEbtosxD8
lencLI2IKpbAv2HRrb73CtNJspFMtu+HNhPtgP9r/Z63dEaLiDiBatkhH8M79DegdI69e+s0LnaX
5t0+7x0ZXF4U9qLihP7mgJd0lkxWFwNW6XKhFvzkMKUqAzJfm8wJc31euAnfsyc86WW9MOr5U0IK
byRWf9EYe+f9L4CHjIwVB5byIGzV+e7nqc3ZoOOoXJcH3BQAHm1iQWaRyOSWOoYfGvrOhi6eqhPP
U1tUSebnVLH3+vMKOaytey/SMovx5mNF6Sii+VFNIO63Td98z5Fl68TFoQs8p+syOxLYBsOtS8Te
cIuyJuFHOePfN4EGgHbdbtHVnur9REGaxu6LgfeZNQpdkMUhkMfOKvdJIV+2x2a7/tCMh95VeJQX
kD8siJPro8p0fsxUXvJ1hIRYhduxurlFfnh+KIH3y1935wlmqJLGiMc7x0QXL5HNGpXh/XqeGkzn
86ejcXR7totCaaVCWnSs9wQG6XKRBShvg23kLJKnCr7DEFSEfhCANvz3S6Yqp+KWVRAZ2EVE4PO9
2Av711UpeeVQk2ZRCR9TBOhNeoU94JAtWSxmr+cvFh1FbqiHzZgqlpH/DJ7BVN62PSPK6nc5H7x0
k32kyh13m4vYpvbzykom8HGg2jRfPmsHnKTvnfTohidhVCtG/E4vDJUAqtYajZabnr8glI6DQgOH
TE/W1xUnw6Uq5WgjMKO8aBHiDeAqsNJ/iXbal8gj2mt1mobyzfAa/2qJjlmk3z2LpfTk7ygRfPWW
7Lx0GbBBvEFzfHq9EiluWzcjLOdV0IYxgLQM8MWa6g/6hmKIjjBHryWhF+LZjw1epcmcC4jCSaLF
gal9/ubD6wY7yMFK9VWXhtAXmUHJkkQlSrOCCpyl9CveGtcp8NHuUlXK0L2X4qCcgDD/fNeaOCf8
eAiTnk1DWnvKz4vUGZ2rYXWTEnIsNpJTaGh6lMXhGeHbl08YwrsuDJ6zXOdmmvbZZH8SvNf95EQv
ZDzufoPNbvEqFSc7uv41NeX9jbdfxyjT2La2guOu1UnaTbEWG/+9hMaBSnB650uL0dPEMmsLnw/T
aYfXwHRFqsiZZ+M30WQn9HrOFnKGvOebJn/azQBqtBZ5axZaVPMdtG4FUkoZ+uDOkkvZXccbHzGU
lkEsFp+ObSXGKMlo+5fqiyEo3Q3rxUvv2TvMyqaSeyK+v1/l2Lbs5cdN1y/trWvaSuSDfedH9AJp
vWQCkCqG8S9JFR4st/N4KzXPki2IWHcRENmfdtZxu/So5f9CaML2rwkDXrMQiCL5XH3mpKIwmjjJ
wNFyLQcwf4eLGqrV6T8z+1hPU8HoURgrOVm9ZZIqTMMDutlFIanlWl8VqpdVO4fS+xdftojnYmAE
thSQGwcN4Xdrf+i+eobIPGtIgPfkKkk4D3YeT1bYX7M9IQj9W010265Z6Nh7rbS85//vuS+9XeVe
DYF+lvcyIryIEUOut0VPAic5Hrww73rdKBl9g2Jd/JJffePDm5UVGWQ+dd1qasewqjfIdpxDUzXL
Y7tQ+sjfyws1xSjHKF3Zip8MXgDfzfrEpcacWZvrl+LR9Qg0wC1W+CX33GO062ngFOWvr9lo7TRW
XTv6us/yj1SSKDP2hNYM/uajfTDfh0wVooKcOB0OdBkSR6tVAACoRDef82rqTSQTIyO2o6RKo0pX
5MyvwyIlRiDTFDVGF1VLD8PJe/86VxoSXe8NsVNC794fxvnD21NYnyiKygcYRwgvqfiTwo3dTuuz
9/h98cug0s1U0x+zUnKiZPpY2TeLr1m0gn+F2GBHy1CmjrjxOPgoPjK1B3NezJbn9EBdVM+5PJIl
tMLb1QoaQxZi++T+qNgCi20befqjyr3ytopbEvE//xWNO2c4++xf4R2LtMCY9c++vZ5eYzE44vIP
TSFceEinP98xKtTu0z2oP8s50N7/HDBUwLhL10i2XMXLVNVOL1RM3Fyb29Ma0nAG4sOCX+aYJhaN
zOf2x+8haAFkhDAs1+3MXyPOSrzdm4Vl/2VWDYS2s8yEkOQDU19oo7Vrx691694NaceK5wxf/1p+
MCyD4khjBC89o/1CpY+Fv1jLUJXXtpPn+10c2f7L2xxr/Ov42SQmZF8c79S9idEWubR6YzhshnQF
b0UYhOW5Tk4fGTfKsLgYZeLvbTsEltmUvjDOjmLkwrIDvH6SAdopfUXzcbKP15p4miJ9gCI7bhUV
YMzfGPt9fV8/bCVehdghSTmnYbqcbRSKNBVA7kSjgJ6fFONFKt5d5QRlwU87aEv3prPdVNl+0KAr
q/PQ5kfL9u+DaSwJudz276+ZFkFRBVbYYtq6OyJ8rUbnsQwwfrPlgBHW/T6RvuaqwSqkPZfll0yh
xFyzbsCPcRtJCZLtQ/ePZbZ5ka6SaV7bp+8XOPZtdJ3u+wUg8Jvac8xPr3et7Q7ElmkrklES0ZSc
nMXDCwlcljN8tZ+n6m1SXJTP41vrpHkOA7euIf+Hdw/otlSoHYtl4JosjYJmNQENWYk+1gNQ0FsK
WObmWJENxkE+hLyR4kEdbU0NJ3jxk459vN19/vHavf4Y73uK0Kqjvwpbg0LbRZQt9ZMlEWLH/jCk
/+lGKAscpkn+dWxUOyHQJPXhbFehk5R8nyhd/FHJFLSl5UVDk5LEF08CdMGM8Te+fs2d+TmkmW1T
wZpiot2MgSlCd8xd8xRMsuqZ2TnfLL4xiya79aleLJYOH5cOvn1mmsY3+lODVVraWTqEoadOVeQZ
2vy4Kc+b+966Jxl7+mx+PsQcpBXHbaJDELr53H9JR5IdITlrqJyZ0L9hJ5TdVAkEn14FLS1cIRP8
Dz9sdLZkzUrXK9Z8Gy3fz3DA4PV91o/15Yio4SnqZ02WgCqvPltO5ALWKs/6bnplN4ovbKt5W/Un
Mv8rw74m2D2HvJLhIO6gB+LZAL3y74VymF7ORAnzmpOYjX+Fil6r7tpVAm8pdrX5qRq4O//4N6uH
885Nz8ReSFTnb+5a7Hv5mvNk5XpA9tneHv1HeT96mczafx+L3jzIowoNvOT+/YoOkIDxNmPTiYQg
l2cjzN6CM6bxF6dBYfWghUimGsWvxXfm16ktyG1n9bOj0J61dz3cxA9JkdoTHITidZQlCtt25w2/
qcfgyp4X/LpLv/KUsUkg8nzzRFSDgm3RJdfy9b9mcfUWlNEC2IO0GleYH7BqpBwlR7SlkpSZbj5n
/VR5UICUG6A/8CtztmJrSPXEeLSTCkG5FDRpL9Qumuo6e1cF/N5JTNwvp66XaDn8ayi6kGTlV5ZW
gMGB8yQAKu6LhAqkbLgu2h+q+TfF4aBIiTq8aXdRcXcjqwztWYxLj7Wi6trZDEgWKD6SFedEd4pL
bZqtHVbSqlbcXtFkVlnvmA3SPeFiHDCH9kYq1k1KlPBIBt/uTgeviBSM/XPyr+726MTs0SS9uRzK
BS7xTpFuREhxoSG4pBUihivL71xjNWCZC3Pb+TvbOvXbWpFkSgagwwhzxe1fIxSA9TDRzA+FKbnI
Nf0/taLRQaR2hfkRtCBCr/vXXHf5LkJFRp1KRW4zK11FgQYL4qIs98W+JYQyxHBILiw6yL+QudMv
tf5qL62Vj6UC4fpdnKxqVHdoSi6nfDf1m53QQ928VfJtJTYlG1o3Oueu9+Z7Xz/qJRTYQsORLI8N
gwYu6DIQi/7DEbwQ5YRr1PDg4h/ucIWrVyrXNiRPabYQ3EOIh3DIgHP4bDYe+YW2RXxfkE5WqIxm
DXKTTaPQ86qWphzilWz1ED9XVOEvCGV52WUDUT3zkfvBYevsaV8ppJQi7clFoS+bHxL689vyGUnO
pc7/2fwkOkHwX7MuL7DoEk0tFZQY35nxtUu+6zRd2zSIkT06UsUbdMrxLU7XuMdx2Kf4NABhvt2b
t/ZeSAUj1tVbqVzBTlMJF+2uEp57/VHZVi+viTcKFktD52VS/Lq2NuSFfFvZ0uelD04ERYy8vEQj
3SAFnZPMD5xwqC9Z0FLqKPo33W/e/FnEZ9B6fAXiXxedVJu5vfnznCydmXGX5jUtFH9933hOMqiZ
5viW8xcBakmGuq4Y72Npy+sg8P/6luud3/KD5Weq7m/vJdpyScpAYT4Fyi/9be0r6CO4i0kY2inq
ryaVUHjOXlp/jd2PVP9NEN5UXMFdvB9S5q+H88YqPppRdCHTEGR6mwmFVlzwn94SWxBAIXqbQ1ZL
54K+hB/3oiIyjt3kdd5TaDrrrgdzaf/J7l89H6OSrpVrY3aKLCb7N87a7vorIKm3hl1ZvIpkgn/L
02KY6yFxu1e49ujOHPygRcLnUbgNJB9Q5+XkNZCOW/p25cwl0tJy6icr65G0IjSkM85iI0eg2Nzx
JBPPsjWVbhIivN/r7qL6BZapHqJVvUdwFRNTlPMD41lJS8zI+TjOVyxadQBa+Rw/c6X/a8FgJXxu
saNeZW/6fIEVRLPhvcHJVpn1Du0HAUUBXmPhlGwb5KhBvXaJF+/n3ophIel066H+edZCk+TXSVtu
aT5a1VkTKoX6KpYYUh6RUTvuzYkpLNsBS1Qdw4Tnf9IYEh2+S3kPOlCH+ZpYfOuerfge6R8q32s3
x4+fXAQ9biybLUEDLOWJztds2MtzTPZ7xfalWiRj53ADLZlTqvuSiKB28nMuMWpdoY1E2ie7j+oH
OU6dw+W3NeseP/KLthwp2qvOjBJOFqJSXLw8w4fZys9aczSWTpMHU3npKMZtsv5dhOTr5qk6G2WN
64HyPf7evva/+1+3NN3Pxlx5lc6sNjha8e81/nC+jGR07G+Gx4b0qGg9xszOaq7O+NmY1R7ap/56
+QqDIWL0JE7iHs9Ge7GTn7Yhxo8zYuoZJbDV77zcLATc/lxG4UUiPbqVngZs4ksiLLGOxMiXaK5H
5BFnxDyroaHMuUR3ha7n5oGYx3JDS22lY75aRVem6HQ1o+miWL05M9tt2Y/f0j7I9CGmngt9miR+
0MhxubdX6VAHc+b42jSfov2ZmqvZWX22feM4Ll4bL7xzBIxnHY50m9fy+ZaWmfhhoyoku/fcDwXj
S4FoLDr8tZcEdHwLaoSlnBVqmXxzDh/UHHb6Wia6FHnZY9toJVwpA9ggDT62w0qV/RI0ZoQaW+GX
I2CkoRzMbdkn2i3gYIrdhE3ir77ODHJ9p4BqbkDW31vTYJ/7m6o02b6Q2OsPZtUuKGZ9iWQ9p6qL
EEerg7F2ZsqzQXylew6UEPsycyHB3AuFDJAt/XWd7FvHyb+cO7s95m4/mf+me1S5pUM8DQMYR48I
LqrPPg2U/aT+8nnqn+s+sai/Tr76dCJGrUnqstGv2rM6/k7nIsT1zhWB0Mv3TjXnIzPPUwzjbAoF
O89FvGYGCv4mc1NcM9vdfqln+7x8ni9qMyKOydZDSKfvsAplnOK303mbUWgyhjJwQUh1nleKqJj4
Goa8T7CCmkiB7FJQzd9vL45T6eGtL0Krm5QqKP1nYZto7I6lpeB5XjgP30B3OCL5EfojMd0igBO9
v27K16Qp6tOCf+x6i02JODDRcxhz/BcQ9Jrorfs3ertUbDIyEVO2/0PFtrK2RDoNQJ/7TMXNDFm3
mA7JOMC68r3qAZDmVD+zSjEqWNkkfEyLf9HRlIgfT6BuQPZC9F6zmn/C2f/YOMYUL0EtuXf40+3T
xAoYSkxgWmeml8qyRY+qDOBWVmEF8ZQvFuKrTh/pSd58ciPGDYTqRYgQOaMHR0pxU86d/ONs9x8u
F+gFWWmxA+D5KNRRMFm50Bya5C8B54TzQBwx77faRnkldLyqjjtzBxnhi3ZESfvx0f4VbwdB3xIi
By1Q8UMoYnMbP7kk7DEAmNkg9fmQVBksI7QI/eLPprtub1/drbudjSKgnu2FjM9HJVfeDm8/3qtS
3pmyyhEyzg9pv7SqHnu5BhHtX2mC14bVQXpMk7lBol7oHGoH8yB09lb+zTQzb7cQQBqN+30NKqXs
5/RCWrnANc/6inT4yZeEOzEjY4kRP5RoICUuxjjrfhI9VNQLgLfFUBza4hUmlmuLWFPKweTHApYk
tjMflu+NOyVd7y9mFGsme+fGl9G0shFOdno9K+x8xrfpPR0pCu6aJC5iXPqn9upeNhNQiCcml44o
v9KvQjDgRw56ScP4ocDa/IvBmFxlCWXl5Dzt88XKgVDeBpIUaZDyfravNYZHg0A+3nY2vcdICEo5
r7gsMc4O8gNzQyGEfNU2rzyB16YJnBRb2ZUQr5DnhZlw/FeUybN0kQxnVC52T2R7j3BG1cT2R919
wJJuarPG9Vy5SixyMkziVz4OnVzD+7Tq3FsamjuOpt8pq5ae2zhfTf2ce5vaYaokpLEe3Xxa3d9x
auwnPpSGnWqrbWVJo0a9JJn3VPUvmdvrcx4/VrUF+mxD1zxISSoiwiH40b0Ir3WyDZarKCjfy/lD
f7OJHKIvKrvEZS9bV91Jz3I4VhfiU7b64njG0zu0uCImsrcmPmi5e388a8Vz/HKcSG6DE+RrJ0V2
wjKfdTVdEP+tF+BU8c802kBp+waaFfmnEzVuN7VtHp617BPZIkZm282fGs/jJLAK1nQUxaUs7xZy
n1rWtrSNyfiFhO3eEe/tBmk88m7TXPauNDUpkW27t5Pc7ht7Zbq5GZLc/qHYKVHqR1HM+CF1o/ce
4Nt0XoYnAEyK/UP9VF82d9Av4o9XyoThI0517l2HfeQ5kNJm0js2riH7B/Ff05Irj2AsUgysJAX/
De9TNwUL+AV2Tb5X1dA+a/UwF9AzBLDp0DxP7pPd+EhUgtcA0WcIObi+EsPiUNth9EvOFIHb2x6A
f4fk9Xfud/l9KJYDCeaBbs0HIWAWW7KsP6tJf0T6U+xkqwcUq1ML/BWPbi2gHOnuPcKHY6dDEhF6
sXaocSdVw/ierXa33Q1ry3lyngRyDBJX7AXhwbEDO4vmXWnTtQe686UHZf6fXVMbkO7x4utICmsK
gZBXS5o2cHsADTXNJGL9WhVXUPLX/BPZB1grePO2yLfwa0Enoh2ysn/PSpAtpEMSVGNVKTbnzcsJ
ufdXIcs3fB+iWT1dO0qn+Dx2NRoJ6PreurR/tkvup2a6hgOu5Fj0zlF2stO3Zpxpz0ujF+6QBYlG
NYv5cuw7D3Vi2hgkg+JU/7k8cr+W41zjWAdQ1FTYv0nomjrY3SfH1rK37d083JPcWGhPcD7iWyZt
bhAGRHWQvWP94seKgBRm+tCVvZMII12IotmOjLmGCY2d4gvx6sNr5aC+6N0+mEIbzy8qh79fS35e
wne+uvxnNGQn+9l9CsCTka97AX90ElXwcNJ5M9e4JaNUXFQk9I+m6AWdrof/Wb6NBaGUNZ+SsP5m
dFIpA+ruVEug9QuDy+flTanuvbQlBkl1cu0QAKw1IciKj9WDLDu7lQRZ0eOmFk6cRnq4A60uFVHJ
quu99Gb2x3T5N0R97iPmOmWi/fAMheBtgXhUI5JUwxG9ZJ+gMPNkv5Tnwx3oRKMeCNypbxlNQ6xv
PjSwnDb16zudMZmE8Sg1nY+vWBpmT8/sEex286UPw1V37/Qg9xucUckLfQ9CeAUS9M/DDfFSm3C5
rJUME5XrA8DaL9+5TtakZE/BWqSjRHNRTwxT0joLr6vfR3+caeNXcpUl6fSy/8QPh/D+dfkXjEm1
IQEtHW2pEqvkYe5gpjFJxgwDQQOjPgzZWHW7wh1Ogb8kZfv28J+OMFLRvKKmqfpHXhDz3klsZyjd
K9j28PYU4KEVdx/a7ahjrlXEc+vWz8nNlP0WJztp6bu/Wa6ip1FHo0ct7M5BkLAEjuChMWD3KMXL
ErgIL3vO2GKuqGfroJJQZZIazH5cucpL9VyHLi7eDdyUqCL06hZKaX9lun2EBvze4vrPyRC+MHq1
so4vJeW04+Y1Xpoffg/kKQIyI3MXBhE1Hl1DXzP9GJPimPNlFNhJgLbNP+X6gHNk3RJJlKZ371WQ
9ltogujsX7Z2sgb0T9YE67WFEqHhXP16SLC1S1Sv5CLh+ihbr9+ha2f0n0V0L6g+tKiNKV8wBq+6
6R3EaG1iwww2ahWt8T7J2mWYUpeBzRhYc0Jqr7wRNooExjP/j97Hf3qQr5p/Q7MWIlwSoncjhPRT
GYZK7T9xlFxp1viDuqez6HK2SCiLk1IZXkYAEsjG1fTSfil90lVfxO16JDVc+09hMOC0b/yVDNXi
lp3XLV7QY6KiVH/+oS0uAEnaGDTtpsyHp8rvjQLhVgsK6DPJ3fdvChNF9SQem6SGOCp8OvxSoKGo
1rwvi1gP2V/9iRaef9iQ58n6epT5vVjiW8XJoTNvJq10/I2EEYsvgOL3uX4ZnLtXgLCoarP2e5rP
JSj4RNqCGudNZg+1q9KtXmp/jZfmBmrmqxjSM8Hr7CGzTagATZTD00u3XQqQzVGAbb55N8TRGkHb
ioN9ZYU+xawHr1452d0uyyS41wavXOlnFV8//9qF+imGTBEO38N8Jxvh7cCubk2vrX5yjKSFehD4
GoDas564hPVw13/af+GNoPtbhRat0OC4Wn8bRHfz0rHLnvURnLD7oWgz6+6z+pyk+tiVAeJFQcwr
it6ruf1ZtkPT3PLHKtQsftP/nDQLptrJweaNnUlDjcXm7DrjjFzrYi2cw+YVCLUzURuJnpA/kAuN
UOmeWo3Y3D54/CRKa4//wvuf6cvm5S/LNNS0lnavXXxnPGVG4a/ieu6yGLfSkM+nvReD2g117bk+
chxvzlOcoMGhsJyM5xFVgEjf/HfgHQtxSCnm5BY1vCzzOsMJL81AkVpieBzIUvYKmgKrOiU7768a
xU+nKgotnUe+RPE7ZBtlfVcPu2XGrgGJtGkoaNm3/qLrrorELtAv5NX/zF7xtga+amCe20FBKvcy
muCwhvvX2yfNWYNyVfPiU2Gbw3DIimxkS+Nd1Un4UZMkG3YLWtFXKpXBoh7UY22CFGYco48mu2zV
l2mFaowQhbqxifidq8/tVzga4MVGM7NHuAmkfZVLNzz4QUoKB3a3G3krljvaQbH777Lgsr/JCGvr
9ipyaBI4YTCK3ejU079Ki3WcyHoCwjh0rGpnwglV0solyLbg9bPYebLY07MSCg+oCFNTE6KF0Tb4
ZiLM1s/UeunAwL/4rAWUbqL8/MF9aiYgFpkoT3dMXUgp9j5Esge8F9c6Tud39bvnsX60uY87/FcS
MTzHi1VZSak0j+k/la38fFvgV46EO4C7Xrh2+K373rO0ij9Tvw/ZgEdrqM+fqGrHeA7Tw/nneB+Q
wF1HWfYnf0Zp6s4KQSqgVMx7VgjD5Z13cN9bBbVa8h8bJEScGPZenQ9cwFaqsRuzF/XuPWnlXxRm
R/69VLw3BB2RxoqPw7hJ9CtCxHNEa/xC2mpVP34zp1hrf1MDkzEEEaARJ2oB8o48kPRMftNT4YF1
OhFU2j3ywLDGMasGjdmfw+VLSI526rSJJKVzXejVLFlMmN5GLzarrFhzoYi/3Ibln1EaRJ9tnb/F
yP2V5vOS4tR8c50qTwuxfs1JdohM0Nnj/0RB3c24OJxvY8Cy4c5f0GG8/AgoiGOpmVyi4EhsBHLV
8b5WDKvHi5lb/V9IFTCgFG9ErUZ+XQTMunuArJfX+e+vuplCuy4/626hnsE7yI0DYpAADNZfwVYa
mkgSkBYS1Cj3thvuBPOy0shsqRLlZto4jbaLVTfStP3qv3T/xuWz36D5ZQMRn8i4iNkVNIttiHLD
R3VJyNfJGpDk2sByqzT/jXMl2QULsoVk6tum/DhLaK43bz87mxb3hmylG+yYeJKabrL5PtG8ig6v
pbiZFjXyKZG7myHWv/CWitRhyJ5By4ME5rIwTqjyBaXbvFOIQRf6wI6R8tvu0k7RD0CI6XEoPxps
El4pq6eEKdN/UMPf3lDYX997lpjfFIaIm0D/GAuPv1nfJT24Lq2qCsgrcBlCcdZyH3ZpsolgWkuT
chUcIyjx43lnbB2ytyfaz4rz2JBEnx42AXr5swgBP9V6AB4lrRYbm9Ght7P373iOWFQtpjH9XNX5
kmQgDJ6BFC626IMbc67dKtUKooWjaEsmatrsWVpEMRS7SCl033J0sXiHtZhv31sWHmejU3ayKM/G
2I66Zo5jqYsXHG3UUrhKDVciP5wPit3sELVfnoxng5mJOumTaJdJ1IlmaMTSpYZZw+Hp0nTlPHuW
c8VUhYrl2fIlzsvckWDK0DHQC/1FZniLvR49nPabysooHwLyoFgeczKCHrhzVUtKc2fND6dzeIDv
LS68SjYUK+OoT16CH+Sl/qcFIdm/GyPZe323LHTjGk0OzWW7+H3RS/HsZgahJMogixpzFFVH/qpu
1DTkp19qv7POqaZhii4n70xneOg5iRQGSX5DvSMjLTHnzslFBdDLQYT7/ygSfXv5phZ7mAf0dMom
NiPNvyGbtq3v3OBMel/LEatnWSg31WOc89a1FZuYMF/9I1VrJTqr9qYNdYmktEjlkTYcvYas69Xw
ULMXW59vb7vuo0nTvCzJnGKPprNZTFlXnC0C+FbUSRLy9cNOcVUZ86hx9zbD2/3Le+PEMr1MH17l
F6EvTmie/YtzSUp2abF7jPre09+8W7yNv3PegOk63jbWwd9IQrtUvWzbIxlQN3ON512ej4ru0aif
8ewJ3UKUTWEyztqkWLoHWe3Lm/Lu5/h2YNIw/slfOUejrpVVR6bbkJoKYGY5RyRVpniRQWhjujqJ
G4KpUkUHBEWAubqSfl/cqR8eo3WD2ry0svcgGPffWYd9j2dyoBFAvUIt98uM3A8DSdZf46I2NXj8
O5idOofOM4jgaoQrQGbKyfL2rlBUMOCqSv2T0jvXLZRDiHU+wOKpA6HFP262FzDE8VRmQHk3IPgd
HZ2CUgQLQXSpJVqI9a7ym2tqnavxJs5gt7veeaqNqZJrC0WohWDxlygtzaB27VnNw2Wcw3sPZ++3
ScCubADiX7zHTnBFCpwX561x3+dbvDpe0OmZtCrt8/TA8tN/GQ+L3w/VKbPXIh7z2AKKlx6l5Cj9
GkyFs5/+vq9WnbIfSvxgl+FcILWY3MZwr8sYeR4k4utG0t4c35p5N7e2qIcaktyYQmBBAXJXL50z
WIizMgKGJnji/4KXwqPemEezV89+9RqHhq5HvEHs+Plcl87aVNs2Nc6WSW4qj4Ms7gYaOPkdZg22
fC+QKHRaVuk2xFMydNxxeGktNDVS1btkTqBRM1z77es4vJz3qPl91sJloKOIx5cDWJwe75TUznCA
hiLnDH0v/C1gH1R87EhGsQ4XeZLpjqjN6vzE9PRMarID1/+xdFdLqjXLFoCfiAhcbnF3aLpviIb+
cXd4+vPV2idiy7JG5qxZlTlySCX+9UenZwtCBi78hVIrkJJwi6sL4+kSbEdK/QjDq0KysupFbNXq
u9Kzlq5WnWdkwzpi9ZGQrmJ8BvKRPxXYn+J4S9PSWCteQenPKKJPODnAcBMRTCJpHpUHf0wHejNV
2/x3MKotpcZB65WsxCZiJ+Fm8sCzLXueWUZBxCDNqZ4fyUD+Rs/OshnxPYLOmwOOSN/u2m3AQia/
NaVxkKcF0M2mpZCAmuGJqc1MF058EOvOkOZnkQqWmxUpugDcjEpW4oxM+BozwP0fdLS7+ZHcpxH4
w3QtPvoPMZAh74llBqlqsoewu//DvQ0em1T/KLTRSijFQlO1rr6a1qGFYpt9VN9fF9Hw2ss7ML7w
6GFtMVI8dwPn6t3xKVaFB7STPQWiR3FZmQZTExCEaWA54RSNNuybrdU/q8Dr5IjpGCRXC4f7+VG4
/iF1V/ad7cClgHScZ9H+vS72ybDAQAEhOluRhxzvLx1B0zaa3r4D/a9kmTlMR1m0NDky2tLFp3j6
jo5287OcKIMUsmrglrGGTuQbs0pSZKJ2BufiDZUyw2v1H2kXsW8nOT6EaKwHEfCD/a45so8H9GZ0
rS1FG93zSNWABYZtLLbjE16/lnWy/Z3jDwpd8OwOoIFhAdb3OnHXW4/+mQ8en8I/sqasv95oDY5t
Yaeh3VaTvbidrr7Pj87d2zU/bZCWo1HcvN6xHEHAO3kOxvvxdRGjlEyy8g4MzmPerWQBrAzCKhkn
w3OV+lbJyDEWwHYYxveOjX+YCH9QmYse85B+8LcC0aPES+KmK9kV4HqhF4NIVVNUXOVoyG1JNMV2
953F6w//Ta53j/wzW2DDcFOCERSnygkTcRVgaMzCiQqAqS2rb0mMOoa2wLioUtlIAGaDYPnN9OqN
46Mo1k3+69gk01QvXbvERj8CJSKe2o69Ib+A+r7KpiZ65cCSws3I0CdUmc+t6+QGn3xmtK34/QAz
opb9ZnUjuSC4ijzY/07/djMm/Zr42qcWPsHNlhStmI6dTD+eLa2SPneXr1FUhYlEa490ktFgXH+3
/RlmfzXydR/pXHOF94855c/7PzBBe3nOD00hCtyhvqaCCpYlJJTyucXhuTqfBrJ2nY1CMVv7kIMp
Zhr7KuxHxgvbhirWU5VkpJEt5kr7Jk1LbqZtGuFkddg3hV0sJmWWbCmYY4FO2T6vhrcJUU/zAwoN
K+89UzzZ14DyCbKaA6TOviSwFXewu+c+MNy3XbWA21OhsYDo6Yz0kBDO5sUszn6qJZryRb9VLi2D
uwHpuCC3LKDUZA5+n+3vZw77b1cK4ec+Xvu2zJVgQBRSkDkIBTrnaThblWeepUP3nGeAIjZQ+SUQ
jj/q3/P31k0IoAjkojTY/fUdErJODFneOv1GUsSF5iYcSY2EozjOxWMPJFj96ZI6s9xc0fTKJ6sL
fQgMQIczcF5PXs3QYRsuvLbFqD0To/bRWgJHLxVgG1J1iEkKOUchce3e+DB1Alr6rxGFANfcHwi1
opn9+/vZlafFy1eqPQyIHtqEAQZLFZCywDw6ZYv4XuIXBHbgz+NUpX7R62KXhVsgsLeWZDT3Kv/s
2+bYpakvN5Uweos1TKFJPcNP7jqd8bWheSVg/GdrBq9JdIhd073xZiTTKInl/8ThiAT0nGK6SDld
CxpgnMMfbHrdWGBwaSQry3q6iJ2ETyYCXOxnMJCLwq7SshSaPl97U963Oo0A4ObM8s11My6Cr1O9
dNZ4wlM8XWHv1/AfpjVXbDgt1tyUyeMWjqBMUTakip9qOthqx23S1eciymTcM2stbUx3gvu9aKoO
axmXLNy1Pa6TGM4Rtd3vjd3/hdVIAuLmye1dQERnX557R5IcItu+/EfhHAisvlr52JDKXNjrgQQz
mwsvxqfmUx1wrcp3SXQHCaMqV8Rbw5eNBml0SP3rngsc9VLS58kCX27N96+MVp8CBN2xQTVeXjsK
Gx2ycKmVQzaf7RLF6UaPxNyu/Kkue+nv29eD09Kywr+8vComZEbIUZC03I99Pf/LVI91CSooHION
UIHnT6Jx63wCiuG9tdEa/akSnT3cphOC32vbPvCxxKEQEy39vW8RyBauVGrXyj7YtI5ejfXow5U2
2IWVkjXIpXaouJuxQEABb+AQc8Omueym/CDuD57uiPV8PlE9KJxf1yJ7uM337sqRrJC7FHOdbO8x
/3SYNIK1S0H5vGwvx9BSSAcqCewR0HEYLqsR2bmv8nVsFAMNoUewZHqMUbidhJeBgTnSDYf1J2F/
OAzX7UstNIw3OS9sghih3zrHwrSMI1EiSPu+dFYDPi7/sZWZfardd/E/frLVVInrRm/FMH3VkSPQ
2uoHuHQVc8Fdhrks5CV/BvUUss2wB7JqaRyBIxP6VddUMg3GqWwuzr8NYKdqluRtFnIOAosxRJI8
qpvOmdFNNXh/XfM3UEXi69lOeI+TBeURN1m+auTkOpoogO6lfznpYYYh0AIzKyDOiGXu3YxusCEV
R1RPb19ZdY7MYz2ydY0FjzrUvvUPbih/e5s4YtilA4e9asJi8mGUL7aNLVetZzHFLHbNWCtdPHzd
v6EViX4uWsi116oww3xmNB/eg2k5qQHEQJCjbvlaNl+8dSuCc7z+LBWcs/HznsUkMhgub3/I2RDB
NySghJXgfGOFdlogVg1XfTlf37lRIFRdy4dqiGvJFpO1Zc1cvjff/7e2QTFD62ZKqda7HMhpBq35
/yz9vP6ptONoj2Trj4gNKkA5BjpRxb3yiK4it4j0mOOZ+69/LgN+v5NU2RevHmbr3q6Me9z1DZfM
F2+zi67MpodsU80UHry7REQES3xRz3eQB856AOibqzyiXx9v87/gZKdbroTl4Jxm/Z79S+qntSAx
zMhb3XNxEzR0mX36IYam+f6qo/w1l8hk1Wx3NQjpH5kCS+5qfELbXVsOkGtMqVmIn0oRBujkKpRm
0VVRkMgvs5Tm6hrcZl7G/r9go+w8HrhpydLjXYjicP7tTeIYlj/z10Mh9i6+u5/+RZAuKfhUYG0+
HUazt3Nlf2xmPEz3ciJbBo5JnvxPEtGyl+O20/k8ylt4n9DZn/WykGBhfi2wVX5dbK7dLZJdM3eu
s3nMSmzbkVaI3apuUqNMurJ8dqbSofJiqF5c1lup7fdZZvrPRdnzQmRPUTJvytxO7RJUPmEnwiuN
rTHiy1FkoE7KQL127z37915ytJksdU8cyn+QzpaNzSTR3Ff3FEo0NK24zdHIoj9dF7LjKH+L/lWL
RND9r/SKFDl5wrZ/0uNIPB8fvdE5iQDRHdfFJWLf8GjiMOSeGxtScCY0sT3OuqGzxVTAq1WsPaSH
5Zfv4gl930A0GNal1yE6IzLJTFqJcqxpvJ2f/zf0YQ9FURiPmtdfAh9v1RwwBf7xLuZY3CaKftT7
4uB2GXJdurFhrHnGBbN19Hffp26uHB+f+JkHqFSJ1o9mi/cbb5TK4zHZrWana9GfvEWODO+5SexW
TauLuVH9egsFSh9J+5rsLRl+qan5YHhZJWW2mOCM469MKmEYbHS9fmr4Qh19VJJjxlF/FAwm8BjU
p/+9SvxlT74h7l2LyU8pPvaWB3huYqaYjXzZeBSoEg5P5YtIgmCKiXaSQgDokzgYRq2L60PRC2ZZ
HfEmY15Qj/17eSwY7ouqkVrQY4fiurb6ftVWZILMGfsuRvvaPvaj64IElQLHR+Q/n23DxMI2Qq/p
GMqqSgMEsO1D2LsMQFWHL61Pgvt9nQeiZNvxCz6hygGIIDGdvhGtRy0BrqrHqRG/6zwxY7/2z31X
/vSt4soWvewxFrIjjSD+4p/gg3ztJ/jJCvjD4S+4hjfDjWNeuT/5meS8wTH/s+0vG9uGe2vapgFI
GNa6ioR6/hL8WJ601JLaAGTwalaQzLqYtq9dSYqCS63JZBYauMTN8m2ZOGLw5yqxWPep+M9mC9JU
XJezq8ErlZJb0um+8JMAWHuKSj//LB1fdvxX8z2eCuhMaYW7gRJik1c2bLok+eE3YZ6VYZIcZieO
h3ipPOG5WJi0JkFPnqz/xLzkm2FRnPk6ApE8+a3tRVKpV0Reuh/M7qq7v3Ddl5X7r+/g/5O+SbTt
E/mYuVXpIwc8UpLnF88GI8V3oud/I5NztHP/lNxHTtHP/SC7SK5ayUjpcK8r6xSFZ+RXhq5/q0eF
jYBOyyMVeQf/t0ykdUuVzA1W5FIvRcVig094j1Zjq6L7pGfLLuhrPD9TPTBat5zSNZ5h6bMKAhmG
mJGWXM5a3EheT7DtBxVBHwB+pFYjkHOfnsXrr1dj/fjZNsPnESKlTKS6VlMaQQwPw+c/h4PcnLtu
neteOSZhT+11Glqobfc6Mtnz9pqv+GlnimdOYMPUncNGKPQ33Xu0ZvW/aCfWBUL64y99DCfVK8PS
af5J/EgCEpJlb7Xn2J/48cS94IOdRN8NV3/7vithFHL9FPwzXxGFixtptreadjBg9u1AyP8j1FhH
q8hhJu0exvj3jo2lFgNAti/6Lm9tbKocLg07pFglh/qtn6lNsr3YhEPz7/JVNIDxvSOZambaOiKa
3uGFmUmkw1fH+coRF7aKgEt46FE/tZURx/HP/jd4KOAvM3kQpzvGjznlKpd7hWAEAecdqyRu9Xhw
SuC9vjiPXbXUfH0tH8dRSAiqux1xVUrsyro1TYmhGnOEt7CLVoaCXGZQ2yVTEKvhMsU7Toolp61d
Vrz9juRRA36vwBEiQnCI+EEAXjYRpPIZc+BdcMHmRu7rLPvyxhaXbA2XVQFJ7L53PbyHYa6o71sl
mcpzqnjmBtuzH++sU2V9m7+No1EZPb2RHKsXPlvH7/Cml+LN9XkWV8fOg5bhH71ut6x4KUp/b4En
N/WCZM2Y8/iN/wyFyfjjxy7e3erVSHHT4K9FSivxUKZ33f2IUEIjNBHQvz3tLT+aUxfwwKawZtIq
WCXZv/jerAXXI8wk/HJd67O49MiRD1hbiLysGuLNR7Ifi/8X/dSSFN9z7+XbgU5cqPSntjVkfDai
n9YDdCBGmTnYupYTASPLIpdf+omd3QpruqZnCABHO9mLDYK9z84MY+0++OAMSUhxjRvxkvWqXukn
XXFsncc+oUEKKV3g3Cx/z/i22jP0OjRS1gHT/+jc4ZZZM3BmWtUgsD3XbNnFDTdgjLfKrnIa7VpJ
xxmzE6gzRkpQLH20N9OKTrfUAY3VjgtJl2Rphj+8mZhwVG6t+jvfS/5wgjkCYONMHxgsqS24rYQY
6qdRBau7eXq0aumYz1W5sT0Emq301tWA+D5/0iy7CJP1OFcNvsdhmESQahjXD9d1oiO0imDuRES9
cyMxAOcUmaSiSD+h5y87ImH9ceEChS3XwDt/ZKW0uptMeBeY66rZw5XVXh2GSd8qfLPJumOMVfsM
UIZc4RldFzZL3BRNC6b3Pmn4caS64xezdXbwcDSe7eDMV8vs7fveMITM9tH/mtMCu8lJXOehoHdp
lEf1wAaChD/HyH/NdOsnOX6SbHzorVggENro27K1/h0NNaAYjgnL0GlAPlbatwQgtE/VSOkG4lLq
XE1oWA7gj9htGmylauhtQcNhOv/MnyBJ2qbOqRwJek7b4vPXSWBDshHYSz2u93TDg7GNVW7J0p30
N9K05C/Sg5PlVKZ2RHXDbUiWlxkevR5vqRO1S0KcQOEKtmOrMLE+r9Nua5P446jjV3wrYkq50gEy
aBZsdgtI4VRf25jlYBTkLUMA4YUJ/Nm3miXmy980DOobXQxskO0Rv3F0Db2lzS6fbK+LZjD8sW29
bOwlsiAQaV01AWUfabMOKLYFykq3sJcfntWeL8d4BEEAdv/adnIgmGTfooVRonSAo3NdBG0rpuav
QCDJyuIvaawUmwc0a0AQLA7pgI5Adua4PuaZCi02lc9g/3VHePrHvvD8sMdgL8+TyXT92l5T1Txb
R4jhto/vTZu17G+Y3p+4xkAF4WLv8bZ/bJfX/kGkwxJ0ZH5Y3t/+0afgnZh0jCfO9+CX8pX5i/dD
v7w2UEKtk9n6ZHbfDfyzNuLNMAhAX3jksO+sCe1pHvuDzoaxWq5K39A64KgmJkvD5qaq4dpOFAMy
8uA17PaHI6l2dkzyJS8uOQeV3iMbg7Bsbv+txDD585mfJklu/9cFYf48/ZORP/eV/n8X4rN5n5Q2
2Vrs8ezZbXj2+ycMxhweREp7qPsa/wetq/sw7TSCpGY8fnlMS9vfQKPVjjcjgHyQrUf02A+sBanm
RXi83BtMuVebD1cl3X+brQXi498BeMextcCr0UwlONgtTZ3xf6kQIn9LfTijDRZTKb7b+eXvtMeU
mGcviV2LPFqDrrk2deYRW5jZtuC+wZVCAAHRmMZ1Fn5N0Ij4EfCDbX1HcoDRGnAX5JJkCVXFMygg
1K/OhkHBVs2f4VrEA76gCaWS0X9K7JZaCJcQewexEq/9ajwaayJJWEL4EVDK31NsXqokZiOVKDze
5czhe3WXC3gq7DdfEP3sph7DKXkWX6feY1k6s2g5VzfXOk8tpCbqASOpz6rPmGbDruTdyyFCZfI5
MPK5nMwEA5H0SwKVPMDemgHzCQN/+xWTeRQcRSISUWfHRmbNpEbkHAF1GdOqOLNEqiHPvhItTdBy
e8eFmeca5xuGZO7XdiM/56Kzwsmynk0PxcsN2yOFUFjZDtIMQsZHdrsno+Ts1+7n3TjO+KhVX539
F4EPczztRBH6eITxowWWcWSzvIw7t/+iX9GvAzOVQCS7DgKXIPK3xXsIdKCQSB2QoJhd1paNdsqn
F9HSk1FCQPiOz57BuDoQmV7ldH2CqomqSlZFcJAyDt0KdcvWIqUZVWMH89PYzaevosiqiRfKxHIC
GHT/mcH7NVbr/H8nDeNhCFIAhWjJmWkBYu5kIalYcKewiJxLwxX6UNLI/9g68Fxt7/mwwDaQ/Brn
yqOTKWfroWlg88K26ZwJ3xs0dmmmOqZt7QSAqbyjT3ph8oZh3jhYfW0q+GS74YMd06XZQJk3M16z
dTAbQpgbhrCWrDHzrWIWRANS3X552KuhUsi//mPEh4SAnWcdbrHkHHO1fVX6UXJ06AZtPEKr/L4V
Jc+tlqnue1oOCxUFvHTvHb5533Se/+3rWwi67Wndf7aTQM+FWh88fevfF7Zuo95sIRcbT7myvRAT
BNt0zpfgG5bL1T/p6jMjpabJODC5K2039Re95qWzBcsgINUzw5yH9YnaknV7PnjNSgDe5dJBEedu
k6OJ5srEFYiGE59gc75xMAcVAJ9sI7LKChtm1+MJi2wDJa9hdXbib3TD4oPkJtJNfd9nz6/1gDUu
n7ftF+3JcbAwyS6GpDh+V3bQVdNZYV4dM9u34dx4EbgFzKVONcUUZwklSSuwBQ6SPj7V2b496wdq
8QzvXcsYdAPI59z611Wa4KLDNBBalqXWefEoK8PDcwSB4t1PkRIoo8mS6jX4BqjBph4sPoxow0GN
r1Z69vQ/xHBzjYs1ZbuZJN+ySTQlWd+OAYYGSODEF40o8lgQldRT80wnA2eZjhl/VuxGmfAptm0c
WVwrurE3tVB2lPjLXtsoISxXBmw1QSOd2+j5oI8KlJRV7TFR36+63ukw3PYPf3xvKh+cOB4JfXW9
XTy591U7plAGLwog/VqwzUr5QkwPjf+DnVJ65IzNNL1tvH0o/BE7k4jjA46fAsxe5QhULM0guPDs
MQwyFMOvm7v2rwkhsut4LSvfrvuSo7rB2Kd07ZqiWBXtMx+lhINIopEx9s81WT6/OtNfKpNtjCIn
Y+ulAEW4NwsNLjlkWObua1z+9Ww3Oc2pRs4MMRUep8Lnm8bLKe6Jp0BgX/L4dhPbti8p85qkAOdH
mpjLDR9PRdjPKfT4T3y6RBiEyl/od4m/e4az0Pbr9JSRbn5zbJwmCumLemwWuZfWplnB9I7m78YE
6S+6nTwxPIYbv7mbrItcJ2eybPHpZ0hL/OZXI4w4lJ9g236p7Kr32ns4YtnaWA9WLwBWkSvMikfL
tbLJlDbp6iYAKPXPp8vWjYToc6lpW3RSCq00SCEj08tQmZqw+phrKQLCYLHYbDgEjInsxxZq4T7O
MVJY/6MGbroAHv4Kj+rLvGw6lnVB63hZl2OJ6voYGDXGDczhI4U45LumjTiOY+Vd99I5t6c9f/fF
Dn5bP/bePCPTP59OxhO5zf/tFWYhQAf92UBib7SA2UkyDGFt6BVMc4uJKredeaIXQWlOCrs2FKRg
qF/MMqKQxf2/B+v0/TSoAK2bfNh/4xWxD8wDQBlgBiorbXRufv/d/Z1/ows9W2wef6Ikrgm44tFa
EvISp+LZpEwwUT3BBotYpprA5+I78F7ow+XOxG2gC6hDak68tT91hdlox6muVE145fui/jx+dLjj
SOY651RZh6/q25me2Q71eTp4D8CnG59+Bd0W+HT//on7R5fa0ZduH+LNU86W6pCf69By55rzfcdz
jSOG1GtdCg04pGMajvj1+FIsOhqsU+1RDK/Pm/wkf1BWAs+uFZbmSEx0YXDCGFTcB/a07qSX0+7E
+za0yu9tLGMk37vWU4NXZ/ErtqYWzqq/WyvNoAEtJHSRT4flu2LBM43C0SoHNqtNrbRMg+VQB/Ge
HYZ+x6lEoVZVASYG7EfKuHetwCSMDKhE2ydTL6T9MGLdNF8TXnS5Qbi/E7DPur2pYXAEwcfkrG1R
DJesi1qYuvNXgMgFyjR2ZyMJmYPSztdV5SMGCmVmwSIe3gYm+w5Cqh5mwxav/bSINs4HCWOcR9aq
hx0USLexeVh2FGKb0b4xSE5+n3kVejPZs/Nk2ymM6yDuyLbW/+ZQ/5JmkguoU3Jh59x0ubLUbnNt
hFGRIY55ny7iFwOmQoGFMzAJhd+tCho1iChH1qOXuYCt16Flmy/19t1jLVEfUNVdyu/eHdKK7osY
KCzrrdzFOCydWj3z7brM29q75VGoinMrcm5HIh1fNZA5bnG7Sm6IFB3r8PRtIZQWcVYRTKP5v88g
VVtMg2hmP3sZSP7EezFnwMF9oybD5Opsx6lc3uLF4A7zXcK+z0TpobBM9lpIZL1sYYHUUfQhXyyJ
9+PzeDdc9uXr6JoX0UXItfogRxyryP3YVFvEUNwRdfetENxwBZoVA+FWQFaVJX6ZX4IFEu/F6zzy
nN5BQKIoHjl+Soc4LsGjKRGqnJbJmjDlC1T/TDvYwYRuT9EY6HGWGp+CVqhVrqVAmEuZRVse7cQh
f69kGs/2shqQuMV5Ee9FgucsDym7faQXqE3v4vorS5MASjYHPpcvWAPGD2v9pY9PX3zkMu1YiNSU
T3+AkfztF2yFdfKuHnq7n3VZ971HVJZx2JASVIJe9g/DTDkKQw7klawyZVNLTN7jJ+EbUQ5nPTFr
aDtNZMphhAqYrQh2UFgoPJGIfI1dIM8AC4hxPABHDmICIHOTatAa/SNaNRbB9rf3C1ApoDd8JolO
SrzJzhRc/5cK17mJSLv6j2ayLl/Ks+ormuV/B+p3Jv+3/Ge8tSyOsaHcVFHtRDoiDZpm+OVszxNb
ID/TCwcCXbx/xbE5mXGWuLdXjkNCVURZoFlM0R6sr+PYrUGoG6w5r4Pn8PXzHG5KPaP6EoobuCJ0
vgrtM3u/2CDZCqbUIU/NHqoUPeEQpX7V4zCjSuB3jnu/W1wjaCJ431i678Pn/8yEi29fOMzLqcUB
KHsWQ49iT6hYQ9WAyI/bAZdXu04ygWRS25MPB1UUZnnepqMWqIPMvewiAsXOX8jTnDduBXeNMqdj
M9eXZXls74bjRdpY8S+lZ8TSYE4YrnWUiBdIVvpZ/j61gp/i7PgfMyKfjn1AEEnyAVTihUthNvff
oZTkQPfXws7Z1MaIU1ZEiBnM9ja10EYYn5Ea8J8wa4nkkRdzDdxfzpkMch5N2mFCdmImHP5JROp3
lCNJNf6r8byO/UUHDaDBH6afw8C8cRbDAw29Jz+h3rQWqz5bBoddJ4umAtePN2Xjf+MSVN/iq7mp
/fMRUhuvtEVIMLvivr4aBN6Hh5h2MgyUEfucDplBfLHtvwaIsObkulrfId2/gDzcMSYGmJaQ7wZn
fhJVhyEk5I3ftv3a0PWEzt74n3qO3T0+1Lqc6XokeKnn9/VbcybIrjQOAkUUSOIOGvi/aQXnk2Yk
CMSuzGEfaqQyP2CVLa/40tlljtZ/CAPSvWV/9qNI01Jt20Ffy1rSYtv9Be2YeNT89udM40Eo+i2K
LkIJajriGQjms+rlDR1ukFKE+h1WGPYI5VWQivy7N0FVmazwFlNgnmrHX5uTFwgCs+C6fu1nqjc8
wUI30avdurZhhW+b9GBgGnmnHpvWg4MRFXZl3cCrrd575wKRwmwCIIUaisGGCB2KBxzjAtxA6fwV
Vi4SDiMGHT4CIg7WYRDDvwrNjDtzcZC+S2G0s/ZlA5OJxVNrPdvUCWJaNqO4a3HO/4A/nPTLYPYQ
oa5Y1aL1XOc43rcNWyJzqUCgrd6tYF+ukHsGszTbFVmUYT1JHNzYrIuywoA0b4q1bm/H8boLmKK4
j8wjHfx1cGPYcMhYa0ddbvNU3vYiupg98wuYfHvXPX2Ty7jCDB6Cq/ZxRoPRepV79cERYVYY0zxe
CZTlP9U8agtW+JFkVFc/WtWuYEnP7bORa+JEo/YA1fiY2UCUD/WZbRThj+QT7LP/df/3RUTUQ9Oy
bGEqtVT4LPRx0DphTz2FQB7wRMKtixui7YPRBQNMEYEGQvym4sGgFFfriEEGH63sP0EyMwbu23ZT
MMfGp6OsV8TDsZTFYcpwKKUmdyuCWw7jj3Orm+1kwDkcJnQ1vr/QKONChHBaN8dZ8dja/1zThXQX
0aQfHyjOi0wX65FSxvC4khmli8MsN7F73zqypSBiAIzSbPpkizWH5tXVdKAQBWmBg2HZZotFB6IK
LqtlA/1wG3pJtVBuEFSccSZWonr15jOgb/DJA+7KlnJeBrR0WgmltRTw0q45O1bWr3+r6WyqucV8
Cv/cM14Rr1zHBahOh8fCrmyjigb9W35zLv00zvI+X+RiQuvC3ftUzyOoz7YedNQ44FzkmrEBEgtW
Vyzs+e5H2ET0zT0awmEOsAVrmYQFEOhsyV3xYIMHd4Rkr22pYybig3Njww4pLpvTcrxj/lAgx5yS
0nkKhH6N2fY53COdjGBPfHWiDEWfmY8JYH7bmwWu1wHV91QLSues3Z0DVgVmfasZbHf3LoRRc9do
oOhYlSxxLCkiBKklWxywbkWkRueHbIVsBZnI51LneDJbs3Pr3rpK5lwNIfGLW011GdzzO0RICE9x
ffZsh7jhJLVlVI71A8COUpZTIvLCKNZ4WszGG54dVhmBj8wSOYR0xUMC5UnRMQw1keIvRO2qyCQt
PPjStDID86I/inwY9K+wCX7HdJHvSyHGyyX5IxYC6peYn7BUUWNbJBzgIH7DnwGbQ3gm/bJ8t8Mk
/JKGdVXqabZLLuV2/M8IJTJwzXVBptWUYMEKAV/RvvGYXBc20s4mR2amxnC5Y5UPstk6vxhdxr8q
wpitND3Sq79701HS5tVlEtflpwyjQ6tVwSu42DysqdkmvLGnakPWFHjawMjWp2MWa1zbsnLD0uSk
5Rsj59OK/uzZi82eC+zdqnUDBar83ICdc51VZmLHsuM5Dy3Ef5twgp9knNj/Wx3WySIFBCo6W3aC
o2OJYJrgw2WBdENdkO8R1lHDAZFy81J/BPVlbO0FC83WZ0CYo7zJNUkYF+rC19xnYnq2gJEETaWR
zfhZkUAc/CH2nhdEKo+aKSkDQfsSj7n6LFIY6vXsn3TGY01ikqPo/tc1ttH1bLUaGLDxusVJbGnn
5plIij25vr2QYyFXPtU6U6Zadgq10EkRyEbDhIeRQViPv4+hJV6+9nCjHMRWZAf7jTql8DC7U88w
tv3XcZtDepIupSRYaTl++H5qbUkQzsqmsyheOXtDQRGaLXF+9ndljENmsavdx0ERGurCKbRPtvac
PIDCG3Px1LSfqLyJJ0zreNk49/KJAXC+8UH6W9cNjoJ0ON6V8iP53NVDBLOcC0d5F1+baH43ezTS
f8mB5Khqsnaa4UexUIo7VYsXk+DFVC8w37zzJxeWKdyychGsna2l2jdHlIKxk0TYt5HeZlOE8cq6
mWo/u+/uqRHIiuaeErJSMhJKCI7zoXPAqbquW3DDbOCpTS2nM5uZdqpv5FrZ80tLtaLdVD/7d/s6
feF3KRwZSlfjvOIT9mFYO3JrAs8Lhbv9KszTtQfVuZ2aBxw/4//e30k593K+jyaS3derlAvx8Xl8
sGaulOxeURB3jVjv1UuCAxlXNGysjQOzO6nCo0wp9vN8cqeL9JF0NYtyMQsxH+rdyTYR1z4KNnTC
bFEO76r86aMrehpSpelfrh/zpDS8JIe+S9Vl1yqFx0e1hLaAx+34qUhOr+aoPAFy2W8wSmDGbWbr
kQQ8t2LJMQ2MgnFdi3b5qsV6Ljp/PNd4cFhcbPOtdPEy4xArgXX7kkVeTsRL0VTxuKoxuYqPco3n
uXzgY6IYwq5Cq1h987RJzI0nUVoByr23vS/Xjiidc2hzqrF5lt7Y4VjZkp3vRzt8mS0TugQQTD1v
RgL0wW5qX3jGxfq+melSlQNiGj/wpvEx13N3N4GOXsTQOyyinVgvXvNqxVdhI1p28Vg8J8iHjSdS
n+jJh8PsdCrJg0cmai5HoPlX/0kuM0t3N0iRo3W8fDHNodvetxLJ2vNeTMbLqrb9T+ZaSMozs+R3
peR/yReyaBpCTtxIz8a8CB+yFTe2eRWewXENqu+XN+Als2ZeHNn8hZSMsR67JFT1ZJWHU6SYfZbO
vOye5eyDKany/lWIfL1Ypma7l0vpFS88BL97htGBF6ig7eCrkRUS6FzEzeTEZxdgJTa7zbJYtN3k
d3JjHiK+jRH1q7/Mv1vuzba6+QsJHgNj0XqLE5wXbySHmbboONchO0x3u4LmSrFZrp9pp0rrps8o
sXq5K117mS0H3VbmoQJZqeCyEpXry32eHyhJcIaMGektcyuRax8d5afGjmQysKVw8W4PpiKdVNJm
dEIIoxV5N1IPQoxjf2WE/yld/rDGdt3777EvI1RdN0N9ru2+H7g3ZyZP+I8G/eqgBQ/SHQQffA4Y
WNur8IIici0WKHDvYEV7Pzlq2/TJSptUKY5XMpU+XUFLWvc/l1Zu8kYTyQV1LE5LerE8NVCnFDq4
MCBjDKPM5B7tXIWGKmrumQbMfEo9y2x0OUnG65nz8HTpcQROsmd/4711/GHy0/mk5wxUP9wRL0OV
32H43tVv19oJmThTxeB53pWPl3nqVl/LxpOwEUhAJyHurRw2xoHbcpP0Ja26UwUZi6D/zneRutNx
e2ua6jHD0z0eot1ofBi37S6fI38RSZZQdTJqnexoc2PQq2b2LXSVyWDP9AhDwEv5lvzbPFfF9J6a
25/4F/5jIItqLQsrVllF6ptph0HU8zyPIvPe4uMUbDnDDkq7BWDSz7gF09QkPu3irsTM4T2hj9Hy
1n9N617HP3r5AuhgSlEbi4L4DEwgcn8y/DN9P12qCcYkXhGEBg+iHnxxKFB3c1dNdRId9VDJ0WoH
Klxnu5HEaePBziUYupn5O8jcL4EshACVkLcUJGA2t/HS0Y/slTQev5ZWrUQnEqzQuFbk0/l5vzUJ
HhMJ48e0kx9txOuosmZ0RAVTY/XynOJkAobxYyYUd8dbvNKQ0TXhtgFenDylHsIlpoWXlFATmesY
QYfAKNV5zXFe0j3zB8Xf3AB8WX0MUlWD2WNrWky1s8VT6T3PB+O0W1VoXWtp8zmVUr3fIGyn+DA+
Ld1xB+1wCcae1xEx739pT5YBxLZxXDJhPPcSkcK75VImX0WPTXRbOyMVINvdC9FTOzHt7OlG8Ofm
p80ooMrLX10JtdSezHTyYIiAGcnDB9dG2lGcxOZOpRCSgn1KZQStg9ov/M7V+WKoTjL3Kr2Lg6Iu
h7UkfHjsDpiUh+mYQkkFE4WqQAeqRi0VNtu/naHYmaKNcVvi2pnfdH5WtZ8b7yUMkp7tU7egoTXr
8rOy0ZQPy98b/RxSQvDXD8qp4bSIuWyqyvB2JH9V/Bobq4E4oQAQ6gaLCd5raygxjGrJoX0Jhk3B
qqe9aSsMB+wQhdfXkMs0edu0X+cKyxRCon3jD1a5qfxeEINAvVUyaH4xZqHNXW+rWN3VAhjHGNcR
pOjyDbFWi5VOGMovS4/GMKQtexeDcYKibMsExIoDkqqP2PwghpJRrgfb4qFEKoe0AB+Kky//A9Rw
ujKTGwhIzBEh0n4cQ7Ra1/ForhVccZeErRCPsMNIAVMxPOJyCFGdc6jHiIGYsbHkR4DgEjTBujiw
TnkcnJ/U9dp41wCccoMdwZLQQXjref0Gh93ye5RmmTUN7m/xUF+z10hJyfr5OHlMeinDqFLPtXXu
K4NGlZw8ymHYBvEbSVl7itp5mW1x8U50sw7wL5HGAM2875u7Ew5CcC0b/j6NN4oFMwJ2hzkUkXcv
muRb/USZiZsZbGrxwuwCCQ4MKON4yHWm+Jm/tGgY6Xn7Ewslhz+cDdSvoNSH7sWVQ6cOOrDMIDKI
xZswCLEBbqIcCJOtQoNas4DGGmi0urywcvUwpkb6rk15Qj4FjBKgBU2K14F5osWDnAbkT7GdKU2V
UoD3aqrJdkunsM6/MEBy7dPmZ/3uZByvAv6u/VhAiYRIp4uoEby1BvYItz11rt2YVS7uWCG8YATQ
bKrx/Z/hybksLftrJbFyLublyDJ9/XPbiuH6L+oLoB3gCBvSCy4Uj7uuaaAOc0W5QaCuLQGBEXe4
Ew9bNmO0D0YzhYtZXqyYJTNQBC6m62p8x5uIQ5v7UF5xztTi68Qrt3n0J4jE1u1U5zTJVXk0VMMB
MbsUwyTtbEpeN0+efwYfjRcL2ckaf2hjELr84k4m6BBO/2OTxca47Qq2ZqbJ0Hj/xB5M+9+ItoHJ
3pHGyt9y5mrKoUlSikwiGO42U5M2YX6wTksIx60bJ6d9HHuHNP/F8mVZfH0D1Dk03aufvzchn6Bj
t466EazjFePtfdCZqRcETz/mILjai9u9ZCz9S9C+nSq3kQhKGcazPSVcvPp/JJ3XkqJaFIafiCrF
ANySg4ggYrixtFVMiDk9/XzLqT5hpttG3Oywwh9ot/6uuauoz927PT7WvPIbt/7jsdpB0HsE85b3
Pbn7XfQdGtBQm/RGmMKUd4fkwGDaT1bE31BMAyGlwopCE3TKadPImgnDg/8NJiHLXWvWZH4RF7rv
AbP77fA5vmhJYG7KukSFKDwMv2uUg9HfQnIARxkMwi7o6dyi+x4Cj3jjXMZKhK12/4EfGLVob0sZ
lhzu7DQBnNB7yAy2IAr+QRdBCpq7nAB8OrgrUOgYIjbIv9Of2r+CL2om5782dNN2Rk6d8AKa1bXT
Zq0BraGkETOKoFo8ZJOEZKvBRexd/8BRAiQAxAnFo6BbeNl0eK4ekIGVgeHu4Ax+kXtavv2EI1H0
duvN16V+YcDzoXiKrgz7Sx1/YWBglBR0HM1RUUAAYOYTD0SierKnVWzuRhqH/ljBI4tdAww/7Yvs
ArTKf6c//eMntcUcOs/qQzqH/d/g7DygRxHP32FHTa9og0KAUgcNjnlHKbo2IuGIge/W6AGmvB80
lasHYP46NCL6PJvO8KfjRbO3jLt5zjEvAum4EaYEbWczp22wkQophzKn6n2sw5tDEDlG6MsltKRr
gK4SrYGH9dtJKdz+CCBfcEwk1EZE/Q15LhLgQtrc81CnQ0N1ZlWjDcvkYfvIr/kJwMYOMesZcQCA
OiZ6SNERv0gSbryi4TsefLLyDRVXFdcIKoXFcaBj2UjKnXP0ILjnd6aU1KU8RyGAngIfQwC5FMKk
lULlWywAVapA5ZjmW4olxpXyBc9fH81j+W7t7IqS2nRvKYBew8pmHCeCZ9zFSj+By09mOrfVwZwS
g5ERicCMemtmK2vnIuGFCvU7bTChKY6R6DE7LnZj2A7IlzlE18wOMnqIZ566niPYLWQjDvdDqPTh
R9LFsp+rMoLF0EIhmY4MIz4PNGuNnLzFg629N1JxR/eV3TzNB0I3ku7CiXOV+iUiGjw9bNVeG+wQ
aEjMg/ZAoV5KSgMojftVSGa/9ots51dfREcp4WArOvA2hb4PMDXEuzCjstY/2Ut6iYj0HsIGqHzK
3pD4crVgaiOYdvMwcnuBUCqpr4pDBx1a4Fxor6EZyw2q2CDyo3GZPtZS9yRvS5GrZSHclySb5CDT
c8T4PG7hefP4U/MPhg7o2xJxejf8at3X4L631LzVb8L9iY5DlT7NWD145Hb34RHDozreIxKiBvcV
xCRwtlB1yKAo9DYKyDeAHlErueZHBDRJiZAAy/eDA2hcPPIkf97aRJmn/HvzwSKQrGiT89055acv
GgAcZWUGdIFMVxWTzjsxYtKlNNoImqVHOX+bq8jrMfwh4q9ws7tlXCJLUgqsXk9Bumuw5qkGgqTn
JLls2ElayekSE+tjFkc18vGVghZF5b/5ujXt4gVtvbF1RWMd2AHYuGpRL7TkPiGE2eZwBeoNITtZ
y7lHCb0N6LKQ+NGez/RdUMNCRz33T6QEKWZR7wUZiEhVCsqB6BVqOyy3mNpx8w8A8eEQArVuJcAZ
aVfQtpMjQyzjnGZp39GnDa4kGgVARUL0EJthCSlgjweA5gmj7le/qY04xslT5hr4bn1WErl3sSOU
1AL0I05w3CD902rz/vvePb7FBxC3UOjjBjId3FvNBsvnKR2kP+uNBnaPQjV7AewH7mPCKB7hISB0
SDeGgPrq4kvXHXHGcaT+RhP92yM7E29ifs5/3MhVcfHKu5ItfYI9Ijd8lj+CCq7PQVzOHRVtLdBS
o04dE7BpLWduOMc6xyLvioGdOiN+O2xaQ/VNqN+O54vOkOjrhY7t0zZactH64/MHLvktbc40whLC
Om7gsfe1g8sHA3X9vHs8DG2oXWyUtnGy5Cc8eu6qe3H1dsQHoFzLr7ZWnTuCnd0ZJyBCt59TODdI
M7Bft4kXiQ+w/zr/ubz48HBf118MQ+3QyOqPvb/jzyddlScKjXvRFq+B8wlJAMDxt07PuNXhvQ6h
bmtSMeZiSqdXgUQgvLm4NYBJ0GrvQbflXQy7OUTzmz13TuZvH6j7YJCNOBVmi6FxdXTwBc0eAdZ9
B8yPsteDPbATtlE8OxHdvjlvDaxanS3+ZZ2wc48/rFX9iixodqJU4h0nByo15cOdt8R/sNN1NH2D
B1+A9JiEB31Eejn7kY2XANlj7wZUXtR0P9EIrG1a582guAI1JI99AB7vUKhVxNHEY1Ptr5pTUZ0R
2CVFcqe4EDrTmKLh/+XcaBE5gW1sBY2M8nxNFAG+jH4oOoD85JPRF82kBU8YviXAIhLzC5GqF93g
gxkV4H3k7rpcTCNhm1sKAqRkcYKro8/+8cDazASAXlP37vKIHC1YAZ5ALQO4A6gMgiItb2J1VyNh
x7vmSKEjDIBUIKBKMQ8jSiK25wNDr4a1wI3wzku5FTjXvJ0Ax1tMcAnvz9wIWvURBkOlCdNCsGoK
wgnvqaQBFNjl7laUiQcXwnUt79h0Q1toBgJC4qPWjHBNdf45pc6dEM0TpkZY3+kMNM6Zjpp1QNyR
4fKGcovcmsQ9XKxLdZzUIqZgIuV+MfIzeigPdR2gcnOB02UiI4u+7MEsHmIMKc9DRlPekVnEkP6y
Fauofg0hhoiXyBeUDt68yTORRpGko/Jdjm/UVmgkgtpjFGhj8em2SI4QwOFD3HVsnNqjORJAOg+f
7762jEu7r9mpDB11Ifmsfrsvn02mhGBgQAF7iisTSL7bFjE0NWPcqea4qNeAH2YPc+bW6uanL5+w
nS8kiOTNAa0zosg48Q4XfyW3pEQ8rwzxAkbqgrAW8g5AZEo6q/KbKWmA3O0Kz1BztbdWcrHtiKmD
CSEjeHEKeaLfqfzaCraKD4gROgWTfbolt63GhzF/HrQz+UXAOCg0yHsIUh9fevMORJIryO93+SX5
oE3RyiAz/s1YsOaIJjNVC4aTyVGPCYXhxwWIG5/NlRGk+H5ZaYovJiuvE6QoVzPW3GjtFATXPAuG
EaxOZyW3y1vVuIqhbMTopiyybl9yT/mRjBlplfUyN+kKqCszoxkwZIJImFsb1hbDj3QMDWZmQTej
egCJwi646NWWWdDhpauXn2IwFBUrUUeWB8jXUD6KfDoaSr/7mXTM6ELtPQfpEqhxO27g4gAGIrwA
vgDCWiON0sjo5tNpkmmKDxg+cwI8p6fpNYNYFPuZpunK8q2mg/zVajEcYYLo01211fHH9NMUhQxa
3GbBQ9us7Ca45AW99jjapKDZpJa2knx464yoiFh9/KsXYTj0AQOUgMQAAQJpQVzC8v2IGtmkMkm0
+WKupb41WrDf2V9n4YcYMkNP4kL0CtHBwwyeFXzljH1ZFDiKFW18/J5MNgX0h9PhENlwrr05eizA
ucNAt8zC7/MZnP4oHG74ff7ZYLYAtkPpyX0ybVi/V7tg02TR2RW7SMOLIj7skIflp0LvkBcCM+Gl
PI0Oo84StyYyAF0EQu2CqMud0CcsfbrTqJvgJkQDFo6mjf6VuWJMWH8p5QWAAiRnxYoRNymfyDxs
mRNWV9EAifB0ownKC+i5iYIMzx72eVJRMOOuYv4aTewYHe4PH9YB3kVqRPlB8Iw8cilO8D9SCnhh
3I00Xx7O5G3HkzgW7i2wBdBcAj2aRE87msxeTiwv4iU/ui94bprz+H4C8YpnxngJusZ73GXbWK38
kW+jS3i3WU+8vR3jrWPG1FMwwqY3J28eI5SXcFcygBoJ+cGE7cN9CwghjnlQk4g7mcX5fxrzLKae
EkvxdKJ7kxlXiyMe1XCVRl8ETwCW8GRdexYnydbiZ2AVbduN7SJ2c5fGN6Mn7zuZzeJYhoDXSxEX
S062xfq3FI7WMH2hCzch+LZYkRHrfvKhrV2ZVIYYLLlVvsVNMpmgUMofGTNQx24UF/HWtFNe+6RB
HqWFzSMDEiy/Y//uV5TLaxNMUMQNTDTbTpLEZVJoZsGbrXjnqIjtWeKCa3I5peSstOHmxPI0VYsH
O+HVk6gAK8dhLHsGC52ddR+zjVMitGpM4ig8oQ4uuGtqFrnMVqhhtGU5wfxuRo7GxD9ZtzH+xdke
kTvWHUcmvpYvilOa/XxxUUgzlD2/q2L/FDQgWwGHjsv+w/flwKG6DcLrLIo88v7ooPU3Oy5AwwoN
thKBMrmcYYvUM4YFNng1rvmLMZyr2+iz/wmBBt4TzfO+HD6EGViWK70VWvIQfuAxiKYbGm6/RYTA
XH+3JOLQ4VezibMKne3oFsH5xAIEPAEMkjby5gyM92ArWV2W/3fgWkSYRZ6bz4kamJwieJCQCfk6
Tw7ZrdZUzsqm+M6jaywaJjBLveaQAppdnHjkKlgzQfyTSYFQbEJI+Z2BxER3V9Yi8daygxLGkTZ1
zifA8ZjavL+ScUHZIi54eDJJ2l4le8F70MiK1W982UPvfHR/RaxBcYSbIVDkqJCPjC4mw8wT42pR
SRW8Kc9GftYKThRnObJbAYGGPN7OQF6gTU+jx5hnuWfcW3u0jHZDcR4FV8/2WSYnPFP59N52VPKz
F4V92VRfjJyY2fDefa4S41kJoYbpERlUjdh1UvSt/M5QQaYGJfbw44nKZk3QiBsXpQiwkFSLxZxA
1gMYJ3ocgiMWxXbqyWBl26l8jzYPo3Vns0IWiHK5xr+i4gQmGwwFItemPmN3E+So+KVv4a3IS+W/
cmZRR2aECMwI8hBktbooSCAUyt+J+G1C1V+IALMRvqQCk66xRCWV+Rxp0FFfpjLd2ZsG0Puoousb
7WH1nr0KVfFwH35oNZxHaNaeRx/QlRjphFdPdPY5d0CX75Fsl7mcEjwG1LCYrwwvin1Kj0LdG3+b
2qduKYcRkNdM2jK4tLIN53XEC057zp8a5FF681HtAztLQ2YqoaTEM9wZNWmaGfh6fHjLzTHkmW1S
OTc42CW4U2eN/i0EUdODCE5hN1ToQzC6Ltgk0feyS4pC554gchi2Ha/jeBDFfCBMCPUxhuAl5Agq
Wkm1ofZGesM+zavO9ndIwMUWd/rjpmVED+KyDKIkv/jNaYc6X5uoGluTJeIsrGxWNSjDBweU3K4y
xWWbaaT6Vw9XKnCLeJhw+7IP8P2Ush4TTFwUsJYAmg+gjhYf6BCm5IlTGtcPkJH2Nd6GXCQS4eBk
z2m8eY1hQMVwUCJWQcA4oC0OwLg5LECkyhGqoDutegLMRy+dSfhFKPclQshhR8ITcMYu8HxPjt0D
60sm0De5u4p7dRFiypC6o7wsIBm1ExJ8sOGJcjtHvKyHVB4Te9fgQzyQdn6LxN80IgW7btnSGhxV
zALJoghn2fFKm6D6ttRYL3R89t5Fbpz9D3F9iF10uNnJVpJ6cIRbsvTpRrAFSiBIKi0nRDxBgBMq
JzYYMn8k3pQtsmAvM1foCXNJkH+8gww9huYRgoxEGjgqEL3KXFoxXIDWZaatJKKUHUeCMzkfZJZh
jsF+iCChT7yKUBuCi8FlLHesZ+juyh/ksrclKm4CY/0p/Mj1yKRWSt6ZGit+OualXG3MzqlNiaum
yHKusVsGXE7F+yQq1MCBWTM4ezJf2LG4v9+B87v4mM8NnlZkdolbmx0ifEksxCuiGhPEx7IyWMjw
AdixQHGzLnyZZEwVYNwHl2iMZJPtv8NZwj6JQCfHgOxd7PGyefII7ZIZiDoBt4kytDI9A2TgPGKL
E0Y+dyWv+x+RSw7EbA/4G/N7jkiynmnsIHom7FrUYuwPD12+UOIVKHkjYpILLJTbYjLwk8FBh8aJ
kinf2sEdOKYA1NIGLJJb8vTufFWJCOShsoQhuKiqVra1YcXziRTbmMrg3WjLYUTC+AmxWOHPcmmG
1NzwsekP0q5MdjYdUZcbWO/sth86U4pvzhhL17wW7+VbDwc/Vwsbto7aKH0TpAfOHsJHhJv+glga
5xCMkJ/O3bkBnri5N/frXeyWJ7bex76GHNW2b/DfVkjtmUhbBpU9l+BN9l6EfLlhRCmBpIuK6R56
cgmrEPYrLUq20KhKUCB1xDgAVRGXG98x/aEqOwTt8ByPztN7UXcJgeaTQVDBko0dNQE6hez6VMx4
oitxCJn/fgITndiKdjonnqxehUWC5tRjvGUaoNEAqWFR4vIhoT7iy7E2UPI9fbgLyFkULnET6Dq3
35hyjpEDcSbuKcLTXq4iEWljE9B6BzJpYhPUCa7OHrjbx3z+aUMqctTAch2+DbkAYpW0dc5Wg/qN
gNLvU7KJFWk6vU2pd6uZ0iOnIVIkwDQI7qTpTGhqmETdWACEE34mn+AmeSh8BR8Kt0UOfLTSmpoD
byEHWAlCS25LaHb8SKIiOR6OjPIGdp88Dr4hm4mkH0oOj/ThGjuvNWD184BIy359S/lzUQiY3SLU
4K5AD6IMTemL4EMbEqw8aWOxExELSWoroZziRmnHBCH5cAhxKerJISNHjPTI8AFw0NToQdeNOENu
ThGlTMSp14NT8l/MAGppjBpyuiqim8NzKgiJpTrxHkATiUh7pTxA1Aj4wFMlXJENSU5UJW/3IwIE
qiFYAtE7BxKJEw040DhWTDcozSDPKisLspz4HXRrDBCIREM2t+LOJyYJksSZdcx78DHYFKgxASKW
oO3Uu5NsuLMZcfOMtGUyiSjIFJI8Su7Rje/gNSXCly2czXQz/MiIWyvKFnwIki1SVk5NXv+07Zmb
lCY3U2M6ECQu2oaiopQkwWw2mbBLkkPFZ/4CMA+MRG0FAdBCZpy5pCRPxQIPGlxtmzZ8M8td5jmo
jyjAIw+wKA4eMl8AXENFM0nESKa4XU5xgn5BPgCNd3EhBvrJFd0geJoZhowzErQZfS4UqeCINEIu
MlsmOVBKJ6cV5hJpTdqg/mMgWi7pBmhrHi9KEsDtYHZze8tkKfcorg/0QWZoppB82ZyDcnynnEjU
Dzbp1qNzLgw2QpCA+4H77REVk2+5BbNC+q+i/y2zTaJCeTjyFUW2Fi6s4dBeSdmOnIj4WtzIAMHD
LprTpzuDhqjpssTyFPkVHqG8kMSLGUtGSxImwrUSVUqy+ktJZwzKGc0IjBpNsi4hWF3MhPESfamK
AZF8tDa5QZ4bqOfZzQzw0Q7s2SR2k2Q2a1gkUvxM1iu3AJaZj66C/4YoarXRv4K+IrQ7mrE5GDan
gyitu7znHXe2A/4nb4dVNW9ylcF4gLy+gje+mORoCqgIBMlQ5v3NUEnbpTKIfAUHjS4WSdTFpBfR
7QsKQWg8FxzNOfFZhKIIwTySOhhRAwdhl1fG0Ps1+/cfSVXkeJNtQRxnOPOm/+t2kpBJHivxMJUe
FsH9jx2BvbOJWeUnE8akCL+SHOWUfeUuONmpnj3YhtDq74t8iJyR8wxLTBKPbqbxGlayVMTgJ0sY
IRQFmJNsxlwOhzdJgeQN2NhC+ZISFrXTFvfxTqTcJbU7OdNpMmUEEXbVIMqQst8WTn8q9y+rTmLf
kycBI2WWlPSMM2C/lpuTSEjeWArJlGEJRQgnfrkr24i8gaRIBEMDIh7ZG1/+htBaBkzSWtJTYiNh
pegW05OdlnqvFLJlMxYwyP9NmZqvTwwgThAw9uTt0lW6kRv7/yUFPr2v/dIrghN5FwNvgROfR84q
Ujzh/UpuzBnQIDOS2Ou3EzOh/8df7MxSryRSzSSgp1SOpYHW4QHAXSPUsgkfiTkR8AhW1Hw0tvoy
MYILwzUQtxMeCyih/8+d96vGRg/WHvVpiuN8DnoYH+88uRLZ8sFgZSzPbEG9Ld7vv9CPQetM/8eN
N4KSMYXUZD8iZyb9KAln+aaGwayeSRVUW8Hi/j/sdE3S0+RL4YzKFYxZyc5/k4dzo/xdUkEqEAmZ
gAIdNV108gmepv/jU9lGm9N6LLEmakNTyOyEbVLSZghwu+XANmg/BzKPZRKmEn/yPEfk5S3qWGNJ
i4huqaQS7cFDppNxnrwHBTxzPiDzWarlT+ymJAuTBbPCKnQ5dzYPrEMMEq42Ma4E8RJH4QmGD+MQ
JNloQ9pBTHmmRKEMXsTQksmQEhOC2SnXsX41E1oLhyXHstHDwQmUxHZfkB8MDHQZPj8rWgNIhKwd
H5alVJD9Nvm9NAbkHJeZyZeHWxgM3TXB5O/sJp4jy2F51b/ZhYOsVQAc5PKYyWkgvogCCafJzSVI
5amX5mNJ8MvUtn+plKRQ4ZmEa5/yf+qkRFiE2qSK8gMi1UDO1D16sv/nroJ4IvkCFXzCJllt6Y0U
QJu+/BKtIC47Z8pJWLdPwfWDweATBsjjZ3IXFFVRdKbnclvKOb3abMiNGDvkSWwhbYmpI+cmV6H3
iDMNURjhod+OsIThbsT2tsQIRWaZ7C+ycoXgKY+EL7Rz7L0kDGTkGPDiOvHLu4fXmCxdfpMdkHIS
j4zp6n6W+4PzQrtUddUaWRf3CfvvEKk790lVqOOdMIl+Bdfa2mPBipTUB/6J1zw4eu3f28BVUZXm
FpOmBTjfUHqY20IXcS/BiNSLTMgfooJJvHqzO8wAKMDT3fS9OGfnr/kYIqo/wB6+d3W6yb44Fw1X
8Qzv0FtshtfiuGgPn5uPq8Sah1hKv0l03LKUtA1dbdNwmx0X7cIQsHL4mew4H4NmiFv7HpE3kKQ9
nLvbhvlqO3Nau5sL8gtDY4bGVFQG86GG79nX2xaE0/706yFRq6SdcO98zIX8cnDAWNr6LuqpDi6Y
sqbhad7Hpv/oXq1LAmjTL0FseoYGNuVpfdyGewuOhTr5okuXPiu7iUrORAuV9ASVGykUAM39x9w8
9e8QBE7+3XlAl+29eo+ekgpU0H1Aw3haKn7pYk7b8e7OHZXb3i0oB5jdA3FV3Y8Nmz+Q/EONrmDM
xwDFAQSbODjSzYVFcQaREp59Pbm5Z6c93EHYYj3jbFv1vk7bvEwuNs7uoZ7sFy/37bzcm6Q2nZd9
FBcWu+uq7qWHK+6qttN52jQkNCWzavSuC4lECSx74FJAGQaAkreIJO5zCs8CoHzxpYTkLSGwStBk
YyBTJuCB9x9zf3W2iGVbVmUjy04qK4JZEtyj3oxsFxpqQP3eYDqohaOBwtrpoQzQb4ca2kY9UDa0
6GXNOke/s1B7e38bfXBqkt3rCEj1d3INO+zjspvR8xxugag+/NOIhYDR6SPanCktC+wQ41I2Caoi
LDMpHkIwwzEKShUoJylww+Ik1JN9k7NNhyCE6Ax+5hPovtSruIwBLVDQ8vPYwH0IefFwju7KzTzp
MObRJn9D9oR8JvLdYXsmQfOKFUrV9ZMpiMIRmxFsIZLLMFQks2cAk/v4OCoTYUPtHQxlnAZUJ/Tj
kRNB1ajxQbHlOyn7GoJeKFqG27ztnSFroytHGrwP21FVPNnpyeZJ28LapU/vQogeYt8jabXL7iWG
EXJsMgqUsGpKPBqYmS7kAcw4RXvsyFsjYENhSPYpohyCZcm0Tmi5fCiDQsz0VLxI76DyuKlr0IYY
qfOo0DhnQjb4V7UPky3YkUj1n57ud13DQ5TRqvkhuTIWThQD3XN6SdrRJRFoMUDjVPbFDdGX9F+I
dcRfhx2WbZ58w8fDmM/4pVJ8JPwDLEntSXf07L+22pjaKVWt+ZJd/Du9ghkFlSEDBPsvK/F1EiIk
5CqAbsSqoOZ4skUzfsMDJ7IVm1EEGolWRPsdy8r8mM/RMEBrTPdK8Fn4APW/GEMAdUezTFSFOFfC
CiPT40z1qTzEx1TqVcy4fmtQSNMWVCHVv/tEG4IyQRMpRxWxByBExDkLRDYRAQr5M+2JAYgGVx4i
bOigg88t90cmyFF6oLaODpfwwqHRoC/ISujVPBLKuFyMRcE8xhuuQb9EFo8UICqg01X0AeKEXh+V
f1G1+7ridMX6xXEFhgTuXiB/7VdP4MiqyVYwOR+ClvNcH9vmfYQ18vSDgUB4t3RMCXFN6Azg7aFA
MlSpWB+o2X0gmbYtEjok/rc219Bx7kD+IPyMSxrvoBWB71M7BW/+AGYEKFriWBoiNH4+APPhR9L6
f8G2ReiH4u3nP52w2VPGGLWuaNQIVO+C3CS9sAQTtDPgfey9JjQxrzkinEiWLJEgBOiBsjdi6oaj
98pgX/TeJrC8TGjp6hQs9TGp005vB8P9VXQX5+EFBoTZhBlELXeq2yQcO4hEED4AZ9+tEKX7gYIc
mzhkArl1g1ZUWez7feRS0y/VAHoqttC6AL29A+1Jdo9WNcBAQVXJf6losI9/rUsmz1cMfL1HjLIO
Ik3J9WegB8ypd0Uyv0te+ojHGFCZS4yIy6+5n97RgOBydaZvOqL/cUBzER45Ukl8KMuwuLUReLMe
b7aESuZs+wHKpFSNcmS32DXZh+72E93oBvhA0OEJ9I9jfqWEdEMppcs5hosl5X33zZLldu+B/EGb
bKEginDKBefxM9sYgFCA0NXkHWagNYenAYoQeWfJrqZayp/qtDD56AZzd/3Gd3sADg7UA/+qxOBE
P+J6cHWBP7Fzo8yGqGO0Wwrs9QUrVqzpt2ijz3h7EbADd+7de6JVdbCCCQwFdIJgBriwt7ZYLKLG
Qi8Me2L26Xb2CcVeGkO3ADmhCdoFDhJnQTd9Tw9jI6dIudW9atH6ayHofg+USQxAx6zfwO0YPRJa
HOhgrAH57T5cfBPJJ7YErwS3YCOFCUMGRDb1J7zPY9Cc3CVPQgytkUIe1XEDkb5vF6znuXfviXih
tIblhSCS7RkCV2j0UikXKRO68HSvj0GxAbBtKt5tgDUc22k5AAqWwhL8UMbjzAyqRKc5QuiBF1CJ
y20bOD11ykE5JN7kUGKjYKeBG0/d7UkqHxMEjo6zl+jQ4S+hBVUEYiqlzDm4rNrR4c/YtCdtt6+7
J0p/cxQNv4PrH5teVbR5Q4V4cFcA9D/2LhtO6ldghM1C95/0CfAMIzOmsEGVZkELa0cmcljgcR4c
yTVZ+Hipi10yCTaHa7dPaa0iCl2dycgQnRUEE4AyJFHgUsB8pT7g02R7Ncm8tiFpz9V7O4QU/uJt
vTfCETDsTk4Ziu1OnAItx9tZDVfFHVDI3gjs5vOUsvJFN7GXgOKI/MgbrgZcYCLzrouYNIO8j68M
iTahsmC98hrgAkaDJPc4sLCx7blVja2xMwG8RjuNIimmZJBWaVdH3JyCjFGFrWE3BmJWU9m3LI2G
WN6xnqMzgb2oCCGSx0mKsaLf+EjKH1zpybQCHKUBsgE21JLPhkX7QNMBXxLrCeZ0Dl0RCdTxhXMK
qrTIbcDgtCvKlPAYYR2AH4mBdABOEnzM0TBVlDdRu5dCGc14rLEQv9LBg3QhzlQsiNprAfIJOss2
OOizI/6weCCcnfld9qkezgQsG5gT/cbo4bVr97lzofht3c6yhfjI54m1wHf5eHu30U5szGEEd8BB
X4fq+pbhv3uCShsaLm/3IQ7J1EWLTWQhq/I0zCN6DHR5g44lVWjAYLNhRYWFkwhnhGOyJMTBSQKj
QUozolsEnjd6xELnIy6gONGhIK3RVWP0EGqH1DeAMo7dCxwNIg40CxxWJ4HpI33El/iYvGAOnSDh
qixeA4b2q+m8aYhiw/ZGwQTCPKLDKtJ2WGsE92Qexhc6pSgq0DFm9wG/VEVqdlV7qLTpfVlFWs5x
mCogxL1OLvk8ke3vo/zANTg4mi2sxKiej1XIsD6tDdqHKEvAIFT+Pgt4ke4cN1dkKmAdsznePHQC
4IR1IersZlscJKq4O5XCICRUF+oeCq1oOA5RXrH55T80dhuLewLmrE21C1sa+DcHToRuADDRn3pG
tvOe4Z/BlgfF+e5j3HfwvrQdtuFljd7Lpy+WTVVayeFGVAQJaXBKntF8oPlvsZN4xfukld0AcZcO
ewRar5Dgb8iqEZEyefCl2IXrvb1suQTohdjMC9+92uwt32HfYZOpNoI12IK63uZdmDSGrBJiTldB
Crnsr1BBg1Ejjr5oNiFEwwGRtEUB4OAooi0DHrj3GmmImagb6FFCPPYv8dP/ZlrcZcE+qfbvrL3g
jh+LM2sA2izKcF+/ORbbmS9axuiZtjfopOnIgx0IaFpMEv4cHuDlPfGgOKyTCW1IfEZIMrDMco46
3len8dtMRHz1QNjNudpxMawJXNrkHtIk/tvXKbkA7hajTYxeShj4HVqrjAvURIGt73yI8kFzrIC5
ti7eFUFO2OaKk4s6TQOw+mHEO3SS5dtcMueQoJYkCuVWJDcoN28EAQ473eN/KNkhcDc+cdtPDmaR
yjpOYORITYlmUsLhwz7ZdodoSOgjLGEhRnBKmrRC3mxS8xlTFGqQqGeITPs8vVV2A2E0B953IgQO
NjKGAgMnfpGklk9XpR2/5V/WsDIodLGvv8IUYBZNHSpIvXbcRDNN8KPG8GUNdReWOlg5UY65UsoV
XZ31F6gnu1PbM0xEAvAokf1r8Pe0yFBtyHw24VF/3oMEB6n8b8d24wU58widLWKhi422r3U01wp4
ejRnrTWqhKbYiO+stvl3sLIuEQOHbp8p7rONx5oFsf1qvtxdMP/75NXgax16337pVXEZ9wCyTVAk
LppeFzbn+OEekAVXPHD1V+e7qXJSbvgkr4HW1/qEceJfAo1b6TeQFkJbDiEBRdyG3I5PzcwpYwrw
OFsGhIMY08A0v0DGJ9KgRRksS0/ol8tboZjrZqZlCfVsj95ByOcNmMARFQ38W75swYqlZerLfH/t
Nr2wpvXOjJiayuyIUkOLTQqA/S29974T5sKSf+mkNKaVd6T/UPf5hgFl4YsI208twVfX3x5B4/LM
tT814eZbR8er5bNdFss1Hgc5MpWOSG7XXgNJnPUF20rWFHRJ7lEcGMHrMnskZho/MZMpuZkdTsKt
PrIBAGxhF3TG6vqRwVjBCUNvhU3kY3s3sqlb8YEsumGHytGss28+FD4F1ySDY5vyOaB6oAwYrfco
vtPUQUKF7twv9AHsiEvCrc/A8u/c206RuhxjGSTsCJtEyjrE8Bpw63U1SoV4S9OBQF2CXVwK/LQd
F+zovpEsm/6e1+P+gRoPOG5ghQK3mHsfiYlpz5RMrVwSzmVyBKVHQAxSr4aOwRLjRwmNkxnU9os1
i5fLuTRWIsBCDgr/VR+vEjZV9+Lt0Uat4Noe2IXWGX2p/G2u1yzuhOsHGaL1hCyAD6Vq26IFIq2p
guyTBHlFCR21DnKqBG4ynBUSXcJ6xVzCRUVvhPkus3zAXRKlc0cUVcw8h0aBBOWBdk9t5TmMUGHV
oDDgNznWRWtwtqSjpRDHe1mWPc2BTL8tupbW39/fJzE4BPXeoGdKm0N2BAKBr+3O8gBNYe1qlT3U
mjGJZh9H+Z7gmUYLY+61g7l9jhrDJyI8BocwHw/qydXfoshknX1WyTm600OCR0JxK+/m+w0GOYgp
YPAtZ4RBZ9NszW5IfmzdGejBDddA6X68WxuYI9INZ0vFzIEH0YekwYlM4wsYAV5sd2AwpHg7VHuk
TWOA1+dQ+0KjBmFE9Ya9DL0VjQHYmbNjIDoTr501oSLPgO0PPFXNmfaytxksERJCH1RFk5BIihCJ
zhVar6hYQSWzqpHi4Dy56fTxLmMxylP4emX8jOBshd9+PTk7jQD9BsqatET6WtYNlD5HI+SIUMWr
ek1YhA6zYbV38U3Hg8fdEU6dnD02YxTh5mar9ERLkLMNM4etQ5ZMnnQruoCUvoQQJ/EoxJUdXYAH
YGRKi6hXLupC3wcQ+LHraAjAP3oDp+k4nIvXJ+VNSJGIwz/nsei5fND1CTooPmIvzqV4UBvkU89K
+Kau0nyTobnNw+xNcvbXhehiPQGlsK9wqY/75IUf944YnRhLhCzVBrFmnWgl72W1/tBc3aA5UxnD
6mU36v7JWFDqwDcCav7lBZ/HOpTx/LR6fIPrNfh8g3Kx/7itc/zCZgLuN1qaux4VJh6lEG+gpFTU
3O4GvE2UOyJ+gsQuwe/1lJxOCT/carTALnabBsx2hCgzUXC3/eOmxrs+UsLCJqBAH5J2nMpM0zxS
FJ3eYqrPKGbAyfho1huH4qvDP9Bcum+nCV/urS3KyjvrCSLgRyOGXXKaoLvY0eN2O3o+o1Zz/NS8
G6oht12gEoLhI0Zx6GQ3z6b2ggQzeHXtBrF619ZUi4O32uWXkz9f6AblmA5CGc/oOT0R+lHiozV0
JWSGn+JVKKURP+7j9o3Ir3a4nJpdqEiOW0G1vKF5h+aK2jeegNPfHDEcUA33DcJJxHqBNnHFJjUR
Vfo1XdI6FOaIvZl2FN0OuAs2rZeNOfzitGg6LYynzE9A59sbqVRuT+F7fRhC1xud4vkYvk1yjStb
jyAzzyrdBJgCkAI0hzjyCg1R8MgjxL2pGYJVpaAHVv5wdgjIYc8LRutGzay9JBAmuiapIbbg+epz
54Y8DnA16oV2c6PETapwhi3cWnofbJ4IPyDzhRIX3QFujt0Lnyz/iaUXYnDehipS2tVgByuRuNEe
SIG7owcwImBFaDFy9veit8tc5vgIyZT8dm/v1OhKxhDOkgrIGT2mZSlQ1yEDlnWsNslrW2TTHkHb
EDdXcguD7gtGxstjDPjkguwk36cknV/DZwGKg9ySxBCKkyrwilk3fAcHCemIKKn0YX/SYPbYr9qm
4syxJtg39DrBowykBzQ+qL+mhgAP57rZf9i7QB822JuCkuOJdsUppOExqXL4UTSLBNsiZrdb/ymF
97ug58C+vV3dvwzA60xv4z29fPJaKm7dEUC5AhxoOCKrpaLdMFW7IvWhX3ZC2gMjL0rAUMycxrim
orwdXobn0jo07PPsYPPYh3e8XSk/aeH7YV/aiy+qjrjqof24NTUQ/3ScH2zgdBzu/SrYL269+QQd
nbR84YphGsWp+IBeDimHZ1V+L9rondydPYdkPt9+TRott619AXCAjwluGtHB0qdogHllvhscM5jb
vo5AuorQy92/2QupyO5HB6rHh8GNgKTY92lKdLYWA0Z3JlDODp0Oow8V9wPlc9d7hq0YpaDtUllv
N8pIi/Uefz2NT1FXjGq9bX+ffXEBowT8NGtI8wg5XOjv2vuMtsYlOCKAB1fzaX2LbXbpzdkAiAsH
ex81Ff87miPsAaSKoig2zuVUdc/FfkHr5+SopuF9Nw3KnlsoLUowPKNw/Y1bi3va9nnS25Qn9Bhr
yNpRxOzG83ilRqJHOV/TsGfibahC/pUF6a39iqboL7NYWxQTwCmbLZYRfwKhA5Tns7VGb2cF4FPE
9BU3lGlh1wHsC2tDQObqQwqwUNCCIekk91AlFD3m1+j99iDkug/QqK/lNv4st2tgfSSqyCgMgHSz
iF9RPaaNfCXEFCyxIM6YRtM2lQybwiJ1CjB83f7p6bCAaOyTSZTugfow/QI0Mzgp/tF0XkuqqlsU
fiKrkCi3REExYPbGMrSICQUD+PTnm2vX2WGFbltJf5hjjvCNBaKhR44IkxmcSm72WnZ8xJMMXa8a
UcCNBxnGJxPuH5jzZSQhstzjxSlUiPijiIamyiSNgG0EI/FE/IhkTgMaZ2zxmWAn2WB9HzYQW+jU
0rZ9rYC+AvZi/6hfOv53xzbIF90NON0CFf9Wv2ErQP5vJiw4gF/3OREU/nX+xjHxyQaBncOIqYyE
8lugB9qRoY4rwejdN4OZCqECEMvsnmKxnD31fyP0l3SNkFNv2ewjPflSxpvgOfQ6fTvOp+W26Rv/
eHM6D4PCJJQF6OfhDdImPtIobqgIp9LtmOfeSkMGy0bIHnMk72r5fbt5pLAsQ919uu35TDCLz+oL
ZzX6wttEjjNGzoothQaCREwLEMWP9FaWc8RaDwJHSbUh3qZQaNXWIXJHYDz0Op7Y1vJQU3gd1BDQ
oJaZRSjmB/5CHlIM9R6cEhlrubf71lTQNKizup+h2dTo8VpzgMFPyvksfonkxAg43t63UA7+2DqP
sdqHnkDLZIjTf2Y6hvj7G1DYmv5r8I60GQFKQ3QI9FRK0dge1QXMygxw7yS7Df0Lbozjz0P8blhr
up3uPd303pM3qMHwwCZ+KWAMvnTxWog0CBtJEjjjI4R5OaHmtHYt4h4lRu1k0AXS5+DbfeL4Kg84
SefW4eKx/xRDtj0t28HU3MbaghAbwuTf1hLQGOOhL5ZMGHkXksNXHtibWd1q9vwTrH5R4bhm4Mkg
yljHPGT93zgLLYJpIoPiBN31iJmGzBNk268ph4M7DgxkQpv7FMXUSD8CUUisrHe8w3dVj8m5DHGz
YgNMAAuQzuPFBvkSnrwpoAKGnJTTs0tiHiQAGM9GasLzjjqvACTuYZ3lGQl+caN8bPc6f68I6f+W
vRr5Nx72jbcYn9O1gTMe4D9bWVwsXaIUqZMADiSsjgQcC1f8glb3+AkhrJhlIINDbPZJAMTMGx3y
gXRJfuwzfUyBAogQlSQQQZvWbAzpZpnc2629F9/fYo2R0+pLgjeyoBADWFJTxT8f+zSgJxXrwBMt
5DktU51UmXfy62GpiwyAxu2/judL0Mm7mGx0QCzNP4xA5w/M6dmA3IAvfijSIFyUEDiu/1KQbSbF
PXJ1itEcm779ea4DWVkpjPueQrv2JVkLPAib8Lq6MonN3+NyKuiLFRTpbTAFjRllsYawmM7wCksO
03lr4+uKUJAROm2g2swgZoJXuzWieqIwwON89otYbPnskmiLiuoaLyiSUEU6ogE+U5xpWPRKz+/r
n1bqMes+VlWSjy8JZgax0O0gl/lYDVxqruel9xgpc3yfqGvZXdvw6rASuHYile0V7GHspBGbFWjV
8SRjDj5RYw3Nrj1vGDMi3wMKhQujPNzsqA6YMPOdNmLTNee+sAlno3+aGrAvHhCx4P+j/mV39Gs5
BnqOmYQvoEGG/5+0Dux1aqYFGp4wV3li2dQhhiA+qiJXNKlKKJWHhlKJfZyMKKqGAGI+DJLXTGFV
EN8p2LowXklpIDZpWBJSdcFMNJtreK5KXdG/sxdX0aYz6KDveLtnuGZVGwm5bwfSNsIeGOSUSwx1
BEs+unFMsez3AaI2a0i5dLQwoTZnPxwoeHpeu5pYBWCBVPoAsteE2osjybqKdTbTC0hDfQpihJoQ
o6DtaqMWh4wLGyRDggUoES8+REFxDGc9w9Kc4jJDKPNcbKg0qf3b7hkCWq81ehNf/Y3UhZuN7Fi6
Co+L//r7PXkYH39lAjqvw4XKf55t+ffkcmftI+UFpRIGVD1Y3myF8xtlCLM95QxKv+0r+gwBHiaG
RUoOeOhznBN19hAzAY0wuc+qGbeRgJxcxP0MQwbcC20cS1yBaSuFDC6pMJ6QFY+/EGehkpQOvN2P
TfVLvw/3NW5Qvaw7M57tk2vsXkNoYTxJ7Lmj6ojttKSflAfBGFsuRTJwAklWuA3VXTvdvwPLV0Zm
vxk2o2/QjjfDBa23HNciTDJ64FrXxZ2CJKwXzHxZYqgRkvzIiBe4PVLhn0nkXfPH58e/nXuYm9A+
o3zHuMD5sJYvVECqQbkzidFaYWrItu1KGh4d1Ep3bsljIV/DmgSJxkKNaE7iVtwrdxXM6J2WLvQl
3ih7SDx7m8V6pMKlg4TaBXDon3enZ4grCx2GDz6dE9ydodjB1hy1Q+VwYnO8y0N8PZ03JbrYdpBv
i22KOdJHGE30nnEB4tqsTsxQWKKOwSz2DNXhM3yyicb1o/EBeASDY57HaLzumqNLCBQErwLl5rDd
cb6pvhVnkBORzyVPJx5W2ENi8d1lj+22li02WqTI9Tcz8NhBWxgXqJfHRcMYuHvN7Eungv6LlKga
NAiA5N5p/4tqgoD79YFYiFJiG1b4gYSySAhypdHB+TLwq9Hp1X3Grwl+jSqMt/Fnd6XBpDuPxbUt
CcskLwQ3EAz5UdNrhznuOObIhL3TL/YfcDEseQcqXs/P5DW8dOl4+8SBDCR0lwjxaly4eaJGv4FK
8PX+t7v8nQN6pqTDAs909ZWdvgD/Pplj448ccvfY1/O0htxeQKcd1izrfF3VDi0fQLE2yU1APhdW
QcLjPlNZaoFuV1+8xQ9GAPgGQpBaPfCMFMb2sFzySip2a4il9ODSox+K9e4Y5APCNU0pRGfMFPmc
WrpkmuBfqC8tnO/wamFccU9OWH9AU8H+tZClHNP6iG4WdirnYPf1ZfuDjzhhYjj/C5PFHr6P2Zwd
Fl4lSIzK/eUoLGPuFHB9zMsl0g/8E6lmZ/RatAbqGRiJ5sNSpRE7qZI2wk1ZmR7DzhaiEHoC1r0O
u9r47l0njyFdBvK3aC5bvQa+e3PcxPoMBL1vLwkkTnD4Sx/Dtti/itzuX2fqNORhzllTu4w91iKm
CIzLjj/P6HIqdBO6n36Gu8wltv4t+YjvEtkW62N7f6Ej+J7JJxoKPjXZn5Rcb7CFlTnKk03ERWSV
wiAaZFw33LLHWXe/ISE89Ha45f0Kftfd5/idNjN2+PHNyXtvOp+tkM5ooG7fkOo+6anbBKv2HMO2
6Rs6N+KR44vGBQAAGMcBw9lmxPhmrCc8VEaHBOB/1tLk0GPnOr5OPl0rFVugK66If2LEK/SzH7be
l+TLWLvMsjX7ISBHNjnOmwN/7PQvoe+sr9xJDXRPOO8nGiZA5cRJQtauMILXXYbuj6BnpjzaY0/e
DBc3+iIqIfSPnRIZaGFMjov4PlzNPXyfVvfufVEsmyB3P4sr1AtgXJgYzeizEMfeGqja/c6uSp/Y
jl8Zn5YFU54Wtui4kf9LbD1oJv5TuGoyB69gX9wP4I+08XCn/27bFLIb9pHB9fC2+dYTkPHAN6Fe
fPnxH461TOJdfiWRFj+d68vni4TlEuxrYE+CDeoco9Dy5ZNOXE6fg2cHf+rBB+tcaE80m0cGsbyI
pXLp25KEXN198n7xB4V+8d5qedpR44fh2++wLsd2E8DG0Ise68WVpvcP+xmvvRk2RY+vf7AaKBPD
xGjQ6p2UgfV265PfHIEhb1t7iHcM6znSOrEO2KBWPWHf0Vm/4QTAHaIa6FF2UWk8jyq0K+9CViS3
LWAFRJRwoq+eD4Aof2Ky+g416HZG74YjcNll8rJS7UflzvNOdFsbm+yMVKeBAPAApylNFQbydUXf
6u85++xK2iA4qjhm36LN4VoDbW3PvoFJqjvgrspsPNaxixka59ia2b4tXRshllznFSnsdBhx7F/i
9vVe8Q0WrisG0swvNb5HXvHoG6irgUP4sGzNKDLvFBFtV4HsWLsGMhfETrOK73gPzSFc3ZTQP4/7
Qla2qcWE+hps/ACi3LfpfBlLONBSPJReu5VwJzKes5Pf0voEQHOnzK/3glAK8vqKbR4M8qEh0JS/
wXUzfD9G7Kjstmds4g2jkeFHY0r3DUiRV7JsI3p15AsU0KtolW1im1JHwqrUxqdaJJf3hDrq5L87
LnsH9lW8lrA+ZjRIM1f3twQwJxxH3lpl1uBASHsCzIUmS17qzQeX1an6Kr9F1YfG9oK/OC1uEifY
hPAs5DePwwOex32ITg6vxleQ0r0dsqMhtguQNsOAiffYYF84xMHuHQP3giOz7eVA7ckPd5BzjOnP
99fVyHXBZw+on0F/8t5HfEzJeCr9yxGIbQPNqx2TKvUqu+wssf5TLRfbVgW1ktG7E6mOSBfi/5y8
KRW6FLFu+fq7wZ4QKNKr6FxBcFFdRLLPYxPzVT6FYwVYIUpuyuYXKfKSWrs6EkgFIms5sNB/k03C
eVpyILgebgofc44J2281Yd/7EDzRP2uDE2m6jXcTDYTxort1uyRsUZu2D2G8bbiV1tW+jvbC7dYp
2q5hjG6X6enUVehts334e16nT22m7qA6Z8hnk6uvTAE1psr+EpnwMk5uO66htW2L6WeuqkJjBh6z
1dVnnhk+SMIpBca6p9a8PS8HdeW8Bo/4PLb/shUQbncDrZ60JhqwKF67mLPRIHkEdIbYEYNk5ega
+T1FjRmgcoyqftsvvGt8Xks7F/4iVkDn5Dg7i9bA7s/d2R3IDp77rCCfBJeLF+9c+LR2BW1RBXPo
DK4YnMfN7kHfF/wLmuPFWalLw+2gqMwmDzhRQOFtjHdaXTgzkfg+AsGi4IYfjZ8W1qGPbhYy8/KG
0KTUYwdjtit6wKGF8iUn+QjcHPXJ6LFvSdwDan0gUkir1yUbZaAyeE8zO4E4iAhH1LEXZ7Jxuh92
aExhFCAB40M5LhnCuMvO9KCdPAP5y3eiLxRQbzRzUzAY1B08E+h2PJRniFqRMQua6gidNKNXVCwo
nOLOmn73P5LFj7VfhWoGckBXfPyOlTCfb9Z8FijidwxAxXaUKkoqKLxAs7TxC2dSA6DpIVt58qYw
nMM+FtoeUWCTGt0Ex4LJorgR36YnzgRTmXRgxKVzwOAo3mxrNKxza8hJ2VB79bGM2H0lsQhzBOMs
NCBxRLKDuL+CR79k3MCp5MGnMiDSDBIkR84iDAMHv7ZfWBOJSyQ78Sodz6KjWcBnyOIWlu9OM8JP
kKGBhdyuzYm2hsTSn1xS4ugsacOTVLVke6S/0XXTBdjakuY9LPeSfAj8nk+sFUXpZ4XpDAs5zRcm
ED44fonlArQ1YJMlwaGEhHTGmzUp4zw8GOPCXqKvgfGQUNSOGx+DOzi9EyQ/NIGcw+rGiSeVpyJC
Zc8GotjqHc3uxWutzAG/jqHFJa8vPhg83jBOsMjtAYyPsDx3swm0cjA98r9lLUslf5GLxywJVthZ
Qt2mIwAzEe5qa/iMjV57WqS/6Td8gnUBJ0e/PoUa+XPUCIG9196hzMcMRWDG4w8E63lz7KkKx+Pe
JUPxh8l9SyaEH2ZcPcpQuhGEC8FxaQcW1t4WgID/fsSbtv82QiCAto6g+b1j8mjuWDx0fJIT1R4d
hQeOGtyge3Qpog+MzjL8qIGpRzqd0DwA1KfGL0/dt+qD6D8vboaZ62wDPEOgUSduXXxzUa7z5RPS
9ORJehBBSuQG/RWsiJtgg9wSSOeOU7PbxmLyFrwP7WuoTO3Mteeb3qlrh8++Ft7IF/B/wMQUGYaj
hR9s33OkGd5mUvHYzTL2jo95Fbwzv1mCcGoUqKTNPN0GaFul96FD5TgNBMJ+euQpFBEB3BvnnJpB
caOBZYCqTdmgALTGuJan9eAVPmacHig5cWBu0+fu9SCr4AMBiDFjHXFkt2rg+tAS56UJp+W2Z4wu
ZstxO9x0TcAyoNbjff61USrUfh22QlqdLHgUhiB8/3bE+Yw9vpXSTZ3qKCJufxSy9+6l30qAb299
FUJLyf6HTIWVET/myLEjiCu7Tf8VN8PbUhtQlUWvuLUVp0vKoi/syZ2R3rsm1e4KMnYPlty92+yf
Xh4u1KCmOa+FdoKwOjwIp5qL7dV+LKbF4mogUtn5pDP5uNnUiFvCaY8FMZ7zkMD6J7wv0f4+Sema
AR2aR0pHqccNntEJRLBQuM0CZY0IEDGhcLKOA/2BI5ptfDiWKI9FwHc89d48jyHlDh78QMnKHer+
h5teJ+fxJ2wi+4/21J/aCWza7j1lXCx+o+8YpwmYp1xBms1DgH4lmBFHDlTYWf9G/5ii4oH1hCnR
AHQhkZMGrTKgxQYPvwNgfv9DbUQ0B7g3uBjNAYiWaBAZh7ii4CnhxZj/zbC5QwdH9i/6fmTtPoxf
1ppvF+yFdOiufTz9AczFIoaUbhfOAljBIF9Uk99IrGhJCEfojjrcTCHRC1OIJ+WElH/D35uxnuBa
OMwXzXjcWtvj+/Y2tWI7tuYXkjI5EJwnAjJRgVZG5KyljyVatjzIMYsi+dlM6ZLxqEK0p2KDLll3
oVKxbFNo5j38lVgICF2Bik+j8xXQ9OmfCYMSZQENbExS27qPsQWzFODDZ8JMaLTZo4AHGnasQkMj
u5EdFjPKbf4bPrbc8gYxRLnHF9qF+DfF23XeplUgFmViN/Kc3GMTSqSJFuvFJUcONYFp1z1cZ5ZX
Ek4HzqaEh6vsUUSY+h0ruzpzJ8CQLBNE6cpdPMeqU7s0mVr0CaXh8EEMB6MKEznaMpTVfXP5Q7Ln
FQGEx5TZiU6e1qDSwV4hOUf5MYOVTotL1sx3h5/Aldty4fNjdAmNc9YK1OS1ZybYQpIlf+2PNC0S
sDHNZGdqQBaU7cqbVZqWhlAqRUSLV4e4AI2uy/zIFf6yMdqXy7fPtpfar3GK7WnKrfggf5B/mWzN
mZreFq+VHPoE2AxuAS/orP9pW9DP0JL7sn9QaZMi5gWo7oR5CjIr3R5gNMeIn1EV3bwnrAD8DYkv
2NvdbKCP2fpyx4F4DsDJRFzCo32GNamvBSKy3B39RZStIMCpdg2osh5T87jDgJbDGOgRfEN4GsPd
UovoWoPRV0l50OFnPiHdGOktYUh7pwASoZ3e/3kD11SwbzxR7nslPbPY0jek6w3YTgGGH8c5YTtl
T7+LHE2phl2hNuT1AH33Ieg/+Ci7fgiskoPz6208SHWx7K3M0IKhV8OwFEv0GzypyxoGJZgtO1oM
CSFk/eBi3r4CghGXfopwiBuh/4XvT/lm7y7j5+yM0/biTFAKTEgh979TTEfxSAbvQBoKMQuS4Dwf
IhJmUIpdQHtImfj68g3FtdDj2itGlhblAXHBrQOGJt4B+kGFfdWChl8WKM64PWwxD1aIWrOJMWpF
jz+Loq3fWp5f7psUW5hBMB+wexhcFgD67EuyARkEPxZnpBJLHUURBjhChWclJ0T1yWTxu6Jm4ckB
o/767IA6RxLcx0Q6D6+kb11pDGCiOAE6OEKnG3O1mZlohehhNoDecCI9kMAQ6Gv3CHwRV7LP8tx/
oIeCXTXdhDWTAWJ3VKzYmPHNvUryWAZljYCaevHqOtZMh0j1BtCLL2HrT0uxPMYFmNJoy1YOnzdo
0CS6IEXhvuGKU8wJKgciuI6ILOs+Q2wQuypMZ6Y3H1fl7jvdHIlburgYuSJ3FHtQXBbKPmmJUdbV
tzqoEPRZGJ2iHxCLq1oIrqNn2u53tl+ilZFwoQ9qLbOu5P4ZfQXtPg6DxJpDOcELUkzRzVRsDFtQ
nYXpQQWFpv/Zq9lEP9kNt7HQjs+0kOTA0DuEu2z9dDSgLbeYEcrOz2BjALoQv7qboGaC5FIll0HN
04c1LlxaKkucsI0+9tRiUM01wJc53IxaE+5UQy4nExrKdv9F+NFajEZJwkTamrDkBJ81SsSUSu43
otC67D4Qw4bK2pgwA6slvutMDOSZ5Ck4Sd0Har2NNT7mOT4rHrGP8WOmLFgdaQOwvydsjubZmSWy
ZrpBEo/2rKJMTjCIpSrAnWhnrjl2IOTxiRNkZkfKwTGK6TlNf6h9XeJ6CSoQ6TiTOWlffRN4SjBj
eFFT4aYCGYFeUTHIJjyvGJ0WIeUtjLYv8GHhxXKHJAVCQqZppjjoicibgbJMw3EjqdfClmdX1Sti
NlxdKzB6Ql08ewW8605kBzTWyNI8syuHDj++QL0++RjVoYGyhkxwMTtOEo/v+3Ooy0iTOpEALlQq
5gBpN0reBuF+2XLGpNR60Auwb4G+2R5pQ9pUU3zglTVXoIF/UONlzQWb2FiaBix9GEs2uPHbmAWL
4byoF/R1h1mfmLUr8bxoE7FWYMxisgvvhqBVfC+PC/i79BwpyZ4sQejkxfeNUA6/k9CPM6aQAuhv
rRBs2DEd45otAGYjNIcm3F0KeiIbMJTIU7zcqNORhHnapOMjWlEHGLNiOo52JwCIjj8LMrf7dNtw
EUD1p/axQhb/G/Z1LhrJJb1PZjDFpcGGAV/FQOc8yyVBCHgKHBu6XQ+0zfJE6URNmmNtWAYV9nnZ
P3E+KH9bRPuQIyrymZsebbmQQHaYREZE366HpS18adSYBbSPyX0vfnNWXze9egnPDsrOkQm7bcvs
9YYUuL9iDJ/1rIXOUM9IDW73iEBiZr5PiTbCj+IzMgJNUGmavFe/3ct8KjQMHBBn/vEcQ06qepCm
sDU7z76UrKSfojBXFtcZ0G2vxnmq6ZazKzU+vJAjC7zckXsfSxWqSYwfI7EvF8o8Zhs+JDswMIYx
DS4mANTU4l6BGVfUJqXVWICT2Qu55qmeCjGEoOxRHVVoaCYkk6U5AjrkbYisEIn1qe4nJw4ruM1Q
ZBBPaAT1lHJoWHvDDsTXOw2ty4D9j/iiu+XkmdSMTlKomHNvOunKJpusa9Dy8/D+L2YEZtXP2Sl8
Oa5cwgHW7S7r06urQR/e0cBm3ar3u9v4T50SKzVQRoQBKHOmFl8PFU6fudSndvENuoS0clQf7+U2
rHtrcO9JTMDDrxmRistOog7EMJ71Mc6YwzeBzcgj7jmBJAqTehMYY4u+f4NfUx2zd/cv4x8AZ4b1
vApnGJCzx/JOLMLuvMNQvqePdHrVwOO/tm9SL/sJFAlRRyTtZZGCoQLVs357NuOsqzCHvhyFjXTy
oqiG45/76uHUsEx5KuxgeiRge8safVJgEYo4NXwNIJwP4a1f9NdoLyCm65b0cn7IvNmi+J3JefCK
O1K9WaDCQHwxnC7ogjNWTVCQQeVlyRU81Hvuf+PyRs1XHq3QZqvMYzxuhpuuMuL7nGHBKzP2rDBP
SI8fV5QzOJUnl6D/6upygEXfHFKDKZFlua0/w1eGkmBnTjjCCMbF91/GXnlyVYbDXpmQU3edZ5Ey
2UwUQFAisYZXuPqDC0AmV9kYnxFLoqrHEZtJenp6LjRawLQ2nx7vxhWCstGM9Mmtb48pBYmCX7Zm
meZaDxf8DK099BuV3jQzD8FTXWOuevmBrR+UXxK0eCROAXxmpAV9ZSjMDdjAwXv/Hdlrc/hUHf7L
DibodFByMT5YfrsW6lk4R6+jvs9DHdCCgtUAj3VfcKdgudin4Kt7SgtQl/yW3uM7PxO9zMJVPmJd
bt836RTbzYf2id+ogUbcQAZlBan9JTTqQ+s6fkPWY9XTo3en/1B99mEvCW47g37zaBFPESPB+Saq
bx5BfHrWZiVZB1X4hpaoBuQOZHVkw6iifw6uVDvvzLUqIGv3S3u2dhrpb07LyfsRnGiaJfaujmhm
AFg9XeAULI6ZOPvWEO0eDTjk0fvz6Lu9P8jbtYPpY0jXlDq5R7kWfCB8M0n3b/H7r97xFI9FaECq
ose4Tcqe7oyIWABzp193ndxmr157kCW6VwWlr0f3bh69geZo6zqLz6Ll92sYRs/RFTikCBCYj7Df
Rj0VtP3NHl7fF4YeRwlZffK6etasNdOnYkXQYUtNphWiOzenrVKww7o7NlBn5RqptLYvfbqnpCcw
IBfs0CHWV2eKdXtwbzMlkE1hIrmix30aalTWk/vkym4LDaSvzNUjm7ZOfIGy/powY6AnJnb2s7Nh
hX8WJb93KD69PLn9fbg1wGk/WORgDmw/JJjqTkN+4ylkcNAMb4ZGxUPMoK4C8vdoxH5wHj6gJcFH
I6Et32CtFn1xLmFLFtlEUQyaYTvF7Y3FoAF4q2OGcL9ZGkw7PC0D2P8BhCY3C+HsRuYwi07H29ch
QpcyGPr6qQGhYae+o33SHlhkqWiDC5MFM0bHcEEw3lSVX46fNOE3dAq0BtDFul8hERFhbdDA8Iva
bS5he9GGFPByqn/PknKKtY33fZMkiPjVKy9uVbvnb6B+/QdcFHaFYx6633d0nfDMtWCvPgJaLFUd
5eRPIrSqI+WvxBiQUI48Ln6UnlFdEmbF04lFRAmSNSy/A7Umj6hXAbIVz4C/lEj9a3KXnVYH0Mlp
cZdwtcDUjspmYuYE0zl57Wfkef69vqG9KFW3+K2MTZTf5+XbuTVQ7ZycpxsGMHZ3o0vjbRA90Ws1
kV67CuhC5l7vQbPWvM+heLh8lLGBlOufYOChMmNxzYKCOTlzX6feEyOl1o7vVlhWlYNN7rZVl9e3
Xn4JSkXY4FZ7RcZtVsKEIDYEGRYCmimZyGfY3p8YYtqTpQXlp+Jrlfc4ZESHSShHC58y3BLoS8Bx
/WBoVZSjDr4YuCoqwVsIIijkCnohI2YOJHU3HpCQ/MPOXONoB80cpBrSA7FNuX9++7nlcKi0Lq+k
p+X+hX7cobh1yVH8vQjg6hUdj689Dg1u77QWgTpoHV94Trov5lpgqdEDFGhq370zDQHgbmZftsGr
Eiao4Wpq93UaXsHRzD7DqiAss4m+I5YCe00DOYOx/XbU5QNFwtFonAtkTb2vXVnPupuT/1HDBz1o
oFU6d3ZoYNcFxy93G1jB2EGzedN9cVqhNiI7jTvnKEOAYTVqMfHc2EzfZj+SM7EnqVwLAnnhKjqM
EC3liafpO2QefNiES3j1ro014U5iRMc1GwRyNcmORQZYE51Hi4WZIH60XbYGWHd8nRLZOWwXoEC2
stfkm9Dk/ytQm4GQJH8f1wof22qaHVheWEE7Q+BCLWyf403XSh6ipEI5okzaazODqCEjOdUjWZmR
AO9YtZSVNbDxUopMCIAFtnKUq9vT7rmn3/5jUk+MAaSekOXi2lNHgJftwY/HepqH5Gav2VlR6itD
k4MBfoXihrVhp9uojk6fmY7oiFZok4PlwED/kF/iF6PH4ENy3agVnrqgcsvq5p671wEdH1D2a0zb
6U2vUok4Gf4DAPpSqx6hsVp0XZwLW479uSQ96bpTJgT2VEFHpkHmMUhwUREtNrzTRCNOpZvT3M+Z
q+wxHFq/9ZdbZNCWBDc9vdP8C1PnjUyRvj7tEKx9vHcKdIubF7ujnanLRMQCwnaJpVGWK1yGAjj5
r6FOHQKhPXzginsoh+dhPn6ua9a3P0L/jIX98DYXP4+RjHnMEW92BYh5RiDj/Qt/PppgHBs2eIfO
rGKw+SBKuosXB14B1nIDTesI+xS6CSmhLJUJ4+A1fZIyQ6J6b4OyEUMN6kD6bGS4wmNK8gkbYdOC
dYbJGgpw1c97aE6+c/rA5pHgnEAh5LPjPDaBBSYI914IgzgKOKcqysmsR7WauXoLoMDFHUPvGTVk
it6dm6d5+fI92ewMns/aty6e0nGMwiXJs7PDbRSe4hmS22VyjiGqVYsndClxZDVWP8NtPdYYybGo
3FkpouZKAuxQuEl0Y0Fq5/p8A/8EodkeEoj7i++l7CYfjL75w68C0ohd3bOTZ589WDvWJz/IZaxo
1Ktln9z28Dn7rmm/vzy6k155fMwZr9fBacCbXLFT+oVEwUatFEYcS4WxUyDYUS8JUNBpAXNBcrMn
IFghhp2m5dKy+rCfspMLrWnojhA5AwojutubPMq/XssK3xsfPJBgUnv/Y8obFFv4dDRupWgj3pGD
oMQIW4joq2GZ0lj44UrUJ1QlUGlDwk6V8rHttcqYpsGxI1LwgKM7I7K+hM/wNXysmM75z/6EdPst
1cE8w1husKOBfwK/PYbxcJaEunkbAnuFm9mYXvYbdKB06I99dIEdT9cgY4fQ+HAcO+za3AxdLK3H
zH9TSTdJvjBLyXk46965CNQGv+syw3eMnk+FvBVy4xTPskaA0Yp5B9pFx7nOKLtPf0/oLrt7wv32
zJZXdICIMQazPI0JEe564xOCunm4NN9hF1LmIj5no3b2eZPrBWro4PbwEP6oiJ7ZasE5arkaIVHc
HTXInnRy0bI8i27O8JGHmY62sCAJXfy6H+x+aFhtel+EcygcSve3Alm20KJTxCx+kzOm1dq+OlLP
ovsCAa6IJtCD+147oCsgTRPi2A2rb9gKkEI63hlQHBTwQ1RxUGG3AUUMpdLHfdhd/UdsE7l8vmGl
t1v3DPFfJXDeIZEKqt5WgStyTrNrRH9O7lHt1VR7iLCRT9Plwy0Px6vtj30dMWvX0aUHTU2fYY6A
1WOe5N+0nJbX2SWVvGAmUFr47E5vAW/FJymftKq9Zzu6Yqb7cUpKyk+ooS2A9XMKWWE5uB95kJXX
6KsMqk+FVIylkRRA73ztX+4e3LcihbjzeHUtNE+UG1WAHBC2yHuLGpD1tV1F5wNLORnxlxOUBr9u
jwoQ3P4TGxAdAwXGh8KgQxZZYNJ/pGjgE6fMIacDx0RQA4K8lDOjrwyoC/YZ3CD2FYPrgVZl34C9
TX3c1ekb0CmMERC3MemxQd3TK7AdVHHzyM9KnclJVwMNSMpeyos3x1+fCGNGjoevJg1iHLPImMB6
gbxnyD7Xw3OgQF6Tz2UYU/Q5UqtiYOQ9eGciwcgtfYFis/O+cZ25lLdU4ozRT2/ldxPeDIxjATRq
ru5UIUZM4e1vaTGoYMlcIUACzKYYocUE0XO87QDCO6wxXsgEsvl3MMLCLDjsNtiktnz1UR3HMJFS
rgzf6cQaDi2CK2r8rByqXCi+K++SpdU8T5miqfeg9JNVaogeVj4RZCNokBwQueUAs3CgchLweOVD
OWDxKLik4A7yh3agHvkqN0Pxs54uhqsEahTbL/ERA70FX8O9pZdUC97z91zj7snxyY/lqbEstsZS
rgZuGOB43EdO8DEtpzipDDoU9wHH9O+LTCJEkGP1QYE6eA7ks/vnw3lUkMIt82hYbK9yP+XAboPb
AF4BLmE4cPRRU2/N2MTgh379sYDs2wIP5oT1o5w8emkuAJx8fkRiUnlKXDj28Ec26AGw7eF5oRuO
HcSIW6kf33f/hfCCoSYeQPKbXHUe12lNc0Q+5Da48C9YM1+RXgOOFgf+H9VQLkHGeTWUZJB5GhGI
e9V/r6jBnl68nbyj+u/z5WflQYNbGVfbglMSWTuQPSIJAiIlneRFoqWYU3Gh4DTEIDrxcwvL011X
sE/lUeZfsY3FkRZMvr28DGBUifMbUeb9GqetGu0R+wC5EiBCbG/lCSA0hfmAzwA74hunEfefb/88
UZNzofCBufGpJQ0z78Ht2MpFk8M1TvyC4xs9LuWIoYunLbMUoYKcsvwk69QA4ztpD/AVVE8B58CT
NYDLZ4mDAFcajSHvRgijLGz/Rk/WLaE3/nci3GZO9REBBj8wHMhSiOgoYfixKS8ScsUmRLkfQRRn
5h/pgPMSZccHcrFIk57CmI3xOufVr+g62oRlZDNu5Trx+1x8hRWXo//3v44LEXZ7kcX3ErhmrNjf
rbwQThoMwf8+mB/DZ1jOxsCgiHmAHQG2XRIH857LTfrvRnGaecrIOK02oc0p3CNuGod/FJD7v7so
dEFKIXLlO6EMdrkHELOpGyIZcdzHLR5wsVw+Pt3iTf7pwsQViRGHvQ9e0s85hj5cmNaQjw2wLKOd
QhNQUAzYaRyoAqqO4Mwr+5uxxZ/+HQkX1OYN5Uz/e1s6IlPoyPMHTlklqogGKw+ch38QiP8/OOTW
KvSiLtuMZ2EtVxG6IHu8BoVKm24OuCJjAEU8F+4XyKfK7WZu6fO9/itay4Gjk/bJEZbnWr7z9jtj
PfwXvjHV4zyVKXe97oSYPrHXqvstjJC5KJxUNtgkYveHNSJNEuLUfGjUHA7OzRA2HUyU1wwCiDo8
kZbkRszFvhanhNhMDEHOr8ROSCsJ4hJnRcNwTgcVXb/M9GZoC71IfHNQhYDNSpCQzAjMxTxe8H2T
TwABX4T6EopDWwg6s0zncMYH65oehnCiL73d+juXnoZO+iJPLi5ZPClMjjW22iZfUOhurfkFvgPN
II5FPoLD5fBR7MLhasGI6C3lSfgyAnDC/pE3xJqTddF5cA9J31xLR0SjebXjJkjm0RI3Dn7F4K41
kY/h7ojsOMEfOuDZAXCjRUdaJB+GnfXciOZLzgA7bWfKlfvvKN9Qy9f82JRA8NqZ0p93uPAytD9c
hhsP0poHk+f5v3sq37hHkL0tJ9gh6wj4Bzq6g72DGBLjAIEv9XzOmckTJk9FAxuZ/Z1kIjUcGgcs
fumiKXMCp3accHF38GiQT618flnvqLt6ETCh829e4+wwoO+gHl3iB46huLyxzdU14yU5RnwOTAQZ
y3xZ+n5JL+ElRF9y95cMEq4wRkE9Ro2QTeRY9DDpyc0kg4sDl5v6iJbaMpFRLAfBq/9dVQlj4gM9
8XWe//t4pDYRH9hh/P53QdZBgNtCGvZX/UWYRjuTIaDzY+fRephmnF7ofNzw38mIp4Xp0qXkBdxc
6H/ySPBPwXQvM6GB2Q8mNPz5dJAHiyHJBZBXMm6Y04MEORFTRlIdMbuS7yv0DaihL77GmtQmw/1L
KUc511sX83pp7SFiQ+KiBQdhALuuV0jAtoIC4bPsjNe0hVQwRDx1zPHTCFA13bYvapwPFSVty0sK
DVd+dHjZ3uZqzORO4u4y711IQvgfSfe1nMiWBQH0i4jAm1dMYYUXQnohEGq89/D1s86dmJmee9US
gqpT2+TOzA3ZxxqQfnDHBKjxyfd5uFiz9dK9j4XiHKxqIfpjLjK02N2RWBy5Xhyj4x8ZPCxPRNSM
0QcaAt0PRTRdD+McJ7h8QLLsnUXYcbYX4xNkzOlmJ+26ZqM+ftn2K0N6EHwwPtxP26sfSITsf0bB
ZY9Ff/fVBgwH/cNMLLaflvmocXgnNdNX4eMS9fceDH2O5TSnPPo7hyIT8lNIXzHftuibUw5+Y51j
fQ0BaXFwapzdjNgsNQvzszApWrcw48g1DNUHF+S8e9h3Sg3dkxRUDNgWn0cvRjNh189PSi+1Uwfd
Ozw6ivH5aXSYlmPcAgIpxBUkbmy8LbEcMmQMNamjsh66LGm++AouIpXwW8MAFA9NzQa6craevWx5
8reowiRepSz7gWmqnx2+EfsP4wVGj6nCs48bFpmD/LLu6SznKYCpesp4/vFNq/uxnj/7ef/WSTq4
0LAiVLeUMOGeVLKz0BKj3iei4F34Ae500wk/t+wmNpVconRo7BUMqpZp4SuMfACqOxOg9UDDUAax
YCjqclupPhyJk9MXXAkirzFJPKLXAuUY/zJbysupKRUJzDH5SdBimEawCRn6lyRgO5eS04lWZRUa
kxwZwb26/Yu9mvDOOvHB/o/MBg8dnGf2Lqq+K6rY9zvi0qNEe0fapV2iTsCr3oq7/Wyq5gQ/I8Xn
8k8Ho3dJj9Qs6nKa6fkzWV6HLyeC7uCM0jvWDYdX5Ls54sm7Jpx38ObOii/5Hs0Cmb0eTR20m+6H
Hhqtsfk8bnjDr4U32EoBCA10YwqoHOBMU1c7tN9G5NTk3g2C6qSnRucv08eaT0S0u0FE8RpRMDx4
PRDIbLuPEbelaWFMToEuQUUVn+8RMmgqWGy0FxtYR3HNryuAOIdLlJoFw0xYTGLMtlUF8q7sYhW5
bs2HitRQ/XHjzosr6zcowAozFY1i6zVy5i+eoAvSbRJ7N9i2FGbZ+a4dm10tLwFO8Qs1FcLkCU/M
qg88KszUIf///dvIZ1CMIWOkgsSFX8mYJGM9xD3yrpfn3rn+YCyNYRX/uFuopWelljKQn6swssV4
tunPx6aWx/PJlxjiQuOeg9d/05nDKJXRjZQeOKjbd/uOlDIESSQTVYVS/NpPvmuxZGs3pYo+/2cP
cza1QNqxF2JKYn1L2Gdefr+i2JnjeUU8OHq7aJsapnm26q9X7US+msHgomZv0e1COPw3Y15tUGjE
n6971N9pVmaunB8+K9gihrCv8FcZOHX84y05jXO0U+MrKHO8rReYL7BVQFOZxwZCSHSUr0+oFNfo
PrYcK4OTNcEMXH7gEZCOhsARnwf3i7/gdBuWtDClm5Klp0hUEfLVOrnmqn+Pgn2bhiXsfmbfa88n
vf1L1rcLtqYNH/ILaBqroSAFma/vygxQlMpX2T8XupdsdTMP6tRrKYsp+J6hz6WJULn81YX0UMuw
2eHkGYTml4pg5leiQKyHsTFxWmPy4yHYDxkzvRnz5AbIMyKtT33IA31KEKF3tNMOHlubEbxqEzat
Bx35HpSIEx1H8KIyxnoXI63RwTRojTDtq5f5iR/XMV+L81BWvzPgu0fzc3FgwRS7FPxoxKv5KaIq
Cyrp8BkLrVsN3yv6/c2AvmhXGASj6mkk18NRsKpUnhJGBH5iLcvUlWykhjgVQXAQo+4RrqRVtLwT
R8kw+ztM871TZR5nBHlr4W76/mfkySN8OdZV1aIw4RB2AuSrFPzdthHMo/wvdGqrGrs7+p5389Xe
NfIw+26wH8tVNhman1wpkGhP5X/BjZHDWWvTCOZoS5birMOJxA6fGERlvRIVG/qUYb+Be9lXqAZW
pdnbMOLagOnXMvDKTOUMlyo/qvsyRSTNGUud4szjE6U7z1dpYgRhRJj1w9davL6qJuvnWt7KdC/2
n4th7/QRv5WXJHIkT7ObThZpbWw29S5mQZhc4rqn9nUY0w6Lidd42cQJgvWaxpbl2Hj7p4s8D8FY
NinQZMF2zn+FZFiKvjp1L1PYz6oCFRIfb6PceKG3fBtVhSgqNEyO7fgl0h5TyAui+ktHhiv5uhub
JcbxuWPHwTBI2+m3GCKAja+X2mQ/17M662sO2Bgvgs7QjGp2NReOVc4UKqdRnOY8V9suqlm3H/rv
3KdKwsj5XBYD///1ZHLIvmfxFkmjPGagRbmMdM33/+O5wYrFDI/sZlcWKHCsfGf8HNEHBcEQmwYm
TXqlc9mf4Vm32+5ck8kXqMXYNv+9ciEGciydX+E7kSpzvuFVFAxApp4RuCCQ1DOJCHpOzm+bxuld
t3/dN6xMiNFxNlHmWlVM+QdOU/FEY8smI/X3BKrijfruCTvRdKWQaNnwdIkxiOmvNo2XWsCC7Z+F
QMDZJ8uoJggQQkArn8nXuXI74QzfNyYj5fff6ndLuqnrge4LDlhHp19E/mTbPri/9cfKbMEym7AY
oXrtsw8pngJYv2P+WTk2nh/pX1BtAqmJr443xa2WrwynC4+cCdkUd7O7hMhbOllvUgY/WWmuhyYP
xMPFRlY6NXRlrs6sm/NCsnL/u9Evop5WDv3jH5HZnSPEpaZbkfbqj7NSMNr0dfi87/I4JJNqM98/
W8wT0IDgdu4bKAx5RVVkkTsaC5oY37NUtFKRYl+Ln2l1qbZbv/gbKthMcc7AW+ei8G2hXhdDzRbr
6P+UcfAA7CRQ7kjdOfordOk8XszRLbxJDTP1MyButDfqKm0GUOlM96RhpZD0I4fKeB2xr9SQkZsh
HWVpWpgXoB7cPm6fKxpQkmrBnEWJnkI41rjryfR1war91/idByAfmtgAIhFR5l14h9QVMc/BQ2Xk
7wjYxdMTEfZltO2GvhLFi68+ppMadIWLw9K86K/0tt03+41UTeZAHbxrntDVi4Ns7eX/lnXtbbKU
UmE+a8nvAPbFpzkAH3SsnO09uJAQ1JTfrXSF7HcQ9+90b5UkAZU5QTmtBlzUjBnwmzaNfXTtcIse
ghk1njaOmia2MbPwehHlb5UfrH3sJq9N9s9RJt9HHNONbYPrvn4//2Eb5a/9OB/LCsI1Qny+sZsm
9ISmX4wxgJsgt+hhmzfnF+Wo9xjMf99699No/QfrrT3LqVlmkK7+4Qgxz77qqc5gBw+a1BDAi1sl
bG/ZDMKuNjgMWuiqsaWyIkRkuGMx3J01RbyxmG7myZ9lTPuZ07Xaiph4YgrScQ1BR6zCi43Mq7iL
fdyWzJPn1je6JyHHxcEIuWJopnftB5pqvkEoz0VznJkt2jRANKJJI4vOYXQYqaVW7d08wag+x3pu
0VfFFTq9y3DSlAdzSvMgqCf+KXOTLlkv4AiH/Sq8b6to/H/PSCmW4t6fcmY5j8/RykB4t+CQcGkf
Gjs3fbMPwkrFkEpv13/823Ycr3WUNDr/3XZStTtFPqx0PxRbedcoDrjLHqYH6qsnSQr3fHOyqRZF
uPaXvkUQI40cOJxcXXDhlEz65VxZzWQChPuIJ6iro9r+ryJOcWTaVa6hwqCVSJj4F9+MuiiF7v+C
iq22//hTlnQy9tcFSCIQ0AKveMIAz7RLdac4hJevJIjfdYSLRjSLQSZgLtqUWuZOyWAeQb25m+/O
0WketyzyVgtLBHh1NcTTdT10tNimieaP+uZBjdI0HMv2kGjX6Yp+zn8f9vqZyC2LCeyaKx/NK56X
N5xo+S5JgnGfINrI/J2OFUTHRzNsB3yvy4/fSXuJZWuJol2rNAgmUgvGXLyYONHRD0/6GbzwnxHB
f3G+KzPG3H+GvRJOGxbtxwoPnfC/WrBRLuzBDLvkLsX3FS9wtVUMgae7Kxbkd5YmfDqiE4GJtInH
7wEWXbkYl3qbDpFLa8R2uzhphMVslEAql0VkFU72Y2/N37ae08DGG3/7z+OpOOnvfl99prbECl6K
4GiOkCFslkeSRzulR6olOcVIO9A2W96U6Gj+rYtUX0Gmcv65GsNRRmEcnGweq5nSJ/LNV8yHuljX
lbAvaxVNY+zU//NWIaVYtqe9Z8LeewImLO6nzqODVy16iNMp4kT1srwfHKL1INNVkavPG4gJMgy0
4NvoAlMLfi6TnyxMl7CglOwu9f2AbmFzS1TxQOKcfIR95YE9vqntQo9aFY0sKEHqDm7OsU5iZkxC
CqlYp5udhucuP7dGLhVpgpKmrf+5U+Mm7Gu38tc/Qq8P7SO7WM8qK+hFjwlC92FMkefSAB+saxNW
I5av2PVg9XLKm4xRbh6tv+BYaeuF5ifb+EniXaJYijrHIfQEZPHbEQyMDsSLDkNuPFmBH8XTbdB2
lOEFjUIwS9tMJ719XeEURhQg33nAdBPmQVY5kr2Q++mH7c9kzyaFyWcLFu/tZBSSMaN5vNYAqPJX
L38uw77HkWeFQUtxGo/W7RxlGf5zmt2/6FYKxTST6db+L5Tl99DJXFuWUtYOOsQGCxgpCl4aOMcM
m0wsvO/6ipMoGWVuvJkGy2olaTMIMdINw6EK7CDR3Eenfqa2cjav9VMpClYPrkCZiNjg6vwXLzBs
wAYtPz4uvWP31gYzfIWTtuyw93aB1rJYKrr0Lp9oZsE19+llloPFJ4YacUwIkLIztPAn7PtwnI/j
R++sUoUs4B107r93unyojfOBB0UKrI45/tt+vEiJKVkbeU1QWBnKcIkIsvygCXfDU8X5qb7mCxGc
mzJo8+LDZu7Aht7TR0Tvk+bBYWewgBxOlxR3Cj1DRfVudCz9pauY8pq3XRkFwDgM4FzKlwYZ+wLs
aiMKypNV3Mt/IwMWr0iaK5lnmNuHlR2POQwXQJlvaPEX7WYjXmwm9WbQwkWNWYbTBi9gTqvvdu6e
9V0fxvCue1aPEU+BZj2YjRm00MxBNsH3pQ5oSqZ+Nx9alGXEUso5XtScueGODQfy245XskJAKfML
Ax31Ql5L9q/jY8uYVbAKlYUTG7GFAB1hvVYDf9+DUfwF6EQ98a/0ByczX8zwbJFggVp2YgrarbDB
4tZkCOS5vrbAjwKcCTqSsplwZfIjzBYtfOgughyrSXk7D7/NHI1Z281tCTY++CmXf4fGlfYClxim
0cpRa+N/YGUSya0rlvTU7fJqZL5RRoaLcT5iRTEg/W7vvmLi0qmSZY1UfY9zWvSMkw/kAxe+itwM
efl4CwEYDBXrpQ8qat1ADgEn6ehd/6u78Lb4kAdjvMuvV1I+raM1tNZIsPmoTIDOYU2hJTJl4KTj
EFp3SCNrLU5y52mi4in0GJtI47jRI8nrjuy19/Kdz64W3lO7/FhC1kPP/BzvtDGcuywxUoOGw7q3
RSJNCBBvcCUPAz3D0n5C9taUkYAg8LTsxYnPX7Cb0Jq0/5aNUN0eTdHW6mFTZtGvfFcwJaJFOwPu
mSdrAuzBczF1/mxNxqKI1TmLNlL/lPiDlX1LwRbvNReHXHWQGEv8XliAvOztOrvBuZfH41OfoBql
e4lZYktAWc6kBSihgq5nfmzdXIZLDLCpBBx7s3xBUmPU28WtBdECE11Gm3clUaj6CMgDMUIO/kNM
fUAt4RgE7bL9Iq/gJ3ELq3Dm+0ozX/WOOIG4DIb+5mCTahJ8g28T5CB+ir/hpLj4XnwfyvOATqdz
oU8VmrZhwh70QHdzM2hCJFHYy4Ezz+I+ZfIyXsvyTRl5mhhrSgtOzKbNuk1RYpA/kg7skEESSM6T
kvE81Kavxmr6NP6ClZT0R6kg3ihDb3nzrJ0ppkjtt5R6nD0Wysbid1rjQa76izBtlKEoqQOfRRP1
3bLyJ5NI5pfe3YN8+0TWhK8lGw8RhL6wEeoHIWIWqtesndthvRNHg27wpQ+r0TkuVwaJethH+iT2
Yc9Wd1lyas8cUAhWL3DGZjkZY1v6TALprFWjRUZCrDKYsHts7h+Dr4Z0KTeCEJmnODLFn5yKeSG9
Ip0Fj7qUVrvSx+1Ll4eHMNOHhERaPUccSUqMgluGVLgf4ijU4pXsVGOEL8cQkI99wEjsxcCNfhY7
2DzchDimxMUt1d0HR6AK9RQYzfucf/KttIskiIDpjqsGgmCA7qSBtmb6Xhgc6+FSPfmnxEooTOxh
S5v6jHiC50u8om8udfsej7sfekx9JnJ3/Uq2OqnaGCSfPoqWeKVhPtxcQsJe9B0VKiRyjE0Fxobm
Zuz8LonHKvtW4WvdAYv6hBhWFfvZWQ0YSpgqgD24E3agOaVbtCsNzZOf5SFK+Kb0T+FSKszwUoZI
Sab0jKCAk05MdT4tHdce1IVnAnyWD1dkMz3eqrHikMCRR8Yq+Go6uF+dAoY0r5JbcBqMfcRmF4S9
UDR48if4r7+5gYPuIbuMAOSVXH+oQd1ZBsxUvrIcsevf9O+dZ1NOrMvM/V9ojY41HNJHNXTRZp0h
bv87V1KNvq7NZpK1OYQT7zPl2qufA6p0dOnjOERG9MUch3gpZte+sLwOF8HYj8XNP5xCA5rLz4+c
Vlo0EjWgaOfd7BYCu9LfGkIXN73rb6L4L1H995S5Akccj/vrWMvWgwhTGmkDcThs0igxSbk1MvVx
sNCwjTeUNeGeCFpiWz3k9r8gbQ7XwhAMArn8Drshdu2OLYI7W61+X/OldR97VWbhN2ubyEnykkbb
x+Gl9C/Li7Eb+5XoPvpKjubr81l3ZD/P3VTLeG0tIOO48MPDNVsg6k/6D9WTG2NdYjriO3MsvzvS
Y+B1RAm6rxCdtIWlC77OodpBCgqlklm9RwaN0oZFHxexJhizGR3PzPLYSS+roWw7YzXwXUgMbjAX
sXbOubn4twm0DVc4ZIJC529wG54lEEYYsB7dpuqrn/rv15MEi0JBzmjHLi5y9djFB4g0Q4/SH+pk
ERkCs0Sb8OdgX8u1eHld+xyJdLtiTS1c7MWNMO4wUR5O/+2jQUJFEDFX8BqBM/Kuv2sKdR839bXd
e474//sP4XHz3fmv7QoNJdR+V76ZtKlN9FrJsA8lyPU/kahbGW7ZbIL1H4WBBVZ6s233ZRQSV+2v
sKhwCbxFSVH/GE0+DHZ0hEoq+5jxTDrStv5n1e3dMGNszQaLeuXvXOM0Cb7Rw/nKp+VeNIsjlmmH
S//Uer3/ZM66bS8RhqmrbS23LPtzZYokDgodeSfJUpV7Z1VJNYOZ2zJCwB3KGceAfaa0Xg4Kzjnm
kri6fhRjv9hp4+e3gQ+42Gky3zi66o08jglGwhjlI1wfO8mz/cTAxMe+5NABE50eRfZXuHfR+WvR
IBZDuUnpVeAmTpHywnLnyvpvW540gjdUzH8mJoGEXPgSDOzKx3mMRI4GUEFai/3eejkck8OytPha
XstGwYoky2QJAz/CVaPNiymnosLgPOQxy5Cjua9r99MV+eGqMoM3gg19SLA3Sn9G1OnfRvZ3/UA0
M7P8x0rNm0Qnakze9IpE1bxjwpItXpvwkQbkUVcE93TvU/l6yMcaXsi+F9LZv+aLKVNJrvOpSe3O
grB0Gl4mxa2dkkd7YlNwe+J/u3Sa6wo7gvJhaH/fCps9EGS5fEa7egHz3OBSRazWEkmSZYSPc2uh
HHgFC5qXjYPaHLwStN4ddbI69aZtPIxuvtu4eIxTGDHXcoHFzMrWB7IsapxtPNqXOQZU/xgR4eGv
0KB5cEMyWFokug3SmfKmcWicPtJ07ave9uukEXzky+yxAN0GIxb5PQvKjxujgVPd+EhPJVe5PPR3
8CfX0Gg6ys5W5essjHj8r6zUT1fpr1uFemhkCyxfbs0Du1gJYdE+H4p/N+ReHinDW2mQ0LTlBpup
PRBeexXlwgw7/ylWnHWBwbs6jkJWiTddrA8NzbqVGd6am84xKLlYzttry5i8fBunvFDKdCVj74Kf
UyHZStV4oNC5qByiKptqsvsLzekUmnhF4AV53/K4lW0voNvNXCfSzhjVsNhpEBnWX2wTh4vW+ff9
G8oje0fznOfooITAfKhiKldUlyUhJk+CFXRWf91Z63oCbrhqe9uoVRKYe+eI6hFKp0+VdfE/Peai
XRhsq5uurazEsKmZRMz0gHf5onsuLT/Cqsh0leFuqhzDFIDP0ycFE6fcDKsRUxXLofroAdTq2eZ9
dJXJUbb+ICpcX/PaFuj+LBnBeGsq3FxH7e0aGPqPEL2qudkylHGBSIiKkAVxBtYvgHDz+6jFlcE/
cVNRfj5MnFsYEfex9HwCitUTM/GX6KOo56sm+/dZuCNWz+swMWVBNdKTakDN1RGTjD14C0N6gkiB
jMERSjEg4awxzfZysxF7+ZJLE55Ph9bzFSxQ7FRj76KXORDcT5/r1mX0mKaak2mMzcVS+ElMrMRc
lKepHtcm9SHkHA7msX1FPIJ+zDC2LYOJ9aJqxsnx58pg8my7jHPfoGnlV2I+N6mIHkaz5rCYcPxy
eVYyNcs2jUZj4zv8CyJevrlrAeE1AvEw+IYw6sCfUIIlNzV9gbKwYBlhsvg+DRXORgf894A8qbEP
lezlWk+4KzXF0szYwuD9KN+5EWlQljGTSULAHs0CS45kMT6GrFQyIelPivdGTuFEDJ60sFWCC7ky
VrvMdwBd6I92mwxqxC6pfPdZ8LjB9VmoBwJt7SiLvaWaVeU8DB2w+f2ONzWQJZCLPQ6Uq/bolsCU
YHEdCxrkTvNWx7XEPsWttxdVJTXpLJqnNp3ztquhSeJ38LUhpezvh5upuoBEkuO77rGzbWSj1aQY
b62iZaPwz58tVH6yCM6aiqiwYY2d9CeLOx+wbDyVGe+5HZZzCoX8PJRj8ihqnTNsJbJqXOfpgb9Z
25evLYzvdAdhle0hcsbv7VXnqevkJDO//Vci7D5wKCxOGWR7vNFPZS4Q01Ut9eUZHKU3eBoE9a5P
GB9zwdvPZNFdM1YD25djw1eVqOA6qb3MYNvpfcOyjlxr9ezk442z8mDAik4aePZJHfbr8kJRCejg
loxeIGftmprZ1ZPj+CRKnOrWZDyWw3OMdVeucr1THlSe6+72VT18LRtbWxxjXVZI/Q04U3xm+sLc
r/oWUK3C3QLsm+YBdZ9hdhzjcUQWLwiXyhk4iXcfYVq85vGeR8wNga4w0XJVRQLuJYFjN+miMgq7
ryK7VLWXrLWJ3gVFTmympm9MRlodNXZwaMvBh0jzbSqGJAbwOOAz5IrV5+wcjdJ9LZ0JWxga0JF/
HSbl1PezexyvpqJJomOuZkeK4cui+BBbedjnMdN0fJwEVqaPlQu7tHwUG+6aR6LzwAtkJ7Ii1mof
wvffDuXUMLfrbNW5Pv36ZzFIrZl3ctcKev+FM82MYTe6zpaLWm9zH9HEFP4Y4EsG1Ts7/49tY6Vj
VEjhJSo3R7EBDcrY884FZQLlT/84oNdr+RoLaxFi33YsNKxdmdBkOzsiUPJH6Kvh1ddjtff35NPd
9z7rwt9PzjrhV8+VlKQLusu4doYgCyMTf6uJfQAvIgo4hVGCRcvncv5YusxV9ZlOYsCYxEmds+Rg
wZ0sYlPEzpXj8WNy/2FPuEpXn/TO5gY01EeeLw5e6WZCdavFPJaGUaZ7Y5d9dazsZ1dLA7qbr531
b4qvJ3WQC3yq3a7+eOWiJeBjlqCL/QqbgG23bF2/C1drLh3QN9n774aRGuz6y7VdAVTRBb+zPxls
sO81x1a7uOFsdPn2OucjHgSxv9NX5psVhlE0DO7ZYH12XdSu6fb6UT9iW62i86ua5NvNfAp2WnrG
Wa9Vd93JL3VNHzZRfDX3lV2XS9jVsAmfA6eVwfkh4sXaKeRKy1q2Y9GqacpqigQxvH1tKU3520WT
jipoWWMig4yFFzfaliQB7S/NcKYhG23byWaWA5wcoxxTdjjjNyPyAcMK9kBVt5sVJQfJy65yNzYQ
4vuOh8S2Gm3s6LVcLl+Sr7NM/5aN+8cEXbt6vTCBM9XeTNWV+V6qHoCx+aH7UtqHbSCflv3JH5Gj
keWqUE0qDnUwzWC9se+9TCnXrWBoPHugX2lNEPe25UIjIzz/Pf4mnWQ0ad4/9p/pfmoYGwhZLs/R
HOUauQQOfyCGIDrND/OTHY7Aj1UtGXjEczNJnULgk/DyamsMCmMKLLUbe3yjX8N6s6XS6XsR3Zrb
ikLn2lKY3lCxw9JTIF3j5RPs6d2e/pflfpgaqEwH3NiiuE0iuXBm5SvERVP+vRAbj+7IG0J0dOgm
PrPmsuJjssf4q3XkV5aqPIHUBJ2tRcGiEAM0cx6RRpHtKdi3jCumceAd49Tq04aHlmStLOcSx26l
hWOF2wxIT+TrlyxWOYKhUY7ksy9U3U7vBClBzGAmkhtgJiz2leyDt41thwYGyohttzDTE8qw+F96
Flms+W5tu4qhk9FkcJpeft8kOZaHVeERFYtddkkRm6W7nhJ16HRczw8X/j8SzJ5X0jEZUCBIoNTn
T1WLqftuSjbaOAzbi29uksjWGIujj/Vf3rVI2lkgx3KGX2vX09XcNVC2GHhUckI18QYIEGuocsuV
weP/hWurPik4jQoekjlykoVI20I1l6uxGRvqSpxGHP+l7jhsxwRwzFVUoCl55WtVjlXtFiumoda0
czjSBlwfclmGsTJXcpp61l/Re7q0+yCpHLzMXxauB9lGnqOMjVsNlfUo21g1MQ+8SHGBqK3Qy6Ka
6XDpRbLQ0ki/ci0t+68ymzDTw21xdAjIWcCRF+omvZz271a9xSopUJoVq+mSDwdozptmydqIgBme
Mae5HwWEw0Ky5V8EI7mJmufSXv4l5PtQEaEkoljpuP0dOiP6j+bOWmW12LZQB7rRBQcuOqgLDSdU
uwbl+nSTAxLQ1/w8FBw6K4X7iqpfyzwK3Wt5BYxZ9E5tgi74RyP7bzvg+v5F9enmCFxgmFPpl4rM
yJr5efU4uH9ZG8b7nAfyxWLHZ/OBTBimQdIVh/Qn/P9sRWymu/6XK/PDSvfeocsMq3ziTT18rjSf
QIBvDfnPU9J0Ihyu2CA9Rwz2Gz8TZUXUfvyxbTkh6d79v38POPnUrUiyI2JpWeeGC++vcw7jb3dq
3n4vtdDzq/yhFK82vi4BoXz9qWZh5+SjeISUa9Onyh5y0Lni7zEPbShwGQnpeg26FiQJZPGM5vmU
tOP8Pgbp9uQzDZfJVcM42MTp2yTku1A71a5R8MjKXvuZDsRRKrGP3dacuP6yuLJpPOD4EsYo9uCh
HI4Ewxg43R2ifCs2DOpiDk1o08D5yeJ1xM0UsO2RhlVPBXcjl10kX0zCE2J6eag9Vayh9oyVn9M4
hygaT00zD8C52gdN045d9OYWr/TOdggJxae49fFkegFzW/3j+T6zjK/0VpYBSi+jFBz79LHo4zkl
YbsB4d4Od4rzQA3n7FlB4HPwF57+oOIilbNXxNCycuRb9PDOX1VwW4G3Jxvz419uoDBtQk5S5YkM
xCfdn2todrrnwRQi8nNsXQENz72JQjkSL+aJFoouvcp0NV133U1FtX1uYsm2xiacPrYOJipo+fv7
7o4SA2nuTwhLpPQei+aud0xVCswXVOoklflychWUyycEKFMowZmfzbJ+KZSW+9JOhX+nJNOQft6/
7vFi4jeeZt0BZbm9XeOSpum+CKSyU6zr+cUBy19aey6MoIJHMy9rTtaDO1Lcxs/lt5UMQJ1VkgWp
j5bCrRlW66mQ9qXMrvXqXw1nSJ4fyyh1q2f3DXrRbwV1qs781SZ533n/zvwxSy0+q88RXwfehnOb
q6x7Cju/swaA8Qbb4EnJqPCD3A3GySeEEDYYLkmru6/Et2ow1lJYtM9ps6iwZvjFIepV4hSfabtu
qpz0R7pN+dz4Pxgapj5S+WZELCtNKlsDdi9BcH8LS0OVtKGEWI0sWjHL/AlIZm9dUy0I6PLL+DRS
RD/HI79FBBPKZcuivmw7XfcDCpMvjVCS0Bw8SmV8qX3VV8frImD8bqaysZgo0CKPUSZIOF9zQWnR
R9VSqF9GdvBUbzL4pXExU4cKtPFBHk3PhNxAtc4Kzd4vMX4z8iNBr64KloMGq6kj4oPoueCbfzQB
D4+6BlXCquDFPoq5v1ttNzjUrZxydU/NdP/992hkOg7wpu3FXr1M5/wc5HNhXYu1QFiK2FBOd+cU
yNSLPHwuyDoLnfCbqWuAEdrnVyk2W//ROFfdzcHaQLeBwBe4KtlqWIqcROWmlwnj7t2nGan3bteO
NWPWZVYNaIOXyoWp0uxc+ZdrZqwAf7Ji5FBltJMpJ6v3cUH+D/u8hx9gwEQiUPfeA+3Zhyo7A1nu
eZMglMSMKyAkJMww55eR4kJwbHhDp5oqPve9/4hbzc6E5nNht+3v9RsqvZZlygTme1XDtHDhzeV2
y/U4gxxGY8g9trpO9WRYmCY66rk1GibhYqA970bM0PUuG+CSmaJKxvORjqCsuidtvPT5Km61Qwrh
SmbXuZpTacFOVpWaihbKKavp26tT9UaOhhDsjZJp6K2tO7xFqUd1kY8u9oThyIR1RUkVeMjg84JK
MFM/aQC+V4mSj0Y/nm8LoXfC76EdlfkC/2FQczElXx8rQJxerBtcry8EYWao2Z8Xt8YJbllPPX9p
bL4e59Ldi1W8SOyPqWyewSrQLioML42jah6oyws0Xrv9aky3VRTIduwDHZRv5kpFm+qm2xzUl9rM
MFo/25JqkGB4715PPjXadZrxuJqHN6jgVnryVr9F0iMyMDuwu3ktmcKA03F2EpDgNdfXe/00QTwt
gkB8jN3vOw02NA2ItrFqaGSwMNLRKtOc5NrLbO2Si1zN7PUvsx+u7wOR5z6pPT0t8eLxXj/wB0JO
kLYMf799LXPvvW0SN2jjuwVDOJRvtVUa3nj+t/+3/sfWIfdHuX6BQYhXa6J4TKf7nS8ueXwzYxX3
kYtXKZerJBLRfMsNiwm8eXPpaR/8vYKbevy8wl0akzab1m83XpsGEjgkKvnTIH6sLNNfqf10GZt7
cZ+NI5vtb49SMllLWxu/AjwVNXyvZbRehMP7sr1GF81yKV3W8h/YQOSjI7iW18oEz8iXEzoIAWdV
3f2S7m9MKQ6tw2O2y6T1KhfYXX5RWU8S37skDcDvnUPUbnKvZ2PNi3yiMTFNypUZCZyBJR431Zau
2/RBPF0Uud/7YogIak4HntWIoUwYu9bw8ksjX3h2Vr+FFhQcMpUrutZJMEIBVpEtO1yLyqUTS0ff
xhVuYWGQvH/SGFYyGbR5Jka76HBijzTfvcDQr+gMvIX2Cq/HV6TNym4aguRx8nHnt3a2dvW/JlAd
mK3tLv3D7TP+rFjPmkhVDulo8/5I5DtCQkoPjpbHbmPyuY1FAge1VzpbBnwuIw9h3ojtMFztqoyE
KZjI5G6ZpuW39mW08Yo3Dxoc5r2LLzfAmbV2zQIdTh0M6UW+jwDRGdmYPKA6/k1IrrdJsBKdJbVE
GWmhCTJYRIRjm/65a8yqUzT6UkM2KXVUFzDB0EMkUFVFsWDdH6njjt5HKENOo5Q+bRYXT5AgLnxQ
K97R9tLQshaW2nVjknHGgk71jmZWCOpt0P0x/bARF5WlNcFWq7nnwNX7VIxPLKYJwXyQTEeZ3Odm
BJU0IVWB+z3W++pE19fGjvkcu41YdNs3/eosa97lpyxvZLF7VbapUuFUT2yi9Kp+mFT8w+nOfSHe
i7uq/y3J5cZxiFe316rVuKlc8PiICzGnVf0SH75Sgk/zGKum1+NrvHl7zOAUBwPmYvLajVs6kv6w
VcHI/VD20AeHDBTD6koyvL062W3Zb+cGcqbtZW+TemxK6StYsAxpeqzqy0Qru63Ahx7bsgL2Yl7E
fPL6t0nW1qzBMz3/Wlj+JEWL3Oi1b3jelrnK6RbdC/1Uqpz9TGRrq/nLjpxR9ueRYwwUOUvCip8T
a66Fj/2YO/VxnP08TUzhHo3zpMH24hKWDkHd9Fmb4EiC8xkqUAs/7LABi4a+HWLob9IfyyoseJb9
dIHGuVzVnCY10/8KmpWDTvn+jflzFEUvDWVzyRWqEVG17mP5Bkd3EBcQrE57kLnKxWrxNRUtQ3a/
NxcwRSDMMW1g+uitMYoulSyq96Qf66abZ3y2MEC7cnMQXUuF71extLaX5VsvP/kMFtq5ozMuTKkx
fnQ7gTbpls/zYLJaIGrx7Eip/FdlDcCydZyZXICrPGTsV9j8bqY/1wBwnpRrB966thdUfgoKfm6j
/TWKoNV25lOCp7QkRcVqIrvfgO/0B4IJo9I+4qUWr6DUDutvN0xRlFYEba/yzueTybhzZytUNaoj
6aSK8Fpn1ol8YYrycAxL6/wIThWbcMuWLS01nfSzbXiOLA+uiZYwxp/VHE7AFfrWpPERL8tBtHNq
MsvUmS2+XqihVLJVP3VqctnhWnz3OANwXCH7Y15OUTFOYTpMdeWGlUria/JP8ouLcnt2Z8CtCrnA
qdaTg70LsXr5+dSX+cDicqJivpQHtVra9C4u+C2+ygsZqA1iiXzmSTvXPfwey6sRHDU1lK2v37mW
7KUYMMHcp7tbc+xj8bxmkzJaHRqPAuOostSf+JNGvJ9YlItV8xjqldtvvn3MVW4FskWyz4DhuU6y
ooMsur96KcwS9Njb6P2dG0qqb6Tw+v27cLN+JVLVpz+u38uPwh+oLzyO2HLdXDzK7KNCLf9zqGy+
Xv3zLFUPbKZ4Y2fzysZBoWYZ72dKleeDd83SIlLJZO1pUGosI8uscy2PbChQsO6CY1jjCiVAYrlF
L3gjcRa3WLRRThlzUD5Rm5iOVYDdaoPBMtqu2vDlZ6xa2H/un9Xcbnq7RclluHhXHtrrqn/wu1Zz
uHT2B6ruBt6/3RiMdlyu1aaUU0o4xZ+JbvzH4524N/eKaKoUxcmpLFVc2NYrCbw/9y9pilDKgxJ5
b1FMb6LUqSZiWPjtljzXlZ3lQflItZBub4NeJZRBnePYZ7yeyvGfdVhx385bF4bUyDIeW+LqNDOJ
jVUtBGfEzdvQD/cxdl9l593V2P2uP5U+LspDkdGV6Bnqtc5OlW3gOFm/fmfKQOELEsfj52PPPJXR
Q2PTTVSen71c2dGaoN+jRuNaJwYPf4aSUwXWX6mq0C1UjTXw8O8Nifvb8kWQIJMSfWvulxPXmcYF
t3JrgdpFG/izA4SaXcHOc5UnGcCmd2d1/DlJ1T3bj98H1tK98j+S7ms5lWRZA/ATEYFvuMV7JxBC
N4QQEk54z9PPV2vizNl7z8wSarqrqzJ/l081xyjFF38AoIUB3nHv4vAoenD0mFhE850pA0hgrBQW
b1F4K771qZXnfe5mPFWIHTe+VGKAHfVqGFDh8G16p1HG7ly6sxibzVOOetPy1nRcQ2OHFLrN37wA
5CzOsLO+lfPzXxhXLeh68fzP4kf7g6YL990PVEmslhyYqY5iHuTjzpad2Dopi5COXGUrPo6hDtQL
BB+ShMtS3ld87u4bYCYYODuCj38byWzdVA+S00KxnR9KgiZWlyt1qYRZ0Fb/rO8K+r/9/rT4HrqY
TaEJaavJKvaDcOk7RC4G8LwW3u/SDlzpvagTCtYjaPtdYAC1KLlkbuQGWJ5z0+Y9rzxUuGgbe/T2
zTuazhszzwzFMG1n+L8B+8r3SaMcVSyS6VlNb5fYacs7DtPE5NyECK7buUGc5qluEVmF+Zr50/00
hX3PRrk0dbX9Ann1orq5nUNjGkijZZOHQcJbJ1FEUcJ73n/18vfGkl749KODmwUrYVxxKbpBKLtB
PbkOb2Ibye+UGdr7kgyptkgDJQyIBMc0Q3+eent1FWDTn2VL35avXb5NNA9FPdRc5sbAiao/Zeot
zB/d164YTfKTGN7MQk13YnO7abptffmi3pxoSNrfQX50rn674dMjCxC8Zic2gWV+UPLXVfr+vJcr
uhhhg+HYzKAPUqy1Yji7eXgjylY4/ruTn28SI8/ZXzZUWMZyXXa/JCzr5CJ3yiEw8HunyZpHdPWI
5WY6TGRHsd+H+rwQ3UGUFUWMQeGOABuh3ju8z6XV7HUpqY+92hnplLfi7kM3a86PkHWB0jPkjvPD
BNIlCNYY57xw69hQNf/K+EZFB4snlelJKcd2vylCaDC3dTfCx8tD77jo+GDZUnCMDYDaFxu/bDll
Xy8xOTaDlDZl6NCSnWw7zvSeg0c33k8fiulIq09ksk8ItL5fKzyGOqD6fpafZOqG/kiGT4pSLYaX
Zez1Y/vproEurtbXW/9ofM6zhcCRuF0lNVzNEqvmWcJ/rpOZRwL+PnLnzg2dJlnWlqnPHV93tfyc
74k6re1xnsLqXd5qqXl6W7/Qwax6q9l+Wtwfqx6mn7OhTMumQnVAn80ULdZkf6201QzT4p8AFqhK
ouh+JyjVJ1n6vsqiawPdAktWhpv5JXouKzAt/dN6GHpMF0rJZUVx6tc9SIRc58ngV6+A7E8PSDo8
2a/3UUFjLrZ25JqWr5eYZOAbqrXTLpxHCE7Pgu8tvqst2/uxLS8ih1+EBkhznp0WvVROOQB8b4GS
hlfVpgOXlrO9te9evJHMvpAnDyhu2VMyQy/xcdw3aAl6UMyRn88vGqbNu5I20YPKGvpeRffmsc9q
iuxIgnozFxXcVqPfTZup/7/SyTLASav3uGkJsnZ4/94JGVvX/m14mXO2Js2PELfxgAG3Mm/Sboqf
u9KPaPmolqC9aJ2oCt4FQWHvG3uJ7ttfVAQ5BZDqn34+VdvWku8we2B8tg+/D2JpeNaOup3zsBas
U2zunY99czVW6kqgaYh9+ArxWI+WZDSyImFHqw4bki2fagaiIqjGa9lytWnabpL0QdTTTP+bV/KV
MywiOLdXr9qBWYm+ua3Le/FQMCNLcW1wc+sYWyLgYsSiSLso9+VMV36cPpzL8c9YC8TZXMxilWUb
B/dtrKF9cmtWvURHjTg1SEBPiuqgrPAB6TFux1CxuV1KtNPkEt6/q5xSWGx1PU+n13UcDoNrIGST
7RSwJl/Pdh4Tr9yxabexXfica9MUjN0oqk+lgKxZtaM53QVAIG8yzHRwGcUMlpNSq8765Fud2dh3
jwYsyJv9zDTyq2q0K/aXATujBtgDFi4jfzcdnEaHH6WHhTeY/jwbUqK0Rgide9BBmbWiP4D+n02E
t2NpEP5BRU4338DEzH8kqFF+5q/RMOWp7jLkYf1t/2WAsHmzOUcKPstkzHGimX2/mnhkYgNZ0umN
PfrUu83vwtuEvEfjTZP2OYTBXQcwaZN7pmzR587j7fooP79ksuxK95+ocphwSPNB1GDgf6j2mnwI
iicw4CMYrO/teNkPS9AMAnso7e3j6PiJ6iqXTw7fwuUNHt67/2RqJH9m0w9MNPTHXsllwOwSh/6K
3/nVg1cvcSZsVOZII875fy/VVSCkEaVIkoTtZboLJ6XTCQ7w92GHt/GpSsM/28rxV9jEhgoEZfCj
m23DuBazvbImTIU4c9ftOwmRrYzRxmRbEo/vkPMifW8U/0oTXZBHJkv89vQ9aC/chf56tcDx+GY8
XMSaiSAOzJCRAL5dLiNtbpT+dCLaT3YB8ktvCSzUQtDY1NtzgGnPhM37E3QyuJBXBXSvuTN13TBI
lCGJ6HoefXCKQ0JMlTg0EwMJ3KZsZG5kmAaNUn9yYqu2jn0SGtBwtG6Ji7hENeZbNZcG5DxwonjR
swTcZMtohkcUmM7bXyXFwSQFjelhiEk9LaqiMOweXJJQCLRU/lxjVfCV0aYk2WgMP/1i1F9Uc5sG
TN2g+umirbz5ENYjYIReNuvUr2131BAnDk+O98tUAgIeFZJrSmlm37UNBbT5LY/eZiEkYqR3NGuB
4PvVS9mXWyfqrDoq+vl7B2B9sIMnvl0oMOb5Cy9C+d8P79gXSsib8PB1a7No70ShbfB1qW8+9eMv
VAu64V0BfiXOOhnFe+4TcvLU29pIt2VhpEY+PzTV/tavVxwti9v3zXvsUo1nCitaec8QLpwqbtd1
Ey1dYPo82CT6t7Bv0IFLn6Uyo7lcTA28cD1Rd7rrrFu3b4tVCur53Mrt3pNah0N/n2hsiAFRW9dq
Pq9LrCO4gep+BxhIOepz7w0k1KIU/ys5kNsBBk9Xcok+OR0HnY9MrmupaAS32SFunnUPdFl/mbGm
v143tFQLuyii1+b48inr2guIqtn8tihTkL9VAQ+QYKwV5XIsSRoFsTFUvAqOxO1Yf4X04GGeUtx5
SIVE8VyKqoli5kusaLIGJtMTnMdgX7aLfswoxbD3kgMygQjIXk7Ey1k4U5bvf2n2o1z9RQPJRffh
AUffYcTvopwk68H0HkyP8RIEg9iiGcxO6d9A7a4nFs15V0oZMEP0UIxIpal3gWg2/dfHqiN/MmTt
sI+VTUANdQ4ap8pMFBKQDkFNrVIwbTs/S5WWxmKUyIpLeUnF2+pf5aIyoB4jvcsVssUUEeemn4+E
Np8nD8d7PScxhK7OZtV79JNvf154Yyr4fov5weVQPuQqhiTUL7/GpfY2rcUw3YXEYwybJt7Uxfmn
ZvtXI27onoFs4H1i5fF98JgfnC7GE3+e+9d+TCio85/SNF5O78qsIOV750AkunyLjtW8dgEmr8iX
bfFqGhc9uw/WzG2GVbkRPboH6ZXBbZgoPd9n4vlN6yldhnnMsu2Lf9N/NTIGoZs1IQSbUeFZ9vqm
HAP+Gep7U5Lgu0S/9vY/D4FXb8/RsXEdqHK1D82XbxovrF7VncFAj+L6O9O8ykxPVe5fcoec4CE1
nzmJtBMthZHfWsYvbUJcqsBq8DTNfV2PzkGwQ7YnziZX32I5XMBVRE35zPS9lE2wSxKPl5aZcgaa
dqrTEcaoAAi0+7AyITYiKeRXHPNv9lSiEC0Yi9WrDlYN0hzoATameH7V2PVlElyqu2cFO7OVBQ/J
LlDXykUO2yfJB8iHSRDqKcjWrzFq4d8EWmkTksJu+X9vKU0HZfl30O28WdCpIqA0ua1uBEolGljq
S3qwiPAA5wagytbkPPJuktItKQKOpUh7FTOOuJUMpNXtgy7gEdUhFav3ZNXvRXApxv3E9FkDr0L4
NH0ZmRNBL55rL8RP28NaNi9I1NmQP4VHuvJ3qkEnjMy1kb0vhWbxfyL4vbTpjwQW7aKxLN6BTtn6
1cZOjcgHY1KezuwKFx9H52pGqLze1h1UyD5UHNqvrY1tW9cB7bXDolgQYveG9kSPpm5WDj+joer5
4IREWXEkP0uvyW2y2QR495bqbTINisaskx9/rq87Na+nJnpCoyMbawYZ2KwqU3AhuONvlF+Xl2Z3
TX+ADQ7vh6ehV9RbQgmPlSnXT6zubNxd605ge6BvBfe8hJqliHdO7hrPZI0iLdYCkSQPVf9y60QX
d7fuR3cgwS8wT6EHxdiKCi8EmDlT1LPZRZMSleCYSvloTsSp8NJ8ztKD+MDwPiVlkLT669VJRyXv
lbFblEMcz+EwdbtFQebsH6ki+a8lHk8O7e+AEz20GUBoE3UpuF2vix6MHUvWmBQ2qwCqnTMY4yQV
prZwik2lrVQV+rfEzyU5r6QeaDXzRqrwqQtPNOTxVppqgW6mAgQI7XWvXqJqUGvogwT1BJGe5gXQ
o7xMHiv5xShGycr56PygDk5MEqvWKfGeIJbMKpz6qqGSCKZUXTvsnkKsYK0xY1Pdfeu8h5qEhEWt
S/S1hx2cq39ReXHBZSBQIYqnSl/gtMIq1M0nWIiONjOtuNEHitMwQS3kntzlJNmmk+yCJaWYHz43
JAosTXGe+HV+cL0u7/MlLRWIlAJxiKKDysRaqrLYPJr7dK9nfVHZGmS1qqTJaMCR0DFS/Q9lAOVR
VAZ5viZLotl7gFVTk/3YB1swm/EGHxlQKNVSUPeDqI6z3KkJdr2tq9tUzWI4PBpr1N0chKvm344X
dOTgn9NRiReQbzcaLoonSBJjdHxqau73nzkk/+HMf9Ajrb7aG2nIOWGr3zcWcJqbt78tivv0qHou
N72gyDh9/FARitUcC5uJylZkdO2rQY19w6hn0AcBCpAGLo3RSLp9aW8khzvmVXgkWg4ydWcoQbbV
3aG/C3hlMZ9SEwU58sLaevbCI5wnp63E8vP8lAMUXEO7D51MqmeS4KKg3U+82ZUQKj73dSx5NGvU
ztwLsjp3YoR++Onk+P6k3K9nj82Xw+Igw6eME8g0lTzpNA7NzW5a5wSV7+m+wid/qVrMNqvzbn5O
V7bxarx/+Lgd6zcR9Ku6a8PCebktGjLvyvTLFhQtO3iE665hy8oe8XuAmIryxxe0o6XD+1vDd9g8
ldnn8rmxvFTtADL8n/UjCthF4FwcxHF3a1dbYGbZ1V+9QJZrkRaF28+uDcZ4CS0JwQPQhWVJQZ4S
o5CSF9Y94Deioo885BtLO+knm4K2VkqE8kdsc1MJieLf/iLfsiO7ZHaU/fxzJaLfYSLP3uLxmVtD
xIXMJ1QFq77VAnGPlk0vWeLCvozJVGDarNdMIE6meBXYR5mQfRhOWHIIieRse0HDZX2r+5IAciUo
huKvIsGspt10Tc6Af1wIsMgr701/DDLL5i5WzVzLsRXSrOqVtFgz2XJ61V8tK6eYxngQXkztcXgZ
ipcJTY6+4lnyIv8PcnkjvCCA5r+9+r/oLySCxedV3iwr8HOXHf/ULwkBO9tXyngJw1lWJTxY5hxH
1hc3+0aWthFzPQ/DWWNNWbX2NIUcn7jcM0PeYRnHcwdSf9w34F+pSVpe6XgO2glD1x1qm9+k0ei2
BkobrWpJU9A9W7TlNIFYO1/XbLRzAslHyz51QD0/8d+zAKAUFGrlc+nLb69n/j3zZWPf3bVPvg4C
JNY7tUO3dG4aBlJxby+VI/iEhujHqEk6tOCbVNKQ9qHd5VNcy/P9G9SgrNl7J6zUBgVowibKs13Y
dW8SGILfckqK9Xb4OYtji1W248hgPkfqmFzNoiC0zVL4nE0w4zxNlLpS/79OxobF9LimgQlqG69+
Us3XLK/4qqy/NzIITmODcZpZY0Hukxc8z9JNlC8zgUPgeEvkVpEcJGSyzi4s8MwUQI5OdXJTM37p
5r500XlDkFKtQ+/SS75vebD4oMRAslsvqhrDKXhkWaYl+vMpsN/WpeIBdffAYWEZsSA21TZd1Jky
X80GLr/JW6pIV25tyutNUTzPy53xxc9NtEIlhIngz3qBwswXZss3FKu2hjE6zNQqXWrImtKhIhiu
ki7RWvAQnRg+9ZSgfva/+qazAwCJ+Q7RkKYW0i6FvFSJY5jq8y/5tRNUps/nRpjr5l4yXoDCqGUb
y7fCEbQvIaT4tLhQiQ08M1sGB/inoytVd/4HEJUHw62cxJp63er0Zz/bjv2DwD9299WFJ79Dim4L
fTATO1FTp9YIUdJKRCS/VryTTBUMjg3xwjNFemF4LG7af7PvyalT/CvU64naumLaxbW0oKj4Wfzk
JkvqW5rKG5Ma6cF77j2kQxEuZz6eytHfO84n6Mw+g0n4FEoLCUOaVBGKxi7ma1TbxgGGpmXbkbup
Uz4yG388GTK6qy/bAr03wvNbok9Vr7R698P5fCPUDn+F4y8n0vcU5qLx0/0Q+1S10MrVdB+q4O9V
bUjR88yEYNFAXqRhQKLA2d6vJZRyGrYFBRDcAwa5dqYSp+i5biF3Be9ZO3+eR1IyBHBy4TzqSte+
kXQ1Ufq+oh65paZhy32UDuKqwfXiYdPt5pHYcPKs2tRflhx1evshcBbXOuRxjDfxWzERSAKt8DZp
SbH0KdcNPoibtR1J23sNLS1RYFQXwmmNbVfPS9wrzF6GvQSB2f7XqRmrZEdJ0yhXjLQ7kzRkKyrC
CG1hRPFn4SowxgPv7ouOcXREITk6VzcytboY2H9xErNNfztKr1m742+SDUkbjREkNzHT80B6CBot
XHBFXZ2P/NYF38q9kM6V5OC8zDb5MxM4z37P5R+C+afgn++7h2L+Hrkz+fnLEhVzK87DPwBS2O81
SYlnZW1mzbUaz6OxAlBBIL3ODIIGw1sBcmC3cShMy7FDW1vhf4MSEt/KyNvH/p1AwOo/tO1QENHv
3OeKMe0d5Dr9hHP8E6ERy/15p9rZzwP5TLbmsDuTbDQ2//KrXh86Ih2LwjvZgYY5bT5OuWo+qgYR
pN3v3IilymZXP1d1HY8hTeqQbw2InkinMmCokUhgWjsHV1pM3mm0UkLZKMpw0RAzgwcY7rVhJ5nK
08ZhbsP9l8dDZgIF11y0yFBEyprHAAEth4xf/aZ4BS9qJepJvq7LvTDWEt4a9AU5ZrjVPFUmcW8d
iAUlm/b+hrTxwuNDGNuq/FDyNS69V20WcmBaITvBZ7XypX3NFJZx+Mx7Q5liBREBCGMJJ8D6LTZg
axxDzCrZamJIKeVEoI6pH79CotjdEIzTPDI3sLT/vVnYq9YFevmR/qSGWL27IXvyNMbAgKPsvp9g
xHtVg4FuzLwhkQ+0H8m2d83eFc7eQfLz3l86lDN0Y4WNwkXDA9KXPPksZebKYUUOUsonijn+QjfA
L8k1VAwBiIRUEjL5ye0Mr6npCRvdokSBco8HsJO6ZpEoqoVhx0R3fq+q74+lyGkiuJEz391fcCOX
/KsDmfzckHREguQDVX8XY9vyK1Jz4kD91ep3my+l883tOEcn3rtNfInEnLvoH0e1NjJoSAuHGocN
xCup+S1TfKbqmik9nxpXRYn931wri30jM3/fpakui88rO2XiH2Xmx1aQbRIEAHzwrqd6L+o6HUFU
3p+bGBNVvu94m0zTjSDl+lQ6Ykdg2vieUCBkB+oWzAsSak3dOLjPQOhRizzG80i3F2OuqXgQd5kn
WF6zM9qIFcKj2FyTo9ZX+Wpsn/g8LzoLQ8fVqUeI6XA5IdnwbiBOwdWap2stKcAWDXB6DOHqvuda
92T5eSy/CFXJ/iydt+SruRNlMNzcCvnqF6S0tHhb9g0b98dC2pKL/PGCmH/bj/8SVw1VS+uheZQD
qKbEp9IWP7KT/6HgZ6MFI/oGbpwuwuP8x6jea87uu416p4+7VRx5iPGeZLPq6FkHvXSjnq+wmWlY
ztxZ5/F5nGJZu9qr1vNUSxhikzw9JOEIwAy4nxLZ0SfkoCOzmif8TKbRVvPM1sKrZlcz0K6DxzAC
yircqV1zLAldAdEa3Pu74Rj2hGXpTFX9bhdjKypexA5z1BxaQLx3uzBVOfBi8XUSgWsv/0cegTtu
H/YrSMzVobZnzYCTXhvPPokhwDJFYn5vqv7pFG3yiXgFk4qsUQeY++0tfhbarOY0vAr2L7E0hoeD
zenjd124iAwys7/5Ip8Vfgrvpv7h3KIdVCbkV/CFIJdQLetVY8tmQtpBvKLEzvRymh842/DRde/3
Bn77M7W/9k2y0iBxwdwE6q5ApOn26h4hilbgK1ZYpWoaTGtEacKVItXIIk2MnH9ReHKkrzQUi0QZ
C8kWGu8Q+ZwW0FWAfqKHW/7XkNGaMLxOluQysVj/9g/pTbxdsrW0sIua/u5K9ZMKIABlhyL1cC/c
Hh+nmN0gyVukt6CHsqsRMF3LxAz4V9elM6WxcxEZL+CMEOZsXuZbvsegaVDTxB2BF6E3Ht/OFLCU
kgJomiBkeZQ368bN+60y0a0gKX3vqEyligW2m2HU56nh6Vuoqs54QX1fBxtRDmGUZ3/lv/6uiiCt
HTFVwFcBgtRvJCdoNLcUkFptSHdseFxE3TvcsuC8tmod0Vz/E0IrGuPVw2bSxxFzNdg09Zy/yVK8
dCjuqo82FxsXhphPVblEoJ04JsPazK6JKpGAtqlU/udvMG3EYszhmy/NVggoY5DGqUG9vgRBhxwT
JU6qEn38/nFYUyj4h8uR+KK5e2hOOxkF8H9MmFdbm5gdGhHiHG2mvj9sUXUNVzeq28xYm9+j1naW
mtC6hJSekEuaZ7ekgv+SzRQL8L7FCHfRsYI9cqOsUJdTRgYRAEA99nPYVKx2DzA/X7Y3qXroyfCC
MGStxqG8mSXgBsPN2H6QCuqAsO+iqR+TmCoyGAZ/T2ZpxysNVx0RaQXXsN3AM8j41IJPzM+D8qhj
l7durkpmmIvkDYExTtlZyjbZWBSP9SPl91pa2A6E39g1Dovi7VE8ZFxEKWlk355Tn2ljPwvqbHsI
mMtxHgZ2gJoPlRg5FjKr/GeMtah5jUwt//H8DZMd7n+9mPX3Gb1asPZDJSng6AhDT/YuW0j5JQyZ
Tc3y4/unGus2LQjhQDcB/ZKMdsmNc0AkgUBAkUTH6t6DyBUSNUMCj5+vENh8qyeYbiC8RP5Makqw
qBTfVSHK9qmQZPkbXA/3knoqs24dcvW7LKyp9DWp5hr+5boFpdvHTMtTOqrUFiZbi+yiWRTA4vv9
6K3TTf/mXL4gUR9d8CzJsPMVvganpNTV4JOVxD9P35fvJIgnPL0PP3HHFi0DrWJW2nHXwQnla9CB
KgJ/2VbYaszqaDWdSB+kwIADQR3BRVRnoLTtbDvz7i3GU5JXMB1tBzAV5NW8xeo689c/+jmu3hTL
s+oapT49Fw+ft/6Z4KR834U4geSmmNQAyCyxxm/qHVyBGofjY2xkbkXucJobwsCG4Wu4/qbLXk9I
9btA98BZulhQbBEM3Y2P2YH0YJmJagNI4D2415IzoQXobujf6eP1nd01KQQML5J9Y0hkOZ4tPIZT
qYFdoxSMI16+pQzXFR83P0qJSXPqVBJy8U+BQdVWeHN1pi0ogerKbi+fgRGHDczL+DYd1+AE/tq/
PUb53mOy+959MKR1Q7TQ4W0rWVEH5BsqRF2RI18yGGXjn9Ni88X9KYmSUloL64hLiID8Pn3f17Vr
unL5Nj5dL+D9mpMEQChTcg4KmK397DVZjGGZdH3bpv37sW/TOkNuCapUJaopuszLRE0Xu1dT90Y0
rQXb+qp5yC+CSCif7CwUP0EKkKqDIG2przcY3sm07b7Dx2vochSGetxkvnTELYlVnKUUk9RcMUl5
8PY8I/qxAkxi53aKEF7tqOXsxSrIoCsaXMFaV8ZEgCpI50H2c2+e2mTsT/9DJePLMAQ0c59RwdoS
2NRTddHHKMRZSnZwwxpYM9ZzloHp6Qxek0DicWCC+mqceuUgZqMWKlu5LFhP0qOTdL9pHzigid3U
olomONT4o9I8LhqtmHJERZYJs9/H6UdhuJ78zZURvHGS8Lq0KlzfEwQT8IK16GksCDFOBdseus8g
Dw7kYGwmFfIH4WTNmBZL2KygYYw1VY/7D1+d6+fa4g1ocpR5mcAbRMOlnvHEznwehPlaTheGbTEq
UAij6eoc8SBpDvCf7L7iKhO162iNFP/ROtsNNYr5ykMcCzpyyG36L3HC2La+aBcENhFqILIukj4Y
d/c9NDMSaovu/CCIze1PxY1Z61C9dWOd+MWxW366eKfQ6zudLQVTjpjkZ11Jk+wc/qlVjhUoKa6G
rN3xfj+YJtnY8BXxH570kGXtQSY/ULi+iDseFQYGfx7CCqAEm0etswfLW2VVBo2hPX5hXve6kEvW
sqmuOiCoFxsiBaZfLsfvzQhaUETEBwveVhnv5ikGsZS1tG+mFEXzZz/7SdsOKz1kiudNWz1vp1pX
X8SIk9XYqmUB9AloI6+AI0y9FK0g/lxO14Y6Lt65rZouL9kxrrN1DBrtTA/cL0WsnxJOraDvySJa
lyr1dd0xn29lO6qVQ9Tai+O25BUvzm4RAnDIIPeM805BBw+tv4e7Wdhcilf4GrlIQIBP36t3dMtB
UN6lautIfjZv11qWiJ5y0Csa9GhA1NQQehm0xwuVk8QaSS9wtxgyv+zS0ESUcHPVnlZkd6vlzc4V
OMvMHUiAdSK0X/683ffvZ1OiO7RiOM0/niX5ZNm2SM2qU8ROQlkQxlBFw6gujEcYwl+6EEs0F1Fj
FXj8YobW/FG8iJjczK+lpKm5qcarzECqnMmV7327Ar6g6X3rUfvyIyHddFWiZ+7sVWrQpgvN8TU8
qvFBrBkad7TU9n3HI0BsgtGkm98279mSvolRSM8D5LlGQTdQzSqaKol9ixlrOsWz1XgDVlqYmmI2
bFtO4XQpc/pcMogTUdPi6d04q342WCMsXknwDUlbc9cHgW5KoLQ8ufU+hAGFlk3gjGKYYyVoWJIZ
vG5leq1YNmelaJBCW6Eqz3iQV9pyFqZK6rKOn9asTZAu9PKt+Iafv5nhIQ5lP3PS5Fed7L1Fde/f
izX5yPC8yJ4BLimyh0F32HKPXvtKfsLFnANsv7kof23eLu11M96SGlMNZRlZIL5Mm65sjeurNc7p
+mVdhQ9PHs/q49BaxUvH7uMz2Tp0HqD6bfFVXpavTde51mnpJ/Eulc0wIZVhkMtYo8UI6DNfNyNB
63VBVhKvWIL96EXAwZ7nOVeGeVsnHaVzweFUTvWXHfPt3zPVR+NaepT5rrtTdkNtsCyhaiRHGjoT
kiNipexsLxIJ2P+etBv2E8VGrJ7vZeoOq28J12cu5fuIj77XnR1lSmZU2SEP7l8K3XKuJaisgFwb
gdvZ4mpBGmSIj3bOOQurEl7cdWAI5V72FbL0bM8GJvxGTgG9NBZyeBuakRom3QgRIFxk+ThPi6nJ
scaN4eBOlJYflx0EVKJiY8tnb+YkUv6lvxWy+YbrgHjKskNIdjV+9hibr9DEcSRkpHru/5lAfJrd
ZqtFcft5bq+7OULrTtwS7ORacQzQ5AZ/LnnLIj7uRlRctTcQPDMaQHI/asivEPLvxIlqJBxLxzff
Qb6YN4vzdm1It/NtgXVHeN3X8YtQbpkpkxVdnVVd8Nm+K3NCM6mtNODKqBQV8ra55CjXvEbut8CN
a0MjvpmRZf4rdl96t28wF4JgJXLHN1J6/lUC2xvGgWmNF6vichgS29gMhkHohpBFJQxfrdN8vyjk
lbMGgy3YXR6F+0NsdDfnVBmAEddDwohv3Q/p0c3kK4FKbKiPljwKw0i6T8Lffh6I5QlWNpXsTL7T
xDmNd9zT6MJZHW4GG0gMCCYeZp/Ori0AeJAdpAdLosdLyf6ebgP+XwYee8J5JuLSijNloGv3W2CY
f4bKc/Z4cCGhD3kHKDtX9wIs96O1i3g53R/FO89b5VR7dsNStjm3jy8e0YSUvM8dxx4GonCZXVT7
2aK8zJXAT1F2cX4KY4qEYuYF+fnAxqG7VWG2joP4e+zjmu4f88XNgrAt9p1Ilh7AnOz9K21JK8zd
TyT6q244E9ZEXw8IDDT9/V9I64PF+1gk3VIv4vnkSfIgKvvlVziGpXMrIxP9xaKdtXl/8H0EiCFo
v14QyVzVobx4lrXlSuwk2DNXBa1lTwPjtLVPC1/1UfFGpteWVIFKX1OS+5maYntuiJG5JcnRddmp
YJ+pOcpy7ZQlMh1FLfd7munbkOGphNEmE2nhqC8cJ9lt72GB0zt8QgVXM00afMh/Tn+SHXzsdvzO
b7KaJT/9GNJTM7z7eD6ZTPixmvn5+gcdR3jqQErMJakvyub8TMLBNkYfjukb96RifzxeJ6L71a7m
jH5lW8tb33lHQO3n7CGi/YAHFNYO/8Wm7bpQhcCG56k4/QJP7g2DtmtEzk7b+iN6RxT+fTj3NdaD
933Njn+pwCr9eF5CHpvi2yVWDdDVQx4xNJNQhXSlmRoGNebEUZzqYeQAtrNfJ869kLTrqCVE1jmo
B2dH7WXihICJ/lWX5cvg3kranC7yp9blWGmuvmNbADR/0hWNNqU8M19WkhoUrzqKfe4Kb+Dw3/gA
9FfkHeTKhm7SkV/0PAKvc9qeZ19f8VC4qvgdlv7chZgXjb36DbqIAWRXCZYdLWbcDhH2/tpcVp2j
JDkPj3bb1PawV4h7vVRoIGw70hHKoEwn2BZaoIgGAa0FOfBCnpqPnsdKoxNrUaXfm5ICr61zCwxV
EGE/iLXmproX4/XOspFk/x7dS6NY3UYkXgqdWVH2Cd0wN6pkVFDn8mGDYNRR4RXfHcxGlcTfo6aC
kfVChnbnok/k+rMwOlQV7mrM0BamFUL1eThf5pY/DONQle/enBbM8KCIDEwCseJMw2CaAwhzWeiv
WXcFFnGwJGsHAY2mRzXCnIV0f74u9INXJLh1vu7ch4uvkO7+Mk5V7f5tSmUSBy6W2RwuEVYfF3Hj
OTxWR0Yhc/7qnVGsitkpnXh13jalv/KrrPr6NEZH9SNNalv5ZVtcFdrnaptIKin43QHEUtbCfkp9
x+BtyunfRfNROod2oRQvz5YlutN6ql+V9UJVHPvOh+RqqmhjjDKFN3E1We1gvvV6O5qmQhuqhaKH
5j+N135h6IRLgr54E2vzfdm8HGmJ1FWsuNXbNyuOp60gy7eSbVqI6E0W9b0kPhx2KmsI+Vt+j4vQ
x4rCSYt1FH7uczGYLRqQ69/r13qOX+y/mrMzlhlpVD67xI0RAmGuy7YDj9KKZ+sLVMhmQCi7qT3q
+eZ9tK683JIyyXFIoYWxDcLveIkqDv9nklbtuCns4A817OVLBMb2J4itqfmHm07y34Sp1QALRXlH
EYkVRJdikfIrFoAArZGlyXr5pLWAvVZqPusD4pnXPWuY74LDcAFHPsyH8U0FSKCfeSnK8I3nRmqY
miwYGL9uk+Uo8OHWd2y4a0MfuBVaVh5kYNFlm6xfKlDL2rQBciZdZ+AZoTXV98TN6zZVKnexKkVn
Y5wFFtdgYWfyR679uW04QXuHVvNVUTucSgkJmI1E+VSl1Cw5jSGW9Bx1meSiZg2ek2mnERu807qw
aHm3N+8kv4agKn3d+ZyY3dA6xn8XoHbdCGO3V4IXYg3KEhpSwvtLhue4DO+Tn5FmgPd8l5vVp2FL
s43+lTeKpcgmXbbjXcWMqXpzRXB2e/X5GL9A0y2wQu4zVjk2p/JGM74SRUTtAgHfmOXyqOi8ug8v
zLlsbeCyl/WkrLipbLuF7I7Fe/CbX4ZLjtG/gnTqbClqS6sVnc27UZnlfnX95dN4Olk1DuTxuca/
YCsmVnaPVEudUTl6CcjZv0lfTNp4VT6JaScmMKFiKlYXJ8ibVDS7YbzxN8G0yR3JVyB1mfETJgSB
Kqzc+lVt2eM/arUTAcVDhbUsbiPr06W/LqRlmBM+rpD7NqpY2fGiTJCMKhNWszbclfRVrATNaeU+
WbQftXM7GmO07Qe5z8/hYjRVVnzKnKpuZ/EBsMZw6iOSIEtGoScvZnvJQyE9SVLrjc/0W7yKoykI
/i0zO3WXZi9ExWm2EMuUs2GRF8XrfATGPVenHT1+BbwwW/i8voeAcb4Rb+y3nSDMR5WU2wlqH+qV
sDOID9l8gWX3USn1vTL2FWmhGOTodEJwlAT5Gn/8x+NjwRdoOPByQgwJU81yd8cqhkOYz4eiVRog
R6lIyfuQMuLuKR6C6Tc+CAONNqKBHTN025hsoR8lHjL0w7lhi3lIkZPga+lyRTb6joqQLOVMqh/L
+jYhkp7eoUgN5hAwHRKP/h3P+cOUDwPJlyKnk/1sVSwLJXROqL8ZHWXxYykGRTZJxpeLT8PL1IzU
Kjb7z7HVmjajIVU/Bbf70zAKPJjz5cz3ZFussi6W54JeiLnOjaT/P3obF++JerIff8+HragEytAo
PPuJLrM8BVBlfqjuqu+XD/mGgysYJ6P8UZKaUQUphI0v2CY/wuSFBxd4ruhAbaeGqp9/FGQSUSCM
K8GsyWxlP793DFEw9Ig1K+QtiFtVFWXLqXlUx6mAeKiGqtmRLWo1dgRXPcHN7zTVxjFyhaXqMrIB
tGJPuGdGcgpLCij7XogN4kgPNX6iFwhbSC0H2GtCg8c1Cb1kyGLGBLtELe2hRlhYR8+hr12EDeRb
u2/SqnXV70mQHrVjTS36ofzXvrLmct2OjQAKIKDPObgO5s2gpq0dZ+mOSlZOvm85Tgc6fIvHAOAK
7mWyn10+iC7awc2Y6YHilBFiFH9uIkbGr7kxYRz3Bnz8sEYqnxgWxyyrmKbB8uc+/qtGw1iwhoqC
rOKfJCwkWMgyQ2pXN8NlJ4LCUZewVB2uwlm3I6J073b0PWJOHPCDY9NW/pqAPiknqUDsb0DAIM+g
ihnYw717wbzf9Ws18seaKpgjF0Cj9mQmN3LzUFr+rLqqsI748cpBalM8wrdcRumlCoJermkaiV7Y
KlP5lCax6rOebq4b11pkgJADAJkj6otMEqet4iHkQfGICFgV9Ck584gFohmsqoE0LvSNg6liM/3W
GSx7x3fWN+fHv7wmAlijghcj09FyfeE+f5VFoyfO7ethdp4RMl0nqOja/Qj2Xb/0FhwBYRQRXe/P
vk9VVYucTXCKqxf+E/hkaF1mfB09mtjn6rO9L/4AjotRMV9cNfZVfY7suKiwGr2AiIO/WbZHQn/e
a2OKf0m+gMJ5NHWL74XHuRgzc8uYpzUCY0VZwpdY3A92w1N9zdOVDxFk169pVNogaKbBL0X9bo7Z
9V2RIb2j+x9N57UbObJs0S8iQCb9q8p7o5J9ISS1RCa9TZqvP4tzcYE5M2d6ulVVrDQRO7bJU+yj
Cnsd7bI3cBRug2pPeu0DNxAIyMhhUKRU/hlohOa1dLfVXzbbwPvP+BpDalTzIcaJw8UJKZ0bC8om
Jrc0Pe0axjtHDUfKuMWqgmMBZKVGjRoDtpPr9X8KYgYc861WfCOPRgUIrktZcyjeKO0/WEkl6YHO
Cf73fDGCK32Er9FR/4S76x9BacSZqhSfUfeJtHQmRDA4IdMe5F8A5/n0Dn913scG4C0NxXQRdzi3
zzQW1CMZ9qNYBNDHzNMXTrzsjf6G7tRl0ouTyGwJAEUMlHfWT8LbhY1AwcJC58jd/QESMTHYlj9A
AVscIj4wQL3U3LrcBJxxzhL8Ei9VfBWSb/ouCni282yCcOdXmJZOH+Cl4s6hjSzXxY0SP48HM2km
pMhS7f/sWGmpmm/3GpPQbV6oSpH8Jd8OtEy6fH2RD2sYtbC2fWKbUY1zOsTaTFnjL5wOAFKZ2gKz
svM5hvgLBAh5IMM9qCDTM2xNmg624q+3In9H23l3jidAfgC2et3fXEgGWC97Gziu/+U1bjCKJS6i
/lnynxCagh7akH3Qu1PqeEwhohN28yCMs59FtOmIkdzRScpvb+XdQedftMcWuvrdheDp4qONZR/H
AaAM8xZs07dJgrYYvHSXn+ZzgjkChH/ODenekEmOOc6ES7SywM3mPw4hh6oO2x36R/o+Dsfpqm2R
s/+bVwkDcjo9iGcMIj4oGfPgzrqghUK2DO5N7z7z863+6J27WeSMuJrZ4X8rjIZxPGhXbTZTxX+I
mSqvySjFOzcMTf5xvts7eBdnAD7OIk5CHi9lKyxHJnz2o2Ui8o+Jv/YvOAdnsPIZ+NxBdmL5XcGc
5Te/RjRdOL9/LDkY+PM++TYht+DHUb2Z4B47YOBT800TaHCc2w+DZ9F86wcSFdd4N6/pAw/mX3sO
nqa9B5cpW/tXUgHAD1nr+G5dxLLfYa18eNahjELeXL3IK7ZJv+m+p86YawHA3S/v03/GJZ6sBx2/
8HnChQhhYbwlmPRz8pXXYtb7JFuqnEuysT7k0ztdC/cdfCksZcDgyLInWBHUigg5zLQwWi0vA2ly
zgIMxVzbWwQHHGUpxQh48nm2OSL69Uwl+TIHiOW77FxeqevW2H0RmgHZ03yLn/MLLPQVvcpmgBD/
YdybpUk5tcuOzVrirOl/MwweWrofeSCwzIDfEM25DFQw+h+DJd4PQxROabKq+Ttuqf+N+5jQgadh
djrbWcz5gHS/X5jgYQAI9GJfkboznVuVL3DEGB6w5MjtAeW7Mrll1JMB9QUUsAB0EPNW3W92Ms7F
wj746GmWpKdDsYRLOTDdkrODHkVM+UN/R3FB0zxdoQPYDsi2R/e1ntti6lSOKpbeD2kFMzN4ZsDO
9nwuDybl9aOnFHhCvxM590VWxxylZHM/JffqdSYgwxNY4wX2lAOvfX3BWJpfkuEZN527Y+VaJKU2
LubZuBnYCwoSSAuQJehR6J4gaOVb5865yF3NCqeXt84IiQDrCYgFBICoVcMhmGcWDHEKHhLLXTtS
tID4OHCwQAN65temOQ+H4AywrjmL4Rbx++ZxBm6yVzgER5Ca/BR9UvF+mB+MilcZlsH5y2wLbVNM
guxzJkFKMP8VUK1FglmEv7U56BA5w9eCFIOafmB5AejUzAQzbojLPJ0Ck32Dg8W4G740HKZ0P2z6
x3hsqM6fXNJruQg/1Kf7JagOuACRdtVHf1xr/pzQPjdL1p24jjmhKGpXBAY+m+8sHa7A5XxNBxvy
PMSyOHObgrlPmMhOR7BghsHb8OafS6q0J1D+bXZK9nQ2B/11gmAJRYVXp1mfzUba9wbCCBgsQbiI
PuFMyKfqbwmBMjqCkA3zccwJSIXFKU5yI5Zh2R9TLg41MS5RHHGmM6THkMOWdIUOVgZXvhzuRfsa
3IkoOIMgcelhq3228AzaiTP13Dxgig8w55rhyFPiifEXWhjKsIEm1XpjIMbhZlxpFziCO4zhMF/B
T+/OVxvz1K9JesJIhm8UiA7MDryRNcDQzJ4Ze3CXILR5bBl+NxcAhyxUEo2Bc7wijAWzC+wtDq1i
SLXCuXJRnnKitbYuYWyIzfht+ppRNjqAwVr23gNnC02+8kOQ5FAAC7KGiyO1IcvFnpUE2PJwEMYv
mI4z6XvM4x8YdZy797KDmgAxMYYkA1GB/84tj5VLt8YPBzpMlGGAELywK8QnNWVgXqBNcQbzHMwP
dbPyXU1BSBdQDK9uX1GhHHVP7al5UJI8s6JccM6g+0v0ZBWMAaKW6N3CHrDznrilNZmfAWsj/26k
OFrrOh1tenLMAcrYaahaCv+ZvvWbAad4/pthUqWnzleiTbhVsEFqtRI5Nn3OANpZeMbGsTiQTMtc
pVlxDXyK57rGbFalu8DF0iIZ5XlIhl2S+E92Nix8T6+eVGMdLFsfYYJASnKx4FfOWkXZPtabF8ub
VlraXWryLBlqB0O/kyydqfmNxEHWchHr8bqZplNO9yPy8d70DkPuTLvZ8qVpfjLHYmZ/NtxkpzX5
WQHHJLpH0oK/ShWTbD1eNaRG1A7jzt9O88i0YKW77cEBmlcTojfk2gNfRFEibW1JqQwVEs7a/vHL
5BFBmmvi5CcSLcJCCyjNz+5ZkmwCu6Iwtetb4evHThvoLo3G2LMnZ5kSFnXa2c8IsZoupklNaoS/
xtj9teF4UIiu4EaGwfCWimYXZ1RY8UUGLlzI2j+UrgNsZZ8CszrqxWepFftaAnjg71GXHpNLBDOH
rCMAisZDTre8mdd0hhclNuEDQbSBCZ00M96qmGpaCBhYGDU2XB4WvrejfnOKqyTwtWXKVnhPuuzu
jsqOsj16E9eTKdnJPhupzWm4omRRaQfHhp5hgNPBpokSBdetWY7OtBwIP8yAzbDJFXmwk5yPLveo
/DCK+MBDFz3ovW3PZhWBQp8PUNBPwyIMQqQVBA3AYgi8J5Vj0mVih+ovpcxOXe2s59eOc6Jo+nWs
/RY6VXjLfCVYFwGUnhIp5ZtXXCP8z3+afs5QjzDTx1MZBlIowRiK8MV34q3VpadM81eaDaVgWvcC
wO01QGkOOoE/Q9q81QZOnG73qesQ2UzUdj41UFU9FWF/6tnLbYpStX/xE+993jM9XkCD/KorbZs3
W3/MV1JCCTGnpdeSUpun59Qdn9r3aKrvqUYUTh8uiwZYp8euuQGAk5iQDeNFE8hiPPUzkE6X+CXO
MlMVAuJ0igH2s5nlFtNobSGqjXLE2rUAfDyywDtaqWjZ98SxdYwBnXIds1PmNZCqozVyUDU4JDtq
GcYknE3WVqbdxxA4/PFGnbtYO7atxxTL3wpDphu9xVrbjS8RDltGYn6btYEsxRiOUWABAzYhcw0j
XFg2SydMv/saf4zaqc+yICij0yoqhWgbZClzcG66yOn6jefzqa2asAnN38hePmxT/taZuxhLcfNa
rLIzR97biFFg3Vy9mjEFIQJ5nF0sQkv8vP90HczORQihPMETUx3a2Siz+g5oDuNmWOaUojGWG/TF
Vrbs2bZNyRD08FEKuLTur2X5PLMPXTFHn55VBuHNutneIUnWXrmECSTJmh53UXI0HJrl8SyolYOC
0iLf+w1QUWz9oHULsWuTF+ZI3oQ/2RU7M5jW/ICoXXvWP9c5JI/E3+Yw0lIm2xYIZko+wF9p/0gK
XIont31X7d4jtcl7wYAkBsB0vwCUzeA+hP9Y1Jo6Iaq0cNeX/4Zop2X7ydy7xESQTMFi5P8V47Mz
oOuj++mnNz6AnRA1dS6Hl0I/89J8Kq3fBdnaJo6a24Ax8LSy/3qH/Chr1m/CkCiyW2W+RCEXOrCW
esnSnQOxh7FfEW+VcBY+aAgOF1g8lrOV5sq1CDSaesrEjcJ4bjw3ya7qviOmo1wjzioyz2b9nscv
HLlCnDDod4z9CJpRHQ2xzjFs8i496JYPF9yudqN42OLIRrf9l9F9j7DxAvmxVrbxWjZknU00uFSq
+jfEBM68xvzq5na6WyqoIBxv3q2XHw7pUNm6KRD6HSF6tger2PP7x/J5uhbuRwSKouNWCtTsvGfF
Px46X1nsMU8/peWLhS22+7jR4Md7K3nmK+9MlGseTmP8lGtWrYX1GNNdU3853c98fTgtBXPCSHp2
e7Ko2GumRHiz1AyP1Fvt/YUh6uIDJU5SYlKK/yzUx0M/94mSgfiwz5NXyz3V2BMwsKK79nZ++S/G
UCqiwsHxL4VSwx+hhcqnjRJ/ikkok0O+BMGRPR/RUOr4Ubr60bxfdhE/s5GrKbyxJgLyvIy9URz4
+VGPAcVzDuTUXTPsouINhYA0MKYQF74I1oAKn13ekHgO+piylxt4z2S1Gj+nZpvWuw5UevhlFSbt
dw6B1JG/SfDaOFecAIyXvP81ow/VbGJyksdNGb7G0VH2H/w9KZAsrPv/xiMqtLgVL0736iNk80x9
floCF0d7CQOPe50lOVNt0MlYh/kT9sEbD1xqsF7Pcnyo9pRH5zi5yH6bux9TQVovPxoizIfe/Fbw
neIelkdFo4mdK8WvN50aSB7j1gmOuqDj3ih/lZU72zzXwZ1TUwL4Rpe+GGa/EumfPb5qgn2CA18Y
22biWkvFo2zvFfbsFeHn+Ixic0r7fRuca1IzNdbXfAgWqxBrWR70fqlB5QcosFgcUmyL8M0tdpFz
8pOXuPyIzHtX/AhxSySdsZ3QfFs6KFF6Y6GirUZxji6J3tUU1xr6YDjtuYPtYhs7Hj/5ySmOQ/Jl
mY9AtBtfYGMQtdvaY8NnzmMusjJjgp0CO7l136ou+Wk5Ho2v0drl7adf3tMKVtPBwluk4nJfcc5N
8UbWb8J8YbNwAAGgmdOaLcz5x+Cbz8YBYBQf8ynoljfhHHIgQlhWMPSrJSehPm1QO8yPrz4THDV+
WX/w1dH20HyhLGnjs21dRZ/PB0udr92Dhl4g+ZLwb33NX2Qiw5OYqWFIrI/+rsy1xnsSz604YqGL
SJozIw2JwbIIIcNewNop5wgxIa9OdMVc7sG0pcax4msN4ggIAaoSky2869KrQqRahViO9JuiN6Gr
m8zV2THdTr52dNZR+eFML0bs7Ef/N+KMGWDy6b11yCp5SO30ZehDrDEp8lCHzSeb6B9cMXmvljHM
xfl/nYHMOnf1Dz3PPn0v/Zd0ZKOMwXQsSx34DSNjaZzavOeKjOtrXpv4NpXpOdRCatToffBSTu4E
uUWn3JPG+SudfJVLuij4304wfguJJlIh34cm4ALS1/6nSX3moKkUvcLfwmH1IEQObLTH3bLmmkyC
PxtQYgiWRdeC5MQE7tX2e58C6ZAa4E8JPaatLcomnyhNO7x+sDtIkseYV3vdVF9t5W2ymm0qYNVB
NK9tsri14UnzsRQb/hkJTu8TMpII+xX1W3XXuWq0BeXrYDA8YjgVONxlXBEa/dvoPUn70+TeZsWE
RoA2RiHUMu6KKtnmc6RdvyyoJCcMFTxWfOcD5nmoyyJAXICKul35kzz6gzp7RBe1+MiORzf51WIq
Jgeue9WjS6JbqcxV5XLh0bVZin+WK8rqyTu5PL8K8y6cwXkwjQbP3IFFMyWMN3g9PTc2tpF+FCxr
s7/igWY6Ex8Rk8EsA2SJpYYpQov0HMEeqm4yL9vstWFY7HkZwPQ5n2AJh79t++KAqpXvHSqotPiY
P5N+sJjeMfwqlfXUMwqNu3MukT4V3BcFIRWxO2+Q+TFI90cCjPc9XA2F+Sh7oQBvM+Q/CqOVoWOh
biC8C9LzvHE02V887dVHblJX0T6EQ5xY2AxnvKaGthleY+NTlIacis9Veue7fuL3S+60TK9Whjs8
CY1KlSgJvjw1AFqXGz3kGP1X2TqLczqo6lHxro0GIEDefBUzFkedBdsn5eQLzH0Yg/7xbLXiTXXh
TnMlJXR1jJHilLOuhGFoh+YIrhM7fifAkgufyZ87u6wQdRIVuzSsz1bE9EJvOKci0q2i5DBy/Myl
iRwZYitayRJz18w/R8mwzdU+ACybe5rB4G5O4q0TTYtOzhwl3g0KpawimN1wqEx5zmZbwV3Wblmq
faowwC8PPwKOWHsYnish/kzqRTdl3heWy/l1KmjFFQemeikxMxqqeM2R11bvmX7zA0mCSAP7i0mv
0BaRRvPi6OtoBOCICwsmu/amRgqBfioPTuDtc7PcYlTfFOk9aMSLXTJN9jOAH/GccNDOWyrMYUGj
G9N5yFzodQKzymEWP3gUEW3wMvgDyITAzupmFvBD83DrtM1pJKiJkhlbCjzgIpMYJv1odhXAHRC1
IbGJ89EPe+gadfdDaRH478RJEJZPhZW+ZZO4lDDZA/aipZunUDI5lIJlHWZgIYGJTZ6tf9enMfos
Bd7AGcEp2V2XDMZcJjQF9io8ZDNyOBNyGCK1v25Cj1OtXLhiOTHPcngjQdc6LBPrS/nkoSbq7Naw
HEws9Fs2GemN4AZtgA1hUy9z4W50PlRL4+K3mf+EVEoW7RlJvipHmJZgpiJw8JxEaRP3D53ixQ7U
RTVxCKcxx5LKIqsojL/9uII0FNUroY2v5kC/ZNras6+zcfsIZyJcVWaFy/Si2eVWZwvk5HLQE0kY
vSVAQGphm2SDKfnIpLFyAJ+Ai1ElyyJc+AgSaACIEGC3oo5McNGp8cD3hpcpZ9iQCOMghvJUc4Ar
h9i0elp8plF0ifi03u/cPfYe+7ho1jkTpLZ9z1lI3JzWFG6M8LUoPKp0ZujoyxSVceK++9awbkG0
g5kRHzzzTjlGUAxQeqTYDrb534BOU7rVpi8ZynrDfmzSBGMZ9cg6pFR8tYL9ZIwedWIDYDWDLJ2b
0Bc2zb/SGdERDBCAuEw2gJt1EGKvVngvvqB370xB09MiwRkzLBK878n3diG8C6dG/dDfUg3UJkNG
DwCRRySmSfHPEzhTb/r+1ao2luLijI1TVPhfrgkNJ9OpW6kdVIqPhDjYNhj14L4NEV3riNk70QeA
aEFP6BiiAxUwkgNsMQLMaiyTtbPqC/wvev2bbm1Ei2RV+VtdLToCsx38v3ZebB6MqLkFvHDfZLeE
8wYA5u5nFgERGJz17wZp1AFvW4vxkNVoknyuRXLTKn6tn37SBA5eDh0DUlAGPuiM31JCjyi7FScx
n1Nj1xqSZVOzfI3mpQZYoIrv3Gzd29M+Gjxs7TDyYUBsTea7dGmjyrPpn7XxkhQXWVyC8VzqJxEf
u3avMTq117q4BpAFXdRm3JadGE4qxYyw7LeBAwOthO3656Vw5lqqJhI1uumncwmPRpASlUvXJRKd
450rcWyeE/QEFKozNiZtTlmuoxDtHpGJItsHzStGgoO3y1RNHzHhG++tDe1mRtqqaykjppvBrcQl
YEhjL2yU9Mheua45m8ygftRm8ByXwaZRPtTI+L1rabNZJEOXsTlItG0bBAi7nnjDkl5rktrK1UgX
+8ubPb20rcj8OATdLrwZ2G1MF4Q36R8oEI5PW20450246FMuS0tuDHqEuCDWymULBzYYMrl7zIQd
iiA/61BvXyPjFUgymqadtDF4SkjGIiMDXSFJfaV3a41gUYl83fEsA2PcpEA9klpBxAjQzFsn+uNI
6W/Y/8aASBcCGtrkU29fJms+hw4Dc7tmZJqh0pPLbaukdXcKY2dzZXTqbMhbMkDxFYchYGhi09EM
n7q5KTk7uEoD8WixbtXiHEoZF5UFtZyLSvfEmnrUGiGEG7Th1a7mTzp7TgfFLq97mBPXOCB3AVRr
vqcdMray+Mrm6CMXzQKjFdc95nqz6SPsRhrtXgvobshr0ko8Rx8eUHdbyQ0k3qOc5oKSRshPGvAk
5zSyueevQaKVcRDg3Gs6s/lnlkm3tMlwVGimOmyTzFY/4XaXWAzxqVS0LtsWAGaZqZHUkJnN1Tcg
ZgMwVdQYKuHziXLTjMnSpEGDGlsYGEnQATRJ/BPb8IVvbbAcqGKpZs2YGN28vrQteqBXs+kfccGA
uAnIfwhRqdT5Izd0ZMi9OPihthqseg/KbmrRr+FN99Lx10XnvSZNu58GtRg15zdz20csBUkfWCiJ
8uaWzdYy7X0UzXhdK/KF0VyadoJRhgdANIH1j7n1gRy+af36ZHbtb5u+hmKRKdS06Var5JM/dkuK
RkGiTG8dMx9I1X6L6k+9+0tbqFAU3j3qwRha9fwuBUk2k6WdZtiu6d27BGIXfGjSkAJrXKM3DnqO
enblXNm3mnOw9XrlcZPoHWOt5OT14gk7Or0iDKvFa4de3sezr5tGXLXfxuRtyigZm9/EhQ7ucwOM
lzbV90pXy3Q8OCwoQz97Ui75R+fAUHcdir59PQyr/25EqZANLzwFn0o0HK0//5XNUMnn77y2CJIf
ykUs7OXcmlU9vkkDenxzn3TBcTA5umOcOIYcW/4IXUzdbevC+EG9ZWpIEVUOjzk9B8xhIHGohLsR
qR3WH4ogU/RO/8ElvEVTq9bmyKfS4703T3MYOXsVZbVd7OcqQ1AG5Va0MtSW2mNusHkk82lSB7Ca
0VdFxrCNEdBmxHQDwbRuDTCyivAmiYfvSIivKU53mf7ph4RINt6WXmAV2em/uV9J3JB1UO+duUDS
R/29tITEahYEKoh2ZkeL64AkW8WPUQ97UbBfQFPCHkQ6ZAaucQOzx9am/50E1hNgldbF91IhoZXG
RnmboLmPCBpH3bigb4MIerFc5J1gj8ItX8rUPs4Vj4NBX2cEAD4+/oNI5OJgvBpOdVWWQVtt/nfb
6+pbd181EmNrU20L5R+tDLZ9ComV77QC4/cw/ep6ZjdWeBcSnguF2YR/t9VwlfHtFZbaxO6fx82m
ufUl6YNleLfoYJomuX1bv+lHnSWfjebCUVbdt6m0t9RJBozINFwb4uqpAlz1k5xRdRk9RgM5aKhN
kAHliJSzsm9t3BcrOuXgqSwZCg0Yt7ITmt4AAuWkiouPtLHPhfC/swHXHjeAmKFrNjJKu9tFQV4t
qWmzcKYL3GSFcjH0VmajLdwWrClEngUJhRO4KGF3AnxOyJ3KArkJl5FF8xIzsZx+hPtSUcbR5i69
vjlIR9zjHvW7o2Gpg62uZZ3qinfXBOiH+abiqSDPfqgejc44MtIOnfVlDw8W2fys7DdNT5mJjO99
N259vb41cvouynpRO7QJeUq1B7zmkRHaruoABTbB6yNW8M1PFf9ZSbYZWao5bXHkKjLdib4M0s18
VEbGOYaLMYNSKfeakecb37EWaeLe7Kj5LRrr2aQN9xAGCSn+aosZ/CS3RaXDRe+ibV2HcL0GDaUI
MowkYeWL5NBkjCBMN1/Z/XuWQIiy/elViOknN5uII1k/aJpIngozQlAOEdiQLy2po81Z+hQwXk2M
Sv4WTkmy0GIHFowkbdkmJlosZU/yR6yOCdMcKaJHExm7zijw7glJcEduojn/Ej2OZ5lUPgrsjlPe
qd54a3+UG2GmjynqX+ygiNddFj+bjvMcROHRKMZzpBqkVTVU3cKIiU7CjKCpPx03rpZlioGaABe0
ZLZs+n5tRwSH93b8UcjTpFx8u5X+XBlmtWjdcvbFNjN3XSoyivKe88NumIXXeEAN10lh/gHSaspm
G2pkuDAnVB34fRJV+6qPnEU9lARXjN62zj4N3Su3DgSdhsCrocQkmmHcwqyneo+8PgT1N0JtF3So
WcroYIfRs66VxzacIEZE3KBVOq5HacIcIOSojfNuzXxhV/tOvSmluqrc9J5G5d9UTtJa2qAeqNCX
NENO7QaIM6j8EBqT/uxb7Wdjjwfpt/fQ9Po1RdTFyttjEGvTktjYMNd+haY9pvfY23nMyPhH3u4N
RmNI9LXnMdnzK/r//51/LehP+KWy3afebv4XXAL8PIYbb7FL7RA+uI+nr9gbmW3vbUOJZzdIAfDL
7lzE85BU0a7X7c+Q0XnpOVRhTRLHGWddgGttcdTtQxIzLw5LyiqztqmcgT+s0rlTxVmLDL2dM21C
VWympnKIEbKHpwFllrC+AgGlt4vfkQhJrNrS/EWDBxsBAXrb3CC4ljS7YtCXfclLZf2uZ+5oQz8p
dOiQHt4OksZ+GNdemp7sAEeL0V4n/Tg+KTuwFnUJTa33rx30vSrDYthhU+T9WxQnWOoESCQjYCRJ
OZnr2ik0xaMPcCowq/yPg33tmnTyfgXZq6ExKZIv2pwuce5a6J9LkfLi9iMrx4c3FMPS8JBUVAJD
AknfWfz2NZChHllbz/FPfYN1SBk0Fj0qMlEoixzSF5dQQn6GAEKmhc30cl9OuDH3eror7eA6Cn1n
lNRD5VCdC2tqsNaNoKI6C0vSixaMEOeDxFSvZSoYP1l4T9OuNIn+q1J95WdUk13CyV1SGY7VR68N
H6lf/Wgm5l0TPtM5dXnR8POb4tMpmpOsxgK5XfGvb+WqmDCu8CFtauibbW7YOOUQmhhPBbZYOp53
tarsM02hCTbvmm+cpxj3wgFmWMlcvivbo6/nj8hK8ONslj7GWSUftIPXmmU7TcCXN3Frc+DvytJn
sEboQOpurUTaSycur02pDo7jHLXBWORQOVpjbcnmMCqumDr28GasmWBE76LQf/XxcyyRd/TMnTW1
rSQbNxioP8y1NdAz8QYWbV/sM6+BOKC9+HlwSF0G8wGWHTmyqkzsdLNcd02xqb3uVvQJyLl6dss6
2eF3bPLVDjX1mz0QztbzjG1mt06ZfLWTfMs07qguwicsLG+TGT738zGgZPNl5dxHmnMMytd4MgEe
w1PgzC06EARLo/jI3W87j69Wj4MyT0X5xncwgZ0P1M+6Pxef7qpR6b1slPck9JHZZHpuJHIbD5xd
+RdHG8Knvu4eBiNBmYx36WDJ0Z282tlkgb62FMpcJ0WsKg1aHcO6srzdkvDfMcExLwYDim/R5Hzr
HrGBxsaNP+O6pZDLGRroAUoYs9IuGq6VVdTeWOdwdaNsA5q9Y1VYDeifZdIWF/FdFRnQYkiSJz1x
Nlsmutr3kIi13fcPjXPZt71V5qEaYjOGhv/j8KkDvXjp/GKnZKUvfAMAXuqYYY35tevZ1OH40aXW
z/x8uJXOGeSDJO6pw6qftugAojN4tN60qcLyyuz6mOb47xj5PRpx8Yv0Df6HQO+uvOlIqJrs2JrB
wfGrTS3xiiuDABEasb4tHWCYCmAMnoBXZkcdK9nGJ08yKW8mtpB5VuyTifmF29zi0voLYKGJBL/y
JrVvmQ7VR9jSpKwKjpY5PmzcXg3wKQhpZaA/PDkkmzL5FHVA55YaMC0I5BldOBiddvHcbuclkiK0
RpvGts1qVvj8Z+O633mmccH5cbCL97aqv6cegY0fM0poo+GQsDQ9X+Hj5703nr+tSwEJQprvTaA9
mgQiF2dMHmOV6YWXGowj0ctlGfmroPJvYdF/mr7/cC18JULLu4oJZxrN4NSLX8JgOs8r2aqZDxra
UzA4mH1zSqTxjLD5GNoOW5W1xtMweL9JV8JRKW0WIOezveo8ebFK91yk4UukUfJ34/xwc9ieefEx
pO53Wg17yZfrdXyhZf/nOQfTQ/yf6s4qt7KTBvswtCOEu3RjnrW2rW8/omuxvzWvQHsZISYT3nPs
zocZ+JzmtIuQp1HUtlhUyfjhp7BuMyjlgIN3TGWYE8yjoviDO21vGFjw+/S6sJQKMq2nk6z9SxcU
2K6tPFHc+hb6n93Tp5Tls1TtizsIjL+UuW99EgtIwJYaQGVQVcNCKROMEDDewaXEVZ8EbagKwTTu
+d6fa+K/A2rv+rT9sE4aA2BEq5iGeDVpALp5ls68ABOSdnMgaNGQTWUdDUpJJX1s9lL/xYJ6TUG7
mnJuAm2C/MmGS/Xqg69cLQqZvAKXfHamvqstWPKGtRb2TB5QlyQEdAqHg+aq12ykUOAMckR5BMu0
4YrpQl48P3kbQwXTi6Q3VzsNLVdcaKltlIf4v4zimnBXydhYjYFP2EGPX0lt4L0KiV5YFikdCQ4z
1WdmV2+9rK71CO8n1CrML7HA46rKn0on3/Ruv879AGaks6LvxVmJRrNOC/qZVZjgjFLAYTbYs0PE
hTT8VRygefRTCf/ZrsYvvzUgbRgPsrahCpqbzKtmISzg/6gNmCJl7pvpAxDmifxVo34RnUGuIZZF
ahWIhv0W0l9zcXNCw51WY/EoGSAEnUBF345Evw67Bpqal+Mo11j2FZ6iYMYydcklwU86SehiyegT
zMH0jtkuUQYMhe6JAfO3xfdQyZNVOctBaQFFkXevhgmJdLJIBpQtTW6B+/m/Zc3Ab4Jwgl9x49lf
U9RCdbRRG4S0oD1fagSfqvejzx7rp3LEUbFwmSpIRu+k+3ht9wqOljMffk5CBmx+KL6sxoITiUSu
is6CceVTngmBU/7KNcduo+D/JYxI1ThdwxBG+X9vXC/PflEB08ErJHUpzhAejyRrO85W6b/wTsaE
gaYmYGZUiF+MRhLmQdUl2V+qqpZaYbzVjXecGn2jZdA06/9xdB7LjStbFv0iRMADOSUJgt6KolgT
hCy89/j6u3An3dH96lVJJJB5zN5r6yslrN1Gi12piMgLMYbNaKrLQlU/utq6G1NF82VQRdK2+dmH
JikIRtno1ZPmNkLdauLWB2z01ZU/hHczElfPQ0fa8AP08AxEDMc8AY2lq39Z8+pBHbDb2USAoriQ
KKj7bRVEf8aUvkJZh+COb934mSRlnWrjl6jsW96333QBSwVHR+LzGgUmw6XSvg9KexljFM5e2v7m
fIWplLiaUH/8iF1JjgUUkeJ3Lob3QEB5LLxNEjHFna2dE5V3HCbQVLpdOcqrRDFpVJWtKAOnaplV
0vkgsoq+JhkmZn1IKmuXqyb4j+mbrcbDKykjkhq5nxwgvkLQ3VR4MYgOpbdbqjHLq7Sw/4YGCAyP
H430inbx0LXGS8S8Ep6G+XxvqpQ7OXgICs9Jpi6mqyZHWXWkeJ4ee/lmQCvXzrOU6O57TFeakCdH
ZwJHG9q8bO3YBclKNY1lahIdROYYdz2kkZITMGT2MFHozNpQ+7elh44I3VDYMLbBqZfyrcg9OHEo
0ZTuhZ4HNU1rs9qSdt7Vj/iybUyJas4vxf68gMWozeNcf9lAdoSyN/+FFmO4loNRS+AMoc1vupLg
i090TH72w3bLjRqmuvwHeQ6dVc2YEDNKSX9L21/GJVkwcNIixOgUs54CmxYMrnSNlGmlRPVq4nti
Owivlhx55AeapUOQJat7UpZT9aFHm6JV3T1vFmyCEBM+fMMIbx9DVWWMmZ61Tt9GW6H+AYXX2MO2
zYN/0O/58/wqggPb7mFlK82NquRk+vXez+abowXuhH6SKmFMKdg/ChlHfP5d289YqZbI2c4jYlUJ
E2XFHj1CjVmzb5XSV2KfxXChdV/E/BcpUZkr6gv/qTHelwDaR+q8Kh/WaRou8pKNyMH0GRny29f1
3xRxO/761VcjsAxg2qwblaQ1TACkrCv8Me5SM/+tAnySiAxDSsSSO9lj/jZ/7CoaLeY5K67bnrFc
OOcl8xfN30pLbZ6hhc87dHH4lnL++ZLLp8D8KaEhnCbpyOjcn4698RHY7F0yVgrAIFoo24XaOHbU
s8iWl1qsbudvhqIBN0+g451qfn1+zBgbcpbWq0KpGUJi8qblG9P6TiHoxRSZomrvQTps+pBILi4W
JsZ2qznRm+YLB9QzEwdR1+fEmNZ5TUzH/ORGIXgY1DvsJDyD5cQ4ZZvwnW9mNRQjSMB2AFKB+Wh+
Y8u2uqvzusJIPb5Ak0K06WHmYlZsiYcyEZQVEtvTLn42tGgAM3J8r+QvZZmGx1ElLF1Ns3tas/UB
4iWCBwPhraRbbskfyi3prSqj46DwyzbvWtju/AkIXeF9FJm8NzBwWDrQD23EzUlnZFnoq4pGfq+C
W+InOzbrJw/kuyk61/P7f6UdbyS+WLMWX4PR3QyldaOJOi5OO0epXxlMpyaotjodQ5Xrf4w03TRz
vd7fUY/6JbM4SdZ542LlmanGtjXkuz93ZYN/t2kSe9Abo8Ughpe/DKZ1GVO/5QNzTfRTSE+uFdYA
8po4WvvBfirxrI1rP9U57w94p67k77oU94v5SFdYSTcq0VNkhcvuJPRDk6n4BicZXg5e7JZCCcpV
EV2Gimw7TcW/6OF40MQuieO9mhNQYzFEEGnyTR4DUmfO8TE7hh1PdYo5fw5zyt76zLzNf8mk8Tlm
FNowdXp+nvnKkynbhUYYW9ayRWBoQsos7vMY5ukoB6e4bHbmMFGogUaRZG1ZgIUy1OTLa8NNwmwg
zzNCh2SxbWuUJkGBzgknQYWo1PLC8P9fZeQTmyULunkph2LXkgFV6LW/6T5EwFJ6/qSodr7LrLr3
HlZsfoJRx12fRS/4a4HFJspDHOPDrEsV/Mq+fK+t6d4UV3uC4y4m+Dg1R0sspWu7G/cctd6sNWQ4
uRmU7qGrnFB8DXkb7rWyXBc2aumgkpDjcD1KrXKYkvycqsbaA6uYMqKwRY2Po0KEbpQOMLDcalR3
npMWcneR+ARss0Yt1dPlhb1bB9yHls6GDkapNZ3KpucrMuC/UdmmVn5K0uQO5Vatoq+6DB0Fe6EX
Vh8NWG+lgReeat5JYqQ+BcT0xlYsu7luLKkiKzsjtLygaTSi6n1gpVf47pBPW0ZopOhN5YuxzFGp
OYV69azQscwlfWaxL+MpDwr5xYkvE6uhIaHJpmlRG9qzVPLryBBBZC9/ICXJA2setp+Bp17yAZtX
wkLLs9MDRrE6fvfzfZSQhBsmJzVgyI01lCntGxqk90L7tfp2p/WdsgxipNxMlZN0POVIjVXOk7pl
4uXbzVvKv+ap+FhTnpmyhdcnWki3EeDGxvgNp/TAton5Vmq4Vkf3n4zK8iMS6bOvoZsqjXXuAg+n
1L1qkpcaBAA5Fc7X7lHhW+3H5tG2HT0SMfHz+zB7UwS4K5J94qTYW2n9GfawK2T5re6xMSrM9Wza
oNIvO5Ty3YovOBHVm9FR+bWpDZCMfl9XYUQF1cWMeEmaSc6WKeMDC/ajxPp/2Wo+4B2lY1aHnrKI
+eLGjscg6MtjQvc9hfQxveGEDPPNrvissnkL1DEizMPiMYN2kMQzJtCPIav3aTI2Pehn0bQsICfc
OZ2ZfI1JcIkCC7wJAnzOVPl31mHou0Tq0BX63DO1z8qFPq/SWWipyfiuIp1vrEeg5oTsxCADQZKq
nfg2YuSF9VQ8xcjBXk5bteDiSA31lSUNTvKJiaYnjbCFKAngXtrNWeamyaOANSb+AKaTvuLvilkr
3oCii7SryDAiZuBY2vQsS96pkeGI4U6CIhlwR6c9PMAw2XlVuk+6wlzYxAcOVebEFq92iniIJiBZ
2gS4tTKrMD1kJf4hOvYeU4iLfMiwOVXozkXSb+O620baj1pMzIcnbM1Gh3FIaZw+trmWfJWJkVkf
a7T0Nsd+OGRUEsAEE4MGrbXtV14gFuM1Yiu0qSQKhTEuOjy+4i8RYPqbgm/NIKlphA81wK3lnolt
cF2NvClt8SlqY2MgdmRqSJq4eLCDhaQ0ahce+7++LOaEGK7GsIT2oyn408yB7wBTWpaekxGZnMBh
aAvCoJTbXENmmb1pNBthkOoahk5ppcMA8axTUyESjO30Lmu9Pm8T/2IfBYGFhZFCLExC9FLxo1t3
tZej35/HgtWmaQpivRlJLEaBsg1eqlH+E6gvTbaIo+R/5Epw7Nry1cnvkdppS8sUf9Y04ApCZWIP
jh2ApAuCkW2Ffqkk11O8Y6WVAI+poIv5y4yvmPP8vD7R2vEEgP70WqxVdf6VeP9afU6+6NR3xHS3
qrD4N/M5Zax+BWp5jcLMBfyiFe1HoMxuMptCU0H/msnMNBre1oxrLhTIWnNwTdxOQ2LfKhMvoa29
+d3oErItGv04mt3foDK4noCGzUe60l0rLuU08SGEyW5LVT1YgvReH+kaGgKrXYW07p4Vvasj2B2V
drgN6r0owENP9XaUnYH8iYBnKcjaPz2pSUDDRZHqO597qsEVnNNDxUNw1GOFw4Qq2wx/OpqZCZ1s
3ZrbgGraqqJbyXyNiRMxY0q2EtSS0bZTvUsWDJtEn9hlib+GXVaD4leh2jTlFvcEU46gLF+6FK3i
ihG4VVLwp/FRrxEhymWVA5HXz0xVeDukGngyM6ipGJedYTztRv8ZEVuMGkhIA+EAdzaWkA137TVH
+qL5YLQs+5RK6iobs0ctlFtrT995LT1M2KJ4MGot+Rd607HMeH5BSkt0+7FN2m1hr+bPYv7fnTQe
7LxDukf6rfXZpzB6eGVTPIJWYt4DsBee5f0aownxP7nM61LUUe9dDMdOCtdm9s1t5qRBs5IyrJTf
UV7tPA1IPVPWrPHvw/QRgPZtBzJucBb5kNfK7C1GaGh6rAW1FFpR3TsDV26BrlJqfJdhN2iVkjwk
lIMIcrM2OXe0rWMFgyHUXDMyPhSlZqKVrPoOUKbtVXsLGEs3ZsuQC0Cp/S+fwjUjVLw2X6pqwfYr
9nEJ5C7+iCRANr7lKnrnsFNlqTRsdFMnXRQ2ShgwjLU3uVTv07H6S3k3Q9tejZnmpFJ8HGPzik74
phmTm+Dkk9CM21RDA9bvmva26GRGqAMhNbbONWLC5pTbS9kJloTpOeOVzqp0jX4TopElnUbrbgYJ
PV9q4zHAe515G7yOptDnkB7GPezz18qovJkPXcS/dozCP+Ntk2WSBvkF+TTlCfW8bWX3vqGOa3E/
K8+40B5DEiOpVpTL2CGcUc8sN7aKrR8sXZuQIA2OrufHQNolOUt/XVfRyXJiy1yYCJ6dAlFiKD/i
xPvobESocUy8MMiBOC3WrGIWpSadWFevFRlnppd9iiF/GyRChCbvDSn0tvMwSsbBs05tUsmKF0Lm
i21jaMFVhVHSaqy9rkGTwdbstcWu09j9tkZ7LjsCqD3Y3F03M0bQ5eYWGXgorCSyqribIvz0rdJ+
NwR2QdSuS0ZiCvN8YN08ur9F397juFgHJsrPEDy47FXtymb1EgdkIgnMk3TAfYydQJ0uw2A6bN98
1I7WykhZXlry0eu7e8+v1oh2rRb5j5dqjsxQlRvJhhUfDioYETiRJdvrnNt5fuPLQv8KEIfEEDFk
Pbz3pf5llOjZvH5OKR0HOsWK5tKqmXVJdfi0bFhhFFQDr1XDleRTZGKmPOacmHJaHxXclsPULBGN
+ZmboxuswkPCQS7K6Kb74moGxa9S6AtV5JcZTjc1/3yTgqUf6fpJL4sl3KrCZ9reJbXLMvcpDwOO
BOw+iN/JvuQt2El1K9CJ23v+j6UoZ092LR5FTllFt+qFMRMZBD0+xQ+LCW89apprV8V6KD23SdSt
ag/bvIZZSLNnNM12zHyU0VnOxltdTFSlk1A3reStfUXaWTYpz1rEpU7k9J9n9atJ8HLx1yoDsM3e
ZPFj0hB0hbEdxd2+5sl9rsq5d+B2Reo207VzZakEejBU0fRvvxdIn0pOo+YwiPhQjTimEd6m1Z/E
yTIxnrdaG/3gsLUw1Mx6s9zbjPLnzzHMg5umjRQntf9Xw40rMcg0OM2lm0d9y3oVF1IcX4rJ+Eu8
aldhBGSkzBa8p1YLCGwtMdjx7g8yEYN2QdJF1Bx1RVzG/l2z6lvOwiDHk12Lnqs/hWEUUm9kw4A1
odXceTLbWf/Cyj5VnLsi0TYKYs0lDrvQspZDqQGIjD7HDP0Rh2yHRj2vY5i6snArFXpOOzmIUJ2J
0RpyMeak83QxUfI3K4abb1kXnrQDyufDVCZz0bAfrMHVObzSAF62rRyHHoFXVRdcPn8+4wLgyvMp
baIgb5i9enG2bGjtY4kaeKJsoCiQgh88ZS1SDtIKFM4HOO1BadyAN+E+a1Psbwy9YyqNUKRbhtXo
6nmiQnQU1rtdINFLyLfo3upIX+vseoW1jfUJNKb3Jqnap15hvJHylZfUax0Sl5kFyyzzP2TlofnR
uy7ab8UH1mX9mHoGdcKcqtVke+9+TQiVIjK31GwaELYdiYHvPZMZ1jJX2+YFA5A22vcJw5HQ3HP2
LkdalHWXT/XKwF/chhnECzvf5TZ/Q55BHpVlRKmMrcpm4qCyVPrGYIUD35t4UXxpXyvMt00b413d
/7TVJEj+k59jlf4FJjlik/TRhBmj8SnlOSMJqa6GlYamhzMplHBWmp+1/yI/MAxmAvDCVsyPklxs
QwY11RoNkOUAdY9WbK0geifJxmsw4jYmoymGJVVPPl6MsSQfdJQTLErCKTz2cn339MhfdRBTbKJ8
Cnx+ljIxlw1NHg4DBLOFzyhsAAIZLSzAnFGy5kl3VruOWcMftsgbqyvGR8MwWw4+TVu5+LGykPzu
3+TFyyKslvikxtYkacG89gLRlc0NKWG9XWWlcEZ8oFkXv0ma9OKqdKa4T1dIWFjSms01jU0VV+vO
sqprHoBLCyEKmtqnwuU5CL1feOF5wIoy7/vWQQynprZdQ2EDnsvEZSGDloKetX0HPCBJAWbmDUwD
baFX2b/S9y5Cs/BSf9HFcVf5l7lCLBr7q+pehdGCgSczJtWROc3aOigEuEtz8uYAQWfNcvAGNtqE
DH2rMSTLHB1Bt+YFgDRJVyQ84m9EAPcmpBrXmrOhrGPj30ijWwOToMdfNPmnwKSiC/wrAnAaToUv
3jmm4KO91kcWYHmzrHIWtvqzw9HKF5SLt7IecCifRsNfMzPhv2TmjZMA48r0J59aHcCRY5hedBs4
3r0FGr6D1b9Xoos5HBhwLuyeW0j+YvNMkJWXTusa8XNq7Zpw0+Iu7Lm2dDwL+gLnoj6ziS6ttgkH
rgWWXNL3qHwWUAdY0HKvy7ckZlqERgvznnEMPZJJnoG/oUoeOXYhhCBxpf/jlLIgcPX0WN6L0pYo
JxkjM6/08MZH1s8wno3ym/tOf29iyrUl6zbpNSO3xdVCRWHv63NKV2cfTO5EE+3yZ9Y5dogV8aVk
nxbxeNZb9JCCTRbvmcs35K4gS1+BR/L+QdsFrWrAlmVo369xrQAbIwBDx7qC6Shet88O+hhoHh5c
Am4CQobXxYdsuFNCT76QI0ZOlmPJv6id1Paizig2PAs/Sse/lN9yBjJ2BuxiZVwK68B3JfPLB94N
mAUtnF+5knmRBndQ2IgAtoPr0r+oAcQPEguVYky2drVxhItu1COzi4M2FURYpUsDgDzzpatqwWhe
aiQKRNgQFtFb0+DS4uSXnKTZgeewMK8zLQwOOQkc0qp7RP22TA9V7Ds8IQWA+Z6G9rcFBmR/0MNx
vkhvISR/Th7EoMadI7cdSYA8wXAIknatUCF+QVCqZWxOeEdQejKq2iXGpfq1or1NwGx5GHTkj3hS
P+laE+0etTz4QMs31SNXN5nHP+9AK5JAga0DQIxQS0iyjkDToeqDwl+gVemcZh4I2qSr3Hcafx5q
oHhBm7XDa8+njnz6K73nZ/Er4Wt7eCnapfX4xYPm2/SEjtq+o/iACkqaQatvUtJpEia+ewMSz7hG
HJBd2ydCYYTF8Uf7phfnmTJR/PB1ptU9sR125/NfRuJlezXjo1y4UHexPFXVgZgMKP38O0ypVJVC
4VlPt6A/l8N721609mzG6AtBl0tI4LCLXwfjmapsD/JDFexGvmVWLjqS3zVyl/oLs1tklIsp+M3H
dzylsnqzv1L1YcUY/p3Q/k7MlXki6Xm8Qqoas203HHkA2nKXnsevpj1aWEh0dGOUCZRei/LCZBYD
CheQD/4aMOAPLmDKRoYCY73mXO2hatSkHiwVa2NfO8VHQ8bCi2EdQEDQLJ5F7gTD5EcMixdJhrdH
u40/PbKWtQQ/ZMmbx6wnaHZwa0zvIuVXmOY9Bl3sIFZ68228V6eA2IWQsbe+TbIbr8FU4jfgTZeN
s8cpNxQPxbyow2/F8rrnsqTGxeQiL2LEsZC7j5btULy0zHj3xT+kiOwmXJ5WtIQMRVp8Kp/q6Mj/
op5t6x6ViJGt2aBkP9MW1BM5a3gjslWHCZBcJLQ6k+ZAByLqwfBuGmazHccW9gYl3uPaLcLTKohR
SmyziI2Zykf5VNIDkjojf8C99FZgufTBIb8hMtQ1Ni8elJpNoVC561DdMgyLVqNE/3gdsH5HdGwb
1q585CSWcFESncfz3YRuSW9cHQFLoJSOArdkudcwcZjDxxDc6dei3YrBlXNWCG7QY2NnxHcFh9PF
DjksIPh/0k1zaXgQv7qaZxngYLYs7RU2VulOTAsMQCoW8TnPnW/MQwAqIMxLTkz/vWLHTozTgh8s
to5pvsl5RMAml0TKfo8VYRCMoBEPpz/o/Zd9sUwA2o3xtIFQSeojAAMVwWzzKwdn/nNYOR7EFFLZ
G1dmUE5pOvFzAX+bKvRzYLt4++MFM+zmagDPKo/kjOfP3nC5n0Jm13yvIT4HBx8YSow5zr6cOxyE
Iripx5uOaqR183cSc/TLKEh6WglsRSY9ciSg9RXFI4+wmD8VxBI7v7n7hHiDzUNPRhhF/qugAYbl
xG08XPjabeDwq34fwdZRHKFDG9lPv2DwwmLHRURIJiNJMjPB/5n6WQq+PQ7zAviCKjvsC2Gx8S1i
g8SmjGXAQKqKV31BFOXQrXDDkKvpStspnomTELAg4UPgRjViusHb5O0iaVcSc1qi3firxxu/Ch99
yJ/StBVCyimBc/VDjzm8Yf3EHdV/qsRfJLtGPyQNtX8H5JeUvnV/6wwHvPJMsBTKk9wR7I71SBGz
o54t3/lmuS1wQGO5rTBB1muMPca73z8YDyA9QAEz9Lssw0KJC4nMsFWwZZgEzlFDfqtxCvBlBuCQ
7QZdD8GG8oM4F54U63X/I5Crhl3E1bLmsGMfyIfYrjX/lpgbVp+kdoT5jnF0Uy7oeU/6h0wBoz7Q
prmDsS1+Qt5Z9qbkvbO1svjgFtCJIGDYwRnknhU0xPi40xn0vHFm8NgpK0QufHNcMYhgURpNePK7
ljCYluHNnAJGEjY3zlhseLvgqdvXKXAEeBPPySGlOmN2krHHrSLcMFsCMfizKYl7c77ZCtQV4W67
KNz4WHEpgJ1pLT6i0EFLTebXN2k3TMsagkeg8cWr8ckREosLoeTTdGJBGDqEQMifpuv3CIldHaq4
Md/Etc9vx/DpPlVXk/BwEls20o+95OaGqCa2HMWmiwhJRiF7nUlZI8t2VATIgvn5SRFryG7r5oeM
uerExs93OUS5cuaYLeufrjj1vt7wjpMvp7jVS4KP0i3VXUTJH+z5tHjlUihXTuNvxEFP3NbcMa+D
65jZqPtYn/NKApV9oNoujhzZFXPNlaCLBM61sG/E+Cg8FgAPqRVD9Eb4+7jKyQkEVQkYElK9vMO0
TWQDETOYWFYws7UDu6HkwDRHZYlzQ9tATrRYp/6WbC9HQ/V6H7G4H66cRukhPd85HTQES/JmnuCv
tO8GYOXa+1OaTUk3BQg7hhq2XSEONOm8iDw6FVANf0ISohhUULWqTprspa+MTHv1yB9lhh7JT7u9
8c+VV0k3F6x4+GqC4gpGAuZeDrGaTIR5Uuc1NrUcrGaW8gn2NAU/ghF+jbJbxveOj1z69iX+GWNH
BjnTaLYhjfmw7N8IdR6yHvOfhOSa9Cjug/psRI7/NP8F8sUm/OzPfzfQchX3bmaKQ/S8qLw8TPvx
kW1Tb0U9HLwxtkZZA6wDpDOUQvEDqVM+WQsYrcyrGkxa5OW6SuAwOWEg45Ebv0LdhAwgj66sO/Iv
oex17xUZYLLWbQUNF8HfeTg1R5B30L44f/QNfTcSJn0/kI2VnHRgSGAkD6q4fAR4zFSys8XOuhNU
V3VL319ENZ89NO8Qxhzr0aPHaSPddFC7jmZjS8FMRWD4iUlcj1irPSDkn0B+MmEf7+m4jS4abW1z
iBkwCek4ytvYNJiDlgi8/hqGkHbNvKrc+saH1LC8UdtZs/qWGF+N3e8T9Yfnv6cDKJvPQKUNZbdb
Y4cBfcQYPnbH8K1sToN4NyPiYnRQCpuhwwCtoiJGPUrvU3NyGy+cJirFNfnpYhU8ou6Iu8ck5gQM
M5P9EpKVzC1U0Lu2KFnW079kU6f/1GCF6VTe4zBOv8ncuBCJgQXRAfTGuqFwrZdnreHH5SOogAMl
Ez9cupJalh9bz14q3+0umsetuMO3Mfj3OW/PuKj7/h4nD4QYbOvmqoZsy4033AI26pr/baCBOv4h
fjK9N+9khS7FOu0Tcxx0Exzwf5ynxWrEXkjKe/DNoDHHxNFvp2DLO45Yc4CHoO89xSGpqN2oIxZY
ZkKkK2bU5isPL5FLgSlZ3HbPImZkxxh33qAwOaoceQMKlWGW6ppM4q4DSKIWd8YG/X2m/UbqL8bF
Ak41YL1h1/RHj2eXWCQ0z+UWn6ONFspw+3xb0P/Qtue3KD/E/iG8N82q3fNHbX4S8UsYnXSgUpCy
W34PvzsFMsxTgfjsUY9eQRSkTuc+ABlaF4AAG712K5/4A+o36Ddo2Bd++tsIYE+oHQkmzVQiqYy3
YJf8Fr/RDnO6cpddg8tbRR8pvnKqqxgQZv8vBXfWrjigrPptWr+n9QECZ3dJedIFcNHumP8az1Jb
o3SP7Cu/3OAWT9N2uq9uRPO0VN9YVxqOUu/zK+kqs1nikHhvfrzq9hhP/MGNi4NtYQf4Egz+kfSw
AiaaBQqV7orkqKr31GUDmU2HkBOXdE6xD48kv3lblnEU6pQd5rLkozFMd2GFa6l8Ypyt8xvSIBTS
BPekLAsgPgu3vfXHHMpqr6xbCv/YqWAfApzBVKw53kFAZjIQ5eCIJOyCx1+nvJwG9uQ3YHtfA2Xe
QdmwRl/4xooKbWSqajlNdE2VOxL+ZBUy6uzAhX2EZK0Qd9KuBCmffrGjL4aq97Dc5L0y9lVxb2dw
FWJjLl3ac2l4L+KA6fNZ2Q90hhPdbUkkff/Si1vRVYsUa1/DuMDHoKi0C6gB1a9dktTZ6Yd/WYce
x0tXJZ2XBGe045UEdioTTxP5EBcvgu1mE83WqG1XnDu68kE2YNn37DGQF5OkJNphN2iHIMxIME13
MUpzaUJ1RVErxRiPaPThn1G4Ul9X2wpaoaIeoMGlEBUZsYu7Op5VZPCIQPKeVQSaq20x38bSetCx
qB9AyiwaQS3EXtNM8AxC5xkBEJCSLqSDFh5ME2M/7uLSQ6Xv1vRL9CqUeWhfknVVb6msDHTNJXvi
2Y0QHQz7kzfAjuYQPtZwQbIG55UEUPu5UYbvtPm0OxWT3qn0CTuXjMWIRMlmEWnbYCgpyUpuWaB8
/gTfCgIFiFegAgthnemvSJZBEDFUC4s0iZ4kRTZpCxVaIsvkJUtfcNekQcr/zH9deeQG8L3OzeFD
CeqOXtYXaL51Ni2dgKY9agh5zHwTskOJ0KZkElWE9EGlb0e7wfuG2HHxfCISRcaoDHPOVC195ZOr
TKWaM/QLBVvGELZncxU/M0ZQLKahgdqgRPdxzZiEQyy8kHpnyPvYZ32CfSTOYDOfGHNR8DEb0vpw
ayL0qxivKtmhpHK3mcVM+OUjQqGXAu9ijr1S6ncdmyN5n6FYeWKVFm91tplj+LJPOLsWeoX0IoIN
fxQHKqPYCymCwGhIUSWmqlWcCLnuSvk0Rmfc2tWSPTV9b6Pd8b/AFCIft9oDv2VSnVAGoVRfMkXM
38O/plzZ6lbPgQOdciLr9BXneG7uJqJzqFpZIe/ana65ocqRL/3ZwSts5hOSkgg4fn8qHsGD0BNv
dKKLQRyw/9Tf6xTq9L4sXPHGPCTg1u038nQo7WNMxVqQO7cJtUflbzuX8bqE2ew9u5JmUDIwVdet
jLUUTSxW23XKoJyzpzk039Yrsdbd0bAO1W9VILpA9Lms33nR+mwHxaDwtgEhL+ZbuQ9ATMdgrda4
HEFc9mxJ//w/HvDpUdkXgkIp5WrDciY2I4wR6YqtA7Dd8i6UY3Xrt/7HNBspnQ7fPASuKzFlPbqg
N+Cpc8kOjGM4gXhPtKdtvwFLKp8Sm7/igJwQmLsIbnlwVOVjWb1rvovB3lbfahtU29pglMNwTLsj
/+FqoiPtOS4mUMALdmC0UAmFcLxLrAexHDXHgU15xJx942ngEXCouFH6aUlbLpfpJcGzYmLg04dK
++luwz0Xi3B0IMB7v6Rna2S7K0uJho54DsQ2r3D8Fu2xac7UGRpRvQxA4neVgQMpdfMHMsexTSkF
8TdVAt1hjgKg0y+Ndegltu6UmuoHM0MGi2m4Faiw5vJ93M9RYzQJ+j/E3/Wznwd+BK5eS7YX2rGe
qb75V4+7ajAP2Ye0gcrfbEgcZsDI3oEihBgkykm1+azlNyV4h+6bw6QDswu3pV3TxZC248dP61zo
twgpg1aAOlwpZKP1IU7+H0hYwnZE9UB8Qj4v0aEoJYclj3TxzdSf/wcDkQKZtrRKPrhe88+0PA02
2LV/hnLTPDraTUQn2GmkXNfNwTpn5XU20EvorHWE+V73r6HcD3mNa+XTC3mvGJD0y1rGbI4r8g2O
uxHt9fGm4VI0QtYzKX5ggwGfgegCRrbMxqMOz6Nl08OgjIuJZtIvYWouOytwABLPDomC2TS8IkWu
ofih9qWS7hVCVFBolc9mdsozsLEI8FOnXcMCIom/5n0E5eRK5s/ACiYbUgUVaO5SuVnVZefMy4xw
ul0xwkdlvCmY2teVdcz4RPEzuWo7kE5jLfrSjY3jyP459lEedOkyFtYy44sgqAOBJvcbeKwbKwFf
P6M15tGJ1gw4GXIJZW3DR+p/GtSm84RpuuUM3nPOmLYKlhXOEWHA1Nmg1aZzRTg9gKjQ7lL7YvbP
v6rO2opsWCagGcyaHeYySjfmRkOD5zO94rKGQwQaBpf5BnXDvCuzgXIv+USVgbcAkQ4+/jxwadVH
9bMN30YbFsyynTZywXqIfJX6wIsRF3cqYObUhuAGkl5CulG1shag3ae7ZVer0mNxBpfVsEiY5qUR
Yl6+TnZ06qNUYTxtjfS70eHrH0zrVWWfwM4QlSzBMxf2e6cS4WFJfC2MFYdtVTzanCmaRSvhAqbG
3cudd2NuBFiT3QNYuwCjVyh/5d3gEB2Kf2iRE4ZImlh6ZOpZMxqDeZRtfhg+Y5SVCcUB4+8jGyLz
AlsYc7X4zA9o/dQ5SSJxQIu37MftxBe54sfE1cA6wM+ujJYkvpkBmeyiGj+YCZChMBbu9OqfVbxi
hk/+mcHY1CPnxUVFFDRnnJOstoV/73pnhpExeAMIx5wHmi38Hv4Ha4YbXSHBr7J1qtpj0V0D/YRM
nghbGjy8NUZ3bI4lIyIOoXmBikaOgxMEBOt75kXLGEKGuVETp0RldyX/gFn3qDKqQOyiLOXwbFb3
bvqYqZnYvI7Mc/kFARVFTDnDYNWOsP+hIGjGRcBqw8DMY1DUawt8Elu7hX/nEi/KbQOewjyYzYlz
kz1RaO38/KOQEc2sUS93zLlDQJdrojpi/0hSBcT1v+A/ks5rOVbsCsNPRBU53HYDnaM66obSUSDn
zNP7Y1xlj+3yjI6ahs1afywPgAfaT3Vophsm6XoEGbDHNaliv7MPxr/yvNJLAZiKz41XYTquE3mX
URWhvFQ+W4p5Fk9K522xC2Bkbgzaehyle4bCkiO06deqQW8p7MA0GTwtUPiUmfKIEHqhJL5NvBpt
anZK08D8VOWhqxV3iKuM8MurH7p0x8rUqM55O5bB1hh4LnCtJlwbhXCqIHPmEL2y2AaZ5kLrmHRB
mq3Mg8z8qH6k6j36FMgP9iiXFrc0oXTLiS2+dAcoMiJncK/MoNHfBBKKq5MtNdxUyn46QXUJ56T6
BIrUm3WtfikTN5W64394PoMYbQEGD/0NS34h3hnjJNysFGbJcP7Xsbj08N+powr38QPlTek2PmJq
XgUcbHO/U06nxyGuryLpp7AKm+l3LInhvoroIstF9luEO8SME/vqIQm3JuQ64RA01M63dv2uEVld
EKU20ufQfhO1u8+MW+2vZLop+6tuLUqUz4CCLlGxIpkm6LUWCpdKOqTIcy0u1CtXnGy8sYXKnH/N
XIdgXhTfIfo3E8+I5dL0mZcPIz8VYKb4cq8JiD49GsQG10ed4mxuC54PYcsXNxIre0XIlj4Z+gDy
a1rYfEeQ9/VwB725JMlJVbddvG+i+/BBqoPY3Uwk7CaVKdGpMw6luDXGXf6lSSgH5sZhkh1wljb7
YHacyL8tVSuqIwoQZmuvIEfp2mquby2VV5mfC3WfVZsRfJbiWX9lxW7Rrhj2sBAwKZCuSwL1mO54
9nAti7bxFmmO/kLDjGeHNlriVBf1g59HUSsITkLOC4sE0S0wEHpDajzCE8J5iFD1sd/R9snJ14KY
1jHrzIcpEYVLbP+cH9eYw7ol4y+W77UWLhV/Wwl/Y8mPJRZhurZMpz6srldOa16y0E81k+agHDXu
+5CfE6XVwVOlFQ/X2JyJweE5Tkiws6ieoTgmhyUeFjLfVDK+hn7pUedhotNof6Fnmm4tcdxLKg0t
0FEhCkdahmdHVkDqo2DOigzigrs/CGsZsqun/aD/xfj6FEBfPDiRCdTTj07+uE8OivoM1GcGXpCV
rVPOq6KiQCvTBvLfq6LxIqdJQa4B6ODPTOQRvh1qVF9qqG8ilA2YLAkPG1CiINxSGeuBZJtQ3NQx
S08UIqK4ZD58rk8mP2wz2YfcRyJgP8s3tJ7y5U/70XpXBRFsmu1RYCjf1fAk4U+4Cl2x9IcfjZqA
PoUVvcQ8wSNwHhB2am01P19JuQC8+THUn/BU2WBx41wZx3t+RaO49/z9vM8WOe2lHHhBPi3E5GJE
1NizeDd976yhBCWC2ECzCIJU/BzgmjR3ZcEpagqma1CGqcR2yGrSmJ0bIqVuiFAVj92fmJ2GdJVz
RihoaPai8VN8TcxPSMubS02RScB6mr8nOEKaIiRb+IwQgXv1NqYJ5NdHaZ69CN0J3FF0J2TvmOge
JDwVXzNHiLXJ34i0iWsHUP+AkQxTPp7SRSswtLIl8PvJ6rJvaA0d/pjZAegJPopuVDr5f1SBAEVR
Gl5SNC48tPAnA8Pi3CuUnT+4cUdw8qHSd6WdZ6dOc9vy5OG99E5l/YpLknxR/ojESbg1kH6WfcTB
KjBqZ6q/Jb7R9szKNi/OM+QiOBXAf8Ovy6s8dunPy3/jGHnoKTkL1ZrLULNiPIBqaOw15UuTuFpY
LBvtT+dqxKT0NybaJDcYjqm4xgYLW4qHriWIhifQhYqR4wPEFpU+sEoDX72PCC/JECZ8StFd4SAJ
mleb2c30MMRjiWEB0IVf7xNNRvajIHrU5UuZ2VLMGbQcfxpqyAgpgmzP/LeWpfyD/8SRRGVOV05+
lSJ3ZdXTyCDQIqJxXmHZCQ1CgoNlzOfPT+j3aADh8tavXkl2I+woedWgqB48jvQXcn+0QARG2AIX
oKjvxHXPIR3CrKnnOplWvIebyKHKvY/KZcqYxqBghEeTnR5f/ADgyHRgFisGEQVZLPUcWfYFKyoP
KJSNRaAQAV33uBrRoI1XI79nPPER80ZzCg6hJSwE70/lbR6L/zi/qDDY8VCUE5sPTAjF9xhrEZ3R
OEePYIQI3OxpZftXoI/s8ju/2RQe55nbY6srkfSt0d1R2UH6F2M/2SG82y4C/zGoZ5bhYyH8SgaC
+OghYXrghGM4ZkXumeMVnrdeIAdG5M47kLQD36ssTYlQJSZKYd0DvBe0QDELkfmI8A8whbGxWUS/
o/IV6oTXqsww2QEmxARIC+gs26C4UfIrkKpAerS6GpQzRTgEHU7b6DchZ4pVHxW5bAdnurp64Cnr
AOZAoPsAfRE7EkFL/iZ+pYg20M3aeXmov3Vt/8SKq2ETzC4dqiVGjrT/BUfy/2mhXbzUP8ISJxe1
nP7JYmki6gCs8+2WtOjRlYwHcgmPRMKZ/yKd65RsybXazxX3RJzYJPkoSIlQknM2QjRpN35fa1WU
cDDIoeesPphB494nLGfHFgJljvrTAcRKVGxgXFwZfhy1SP0Wdv1Q0qLz6mAirCMxNoeZ2BxkN7r3
3FnAstsG7pYEzXStMqowWeiH5mQiGYJ+OdApvo+1RVdsumZDooNgrDXrNKfl3LCWRW+TisrSHaeN
/1dwZB9nW+ZGt451uaRtirqd8q28JpcUvN4/NBIy5yN3ERV3absPQDl/VWY8skfUZ6sS/OwTJrgY
QrvrVliieazFR/sZbn1+3Q9WtQ6bdEvtOLVVzZ5dctEQ1TZ5Bz8/mp8m/er0rqAK1rGMZ2D8zR1T
Aau+kN0sD3pU8JwyaY45qNUAhhoiHGXj9n55FUJPDWhpAPNEjh0Wc/So45FqO8A35HI0yyDc5hI+
mZvYb5iVvd6GMQaeY5RNaKPsvgE8Mh9UAScu2F2/famXAI9GYPwrhTOrclIeCP+RidNuf6v0i2OH
CWFXcNP/zBjVsERQA1lBQRPtZi9MSnhZUMviNBS86yP9w0dYQjzS6fWpbFR1JQfUh4WmnaDsyRXU
ZG8Rn2zkbQd9jbcO5dFbCs8gJfkaPX7TE3a5GMvnyEHAYuVrB6P8xJ+RluyFwsJsGe4IPpXaQ9xH
uIwQSqyG9pBVyBfYyHnp18jtsIXUKkUJYKrCBnMwV5LggS7g9bKSrR0OVoom6LNkA7Ky/cwSjP4y
g7XAwLBiJ2K98RlvxObPuiHq59AZ0NSZD51fWOFH9XiSQIhgf3B6xRfOm87Yy4gY1soXLZHI+7R7
GRWMLVuemm7DU89mROE8PES2rJYEBqwhOdcMMgT8W04XH7PhkPxOhCCALbboLIia2NQTqYfHivDk
1DYp7BJ4PEEwDzH6Ms23rVMvb8e/OXVrWusHSaHryuIdnOCz8dDTUI986dVwmXq7EfxsEH4shUVh
xZnTP9WnHDqx5i+otRSNS2rc4tYd80fa/AOwM7NdKK7Ta5htG9I//QdzqoVBIj+ZRAjwCgxXmuqU
aBaWSOyANghn0VnlqQhBCLTylXDJWcj/RQYDufISL3WkjrC+7FARkBKHzWhdZgBp2nrRMvv2JMKe
gbSMagsmho7iL4n3hLL36jtpX2ntEjTki5sEiKBWt0jU+7Ll3bwMBzZgwO09ugqUu2RZ+/QQdi4p
iGl/9CmLsVnCNFucm7bT/p/h2dWHBjQGarMPrvob0YPpb+FPcFoviqvhgMfkS89fR/VzYLLUxr3l
3UQFyJ2pDLmbx62xor6GZBoIfJrPSzbPqcXWSoaH5HduJP/0F75m/x/1i1ryBpwd62Ov1Tut36bD
3uhR2unV25OIH96HJql7lmBrGWVbm4RVMzRdE9xB532Cpm0Kz+WzXgfTCxG6Wytrk5dQzLeKGxlR
L9FUhEp46orSP8Tb8AfHivkZUBXKLJDdMnh7+qcJGu4tVeyuqKa9PyCjOHRFUlqrs1i+kfL0cORg
U/JueJOXKGY/QHc15R/EgXO6H1NECOXRupA360FnGmtyVazxMxA+sBrG8cn/YOzvSZCxu1+ZWNtZ
f7BGtMaohjhYv1CgXtkDfYzz+BguK+xu5cVrrlWMSFxI7NogjnU1TtvJBLWSTp28DMg/AkeKjwbT
E78+xetvT7TJ+4pV9FVneNzIieWPECZRXRjxrft3UlDOuIp8NgjQzVH677DV8s2a574HmCFxfVVg
+j6rOG4uRndMbLpMA4Ghh/j3VaPfrGSFy3Qyj3jT02VdneXor0x2PVLrML8WEK6V9yY/g1Q/n/Nu
svNwPTxlKrtX6b711laAQrfiAUdkthzWmBZ7WjQIUMeFR7Q1jnp+8KSerGoXc7dTeRCveOhuYbuD
kiJTs70E2kqh9YzChH8qFFhOkBDdvzulwIx1bKLrjMk+V/jOC6eLbqi1/gJ2tp8RvQvVUVQ19ZSA
wyP57a0pntqw94PtJP0jF7z0NwbmF8ChcF/QBGSQhGoSLsr1SSEgUwc8SvQd0NMeJTFWS9Nbc91M
YwUNlqxV9F/kSggQ9FtJuZfEBC3NzVW7MsVXyDVhXUhcsWkQMGnzU7Yihw3HhN1s1OyDXODlXo7v
g7RKz2JKiDd2SvZGxovUVbYITdG817ZsrTvTjq76t1wcxn6nje3Cy04c4xl/dpCtfGuT8NhmDvJM
zFtfJQBQfhUU3sPojYlBWSc/UrpscAZp575wlQiacZ2cglOKRGChEQ7z661pbpp9qTCq9lATCT0e
em+ltASvXFKk2khl4qVk/au8TZuGS64pT38y7YnaRPlpEvFIEuL0KWhr9cEG8FHBA1+H3FU2/4fn
08q19H8Fi+siXyUjU7r38vILWQQGXu3kIVnHzjt3yS9eVB9i78PkIFGqqw85GoJTtIs9BRqIdZCW
jCc1sD2snqmDRiGddkP0c4TGTOQLsS1Bi/t6VzVnHgI8keYjuiXyo69d6yrW70Ii4pA8yTPtmvTt
1tde3wHot3DQers2AIGdkwfTdzUp52VtcVp6z4dFhT0Y5XfxGMi01hdagy5T5KMK6lLXl+MbgKaO
97EwB2KPsVuBBPZb4541Z+xVxd7CqMZ6T0BFteqjnUaO9tXjNUPC13XYfsfLLt/wjrKMBb+6Ed0s
5pykXDFFislqejJWdnxRB6n8By2efdUApRAWrH3VtXrke2DPJ5YMQ7/lEoVETB9wt5D35R57WhG5
JK2B6LCBkPXx6iFrQLIDkn1Wk2+rF63fIXOCvQle/T0w6S7gzFr4xl4DdsgdBaLPEXu2uj1WCXrj
xBoTrs3TK2+QaS/8BmSdMsB7p65Ebtpu04xuZ34BPkSmg2obqocFsGSZqx3fgOo/9cd2BcjgZ/sA
G6Zy5aovza2Y2n64ZHjt+OftfF6kHGsvejuqemF3UFly/NXtSSTw8p+lrMjaJV6pW9PuYGJ/WEx2
cRurbxO9FtaqfBV1u0h6lgORunss+N4m2/XKY7oKXyz/IiVWwbohX3w7CDydmEHgSpwWlXvvWABf
6Vbis7bawhQ3aBPNjuWcj5xQCk3E34IGiZJXrmEXGzrlsx0CYW5uFH/xfDfp+IvuhO8H4RUmO43V
JVh7FO0Zy1t5jW4i6w+QORpj/vyC9ESuDA0PqvkMyw8zcQa3qTdNt62VbZR96tjOTYQ9JcihufHG
tQbfJaM7JtINh3YNBvjVUw4krahEnDsmlq20zYwNCdIxF6lVPxOwGqD+EsFobuODWmTFtcJYYDBE
zaIVvqVgb37q2S/wtjyfGwh3c3wmfKac3hWYLqRlLT1AOU1+Jv3Sh5rvdCouBHnKWFCKWy6c3and
YadSNUS1cGIfkzN9efDFhKDTdUsuBKQdtkD6KugrlSN6HtdicgiCPyB23bixqdIzQRrdQD1MdkVh
BQFTCQTML1skVqTiy/VyQh0R+uD6oJvAq7Nd4z7SeiO8wvybzDKj3zHOI4PLHKKhBYEGPbrvNkSi
pbTsOIypvum0vVPy0sUKDasecseV1V0KMfU6aQC33aIthtsXN3QzhuGLLrmyP6Agd2eHIcUjfv3b
8isy8wzwytiODkTQskIYyT0TP+IuJz7Sll5ED6iXwSbyvdBWVuqqmVMgewAl+vNL6oLaf2Z5bDbB
j6T+YILkVEUAXFd7RI6oTjoD1TbMR/72C5DO7VBthlfe7vPijPBaUn6F0Y2PccoMczZuIH6XXKJk
E+Jvrf7x5wSBo3yb9/7pIb6kEhszwg412ylUPvVV1a4MZclV0DkXMF25B32lUh109OCjQvFSIaeK
7IoUdUV+0oi4oLeIzHqZnRVbzNDfILdE60ZXgc5oFtoKhwv9qdQGst1ROmaccPS21JuAnK6n9gAv
Kvw38Dfd7uLlWyCk9GPyac8hPcHt4g3UvyQemi/rT/dWQrYqBqATctq0j1knrW+RYzMk++gh6p3R
rya4uJoUqJqscpzeAB5g19ZK4p4UZXv4jEnlhu7Zwt0R8474IQPmuZo8Ze3Kx21W7WvmbppCUCtX
NtXr6k/GXM07c5Q+Su6ftYHWBKTaWAXKtvd3ASoIdZdM2wROqbEDYrs6Z+guSXuARoWaRTMx7onE
UtHDyeIV1KRaSneL4M76kk/PNsR05pQu1eZcMfElknhdQnPa+CvL1A1j1//QiSgVcVzCp1i2bLiw
tCWyHww6hVPDL+UolH3JWnJ8RATffKB689fINOhJHaM19X25cvEuHAQ8zSVgkyHArk9rrJAD2pjw
JB+ns3cElBnMPSCsBGXvlVu+AtQfsf5Tk0F0M0xqZYYvgx567x4q9HSoe0woFvY1Jh3ktQvLlg49
zC1BHIKji2dSSaoVT1r+05WPag6br9y3U3NNR/i95BnGdwO8EoGk57ZoDIjGWRpbdf/Vit8NZh9+
7qf+n2+E6BVu9300rqItNhXKNpN4ldx7Mo5moH3Wv83xkiOYL60RV+NNMS+rpvbuyCOg4I2sZWPW
gEC2pYztHNYH/4uzrgXV3pjBUl1p3xKhFGsEF9M39jvxOl4J0CAWnGC3Zwhp/vZP3DgRxe3pDpP/
3qDg+D28ST+/hH/TNxBNzvwxD/vL5oUQ0a1RyptHvgHMuoDGf/xCmLTwYa8oZvEuzV7bWzt1STYr
jxr4T4Jas3aVF+gYaGpfnP3dQHo0QYwEFah7hWnzi1IylH4YjhY96b0LmN2mspWXcZI+vE+GFugC
JCHMM+I5++nkBf+COOkf6OqmZXTOziaBPkR73ULcqzNfGdau77ukEishONYyvRTCsmElA/+m6FS1
h2cMz4S+ewODHcz8mYagc/7rsv9RWLjAyN4myDAQLgloyGMd9TXQKrpk6MpvEXZTBJP5wjgUDhWM
J+IwmoCgsOV4jEKbFpplfI114I3F7NxclMCkJl00EBvRDwMvelOdOGZ/qdE9yLvm3ufL6Z/5Ft80
UrJnH8FZ2vNcZ7bwLxnN0ryz41t4K5bBITlkF+mCqI+JZtX+JMfxu4bjBDj5JBSGOxAPMgnPpCRq
e5OccBVNErGbVJ9bVziM+gbv+gNCWP/QybMwjj3PxJ54HogOZ3o0c2mhli1F+tje5YYa4BLbCOTI
jBwVaBE/UTBx0yKSgOJnsZmjfxdFYpfWIt0bIxjzIv0B2ZUOIzmNc9bhUvijUwMPGQ8q7w9+s1m6
OI5bNDQ6oOUzykj+sWtOMKjzmEabdTws0ruCtAfxPJoHNBcMGi+J/AWgYbIFv9kxihMxDoHumERU
YyS6xjkCfk4ButZsqSKsz9E+ANnxkMzEGqnN7KwGVbpg7EvfIn4eYgNlDLF2C3I1ly/uMTKX+qvw
9OeGaht0X7bQ2rm8FlChFvraREbDn/RFY738JqVbiPajCP/pljCtiduHpLMspdLhYpO1mckQp/Ak
y0zi7UtwtE0Jgkhu5PyA5hVs5pZELq7IB8JVhLYdzAAetmXbugYpHm6yLAuHPx5BlX5g5jGq9WSi
xWW935Tt1Zc2wbibBUvCAcSFTFlE5d10TKcT1BwFC0NwZVJBZC0R2rMHzTTejIKVa+TniRBx/h7Z
rmp3oGJScHoE9lxeXcIYtekY6VJXIhAnWYcMEOxzeECghQFYGlczdlrm1P4u5aTgNPNmVhj3HSou
pAtW74jNBstpxyCBySFe+jTc4myZ4Qusugkk1qbyDoCMAi8weVUFq0SxwUoLa2Wh/via+91Gl5ii
BQLtPJtvKCOdD01k5bOkBfwYcLt2DL733o4yZzQ3krSCCQtZNkIa77mOC25yadmab2Rq/Ek2aSXy
dEXSszZ+la+g4Lgp94V04nZPbEoX+VX5qSloUHyOgML2BCcws4mhIzKcLLntRJ7e6vAkG8DJPXgS
tybnerHS2Q+GN8LuBMdCvGGWwMSOqnyi9wHGNS+fzHshZxOkX65//iHm1z5NAjoS7KbpUsGTosp3
RA+865X0Wv6LkEfZDH6DKSH9p9fqDqgjNCeLbnHWWzvJ9hHNLMqdkktSGVoNESpKeFx0eOdXaffQ
pbv2I/z4Hh7Q/F+A50MjKFd4yTgh8RnwztyRWxzld9wb5BaS4OaL91yj/xI4N1zGn4nllqYj1Mv+
UHsvwdxY+jX0X830FOgq3Xt0wOH5mkWOV0s45emaZYNA3iR0gO2n+LPjq2uk8mjoKEXTHzRrTOfE
7qIr9EkNIgl045d8kAb0HtynwQg8sFzRNEsMEd1NFZmTY32FM5CqTcnr1TXhAwHVCasObEoMLZMD
4h5+WQij8djEH8apjvgp6a+FwYL7C8Ifbk/MiTD4g54JqhUdMuyeHBEx+R2Ll0ffhFNySoZYV6dX
B25e+RzQM85nUTMjXClmujEsi+Q+WU+0YRHUC/AlGzq9R9qrnoUrnKGZLbAQ2slHqR71Bn8pGcwq
4IKKwfYeUfiAcXInY4zBB+BxGgj21A6ARh8yqy+1UQn0DkThThif2Q/ygjzhzaK8fRHAI2ewkEjX
Kc5GCcHEa5Hi0GmNRErRrj0bEL87bxDv3SSH4lTjnjAdDM38SWa/oR8Pv/uXCf9DZk5wYBjA+9TZ
mrWQXpi2jyhcCEWc4wTQs5B0axtk/09YqCkEnOF5AEL5XJhrgxg175SUNyV7ewiSoSF4N0uGQHr9
Hro7zDmKa/YzB8FznZ2zja6hFuQMVv6IxuDgkhEOsyoToi+emTwC9aoQxNuueYStrwKcIkIDkR/w
IRrNIeRREhTpgNO9w7JSAuRq4Q62i7JcKb+jGPjBMi1EFMnalrwjv3AxDTcZQr71ZFqljr15YU1M
/4E30sXMglihq1b2B3HJLDLbmyoG5VVQ3vBbCIqtwEP2C21jcNWYAGj/4QVyEtIPqGjmRH3am9rD
442q2pCGwNwJ7wLIS2xRmLnV5opeUfLX60I/RxT+6mi/UJFe6PTs5K0h3SzmsJISW3cgrhPZ8nX2
4AGtKjVJgRetIlcLefUYoTi9qLOrYtgQFOTvA2Ol/xJd4l0ihpMoO1GqXeY7jFQi1isZzmlhMJ6I
R39dI/Wet2zehQZogkLgUfhIorMIgTEvDf88ZUP9dE20WhH8VsLDUD9GVt17j1Qc99KnSmfakrSf
DaUP3RqGpYLrmlVUp2RPSzapG5jBM350r2ODQJBEj5IVPmZUX6QafQON1rWrZIOsBhFk6V+omtaR
fTY0QMukPF4J+yd67pbN4gyyGuB6GVURKaJWk7SbCT31TQFacTS5saxlTsXH9J1mL4OzmP5yazNx
UyJLyOWrh5cmQjnLpkKG3kjoOSG4m1FbI22uNZbjjVlciEUbEeXReEwibLub0m9f3xTDG3Oz1dsW
js7mo4t/86KfvaK9Ygvln4QIychsLUGv4nQ1chuMpm6Vbv2EWgt0Z9jMySUFoMu/KwpPo70gkpYn
okgW+K9bsbs0OmsVISFf+yF6UmVJgB3FOanDvlMA8i6aeNsKrkSjZb+ffPp1lhRfdAavOTgpbDza
OUWRHgm7kpKbV8xDl/sY0jf54A71UZA3lZOXxM8icFzk+1FgYgBY2AAd1P8k9QgAgdFmwIAwMn/g
YsPkMC6meN0Qp7kRbHJYyvjGF4wPT/6XZFtEeDm1L17g9gmSHQhTu6Nd4suilzXl7qSWEs+fik8x
20/IAbEifejyLU+3EMHZXnE9wSnjrYIDgBM+Yyo6wmt8aWQLNuWrUKhCWGXxXceuKG4KArqwIEvs
0ED9g01gAN7XjKT9N9CFQLRYONOw2Q0hkwfUg0PqJl7MvwIUd59+yVfKjjHaCgRnoS0iHiv6nOjF
EX8HZbaWEnhm+N/ItBHacXkknhBN+EWvWor/CGtC3dTWuzhBfdTxNyNKzwL5kKKTmVU0NK46/QBA
icspyIjExmkmJMe0NMnItyElEzeUzsall39kBF17skwaD6EjsOcevFz8ySCT0t34Pem8JVGf/fUf
qfKYhW9kDOROUkC93atuXx2BsINpw92kEsehrQU+kohyLPhnyW6Hwq/oTpa1B5LgQbFNLKl/3HZI
VVFDIvHLFwzq/cBNvQT9rmuWTdxGoPIL9H21kxsbhhDsNBjb0KMwXlEBMqXbFp0IKOUUuJQUB2vy
LbDbPdEkdMl3eQ5oaVIfyqPwT2m9qqrzF6/cjjgs8TK6qrXwXsH0Lj2+I0C+O+epgyJC26rNBqiA
u1BClCLzqbD5CHbJmQTZZRYgZ85gcTQ+g+TbbHc6vd8ny+ZTlKZbrkkewpsh4/ZEpWMTc4fODSF2
tCbyailAImAFgFskALC+deUB30tHvMSWQDrSRfqlDBCiyT+YCqiD5k3VvnGFaz8zp0oeVX/nNVPO
ig7AMl3je2Y7PguJq7eQs/COZDxcwgeW6Ectb5H0m6BDzAdOiwK5ybJdjPMmEaBObbHgAYl/pc10
pr6sTJnyeWTouaFdeGyPoLVodgBxKZ/4fHjlzuguFYJaiXwMAJ2FUVxBG/XW/ePpiYUzQj9tPGPd
BfLgkWrLj/mvxYfS8oq4Gj9oaSHuSBLxlPtcNkecherviwt3B4f5VK4tlB3ovXuRpKjVhL/EgTAq
KVnjYBBgE1lTZsXOkVtlS10i1gJHRe67TiBpU6fsMce8cDugSwRWbSJqP23tW5W3Q3kJvaOk/Tbt
VsGQTm9T6rTiNn2U16QgBXjZyyzDq8A8+SJG5Z/55OhiMBzPNn7kfFvAi8f/TEQvMSJCrduo9D3C
unQHwhFB5mEnPceT/o3+PlJ3SvIk37hGpnaRkxs1UzDTjAcborURjEIkjh9QTXJzA34aeUJVbT39
YmVGKf40dJe0leZIBqDx20G6yPppnKdYkoE9ek7He8KLNfswWRD1Hxqneav0PXEX+a73vvA6fJe0
3yGSQfV8Gl/Rl4hl5ictt/WJlfkhjy5q2GQrFmsJrTNpu7sJnVywT40UZGEdjLfqEzUwVKPToEOG
Z9CSf4QloIZEg6Cbbjdwqp2U8Ecdv4MLG8wU/yQlMXO8yqgxcwTsB7KbDBepteeklts0HHJewMI/
Ha6ocilrJb1EXOfg1gCszLXLalvvNeyrbFYfmYZuaWmWl9JNP8hpC/RzeopA1NslVkuoZ1pWEaws
/BMv/35n8RF/mWRA8fiuWMNAJT0T8wfRs0QsrYorMgxSCaL65JNuR2YQQF6QPjzY5GN055XdgbqD
BCC2rpDEwIOQI/xgWnXQgrTYBpfWRIvyh+GveN9FGi14KKLKkw/EybIqb4UP7RvNUoteYKUD9aDs
UROksFfj5D989WBV65b+jC0BIDQM4cT9MqytBYtZ/2sxvwcOit2hPAhE5E/CZ8qjo3GP9N8FgiGL
A50/VLUVlCMo6t4o3+e2BFd0FO+gTC5Y4b7u93q1716442vktJdZTupKMkBFt9frvcCm/dC+Mxsz
AKYEnCWMYMGZlYgngTNKmLdC8FQXkIcaKwqJpmeN7TslD9WOuERQEzCnSK15obn+lq3ftNNuzf3C
tzvHt9LSZBvkmHB9SpyWA+SuqL78v4ZNrgQ6eSCBYoMiXwmbZm5X2UZW7SaBBD5E6kaXP/RuwwpQ
rDIKfaxT45G042KApy9VwcpLddKXQbnbYjz6/hLoI1pApNn6F5AachGkLljHJLdetNdpo/GxSZ+A
8/j7hK4RvhmLvYtx8g4hmdR/8hYpCf9WvrPzeOQTJx/RR3qHG5n1IBTYLNPf8G4c0S/vo3/6vv+W
LvQxDhc+t6P/lY9ir3x7n/wsylpOGYPkUb6Wu/Ip3NpZpBAc8Bw9B8wo7iQsjI2x0c7TezbfEi/A
P8GxTP/HAlDGO8R/+ueMfnBcLrUfpnreUK6O2+TPvER75gouH6ZGMaeAedNTQgTFzHtnHb8KuwoI
cjjh40TtCuXLfA3iqR8bWKEYLBDWpFiMycEuYVJ5Stgmik/kO5Qk5S5eWoRQFJZheps1s1v+D/wd
xsYf9qm5lTMmXjg9mYSIfZuQO1a4IvVl1lrahoGjpT9mA1dqbKDMlehgwbSnPuf0EiPpohhP5BEM
HxGt5+2qlW2yOy1oEP20u/c7pls9wYw3I08kTJjjRj5gIzC5CNIWZDadE1CIaLMJDUBF3vCJt94n
fcXULRTcIyDZGxrrEs1OhndJrO2XQc4qCJ0NbV+RQpk4FfAe+s7p5emXYCTCgXac4hpa69pze9o0
QhRaSy7jprvHz+L14JvMjPWLbYm5+YKGPVQ3lq0eMa6d/PIa/SA3j0wfWgsJ/QrzUc8+2F0oVsrj
F4k3eOFnYScWyeB39rUEqujk3bEhY6KV/3H2jOpJ6t/9jtCfVt1wRBYcTRtNpyCPtxf6Sa6+3LmJ
TlvXMmFimB0lRKCJ/Q9RhKb35mtMR+5nb1dhfdGJCEMF572rQHHYGcFKQjf4rIp9nl74cJeYj0iV
GfNLUH/hBqR/LdZXo7Yp0WL2cyZFzrH/HPF7IlzLHe0UKQ+TzTm9/pcWZQNCaZvmGzKXZxkIKVxB
0sBLGCJuQPHfpGGhZbIsgaPk4THECC19hmHSpapt/mYDMV/KMnN4M8/STfx2XvUMUGai7yh4Lbzx
AGnjjSSAlMdHJp1hKknTgoER8XzjRIZsrfCX6qdGeVnxpuiudIo+Cc8J2aAOPBDS28dg1j+Jdkai
Z3AJp/jbQy6/j4mUXJRn9p51sM++RfjjyGbI4B8nTwybXb4Yl9ZaaOc4pjnKY2H/GO82JHOCUqVN
TuyJLbOyohy2RUiKUDsoVHcRKK9P/3DlzzLUM/duMxzRI836uIcfUxD8heoNTdI7ZlaMtvwQ8lKQ
rfdo8snJ7TnFk8v6D7kW2ThAiTVOW++JtQmOUvhtQ2qR3xM2IqaQ4beP3BhLzIq7mCJM/DT0G1Rb
6xwhu+Ua956d8TzWH+KOEYUPHiandvgzNrOuW52TGt5V89mPv0Nc2Q3Nc6IrTt/JClVwQtpqTAS4
xA5F6C3VwWTBBb+eE2xZelkONIHfv6Zguz96+gEnln7NwjMPZbJKT+r4GOudCjOEPQvcnruu36j/
0v+RdB7LjWNZEP0iRMCbLQlD0HuK2iAklQRHeM+vn4Oe3XRMdZdEAu9dk3nSZp1glra8gXakHfDM
1e+1McDUWtWWwru/jk4nkB6RsqExU/HIc0sHdwnFfnC2DOYo88e8rnIf3RzvnlR88cMoYL0q513D
lu+8SFbXmSsi05i4phIUVsAf5R9EFwDtC7YlPKRWzyqErByqCxf7OOcULgpGmaxuQroTm8PYio8M
H3kBAcLJW3753JNoin6RhPGs5r+6eFWDoyQBPubah++OO5mDcoz3OhOd1eRBNkUFuXgdAGItQ9o8
qln5ErDS0DxmE250fH10mw7AIBr2S8/EyWnuOO5WwR5OrGMtuIJXyqUpMCexc8BseJDWt/ym7sE1
6NlsUit+SkgbtvqPbBnGMc9uWBjOs/xScTKs8I2KKwzO8CEgB9o83TyKJRiM4ogqFusZ8Zmwa7aV
e6myxRxp5ibIlD6zDd64wYmStcqicsMTidINhTj4g6X+3ZnrjiDQdJO6FK88FIwBLb+KNjmvR870
TDuY1ZqHNdUOMnq2xBO4illvGsS/jPtQthB4fSkl7sxtA2rpxSDK7yzP8FBZWVQzSWYXXOJ00Kzy
FgQG8wkhsRWj+SuD9P9Ttf4QzQNBOtWDoW8m/mFQ/wkcnq/pk0SC7MNYUupKs84JP82OWaApufES
SCxYmfcyNHz1p7lO8tIaVjJ3V+0pkT/8C0m+CGBanU0dvs65Q3Jl1n7MmA5tT7kj9V52RTtiZkdg
Eofmsr7xofLlFE8DVMMibu3EOs50WPbOvMvJReHAYWxSeOwXjHXGsqk8jOYy1X8Ih2Vo41kTgIol
nS7b2vZKMtR7qQPkojBaCnsiABXvWVVMQZRTSkt67/NjBQrASGj9SHRlCkh/6cjJuXw7GOS69Dze
5Y/oEa8pTtDXQVvpFjWq4WV2M1l2YdHGIXNFlEVF7SL+qog3oB0cN4l5QYbSvmw2q768CckgtWN9
3SGv+GSw//6zNFoKLIE41Z+ozANfflpL4Vf8QYTAIgS3vAl5aynrTsI9Ee/JByFUbaDAANJhIeGf
t3dVSBQqwQIPolXSDaMPngxSBTAF0zFjcOtQwF+Tb1k4l9nOnIViqrwBdrZjC6+TurQWP5K7OB0z
obe7GN3KjuJ+4kMgFqlxAqA/QCQXGAH3nbToLvk++GnCL2Hyodm0KGRt5ZE/mRVy/TYbOu+xdoA8
vdx22lRo5cuNZfn6ay3fXhi7z/XV4EFogotiIrSJKa4WGluh4Ng8g4PqmtF3tJrGC80oDTuquCtS
PHEiLKY4vZ1yQ156QXMdoE5671ryDESaOSk/tjy52a5m2h58JOFnTBnJfi8/vCj5WCNQjiMbXdQA
BL86j0UyHtUQAx/mGqekqWr3+rF80KhCyZK/XggOUqc4A5FHb3loG+pwawP5x7yjI3EIabDZcxNn
EfnJZ7/rcEq6MzQH1sMD3vAcHMKUh1qmd5HjWy9mazZ2nBRNBj0kE5tt+DeRVG79QsinL4lIRGFQ
hjeVD8LFIubxZb5O5SX5yGfAWEzDhgAa47q5sCw7Ec/U//FOM5kqkM8GyIdb3kLO7w7TCg+vSUyM
j2GSHw8ERuqnK95zw/iqxzXFA35FazP+ELMWcF1ghSv8wvtlk4Ss0w2oVDbs8ZCo/ECatbStODox
n7NOrhD1RFg5duV0czfBCrxwisfrZrG/qJ385Yb8+KgtEi8QPVwbSI+SdaHYKSLN4CN+dvJyppqS
vqowJgSkbqwS4xeCDIk9C/kfhhCgpDtlx7QHfkvBZm9OeECJCBrU7a/IBUUPZInhaOfmTOuvutU5
84ajxggHkBTVLubznXCvFSpCNgib+oE7jBRgi68XF8MzS5hm00GDKRBO9ciUYCdgxuArYnq3lw8e
+vSpwFVK34tsM/MHfJ6IhAsXie0sgkAct2B251HeKKsgvurhUx3+IX1mSwYDTT3hBOVpoZmcuWkh
ungHQyn2B7rpCYNZ860155YdQeEYe6hsmFwgv0pO3m3GleYMfCSbapsQrXRufod9wme3KYHVLoQd
b2ZGsRf45IhsE5bd6Ipf2FE05sm7BrXWiCJsC/t1XGuPkIg9zqrn8Pe+wE3mIPSG2Ur5mh3QRIBA
9NmnDCBRdV2/lf2LgSWxwdyeaEwpr6dzJn2xNqMHZt56zj4JeyokhSbEiS6v8d+QnV8AD9kky27I
wqvVD7W0/C1X0z9kQJLnoRXmKgX2vUPlxe6btXfjVQ6ccn9cTMY9+1RmPJ/8GbIyCqgG8XF0f8Fv
wfY+/6ixCUJtNW9APsot1JKfyMOdiDAAFx1zAyQF447F9fu158xmpyA9adBx47Tw9u1cBxpDlUOP
1SD0+CfEBwZGu+L2cnFSqJYzD9jNXdnaM3DeV9JjH+GgHg80qTxtlgQ3zCckViq2EA0hPZNeJ6+o
ZXaV4SG/x5l7iPx7tu/UdYe8dznarx+jWV6xJwXQMjGeOpCPAkYxt4hXPRdmqchSHrYIagBlwYJl
FWiswMqxGyIcBhqnzeaeBzC/Bf8SFvLKPr4l331zfHsErc4KE2ldSUA7EOk6gN1nsFdJYBwbH4fz
glxlp2jpvTnpxHj5I62PKZOADrEK0ddCvIKkU31DF2KQzMpk0m9IqzldFyiTU7y1m0rZh+jaz+ku
Lx31+DbddHAAkks8OhbWuzor0HD7CgiL6j6KK9mtTVqUA8lLYeq2Bl7FUeWLgXXIWQBI72OQfxpU
YIlFjCKnPZHsz8LWlJedGX91TrNyT9HgN40daU9J9gIGMNIxra+Esc0Cp+R9S0JXYWLzk01ucm9Q
e24pBpDz1id5O5UfEa5k0xXeXjknr4B4sqyPJrYlByhb5dd3ccYcLXsBZjwPjB4C9DR5u7Sl1X8h
rU3D75IoZLJtKpCseyTPQkww9WmgcOTegO6JcwC+YeapjVPGu6rxwZXDq85Pk62r/1TNico9e3F8
X7fkF4sShhrCVgav/USHHiFhndGRwYO2ZSxhndAhLjjXIIiPaxTx3RYRokwZfNGYZOW0q7RU1V6n
ruS9MHBMo5VvDZs7PA7t8RcvCujs6lxVawRbKXJ49gY69zvsBH9kukLDwLa0Z4c7i4YhOUJQrDX3
jf4NeYOxKheoWmL0m0tdtOt15GCN1TGf8VOyNUFetcGZ0UarPnwM3VHcIIgfTxjYkp0sbLrsVJX+
S3u00ylOD1kF8pqMqPcMO74yDB3Dj4hecqzusFoUBLE/VEgYSTUMTnMNkV73gB08JNRy5zPuZ7kh
sHkOIfa99qipseARaKRTZLAXx7XNV28t8wh4eLrMGjCt2UmYPDpQrg6HoB52Rs01UDAm/DKMZFFX
1sfxjkaQqvPaU6INl5dy5TIF3baM+1W/ES8UeGu65QjDQ79FcjXuCKyK1ijCv2rxM2z92TU+dw0M
W9+ya40Yte1gKbBHuMUct4/QzWCH+ZhuGILCLKjQjdtsM5edBbfKTtAj0c/jWJsNntTY0V/MfTe6
UvvDa3CRqGjqWa10SVj95EoPJASbCgMzOhwCj6yllj+Ya6Oruwho3zNICMO5C7yo/36hEGaMKseQ
G4kNQvib72umwwYICE9AYSq4sbCG0ZBMPj8Gb0MuQJ7aiAp0KfAydt/cctk3DMBUB/rZXrjIKrJz
avvP1B2AbV9bHRpqwutBVedqIEDst+G99S2hj42f5l5jbbO19ehh/9kDBx9Rzqeg3lrGqibT1GYX
P9R3DZVOWv2+Ra666tA1SNMpaOVtikArV86JvqKRExPk5qpf/mIp1Ssv4+5XSceEhQplhc8f5oOW
eG88TS6Bry56Gs8sgaRBEsWCGB87PONY1P7q2E7SLc1rOW5EyLRYoyvb8tPhiIQMgkz7Ucnrovnp
GAfKz7CHKRPbfIJmB+sL4rq1SMQPc9yumCKhUCbF6DhwyZYhVDdqdh/+WA2aJHXz/6NkyYJiUOML
M+4CPsu0KT9Q1GOmrN8f5AMurSfvc3hBK8xMAD0XLBCjJA0UbTPesdkVNW6lHE6Rm+tb7IYY2PBy
0W/pNpkME+BJmdP5I0/PGDZRe3XtuTf9/O2+uPYZnwjIBJvl+J1xzDAjSK2Xj0ckrtm7CSxzX6sO
TYTGGSOX/wKPy0mWvRirEVsbZ9cWz3Kal59vZKHowqalYXrSjOAgH+2MNT1DEMvmFA10DxFw8TZW
BsRbtbi3s26RYwisJYBiOCbNHn0dIpddMH6IiPOoG+TvNn5mA5gpdSlp/nDGs1q2/ivG0MxCJ+2+
8YbK6UpEbZVV9wL9WqNhm0vYAX6l6Grj80sCoMfM8PqmHg6VNeIXcpOZVcCpQvCdrlgnVZg9gZFU
Owavnfycsj+JmVnCgBcqm9nIy7zySekl3uipzvUvjl0Q9BdMwEZOLCAaQ6p2k9IiaXNejx26gyF+
aJKtsHMofoiSWOIdQF1du3xrBXqEHwCYWAeqhyl+CbLpV7Nyg21LpXoz44kNSFBiosFdxMNCaVwH
cEJTahD+GWwF5oT20M8OJ2ocmCwiddbYoo/h+Jkj+No9dnKFbi5CpmmEivdP3tejV/en8WmSNDSA
zEpOkZkvR+UBPKstAISVDyKnyv6C5xLXAUc0OgcN4jG9lAGPBY36iJwtQFmHM4y/2gPkO7ACZpCY
WRfW6pgs1V8Mx+mOABHLlTRi5ysnyj464ffFzoLOhurrqbDZxwLNf2Jg/Goiuf6qELjcYp037m+E
jS7xiSPIUu/WEDkZ3601uQYNz6Dkdsx3LM0j7g51PKQQ6p2PeDYvMp/OgNKbvqGRqofqdHiRF70S
zO8x3Tb3BP4SukY/V/7S8m6GqFLn8EkYxzyVQ/ha6YhAUv6CBK+SUW5lghlGNzL9MVgPHMt5aO2J
cVom8h2+gJohlEQC5B2KaSffmXGEuze9zYAyQDw2A7/b7MaAXsjKaYLZHwkML2KdFIMNYv35PIix
1YESYxYkkMYMA52qApoC+E+s1WQbJ78N/mQuj3Yv/KvjH8RF3ptvTOapaNRPvIoh0Kv49THm20AE
nDELQGWGJmQ1RBzbG0CH/HUP1sj4uspkb/Js8e++n6BUcTrnwZl9noG+VuXRQb9epX+AEt4AhoCa
/iv131w+6pGfdZ8R2Wa/xDbggjwSRkI8k7VmDmSi4OdpGOwRdQXl9+AV/YmruVAuKgoeKP3Vb5Xe
saGKOXRFPpNnvwD9DSpA8KoOje1B7ndhdesmwgb+Yid2Ep2RGoLTkRkUS7AlbrsF8ZRjfMgfwb9Q
WBWgm8yrCZLUafUTgA4Dp/wID57b9+e1wXK4UZ/Sazc+eHPVfYyB/GKQY+LVot3OowEJzs8eEzTX
HJehujbCPVoEk7IDrE0SgIlE/eHo0QXFUf6+a6WtbRTtMK4MbVd8xO89RRF7+DdNFYsJZ3aL8Iw3
lw6TBeitcFlSIGkexYGcM+ZH+KAs0r+moJj8migKAJ+Ns6n4PPW0OMtZKE/10agrYg9E+Ttn/Ccb
BY82boE3uBhaf8lXmEz2J5QISf2FmrmkL0ZCv1eHH005mv2nZhyKjdadwm8ehiyhfYTCCGiEa7Ad
rlxBDPlJbaFfukvCTN9GB4ZlVxsu7Qd7UQKjRmIH13HymNC8x7eg2Q7FftLt2o08K2bNG22jTb+H
cItjkQ0ptn4WgwAtZuIWw34qP+UumMtqG+s/6TaEhrRAC/DUIkY8txQ8/jH2cSkKJDutRCZ6h+ie
ladsXtuhskIg/MVwuZTJD+MSb3huLzLThy9UliOokTMDgMLJCTCHvX2th1NenDOWhxwp9G/RTT4r
us8ac0SDy2t0FDsofrYAo8guDFdOPb7GONlVqQ+SBAhzJq0Q8BRc+H8o/3GkiNAgnoKyLXO3Ywux
0By66vA6l7Z2dywy9xhCrVgP/UbK0UOSPOKOi+G3eG3e3M1sUB0DcxQWBsg5S/T5xHyEfvN5+Fat
ZfQk5CIHVQNODkvvjrCE7nUZ/phnf03bL5r4zKTFdKjXqI8Ieh34taJP/UyZ/6Vc8g9mLFggsjPk
6Teuc+iODKt/yBpj+cyG0EU007P8Y1v4io/iBAedna5EfMIN3b4MZjvbx5o9A0ozP/ABz5UIURlN
rRRtT0OBTmtV61uCGJo1QWd4VWhksaUYP5GJjOGM/Ly4W+G5joiQwOXeozpEvP9AkpstpHvFch/G
6CO4aF515axe6/9B2Dpj0T5zYQejimTdFCHohX1o4CSfqJ+wa6H8YIj1250QUaNtr+7JeGFF3rRn
hjzqib107f4NgYu8JDzENm0AjHb0/FWNzoCaAnY1aYmdp0GuRSOUnyuz4azYjn9NdZXKO8pn2jB5
cisu57C6thOGBwT5yPv+1VAUdIEeWMAbucqWzDw8SqVDrc+D6gx03IqdiORo+naiweuc8seKNF+V
yXFwCDzdj7xcsriWMCmrqgviEAgIjhV4aNwmKlkbCPyq4BmjK+9fAAg48f/1T0kSjjpBdBFOV+PE
kc8bbsGLw8ILTYaTV7tS6WvJfUpPqEbb7Jxwanaqhyxa4cMOMjKKqKq1FmstBlOmX+luJrvkyZHl
4maQb32ybws3oZ8Ufl7o8KEwDoqfJD8zZgbEImqXEU6bFgOXdqWnQm8BcdZEHbLr9E8M9epI3g4u
oJX5ORACvWhW1XDPtHkGKF2SGxPzlBxlRuDWtXqd4O6plN1FIbgWEkALWlDPpgpdx7Qsi+0fPE6M
Kw13DIkmkEdYao3rCkXlFCyNY8t4GGFVfm5R61G5jnNZ0eiupEB9PSiIP4qzBqsx6Z+VsBnLL5ZS
qf6pq76cf2Bp61Hn9NUt0z9jhM8iv336AzirHnZDfekAGuGBy+N/KZ3V+xtKVQQTrQ+pwEB6Gsf3
6JUDvEgkKJIT2irhNRK7dE8YuUxmIJW2q1OPhU7U4zOqijlpJNX8/r1Wxy1LpfRkbPEMHFD8iTX7
olmiwq9ljWurORAgJyp+Z57k/piziXdV2edTzm+CjwxI/G5ItQEuTKDWamiAFcDhYA58gIOjsgcI
yhlGgd+HnSqZaNwBya/GD95GfzqPoYbrBSfNTsYELTBx4Q8M/FvgtiLhj5U7gS2IFFQKSeGXmyWM
ny2OTvZ7GC8IFV1o4sdLhFPD9Kz4Mi3JEwEAHkgYyfh56X1iBrevK10rzTEbTbaX8ncHJJj5gpTw
d09bIukEyktNz+85QGF7DP+QdckdySOAq4E60eh/N8Gzpx2FAfT6jfTY71iAFLWwrV7gCx5pAz+L
8Gm7ZclcDL1jveLLCIUWZKIo/pjtG6cKs4svTX+IKDBPFk4X2YleULSZrucfsAvJMcFtNZ2qNy09
8wvJ2vao4GQ01GjW6pamr4HbDgZbsKUBmxPsCNJpagMfY/KXlKzjs42MJfJjRGUko04qp/CzpE5j
+M96MTH2gnaN3/ds8IJpM8YnuXUkmh0nvjawSybGBggtQ4hK+Tc/nBnKTp+ljoVemvHUG6qJ0RKK
fszbO8qkfPIkgKKdMwInwQONxbLn+vYAM6XMhGnxL9aEZGFeFs+BU/E+vBTJMzLcQHWs32RHosRb
/MUbWFv4Y1bkQ2DcrR7QhvPPgDUt38DSRCMZDAcAHGzgs33ByNilf6kyT0jutXaMVAabelY6aG/V
x8uaF44tpSjHNXr0uN9DTyYgLH+fElVaTenLZ/2nJy9kSFdmYJH5gTSUd5LH7rCvChF8E2NTA10f
3UGoAf9NL1yYNW51fNd1byviSqdYxOcaIvE5Fs2pxCE83YPvmk2rBAkaH8LBsK0WoBH0srmhADMA
ArBL/OILthazu1OzqnnMQ67GkKWyPAi8aEtpgKr4JZiTG+BUU5eiwjtibALtV2l/VB0k3BdGDUCQ
VbyREesfc/g8i4zl5Yq0wCpBFr9ioqQzlFiPE0ZLGP+weXfa68hXKElQTSZMVoxVYOr6png0lV+G
pSJIFszlVr6Wsk2CSPeq415h+overScGg3ETqT0LNiAZS6AlxfzEZ0NAN/+D+mmP5ijz58HZ63xH
SxFu2WWawX+qSMshhDQgz4U1QVKrjNeMRltDEwcfz4WvkMn7rWQPJjFx+8GYoQU+sbTAHDgqmYoW
PDqB7K71m07fj3HOi6pT00ClDAgS5rnSQEyA8ldx3tRvpF6QRgOZASiqZwyoGVuYXSufJJbnfAna
+Kbl3cYxQqo/dGQDy9oX4uUHLofMS1sP2a4hnpSaxFRnzD3EHRYtfJBub8nAOJoO+lEqH+gBk5qj
r8eBACeNvQuidWa/8Qnhjm59i2wD6PPYzfV658iUoUg1Xxfxhzf9zxI9GW0WzsRZlu5NoUNWoDPq
dof5X1mUf+FxJtVZS1mi6vsowqOprWRtVZZQu13yPhQsVRO2FYH8Ao4X3skL8zE1mMexuaPckd5G
OwT8egT8BHjxMofmRYtq6+ZK13myBecZvT8tYPk4nvmSLdBWaNgkOx4vAVyNftgOOKbdct4DpY7G
+BVz48tmWvcX7UUcJ691dcWj1f+mB5pwlCWvccfY9Y1vkvntq/B4QDiXCUU9MNWtuf/inUCOvL4K
gzV65hDc1Puo6R+BseJd4+NJTJRdJyNwsiO8XNJdFIeB8Utex/yJLgL/adfYNJJLAxGWEDSWvsxL
j9wRMU4whYkvcMEFMA/+VCmv05p9tnSSwl3Q2FaGlB+rcLzX0g+R5ArmQlG5Uri92K2w6ow8YfE9
7Rgb9QRqk2IOK7QJ7sp3PKHj/I7jE1QR8XVXGi9bv8JkCV4h3pOX2vsmi0OFwa3bb9+RNyL/fZvn
oP0EbjW9VhGfQH94C8vupmEomy83JninnxBlTxWjdNOPElfk7Px4xKwnMVvL9O6iE2F6lldWvWOz
eicwWuJRXTKwZT2MOk1x5XFxmO4E/xCRiyjpm0uG0tYYH29XZSjQh14gXyengQq+FD4C74XOMHlm
qxxJig4NpKcnRXXmvv6JEWmVMuj/bQGN4kESrPzMrasaEiFnZ2dq81cyu3jfvE4KQEUkccHRlK5a
dEN2RI64MecPCRFwqaeIbf6pcewiUX40u/SXVqLpD5K5bjiAYMIgA/iFmEHrtCVpBT7xujaW79x5
h269/gteXDcUtrzAC4AzSOHUH8HgkXzEyr7EEtTBRALusy/jQ1ms8t6NDmRZDBKr9DsABPUZ9H4t
fc85WdRQn7Gx5Kf9REckhX7ojof2XwaUMr4MDTJUo2BgGp2QUfQ3eUMd19Blmi595NsVvUn1YYsR
ZgDbcBO9DjlFxyk8qcnGeAdwB3eZl91g9+ijB4zi/DB2cCYCQI8Q7C4YzMnswvew7KeFeclRRznC
XYgCkmiJKRE+BP1UUeQqzF6Z7DVzouy3mtyNbs9F3SSL4BLldsVbp7shQ6p1FCyH8hZXVCJLgDPj
uW+WOqpYyo2LRV/x/pnEJTsz5GM4tKY/JAblM8ULa7KJ3TX9qUEPB7H89aV3J+WckQs+IhRGZMby
d65dEYAyiJm0JUv+qSe8hOVtgXR6/uGYzwX36jYwFqm5b8xFXa4VffeCd0WmOmPLpQpPFmwT8P5+
zQiebXHvQpIpWYfwkPfCs5R/jG+SUCJrHTq0sgM02pQZ1YrA2fGk+9BDT6wvkc18MTAnmsGbjauP
kCiaMzA5wILht23u4ws1BgIbvDiriLueobyTLJuNAnCA0KsZlHbCD/FHRsH7mYuo/N5oPr6twZf3
zI5F/cliCHrTtUkvafXzymC+0GfkLvALdpyAYmx58quJJTJmB7JaFXqDk5mvqCJZbHTfJBlcxI/G
Rtimind0HRxeLDw4sZwswKy3/696ceTKG595jcJNdBFxAyYHt9i3nvnycsaeDCXZYaQ6kY0P0TqC
hF+EIZ526dcgDGAP3OmXsWeietRXfKZvbJj7CPEWiXMDSzmUTOgsjkILwOwjbZ18L38g44fPLx2J
S5CLf+/pwTPQAZ6aOf6RpC2or8EQ4jyY/uIz29vwv1Qu+f2JMx++J+FTfkR7QJyrO4BgxOFmR38s
pkWqLw6YbeiKQP9x5H1HTrtk9Qg9YjZARIkzj+jh7wlIxUmgkDi3Gcmx1qebHwCbMLyrq8+ZzicO
PyxlfIJyQ27XYMi8ABpoJX01KC9Bc17Zajgywr/ETJnBedis05MqbjJiReHg/OrHqL9zGSVUHGXl
Kfh5RziE8+3kpBNaX/ixzeMVnCT8pHaKDoadQ0x/qZAF75B1E+atO2lA/NvJMVBiMaiMb9OEFIla
6lka7Mls/E8vYNNPrWax744ryymUXQzwc/zVqTR7t56wl7iFgMVwLbZ2vwLr8ptDGmThT/WKoygw
/wQ8hBYbqR9V+XnjbeVSSs2blP97ax86uox+OgySnbxX0kkb89Ub+jc7QF04pZDl2w4mAW8PqT4p
KcD/kEdra6n/N4hcZfna0q85Am2SQ5/yxRDXOlMi4Q363hnIDeT6DlBeKMH2XbCAyN1IxtIm/nWS
/SqO1qd0CtlDTQt9OhbWQUn/ZP174kkVD0jHvfAahHZJAhdchqXPow8g5Q+ezi8RNcZneJoPq9/c
RjICwxjyESbikhU/mhuVHpsUi5JjYZ2j/qwuL8ZoOhuc5JHyGxPWlq/0cD0hXXlgIsMJROaDT5VC
GN/W9Pn1I+B553fmZ/GnzOF1kGADOGLskQZLVr0HDgqrEdEOUb7LUru4MQ6ly1iig0jig7CsIMak
yyvhTkO0xmzceRZZom/PLL6hRrVEqYVYxddmtFD9cBeqUFCvZe8W49OQbjJ9t1HQVP3lj0I9viK3
RaUxgvJc1w8WCqTcuDm7qtgnmNncIs3BOZ8fWmFrKvPnXrUHIcDsu9QvBsLUcyH8YSMcV9EjS8CG
jYo7QXqEBL7vz/qKGYr+oB1TWS8++vZcSqdadSd9lc+SgVq8hTU7NZugJ3pHJtmJl6oPhluFnTEN
P8WgQ7mIN4w/KZFVeYmecQ5+hbdjOEK7CxFYKzemRaBJC9MDvqyxq7kolcs0qNQ24Lrckb06nU2C
07r0ug8GmV+iDR1GdmQbDaD63cDbcnhSL8N7+frBfy2BEYNR1zqoboyNcOfxEk40lVD9Z4F+tZLP
IlEymm3dEbZ9ddtqy45aMy782m26ClGNzzt9HLNXabzCqumYEJO/xf5rkd95XYnR6tjSQfhjYOq3
d9X0zNhhO9U6rDLtunVf52jP5NU00Ny7BoZKP/9UISKyFTrlN67AsiFYGF0lx/6EghNvC/kVGPVj
bgnoWd5XASXggNhfC0848yJxOWE8pjf7OyFBHSYn/+jVygaFUkYegc/JyvCFP8QA5KmJTOkQPTIF
WqC5pfctDBaw1BWUrXggX/5QX2sIDR9U06vxOH4QZqN6rBcZrZOAVDnatSacDB1TB/gy3ylfVnks
MEbCeHP5yhbCZh5gH4BksjXHpPph+HLsYiUwejZ0fuSATdcoNiCIr0luMP6abciQKv/l5ytYrzls
5FpvwGnPF4nfrbW5WGTRRrBPXld7GrY00vyxKaI1xSo8nelf1vLO0NlIPcnzbD3Fq1/w7I8JxDVa
Uze/MTdUkPXafPhO59d7sg4M09Fo4jqf9Qv12h8foMyBRAotZBgyQhZjv1ISj1FFCKwQGdmSU+RR
esmyAs24CooHVNJ25H1CnodgeNvnS+uKpF3/RnAhrLFaFupveybK86rZ9/HI1lO7DA8yxM6zHB9Q
Cz8aC0g+ZwVVC2dB7L4wE3QroIrW+rV8wx5hINn/6I5lnSswJAcUJxS63QaaHMMdoOWRRCQgWXNd
udYIbYuSo+DPoOV+p6OkL3v6lY+QqWCHFIwnCe2ajuCxO8BHlbMPdUbhwXFJ9yoPXLYD0SkPv/WA
l+tUo/1XKYnmI4WNkQFPVjuo5MjxPRQrigsq5+6YJCaumFlDalfdvk5ZqlH2mPOFWt+m5GBRwUrf
FpElULbrJQHfrN/icDuBY2FkwGilHQeHWRljvFa98IdmWfwCJVq6AVxyJ7Hgl0iHXnu8ojVTNnwV
fXp8hcu+nflZzyj9h4JHetME8gOi5KssV9PICeTXLYHiVdK5aECjN4+cuRC/0aZjHgwPib9yVnZb
n4Xmv+PfDHsEv2UxAjpm6CgtcTJfddo/GJrtTivd3tqC2MNpBT8K25IC1fEk445+naRhB6qXiG1U
AAhrdAWRNXnESxwdU7sJzfXAkwwENQbodsBOnLmbsrigiWqhCKCLJU2Rz73qj/gxG+lfxkadDSqq
Dywv1PxHo3deJ2De2lrJN/U5OdX6kUZDm00l9U5cjJ8Ke/9jIjjidVrQFj5AZVTTQuJRqC2n6/eY
Gdgc8Xos5MOswWe6FDrRrzZAUV1n0z/+f6ZsBlaHCWvdt0r6MJeTHbQnXicIe0wSGYjXv6MX4ful
YCZPprf7PbldRf4ZiveyBqvMU8pIcnyyBOsuJYLkn0TClMwQQPam8qC1M9I/QPti/UMRNE4r/Qe8
xgYk+AqrXfJLRhWsstAlH7uEwaMi53f4Bjo/Jgvp61WTpv4NP4WFIOqncJ80dy4LDk25IvsEHSqM
4OgcpYjlweTdQoJFjGcvLWaWCqyvCfnw0oEzx3XDNU8XoHhVvYqEBzUS1vxiVhRQXaSP0PKU4ZaP
XymhXQgFxMmVEfRj3maUybCIg7YHEeC99kqx7144/G0kRl/MLG5ITlT37dRfAhW1Ae6zn5y3cLS0
j35mJaWXBunBibEB9VVGOfE+0flXgNWOTXfI2qeZHNvv8sEtUinocbUNgr9Wuoqz8f1TiTBOU5Mi
cfAsJ1z4FAbsPqtfGf30TlN9DONht3x2wBwWe2wIqOJZZ0teK686PALJip+7sNXN9GC7YHUObVto
azbnyKr7V8+/RTtCYldLcGTYO1zU+eL2hYXilDHNumbH8nTHuqYaa7laQ1Havs8hQlkQlNg5kTOg
Zo5+Xjd0Mru48SZ+s85R4BgFi26LQamQETRmlxLT2ED+iUzCiOCii2UjqYJ/AvxGK3szJKdn3r2L
jN37O7KjEMDCQoGO7rxIJl0O196J+4eWH+nWP9FAmc0aDr1wQlvQWw9lJOry3N652nTFx/2brEOf
JJDgErxxFgzgTEkZY26GVUJhk3YrAbvHtP+Cd2zXZuVrzdbYobATtE2PVoRmvWak6OHrMsZVGrjv
dIOYmBsJrLe8T6fzyO5rNQPWBde8ZcYz07zCclvtogw+epqmhsP/nM/Y1z1zB90XuO9t8zYnvBuB
j1pRI7ApcfPRD4w1Gn5pJ4z8Jg5enGbFjqNFMQ72ihEKWJ6Nla2L8Hvo1wkePOEk3fLlvfWCB7VG
nJ7/+6RRVw0Go0iPsDVzT7YGIL+E2mXHHtztFIes6h1a5XnnAc4otJFktgCw09UYOLHlmRteKZZk
J5gxjY8NgIMy6xxSGwEGQl8/CZ+krtLB80ADMN+NJTCwc4/U5+d/JJ3XlqJaFEW/iDGQzKuSFHMo
rXphVATJWeDr76Tv4w3dZSmes8NacxnfMANInNIUz/BKMKUyTEongHrE/tBP2do8KQqaJeNiqT6k
ilOWbl1dEnkvQejDdUl92jIQ1MksXokiIEBnwjStO23qMzY0C4f8sXiArUVKqIUj5ujd/JKpPdY9
Hr7oxqhjNuz8yvg9F6ihqV1z9mnAo5Wd0v4a09fIZizxu4Z/s9o0RyR6jWzFGzYNhjfBfV3SGGPL
lNehfkXJo5JAKh/zBeMLpwPFBtryiROL3GMCGFAc/4upHljhstMeVu1ZSD1OUDBQ+eylKF73SGRc
tOxtcXZBNmhWJhsI3JQee8bvHXqWJSeszsn3/ClyT1X2cXcldjcGeQTsavAzpmCgJNwFTBnFqqU7
ni48M7zEOX/vwH7iH3Ce+5209ifByLOrM0AcgGv5AUOn0Vcitym1m6MWJ/VAKBGCqtD7aIqLxnwW
eg/AGSJ6xcKDyFqvNLdDAaQRwbgseB04JyZG/w72L5oo5ibma6ClJ9fpiLkf6A6L57fpmwKSkD1V
PROqpxLOzEAdbM9bsu95zeQRcArxVerNA/AEg08/wS/NH2j+aM0rNp3Zj5w4MbJuWtcXVvPyzrq0
g2xzJ+enR3I2RzjNBFmKYG4iTX+ft387LsBuhsBizHqd+BOrGGdd4hcY/WBq3HKCK4Q3SiZD5omh
CJLKzUTZyXfPtSTFJe3xaYntSvnS33NGR4eegObxG8eV8PzhW4DyrHQ04coCUmTgmDz5GDa9C6B5
+sx+wDOqDNWlbBuDa2MS6QKT4nqEZK042vIr/1rMfSAsYoAvSzZY+dtsfEu/JmZXRIakXxhqkZUh
5pIUj+X7roCbvg5ZD6nzxyxfGVI+cWMFpj3QVrDXluxhTyS6We7rffIILSQr0PzzdaJcxz/QRBB3
qFH1JVt4VKyhRXzIbCMEfFJiWpX5cdLNcFDJyjaXmOJN5TZcEb7msKUTrOdX6jYADQWPQ/MR7aMA
KyCvbSUCn/sNiK2G2t1iMUpsdgWULNHLKwJfrQ9sf03lqN3012WoLEE51wXHxgExoyKfFg9WR0BU
DRG9ohO+SbBr9tpf/9PtYnQz/Z4Zc9c6dOq4eXx9xRAmwxgemJsWa4/HpcGQoG78KbACKjQtAQF7
QnbDyDpDK2QOPBfM02rWOvE5Zo4sdqiv9yFyfi45YjK6wMoAsj7vPQP4OoSVlvzJzA3sij2QAO6K
SLGccCdUguMx4XSXFb7kDPZ4A5GKyVzHCNrxG36JwgMjXT0+9NiOEYE/FQ/AJdyhhS/BRFGOxMUk
HGj9ry58a7XPwl8+vvjwASxT/Rbo/446FkJMayQN55+EGOodQZYEKhXzP0QnwC7YEVEtSy/0S+Vn
HW1MBgwUlpT4xqkdrsK7GL231OnapmWpARNEYCsyrxbTR4vfNpL8EsNyMrxFdu7qU3nIh2tubvG7
8hPmpctUnIPgPaDSpWBV+iPQ0DLakCxX3ybc1BrrKlyp7OrhOaWISNR9A0EgpKwa6PNaEDaWBE3x
FcCqBBXWUktKCEgKcduzaAr0XaFTe7e3BotOgA0GkGtOhHcMBb1961NXhr7UXsunvh5h5bOAVbZK
9FWPn0aOfsfwX6aX5vecr05IjMFDgMU3+mbjdIinRO28GD4lLnvF+Cqe50mw1clj0dUwseeBLahz
0NnnxZ80XAQoRWiEWbpBoIMHZTCHqb0B51Hy0ejeprV5yNTCfr2LlNjYe4jkgviT41ljFpKQM3hj
fEJrwcIfrVy2o81ThUc+nBk58IwwRjKe38Z7YtgoB9DrTdEhTVFzIL+S1+Z5wZffXD1pg+3XMQ78
BUnomDzuZ6x4ABwvfEzUPo2jXcBkowi/gro8ITIkQSx419ATd6yefepgIVj1X8UquLKUSFyESmQL
GeSx0r7jWcCdyYH/CQ2K4rqhqZCuUm2F18HGrt26/YuPa/lCGrgceOQtil5WoSyUFYvkg0FeD2gx
vviXNLi6JzooHxFvBbv4M5c2lbTVM2JExYFb+5TohAIuftv6KzQPkozp5SrwdjaENL1OsWQzTaNo
RbO3is8ihhtKysQxkyVMelTpvDpGstqTo9eS1tJlqyk2n6JA/w9yciLDbgcdGI2ZFvgkwdBh8IRR
yPEL8vvhsQ0JmRm/fogG5vk0t7w6HoMdhiKTQV5GWiLp62B8NVvE/Edo+k9PovtaeTnqJxJa1CU4
4DbPH0PcAzZBfi7JHiRJ6NF29sekIiSDovZalanKBrITv+kc5vMPbOVLfg2E7UeAvARaWnQwupwK
b9aHcF7tmI4knnKSmK2wnP5VRoeSKNqrmaUCV1vrG61x+XNYP8ic8Gj6kdTCFbczH/0O0oYVbOYa
AOIarkPuSLANsM78pC5njJ+mXmr4T2quu0ncJeENBNM8hp4Se/WiKsETYkBzLjD/OswB9PdKgYjO
1GLI3mlxoYbBmLGmy0gzteyy3XSjC//DBHRkU8/7aGCdg+jdfIgvp9BcE5VZZp7GO57nlRc2LqSP
naDYL0aEdQJfdZW9NTB3GB0BU0bxFG0Efc5NLhD+IA/AiKAy4CJRMetXeDoojrQvdQZzmKwmTIc4
lp6pubEJGdeE1oqFB9naG1a7Qsfefq6sGSXQdVdzjbPKKFPLWwouXVlHNwUjDLErOFqYvIyUpa6u
OBgf8DHSnm0NUqaYyKxEshq25X6gqj03IR0fTW605UJnCDL35clGXBnQrF6WSmvHVyHbG2w0brBl
KB5K0IwaUOBv0tBKYpY6eUMBxHIwYjSEDp6YlAw5wbBuZMcs3p/kmoWdU31BgjbX4ll/IIVHWWWF
eI89+aozFlydOgqgvfjFFaCViI8I0iOhuscdf2UGlYZ/RuRo0R1RtzZPoAxeIYVbRi+zYcUawdtZ
WBNFmBe3Nv8xgUQq2FK3RTdQnxSBEOF7ES4XX8oNlVeKsKZ3AsKLWspmO5e8vnOi+CAlb6/JbemI
M2vxjaliehj191QcquEgE7G0HEiIlFbPPbBcyi1Qx1Dc1uIbm3eygD8tfA4hZJovPBYw/WtaJQ+A
o0IoE/XGQM/JPV8j2MidCVn/iy0GFoZj9sdCmJaSL+Z4FktGYGbzLrY3JM5E1qClGVYlqcZYB5aV
StCHvagPtDr8FXKxJfKw1I5k2eHtsarYYwCIIJJKmO8tUziEElhKuGK5fM0zHJdDjWnIzQlsdfl+
B2fGUIPjGSyjSM1U7ODGbCKBtPOT5qQfWMK18XHHkrMJ7l1evsiQFJ6ML1GDIQKmMOZyrnz4Yq/N
a1MPlzoE0z5bfyDTvz0RMUD9J/3BQnGupRsFqCKjBSf87Io7oXAIYGOkd8NPQ60jfTKvRCwCl8To
3xb0Yvop/Z1T6E5S4wMj5HOGwJDwLdAan99KeL6N0i1SrZL7l9qVJF79daLbFICyIg9DOeBxtMmM
JDg1w25T9RtNuY3oZODBv7qL0Vgj+T8eyYzlbsFy0jaaI2/a6PM1aO5gFCRsqKybcS5mO6ZTT2WF
2BfNrB/t0HBucY+yj0R+CPdGJxTZ1t8Mz5O+tDOGnZluwI9uU3Jolvmp3FWO+atNDpqL6FNbQvpf
p4s1PMLZO0g54yCj3XLVy6vyTT3JIMMspDvjFgkYSADyWWilVvUO7uaOmQ9zFDRoaDJAe5gkMaJy
RS5g0YSGoVUz/5H7r0QhYI8vEp5aSF4b1JfMT2FJ8o8cNZUvqm6w6vzGF2jfEC4rDqZkaiz6wtKZ
frsKlBLR7UvmmW1rJXekggSpTzg2zwJ0USuvPjNtPYkfUufygzLN5e+P6X4QlCFuKA4Uo7iPjBtD
PQslz5MoLcQqq8p+nUL2HUuS3o2tfCshpm5D/dxTCgTz6Chjk8JIAnunEm+b3gcJwDgaJnMgzkGC
leRR+6WBB6FIuOY76DIsGzDPboAFGyQWexVmjY+x2LAjUS91eULQW91pgKn1W7z5wjLflR/TLvsu
OXUXO0ZdIkmUf4sbzxBwocsffQNacarMafIAFTBHZ+leqW5213Zwd55k76EIh0zFYU3K4nTiDS1j
m0yyF4d+9hDWVeszv8H8qIFYrtk8QuuzzfcUXYhr0vAy4WBQSvmsCjzyqO8t1iY5qupWon7y2n1p
+KCALD72iuloTIeFWmIx6Us1w411ZHwYkZNpm8G2JImGM7rJVsoWZ7Zwhe+JXyZO8MnO+iYaIbQ0
88gKReVkrqABmCuRKecTMM6sFa4pBSCf09fXZLlEHcslcpllHhBgrIKVtdeQ9TwJOKBVDkwLM0xl
KhI22VXZgJfSI8hu/PMr7BmI1bA9AKH02n7Wwl0y4BfPjYrV8A92hMF1waVCVTCSvUohL2xswYUg
NPuqsLnCS+Is2ZmdRcNVIEEoP3PYJMRE2dFOuseMig7qi4nMo5B5N9R5qIWEh+tCO4rSKpEtrTql
EcviFfq6Yh6g+ZJXvGdQ75qdnF30gT915NnjOHxVkPhRaHNp8sty6sF6LtJTTjYttYD+vmKEMbyL
nlre4h2ulLG0OKap4k3mJa+95Kf0edVt0reL1/ukINF6IwiCE5npyDO5SvvyoW1IDtYGm7JJknfQ
Mo0Pk9Fq647ae4QxkEadm9LHHlq7bN2JnRseOPue064aD7FxaHHna4QYs+bpxjUrdrTV0DYZNB3l
9KuT1yJ4G+nr390/dGu0YTgAd3AUgOH0GkofOh92h2RCV9F2lIniFaFFIcIf5OWG5ovVHmSbFVO3
f+ST5X5fauAjWM5grKdYCh0WP2V2kAkQ3eGE/JuIFNggJFFlPrEFFAm8FMCQEWTfOEaN+4LrmQUd
iSl4G4gTvoV7Od2WaMVQWeoUKTue+rL6eDFgn3UdKqErH2TiYT4brCO8goJZKMW4hyUxIVeUPJ5s
bdjoJkMByxsDFpsShvJV7q4jeg0kCMw4uCUpiIhN7g51deOyTTKGQpwdgNpp7xPa91ltUg+OMIQ4
9BFcfQwyqDttw+/dffGuELOsMTxBgRwS5rkRQfOgR8GhwBYBRTPj99Lhh5nHYXbBBqZfc4vy9LP8
iT44xp6xw/DCPAZM6UP+DFKldQ2QFScOA47VTDdc6m+QI0dWT1bkqyeOt7Q68qF5Jdvo0lkgR8A6
TcwRQzSG8yiL/IXoK9qVWn54lAN0B5cuOsWh/tDaIwfg83WT6V4dsFzVuDV/6LorlXgn3kUkcZcc
2JLPsd9+sEVcCz8YNOjSGftCb8zGDzoYjclpsyHnBxGHIroTU7iEsp0ZRa+cxXFdFH67RTSjM44u
eInFdbGwwnJP0ugi+zAwLFp4UPQY4iSdyOg0zxUVY/S8ZcJdwAY6L2DwJmpfAmXPcOdHJNjkPlPV
DmlkVoQkd9m3XB5EJIif1HSMLLEucFct/AAsgknd3TLzubyiywRcNNZdobsoEpWHryDtpMBBGs52
BA/fMfs1XssGbV/DTghkijowNeeOtrE6IauWp7MK8iF1jZyMwXMe1F5VNsxZfwIeJxGGhr7Lc1Y3
DK+Zp8WspvgYlggYIs0NRRcZkAAUk/CfXxEI4dvzs86R5eGEjtcybIJx/9SZN1FpGJbOHQamMfyo
Y8yfS5phM/dKuhPsYfoqbDdM1vcgMWdNHxkl41p1h7+oI6VvGS/fYcUssYBnkS2Oe5rW4a/Yat9l
hDvmbRj9kJSGtJ6dKbwOtQb6v1Ifeei21W4SONjQ2gZ8t5cKkzE53ioLaC+nOHLz1lY55BbIdckL
Up83qtEehYcg/er6lxl95uidvOnKRHQKP5hiDgxeu/0rcSfz1CU+hjTMYlPtZgjl0AvL1Hd8J7gM
dbAIs7TpMhrjKuTf3WrzfWQCFHvtn5q5DabYG9AA8DQpA66F1Spkk7lm6yTxXmdqrOm2RigzJVtH
rMnr2y3yGzl3KG+kENElZs7WF4zT4AfM8KA3Cz1goSVSj1K6MfQC1cBe3Mg+03ytoGAItG2b5BC5
fbZBRo/QjTYAHUJiD7M6n1YDAfVSvJDjxoIJM6POpCfwEPRPbCfntb8yAyjqcSsWn8roSmt+2oJi
b8EGk4nkmr3zbdqjHGz8dYQ7yml/yh4Z7KYbAkssf3DZJWhZLs0fFb5CifH2LPx+rv8Rf4C7kQ4l
Z1yypFtCB0jQXxJ6MAKK3ZPzIvf4hY2nS9aghiTE1vieZytR2/TiIwQvkGMosiPVH6lSW/mTgMwa
VCKATPkWsGuWjXMuWNXocg3TM+8iyQZ5LZEEUF614ENj9RqIbyOs35fxqQ3OlDHI+W4hY2RXs/pe
dLfRcJ8mnlhwYs2DnHFVx2vOSHTGeDJpGIl9ZFX3XLftr2a+NYnLfHK0uz/xw2iW5es0HXrrS78v
/CYcDjEVzV3DLgl2Mz1l4aahPZfFzybep45WbNMLuUGInLGkdPvF8FZ0h1mjE7P2U9753HhOxHBT
3CJnofAxbJuTwGUSHvHa0OpRE1/HtxY1bkkGVMd9xEqPCDGDP8b3or+P0U0Y5pCV55pd95NhpgAD
6KDPS+oYKWhEmMNnQygxjdJLc2Txq1ddhqsCOVrqGm1jCPW+3bcVoaX7FHWdGr0rw6kmzLdYcVYN
90o3WZDhwPNSdZ0poMnczJXCzVO7K+GflhyNd5TptS3fUS0xs4IsijcY8datkClTOf81aGGHkU5C
nivebBOlNzny0x5vWnpFB1WxPuG1AAbJP+r6UM6xx3A3D21E94o0OWkdEdRnvy241YkOCDZBYiW/
v7K3KB9Gg6x4iUFxwABdOjFz8saT8Y/r7EG6/laijKOZEPS1mb23xkEuPpIvpCe6gbZ+pUfHetiL
46ohVm8vkaxTH1r9hzxhRu9V9Q3/g9s6JhXSnyHSmf9SHlX5TZBQARui/24GMrMZjqQqCPljuEc4
/9sE5ynexCikW5MEVB++ClGJ9VcNZUa5xLWbJKSRcolaYvjH2ZucGpfMBN30VLpHefOkmkbYQ3mH
9IUtuaXfUPPzZJZ8qDWz/HA2ibpGdRxFMrk2C6SNzRekfK7RZTntE+LTgDF8M6TJin0VsWIX3Tq+
jZI7iFuyJzXmFc9jBMVRcqLkoKrAv1hr7ow1kLdqiYgkU45G8THUW6Rff0g3YwY7qfZgsvcU1t/D
5onlgISsgAybFdQOJCzFtkWfG+8JmNS50aJ1ivGu3rR4KdU91s2UHE4ENHG1i1svH+5xs4PoEOEO
UZf8m1IbrJKosNqmpZ5+MMsSPqVw/jKVoQe912S+LU56MtsYrJKMA4jOXPKJ2DL3ZqCewU5VD7lL
Adzb7OLQl+CdCalyjxJrUg5eWjQV0DdyDovgXiGZxVaoGQoX6ejLqRgE/KNahsBrMIjD3MhXr5pR
2spkXwz7LOnMJcsQDonnlbFLvaOAjOh/FRFPptMZTttdqXDDBXHRlWVAz3oaq/rxbLZK8xv03zJu
MqaaRJ1hnRIyJrcEV5OlErtp4hu4+Z7sWOIfViRsMnYNveYspMFjuAmAg6+7S4SQGAKk4HUst5ps
N/+xgQnBV8pvKnGdNYt9023q8MSEHwcG8Iwg2OAgbBWHkXJegvGYr2L4Nj2JAd1Kn9bjtCcPkInK
g/QdofANghmmg/xHVODrqjRXovFQM1NDMQG7ofnQiQ+lXQRiWUr+y9ioDE5ZG0K2Y35QeuyOsgu9
EeMHObHTBEsSpJf+Y4H7f1iAneUCJSR2lYtEHrg6qk98lsY1wGlNr47AmDVSdArLNYW3dMbM2iUz
5HCFNVvd9cVZ7w4VG60JelfH55hkO3YhWLSV7m+h3MkHSC6VeVKAFZe/hFOkWBdDdTf0//99iB2G
5p0EGJJdhhwo/dlc/IRM3zKMpVp8MjKvf7ox4Unrj1DYqsUHK7+BIQzhTBTnFTkgJINECWcmAqJZ
Z+8LwnpCJUhpTX2AqbBoj0ikdGY+KQ/DT2/YAee8KrwB+y3VS9cfizS3c3KBpHMBQOl9UXwlDMqq
8sG2mv7V+JCALFTwWqDCsOXmaZaiw8ASLPAp/iaLghedq7qWid+K1vAvxAHZGRGQaIharcLB71fU
LXcSyvXAw31mquCkP+OP6CMaXWap/J+FDFmDMjvC65tVrPyRV/DUZWhNeelFd3z1361yfLX7CVUG
bLEBIhIEX8hCa1rvF7OoAgQzUjSwiNNfD2gxiT6eUMKWNLB+LxKHcU4GpwXTFEZsMcg2lM4aJOpW
3yfGb6Qu6cn0dM3coJTRp7ma/DWhP+qYsqhsOTRkb/g1+nDNu8CHLoEVfVU22KndSN9cS1zg1BBD
+1MsejuBjqgAVT82tFgtbIafRviUP5t8NzNLDf0Pc349N+63l/enW4niZHRCAFqINdybosWhrr/r
4S2feW2blun98CHwVVtU6lIX//CLWBI6k60qrOeH/0XIsoObMdF2MlkVmApwvby+0nDN/3cSud2g
yXpKtOKD6WzBdNjnJcj861Ne7Ti99HYXTOuCtbsO68ZO1Ev6IsbL3NbMT2CWji4zXNQT6Tbv3Bcz
WmMtypsyuzGNHiDOgzA7JrpVq98AXQgyyu7EpA7WgHAjYsnogMDAlZ5RHMdwN7r4Hj/PCZw880Kx
/Fy41MZJd2sWm3TcaxiCgg9dxfNHQ2QTfJpZGUyD+pTlf1Vwn216c7SBYHicvINvJtsahB2dR0HM
hXCJIH+IKhEQuhdEu2FbMLQZ/UhliGBH78+9HGzqZkGl7sbikUR5xqcS4mzAj6mlZ599fsM/MD2R
Xp368lQDm5b3Ysb4Dqwuc7LXishVOvB0W7y2okigg3I2imNGgIx8ZhjNjrySD2GWbGZTA3u3pAVL
UChkJBKTxTgQUIDFRjSm9otWmbrrSCSyKRd67Vzk7qDhh1hVVOkcfqGNY/6AyqJmlQSJgzB0VITE
MaD36HpH21dGguqFpw87BurADpk87oNt1O8C7aqB82FM2Z/05xsu46f119SEb6JpUcgJ5LQFoUoL
v2dG16lrzn30sDD0CpRMCD4sndEzfV38aFoUu6vOY64NXpGgE4qv6DpJv7L41qFvZq2Fp39NLGJS
fmvg9UKGDr2T85MKuHUzgqzvLHwaOboQdDkMN3YeGkMogQHsmzPgbD5evkipD3DrOP1IH0X+Jvgh
dpUWbWznE6mgi4h0lgwishnCS677ZNFBspfhd4rduNu11GTdXjhGpXNhtCHduZE0+CQXKCl6QAO0
UpfW4iKI1htHjFHhabegZYvIPcXykUgrjSQ8rPPkxpY/5usyMv80aQVA/awZbRfqZsJN3q4mktna
/UK3Gasg94iBsShYLHLICMou+u2mbUUAPCZnQrQCC06PhElsy8zL2E/aqpJtLlxwEqjlrQz47nCG
q4wtiOH+pO/V8AKMN+nfpidqP4wsDsOR5zc64/EiQh0UXVA7xFUJzWaxoMt/CB5vZ8Q9O+HgCWzI
LPILFdEhJoMhfkO0koB+wRqLNBkxEYoBll3hIV8FePWQy6bM3QV0tcjd4WSyCjsNCHGoJLNgP047
45aywZcOxnkUz+m4y13cUxCu1nA+2WsqHvMkjbYS1hEK4xZvMOIk6lWWmtI35Dr4vXQJULJ5fzBG
hC5f4kH3oFwBK6epg7vdO1gbhQ3ZLu5waqm+V/Ub7rXj64c3uvMrZAogKNRvQd1yFmJ56XpLXCX7
zp6MeeZG5imb5JP0MRygJEZzhhPILD+9objNuB0SS6F9g5ZjkKlm/MOpb/tP/PV82nBOLoSPHjED
hw8Mc8qFhV2DGgOv4459YJtemOpvoqfPiiQA3ANuQJxjuRi00Y1BeqDlJJphN6HjBib4TWK3tk9R
ROERuRrSNXC106Ci83/0VIjPtwHs1uD2qtXWpAgix+nJmOcORc9NZVoxMicp3KGi5utZOBiBysQt
dVuGBU5UPbIJYM1yuyLtC6rNerrwvTDDW6RtOUxgV9InZvTZ7zVbKvkioczOwUh6icM2dWotTXYH
hxAe4mwjZ8CgvWFpZwafT2gmsBwdop/nb0RM4Jc7KL9KcCddq3BqgVd3QnCFFKiyUYVUCDTEUyqR
h25jm2fYmanrxfPnyePFklr5h7Q2InRLwCxQj+Q5dzk+ZpVUng8i/T4Ey/RI9GPNK0wzT4SBKwrt
6OmRp/sCBlI6yld741vGdDVS5/HmQC7Ann3kCHk7a/34Vls7rko8/asMidmsca7F1dAyoVjp4SZO
/fxXB68Dg/gGtzB0OBkHgckay/5myXpCXj0/4dEb5h4BGTmZ5YCv0K1873UHnPNYbAgkBjwDmA/G
OUQHhB0rPzpKOb5+4kV4jXg9LNPw0SWzjUq9tnII3e6+6sTlO8xoULfYwxPFw9mD2p+0W5Kef2Zn
BBq5Z7rlPoBjKu409nebv56lR7Gk30sfwSqXHcOTdT/f8FOq2qdgora6KHyLV6U1HZ8HHrbsMPV3
ZYfhYIHNAtOKUdnDZ0My3bT8I2KXqMWZbv+6AJJc8x6zXChKm6l75y2O0gmsmTLaL2I6GDcPERhu
Nzkwy1hyj/xjRKKgYgQs3kmFZPxJQ4GqWSealwrPKjC8/GZfio/tZJldR8fcHNXPmfBPJCJj5NKC
UpggfbelBlLU6jl/Qm6BIjx9z5iF7vkSgCwAJhgvt8PuJ7ZBEjFSJy6O7AeIiAxgX06YHdgFgLoK
7bF4o2Rj4SpYUCRFNGToWQnYIFWUT86abfz0ZVecDjBxrjxrSXCUEImxUGLEMKvTbXapgCl5HmkC
2OzCBq40BBArzght+OnUDfQ2ZvJek/k0APo6+5qXuYwFWdxbwjuyKfL0UjdSNuif9dpp1o2xC1Fy
6uRabmr2c3Bx0IC/oCSRvcG8eC/2nOSOgS1IPybHhWEJbjRY6ueAQI2TiR1+5JDnzjdLcIg2luID
O0Ht9YsFRND2HNQ6mMTTrOmkPay4v9uEIdc1/e3BYRkOPSYv12RQnT7xCvvwgQhljzJPLo8p49BP
KB0No/bl7OigOkTJsThs5kN6XehQieHULNNmnV5f5h5ZN9Sf3PQievjyGP8MradP+6e8aZWfNPQN
jqr6MJNklgvDYROnOwtfe+Pch5BGxCIVCCa9lzPdoxkT2G+7v2fm5mv90ZEqxzzW8PoYVoyFzK7V
iXe22mnTecFvxNBPWbGCmWo7ZcSHTFGzlVV4jjpuH97APxMTEFLmahewEGodSVwrn+jADoJwK6lM
S44orGoE+OHsdjXXQoiPCSm9Yr4aECg1ewZPiDbc6HsBcJRWaxn1rsiODdxj4j1BwJnIL/Ygfs3w
M5dxvRLqs9RQv/wxPSmRw1PAcTawS2W7TJXRPvdCllsLykWFFbrPshrEn/7O8cJ6gicx2AHenrFA
BJtz/T0Ir8VYzf6VDxka1whO14Eo1XyWPetZmRinyEoGK/ushG3QntPGJmASoq9CGHPOV3a9QB51
np6wfBil7yuM3MpFjP3qZo7bpNouxt3izOCc5dqDTU6MR79/K9ngFJxJDYxmF9zOIt7h9pON9w7K
GQqwQ/p4MitbNugwgO2xXSEhiRL9o/f7e4lTmyg80txEVs2rcXAZh14FHXqXpU48NSuuyFewK6n5
bBP0QyYAgCWXpqE7KfEaNQRrXSSowkBfgEVKKCRk1P3433OsoZPslT79hYnr9YQaepG8g78aapeZ
KtS2Xeewmm9RJwtvWcWHe5drXvlS/RLlS/MbX9DAZbcCxXXpJabdayw+GQRv8msobXhS+Qyr0jFe
pK3eSg4u2TMpNKYNVReREp40rPXgih9xSh5GbLfVJjGOkwLhi6VK7TLG69VtWDnNawfMGUsBDvgn
9fewaVoLL7eI64aR0LkXDq83opAlZHwL5np0aEWyifA+Bq0zNwJc9uT4KUR00WNucY8LTsLFizcB
CVf/s6COWNhywcrnOwHGlz4MUjZi3QuRKRCsx00eEhZNm6Qaa2MXdS6gc6Gm6UHYEZJT7EonM3Ak
9dRQp1IR7/FQwQIljhf53bL+ipOdGB0ZsGhoz44mKNezHvjIAlOB5Nu6y46LxmVotTTGTTWskerQ
hRhkaNThBzS/o5LeVbYTA9zCKyM0xuQxZDz5bsgXpH5BsTXe+XZElGvwW+SFq+Pab5FcBd9hyL6O
p/vFN5ENRoUegZbhc4HefyMwhXp9t3+V5pE7WSKGfOuYb2FMPdfA+asrPRY6tdm5OKzUX473YRUc
sLq+bov+hgEpQvAVEQjegCFj0jcSrrscDEcnGu+rr2xicLVjR6lnLPy+9QvlMhVrlTLTy36ThWC3
Q29Rd8fWWH4MPC9PmzG7aKILwWxsjeh90i1TJ0Un4Aq50Ys1xVT8DthUki3HkxogODiICNlBCJER
nH6qwWMcHgp0bdiwsK7Ysx/XsxXnJilH8fkG2g8XwcgYkkAbGgxtOwFiTNnn1t2f0L8NyKDErwLc
KwHj/O75qstoqRht6Oe63StgT3F+8oCoe2N8hCZqIMqYihD11lfx1811Qfind0e2RAreR9Cl2l8h
XPTq2qPScMrsIfNa8CxCQbCz34A1bO4p77NebEDbxvIugENV7YA8CPqJzxUJgLh4mIz+NcJjEDcp
66a6BeUn+Wdicuy0Vcw3m7frAScuPI3w9Vq/g0uu3vPLmuec4d2OP1Qmh4VkF3NBEW4AY4zs1Zp6
rz6KxYCgS2NyqfyMnKsLN1mcivJtTpn0qk/GxhicFFN0VO6uBeMMBrKkohH0PRLsJ+5ITyy+q+Su
sVEa/8Lz5Iz8FcNHaawBx4Vwm6MRJyOektFnMwTHD0IuX87pASMdqn1CQoIo2En1owYJIng7oYmo
tW8owmlyCxCymWxVUiwo4LVlbPGAUIq3gR5nWmwpxfuBvw1Zw57yCRMAQ5gA8EZEzQgdnq0GciUu
WQLtaLvafXBWpnMWVqRmvQtIemdo7vCDTJrJopl8Ja+3p3IYWLIBQsBHwv8yclaKBBhsRdoWlYMM
DSlIbbjEFTV2QaeasnGLeExkiYpMYsHRHlA7cpIwN6ERXNwGpJaxn4OMD99jEgpJHtLwYr4r0mdF
5xuDod9MG9FK1i1TCGKWrPZMo0AZQvZq4kCGf8VQvtC7bNCRop5Ydu6wHlfiqeHQAsALmL73EFuM
tuTW45FKgweFKj/7HF/Y3gKa+4kC11F4Z/qQ5Rp/75PqmWX8viDtIa8Jrp1VnXdRqDhnH0wAhIro
8aOmzXFlVr24KFwWOWBfDExBeWllsL9Y3Uh3G75jPktUViEQQWAlbiGeW+HvhbS2gNWHgOH8+iqf
Kukpq2qWK+xUIpK4pdkbsnZ64N8omRrk55nej7v8yidcoWRNw1/9BRMk3mt22pNLugRtOYpAuzRL
eV4lCpLxQH8z2PIl4pBlSKH5urQaxy+qU1R4z/5XMt8XrDNBNNXb4HfmunnKWcuO5k8Ul5aGlpE6
YYh1NBzrOc4ruGoNNxhu1UXFZgjDPRKuijqvRZlDs6kjz411hxR25MvQVrddaBkHRgK41guHGRK7
lrQF57iK0dxTLTKsw3EMtJGNy5R8mzFTydeasZsvREerNNFZ2BkCBQofkZiwJyqneo4MXz2JXFBW
xiM5htkq2k9AR8R1y+cd+OyjxDPGgknZU8zeGYnpAfI3j9cH2QvSvhccWLJ2a4GO/T+Ozqu5VaxL
w79IVYCItwIJhHKyrHND2ZZNzplf3w9dMzUz1fP1ObIMe6/1xvoEq4I6vlUhoi1KJ3+4hEhcx1Uf
BOazWVcfEf6Oq1GxzZu8Dr1C75e59A9YHbGkc+121xhBDD64zYgnHqFnaqbVJTyzMYHVq1Oyrt9g
ujTT4xq8yswcUErGLSUW0JExmWlsBfbyrq5RZ+jaZhydnBgAfsoCccEJfRccR1441UUxMYl6kCgE
4gTJuxXXhs77PYfmEEFWDrsSZAsRQc4Rg00Gld5tgJhd65+onbinARDRJvNgTPkBzTD1DNQfOHye
fqZo0CUT3Tb8I+Qbq7n3y4ZnMIslJoOArL8wmOZPqkghYFoLNsnxlpxZnBqVPxdUroiPJHYqlCxB
ddpP5mYrPke0PZamQZwKW9ippYaAeBUbBZWNfqXwAZ7yerWGPKVx2c34208Y1mr5SoxTstyK/3Dg
pxxkwTcXWx/RgmYl33Dsov6EfhmrS47EAdkO0f8Zmi8re9Zz/lB85KCp8lN75bad7lWNXdT2d5Lp
7ZvhRwqP5K4fSVCEiUJp9xzEj+DOXDQLhD+DLZGwavEktsTLfg0eTH0lqbAluwg7W2nLmBj6rf7y
Qwo8c6wiX3V7KABbDIxJDTfnStEohE+hr0khs8g/UoS9Zmy61sxrUuxNzGq5t0GOTfwxUBPFBVC0
2Z4FcbGhKfjY/6uRxHBMyAdo7YX6T+BvRwGOuSQ+4DBFRGoMFh7wgFB2e/hQ9M+WlXIsDrxvXfet
NfSe40+jGpmHMnbwDmBf6PoHf0t7NYybQWlHc5AIbelI3eRPjAibK9FHx385keWJssNOoOLvlLWt
0GP0Wy/QlfxoydwXw6CHH6Mn8ljk9Vgt1MPQYuG8L/Ed1qsf7Azk9AE3aanD7D03ooZ7XSPExdjh
S1PWSwo9MOMxd4yM2qGGO/gZywh0Nws8p3/1mWd/tDh31wV0kkn3xog4bLEnokVyu48mdVFX8cCC
cPSk7bC2r8JvNUAPuJrF/lhPSKvmmUYGwS4q3ljWAt6X1DuPMpPxCSNTNdlavK3PYFCYXQSb1IHo
CBwHGMqBoYBcLZy5lGO88tyDbsPan9mXAUWIX5zxaQy0hJug2wDwHgseQ/4zKpGlFUzk74WCw777
GLULKhAV7goLe0Cmx4XeMJIGzTkEk+FPpisAebVxJtme9XgZ/Cg5AP2MzCYPPtaIZoXxwMIkz64f
rvvlyWAsL7AgAkx9yOitly6KXs/sn3V3RM7tte8kiIgcP5AVibq43/nRqwtIkdzFlS3Ep67Di3jC
QzghEdRJOO3/jH7lQPGYlGz2tBMz9GSHNnnNSDN4O6d5AOaCMmmdv4bhENLSjsqu/8gIpcZq6THt
0Q5AmpC2DY070PWOzB+AJN6d25w51G5E6cghz6PdkpYCIk+M1pqFdUThWttl+6GgekDGm1rlYk6q
BgYJtkhkGSRmkKk1G2ir7OxJbnBf0qywIRMn8t1JOmov5UXmcXOUjpylZKpctMHNn/mOl4j6UYhw
pNcySQWiGbnLD9ouJCczIThzFbI/OKEIM9G1wsrNvev9wRJfGEZgLow3s0x0IOApPi59l16Kur4J
0gNrCMXJJFxCNqCtr7VbqfwTpK0RrRekwIDQwhVBUagobb6H6Lt8guJBYxLoMNhUyRa/FcU7jwmT
8ZcGl7tSXh7sQO+gZh8oHQYzjO5AJE/oSCw6K4nwDQtFYF+dsjnbYUCL8c0XWz5jglkwcaDi2wS4
a6JoB18yYPhnKqIOJzmQIhq4N3o7I3P5glrvtALmGDCcTkTWXZGSbpZPflSedujYeSzBVNHnW1n6
DuaPYhXAI6Yhi6BQIL18jzODAVnDdgZk0G6SXywivDL1DpIMuZBaO3OdFa/R6DK/KS+wd7pwANM8
slBs6EoF4JWAUqH7A+QmnLMEU70RZFsdbghZklsw4Q3FB7CRfqSGuugzMjkhNsGdWEElEBCfzH8U
WbP/hIgEkF6j2CyJnEcBMZMPwGCeR6ysLUY2CKEh7ChzBl8eFUrgNuTSSg5wPOyaPzotGR6SLfwJ
14B6Fe7HI3wbZl1orr1n0DmwRne8hFS35v/dm6z69E0Tw0zttE4eoUYXndnZvCXY6Nj83PQmAt+2
52VLqz0MgkkgIV4nQfk3dXfu2QWN8WQaoBxEo9SjWCNCz1LQ7fTsVR2Cb5wa6bN5NRZ5pHMUpdnH
jorZiWG32hXKuRg/Ex9xCnagV0YsXLWWOXywVloYB34nCAMuEuM3w11AiCpKXn7048yv3wxXs2NK
qemwOUH8V4GTufQy7cQ11fDNR/gp8Kphx3kqi9+MpWixixY4An/HbMuDngx3jxke9iTrt770AOKV
1QP6fq15MekjgJ9PDnnLX6XQAQM6iUSA16rpHCg9yBzS734A0Vu8EKRij2+jc5LFdkAIUh6YIQNc
T7RpUwy9E55ouuJNC4syfhRAgs1DH98xT+TaR8AfveTnRFlYgseDdgz8QOp3wqyYTLbPQAyLv2uQ
ISYthv01TZHsmTIPdD85nnHRSoQukGdYrn5zf68rc1osUS3p+IeCgKdRBymUEVsr7SZFrRYt2bho
IxXkXYYuNCEVddJJtId9E8M/IZbX9eKl1f/6lOwJml5tnkjaTVOyduGWt9niQwYLa5N7NdzDwlFz
YyUNZ710vYBADRWG16kRRKdL2aRapsurTROT1EuYrXpODt3vks8yUR1DSxapKJVWQsuBpgxUJV8g
pcXPWLAaMaI0mNEo2BYGIZG79CR4r9Lotm3x2d5iq7xJxBMi9i3xj8YI7/WGf/JWK6acEZfFE610
LONChFsi2Z/LaOG7CBCy8V4g9Y+5POJ3OfKAYh/kiRMAI/GyFUG9UgGxAm+vNjsxOhNUYQXGPk9O
xkeICJxso+GAATaQttpv3jwXA3IglAuj8lCRNORQyiIZld18gnBFD/E7Vb9C/59i0KR0S+b9W3fV
Xd7xjo2vASMkZsqNtFPQjS+RO/PReSjCevUQUHJVmLcLyQAlp6ea2D61bQBNAEPIjssw1ObyWkx2
KmhZHNSs05QPeBzBn7gXefeWPZ3CvHxa1O8XUEfzv+LNhr0a8yD+P4GfvcwPhWESFIUK6EgCx21m
gPX1dDAWXNfjIdcPEv8xafpLClMitrTDV6ANvIb8pAWBFDH1Ad7yNrZPGKPAN9AycG8LUAfygmWC
u2RbXD2KQXxy4dcsGB4WiIlAKIoW++gR0yY5nTvTP4efeKaWOj4E8uLg2rtvcXgE1xQgdEvQhG6T
Axnlrl/9G5n1vjx/V/pneb5ul9ZczlUe0e0rWNc7jN6pxwXgKsiJhUMf2NOa1DGy3mA0/3GFDfVv
G3Mxc2Y1BBnqvKpgG5LNqpN4uK0H3lH++dhIpKbh9jaXxBgrV/VEqGuQkXOL075Z10BQQvKPAJWc
vFmSWyXLXzyWI2dE/KBdg97AOxYrpHHCwlqGleXt/JYWuR+Wg7AgxoBavWY4MPFJaQ9yIKA7IcaO
X2CeXwpqDwYcqZlyqciHYwAzlQUaHE5gVcK7/xaRBOoEzpDD6eMTxWCMVSonJmIjcGpSuezyiRBt
x0ecTU6wwbRMjZaqO/qpZOcgBkXjvXH9365/t+2rJFCUQQaxHjEFht3BHDs8FcQIS9bwMctkQYMs
7NdLcGaPooP6OSFFIBXaysxkdLN/qTLz3wSSKdo8SAXtiWObqIHp90f5AydMIZTHjcwiq39L/2YH
bXbKy7n9BYUiKQ0LuFewGv9Qb5dfxHthKBevBn30Eg24nAPAulgKEahAfUFUcCmwEq+lb6Q20lHB
g8C5JVyERlshOsEu0szGDMn4ETY8YxEam1sE6DsSvrwKLsRizKCOJTV/3CkKjhuLSc5g/TCVN/+4
XEfrcPklP5VfhGTJv3BTibsQLQmnCrs7iKd2xxzM/zH89orTO1hTSuPc7HNlg66CUldO78anZl6q
j1BkN1Um8oghjt5m9o4QI9Esn8A7FR1i49L5f9AaMuNftKOOEYWFo31xU7PbY8fCeMhEFQYHWJVx
XS05eyENjJumbj9RUGEt4jluDABpNjxOOwoaIhYZRnYNSa0t32sOrh3rxlP0Nspe/grps0EAv+Lk
NQfew5hdBIRuQU6MvBGJhQNWIwLdQGCPP38rw7yjTYg2zZ7KxqwRHMEnoY/0AulJcEHW0YG0S+O7
XD0LOILkoPqzdHGUvnKBdkrgBt4uspp8R+wv8a3rX+H4IY0Ey1vpj7wvGYPyd+AIOuTALEyniUN+
s1wRwBzpAww/yWTVWRFOrTBsOpqLLG8a+GDwPruRdVl7JZIjfaqOp9iJvi9vnOf+icSdb1S+kUXS
CTUN8+Pzw//IHf1bkV30H4zBK/1RjXPYOiguOgoGby6EzTxHQRSuWKYFl16STyslHWNwEfmxw2gf
5GjpOU8q6Xtr+RvugGAr7U/802mEBLwdrrifyzVHOV7wQ8zriFIBJ87oYtNJ+ba1O9YngkPGcd6L
/xRS/WpHuaFV5jx2eCxQBxLAmmED9gmLvvGk0vrzzsUfruRWgX8BtYxOwi7IPoJhHlr5CfBUBVz8
DOV84VeKYW2y19k4cOttF95Wx42OGfW4sPgRENP0302/5ZdyiWEGezMY2B8ipMRbQYCnT5Y7lELS
9AoIXCL3bZdmB/EROeRXz7Fd4WwvVKFxsVNIx3qxTzidD/+TajzMzFMlz8VcmoWrhodKT+1W2Q2w
sMQ20Zj9OeDAsrFIdv5G+8DBjrrBFK69iayQ1cb/oL4gXZ7AXlgG1CP/H4yX1AXdEWux4A5m6pMx
TehsQJYL2zCuMg1jkz23xOmnjLBdeB0Z/mT8IWmZw06d9qwCbMZUuUQPeksdDYAdhBQKUU8+1SPk
2wDSw9ja2+zcfsG043YRGByRDh7P3JqUc/8zASnswxdbBPEsHSTUeC1rPL83T3p0BHP1PEHeV07u
ETMxcX3Cve9s7XfuaweQlujW44ODOPZID/3fBdaXVLuo9bFW8eaeY+8iIDL6h7QehTV8KRuBjqT0
2DEBg41yO4IVOiwkbLgIj3wYOjZijfgplsEjNJdeNq4AO4mujgCPnagcR93F3BjLqFnBPhr691Cp
bDP5STi49l6e0nBLmC9lPfodFSaegZliPferv+UZyxm4OKl3Ge0FHNCApCINuGyPSnMiabh3KCwi
IEWLN+QWSmTP3ap6zVGO4reudjdyDrqTrx5okE8xSOhH3rGa8F82PYTJV/H/lSYU9lls1+RohkdO
1PEK+DHzvOjLFudKt0YY5APhzFK1r0hQpLlixX0KidW/sR1rqHRe6CFADeInYhzKTzaCeGTMWbx4
0drM8fMfavfSb1hugjAQEt1ZXqRql6ef44jGO7rT2Cunn3jdeMu4M1r09kjBF6zAq6Z14mlLpCap
zLdR2Ht8ed0aM4IGjolxiQvyc1H98xAz1PFFKOwC39vgopEFwr7wERAFkzxIXS/30KY68E9xRros
Efl3aHFHqld/2qP4JO3CX80O8+SKEgLcGs+ax+3TnmWUIOB9yYHfKK8paVQG+9LCkdU7AibAF6Ja
OPL4baIPbR2iOmQO0/4D15/Y2wPc7wvJDRA4e5/1ePVbovxRHYcbTpmapJ6ou88uh9EmVhEUo549
d9FvNvuduQ79LQAsezz/zQcErQ6hLswCaHP7F54IKat3xE+iWlbOdDMi8Uges10XhgYbZr5AKId5
G5HWChUmQA4hjeKGY8bmsQ3rJ4FA/U51eM4S0zjXO8p1B5VnL/mdQQNxo3QXcirRofcOazFyzZqU
0Wv7ZKMp4g/CHvtWWjnolhWrRuuCO1kDs4sudcGGL9C0yIRLWPjGu6DQ6/AqnbASrPDENskaUb7b
s128kfjx3b0qXilQOR9gIGut9nveDilx+2TTdwEzqW0dn5zpc75jDG7AOPDbHTiCbksYaHQyQnQn
6JVTwdMx9ZDa+kYIHbh8br5eMB1MrFT6IJqwhcDO0wOCTgTsGYjPmjg8p+Gv++fxH168eQY5UCa4
KUgRSFwmo5qG8z0iTSzSjMK8+JuIBPuCtjBamLg6YSRw3b5577TAWfauvn4gzeH05N7103seYV9l
SHTTaf9eJNCyrI/8UEhe4LZat3dK5k/q7hG5m5iDFdBXHEcIT/sXypdpucNGWw5vg3ifY3wjX1OJ
j0jyUfLxOhaHeFOC93yBt4jtyYh3yHhKMpt09AW0QzgWV3AODMJ5X248zGnlDXoMNW+CKtyWif5+
IMbgEttFtkjRcPFokchXOCdKexGf9f6jZ03T2n+UkDIeeUe2fDQ+6hofW5yfFdIqDoxHni8ywNwN
3ifA9kpDJ8MLpiPtdxf6Tq+3MDmLLacCn79+so0aHvkcyNJ2PI0xqnG+cv7GxAZFW/h/PMex+KA3
NX1zS+Yst8elZmeDraX0SjmjzVuMNRYJXjVHj0vSCS8PLi4YyJlv4ABaqmfwN5TnJMuOzSVFVKlg
Lfnln7fZYcApZpgUBBfzMbV8KbfQPxhz1wtLH9saSt0NkgSQWZF/C9EadOoPcoCDoG1qkHlacCGZ
VgR9gw5wlhIPknfvJHyX33yc/ltZ/HGgscAi0YP6ZRG09E8yfYeL5naIiYggWwmZ0xm/GlCxBeyw
xYRBmYz2M66j/USDPQmrpO9LVPZxMmJ1UJaucK/sqbeRbC+Z5odD8CB6e7ntGObvPKqSfMq9l86v
a/TunLJx5Cq9W8MYcOZMxRWbdrYkTrG/MKIv1PUSqUvMYGsa+1o+KOiuyU3Oabvy4guXDKEwRfA7
8mBmZnzjNS9IzfobZnYuv7IsqmBvaNz9z+XiSDDf7IJHoxn/zNXIZAnj7Um/VUBSNoGB9tff+ebE
ypofMhQcFp+b2QqpDZq8EYPQisoJnEgPfo4Snv/F+wr/itwYMZew05ACEC4F4UOZomBSaJq7OQl7
9OQSrN/jYxUnlpE6ek29g9CRs2JXIJCsnvFiF+MWpZSTE7+KIUr636TYz4A7Mj4Od/krY/1cDJjG
sd/KC/I9HDbEVyYeEuR5ZPKC5vKw+6kta/9meDvz79qXWFxr/VLWx3yWAnXr5V+C5GEDhCvuFbSs
312xzx70d4lAT+23hFMy/siJA4BLNWtCMgFNuq+mfjBDARnGnyJsAJnK+MrmH2rdMydRcmjzOg+w
njWJRmruetJWWc5OT73aCH27Un58dpV+NCUbnLummYDy5Y3Ho/LHf4JaMtRdl6VBWsVDJkriFO3J
nW3QHbOIsSXh5NKkt05WcEJ3Q2SQmuEWi4T4hkMYaFZyEKob1V6efOoxQW0W+X4Zk0wKZKVSFfht
DC8Sc2kylE+cWvwpTZ6uFBUJmuaSSeDh5O4PcXovCD6lLkkpkI2QLqGjjNqrKFRwbr9L6CRh+Buz
z5CUUuIe+BrHfVfBpBFKwkwcTKZIaoJuCdofwUGkK8jymnAh2Bv8+mNlE1hLNIvpgg8JeDMJUSrd
HIlYZ9XG9hlNpD6sMnU1MjKhHuAH4cWAnqXiiYdeW6PNbYZtSSJ3aJcY7ksr5ijoLd2gCe4oBNDs
x+XvG2SYA5ILtLv00jaEIaeQhOp5Fw87UxhAzIVA6RRhfkcr2koObMWdE5a+fgpUAca6Rv84Xjnd
tInRBlHiH+8D28gmORTiPi9cn9KzXcG+Vbj59DOHaQcv1sh225G08P/9hukluOTqoa742/1bV7Cq
kA1zFJdP1jwNW7o330+UkBC/SIXZ8uYPvxMM/JuMgUg+kg1C8EDTO93vFNwYp2gmi6rH3IccuWgG
gvLfIB+z5Q3o28DJy6l1IkEgIocbC6fqYphI5W3fHsvCzeJ1yCTtzLSOww4Pf1Q7Ijn5iArICNH3
xodH2X1s8Q23hsWV4y12mWLJqk00aLYkSglVERqdhyp8c8ZiSqiFO/eCtEM/jEWQc3VuQ1SODAQU
5yUHrgZvdmJwhzBe88ayMfzOXdsrY8IZbIlvtFUE5BD3saT5Q6TawWzrM5b+bpuRVY02cUUKKHgS
lAdWGkCvz2B9CSgfWJE/a+rrPH9yBUWHNPtsfvPxNy7dAqIB5BgN+hMxAdGO5Maq3QY+S0PCitGf
aw2HA0lI7fwtHpL1+Ex0QgNfS538p12O+Eq/dNKuna6E/e4kedtUD7xNzLgAN7HdPGZlOttijVf4
hZ+l8GGb51qizKyZFfQLKR9SrBD0N396+Sg8w5uwiycQKNUpxjtRChne4UMAP+xPb/7oGGMiEwpN
VCMkKHt6M9jGfUE+Fjtbz33f/QrNE2BtQqQU/MY/OdpqVtXlF51r9LdxrGLb+J2T/TdM+5yly/AH
Qz1EDL5AUPnqi+DP1oXaUyYbX6HDF4sdzkZagvSrx2dEIQ3PjbLKDcw09qg7JfIrMCAVZt4t+OWN
jVnonwtEVKsEA5sb49Tajfr/1oyaqIYZBG3DjXE22heMqa4d8H2q07ccX/gpIrrs5uw5wgW7q5Lt
ER/raMTIe80p3cUVY440Qn5xcWoaIYBm9sCOUAN3IHLeqB5v1LrWbD4iDtTsJ3gwLN2wy9BNw0f8
x5YqFVadb9XkDq8qnAGlazJWSeczIuIOrACLYbT5Y/7IR0fhjdc2rYyF9+jh3CMa/h8ha6yQdNBi
joABAZTZwVUBMGepw88mLF78u4jyuT6LzFroZuQdM9AdIqqonyLpv7uKa55UmfI+u106FchEMn91
gMDo9iofFs6dFvvnnhujwNIKNC2vO+HEVx43T5i0QIWhuC9KDX5hXvUnxDwOeoym3ZOrrdEseKRC
bGFr4yo4ztngnN0LaqSOXsTgyqO8I7q/3BU9v3GrXDqcNsNWeZTgWAn1JQ+V5pHkH2tx+QRDYUEB
q60eSr/FAW5j9sJUzXmUbszGnkDTw02HSdMKbxlCwWyyO0SRpMqCbSKkA1Igzp5Sh4MY/0Lo9bum
4hZEjsecLJwS+l6SLx4gxG+zwBhS9bcZD7xfjbSF4uRXAe1SMlR7zTNtnl28E2Bi0kOunJgHqnCW
mBC+cBqHs0phHEwDDEerASa+iqXd3sWv/iTzh6BG2nRHqTqUVEasmTalrfqD4uBI8wMCFGx800dg
AHJ4t1Y262kH9h8tCQIhB2/tnQa8gCQHkzPYfmJ/bhenoNsj5fR+OOgX5QOQr0o5+dx8oH3LTgZW
wGBdCU745mVnv6NE65aeWpnRAjPvnDvcYDKSYdIIZq+3HkmIjHbwbCUiFCo9UJvGhs0SpkRbITX5
uMz0MC8srylJo1sSSWm+IMmYBAmZ6ksH0ZwuEABwmRFwwAxWG5bE7DCKYMrTmxjPZi7aSI1/1F70
70Q7wycwG4G21fxpKyO/ghkueOYCenj6A94LdgFg6NJEXRNcWzK4udMDcjqZDjkiKbaB+p11CBZD
m8CpwMULEarbJbODC0/JK/q3LL54/LjH2bJ0EXWcJcvDyn936043xQnBOzqGA/IpXmpp2DCj6p/5
nTE1yOyG5Y3+R2oakXzd1B+hdiLgw9DqNOTv57J1DNHFdlRCtjMrA4AT0mZF9V6T7pMyZ7ek7Ams
DOccenY8+7CZviW0K4LLFepGrKB/6MOGbFK+8WzOKnVIciOXrJPwSW4ZVId1VX+3httbvHaoB3W+
MsPU8jNr0MRj8JkBIl3abuVRnsxzouOWFq1xeDbFbpYuJevuUlxJJ/HU7+KDlKi8ObTphhjWriW4
GPX7XHCYfIn/kgoMd+W9SzxN5CQOhOmQWYLsaLoWo5NWtE2+NTvfMzgpRwEoUtsMqPMqHru1ACGI
hackV3Td0GeZsDJR5Tdn9LUsb7oTTptpXOc/A/WKCmwyl4eJCgo3zSJF8mVhWbPg7lFZG0is6P2l
aAqNMiFD1UcuHJU/OBpGrwBF2q02VsbfckAAiaiH+Q1v4gzvIgnO1wD1gzIv9IgCOpG0ETJrTXFW
Ha1LQhz5hY9rSh6Db7SpjPWxZhNEBHdBqlVFDxBO6Bng4HmpgSIxoPIwAAoSK6OtsVhOnEL9OtJM
442yk3+gYaEWuQTXMjIEMkqQ8nOjD/jfZ39KRkzGX9fYOJQ8rAIcMfPRvwtpnuYSSjawWwz+OR8W
OprgzM8pWl26OeJn1xAoBANHJjouteBG1loTWUl4pOCWIlyYlKTjPlbMUbA05cjFIyZfOOYRyHBD
d5eAkSWwHv6ZeK+FzX0rfPeXOkWagydjxsL4VtL8wMCh/YFvAWsRIcyljl6iGdbMPGFjWmwJI+FJ
yCdWycNIv2O8WsRtDbzH8FmznIX80WJAb+fM1yPZ64rT+C5fVUeyBOguWZwW8h4UJsQQULcUYDHk
dX+OJCSb/ANIQ9JIaSzpVy5BYXVrczEmhKuHlMdtLtoLJZwsOPm0hijl1yuIqJE+oI7KCtqSbAyb
3zyNihlkFhkSUMM2HLXSbVnLuZpC7unJlqqPrD+GlSl+UtkFL9q80cSSRI+evRNMRPMQwktlXfWQ
MLpFS3QKQ/OJE0RXP/0JEfSJME8jIjGdBYyEp/5nSdSvVtvJ4ofnK1hwifco54AHJ2CcaXlUxS/m
TV38koNTidlAv09EXYAoLyVQqYE8YQmjAprMOOXunq5zmlnwm+dAfsq/KCJE4KATN9DJnFYp3gbe
Nd+fh0DKfJcaei483NxHsN5F+fhjRQpvREXPN89S/NTYQVkk/Qg+j2WykojYAipIlghlOw526g96
+e6RJZz8aAL93/xp/cD9UFyH6J2zNqokRZcDryBT4XiZa88pMT/R0pz6+2Jy+fcICxPHSxOfw9IJ
s0scvvrcmcLQqojEULyPiFapcdfzzgMHexbPdotPlCkPMZbE1EyW3BrxjaGeDcLU0FXwhIrqLVNo
lkD7hg+H6Dl9X8Q7bF1a8YW8rNTsNEIVk9zTmF9Ii67xVNaY0EY3XrwMmGfR/1MAr1S6vP4RkjD8
kWsNalR1pwT2JYHrD1BU+sqjJk8gH5DMADDMcKJO80xsednMhgP6ARixoFTB09Mu3Nh2nZoEDGYu
Bx2KsnI/7jI7PJHDExJIkLj+2z/j18GMO3PyJefQExFJYjeEoa17dM4b3lamkXIjzOoy6OJiG/lb
upKa2XUMVwRxkOKjsom/YQi/jT1H2LMj2Yi5dAZyqmPIWXHmh0OCIJF/cVf6E7l7jtZamC+B1HMT
+x+4ODEa/E1Dsi5idHdACzjGdcHNKc8Gm5jbBuKZDaeSY1OAuZRwSTs6jOsTUxiW9EdNzvacpv4I
nP9l2xN/WEuKOPP4vsjsael2f4twrjrVpn+UgyO+U+GkTQIKvtAMERABJFp/10+ZagIQqD0R1NP/
amPayhDemDB3Z2+H/XxhlTugd0ozKnIlTO6GJVJpPAasettx69db+nE1NLUM/8Bbi4K858pakGln
V4fpi6U+2qXpRYdZKjcxQcbD3NDXPGjoiC5D4LpUyeT7ERWzCRCHtLdRX72/lzwylTFxQzw0oVuC
mHOm/eU837QWb9nU8s0C2y6tyWb2wdzK+/w/mF5+49GMD716gUf94+eVjVN/Sy7IIowrUS0IyCRv
K4s/Mwy2Sea8hS86IgnsU0MM0HNBuX6FcwgubKpsgBDtQIuthX2W92CBbZbVjPeZMgKfOBx+ubWL
ZH/p1nv2EK/aFvM7waPll0g0KGMlMnnZ4i+sRpcRhWgPWts0c7CXId1sJbWpP+24i8/lzPaLX8vA
oXVSc4myHTQbBHFWvhHYclKb2Kz7M1eenN55WXPEoA4gia47ouxWl1r4oeGNOB/aEiXKL9UnfBlW
98bhWk+LrTLhJGc6v4JhtvduokWDZY1QDfQvvQOVffeUt9y5qOFiZCyexjH2fw7JqDh+z19KuvrG
ry7tm/htLFm/bExYqId1pNPhjZ/S5tzk5t+plgGrqf7UVGbXm3kEKc2q/Cvv2qWoN+kdbW1vbMFh
N4Db+jFb2OFyq52xYuoFLhQUSL78rWKC2ObltidWhpLFFNyYO/oZ8R0qNq8Ip5L8Le04ouboRpXL
kc7vFnGBpF8lxPX6j5TMeqAVSQTekgK5bPXyfpiy5R9Bc3B3EIUUHxbXFAiqRvRz5PhF3GMGHz5k
qr9ue2SlZBU4qF4QM/aUWGzkO0vOPsPdZViwN2DxYL+9amcH7U0e0iIA5obwCTegHORW9Qsc6nN2
IopXibDauXdH8Tc0YYLeewsr/vSUkxhsRRIFWcepNcfDMUsGun2h/4SOkLrVu6YG18rRhS2vYbAh
vUFujrn4BZNQ9S/JA8+FEMOCas2icXZ6YSXIKBBdRKAkyKaFFW9u7O7RxmC3jOuX9hF3btm6LyHZ
NMxa5VVQDznU1gqES54+uqtBN9WGb6k4+KA2ZnzX9RXLRgCeMevOJAdJYDaSYWaGJQb3S+a2ustd
LreuT+IIH94kydkmNybhc8s7VbCC/CYL+yLZ1h4QHUz4thnZSFc86qsU8TihZCTRAVqTy7dehKaH
aFSWv1mW6hsEONAR5mSeamJgTxQAxT9gBvErO8qfY3XQQuLW3OLYis8cqdnUJ6sINzt65PWy+M2m
2clGV6m4rjG3JgERFo+H/i12SBp6apUsDY3Z+MDIjfO+Q/MobwloZxY96fTobRPiSL9Cpp5A/DCC
HWIK1Gh8FZvyPvQn/hUuUXWbHLzCHdOLlH8ao1sH+yxBlelU/9xgFm7L27mwKrPCPwQkwrWyOovC
gh0dyfhmV0p/gxwfcEWepO9bKT/k5E5EyxwjuJZxIm2peAnePN4L0QLEBaoXvM9U/swwfzN20CbH
bz1jICf1lxsaIig+hicYoLA/RoB7gDYc4iqb6h7kgneDMJW5KxuuqER7YC63/Elowz3CSAntzXZo
2oQrn9gzLwiRwFmncwaXhdk7OnOHg/cZd+p79Gto0UMhAmzn0x4mHRnddGBrLGQ+ERIb+ONDHnw3
FJaEg6WDK3FcjePH6G2QeMuLLzU1uyMH0oZy18c8ZCz+0NMXmhkpL4DZQGMDXFdmW64NJiVCrJnd
0JFyNxqLj5DlSFrzQyT9NZ2eDNjQdpHyhMkJHKx03g7xoqlI9lSeB1RjGhIFJ5HsCLc5E4FwHHPi
XPhZQRLaGZ1G4S+wfZlE1y6YxoJ/HDb8go1zRfUMd3/RvQi6N843J7m4pUpf254PibNGWXNExZ9U
MSjxuSeYBddKS6zZL1I08GhUOr2/o7WdmONyK5RgTTSMIqbDuWEgB47TPbdP5UpPKXeB1kM4PmLR
5Xm1MXBkWaH3anyHhATGGP4LNIRKl3MEdmiJxAnki0ugn3sEPwDyOTNA6tZ30mlyykF6azJY3ty6
OC29W6F9Rlq9ph0kmvPonoL8p/SPRT7PGXPJ6V/sdVaDiTIuLwrvN8S2Ui5BSY9tvyuHW8hKTUb1
WqIWNO7A1ZbuFFwm/9TyCrDvI/NMfyJmJDFFGkmuWudioOInEek5o9+TSSj7x2+TnIIlTw1YLkGS
MT4vJGpBbvqcMij+xTOEYKJtVeysXe+W5RyGRXpyhTWTVdGAdUpPKYHQijZ/2131pYN6oRfmewIp
GRYfauEUS6o2QodKzpCrDx8ReXlkYjLbqPgEfxfz6oKRD8MTMHn5VNoDUCTpKChZJI65yq2Kq6Ee
m+ZDhWAL263E7bswo/S7euTLby6oayjbEypYmXiALROVhwixNn408WDkf7C+TLIfTUlgds/s2SRc
3KixWGPbJ/V4TbfHWmvQJGL8GTJx76AFWJiFf3mwZ5Qi8IUVf8LXgIFwlR27xblNTZE4KotsXsBB
Csx7DOvIYQocm9I+CX+hPwAJI0fIaY5bfKsa1tuIvUU2JWGeegWfLqSPkAyY7jPjkFSbLTMkOpAv
8ZCn94HcV/qD4OeSxRpZJ45ClB/DVgULDXa+v0MVyiiPAUxxBfkUd2fy+4leD4ZLBAlkTJ/w/Y0Z
5Ov/SDqP5caxLIh+ESLgzZYEAXpPUeIGUZSB9x5fPwc9u57qiWqJBN67JvPk+BZzG1sFroriAFeW
bVR0j5A7Ev7AD7Mq7nG5RDJ5gO/F5juLjmlO+BMKD+jV3PbrHnXBsKiJ40MugTrzMtedP9Z4RstD
xd+Vm9Gy6b8DsL45341jMc/Z0phHxsY7slX2ViS/m/f4DWD6S4BdjaUjA33FIFM1lkgZUhky9AP3
o8Z9WDFQ/wwZi7FIYJetP7LIVa/AF2556nLgwugK81W8xsIaP+bYZf8Liuhosfc1FoSpQEVNeXhX
LVRqBrTKWu+3GJ/6bt13h1A7+4AOUu2sZNusA3j2LdOlNEg0GrJM4denrAHQ0FH/HOTJDXfTvh5s
JowalHCnaFZ45aZPYDco4xlZnHKGvt+6GyxxMXwJ5c27BzMnbllaJ1Pem8J2om9DwrKtk0fxwQwH
W3MFTpY01/AZB9eacwPj1Xo+jV1QrN6z4siG0zvde5WlH7/G0fKI+lpWlX0qykua2p109uE+zKB8
Pva0vuEOY3y3TT+QLnrTtqNBY5LU3P3giwVgsaSC51Rl3I6aAQPZQjiBwbSGWxGxKV1C25HVQyas
9ZI12zGLPmYxwP4n8k4FcPrUTYjlzI6EaAy8jysUgHAnFYAU2LMu4L+6PZIAAzn2o6dxu004hICI
xTth+OBEpYGudwP9G/Y2LblMnOSIVhfdW8rt8GIeJutH2ddu/7BMp/+NVwJyTJBpLEY/2SqJ8hpS
CoAVcfkJqhdHAZGqRJj48qdB5bNrS+gXi/oSSKB72/kDu5LTrKA7Aig6Yj5aSvUlXBdO8C1UrpQB
e3Z6/9IUC9iQktO8s1tBmjkCAIdLv1ypFzXkq2Qce84Z2NwxswH3tKcnM+V4eXpX6bJtrhORZUQy
OdAxiDMolyhN8Tu0LmBrdAUiScyASxdM1z3l0v/TwWi4auSawnfAVLB5KuqmVJ/xr88u7aXtgPvi
eVlJTC4ZPd1S/Ls4rNSHPN5HxcWdZo/cZSC1UXSCHX1kJAVZbgn7ajWTHQxb7m25fo/TeiIHbqo+
m0/0Ekr4mrEMueqo4hbrZ/YN8MzX5jkUVQ+VFQpchn5s7bQFIkSgl4qj7IHv3fJfns5acYPP/rft
1qhF+N+dSM278XUGnGzL/JDuem0QJEe1zxFA65luIpOFS3uQiZ6h/yJJGf1t+SHyZFNMjieVBZc5
n6O4Fs1Nk9Is3BQRsvdbZZY5kGsc9ejVyYFY/IYs5jGLe07J2BArjGerylbmVgH7R0LGEihWxe7h
2ElgTRyNxQPb22g5ej+a9C+RcFSv0Lm36NgUt0GEFO8q6R3cwoYZFMZADl/bvJUOXmFux/70zStx
IE8KT250AmI9reFIAOLBaTwbMEG9JLzCLkI6FQDBXrlb/AzogPWtKjAo+Dd5YEIMEgN6rCYcK06W
IAQpiGVaJN+Nt2g8B/G7FmCDO2rtZ2RtqulYWIhHlibznsQd5Fu03FlE6dDZAQFD5/yJg8vocauR
gUCvE13K/geQlbi1WFXaWXNLf/XwW/3SNwCqcf4mSI7mvC2OwaeF7LFxyisS3RwBArCH1Sm40UEa
RKraPmm/bgNQ3tZ22S2JTsM75JpVj0P2mQ+Ljl0NEEJ1X228/LeXLx46WZJuaocYOuguIHabveFt
k03Kd9FxdzLYRNO8m7AhKHbeX7twpeeuh7n3Zxce2dIvpUcj0xpqew7BmXH0DPahtsFbiIze25G1
on6k9b29V6iZ0QrZ+jt6lOSo8NPnwjkHdzf9Ez8qHg1f5MqK/RMc5CDYm8E2By2i7EA/p74jqMx6
v1K+0xqCZg2rcnxk0OgLH/PFBjMKVpZ1W6JNI4hxDsBGWlQ1Ljtvlr7xUUf1JWP2gWXV/p9HxVy9
Y53uBFj8sZ6iaURNq0/fZnJXfegcNZ4hJ0mInXjKttm5iFKYNRX6Ob2FFvoDvEp4VZUt2aEke+Kq
m5ebJBCly4gtB4Vexb5APdU2/hFGD8af9Sfpjh+4FaPkftNRfk0jrRNMI6dG/GtgX886xObfiXaX
Jlfo1+KTIQqjQCxcpXqaoKEiGyLVAFGzHm9n0fvABIVYPfLisJOzJCOB25do0qC6Zl8ezzoAJeMq
hXbP26wHv5ylDZYLWgTUL4TGk8x1rcRzp323K9rjb+0zuUNQ2artqXeRbxI4CD71Q+EIUckBo4V0
lU8/2pgjpvQfCAUG2jZ2DvNt0tJgcbbX5FgxSZaJPOm3BsOjIn+EGvTlHZHJjBAh5w5UzNRMsfYr
3pEVzvVodSt3VAtMk+ZI5dKeigtrXpPuC6sKcHT1FNC+snJI8228aFDHIB7t13OD9BObR36Kfyaq
Ff5EXzJnB2cXZSdyQ8OlvqZNOnCSFq6SOep1hr2R0cJSYFmfY4EyD5VKh1lg9Y9Q9JRo9CVhjcsc
iNdS7XbyPWfomOPU2PeGKxErf4yDFfvdYSt8SKhANoSHkZYEp47ZGi44RkrFSfqrip2OuZp6mPhM
EQXWQOoXmehMvExjWnCqRm8AkpEAGIB17xkBqGcjnu04nWSn9B940GTPifsziyif3D2VYSWQwtZy
A4nPbM1jU7DTfVDk5ygVYh3GjUM82astELdj5YhkRjSeq/3L6LjpVyh2U/qUh5ycWBZ0CqmWttGf
5tW1+EOYToc8veEQf3g7Q3NMC5H0KRwI72REvlEkyO/fMcEeE4KplRbe+NhYNaG+YdWUpzjqk5ff
oxLA/X5UsT4toSZkSLL4P0Fqpm1LSS1k58QoBGxhRaAP+0unu/AkaZdc/O2ODGnzwDUY9ohzCpKs
UTLNIbHs/pkfE2eMoBHNAdMEa0lPQkmrfuR3wmEooy22LguxvjDqQN+QqXdCf8NmPQ/fQUV+jLbm
3wNxhQGI9TaOp9rBM8vGy7RN4Q43LfL+WjLLMRlY0Tmm9TO/ahY+7XwR33vqXqTI4YeANpDyNm9n
nikpna6JfvShsi9hZIZxm8FrjlfJ0l3CRaMte7B2zQJEMH+ReI3BPQIPAhKwek3euhbfEtZUEbpn
aPvvcj2ym2E2T/oFTDwWzJ5xpzf2hv107qevortJwi9uSYSqFYGQjL3jk1evtQezaEx3tNK4hRH2
x+G9Tg5xc4QhJ7NoYqoaTOcAR4LbTDtIZQkR10RZHeqDJ/JRvVPlmGtni1XxbGA6y8qx9tdi+yV3
K8m4e7lTwDbWTKYCTE4fCpIYrmNWuwHaQJI4BJwINmQvJKosM23wblfi1TwK2Kj7UaN30/xN3Q/g
MrIP3jKVos+b0wEfatiToEPahf7vIHwGwk6FnwfrkwsQvhKht3xBTogmlrmh+qgCNAwMvYhyVevv
ssU2TXovccDhEVB99bZajPbs6OjJl7DlwgRkwDLUW34SIkF0iC7Ne6Chl/JThyYg+jdvwJp1SQ7P
h4zI97OUYI+i4zEWyNGl4IM9nyz+C3ViVMDZ6qvsgNYy1FxtWMvrcLwyQTA4H9v2XHu4ER9MWNFa
QMrYkl8DpDCEL0+NwMTdxC6cO43wzdcrUKIHD9ijVnthW+iFF3Zvk/IM7bUuwRlca/hdpfhb+IKo
M5zTY4c2hUrdY5QAwha4u1uD2nopPYyL39E/cPyuKpg73i5/RxL9mGZj91WQOgXKEbwLm1kaO55K
+pqIRcRBdrNZWKFvpJ9suDDixWlgVZzb75w0GdUevD+GAKCyGZDK+bGmR6BgZ++JAY05OHoikLS4
qBH5CAIOcn5IOiSSAoIlezhcu0cvG3AtqHQnPO4j4TZLEV8TaPngbm6pwVXGzyyRu7WJf2wePNht
cA191EGEV/T+BnLeZljr6ERgTNrWoWUkhPqI+/DdXSf6laX8A3OqW8S4Ana6cWrys2hucD14JP2y
7VuKD3lL6grzSyDLnDzxVvC2mvWg18PJJ/Fa7vD30ndSIhOft6JvJiYcoAir52elusU6wAnJ3kDf
KvlG6c4sEVOeM5qV8SKFLtNafuN+qQLo4xBpXASDwHzmWTWV06FliN8jyfkJ0C6tcC8j+DYDiIiM
yxga9tGdlOwRY5WyCQ4oqyyWnhX9VQk4mQcIie6a4n1SVtis4hN2Sdx4aDOse8GXi0MoGVb474vF
HjoIFTtDTrf7Qk3HRo3DRlzrFvZ2FsfLpb8pP73ajcVd8UxxafCSbyg8BsQR46bcIbBY9LuJT5h1
FaAGOFlInmQOTX+Z7yhhvXwlb5WAxcsVGQFOiaE91ejJ9lQhDA7Q9b4pzZDI1fafqR9MOXNa7k4A
G9KGLSF/OzXgv5YKbqIh0Obz16Sg39WEwJ+j7KPwgDXS/4L5SRb5RsTr7R+aCODeIhZO5T7mUzuc
feSPCHwoRs98OUIP1wkb95q5H70gZTQPnfkX09Oxa94Bz1wFJrIZkmkxypVUH7hDDjV3oLXHhV1f
PAZlP0V5CselVALoQV95zEn3ConZIoIAfBFDmRGJhjN2lCNboHWhhGhmE7Grsh6t9w3DppU+Svwh
ACiB0EJQWlmwdj5Lfy2jdHfEcN+RhT0i62AirqU/PmNseIrj6EyXVvpBDAawLpmJ5Q6KTeUhxWdE
KX275XpDndSUS8QmVJY77aFMjNEYRUxIzg8K3iWTLF00DtHZIiYbYQ+6cQ47qJ9n865d4nwZErgS
EsDTn4v5UK1W5Wba0h2NHAtg2LI1oHhApuirnRJXwinDS+oAumctQ5V41nl2QYrMg8ZrKyIps32D
/S/Mzw9pPiyuUGtIAi5tghOUOdbOekbEzeYNwdz5PYsumrYN0s/0d85zKWid3OLD2qYObUFRsXki
rotp5IbKnahvk9KIhyQkqnheFZvYO05/IVZtu5yVuszBKD16fVPnF48H4E1m9xpzI/o1kQ3rNMtV
+BhT8D/ZQl7HLKKew6srf6PymKApDOjTxhIUEEr5GQIYozBCzAC/SrJ1YNyXlpKvQOc2FvcAgZUI
UyHD76Ku9OxeSaz83yNdZo5ac8g+rB7Nvh3my4GUIWk13yyoUQHfPo0jIUGQ9vjczXsxroQDjS+i
J7xrWkuR4W3VmksaYW864QEolJWM4N0ACsgfBdK9HI4JUTj9vnmSNjJNNizDA7OqWZxNMDNJKIye
jFWsXAsE6BITy5VK9q/IUt7h9DBCmAAI5iFU9NsJH1EvuOBHTq21qZstXmC+r4qQQn/FkyRzLJms
WuHLLHyUUaPwNrb68KyynYKTQvoNym+esw7O/cq6xOf0Oy8xx5sIyHg4qZqKESPkzQpBcBwxPAzb
pH9x9bcNS4prBfdW/vOCR5bc8vClHD2Hg7x5a1BahOJmkLm1LD8TCYnlQhOXDdjoRfowjmlw09jg
EcSmbSLURVyYZ8oJjmeooww2mt9Jw2Z2GaKbwJpjtJt3xIjMi451c9JxlYtvXkfWKwNg35c07kir
TeKXh/IHPpmwwUJ0QzpehOvqEWuuJLjYuAro+ua/vrrqw3v4QhKaz/0gc02kgAYq47RzFK7RBeLe
kRsOMMj0ohUitpM9mqqsxk+8jl8lDUrKfMqmu2gPzLVw1F6UW4eyX9+1jLwyeKKr5jaNHy31KcaI
LJ5RtiUdubbJ5GXixJeQ+ENcdz/JU6KpJmZ+qfMAwt1Awb7Vy6siHUPtPuIpnxjlXenIOwlFNmX2
lpZOzFZB9CD+lq/fX4nMFlvHJrWVX1PPtmG0rng7DZ48dBHQWuLFCmBBtNcdcbEEFHuizQrVVyCs
LesXRwI029mXm28Tbc4Z7MK9at5wyJSbrl2W9XuqEBiCs2WOYfvPOrWttUFmU7H2dqoJ69spjaui
XFDjMR/qtrWPCWgZHvjiGKGK3/Pev6+PWHgUxCz5WgFlPbjkFbDRZeXU05Qx1qENg+c3ywAgCeOg
+WsYeHz7yxRyEYY6RlykyfisHWNSspurAScKAUS3aJhpLGJG8NADy4vMWje+5tVe5toIVtInyX7J
vM+zhdHFjdFTtpUEY16MjrictbdMKWiTv5rRKp8l00lrmb/CFQ8c2NiQj8hGJ41iAAuxssYa2B+6
p+5dQzbbCJZMZkO49N0TE2xE9EvyI5RFwEIBI5i44XZgMQ2/78xOSj37Y2SL5wo34EXjEcI5IPya
Pmmd91F2VJIVqn8lXExWW9xt+kpSP6NwY7CrGkrkZiGxBCuoDP5j8DBrNAyeVy0hkyFHtshQg+hg
AVGk5yj0f+bULxTRd0aFlNKIJR9RPQ9VJXrlrVJJVQiglLVTsn87mtpO3pog3oBLi3YI0jtHRyTU
u3g7cDCzhwhtxS65RM2LzgqfsVhlbBXlIZCzhfzAZUqfPYX2r2PYnqpEPPB2JjaZoScygXnsi5Yc
aQrDQGKV+KWl48rwHgq0eXS+hLqnD6DM8l9Rox0AeljNy9mS6AhHo57bYdPBhtEip341wRfM3uzW
ugDepXt2Htmnc3EyvZrc1k1uBVImLrLKZbIcagutOlTWuiciqHDk6pHcurXIpF+zB/mh1CzFgeb0
BxX8JTwofNNMlJngcBww23lwL3HVSPBJzxKTZ28Vc7ZAYIlWOavxjcAUN2HDwOKRWOZr1P4Z5VOU
dhOpXzkvV82R4vJiZ5KrDKRLQZ5/DBxJ/jKA1Y4Xf1kXBy1xk+Zcgvow9IsvU3NalDX8BYy+Tmq4
A9BmSqDgZzAU8tHl9D2hnHUb6M7XxNoyKPUYjBB7oZ1lFKk/ok7xwJf4NdIG6avKcPrhWKLtp7IH
Ik1hPjSPBuIZ6c527/+M0Rt1bXPzUY/AKL1GxlcfHuWGwCtC+QA+/xYoGPx19ewWsvVRyf9SgTkS
ckhM6eLeBHP/glGH7S1UbJ/PnKWQ5ZRLmYBNgZdvT1IkE+6ebHa2KhV5cuwKqvLZjNcEvzg/YUXS
OiELd3+F/JDao6ZyTprNWHElYyoNi78EDY7+M8WghHTbEGe3cgwsEb9uhJWvugfScQ7EItXxlitA
vD5YvuZkxvGcdO3Kl14ktCis0Vtb248u6zNt8ckpcxqJ80aBzYoewdG4+MCTBPJxW5wCmK3RPXux
q2RLOXtHy+lLLXaMfP38L49YvzIq6f/FQrdVHAltjfwnLw8wn+Svjju/JhkQCNkw7IRucS6/29YF
Fo0DtHXgG254PsqbNFevpgI5hPVEfKEH4u1nJVOyh14mjBwc8gMhkmbG24cO1jlJ+BhY0glspZ9N
u2k9SmudAl7GYMSxukAUFnzDFgXpNgnwSxHTRr79J/Ac9FRWiYSbWFhE5StU6E8zZCww15gNmr8t
vRM5xSY7e1Yav4a1pd+T5TWpToVqB4xWSyQyZ1TsiEf+BiAv4NhuNTqhqXM4p7jDhJXqrc+mwAhD
+I7Ul8q8wkcQhvYW3eaEcHYoVFQr3vqbUnS+G81Dnu11JBdL0tjuaWQP4f1cc2RF8WfQ/Iqck2b4
1ua8BYquT7E2f/z2YBAMzc4pZdTQDm6muvrdWqk/DW66Yd9yfgQ+KQnMD8/zPgoNKqE95bjNdbLu
j/W0HZpdOyzHWkSlwOgyrmCMZHYr8ByR7DJ0TkB3NSFBK0GnwsucKIeMmyj9lbVmS9MhhGPUv9oZ
j7PzeRwya6cpzLAD31b0u8B4VmfdxDFch/vhWkIHDF5dfa67i9rdaxmhISNgJDMp2QrULxHlBsAE
WtKerNurxQaMRZy8JziNtQsHsh/tJvU0n6ptdMwI0DH+JaDINdpt+ZyxlO3lI5LVlD6mav4KGnKP
/SdaWUaQBw2RRn8xv0waUXImU0r6JN+yLzE95scbnTmFmCAa97e6sIa8StNRTJAykWO/LJTX476y
7gYLNVNAIYBv5JqqjHY3MgPxieRRNkDYZXsCoPuBfMuvELmFnD3j7ObR9rQzODOMuPFcDedWJixb
XP3tscABwgprsDNjOGjTLjSePn0Uwx35JQ5IaD59rJW6y9bDsnxnmPkM7BW9S1oA2t0bHXCCo1Zs
yvrhh39ZtyOB0LuU4nocX5q3taAGBW6oXgYResU+YRtJ0Avt+iwi3zYE2jSHUiFMUs7sjOSgHKTV
k/OMLR6HqYgN1QnajaXuM9gySQkZne8IUURGp/xI1IcY0ugu9Phb1J9j8a+Mf6L+rOtH3zgO6b5M
NgP7PMRxEJ5NySXnYIj3rbxFoVdfSQio12Nv8zN2sJSZfVmPulxCsjMmRyAz9C+VD/qH8vY493xu
bLqWfhemCFqAEMsWZzFRJ/v2EaZHnSKDX2HgImj3ZrLpsDxEdLafeXjuGZDzoILtbPm6EWPv473f
fJrlugFnra4CUjy/w0NDQAKsVtaN4lkhCCjA5rIpg39F/0jv6jetbMnOm/QgpExUvwhfKiRTp/EG
tDRhEUm+u+cWr3kR/dOeDf5DH9P8x4ccFcyfzixXODB3aijmDHecgWUMG/fgEdDoNuwO8eWg09M2
hkR20L5HmzERRHIZ8tXwMsgubG7jrS9PHYGU3OHtZ4PKr1a4Mf7Q+qv3XjpLfQgpNsDoYhfpNvE/
/RanSPEbKfcivVWZG8gEs7AmAu/ofWlE0mTrfnCyjzb/aqFoPZrCoTCGU+dTT8u2jAmoE1GlrqX4
ELzFW8YE+ibeBBTIjAMRJDRb2UCcv7D+Bcm6S93+EzmcXrsCWsy9Z27TM9YUI2XC6SLGN8SDlO3E
eq2fwnrFOsC4jER/sR+lJ/iiZwMMR4qDvIOlIODR1B3P3CA8B7/W8y4NO+NvKrm5fTfSnYEZ6D39
AfMFrjDKOKIeTGiNkVZnZGyAEvMbZKD42RC+MOwChA0I4RiUcc4hysWrHthau5e6ZCE9EAexq2sZ
y6FSyQRinfHOor0UP71TBKI14YT6iweyPzvYjcIsn80M4kgwIq5p0/JzTjQGRqsWX3uS3r56cDDm
WksxdOAmyP71rbZQ9F2vLPsGqXLsjGcrPOVAh/GUAxU16uN0zfOTUBwLnCyCo2jIWSFv/tXGFT3x
ti/mHKxJmFE/HRnJ2RrnvwlEykPq9pBDB0NlSE470bgPrNxBJ+4bKDy1RwY6LkIV/4srDzc0YtBV
urZYAl7AN8AGQgkOMW4kXJpHjT06Qg3mDX+p8QM1DR9UQExt/qEZS4pNC5nhOUjdSnIbzEzPuDkx
J0JLfem/J/pxxEGMYWivm3FFsS7iiz6h6CH02QJRT5GfQeJeVv59RfISjyIP0PjFXCtnfHfpHlF8
hDAiocUncUhg/8i/cOVmVxMPESFZfXSYuivXb545IrbqNJqHOkAGdatA5VWJW6KdKSmqi+ovnjVy
6UNOXyCukRxASo83IYuaq1eRLeSpqqMzCQmgeTPBly71dOx9kuhvKKxxe1E+1e1mwM5NpsSsbguJ
vqqd2FhX6S8TAOxq4H5fYUzbvyi/kHXz1Be/tHFp/BkCLWFydYP2hQ6fyMYS7RRnBmWBvjfAUf0V
pC1zJ2uujGKaewCE4dPSnqzjrMytFVvQd83kgs1j3QkMTVB2dAaK/hlaG6meCZAobDl4OKqqtbqf
+RwfJrYBJme78l31W4bO6BsxRpgNTRuqBZdxE+PN8TbjkMZDEnJFIuY9smIRT6QZeBbpYo4eO6p1
QAMNeBqXFiZSM2YBQSmigSjBU6NeW9BF1tpUV/wDsizvwDawrDhGWf2uhqtsLfJvNftX1cexXQTT
JmY+6PERE7WUtPuBpFn5MISX+Kfdx9IZ0Z4PsrYkIONRYn//bg4CWXWsWr4Y+4LJG76s4Zw1dkUH
kOX7rjvwhy3aCPEwZyDJrgYlN7qq8P4Y4nUnumleJppeo7qAHE135UTm7pwkE302/A7BqssWfgkK
rf+nnQZmt5iLHzX1dkR5ela4JJh6KEzQzNVwR+ESx+j4twjr2+oJNIrxHRztSXAizN8mYt5t/+TN
9nHOijtJsuUB9ddKkMFyAbmREIjMNPemQfi/intH+GKtVr2wUaJ8DIVzylCQ7FVCdsIrKv94k9D1
tWBRlsZeOpuz2RyQEGGCeL1ILAsI7jNQapDdia+epacSb3q07JTW0m2UtgykUdopgh1exZTQBCy7
hCXNOLwMs5+x55BFFN5SxDc2cB71CKh7ujXfoXWEQdrTHsp0+Gf5VQAIqi/DeIta+l0+22sOF63Z
Wu1Sz1ZUHEAKxfxqYr9ZwJONrTOfI79DP62Y7DFv8DceC09SnoA0UKuh2vD7fUSc7oUw5P6fSocK
dS1224zd/oa6QGWsKxxESV6aHxRPzGAT4qLLVWuuQPznyc/QcxXYaQnTPDc1UlDRShwFDJYw0BN2
/zfFdMprJ+97+n69cjzCJKIHERbUOeEfgyjEOwDijtUpOfkvC9qKAhuN3TPahEX/r7hnEN4r6En8
lb2w8rZD9xkl+/Ej4WSwbh2M42/WTKHa2wJ7pVkOMc37JAPKAN5oCVf9Qj5gvZ53o6x6iFnx3aq+
BzH867VhnXJzZ6FXKZk4o6bC3sLCxZQuovw18I5ocI3Zu+IdMeyc/Uw0s7BY4LPsXGKClK8+Q5ni
ODCeBoUBuyC6U2ZwYIJe1/i0OXKmK1zw1AUAj2CqnjgbHGLIReUVMzokAY1gRbi9Oqot+I5osHmm
MPAnySq/zZDuBh2e0xQHll00xfXf+CePrMvGmzjy31wYiG1RUlE5lTrNSrfkRdsoPzK+F3hLVbce
c7voDiPDccPYj/TI5qt+Wz/1NpbvtXfG2piS34B9avZU3aX3wOBaBU8ELKmEMtbaXs+Hf2J0VCoO
gWz5IaeIs1j2YxbtH2EOwji4Kt9TzcirBvvKktR0DemvnjZF/1TKTZZQKMg/grIamICFIizfuR1E
8q4Nbtw6qsSZzRZDCee45bQckE+d5OhSYUtJgpb2kPKIfstljtQyxEuDDcGKsodIPdhAk8BcgX10
yv7BJdThJLLGzuV/MWx+5bne8vu3+pbXDVV8xHYsrXdTNrFbuwMdlkVwN6Cc3ebCzSAv5Y70sxlQ
087pDXJ8mLXu1i8aEWZyDUyFVU1wLIOUYnsDylAkH759q9ha8TO286TsCsWG2W1i7LFnwiziv9s/
dQyrfGUrmPns0aEB/ccZHLsfMAooLDIkfx2YRDL9ekKcmaOAIDk2OXfSjl06AYIhYznS7UB52sQ6
tsgDJqxhcw4f8Cp0iB22iJnC/N08mBRC4QTMMFpfgI54jTYpb9SRrEpMJZULDFZMDjXKWQwE8abY
awyp8XbdafYQwhN7uJwe8pprKqNWdKlt+MfuJQgsHRbJC+cDvmvEUlx2uALpl1iQHIevEPveCnr3
dXqZ0Jnp92AbCzukuwyskYYjSqFchL7abmLf5V2O6W5P/rljuMOdbqunNFnir7F+G9AftvEFSq3v
PlhXG+bBOhc6o4XPcV7xCrtEI3GQCDzqrYN45OhjB3UwmDfi8Rt+0+hU6ofswnQmTq7zE0nRGNn1
E9PBGtegdf7wViJ2lSeuEmtHTLEEVUpALkVV7QQbhMDCjrMcbFSGy2gVDjseF4O56wqCHkt4z02p
HzjMujNCPrwojYGA3Fbp9vHPDAFyPDjuTnW0/sh0bbmh7LBa99YJPk2oLqO1uUuC+dlgEj9B5rKJ
I1pknyATa+ucdDM7vIidiCFNxHP+KeAAMewx3Rqghyu7V16w4Kb8gY2NY24cDzP4SrqlLKjaSOIS
xdhgUl7zwntXEP1QyNEPqxjJol/kRZi9PI7Wayv/88B89QR2Q4tNK2KvlEcLAeZdU1YZ0Q4+Uhkw
7eu/RIJ7JrRmu05h+4avNYo/PjQVomL0HXSnnqFFpUsLGQV/FP1Icod8fBkGeEEQhbGvj9BJiDn4
BJ/8RH6Wl5djWu7sQLu3WM0tB4K18ZtuKqKSnRD6QoTPDbIQpwCZzXg+FewrbCJLYqZbjfPqhPxh
wLoJyTo9QZhTdhpMlBjUdEoTrkvXuHYrCooeZ2r6PWIOaWqYPsEnoQ51u5vV0eEB5LGun3oR8Xni
osAxOZoUcDLIDoJlHfwzyMZoWbrsWMKFZ7X5TMGLeGcNQhCL1kZH5q06ZmhLqGdOsAI47ENEyku5
39S/Ki+yPX4qJeqbtUZ1Rjk3dxEG1dYjzWmajmm0il1NfLNGm1QynVbS/DrZ4S9jscT+QmzMulUr
duU9G19Ci3PN2+eueiY4ZNmCpQD+nw2bdhPeBfZQPwU/Dksa4HmPcdOWl2bcEPXhAt6bx4/QQJb4
FjTcPv/l1MFpOFpb6xouMAyxEOXtImq0eqjsCB4BZOLJCeeh7K6BPbHL8p3CeBxIfLeL9XXyBgir
KS6NUtq42h8vRdMxCGieWvBTsfAyUX9BseMuY+LBN0InPTAFnjVHuCUIbGflJX1h8SFmQ4PCPJtf
EHDAplMDRyDHTjughhHXrOvrdQ9gAgLXRcyxYdC4lHMo1TU35I/YIyYt5T6OKNih8GpTA6+aIUrL
DvdrCndY9b0X8O9RRBNJ+f/Q0sbBOacqL79YhTzQ6lnt9zoYQCuAcuvkO5nJ5xo0DQ+oRDd9NBAJ
MWwmUGYZqocignxz9HpjnQmKjS6L6GIUOXDvGFp2bI1/5mQGTpsx3woDS2Nl08Ddb3quajS1KcTN
WCOwsP2DoMRCtkQlLK5UMCzjsFentyVs9CJYMhzFBMi+6b+7m4AlFn6bJtpJDeh13sEO9ydYGmlu
EIiyR7Bk/ldNW7C6lx1yC80luAkBSUDq7ybcVc/QDVfdeafOQsxYWRsDclpYl99gFduIObCEzZoF
p/qixjeGC94jjmxWdxOBZ9EHYKKQl5zwh8FFVLVnGAAXS4q4JhN44khzGH11NCj3srppFpo47pr0
3S8uoBYqFD+540NfAKUkRN8s0LLsCopKlh4BmmHlqI5s9Bo6HnAN5MGJi2Hm2rQYyI4c7Y125rZt
JQPsB5mPPCVk8zZnc3qDquBuwpPbP6nr2y+Jwrn74O7x2yOPYYPye0T+pGDOsdyRhSattaaPy074
G3XmMd5fOe6xebIPnduUnOxcOBAcmPJaQrFwDIJthcI1TS7YsbJ8AoF+0CFldk5qGkuPb42bWtDO
DY+uXO/8U+QzLKVvkJyWQ0LFbEzdihivIIbWW0bDBZVc2x65/uHoQlGyoh1OtZH8PWFWWPazREBj
VCfsxOCI3Eb3XzBeZn5FzYWJ4uW/y5gZMCxZoXfTP3ErVSvD5tFC5OUbh0gtuXsXNRWD5jY4rgDG
AgSfj2O0p7m5qF7MJhE78QfDT4b6GpE/DnTnYm0IF+e5BSmDbAmXyOUL1XPyITrH4VgcZEolZtgv
vFfRXkALaqt73INAG88Dj5mLD40KB7ohntPowKylF55FtsSROByUpQFEAPA0fV5P1hUcqvbNTyAy
uwIitgp/5OAasJA1dnlDKYtI2eeutJsrPzdfbb6xbJnR5gqG+px8u6JkCucwrQe/JyseZY7gmRv2
klk5soDkqAps8x8qCMlgHiCJngvw3bItJmOUYz9WOpuVZ7FB/JgOSPJrQON0QwjwMJEXKxTAG9JB
3eGLDzaiBEQCCZ4To7YeOJwDZ1WZW75xtoiklI1khbODkOYIEBDAwk/FtmNMwSgszSsYDTAOVGei
a5akH7MrItYsR9t3CZlhw0cEYgQKeqaAIIOFJdUFP/A4DHZkGAPe/+PovJYb1bYo+kVUgcivIgiU
syW/UE5NEoicvv4MTtXNXddty7D3CnOOyavGStGY1Siy+hHx+Sv6KeZWLBnrdE76OpHVNtMo4JxL
7LQ6pq4NPi+eLeCl54QWF740fWBtRSla6mMA3JJNsPT6rsmqO0rqkeAYWnGz4CsjQbdSTiEWyyfQ
HRMAgCufATW2GWJYyCTihL0ZOQVLtMwZD7uv7CisyewwDmlIkQJwFmgeUtPwHzF0rU0KUtUeymBD
d/TaETtBzjIfiJDfELtHKy3z4m8wosIzj+8vpBTWhPcJa1y5rYu1NK1HX+N0IS6egxbgW+GaqWPU
m4jfruEK8bESqWtipqzo7lHUZISjZD5vNYt6TT/VTPKofTFY0a8TR8/KVyey1OovIT34jWK8x+h/
lQZWDvTuTFg9ZrnJhopUT9bhNcPLTCoBSh/kPiPxKyRp8PaQ36Sco+6DWR9a7oA9O7nzM01j037k
GL5W2nKv6gRfeS94kdt2Pbs7NZfdFI1qv/gS4RN5fJ5w2MoN9swwvdXIGKyWBB5atvKzg8yXnebC
GvkityXqpxvfNh/Qt4ZnkiVZgZ3AgT+Msn5ef/EEoMLpl/S4fPbFH3Stc7Wn3qSVVH3tzIcAQ5Rp
DNrIELkCTC1+KvqJaId7BW0bT1l+W2jrKt3oX/FV3ZtW6d487ZvsNSZpaWwlv2wdfyceQ1Y8R9jU
nIFznQ/2ZjYJ4Y63on6npdaIpv/vnZ+Qe8c02l6j8o2/SAw6FQxAoVS84ss8iefOdJjIjc1ewjiI
/mXDJHzaoe4TC4fOQ41uuugiRmxFt9K3izOHKRpF/K9QmbkXphu2noENTEcSG1PS8HUYXTWBa8HS
zDgv9oYVfMkHJXMCEq4GifP5X3ZhFxgj7o0OgH6pC9EpBRTADPFGB6c2E9k4s+R/xYteZmI2MTt/
wmbbvkDrkCNr1wDgTkSp0xyG+b5MfGr4kpUWPCmGFpNyYn6ffndPfvvGagpu2A7qtSFa2utRsERe
dSeg2Ns+YAgwU6CNTTPTPnm+e8uG+oFFsl0jUs/Q73n8rniAeXQTlIkEHaHZlj+YExL2QD8KopkK
9CniQW1u70MEgMHcMELi0jkU97Bbkpx1GV2jsvHr9172DYwd1SbDQuYBNBcBOui98Dvmm0VzM4kH
8iAApzZYPAHxK55SSn3dCRzhytFBuNd81aoE3YpQTNBD5vt5KeeBiKuMYwZuiy2pHzb76SIiUUQl
bONOxtuXfiS7KoJXu7jRkE0kFTDna3hXHghBC+TKJA176sms3FmEml8IU5mtg8kq+0C3zsNcgWx1
+MT5KXipI4TLM1SDaTqKpznWXVlrvQskPOzBPKzkZ4Rdf5l9CdInI3QUrmg0AAdwN8+pnxi7P7mc
vzQ+0aUOlt4ujvOwMUEfL9Cqvl3oNa9gnWhbs/Iy7onKq3ld+DWwkkz2tE4tMlS6xRxuCWJ5hq5+
jAYsP3WfmojNyETh4L3zjbEbCZB1AhE4tJK55KEjElZ8xNXSoXpZkE94cbvkB6JrOKDjOsl/XInN
iYzDd+MB0pBnitoZihQesXU6udmPWrgkMgwzDARyGBBkBMSIawqUIK7ceS2hhKTBM22CC3ViXCAq
fnRbcOpwQ1OMM7sU9uYqNmmn/LZjquTAKe09LPwvRCOY5t78MeC6/v90Dv5mcvrklHWKCx9TTNwC
pR/TxBtKKItf9O51SoovrnCKG1v6p9AJgQuhSzm2gJvBqSIlqwk6daQdToTkD2YtpMKcOA5Wi821
f23jI5pF1t8Kc4ybiVPEZS/JiFjfU1Vqx8FjCQv5Cz8fANpQdUr09dAWRlLWHDLqzKO0I9k+Xuqf
I6MFXixIdmxsSot5DDOs2mZoupY/2LJTT1tsBpV5IYht1c9h0rDpXRF6l6AEUN3svWFkytI2YPgX
7bQvDGlv0RENoE/Yq90UBKt2wALVgFcjCnWuq7EVJdf2jcfrC6mLuGawE+xj28ouwEAySkrRoddF
dcOwC/ZE7dPR0n0tc8kvRESPc6UzZWvh5fXjRkFw7gca7llMgoTbclcR/8XKAbIWnKxQsJHV3Zt/
Otnr0Dg6cAfEwLDKatvdeKgQRKsOKC7CbMB7SQwzT9EaZI0f+cEO8yiPHDXA4gwON9/DdIL5dms/
KKDTQwacfeyWHbZy8ZdfPzYbmfyj15oIupd04H0FFUbhSwN5bX9TGBpnfcWcduLRzqxFaUvOB77j
o4KUSWWIxWGh5R7WYIqFZA0eoLwrEfZFj1FE4wIKhzTMTDfHJ99GnGBUKHBwpnSPSX5RX1rZLs7I
yFLmKWR/htM3vZJ0XJTuCMQNnawCzmSD0og9MjPcUF6rEnCYmrtcYpvuvpUd5ZaEYKmxZU5YEymi
TYAI+prKTcpd+KHtOVMpit4IxWCsIjKnoKRtC429LrivB1IjyhgFery0jH6bayf4eOaZmJEiiJuU
YHtEbo2v8BbxZff5IUerqg1eckCVlTeW7mHCdMvFSTM4WTyJUqP01f6jY5hCBobuhuIJxx9rgMVa
+VQ+8VDrPquOuP8xTEcoHkO/YsQHarlwuu4aclE/RcRvmY+u3zRXr+v7/cdVYuuX13YyDtIvjRPT
6HzN8ZTqnzlCAJYlhCUoGE06acnXzpMf4QqMF7sHZhxIA4xE8XyKi2tjnnuv+VNTHBNLjZUogRan
UGXOBu6eyZejoApgcqkK+AhxIjoMxTHXAMhrdWpWR2SaRJKfDwcSmGv5DLsNtch4LX2+2R0VB7t9
T1/FxzfbS+RWEAWIMeUzIT8UFyyihg26h3SYAURl4oqb/qQrjmn6OrYpKvj0K+sPTbFEw72PRU+h
AeUmagMnoii9BJXb39XHhJnyIbdX1kx82zCDGToI5v2t7+TQAxcMP6rAQkzZPrph4lHGk22nVDxS
rnZCpC0t+z/snYLzRjnLP2roE3xq9L1EdgT9T4iBKYM+MU9dbWUtG+R2ndKv+j5UJ6nccXQU014Q
Zgd8q2/IGxLIcmc1WEZQSVlLb3QCW13hgJGdzyVyMHLLsZOAQERK/d6aA479k7xnvd0EjBVs3MCO
vDUCp76zQ6FHsBmhZzr6VSsgMwGz8go3ZITbCm79CjOhQuGwaZko7WTxRxi2OXY7ZfmNqT0/NoYX
1m7/hUm27w+L9zlknGGrP8Dg63+NQfw1d59dBNe8pSNi4r5arOdgOxv8oY7r+s2RRw4n+4wJLtwR
mY+qX40nXf5PUe/iCYPJvmr3xBuFf2wUK8/oV3m1qWq40xQhXhc8p9yn2REY1GfE5RlbdBo1DAVQ
jPqjUcBFQJzA98PqEgzz4prws1O73qMF61PmO7jzaN4dFpe3SrMaSo1d+Z2Jq4BBeXJEF1GUR/NO
/0vTQ3NPXMH/bMS1OYd0ozxOrWJXMGZ98172M6m/36D0JUwJYKzVnoEEEDOFkGfTzGwA9Dcwa+Gq
YQiaeB/tnsAW+DD/RzLNLHeQQNU1K8mY8KP6NKWfw1ayrzpLNLTSDMboJGX7YGKn4JEHlS96vBwR
l7it3YKdwt9KCYVrX/0NarfYziBcZGsISGM0VawDaJtmPR8GccrsQN81f1zv6i8h4Xm8CW740UP+
/xsVtaLiskLniLBYrCzQ2ace2aRfiELleiMNPzo6wDPKsh4eZEjurItWFFuYsKwNp0CY7gYgXmc2
Urjt95Jdl1b/DzMz5ImmcgKSLimrWcOPrlytJZwGxa+BshMZpWmFd4pEfEy+mj+idsPOMHqkHHvQ
kw4Cz3zjBVyNgXhYxJeJU1VZl1iMkOhbMkKhNTvD4kUNtItjr7SUW9F6CHwl1WkHL2bWyIyi25TF
mSn1rvnJnzAK0sgXVK+OQiBUiJ+G6LMR1gin54O4O+C65vXWnLlVQTJhIa7tiT5k8rzTLARlhelH
LQ3Pb1tTmPo8GKCf3mAVM2eqfap/J6F5wno5beSMz3Ax/5zpmUxDCdOfx/enqw7Q/AGT9DU+I45q
qVl3Mn8BqPTsUL7vdMw1IXFPApuIbUCh9C/A8vajiaepcigM367I9XpudpwKc8patliJug1YlAMw
mBzcKq8HR8L0yb38egCwAPTLbzKzdLxU8r8FI1B0UzanEzOYA786mZVPfR4rt5izbhGWYzUm3Gw6
lHemVSA2WGXr8bZO1vKvcta3EWnY3XL6gaAx6T5TUXR5xQ97LvoOfhnZSiL//BNDZjfj03PMvY08
+8r6DM3DtM1p1wING9tZ4rM3z8b01E55fuDWBErG2yl4aJ37VWccXuP+xQHxW+9NCEOrN48tWw6c
SZaOtSSyemXXAygwo302ehFj1RqG7SJD8s9SFwn1P5rpwUA4KaxUZqbvHw3Bsf6kkwqRCc59vM2/
wkSIkwNhRdz+gQMNhsAE8cZ8kOnLK/DE+JoDpjj0uHzhaxziFrf/Rmvu5LpNv7Tupr4KvphvFDda
C0r9t/wpB/PuzmQcLGh3FUCe+ceIh+Ufjbf+rEmGpfV73RhxMzbpSo+I8/c/rjMOqORWsVi/gWEz
bYhZqk+7lZof4rhbsGHK422OvU45QO9ueB5NIs9FTF38UcZ9ms3DUBzKePsqheORFlifneoYWq8y
/6nO4b+FSA1w+Q4N+n/SyTMkyhFTNybMGZ9YySsGjD6sGbk8C9LxMOzGkZ3wZd9B5tcAB0sDjVHw
Z7T/TBDqw71VDk33NJ9h4anUgDEuWykinsV5tx5rvJitD9qD+jxJW9BfCzYTRGYSaSM+qAUoG5m/
6f8XjyPGGWmylWeDKTpC1xQ5xb2T1kRmQCYS5S3g43LxzUQyPADJZyvH5LFiL2Sme1ors7v2w3lg
aixcgQlCQGtOrM4FLm/1qFAYU9i85tAcELQA0WOJLtEEFUzetjcgXJxNhpjJGyDarzXAPiXdAkga
0pVmLItzIhDKCRDPwtc3fZE1VPj55wXPMHYYQLrO+/fNQH+wq30A6mhebr5d0JxJv1Mp+PfpA2lZ
dsEqH8ABnVZK7NTX46L2jWBF8KhCL72s7pjGGBK/Vi3evaf8ry2ub/HYSpwpGB6Fmaj+laNbQYIN
bKqjhigQ7c4NmIqI7oMnQRQ2hKkRV0Tzi8vl/W8HzUBeCwdkzjn93uuWq1xSWgIzFVvb6k4x3Jf/
qEHrO2OGDkpXltPbOS0g6gW52rTwK8n4Ds8AWUFZzQEDv6Un88lZbEPMEjECRnK1JWzHFmxQXk9F
vMyG/pc1gh+mOK9yS1+G3dZ8uQTgRXaKCS1v1hTwyGmptXgm+silgWTNU60MBvlwBgXNpVgFJgyO
kAoaHYZYriXFnsc4TKfZSu6BaKFnVF4FzkAuSbtfXtJ2z3ZoAcupi/DuPPRkO39jk2XirQMnCKX5
SS0nZ1sARHCM30735Eo3dhU1FSySs9Fv+UbS7l/yvlGbzkuYEk7kCmQa7T0fnXAlDplWmEgU/RdL
FCsasqYm6MLBH9i8AImzAX3DYezaxccBlD8riXSYp4/LYOFNzEOkDQ735BajH/pdpJD3NuE8Ng7X
vwiHKux+BFe9Fwwa/qJd6DIQCcA1WWx5mKyOBFHPg0PqfBTsz/e3ihcj+qEYBhJIUEmP8SGl3vxT
NgEAU8YNq7lhQLOze393+OVm6Tw46bo5iqtp2BMtyyxLhGYDdcZibmgesXvTpJzHDf8ttzwA/DH+
1z3lDxF8EWYQ5VHofKw3LlfS0DD3VekRDDDdsPlcNHsAy1vKZ+GJ35dM447d9D6P/5Vu/Zse5cwm
6yq4VQ1N5G0QdxQo6BP6368bMvxuBmzyupt7VqrouxY2SkX6fOJaECLhp8YPDbd8EvYBbqzeQ5qC
dqn8KG5wInpk0sD3EOI1Lt4rer/EraAZQQml5rgAm22PdIkg1xnXsc5gd2YuI/yfznDUX8ec9GcM
iFhR8I0Hd8MdJSJT5zxY6ILZiU2iAUEt8hWTZ5C0W9f06J0YtLv5D+uukTqGfRrSK2BdDKdoCD2T
YB4sDarVHHIbsi/fLd2A3Xp0lONZ5r4jPwiOjuHyykafrNO49kJ9DWs6t+WfmEvSzb6DfTGPbWvm
79fqkaAr/hV0v3jABWcikpETS74vD1APMoNEZGbszv9/TdID5l+RThGqG2JYZdYs6vG1LisnhdkG
UhJ80OuUUWpA76DUYsLWO/yYwJXYjRenBbIZrv/FbOBV+3Qp43E18DbCwTGtdCdYC188PNMj/EPM
RDOYddm89uIVh7Pw9/5ZCHDjGWBsc+yPK1wQ2MM4WxpmLj440TUvY029zqZb9cEbBx9AhTVqnsGR
8Ea+Dwi9qUyXUsCiYWdA4LykLLGAu++Dww85iYTW2qR/U3Ow9rSh+iMD5mOVHcIutnL9yc+jAygR
7Z6fk/UiQr6v+ne6F9QNBnaWK56Q7hSKLpJQMOLwriz9hTOT42yXfzKt7G4QJdnWFy+vOdcGXB8S
iW9zCxACMaMAeuBFSO+UFPAvBgwCbOz5/GY9BmuiaI3iANwOUHJe27djKt/58FAzVgkeRQU66Dml
sPSUT1NxyvdGu81TRhYErxO/2In9Mi2pcKgxurlpchkhd7QOfo1ho2I1J9jKMx8gPCXjoPovWtsd
+IToGP0/WgDxKQDqjT2w80aDX0k0EOe7kCIQ3g3RXpjFqba4K9dZsTJDlvE2iDHRDmwcO3QkLbcT
HCB4ebOTye0xEyWkYhekfG6Snh5go5pfUvkYLaIR0Nbfu+mIqAzhRES9POc86uUDPLN2wyiaK3vh
WqE5kqkooQAm8a2f5/wer0MknOv3R0TQbId8y5oMRh7JnG1Da0aGDeI1YdvEK7bpwKtoNfm5xmOx
RcAnmAeDGRtDry9jXWRW2Z4TJsFbySRZ6DqkSGy2rchKhXF6NacLIL9LYl5TyNLJ7FloFq2HHDHj
jDKc8XYt17h0JONn2rYaERk+DHkDOQDju52QPV9bkTpltHqLlCSkr69mVcOdyxz+vihmiOsEDTOj
Fb+6hbrjqe19VgiLB3DGwnCAFzFk5RyWf/UQPxPtHHta0QPJ3HuleeKsGstVJ3+wpuAtIg51yR2L
lANT4U1T/FRZZd0vgUjgPOjlcXHJ0yYCqb0skai5tbyRGXYf6DB+weyp9Xpkbpbe1NpBy9jYxTUR
3fCzoem5KQwGbwtYs/K3TNDBa5dcMoBmjEXUTfxVoJdyBX4X4VqIrvjqE+VLAgNfbhYAeBGk2zi3
8p//FTrMubuNzmtxUj21xpDs1eN7qd0R8hnxJSy26QlG05ivmJqJ9y6CJNttqtfB6J9qCFxh1Qk3
ECc0/gsfxACs7mRNMNBHBadVQomDeMIySDTJCJkpfkWTZQH7HXHPfaBbDfiOPfZ+EZpNK3jZSdQu
Chl4gY+cFJknZe5ieJj7/MJGD9aTM/kji5Ax9Raif4CFrLw+AmYHrfNmYg1Z+R5Cm3j74MIhKH7D
DmBxlnkSUCtsCdB/uvPixO9IPI//JpKNkd99TBNdd4UsovYHg86GwuBqCtaYrjIvhMU5k/Rq632T
IjfwefQW5L7x+APwYFD00pktE5cyum/dZ9+c+kxBOfCwvTMEmdBXWjMFMjq0z5g6ba2heQEwHTHO
JCYiBdqwFPhzkSb/JtMP527xpKvdR0AR9mL8UFg0v710Pf5VF4LpGb+kXs9kW7ZlKgQttatLDY7j
obTn3KdFRbrTeIgkcf4MggtKhIqNox432VJmpLIdZajr3MHUVqivnGFeN0ku6xm7V/0AJeHOgDYZ
MZZaWPEcvGYvVjUrUt7nJSaDY8HTioIWu1VDxGOwIpZkzbHCnLNdQYtdcNunXJvEWkviEpyJp+se
I4SeD5N4ArYbvPW7b9n0VNao6p5JVSd7RmKvTEct19eGs3axrGhTWIXckcRgs2P0wJCCbXjxAW4b
sACPQQgQE/9scgxWDDMWqAdkd/quhA3GPdh+mLeVzuuKNf5TY1xh0BwCP58jKde5sN5BjRuOJmcH
jmZjJWUEZPrsjpgWusE6jU/DZTBB9Z8ibTW0GwXW1zE6YFs95a/TC5/tERXQaCex22teSv9t6taw
QBYWeBCGhP2rIfGBSQl1kKP5fecISOjMcJv1Tlej1d8MDHGT1ue5tPXy8Fb5vCLgLwzR+acG7r6Z
7lXphDzyuwZMtMjgGlnmbDwKvBIB/2bKdtc6WkvQkxj5WcGT4cb7EyIhEoNg22FvOrZozAeS4pka
EAbN4IXBhgVxj2pv4YCNYyazLHcR2bwqJRa2cf9qsrMTzovoziUj9mhcebQ715+8+k9AaVNSGDDg
7vYJEDkuThpyuJpXKk8mVI48IGb5nLAWCB9B6ujQerJd/8cJp8HB+TYX3+Jt8plSRfVOMyj/lgvU
VzdYgYyijuaSHqixBqzj3wvVqlIrYfKNrM1DWAXfeQ5Jx+OBtR1+3jie9AnnIdtL+GPp6n1qS3dg
rcY4WWWREOa28TUxlvfQ/FSbbEfIjJsY63BcKzc58N/9gXB1ns2UEGMUIuxqw5HxlQHv57HgJBE4
B4iKwzfEODcjCFfXcW53OsShXZLke1Hi1GJwtx1qZsfKb71YR8I6RspQmYewuCc8FPX7GKYz419z
YBtJIJUOqXSmUzLVbQtCdsGNAbIIfGpKcJlTjjehKpZC5uJkVxar4MVERqAHp36Kh7m+FUd6OMXS
xWMvXKIAAY3PKgdheks8tC3+MZqUtzqFXaL9vaqDxHKvpkWwqxH1Eu+oBoFE/KyLPxNyd7Duqbek
A+CHuL+RaZjod+20AJaF38pL8emAv+AccNrinBI09nqaxlXutwXqFhZ/XFptuZlG/mS4vdIRgRpK
DpsvLphfYuKBt4TBO6AjwdrAVbVPgXUQ9aSuVZ0dEmom6K/YBoWLSB7WvwHkN723tPSv3YafOh/P
7RO/1mKNXQmQbn4W7hPc8wr+Ixonq4fHQRvVojKxeE9nki2ywelRyB6rh3/kqBYpA0Syu+ez48Vz
L2BqghMFA/2EVyGOLgqDw/6vZvT+YtgWRGvwtsVry8cuqVtFvSaxI+XPBSEOfK2vAb+UQvKTxU5n
os4iYnmbkXAUrfrqN8JRP44lZQgPFSN/GccsDyiLXgCO8SZLgJ7wVIpWVe/M7jFtqX+0Ncr0Tj0b
5bfIrGpcgnDFNztIHyA6WWe9QW3Es6oMowTm4DPLiEW7Lc8aa/Ocw7r3RsTUhfB85Tzm3cbcczCF
Kzy9nXgb2E3AaFVXHK8Lflq8AychtSSgbisBFUJxGOAk8YAvGXpGv8Ly9SwENKEMhh2s5Ey1JPxn
T//lak/taU72cGHu4KIOJcgDh5CMLtnqyJ1qXK1nZ8FSAjaqAV2d2VPBYpTmg6zCcovHP8XvhVDe
ZlDF9FITltK2AqtI7Qs3y9j2sYdFBB9+uJMmzu1tgaq7PbWJXUHuIDUSYxsSRWsoLXnVH6kHKlS5
H/y1MApFh91bjAfKxTRba3sW6qts2nMNV850kgYHLlKLHWmE0BkAn7YzRER87Jfxs0tB9BPapzl9
eCBbiNnR/7g35e89zoaTHkXHSjqbJgX3Xc03SLaTL9gSgbhP5LVEm8T3ZZC/xmp+9Ae+zcjle6kP
KQEkrNnUXdS5Iid2UV0Wsj2sNWM1jheCawzjIEwnMb5Fe6Xy6/jLrH+KHLPqvp7Tm6qVN5I9uQyf
7Gms6S//JMhqoXgUmnXNT8cuxyGRJ6KHphxlzDCv+zEuY3TJlhE3W4rhEjjlMtM+QQ2T4VSt4kuf
Q8VeZYduPLFMINmmvkgD/kss8d6aL6UR9rVN1FPdsavi54gcFQ5LCp17VzOiX7i0ygw2evoV2lcG
TxIe2k3VOXnvMblI1pFKHgxAOhWbaDaHUw03ynosTuZaHpCCfvKfsSa8sHeaMu0Kt8dIifgYQFv8
68qfesHCxg/jfTY8m2/C0LbyZzleOpJv6p/pTl/LgAl5g68z//1noivIbYr0WTrBEuk08AgEUFoP
LC6D74LjK1+rLUHknV0RvHhnLILdhXiQgQGNiKsBzbh6Y75MezXvvYt8yxxyYkOQbTKZicyPUT3H
gPsWd8P6LYC3Z2qZ5wHkZq8xCqbpTFseElja98xD75UtpH2MF0RVoixEaTrLy3pUxLQmRGV94bmU
W5B748Z6kR/x3oyPmBGHAfJFW9RIKvYy0GE8uAIQIGn0AgyEEobb0lwbZutp+a3iQjPFW/Ves7dx
9bMS3w3wcgy5drg9y3n60zltugpnGjXmBe4B+dsoNiOqMZ+Tq5aoNE56tXt164qRMgoxDfa8xcM/
TlZtoCR4odFCNv3v/dbJDBOX+nf794aXASatwAd1HPJdhtGc82BxYEAf/ikCViNORNT3LQTBcvCG
3yl2yvo3N7CysKCyMcgPv+b0K8aXescFbALE1K2Ys+Q9n6bUJ6val7+mFNjdy0dxlda7lCE/LkQR
wLD+MHATgcGqko9OQ528BA3AgZ6g/6EqqsiCO5CMidwBE7I0W6APKn3D1OhLGeKQyo8ZKSzDKidH
35hDZ0PT7yFYJ8HLNXzTqthfaqfJ+OglKDBurttbSOlSs50outnd1e/PLt4pYbgS06++Y7aAHRXF
+jGjVisF6GVLFWsMoUsTWQD1tTuP2sHsD3K7DbuVI6UgGnJn8eZ/axmk8i2NTskwgkKoTramilcw
ZTmbLOXMG8BSshQNZwDLeCxtLhOFh6IkH5wcOcLzaLPqXSefTHhV/BkNgzB+jpz80b2l22Q81tgd
yy0mm5aELZ5yczFuRo0KrCVe57vSsAyTI5003/xxIq0LB48wqP3JZb5i55IGFuhBtapp5378KBaY
C53kK9W+cTsTpzCIp3JuHGQrh2/E1Z5B5F5h1MCuFXenkoq1G50o+1fhh1BrmQvjHCG0Kqj26oBu
OV6ByOQtbP9yk7ntriruLdNCNTsq8WeORxUNVs4GNxxW08i/adKu+r+DlImFo7PfyNZ9tNFeEiWo
I/ZFj4nNvsEUMDLxeoNvlFx9z9akBIiE3EHBEIKPvh8HivRLwcivvWJZKO3hJDZ0tEsxououf5Gs
xtAgYwCkDPC1Q1avQ398WTGDiP1CdONyt+DOE7HDr1Npa6DgkFeUGQ1vKjXnp3kT3k5g/mKoNVDc
EoxHdVygKdnTICZ84NXyp3aB8JTsHIftC9HfnPpFHwc8Mu1PaunqHewkIq25M3BW46zAUgS8ECKz
Xf/kGyXf6oSRQrsLMqK8fA1cK4xN6yWufoItqgF4JYbNJZb2vgkF8A+zP393AYQz3pSCN2gnof17
lRdd5OmrLmnpo5bs3kcV3x95kzWKYEqSEkkKSQqi22Chqzbgf8uCGJyV1nFuHIMn4cPQT4M7DQ5N
FvjAwrgIuznOF537SvmhGmm/kns+Hgo+fqLGtNwFj9qHHrAi4bWLEKQE1xoLMEkf+NS/WEdL7ntP
wcHaUwx3FWcVzBjaJJ8uRj2XxT83iRxNXJHh3ttS9yhhI8wDdvRkzjhjrySKq05Ym8atHD4TLJ/y
NRN9vJ/AVXUyG9BWScaKza4Jj0C4wfvJ7WAluRhhcTbnPDhN3LmD8mvK2xDGzL2N/0FbkbRdv2uu
6L8yivD49dFEX6m8boW9qv7VX0qCMHyxSs+6+lvy0pSdBdDW6ov9e1G5QylbQnkNONBGtk4vSKAB
hc4Y0wkWnCIdaqoWHyNhiLxmlMqfo6VWV4PjouIWq9dicNSJyQxI9/gMULniptYYQuGTtU1oY4ds
uMX7fDqG2jIVLm3Oov4vZWr0gqupvtxa9E3uF3oZlTSGkc5EnOssvmc5+EpfH9BnmyyxhvGDtcYA
RsKDkF0SKGLgFNRIAnbkiY2qQJ1Xqcuxovs4VJjK/81i0cg8l60LWDbTT/kq/3s5xEtscQyGP+9v
QJHcBNlG/dURB6+r8I9d+RFxc3/KcXFI8THmGBoYJd9Qz6UuewfMg/1I5qCd/bzeQGNvqAHNBL7j
68rgc+YCngbW9AxwW15Xlasi6Q46CKdqVWfXHFJo/PXydAxP8X0Bp5+AmqU8f7swZNWXJf8g6qzJ
yIXc39uqQuniGA0zreYM7SRYEUMUhOxCkLSHB33coCPDtPJenNLwpExcYsZSEO8y3KXwbQ9M/So/
rx7VdJR/4ukgtCvicZPu0WlOMQM1/DozYWgjOQ/2oujzWHfGrW+/5oeTUWlwR+rnhCQC+LLLWu5V
PZr4JgzuO8HhXAHX+mAzjvYXatawLX5VlYhKYwcQXss/SHRNJQ94mMESyV5Y4T48m5s3qRi0EOGX
8Vl6lT0gKhVP2dlYN/60BZ/g6W66bpbvLYLBXeAZW47Ig2EPH0C/NiXWdEbfsse80xbFvcwvEAe3
r2neVGxqcoVpaUNgP+dM82TkrtnYuZiw2OWrJwnETgSCWqEkQGK17O+cQBpt8Lxc3jKUqMbfGDvj
pVeYcbIZdChdbSaLNkWmtbikZMWe69o25jibe8MqEn5Geh1jAg67FU8r1tAASFBI2uljDO32mT3o
ZEe3uhsmOh+C9Ja4LDXXWDpFuDNf8yUIH3rGzHHfs5DpTyMewK2q7qgd1Gl5bKG1243kEtOZY1Bh
JzMvaum8bJ59Wjh9FmOhBH+y1Omd8q43DqIjSUezuNSewh9AlFBANm+3u8ZYJgunZsaAXHB0FWOF
AhMcxJT5wdEY7CEBZ7FVK19i2v8gJSNB4qlaLP7Vn3moM/4r70nPePH4QnHM2m5peq+d7CgHeLFg
ZRFEXbmZQgsR/LJgpbK0iSbrl/9YsCLXXpwliQrz1MDgR+ED6c3KTk0DJxtfod34xklRwSYEDgnf
37rGg/uPDcz5zSAwqpB+WCMDqW/jyVsZ0mol7vARB795sU5Dn1le+RkAJTjSMBV8KVSV0KzUTcQx
gUs3lZ8QBzRmzqDkl8RB/D8Pv9vK55ul416/Zhsi8CDpgUrgH3DXPiEh7c0LICyk7aatrfrvyoCk
4OAlyi9MhvBZ5uGxEQ6V8aO6IfKmxim1jexGgPdcUlZE9dIiZmy+QTO1IXNRO+j88HPaDN8ImPiI
MS+Yf2r3q9gM7KCsWtxWh6LwwuqM3at+M92wTG2Ngo0+Nb4F7nHho1hFlFzWD/hYE55lhpeNx9j4
Ju94/Og8k5ERLgUzqO/YUZyjWJ6z5LsVL5SjBcpUxO6zNnvDfcZZuaGLrbMWmOBRYla1rTyzWI3t
DoxBbrjJ93Dyl8MGZl2PP1AmCwjE4V7C0dfVG+C/+D4TsvUg9AOgCGzpmyqcSThjDoZv02ZqNvCp
CAKoWZBSiUOTWiM3X0mIup1sP11N+tIHiyUqQ31Drg3JGAd904PuQzKErZ+7mLL/Lmc3hE3v6Qno
DAjXbqh2OIqBviFDrKQfMaYRpJMHSiPCxJD2ZAheBRRxBVeqUwl4gt3OT7JbIFB6GhjDskPP5xP+
n5E8qP+I95DUmwocpEMyxsydUgEV6hqoQGg65fr1o0heikRLn4VaZsz3p6AZCdCwr7HiqfwYfOKL
iEfAZx4i22Z6SE/yR/vHkof3cP5I1ohhciIBMTmnnG/Bo7nwCE/4DNrM4/nhZg+pBPG08YTCDEJp
wsdeKFsFdTRMgf7MFJIvPvzH0ZktJ45lUfSLFKF5eDVIIGYwxsCLAtuJ5nnW19dSRXRFd2V0ZtpG
uvcMe69d0WyzE6XZa3dsEC588fyZiFEC8TO9yHS7fI0iMurIIZGkrRhn4eGedk2JlhTyqOFE9T6t
/nkY1sDLi8epJC7YDpi6aT2FybIyjmm6Hct3z7hCGL+5LgYSsieifBgrxqyqC5J8PuILF0CH1JGP
CKcJqiUW1K41U1n0bUVMDsKDc9ZqH8avpjJmAqAq9PZQXvOXQrysxs8EAPY97F4Rp2Y9ZR9EXXDs
0gpZKBy9l/UJJGNEHNWaXLWStfZpQhQIS/mb6iJWtEUxHnqbojNlHuSQVSEa2NUvVV0dGlDuJrNj
HRdAuS6apVcP9F70aZKdh/2HIcxzZWc2XHrYs8JHHF8bc2Z/08/lCEnwZSodVUi3moC4hnbfY9Kk
pWHeuJPQ1y1JEriT/+x/EmcWYGNj1kyiEXS0j2jEas6wqrgHCLEi641hVrhqJwOtjL9BO6D6jww+
IOcBwRn8Iu9/R/u7NzReW6aVrPXB13THMDjlTDqVe9TvTPPZNU8Njyg0iPBfryAyPOcwJbECRvsO
kmq3bfXjZNr435oGK+QbH2MkbjFHMX/BFYtxFphBqawL0IGEfGdfpnKMwhsmV/CDlUSk04ohcXX1
OC7RG+C6IbJSeVnqijc9YP+tfBafMbBPZPuHqjp2+itpPyfyIiI0qPTKjKytZj1cfciRxJ+eFXUR
kFuDz8QE0Rc+ZWMndpC63ApbKpA6zgrm53yZss9E5BQRug4nlc9Ky5ZVyWPuO3pxMOHSc+GLII8e
Afh2wBjpYgz2bGPZichzeNCSUdytQT0q7Cym7j2oDQblGGY3YXExWK2aJ8bowzUGjJmhhC0qIJKU
lKYFkvWjb4iURDOJfs8DRSzannwfCoRUOyD1jYJQil8HvVzQXTYfieJqMjMVHPcuUMmKYUx30OGb
ZgvlCcGo3IUh0djbtl4rPN9taMvWESfoHb7TJF3pPwa0GRKjp+43xr7e/nlUHPE/Ro0p7A4i/STV
BWSr1d9WAvKGTo/UxgG3Lu7KwHJ0BWdd58bFbkBfUhTz2VquButc++Xa04hKfI7hZ0Pf38f/EJAa
rAYP1yy5yrOXCCY8/EqWYKp6lhnQJxr+bosiXzhG0asv2OtwCBfNOhlBWdeyW1NfFMXDiIsFRwWg
MgYvPR6vFk2UZfxmiQi0mFmzoL87Q+djnRFxz6ndKKTRCAEVidHvBLhY6EN9+G/UUvOip+tJ5DF5
9G/zfT1whMEX9T5IXUCwWVrfWvijyuuE0MVZcyc4S+xa0ophGoag7IpstjrBl+DsoM1kA2srv1aw
KvxDynggZX3Ho/4hgHfco7NE2GTQbEcuaUBUlbZS26yw6pbh20LFpuvj07YTxpJUeo62gwmMA4Mk
OHHlw93tIe6n/5Tc9sGP14A1WGMCXAYiqh1TVsM6m/zeFklZBHPX2iPrtXQRN/N6l1Ffu7sV2htC
T8SiBElQEn/5/tmc9zhMD+i2CILhVMkBMZV7nUF4xzBXM+EcoV2s7TQGmYTgHoEfaMRhGzLsHN9U
MvvWNpGJePkpxlPTl7OfjlSbdCYedQ75PmyYbyMi+MbGJYFUvM4P6jCrICgYt/0b4KaY/w28BeYP
P62G8aBA42RyJXaoH3WGz4ZPOTXHMqiMUAFdjAPh24zCKzJ6qD5zuhO0oRCgMocUlpB4iJSGXJWS
RZlxDYCvomfsKUaBij8TZVVW1yj7VFGOY1TQbMaWk7GtjEP+2SLcxKVBMKiarfnaRYmUJMptFgDg
URiO/i+GZQ3efzBuGqIZKyPz8MvrWZW3n3NcFN4RwM4zV4WQg0MrLnpkuskn/ig/20Z4vfFg9Keu
xwu1kMRDd42831pc07BGCqRObhnVPDSjUwzbKGw/xmRDzpKezGsPn/mpQL6PNWLD0nu7Tv80z0GB
LW5L8hfG/leTqBZw65Kgqz2F/uodEAz1xjNMrxYnqUwhDz7s/zHVNCwGAgkIPtJOpKfjlfbSdRNh
GF6FyV4elwZKN9t/J66PXLio1tXOGUiMXxi45MEXD6mFyuXb6m8e7IZv2T9SfHA+M7phaUQrkbZL
GT0KXUQ/kGrx6rKzFF9G8iCOsXgc821HTAuOEWzsMPyOBlUbKunU6Rk77YkgG1YJfxOJBoZdlOTG
LUAYA4tGh0F4qca2acVvgZg71Eux+0lb9kGHRtl15ZXWvuPCjr/LdhdCtZPPLdM4FUYpatau4Er0
9hP1gDRBQccQJd29EDhr/Rm0nwlShXUDtoNHtnaNe8TnRSc6MgRggMf72ed/tMaiHJ91eE8tAkrI
e3kJnlolQcyf50CStkkQuQgFSjY+vIHlBnfABeGhKmMwisDIMvxV0+QWMN3XLW1TItLlUbFcPz6K
NS6TEPQbzruJPZMsoXGxO39u6+mYeltFlVAMD3XbxH/DPrGRsiE3lax7w+5AJpTTLsny0kny7vm9
CAsiYec1q9Cg5uMdDcpDyOLCQomB2YwZ/Ur+nykrEFE7W5moPZZIMiXrPQ4XNTgm3C3ZK0KWtA1B
ZMgtQSznKJJnAa5wQvRF3DpRrnjzTDA+3xLfWkdRoyZ7SBBEr4vRFaO9xS8JUGe7Pd7x6l/NOGtf
Mc224pNfwr0FYODlvEnVpoHaZspLSXymLCLNrwzoh12NawOPT+n6SDW8F9TQEkXSPuHdr9kwzPCj
3LgwjhXyQyStiIMkvh5yR8jGo0CiJ7wneS5LCHuDBcNywW8/W+Rg5pKRMGEfwN/7rwRZH4UPl+cK
fBQdo7BsQOpYN6LbKuI7MJ+U5SdFjDJuiBsLPkheJVvGvw3GWrNga2zoK4ylgLqFmoFj9Wk4DQUt
YjvO9XHLWjkWbcIf0Rm31sGy9gK1Eh9mRo96Ml9l+UJgwjZdILKSIcxkY9hiLNnus2X/5JDImMOp
HLC18+QZ0LgnL0a6J+GpcCbtWP6biPFht1GSPEXIwVEervp09mvyuycnZ10+qAGbHQRW5cGsHINm
R0NIPBe6JgMrL5CJNgMvpM54GR5H8Y1mAFojsInJ5kkcAT+hGr9IlstbW8cbna+L9knX0DWHwGI8
fuWG1sYTVxHfT74vsVlEyyZwWHP23k1ksJqV6xS7vvScxEN1UhxdehYcgyoW15HX1qHEEqKHNJx6
f7YsfbFkTlDsFMC/EGPwbQd/hulSjgnJE5lXHm88xWF4ydRHbmFHZTYjPKXG5MewyQ43AgsN6YvV
4iVARPfRGfvMUfQb+2QSdLnzFQTs6T9+m8IUCXt/8GiEhy4R1QQw6tX37oTFGSR09kirO7NiAVG5
0d8m9CGSAjUmfFfoUww+qVmIIrJhLztyr50YSq88XpPKXGTmV0SPBjAvBg8xzQpd4wfD0l3HhOYY
5CEB4rJH9XvAzx+efEp5jKPSItC2HfMFqFniZJsa8752XA4pPN87g97IP0UkaCfaHxt4Y3on0SMX
borBxEfZ5zJtmIyS/NEY3LTBcv7oTYz4uG2l6eTJZJMyTov/WD6zb4r9u2pxq+5V7Og8cUhcavTk
XwTppN+jydJRF91EW/vMhwYSEAVhS3yX8vOhNdtCQYO9M+ub3v7wRKkxGjnkc1DXmSjKeLAvobhl
iVQHJ4tUOL9yNZW1MBxUArdnb1N9VRD9M31C3IPcItZ/Yza6BLnhn2MH0fq//XiqGxapmrhoHwLS
YLIZkATq3bLEYIHHpoLC81Tia0uWD5JNHMNUL6WKFvXIBBtzj45Flgs/ukRwIuh/kEH68IzF2ok8
V002GivmfF5pE5dIKNGLRl0U9+QhT9YGYykwtGSOUuXeh6x0h19dhn+Dtu7ICmsX0MeAjxA0Oedl
E62JCJ9Ywr1cYKEkd4v8V/iZGZtYNAe4ChBNDfyvCbkhhROlV8ZXFwivvqy3rS2+LYCWg8KbyoMi
6J0ND5qakwMuoESb1TbfVXfmTWc2iytSB+FaIFIoAYShBmltEhXKj2W8VUqbz3qbdpQg8vcwXHys
hS1KzAVRbBVEB9ZK6UUBd1iIPyJ2mso8B8Wy09JLATZSbGqY+1jA+mJ1DLJ9C6I28R4ZlE9WD8Wn
pa49urVviyiFhdjcyVOScHacYViTU0pq+PJXXZJxAjceDbxLAdv88FBgfBFxkiyYJdW8W4yBeOcs
EtKAmPMBGFhEvF3Wfg9qYtP5qwwhZLr/VsTdtxaAomgU+h7vZsnL3ncMqQkjWLbY+BVqe580lYmS
voKHIOvATruzgc1DG535P1O0p9BMKDr4L5MRXBM/i5S8btojvzunRGJ434iR7Aa8mzUrJ+h0g/9J
ypy65ZobjKnhbDg+CxZ+uH0Z+o5QEJLkqS4iyoyAY2PhfxelwaEEoBPRdJsfzPTjrJfcKby8BVRd
pgQC7nDrT3zqygrwpYlekm5ckP4MVOeYOFkkUEFTbJC1OY3ZIjG87xGGnoUy0UDchgPdMJNHpDJb
fwea3Wg6N8qo7CjhKyIdRaBHgnyT+dcB1VXP3DGLcNNG7b6ffFcUTjVDkLjY/n/+rQqFPSdvYt/x
wzTueXGYqa1zcBiTf1Pc17AiQpJHCMvGS0NhpDHL2rTEK5suGcU6ExN9xd2GNOEZtqD96ltwwvso
43Qc0dI1toSUMfGOY/JNgjlmOJ7mkRUSxknSqDUX8VQVvsrkU2Cfy9+dHlgy+Yw5WAwsq3bxk2Zb
znqAyhCo619qujD/CysH2mjwNz8iSWMrxtpTHgykao81I1k8A1+lKyHsRN+AiomAPIwVV6/YtsJ3
ca2mb+4167O51zheMHf/vzeI8+1+HmjzgP/hjqzZAolL0bq5zD19mNLMY8NLV53lNwnsSXXmnmct
kgzfhStuNCx3xRLLxS2Yp+/pieiayXTBl4TKOfrjLNmRs61C3kq2ylrdeNnBRGIJF3ej+SeBmA+w
8eZSv127Y0wzXQO88Kaj4v1Al4IhbGwL/R/Z38ykTLfNt9UjKTZz9DozTXHNFmVk0gUinnlAiH4H
k9CWf9C1H+Z43bO4N0l3YcQ5bIdq7U+uQsgC4WB3b0V3nqDjJOovdBIfJ2zKVpLC1UFhv6P7IwcC
Ob6vXgV5KeBd/JDaQ5S5rJzw59MpLhiJ52d/VayRIIagi5yCi9qEaah/0zsVRxZ7csVXCcbuZATQ
st2B6+XbgBrEGjKeFVtj8leX7wLCWI774xM7p14xr7O7ykXDpSbrJH/wiSGflLxVV9poiOlBYQMt
5zb3rKy9lYMrkydBTElFouxzcQ8hLoLPGbls/WjYC5/7fYkDi0UFo9Vwdt1+YE9mg88Yfe5uFXE5
4NDgrI6Pqk3fqr5JbJ/uGnzDdSlfJc468cjh61Mw7OIzIU/NseeVAMges/px0ouRHyEN91/lyihs
1s5FcDBQavxm7QrTuZYdsUtmA/Y0YuyPwVf+LVrLObxcZ1UNWjTYo1eDTRCvC/ld7ahK6Lv5aerI
jopluAkYfqLiWDBAOZSAb4Hn+rMrPAdntST4ql7GbKEAUVeuelafxa9YbTtsTdikBkgxq/ES06tz
m7P60pwJnuqJvQa3k7bjjclIjV5p3moehrg83RLJQIwdGarReSDIgM+BSsrLTlV55fZi+MxnwsjG
X/kX5NEr8WU4dExJsc6JhXI5y7Aj13O8UbJqdrz8BjiLimxqBm70iJGTYWSjCqrusoGHtmRIe+dP
TNnMmWtcvQofJ4Kl0s7qlQU1plowObsy3GfStCQaVtkUu8CtR95k9qvWuprTgLt5gV39jYfgQTMp
ouhn4AVVizgYvT2a4SLd4w1N8LmSpL7N6EfIQIqHj711l7NVEe/o/BR8d02LObLDmhN/RsotCXcV
0IYBEYW5Rn2GVeWsXTVXlL/q4dhvtuMm4PkLVkyzwMnNd7pM2KY9whN+4fyP94249DtwyPa1Fm32
TYK1IrgjJylpzcOp+PgtN3V+k/f1D207NDKKrYf3T/kYfhmc4HJkxmhA0UPazgzAkRfeyodIHbKG
B9DxqTfhQqrWMDsE86UT4ExFV7o987LUhsA1HYfxAAzRPwJ05odFqBAqkIS9Hkc7ssWGKp+JCXm3
cwlR3+p8hf2F8FRGMPE/BBNsOf/if+U+8RzhMuZfgmRr23h0c//a/SUU+jbfINTnwrw0V4oOwR7q
ff8liUuiuC7dJvn4adaShMAG/RFbaVDLQNvZgpEyxqKvuON+MiDl80N/TD+o/7egYwD8EQz8Rh43
OGoBgMOejvEFQz3Xu874fKF5p4qmlonIE12EojFx2MbpmptLuCMY7mfLuQLYB9+PXYGkIpuB4RuX
TOd4FtByVLd7eWWmq7vgAJPVn6WdvpjnTj4hpza7Fm8DcpppWvDZMbEZj70EZZyWgEdnjlicrwbm
jOo6LBzOYBYb2PPr6o+JG9eapuJ3P1qkuqt8pTPWdhmcCHtlZcq7EVlf0fRd7dLXgAzDcEf9SkQA
z052Ye6LMrTfZGx0B6yXqJd2+cAsbGXIuwL1EIc6iCvMX0yp0GR0y145zyvz6cRHUNXcLwafcLVW
zK8Qpre+9rxvK78Og/NHzBbx0R+Wq2YbIBt0r2J9yi/FHOFV71GIlcKlE5nC0Kvh5yKoJD+kB/V/
qQMXMn/LPG1bmkD41u54iGgkeIIYyVzj8sR6Q1nn/9DUYfYAL/7oGQwUbEmh9pypqQFNLCFixsoK
GV0UOzNTRnOsHvbaAmkZW8Y3yvXP2ahVrMsLPBpOZ+PCeNx8Tr8EVTJuxco1rby3D1zHFicXNHmX
XmCJ66TPbegFOQFjDMwTVLWDtQ0cxkYv/aVYTvWHYrrg1TlnfN0IExvbF+dIOVpftHM1bELOZWFH
HtJwRFYcm/+jLXjUhnV1RAxQ/iPEWPpfuEpUI98kdozsiDRBf0wyCRy6zYABhO5Sg08D6H5F1IXV
vQSinMBiLQvrQajXDU2vau5mvShNXWjnC8eCbIIrSAoO4bisqQdZumeUOKe+eA8EXJWPRgHXmK90
4mMAPBgbgl+IkRF3fH9MU4m3KQHOfmjGB7chEv/u07AWxU8+LFJrR+FvGAqn0kY0lxGqn3welTPA
7meF+qclnoz4KREeEKw69u6NSyue0inyCSfEJcj6tsMe4tJuWf0yMPAL/rWDzc8n4avMkVE6DNek
+cB0CNh9+jbMemUdOCAlIKK3z2YX4l6/acEOXE69xtUXAxwfluIMeNHfng5yoXbp3FKgJ/bUuMgr
SUvEfbJFQ89Um11IIBzp5wZiw2vSj185vgOmfRYIuJQ1OeeJUl1F5Vy4wJyVa+YdqbwthE75VqrI
E8uPBbdPx7L7dwp55pl7BKztsSjUdGCBhCCpR2RhLHUEVqZ8jSwe24r3F24Hc0hfF/lpIOoHRDfX
EauoXYUT9wpHw2jLPbb9HqpAQuQYf81s+mrRtTfMMImoVIKX3i8Ntv16sajuPKAlwag8eEG596xP
8nym4sFxMGmXxvjRcCfynSWYoWBdT2jgrRX1qQ2z0vhouIoZtPwapHy6oTKu+vlpqB5MP5iej8UW
mTkTjTZ2q1klhXuGtIYdcCDmz3zVXKpFCy2DOXK9KWuHOefLUv5M6SqPR4g97HtZlS34QaeXWcMh
MPVI33px06y9Fu2CycFixE0SAI2iptQcXh0BReRA8FIwVwq0FlQVIr0ZvUBtsxeVx+eAZd7ajyOj
5+grnbMy9T/krV0HzRDAB0TPG4cayxYQCVjdKY5gvr/VlchBnWb/KN/mE7NtFzI/6s2TCblyTmtH
H76q+o6HYrgH04Hmm4KVNOriFk5uV6Pg2KsriZ1+H3+iC6vLnylmotrsTeVJm1YV+8ncDwCBrY+G
mZUUmJAcdZBH7H0oeFnxRCqxcNYrLn4F9TfXt2J+U7O/qZE+xPhTrHdRcR3FRxTtCumfov/Ub+Az
A8bI9iV5wk4umi8dRh6iVRFzQEBBLqdvOCI50nf0MpOFUPmWA8auARSjrueT4w2u+u2AC6bkM+LJ
knj2Bn/VMrxj3T6o/zjUFF7R+zBsG/2SMMyD+dR7h5qK/TfjeonxexRu0zIeQX6l/ZrZP+Gzx1rD
l5FSRt1HBpgSs+w4Qgqq/k7eJkyXbKn0ZpeTPu4j9/BRscQvjxUBarouAzVRskKnE2xyZAnJ58is
LXKp2/jSMwZc3ENdyigKQBpQ+uDS85wrvw2fwcjgs2nXcyO6NHGsUKWwvjEiuPrxOvfP/DFsH1P2
DN7wDKNvL9t2xHLIxI5ShWmAkT8M2BDjOae4lY5MCisawcn/GcTDxGy8mZ87zfhp+Apj2lR6yzJ9
Z8ofVQTnvJQ9ovLc9IVtoiiTjU+a8yV10keALreQgKxVmISzN7wk0xAXT/RlsxGlv4CJoHRUdgy8
8RABF1Nceo4IMLZxbANUdTWYPvolJO8Y7/f1Kjj+UhLUTLjjfUmKUfzumHoiW2DrDfKZ8g9NA5mV
PllxUrWCT+X/C3VYgssGu32Gpg4QobK3gOOcFMAOY/rNfr7+tVg9eu0ln2ypqVdh1C19bDI8K4FI
vuyoz5VcOqK9GakLwax+jSNfsgHTtyM1bo1iEyNhSvgaSaGENqzDLZZDOi6yfRkEmfuwWOErC+aN
6UFvLyK7WZ1DHkHGaC0m65e/uyavMaRYz9kd+ei7GXClAJuR5w9eemisPXVwZQttuUB9qeyLmhiW
Yp8CYQtwEJ/rYBGiJA+wUw8iQ83sGLF0I6LDZbzWh9/e5EbSKTrxUU/AZPxacUwcpxGkBImYQN87
7X0aGHCSgwyOBBq4pGKT+dKQJLRMm3RghT1rFvRTOjJqEGaoChnKIQMX7r3sCh7a7mbDrrKdjlCj
Mlm3YfeMT1IAgHdQGUn51ahApUNz21KCK9LOYpCZsWXz8pvh+euCjaSlYhDITnrDCPMFhEdwRLzZ
SAfTfyNWyjpyMU/tiBTQfgVWTFL4Jdc7mRDQFkNpt0zwZHRcDPa0MxymdCJMaK4zzoVuEUoVYcQr
ceNN+65ad07KgpRphcX2y+O78XiwwQA1JUUgZTXpbzSQ9xRtKtjREMVTMJ00bDkl+9xDK8C68W2V
NprGUbGOUv+p/TYMvcrqxiBioj2DG0hKDdsEA/IR5E/xyPerjytJXdAZS4ykLH+05yw7rudmJzCI
NAE13bLpkBXgfL8y+oXJGe7x5IKCp0Dkz5LKpRgw5Xmp1kFCfDMwrYpwUKq01OyjjCx32tstxJxA
Hg4JeXpQozWeUfMrup8puFS0Wjy2HxMhNzBPmK+3iNGCBd9aTwJVS+iDZR7zd10jwbT2tV0V54KB
UYlgrCl5GXFqyxo29J4NTkVeIIAYmjeiNpQ8+TNEKgkZUSZmtnih69eEaUEk88KaxNq4uTQ3fpSX
ickP/BamP12xziiYUph34s7rf3oEHnRpd+Bx+QFJBuiofAtSygqhKYWLoS2Xyj0u3l3+kOUrKthw
+JJVVJ2UyVgvAWzRkdTkBVqrwP8pBEZxfGadgXqBcwsvgsbp39Efqdq9yR8DAhKlOovCJ1MfxT8A
k6wdplQ9C2nptwK6o21N8RHmBzAyjI9hb54y9Rd6mQLOP/zWljLFxbdSA9REtwekz2OAiMrC6jld
ZKiR6cqPP0Ng0L1WuR26sTryjiVapUGmgFSJZWmvg9jfGEvqkG2LZwCDubzh5VGTE7sOqsMYWrb2
Qwk+if8qqO9wYRDSkHOKjH9RoxU4RXsrhBBMFt/vQOqYzJPd8D1WsKM8Mt+0sdxq/ku0PhVgrC1X
o4yCKaY0zoJXb0B84B3gFm01LJcwwLKRBQOBx/ktRiFgIpVPmEsMvYJfjlafb2vg3+vUdzr+tiRx
uuIq+aiWsRMRmBVAWp4aazkzuUj2AVeGYEHU7qmBgQEIUjNn2I4Hjx13FniE6C3oNuRYZd97LfyZ
ZQP4Riw2FmccB3nGiz4oi1DHbNXjIYntHgtHBd+FdbPAXcGslm0e75MhSztYkJA7Gd9V5K2guK0o
4Iu8RjLzUSuGnVN0wCAbsPd03F6IoTGjE3CCFoMGqacALVCbw44bmGhXO4HyYQlvlQpUoEaPcXy3
aMqJqeffeECmA4MrHg2MCrMGjxHJoF2okWmSLf3oSRRrVlchvsWh4EWMYO/S8J3iwOqp6SBggvJT
OVmL7KsHZqyfC2YfI3e0rO8mWSZ0z8Btqy28hqSDT3VB4BQgcnKi6uon83JUxB8Tw5sx/VdRA+7l
+pDAr2Ezjx+hhPxksLh3tI9aWtXNj1poTEPfAs50JbzUFC6D+gaOx9orOokYA6hpymRTe6jwsPIk
nzJ4hgtJSXwG7BqV0lXI1GaZmvEUQ2JLsSKIZ+hqgrXpMY+gC4/pGlmp2ngDGk4jUz4XgPflcOIj
s/sCEl7Apc9pwUTjNTeJDHRDihFj1XK38EwWyF3XnYXjX/5F4Vx5m44UGcANLML7W7uy7oXlrfvQ
1U0Qloyk+YfDRqKwcFj/l9/juig/xp9ocGFgz3LAOZXtQwf6khLuC37vqLW2wB/d6Tsg0xUb4OaR
4ilVIpoe8oRCEQIDzAooirZvWshLltpf8+AUNAzmT21+qqzXfF5yJaKcoHdN7rx8WIKtLXZqoEcq
aGuguIL3hxSpAjXU19xz+RW061TfQeGLUriYjFsWoNiLDsawIhOuj7ADf/Ttl8TItKLOGgPcQlea
C53D2hpPQ3k3crxlGyOCpGZtcpZeA7DeAMUUPygUPrF0HbLj0H1T4Rkyo0VNcAyv2YeytZZavN97
OfqGgMcIBI/zVOwbWAlpHSPPuZt8zIMMv1l6k4qMAGgXePuW16fhMu1Akyu0vmwZUP5/KghI/++k
2GshGzP12dVDD8GUU59CB4Gtmk6MaJjCS6vKWMuRtQg5FgRaIHE1phjZ7lqx79jSByzgBOmWCjhl
uBMNNkIMsWuJHhP8a7GIWfmx17PnmLSSB7qL8XWwK6BsL1uaM5rkadh6QUVqCfQu3J/lXF/4G43i
bm7/pGbTLb0R2+ChJtU0BNRTK9eCVQTR6fTmCQrc4Uun82GiEhun/IwwNlWilUYzXLnJqZRB16ww
pxfseU0TD+QqhWyY6H+Bd/SVM6eBadDpctTVb+OTTAPQPo2NCmYJCHQbO+VPQseL+ZOxcwgBQEfK
q6AnDS9FeGkZwDD+08u3D2WyuKVcaeXf0K5y4VulU2CNIoL0jCpcRNQq/rKiK7GoV1YTHSLwSLZS
eEH4uuS3yQvtia4WYPxj3OfzPWHx5tRFUDmLdjmoHxTChOepREwTwtqsQ9GNs21CbCOw8ohzhUvp
I+IWlOB/47ZjSBmBySE8gTk5Pr8dZ2K34+x4BVf2KaxwNoNwFBGiwyiG2ukwp2nj3xBwKfGtnN93
Uuvq6laaC7X9mltxJV6YycbXHb654atxrxADGiJ/wIw060ycReQfsCIgJLkavBWN2exnTNe9iXYV
VgwbE/GVQQhTLBo1XUC+ygVVglIGPklQLEtGgsSZhEGICdRdNaNOftN3ayOrXUyEs0knqV7znLI2
pLJHXUC+y5/sXw1GhSJDcSCxy0h3WQvSCi8E4SQwH5GSdcTE58vVXyi22ex4YksTAgFu+NL4jXTr
8+03PXucfjFN5IjWgz5f9/c4mPScKRCmsHrdJu1RTxnEILglDAEME3Z54kZK9NwrcQt6SyAb+gOX
McsWHojp6i314CQ+BgSj7FAmxyDcJFi0BXG424rxkQijXBg/rLr48BDtmszgkEixpEv1LRuWhJud
ZIediePXJGbCrrFq8DlJB+uOtpsSMrkmJEDwqGQ159tfQOjM6B1gRjTkoDduyZZo3T/JGmgWlqPa
UDup50ieZ3tZpM6QPmnTwrXEuj/aj/VNq/dN6iRkwlOtYovNXHYX/H8B/eFPbIFnMzxAdsb9MbyZ
W/UslaMBD5ojzyocjj1KJ84UHYU5z/WSYZwtLZOTSiL1wpgB3otg/B6SXXnwVujR0xfbE6JpoIWz
Okb1clBujbRGpZXw9H6jWRhUWz+jipr+gOV7w21g03cUfhWy43mDYJlURCkcUHIiutcYFCSuVj54
1/thgas128btonfKhImlsc/nOGuQI+UK6EA07lgJ8iegueRRrid7HuxTmtU4f+Nx728a+1dbFS/N
O/DbZ0pIuVVg/sb1vyYiHXoxmndBfSMojl5heageiLpx92GfIAxMR9POmuPekZnxzYZ4lcWXJt7V
+WfyxwWaXyY3WR7Ts+Qtc9DJQGJmoIq8SK5okJjQlJpDaiWVkEz59pF5bnsG3FGpaxkVjHqt0qdU
Hjvx2+d3pZBeNJu6u+IMp8bFBL0yzB/mDEKESWorSmfyjCasjxkNEDc7fRotfy9f2b4Ai2BU2MDT
EJunqNyB3cjM0EA587jvFHxds/Mi/lMKd0R2kkE8QyM4v3mVMuuwoS0A4A3PFaQSMNl0sZ0NW8Hl
byt/OaBZSbJSKqU9CoqAWtf48alP3sKxbS8972WD5+CezaE47cKcXJYJsxaRmBXClsd8RlKfkJx4
IuU8jFuQmuwT6QgCYe9hU8MoAvwvf1j3mM0rsnN3X4mI0v+EX2AzKHP8fWnXzDveALq4vEW8nUvl
txvnSR+Y+mRxL7/L4MgBV1Tdouds96sbayydZlVfAbzSuaIbm33yb+R93fB30I+GTPVJJeDGqG7o
hhgRINxKHG4ef23cvXNjIZlGEMEtHGG0Htdy/wwKXiFg+7DfXgoZIaKbaThbrC/2sLqMcPrewezn
mMHZ2aqc9co/YdhyCNFC0xwzv8lqN9J/qfMKqDCGd0QX3doVz2FMDSxzhQKHQVcXBej+dky2JOgH
s3MVRzndODdYLLkjCnpmRSCH7Q79yAp0NAUkV7BFfLnpInfzxX1A7e2E9G1r4YqnQliPHYD6Z+Fy
flnraYtjafwX2mx08r3EHihfMEnUXuF5RGXdLESLcNmlKD/1eGYCpbCZnhZD/C0E2egkD248IE9r
1wCZpO4gDzxgoDp40Rfl9Kz8bbdDLI2QYOlTMy633vmJo6W/1ZyI3uooOf3GtEm0oc2w1rrTHmEs
BgjoWJ6s6eRjBD/yprLcmPQPbk473pZfjXFGVOMNnHt7RBTrPDzoD14mzzFWuAIHCYtxRPj1dlxW
TPlGUluWRBYlRJ6yt4NIMmvhR4n915bT4w20ZURvJxHNgFfW2GA/52VnSkChG7e/lXqztulXypR1
g9PoJKsPHH7MSDe1hOlxya53DoNV3oG/ldCnT67Ys63Fe/LH9JjGiB6AP9oOcpu51wOjyvju1SuA
ukrcifVvmifrsumdAfUuhUEmnTpWlKH4HMyfTmh3o/wwZtTDsYq/UslVRQVVPz3/Z3SPHmU1frCS
BkqGetJhAyxLZ8HbU13k0kw9GzwWiJe8pYMcz3H+bZY7CO7ECL2qdpOPX4zYkGOszFWbfCrCJk02
bL3khz6S+KFdfPGoeXvmJ3iKWMVh0YhkaEArQ6k+BpphAWOdhXsAWkfhFNbVfIBntPyHgnXSyNyO
YMrkNv7Ln4yp0+C7Gf4FxqqWn2q4hjDvkZ0dJcdweBR8jqUT9jtcWqsAm4TF7kuwNeLlhReOZM35
j6PzWlIcW6LoFxEhb16Rx0MBRfGiKNMISQjkDV8/60zEjTszPT3VIHMyc+c206bRXea124iKd9iq
L6Ll7bBg0LYOo/nX7iCD3ol7i1pNxhYB9tB9maIaSx1kufA2YaHSmfQI4HD/5WztgOULH72MVnzg
H/egZy+PaSi2lZz/mfUHf6fblJAUO5nEO/r/zRPTGzwz9N3dXJiPo5bvJHNXf1QtOCSyPkhaVGvc
4PIwIXx3sl3T+u1gcaWI/DhWRVc4cF+4/DGthk4lZWcW8huQpbW4QYzelv2gLkRvSz7lVPp6xYpa
vb6d9PilNQEeqNKvga8I6TPgw89qqzjoiXMWSc/sIGD7LuQFDQwXm91kB6QjXcg/wNrxvdEQfg0w
hCFPTLrLsJ868Q0LD3Cx7hFAyEz+GWKx1XGvLeeMVdQj1+DHHDNg4Uuj7mlGn9GySfbGdH0bhxro
ZlRQ3y6kM0Zi4TOUqv2AyJlkMeIHHh8llg87tDOwB/EGhNCvLYrNM2dpTeps6fzgXoQM6ZRglNkf
1Qa5lJ/fvZYlNKNLdoBeI9mw2+DOQDmoEYBBqHjBC334JYaTR/k3u5/wUYfTxkjwvwPA5vmCjxZi
p7PMS7/+6YmpNRZ1u8QeLNeArHqi3p14T0INQVmzQy6xSQCFdbX9HdAdfFFpR7ISsP/M9+WMyAd6
BJVgUeck1hKfunMnm0v2QIUgQYNwuND2tzhmJL964pAf1J+6Ja7HHOQwYdvi9EYvk/+J1w0c7+k9
ZuuZflB4xfXZosxW4H9c8PtHhgHJHJcDfGJT93mmR479xHujFsaX4/6d5KvsDOuPZcRXjOzthE2T
XsCKxSM0SFpXiYy/Fjkvk9m/kT0gvy/I2Ulpfqov1GlnNd+M9AjMik8ild5/t5e/qbn7Qqat3hTX
+oHlDm09XDSLXvM0wB5JOMnK57hZ0Wgwerqxj7NHiUEzjk44P8BegUcoTAGiJKTRLTS8yZfFvn+7
urR4Mylnh5HdKLOfr40b+pWXx4I2yO8Loz8W64yk1skxzd8BtoXmsN21q6NcH2e/yjscgLNm5jYR
YB1kFXNer3FMfCqB8atN/p19GrO0/a92IAz/q9lEQpwiKQJ7KTJdHTLJtDlWd8IOoYAAqDka7yNO
KUyY5dnw8D3JnXugXGmaY0Lfhqu8VL50L0gWEPAhVvn2w8ugtvo86pIaxKNzfGyby11Zv6hoK4t4
4TXeJkVEshCWTN6TTbfgL0G1NOhx+i0WcJhBu1FCmgYWAPho2bSAWCTEeIPCTGF1LfiDFC8EHIC2
GIcn++fRvEColSlfAuVitkhgAWJBB0pDmEYi7AG8ajO8PAbPthOVPXuu4tODw9EUOrTj8NpArm6o
WUuzwrUEmIO0pDPkrmuHMACc06/HM1IV6GNsTVdvOQAQU706ZJqBS89lZYLivX+da+z4+yTq+yWZ
Sfe9Snz7HvOCx8JWHYNTFN5TxtybEwnggXaNqfsD/8ixP4n6BYY/qcGsCBDLkLLU46zIeqLedt8A
fghXY3ytECi8AguZuXkZ8NSVdiy3njQ68xK55DxzUdUVYELQGwh8/xYllS2NvJCkdRLWZnCPA7v5
n8xmLI3yF/tNUteSoFHR07tEkrCg7YEd2RiDKdBsvnAKQJZY7oh/ebIgxIc17unYIAk8PQiIYmLf
GEHbhIWF+giel/B4sKhD897H93Z9L1foUPbuett+pI9lXPpwNNXsgMySIakmVhJ54v9steG7yCNc
4/D6wKP1/CTu49F4RvA+GsOaRUV5njgM0/Gb3aWBwAjmiNQfUjmKsYBTb+ByDGlyC7sJFh6cCU9d
irgKcLgj3G3oUNDQZi0ewjdmSia4+otiYAt/W5x4cCDcznguoMHK1VmF3Y3PXhD4JFQlza+2oCOf
sZwGlEmmU9/gHu0Uk+4MV21kDethdCI4hSyqR/VmiLW1FdXxtuwWBmcxjaOcfpfci4dxANa3Lzah
NKYeTZWPYr/Jw/iMsxoELg0Ky4LlGSUfo8HCenHWIu/hvjIv8rZwEmQ+h2uZITJHAqgu4gVQVWRL
Bxxm654921I7xcQb/9hahMWp7qfhJIdl89UZ/h2vre+pObGXRNb9QmpESwZgu+XxydyoKf3Uo2PN
XwGvvgVQjCPSBsy+oKxU6KPh4cOLYRMXdMxu9UJLVI/r32z6ajuqXnPtjM87QcoNOLRlCAuASpvr
5MbnSCX85qDDE2G8ZgxqigWKLtGoN6wPIRJZISZZdKsOPmXCd7hDCSiXfqKuq9J0BogUENYNA7GV
jwjqaYBxIqf7wezOke7QNTHzRJjhgHxjkNX/Dfhd4uGg9wGdEK1CAciRXfBuqP4N/9ZvXy227KKh
0rFHzepgmE4VLMGRFACfhWUkEp+77G9mbGe58DJRGRziGb5V6yED5EMED10Cf7xds/mJOrf8ZqmI
LR5J0Vn123a4xn9Z3GIhfJPx6SrvbACX2HegmIk/lDZFEdPDx/XYBIhlhCC40Esor7/sQ9cXI6YD
jnGzeUpJH6DxX6YM8L2HeaQmlgciUgz+OqPKcViW/NgjmKBxexBJhIsWvvnAYqAKLPk9trhwdzUs
ZTADfC264M0GAid3qnFA8yjxV2pR4TQmOw3XMnYgA8UejTMUyCyCVACsTzaETrIxbD/s0XGeE+YZ
iHfIszDOIzqV3RhBkxLKeqym3a46WbNo/JwIUejA4Jud/iXBlX35yYfJSRCbC2WlaX9CAv7+JLCK
uK8eviUN20k/0SSYjnWE4f9oPutXmGhz1rETSkB0hMxui8q/L27mV1ovc1B6zdwM9Jx8ZnyUW7z/
jvU9IErGbC9Djw3zgpuc8RhipzGFdYpRB1FWG1Aozhc4bMCzF/jcrEHQ+BK2i1/JkhxWvVtX0gm6
TwGCrpBDNGdr95ePhzZdqeRDoS1kQVwvY8xUyFTBixPbLdiO+A7t05uCt2YDc/6BncWSfeq9+qKB
45kG7JLVg9Z/Txx5rHMXDKClvS7m6IEqMbH1FrpSxmILYZRpCHlAqbC6YbdyY5eLax8vveKxDcU6
RPuiH7DQS2LZCBlIgZyMTT9ag/cWYlNP5qaPJQ7mlJ/jrrwkBfpBd6jOkKrM0Wf3u5t95a59lu5Y
b4Is30gmsDwNkcJ6Rlh8io8NW7Te+LW7Cxx5wA7rsakWP/b/hBlsRiEjzg52F0mjNw6fBps0uj8W
q1A0F3gAd/gNGeeHz0Fe/GCEbfx71B54yJx4DaA/3lasxopv44QwErdbfCdY7PV+qiwH0M85ljb4
qQJVy0BAKqvxx7UhJPbhED1GNB0hzJxc1m2gE2AERpeZfjN0sq8vGNX2uGfMdTLjGEsIE1vaUXya
ANX5t9hqf8OFheKEzcAjyEjig2PRQczkY5Bzg49iJfBUAIKOOGHpEF8peeAwMJtXNK4Ehb4FC5T2
FcNHz7oofhfR8izsL+KDuGHxd4HMno3pGWDft9dfOEQwiQ9L052FQBc5P5vVLToxPAQJeME8CT0r
WW3Y4bVoSTwVkxYFPFbUVswkOnAALLE9Phm+Ee1vU/NVgWukm4CMQWV5rEwIED4sBdgQyCIZkli3
AqfySflJCAruGnqgADkuyGHtvgYXSgBKnZTKxm7Y9MHLz0iM2HCJT0ZgKsgRaxOEE+je41t/bKN+
xWLlHxQ7OhbondN5OKt+TY2onPrvvWLbMd1UGO4wjdgL/eJQg28/dk0CF4LZBnX2jrymYc8Lj/KB
2cTM45uMFfngPsbzTxgMuNqxHuxd2KYK3jCKgzIe+thKJcrn7qPiyRxtLW1YBrPpfDCqDy6SAz5n
XIprBNbPEzDbcmxtKWkgrJQqvDpmmGswiskexMEtWrgOztGOZpmwH4t4UqfZE4jjTd9sF+hb6Mlg
5AyuygghvgUZQ5pBbKL3JGeIzgBZ44JAnmOB8soB0KMtOgvGM1p4nwMvtCLmEbzmksFhhSNcRLbo
1zp+RyysCd+0GbWPzKfioTtYeyhUCveHKRIjWjYpq+6qf8o/6OwFMbP8TJQ5SimZMFT+NKixX+0n
WtZ9E/h4PxJH2HoZdHTa2w7CB5svJyFE7gsoGXiGC84FqT+QE5AszB4b0g9eDcYcDhRXugK0Bw3m
dbkl4YT3sxwOa2SCv/Wu3Q3Xjs/mKAjraWhQdaBwI22LgolCFRM/Uq5adHJL3hrU9dAGDfphOHzF
B+MvYEG5BfxmkwYIOZvwhSJycs6ZPXOgURSA2zjTagSoUA2kjSH+fGo0EmTysWG4s9s4PlB7tbAc
cFV32h2xAYAZPBo+Ti0OyYt+NcdJAzMFlrnpzTo1y2KLa78P0epsLMR7wEujYmki3gA7B8eD3ugO
/1571YcD4g+ceJ24p43HG0iUO83dhe79zv243b+EkuHYMNGIxYzz/IKgPbFlEkMwNx1qGQoGn7OH
aLoXVwNE4aBwd+CwMoXq9KXz9oNWnhPqHw0dt7eujoocDOYcW9Lmj/0ttgQiFPVgrQ10gVQUeFaN
L0QnPIZYDOCO9WSsw+sbQ5yQnhhRre5RctvWA20mP/HJoeJdeWRZh3MUMLPzETOI3BCp5hbWfnw4
URvYv3IaEJyFNyIkUfxEsZGgU1SAW7mqUHTjG+ulXXXjYEBHXO7QGcZnqJpgTKQFqMhviZnlZMe2
FsksQYETH5TxlMHkiLSYPh5FS4dX11w7o2IBMy/26g/UOB3nJRFVwiLBwYoA9v0s9SGWCChIE1fO
rJ0Z7NYsMmqvYUVKON40Z3EMRqFiO8Y6sHYJ2R0yx9qQ/aWhrsaaAEVEjlmx1z2jyvafuDSUHsJq
Xmz8vhhpEzKI6GkSjzkR1jQbaLY4oKbi2EA48C+Fi5n6DdTjF5sFrooneENQMuA+wLghoTXF3A7W
Tu+u2SRGr9DeSWyzon1HkLXpkrIczD6s/du/FGdy3SjrL2BlHnwMxisMlTgLOXsgqRdXZVus8gIX
VteCV4zHmFgtOkRI8cJznVFpUjhtQG+OXaZPijEE6W+67XaHdkPg/Ay6Nxb601l2t9w37CoB36Y/
6DY6sMaBqAY2O1zUxHCAvXjtJNwOcKtGPK077IV+02lOxUnBdPFDHSAXAPxxJPEu03vHPGG+cigI
yJpnJ7Los3T+N/yhYyeJ1aLB/hd/M3fSXsR7/srYTW2hkCIbZYVh/5oXOCped1EhRKD9BJ8iehQh
GwJuXlAo63yqGRYCLKTFU/IuvSHDhx9HSVEJedtJh4LRYHfeXXYtyQM45UdzJnbf+mf7Y27aMMLG
ISadCXoNTTGBrYQgj479wyKy/GKb8gZIwctJdDeOGWYiNuUOxVE8XdjlOSYJU2Clc8p8/qFBrvxq
luyNP/DzdPt1w3IqpOf4VNbSovHscPwyOIrZuNLPPCHPI4LEZooy66h/+nbyiiBD5YDVFFkPV/SP
0jk+25+Ap9o/dYXVNb6PYXc252uWFTwiKbvp+eNPu+q/ts+bJ50ITYqgoaP6M9b5/48Nd+MJOCzQ
A+h+HDzMfVgQYZqzhxxIWsY8PycbacG6ponWjMbS/5UPk7jk3EA6cDjKOcq4njNILSAs8E+yEKoW
/4N3IRIEYxgrQa15aMlEjGCC2yGKmcaDCG0Tjodh5xRyFqTvkNoMM8IgO3dYwnLpiVJHL9tAwee1
EKX2YkIKZIlMm+Cq2KWysCYkDGM3nH2wecyPZfwtP2ZeYsPdHP8s1l3BG0sVh5YGMSgaODphvDPR
lnOJ7sfnigIYuMv2a5rc18uFxvKC+3Q01i+Ocnx6ZXoVfCMchme4scm/unEAs/H0QBXZ6STzOSXF
QnczDgWyyaPpjBBslSyMHTmYK/hLoYwV4nvZLols2rGVTyoOGPRcMwbNebWRTjGPBrVqbW6C4ev+
LTio8wlt7UbhUfpOr4Kygv/emWRMVBqy7lu/sfBs1T856YUejGwqJFuO9I8Tr5b5K2evdsZ8CJAf
TST2aPgnLJA+58qy37T/7gwkt7h1CuRxC+mi7/Vm+TqRLOQJLtK22zBpnrLf4cDytc4Yx51ymyyV
M64MEn0X3RerxFunLuvttCFZaom9AN6A6KdYZL3wm0TSwZFA1IdFJCCj/VYm2qGMfAScYjjOLqZf
HXiBeN64BsD8YD38/3235pwGf7kXcBOd5JuGG2eKHizx1v5Oe+Va+xL2v4vxwvh0Sc4kLJANATfJ
PCaf8jDfMypOP6yFid5K2Zqf68/XDsiwKt3sH6czLqggxsnELlgiSJHqy+oNg4HfZ+8VsQMqsUKx
+pGG9z+6FOTEnOK0DlD8QPZI/YpP8oeOoEmCk9kG0inZcG9gwtw5sVGCAPUBmmJcy2fnTKNQ0gaz
hrp/AQFyaY3ObXIXiw0ec6gdc/2TMxS/wG27ZVnnt5+YRtie5GcHHVn63GrddG1v3sTZDCLUtOTN
J97n8w4mS8PaCNvgwxw26exMHhbUsBQEiNRb9sgsP7GzSBgdYPhCsH968FsEvIG8F7Ys1eXYfBZw
NUSZgSv2IVzF1gR1/3EyVt+qL7vtrj0qYrsGqEWXCz0+PtHDcbko9zTcVXBMDqNbnfkvxst0qCM5
rIJqwaMK6I8j1a7c9UdwHFoGLFZFu4KpB+UKzrXllqBO0AB6qPcuO3/ZF20Xk0P0OOpwnMkmQL0D
XwSzG6FbU3n/cHlYR7wX2heNBKbL8gH+wCYOu1/az4yGC0fCeXto98XvuKkgbgCM4WwJ7WI+LkDb
pnkHQ8VAMj5fwPqaoF/jc4VqgKrHkgYSCp3qx+k7O1SAXDQ8N5OTCHtdOHeRgZ9qlc5XeWTjBM0J
8sCVSt7oOC8FSDII/4Vf8/Pao0v7xzGQ8dTiZbOpo9HNMeODvjeC6Z6N83SL1/IK1SG1zFiwT19U
a3YpKJFeUDGvwowWxlWO0UPWoxXEEWdiagYiIAMCgwDKGHUb3BguM+11NVGiuVLdhaWFghdV6mGj
iEiRGjl1q1E4n/j1bA3QgrlIccDcsdqPK9JIA26hDAHJhcEBf0NkQ0CQMr6xTcF9B404SX8z8jfc
NNmriJasH/4emKdeSy1aDoa+Wqf9zzvE7kHbiiHWZXastb86wxofMT7uTXn/zYevcAjhVYCABs6Y
IDbkVpdHDZcwoD1ESTDaDWQXNHZcEdlft3FAB7ui/u2FV+p+hs0fgGZ+kKVVma565GnoTog2IMLo
fzcxuhq6HkrP8pIBEHwNOMJm80nyOEoyeDegZqOrvG5wJOsjJ8yb5FbFK57k9+J0/suHVyPb3Wf/
7ncxoxrXwTGh8F6fUaey5BZoNRRytnPAuW29hsvInEtS8rXk9lAQsS19E0niYRYMHR/HYYMuXXlu
GpxKmk89Uv/YApPhLSmBzLeadWEbXzsbg6eaoHYXSggMW54PbUGubvJpTv7zr9qwYr7/4nE+zq0o
9e4fGOy69a/V7MzYx8jOpZkgStN4rEsClAhC1RNhRoEsA38SaKvzLkOoB+enIYL8e3YHN88veOEa
A/bhUcJvlHcj0lQ6GvdBr1L2bFNDyJuOpe8lnh+1/TJ6WIoGT7+6tby3rM9DgyoSt7vKMp2CBFmY
bcPZlJfPcd9yrfR69wpf3wAVdY67Dei2hkzHl2S0lMvms2TrTbfxVpeM4rMP/IVnq0dgxA75ebg/
oIezXOEUIM71qbt1/a2WLuPTZzpKf6xhwlTGz2VY9VsS2od3HegQhJadvsbuL/NmX87zVN4X2dUg
0akN7ac3xpfUDPp1tpCHvT4g/ma7U6d/9/F4B2jeJywXDeTF4w1QL/Fn4+I1gCNanrAgq1F7ftZT
ULLxxtLhCXZD3CAp9awEn2FhAqZMB5P24W3yCGCUzWrClv/Gcn7LCQ+5Hx/4GhFJ78SI5XNMV+dL
ekN8rnjQiR3yNX3/lj9e7c7S1uRRvb/glugsYIn6SMgBxVmbxSU3kMt9DypuZoWqQIIev5XFeoUt
/5pIO22KlGxhVT6plffVuKs4LCOX37i5R6D+Yth700j+/Mkf8DRtkndWyScWbHiVKFc+ksrJgmYJ
LkzsJABfkGwQlJEqqAc4yb9IftBcLbKOTGO9NSeOhmMI77+X6utL7Z8OybUJBM+kc1Ods8R5fDDr
s4ag2ODCkEC2jxcZqM9Nn2soDqGayjChAsjjSUk4gliVUXlRMWN3aGA5Rj4WCwCg3j0raoplhRwy
JPqawNaWJNk33uKOiGs08D1uUdlCcnFZes5W5rEJq1AKh+NExkTMV/mpr1pYI0Sba4cRqtjPdGCS
Sa7slD/foJzstvfTeqBy2R89buTz4gzQUINvY6t+5A0CiFHOsfACrXCTRd+JF87blVt3ggGNmPS6
hvLEjdR8xjCkIxyKOlw7fFB/GBffWKMzEw4CAmOO5oR6ruiHaZhTzMEyyKA+vNwW6mKKFiVU1Egm
0ADhzywscQ+E+iWs9olVcDKmbM2BUMxX4enjmShebl+5MhRTQOLef1RwLrxCD9TeM3HfwbsX/QU3
3h1ZkrWHkdSDY2/sNAsCS5g9t++ZD+FIN35BJgruW+fjb82kSuNYHmcw+W9qNJDWikv/PNlYQrwk
5ue7hG+MK6c+p0Cq+GoVJJaHdQZmBxx1r4cHIAydBFPAnoG19GBU0NjyQZg4/m+f77Ds7CUK5xCx
y2H2i3IDulXZOthX3HXSsVeKuXsMu9Fcw8oo0sXYOj+lz2HPSmk00K+KnW6uU8fRuXuwZNjrvMaQ
oXMCk8GRnZLgdbZnL1HMVo8lrXo1LUxjoVDfBthODmFrDz4FVkOEOnVs0XqXp5qCnavIEwMsKduM
l4nYD7c0AmAbBWgjibB86XmagOpgJRO8m7uoTUTOIpnYrxA7LRqViJ9NKst7WhkEOevbfFgPDHeE
NNg+g3JC1sewVowd6y1+gX9SxEw2/qRD9JoWMou3aYUZqc2sLDHcsD/sTqU1j7iMo0MtAEsp+bAO
/mSYX2CtIe5EDzy5eGOFooUk4GUwmijyP3BQP6C/gJgqZNq+XfOF9NbnYz5wZOarKz5WCE8t7Ibw
/UlvGUfUGRB3pmWGCABzun0AZUwA+MbiAjDdOzr0yopcO9zBMAYV4AofprrSS4kVv9OjZWIagjcp
uUR8YXLY2c7jF6yFaYlbiIQPS0K+kPGPr80cZbCfpUuCYE3J0lhZzh/AfxTkD0AuXBvBaUAcOMWO
TB7M+8bIIz1nu8F/sZBSdPwpLet4UwxgTxA2T+xTIU3fQ0P2abHyf3TahCJ9EfHIY/nmbZxnv8+K
iBYwIiTAEV0pXByrxGE1HD+Th0eC33uPDGIdtGw/nhcezVm7jAEMxbvxSL2E3g9DNOz7QHpRgs0Y
w1he8RTJP+8U1Z5T0T3Hrg87Ai4n79eLV4zTpsIizyNzh91kDBUuFdAe8w/tODq6l7Ynx5O5FrIo
pi5x8OTRW2NGs/ExUSc9UyWtyMdAg3FJrCKbEM83zLQgLuKW2/p8Hr1EiI5sUoxLUvMT39GtEJ9Z
zDy/SSMXBxXjWmLXnv8gUmT2QHzKdxKmWfMayGw8F9bHugsf10zxs3X+QQl66zCCtonMDvkDyBb5
DJIUZjIyxW+dSRMHiAo/nkPpk+B2efAU4gFc+xW8882YMNH/jX30GPZPGTFH2JIOgsvuIyhiL42R
MfkJQHTJVWZw9rtsYa6W8nddfrOQfWTnDLkcUtl4zurMKWqoKPj5OfUQWVh9sqBWQ4OXvONnusln
/lP3kaltmnFFSq2C5tFkVeAwLJJq+2OwtU6Ty9N9YHbozFCj8CZFqF9A+OIIl/XsF9Pm6tQRH0n+
+woQAnjrg63+SmcrimxMWy+f1VGSA+hKJCXiiAYTAOuHx3sVaTMPRQO3WFAnYWfQvMbAQhhr/k9J
TFSfToUZvzqowH7n6n9PCowuEFcI5SYRr2wcYeLFWAc6eb/qKVnXfmdf+FMmC38jYTr8xEv77mlP
6DIeQhCxfCATBYWctIa+EjPrW4ZfymJ4HkkG5GE/4nceD5FJqiqcUHpdOi3AvcJXQP7v0ZjB1Yzy
K+W7rcV51Ky1U47LoYSI0kGylKDJ+WZGu5NqmPgqJ3Oy4MipSh8ufb6dQbJtnRI6d7kCp+Alvg8Q
PrBJF8GF0OUxQewkj5Vchn8bSzqsf+jNqoWZrNj2p0mUJBGkrscH33pSgobsuHGPVx8OTf+U3Gum
gBnTARMS39oy3ZQ14Qw1o1yt6bNpIMUK6Wx56HqByd6ZR8j361NRwpcS4lFGa2Q8l0zqugrR20uX
r9EzdDeGLb3lA8K3q1U8xH0Y6Lbltwzcpkce7rPHd8WP4NwDF9IdPv2f/MCoBveCvgbpN3N+zn5X
88w6TFsc3Ek89qn9kLZAzSG+Mqaen79j4k2OddVReKANmEiFRkwITGJvB/ULvuoEegi4oodvOkl3
LXiLqC5Da9q+27DcqRcWxwarGh6TW/mLo/x9a9bHEcOCFiyZA0Cgm1TYwvJktDUf8H4T9omly1lf
5EubV5SF+w+TC+WQIwsRwxn9ueAtwqomy+8dQPQDqAleyrG2f7CfyZog7tzu2olYxJCfBp9WeSyB
ud6Zn+bwtH9Wb+FCCHhBHrHpluaBCEs8dyZzab99HhuiKNP6UD4OfXJNq2+9uEjDsaRI7baoSAv5
MmW/cH9x/+R231VyJaGGVgvOVCgisJBbeTPJUB6+bECJ57hSsAZndkOLv5Fh86AO3pR3rHI2WF0h
g/X7bcFy/G4dhAM1zdV+1Ff8LQoIjP9H43s23iZc5/vxVuE2rXTwYZayCUTs6xic6se0QPvBpxBG
b219bPCiQOkqfdRG55eQVA2MYaGMmtq2S/716rcyHB/Py71bmk8ipdm0cGPSvd5fMrQh/UKqVmPq
wj5T/TJZqv2ls5Zvk3IKZtDDiOufw1yWflNlS7izZu8oKBDZrP4HzmhX34hiSOxdwqOWWeskW0hy
aFU7GI3Dg+ijLf66E3bybJekGYzQDdQlqVvBZRnSizUcyHGL5QhKpAE5HVOZyJDXoFM42UocAjuk
opDpFg874BjnkaUtN4IzhvGl5g5ojCEMEHd1QE80G3yTKs+mLA+FUvoX2rIc72trDbGJsvwQjnW0
SXoIeFb45eObes+rRWDCs7g0OOx6eLJhz54HsEnKhUrMZXB/7kmXe01BjKRvhz7lvZqVi9Y+1ngD
f3SKD0mC5gHuzPi8TDQ0S07F6tC9Aqn/Gk7JgYuhtVc2ghKAECoB+oZxwdsqmeeHuXyHLBrfy0fm
Q0p64SuQexW4dNgq2IMFybAmLlhJz4zjBIMYDtaNtLL82puI03YrTwcZDXKATjQfPiz8RBPtY8qC
qjohMv6gg6p6seylHaL1y/v1LN2SBPlq/khhp4WlfXlhWvD2fc4niR3rtFR5s8HPGdFVbO6uSe/B
DDLv/ktzgUdo4OiKUa+/OijabE3nuGgFOMpx4YXE/r7SjS3PG7amQLNVH9ZQW9pdVnpNH2YxrA7E
YV4J0NdTRy/YmropIUvtJqkvsXZ4ymtEMpN5SPBp9C04SjnRGMS9f3TyR5ZFd56hHL0ZuaGNk2Ie
9HAT47foFqy2WnppbHr3cNH0xyJX3DK5PM6zb5IeoK5PUG3tSmWzzLtpu0oMLw05Tuy9ErI9YeiS
4bCzJ1e2fBCtFBVR8aAldocDaFRqii5eNIpsXcxJnmvKNU4wO3AI+Xsh7lOWE/slMs7b7lP7P7m+
y5c8w9QfsBx5jZiuMD76cUWBJek0fKFPSdfpY0NdIg2HGYztoISf8TK3vfUdC50kQHTF7cGUsn/4
1gT0SM0CNguRovf1OvuThJ+XVO5gNALSQZdhl8bAhkpcREeGNV0XZyj1/oDEhbOO49k0F6DscDNp
ZnndU+eJGdqIOu0wcGWc9JpjcQjii49LRjjj/w5Aol0+VPs1eF0SIpZCRQn/jHGm3MF76nH0cUui
Esi4YXf7LMNRDL0QrwM18+9iE87CPKQq6RbGK74mcnyqIaQhp07SW7D2ntYTDT4bG20bPw/plXkI
mh0OP8M/sC7YLA3tz5y6o6MQQpFcO/fcnwkPsJXKwTuHN1d/5BsJl+RiUY0e59YPbS/w/Oh2rCah
yslWhCiBc5qmAhrD72gt4imwNP5B4MW4ij63OHXzVb74DfB3i4KHHFk4oppFWm+AymhldNxKMKlk
i8xWcnTN2WJ8XV6Mmmx4gik710oI1ibOl3rH+Ud7AP0aGiQdNLiwVJxB0jkhTIo1N0DD7Ey6QW/t
W1i8mB7Mt5zuPvJ3gCZEm1znN1KwGuYWYgzDf8/Ig3vYYZxv8NPbUdRBKvr0G0ETCZaAeAk81jSs
q8W0nv1KmsbOfI3VMbo8DITYiG9GW7gfG47us4tssE/ETvbp0tBLT08wXzBPtqOpZAkTtjjI4T0W
6sUVbwtobpivMB5A/siJ9cYINMOTpY3g222J3CG7l4te7dlMV9oejqdS3abW51bDmU+hJwWJKXb+
XDowcjLgFJ5IKZzxkMO9elIdA7Y9GCc/QbUNBfoRmX6u+ZOTouFkW+s7xjROBKo19JUkYc8xe2uq
jVmGD3NBGB6DCi7BTDd4CvLlNGERgYaNS6goC8RWuh7et696Q6sLp0DuA796B7KrfMtvgrHFd2Or
nC6JARqj4rk4rtF32vGJH8vAg20a3QXjEcsBeDlUK2KGGMia8K2DWQQMLnSaszIq3oBwEbHnnIkm
Jzr5lMBWc2RV8OqAnNHPgunC4WX2oyupd5oBck/4H0F7zkzBIxbQQwg4rTOfEvdPUZtbBwBDTknK
EIUNSeCLsFg2Kl9PdZ6t0hP7ModbOT28fAw1Mlg8/XP8YMKvABZeTktSme4e8UwlufmxnAijJZrW
kwcf+zHkUoW95CR4VwsmapbDkHI5BkpHU/zDCwgB/oU3qUsbtR5bBjbmHpdQMQTDFnawTep3wpD6
GG/wnXnNKR3RCN4DlRLVbQpjwnupwI5L7YvXh5I8oWyCR4M3hrbijiHQk7qtRtQA8wUx4hoJ8p6U
hE0SWqbHKj0N0UVppKPUxvWRO1RQiDa7NBe9Apo/llT4bCnKV/X4NKXdnbX6DKOpRYyelJrOHA1Q
co8K1dc6l0NPK32LXWZO1osPUAHhouKFoUMYfKZtIleZzwX/Bjbve9HoG84gYl7QzNbgsg9PtxYv
e4XR+4A0pYVMMKBk7MQOu3+fuUENrVqMwlNli1WTuKkxqr7ff4/uMweV7uBbaicGHAWZIVM35ae9
QPZPLm/A+Jwq27NjHdHwlv2lQV8dAzwgdNLk64xHvmENNEM4UQF78xoqDElackE4RU5L3DVLg3Yx
A/rL6VvVaHqtLJr/O78gld+teUXf87T36WuFNiapDgktyF+R/ssJHpJF0kEGKKchAD1J9UbqV7hW
pFC+Noz68KD5qTzECyaIOLBuSP523VmGStSujNvEDUFMbWH3C6EF9Sz7G3bjc3yrC8iKRE/1brpU
kNAhMGDdNfPRXeLsRgQHqLYI/3PZmCAAYZjJJtvvwdxlMB8sXwk6fdNdlcRdj/tHdqhbr7ZPj8eq
N8RqhINDI2VW2U24/xYbQWqHioXJfenjv/MIdOu7A7yS+v0bExItIvulto9D9vvQa4fjf7SPVPuZ
QRylGmKbW53q+Csf96Zhzmn3AUiaapXnMJHohRc9018FZ+KUYjBxZ0y9LxMlIpCM4zDvDtQOZUHy
BQ3QfXmfljLpOSz+oHdldiQe0sHNzQshOWX9VUufcbFolDXumQiuDXVPCBhVx/61suj5AFGIGI1h
NVQFH3JbKccCO+8OJHAtcZeZBK0zBf1VBgCOOF6a+bHvNk+MMgeYl/R8p/yaua81JXdmu7MnRlFY
/n22guLx706rLNbCKp1aZCmhmfvKeqLBeYbT8K8sNnV1GmbLQT3pxRbi0HOK6oQWm6P9sX72W1u5
6u+F2rl3ZNz4nBQf9SPSiATMIyxRn2+v+StxMCaamlXVXB1O5uKNgH/TccATSAP9yww7HUttSs6n
bLnqzYZZizoC4YHqvKL6LNM0cUjhxz64tu7z7wgXvvMg2ScFIT8uIBv+VNNy4/cHBpJ2jQVOHeRl
2Ba/cR1UGHi8A3sKlAqvbnccKIyhqxbuvTpY7U4GKly2QK608soSwnKyLXGJVrxY+JbNW8tjgwZe
zuZdVvzGJM8Xt58oEygffHinG/xXsQbknsHLxofVt7NfI8ZeODD7SFHDDOo96Np/JJ3XbuJaFIaf
yJJ7uQVj0wklEHJjERLcC+7205/Pc6QjnTYzafbea/01XlhkrTMgYDVcoN8rv9/UtuUE2C70wjZY
5t3RnwgWlLJkUB3qKnVDbfn+1UyQy52FbtircBVejPxvzncxw0QAjjBw5HmgnhmEZOwkqAoEpL8I
zcm+XAfF9S3ZXhftw24pkK6MD52Ngcjvzqkb27qzo2XISXgzURW1NPpaIdGXUtPuBUosnkYDq4+u
PBcoaHnvVafUnbBg+8NP43EzR76jNVsd3waebuF9jZODz4GBkiWbrPXKPgIS28rqpkV0kFIq9iYt
1CGgP65fo/qsAPXI0PqtAPH0iLAuGIEMv1TUoH4CiZGaOzRmBcbdbnL5mQ3HKL7mXIDVVeK5CgHn
c5+YPUiZEhEL7qGYwImkW2XkA7XnuCIxaYHFTIuXooyEYDfyUzbLdShSo97oS01gB11IxSYDJyCQ
59t4Ow3kiT4Q1yYsvYrEq8VQn32LxpX9GD71/hmnu6olsNMtyBLGqiyru1TYiOVZETdjs4IrQ/UO
JRK4ffwzWn+S+XgLW9H1IsSpTlPvGmy6CMlA46j4GXlaWybk4+Sf6pNvOUVINMm4UhhaMGuaVVgh
C7yaR7n8ycdvOvswMui7pNkVU+Wy+iFm64ZW5lq+pQFlxtee4uv6FVDLBU0GuyYYdP5Am3z33inq
10F26gj3lDG2HEOoKgwwvWv9ckbwKALvng3OwW43kPbM1nMoYpv/IMP3LpR8m8T7RGVxWfvZSvGW
o+gYkxthaPZGtBHji49nWV1mqN+LNX+ery4HkYQJtBLrnjsTDwXFZLgTwPGFJa9RWLpFwIHjBhZR
U/OQMIluMaBBYhqeF9+0NI2AIl677lJGOfxflaWwICTzkYLAHNVWyxw1XLLqQ0YfpETHFh1QmRz7
n6kpzfPhFtWDNG5zkeR/HbFi8Pdm3wfCbolxW4/anwz0USHNqNdyhVr83hb3jjUtF5HthKQNwcdF
EDoReSyCehmCjVySrYcc1d8wH4+3VMbTGTxUaS/gUzGXVnLDTs+vbhGXkV4q8Y8D19aQHRhXDaLk
xPfFqk71yjJegzeJe354oud66hg80WR2NFTX1q6AVV+TvsSlv5JqFslpza0uJfn0zMTKxfIvRXw2
ubqbbsuxEfp2IC5Hn8ITurpBHgSEUtHh7d0T/zzcknTd4eUTxq+h4usCxQHwW3Xaoe2PQUwwXvMY
VMccgccWmb8ijoRcMiBqxadjdgOFGfcfbfAX0h/oYqA1uao+U3VZaPtKfpTKXkEIFO57apMj7okl
L2NEHCAegiI75ZAz6Fly8zi0fxsdfWt1HqXNoK6C8NdLvgS47KUVc1u7OoyA8e3z+/LgLr5vGfwY
BTsgME5J9Hi3zPFCj88iXZcTNtsRnvGRUCb4djXAA3V67XOS6MV5j7QGoSRAN7k8S1EFQrVJX/IJ
Ac+2gmKTpE47USs5leqSLS82f4pFH9Ls6Lfgp+RFUAa4MCZXePAaOicor0WB0MJH84nMNVDRNnOk
d1DAcMmTdB4xU8lwgVs1Ow3ZinAXqM74KvB5sKRBE3H5h7zVJY3k0K+Hfh/5uxTTnl4iUmrcIvor
sye5zm9qoSntRiz8GJnECvKvbqLyyYGs1udScfvot+0uJbox61oX2+y7kj7k6fgkR1002mId6Awq
U8DRe98ra6PdFlSrZceou2vjVy49ovbcvr+8au8rK0hpIVhG4kXRzmmKeYKTJojhHC8iwSDFocLD
uMpr18SazBAf2rzBdbgnNSLcg06TjWm+gcN+AqTSfn0b6kvZ/iTxyzKLP5PDLMfXScjmSx0811Pr
eQ98IbEp0TWCtBXlE1oaKteH7kxPJwwgCzp1G5bC95T5NiO8swYK8D8V5sxe/hJyjA9BPhcLNtYp
syuRbL3aV/RmJZC0RkBaJBSdw0ZCjnEc4NE8qlPz5QI6r+U4iq9VtLGsKaHB1PBIOFWCL2BdF5cG
o3EvvbTkUaFOqBBDkDbmKwzVmAebq/G2FiosQkvGQMvl5LHTSJ0Jqw8ECd6/FeJVWq4rQhzq/Xuw
Q9NRQICsy/RnjEOyzYkbyH8yE23Km0nC+tD1DZB9BFENhJvvmvYvhzN2LZ3z/Np3Zz3jO0wlWUH5
G1n3oYrMxRUtiq62Ybbz42MjbMkL7MYFKxNHWV58DMAEQvyjeciSjK0QPhvPw8KazQKD7X3mk37b
LT1u80rWfmLawtX0q24HlA4MbQIqYpONDitZLAWooFDQMkUNCNXpdAk/KKgrAPV0HclWx/VTILoe
6PZB5xD4RJkGR86ytEcZgQdbDLa18qWrkFukuIoY1VK4xRTgnI2tZAfmuxL2mDTA5Br5kVJOUeBE
UnfddJF1K1VbDB33I7RaRYGZwmCEtYAjbYg69giUJUZ2bvJ7gezGAjnxdECB8JwH35T30D35QbeY
kmwykivYhtgNWTCU5KV6z2QSZVQvlcyuAs47/R2Ul6j+qkM8FzTy7Xn0TCzQ5VmS6lnLxtJMZ1DA
dgUR0LJaI8awdDI5xGll+epxNw+MhoJVzDU+dJNSj4a6HqmAzKJkBVP20q0scFiCEsj1MtYePXtt
qv505w6KNxsfWsnvU3gwEF++BRVRPnC11BO5k82LgignRO9vOKmajyXrfxE+w/KlTP4wJi2ktxqG
8p6dLfp5jz+iBOTHkaIlV482d+lELSKLQKU6GnPbmsC9eaipboxFaEABOUKMJ2hiSTdRph30EGNz
l1BnuQLOZgI0i2Vj7pBfIPIG6AGoDh1yTOg8j7KrnNAkSEY1nrRoOf4l5SkmodZh7os2MfMBShbx
zqi+ymnB+kgUR4SGKIQrJ4FN/0hJBHGxCw9JsAyRO1tTh6aGGHccXRnpH9YzqK2C+oQMCu469sOa
kf69louF8ouUo3BLt+daV00n5NgysKc347bF9wYhHpNTdET6r4yzfNVjsbe9H1VeNG1AfBYYcjNR
xcEaBtZHvRjbWBKZHQtQuXYf8AM3Z2VA/iBIYrdT0LTU2i33qYHVZsWIHO6WkvIbNhurQMSH1R+D
sxHHUAWsYinbm0prWGdHqrIcdHIRah0V1PcLQTZ7BQkNxJKSL8h74wip3VMWT2iqdeRQk7WDkqn2
kCjrPibqRgxnWoqhLlzXDQ4HrrASI6QGxoy7utyKZL2jJ9QdL6LJ56Dz+QrGR01AjFNR6AW+ziWV
leg9kVpKFvo21uV0snG/yF0uTTR1mOeEwE0bHGPSb4zGx3goCxKGSplNO56SyHjYfap4AqgAgAzi
Qrp7vzdOBEsutshzyCMg1couwrWHTtEcvZXIXCYuIwrVljxJc/ZCTTA2ph8yNLHuqzT3fhKKV3PP
lv3KFy5d+yHwuajagwE/lCH6IrdLLuKtZ4ovTgoPBlGlY/7wTq28wTeUQyauKGmerWn28sdbQYPa
vbOgZBREDHBMGpsjB7W54IBFFGb6O09aIzKClyWcAoo/OmbfZC+4oA76jk4ZN9iF5+GiXaUrmTYr
yxWdnr8rrPK2JK5ocdWFXYsjj866KQYWL/Ycq4l/J4pBrqbzykcNUS9z3LwQKPwz+B2CTRRHLAlI
9YgLmYkXFRMZ9qlfECzklcNZ/xLwH/LZ8mNrIkf0HK2329wtyX7E/LjqtQtNqyOzMaIdpgGGMoGZ
NjXI3/xVsxUjvJL8aOTgt1TdnJTcMVF/tnS78S6h/PfpRt+pcBLtSsHwTsAEonpUgMI1QUAiWVeT
eJwqOLA0kooWrRPjZ6zXxBqmV7Sc2vtLxCYDkhOT3cStF7evsEFuoGhuMDWnNB8Ejk7i9o4coym6
aEVdWz7Y4t6UmVrxZRVMZa62wunfQnoSCAyBIxbE32DXqGVxYSBYMCTc6VxAh3e0Jm+p52I3uaSs
8Bn8GcbC4+XmQEk4/RXM0FlAS9cnz2X4zBWKCmYsMFhxGCtVDgbtg61DmS4K685yhGtEoQYRa8Mk
V5hrjBSvnmaM3NlYoa13fJUu0jYdVKumdRHZGLkrnIABAv5MRgn3KpDuIAofORIrRJLhPY0POYRk
wE979iLny+W7z08ndLpNA7Ug+SuqNOvomv1VPMmN/aZ2OSdhCulPxdrToMwygpfP08lZyLqvuVYJ
oiFvdMF0Sk7aHpAukxo4ujfxPJyZq3I3MLuHyPCEarBJeUFpwLtETqadrYEwGt57EWVhxBnhkSQh
awRljbAko6vEH3yrtN694goxtt2PmsJd8gHG+2OtYOpn17/GvGeK7oAtztUQ+zPrh52IPx3BWt6r
H2yyT9m+fHyoLnRiiUCI27vD4TqX+lXWTziNqczl0q75+vFlewuySQTSGLjTcB/BVamLyoe6IvPT
DniJSicQFsVIXse8ApfDlK/yiSQ429BthQ4rZ8EroUIL2C2GI1SCRF1y/cQULxG9CvHD6D391M3c
1n+aLwBQ8NUodfOQXGJiRRc4XcAkgM8ttgAaou5E8ED1kQkvNpe+gaGFT+MSJ37gSIUT9zv5vTWa
bX+hHXl5/JTlDWL30AWnKjJpq5sGUIRsk7WsfGjxKqFgxERx99SXHMASt4cTCctewdbA7dt/IXgv
hV9f+34rh/ru+YeKZqGMbvNnEn1KTyO/AAAb5YaVIq1txXnvIbUkmVhYuufQvaGsnpQneJkI+8ZG
hGtRfjUEdeCJZZCYLHolY/KPBK+FVx6aEiln4IBlBerMoAaMsippfmxyLlf8FE6ZO+xRTHFqbluh
m2AjT2f8agTjGn2MpmNCoHjzCiEre9gJ7K8xnRZwy3RI8PZpKKZ8Dz/RSIoZNMB8Umz3aPpn/pPP
ZvIBIqIhCgEAHdUarzAAqz99P2RtnRaLXHUJsaakMYexc1gjsoDDe870SCgAf0rtTgquyEFZ8wZh
p5BoblAPRpNwAuo7R9vFhangloYMa13WYGH9yMZZo845lfkHHiUTgzZIOeAKayo6fe4t6vtAAbDh
MJeQYo7ejphLXpIboxq/FkFpgNUnnNX8cnzg7MEr6cFXJt/yM5dg+kumNy5EDOzo0LCsYirKkE3Z
CpVrBCJOqQ08sLP0HpArGNrpnTRa7Y89j3nMuuq3BO8Zo8lL/vchggqjJjGGc01zOpWfEHcTnt5Z
8ZBeYKM1BWaybQXzitq3NZmHHoFn6ZyXx4BcxB1M8imaHVzG/oIJr8YJrDlc3BYvZEUbjD2wEjNk
+rZCVR63Hn+R8LaiFXircvJfUOr9DrXdIZ0m0PGZ/nInNb98GqQF8VH4Mke8zNi800U6OJUyJ2eJ
+bN8FMKigX7EV7uVtK+aeAXMU0jEDZsYac2gSGvRfUj7MuVdQyxmMytwIDSgKKhrLuFdxsiDrDzd
hOTnY42DsQkctNhmO3/jaEWf1k+ZTsNvi9eOWE7IzGmltscX+4HAStERDwEt78pY3wLILpctoCaM
O3C7Ed3aDBD4TcGgPM+FOcckk6eH55Coc8abfpajJca0C8cDL0hqCcmTsqPhlJbQYwOw2Tzm1NRx
HbF/K4ivVBcYhHjnHG7tXHzykBLdam4AW336D8rQm5HGi66OoheiQmXUEkvPdPtxScRiWNqFQSKg
gyfN57pPCQKa64CuwEGTm2gO8s4klG+Z+A3CUKCU+TPwpxIGQ3AeKwB5psqapz3+5WDhWSIamBMR
5DKbd0t5ny8MmPkCoH7ez7kX9RtQS8SXxReKb65b5CgwdjzXRWYDmvgEPYU24e4c2sCJtHcyT48m
llrwvZ2HkSeF+nT6zLa4e/jDySodHTXe0s7OoxozJRHZCXlKgyTu5D2g7RYUmkwi21ShMVBwz0xx
GwJlKDHfgKtf2XwoLd4M5RlURgOH/A1h6pfGJiXAF9ZNQpFgB80knZWJkd5zVDCsIIo3PRzQdoH2
NV70kZtK7EPzYEFhioXsn3MCqYnDTxO0oak+VPHIuShGt0S5TjYun4cBz852CBmUibgTyp1GGAum
L3IWSniAKZ7QtyYmmMAiFIs4/yhRpIFsDTBinU2M0VxHLVcAiFjxNKjEsTFqwjzC/Ns6RD6TAZpi
9s0/C3BWQgB1zQaOi7NQ8mWyTH5lD95ytO6E9lhzJAMsG1owH2mnUNGu2ZnF1DWXybGS7QzS1JoF
EO3kUSjX2HJ54tnjCPtmz8LONS7bF0B0awEKwa/yiMz6R7AcAlvwFgMSfKxRCGM53qgEwBKNERS8
Rtn6whr3Pzl4K36W1MU6jJ1aTewoV967dwL1K8s/guIct9AAF+W7MzA3LbADt5soIrUJSPuGSTRR
Ahd8W6y+Ydza6vZPfUZJFzoBpP9qexLrajV4fz8qFx5p5HC5PA3ogNZIizsc+LDghQ0SiJ/8OSU3
8MWCHCngDUgx5mg8vSkoEO+5jY5vKhYhzrZD+LXL0q0JET5Dd0LOEMJj7tlJKrCImBa+8d2Hn2O5
IzKiNmcKHptZ+Ff22+QHdzOC7uAsELLM9CAteM5QSJO0MOml34OL5B3ZOBWO/DJigDD6wyCw6GOf
QISlrqKb/EykRw2eSApVY+ynYg6+CB8/R86WtaiTncb92Tj/u0lTyaFZmZIvMrKwmvAKVp98pBIs
6iRNLEBig8mTRNy1W31c0EVFACSi4ylcBsruzQ00ky4NIxQbFwE3HCxTOFaA+YZMAQoZaOjjUgrm
LV5WzkseqcbBRBzRFElvCd8TYkMgWHnM+xXEKkWjAS/XRLCiVBh6e/gm140Pg28VgGMurtDAcj3D
XFjH4Iy4yY9s8b0qhA+jejR0VR40mt6rrYFuucYjKJGioP2atEPRFiwhCrYMxS3QzQrykRUnQISh
vZICjZJbYcCQYlfOLlryZ1ZkEpLtiEGnXVa9Y1kbaBcuK+6ZNwks9aoRWBgC9OEpbxIxsnL4qY9v
wnIlfsG/HCpuIkX9autTWq5qvNbvZYwRhSg5HxaBWbxdapQfCOpaKFxV+o2Ereo/mnKpyOasaB7v
S1OScQd0hOp7lnGQ+jx7A/Px6L+6/q/R6Og6DPKirDANwvdpX6B6FFEuSW6PVhYosKPTMksZl2o9
sri2veDUdwdN2A9k/aFPNhlEZJfLLZevIwmICqfvGt08CS1Jt/FzO3xo+ikSbyhhAny69bbQvjK+
cZL9RtVJhtpFsx5vCvSIQolXEiKW/tjyOFaEu4yu6Yjq9l3uzPqNw4nxpH8ULeHdJL9xAZgL8f4+
hh0ebPWmIjZqd0VhbfACqfkuiigOPGi6PZ7gQ+SM47nDzoPgAzMS4XVvmjhbSk9YKDcmfXSp995k
OZcMR2Iw8ttU8io4RZgm3rvaP75LXoan1BqMaIBdV8ZkMf422Yp02LJMNbGj/orUwVBoUvFvJCaB
CqSTn/LckeUWtbD6AT7398NKdgP1itnaoMebA6l4P2Xxo9DJlZGPWsAMJ25izFrBZwWOu0Dal8Zb
IhEae6RLAp14JC5UstyJhCNjX1iXTH4E9IPBdflBUB1uUJ1qg7RdpW8MBQttCo6BuAevU/JbQ9AF
4ut5ToAFdvTOOBjoVBlugr6ACtsMReBU0ed7quB5Q/VyaWOF8jdcsR5rNESopKwVZcctPxE0abbl
B5+lrvf2gEJPMsW+A6wM6DFiFY4wsNCmXbf/lh4W5ohe9vsAC7cQyPgqx6WPb4KP021FQoWiBQ7d
ODvws3o7hXAapcOyV0PyZd/Ekuyb4BYLEn1cZzPahGjLPKiWU1aeFBRVNwPDJOkCBUy1vwCN1C0A
w6loELHE3csPYFfklrDhej9GeitlpjZ+rsFGHbCd8sCe2sVWftYjyeX8vGY94jmuQqLxDwnZQe+P
sHWJ16jR1v6LLWe5IpbMdEu4slLf3KVkXQ+fplPsdPZ8E5pnK47b5YjLK0T9gHmmbIHjgi+9R5tX
kDGUA88uZZSTjUkBoAek+h0obuZL8/wDWXOAZJGlBJkRV6r1qnuyS9JZRvKg1K10g6pvPmkEXfx0
66PefjHqeLPiNFRLdSTHSXk12q8wHN7hJyda6mY2mV3kAGOYtU0shlMABhNayUTfflaYW/rqJ+k+
vfducHgcskdKzh2T24jCnaeDzzB3u1XVrv1oFrJnicw7DXk23WkEetZSeiQuKfPlwCUtSejmm5Ua
zz38GTKYV6vZJYJfOgx79hEEl30HvYGXSGNm8UhU+hLJv4+gR1MwO5J8Nh7pruy3gzeLiSuL+ND5
Kojd17CBGo0nelsjnmQWAYCG/BsChWBYZ38Jv9lE9VH2HDnvT1QGFougf4iH7YAjIFHZ9EkY4Emj
3g+1r9K55XPDWIPmhqADKydCwPlRyKd0+1+T+DIMSDD8O3liDcjGAPIpJxGDWW9UDW0mszMH6xgw
g9jYEz0Un3BqUPBb62Z584YG5P5DOxe/LYvUol6XCxdBFK3KU4UmDSnhUf7Ur+oVEWnsGMuAEsbN
HwpazUEuuF5a8q1878r8Ak5X/hLO8ibbALCn3nHOceV+aISbueNodx/aOjvxyMI2882YmXvO7/Ts
LYOfDFZ0Vi995Sy9KbemlQ19HP1RX1NglFtsBRjsQ+xt5J0BsTETmJs+cVYfEmdKuagxJZKWAWRO
jJQ4xRwQwLxGqbCBUdQ6gih2b23XC/1sQJw29PRkXik+ADHhOWDzNpOjt8CTJBSbNv3wCLCg/kDY
ppi+11xuPIfqBeJW0TcgY1XJkRLs2TMq8abJBCRzPIgLge94sYVIBxXh/WT5znaULgW/4g0DqtZN
eIgQIAKrD6m6supDxJM1PCs0KVP1HaM7GqhH6F1QsgTfvsFqoM4qFRy4a91mqcqWC3QbizO7Kly5
/STuVZYUHuFfE6tvQt/NTL83FYXcpit7JEWnn6ycHbikHS4wvQWkPUSA29MHnrIeBNSoljPMPcUF
IWlr3/WEHAEYsMoNf7xW4dqcI10szmjeG/VD9U5GcOkEN1LZl9WZVdgch1QOCwdE5kAQvm0yJLDX
Ewe2r0B3ZthsPiknwGPfvYh80rzv8BUkzoipjExNjkzKAhLbkVpe4EUaHOL6jzyUjtDGzbke0IYC
8HcIY9G2XImM3Pn2srqJqLnNr/Art+vPumF2J6wpTr6agghYhMSrxDpY061vZ8/3QiWnDvP+QXH4
aHVxDpRVwpd8odCbTzOZ+/6uefVPNhQSzXcXrFlItTHyWycdE5LVs4OTzVjB8+qXHhvJJ+pJatft
mfnh6Qumw0o4kV62wKCBolXAgnrjAjUC12I+4GXMoeQp9uMGX5NTew/URXfT7t6E6ogpPqVtLcHb
z46cPiJ5R2bv8pD8yAtr5iRThOt772MmIcot/AniaTL/i7KljsAAXwGqPfnu2X/lTSdwyDGQ3xFF
NcMUU0cntOQRn4OAOvAZ73Ek4vrol0yqCiNpbO5tc1H9hDgSju2JNQh4Aaxw/Osop+eFwqVZz5Zk
9MN8L4h1irop2wyUjoGG5SNz6DyGOEP27sXrZsE3UvyOercPr1F37Czylc1Z8E3uQDRDs9Vd2IWt
SxuBo+DGBqcSyN36JsSPkY6mxpn2revsy1+h9eoMnnKOgVm0M7FTOKMI6WNifmU8jjhvMSUu5zX2
tRuStlo9c98HIFfkdUl4+nlUdHV1Fu4IIHK0iDwi5GfFngsqbAETd/PsyflBtjaRrCEHhLpvOMJR
TbULTHclZzm6Kk4O0uWkFdC4cfKqg/DedHeZTwlU7ckh2lkUa7s2kCDCa4K0wOQBKRcfydkVD1yV
HQe3PkeeKyy6ZvbJZmmerfmhxzuFaErYjhjk452s2oo4U26t6CTaNQD/hn58Ih3v0M47nbIGeV7R
+2AdeBHg/5rZJXOQwK7EsyIT27AXLAd1eLzAwVGT+WAeKWPAlRnoCxHgAI1QTvXkPAEQ8v3fgDUY
P6AUb60D+TKa8TkyF5Lw2DtGidOBj7kRQI7dZJfwyGWwEsuB6OJF86MykOftR0BaLaxGj5OENB+x
WOvSjyR9JcdQsE0YQS3ZRyp9R78KgQfzNVbzP7Up+ZK/zZjvymlkWAWi2QGaA0UyMLdO9smDZk7/
OXZMlLrSLMojF1YYeBCzyz3YaBTGgPVz6KLa5dlcatgScMH+lgO92/QvrcpgZZT7UdgTHZIgYVmw
gp9BGFjC41+1m3OpyMDRi4asGZbiT/Irns1FNU69Ces+57OQegSajn5iCBPuQEgCEJR4AtdsLuZs
UVyDbAlaBwXjZQ5hXRNQRSBngtvoRhJAyMNo+Z+lsPJy7HyfebaSJgAkcZkzOg+VvjPAFUYktK1H
tib/t0Cgr38mwRwksBfd6ou6PvkHMRYdxcgZOONRtwxHSb+JJLqbG+XNp2DT9IqX+QwJqVzv5nAG
tTKO2ezTr5bxNqSeai7fTWVm3nlEemwzXFwifY2Iw7kZlnQS49WgD0Zc7MwPZBZ0GA3OOGe3GA8i
RmBgGTte8WfO9RWkNRvG9NQtEMSO4larjsq2QIDPSs5VNoH0c2hrOltP6Pva94dmmTNijxCWJE8f
z0V8KDCb8hyQW/zZlG40rAWbSQmt0qRQ4y1lpj5beDc5GoHDkh1Y+L/LLe23GqJ83j9Xf0m205wi
6cSzr74GhhFUFLjYB4wojJpznokeHx0DJtOE6hJWm7gxbaLTZj+oZ5XmEu+v0z5EXFnnRPpFvyNM
eAN1VbnsSD+E9CHTlrQH9ncs7GlzSJXzu9mF5qPylsClb3uLTxnZmfo7eOv3uN/qX5CEiDbfGjqL
CXBj9+ivAhYjN73UB+ROXbr+P6GeFJ351A0wzglnalf8aWjifPwWW+3I6oB1yLBzUKpsv8eMaMsS
4XSrJL2NmH2JYxZol8bdgELtKJPH5hTSwW+gQ0CriTMn/i0hxtYGL+oYrKcDjp+6W64fnXhjxFe1
flarR58buSSoMRhgVZJVrhParS86fL+PAV3oQOJOcBysZ27+ivFDzFVU/vwfzi76XbSVASKqBC+L
xooh5WQhgSA5Wgyvw8+QfsnIEkl9n7K0inUb7znzKxBvn7skBz47Q14MUJESpbz9Wmkvb/PS5o9G
O7zVZQuMQM7ot9DdgW/ZFZB5FJ8NQw86gyY5QnrGyie4IQrBudXjcZUJUpt0TDl5hP2dIK8DuBr+
YQTTPWQLFgCuTowR4VWh/WGDme4+fd7w+JCFMc0MFy1YqtEh+Q7hBlWCH1DY15tgh4foTa4Yo7Lw
MvmPab/oHtoTS6TLB5WnooV54r8su/sp8IzNcwmaB+gPv1m7Cg+1d9W6nfGerYGKOdJpOHNWPGEt
UgFjTUyav3uWi/gpbyKNbRQC3buLG70iLcLOJjlyg2doAmi5DRF6itLjvRFoleSupRuKYxf2D7nz
vyASFS18z5gb7wt6jr6U9l55d+si6GCh1ArMxy3xDBREMEkCVrFrM9ZQBseUrixxH0aUtJFGo/R/
WfsRRXdjQ6uCt1PUfYgjfsAVyNrNwMfI1UHoUZBlgl2h+xuWXXVmrFWoS0Vdbc1FG0haMNEI2rVL
POWUUJntEnPLJYENID7M5U35rbeuhTN92IZOtJCX1VlaYGD9UO8cIs2w5koX5qELDwZLu8DsJXT0
niG3m4OePidb3jAVkxCRN2nHwcPA5a/EEMR7lBN8Np32yMVt0i6GiLxK0NPsIZP6te1w3CSb4ruc
pF0OZWQ3pYejn76Aafof7Sa5lNGf0ZHdRpftRgzupvgsfH6sz4FMNYmV/MMrz3V/GQTaY1nfLmPD
KXpUgnP2LdyTvybi0HzPzVOarysR3zDpz1j51sH01ry6nxjd+Oe5JpNe+Bvhe8GvlI4Lfpgn/T3k
KS//AqbHnfWBr8Gym5uWA/wiWf/k6dBr4Fvlk2QDmGhAMT/7rPpt+lOVU6QmK3sf/6UG8Qv6TA1c
LV0bjJKC7PZsbH/JaDK6GKiO91ZqzAfxCdkSBOd2J/4k361wxc/P8qkdmnIkctQ1EV6UnMDA9lCh
AP7Akxjf+aAzpfyuxJNgXdXu1+NUmvIx53iwhRX4RnzCN6P8a+6O5MX7s2EUnpKKUeGExppRLczw
rbyKdqe0Sx3udj35BIA+jrU4fzdLsA9zZriPDln6vDzWMv5wuxcXkitwn+5iotKoz6Bp3ODbdugg
jIY1JGfVUFe2YKoF2c+ebW1b0T4/g2UBwkVzVlrj4FGBemV5suA3F/6DRIS/NQYtF+Xcr0JWgRs7
6JLos6QZE0S7xf6DvJwoZLdCIg1ZC+GqLXDfarPKurC3qQLtYrOXtVIgQJnH9xodfJ32GxhkzqyB
PRvhu6t3cHDmBJMcmm4jdbY5w4HmH9v+s9wj3pPdTqZnJfuOEDvpEmaiNwGOA4QF+EO9kv19Dx1f
1cdRPeIkyqHm02dtRi6wVk4udVI/zWeIiRphisQWOoPx/g3YNVBIeWAferEWN5lwBWGrDJRqBMsd
WG5Zn+BlhhlndmjH5jFQbyW071v9ZramVP2zWVPXPaJozA5m8iKGlsQ+jJw/hQGKhv+SfKNT6y3T
wImaS7Vo+THNtAxhj2JBEfzSY+wt2UIzgoti9Zva5VmOOQAm8Fs5DOu35BKbQHEuhdd0shNEX+OB
ICkAfRtVUdhGklvUzn3poF4PIaaOG/EB2C9FnR8ZKpgMMc1f5MY3pGhgCyt+PxwEJGBAkSt3wpSH
4pvEJXqU7UQnMd8wOlNnhc2LVYz27H6zNFw5QOU071ZluxW3MZCQKp5Dcz25Y3jFl7q28/j/1l0h
i9C/V8MWdQrdsFL4RDo7LBM46tTR/pAcQXL4G1W5ViqEP0Eurg4NQK4ChtvelYIP/LPlBoQwBrQh
8aoPyNEKPmsm32U5W1gvCYA83Ybaz4AhN7wQZr7Mog0LPgMJSORHb2374c4BGwqf4QdTVgsUkj8x
dxBFojrdsE+otjKWZfaSXklGGnu1Co3fKDyqRH3TBvRd3cZwYwiYFIic+SrzhUoW4hpdRCHcRGNJ
Ew3SAcLmFsmPz194KZ8DkdvC5+BRwLND1uyTMdj8pMYTMleN8FIySr/IyF8gaidaQ/yRtJ0a7717
Jj8MlqmAmpdVh6eFDiHrQBputqyNWbFMhy+a1DByf79tV8UX0FvIrtfjSSYmnApEkhFJD7wWVzM/
QKfTZkBu2riEQwBM+NDD/fimNobuj6Q64+e2rKUBoW3UFxHUhxAgjNTlpzb+pRqLqH7GS0ZKhc7Y
S5ZFszZ4p+iC66aaukR30Slj6pIx8XXeSxhOprElR8o/Ith871BPMRia3IpuCU0QzK+Rt4wn7Uz1
0b3oiiIJA8LzQIe80P4K1wiwpjr4LhzxGDi9z2QkHhUEJaVORI1xV8a7cqzgag4wk/PhFhFj5a/R
KHH8NP6jLV6KfCdhiwfXmzUfPTlWAHnJb4MNk5tEv6KtTCAscRq9t6WyMVmQ9NvE3Z0rjcoEoCQ0
qeYmTEi19bYeA0RT0eW3YwhU1a3BAUj4JGBu31NE+DCdtME5/pUVCGoxriKhfhkvoFxKS7VVfeJs
QlZs/cfRee24akZR+ImQ6OXWxuDex/acG+Rp9N55+nxEiqJkNBX+svfaq3QfA5Zh0BVooPgQxMXh
n1DRju5b8ZgcAb0HdOuQh0h7cYCcYb0Pi0DZkeetfmW/KfQby/FDF81XSNYNxkSKO/N1keDyeShr
EghymT1Ja3BqQb9BxQthAKROSOE0lody3JnxRz/euCXm4GKCKYdV2OyYqoOcdTL/u4RNmhxF4yDw
2syf0Id1jcldLx2bYcNPgc0sT9Dv4dOcUpyNhdtoD8V5gqFulT8Q3C3Kk/hDrzHgZa6JrUv+U0/s
uqNscEbmBabNx1y9yvm/MAS2pw8m5FbextU6qByLl6xy2Sd/ESlC2TFImS8/w/E4hl9u27tNbmvS
V6e51QAdQ/+Xol7C2aAJnBYLBSZYwo5ZC0JusJhJwnTgBxQWLQKukbOB0uz4jNauMQ50XJ6JC3a8
oucqhHcHBlMBMXA4OjFgvcXEAurlIlyXAPbNyocywo1WfqK+l6fLOBxIl8AnfXil8trixVD7peqF
QSlpbeS+5Kh6s4tc/witSwoDsJtjfiLgAK7O/9XlTl4xzZ1MGDN0qoRIMeRiGM+xSfxbdceSGfPR
46uXtzXRzpnyUCDXyO07xq9ppc2ef0NFM7Lo/cUjosaLvkPYLLMFPoXrRMBV9WGcuZD6YJFgKLfM
+5UogGMy4lxcS+oIejMY+qBn+hLYFZ3KE90G3VNDDg2YLja6DGYWyKKXcuJEBLdWFxFtP3rq4pO0
tE75hOfPAKpGO9M7qkeasUuvlPYuW609+4TnMdtvp51Sk8AWI8+tDlR0db0mfm5xib9+OLfgDErn
vqLb/eP2z1wNXGIhBPhCwcraG8jwtnH2nqe4OoMQrPRXkGmmcDuqp3IE1cd9dAWvF+IQdiBMmTn6
aRdpDDBWiH+VR88uwwogBy5CabHuEhv12s40DpK0Top92255ZuhIre4S/IPgpG2Ta947fummJ0hO
auGKw37qbhlgExOY9JyEREtvjdAOlN/JAZbGgdTw4OrbLWEblAQIOXJ+5proHWJiUtkNla2PudRf
Pw9TEtuIt0PmCtoOgoo2gY1jLSA31y66tsJZhH0kMtTo0n/J9LQc0p6RGQtuC19F3rMOBH6wd5iE
dwJhrA8PpgHZAxtldDOfEeMeyW1xrZK3g7YSlXtM+fUx+K6CQxFh4970L4PfDKcCA5AGUydbiR3t
WxXXnrKdU2rhVOhEhM12T8T0lIzR97EL7DYBpE5P3ExS/YgtVCV6i8on7aE6hvJrqm+Kd4+RNcIQ
MvYUXn2Lbx6Oc64eumZwzJk8UFNyGZIhOsHvWSfWzM+qyRLgdWPLt2Y8ORRuLEACW/XMbynHO+yh
5uU4fgsWOshFryCeWA64VvfwVZbDjqCn33koKv+a+UHo/tXfJSxF61Yb625r4Pkt/cl3M9ilGXe7
oKRYx65DlRHVE3qjuPn2D8JvuhnrTbuvq8PUfUXQPl/CuAqtL1W7qt42aT+qP9KRwH6sDTWXzJFJ
mvoieYdneLvKJd/z0aJ6UCW2KBxxD7n0FMu63SxcnjqY8lotN2a/S9org9A9M7Qhf6hMhbDVaPYS
XQ9MIW1hpDt0LhTc1HWI3Jdc449aukqK21x8wigqXpn5LRXnSnIBB3XR0fFc44tAKGGbVOHBw/xp
dnFheXGB37A2hg+mD8yrlE/RgFXvtau6vgz+pRLEmfKEZKUlOcrYDYDFIfYFw7QkSCSP943+6ooz
vF5SveBxIqQzCyRFjLstd2hY3gYoCg06js8NqaGLek8yGpYOwVIjfaiHNIS+LSLSBM8ZHDAoUz+i
/E/3thkuLU7/6pSLfhLB+js7bpeNtNEdKjNN2qqWm00nbuzAf5k4khgw9retdfD8N+V+fh+6j744
9NRl6R994ChwYJ5Folulj2IXMHcWHB/uQlvcxW9hXFrxupb32taD0p7+q62vsp1FtVCssUQYFmG9
ptCPmneOnUx9DdU9vr2NuImucyoQyfTiM8tumu4IkHTFUxtjX/dp+kf+l/a1x9x+yS8hDFfGXZ51
wMKn4G4+t+G+ZQ6L9BgdRO2doDol0yb0XSNzm7dJJiyWitS7kMGrW8TAhKWcHoWYbnBGuXiNhKwI
GDXp2PEeMtWhhVslUOA/FHwNzePo4FZFVtNCWSmiS53aKG5NL09bXFMxXvPASfxVcqiW/WnKXaz9
GbOQPLmEUFdTmDBazKKnhTJYwBrFNttDjVspT2OmvKFPgzA/U1mhxshuW1wkjGbW8PuhR0DpyNYJ
CYvwUxxKWbipCaP53E0JwhtAsTjg53dv1EecyjttsR1t4Ab5GVKh/8DNQPpawfeiDTUj+ol1vkmG
d8TyC6Z/GhGAw3NQLh5W7m1MONJVoyAA99p0zX78nq0f4g3U0Yx5D0SfVjyVF/Oz1EaU1LuCAe8A
1w2XB0iNR6H+apttB/+0WsnFfVSvQo/pFDZ75cHUU5tpvYHiHu6Y77/VjqU4+hjIta4MmCgNEzzU
5Z4dHd7N0cnrTa384bwk0LSXUFbRfGFM1YrnhPFeiatKCiEpxOWvT2jdzS8/x7D93rZuBJt+ELFk
PZfzIc0geg5XBB0SsSi7khfIbVZAXPHfSvHoHilrBFyvuo/atYz3PfywwkO2eIcuphBZQbXDzrG+
kvKYN69atnV6hrIlmm74YL2aBvg5xbczPQYdQQyRYFur+K2pGpS/BN5JDw3Spy1rKAOsfFdw1Ujv
mOC4F5Q5w1xGR+UPdBQuK7AA/yBLpLMQv4OZ9DvzY7xh530LF89iLglHQpjZPjPzF+8L6nnwhTnU
bZb6su0YQmUPFRIQvx5gn7UYHriwp2cj3szDxBoExIb/C0YK8PUsruYTZjK3ePhJf8lpsPXPUErY
aDR9fGF3bTfWLwoSaBfsIf6S8j48/HON9xU674wQaAaz0z8v+QDogFfQQu6Rx3QdGugvl40APWPN
KEIp/2TIxkpJENk1xZ849L6mkkUDYwUGmUKzuQX1NamuFOWSngty1e1PrgjWnx7yJ8fUtvke9+zs
oaMag1dCVOaqNSBUnalCKU4KWmOeIrG5fD/COd1I2Up/kKTDznJgMaOT3CrYMKbWRzHNLVlP/Fxv
zSzfAUE0IoEYjvs+bl2LzGj8HafyOzrCuUY1kPJzZmqK8SW4Q3Fs913PXUOXyhcqM+P2MWJPCiTi
V5vowQsUDo11NLJfD6yJKIFIvsAAKoOrjqPJU6q4XR1ExMYXZwscGRjVLAqak74VbPaKAII+rOTo
41sGCGmri1dtFHif2IrBCzJceL6dTrbu74T9x4HK0lo8+XaUp4z8on0TEFZymJj1REedrGP5kW58
KsjTfs8cw3efQpUQJ8H4Fsb1MvxZGNMBBPLF2ct6alYmjwu4bj0vR5xAOEvMU0WFXprrQrnIwiE5
hlg4s92oHog+lPkjY2Ryst29KavnKXmB2xeLML/DIJfRlLv4H7zZ3fyCxZsTEVzMWJdwqb8jlJN8
KvkB8PE+GYgJ00lqvqQl9JzmMX/rjHREtbgIHwvuotJunfgOYdmqIYm+BoGCwBmINVMxJ/W24aaR
3Ix7E9G+jE8PM+hV8vZ5fWpLXXCAMA3RQBVBnZM1/5jfpYaKhafMGZk8MZVTPrmOWPirFTRpWb02
4kGDCwG9SLVwzzkPUIwWcnn3LXfl38nIMZm9/pOUQ7GiDiYEzRbCAYo963aGVwphHQrwvpFNCpdw
fFYcGJw3f8F1HB2YWvTMsQmvZsFpaxkAfcqDUphJXudSKZAYRxTMbAiHMduZKBaalH8T+Jxe44pC
sgFv0S8+FYw0Cn7JLrkxsBrHHdz+gAqanhrWrLKN470kHKkdj7ScP+ndYtkGvcH5BGNK4lcrKIA4
jDRXDT6orFrfRQcQqffZtaL4M+sLSdidO/jjpsh3EQf1sMogFcx4BqeF1z9HHIr64h4Pu5nGzcZu
MP3CMdE7BMK5h8mcY0+df6rUL6H2490yUhs3SI5YCmV+EvkEYrK7B4Vg4aKlQt+KVrEb1ujUeUuU
3N5VRjDKZVStkl84EehPuDG7/jIJyWrtM2vICFXhcW1xsoBQXww4ou/zLwULdhmc4uCthA6Q6TaO
3JrgwjQ9kWrngs3cFfUm3G6Too05hH7AAwJ9N7c6n0BskBmu0U4ZsJCWLefflyS++h2yZMvfIm7J
hA3elppwnWNxb5ZKmW1j1JOmlzV/iI+1Qs1usUnBGdUXshcDdNfmNw2MszHO6pN8/BMtp8XJsj0B
eVHCFDuUIYnbL0isls6zmcGC4SJi1YhxTzdeMhMNOGKd5JSL9g7jlwyqejn7JLNtxR8BWIw5qrmW
LdIZzV0DKU8Q8Az4Q+Up0AE5g2GTEDIrhNCQiSux+Q25ThFiISPCqkhwStOVLhkQu13AUN/PS+ta
fnK8p6arkhoNtUW3A0KpHRWlwcwWxzQDRxsVeJZ8tnGlWE+UUHUA723e87kAX4VUsIlf0tum+tck
bQu+gs5tkmxtAzDAfIbut1tZVreFXIuMI4XY1GAhye0WXlO26ZSfQ3PTyBdJ2lLned6G6JrIrkqw
CZKHnvhuEjCTEILOvodqtFB1AZ0Xddii1K4rhYZPHNq1PNy08hvmkd64igtW4YaYoI23HNOeKILW
o/3QeVh/Lbo+bi8cevB+DM8ymgjR/DJxumE2MgvKTvMBKZ4nKgyle6ujAeNhQ/mWwIOfcnxeD6Ww
nYXTqXENdYJs5kJ1ZBKLzGIUj2K9FnLUB1tukE6ev5k+E5Bzz1r2jbsfuIK6bIdYWAMSEO9t44JB
msUdxr2q/BaZO13KfpdRayHf82Akcs0gwkzWegWjT1vVwKKjrf0pxXmu7cFxTVuCYgsUyV1tiqgf
/lVugBA8SneCv5ExHHWk/BY3uJNGy+NqbLc1zG/Oedzsart4DHgaTFZvB6SnkrOGToezM4TmiW6n
dgaYq/XLBGaitwya46Tfy5d6I1cdJjDgTH/nMi9aSB5zpO8JlY5WrOJdsQkJ+LHp5wJmiwgOFnxY
uFbcb2ej2puARNQ1egBSdugdal6dqSHu9zjeuSnvR4BCVw0fgcnWOgPqUjqkSECPQA3I7uBi0Rw5
crdL5M/a7qsX53XwWGn/aPBhbtNWAWwuCqRg2Akga9J+Zk0TIOq6eEgfJmFu+x7BkQOTZzrWt36H
sk0NHOsOBNRupx9B+yZcKwR4Fta2dCY0AqKLZp1iBAUczruB9o3cA8o+miisER15kyE+3kMFTi94
yyHq9Z46ecWElcxm8p9Qjg6qG3GjHZpuDURDeomPhySmU/T5NmV2TrPyQpRiYZ2EUYb+pe84QMXe
VdfMi5oLdHPR1S6CO4/PaeCNz5Dc3e93dgTRgEnRhHCSFw23XG8XswWJUX9KQGzt0rr72N/lSM0B
CHBQdHDSy5xxhyyxJeZVd4lhDAByocr8Cj/FN6IAEXUBcQ6HDcE9i26fZJ+icA6wxFjhW/IhQPze
yTsUpSqi4xMHSQP4O6dKQYRZorvIB3tOULFT5ovachB3XT9LtZn+C79e99AiN9cPosh1hXPUTcHP
TyN7KN8rwroFQEKs16NfG4khrG8+MJDJGLqkFJSZs7WW9CsPj4ahnZSNTkcM4MDkd0I7J3MUZijj
gyraev6XP+1ySEj+J1ZSlrETwGx660si4wadnO7U93HPssIhZdzTqwtsswKwCqESUCbkFYX7lDIy
gZfzMFIY7NpdRqPTcByOZIH01lr3d1qzF0RX/wFSIRf2VIG2bjX5kBBUPTmCC+EZynAQLCuUkvsB
G0EQWbz0OJdqe7RrH6LMkm7BtACymf7Q6fECaeXyX9jhDXgt9fgx+frF6LE7Q5lr4Bosww1trKz+
EEITgN9mmw0tQbr3voMUFhi25TbidVFftZiAaQ2vAH2rw3EwKW7LOc8YdsAGKucQbYgExydJ2kyP
6ujTi+mcC61M81z8RgSWB0O0qWIGkNKhenjhP4Hm+5yG15hq2B9uSX1FhQQqgXRVu/jjUcjPpPLE
TK4dFBv8WahGrlPeu934htLwfz1IWh3d43x04aIyHkLhaxJwRp4Z4eShttDvquAuJj3TeSdoHop6
wfMtofpQnZbpk4GWJyFHsOmvAQrzCck8AhyskirQFAVPJdM6IVPKmXZRORUxRwl6ZT6KrQolNnuk
tqi0SqeXf7zhHDPqWiRP7Yq6l28Q3U71L96JlnOC9bAVlx005AVJPvTJEUx/gCum10j/1X8iJJBC
XGD4EjVHVHnVPObdNaQ6MSCd3dmenvfDoSkBBQScsTTONccopzuHfoksBwJ5ibNwrX6n0zkPP4Kv
aNZx7LgfiwkrLozo7TFjPPEhcO3lTNS1JbRW40iwl6BiwL1oaJE7bi1Gb2tNxyeaZprpntcwjWSG
lI3farRrIBniLghlQaL6PYkmLE/rGmBAgpKp7u8pvHNep8GbrhxZgc0xZx6ABesbkcfMg1f8Vyi8
qw5tiLHWmBnF9ZY6tWzWCd20ypVME0m/KvdHSAMhnt13KT5aPV6dG5B8qT/4IxVXthlmxxO8pn0f
VQQ/MvibqcMWR6mOdFE/jcYhSH46/xlkvMvyXRsHj11RXBu9RzS051tquGTGO8TiefwBS8PLXrn4
DT1PMlc5/QxFNBHfAoYG8peEoysZHuPDrJ8KHFC8fFXzMuAyPsm7HDYBLk8MuCDyJAMoHnPpoFMX
vbr2KPVKvAE8OvEMIyaBztmPHLV02w4AKHl55l3Bb1ZpTgxeRyp4vlaDajCiigCnV94isQHUEyGD
ZvJodOkrGj7nEQLkHl/6TsZ7wIx+Kt+TvxGJMGMGj58KLiIWnJxg+jTRmKr1fRg+C+IzWpTQN0Fy
VL5vD1zLs5JRB+eMHfxiXWA5Jo24MWE2pn4o/AUjgK4Cp3uACj5q7wCXRexEoRPxX7qPOEd+aTCJ
e3EvFhsR2hZkK46ATLtT39MLAhIICnMDCnXp22w2TfOTWLueOGXzN5SpHweu1zNDgNk99F9QwMJx
xlsgnXqPDWusQHa8nNiJy/ALf9Ia3cSYW8FtOEJ1MM9juAJ6EPdAKYAXAJ/JdIBdT1X78L8ZYAou
2kJAeHzW72HgUgEF9TX7YwrE5EHdiw6Hh15vcVYD08Ke1RHIJ8twtTXbhnKfINCEuXnubVSArDEF
j32Zc97pr/FWe2EdKC4GbPCAInHTA/vQ5eIdPVwyDJ7LjwmDAP/pceeMTCgTsgJ8bGFpWOq6hHjP
xfHbM48OxUfCrOaOigtvN+/mcZHu1ddUfCkgcPlntkJDoSCE1w+0mOsAMQJnMRw0E7s3crZhcS09
OZ51482M+LVnqKNSaXuM2VA9SLKrebfYpyjYiJgwwxNZo/YG9bnHxSKzIHx02yCdO3nDjqQDBglm
eY9hqwxv8QWwXkEuNBCoot1ak3OtZTa4k+h/9NrDMv1toEbu8M7xk1cZH5s2i9ieHp1O9YjhElUf
bi49t77lcg170K27dFNim/yXn9t7k0sO6gHocpjU/Q35V4Hl6Sr2sXQlGZ1Cbpl/6vHb0DGlD3a7
ZDUf8lDU21DdqdAaZA4ikd2+EWwI9OJP4u0jhMBKdVYVrM5k044x5avvYTcQTkASBFhoAoWrghw2
lrgG3cEfFzxDQJEUOBH2SB59+Ca+CfY0MZSYkd+6f/Hvxn8F/RsltVetDfUlYX/Yc0I0wco1TzIf
b4OP0kKvsgkC3LLpKqG9Dl8I4bp83XU/GRxy9BlZcqk5P149M/aF9MJh4KzBTLMdh8CcUxuBRtsK
DY00W1PAJlSmQwiFS3mUCm5KtkccdfTVtpuscnxl33hH79tASNy+eLr4wQDDKm4criDI9s1Sg0Tm
W8h9PLQzw1VMYLluNA2eLtGvXHfZ0cffo8diq77kypkHkDhIec4Stfr0UaXH9DwVR7l/TdkNxMyD
fsOGjJQ7Y+ElymuANJGWZUDNZpXnun2FqeMn/5QcBj3lB66AfAbw5yC7lvUShJvY4emA1wJsnHPI
ppVQjwJhRjqSGUzxMDEH5kJzZYz/sLUBVp89AwaVEdW6iJ8pzGWOFzhs6MvGU48HTP7TMGSrMDYq
ySE4xDXmXV/Y9csvwwUqSjus75BT+8cuOKTBqpf/PAY81Kh0J+rihuTF649is0Ld3u8xbmAqWX0Q
lmZBV8T3Hr4FcAx7jsggrHvFBzNUT3s0eM3+9eJtQrWKyvMpYnsH52ntQez2Z8dXoedoqZ5z9vnt
ETvjOtJu01iAKHJC7hTYwJwzMjw4DZMt8uZqXHRne8oxPaAxN9FqoGkhrVu/hOmWvY3/TCqCXbxD
GZvoNbgko4hzZDFwuJdA1MIpp0vENom+0XrhR46yKVlCSWU4TEJatRFujbxXzaOHLSAb4+Q9sLNZ
SDSAnnQx4c7BGAHpo5mhkmcfT7i2bxlti/K9yj8jGYY7VnELseItM2zMtthRt7/S+JP/82ejjzkh
JTZ3kvqYqgt0rZJtgJsQUSi4vTXCyUQnkBv4p8jnLDgmaJ0SymmzJEOxJ3YFlvsMl+PL31swcAw4
hzTT7WNE044ovcMyl84gqzcTiiRqRQsKNO2SgqijZt0D+VAax1h4kTp2tczf0kN1gaLoBP4cIz9g
/HFC2YW40JBP1rEhCRzTVJB9IlnKbYkN0T+l2wVorMCNKtuwXEuF+noOCYcpccN5SUz1qjloVnSR
6rAUTQeGquD9ECM4hiez4c8bhlWybaFYPet2gxrLPEtYoMcfNKs4lzf89ygscEq64v+Cvh8NuRPA
p0d7CQIlfSRW4Mg155O/rmbSTneIfgXkvKjLyYXrcApk1msSaUGQENX98cfWr0jkfLLQMU5FVdId
yhqmycDYCgNCc/+Y7+9mV8O6JGoWJnUo+aTtnGKn507ycd8q1gLmWbjBctpXi8cz//Sg7cXHzgXU
7P0vTBngXrMQ9J1/j/CIoEg9PLvunW/YTz4EIf1gUKwVED2joxd93nxspglqYQxtJd/liXYh0D8r
/4ShMpXg+DtAR3Y9fNx6xY4IP8U2CnuVGYalpui1D66jgddhiscZT8blAWBvl5rbQHlBep36lffV
TZ9eQuqAY1GtKKG/UnWXuIMaZfOiMnc0Q412hxH7J8LYYZ1YC5wLIvGfB5QPtJuVv9AqmwsQytMI
NlUkLf3hiGmkkN8EUhKmx5vDYA8KNZIIxDCudqwLElKpXGKbFayJBdxGuq2i/f+J6eHiTzG023JN
Xfv/XGH+gtpaS+bOeJfdztsZjEDR0iTbtF5X+MjY3+UmrFcU4KhT+txBqc9/hLxJZRm8Qfp7UkhJ
lqKrFJ9c4OOdH4DNiwX9R+ch8jDgU1a/owxnjOkESGR0CSYcOImSPyrWkmkzFk+18JmT7vahDK6I
xjtbz+ilAGyMEmyVgcQ9xfSCHmF8jhD+6qdXMrPCq272mP9i3Cg/Zd5y9FO2+GysObrAH315WImz
0++u9L6yZK2Mq4IxQ2/jzk4GjoG7UPaP0qPdFrjuUlgXJDOWyPrLm887L2jTu+w7s/YtgGBpNMw9
v9QJQzf0z87QHXAeHnf99O1JX/nwU1HrC/JSzQy3t+4miQrq7E0vf0UCQBM/zPZqlPw5D6xZEi70
/8TP6Lc5kSIeetWCeShmcK7X7Mpio4Dse+Y2haVUKNYqFOGf7eQAo5wMLKH2aQW4PC3lq9oWvb73
FWHfXArczytMMCbI1BsJf0RTf/QYS8cgVDGULE1aN4C4tTnPUSxGJuoiwwLKYhnP1aI16z00eKk4
5xk/XtfPtmutR0G5SKOroL+YyvX7maZDlr2dAQMDl66ZkWhr6NwJfm1d+81zXkxUgq25xnPX/9Ew
0C+lc1E+9OKAEw3CJLog2ma7Th3RybWvsVpr4oE85YIqjEMJpf4GApvvDitKdiaqMAtrB8gK2xQh
uzGNhdmbG/8sMsA4JnqZYOcjui6eDyv7VJ4rGQB1B18CBUn6lJZvmd0gCTep+xftyh/gZPhAE9kX
GPh5JQkOh67iiiR4B1FZjGd4lBD+Vf6xGYhmax7Mylp2Jp7Ws/R3rHc1Tco4oKeHeAYTn/mjV7y6
4U2grEC4wzrAP3aBO/DozdtreJi4TVwx60mCQ2ZA09QQnP3o+q+nPkzi02k/ZgCi8IFlwHE86o2c
rezNdZzPN4+Y0PTlZ0PKZshwke6XPB1opWAKHVwZ1TjRO9SQlIfyN/Y20W5bGq7S/hMr4plnjJty
gKupGDcWiyZvb0zlDPXCJ03chB5Ov6S/8yr0v7CqaawgX9KmxHzDmoFzAunTZw581gEPJ+0T5yGm
45rlOS0f6LglO+2zhOGoO0EO5YwAG4jkpBfGOP3l9xbunOl9aKa29H/iDqOnGL4R4xEsq/8qEVe9
rTBhkTz7lACcVipaef2PGhfP1JDnnGT42GDGjkRPgBjII2ze8+Kto8QtrlPNObwprmD/9WMcCLak
aec8C4NzCkbSKaiBAVW2MPwxyc5Lu5FOW+hbZHBiF2/8tbia4EDW8tJFDJ3m9QbzADtmtoSJWVF2
zK7L+RuFy623E7RbktglYwhh4Ahn2ZwV+RASRaWtqf9TzlfrtzDPLEkZo4JUqGDSuEawTrY0W5p2
px/ouRO59LiD1B2skFtvbht1p4vPHqEnKU0+BXX2tJRtkz6CQiKcSViA6aDsZOReRtcGsSCs+WYN
KKANm1AjXO8YdXuPPwaedHoSzBdAXhP99u1Tlq9S3AC8nCWWtwnHEo2YbpfQb/eTxyZt1tiCQc8s
ILslUsffeYgoWqlgTGUfZXb8nevkgrKs1zTfCJwsEH/42XaMaa4HkA69D1jRS8gyCa8i9TTQK7I+
uJFflTeXsru8c2Of+ay2Z42J3aKmdJJb12QRzQNCH75YxzgZbF7ZmwHQgupvDcyetKvGMs96nxkS
tplR5kTe0T8bwNGlRAHwZugrDzsSI1AAq8rfWN7Lnj7IYD4hFauw6JY6AR6tjoofNhB38/iURByC
vBwT1BAayt8WiwE9jpYgCoA6DK7zYSdCjIHZFmvfA9EuJRxqugzJunVgclZLAdQSIBGAp8qwCv/V
8kOHA1/0HO5bRjXz9NcovkNmoFr6q9bbjoc7eU+TGxE0a0TEKeHPNCo/Gb5EWKCp1w5jMA/LaAxC
QJcjI9811ZecMudkhQbfk3GPJLLjHg28/cIEznVMgCqnJsIpd+QCEyKQPJnpPWJoN4xgURPmXd4S
b1ehtQN6JMKMJJtpY4BIfsof/m/TQbuod4VGMmHPK1ch7iB2g5Amy/9ChgzsfkEEgF9NwT7nEicJ
Q/Kc0HzKIXk8F2RyZQm9GBUtsyOEYXaYvrXsWzkohtOtAye8TOOvNf4ERO8S0PD2N+M3rxSilv8b
dif0RMIVCYD/IaRraGgiD6dF9k1gMgcLTwMO/75DVBr0dm0Mx4kHIBk3tTq13s9mIF4GdvhaKhCZ
rMYfyDJNweyi1uwxv4SYkrXUzf1DwaUJFN73GZFj9aTLtzT+6lPsvdAJrxLspIZ9g85qYTCHwbCn
IzMCiUF1M8hA3pnCVeHqRQ2av+OczCyiD9kaMngwzJ1mkfp3KTvA1FXMCxF25P8SBzniUElaJG5x
W1V2yCSkMGYBaRW8vaNKG8Vel5kuMcXkd4Ns+S/+nUN6n0J3FAeQXrbVi9np6GrqeogclNvWwDU/
PsRxS1gofRVTxhCPIWAcn+AVDKxWYkBHWm5rbMAQLnQMQB/AZkax8nKG/QvO9kx5F+iGdJ5CDX3K
8j+t/oHhk7DybFXDRw2i5axvVkcGOuYzBCUBXLfCezBdLX0b0Ph5nyN8LowDBkfH7GoEN54D3bAW
I+9Bx6tWxx+tv8XWNVH/MZIBPh04WChymYyU3+EGJz2vuJggsAHcxdmwzZb0rY5zDjPZI7gLE59U
u44aj8t9MioT+5ua33vpJzRWoP8o2T2J04XjJrdTmDyJvye6c1wA7A9OCsceqw84ZeLHKKHLsY0O
kHZbbmDBSVsXBvC/WNgq4vqck4TzN2HXA4EE4GYrlOczdDBlCQvDupXDLSNexUDuxLaW6NbYLMwv
IGXA5bFF1BHQmvZxgBPa5F/GuHbFgqIxOFs+lfcy5MrOU1Bw5DY116Bxz2vUQN2Pt+85x5fhYfKG
pY7rVjqrjCnQuPFlODzkHdSEXc3+b1+VTrdH6YVeIOra5UTejRPwsj9K2/RXXhahQsqdIPvr8Hbr
IfoYGkVCRVD0tEkLaCr4HlHrrwqqMh2eiJRBp/hT8kf0CDFNCXRSGJazGw/POINFDCWLfrQiJga6
TZOsEs6skb5NurMf/b1ZrSYU/PndE5RFLJAEXiEYof4daEYkkWPXI7QMhddgODyLBAVuOeBjn50F
Tt0sBBKiHKpC3NsqhljhtPHhPuvY72g0SOiqhg5HQaCPqIwJSgMCgUGtPMPyNYifs5IGMppyVnLc
wv5pSYbDCdXbALVtWuCRRUILSEpk3qt10RzRhFnxwWxr/D9PqZFsR+XZUB013s7/CKNz2y+vQgjN
rr908gf4VfjB8B9+TRh9a1hWB91fbeImhpzQs8E1SmB7AivVEFAeZvsE/qMdLOIGMQyKiYnkw6Au
aDRMaU+LXMq3Zg54D89YxQzP2KWtDhkLu5FOYp4rKYUTMCVpGK3Uu0R584OTJ5sGlDJ9qbMQknpW
/+C3y80He83z6KhrxvDU8OO517h5aeqCHtYTs7YPJX/hKmBVzxEwJ38nCFQxplCcMbZrwPtBOzTy
OhDsmDCVRfxLomSn36PggDXpbmTQDj1huMDtftbnJMAIiggBAq/t6bc+ae+eWuORPJA3I9G0x1eg
7YgPyzl+2YpwO+NFBz/lYE2HdP9JO72IrkxtQLJxoXNWUN5rXiZl6bI1LiYHOLEKA4nqHy1DeUvC
eM5pg2gVytlWRZQCL3lWNj5lGOje9GOZAH0dp4PhtP3Lsih5q4DMAGVJzQxFUEpXOZI3EGiBOMc9
7InhoRQ7ohzUE2uQeLNmS28JvyS5MhDvpk3UXMf4H2SgwlshzibF+8ghhyrtJStLwbApKegYb/2N
5ny84TBJyCnlrXbQ+21UucqheeQtl8CcYcF2HFcRgQTz/lrBpijJKl1KF04O7jiYGPgacePiRUYI
JUZa+4YTgV/2AH1XpynSEBa9PIi3q/6LrBoikixceIC3JxjcnAArSBLKP5GHBOUtdEp7YGIIoyuQ
t4itzFOwZlKznPGttaz++TMdvORvw1RLesKvlrDfI5fdxk0txBh+k7aXZtYSMX3ktP70LGeC2Hhf
4p/5gIFoTsw18YNYqd4anAnaQlFuxU8YLcOKeF2Or2nplXb0prWL5rHssLVUxxcYmtMYHYkwAG7G
SMZYM8tHe/MfR+ex2zi6BtEnIsActhKDcpYsa0O4HZgzxfT0czi4iztozHS7JfIP9VWdMqRN02wK
2oPSFSOS4qoTC+eWsJccZVPNC/yBLTDkhDl74CO+vh0fvsZhDKMDpUmj62CsR1UWSCm4/CvQLR0m
0jhB6sGhJiVMt1bsSI+x3jO8oQqEx0hYTnesrJV4FTKPV7KfGb5TcyQDAapb3Yb9LuTiTBemuCiO
LHibMt7UzCZZPs3gjaVCQhNlxoo0tKoFIgY2Q1fuucdxhdsAd4KurYVh7fvnNNqE9YXRBVUFMlOQ
CM3JKw8SjPSButzEwDKYrk5xwS1iqTCiwNQhFUB+XGjPdfYolX0srUt6GzOHaD8UsiNBK9JcFFGp
T7F5Ml6ONLBg0B1Zf3G79j8UYqkkEVZVvgJ/knvlnixk+EpZl8B8k32R3UScyaRNTM/Vorla8Y//
EaDGRfCDY6QgCYx+zjmpNsAhw9IKfHqgZ71ZOlRIGp+a+JqkfXCaOJfiXbicsLuKuxrLEq/LWuOy
4HNoB8WK2JjQV0lMDJ4P9lI6iCAl1rf08Mlmi8aCYzFMVpJ/ap5QCWUeXOtoROOl0Sii+VYM2zoX
z/6TuYhMJS1nQRhE39hkCgS6xgv/muxTymraPqhmXVRErL4IEhA0+P9KqfIdVdGFgRhkWDzo8Z/0
0uTjnLPtl7GwLRgHH8C6uFgDk89p3xJCYXWm9I9bPFP1mW9oBwwBEi/5RpnSoexx6FSvGbfAK2dq
LuzKxAQDw7krOU0CzdoruiWy283aw4mkK0DByM0Q1m30lU+FFk+8f5LRNN7GGsUnhOcsbptPDklt
/gMO4dw57cH8V6W3pbqCv8HtBybxskqBZ2LD0Zsnzc/yLj+jftbn5mcWK3qKtckynXjvrLNESc/F
fw7yGUMwRGTkSq6hvBH1nub0K31IjG86SE+IRxihwVYbN/n1iJodGys6WIu9gxQMJ/7kMAtmZPON
/Vh7sgkPF7E35Sgr7yFb0a0zyFsfdoRUaW7KyLYcK37PYEHauxr+esrZsxmj6RIkpPjM6/B8qbz+
3K01lFrdG9gbSGEnznvgi+udnj0HbdcvN1G16UAspgx8GYFRkF1eEo0w7xrA8Fs/miOWBO5ODG7N
3GLuTH0ClWS/IUMnBAO2xfcHr6mes016Ciadwj+/zWKZZ4cgO9baWYRpoN0LevT2/TE4xfKGT5VJ
HxGuCgnM+CNcGQ1sYVBPXR5U46wxk8JDKnvTXAV3m411bo9UHwPRe6gNZClCvxys4KkzrJ1nexk3
Y/0wYvDF2p29CgSCVHd1JkNV9GXIZ2Cx6WH0v7C1RLOT1VpjzSHsgpJP2Eb9VYynJm9Ec61WZ55j
/q4YMsajRT/qIv0nYxasP2YtxnRaMmI/Oa06jnwUv/Xv+mH9hfUS1RmQCD+ARluwttZwAaF30OMQ
w4ce18CT4mgTffdr9hrMOhaz7rL5QvAiT2dFm3IT/NSP7m/AFsPXQ3zgu8do/sWRkct48+I3elPm
GdjxlvPwiTEX2u5FpiOcobDiEMdTCe+2K/T3LiMBT28QlMBNM5H7oKWEEGnSrmYD7ZHTAKNs3Pr0
qvhb5lHlo9EcVFdqe0i5/2vwM2LFNraslAYzTV95xDqQuHrfFX/tI//C+FYXvzU3cW2EBV0QYyL6
42Jdh8veewwfil8CZhUwn0W7Jf+FPwK9kJ+3cWe71NM4SxtOyNkPJjiQTrQmcbPnni5HL+MM/IWa
5feqh5cTuJR2NXCCUYpY8/KE1JG1pmYxHozlfHomTGN5/jMhSMmTjgY1CA6JYGbQnJe7cYmxC1vC
uiGF5JnWlw6QAkmDZi0iZsUXjhWG0YblTJw7Cq6/C2U+KlBPo2DK+FE/OUP6GKqrzXtY/Cr/+PuM
p/yP2AHHf1DGb5xwu+6XKq/mGj31dlYPO+ZkjMP+yvLH5A0nEXkXS3pAPPlHe8nfkXUv4EjMFp3Q
Tu48V7Dlig1L+HD+SBflhe2WExd7xkTm/1p9ChMYppVGPySlCT1k1vnxSHbYTvVr+Igp8qBx0CGw
3DiVcU92DDsdfZu/Uj6xNUxRg9IGj84XAj9cHRjAQrcM++NQuRa4i/GL8gaNTsNUAblH3BaPImfm
clln30m9IZlMIhH0/cp8d8vWQqe8U59FYS8ffGgbm54IT7WsC49KQfxs0U90ywWn+1ObJwbS/gkS
Vzv7x/SCK3OtnPhWtzQ3nfBmITNJCZFah5RB5H+xnfDNtJuIOA3kmv8JxTQJF3ezp2Vyk/1CGe62
PNUX+YgtSEXDnVao8hoy5oAuPwP5FdxwXzgR3jdycaRXqZGUek78NcLTkx2bxAGU+AS0q/4vnNa0
NbR809m6XI0/IHyMc7XDjY4jZC2uzVsJSu2n3ZjX8IvlZ+rv7VdzQ2ieHgz8mR+xvGyJQfSSjdrB
5XBm9VLcwFWf8G/t5eTq3yhlS/+ngmvI7f2FiGX8ASQh2QUyeT/cc8fY8IsKfszxKv1lN4J4M5fe
w77GyJq9Xni9n6hsKad1nSsIBL3ILtRTEjNApBuKUKndrdoPyts3uX/W/in/Yo6ieHQtRrXoQSc/
Nz3lUhjOd7r4tLzO4c1jSd10mW3sc4ZC25SuAk7XEc7My3CWT33s6btvMogsj/Dul/qnuo7WyMJk
Xhxp1WlsJJAiW8JtDCEkR/8RljlNektuReeEeg5QB0RH7My/gL9k7IvTu0fJdz+IFoh0hzs883b5
K3jKgUuL4ahH+so3LInylg7QXxLwG5RQPmUnw3+ibtlUJ5vGicx2qC9gcsQkb3Aau/6w9gBJOS8C
lSSftOU9fB95ZnbNt+YU3Spf8LejwX6N9RAyg1RsHTYkPLAbrkRPBtH4qTReHNQXr+z3EGeoJLA5
a+/GzO2P2OEgo3izr4sfqCZv+0DK248fRo+rf/xXnjn0HmBXME9OjZMycEJfTA/jjzAQF4YSewNH
6V8dCOurwvVd4o86MMZsxi2q8vuGwY0A/ncq7zUEKx7tr/wyGYBk70WwhV6Frh2n61p0cOwMdEYO
DabOpzScJ5kAEJ1t/rnkKhaPez2Eau+7NfC1nUoYChul0Tw0RnjiURa+kICM7xISy8CwoNAusXUt
DOAfIweg+oJ0x3k+V4gbVK9xRrdw42/tyxyIcOIjkfKBU/w3rEleP4Mj0sDVZM6+zeUIZ94bP6SU
2Z28ZI0BGizskigiSC5vcigXkN2M5HaDyXctbIj6gGeiukdZa0ihECi4BdqhjAq3CtLNRSGOtBKg
cixWq5AoT78qoxV3OdZAdi4maftkg+yHhITiULNccA0AfzEPwcIVQiwWZBAwF3FbtSScvBbsdEY8
gGvhjkJ0yAD0HNDRhRVKXdNn244ePBFFO3DkGsLZ2waxwU5xvNIEiDmbVmRg9abxr8sd62yJHvd8
XSdjgyJKDHzlfyJ7yXxcSuUJiBjFfM7lzWvUUxqfodyxH75dPXGL0Klu8q6JuGPvuEjGrwnpFc6n
ceVSgrEAAlb1PrSmQ8UMsw7Tt3uMkOMEOoro6YbcfzD8lHzl2joIdtKIeqlOThzSUcGVSXZKgiAm
E3uz+1N4BeoPJcG8LD6r4lmpx5HZBXA+tSGMtBheOw6F4zo5goFGL7gxCe9x/V5xOQTCDgPg2/8E
RqZrXnmX/zXjQ9BO+gfhiF3HMAHWKDZT2aV0Qoa1PYExwYYYMVThgcLzMa1gd5LPncEHc6IhiGyJ
6CsfmQSGfhGf0dGH7kYKZizIZc/9yHG0Dm7MwcR/PuXu7vArkiBfASZQXU5wWNJq8N4nDYswr7rJ
jjTCH17W0na2MRIlZx8greiiJEnBHrlwDL32kjyx93wXyYeMvctY9sNLCe6ABjNo3sGyaTeEIrsz
pQ2CtOUWxqRFx4L44BlGoF6yvluwADbTL38L7jcpgfml7qCxzeffY53uoouvuobvkreSpx0IWv55
5KiKLYVI0wKfFebB2v6KF58wbAx+8GOFbBgql/obTRewMGYj/CoI/Dni07oH4IvvJTzKqT21zCVI
tV7i5AA2dDBAAD+MzmnokdmH4W8ffqbhr0TkiMjJnYzpCJ5Tv4S8nMUOBhY/Jq3UNJkOwH/t1liz
3TS4Emxos6Zus+CJH4zmrj2t3aFTHvSVks5Veqq+wYlSFfAINvVvUyL+HfVpG7UrTXvyfuSgJCHV
jjtu7TRSWMcRTBuF7u2pgPszwNVk34GXZOueBJjmy2IEDbJwaZAX/MI81Gz0C4IX1c+f08m8s19x
YsKvk7m8o+PGwm6NtwBQrMG3QFxrOZ2YgFefOYOvzsZ9ILXLglHzggqFFWvwEgwOsy1+mH+s4xYx
ANMj+iKTrszZf92qPAwaqw9EhdopbfmgU12ACLqDGBQTSQDtkCwiAJz0JOCoOQAz5Wpl7EhaBR/c
UZr5ZxDjq9hTV4RZEKM11XkEYowlA5YIglviaGxbXx2B+IKRanUbcX34m9ZYPdO19m2GQKq32UPW
zvJrILtnALwgVkZr3Ryj5xGx8rvUcUddjYy3KVMOJLpQrtpnMOJPXkZ/RB+BUOcalwA3p9Pss2Ns
wfcLBONUU2tyxfHE0dD3qssrOAzjIUDtQSdehC2sYMCeBB4Qrog/ER58TUcOwyy78YEmE5308LVL
3W68RuFZM9c9A3aTkJTdCStjV9sxqwKxm2RV2xknU8DeOqKifq/z+yRcKkwfrJMOTiKRk4YLqV7p
PD4zHgqwX9amJRV5HjlTKHAGuJqkdveJ7kMvIrEIGuYpBR3sFrftEi9Jbaz7FX6U6oMj/vjXfPl3
Ojoqh6koe67pGYisBBX/ZNZ99Xt4UqiDNyXnYfRUfs8OxxB1pSuZvdo1mD7Q2aZC8FvA6vwz0mWJ
6O9YRzmCIYGjEhLPofcImdc8i/BaOQ703NQQFe2CvK1/FMW9SjrrXf4wVaNYkZqGZAlI4Hu66X8y
rS+aKylQM9DmSFxyv3d9qYDr4xTiTRJA2U9OO08bohvvi0HoABGh2MQxvnXbPOu8scs95Do3+AeR
90B5cPqsEHIa8NL9b/Gb7ZMXF24AXQpmQnx5eAzEc/Yl3TJ4nz94/WkBRTLiTo5iUQWLCDC1h06H
6u5g+zKX48+Il9bHdeBoWzWgi8tTjadJAfybYrP6JyX2cZPSnZx7krWICX2TsyGS8cvoiuVscjvc
VzwPFzPY5/TV87QKNL+hzdtjBakm2gmrgAmMFt47RL6OYQ+vmQQazAs2zSwx4GafWz+G3YsHVNk1
9xDX2B3r72djbZgJ0Y22qrf+fEIOnNgGCbsWnAIn3SnblNfUVmES02KBmQYwWnCqLtXlzWA/xBYL
8MWOP+WKHfsRUMF0MPw7Ve3EeZFw0008bsPOa760Z6LjnVgF/iH7kvG/frM2Uy9AnmahCAh+e+XI
64jnA3Fg8f4rHlgC87W+yQ59ssbXQI2O9S2qtLsugVxbyIwbkU/wpHtlcRzcFIXImdtlCMMsWG/p
r2eHhuvW8h37+wG/91LllVE9QPUk+1WPF8ZRRtf6jlEYStL3MKS/p2fwxRRFgzO27BCW+K2eESI0
tRxOcDCOLVFg4TWfBQb+Ze0fpReUcbCV9ttaSDaZSjq1TB2RmCxBriheVv13SStVBe4lrzBVm06k
Poc4gh+XPyIFgBw+d8YaLtqRzBW7eUMvOhesM6mZLzWWT//9EwyzFNdsK0LEsYBQW2y0BEi9ss54
fXKPbPvRdJloY6QXtwqCzMxUO1oYcT4ZBCYT4M59Y7gtH22E7zL8kJ7ZQWq8siNKAIPnEgIWCbFs
/9CvbCkAD9fN+4SboBpXwVUFIYPMcqFhHWOioUAsPbD6N8YVrFv40yiriSMYudB+xeFdERZo7qyv
8b8JkKj6BXsCdp5AgTUDaF5tyxV+tLU+rtrp1JDGr5dp7Mj5KkvPwg3adkQnJjMlSjOKFRuxTfNK
ic9sJXMEnLSSS5mnUD5Hx6Iu3UeDNNldD4AOaqdk/K6ELd3uAT/wQhDwtZNy22oxSVfnfQWbaLOW
c8QF3AgTm3/2ozW9kWHoGHyxP4ygi2gHyYbgyj3o2PuX6SdtN8J7mRZ7oFTNeydRLVYcaEDUzyGb
LjcIacO3LyjzSezHH7EjQ1Rh/sGt9CZPi5FE//dPzI+AHkJjKVnHBXG9wU7ZNbkbYJgqv9tgU9FV
f447h5+LTxA9GvmV7aGvYb/jS2E/pXDx78oh9qNi1MwqPXIm90IAnrMjagHIMt+g6p3rjo3Ty+jE
hVoXe9JRPJP5wUdq/QirdhdFe/1MhSOHtm4l1zuVSi4AIH8tFMNLjK2HOlLcG9rNdNS3G9/ptTTx
h3qZSy7hwJsDN20tcyonQgkYBoM/2ZJ9TQcqY6dDxGBgYZc7GXbG2rjxYtwN48Qhv7LsKUYW9/rF
lh8n/GGh7GWXzxRPDRm75VS4Eyzsv/Y2wrUFLnzFVokxhNZpd/DAaymn0mYRqL+nHip7uMN5LOIl
bUkSeMFFI9rXXyi8wGUqeyL3tE8V1UXic8dGVNN3uepNMsKvHvMgzpWnIbHb2HjdRpfRcao6frQa
43PLXNQO8BJoERhRtz+/K4fgZ/40jLV8BsTJGArbmUIbwfkt3gLDzgUsBYtWIzh4TYUzwFNCm0Pg
ENw+NrA762unfVgnmQlDzAojm1sWGwodxsV2kNwWYBPTjYy2nhbnQbFJPsbMEZhq8ESW1pqlMvGZ
2rDKL4hzk3juyRRB/nD8F57la4cHOio/uCmEZLuc6cSK0QU2AHFK5CzR7ZAvGdouDB9gBwlzZobM
mvb1s0cRPPIZphxfF9kecgtkVFZL9X3nz6zhLC3V/t+IzLHWidy9FAn3yIJfYDlMorU2bGNYYmS4
6Xtt6RfxDNqUcZfByUDQ5eCQvHfqiFDCCXFacebjl5gemQu6bO66tOGstJ8iT1kzNA4W1WRbn/Ke
IPZ7+44cqIWH4UgXmsWOO18wCNilAKi+xhHXL1YIvCGu8v0+j/sams0aczjjDPLoHDJ2nHABvEnb
CsrsRu9vXbaXOD5Hdnki9NaXJ7hy/j4rDrjqa/ApV//Ei2/kUJTR221NvATWlrIs2BIttvZgq//K
yaFG0r7F3RM7vRj/WPRbyntLRlZgpphxelGeb6BPxN0CG+858Seon38gHod/cXJjL1K2Or1VMz5y
DYXO58Ipz/5wjBI81Lnm1GQ0R0aqQDCq2FamgzYPU9rnGz9gMoP+QC5bEBSI2AO+pxaKbzYnORdy
3JVb4yD+5V3j9Tz2wqnzTWonjJUFCjb1wRbyk6m/LPaV4GQ8xRpQ/tm4vutiAap7x0is4tlizgJa
lbbdojyEQMgqCfRB3tpxfYsOjHfqVcK/E70xwJDpFzMvjlB1/H1tW1duSkb38Ra9ltxAHb3MfSTu
ZTNZzW8IJsV+qpxO+kt42KaSJSf9HUFD8kAoLx6ZSb4G02UKcSdJqAsbrCQpfbGwSk+5wJRQ3Bac
OI3hZBnkl0DdtMGPn1BBQ9pCwFVVXyNBcUQQYRykH1kX7Bq9tOG7Gt2566ki202fYYe0Q89rsHmz
VvbdT6asRfFLEh9YeRnM4FwG+sbHhVDtb8zMwycj403MT2nrtdB3gu6Q6vKa7mIbt+Dayl3yHZ3M
T6HE10aJ7JSbUyaarli5Ba4Z0bxGAORCaEPSX84Xq+IhisyW1LNsa7w8FSeoTfaav9zcpKFkRrou
qK9tfwPjHAPl5Y6zlHC6gFTDIzGd6vZiWCfGxqq8BAwP8cmsaA6AweDUg40gmrmcEDokMHgIhSac
KHLw9ylctQ7DJPqh6UXZtcBg84aycgrrlcl0VnaKcD2o96kijdi91+nIaRZfROtO+a23npPK04y0
pGMnkN/5deqBH+o4/3ycWHWxG3h/G3IkJZ0OBE+UdlP03TZiaDJfv/HDhRzzpUTC9AasvJzIE3Jo
tUwnb3zvHexZxddBeh3acalqyV/G1adIWFLw3chS4ga4cPSzSFC5kebG7JaHLsBxKFwFP/zLq7PR
Dq5ZzdFUaCoyWTpk5ljF3UotR/5pAaAjaZQbq+YduaaY87T49PJpC0mvHoIsr6O6s9NnnIZulvx1
xbk2vqwgOAngrzIzRs8qsNv1vM4UBGEBhc8iWAdTYfCq4rzV4Vkcp/+F46fmM5F8731NhoftRcRS
b9b700JVTc6Ad1FUlI9UwpFUELajcjSVOM0Ypj1o3NQzqjWojs7oyinWKk9tIc12gg9qJ2XE5XTY
NP8QG3yVC2dh02mR7v+Q14xzgt8m38lgAM18g34FelMIflL2FspOiboJ9TNi9+B2aQkb4Tj+Jfpz
TlGP+PgBWrVUDXEOb/jYMxiBprArKUYbSthx6a9RHyXsFtGpDz7DfSySoJRXgepGAUAjLlW6DJYb
TIraux0uSu2mrI3cneJ/BTu2KTDJogVZotAremicZweoYzriZkeLa56Mm3J6amxgAmwHXhvK0Nh4
wz0TaMwuzFwH4bdKEq9UtIUmRvDpFhH1XvGjFy3+5JAh0ifcNRXGCpUptkBDqKjRPiNf9UNZfGna
UujPerYejpjugGazZ/R4GdTTe/juNf6Yh9KJxIueIQYdST00gOmba8gsqUOeNFGOlGAjvOkMEqDH
xwcxgV+fzQY0okc0FEtOOYN3uTn3IflQ0+G8m0NU7/JL0z/0CndAhc1IDT26IKhCTkzs4WiBpJl0
jrPpuUp6Nm87oG0+OxsYdfFrcR9Hks3vBvd+7UDlBvXFM2G/2IWsNN0vNHs3YrI7YpWyce7A8eY+
6bN1C/zTtqWHPd/p+nlQPuK7qRHaI80Yfir9Osv3xfgDrYKsiCivwTkbxg6/iaxv6n3FxmycxATe
A3svtVs8PDjkuPjg7zjPN2Vc3W76THAl6OuOBD+SLDMXsLm0Up85wEGBhR/8YaxRRKZuz8uG134b
uHBXlL106tjnD9MJpWGiDUbi/M45vDUZySurDP4QMk92ViUnyryQi2A3HpSRQxP4alRCkvVYdCYa
FOw2WFk33LgBgk3IlWfiA2D5Bo0HlLeCU4T9EvcdyF/i81q0i9GdaaHoHoIbY7bBayDvRP5OJrnC
x9i5+Hn3ItJBuC6/38m+Nh5G5BjSbz7riwosZtDr6ngMOSKwmtZclRDqykNgbI1ZD3pfkuokwpMq
vPfk+fk/EeIFjVBrjlrE7no2wHA/Q0atEaGJ/wJfOAzcIXPZwlvRJrHGZoXhZroGQImnZlXCcVBQ
nfHJcIjuFskhxQeN8Rvuy8i5DKHhHQx0pzE0TEHDI9FZ1H9uOfgJR8o+OQALradNjC6fw5ughb7C
Bj+8pIjOICYh8p+K3SbAZWNKzCgQfFw/GxmKQZPGGkxLoIiglgShVz9renWa2p3wHTfFQezuabvJ
DEYYaNeU4Il88irLbNJAG+AoSEuPhcu40cilyRiZGJshwFg6IfFN2GAJOpQ//kYK/+nA/ThAYsEg
m6mT8jTg1AzbGopl3TBzZ74uqfQ15T+deQ99bGz4C0TrMEycwzYFDxWe5eajvI7JFrmkerbQI92U
ji1OLUCJoT0Eq6n/EfLGTXkP/XflBRQ3hIyQWcQRNHiA9ozr+0c6U2HfpxTv95Yo4dvadcGro/dH
HHAnLTVzrnJG9w0O5qa4GDNSSLgSz2JU/gbTEfE2Yp0SeS3gD54MVGRVvZmDHWDHuqj4CnIZ5AUb
8godS26/1Xt3rOV/FpkR9SzoHgoINgVpq4g8LNsYA2pL71W9YJSiIInGFNBDu2BLbsVLGx87g9VT
BQkJjg1q7fiNp5oXyNpJ/xTxX/Sbwfd01NuUbfm7JiyV+Rceavq6SpnwMNMA1DNMPSn80occrtX0
jXx6m7R1ZogEfJYC8AhIIaJ6xavGXCtoOKMlP3LvYCc2Guw7tzJeJapjxR8Frkiol5xR/GkRknHA
MKU7MxEj4Fpfzgj9WF+9WXU3AyWqb/Rg9ntXwzkxeZrmFZgwO0AmtaNXB+m9CUsCl5dS2MTKQ55f
4o4UAZu79uZGJ910EBJVW3jteGJxAkM/YTPxGVqrl0K6++UHowwjHTja4doXWHEbgtrWbxje9fwQ
y+CAX7n5r6geDT4sf/7Sil9FtkOopu/dDKga9ihcCva9hNhG4tEYzejbwMJu7fD6TcKnliwlTH85
uHTu7efcjRCKyK/UfIOt8RLabTq4Tco4C4lB9gxlNyBgzhVXGM3LzjUVvLtcpB96+FelnjX9+sk2
tSD2H3jlaBOsm0/TOMUdQmJPYoWDwVEfztq2kdcB9rrOlt9HQ74P8DHMX6QGh4sFj8y0Vp1RWik7
ljxT2RbnHneNEi/7e9kdcvPVgrjQbT6W6qBj9NkhoUmvUbjq3aUBkzIk5DNJ4BCJfxnMHEC1pitZ
8iivzm0sywy08bCaCwJ7+AAzBntFA+b7nileEBLfoLDAUzfjROWrNA8Qstyzxm013C2A1xsUTDIH
bi4euH2h1SLnmbwkZCb8o67cFMRbtrajCs1Jma55fZOXbgs9XdrzzjFGkz4MuClLbqZ/BI6baK+G
e328v5vv0mLYtJG5dQ6JQQ/UJsDV+mcY/2iGjoTT8G3gMIExCuIQmysOcBVt9K4GJLIv0QGKtLVg
6ha1F9rIupYJHgLbw5BO8vtCTIPPMpR3PdLWvBCXZA9MfM1bHxe5CfkWgw4TFddqNgbrLNiJ3Mkw
QDEarSZHaNaJbnP0KX1bsVN/0R6pFlDnDfzy8s9UW66aVXdE+nNAIIH73KbHC6FnwymsnQatzNgq
6S7gEu3EtHiwf7E3jO03gXAx3RC9LgmmVhchcwdVslNSu/D/8XRv29DOqp/wlvhc2LjABsKVmY8C
y2zPwWNuInFvbDijdvXDc0iF2CPkZrBCnlSn14CXowe+yCXZK84D0ziHe+uOhU3AqBQuq4eKcPvc
c2Ijej7QlYVnt+AGeHxjglP+fG6PUvNUGaYNxHW7dgMEyYmwkJRvSkK5/C+5v7fTgRuswPLq165I
Sg0+I1aq+dtRSO4QsqAANHl/9soVQ46JfYFpFp79or/V2jGm9QVBaCsXhOzrq8WiyGzvru1SBFp2
o9JaKta6GUXILE5dO7n6r/TPWO5WgrwQnu+LIS4kfDXveakNCD9hQT5nDudxaXFkMyTXJyLavze8
KsGtAxx1xXbnkPihIrlFo1yRIiqXwkfvjQ+wD7Idn9Q/5O6qToCM/fEFl3TB8Tzwv0w7CwualNZ8
9lHrCtFXdUi0WxY+Jf+fjFebE4LPl8zxga5Xc7Udqs/AfGozNGW07HJNoihew393RKZma9SaoVkx
/VOXA5d/BI1qxeBiQLXJdFzg5BNPau7JXMVOOudPUtT2dGPxVIkqY2+S34u2PqYKUWvEm50psvwm
Mx95W69J7bNL8SPjRuN2PC7YodzEWhrGihRTjwks2zDYmOq90K4pfFnwnoeYjp7U2QqHF09loXjg
PPLkPtxIq1Wv9wXx6Nnym16ABR/JPQYQ+sx1YdqMbblxpNaKyssdXINnGn7xMHbCPRvu5njPb80j
FYgkIGby3PjwfOHmcqtLXhwjwKYFxZaTSdVDVgsx0BF3IXa8fU8O9/kKUnN8EQzEwH1tzXWO8Y9W
n5Hc8/eWDlVR2WQreoew75D4uRLZSrbIlfFJANomO90xNPbmF0RFhmilYrfYBxYEGTXX/xts3mDh
Wmq/VR3Bt//WMi4O3PdHnu1nBhRvkk5GV9mI67wDocM6psinwacz107fVBxsx8qlo3HiWeRwpE0H
U/6kfzvngWZ8y+nUb/6VgZewO2GQGGGKcwqxPI51DdjTptjgWsIimSY7ZOn+USKx0VbkvbZq8lEj
GPmaWyt/YcAhYYJhO89KB7wuioZjbfUGm2f3BxTsfN20u+Sg6N+gyBbqLBjwJ4J4UHBjVvAgNcax
uaN7sBCap59kLKJb9mYWgQCgt4/hLUwoqaYLdBX7XzW13LMkJftXqsUB3x3Gh5a8NNZyxnPn0G2o
QBAeb2akq4HUI04/ybXkFYUlQ+0VvPvWo07PTLdfY3H5f75HLCw5l9cuQ2Dn8hZtDH+tyvuRGGsb
zf1GPi49Eoziq5nQWElNEiB7gooQs23Rtx4rUoe5iftqtOzTkyKCrPvr+8/auuno3rHdOxXiTnep
1532MMSrLxIDPhWzkq49Qo2D05VWCR38ScvahkhCc4D2b2pJhrrmRpuXeTTrBZhEDsAxvCJsP1yE
L7gOkE7rYFve+P8EnohpK9uKmvDQE5dmuOnY6a0X7WoqHlRPGHlzyTx55m8LeMQuDkRckaptFjOm
jjW45R1HBmZSS+vpb/QvilqpZ5VQRT+JuktQolaCyfq4Zx+e4Gu30FkVTrTLABdWQnBb+Jd3G7P7
F7SPhlTzXLv8rzUXwcYsXCRSjmJIUtP0wWy3UgZOQXaMfKoyciczxh88uZJ+aQKXSE+mfsrdrjyp
kGMTeBm18QPoReJJ1nUTQBizttwpcSJZr3nvWakEkG8ttRThe83Rpstcyfh+8xWOxnb/Yi7Hl+bx
OjfJB5/4vOnpv6zZKhMPOj9z0da09QzDFH/e6jbHcZJSqmS4IR6RwFKY36wVzMzGdcC0xwpMjT3C
jhO8SqwYZBPsHnMY0WRhadoYYNPelVZQOFMZge/8Ttma/TXH9GaCdILNtK43tEXUb3IqrLdFhp+S
iLnrU5L5LKaXXFLycfTlm2QY0CaOQbQfsEyBgBIgGkFMxKok1Dcdyk157Mj4BLdJ3c0PlIwCxPl3
nL/ZAK2M8e/jiExqVOQ2QIfJ3O65uzOKNNlD4CRtx8f8VCP6Z9wK/gaJwpCwX1LvkoXlVsO6djfj
jzp5Wcxj0HUyyD1MgRjRRtRLkbIpDr3AUZ1QePVZYm5MXuoEy3YR/+h/GXVF01XHz64nvz6FOJ+t
cOZYLn5NvC5BWttBcUXI0g0OufwnAeT1N/Tqe2uus5imWaQ1yQC/DauZKdhXckahrlBprYP/E/8j
mhnj5IIKRVF0Tv/hd40maWRr/advu4Wk7Hn56pLw5GrofhL/Qv5WSZ6jAJYOdv62V+YqQZwy2l6q
rnpE7+bS9y8jNTIR1xM0GX0z0ef3totxQ2i2Y0lHxVHYt9MU1/kreEkpPW69w5l7IvRc2smZ4wXC
s1zdO96pZPikVXj+TzjzA9wxTjp2Gbqko8Z+z8gw7cEv0Hysk/OWaaUk+YA9I7uL87OttVed+q5E
3r+7S7SS2ZQZObt+tBQTjwnv8nhTwKSTNF+yT3MSzZIP6Pnh1fxi4Q6DbSvbKKVgye/5Mzy96Yay
sz1XhCi3XwrUkEWGCejP1LeK+2SeJRLjZvlOYBJMLqcuVnPucAxBqIfAKAr7gvkAwHPqxJc61Trw
NriLIfqdS3d2AAjlphIJ92NnWs/mBF4kxmzTfySdWXObXBZFfxFVgECCVzGD5sGy/KKybIcZgZj5
9b34ujvdSSVOLCG499xz9l7bKVvGXduGnWiF/PkN008zO4zI4Dw51Ui6XTmsBHcgrHp6D0Wrne5z
guQVvUyUfOvpJhsxVByTe0uK8CmNiCTBOE1/o4W295UXpjZdOo/DAnd8A49C8x/yVurtOPI6ihBa
gsQ9SDt22Md0eUvEKNwm4gaMjnN8+JEDJ14OxgId5XJfOayZFdJ6eREkn+EspTVJJ9rGy/OShkXe
rEXSjUMEojx/NKuV0NPgUa5+Um7cXODgHvHtztUR5tJw1AntW7hFexBw3HH8phAFU8d6tWTT91rc
RiFuEoOH/6176kLigLuRv6kkUg6EQKonzFzQS8gluesRBwpL/SwID0i9ignXNnbf7+2SANrOD9tN
o3vbLbZgM5e2j21Kd/iTVZXZnM0hofSi33IiX8xOGm9JiVXQbBL/DaDYhUOxQPdqTi1pOPRB0Ur7
2fKkrUzKrmQuKNqXNf6pJC3mn7oQUFyhmCkqfAQoN5jpDaKOocXp0K6meIA4YP/TfPajSDxroltX
m8XDCaGXtPPm0o7fD5xAwm4iZqO2mQlLDg5KaQxe0lZZmSn+59FKF5eIgpgpzO3RAFfjVPfBSYTF
rozRIfrL9zXPLIQmYhUsi3NWH1faMxXO8jxVgY/74t9kkr3wh/QUIrCtLi0xgjKCdcpZuiwaLMaU
dRdJeb9PgBvZRekJ7fmFGHkZf+pTwCf/hqqTE3bBHd6s8PpVewH1xvwP1+zHMfg3PeKYo7XPpXJB
skNTKfqlttXJrjVevrw8EL3WIqhMzVXjhrA0lgsuv5Fofpz+RaGpCVb9scKUmd0mkfgsYOYo90hP
Uf0lJ1RgllZKQslnzfExYlWfTJiH/XXMzumOQk1QLFGiIc3aqWLz4zRI2+5BETefnB7f+srNUlJ7
GYi8q4WR6Xz/7tpNgDBRqtIbz85vMNqcuEh7k/AmSnaZbrpGJugPwiNJeGTxSYfRin6juKVgQz+0
+qQGeWDEXr3udX+tqM2EeQwznBW9NjJCl1cEbSTxiUPiS7Baij2Kv1D0eDv53N4VU2QELOgMIQXc
LFQqi01aoc5jc11B6yhh4MkXxq9KREe7Ix8VWouM+u/1V0He6jBMvklJHartsmg2U61gTme2gZCY
3KS0JsJ5Hglz368mGstgtivjS/hE9qM9S5pK1JRlBxsbqXJt6fLbakLePV4U1MmSTNOJEKOBaO8C
hqvORjb3GnnfDNGF6DvhLPbOWG4eQHr+xbCT4Jvp2IzTea1j4q3gMwjDy1wqaevYif/eVAOpBZ4Z
yemSBp2nUF/SmFKXPPCRM4XP/lEa82Pd9yQDUNh2Jw0wPd1yKjIG2siHkYlbyfseSl5Fg+RxSxPG
OCaSIQLdUjqAMKFwsdIkKV/HSnZkhJOltKPZlw/HXqE9u45+5O5EB3TFKNUm+Sn7TSIz6z3WXx6s
FwdpnvkQOiK6ipWxuq12iiehFw6/BjwVtbFKT1kXVBn5diSfLxiK7ssrvOQykGlHj9cOhmJlc+/O
AwoYoCg2SyYJkJFR1ThqsW2jT7H7EglGniGbJNzpmRcmnNQtNb4THfzgGQGmWpuwk+k/U+n0KCey
FQCA5b9khYnBgO9RvEg7EM5xfNaUy4gpXceC4a3qY1oFD2yPq796hFR1aKTDgq4j4klwfejLKqtk
dN4j3+AFlWQA1KQkjfjAOpgVAT22aQqiYdfoLjNtDTetbKiR/dbJMGmjtxEm9KAlSVzhn8Ro/Yzr
wzhBmGRVdys0Nep47jg4CvuqOrTjNZTceACVZXGaVDjU3VUa8B6LaMOBSfJy5CmPyUHdJyxSZKyA
I0RE4IFY4eega//F0szy0T41afv+ZStJaAcjD2aC45bUfqqwbb+RCFU7Duw1IvgbSWQKlJYjHbVw
MMXl5yO3JjsRtnTUsvtD2AHGk/+9dacuoXIwgUGgRYdD9lFHTvYKuh7+Q9VqlI9Z0MDzVcJJJNiU
RpM92DRDKWYixh364i/8psPMYZpeij5B1adBh5pp8Vk1z7lGN1bRidKvM9sPyqrM5cq/tsPChSdB
Y+81rEOqyYEjduEo+blTNi3P1ZI5Ss/LPWp/7XE5frPNVZy2Sj789yUn72C+ehdddYGbjNcVykqc
Fi/pNwrt5U99T53MjHVLYH9TN8Xql7MkB7XcXU54KfYdit/4WyOpZDJYPul1SYx1eOVaoOS3vP7Y
S6hh4Euv2yF2F5pLb6UMdzp32lNDeSpVCHsoFL3kQPudFhvmd6YpqIg8GZRltyCWFekNn/34Xeb2
UtxqZL8wB+GTHwYCFWpXDI8QbQ8Pf1j+ewio/i1+VLQRWXf1PrIjYUv5PObhrV8GE+Zc/DeU36t9
DQkf2QkPk1kdWdKs/QPF3gnzwaytVIEkipwRRFD5Xo1XGM8I2XDt3DwRvUGGD7Fu4Aiz1uHHHXV4
ffJx3u3pKC5+B4Q9E5JJJtzsV+NwlWr3VR0kNO2v+pfDl6A/O44EEltlJQMjCOgtN2DbAp219EGQ
T+qxHX/REBCQ6WceDwrihYDNQcHD9q492vI0Pem98n5GzMHdlcV8xUXB7nrtkQVqZ/l9EmVIViFs
7v6rG2ymrhnud8Vavd1BPMzYNLyYI314Nhj3bSQ+qeRTf5aBx8O6ICrvj9CNd8S7wq5G5tY423MX
LztmbL26x5AcGKuGDfRNkRF/DzR5HxOviR1Ye5/LP1zIyhL2FzdrQFO95mkRbzIlzL5a7YWk39SE
nDMDduoR677NzFrAODB9EvUFg4h0EFxDbEPYz0YnVfdDcVqpxpEDSWOKJY0bAx84P0Z43r64rnGC
fyE//HqJp3yfHEOksBGzVvzVIglWyKNFZf8OebpOUeSSC++mpGcby9vw1cVHQPBpEyyrmwnH4K9+
DqQG/uOIRwWSbRqT1FqDEN6aTcwWvJRRb/n3Twx+x+CKbaTCwvy3YFZ8ZRdmwGNAlbfus/kysvBE
sPc1tIt7F5TfJnnBS7eLnxfBi//3ZW19vKcz7DYF/+2u7ghRwACuEMYtc8ahnPWh3DMaRlwu0FEk
doHvRKdxxVwbhzJUci5TxfGHDmB4wSLSvSwD8YwdAnPifiENwYkAcXxIye+kklSCPMGUan9SMMhY
rzZQYo6KxAM0EI35Rxj2E26fYzUYCHYkvY30k2fd7f4LOO1hst1GBr/6w0Xy1KpzC49qBooLlEcy
V/6V6m4UEdkPRxiGr+nEEI9N/gXHDvtl8OBo59Z4iVCpERYiCndx5SfpIRH+IegYfvlrurJDIX7u
yQlV4J+bTPnpD4/JfgywSzX4BMtN88eCzbgkdRLf0AG3SAd8LldGm82cWO0oz+HK0JRDs4RZauE0
Apmo7820ZIydXVLOA+ScIGbIdo/pT2TI9kXZr9p7DTNGvwrxGs3K0mzDbSl0AfK+4cXnHuRnXnqV
3uMfpmM7/Ji76vCCvEjKpXpo4ZDHc/JSehgsfN7yCSkv8ILxlD95aJprXHkrAtk++h/1mJHRResP
Szsgfz0PUDGi+R6IpO94s8z+qRogSo4fOU4K4pGoNv6pE2OA0NAmO8cVkGzQNhDoEf+gaoz3Qw0k
mh4TiRomkdWdo/wo5QW9hPXYq7QiUXgE7WJ26dTKXvdQ5Hi1S54NrUtOWyxIPtUdn+hqmAP6QhV9
mi28QecYcAaAhSFjAwwwzIx65T8LsGBhyqe53TD9lyxyNDQiYkHBYTdoJzPmpEqNRkzFNwqIFVAk
BviDoSX2CBXeIhuO87yJ8zj8meAavtySW1E+9cxGCb9hUkqTaZfOOlUUagOmeGnln9j6v2Jrodkx
OU2r0VgdR1LWdGOEq7fgsC9BKpe5RxRf1r1Xdn39ipuILe1CQ0gxZ2OpTp9RuDEQft15o3wbqi2y
MValjRzkm5lkPZPzIaMgA6T9BFZ9DeukJkD75b8R22J4+TdBym42eUMi4xwWD26oRR+mExkmtDbX
i0eRWBepOSgNw7FTwWBBcQWWMah7rEmxZMKIfmlOPmNdELV5S4goewHaJ9ouvHb9Jt1GFCn12u4O
qeSvkGB8Nr/swnSgSxeayns4DdwIgBYrnNhdYnG4ZBgRIXcEdIcYYy2mG62yZpqSZNGfZANdIN99
E5azlk+LdCP4nGGfLzgFqYqsm9RxM0R8T5TStCGCqSo8iaURwsgcTYILZVAOYcqgHLetINPFpSlX
Qk2ZME0jzgMYxJG9+Ddp13wkfMjkB2LqLCYjT1jP+t03crB83t+yLWU9axIy7gJpuvhR6H8tHgtU
ahSvKwLSwWdzIo5YYRe35ZV/hsOEmKGIQGoDudKPFj+9BM7FyuDU1gkjMXoq8H/FK7u93npdTeBy
eW3CFZd3m/QE12JojCnJkVkBdu6QCwzlpmKXmFvN2vwjlEacnFhYWB7xrorcIKFgxjQsaXjE4G9q
6Lcoe1aIfxnnK9PP2PIRPS5jfXtnYHzqW8uwtZwNAXDKuZtZgpb+Y3oSgNLTwQIzMbu+6INPG7k7
dJj3Fv2l7f7eyYpJIdMQ8VOTZpKWn8JQZV3WS/hjVguvAnVhpds4FyOscmX2IT4uCW2Sd/r7Dm+5
+AFZXQ+9avkyZGbW9NVC2jPZRZsYCv1qIowPW0xP6eNHrp1c/xqo77kZ3tUmCW8jv1pAfI7xchxb
9buC8dAm96I8Pd6Olu51vpGgb3S6/Ms26JxE9MWlxUKWkJkhayep2wzkAIi3/H1fMSql1YLKFiZM
wUxlpLoZH09BdlKCWNFdtOrH1G06ejsPdqYHZwVguCk/AUG/db1G1sdeGI45KRANMVbdIStxu6Q/
7F0a3jj1P3ZHHuKyBoU2ppdXxoS0nvt9iRMK8MTsVyWRTXUfbxq/SGj1kzcRwxXSSAbgM17Ef1Hy
Bxiy5NGPs307fCQkA/HRjfJzVW7AIk9gGxZQTJR8m3MbrIpnSyFfARSRQ3RkYQev6PjI9hpOKAAd
XbUZm9tqEeTo86Z/D6B17NDvFejy7AA2Y9WDa+VSCBCBiq/cht1iKW7xVfLrt9M4bweiCsu2Q34v
ev/SeZkzinx0yapn4b9DDnBEV7zNmn2CtW2ZP5Cf4g2x1PImujir+U3RLf/eWznAlSiS0zMD8pmk
+YkvuzIRJ/xi/hrE28WX7CZ+8SUGqf3+47X4aLj5E87xdukUX2y1fLfEGv6WN4z2Dvxhd/nkC5z8
zKtwxQAPKb+j8L/5a///9TJ/QidrXvCpHTK+a+n8/89Fl9wgvqPo4nINVGXNWyWqh7/Pz1Yz//2U
QATSqn2ojm7EX33ZmQ99+slXzjYWqMT0oej4WtJf52T8HXyZDrupA+Wq4CuRjVDXXzuup+Jmfo9r
0K345ct+f+GhsPn34FFrNz6r5tg4En+bDp49v4bMml/Dy2aSwe8W/Hr446KPLi1hkY9A8N5UbTdS
ZSUfIBpM6BkSBMgLm3x3wh+LkR1Pu5uUxuMpXZcC770b+Czff4nfB7q38nQTh2i5pmmOEd0AOOFe
u22CfVv6y20MlVwX+CKFn/nzKy78+LNxMPXTMXD4v/in8Ptz/KPZ7Zlr8LKXbudot46rO1/vjmtn
ICsz3g7tAd6OPJfZmU9ngD397RfHF5Uh5y9gSqZ2w03i1Htm1XwlmHAj537LTU6enO2/KNK7E9dy
vh5crDMCCPtKTWlzQl7Dr8W20e8X3wleULuyNTtyF1bkPug22GxD+r9+M30kbsR/V37kVp7qU8/w
pR4/EacsOPNvx/fuu/KwK7sI/r81Ciy3AAdGOJ3HHKKwCm6UbFvyLIz8zHScXBMgIVsB8SfH+l3v
CiZ0T3KOieA5TRSZ4Ao4dJqLD5WLW/3ym/Nbc6S/9lzC5OcDITzKpU3uD39ywGURA65G+JP5hc8l
tOg28RimsLQUV3YhXcxfjP0BwRFD2334owTzjbPlN5ptvWecwQesuNzJ1fm150t56uafeaT9EShx
AM+IGRdLErfme4vhysarEaTrf2d5fdsNPqU7UZr812T+/8ddx0Pp85KabbeFCed2LH0cC5TShNd1
fG95Ph+MjTT+aX4GMJ8cMTWm5/gcHctrvucExQslj/EMisl8b9Nzfk5CLGSvPQ/XNjumfEmznV9p
uRUDMTCQihzTc3LMkYrz2Y9OvI/32Mj1A9GKL5o5NNTO4b7k69tA8IptfBYOOp6w4Fxcy214VjuL
iLbVOkZlehA8TKd4arJtHzxO+qEu/f8sQuphddB2IdboF2oPHEZBuEftftAZ4m35Qg6Qh+VO26kH
/ZBs9cNx5a0OqoBgWEVW5SD0R2/Kv/s4aac2wEQVXZMrqpjbqzYe/C3kw3CiTkhqH9bryYktQH3K
12u7GjUjNm1+eQo50nPbJFss3NsH303Y4EFb8ApUXtzsJfrvd+sg5fi4cKNtHSzuoAL4GzURZvPh
EuEyL+jdr4VNtJ1ftQfeCG201wa81EMVJNv5TUD7JwptXd1gtJ/Q41mkDv73rRaoXnbskwA9tuyl
aWwnWy4H79Zs18E5MVZ4e8wGegjY9xunDK50S6vCf5w4AWLpvT5ONVvZVTuhcl0VxvKEiVq9Cxfc
6rf2v+/XP4sr251wh5wxs+KZxVxbyRif7Y2j0HyZdCjugekesyv3427lZXy080fKkBOVI69UPWRb
3QOf8VfSRcSCvRcO4X7+PbcN+IT5R3bFtortcL5VhMN8z5CoAHDyLJXfMzNr5LDa9PiJlRu0rYbO
s0z140GKgMNA9g2YD4fHp8hVm6Nci44zgicvcNKtMwRl4dIswl9Bo9+Q0KzeD4wB6xZgX8IzyUkv
HBszikFMKPQrnu3yS5drU2KIkEfEYA7iWmVYHI8EVA4ao6WHteh7MISKraL7LK+jjku/2aOXFpfm
i2jXULn30iULA/xGDPc08v5s0PHpYhP/SksbO10HlkFlsYEJ6xD5Vpm3JPtrKGKRNPKwrwEE+nJp
YbJG+GInx2oKehwA6rZ8f/douZWGgXLvSvXoNwylx8clkxMs7gpGzX0h6hYXHndm/75EJPxpginA
dMvP6gd5STmIUT59YlBXG2q/FOTXYspwzEGApXQrVFvtjouMeLgENcML6gSd8Kxr7FFdrWvVocY2
QrZ5s0LIQNNFI0RCsrP4MPXOO5kdehXN7cW6e/+Aaat22WeeehM2uMwU7jX1Ipwiknv7fZxtB/1X
bUts8ow5EmeUwJJAP+5A2TG2pGeDzIDbsic5TXNq9KMNRq530Op20VyHbzn/ioivsKMlwl0mgosc
TeiStQNCRgVierHTOMw8XFavB/GhtEwwGNOoXvgL2fhAnFcVwDeaKz3i1XefXol6f9F0InULS0ty
xYpZMh9JUak94DuRjdm8yePavzBoXxmOLBKXRJn8R4hUS1EYsKIRzLlGCwS1q/i1JgAy3vXDD7c4
HxmpHhJWRZF3VHmP6Yp4X9ItQE9ZvRdWRIzfa0YYeB+JLmBg29m8qegXxrzTbXEwsECLQbOk0rRA
i2TbyEE+gGfAeO10NIGTiVKwdxn3B8I/shKxB9Umt/169OSlE33R6qHc1V/f0ErwzDJAwqU3Okva
qkO7lzmdFxTNeOt6D6pen+4Jsh+7XYUjo1ruiyu302WurwLR5gIzzT+Le+FvOsqXnywhxw6rJKAq
Asvfjx2bNwuS6lUlehtb+VoW5isIz40zDWZhUX3e+sHiSUzobwIhckhQ4dR0UH9ixiEcF9a13xOw
YGR/WGXBOjJqAnAHlRjh+HZBAdwBLYNBQRglehK4n/1hiaZvqxzAy75dqGEANilmoNocsSNA17tC
ve7obNo1HYc1BZnsCWwrqcVyJ3UWhoySYowDA4MFLjNZkZS2SDh4DXQsqHKvEBVgHoJi5lNfA4ew
3zsIp9VmDl+mFjkXwdgb3QMupBmTHbZGQvSJEhNp2rr4w9/DdWxe2PIp/YkwfzZoFMaTXP8tBjv/
0H/if2iCICWc8hMtNNQxGPaNx1cBCDE0U4Js1SD8oF0v7Bn7c1Te0N+jpSIuXB7iSQpC7cj9hHOC
lidWNww7wwHX5CfQk0t2V660sp/Vvsk8IiRo0nCWWW5L1azFE2uBm6KTTA9jhgUG8K6JeG8J+5MF
fLlae+NZvNFL+2qjfXAs14SXAVDcRqfdsKv2r9IUVhbdW0XlM+O5flnQ3ds1BQ1pLSAHu/Bc5Zx9
72yvgejMRArNCwuL4nD2q6JAOkbB+bFLbznhPXhszhx7rIODBUi+xBsw8hfxQvuievuUSSE5fLLN
bdrAFSuJ3ZCMFFYnqb4uATWMu3797vjaFyomlHu+hw0MPRHH4osy5codhXl0LnCohR9PtSdT2+O4
SN2zHDcv/Yh/WI/itUyL+R1x1pj8od/Kuk2WYDdvXFu6Ub0A5NyjDPyjYMZmjNZA7bfc6C4f6bzh
lg6ZMkzi7xL9N40HwMQyROw4HD1UlQykiWfMP0ktuZx4iZxAGVwZ8TbcJkw2KJzn5642CqOkV2fm
DifuFn4k7uI/4dle69YUTqo1/HvYSxNidQcWxJBxtXFDINl1asUCdYQt3fpV9/iFnotD4whOWh5p
3UASDKfbyqeh9aC1hRgsRHL8cSfchbSIP3HTfJCDuPwUUrjP2DcnW/83Zpto4giNymeOcX58ztXW
A7aPGJwumvd29XpNOkr3DWfWkUBG+DM8G6PWOFfOFtFC8ABKU43dGntfZcMojoDSTyZ3F4HahcLU
VlhrdEbW4pd6h4IzV3kqG7xbbjVlXwMgXldPTiMjKVnckbTAFqYSVM8Gs1G8e/37b6CAJzj6w8mP
FYnjXU5uB1Uw7VEOPnR6HybFx7UMPR5EjO6i6HSRrybmvE8xMoZEAtSJ/s6G+g+mU8S2JayJj8Mq
NrtMcX9q9hS6tHJzpGC9QZGKT4tVA0vWu3fzkhfEY1V+9fl2XOxHRhwoTZ4jpAUDCJqE7oYOMY3s
fi2Wc8JY/LOY24Pte8OQgPYtBRZVFAneRUuMiBmfyyPNtO4LuBEyZWL1hsaWdTcER8hNTNqQ6tFi
fvHuYpt/F+ADpvhK8R4cbzqrb21+tLSMuEF6gzIWgg5LD41vbEwsbu90rs671hy5Mmgg0G4mMwch
PnNCwOsSdKcVEykJZfQaS82jdCNi6mCs9S5FJJN2gD/MSfCsazqdNgJ6IJzO0aZoOuXlOrokL3B6
FlVvkzi5ZCWSjVWK3GOiWTUk0TTpcovPrVqZ6IdhAPjwC1qXS/nSUCVZj+j/r3tu+VLcUgi9nhwI
+BPumndpE2MwY3ltkQm9xPUzHjdut9nzQYtsE3Z+glQxmfG9TIl61WGBVNDj6LS+mQIZ8Y1pP4Hv
qMtAfTDiXM0wLj2Bh8RwyJbRuD5ZKZgpyLHNssqCWrucEuQbl2zSyKlAZOGqmkU/N20IX3bAtw4s
QR0tIs7JNXnVlc8QiJz5jmMPpG2OMVRZxOGwkSaatcShjRueJv0y2ZNT3Et4baxiy2vtO7vt7Grl
z9jYcZOvfLnwxNucJDknZanfyWBJ6UfWmFQqKrBh4IWdzSKsH8J2BzgIl2MGmsxNWlbFtHIKtBfO
GN4ZyuByeO2lbvsGf92vmaHivsIHAuudS4GjAPwGgvfOA+fAks6vudxSs38U/mKBe89kKpawN+mE
UeHcZGpilFKARxHWxwDFh1MTE/vX5h36oYKq8sSO2nkcNzrIRc2hID2y8ya2V6aBUCko0KFcyBa2
VW66/EfhHDr+NK9vkfo913meAA082n9xdC+oRN+cVuvZFcDvRikydUiO8xEkKwFD+QkeicqVZtTu
PK5iMNb2/5TSp8dJgcx10zYrUUINqnoFylpYGLJVTr5ObDulSnFavm/x4qrybzfdfdHdmxRNwUbJ
ju1y+6InWjxVTh0K53Whv4si4ejdrhkvCyBjINsiP4JHBSuD850QaOkFz/KEbnphvV5e3dlSFtDo
pGNHmnFdUzUyqkJVA7Tv2BF2naHq2TIuYqFinIRr+Z0/Y5gcpCFcyu+a4c9GATtKdcziWiMqYIRG
pFckWnEBVi/oBTPXiA2hgEN1iMoKzsi2f6btepUiUjmK4LjYe9YAitX3gRPmi7nPAyNMYut3mqWs
Hxy5wVUtlFva7d4CaSHuQ+dL3DrbR9cCBpIjxijzzQKsO1tW7gKxZs2lSKn8pj01ojtkeFDXfWyz
9M4HRNxQyR40+omY9GHu3bHEazYlFp0xWNloV2TwTCa9RjjDhLeJ6T5WqAWh4ZkwAVjfqUWcBH4a
nl7Kz97UQVmSaKvi5MQ7DK33VNFfozuL8+P+DiCqMgFJRvZPC24sIyYmQPSByAXtjP4yXphXo49N
D4RhVfV25ce//Gmeo5i1NGmNszP5iOHKGxrVG2xFZiEvKj0UIN/kqdrtRWRuBTNDsCrhO9HMnKXm
N38zhHVDbNdpEzF4lN02D/eLfrnrR/BgcOLEjhMF1sGRO3qCpRfJNDnOMf1iERIdrPOZvfIAXidB
ov8r1xtAmywU5oWgSbM4UY9vCPII96rzDgjBXuvWF2ryfqsbNypPpuFUjkbq1s4XCTY07QKQ89RR
YDoJeY4UJyb0Dqjex+OT8lv1+VpoewZiaaSuGp2FBjie+dhk2eeyAOBr0vD/plhobVjxhEOVoLyw
9nR7MWVFdPOtmICodEo02TDNZMzG7H6hu0x+kse9ie089B5MerYSrXMxPCcyetA5hcPGtIYbbST6
lHrsCJYtmpUjJiWQDgxRRQqAVwk46RaVv1ziuInodaGksUUQPocb4gRzGE7YwVvFguxeIGsgDIRN
6BpJBLC+oehnKOQ3eGbT37nf1XK0ASjWbQTNVNzmj+eqAE3ZkmUCT8pUsMZzxr0CWQ0dzawXOycp
rR5kRCECtHorYBcDXTQWpxXBBoyPMNJyHEBGZWqNK6q05t1a2pFh9Jb2SRB+cgjKTmNjTegANaYq
PGsYgb1li/1oHZ1IS6XeXVDlfa4M8VA8L8XDweICEqZjOoVrgiroRDTytqWVfao/ULIh8Rjx+6DP
OU3CFefhxERkJ2cOThriEz9zFKmu9Cytt+Z1fJANyIzbenmoHc4SjKddZjbgKz6TD9JGzMUTtA9/
sLJAE26mOU/gNu2EOQ3MDYnFYt6meCJIIRMAQOT024d3KdyN6qjHPl7v4oXJza5yxsU3+zJPLZA6
iB9r+ZPdzSTYykpmY6268DgHwvFwkCHh4TJwhLFiPx8XXJbyylqE9xXdtD3/V1O0kKIx+JhxpdOw
NLV9hnf+hHJZxk9Vfysd1h4L0DF5eKpffNAcdM6t8Vmh4nejJTeBsaZdTYkifJPt5rDOfdYbhTFx
Y5Fdr09f5WAyaGb1JCtYnWW2Rk2q2GTLsPnMSm2MK+UDRziw6dbiG3nU4nHmIEF2FxkWJLHL63oT
bzTzUMIh9pe60+YGp6nMMBPa9NNIWu/8KjgUDq8NdILmWmw5982TN1aW69xmG9cbhL4vU35mOBJc
zv+7cJ5/rrM9TpVfsLsMmblU0BV4zo9DaQ3DT7zBCN6bpURn/OcAnIVFJApKKV/HsBKFOHg90/rh
Uv4N307EGxLjD9oWjg7T/KB1qjeuM7r89tyQBIEpfgT5yOJQZ2a6/ItAEyw6xQgXN2fhRHTaytcv
oVk9j957tLIPgq6scQY28x+EiVIT6M7bl6MNo7c14PkNV4gxw3XY6j62QvWf8nxYgr2qTNp/x7rf
sVWx6LKtsxerE63nCHKGPvOhpPI00HQh0vMb56C79FqwPAzCDws3dgcsppvK7yHnrkVvtUu/aAJu
B4975Qnlctuj2ljXlMwuR/e1CAcDH/Y2z3d1ZtmX9SzS5gxn4yu6vvym37XHAf4oKzlPkvUoA2Uw
iYsBM2EgZRJ/Hw57NNeZ0Q77jq6arpvOPDcYNis4zYuLSv98GaCffTMRzj8ir459EWz05C+3QuWn
/0aGW/9e6R3F/JFuVX/IIFXjJbUZywruO/KOg3Iq7EsOw6j9+lLXzfnzE2fB8ovUzNAyy0+cud8w
N0RnkNZMC91HRYfEhKEIs2kvMqfnTXolU4fPlEoNwe5+te+ndeEtavTHiNHTEHGRjdkd1S4wv5Kh
eYmoi2LuPcR+u1TMpYE7b8cf2To95w/00fhMsdFfav/YNNs/2fKi2+xPo9EZvGMrIr8Ter6dMCBz
pJnHOG6RqDYLszgU+4Vi4NkKkKwiHTDfnKw2S0aZoUPMHkuYsDBY0ervCdfvYCopmAXQLg7yNjid
YuFgdYglYHbr6htF90p/Yp2Q7IqZyQiXG6c2ZyVjdtNdxj86kmo3O4lrDZGo0cTmypU23DiTjykv
Pw0bhH1dG9QnpH8AQcoNPm0J4oodB2R7JeiJyufrZeHVI6AAG+hmIZhEDCPmRlMgXQoTAalOgHOx
tqsvh1UfFcgLWEbAXL+CJGFIIFiZx8G/U92UFCBlhl9F7Vq+Sk8dP4l0C5mOWR/tme4EsUT9sQ6W
1gujB8LLrPS2Wl7+Lif0X0Z9Zardn+RZHmViMkUU/zpFv9lvrdzxq6UnME0hggsGV8maqS6yZPLK
lsY7N6AdiRbCZSSkSuYNjYegtm9s5JWr2itD5NaflWYCfgQ1wYCHiFg3ff9h3/lVbkFrzTtB7fXo
Z4U9f4HNnIPRIam3fJTTBvsJaga+84zLui9aA4njgIOL+A8gulgqkIZzcDZCF2saect8EDBK78M6
HlAUGJGRfLKobD1lMD5Hh754ILnTw5TcAvOi0Zz10qf6yfbQKIRb6oep80jIZ3v2J/KQo5m9i3Ok
2Ye+dn9xlL2PUsDaiIoUXKuh7ScNtgomHUO3Qh+tixTg7xmpo6Z8MoGgw252Jt75KT8uv4na9J2e
SeOLr2e6jfCjer54SFtpc+BB160IC96b1GVTScR1SImhxh6hMSQ20YAw6aRTts49+dyp+LYhWsjq
uBi/BgqNzF7wHnRE3NH3OFE9vEGc44ctcPSaYGQhKA3tbpHWhAr6SERxOqM/2Oe694YYXyVA6Ezi
2SE11bNlAs6HNYeuGdknHDlqk4GjhdEGCONWd5V4NTKehTUnxaTctBiAX57ebfMHUdzBgmq+pPNP
YsXLEznkxPe8Pj8eBjS0oL6gyKLbGap/Ndd2sl5kUKKibD5puiM6iGiNUlfMgSkDlOO1Ja41i/2M
G5fuyyaszhzkup+m5d3v5FPRYldhWvwyJdGez4Az2nbNUB8DNlOUJbKJ9UL6VEs7xn8OvI1PmrmG
XU7HOfczj75ylIfnJnMGvDl6dSoeNE3hYZvEokmM3+OzzIey+laghWqnkvD6xXosvqJABviJHG36
VsaAXhIslbUCCAZT4Ly1ILP5J6DMqow5v4bYgEJ2Rtw1NEi6byCOusDQ4Pux/n4LbN26h4KPxsC8
+deXWvdQojzWiEo3U3Vgitxh5/9X7vxyVz2ugMVhlKJsK3cNpUzjIyZnm5XbzzzcGeOFXawxlhpJ
NXNqSXFqeOwqI6mpd5/6ghPjH0cx4R8ZP321n8qgbryI0NiGnA5Fd31p+h9H57XbOLZE0S8iwBxe
JVJUzqn9QtiyTIo5p6+fxQEu0H17bAXy8JyqXTvcWDM9QnJSB/qvG30vbYgyMdjgd3LY+HBZ092N
nNO6d4pmA9mv8Rap5RQyOZxck9+035nSebwFAe016R/yczCI3zs36anjMgnTHIcOA5oNsFQcE73I
IADqSONvE5kLuWoF3BvpdQtohDC4ya/qg1UoooWXXgyYVX8bw+hnUz4JwboJF8WlHltGrTYhSDJd
lgTG28evqkMAtQ6qW5lQXIToltglnWZ4j9B+MjiH6Y/yJjWgIqYTnS+UFO2t5yuN0as+DewCgdNK
sElRHOP7R0PTiDvUuK41pNh4DUzp5DZUs6KbMERoLpCyDBoEG+AHAia+PmymN2Dbmy9uhW7XIv6N
4FlUkBPChZxMwDGZ1NY9Hnbf/AX0z20pXeA15LjTzdSHQDmgLEC9fnoF1f07Y5ydVjeQIytfwA+L
4Uu/iasO+5WMIi09xWzOuI6TWiDza4W+wghJ0+c8BJ66AjaH58u34bUnHshZeFOuUFM6RYFhFPRG
0PEwtk0dlc2SE4PMmQyJMNSr9PMn4n+B9MjYwfUAbI6Vhd9sxmDtIzPgPIC05FWPAq3OKfgKHKw0
GA1Fdkn8GTDcaWJCZzyNGH7w5f/VMSYPHGGc/bjCMMYPrG0Rkvdgt252bCb/Jq9/C9E0uueAC9ZS
sFZBFkQQdrxMABiBzsz0SXXc7ios1aEyE4VjOZ4AYQ1FaLFOtO+a9C5tRUYOy0F5Z90e3sznVZk7
buqcOSFVvF8eCty3Dbe9w5CDGUFw74ZKFqJMTZgLNOrk2Ijb1Dwm0ODY2WcJ5iHEv1QNiSzqDFop
/qeV7RO/E56NmFj3Xj05VYAJF4ZBl4G1Q8OIv/cSQAHeZX2CrM3F4CIX5m491amxk59alrqyKMDN
CwfKBc9avqrkOXwWEzIaFoBvEuarA/yYX6snZ9udko3nubjW4WL5eKBiGREfCoh76c57GCyJafcW
GjuxCatg9WRUfEQek2CKbz3MhIvSo8JhdzqTg1WP7iVWGHTgbYgAAfdnEDPYZ7gvQSLRvtVo7pcO
oes1wBUZ5QguOLtGl3E1D9+BR5JNV8oXEu7V1HCyQ1QRO4P6E5Anp63jZSJuI2/R37TkdUv7VbuD
es2K4beC2S278lCyaSf7CT7WseTEC+ag8vhgQNC5mjPuyFF5k8cECQjO3ps9qDxkRwADumlfh5fK
VkmCCiZi5Q74CR1E5jKT7s1np84Duuxmy/n3L7Jcix1jbqwz6Qi+pfwNT+APRE2CY+30fgEzlcFs
w1z7r9iKL840aLB/fc0g+ib2G19loQged9c+9jDEpqHYrhoxBXRo8pS5lDqS/+S1RzxzODTIE4eF
zWn7TfhQgCxVPCgcckwgcOZA/XD9eC7B47K/F/WVWi91uLSgKSRZOqizBnWbttjc0mWtyGzF4/5I
NDiSeEohXJvXAO0wGJN/1S9xRmQaMDA60NTxjvtUn4EaQc01/kSE2Mtgw8Caf9kCm0PAIYgC50YS
bBiawNke9HOzHdDd8p78c3SLTTuw5hbKbb4w8Qj38kMmWh4/uLL8RFTZmrTjykKqnQgEgN2/QWoP
Krj5XMcFH09g+lrDpruFSkwotPGN8+SOKgIgfTJJhe0I0Ra4l0nkMO8moT3d2JoBBIoBzAVUnDef
UzYiPv46dQczxpNO5Z7Qrc3HO33wVLOMc0WfYEWOJQYw1p3LNzr8N/Ls/kr8fbFyG+YESH5km6wM
n6x48chfGoiDwm4IbDGwVWU+zvs/7ATI8GkIvVTmHQl2ldMUV6gZAqGPvd1iWRPY5kt9EtyBTROp
XZPbsz3FoFGpeTv+QqJYN+4lNKay3XLuw/omeQr1CNDDZImC1ev0n7jm6CLI02YWwJVvpKP3/79w
6RHX8l4mJlSCU9+nG+F9a/kRInZ9p0knw6y69lhRMKKFvnYyrjgZ7JpfjXgBj/Uhw4yHDoZcczzk
oCauOe4L8Yijpp4dAlQFdobFy17vmWTO03PAslfcuCYhxEFzyyBj322XsHgwW1qKnPjFr2y5DJBd
MjCNm7Fvzauf31YdJTSkXCxrXX9m7EEiYXuiSeIU+RZWvs3govd/SS7kAtjA0wflzoJmifT7dgeu
rUJV/X9W8KWZtmwTFjF+kbTjHcA30fDCjCSHETkJm+bk9AYb3a7Q4S0go1NHkbEyLj6Nw+BJZlv4
E1/lXYlW0bhARQNWBRLBVhX9gxAkueE5qwmoRIWNBmg23uod448gPiIiUoZrR7JdfmYjVfodj5FP
uH2MpssBP2uOZD7pC3CAOdxLMPVs4W3gUZCdQuiFmysL9k5mE5TL4DazVP/HoBKofVixF81RITbI
zyaMZ6LnX9pTTFQmtorwc6TnoK1yps/MGeud+aBKYDtmdGJMJqlkjQipE45kMfJw6Qvzqb58eXYM
9xUgIQlPMzPmXIU10TK2R+lJuBvlVLUabOKUBde7YM6FqDO5epvioE30BZs+fs+wE2rgK8l2lMT+
k/vRrbi06M/Y1vNVmi9GslXwcFgxrfYAvxkcB2vI8ZwgBV6L4pTWmRMK0F04RfTAVRvI+ktqGpSm
Jys+kiU35otGhZ+7FiA4mrNIQJ7+k4vIhvF8pboINuAO+KoKS+VYshrKDbMBIMFx1a8hDOvNnNGY
+qQ3EDRs+k7+qjsSBhU/QPB4OrPVntFDdczKtU8d/5qCR1KnOfTJniyRtrWN3u7i7fhd/YbY3lJW
asW3UmxLJZ/pHRO5LlyoG1+4FtEhN44cWNxFKvxpQNKSd4dqFuYiwK0dwFWmDCIyh7qSq6PgvsSy
ZUg2rj1MDt0uPWFgrstOki8zaNHM1+CRCsmLRaFpuFYtIZUPoh0a0/RtMEFkbGs4wR4XghWLm+Of
QTPR1HfOb2AnhUPNE9CCFIbrF3ZZ30z4dca8Fte56CRAd4ayEK/kxoi0MmCrZDnNOXupIWCkBjS3
CEYQq6voY2CqUuowPSdUKrBJsLuSK4nGCLXpim6kZARDj47lEsFiTDw5E3ByKI/TEPWZf7MDKdgM
7hXl36ddY8TrwyVM7Y52BgJOchIRCzv1CUSfx3utrXkfts8v/9niyneCbomSzZaIOzO/UKKY9UVG
xXyLLYX6kzDzdUZpbR4pZpoCKDfYxhoztLn5QDzUu1J3oMngq4fmw8OiX7xIwUrkzEf0Ii2nLGCO
P+2PbU6LVh+cLU0YEHhxX9mI5QX7eInDCeFaL3pxJGrmFaSBxWpnIPQr+VA+3uJFBy+eiG7QgdhG
bRE8VAS+XudLVNfTyB8NECtcxpp17l95IC/yxnrri8+Vs8Q/goFnywt5ic02g+t1ryccEdaRpu9p
ViicqwM01m05127Vkb35aEBrp6tBNPCciAa5cRk5JqlJiXuTbadk7Ij8miGGawG7TguBc7D4R3Xw
/032NjXRX/5ijUPMv/hsUmb0+oLgTqoJiNXGH01jHC95Zog8RgaTbUiuNJ81CTNEDSHD+ZuMOIl/
mKXfTtJv6j8MzoCNHWwvRJedhcMkW5EKx0/ABUFBnd5lcjv2tOQfDnMO3K0PsrwfFtgCE/8SyTPY
jUtOYiyymL674O7mUzLJ5nIcCFvkx1aO/hrxsWNScdNcxIAKc3QbvdU/Lm2zGt2asF1gldhOSkK4
6EWIgUNMxOeCAzBxzPlQ/bTTK2t2OZiJfjKn8m7QHpxZcDAhYE/BjYRKXa0az6UQwToH4eIsP/EY
pPIUrXvz5+xNSL1XNxQY++RouaADLrWEuODGUQGtFOquaXYm20RPaTeaO6ADEg2xH/BXMPMpRWmJ
PkDGYAkWGNsMz4AZlYm046Sh7BHiZcTBex8u/ETrovEk7SeAq1xyQupTqU9Xiqq3sT86xQ+xyAfK
a5jltMmkdTPYrulukkOsoXqYyw8kvj/ZQadhKqYWBDHaiv5Q3azLDkJzv6PE4f+PzJXBT4259MYG
dENuWLGk9cNNkS7DXFs0QQwwGadQye8Y3hKBzATVAmKm+m8huCQvy398XiC2YMNTq1cdRGOaSadI
CU1ye3aoqzCUEWdDUXAJuQ4hfBZMq9EVwsMZqQ34k1jKKKAkXKrsO0CWjOU6g0zJs4pUGtqaqiKg
gmEniVS+FVbfy5oGjUvNExDOuOoADLD1KjvYWLCo/kUixHrtXnLvmEmqXFEa0+gXmRhmvAKAkDfb
h1JBEPawrTDJAymRtxycubkJoJkwiax+HcpVAYaCu8cJUzgIrkBZu90rPCLrPb+IhV/r5jJCKDfC
bCBxyO5E8o2grfMgCSzFBURS4am2UMrxH5SaCHX/NaEXTa7WcJDGXd6DrX5u8PjnLc4OYr3O7wl0
T2n+LydLw7BjiXpinBWrSZxmEBwGSpff8wHeWbzWOo5uPEAwIgPZK/1dWSmLbjwWWJcWWDWJb932
0psf2HAjLSSTp8arV36H006OoV88OzO26p9ENkoISQ7/eh3DlrWawHpj/pJmR4F16+mUwogyEFKb
MsYww6IM8VJ6Ki5kgoRpuc8UjlEwrHLW64B0HMMtxiVPmYmPdR1nmESQOnhI4DWGUH75cKVSrRPz
1hGhdyM2twyh1yX9ZcQEoF+Hkmtom344fFYYmmGNu67yHVerrhegk6ssxeC9sz8N77hA0MiGeIl+
RVSajVszCsIgORsJ0FwI6I2ZKFD5z7GcoCUfGTvUcrnQmIcWxL39ifJWb1DBGCKT2LtH1g86RG5B
SzVoeZf8L7gPhwGzBXI1c3pRhKga+UG70WEegggvic7c+T6+MPXkslTbKPqioIp4pIMTlf4IfOrj
moHlSPp3JB483Zg4HVFVZ0B9vf8su+9C4WeOwQgtNnMzHyD23VRLa1qIAMwRtguddBSTa6U7hSVg
YYu7xPiQHAOilkBQVs4Eg3K0Rm8GlqKT2xGqD45q8/mvwntOxPqGZTW5n6VulijHhIdXEb/SJP5T
rR+RIczoXfCOwR8B3Dt/m40bnHunVq4yAaRDyBPY8UW1eaAOy9IkgmwEA9eGpSnXEHqeAS8fnw0C
rwxSyd3WO/pwThvN4ddNAb0x7j/xV6j5awtqLO1VODkeUB/gEpxC/5Snwa3jw8JMqmRZV3j1gCcb
+R0iYVJgK51tPO5ttapxIUj7ZFsxBWPp0v5c1GGKjQMpcSQngr9PVUfcsizZTSPNCvVdcoiylEzp
nsvrqn/k0YXl5V30gLCJxsJuO5uNrPdDSiySMR1rHF9XeabiLoWQ+HONGszJZ9Iwl1/g15xr2IHh
gsV58ld+G1hv7xNICp+t9Qe4kX5Jd/MFETkq7fQ7uxbe7HOVs0PXriPpaOHVj+VAcxwap/vYnuSI
10FFJLRWF5XNM9E88+iZKefhs0kYW5XCdngSGEliYmkitvzyCjgEhI71Dx0FVdzeetOfFxC8NOna
PVOWbF/uDc2ctX95tGaUGnUXCrXYbg7N1qfVUHH7xSzju3YE4BgwWISU5BViFaRvBsy14b3nOyl9
g5iPK4EQAwroWXQitrA8Z9jpW3cv3nyIO7sO9SrXj+gHRhwTMHYvF+bLMAEbwVyRWRarwZhkyX1n
i+1Dk049D1wk0XnX29oxwRsg+9qoVptbib/ElsbLnL1MyrKvNL6Y4CZ5RZbmsr43PaY/V9xITSht
pyY48tSnAwdG4w7sgw0D2xb3NhywP+WqhHsXEWE7Md0MWshlhOt9tIurTRb3K1Va9CAV5q4OWfJo
Y3v523IYNRWPGHTrqIU7MU7xOCb0+qxppzJdljILUV5W5dJbaMUG1jPE6pRavJP+GnoXnxjXxtvV
5e8nuQ1s9i11gMNAX3NCn0wkNzQ3A8NL9Z4yH9UWirj8VNgeLMVXmx1Jhy44j+0OjxTzVgwXs7iO
4cqbppq7NFl9wn2MN8qaPaxM3Ho/6AfSlQXv6FWu9FU6U9G8jc9AMjH5RjMGLX0jzML2h9om5SPk
U+4EhRqEt146QRbMFsadGFw77+zWYKw1pnMLu+eIXQIwSmYGRWAy4387GRbU990U0bwOcE+KgoTA
y7el22q+077Sv8jCMnah3BPjxX0UV68cgillKY4z9KpS4mhsk9LOt9ABN8+x+ikw+FNfQ/WkFePw
i2V6Nbr2Yttpv7LxwxmWrAeGvWGxl7UzuWuViyHmPN+XZG7KtvQ9msdCnyCo70j/zbzXhDRRUhJ8
ve2RSyJyQuri0hbS8pnnFqxmIFPuCIZmMtroKTN5w095AABTdiLVaLD8ZptmJCKssZ9Kneg3WsC8
UrYezx5bU1Q7rbJAWq1k32O/gsAlGE+EcLjtmJvcgyGDYCn9C4q/vvoBDmIoMvLMD1i5U2la0QM/
jTn2iMaujJYBmT4w/UEhSd02ijNgXuSHpzD/tUiKSWBe9ZdmYTSke3y+A+/CBgNgFJLpy8nvi+jf
7jKHsB98l2DjeMm041eFxrT+oWulRsuFN6yysDub+HV0bm8ca9rAD3skMwzP+kK8T+89VUsIbyfk
TUDqMCsw0CJdYoTxtdZGl45VuQIV9D4GEJehPVIFm9rBpz6pr6r2NkyQvRrasEXvjblWfPKARBTI
TR/MJBKSIYRl0W+zcRrIKhjbMY/H7qvZf0h2LMAQkFgSAmPucSFKjW1VHZPCJauP0SelhrxAlavt
xQ7uVYmlZ7ZkYBCbWzmnU2OM9qvUNJgrjJoHopsxFtLnnXIwT/k+Zw4d4dpNThklKXM4aDmu4rQw
lM1/eXOIv6BiQkSqhb23UZn7hJuEWN0PM1iIKJ+NspLlA+YsXTnPn5uQto/kaugM2094MujNpqCf
zcCsu/qhpyp8UGZHybbqQw8WH/lKLy5XG8uGTFysIO429bGFOCmwxX911U/ar1uCaIJNaU9DoOIE
upYtYCiT06BG5FriaIdlm1MtsckQl6ZHOgTRkfC6oUiP6RavhFmPqengaki20GeYzb5Mznr3kps9
vNphB9m6x/2UrZXyCrrAwrB/aYPZliexWLAW8AGEYlExugVcXCnYj+PUzG7xSjCxnhQ4xUSpVr2V
Dhk3XHSSE7vgfiKceVvOkZPgVDRvcnjuZLrtPCaYgzvWZG5OsaPTmBSM6OMyx60XnfmPbGT4cXsg
MTKKQHa4PcWPqlDougrqKmp/V1JwQFwGn1u5aAnlQw7oC9TFv5bNSaBhcm2RowqdFs/RWQAVZp78
sHhEV/KdymN6h9Mb5ykOFNwHl6lxhYhx5C7sW4I9MAqDDDyvo4W55zlAKYFOfeMzmrP9BXc8XBNk
2vQ/+CqnwiGb7TQyOq9FgR8/H61vl/oZf2lF2hI8qEK22RgrmN8JX1NjZIZSReOjRa8gPWyi6kcx
AfnPFg4m4klIIL2wiMJtrBA9e5TXXCeMTJYd/Co8+/FTO3nZO7hSClcTrzjFjCiPFlr41Vcdwz0b
wIx8FmYvWnsVWAb5CUvFeRStdW3RfEMnkU+AaeKSxDoCyxjoPMj4EWNbuTR/nufklBM8BsBfYIgj
dBZv2ZtuWy71XcX0U3LxUh4Sx0dmpveFgwbIRbZINBq/1Z6RJ6PVhsNDohQpCvDjUyiwj2ZNFJs4
rpJq8em+h/ABZSlQ7yGZt3+CdSBdpUCv22WTzEakm9rVwz4WgdjGwyQ5XrQQxer1XUHv1jOozXeC
fO+q7Rc5O7vqzF7QJVTVuKkjgR1XQ36f4gI74rW673YRkLtH21EWJ/iA3rJK8dcFPWS8Akk+mI+8
j6qxac4HClHsxoYF8VT70LhB/mfylfEIHc2dhYVZPl4iqgEH87UvIdwSpaKHTEs3Tbz6KrpvlTBN
GU5pwNOPrjtbV8kmtKCk7FiDXb6XpX869SaXmu6DMZ+15wEo2c4Xoz1OdodT9ghOagOJIOO++rae
rbLF/5E8NcrdAIt+nPN6/W2NR5zhcZJPXeG3pdd+5M0w1y5aBkLkYMloMogHTf7cnu2CxzosyPuB
TW+LSCxoFWHBfyDOqeg/gf1c4RJ9+3e9s5+7gGgFMtsOohvimAtaecSpiiueZRtMwIu5uSY1YiAo
j9TCst0Y/5YGiLG0yDKIGT5m8rscPTLPIg91mP3LlnTW1eYjr7t1N/Bgbmr8caI1e/xyspeZ9qzx
n7XCYcTHIBr9MUYSqb88qZ9TAmzbIBbiWXY0lviLpFqdBUjnpf6E8QJ830VI0gy2eha2eKXgDCdN
OWrJCu4YpwG5K+pePVcDfcHGRMzjDP6CkA6cTVi+2I4StNfXuHTSmWCeRNqer5gzHbjBD6/KtazW
Jv6/35Hn2628hx3WrQv1KQPmv7KWSbWF8uRpOkpwvA/WJoINpecXSSI38VGoX+w1Y3vN9WUtuFa9
GwnJDS1jpXbbDknJqsBFzFsYjNXD5MytQseJMa1xJQSLiEHcWTwQE+VMUm6HQ0F6t5C9J78DjM+k
Au+n8BwJD1KfDdiTJML04e3jbq3ZufwQvHeFXg5BRiy4eB0MARUrIORClR11326VGpyB4xk0y6Kw
sIlWhgjGcmZJNmR0QVtySujPyXKkuuvMR9bZRUnqBNN7mjsGmclv31AwPyzvq+BMkvRluoJrjgM8
u7B85X/5M/TO6C5j5aEFmKnutQKrreowjBzvNi30IGioei4A04TQwsUxThCMNzKe5+18PEQAogzs
jv2xIB4TuIbJC4rlwZGKyQlSyk9Cs5JDBFeHOkFTbi3FqfGY6wiNWKHR+rP3BoZ1d0nf+me/3Gvt
/9tBwCbSH1SRDEuMt6GebpulpW/JZJIpBedMAKRjNLlT2XjJ+IfMJ2mcPNbkIeKEAEsS3njs+t/w
oGEs8qREqFqWMBcCgUZ7JnAE4s66MOfysJqIhHNhaygNqUWbsl5bEO/jP8z0CfaLoGl2cFIsxZWF
Y1AQMUtDWlDWNG5WLmJaVla0zUkDlTYgCKKZR0CT47K8DmQjRcuOk3pRCVv2rzr8iuB3emDnuIDB
X43Ji+Hef245tQRi12BLpTAKi+A4nUG4y/cOB65mDwNeMdd5OOybjUkuTrol/wiTMBgTwjbseNSV
5kpEB5rTCnMI9Whd9GSJTykUTKk6EOAplQfsxbxkJRkY5c9kAgpWhjLLBqdvVzwUhHj1/3DVru0C
gJCzlQtY5a8cZwntVemkLi2zyeZxrdLXygwWgKC8raoSIkppgbdxxIRMjwlKiJ4pxZqVfGc5ictz
IfxTl8lPoTF/dIynQjJ1PPv8tUgaDIAsVFHk0P/T/php0uD9FI8SE94v/Yv6eRM2h6BnpHGvrd34
6i3OtlWJDXGO2lxfhsq++DxKhGwKnnfIqGqRsGi2QAn1T3tt1mNw87R1tWReHNws7+zngJ+Lqvtt
eDhHCyJGuegEGCAYd/icxdEPAXeImwGlBiDlMWdjQqurqkvrt/H/YfTUy884skWY89W50e3kr9Ad
fS8w0StXuJgRNoX6UlKorCHkrRF9wp3maeO1Zunr035rNCekjlKdiO2iA0M7aUBvFEafb2iSNYo4
OJ5ELzS+kwBSDUzt0isBdRIa2c9cH8nTU2foyhLiiPGfvnaA/ovos6vNlSi6ODVm6aavtdlT8JCS
Wf2KXM8OlHDCah8tXjQ4q5uulZ80GOjSiyz6qv7xzH0r7of0nejmLGGKRWOm4tSCbaNP77QJ2MHN
JVYEbbWsrfUYQ0KML4VybadgCeZYGRKlwxCu+mYtmG4/bEiVLTysDWAiTba+Cse0NutaY16RXOET
RjfVj9m7/9x4dq1gi4sDdMdfo34S5WwmG5VVoNCYuGzDQ7y2rF3PxplP7PHqx0uWxrCXitUk/4du
zRLijBc5j0nUIQqCOI8od30MoKwfpXta5SnsedDZJPJfg1zZ/BUIzEYF9r/9dFg+eW5q/Yf4EoHO
ODzm1nLcksDEVWhIQ9F+ItDPQToZzCh1/mgfgjQb/jyRseeu/ByJfRxKeMLJ0s9s/zxIcKGJHYh1
kHyJRBAngBDTa3+V8tRxV0jIyzavsMwF68GoHd+ghFjtvTD+KDTBNp5iuQ4GcGrUo5Q7SnhtfwyP
MK/fVqDcd8Nm2V41BOLSRB40GbH88/vvrGcGvI0NbNGLdt43LnXKuM+hnND4m9gNGwzn8d+siY3m
+fGmYVN2sKY0a33BWduOmE6DPpqbccDVKl3CXc6OVBEyuJiC0xG3kaJMJp63d0YGmhmwmCURujnv
j5lh4/It1wsfIyiIbaP/VXyWEvP2iJOfdFXjrWxLwiEQWOLn1OBDhy+0EOZLFoby2gXmrab8VPCw
1ZAEl3hyFXeiGbEWl6NuD1fOCRAIBdZZjf88gGzSo4hyH/R6IaktWU0/pg7qxTzKY6IwZ8uCib3+
FLo9Xiyi3i24EwKY3vSZi4SmmIIn3IBlC+hAOaUfTFRzip8DLA0Bdz5cRg0i3Sq61uXwwzxNRffH
ZjH8qKcg2sowd73wMm4DEhD2MXYiyk1QDwENIRqmhc+JnxY7FTxdFNdNxB/jDyLVkiqf5PkWr0p8
hzc58ji089U5Utw8OlRYLxi3FldCNzaXivWt9Iy0UcDCTfu4jAWiChh/LmTrBupjK+NKjHVu6g5O
NuR2VQBN+rBFaopq5Roj6TJBLprslwMp4yMIIDp6BLhzRpFqghmmpR3iEyD/Tl3wa0QIS871tKBw
a5G3n+zeIUOKMbYe8f9IC3fotkbHnpfMogD692BXTbsi7YTIwP7w0dj+hWeC6kr/cALMCAFj1FUd
ashvqXQTyMJrlob3Au2ljjQW/AM5570gbiQT7+MUf8IA81Yz2nxMBfOXft+EjCC7V0/UYgLzNhrx
09IxlNNQ1SninkDUPQuZurldJhUXV8B+Ny4Pfa7vW37OwhAkTnXCnAyY5qFIHgS4g5xg4eHxHVrD
0UtynwblptYJ5ug0Ilm8GDPjYcKcUltgJKlkngUYH4w3qZEfqYgeFCeV0diabFZMRAAeCkf3Nlr7
z1RWvYCLvFycw6B+xOVXln++wmw7nek9LVcwWcGb0FtRlFmCQVYeoXxdViKN/R24k57pvUoJQmqr
ZFdPxfxcpGLz4VFAJLZwjNdg9MeReuppshNizfVUOateCHtQraHRm9I/oYnO2uc1YuySWP8+2Wg3
/FwCZyI3+0eDXprHXGHXa5AwGfjDRM1RjjK7UA+yEZxIB5em2mOAqWD+6xuPIB7z0FYonxiN5obF
93gTa+JUQ732h+3Q/QYx+6RoXj9m+SfAH7XC+vGJ+72I0A4DhKgfN6LnIdnQb0uhVjeB1YOH56g+
31JqnjLxJ5ZjQhwRtSTCNiO12MIpZRiKd8OnBv7oVGjdnoOwWIw1xihQO0kf9RRmA0l2NOmyG1Pc
FmNy9S+xrB7I8OwBmvR19tHs1DNXEgIu1i5SFe4XKQswgqhUBLllBO6to/4XjS2UdFnA+D6sjlGa
HKcro6vFWSRNVWTzaNo/LwCkGqMg5xOwlbJjDC/SRt5pC/jt+Y6CEsQsHkGcXLzwqkbMv2lSadyH
tHQKn92c2ChBuSSTmdfAqJgMd+8PV65cQGUMYCDC6OPyx/VBq/DMKbPvxJPnpeloUnZGxy7CcGti
C2EU1hq8fKGUCLLZw0sG7BIguFps/fBAWWsI2mqJltRoY1vLCbdgKtt7ytEI6LEfgwbPjpbXx7wN
BToAI00bqXX+EusBJeP0JPCUD9Mo31nNSJXPO9J9GkBredSu5Q6ydv9bkwz46X+bnwEyNV+nQn2o
Ybf/W2kGWAURnykZLXxcNqpcmGJiscehfVeWIx2oiuW9KgLXiiTLosDADEccmCj5JYaQcx3ibU/d
NUzfEKCw2kTg3T5afRF8xL8MFiE/pDRhWM73Hjtv7p1zfl73kJGB8KU+dFAcTCTpnkZO2p/i/NvS
2y3GUazAGS8gQn57yvx+KVM2tH+TIy4dcjHgjGOeqg86I+b1mEH7QAJPqsLBbP5/2Wi0B55/vCcB
I/4NrAR8d9Psm38TEGx4LLkCFwJeIRQHRw7+TcG5Jd/fK5gmYtOrNbg3WAv+S5BDqUQywgtMKb/E
X0IhHZtDKCPfPhQhvoPij2kyzfbxSsOjVv8KvkTWX8vXk9Iz3yDA08NSLmL7pzf76U53jEnTEPSw
+jLgxhJu5hOooah7zRKJGNGcU89zXIt4lwtQfJuJE3nS8+Q4tH/45QY+CjVxIKQEYhIT/4LWV05R
slSk0KAm5Z5HDIymJSGo+74z3RyyqB87gl3LizikMFCWInqh6duG/iUDnBcg+sJZNk+sZJUXKSPI
PGhTSLEm58muueVc3xbHFBVPF9Vih58WfZn186q/+xWGY/bNU27F+IqGl6x8xxnmWbYP9FwLgT05
mXC1UyxWw/LmD79xBOA15RzXfN1KdjQLZkC46fmgrMxaZ0301wbCapj86GOzKPNt+c7fWZPCLL4i
AcnxJTHpe8YebNxfj364BknF9IDP50kp9Q2phnxnviqUqii3U5mWS5CnN8st1EnDD0OxmJQeWTuo
0RWNep5F/PZbheai8FcsuVk/LJm0m/BjPNoX+VvXEF3Sx/IuAvusFbr87pDiD2N+7JKrVALNIGj0
iUEFjvTXOsZ9YX82efi8yf4iGlwpzO2R3aCPXg0dKCZWWofj1RtpfiaDCvczA8J2VaHuxUtb6UT6
tHmc/PgGk/scvhyaFMQ4sVDg/ysuvSx3zeGFtr+M7pEvQFTNjhP8b3AL8uBdw+vTsjMeIRULGAuc
u4iPoQhU3ceYKGg8wDdsOCL6oD4gSpplI+WEyo39FieaaZaIltzomGg9eNdu8/nfmXpQV0p49/jW
DV8rMshkiOcmKxG7GwkFNm7dhDJHtI2MHDYSV6Xsr2V01AB9f+45JloiWkrIHC0x3rO2W6biM2MA
QCuQ8ltKpDlewWnDwMzDBTkgPfYidu9aP2p55WQVrk08jSrytS+sVDoCNeNos5F43aoEgemclmPF
v+Rfunma9girITOkUdn0LHsZkd4abQQiKgJ/FQbrCiKC+Vmwkj0cMBSwOxYvRm5q1xFNx7yyKbGZ
Z1KCQVUbIcoina3XHlGqb7ieafJj9BjlaQ+dKwUYb/A+EbrKO1biuD4k2UrCxBywPTLBw3i5fiaH
xWnsmcpqNqbjYkbio0uAMASkMPz1hpfu/fP5LFWAxzPDh2P8HrEqvCjdEleOadsDCSV7CVqR1mHS
JgOCr3CJSD/+Oq6+ClZKwHOe89WSXUlyGOaHZcumivi5ZbwUonNn5tGBylpOHqpHvd7QV8zJ7+4L
t0BGyN1Tq0uNDZeg7KTgbeB9F0Mc8IkrTZ91t1O6f3h41USsNjWzM/6UuWriJAlKM0yab2ozLpH5
ru+gTJOR74hxSY7apdMXek+qeDXeTCNwK35DMUkvntyPhv4tcVXo25XgPZCk3B6D/zg6r+XEsS0M
P5GqlMMtIBCInPGNyjZuRZTz08+nuTh10nS3G6S91/pjeZt2OteAWyV6iAEqwKWG7jHd0QUmhkuN
R1NAFx7V+KvnRhij67R1dKHlTXwogbWWtL1GQA0fRlR8S8MmldB523RZEa6buXd+px7i0AKKwITN
deeeKkD5krjSKYMsxh5zynlUKmIqMuAEj282jkAYayxLqGrSEEd/2awqlChRgSWaJAFa4MnNCdOZ
Un2RMJwNpLeQnH9TS3TA6neML6GnBLBhTSzQvfP9kTc9H5R6I4QlBS8ogvo/j58l0h8FgiMTGAH9
oq+vyfoaTmH2DNVb6L3K3hGyM8e7Sa6JvKx0fHDh0jTLhYFKQuBpEAsQPBd8m5eKfCyD334IXyPn
cV19KZxA4tTRHvd/HWkReQoY0Pkslogjp+8K+k8GZx0WmTHhQ8iLEZq/R+lZp+OlxLmcgYyr/MVD
rJUdAtNhS9F7uqtofyevgE7rLFRtL3O6EnFSKs3ajzGX0Ztl1GiMnMYEOvKe7so/nxweC0kHYe1l
4BDLE+/FArcxtchsKWwTFVpKSvKQ4I6YtvnsO+GKCWvwt2ZGvYFHRCsPB6aDjMdmsjJJPxRUzj86
12r4F1N0IvdIqgM8QdHSY3XnRUO6KgqvMtiQQi01h4+G6ovQpeEu8kH21CmlfFzMaSuRF4pclY4Y
KwuFAqTaHOq++5lSc/mcEqhciREqa8abSLdBToBEPOU0gzD5Cu2LxKB0vH1IzjkuEECXf8T2YG7i
S0o/0gEFfI8cNmqHRSmTywLIKn1YRB0SKYxyRaTjPOFYkM4qRhyd9p2SmBrIRq3+av+4iYku1FEo
cmz2L2xXLTdhB2D4IaMoFI1djC6zjJeW7yOoZ5pC8wdCk0QEjLv6j2DA4y953itfcWWMEWFqzTrY
5DpWjwb3LlH91YPUQuTkotvBokGBjhpNcfVBLkrbh96v8/7QQpn4GiJdCU6swOq0V3griauJLQK4
caRkyEGEYkRLMZw8b6SvvYVDgPQ2W1T+rJObBmeZ8VGBzvNNn2KDQmCSD4BqZAvUsIjO52Ly7waf
T64/OqIJAUaUAX6SJzz8gFvxjn5I5+bK09EH9Gr1K1jEspQSvhRSTkEqUMDzbYX1o7S2n+xJnrhe
6igeI3fkKwAJseOPsTDKm8lj3RnDuhTFpS9mDo44LbkLw4asJZ3KxsmDmCb3Cm9LJHibkKYojR+q
DdYhZZD9LaTmJOe75lj7LI3hGkGd44tR450JElkr5GjxoSj8NQVyJ6bsaN0ig4Uc50kx6k3ZJOEU
Gl3kDnOeFe40YPHpWw2hHRXKx/i9hV53FDYlBJ944kZtYZWVLQQw7PkZN1jY8FfQqMUwZ32xRcSO
J3H8i+wxIQmSoZG25jvbKarpaKbWD69gA6AjPcbF2UPc5PIzFrf9LTK6mRcfTD5vbJJI/qd0054w
aHEd2QIpNApXyhj8C+MXFxCZ8W8hP5fRXzN2Lo8/n9pA6J9J0fiXjI8eMrICP0YzYyV3iQY+lA6D
j/Y7PRmk3/F5aBcBUKs7RpAHtdgtqs+VhCM+C343n18qqzd8pAJZoyUBjaJw9Thg290gXJUGmVBy
tAhDonu32xfmhs8BWX4rPwPzSGg530QYbMMR6l5ggAPojj6/GQ+G0tuijzu5/MYCIcevLkB/jEvY
hEZDPZt+kJ2SJ6CP/zLx3qfgfOUmUZ5J+yVbXz4ZM+ZxyJ9+P2IOOer8/piJM+IKiAgKgocRXgoU
hMmAauUDYAuvRGkNUSAN5mNNu3b1KRpvH/ESBdePhQLav0fZw9edCrNi/TbzpzHZhSm0iuFgJQHk
QPyj50MnL7t+N+KfhvTWE35U9UcEcQL/qMtVZ/x5uckWddPCp9Qx8T4K821qd7M4dADbZfWuq7fY
PmXjHZInOd7y7qySb99uwZyRrMmysRBJ50ozpB/DzTfPRX3KIcPlBYHYiFZyPC/ViRVwVgh0LB5w
6hVTE+K1H24VW+F4r6JzLuTM6d+faocoU6l/0SAWHilgR6MDg7lK/lU2znLXzRITH3L/k9GGIWuw
xOqPXq1uKLwNtEcFXWoW/oQCV0tDJQTZvZwv+bkLVlL275MFB1+7W4Y5O+YA73WD+MjHNWYzXdqy
jCljlpH72wHV5Qch2MkxGoniauXHSXDVTw6ykr9zGqygPpEzyfGtQAhJblN3Y1j3kLNZEl/FNpp8
9Fi0QGpqbal3dHq/QlDqOlrXSB8HmZCRkkmLG5RrfLjk9CsO3q2onQCusNxVRbZRPSKRdJHqCA4H
00GoCpGB2EoCG95jWXwkxKrU51reqMof/731ablBDdgwUrT/arInyo7ezHqjUcTU1ZhDs/cHg8u4
qbpHF31FIOxS9ZPn71KPl14grppcozHtzO9V0Mo5PlrD7Xxsiw8DpF3EwY8WCcEVUnRMg96hJDwR
fFECG4x5FGLQwRwtVIQtQKnOKlxdJtk6fpI8vyfSa5wIFmS9H4mDKLqgHP5EX/6a6L+umIMV+8Ky
rLbsGsEHtr0ks5PYeG+TS1cExYBcs7o+Z77Hs/1Ppo9m5EM6ldozMxxFRLXCUSSdsIyR3Jv8EzWC
izRXlu8Zr2X5QVxv94C08gYZH2bOiHMCqemHssJIXrFDDIYTtgC0LlLrgexD0/xuyKFUQE3FEvuO
Sej4TbEwvcDtFso/VKLMdXPcFAW/AOaQLwnJplmuDQ3AyZ86Mh4siUn5K41fgbdPOoVbkC0rP+LP
90OocZW7ig5HfbZ99aHMdUrCHfEjET/fp3qa8IumL2JVZGTol5Xx05QdnbO3KIgPI824QbyJSJMR
QgSmGfzi1srczHIaXi1+atZRXtpL6dmy6bvWsA5BooxrNicsJO1BmKkUkxEgK1S/f0usLSKlg5Do
eU+z1pxmWOBOV01QmRq/JhmsLaLPQ3tGCIlHAnV9nS6o90Hbw/HjEXXlzTZeQAsQDRc8EnerAcex
9af8HP+hrhOfEdEpg43RlXRNPJCUpJCiI+KJmA0o4nCYiwsJ/Ruja3oxBLutlgFZ4/f55xenUakt
yHOMvVe8bH4Y3wzIsHYJIMEuXxQ2Lva6nxM5uMzn/mIOnKNrKyG+N/VD048dQEO3G5IrIzxTLlvm
wM4/5jeVZUMCHRsXFsCdSjRHgbMv708xSWskSE8ZfnLcQHWw14KbOFXm1BGto0yzra0JjmFRaCD0
FKvgVZorSJOZ39iJihXyFWRLADRDfBKAtLO1AKaTBO9FhB6Z2yn20Dnf0vZlEGiO/Cl4kYqhsYxX
Kt70zKl+enxCorbjpzOwIZHtvJnAKxYvqukHQBlAFx9YNQT/k3nQYuwojeBW4P59fpOCd8eQSnGP
Gh1EcAUnKZA8Rujnrl66LtmfmDLZp8yu39I/PIu4nQkq15gohw0BhQpJbcy8dXeKkGhnxJVELpKP
qHvJwEbdw+z+BtggHMjEM2I0Z9E28F9NoX6ojr+bbM2njfGboDTSOXYKu5heSYux+saWV8CZBQqb
UbLWwp1Fas/I9U5If7niq2x82mqWAJVziTqUTJxJ6qtHa1SehuBHK7hM4u1eK5fFlWBJg5G5FJsp
aII/IiMfyb9+DHJo0yWmFAljkLKUGdIybylZLM/4T8Zw46VPLPBYLbsplsGEaObzGK5W+AdAC/dA
Vg0BaN6W7HG025HkUNM4FUnKPwGyOPYeB3Za836DejG+VQSTTZ8uM9QU2DaZkuAD4BEaE0OFsGaW
ayqsihdEi306r4ylciGZHPEAJxpmuaVPZ+oqug4bdRVVtluHX5289pE6NkseOg/2j12cpj+clVRE
gyxo0cq6si5Y4bAk8h4UvVtPSCIazCi2SwApFf+Gfh6jowmCl2K1FT0iY3mc815cVuhvHt54ztrj
NMUn4HXBKZ3WkMQa6ILcF/5W4NHVR+ypMfEi4UL/gDH119a0RWSPbULrX7Q0YtQQB6g6kmCHDZ0/
jMkTtcPY2/dzdUqiYOylvIFwnUk3uhH6dZ7sP4zJJiX302hcaQ1V9gszTxHa7FRCcMkAF0tmfG3K
W2xKTOlzSdP5AYiyYKMSOJlzNsrRlauTh3AElohAV09fR5gtCtoY+5vMUUx8SmJxDqP1pwSFaHEW
wn8WqkigIgBDlEANCMwPVnSk57Vgi+WpRZ3HxWA8ya7kTIdjDJGJFHTLYttfxd4hUV7dQIUfZmUu
UjrDEWzwOQfU5HpHJWWcK2czy1hWN2ytj5CsN4EolsUY79Tq5fWcigT1mkud1EroYHwCGe6ZLeFz
FQ8E2cLzmFEkw4CIfxNpfuJ69Xwb3BELnOsQLuTUAOlFjlpvmCKC70L9/TS7wrxXCIse5AF6S5HN
/MnLnDqAxy1p463iePGe7TDSQxYlVEv78kcLXtVuzaeDwJDU5hTEdUYkYpzPre5ogsLvc3eUHR0l
Wb/iL4gLqGkd+U3CCscEOcko4mwMk9BH2mIN7O2zpHC+zMkYJl/+VZQXYSPigXb5mIGiKEa6iPqV
7JMUVpbRQfumjWMF08yZgP5v1Tdr9lPpVu7LdMUIxAiMOxJgfzvZX0Qq7SMnCR+kKA/kV5gY5vDl
0dzmXxrIoHAtrREUs2ffwLklddNhEMwOxJZyJG0Q0AftWQIvFRfkGJnWiowBFbxVXnbWydNo5AH8
ERwofZUcEyr2GuMw+uSjDK43NekuuIZ8/9jr08OEclshqXwS3aBSambbva//Bua8+dVB7A9mO5XQ
RJO6mFgRFPvauGakpL2H9Qo13ZF/clORDshrhK8RC5DD8Uu8rX6GxuMU4RwnjlQL3twZwRcXHVUj
5NHmGxDmaNgQfgw02vtrdJFc8LzIQMiXTF+Th0eebl9PUczilQx3HdnLBu0gT9JSN05MOxiitQSJ
v4ur2wQLGDARXiF0VoFwRkWERhSVV5XsUuWhSqAxi0o9JJjTk1MPJqj36Am4BADRmwUNBlnuWEf0
bRFlnQ5QI5t2DHpT118+kSbCfcjX3bXb5jReXQbsW/A6nhtgXlvIEgmZNqDsqJItOzN/YIoWn4jA
WTq+yEAD1T3KBNMQ8QK2DYHA5povK+2AHltb9fm5xUlAgjqxjEf+cgNaxhVY+ufA+sggOkCDb2pK
6RblHYSrnId3GTRpR1+BsMZeyeXNIc12RD1fNEmy05P0nconaZ4d040EW/6ZQ8zhEJxLh/SZdnx2
9DLxsxAEsCc7EA7om9RO9BXE0BfaTUGw4KJYRjCkj6TQzoi5hX8B+9DlMzYICZkdenn2rhKdNnT5
hhRVUJ/I4H13GaEIaGGKIW2RL8Y6GmvUcdK7xR+Ph6BYhhRbhquBpIXoYAgOUhuvWLV/YFdlDqX0
FVCOhbZlZE2+oKPaA79M45FT1ftxp7crnwu5Xijy3hTxGlGibH+SU+dGgfPuLFBFnlT29mb/yTem
tqowScU9QXuz+FCAjVTdseAcrznSwIFj+nhIW0Unqgg9nawHmjuS7pAQhigQ84ichqM9NW2/dhu4
gkO7C71T9x5IW//OYfyW2/YfOhkOV2zliVN+nYQ1P5AlnATiOlp6m6dOPjibhtzthTZXXcuD5kMn
zvRN6nJHBQOlXijiyBWfNz/tbsTRS9OOtpbe5IGjciKbsFvo6OFXpJaTAY7AYonSKF0pgA3URW5M
qAILwSBWGrDHhW4ruJnYLh3oGc9mFJ2mVvfUOMJr3FGVUFEBG5CgNVLgPmH8U/JTPW7ImWDES9xs
W2HCIvY0XpCte4UkXyJvgsaZ96/4W+N6z9eToJDZb0feNp01+le5rtBArsRz5fYqJo7+Y3/jPlNi
uLfKdTF7Lo13ShkSJlr0GBZJaSuVzuiRngDjSCb52DqW9sBNPtVNoaPYobpDDpXZJBto6xbjfGtz
qJQFYyAKGd4t0gfkXxjg2cALPQ++zWdC08bUTkCjC5wOsSjMBiTb0zaLZGZx0yO09IUrk0jWUNoE
cmIOfGTwy8rKX5DtXp74iPlnuGt7EtPjDZn4k48GO/qx+5kiRkll5TeJCfh33tqEJZJOwN51w9zS
88SkNu13Nj9T/6/9LPw5gTA+YeMqCSTAR7E7YQsj/ec0+i6GJYwwsQrtTYLVIc8Y7TXzKDCwJZGB
zws+FkTEzRziDdEExBHP5KYOLhMcTpQRSUNpBw4XgIPTi6U+a6yOxroChsfChDMkOdFRSOY4KJAI
gmD9IwHPih0NwewUZMqz3uw7gjCq4cdodrcx+Zk+2DB6AdTGK+uV3JCucuNFx6G40AOsHel8EDHV
cCwXN4tWTiMkfn6Jc2cKd5GjraRPZkTrL1z2h4YUhiUilkb6llWyI1800XJViHM2DNEDo56L+qam
3zP4wv1SyGcS5LnwAtzBW3WriU48jTnWXoL1m6v43aG3Zx3pc+IS9eO+s4gENdYMvhohSWcTww1Z
OUsknWBW1ivfsTX+IJoYFMw5wRHBImk3np3Ua7Q5KKbIIdXDtVZuFOnSB79dbtNAUIlMRsvgC8WM
/NnVJ0Yf0y0j7PQPeNfGoyoAAywJJdq/Ov8bhiWBeVmIst2pvUVBxbZrjbeQXoKpSu02/IRURH14
F/CblqeS92fXLjJHaBHR0twQ2YWBPoAEoqP8JFEX8oOzFMcqD75xpK8A/lCk15x7Jd+yBqAyEfQF
JyfSF8g8hIH/+ieVDtxje3JNLlhdZ+UagY8E9sA24mQi1aSuJr/jDM8VB0byOQ8D+OqCCmbWRFTp
WXzym+OHGEHm0EFw+XIgQFKuQy/fcL/RZlUrFw7T+POsh5XibyifgoobzeYJG91QhAk8XxHmzrpD
mJZELFtVcs2CscIgDT0hXitcU5PCoGckFwgvosloogJr7gd4vjT+zYwvH/tW+DmxURZwTBxIavQK
+EBpD+YYxztFLwp9Ff4yvKgPadzwbK5jjlQOTHYy8SmJzzCEdCfPxsCeSFVOORIjoT2SwGGMZ8dE
vy6FEOMoIrwWLy0xtg9fOUzLJt9Rxaugrv3LxA+XCGXpZipZNfmQ8uguRW7k/3n8DgBwDSYMxk4R
q59WfrUIeYhmm5YRdFAYvgK4voQOF9ocEupZy0sCPRhQ8NO/qQsSFiVUqOqEAsn4OH7Y0VA0dGRG
quuaWgzaDoS1pPKLOL2oJ/bVbwm/3Mf4+sAPdMQzsPmr5aOntEpmRQolHY/CTBAPxDOzySF4h+yO
m3029d9gnI72jXzj3KKfgoKwdYGWvXEnmj9r/wbpVvCfPpSm1uzIJF2iVF+00W/JrdhzFwprOGfJ
6x3Ruio5qDR7oLaX6i/eXKalmH6mPvwbyH2dsPkG/Yhly+jSfrN6ZV7IxtHP1UV7kRC9MZ3wCi+J
2JJqXdxqtsQmSoA8BMI8/UU9rwAtacvylydNsflmAV9aQhgYlKAuVjKpYQ2BIUTm66g+eEIYfgIW
oG+KgAKM1YzV5Lx+85yrW4Bjvl8yo/AodCfBsS4ZtdboOubD9/jE+RFg3YREoE2qXhoH5qJ7f7zg
j+fxXffPODiIG/LAMfFxGap7j6KjfOnZSA11j4oBRAPrytG886QA4lADeY+OKey7CoQAzlQxbdkN
L/SLWLF18eb2bPefenqJlOA+gqi0NvR8qyPiQ8e8mRZX10rPvbnFgAozzns53UsCCX3Wq/VZjZhQ
5+awkKaSeCzC0f9yHh7chipjSEEOkzOi1C/+fGZh09hYx2HlnUh87+zubB20+iU4gemMF+mIMI/C
B5xa0eZm3Vvc4psI34TLoaTmJZ/IPnBpafBsa7XPXjzymrGCn4czzKf7kiTVtX5V1UVu6+QDdOtk
0r2V4Qr1PTkjq3t0U5AMihQgFvESV/WBUxsxu/kwrtUhEmjpNJDE/O+sIxOL+YHLS7fp2qAie+8/
VJU2cgflV/vFHkzynJDNFn7mIKOqqgvszJw4wBsxWN2FXsDWNqpD8dPnXwWF24oDWmBQ39KvWtnV
iRVVvy0WSB5afKsrvCPZg6F875E8zxk6F/+R7A6bYHGyXPk7wqMs0rXhBoQZ2dVdmymX6dSaShjA
9YqHxVAF5DbJh6iH6cZfWEF0SNWBThKIGcmWeCC83A60RT8+i5w491lTIHpfcLaR5j3Hf3Rs1iw6
iGztDN5zQbpRmqEpnLNG4vZlhwdo59f4tFOu5rmTPMxjvM/OEnDRGfuzo/zpT4bls7wPbmRd28Et
2ZI0ecOAZRxBskiIbEk7IO1ZWo2rYz4VxS3I0P0dsfviWHuE4YZ0+s5YJXd8CjsAn88jZzElTrf9
rs9szlwVK83apvEDasPaRC6TU2rY7SI8w4xG+Sx0+JGMawOCdUSXm67HxWeDdyHfqOkcsPSI9w43
evK8Ax+WT5k4qFnMQ+Af5M864MxD1uEzbmcdTs3ZQLol5xyoFuHnTkV45SFDfp0xJ7iULhFUPzD/
raorMcJwusbGmcYupZ/T/OBdlHGmvgT2oblxI/QJ0XW06HdTvi7ZPyS2QEfIvQs46tniF+/9WDmd
/ErX3p8CXtGuhXAFRkfC0tzjHZxTUhpQPYfAQjsqV79mHIknz7f4lZEj2iyJX9sNfxopiDZ4H/3R
o8NevfDdavcH/o+Mtyb8/SoTXXwAcGzmLgYzxuRM3SHs7QHnXskTJxHxiMR/YcTYaTDxL7y/TBmN
wwZIjRiis0lRGiZXuo5YGlkBQ5pf++huIb3Ilh3Y08dcRS4CGmMpfyWksc1KJoRtX+x0cHpO4jhC
3LMQs6NElJnuQvOoTPyzjmZSLHT+pm2P/hTzDhWx7fYJkw2laAAhHPxvkcowdvSLKjlDumiUjWT8
dvfqrm9gOCXiXiLeG78NoWQXgflTCssiy5e5XEHhfrURpjviSFS2AS3x51JJOo70l5JsC8GM54gM
wS8fYePGVA5hfZTqnSCSDy5966Jd8OdXKNvA/sViFVtXzB7IKqwFyqICiU62lM8WjyxrYAycLwFU
t90VfbwQvNWOdUFDq+d1yxqdjNfxNjcwYAEalSCyqXJBuTa4Gf16gHnYub8EDu0cCUvWmGhilOag
WQjW9/GMCmQ2BxmxJVuEPv4MPgKR7mp4xTwUXJbaGG21h0m1AGubN/W+YTtOEX3VNK9xKCOmzR6e
9I161Q+pK3/RygOOnvp/8SQqBNs2jtyY5UVFVawpLeXUkwCbbHIw7ekUyZDSqrStcsYb6j5hP0Nf
ylJZ/OSI/qSpd7ALcpD3Pz151oCnBQmElVv7/0JwECLXhUlBSXhSz7JWknlDG05ikO6nHf5/e5DG
gS0xoyWoeHLSMVI13jcDUbAiYWcD+ZOM2+FOHf96znoBu7X3BFXUjGH1aZ5E+OQdWc3epWpYs/tL
xVpTtt8K5scPFglWSxkYDyC4XIIgwWPl1kOo7yHW3h8LMU4/Q8RSBBvhUTvgMQ9hP6Kw8TfNrn9A
82rw4Jdo2brdX7UyMDf+kG/h5o/ipv9Vf8K+dqNH7tmlYx6z02fD0U7k1l/sfpzWlY/iRfsyvqwT
9S47HZJ37m3BXRNXXRApctHn+rHf1K5Oq4GKse/UuomrnMBErR0Bmr/dWv3xL3wQfPj0SCwQaSS3
+hR8++R7TjKgfNe3O/6nfgb2iamBAV4T1kiFQlubkPLOBYiQxYeUXrw5Plrr4GNlp+adWlCKjQ86
UQ3MwRial/Viof7jcH8jnWG9J/SX9Yu4FZtYqXxq1aUPZ+knyym6Ihjn0l10tDffjtJemh+ENuTw
yUsh26u4Tm6F6//UFPwuTpR+5VOiJBnTlZ3Mvik6JSj6JssIQ2yR6lNxCYlAcg5ac2QNQBgfWAeN
BEdUZvmqR9vS4dbvMPTKy7ZegNE0c4WsJqKt3shmtHl94DgsBjBXmP5tJEyOZv+n+bjiyTzzgeS7
f7JLsAWdwk2wAtVJVi6qoieTfxUAn8x5hcYbweyw6s0Fitxgohsm4R2gEqmX7Kno0eJrw6oNEbKK
hEvKfMUn+OCiJNaPfIAwPQIBYZPsBrTjv2VEOCMt1dNHnZw4JDU71UE5N4D2VuLy0ue/mKoN+vYC
DO2oPsaIunt8sT7pZuQ8Q5Eu+fNCfpLeiX/Q/4LlIBpFcRnMD666GnI6GXhpUSIEaNx3kwdnIy6m
lpLRBtkusjUM26BBA8yxcxo5DvRBnDNCgPLXJx4YkC7p9QEH0ebS2g+ndmDeZwdzP0kG8hfrMowO
HhmFWT6xS2FVaRsG/VKaDNG1seVH/bTHYcpfI3aZfSNAhx8GhwiQFP6i3VnZpFtVDHwylcum0SCI
CkESW26bdb/igyMFCEsFwUF0R6HmovDTnBkv2XI1jIqxLSPLHNbBJuNEcYUlfUhoHGPHW4HYlBA2
EsLfyYfILaXiOKrbUwyu0fOjqOfJ9cyk+vLbo4eQFrUZ+JdJRrj8Xcd3izY5/av+89CaNrZ5Dn3c
qKhavlPIMsYDsGS8wJkGlLns1BUVaj67A5EljY1QFf8TGPAY7s10rarrgCOyoTNQw7pj03mLyosp
HYjoo34F0S+9wPTBtNxeT3BcqDJRWzFoTMVATLiEnMK+xZEzEuBBsMBIg9t45uOtGL8E/y8k6zDv
r0CHFGaW7H2sPRLLEQrj8dfSjgXBPeo6Dl8JIYQJ6laTU9o0JDuN7mjTmAuz6sJNPnZXGM+ouCHx
h2BUmWHYPXOi5ry7qrCj1HxLl+lQ5uYK4iMPD9A4fw+9uystptr2n8DvHj4EaFOF/6RzM3bwqNxy
K0shopiLdtkhQQ6Q6lUjKcV0eu0sZvOxpW2K6qC3RpuQARB6nNwPGTJeNhpIQebrznpN2lLHMUC0
9vDjFG7TZiZzAaEYF0DPc/ue6Ee9I6/6L8nOEUAhymEdmXatUe/az+mFjOY84w8Qc2OBNhoScYop
p0hHr0a4Y+J5EKjKTWuLLFP+Wg2n+Zg2S/bL4QGvl8nWHJGyDA8H9MIO3vAjItxPP/pW0MSp1w/1
brqjkJwSr0lG+0FK3LF3gse2AjE3/Ry8z+BxICUdXRRCZLTqo4mQgn/l7NYNmx5uonT6oUJjEelg
0Sm6MQhoFIYLuOWAAPcx6U4hJk8KHMb8e2RsUNCBC/x7wgWuIuTzKLmlqTLnxPjwU2fI7/nUVd3g
G8XCSZ16Cm5LiDTh3ybv35TMSVIV4X2Vw9sQ5fOiJZt4Tq1m5kASTCxId/JR2H7uiCpHajJRvQuw
nHxW8UiZG5IRCzEfPYdBcfYt1IAr+UEoP/UOzKRl/9II2u93Ez+t/kzE9v8UvwJzx7IAXKRwtYs6
kb+2+tNOnwTMeXwNSdpXpWE9Bn+esSn/mBfS+KiDSr2M8J0W/qJkbCC9XkCVCx5IUsukP/Q+p2y8
57BkCsTyWFRgV+Q5K8Tt8mOrvDIFo1LO7ZlveK6wFFjohptOBrV6mAI0GDxcf2qTY/w0arqu3zFE
UeeAMBvdSQIZonex4fsOBn8K0oeG0XeJtm8+wNXhIiRuB8WgYYVr1QRoajYWPbPFFR6N4p018L21
o5U6JVAavLuSneQGKce43DxwoFTqWtW/WMiIZhl02ySjAtLrs6Iqlb2W3KTxEF7JbTKI7c6Onztu
RCIiBvxteyNiOTwTmaZOEwI+4612S754rYpgKTiqspHZNffApiZOL4v4C6TBrpHfGvHc9ycAJ/K7
f8pJWcuzT26wWT5ixq4YkQHabIlKgPIGe02lzh8CPV86m/y/KBas+N3BWvRhtBLMLYqhx8C7HSK4
7ekcoT6t1fZB4Ez1gqwKIi8Qp0pFImYORjfMwJdYHCRCJhNcBQEzbrIi4eth8mVJoMX8uUF+DtDt
yuRwykh88dmHlGgI/XWwliS1mscQvXE23C3i0srJhq+0B59mbAQ/ZkotOTI7/0FOP/sOjBaWSEjH
nhpoSuWWn3450lti6Y9muE9EygRZBcQalPYkkzYmrt8LIydlOoXhCyiwrHuOJQLIYk7qOmZ8R7Oq
tgEOkhAFNrGdMCwWkUmInUjtd7m/Tf3kTyncuDT14DowfGAELare5rKohl8h//LhURWyizgQnwU7
OIp2CpShpMIllN10uH5AqmH+NiZPLU2B4zZGC1za9DGS61t9UMOvOlCPrn70yduSHEHYD7Fg+8E2
rh7VxI5231GwEtQzRAU/YUdZCNlAyCchadqImJEDzgqLYQicBKI6X+O6rfZ9ghLr8BGmMl3669F4
7IklHGj7OhlofaaQBQdZu/APcJPbFuVLBGMenr3mjMZfCW3z5Nck1y6TgVNvGX7fyRloIkL8gYbx
X0Gzqbs+3Ub0rabrKN7H+o5Rg0QqBvnMsaj3CewpMoF+w9ZR4DYNW4tY5uGtsfR9BDdVoG4R8/Bg
QeCh65dim/2Dv1KnclKdAcPwXtJAC71KphE/RMZJyJRSbSyCi8jyK0gMX8rJrh6fEf90DOxIpBJv
WPlK5XUFIMvN31E4S8jfebKAR2tFvptE6Sg7cOqQ+6C4VO29Dn/xwYr5hfcxafGvsGk55NJMtARe
vZ5SmFWdopN3jckHCZfeUh2pCCe+awA2oTnpw0Lfq1MgFSk/146HeltDaKorEDlrLay1l7D9jGdm
R4YAbPJVyuVt2FH8Mx755aOC6DJeFE7BMK598RQlKzLFRAcQqHI19RKMK/KvM+kXcLThAmQa8vZ0
9xBAhNWH1iuC/+fSBfCDUQUM9oc/vcWQL+F7W+A3DPN1ID05O/34yoFMsywjmEmPA2nkV643LsQ6
244tEuG5tQalvPHSjTZlR6he2lk52pQ3DFhk1G5LCCHx+OWZSCjKGQSeImxI2cLcc52pn3XxYJhp
NNQnEhkUOQFmtUkb09/E14NhCTy56K+qCwp/GAXZCRJXthxmRN4GH82s7XnPgTOA12UH0xc58T8e
dL5CYMf2DjlmvQPrrkR7yInyggivI6qYdBlQ/Gzjw3c6YeYo3byhovUWY3gl73PmaTuq00AruYsh
pP0Llq4CyjmUzgivRNwo2gKoDb69hlLjn2PLT7UH+wlblFDTElF9caaMOEVYdUH28x3TADc0+w27
vtQuVEKaGiT4uI9wLGkqIhj8qTWiDesNLlORxsit31/lH7lyTZhkRI8wzms2Dv5g7qJzSQnbQv1a
QBKVjaOF6PD8BUpa7MrpGn6L7I4G9IdwDVz42aPG9O3nm668+EAa6nnTm3flmJlXXuVaO3rGyWp2
Vkq23ktpdg2BZz8qGW0PCDCLFsYJ/v7HIMv0jPKaiWdcFI8GL0Y1D8RnspJqNjJqBZ3qEZxkGUZG
QCZN7hOpR/ASQfllvPX6qMN6oZ5wSJJ3c6bIFFOFx/Kt77U3UXdTJ3R09WCY+Ob1u6cRlZMES+Jy
wgcZEe93ALcctm8eGuiQaEXo7yqXIG1oJcsV0VFBfpJhwxUNVMVNgbh9OitLm9Rq2gwSaRe+AYC+
5ZBbOeAJgeHqdmQCUf8bEqZYO16ypCO2IbuTOWFfNZjU117tij/kzPuHsZiqrJkqtimE/2Tnkqdl
4Y5SDfQlQuK2UkL27kVApnQwF0gmpvuCxKEjyQ8Vac0fW7lBQTN/d64Q7dEj30Gb4crRyJJbwEhn
ugX6lATtx2IgkvgssCaujDWrINEcAKHTh8w0TP6TnpHhcycwg2+W411qXY0MW+wPZElw3dj5BP+R
TLBp33JM9kTP9Amjlu4TlO/FzvC/TT+Ya/43JKTYItq5T8ttyDlBgS1FrUp4FOJ+Pip71duaSIq7
e8M8InQbM1gqzToBVOjJTKe5KD52uJM1KGFBJVAFhBx+tmmJi0G9hPwOSMzI/iPpzJYUxbYw/ERE
AKLALfMkzlPeEJqmMqiggIJP3x/V0RV1TldnZQps9l7rX/+AKGwIQXi5OPX3pHb9QWWVCswc7Daz
KIU+zJA8/JXEkQeX48sjjKDn91BR338AYKRp+/eX61KKhFRNOLjd3bq3KNJoyJ+n8ZX9hTCT1cfs
fvcffXWVAkBITigCAi/j2n74Tf2kO3fSSJ4smDT1MlkaCnkxuOFB/HJLNofD4B2gNRe1tdXn2Eow
qdDfC7YHIScFPP7QNPRY+vO4jC1lXLa6vNwL/o7aD7ajYxtvJTap15+GA43fbclAOHYxPk4jyPLG
IxLJPbPuYEBPEIiBVTt6nLC1bz4LzhPKXrXD5I+HTOsjAMDhy6e8QszKPu9tyl54f+36+wKFZEFV
KsBazcslY1PxA5ke9E9XseR3qz+FieUMelRF3fFlj6KpYNO4u2m0an20jb2lf315FKkQTzHwgFWE
mR2gbbvLhjyDO2SeITeJeuxroBxrT5CCpbMyJkIYYMAch/dv8AxYWcQ9FRdmyPRr9HYd9Q/sJ0ZY
F+1rC/vrsr7kuPHQIb2d0bkjqUdiL8DGEpRr2u7o1PLGUhbffV94wMITiXg3d7BbhBEk7SrBacnE
xLC4CYB2vrgFwHItG4ahEq9EOqiDjJadYjHpbOzmVH2qf2jtGRYk7cMZw/W9YXMEDxcLGqyzV5l8
zNXom/3mbwxwCBfGeSWD18T+fP+5SuuGoSYLRr8uRR1m5hRDQBrVr7zSHnGF1XNq82EyaplSXz3k
7U3GvBA3Rew5oRzpSEowIdNW0gPDz4/F7HCURar0V473Wo9tS1CKayomnUFTdz9m3KyOe1zx6jYp
7/sEXRaCFXfyL14d7nNbz+vvFK8erFDGr9kLy+h0mxxlwh7fi1491BDmR9kv9BzhMHnuvgQgdgsY
SwjoMB5oYRNWwlk/S/D+buieQZX1pSy6+FTdMYXHvorgw/j5PuoCVpQrBgOaCw0+OybcSaaV7ear
bhuO8rZ1xu0UmJvRGDQWYZ/jfwZz2EBP2ugYVIIskw7jvXDpLtdfbZoLjRmWpSWcYYcQPUjVpK7p
R+F5PQ4dc56lWnuYXZsJcARoJcLINQXwYDNR5LBd8Luu8bq0EpAqqOsmauExVjba8o4Ur2Va74p0
eKKtqj8ZamlCPteSbFT4RKQcFqVMumCcfIgpjCRHudR4MUJ+GS+/BSTQF+bK5MIkCQdge8yv7huY
8kCapuaW5BJRFeLjiSboK1PWZPb9NeFng3dk0FMZojEQTTp86SgkQNz5vC+HscPtt9EXr9WJJeHX
NoaYZ9XPFyKIKteXfCKs/rRmLjwcMZ1NJixjvwaXUoQ9xmD4dKr65stYRENvids3ZJRWPty38JXF
BCOTALabNuotTcIlvTPGs0T9ECsPws20IBhYAVfsFz4/6miZjETzwer7iEiWmnV6LYne+RmeoVyh
k024whoN4/1IhjW9kHVjvNpbyF8KCBc9uKVbfxII9wksf2gLyuz5IYHqSjWCm8DVwQZOrSEd2p8T
M6IRltgtIU0NVOcXwa34WViaHj5IqiplrI4QanU/8g3zM0pcfSpicyvDjcWk+37FEmjTfrBsE5ym
nwNXd042phCHAMYkXQhpkyUK1CclJ5eTYnr2TiYms5knRIJGXum5diobnPvBxeA51FQEzIE+Banr
SBB16wlA/H04H/Eos8pTRDZXEKg3Jh+Dr424eEuR0MmeQkDuS/pTFrTrN/u9fp7aNtZ9isQvUciJ
7I+uG1UkZW/+xCjm1oPLAp9cP1jCtl4q/NL4iuXEUahC4XcgMRroUp9uqRRXTyqncH4mdgtjPXXl
dosCBdM1Boy0ZB0+kcX+8wof92XysN7t+tUchiYC5wB4RLW4UbiQrNhr4ibJnjSZ7LhEWvdxJlyt
Fs+fK29N/l6n8gCxrr+TqKbIkz1McL+HjElgic7CpyeR5FXaHtJrwD6nVS7CTYmcIfyy7ktw0r7Y
35OQHgATzzSPOQrTt88hCEmVU/jKWIww7w52jYMFzquxaoKFpWF6JI989RFdu0jlAgoSUbaC4C9u
b7y8PeZLCV0lY2hYRFcI6V5F3wL23MDG4hTyV0UXPZOQbiN92xx72Bnl1IjYcsGlG5s1h7C2ZX51
hbFUAWDG2guPjaAd+TRAGNJqisvPx58mYfYJ4ZJTlS0Ky3JAQIaIdPGKOyK3HYHqw0uZ0WucTFgz
GB02nPAdxgPxZGB7TQI+7oNPduB4zz8eBNeBqPK0k4cHxEt3INKhTaJScaE8Ufzn7HvsDw+vhhyH
xUhyYS6CZ07GJx353CYgcSDeVHZguyLIYhMCQqS/pBIfz/sTEpRoQllE8cov+rR2Ko3iD48gdUpQ
UpZgDWnYhR4o4yOKMnU0SwbRSMgbSjH1ff5wRwFzuNs9A746pNvUSQXqBt/PnBPg6kEFwumCYQ2G
0th/jg/tTiEnureYX9JbAuUWlKq7ceINZOEWGpiPQOb5IBzJbzHrguNDVAmOrYpbjKfleKq+10yQ
xGym9MtCmXHf+QzlSSwD2tJbEeNHBvmEHwDoC3ysvHDhotZcvfgsME4JrIXaAetWNdCsCR5GmC+Q
xtLruoBU9B6v5NYaTJzH7lXxn2wgg7PhVXOwqOOtxmGxk8JR53K4wi8krIi6CcSHiQUOrZw0ypuZ
t1VyEOgAgn5B58OyYNDIDg8Pl8YYB5Uu4k6CvIhJyLOHHPKc/BT6gXb9ncdvJu5nLo73gLOOZcOn
hIvCV8F9r64BwgsESWLM2H0mQP8gL2S/YAUyZaVPaRSLPo/WTF5KvxOGqIjq2TMEd/yIVEgzyXsL
as/7pibe++3dcmCM1ahkNMZj5XWTDh2mFv2S31UYHSf9DIrCOJmWjQaHu8Jzg4jJ7/rZKk/XGfiB
fi5Po7lwvjOSxuIyt2l/gT1QxeSjVfvwh8V9ooecLNXzG4Yj9BPhzAOgshXWQAdAW8OP44VUGdLR
fK7TaUto2eivD3NTXQ+91xn6FHeSdXU/fUJx6AKR48lx81uG+D4DTIXyySzgisODRaED5PIZGkhJ
AEfY8ogHd84GBZaothi+UGINNK/b/ipUFpsICxeIA8IYqvA/5ls1/pKqXe+qHHfU8C2Rt+o+iOxT
D1gA01TPRSikiaUlzWIsAFSxWXgsO8Z0qQBpzBa0F6LFGazlW94wowPtZhQui42VT2VOW5znLCHF
VZfvT2kOt4fO4jBUKa2NtyVNj6LyQnuUhiLoxPJWbUZ0hVdYsxWtr8QcfMzSJC9EfHgil/KknLmT
SCiAhfH+6591jY2tdlCHZoevvmUKBBuMpiHo5GzGgwHSV8bpFI5AX6Hmf1MWMSmqZLofqAc61upI
n1wR9UA/zszPsPseBGZ4V/5Gh5lYpq9rBh+yfmB6BQogsbpUBvsP4XLVAeQgVr3vrT/QVzOmN5AV
Hm9I8BlDR+VpwPobKqw2g/C0pNcfCUtUUpMHqA7CK5v5Sg2LgJKsdKqrxy56phRS0kMCVNIoOw74
vqV5/5NGKwBEdo2OR3z1BCkEyZ5o0C0GyjXyjhEmE2O0YQFd3NDNs3ABld6kLZr0xwOb5O2hvACo
QiCgYVecOV84PwrSt4ghJB9hcG96Y9/4m/cugwk2uGHD/i5HjyVbBB+AfUNgNMbUjsafsozeFoSM
V/3j92MsAW0+HmgOZiQAudAs+W4CKsLcFqHoAT0/iWYmJgXT3wXlDFQibgDbBH7ofE6OrVs5dHvp
B4HpvBRCrvH6clEb8q1uvYukg0QS5p76NeCKWJ2vG+6g8Fm8TuEMtwsUkSlc/M1DoTUfzxXc4pit
jV3oWFwwd41qhO+Va7Y2+SGZmxqes6+VBjctNmM8eKDwcXf40EBQd23gcNIcws5kxMTV9pMAdSJv
/L/3tz3xEfi6rAnvUC1lkiiHLYm/zGNhqsYP44JAWWnR4Ogj6OwTizvHT+WkVHOOWOwfhw1k+Hp6
0NIBiEX3wXr62PSoOSEyOZA2prmuqDllMnwhN+Lxx+CQm1zA8UysBzftY2LjxcgWTYveYFPpDiZT
+GFASMNM6e3wrblQ2tT231IBBEGKSV3Jo/nmMZNiVhEXwKWj62EtwTUaVCRcbjvnmfKAOE94hfvv
Eo0O/Du8iPgAiTITPmsNBRbItbjk+3DZKuQl1t57yk3lmrkCsGKs/XhzkNENHHwkXluONnYChsIc
jEDw7Fm3KYAfxGP+Dh8axj3XcPt4eC4gZeFGgn/xFMgNG/4cgKCyRwKDIIro4R5DIxM46WkheK+Y
bsHWQO90J3qM6E0873JzxK3knqOw++Ol4zuAZPIf0QTCqUTfg6+LeGpP6gHq1xizxTpkjXLLIF1K
pfPmVSws1iL3GqSctctyGi4bVRmaVU5yUMw/3rUUfs5Q89lQOemjtGQoydoTViRpR7nsfpiJjHmE
NxdbaAan0l/1x4Qdb3JrOGGwqmJCjBfMhpE9SCr7+3jOFnbb4MZeOlCJ+cVEp2ARoVtjC2CEwYCe
jg3PL44aWAtwpvD9oHbgoqH0nSjBqAD5GMAn4K6CQPfOkNnmMb3zOb4gvJWUKNw7FjS3GZYCFyqz
WDUmdrgVoZG0MM2B7S0c7khEq4AlDWrPSn6zTCj4sDflkOD/4PrPPUUg83LpiZ8KUu9hhRJnzW3i
ufAXwS4x6eL7pIRZs80ws/543GtY3SBaL150dM/I2j5wLVl6XkK9iIsMXi6MagA0cM6STNyAWBws
8HIG5MPkcKTAop1j38Jm+8QrRg2ess0Sv0HX5YWtgi8WLpqNwIr5B58R/gVSDp4QQaCsWtiJD5eE
gC/D7dSD44tFHB8RM6EvG+bV5wphOWM+y8gE0ibeJ13BvjIUOghJeBT/9lWLSJKvFlVV9FQ8pY0H
1WoV6RRrrNNvpEymah8ApXGF/CxoEKPcbTB5b2eqstLuOLCuRx/wwRXB34iyoN3LTJyh3W9awZK1
AcJu/hBr9DsqZz4V1y0qHvZaKtmmadCNSNCr1PmLqW879luZxWvClM9HA27HHJcp7meI0MDnhy0G
5QBc4o8YEWfNYvyOrRsh22OfQPG0IwwDweOQbaJiTZJ6d0o+BomVpxUzxrUQKfidBM+3bmO48FIR
9+ASCX3e5OhuvmYDTvs2+xcNhlFB834YR4Z+BBzykovQl+A0MNtknOATZTl2768FgkOCtKrt9zol
dO5NqpnqiTeHCJzy7mgyIy6+SWdCqNYZ6/pvt+HQZJaEQmGQYZRrknSwm1BgpaA8loJOcVIs3RUI
SVaC3hlSd9Q6GfRQJvnGxLAx74MBwl01xVnL+JBYoVwGELTk2q5V72bw5IzaAaaSCMybAIh9NvIg
XzRuHlYCmhGxa1jVJdNnBZ4PqQ2gKpHU9Q1IaJtV3tgWfXfH5vMLHdiECGQjaLQkl9xtAnhQ2hG9
NIQTG+w/IQkMVmf8Nvbr+FwXcwH6NhJrjKAusLpR7DClzgFFYJi0dL9GBx0XDjqhCFCJf2+xFDAQ
lWiWqfdMBbfLG1475p1Mb6RdTgfXRANhHvDunF1mSz1zhx0Q4ksyf56102OD+n7xdILEiDJf+FM3
WAQw+abCvznwT25M015evW+d2in8t8lNfh09prpe76KdMtjHuR87iexkDDfnx565Kl791qd1mRaE
kJqLGQqWO5X2mecICQIXF9aKEAgBdi84TbBEuI5jgXIZ4TookaFO7xC7ELcUVnzkcY0Xo0Vvjezb
z7CzE5BMeuPPY0q0g5m6unVeBblhx6yrWbneoAUGuQiR21jj+SROFw0590Kg8o+0TWN1ivvE7D6X
HaJFF22KVusVkIT40/+OF+QYzuWQGCE2DMaa5Ijy1PW/+2q0YUlL6LliYqln2JQe1csQKu0AOTF2
05xhVIGjzWIjk8zDiMxAtsTZGSA/MI6acbgZ9i76WJsVfl7GYvAdhbc1ncTP3Wu6ijVjCAatttf5
FazTKRxhnsE+JHp8LwTlAX8KaUv8FfM44XzbV/v7hYmEYdLpEoNFKU5HgswNcQJiQOomi2OjPEHy
4Sa+cDuiglg/ltqpXjWbnjfJfW9IKRFP+uHDLda8+wyLuel9MGKgrRp6A0YOPvwpX18j+edXxe0i
ZJohGUU8kunvwNoHP0G+ScEpMuviJOPXP19BWIbtvHT0LT8xpCZgTvO0J7Y8ndj9AvN/ZpL0Eecz
YZIkHBD2jHPZHl5a+PoT/EHJsaFkhMoGhbA8kWz21564kHSxAhHjNEGC1QwuE+C9RClet8C71yPk
8uQP/R4dKCT4EWB05mbkx7Ls6Oune9z/HKRfLpw3rGmedGPGQDJSXW3azQSvDBngDdO7HRgBDEy4
GQ8PxJUsE90TXTH+8mIdQR6zy3UrEWOirrJts1d+xmc+CT0RkOuT0DxaJhpyvg9/yJD7B90e7GL+
uPTeA09YP+hnoPvPCZSiPXHmq4fh6F52wPm70fx+okyiXKFLIkuo3ElzuJX4jaHmAwJVLcoCtBjM
90AUqBk4JTkSEuY7i9Z/Bc1GmNMnDbXDupszWKppk9cjn/eftTEamrPhWXLmMweQeVi4eez0nOmS
8diwMmi44IVssDg7QfzF2U044NRxeIGqgbdBNBqKCrpNSvSwcSbT7ALGzOQfFgZD8jFMBwi9Jj/3
LmEjb/M7H5NOEHBF7PHrQa1parUxYgmraAEuGVsWLhvYbCA+xU0E/7+7S+aUNlVXuNY/L3nEhER1
sh0rbHhglNj//zQWbyxPIQ+46LfM2uA4P1IcEc9mJAvipkxmJVbj4zd+1BYfO5+PIkxYfKZqfuNR
0zM4J8y9C0k+rc7f9cjDbdwppkSZOe9ZEozAb4/3ZbuUTvVGD78RSIpdbMmO0BY9vkeX5KJ6FQZD
u1QwwfgPylw8TNB0nhAuuAJViWh1fKY+eLofirm/9o/eE3Y96SgFZgAneM+fqbJl8L3KV+Mw+Zpl
cIfxeSoWzmNWM9LBcAf3Dl5D1glC8u0HeQ2qZYOvIhpa332m1eG5fC7R25o43S6ewXOp7spACosN
UrPcyRYPB5uf5e382eZz1TllXr29rSVHsp4/2O0ss1A93afI6+egXvNqdffuWNYbz8UILjtjktV9
AfgFD3alX41kzj2r/2p2VjClxrgupF296f+60/VnzGNRjb/rtMJ1AW0QdMrVBweijjLUUuExeZJX
zd7nyZa5whcCe2c8/4BRhWWxKKfwrwLFvp3f6/wsWbiFJUFtjnf3xWO4R/VUJd9gvE8Wo1+UnRO3
3D7Qe7lddFsXS6ypwsmx0/BYRP9pPlC30/rXtMiwfJgzwk6jRicFLOR3Jl5MJMsv1PdjI29VcP50
+SDZVY+771wc75/9jOmnYjeWxhBQcSoCjsjKJIRAR4rIS/ynNnhWeRMtroWofjl46t2lQ8XpCIu0
n/fiIldxIgJQc1otJoMrrxZMob4q81Mi26xrT9XpZl8vwx/wFSE7gx0Fxt0yLkM4eGRagI6SqbJk
sGGow7BN2+QRo0aSajodti8mJgY8HXDv5wMiF67yhjxViDRLXRCkpwrMKIQwo3it2PnwN2t5Ral/
jPGeIR8kC2nYjPm+fLUWPz0E+NeXw3sIh4uuAeNNWLAqrEegZPbCHIwqJArJxn4JJAnKjAFdmFkB
o7RhixQBdDhqrhD1YF4NL/aHXZifDBSIaBim6H7YgL12V22KWbrQ4vvpse+Xr9/i8tgzpYQ1wk75
9CSE2Rhg0LUA+MACxTEXyf0y+ZOn2emDvCO3aZaHjgiuPnE4dbjFJMOAGmlAlTDYYU22Z143oG2r
xYX/4d9vU9AqEMiHhL0UuZuu2C8rKQTLBbyFCSOFT5CZx5JpzEdz0Bqi5oM6nID2+0oSAhY3EtIj
D/D9ST+jLtJmBgT/JQoArj/sd9rbLgIC7iUbUDyH2Xz3h0vA9fgzKAJvdPUgZU83A/vyAL7BsAEG
GeRDUe4B+tgSmjm6Xn6axF8ClFfIpiD1weAZ8DBZAtXQKAwcfI48mjlsO5bkTKWDbOnV0WTNuMyC
ICw4bV/UjHwTC7AA8BZogwEEGJ+GCc3boyEsd5zXegQPdcDmTMYAn4yAUJODfKJbXU7svAP2O8AN
4Caac8ehlm1o8KCHkcSgx4f10raXx2M5sL0zsDP8IqGEs9YwhyJFQFfN/v0Hi20sLOVikcJiBbFl
KElPulTi73myFPwv2gM5/PcPsZRPHAXyAJn/Msf+sQ6Hf4RIQHTe8gqcOgUhBUzd6d3pCbyt9599
tc3m7Sr/Yf0lRyhUQy+8o6nAwZOXwJRs8MkduCZycULKCblr+4GdVu8oXpADgq10Ru1x6HKr8OCm
2QNAQcNQbBu6UI0oaw5G9+3hdmLLkRjWXtcOQ3aVnuOQLMuVqhg6PaDMAM2vKw9Cf0623VA1ARB8
UBg80gt9WaHCfXUr4Gp0ggsADiKkCBcdPSxUAEVDMtDiK7Jb2MnNVKfKvApHLhTWiOgKSmnKfjwB
7ueb1xGh+2TYPXQhiobhgI3rmdI5WuPS1zzZmuJxoC601SMmGtHTXcUqzDenQBZl0Zvq/24VZ2Zw
nNjF8XMRY4B1yv9XcF2/IeTUvhaK4QOfCaLCY0ZhnP6+4mALNAoSsw7eLqOVofBT4jTCCCdunda5
7b5xFt2OKYRkOnBOf0bFFrwueK4BLhOEjydYsoJeE3D3o00lHzeIGREW8dXB0CFOp9qS4n3ZEliW
rnUviWl6A6wAnG8wiCm6n/5E9p62yY7sWU8+sB48Ynx3cK0ZcBGGPuhcHB5wHl4h4sA8nYte69N5
oJv8vc7JEVmNkO6xi11XpEzNcUG8EcUH/X8nezQSgLUY2PzRjTTHakGdaBLV4Hzdj1+sSj4rw8kj
yni0ly8PkNHU+S8JBfAaTK7YYXK05Xf3ji9GQxZtYpjvpfeCnkq/nuwoYt06+HLS3uPJlJgXR7aw
ViktwoftW0RnYWXzcoZOiBKGl85TYw2mCHPQVXmS5np0czv3FVSLdEGtXYbSmXeU782Sh1vJTA2n
dEjdUUVJz4DEeW4beuQj4men9Wn1aOudcnYLgHntepUHQLIUcPJUDpJgTHlKFa69hkg24gJ5EbQY
1vtJPfO4+DLpAAGAVPATQyLq9SVbeb/MMGOHd4F4hslWuVPnMn1DM+13yZJaEaN42btakGq9K3dR
o6RInYkFPR7fP97L3tVXAkYbqS3Tatw2GjoBDiq2IrD9XWq3NjzKWLc4XW2yj5ZPT8dWtTGxTBpW
Ht+YnM0ZyYlDysKAtkxF3muan5DJqsMrn2J+ezNbM1tW0ff3O+uXN9YGiL8NRfB34ibuzVd+ytwc
4x6NSa35pIeEuoqTSc9zUmdplPvY4vq5T7ALn+XjBbTAwZgrqlzcG+wapiP2fKHEvAz23BIOdXxz
BRz/jfz42RP4U1iVO/ZvUYYNEguWWNA5jlu35c2jJbMm7g3732PuY1bpMZowaHKN3tTgfhiT3mCC
oXvwMXMdedR4VXuazSYNMZnXcDZx5aCx2AchcPTBxK3tM3n35kI2+cgWGvzpmRxUFyFMiFA0APLg
325RSmbh2Mm8ZFFizoQ841QFTSx6aKc9MRDdLfeLmyrH1EtWG2Y7ZTmkm5XWLahMDfOlwkIGbInL
sYVrkz9aKYsn87+z/NPtG/+5BGJyEM5Hios2zHud83NK6Ka+v4YkzkOb2DU+Jmgv/zZvIUP/4sIq
nT7TJrrybwhYGWBFXfS5ICW6xw8ndzpsiEFjTZ3WY8xIjCcCkEDJ4qN3M+Fm8IHw1CLEivoPNYPN
2BBMp/KeFvXlWnM/QeeINvaef0XAh+DyG7aJ6g/wUvXFuLh8Luk89fVfwUOUzZp7+Zk3Cq/Bc3qz
8hlOZuY7YpiJidsAk7KT31w9wsbfHcfIsyw5yFkiQPEWhmzOyHoeG2TiD25x5bdu8VMEssl0xFWd
zmkD0OElXbJd2q0JMG/ABLUJyDZGURZWzturiO0mSoe+L0yCV5RtVcGByCVd3fIoYOIxZh+q7d4U
fl/n+mYr+AOBVWAHiWWil4XI/eznBkLMOHyfq1m2AMv03qvb7O5icIY2EuGsncVl3A13xk7cjytx
sfg4uRWfvedPgIHdlAIUmBZbdDD6HQOq4LV+nPspe4Qpx0i/mEMY6qq1MXyb3X8GL3ejWrPm5kw2
qEqWmMdinwP6cEp5HFDM79bod3JpM/M1sW+Hx1qf3dzBu74OoVHNIVKg6aZLCiSHJTon9o8dbtqZ
E+PpDh/rG0nr94phYjO7vc2CPYSGEQdHcjFBETaj3TOm2M/XnPW4m92BBGSX2BmKVxu7ORZ+49Mv
jTQCH0hMw5PRoHudaz5diUhhuSjjdJ8fJG40RLKgdd/z1xpNsvdvUcXXpRRlC6q9ZbFsWpfJsuyC
aM9KAAJtiscuBKPZfUcAWtgH1yWK3csNB9PjMyZ6j1V9w1eb9wra1fTpfRZ3ogtR8C6yGZY3iJ7Z
bz78RZIzHNVvd2M6c8V9bruIRk+dtQSxsIUIPl329yD/4CWM9BPeiwv1fiv9Yv3xWEt7hXcIJgzP
4dCt80PiVj6TWJLwJhdIWcM2Q2YNigmwCu82k7AzOCsblN8tzSC3oP15xoP8cV6EyLiCZDFk9ZJz
t8TyWrE7b+I/3Xx+8yULE1YzcSmG7cTPV6CKDjxc+fL2teNoL80uCGlY6c/4HiOBx0pxSWDxls3K
Jt4sbmB53U3NhZJvk6puim431xa3NbvGHKpqs6Ypgd3DJMAgP3ErEixu5Odv9JmmFo0yvx6r2p1s
ASF+mee2E8Sh1u1cb8tLGygcEZ3zsWG1fCk66EmtlDcwxp7Q/YbQe6wq6oNyixuuCyEuuMawIHiA
2kKDpYu19+9n0c2h7MB7aA6v3355iTkOAhosihVnDBRQutWQbu0qQ8QuWw6ZrmNGi/L2te8XQiTN
W07uzBO31xjcgg7q/QsyQJNFezooyG7WBCy9cZ8ofCCnDbHaVw4c0LDgs1DPGNRFE7j3vNIC7o14
TLz20opeCGG4jrbQLKCu4IZFs4eHk574gFqZeIQxiwEI7RmQi+7VQSjN4YKKi5akp8adVKQRkCYr
xsRwouyF4zLCkYfpDKCxvR21Q0A1i4s6QjpA3HuQGwYFD5WPjRMnP/zVuGgd6NjYY/DMJArsAAwG
nEWY1fNEF8V3AuTj32CxwZciHJjdmv6OE+SzgwUWZqd8c3Weq8cPKBcjUfoUgCG6j/wPRT2FgsnZ
SPh1aHF6zXFsQQJDUvKeTAFpxcVyNTULHgrBgpgSExYnsO/DBpk0LqmxwLSH0xWwbsf8HCDxi7eX
h9eiJfnfFUWB2fgQvUwlLneZ0/0FSpTNKL835G45kImtcmv1C2s0q4Zc37gNJvxZhUFV4zBHdUVz
Mj0PvheMUghOSI3zy9xJ5j0a27ur3wWiwQZjKlNYFeZ7n/qf3fgXe91fdVatKz+fNwdWy4XqacYH
zRcgZv4L1W8xg/awyzftyRv5kKzn/VI9sLICBl94ViEhHuy92A3Zv0ZrDj1hdb3wP8kPxNDW/u6v
x2s8G2FmCmWdJvdLHQ1uDa9+n1+Ncm4DNedLauR/TTlECkan+Xxw5akcGYsitmm8DN3LrN3p88eC
nGFKacEdU+K8gc4sLUzD1v9uaYNWE9BMzRMi4nk95F2FDeD+3tDbMBZEDsCQ0GQGOy0skv5mzTBx
oxOewGdcMXs10j8EH1QLPbUwyB9iv6vFWu7y+WVsIb43nx4L1dJ95o9PbxLn5uXjMwEwLzTTQkS3
thPOrM5WobRqw2HymUYkhZqWuKvQhpF6yOqkEpuBXlYkPyQnWqrHFNATv+HxekvWAM6J2KP6bDmP
uWxDobFrwLstt95T0E3YmQNGCak47jnT8EyhskzXdzYx9hcNg8AY2wNb5dOiNnHZ4PEw5CbRLyCS
24y8im1QCx4zSIaPVWYPp259FPZjzl6Okf1oX8ZtXC9UTwnE7djDRHvWrV611crTdvHZZD/wYLEH
30AFx0Sk+KmYR2LPy3yNT9PhYYo+whBRjYXlpuYEZ3J29fvOVGvrc3WI5i6GrDoLUygAJExF9pMf
Xuut4qbryYIFDQMFdB7KptHyhpRYGbVe7Q3DmmT63Rey29EqxNcYSzjulDpn5he92Cyh13ilTQm1
zyPihmHv5XYGkgsEMTQAeYQjhPuKOLq8jB6Fd8Qdvn3npGvY1u59q+IREyk/dfByEHDHHZWUGl13
gOnSHB5k2cLaHMCt1+94BfmwpySnjPCLkxAN6yL1QXUCYT4h+QQMxSALz+TybQlw54uBHL4t18t4
DXGfVxXGHD+fs6a3wWVZkzwv3uPOKUPWrxhzhJoZwvJVHrHzuJlFVNiBpov6cQRJeRIADxkhxx7L
RVixwZOh8HKU+BMoC0p0O40S9uvhWKQKCm5U9bpX7IizZopgFcehsHwfALxEWkndGvkVmwkMSBZ4
T1+UOcPNRQza/WZ8y9EaXhdpcXQyjatEgjthK8KxH2fX1ju+ljcMI7p5v6AAZ2iwJq00vA1mdVwh
RYJdRem5oq6dYO6Og93EJaWUO1SfiOKjg3jM9VNhkxdvpQ7HRdSsyIy5Mef+6acj6xsmh2LzmY7x
xDRAboFnMb7f5XAlJFPB0KeyICr1G/7Qw6x9VjJlPl03+QmXjWmzBuRejXB/UwZfDZh5K8x0O3Go
xEoOs9JMVwqjIdBgdzIfQT9QDDwiYmxwXM3HUnLQ51ANY46zLDflIguxueTPQEkoCfSwJ4AqNwtA
d9QStJO8nTXWYIRr4WjAiMLgHVOhXaSuiID1FwI90S36fsT5XMfKpvAan45qTfEBLplt79s7/yZZ
o7Cd1ng8Djg5ddWVDY0Kq99CsKR9Ug00bthHMNJG9GK8Tg3UcigdtHkY76i2NmIyboyZd2zKX7iJ
7nh5/cN9rN0nHkHwGLO+zG4hHkqXKJclhZHznMpb2MJTjuYZ1DVnlBj1NNvAgoblsm0dea4vn4ss
mOCYpZsSESgIKiscUazRmLhMxJRO4YH6c1dpm2r8IoD//WotB9BcbXSEfuKXtBAtrQTjH5OybKXM
r3buUG/bpYtrLWOLxB/bME+c5p8bShF8w8b7hrhjekPUMBhtZ6a6M/7CGjAeSLeZH5E7g88bYD/8
/crqSxPEvvjJfvjqSqKmMlNaNhANwkr+7n/FtAqhhVI0fiN5K2/7I7V9mM/KKRPsaboqGCp8kDvN
JM//UkW++ADop5y7KwE8mhI/EDyQ4Lf7Qg8lr3bzVYd4dSFZdAFHomPabX2s1tejMlXXwApMYeE4
5IsFWVfuUBAXBuxJEwjckXbfXRYUiyfbaVev+Nb1X/HzmN1W5YbCEbEqixRuHotUqs0GfhWnxUz1
Jlvl+In56SFDzIDJbRUj17Hxn7KuwX35Wokbacd3g95fy/gxeDqTCI5O9B6aM9IWLW8HzCFozZjH
Tuk5IBEm2249ghGIWu5lahPkyJAxrTzx05ElbukKupW0VjFaYT8i2qO2GlDJEekCrEOM7qJiqdI5
jJDoG3yV/DWrdcH0n5EyZx+GS9RHJNhcZDquq/dcDreOdmauoCDO4277jh92ExNo0Yne9xbULTEv
rtLAt2FY7MqINJBj0W4pzEr7zLxDKb/L0/7RBZoekLG4bcRkegP7bwF3JvZnRMn9mL/9q0crRFuv
+dghsg0rJi2OzhwifkdXj1GS2zK/GqcW/X788LOwxqjD4NTRgmKbE0id+7CWzW/08os4Ce4etvTM
P/++HMcs28IlwodRFR1h8qS4d17r+xJjqmZex/URV3LwFLAcaf91Kv9u3z24Q+4dapFJp7bBSRlP
0OXdLf96thyyDMbul4p391xUL7trQ57398QOUGwkL/1N94zfdirqnN0r1GOWR7oSlq8TI7t1NhWW
QpzO9Fie/0fSfS0pkiRRAP0izCDRr2itKYp6wUqitebr50SPbe/sbHc1IjMywv0qn7dC37xu2610
inuxBfW9WYUO59Kp6xvUrr/ZL+QYBu8yWfY9FDQiv8gxI8Y3E2ms+ZldpWAuzo0KHOWKWSWxr6Wf
P9G9fDZOekGwWcatbfPlY5xurngyJhRAIHFZ1fe+Hzw/Fu9aNRE7btZlW9Hqzl+iOmqW2B4YZmYZ
WWsh+X7+5Kif7qbrWk6M5rL04CTZUbqSlZd3+arWSyviodoIhY+VT//izrb733ui6ve1cam78Oxi
YlG6zaum36LNbpf3RPIt+e4P9zhv6bylVGNT2tZmjUDAaSdNZ3+46vtfIQfLz6NgYjM0qgjIvuyc
Qf5bY7XSDOeKNNm5Gfq3yq+0uVYzqQqRVKqc6itgNbmBOI/6mXZ6mB+KUrGTafm21eu9ZPiaulel
O/vgbRLs+FJoRyiX1iNqHZ/BTT5PSI8oqiOgY34tRtfOY3jprZnIYhWGu/u2nE6UHt+xoY+zWzAN
yPYyt4ZhBwldjhtnv6qD3rhkgcTaeQriYtbEJ9O04YHP4ussSqZwS5WND99i3I098S+7auIpSr6E
iwsT4lb15cr0UYL+ynlbzu9Hy1Mlo6V40whyxp+AxvkCuODNZYM1wLiez/KDtuhZPjwrm313HzWY
N3Fz2UvjEWvMX2UprelV67AaG0q/Plf2BEVsSKfKy/eHReaqy4jTorX1YHFOrZm/uvlj//Tq5F+9
26yN6XxAhPx8vj3fNc+uhDxHDVGqfIcrnKSwFc+7ZvxUyb1quUgmzW886j/MKG4smMa3w8Sse5t1
I59r1kldBo9/Lx871X16M2ieFTcVZOLSOGyzwoyvAh8qRm+fH91LppYHiSVKLIGuf+JcPpifk2yh
W5+r+jPfeR1Gx8sgcxvPbuNbbrzfDE8b4qrK61TfXvTw3ShY/+qW5mMZHoX0+8G8lhgGth1Vd61z
+QSZONUW+VvpmpiesrX8rnsR2bzrRmdtdJMPUUhz3NCcdDOfaM3zNqOv2fVzG42uz246+TOft3dP
xs6vAzgrnhumckPXCbyjd1//YVdRvNlHJWuM0LmctOG93Ru7a3H2oe33bKT+Nj/Jlqfv/klQwGPM
LsoPli0axLnO2tirknwvu5DOlTxVTA94Ks//Mt/SiDvHSkpPHLXjHUUmQMhwk8extDk3EmDujACh
+jpVmQkERg7MrPC6MEHrRy/PfmlNRZlSxMO69VzEbai5TxbFXdJb0Bus18MIvL9s+VEGyMOFK0xw
clX0xw1abSHGKmn7PCJoXVmcart7c3donw7tpFJZOF+mtKZaWzXct0R3dQe7QQbm9oQyE+TSTPjz
/jvnoV3qzfylY22VKotEcWE21eyimTs2r6dW9iHoqTpLihjq3C/j5WrIupwWrGa0QRKpGNhk80zI
VxjD9cP31iZTywpz2daXfCOGTh8ITY0vL7yGF4ngxuAyKhtBvi/HzIeK6lQ9j2s5Ep0Rq7N7YaBT
Hy+ZG3y/cUZJwVwVpXmIOH8EKCW7bSFO/ZqrvTZon+LrSnBN5l30m9zL6WSJX1uMY5pCQjcXdReC
grC5pEPsvNmpuC4ylcWyeTN1L2icSgnvb5+W2bWgyOnl78GQad4Jr8ZrKQaiytDAxbXhWXbsx4sL
TgQQ5xIRbc5w+M39rvaYHpId6WTisbC/XoA9cAVEuujV32N5xG7zecEi5n9ikPRV/36dGb57L72u
o1mynTI2hXfINFTbH3odDJIvZb3bLUSfIDl3+UFMFQhw0+931stRFgDLoMWKMte7Hqr8efPgT+tc
duN01LlyvgYpcs2NyC59bydpPbV11LR21/pBHnqq4n5gJaIHv1Nlc6my/ppP9rrWk9daJqpf7o2E
t85wr5ZBxeZaBWcdS5xos5aX9H+P27oXy3GEiJhLDE/XUXRvLdnw/t3KXJ7ILtz/XLLqA2o5H8vq
wXW/1mQyX/AkB8Q7S0Y5ea8Gj8+1pnknJFpObtOHJvGAI4xVbK3wC/ryVXk+jI3WE/Q5dGqR7MzO
vZlD3mstm2QEeAUo1+7bWtPY+kjgMr1oLE6NTHpt7mWJtMKnCr4T5rv5HQsb1g4JFmLeh1gGn5q0
83DlfQCfjIOQ5kDDfF4FAZS/78fkJnCzh7Up8uKkBC3l5L6RJMmRXLV9jdW1vUr1NsumZbuIhq8t
l615crIZEsHK5OGZ7J+DS6r3XI5iMbL65i7R5H1ijlzu6o9LCad/dVSfE2NZAdtcJSsdVSrL3oZe
QI9ivBf7SuxeTYuTb2WyFTieJR4DB8WLdAAbHvxl1fWINbPDNApVznLr1DtXkxNTsZS7y2upotog
LJGNQbn19ZSYDxNq7BopSOaqFlAejS11AlcTAxvqMBi5oAYygXWSz8GMzuSya/mwjG4etOT287lu
b/eN/LKZXHINlahNRPhtkzU+xrl/5t5e566nhkTCF4MxRiKcVpRjReqJdDQkA5GT0VyxvJy7suQf
7o+SbivfJYY9CveScs4F92KJ48fKOIMz/9mjdQnReEGZwWFJhXHnnltUgmMP/UL7TgwQDVPXX+a8
dNKDEXR83p04Yn9uUlgkbiP/7t0o2XakATESRS5Jv5f9sQapYS63Wvba5tCbJbv769+NUWi7eQ9m
0eft7Rig1diP7GB/yc8IeWD4uRp7wWOhIH+VFqmCD3eR/3Drn1cjwgx/dLrVb4r/2LX9vOASKbFW
wafIX+lCS28+zRv3XYg/d9dXs7/9pRPbCkOu5R6tc7qdsOMJ9c8JBi8z+czsTmGoAB1Kw8XaH6vs
lJlU1QdxQawsEhwaRvLAeVfsLVeNoHQlbe4tJbSLI3XeiFaj6PV1owcRz2AElKkq2Qg+MPA+4GKW
dwoSypLnoexyXPSwK2mJJtNVOE15VF8sQklpBmUWO1+bhetlrfJf5UZ34YDzmh++y8HhnrAoMg2+
nNutfCASOTcNQ/Hi+fnPRfjr64tiBqLCcAHZ5MejSSRziR6tZfxr5m7EjOfkYRKmS4/DWMjtJLCV
YFIQUdrPelJNmgHEUUBkTX8WLFsW64MLTwQLWcun8DuQza2wlUxD6tpl9bYWRLwe3WKDl2DkR4NX
Br4tgJ7PIi7Fl8e/ckp1rqluNiGXqifM1wC0O034qpmUu42uSuj1m1LZOQ6kTtwSTbcvfqyaSMPZ
lUnWKFKsBSk5rP8uDQfOdcImEMyMNAyb9g2uzaew6nkBthpWoj3lrUBBBkvZcfzWKMB7/4BG3Cc/
Y5fuQiJO/MvNZIbyK3cM5q7V3EQkOj4KDUmPrjGkRpLlMNtbtZPcmWa1Rk1TXVuH/q5tPdhYLzSf
17A3s+OCvfjO6ZLkrgTvY/SZpUmI0WcWXTbxtkc1HKdXgrvI89aFSpP00gEROt3DH7DO+Bv72x9V
kTl1ueNkYTb7Pbi1KHHitwpvBd+OT5lFVfCzcrf9s2X6d55jj+OVu2tXZ835X+pkmUnPXp6Gi+Rw
c5sy0tkciaLcY+KrZKJ5uPdjHsh8umjJBioDfwGPIxPmaN4J06SAa7lHIYTp/pO6VrYTlQ0jNFp7
RYheX5FFXXqHm1Kkvmfks23GqhyGNhFqrO0xqK0sNk+ARb27tS3b5bk5TwvmazDwesZywqqoT5Pd
LEiQOMLuY8nPpOaHyigo6lRzbibEy9myE/DCktLwKHi2jHxgOxIDmqt4EEO4D5PVsumfu1Uzy9N7
+rg/v61Qemm7AVFabNdKKYoY/NjwptfmdmKnvqO0//nEfF/vYEm5KSnUfqqQUpmSvAohwXL9Pr9i
o/nb8S2ll9FVwExxNRh5sK5gMPoP4rTJtvsYX4fYASbqn2tDUxD1eVy7ye9bxet7O0vXOa2Ofdyb
6mSJIVvJTAR/zjKJ7csOcRq5n+HvN14OjDw/P5CInvlsgKAdpRLtG9HXhhDkUt3wBO+7hmX07zXj
4gbGepBlPyqzto7kVfkgsxIjqgNs35E6zD4D686RpNy3vsa+uweGhAbEev7C7HM85afsUFZZUKfJ
uAVDpv93edk6JMSVKF4IugjPid3uNTg56m5TT6o2Tj5Rb13b1fdvBjD1OZcsf+hGM4VnzP7IqyZU
hKPPxkJmwtkZ3rWAw6oq/XBhVEkeM1EhRtQVRDeI+Lquu3RiIWJnghgpn94lKz5DwtDsdxViJiov
WmGsbT7cgAxJ2LUukilOe4E+tG3s6jeq7GtnIy0M4LIesakJAGaVe3JT3upMoMlbPagZK75XipZS
juyee4F9YdU0+u4C81pVzt30eCvGlNiQfUjuNW9Ue/VBGZ5qXX/2CPqhQTdWzPNYdsuosTzQtr9j
Ld3NGNvRzAtT2uIO0Pcm1EA6Gkskc7yB31tujXymDm49jaM8NR0/IgbWXImKIGW3O/SFM7RXyLDO
hfuxHFq5DG7pxu5bQ3YqnP+S18AEH3qP4dPMvoD7YfgrGJuFQeWF0zs+r+WvOHJu+1YIK+ByJGL5
ll9LP5v+zpERk/ubvkv0aHzX3M3ZjM9m6SnbpGYQpewqF3o4MWmPgTL/1T1V9n+aPXE4MwNFjkVt
IWQBwPJKledv+9piLP6l+hzdu8fucuiK5H8Cpbz+9IGADz52ClwOSOHGedJQtb2AkB2iYJ1WEAtZ
T2bVwf6MnltXtIe6HrXoac6AE3TBPmRsZI+zMdwh4wZjE6Ecyixsi77K7PylikL2momBb9loiwxi
l7efby3ajJXjbXNmml5FipZ2d/ed6kPrOrvexiQ6ao95P8ZYy1/5KlWY5ipUdxYzlaptKztiOyDS
NStGwZuYya8YZa/1PnNFypwqel97FhrBZzk0iGZtJ44Lj5PJZ8t3Rpbz6PZ2EMLPDbLsrX8eZRop
8zQS+JJcWQR77dXNDJaTOJJ9tOjODoX84NHUNlSxaG/UIhUjfDo3CptLa9+x+aKWBAalhZ5hk8t0
EO+uGXQHO0A/pBUqxhvkGYRSe9z4HW90b1zpnYwMKMQaB1ApRG24nupryhdzvrA188lsrEWl71xD
lm1ydHV9z62A4HGyG2smf15duoHxouVO/6qjePo9tNevo1lkh7I9WBFITHc/VK+KXuN9W4GGe1o4
iH6v0p6/zcaZj0xakHrhwrrz6KXpST8egK9S3CCRU9neyVEyyI2vhvoMY13sCNzz3lgj0ZSGI2Ht
w927ffjxne4mvm/TVOfZvDcNsGqf0URYII4eFjSsUMBKJJ65FlRXnFZvt9ZldBo9/xb1WVFEyCht
sLpA8eox8FnutWaRoPEzzDB4y49ynWU3+jp2E+27lIFsPTOQ01XJzj24RR1CrLvtQGdMCn97vSfe
F6N749V7iAug3sSsPqnWTpXkd/KdK+5Pj4r7o5ILm+/iN8FKcqhKS6Q03bWFjVLI5Qq2wy6rIH0k
VPxjPkyLCgzLijw9+rh8J79Xo/TQ0IR6pvMk9zHarZ3qrKHv2AXP9aqQHvJ21rGvucKznbY3m9lS
CxzgPBhlRIdowJZ6l2w3iHTEt7yjhDKfm2m8fKpLRGo9ZAwWjgbCqLSBPadRsgJcEamE64tDjIpi
Fybrrh6g/pjum7i+73MjkiO5a7ldC3///Hd9W/3cWkFTlqZVMyOgce2S1g3cp2qiq9IoAWOGh4/d
7/lrO3n2981FW7Z5iyIGJ5t83w7uHUFDm+9HSzJod06pwfySxT9mQ0iRtZNpPwf7SdSZfYYvNsh1
cgP3qcL9VUkWCfxhscfa68cacU5kxvSDnU2RLF8H9poe3lPIAnAwAeyrlqCyNCrr75GtZjjKvtI/
Oh3yj5tUkmXF0ccZLcLPjAzCh9NbVDnWT5/Uq5sOOyVnWl4uUYpSYsCc/OsknXVIlirOs2vTQ117
hgnG0SBefVUozQTipz7u/XjfDIxnlXWbnOnUvrRTtYVmct88IXNT1SDk46YhTtq5g4d6evh4n7X3
HR7RDyVDKbC2pHg9k5XLdqaBOUEX8kYPVLwRNcKIjVzbJotx5ex4Fz5PH5qrspK8WssOURIVnMnV
3ag/f6MQbIAZ58vi/m3T2tDzAXS00XOqgqBiFakZXaTIxSv5/gNYpzAKQ7v3rHvZxuXNuKI0s8TP
4218xx/L5FnIh3LLBvu3fIvYprrtLpqcw3SsZmSWFrVXOV1UwhD0wsKIK5cVnkGa2E1VidRQ9YGY
C1zj5URv982GW3827o2zx2RlntcgJo1jP5HZ9L6qn//2b9nhIV+4vSvwl5+pIHjskuSXjV9roYnr
/tM6k4r++zwDxGdMUfd2NTvKPpRpn9kjgj5u5fl6W3aOf89BepqoM4+3T6iWlSFyBmu62N/iyjzp
3fkEnBa1SVa6DhZQ9vOPg4dcFSxP7HR+Yxgi+76X8jSl9xJAnT4uLqGcJSXXgUA0CK4FcJ5+TfIs
xzH+p/qD5vJmO3+0trU0hvJS21ZPxjVEdfhvDVVRW1bPlXlrXsWMNh+T9Ue8nGqEWygspDbvP5qH
2qsa3LeJRu57PsoMH4NMK90hoa5vqwV6/LIzsJSv7ksXLtBz/VGmHisF92q8LsNgUr0owNxuJCwz
liqCP/fL+zSIZYKkq/N6Vux16S5N7vMv+X7EiSw/z5QOmcatpQQoImO5iMv30rG+4xq5F9tf5IoF
o8erhhAe3tL7Tsy0RUisJzjMfajt6XGfhf17roVg7s1aB2CC3hHykKjcvvDBgbBXgHHLE4R1T8yg
6OOrkTs1pFhOxvqB1DL1e+zvEoV7vnzflLdyRnbF7K2YyRc3tsLparql6V4Wz0ZIW90DnrL7vpqx
EuVlRULuWndrcVEWvL7OlQ6YdGGC35ZGNtmKdlWFGzaIsuQSa+c3laT40J5loAsormbUNdX9GeAQ
oozqsWM/na3d983sWdx5+b4tceBAeBGW22Lqn4b3jHkKM+RLr2xNiN92W0pD8L3FOyLDxna6NO6r
eilzqsQT/WW6snLzsRfrBm7j4N1TZWzQIWqtoZ9e/Fnm35p3Mn3nvTEMSilqOTOc+wicZ7r5Ev52
Lr/s26n41CSKc36yPg+2uc6akClTU0+B5xk4c/EqEDw9vMb77FfpWYCHVxdNdDVuka3es8le/PYN
WT3HxzGa712I4tLyaesVXNsolLyxXoJpNl/fDx8sHRPjWZuyd9qnQd4DMYrVda6nRiTjurBqPOWB
gVPyJRVOP/meaphkF1LLS/tHEXeYbt6r1w7+M/fnVAXm7VqX92y3ne8uPzce6M3Ppjfrk3F/Zj5U
OTgcumD9RtgEsYKe4UH2/dhJR5QG5TAlTmVMHJCrLx7crFWMU/SSEmVkmMmU/KRcStVMppQ4N5AA
x7IMJ2NiId6ZbT2ex3LVOFWXCyCocPGSARdqQchYfGAC6whZdVYBEzMqM+5NHETuUXbWkAjFs0VJ
6fs/VfH9L63+V+jeS1ivDdc+HtLANsxdtooaU/lQ8mDAosPbel07/h2SxRwWZW7IdG1OPOcAXL7t
Lt1EtmXEA5hAn64djP3AV6RfPKj+1t2t8lEWzz80TqyWdrmQkqvvPVEIz8oq1sAAepPTrrt/1ZEi
IkpvEmJvIisMGCvltMuiK9o7PNWZiD1J9SjmlIb01VufWwpv2C9EUsAY8+oNJTECHdmPF8SoTc0b
+oHtJlv7pwEiVGhHE8MzOllZAIXXd/xjO1F7aCp4tpSLoalgz98XVsc+ufDoMEKwt/ZB8Lr5yTYP
w0cz05MsTtRAY8ORyh+5Nx4oJ4u2kHRaXj0VMohh84E/XNhOsiWUFZVprn26N/POtBW4s86+x093
ZCZ8KIOy3xGBw4yTFC8kgqJ2OtrHCcJ4LLb19KUN9nfsmbahqQzH2DxwdynL5eOCvcoX8IeuiSKH
Z1ABkQrRgvgfjujttpy7lfw59uz4rG2jmohVXEKaRJqL+da0tJJJ6WSiKssInoVoEw1FNR+vLMUd
/ag7/M1bpnbK1gWPXvJ0X+k6BfxcDhPtSSkrZSIdXI7UpSaKdszsMm8nwWtTMbTEr/xuhPe46JJA
ppLKUiFTW7w7wEQpA9b7H97H4hyN9pG8d21HqXYMXA2ZUXamCtzNEAJiVXX8U6xy7EdZD7OgJGTm
z/6PHZQtu5/bPfiNNv88zDBD6DJg8OVCH8qxTGvzqO6WPcQPNsgf8YADiNerEewoNAfJ2inJO9MM
8GOyrvcH0MBeAU+y8EDP52tF/CSIbXnWUIYoo/CL3di6z1bkqMKavQ7szMMAT3uZ5IGk2NXhQSCH
eKLMniiuDV6xWDUvq7LMS3Wf0BceytkAqJW990XSyByycIOhfoIpUPGBeyFcAWh3FmnXdUugLjFI
sI9XSd8MYYJAicPxuX2485cgPzgrHFkyjusCxyXaBG3N5XWLg2LO+dcdxUYuD5AbguXPA9qKCwGO
/MNeoK1iDtfJGhgXACmI6rHuhJEo4N2VCJmiT0MsaNqNAYXbL98qkQ3xUDkTGAo7tTjAM38o+Kcv
LxdPAtWQKxHEuxzOj+Xz17XWtzFwuEP6XDQSZ/7A2D2M3pSpdPwCUWpuWchA6P7Ql/ALNORnw+qQ
0crKthtbI5sxyGfMkG+VfMgOWv3yR22/FuTN+XpNFhUcU9CSodBhQLdjm3jK3E/D2BRUiWCvFwd8
+Y2bernSiPtIjPGLtuZlFtXg7XTYAfgHc8CAKIs9I202ve6qfa6pueQ/8LyCa66FC4sD13IpP5Xo
IAKjmrPlSL/Qb8za6W6qnx9lA3pGAtIQVlU9MxZsg41pcC3GB5n2P9NC8mf95fJ8BTMMuz9BWAgP
csWRDj6TX9ZM2LZADOwiUq36xkL4ud1v+Gi/i/5+mIAaU07R1Ao7+nW9/uUyRF8avGuwAsvj66V7
+SnGrqUhmaR7QKaeqWNjklFMYl1epkUX+7l/CeYJl0o1rNYZrkunB01HCCoCle0nj+mqfaiirJvX
3sYUCq3frf3gT7zIJTWt0jTq7/hoVbu87VvRyFCQybwluCsYGgvL6qyV4UU8mlVQyrNM7ctUf12H
NFP4vaTZvqnnVLC5/ul9Nkb9JofPfla4OLH50MFefvQS3Cp33t+6daDRN8h7Ei79eD959eABaxLT
YxOV3VqPVoNnKejChaM1dHTT9ZfeFZhlsWRHC6+W8N+sDmkvrABo/Z78jtXgOISiQ+Bq7/GtiqFd
THT33vI52Xevvfm36P2uOQ0hFQ0T2dj03fDqtbmfGJIiihSSlijF1pVMvHomBwXKEzluC8E5JxvM
OClLZeDVmotGxgDRTzNTjCh/0u9UhxrvSkKjoMLQ3JDULsbXphxk2vBg9ZnOvfXrWT2I4qAO7t0n
Wf9LsNogJ6Nbv9aSvTOmQlHPyVnDfE/nP4m3BBubzk5WkpF0zRyfLxVs5aQ6Sv5I7K0jF8m+zz5Q
LpgqmCs0Jp1jI91UCAUl57x5bAgtgK0WZlPyvd2Qt+k2XLrsPyTN9EqKivnbWpcuFUMUI4t6qiQA
Dpgvq029dfi41mUDfWbB1uf6dlZ4vZ2ITbkJsi1blP4pFEg0HIsiBZEcD7o1RGkJYd4/V+flfHFb
lWEijIfem7Vu8bP4Uf42jG1YFOMHDe9knl8Ptywq+/5ueBO3K11LYvyjcCHf/44pk33a6V7YMYnW
uRQ9TFFMy6ouKMijXTklrORcUGXz6rxom0i+TqWDEP2odIyVb7n604RGCQX5ISXPicjnVaMlcgYr
XX3i9basyk0/0FTeoLz4N2iyakjYYVk1XjEZr6DcKSp2vOi0m+YWEZcxHEU15PdWt5isq2gY4mV5
Bg4U4vlzN9RWbocWFXshKc5EsnvBvmjXzchczY1wTAtRgY8qyNiZ9+8kaWYQHkK+zCJq3ycsJFiL
Y9q/2qOXFXh3DbLvrJJve2SVAuckBN/qxyAqCC/qa8F/steCKQTldWvH6nb73e9rvFg0jk14L4rd
mXSPvT+6KIf0kDeWzcSIWUOAQ1JIiAGuKluEo9RSG/bMfEvxAxkP0IyeerluH8EwEmENF6omwVTG
zgk9ioYPIp7lsstmC548DGkNfFuMT56UYXqFNE1DuMnC4bHqO0ed1r5UmAqOLwi9OmbHZUAP75F2
95BSIK02zhjT8a/SQLcToDYWTWwfnszU2BDWEhuF3MyRY93Ze7wAb3BPMm2tYTsFjEfJsqp6gdUY
+Ho1f+yYn+7vajLV4HZ/KW+pvnsINi/DsmumAmbnH73B6VA9f4mqpwAIJ8C8lpWzjo2uO2B/cgP/
r2dI4T3EuznPTjyxfT7cqqEg3VzZNxeSJEPUrNT5MNNJ1BVjffkLUccDhjBzALIFa/J5kmIlnAk6
zKO/GGNW8lObjUOOCkNSEPfPdNFetS0FIaMVzGwtOMuB0iiE6GPZyX+fKvlRRtizTaOfe1+CgHPj
vB16417qEZo8UVBJ2nhxF8X5JMLyHKFTpqyMX+PkVG5CkZrJyNaDUSMTh9ip8fi4tPM9d0iNwefZ
nnXyvbm4yxHa15BfTwH12jBTdgp2uFc+dVZ/JsxDrEzjA9Qc2aQVJtvgtfL+hXhp3tseBOCHzaya
ixeWXdBaeMnsz7/7F+63fIHfaKC8T08R2e6og3BTVSHA/ucV+j2VCRadreoo28+5obJJ9JR+UUfu
EEmeoOOg9P/JTjNeZBzO2LYKEapslkYY8IzM3f261F7QhT7zwfxfILiJ/+BTbDwGmXShm6rdAq40
dopeazOx/UX8gdsLhq88J6iysj25dmn3N20qx9bel/GoWXfqZr6L9r6rKoIWyrFW5vzuqhIhvg7C
HSrR5NDYfebfhEfVWgq0yqk43FZW/Ygvh1LNsp1KHvm4XGUN2TZU7iGHaFd8U7jCatVD5W1paDMo
v61IIWvX5mmsGEPrFUwybfedqV9g81ByCYrjpwzld2H+pd7NWrKnQaq56CPN7825sK9+7ms/NO/b
9/QAKFw4klSwEp/aLGCPihblyfKoUWkD4x9T4SxxDgvVvuAVxHUxo8Ee85+rsl3uj1QYm+fFIM73
QvaHTUWKyPITSKqMz9deUw+OHnDsWRL5nBksbuVcMdELJU9TXFoYNxGqVCKvugeotui76QYIZEv6
DvvdjEPfTRQp2bO9rMbGdmm/CnhQwuKhYXgX2EwD6y4YUvnqraRtrbqLsqKslvwxKsNeEfmWCHOj
otNvzy+f09mnbUKoapKwWfO0x6wYlmN/fG4y3dJlyKAJuZP5eqwnS2BXGKcUToeqsVO4sqGkBrSe
/ItHqtBxEZozyafdFNUZ7jJfs9VDkUHYsG8qNVtfXc1PXbdYtqCjZNbW5VgTbM0T582ttx5mXoF9
V0AXXq5ReXvpKOHXX2sNS/06yXBheVqVUE7IX5i3W9xd9Q1tq1A5MEPf+cwd37FertO3wV23oRHC
EMsd0EWooerh568/amk+tnwv3/M/L+N8f+MTiveP+Ai4ividRlk70pgpVrxfj0tDtpioMNNrQk0c
w3n8PJUdVL50rHgZZa5+QeOZLpw6yylxze1XPeWq/2MNbHL5nxWdoxHK/McA4mMxYS+N9Y7dXfmF
/yPz//B8SrKgiStfKofWO3QEr9PNhrwTT1PhNniwSI4uAPpD9VloCu2pCZ9t5ymMW7Ib6/g74ojx
snv8sakG5iwUva/PS0daqZzXQdSP+iBdSHPwIu1hFfnhCWq9ZwVxvvisGBo0GFcr4Gg25rT6N3YK
fWsCq50tOXU3HI8C61KT3a/kmHnx2ZRyfazRG9kutZCHUtTE0DSkPhfk0i7ahI5K2MKN+ZvULvuD
V6Cz6uxX3c2i9pyQyMwRw4X18HEsmMP6VCE+pQVmnQ5N+b8jXIAHoelHQnDurBQxnZin8kXRei15
dsLRu+6TJrh0GrjIeBJ067Wy/zLuKp1oytOxpWsog6xHtSBYR5zmKHH6yM2aKHnTx0kc/9+0qglC
uqr495sRMRodAh9io9hsEOJSfTYDJbp/S4+XV0wyXdqLDAt6ZFt5gXHp3afQW3DS+TI0U8kS2p27
DuNZOQcW0RI6OGemsaEhiaNY7/eDpaiae01LnAgJ9rozz5X3k9AMJmIJJoLR+50pAR4UGqDlWy11
nCh+IlPTTGKNjA6Wreo2+CGIy2m4iiqe+lnpiZaX7c1KVtJAe07mU5dPY0nx2Tf87tiw3BK8jVHT
db/Mi+kSLO3tNpd/GlJY/c3FuvevkS7gfvcghICamnrlPP1LCb8cnKPG/g9U42vFKiG5IzGOPQv5
qkmIGxOrC/RhncTYx7uTTBCDeW69Z9RMfUXBbdaA6Qncw5dlpTFQYChs9WNX8EVgg42tyQ0u7fWP
AjwqHU7Fcfr3XH99AkafI1McLp/zUXbcewxmomp2udLq8/ougCtH3qzrnv8l5eB8rwdQw0UvcKUc
nCAbEt1M6ZUzjg9n9Wzq/esrmRqSZ+/D5dlULOOWOpe3Owl5AS7MO3BblO+ZZmxTudQxyHzryQpP
9rMxe4R1rQQO6hH13D+KJUEZJsXa7Ni0nhsKYvIBrj1gHdoXmWuZYgq00gfrPoezZPExzvaQItrF
X1mmj7aDkNKHtHTxe6mul+XXx6UftG3X33+1C819IImLhHbJeZh8dhSb2naQSdWXMStEiIImPRc0
s4jLOG/lq+tpTBoprV9590sdQzGxv3xS/cKpbL8JdZUPGZrW7vnPRrJ+lbOHLvehTP58KRqoF9a0
U8P9qapbPzVmhvWGIHgCHrt+hcpndujuf0wtS3J4hMmt9Aut3aUKpSQMEYXqpOEzqaanEnYFOuek
XK+LqpjHuavECMthpmLKFdT9rtI5UwJSzQ2HbafHJr3m306pwuXjiUsyAmZTFyiUF6qiV89V4gCB
JLoJGxBjr1gUob+PbD03hrDtJ/Zehx65quJ+804on55rBht6r53w6EzZoIBQaO3lXYcJ7ocFVqUg
IFccsIdQ+v9TIvo/2WMyz85EvbVYo0ofhgZGnz5sjlEkVza5SpDV9tpTqJ4X0zA93bsKd0AQQPpG
ABEiyoBtkXlS/FC5TsiTduzLIOk198MM9l4iSoVv0e7Fzdt9WrnHpOnWJi/PBnOTqaQ89gQgP+8/
m1XwEwpwPIK9pc5OXiGbuyk65iZwuJI7DnN8EWciu+ElNpjfemEfkyP9lVx8B+Zh3kjLKVGRn4eI
BMDbj0mNcbzjPltOpdvJ2LFYWxMcOYIOTDbo2Mu25BacyBEKh8b+WIKb/VoV24noRDJ5JHD8bzV6
PgvJEXhUaU8alPViCQP1qkoSO4ut6ELdKI+OFvG0NqObV26fr2ZuBX22slZvGCmzPCRJimvtYJis
Zf8B5TNi+IJoayOQAlIIT9tUCcjXiAKzN3EDmxJeKPNhh5KWTbFIi7j5vA38PaUdPcmF8fpWfI1t
pBparUxy1XtR8CWaqQ/TMTlh8yEGOmx5iSKDhAZ2xoS7b0l33q4qi6TMczMqxJOUPHaE3Ydb7SQz
qZ2fm8ldlvWGQ10FM0RBAgRfu7IoQXKWLGUfxZv66HcF18Q6ZYtB5E1+fO1ymZsJt9mUDo+6zf4G
lBPkcy9dmAq59dKFCPuD+Bxv3s8swzys3MvQQM6GfSGlYb0L4TP5tlC4KRLebYmBGYL6xkp2EEe5
PIu5q91D47Ambd4ZO/aF16t4YssDI+oK2Wtp+0innI6pnjI5s+4z3jtXngPej2zoFoj6Gclj9F2F
+y20MXaXHaZ832FySkx13AFf1RvZIuKle6Yt7+xmRiL9j0bVBMV58WIQjvDg0O2GGEK2pg8NtUb7
BsLalsH1+R8R5h+5iSAmQfqu9f0G0iZQVBEZZeYOHqV4irAlWFlAb1Y/tvQA86txNN/oylxdcReS
P00w5b/ZBlBOmRjaaLkAvfvCxDh+j0ruhKwyrCK2qW36xqkDDZIKEhJzRLaShUK8SLNBcLan3MDq
00X+mn37G6o7yHa+BPCO/OwXcCw9tW4ssp9z0wa+6l3Hjy+c67UT+55/Jn9Wv/N/AVvEVGHh/NMU
J7vLYzH57pBbbSvbD3MyYVIX7Yhi1lZnvN2Dr5r3oowwY8J4Kan6nGiPRen5R+alF3Mi+iuAH3wr
1VYxqkX0E9mhx9AEqp1EEbW00pVDnIME8/TxbEKn9yHnL1RxlgaPAoIs33L7gxPgUI6+5M8RagDp
STlTWppryVENWzd+aE/pK7KFwv8OtTSulbksVYQ5BMcS3cDh2ztqg9RhoWfRlIwS9EefyupltpEE
4zkNCpEKobpwlkxv/6gS/aeiOVjIPk8zuz+zawF2hOONPpcyqH7TEdl9mCFxUD6S92+LKy4bZHUn
4u+E6f69pvAZDYsF2LHXhxM+/E6qZquwwZm9/Mn1iQW2gGxDWdbADQGE5KDTh+5BIFJ90Xw8Qu2n
GgtlrWJd8u3vXg7NWsq2UO1lITl+Jaorxo5h+peKJd3j4kMonaRzwnhvZBhG6VZyH+u3U0QvePpY
qaEnLE6Pb5/tXFOxJ31gUdTdMM/RIx88ArmJl35+7/rqL3L/8gobOj1/p953x2K2H2+iz9wom5IH
59k6Ytx0EWnpKoW7Du1jnixm3mGRDiS9lQJTCH28tJxG8hiC8DYL2cgWl24HD85AIxzOfyvgMi/N
/wwTuOgSBSibJ2eOh62cwlZ5rr88NFSWntu4OTpZM84lFJ6+kwmMmaRd1RAqS41Ndx62bTjrnzDT
GN/bsY4ll3DKG7Zf1XCz+fjbPvY+wwemUm2eh5PJorkRRDCHyOHozzboDhfiJnwSlVney3DtV2Bq
CtQQi/22E4MZHlCmmvgHKIqZJaPPVYCaZHbg3wxWVPJNG5GwE132U4eya9imqESmiyBaKMze419W
uQ7XxMFXK38Tf2nein5em+kRDnBTqpD+9FVAIdm3s3aHAuD6xla9ytWIJO6P/1i6r+VEliwKoF9E
BN684gpvBUJ6IVpCwnvP189K3Yno6avpVguoyso8Z59t2IBqGz0zMc456HjEqnQ8gelJH2Jqg+qb
yZfzm+rpWCooKJH/nqp1f2+eL1Yjjtj6cetrjIT7AvlIQl4fet77Udxq+YoS4B6kRFaXp39YAlZA
hrol23AEnhaNiwFMqpq2pEO9eCqvfheLUnJeOdhDHBEFyeLF10ibW0D2KXwkZvtfBeXn5vMiL2Ry
f3vWN52pafHXRiTRi3/A9FLKRAQaFTS938N34E3eope8yWL2e9dQFf7h+KdvH7ST/UqNP3a1/PBY
V7PctSan6DU6sDrmWoNtyCw1WUwnKQzcsMvIsbVKiugJi1y/c0XOIrHG3v3Dpvf/4v1cD5WtvmTR
9PZsWmHaVdLV8rIV+3fv3Qt+yvzbYKC1/j192+z2NbDM82vzc8wVN/VXNTdZG5KMk7+7N1OPIXXs
e6qOd5gKto9R8uvQzn1cPkyY4S4J3teWzTLdffBX+TwPyMDPxdw3ctY9yv5DUEISS/+bRlcU3PpV
CTkvG0jnrp7ixNCOTkVmOWL7hhXkZf9YzhTtofShp0kF0VSwscyB+/bvoJmf1eD1m57ougstqFTe
A9QzCP1c9Q99m/ad37EZROn2ue2hyNojx38ZsLu+a798K3xSZB46zuflR6wcWoo/rDH/mRvOefQU
/qbvjrsvrejX6YcKiU3+d1h0meJNRLiPhS32bLLEbQYSGvpHGllw+XX8mv5MR+HoyNmH7A1sTl9D
sVtogWRrzfN7vCyFsMct4t8WYFhM929GSipS20ugTD/76EtT54vGTJ5unT74JWcBH/BVSy7fM7xB
de1qEuyfOy+CTibdsyfthJ3G0wCud6sGTgO4h0hgkRS30x7SQerZSfEEkKYQbxzj0rjap6Ns2KZ2
RNGstcHYVhzjg9sKw86b7bzI1BPssgzBesH7CcxdpyZskPxVYnWqv9LkPkbmi/fPDa10XTyd0Ut1
YZC26GEm8RBzqseG+c/s5/IrO1I+vPhmzr+31XPr9ft0+ohavePLF4bbWKXAlpCvCCs9dm3vOVxl
Qajd2OzEKm7VpiuJXmiFDAvBNp+3z1XT4zYVbiCOYjTU9Zdm2yIQY1nUVCXF3DpzQJU/q8ZlcG1d
kIWP3IIS30hEo+cXDmNLuPDSiokCBfI5eHHT8dHj2I75jjrFSRFrsqoygDO2FMuVxLOAJ33fSAET
Pu5lgEfwE/LN1t3RUGwPf1Myb+loyhNwzmd8W/nEoGHKHWYaaraJeMaiazRUUWBR8T6B6noCilsW
BWakGd0c0ERFfQEGikhNsvv4i8r4ygvTCrNeuoDC26a+IAT0M65qVWez5g/48ayr5BSQZ12OaX3b
sEp7lGdJIbCh7xAPo/Bm6oc3vAfp/hXvIMnhJbVzdXw0ElAWdNXnkOV/suhtk8mea9zR+vt3Lraf
8Z3WguE1mgP1xH2Qt0PaOo7v6lbgc0ELOckYITMiqmSxR/MN1rIt23O2v/o4x+sqpunDGVuZfy3H
rk+NAoA7TOYWSG93IB26ni7l16OsGIKsP/hRFCqhA1KofD6Fv0gHsVkX0/mSwiU/2vwsH6RpegVb
shYJfAxERoBEYYC/xNjRFGOjF1a5aDNss2SxgBOrn6pka3F+nzO+1d2lW+u8YqBntDcNugCWHS7q
nFNTcGYoXr5xpGxIHhL9Dpgp8XN9u36ZOahNeWlhFqAHZL/OZo5mBZAtfc+dWYr93l7nAY/3H+q2
dCnLtlydlOslfnL/LiObsXPkyuG35Vg/GeoSoXLJtvPNhHOJygICQGYl2hQgB5WXTE7lhnrVxMVH
7aWciYeibczR+2zZPSyebuqNdaE4iOUwj1uQ9epC0cOVzXKtc1myzZULshXdXhQY+LH8VcjF8HVf
w/72ff67HL+4nT3fBUSE+XX07Md/XROTJQzd0voj3tr0peBYpEDIV3f6T+Wb/Towp2HjdA6q3MUP
nZM5CJjpxL7hXJ3mQBslaaSHAwN3Vhy5r6w6Y156HcrU+I3XW+w9lUYVvo/vQbOE9/4KB0JB8vsz
UNPmBsK5P35ORzeH3HGv/jfX15HocXJ1oa+9wlvyU1CvcpGBuud5Xj009IM6Cc+09ic321hGbVgO
Tb2Zg+u+Mbfdkt5UdudaItbmzXVhOvvSgcq9JIfs3BbR5s09XC0qtvETw/3gRB1mN9c6VJPISXg4
Ye6RdjHJRB7AXg78d150ZoE/Ujd12L17wyDTfgIqPlor1y8YH4imZuURkaBDZs6NWIu+VnG6bKYH
JGUFFDGncbqjyg+1tGucI42KGb01743MsXY7llXwXncbAhE9L6RWy/fj1y2wNByUMh2V4V5IzJSG
k4V6rEUV/3A+WSCk8mhLtgVOuc/IZvtQFNL5/Kdm/0m9eTXS+Ut1uuwbWtxxDrdd095MCVT06Caz
aM6Ba+9RVBbZ7UgLJifD0M7q0jDpZmkmPFNfnLPRVBRfUIpHV6elscJWPdyYm5T5rJkX0jbPwZU3
C/MTUq7kUd+xDH71gi8n039Vyy5t03zepNbK1B7folPbcfT+yvA+Doa7YWP7WPUXrA8ZLKx/jTHx
cH9eXcfNsbaJtOID74QKxkVlcrFTJwe1iPNZ/4Z3TvMclM730sw37Jg+GyROK0mukGHm52q6uC+i
GrvzqrO6S5cgZ4BynVeNwqlyuw/dQ/H1QrSTqGAyfjk8drFTvUNfaowXhFQr6R0Dra97BSMj3Vgc
+uir5vo59Odrf7lp46FB0c2uSSR9ATHYpxSatXm2/9/OoGcsiDRaPdrnYYwD1d8VjndOKYYCw8s3
0fpq1XPdQzwsTWdqOLtMf8+OnhBArARXWeU9prmg4tPOpBoqyqfbBf6CZhZPA/7ep+rpPryv6W92
o8crIr+r3pefDLRinXlrB9AYLH6m/xSd036h4BFn1MyaCPb3KgYfDHlSrK+zreVtnB09xSrk27t8
t9CigESqQj3K34p7B8in/VFph/rFBkbwNNyBTld0Z17MVOn2qhSOJbjqamDXfoVO8OXQ1bbma7dw
dJq0P9hIvILYKVxZmM0gPrC9Xb/mbCvgbYiH82BApZRf1baokz/gUZIxSpjHpTGlvDksOLrUrzwO
/pnGwTxIf669R0p1flthUeknltvoeWnlDCwgnPLR5q3pl9Xprl+u/XTlfC8Trl2DB7cUnq9Cb/pv
Gq/gDJxw4BdVhhIF05JsUdDVC/TBNzcfdqOEUeWr5Nfhyp+vTN262w/ErD0hYvPWY0coWl9vS/ar
Q1uDb+7Oe1jiTSv9j8YDmRLiTRO8u9eZ3/t38VoeDp/8eORhMYTipeTfr0XwHqqmkcJLqbYu1dTr
0FiEpfTsZz8BHD13cW3fIk/h2efgU+wt2HlJOe+lUcKorKHXZFV6v1hbIY8pg9sKG4hrm1PGBmE5
bSLa5huZfFGjcoQ6ZZ3CYaCviXBGeLLAJq89WoTD1c4mFi7zhsW2xO7rgaLXXQUEYFOXb4MudJPP
yqoQPb53k3v/ObAdGH9WDuPDr3SCIyOdz/MbqB2BbfToCerIHOvKqGzx/usqObpPN2MZZECsn1Nt
ozFnsdc5fgH3VND7RGOR78L9kv3Ms7rnKc/k4Ts/evUgyoq85LVE7+Yinhdl/3CvTcbTTYmZLaVU
FpXju0H1nF+phgsCT+GnObT2IIfpauH72YFjadvD1oQuKA6pgIq2HW5nfuqOlvDSWGjPOhjNH3qf
fW33eRvPe4LWayef/Z9gLQ8PDsvl28GEtG3BQ4NdZvboelG1V6IIl0KPNipLDBf4gahyf0FOhPTp
WuZVuY31d6oZxOHB6BQdezurWaRuUCIacHnsXuzVkMmaxngcnK6l2PCuD2MgApnKFaew7bWaJMhn
1TicJdJ/PpKq/E93DZShNU1+xTO1/DXK/FyW7e22tJ7t161k2UQm4nb7B8Upbzkp5EvPXfn6z9SJ
H5JPpWPVdfamuSJyjoNhylggxCFWH5GJ9zsCM5ZIRoDP1cs5M1+9ZgA9UQu+ZN/lC9UX6Wy2mnAs
QmexN49VLUyKFaAGaNWDn6XsMbBDlZUEl/mfSrpgy4+v6iecELN46JmjLKSyY8q3rkdobBkhLhts
QihOJWRmbh9QAbsTMp2RyqYvxP6VwP+tTXmFvBh81abmLtol20pssFhHNtMtFXH/lS+dFPOinEzo
n/Fy4EDk29t/cyyQQSpZdFHOq77NBALMAGIXG8DsNw+ou+qSTj0l+XvzBeADDLP/kObhVArR2rfa
ecv6mS2ZSeuudpt7AQNmOH+ymX/nF0fhiw4Br1+lOyYbnsupk4nlqwH3q7gVZNsU4Dy/da7vEs2f
idHCCFWpnm0oN9f72iHfmg8DceDQSHPFO/oY+ezn5iHttXQqVNZDL4nti3WBm7IqeaFgE2CMFJNd
6D5Q1FzLMzzrNHKWrmNNi8MQ9dCAViuGCimFUWlFJaW7kRIaJNyvdbR6RhdzT0zc6/03u/iQ5Xna
dHAcNqM09KwBhS/MrNp9aDLMzhzsgPMcSnUcX2jJvNBVMZjOBGTAw2kYZHT0GghNXQXGlwmvKvJ+
q0qKXAT8Dr363y5WC1kr80YaQ0PTi3ycSDRfqFe6RbBQsgI1iD0a/UwMwpsklnsWGbWXRrIWE8lJ
YTM+/LDWsZCALmjuS1aKz1Fh0Vvf8QhuWHj1Q6I5p+UmzMYV3fSzT66PHFbOw+OtBw9EaJNHW1gp
j8BUP4V5vpwR2pdA7zA/uOCjmMFZlWQavFPkxjsFMUmR2jLR414Tr5nYC+7KM5D9tu6Wr9mqcr00
zymCpMdsrjx2qITQvs0PUfR0W3PLcduDmQAS3bULC0wsargs+3t19ajoWRamvfE3K0i2sxob0y/3
wYbhUb0WgnuLJBor3uwT1jvSBWLmPtaRTRiGy9NlITJYWK1vipfE1Jrh6x2QPKbv51lmxy810Gaw
2/DiVg3xSYTTJwXfvHj4dq7tvpMDOb0MRoB2j/V3PtfYX0q5wmSaR1QeZJvpWjLdyuR7S3KV70NM
SMpudEyaYtcdMRLc7OE9tY+aWCnIaGZ9aPicNrH46p0aL1c6N/XyThLo1jZe3nwK4n2oRNYfqX/T
aTevcU8H45eQH+fZW+Mlp3Az6lhVd8ajEBQThTtDgWMDJQePhokHgiW+76Gyub9x375hXzxKu+k4
t8x5dss2p3usZPFLHGF2tAzuPoldFTCbwU99Ng6H6j0mvqhqw4lhve7q2WuyGKN/iA9et/AY0BsY
IwotPTBWcgRUV5sm+WlN1XNMNBSpCk5wmeIf15mfM99WD/GP7dltD8J/xaoRGLf8RZlqx5gt3uf+
1Fdv6sIdlflV7RADoga1wHIIwmAd9JCi7lAmHbJRXQw6Oqfvlwwr20LzMcq8SpQV74idjnQVr/Gu
QmYbseMDQ5EwMH+91XO3tqViLzWGPq3Hq+VP6m7eU1vHy3GJICEgujzXDGVx6ZedeNBxKsEZdJBa
5Oa12COENNuIjIuPi2qCNZAxiRo8FLd/shagSigRbmGKcXRYxEIqDKb6Av6mMzLmIKVhuFBgYVUI
1MfbozMPGiO6qPmqNveVJatOk15+T3U5f7zSgb/BbPtGx1BMtgwZ0ROw/hyWj15wOMCPKJTzncSM
Mf1CcW9TKTwmbiodhZ3s8eMwWIzinwxZTOzSt2aqEQgzDOJAWC/oYnYAH5n+oB2g6vo3KQqYUjiy
tcrL6qHtsct+pvLFz1Nr3TxPB7sa/PjytcyW5twu37nz0hgeK2+7j9yEGTXUZgvOItiKcBNDNzZG
KPeIgcygs2Fi279NVLV/ei+XRK7BrfWoV1lC3YZay7FRK3arsYzKnyW+WSlfOLF+bL8Ulg79HsuF
fD/3PS+wbD18pFrP9o6H56Z7cCRG3hg2dfP8CXQ8KT/93stMrP0Tb8t4O3Wur2NDjTxN2WNCpp2r
qQtkwC3wBXm8Lz9Zu3q0/uB/9AAUBKnP56Y5kTtnWDU11ck5/dHUMjNdNYCJ5cl0kOihSnA4HJ77
2RX9c4lBcoNidX8ywiy+tsU37ojxnCEJdas1IlWAzMk+fQwHYUBbyhptBOqM2e0fQYZU6PZh/ttY
cKquLGb7fwjbWgo2S/lMlD4b4+QCWf0cAhJTs7TMg2tbBdO/dE+O32O0QJRvryZYzet/87GoHZQa
bRW39PqZt2ws02YwvPREFFMxpU350kuU7yD9ZDFTPf5LNwSqi5V5NjYtF1w44DKa0fHNv3bfiboJ
WzxQc/IjQ9C2Yeb2nyta6E77oomHHsL1AGy2/ZfGgqPir1+q96n1ok7nFWFeCNuxSA4tIsIg8Wu+
Cg2JL0M49Prfq6pbXtWtjFOLVPZe8cy/qjfe6d3L5DRpg8N333z7AAB2knuDjqt/f1QmFnKhRmcS
cK1kpDK9TXbMxRf8jsGRpPDt7b3N09i0M158km9Tf1oJ1/Ah+Sn0mev17h7dcWFo8Drtaw2U7QGy
LYGSl68K51DOnAVu9OkKeCfdjvcXdRByZPqJaCo3hlsExIGVNa3I5/EZ/BhTbxl68uY+HSnZnCz7
dxvDTAAnSrvGKTYJYHIgYcok8/yRIsEGs5Vt88j3i0t7yTLhh/CUNuqZfwLHgR2opNifgRMdJpbN
MNh8CQEcoOAuIhUyH6BC8NnKzPa1u8W/qx/TkUlUmO56IRhkECkFyaJNB1GWlgaAO7OtCAwlF1dd
MzvJ1YPsCbsjN9NIOqZibw9e1SFivZzVqA13D5OwCKjJxONurMWHxvYOzzhXCt+eOOB63N0uIfYp
WjctRj7wxE0Viwq47EWUR2B1p2w4hwwqXhDae9lGephdYqV8vkTQkJiJRDLAN6+GUHyYYuCqMD1M
9JIDeMn2S+PKPgNDVWcnRsCW9ucdG92+jo9icoxbxmWTXj3DdG49Dm29GENRx5rnlrZlVqAWDN5y
i/60e+89+vc3eVQcVdbjeGl7qe7Hnpr9L+1E9TYxN1mBg/uL9rGK6d07dLKetU+WEexdnDZgt3Nj
+gPWQ4LpAPp6GctMtTsdbRsrE4ysbJhH1dzwNbRCTy3dqpbCpSA5dIiC2TogGPuCY6NA9et+UaIS
lvUUADDIQ6A7RiQW+/Ficqg7dZPR6o2fG31MorSf3O88jaG6sdAhPQe3j3Pz+OUW2iMIiYBfeDL9
h/gXA0P5kE3J7OxX25hYuQ/3MORykVU9KhBLFsH5X63owQgQdQV5TG7f+6Ke4ILbdeW9IkNyLjZP
ALtdfvub7a9rC0lB86abf5J+tQ1Lk7+GI0aAkati2zQo8nbEQaHjgq9CFj0rjXBvzdA8voEwTkbo
pg8KvV8KjkABvr4H7jq4Ucvo74NuVBtl/WvkbcnqM0O/kW+hOg7mo17OQuT7pJlrM0XE1gkeN45E
P4PbJ67iscmoyvrEMp9lRwAF7ouOX0bQtnTKvoibp5fyGoh9AS0w/V1/4YYjE9mkj7X8INNbRXbg
Ql3zMO2cMQqsTpuicwxa/pW1FM/v0w5CuyU6092xxNgWx+j98I1liAdEdWEQpCfqJHoYaMvTeyCg
8gJbfKhlOj5EfgBJmpfVKR7ZVfTwmpsvFMI8PvalM6bGUhu+IWty8kTUuNZwjmBChlKkgZlPJLad
DrbAU2PVE9fm0WWJp3VVeYO+ZFGmaaYK41Bb62ppNINTX+nYHF+bSgLQMSeHHoJX1Q5V0V3FbhXd
yuzaHPso3prMeZuXJUlhsWgcIoBAA8yS/jJO83Sj3BmjcdTD3ti/o9OOC+V9mpAc4yUEFwwLj4ii
5E6mKWJRuZ4PflqQ5tjHEvQ5Xs2rQPb6Aw7cfuxLGqcxyHQzkozYUAg/hDGeJ8/qdnbt/Xrjrqpe
YUTW1L4PYRvPb3HzYYkj9fSvRqDHUJywu5iShYJ3TQOuxcQPSd47b499z3mDWvgQbMMeWjJyWTmC
023MbzZ3fzeZ9+PD+kW+Y7PRxBV7/OA2pmsq4muQKu7aVBGYVH0leJH5Xz33m21u2rnQAsSGmSFc
vLEgg0Sl5OFFocDGiOXsEzUx0+P+5225fwgJ8GXVHMX0cvCYFSbiM5jc119dem8EqKUE4tqNy5wx
sXsEnCqqoMqHmdn2rfzYVI9MKTZVxgYRJUV6IPn6UEloNj9Hhbp9HqmYT8y2wCmh5CghxlV8cx+z
4Iv3ondTulSfy7r90b7j5IlepREwzZzq+IFMVBE6s7Wfqi3Mhy4Rhw6zOc4LeBU6DfuaoqXvYbWn
2DkIGmKO0p5Zp+W9tp5tGqqjRTLM2Vnu3nIR3p/Mb79TmpkfwMpIkMYer7FLwi4R2nCuLa+dka75
lCe/qmXEusgcJ58XDqhaYszFLS9dLJTXuM7TBN5kGRSdJg1LlLSFQAGCBLOH+aVp/xjPy6+Pear+
+kDNQlpX5QzG+OQeMXRJFFmxYF/rL89Erq7JGj3fL+3DKCyy4vPMP6wJc7A7YHcd3/3Q263tMcc/
C6jCKjhjjv9cKi+Pxt9t1WvgvioebVaXZyPxmuBWFlg2HOqO1MeH7mI+vLQRcDbsgn9uWN7VJ8jc
fXHcv208WZSax0rcoNLZrLOhOFcpon/TJRtv0Z2jsKeHPviib/o3Zw6VjvxsXz+vHRDFiimbnilE
sUujzfVmcA/0EJcv18vNwo3ZRNN8NWiwAfouCEEtonkl/mXvHC36JykM5vuivXsunrcw9z0cdZVT
jvcSbe6MEl/aV0oKSkfyt20ZLwO5JtOzfY3znbFBgzfyuL8hko2zVOuXJnT52pRj4PYdKghbDZx6
UdZcWnAMSyNE6fyhnHpFyJ+asFj5fK8yEkxUn3BAEpkLld+mss81yC7iqmKGSoJLOTQyhvzatRvb
bbjQ2O6GVtcyRQxlYPDhAxjE6kAkUqCx1XACXKxvvfmztffY5U5mfLnGaPcMJ0d29ZYlg3MZYsaL
uQafNC0y2YJVB/V4Rt716BGfTHmfZts7JNHkKGBAmfYY1dd8A7TsTaUx6K6d/aZv7DECkS0FQ+nD
Hw2bsn/3vAcLjx4Q5XYtP+QZL2eUvPPf0U4eGYn5EByyvkc214zG9TlOTt9AistsJb9XnHGMkRAW
BSOubBMN7/RJslVfjW9PauLXLxq+C6JEA0o4w2xhhd7w3kxZJuWRAyvHzsLDgqcddgbbUlmfS/Wl
2sm1sDr+Jd/dt0tOfo0DZlUZAzIACFV0xl9NqE3x4/Gh+nEiuMR5modjZejTTd+5eZSSw8tYYgQD
UEtPv2Ms4V84qoFivqbOR14dJdvJjgrZQ3yJ4kjG8ypUB9FwaWWygvJZURoRoGA2HDsIdGtotpr7
aa6frTw+zB1Vs8jURJvH5hzahxlVymXNedVQYbuPNZ3hYeTaomRPd3IzfNzQ++65f12iZCskcsJ6
+/EBBOOC0ccI02I1SM+VFg31SbyTwImLUIBr+bZacErqtgQwlo6/CqE8i8gbCiBoJzM5qmgf+VFa
CrlkiAS0dcUuCM+3vFSeAufIPPkiSIeU+yivAW/twXkuHdqb08T0hulAJdW9VN2WzyTqh+K5Ff6M
aUr92jiFkiDRe6777Cxj6ALXRjxEP4v3qR8rSS/n7aG4c74xVmMfcvu+lIOdleNjPvY9J6VkUq+Q
J3JVLTnI+5vWKdY4ErUrHlB/jhXgxnge/ikB5e98fK3Mx95fnd+xQ7PrY8cY7QXXsXXwJUmnu8ev
/Vd8QK3eFTF4LGWfxeymlg9EEC/eD+85o2y8hpxCSZnxPpjty4pZRWu+OqU4agUyILui96Bt51yU
qTrJ9qdvpjMMDQ00TmVl5DBvCfrASSrLZqxq0VTW7ywwSYJ3GTmcmeHtO9VlObX9Nbt5dY12eKjp
YF38RB1q/6fRNTvmfRTmv4AJxfKjdwRglpypijrKc7OKI+7rvmqRJnpEnu+PrmiJRFFowLnCV2jz
6qCaTBktYvYohTF3DZTSUdpwUb/5UGhxp9DNsbh7A2xleansuiEw4mzC8yq+LpNMIdrxm1KGBcm3
HnzFpEU3eXSIvT/ekCNiw/S5RWWSFHgCqIU+mGVZJ6uWc7oPsDvV1lbaec2stR5PvmWOkIpTNcYL
j6P+cAUlLCZOQuvV1pJCQu78/N/mVKcUbSOQ/BLCeB6GVsq90JlGOvld9nuejGLdQlefjqt0e1af
2uTn8TvEfBBjHlTIrdO++0S8OSfwZs/1/bqeydfxjkPnb2KJs8zVFYZTXX3EY5W5COV1/ZIhtRjw
0eEfhDG3GCTWrWyuOV2WTpvunikEs4EabglJg+FgLZXpSv0B+Rtdmb0cL6328VzN/xrSF9KtabR3
5BBhiSjK/KJEzLNiz2tAltVyUGBTNLYdLGx3StH2oxseimcjo5gy3T114g/Gk2Iwysw3WfbEoxC9
kYi2yUZsmGyYsbsOp1bsWXXdUvnaTnAZFRAm3INjIg6efDoJLhVXTR5mPBE9dwpzOEV1O86kSnE8
HtkN0+GGz99LeEA5mSnv863t56UOJ8HvQNnqUxy46HbTLebNsZ1n7yW07fm+1hdu47XEo8n8LFzs
e5NlVeLVYYN1ZmrI+srH2EVIIqsT5xn+U1FSEKZ5nAmprOO5QkeHUipcGmGQmAnL1SsKU0SziPcv
E1PB3alPgXgRFLOadpedZIE3+eywFrnQvLTS0+Gxc2rlo2l/KhWy9Ez0OTVuQk331LxaEIe6AZoR
I2seIJAOlI6RE9fkzzfrpGgW+EZVeG9kP1ctQG+6cf19XaPYdy7PVqGUHa0iVeEeEtN69egMw/TV
ppHsiIttLUMe5Abi3r1TzFroTws0v+vcvjePdzZTslqIP8l/asKfHRO34Ync0hec+YbeTvYxMJDk
64AQ+42BCiugYLpUM7QpdYkie0yAMEGvLApdiRzBEGv1QhDk2dRYzCuwxzlaZqZkBPWaN3CGoCq6
JZgOtVQuxxsYCrSbNqYUSlQMfbCQ0wuYN2SApTakpSild83LqWx7WF0qX9tEO52IvrBSvljzdMz8
wjm7ZtqttC5N8535r/tjjfO8W/V2Dkl3hwZXyHQdisbOSWXjYjvCQb2FBqsJIy4k7EflPn5VQ16J
q1dFsHWVsJNjf3EYqSFzuUCCzBXqN5Hk0p/3RqDWi0yKe9Piy+Z525ZvZUoKVAxD8QH4Vm7OEPXj
WEbMI0PxOvKRciHkhp0iG6xTLXWqr9aYIVIVigwu0hJiS9KNOKIXd6rwd/bK6/LWDnatHt7BsMdo
92GaK8jqkv09LYl0mvFUlJI3FKOzWpYyhXqKjmNb9R2HG2vHvxjZ29l/79Th9VuyLDk11ljF2ket
wuNZPV8G6FRiFLwpFCuKGx4gYLlrBJtwSx8T+UCH1M/yX2xeYcqSbHieVzDiI1dM4IfB9WOCtLqS
FfN4F0wT6/lRkgaFE2ORJ4uLSaK5jTKSi9F0zyUc8o91rp5C0iANYKndzLynS+mxPfrr/HGqFLxa
5fmxKH9ne5v3074R37WSmI/jwcH01EIinePShSzRuDVj/6T1dve9bFMmJPTubdrltJ0pPmeZxwAn
s7woG5SUvy/v31leQJy/+wXAS+Pi8IdNHxuJ/OdVtvH0Ub8m64t7tGGIdexeN/U1sPvcTiPNleVT
DtbZ6mk9ej7y5eurkkr/njwzj/TPy0A8yTazkbV3vxxuyVz5wowX/GbGt7hq5gOXzEVYVF5ooPs9
Hh5Qa1pZpX7P03eGX7Ec5ed+nGd74ppfMYJnMaGZy2jekTm2HxNwHyT8gbZOtfnYPObJPsycPfZ9
Tn6EIwXH8gJd4lNnSpM2f4XTqkhCitOpOk+8bZ9M5Nh2jrPbEDJEHnSP97eLbm4OqBkQ5xTILtDM
BKBPi/fBYXheV+5tF2WX8Z77ih4VDwLGXSzhfFk3aH7dA+MOZW2jGhqem7sJT7D0p5Lila7svlWz
UB5GLdpoj9ErWX4UukKEpukqp8BLrr6ct8HQAPydg/4WIaXkpJhhYwaFu0NGRbTwKdSGAnDiVncp
la1Bv88OgjxfeOhRSURdUhoiQOn9dDFhKW8WEb9QOtc7U5n7uiFJSPilQrcAuF+2/jhbmutFrJHc
NbmynXIj6e7ab48vhHpbAWvut0zKokwuwtnBC12E02o6WjGOOzkca9Z1KtEip7qE8mrxY/SeTjeJ
1Lxbeo7rX2xXJj1Lvzi3RZfk+IpZpDRaBj0QvJCMMpWPAI/5acdBD3kIRFqDG/cnM6nah2wRcplk
hjYWvD1TQe0y70DTeRDlauSvUpPnjxJMcD7Ay7mOC0ZEnV2y/HUrd7Etms7CkpP481HuYrrGf00M
UOFagI/MsTxth9pq9nbrSUQXUXjhXZj0XU5nYSxfjXsN5JupI3hmir9k7fb2QqDb3j4S3USh2Ny1
mhyabF/FVesuNDbgwzEODnCeS3rG6MC+rVgj2ek+yudDs/AdfJRJmY51tTokdl7WxbPlOA1nmxKi
TOCGxdEMybED26AMzmreIbU66iZFTooAf1oJvCFoJawX5vO2BwcWn6vGjuWAxMqikVh5fCu7j3Fg
VsOTdvzXXfRcjO6zUuh6DvbjroDXXRFAzoKcwyNAcpyNxmKuSa14Gn5zrvtyWNSg95WPBUsRYsnK
r43fN1LBht7s2TQcbYDNlbmbSfoz5xTBEBJPeq0o5ZvLf+F3h7OT25zDy38l3pbhTlXOJc5DC+/6
1BWr/aZmSlXrj3lzMZsPupu3W9mSNUf683S9Fdpn/r3O/wiVcVVz/dOfmoG219tWzB425cekKZKL
L3upKTxtUdoX44dSZl29lcfKkkq+P872m+G65IrNW7mZjc6ZKtuJ5rzTfEzCmwzf5c2Uw0dQ9tor
N5TV4XyfTUfTn5jG66no4NX7LHYP9a7JzbQ/Dv/0MtFOzeLe2rHiY3tFL+WLwLSChAO2HlUYSWMs
dwpN0vOryFE9QGlvOoZcNzfcF8NbUDeH/3g/3uGm7mvvdtNKH0o5siUfs+1TRQ5r06ziLP+5pG4o
6hKf7fuybqrFtrV0E4TbjC/fwnzXCd453GV000HXH7vq4fs0SakGvCUbZfd2rk2WHQNQn3mhZeE+
IuOxldO0WbqFlHmPy8/Qu9u2FcmR4/PUjZf8QZaNbPENRujv/cevfAM4aOEwPJooNV0JpHLvD1Sl
xGKL2Bpff+1DyW35DT5uUvkrc71y+rZDrH003saTUILuXh3l3+TekDzH7gbH0fIPTwGoSAPNzAQo
FJ6Hv1///yKA2+BS4hm1kKag+PBBGSxl+xeO4vkA6HIEunmacOcVWMAHjvoqv13dA/81LxoRsB1m
dG8AVpqtWtgT/90R92+PgtH3PlFTvtGmU3ST8yg3bTS3Y3XuR272e/hJ1n5HsbI4ALhSuXEvjjwU
iuef14er/43wAcUu+4nu6XQbxRvZqKmaaIJcqveGIcy0kinPmotR4WM9rFCTVv6ZdEUgJynFPpPr
aGUapnyCbH///6Fz9aahsGuSL/3y5sHolcJWtFZO1WBjdZhMxrKSIM3Wf/hki/pp4rq+qmHoXVQq
lWo4WOyYLuJQgL7ADI06/hZHpN8Cw7NcCFPrpz9nTiDPwOCYLP2OgEW9VB1bCdWeoNkUpa1jH6xQ
JV3um8GUlflsjPuA22+QNtjFhc+4AASXRh+XKnAhU13+8xDeG3ZL016TRCfjtQ5mxpNWHgQxkS0k
9Z28l7vJRvcxZxRWUpG+qiQZY1OzcHs29fCQhQ/mK/FDE4/Of4+fv0xHf3+pMPVsecY8P/50Ox47
HmyGjhS74ZfrpTsSW8pr2JqUhIsHGh2Lb+fisvkmm0IB/JlrPtAG8OFo65owezutTvpfGPMuo9ZP
6zv/karhhrYXDhecBDySor05X3wUM8KN/V77nPtBe8/MvpRHmKirgtjGebZ76Ub3jArbk8Rdqe5L
3WP7HsXSpdsbrcCaJgw29d6d9robqEIxUeaaRHuXxWC1ROGJ80gh+WjZiqKQTixzM4XqOi2+zdHd
yxRo6m171SFTCY9qqrr4kJR6pU/zhyuyNvWNysrfyNseJ75lZGr9uunGl6NiOejGul02/o6xa8n9
UhzY+e2fhuDGvoDE6LX52Jqup7122DVX3F0uVSwMKzHco7nbUwupxbYyA9Er9oA/DVvYLN6Y2Yv8
iT/YnEMV4fYVhramw6vz3421fi9VMZpgprCrzsIObRElrMzwLv5uftMkTIS4/xN+EKAYHnEVdRe6
mGz8DbHcHLy4m9h3M+V7KbNtZW/lPg5Lto5GlOum8bG+nQv3hgBBNF3vMWzB27Ez27B9vmizHdEH
eP3McGLUfjW28KFkDp6vIySN+f8/evbv7DMwxC/HSTk3QGPW8MR7dfY4y8KSo2aVuS7UGMuutDRF
XVeEGJ8uxR5f7bdHMSIBL03L0TaSa1osOCGtppPFVSjNiz1Fgf/tmvsoOkzL1XlRtnG8ffJnyX9b
MXY3RcxpW/2KvZ8tsvdM5xV99Iy62sv+9izqV9msHFICqUQkdU658U5DSWJDh3Cs95U1Bkl60T/S
Rnh5wpmuDG2T1s+D2UGTubcMHU/MrSzSQno1wobtM0bdU+9ex9wuxmlW9cpr4Pwvzt9b+NmZCdls
9lkRTDqm7GsWuk1BpCIoPwFPNv57oIemtG1135yYbKzlwq3ptj1SBP3Rdv1ODGiD0ie3pmPx0uG6
rVHE1j5K8T66dHNV2VsVr4ud/PjejpfLkheuomOEo+vv47HNe3uUw7PehR91FYbV9OvzeB1QwS87
k4utAQUpV4ozlRo9SzU0p66+wyERZl/3YprFhTqpWHvYqaDzgwftTqJ7K4cA2HKKw31ZYUGUiK4P
BxsfLhGiMviGmntBXqEj/pnHqLlKdIFxmca8KSoxmTMal/+RdGZbamJRGH4i1hIQkFtlHsSpLKtu
WDWJqCCz4NP3d9Krk3SSqigynLP3v/8BGsaZOhcEtlhzzwhReke2MprwbwkdPHEEf6QQ7zh0Wrx8
FLDE4fKriUe+PFw3ApUxLPAoir3WTlllaVUnAkdOPHv3iK0Ds3DMkHwpuW8UtM4WmFvOM4UWMjPf
6WVx0t+qB+PQMO6kwqTgRAaL0q8gO8rVEqrxDloWEdmufHEkiJBvzwqZDuAW0ePEga+abzoJq151
e81B9KvZnxfso5LSucMBflNMhJyrFFeQGDMbLw+yZR60cQ13C4MFlbBMD+tU9FB+Sa9EKOtaL88k
9SpAyzyNJ1S1R1AFAaz+81umkrJFnACbO2d6YGcBGvKhLcEL54Cr3iXxVXmEOEna3OhDF9DAgFAk
QLXo7CC1w6EhNsqmMD/S0LMpsHqEGksHuwgnTawnQp4E/weLXXgS/4rv6Fx8M1ZVEX0GNz0MQTrv
UDlobWYbupNWdkFJjOUpfJ2O4g8wUF76dTnR2ArAAz8fhWFP+By5LUk5RpTY+PdNd8g8ZQWr6Y6z
DJSN42iNlpEuIf4Va0RGbIWk0J6dGK9Neo7oZhAxsZhEcQZMwpYmmCzwCZbTa9V/PfOV4bDAD7+P
/gdQEL980DusOeWLDYNotDAlRzGkOYe44CFnsaZUIoTqNDrjCYYRgd7U9aATxc2/00sRyUyD/Fom
pfXYGqYDknGhD1s9/65JyfW9rAaSJqBKh4p+KnZDJEEVaTobiAmMj50k3QI6YsBPWHN1aL9uO9Yl
67G7ZAQogGUuzhOCmAu08Ld6QUw3BuLYkDYCiklll6dUlQLQ3ImHZYhMOE/2ZRXT+TLIYCcdvBwX
CNKv63jOnpvbMwRmDmju8gYLLFFTPoZ1GMtleiPjVPybDn8Vq8fzFMAVzGmT78iROPKgP5UPKh9K
TuczdelTsrv3qQd3QDL8kZYLJaDy7boTOBv0OyAG9iuJm2iulh5CFh4oTiUWZrdb0DM84a50GLeT
xszzx1QFvF63SLF9nMkpZCjfysDwnChLW1Kw3yMEx7SrootPXz7IXvBEtVisHCkh7EBxi9dK7oU4
D5QVHaVCaHbAFi+LCGyNeoD1bloA8p3Z3n/hrULYEcUb27a0p1kPhe0aPVljwbE7s+kt3ijbUH0u
mLIMeMnkHMmAWd6P/AM2om+fFKA+VnOTtCl9gT5vKYBRyWxZNubuuHD787Q6pZ96t0PinDJsJ15h
LZ2S2VmEL58LxVUNbwQ53gwRIB5Dittad5VzLUKlKBwEPVBNQjh0i08hMXXgCwGpEurJbzBYIj+b
jhWPJfcOqmOA5A6wHzGqm60e35gbosSe7xjC2hjdI2e+WJQtspPtumYbwwk6LbZkV18904OAgYOv
4EmzMyBAxAPxl4yeDT6NYswmhcOPwgqnu/dosb1RaBs/oD0nVMxCYYvAWSaStz7wUWTNlruAuAjW
oQMuaIGGbZXHTXT/BRVwoN7NVs8ds5NVwkeyGTG8lhkKs8L6NE/su7PjSXQ9aYVLYUTH9snTLoOi
28yO0jEx93FtnyAE9o+1rFI1G6d+JBXTF2Xcy8l3c3jkN6/iQIyf+2Zx37dAOv8c9p25PST6fAkN
7YH1JJwur4LfzIqygTZ9mC04WJ5iluAMRCuUi3+ILDCitiOshM02xqhh7ndM5Nn9b1vzW14mwyYN
2rWyms5VlH3RHTZ0CWwLbFueHnbtsnnT14I4qi6Pl4jMlU4YVuhMv0STUpx7sYdAoc3Oyichywyo
djwCNJ97MuftI1+hhrrhpTws4yf5GZg6TDioEHHOIwhxGz9h9rkrVAwmW6d6vv2s1y/MH0QBSgF/
Y81maEHhCnWMpm81ZFG7OsxL9iTvhc3Tyya1bVVjpmbpZzAehwREyD0J4NH29Q6bhdm2nfqAgsVK
Mq0UXiAfEqIj18O+ubuBfape7vzRG975Rfbm8PWYeZUrkj7CDsMuj3r1rX/LtgOykDFIP+ajm27y
WCw/Rroaph3gdP2WBxP8JyBsMsYxz0FoMVse4Nr6/WcK51R3i8nSWPJUq95l8+D6YbLEUCSSAs7n
z+2eJ8+piMyJJExvX9C6Oa9VS/ugQTLWcc0VlfaaUiqV3hmQVcAA5QGXffdzqtbXl/OCAwt7CR0y
WpMvFWIJfwNEa7q5GrDCAjASaacEE3d8U3w+GvaW/1+wgLzKzokaTclOrOFClmZpP0S+4FXi88Yw
J+vnl2l4A7UmzJtCD5mlvk5cRPo2JhNkwrOWyr1rmukS2JtoeHiSlc/+xdihRbr4RfoOaw0DefiB
9eGbbY1BXMay8QEhg7EFMTHPvZYMC5pm9mq2+P5ME36K+04hSnW67EzJoZhkTqXKcLCR3Gc7Xp/N
1mCULvUrgzgvmXnKSalXqrKMt6gjIY2qAffT9r6p6kONG0WFdcGN+B4Sl+Qfow1A84icUxDtSxks
kaA4Us9tD9tPNQGpLA/sFqF/j8qfacdwO7Ub+nwo3N41w2Thtr6jOeAeRHUn8Dd2A9OneHudFMhT
1MP0MSzKSGVXB+7gmTcSj7ZiBYM3QNEbSSicWdDiXjQhcJSp/S/+kUGuQBsvKIHvjonZqhLgAR4x
7MkcZaWmLnYOlYs8URdFHgrf1OXvyFPipHCC3Cu9+8ybwu4DaTdzlk9or3Fn9WArmYMb4SkTDqn5
ZWnd9kAmHlCBlQEU7MxQDRkc31C591hqQXLOduUvgulVQ/0WjoRIw2YvZoLg3JBmBho7J6ISw7H9
w53rq3w5fkvrFOAJZgzMhJBqPJO99qherHptnlg4YAydH9hkpUueAdT5BQ5sq1N71E5UdKBCVC1M
DuojQ2faAnRyM0IZpT20rrnI5tJdrheqxASKVWaDrTNvUgJtCePU60vM04ujSAKBCwZfYAokylYN
Wh0aEDCqp6WX61H5YwZo3x5ibULDzUb4MvFyJ26FkB0W/R+xW5IWwsXTkpIQNUT09ICacDghj5v3
J+hrTMBeUSpKBBDZYuBqdT/muL5Hde4D+len4szXhGoaMZ7kUENCJdd5Jq4LsBeJjOjfW/7eIyUA
SDdAadjfzl3Ekih4wVTGQPnvqG+uFtcs0T6O2TssBY6gN7i3BbcDqKYxvnKoU0CS2bmySjnSDqQE
Qfwjvkzdj1AXZi4ZfQI2ieCoEKyurBf4pn1qwngdH3blk1cczEBhCWwcUupUODD/bLIxduO26o4Q
yFUNKExEyWyULbv2kc744vNVmBCzHXuB1q1aZH8Y/sag2BD4llDOb+WGgQG6Gzr/vHcsghIQxEVM
MxYoGVmcGwGrsxYwh0F5hYrJIJiCh8PHCmFM5kBGZjhuzCKCSS339CzznW5jPodDgK0dUA2c/pEn
wEYWbxQOWfeHEpxTpDjAc3diAzHTxiYYh7Gg3LwimRSviWhGmjKNZUJLWiwBYOi9ze50dtRBoxVT
W8uA5+zyorKiPC0/Zm+szGJPueYWSwp3LU4zrGSLkjgOyGZOc2CFhUi50V1mW4uYARO72BdyFIij
lsqK7bF+vghkBaw54fPoMghvltanEsREJ9px6GAMVSNfQllc2DfZzfubTVIOw3qN1Ej+gbbnFoVR
xVrOcbIrCre7JfdzxZSLu5Bmhp6DnvCUeWwJ/gMnvtZ6aXDmH2uaBecqv0MhoCNi0kFpzI9CdV0F
hybtgzf+pWtfuE86TuaSCEMyxn1wyy2UQZFW0YqBNwE1TYQ9GhdrEQAYtMuqiZmIn9B/rOLLoRbd
FUoR4CPrcVSVyCSL8nlmyHuSE6It7eKYres7iCSpPdvT4HDLtgGuGNgDY19AuSxqwTkBtQqAqezM
jtUQvpz2zCakWMXOQJOxECZBrLOJBHB282/wfhUxouQ4pcW3Qb1UJ/Xdk8Cn8UBmacGfpndFaXyF
GlfaE7XqwHyoFzqfmf1A5q8SaGFA0+I8zkpmOw8uVhniH7JH5Tw1PIcX37wxQHSVCevSp4AnbVAq
cT0SpoY1wyX0yQ69P8NyndmfQVgW/139FM8FNkCsiMZ1Ql+LmGUUn3phiue4+unhKlZEIjEoVFzA
NYaDQO1cXPozGKzJtOuciXg9HouHnXQfcu1hsqYpK8KhpJnFiaJs0nEsXjY3BwX56hJ1Inp3eGzr
yjVYwuQIMz4hUlaoSUUSFwr4+wlrTzpd4QsLmJedeXxhNmUiIGvaVtnM5h30u80yYFZ0MDNn2hKa
ZOg2FTO8X55TuAZo6Vi1wgcCCMjvumeUB55+3CYAsDD84Ph5Kuc0eIyPoOXxijDor2j4aT+mDcsq
5yHXSJ0Ovwt7Ry0aXV7WAKHe3LUf5JXXzmt9afb6YJsLJ/WjhW9mlGHL9Okrf0+XV6ltLbzfPpLs
iuHranEcZyQQrZxXROL4gJmQe/l47FRHmvYxhjzdr2w65rv+hx2iNtBac68Dh4HJHjD+EXQXhqq7
XrKNn5Gm8ciNTcF91usfnmaGtlxiQD3dxUTR3FPK1nQ2bEWMcBbD12xKUiyb4gvwGb58bWQaLpUb
5764xaQW4XS7O6crb4ushjzplQifafGNEicUdt0xlDClhu6T209kRDy70DoG1e781G1vfrGmnmO9
6FUS5TiKJfZkMJjWkrlkuaFvWPhMXVkrKBfgJNBWcORYqMXtfY9p0SH9vPvAHfRRyJdAIeBUX1bb
T3Y0KHTlB9PcDLYXnLyGO/c5+2ishC0Rqleoww4JbuK5xjR2Vrjt9f0q5FVoKRm5qUlyT4N8fgL7
MJYxPAxcxcF66TsyFAjvjdDtAycxA+YNHWb0kL8IwGYa5sTHNFbIOWXHZW/jqb/ixcrqonvqHsSX
5wqcOino1X8PCEFOzJmEUUm1ShDRbD+vrFWobZjJigBNZPjwCald7Bmqf3Zyrk0hE4XiDLIFiQkf
7WQmRRfjjb4GWXH4L6MIX7jHlh8X8m5gpnxiLMiH0mGw3Y5PlGPMnNmjDIzgQAo17VtmyRX7FSNX
TafntvFHIVuP6S1O7y0GtGIX34rM2/T88uOn3RxeLFukVRKGhvsJ4iia0KvPDmZnZ/kCO8IRUysW
98Y+UASaHi5t70k/c00P9PzKugqGTmIfrmktBrU24SEXdXe77vmb2Sd7qQTLVPpntYmXJw/f68T4
0jJPJg3EaC3cwWrwUzUSiClfs4CrQS/Ouz4DxWUxdR+28km0dGoT8Aob7Q7B2mTPKgLRBy022Rbc
9VJZ/fNQ/dJV8HCAR1Z4dcxFZkyXZEhZF8tyXxFD+kEb28739c1dZtOhWQRl695AEVCcP/BNBbx+
oGKb6FRmyJO7xbep7fSq8MWtKjF2q1vo18gnASjn5W+KjdkpTzfFmBTXLcPu54xW0GMXs9LnZ9X4
UG7UVQP76+5MMOMIG8yjC4LLWL7s7oRqbjpETlWV0EXL455dpEYyr3ywtiLQrIAmkdtelaWMTeyZ
+y1jUZOo+4w9OjHqxv4FgZRYTfoTHqjXisYCIer4xGusBSWGN2euoapVcjScoAOBQJZVolEUzVQM
iz7kOY7tgQ4wDneJRzkL0yIwKX8lu+yCuOHsGZADX9S1xddpxJ0ZQMTS/j3PuoBeCGLmBJ+ATFAb
YuqaBv3XHeNawaYZLBqCKZi7M+hhoNT3FSAep5FnwAKyMZagMdr4/jySqPjVoCQaCJTBFhjMEJB3
KTFAgm4yX0k/wOxQ/YRnmwhrLOiyR8hKWKBMDisc6X3DiXtGCaCciIeeWYBbnwmtZgGxWaFgiUW5
ZN/002M3bHomJ/A71rz77OXX8scLsgG0Q8g3j3Sjd19MhVGkMKLPHmuxU5IViQcEr1F/PlEjvfGU
uNUJFzs9UH9f+xRejYqtYVHnq7uMWdIBWw8ddmoZoaBCr3wlIODBQ8OUGbOI4ytSrX9yuAWXkjBW
1Xl+Mb279v7sLwPX2TBqIJaT1Y9u6Oqj0xSfpziqIHRaUqXBHSrW4rq/KBFz0CsPwAwgBRwkVoSV
PEehQU1F1SDjOpGYgEWArW5VWfrTvlcMYIcAltT9tx5FpbfAeKrEVcYIhzl0butO8XzDqOrbuCZX
9AE9nILa4lqUv/LL6ck8B9tnA5z/UbcslEPX1ZY8z8XchnpLAWQIEX4wdfNwPKVyPrf0AAZWdpfd
gJNob5d5BZJIP6ZoxYqyRZEPVCgyIOM9gntQa6EpY5f9k8aM3NmXYUizlz/hKivd1yx/XzzBzHAx
YWD3wCUQhw04hPL8JwO37aZ1Tr0L6f/lX+qtmkveHMuc7GvBcih4i1yvCm64k/IY9VPS8H7KIW8e
EDoWhBx0eCAQGGSBCcBZzGb+TdnG9RqCHrj35/W3PzJhnWeAMyitkwr53MLBH8E85Jz/KRrxj/vp
rlGnoCVS/2Z8Oqz8blSPNzKUzPdXBbL0wBaqwySEj9EBtRmABCJzagYHDIiTYq/PqYX7KoRqwkw1
Aa29XsU+rXxSTeFTQq/0o5yfnOfffAFXibjZnKtHoacelYyNWhrtqcotPADU/YOKg9Mn5ZZAAsxl
+tik8pbZQ986Q2cP8MgRavnqSNfpaxnVrPEzQxfB2GJ6AiostqK90JBVzW11QScC9pkmZZl0dSzc
muS95GA5XeQ+OGgNdf5TwATxi3HX69SQIQ7h6fncmSd6FeqoGbPlwTrRGVxwe7pbw4kdODOoPqj3
KRik8RKWkj83ZA+fNX07mk8fBk/FeBmGmuFcqK0m/nWnrdAi1MMRw+KSYrsdr8n48WJ5LWZvJp6l
+G/2T3PVghHk34J6o25uGXpytucRG9rLMe2PutB/hV0eYiw+BwZZNKM9YiUBn6+DTJ3e1jCqiOPV
0DM/ow7mA99qsM0ILrT6qzaz1aS3JLFB/++eSP2EMRN1L2Uu9BDitSjPZjF0ZIU+4o36MzJO1eGy
T3/T3xqXgVdlazjmUzRfxAAOlA9FCYQRDCneRsUGttFXZfOOWmeEnoKOiJjOOV0NU+P2uu/nUbdt
3jCvQAdyFJKE+lxebOjLTA/oMadeXQI9L7zi7s2gi48MKfqgwyOqGcM5FMMlccCP2zvzY55LirLG
ehmewYyu/MvNtQqb9/ELM3x02O66E0ShOZ4QQi/PhABNWNBqIXVxBbhKtHukJgqWhxfl2NbfShP1
5eYmB5L8O00AjCuQDD4YgfdCvtJuajPEkrDrD3IX10KW68xRMzTkv0TcBNzmFQtOJbkDvGS60FsZ
FTLrUtY69O49CQaPCgspagp9+qY6bdO51bwu3sIMZ4ajMIhEu3FtHa7IDY+Ki2EiF7ly3LfbVjJ3
yFOhzy0xf4jGjMH63OWKSt64AEUtsSFfFf+LzHJ3uDJtu8DQQxpbeiTvKF8UoGhGuRrwSdQPXcPH
+bdIhbk4qvIbYP7jogqDfBI8dfqJKU860Lpzqz0dVDwdKNgaAsDFefL5uRF/1XytvYgtMS1zhoME
HoU7fsFnuuR4hdfcGJGIKpdANcnjfsLYHwUXzikcERsoFL0L0ooVPi8vbcUtipMCBZ/UkgTr3ur9
XQ7TGwRlI9K6BJ022bw9o0jI45nLIk6M8Mx5Yu68wPo/7tujUuzpVfDl8VMlRI4xXdev2Q7O8qDb
CgbroNIIQ1U+dMQD3eOfQOf9fC7bL2qEsvWV1W3dH/l9Vu5ns09uRhoW1tH73SHh+HlmugfV7QXf
mcxqrOm18NFBH6tzK6SiYcSEpPHCgimjWbhyj9GXB0xizD2DEHCuMoK0+ol5j7AzHH5KGsTZVt4b
onvgi7NAo5M3McljupJIuDKibr/TGaSgSOlf8yNifxpHqHbIaXuT98p2Hk8uYVcN8IsEAkkegjdt
tUP+nn/P1+pBicW3ggkELyCDNwqvRVxFotRmQ6lOLKjIRi9+BuOqOdGeQl8kBjnQ40sE/wjzCNOT
vD5g4sN8EkG4wmwHw8gQzdJe4Rv5hJ/Dz/iDQeie0MnA0P0JrVN2nDgcoE7enF8NB4wpfu3bADPN
oEFChJQBhGtGAAZ/VP0nPhuhGam/CrbHRShjm/uk5ghnO5xDmM1Cz2SwpOwenr7jLg5N5NU74BQi
H2/fHJODv8112YaX+BLra5E3SipTxMhetOBm1BE9VwuZ007daL7mGwTOZQtHhXAlkC4hY5BCinrG
jaoveejKLu4vhldkG35oh5Fvow9HRPIp7+FRRSWAy3Uj0jmnAJLxMffKgx7c1sAwSAni7EvAx2L+
VRFsX/3iTEmq5usE+/XQ+AtC60c6CaakUkJo02b0n27J/N78JvYSJygczvvdzRujDrfj+0FQEeAX
vFaZh6QfFJfZ3wA4LagLeOfdGA5fsA2pj1gKHNozDRrVCFKxrZHQRkv7WcCUvIvoZ6sI1KuJgGn3
NJnguxwVvCJ8kUmFpig1kxtkDajeZ+4J4sSZPwawHMoTt1RAwDVXkv5AuIpA1hyxJ1gI5+WLb+yr
SN7gLoWsiRFo+qGVtGPm7jZ8dPZs8KQ5zvtOS3muI7/GKLawze0iufmzpPDlIPPz6OVmkZ5IQcuf
gYaSNr4kSLRCKQYZiqp1jf35ZS3F4jultynR8eBZjTscLu0HZYHHcModt3fMIfy5b6wfb0VcxFms
xUYsoTZzB96FbBIfe7Qwjea+HmV+f3rwnAZaoAYSOltbC26b26b5Gs+Fj4jqkG3ygwFF8PDwezEL
Xt78y9eErWWiJ0Wkbsfg5nd0yj/PU+6PzFcpFqMxuB7vx9zXtprLAJCf+v5yzKIsMt+u51nSntS4
DO+h/Nk6Hf3G+qly+Heqdfse4mO7put8G73Ub0IzfkQSPx/RcM4ZvQF7ftUR5+vQnXnZf+euQg3P
N7yCOR1NNK6mk/LTnVskLdsbItfldLofmzOCoCg75JTAx3TPTN65rFV8ZI5jYMbSZxHNk57pYjLf
y668fbk5RytvZ/tZ8sKb8wGAtZt+n5v+g1N9Iad7p67TSMVLSBwvu8pa2Sj+4t81fG1lzosRtz8P
c9k6ma8kL16R8zDa7HhlCN9wl0bKZvFbeUjcdzO/pizBjGmHoaxfhROiSuh/0tpYa3YO0pGHuaee
GNhTjKH0ObD2UsSuGz/fdZGEY42wiGnIsfUrDDKYcnQ+nDlHi+Z2ukCONG7msQjypYdXD3AoPaRJ
sj9i7IE2GOeGGL59PAO0NunGZUg0dfxAVRsM30NIrTbjo6VO+rvw048iTn1pJ625s1E/cYdyj+K3
upd2Yzh6xb977vEmrW94qjFpjos/aZdubm9MNYd3Y+EMIdSNdwC40WNYmTMvzT6zQA4ff/l2RGvr
v5A4PFa3twXubYBTMa/Cv4/zt+6743Be36NXQzmjUuTd+OKC9Pdl6usfQF/w3KSducPhkzt/gDck
rfV/v5ff0bUFIx5BoQrl7BYb6wF7gicF/NIABeYVNgifSdzNbca8HoZ9vhrP/Qzlz9XBnczKDhPA
+uaeLXUmxadx9S572AbjHc1soHDS4PmVQpaBAfyPDrQIJjvnG5pNvV5saf0H+oej2NgKwVPLd+Wm
/irWtMTmvmRXNPbtEV0B03ckMXHORVC9NDAdXNECzRMfV5xraT2EzTsRJLOP2prv+xPmGCpoJ0ar
q+fHpvyewZjdpA53pa1bjGDvIpcbowdCHAFA59v+nO+qw+jXqxtWUNkq2/5j34FXLnWAr9pm67uz
ljyX6h7c8ctA9wlX4S0/k1HCxnuHXZCf2cHWj/eWtU7Y6+DMkq6ljyyZfTeuErb7BSEMdTLEmFnv
lfDpKd8lMvVZOA8lFhmN0ISHc9sjOfGVWGcjBtQLuNsZpKlJBoTa+S2bQ+aVGz2gIYIT85XtEEus
GW0U6zv0tPuh/oJ8NbJ0AUJla15jO0NgeGL2Wh8FCMU/WtNHTDi7YoYsph4QTBkqs5JTLgHcR6/w
JeAknEIxm1UFFSkNSl+IJZkfMo85VZ2duhyNIAdCQ2kirGyt+ggMGtOdVr71eT1UPpU4asMAwBMh
D7sVLKh0WR2gYvKC7vzcHiGE4c4EAeH5hiAydeHV8JrAMw6z4hWSBHajK5kU4l2nM8La6Qz6CnOe
NhtDOeisAPn7nvbsnB+v/vGJWwWfGeoGspNp+TkwwQMjAWBgQcBvji4vEiDg62eA79if2RhdHfn+
svAQmpKstFS/p5geH2ZAd/hs2I5TFwYbBDALsjCTmWwHSevl8DtOJV3zWgASIi2PEREj4k0ac0hM
/COo7kspMRJ2UpRsZ044I9T8iwLg7vMLnDB4knDAeGnGtExN5mdhWM5WJJiw/VGbrbH8ghdrQ4nq
ov4oO0xNjB+2d4tLB6EZm3MRuQEiC21qPa9X8C/of7coDXPvsZOWMbAkgeMU+OL7oGnyWVaQEPrj
2FiE5AnVL6ZYOGUxmz2C/IEW8NTRzATCKOtMV0fbBvgCloVNksX0OFYLh+DplJcSPDpmcr/TES1j
C0duEocLKulzFQHq0CXwQsYP1UXpt1jzg568TkJ93kXF+iYIrECkSPUcUD4hakE+0NqnWEoeaz7d
F0QFsRp8GUkZqT+CvaCsnNmXIHG/IpLUfuMrUmG80zpBCzq2jPci1ZmxtMSIjRjh60FPhMjCXbh8
ZkHMILcCMoZ0mq/KDbRz/h591Wh9M0S7ciMwTWQgJoBClJMDb8EBX+aieOK0gdLNA2IAFlzauITS
mjKdRCiru88zLYf9YrqcCGdnTizozBEUC3D9hcACZbj498y6vArSOcqA9Qmkhh0dAkAEG0c+WVQ/
BWyQRmhrO4sIb3w5MhuWTUHtzq0GOVJwmoefOQMEulWAaujNOMdYl011eKxv64rYFPAqbJ+ZaTNz
cTlZ+rk/Xn4B4gEJmYgGTAS5LbmdIfcx6tR4tzPuo2KixzM58Xpw63h2Jidba63Ny1kVcVxOvzxh
0oPHCv70OBYoW4q8mc/9pOZv1PdbaJQgSuLWu+Erx30BJ/gA+CZOkpOe2XKB6vEzgyUMfyI0Q8b9
2LqTW9BiIfjk+WCZeiwtGiDO+ACVa6Cb6jGfgiGhC2M7unRmmQ2viJszL+saJ0Ajgs8p6AhBKMel
lb4JkhzkETYTrmECGDsyfTiOyNuI3gxRp3AaB+dmIM0i44+hKppHiGGfPHBPwZA5KVA2+BjaiwVE
vIYQN4V0/zjwFO8EbV/+TD3Sdy9smMKWYCvvgk+NpVEvSB7JudZFI5WdT8rS7uXMP4G5VwuPB990
+yjf6HCzzh8SKy9PdTRZ/eaNiDbJZ5PQoRz9szRpgBSFuOz+92DbQZtShI1loWnlPikjwDNgZiBi
I+EeE65V9hWcSF2GmFpRsTN+Y2XEjuh8J5VdkEpwxMKXc/6N4nOV4gH4hkPrKie4lfg0p9rCXwDd
xfLK+iJ3CTdFI8ALeuZcPXX1ZZwpej8anRn+y77u0qXMRH1Z6s7cQaS8nqz6YAQzMEmUQpmTnV4M
W8Fc/i7c9uKH+dc0K4gpy/4Abw2Tbs7EkqFjurR5kw/CtkbbOGvQXq0p0rgr3zIGBcsKKi2+qMsB
5wVrTtAIULubfShW3wI7rPoNxlHYoHBHMoCHP8moatta6bTJVxLxN3EP19k1QVq87CBjmvHz5M/l
sSysNMFquzisn1B+XsufedLZNWYohQXjAstkibBfzF4y7GoMS/7NLGxkuDQ77Rd/GpxJ3lMGUihg
IPjhodj4PK0hv1PN5em0iE/P73PhiI9oTDjSr0BGGFImeu03oHmgAizSq/owc/QfrPQpx/H79rPf
Tud0s7OAaq6uAdG1NJo8dMwcdLy/2TtOtFlzAShPAapnXOSfx0TfUNyZYfI9X9128gVHPSZMJS3A
kb2EnZZdeuZpP6VPvMa4b4evgayaWCi1FuF45gmaPrNNhk/p8wtjatZTHRaCPbT0XiNs8e/mR8Oo
kYmfrkBFmjpHJhqc1RvouALGrIWWjI2i6CmwZVKq7YsMKNJo0AUeRnjf5N4FVgINWBbWRlggT4Yn
peFU4LOtnx09wImRLQ5BoQ2VjXBcCjHruZ7hQecS3gXlA9MGW8gjMb2AwAyfEhSYLD1MN776h21c
3HmJOL6dHyBe6zW8du+S2zWlkSKzOrf3ABgbHifQLjQR2uLrh6awZxW7l7IpprdMjXNPY4FEqjCY
br3u0dpfsI37XvwNi0Aj2+UouFL4ALBbNvyCclyQPpWjwf50EekYW1CiMtugra9SPx6ZLQFQd94Q
Ud0APANj4WuLzh/CywFZgYIvCMod634wrjsoobJX3b6mr0Y7Vvjn98Ou8ouFhW2F6vx7W0QJVq7E
5XXHmC9FGfU8PnC8Y/UmIA/oLXj0O+BzKMgLlwkQw2kOD8uAsXW7bINpajJqqB1XRQbJot5VH6/U
6nG7kXc96yvNzPaJf/jVGVj4jVtyCxAQYHxt4T+yohKiBoYs2Y4e4YVqZd27FcMVuGg1ts08H0OA
lahjVv4T+pCQppOaSXxfB1Mo6d/SOhpye3rsy9J5HfoLpUl7uO2ajl9SV7gVEMfyO30x+L/Ng1YN
hlsE4TVzuamQbLAgM1dLY4KI4WLNkA5Rqb6ACmK1g7IQNePPZOBaxLQa85EA4RgI8tN/1e7rO+ex
R2C9/ivfCzJQH1b6cLLb5qp8S+Ovwhd1vCodjErT61Jj4Ao/Bbsk2c6zPaYRNFuNtHqOOPkcCSgU
7M7JdvQbmheOFGD+UF+8+vpT0h2ysfe3sOveL/kHkrNFze6WGLNdhXnR0k8tqbLVYjlJzFN+yxEd
YUnzNQCCS/YkO7KxVZ7bhbq/YISpbWSZ5eBCXgT/4unp2GB7rctleMSLObb6jFq5OCMpWaQ1vPEa
zYwh6YoUyb0Y+y7wU1+BpeMrc8VX8rrqNASl8EpsQ02u7yML7Mfid/aBV3vcMfdiXAVZ1lwXg18P
27H0ivxYDIdHuqvwn6GBQk3PD8pHLdDxjhhdzZ7tRQ+fOiZmEOhPRLtVxN079PccOtY3tgnQdGkW
q29+ad6NtbnOY+VDg8ixnD467sJII+JitM0v6Q51fNXAuHlYRhM2Ifiqts5i1bSMHUL8nbHm526+
6b7N3SQt5+qyCquQlxLfZ6znm+xN3wzv3K779u+etK4KUZhLhE1F3IWDp/uc+Tzmpb0m7FHETFYV
vhh1SMuWy76usab6aELdbzwFDeZ35+WxeIcUQEJ1i6h34Ln5raPZIEHADp3Hq4ZwwoNbnDowCvkq
/7FA+I+fyrt/63CTG+8Fn9khfsXFWC/I/X5uj0yN2aYDAcvIQQoTJ2p/Ml9AKMWp8gRC0oifobq+
vufSEggFSQb0Edxc8ZuxriyQqt3/XBqnhDeIQIjll/EJvEQ2Xfz15xs+3gsHIxo27GYQyfERng7P
qUUYp6/usj/TtCQyd/FiG+xC+PS7+izUy6h/riYc/q4HYx6X2uelwxICxkLvXOjrqZ2vrkIoExbc
g68Y9nN0jW7DpBmsbuHMU89s14snHlgYG6tWbtiLHLNZK8d/jcxeipXzfbIzbilodPjdrKkdWoVH
z5UoDktXBkmidII7in0lz/ULrsWmrRfetEj380kYqs24vLM8lIe3jK2Gfc3escZl9gyPBGTZ8Lrg
502QuP4eUfb4MAn70JZ/2IhEl6Pq5hI7KNjX4uYEfwEpmRV95GVc3pf71+oCytU+ly9qCGvxQ16J
2fyY2nIzc6KNibU3XJPHRnpS2m0WiXpWg9HmqCwuyPPEXKQ8v1fQN6rlsoO9vSqPLZQudipUX8uR
/Axle/3qnm8uIQVMIlusLy329zf+N2u2hHzsa8V6v8MKaXx9GfGlxX7VFe4O3Sl8RwJiEcQo1uv8
McBAJ9Ukc9+L/3g6r2VVtSwMPxFVKJJuUYKYc7ixzAiK5ODT9zfX7u4qj8etLkWYYYQ/rGNzlYvS
0y37gZCfCF8x3fuuM3moAkqxQstyqf4t+nNTH1QSWpDzrFi2b6ekBtx01xEf+PMMOhELNSMGYc/h
eGh+9N3fY53Errw3rKiy5ipCc891jWpJf0Mx1jpdJcIOtWe5pjtvyOdbXGZbYAPi5evpepg/59Yc
Cyu7dzV7TA7OddxafTqTVvGIhmY7Y/Ej+tIJaKTOWkFhDkKM9fOn4fYJ4covMqffzzLLh6xk0Qic
JXYfekR+rfymv5Ybp1TmyS4b9WCZ340BkL+dCn6iH+xwiRAxlklCOlCxRNvVc/yzHlNKuj5daAKw
AO23szTpkgmg9jTk8tnJd9pLJvnnAD1gzoQBb+X2KPCGqOnPOlk/4vAHTwyagIxROo0g+to/v9x/
QLRPGmxbWcKg+zvjtt6pruLSQfvCBOmf0IBnC6iYiR/X3HR1t54zpSXlGPcmuk0Bk3j+WJF6QlLd
RumisKNhicMVWpIWKRdxSja8+kB37HLfR7tlURPS0+BykweDX508kbiwwsuH4X5Xl5SzvuZD0dZP
ZG5dJb8z+xLv6TbobALtsD6FWzqUaZ/EgS3nVp+Y2qACEp6RU+qucsRcwep01j8XjVSvfrko9jsW
q43vmuB3hwkRqeUbaFLrQ82YVUjtUS43CKw/nYFfoKuxYEnvQp+I+2lnu8Zo5nObV5CRADngw1MO
n5UXhba0VfV+hDKHrEzzcigdpXvmlaXwNfyg4wXL7qqzyYdHBp9+solE64GJPDagMqZsA3gzH6cg
dMA/lO4rWZiw7Cjbb55gKNTmIuMeG3R0TFTg1oN8wBTCAPSPOg+N+UUjEVK+yTww/RQq7d05a+Xc
+JyVbMQOZYNy7LRmv1dGy9cP62h6G9mxbvfqaVSQwaRAHp8qi9osgjX2pUFhdJze19F/lJWqx/t1
0GMPLFFI5oOv8AGHTAJciZuX9YaVZxqHmPT468iArZ1WtzvNGMqxtOwF2t9fddDtxP4c8rpxeFFV
pjvvhWAvPaOrOyksGnMtfx1gGJp079T3uJpz00GvFaS3b23WVUbJLP6NX5AHzNfBSDcKWuFkXygK
0VqHgQxIhppeZGkvH1pMjCofP2vzXgXaUB0j9tEDJQicv3AB3tV2dgNvhvpAPBeACA5Fpjbf3D+B
11azb2gMSsHTQXP/WKdYdlkq+kkpOeiwULxwi4n3qbnpL18uRdrpF6jgdbuDboCw8CDQHBxWmnPV
W3+6aANjk9hp0YZjQzYgHxReatBvTWcK0Br8hHFlblBGajErrudq63bozyxwicH5aAoQynobI1xw
Em0w/9CNfm9isy+vjcrPWAyy/px+M30ymzbtc4qp10m1fcPwyFQVs6/ea8ZAZ9oW3h2dpgDPJivE
2wdeMGRBi6LSaRwCragP3XIhaQfNcme9YG7E1kU5wih6B05nmpTbXrn4UKyBRoRYx/UMW5nVpB6p
mKt2Bq5RjdgN7LtEN+dkG0gpwors37k4JfkfMXjoRI2F49OGmBd4m6dRWGa3DSlPEERlr1lyMXXn
riNWXgya0kF864ttl00PnV44o76/xoI+4YhffuCk6uA9Q/JK6hMFj+C5D74UyukneDQT6FoEDn02
+0nP6+kWPrijNQhTbMWIQV7jF/8v/NwBWGWfHCYTnbDu8MdLeBbXLApWQkBHCAGy8BtAITMWeT3p
nAZ14nAEukYShv2qNKjwnCgn2hzw0HcTwBGB+d9sIIIKGnt/2VtJPUehE/a9vt6OdMwH7Ovh91o+
bR7QbeM15rGBMGnCoqV1bwq7uh+NWSY6C2VR77NHuMzMQc5WW4xjgh24H7DDbgAgCIT0ltAs1gcR
uVtvXeBbSTDZS+DxE9u9Br8xjZclsxnOc30nTi97A+hjG1AMxrYo5iIN9sxdSXQV26feXA9IxoCO
Raevr60VvQb9LBekAZyJQMEEI7Scl03ADHmn6VOotwl1JuaSAPy1oI2TA+nXgHN52vYJ20SU3d0Y
yYw2vEmVr9EYpZCcHUj0CsmXW2SAAjeTZiTyCQdvQyt5W5NRak0GAnWgOhd8MMjYyMLAEqYwWJaD
zxTYcw7+zGnPQu+QWA8Ve9YGeHUACNPR9zUyHfQJSKvLY7IidwcEqu7BRhedMRhPk7zELtha313c
GsEtD4y6HzufWngCIVJ0lGPYkIT1lMtJ9/kKwtMXqtPN6gRH6HeEWR12hcpCqN4kOtvG4LStf272
IT2Kl10d5It/8lWK2W0vJdxkRaCWQF+pBdPY+fRGdU+FOoESV7xO0znUMyN+OkYLPg2QHxwYRFj1
atSDLfNCFGzckdxPtZFQuKIYG99/LJsRhmiBevvQE2dh4F3v0ml6419C3a49g9WirkVHsp5qyYiT
XfXwDOc3eD8CLr9Le7GY3+l0NavIg0xadaas1vLq+/HCg+BLU7KiEJhuDT9x8uPnc/nJl/KsOG+u
QizPUcfqnHwkBRgQTEKgybL9SedU1z8FWePbR1CvBzCL6CekK425SY6w4QyeKPO/uoQzZdQ7f5Yq
7QJz9nxOkhxCj3p9aXgOd+MbSCQt9HUoUc9qA2y/G7OxCRHfOCQNJFT8xWRIbFa5gkj5st69Vpm8
xwcJp/G656WzILx1ZI6UghwWVgqan8tIPTaV/ex5heQVAOLmmXQDPvMkBZCJ779OENqU/WU4khaM
ZRxavuaoA2z/UasMnN48zUbJ1TwN4Zo2uZ8TgOKToH1GtP+7YpXwlWFJlwVZhj8DnM9QXau1K2nb
twGakZg21LcReKvi/jYjwDtUh9l6E5IdNy7wA3LYkHRo24BhCZpIBCFghSMDoUZqFyjErONpGY3j
j5dN2nVNH4xEzjgHUBo1C0+2dalBFhSmU98dyH8+O8Ouppjhv3LCKANU65Dei9B5O6hAMwy4cDiu
3vCOfiJXBYq1Fi0XunuYaMgu3RpUYEHqqiReno5Y8UDaxTcUSZHKBKpHab8YJuALswtP0GNqn+se
fnxU9ljqkgm4IHhEHeUhowuAFAH0yzVFw4LOROvJ7bB1Q+IMZh0x370buPp81EWbs6Fq1HW3AEtx
qg4X0sALXCxBKagOpQuiNR5QHRfRNEQZUFYAEgOMsDM0JnCGxHIwQaIk8p/PfnWh37vT89HrGK8i
m85Ws4aLDOUxVsclhFZ26D4UQMxtvl0fD7xc3T9rlnY8Kph2u84NRJgMkg9LZzqSVLkY6RGlMNr1
4JBQc/dUEspkR/lZ18dJ4JepjdBvFy4tQu2AQKHPE0ohNmR/W+c0U7YNAFOYKAwTVSAKIa8xcGDB
YFxLSV0J5+1Fezky3e6eF9DwZuw/aBCArTIivPR8I5nDzUZaoaIRBfpQ339e/Q+Vc7j79DDz80+e
UxuT1GsYbpiZaV+awWZC73FMWNkVWjcUmaivK/H4VW+lOe6fJjiL2o9DVwG1JVtIXidmn7x5Ys7f
sKZ+FGAMS2nd18nBfvWKNzLrzxY0I1Wa9N61VTRS8BpmXEyBqCm3rHFAEpy63ml6Qi5oUq42X3Vc
LbULmk2YmtNimHINoiViCNMUNQHq5PUYEg++rajVY8XgJSxtnUt+OlT1BKF7PfCVepLrvk4TB9+o
ygOHCbkSME5nLnB5soXqKgiaGB87w27Y3Dp20vQr+OnYrQ1Req+plDKJFArw/efXUwhlnx469+8A
vJxXCnbJnzkBJrMI/8MkrORRgf2Q7HB4FWQBgAeI7t4gMwPqByPIWTNv2hKriTYelpf0J75TOtRI
xmOgeWezVMpBDalx2mzfr76CTmHsIpo5IECjq5Cu6x0u1uhU93DbKfbdCbLdYIVMT6bx9QaT/rEV
MA3lJHQSB3PYKbIrW0RgPug0FcNsjRjLd6q1dFpNglnNN3xzD/ADVjsbHWYG2/f6tAAccqV/ok30
tb7mFKBWmUF+zoZgrOBETaE/EIQO00ngxDh/TBnfXJlqnS6LtckXLOM1XWuW97OAt1KJ5tIzzEis
//QF2i3+LC9hJkSTt/eA3DhANXOTb9RRvsjwTVs2q4SexZI6x7jLxhF5xbBYJ4f3IT7wzkW5lHbN
qrsBKDYqp8n8u/x41fxlffx2g8DcnftNF5udsUF7b21sKZdT1f2tAzyGEAvi2IlnjsmhWRVr+r77
jA1uetq2xxztIerFvAEI9GsQHoo1Fep2azw4cHX8g4SJfsLyBNVqz37FyaQKSxSGs0fkQP3zwWyk
53yRHgGiLJrR91huijkfmdw4QSg1d6h6r7M1qhiOzjeAR6BgjlhIfGvW9bliZRUO68W8g4yNCuTj
uUxBTcNkgJr4WmZDgcMJrjKtu0Gx7m2LtXx+H07i6KKO19WsfFrM1XEk2890ZAJqQCdMdQBcR0vu
WEs5FONh3P8UbkHzVDdOIrop5/yMNhLc6DXJIqsc0ZDMtSbA4qqxRBwIx9DxEF+DXNhN2pk4Gm9Q
WYpXBf0wW70Q2H7ol6DReCFi5//G/DM2Rrg1MKFAjzPFsDtkf39e03mGuy2LT3H/rmoMK6YGXM8H
3qKo+VOFCogjQC8SShAt9GkQjTK/XYVAaaYB0cZCI6vkUJFb8Jttb99prd8jWFLZOddjyQ1GLTbj
7eo0Cnn0PHzmr1s5fm8FvkUGp/VzT2N1ktnUfQlYqQQUiFD0O7v623/6SLEsjZt2QCZV35Vg3rsi
50D6UUTkgZWnCOTY7yvqLe0xwk1HyFkxVNin6IzLkNSRIQSZRz+pkwPwpGXDOK9M2o/5NvKUnfF1
EGHg02lHpfdgVk7INGGgw05/8w+yp8vXb+/lsSu4fmKxftAnoT2NqEFCQ5xsgg5hrw88i6YA+JLm
lvrBQRB1IPjyfjbTAkmen3Vk16Sx/KPdlg9zTchL0LphFwI18GLPZzdHd4DKIMEpAB72BGQNTEsD
60vXFdPyehCxlAjAsUdUgfgnq2YJJYZ2AF1IvEYBjDYwchAr76M/wDPc/54IhQzgpXOfv9E4mhum
DfuLBZQ//73GNJXB6X4+NoSYz2/Cn9OqxYsa/hkUTCR5XjvppszbpQoEMh5XwGDhS6Ax9XK1lTTp
LAGPUYEJtr2hsT6t1ekH9q5QN9SEwB/aHiHwEFikVyASgTQhH2CVAbwHK4gqJnqpXYtfT8sbhAMd
a84Be2QGJuSP3UenUmgCXxGMWYBsswM7m2rdMWBFHSzQy+qizWY1D/qo1CAzRmqKIZ5VPSjN8J7k
XOROtH7evutpsU2oay61fT43U0tls+W7z2YLT8XSrhRzqYDmJXqoA6pkwW+YX81NsDuNjbEyefJF
UFUf+T44K4v22r2S66UsNdf6mjyUN25AJHf1NZAn7Z5Sb53bX4JMJCspVUHYspqnRQ9jaW7Sfb5P
HhGNSDZxUJUc8ovQJ+lTQcT6pL6S+MhQKfk9cH9Vi+r7+/F+pKbVIxUFdn/M9/zvNVanp6Ei+n/4
cUP1FWxCUHp25p08SpD8fdTl5KTAJtUJufAaRBydCHn+m/4WytF4UgbG9WVyGutTHQBm4OV4UUDY
3GEHhV7ZDcIp6J2UNJIBzlAW9FTIXJoqoLdpK7hu7EdkBDkm0SBgwM4AZ8gwLRF8Tbg/6cmuChc2
XEkj9m/nhYafB33U9Qw8Jso+YqunlBTtDZfTxp2nA5AqWCKJB60F2A5/mZ9sXCr5gieMGwp6wHsh
mKFlRf0UxXZiRFI/pKiorROokqwQ9cLRYN5v2VdYXr/LED3Yni92Vy4tsC4J2RLRn4Owg60RoDL+
iX4acw4GIMAEPpffRJkXtnWNdFy9YkoZmwJwN4wyP1q+bwa98fNnqx1RBeSQtMbO9gGQI5bFEKtG
eOxDDp/WGtsQhEw8utCwJMxJ9q9t+R0B60IQEQUJJnnIYKeMjNz3u8/M7zKU1/yaHziU0NcQscXb
iOokXfSiD0CcMMbI0DQRVhwQKDTsVCRxI7iUS+eESiZuENTROamTfIRPSbHoeYAWYOo75hxVVAgl
bO9HMDB0DEBdvc7t9jfEP5TUi25r7rKd/izt/KFJu5EwrwE7l6xBzIkeM6nE9TMVZ/oB1ZlJDEwH
PSEyB9bWPXkCRPN4nG/Bbkmr1yO5QgH0wv33KN+JEubRWZwPIlqANF1IL/qea1TdcGmFqHnLTfu0
RdatM26PGY6Z2VxgwoECyFvQdH1W0xorEIps+GKeyQbJZxn4XBsA6OvXlGvJSRVWBCQlYCoer/Mp
dWhOTnp2dPxd0g1C6IA61i3oZjFU+DWA4Ai45r0NIUl26J1V+IvgNEBpVRRb/S/jiYo/mglvSNDg
jZwC1/qPUG+mzvhGOZySV4c4CsSIGOOJKUjPyf634hHrLUK9cHwZIK+HsSn9lhwnom1IaXMYznX0
H77+NxqwzZijZP5jp+XEE+SzYqAI8bNIb9hVhMKC7NH/z8+9B8fMueX4OSMMQkI8agU8BtLFL2Ij
IeszKHmDRmWKIhyN9MkVQ4r8XIzr7bHcyo/3GgvuPYEfYR5Nc+ka3FDMg50RYD9igJCt708PssuM
mZU/Onu+LLhxtanncJUZ4kjldFGIxkkJrek/b4nSABfyZzJBGM/PQ32lFeplnDYmNXA8yiGAQDqZ
R54ptNgfvBICkvpD9CHWz2aMMg+THlYoLBzqDGTOvyuhGIf2HDZkYsE2Y6Mnh8fvlPYyeQ/CKidA
tcB40KwiIDcB6noyE6Vj0XJP6wE3lF6EKvwfBoXjAHPGKsXcQkkDxjkNHTwy4XezmjJ1ERqA8Sbc
6WFqIzbw74qKKc6p5XezqbBBm3+JHlhNfp+geD0f6GbEV5ZfLjpvIOP8ouvyEuxs3szgkNmde46k
2NXTzmAj63BI+2i7BOQR1LjApNNaoFytDEi1AOYyZjiMAqh7K4YXBwM9gU8mc8EHiMRoz7IbRSvI
5CVyEay5pggFWCMKNgi8HVwg4AiuoL6QwcSl2mr1vjYf7HUowZ48+B7kdjEyPPpBLykWAa2aQmH6
YU9R4y+6zpzcANOMkhJqOKfzq3hgEU9BmyJLTmkEblfbHXabJXLUofH4qPiUQYyi8GtMvrCK7LQL
lxNq3Sefon6pwsj5jJp4JtC5v6HSOuFzpGNLI0+6KrRSl3IckFtKWgA4BUG6JoZL5u921UK7VcZb
KgitNvqAs18+f8deisHejCVUoPzkSc+l3oQo7x1VhU7ypOO/CXIP0UxsUowCXRdgmNuKzEgktOhm
jlgbVGvYuabb/EGwwRgjlOe7tX3zwagMvsLLUsWVZEObqVBukJEMh7G5ydFZcuq3DwdeQXgkjo49
gWaMww2iQDNo5qz9ve8ctb0q9wjIxzKeJgstpqtldz9IYvp8pimsdXpwyAFdwurFn6LTOgr4T6NP
X+eBikE4FJhEZE7OGcjAGmghx4G9CvpVNSi675a5lb5X5slPUKNqXudmjv2zcHwURnfqAb+S7qkP
mypEjXRCNUVXBrmvIqSK6G7oUYQ0MuhZMx3l/6SPyc4skztozMCZOr08lAqErQx25F3MsgfIQQSm
AJ4avhMBpKbk9XYawIToQwCwBNIMahhTHAHWgrO+ZdXl55NSQswP5kXukU4jQ5F7C8z2ksOiPEvR
horwd7ToRjvJGnS3VKT42JiafEIVnClrT+TIxx+BHjx5ByI0OZD79XvITtVnraAcFyAokXXHT2n3
M4ZdecjSBz6bN0fleM/AB/i5PbLVGO6HGmzktRDgoOGj1y0hepg8uiipbgVH2KlZH9l3gQiBGUsX
LWjYQbF62hTHehFKu1oMJPYMeneVMYSI46l1c6nA0IZjIjMQ3cCMkM0dQ8mkwNbkdo3X9Wqml8z8
VdwJ+jOxkx+Ria0S0I7v+XZNbKuinNf1swTggcO+xTiSwRBIfmZ4t5oWJGRQZHxxkkNUCA3jbABI
b2EalNHEr7Y1oifcjSBPi+WE0ILYDIq5dhSFzMgRylJ9EsWBDjBFqINuuU6MpMrhTtn/riyusrkj
gWFdDnKxGs6oVzL1o4c2aXQXmh1LSqXMdXVMMui9nFFnTYyxfA8doge8UYevHadtXYE+QNyW+k0w
Y102jnmIWgEG5bDcOTK3tXPIpZD2sCDurEaskQRayN6iDJFcVfh6hCAMQlQpjAlz7vQa6pJzOrJi
kLyDGv4gttSzQaQ3xHrsLQoYjCG5klSykJ8gvK+Z6Kd29sv3qMujv4ZASdPsoE1zViN5yPxmahNr
vBscFoAU0zXiVGCEonvN9bkMwGcduYRoKG25dsQl0J05BXvCXKIywedmRUV+EwwLL7fzZI9vFos5
cSGDhviUtZ8kp3AbaIZAjIFWwBNoIN3AmmxbYZPGb6AuhrR+Kq+/0B5ipD1tVM2D3uCzi8I+dj28
iFYIgh7QzTAQ/5ZOLfs5KltYFqB8wF4D2peLuqBfwCIKiLuF7Dil5SHgjEOGEfjDkwuEnYIQOSlr
KwBPfWDmvgJ3kp3k+yhjn1ASpQJMCeb0JHooiSOC3FAuG6uZSy+pe2+SwQ/9K+xD6QOh1gb4ky1X
hkqBIhtoMpCfYNVo+GcEs+AZg30hDZ6y+0sGFRyaZpgBYYczRDis2aQjyPeY+Lf2S9nWPr7GQJeE
AKkQ+o5nGk0ryhNwsFlyxzpPDUV2jOcXK6OowTwBIRZecLFNu0c/fNax9iq8EZRYP14OiSSyCVWX
qNwCSLRKg04hpOcLWjdIZ+rX3BfyksWQwk046B7wgmKmouMhzYD3d4CRUOHZo8EA4FIBkClvaT+V
U1CZv3yITGsU20rGZGmBiM4/gIVFQIwTjCstdRv+lp17nVlzJTr9WzPKMyVPEdaL31BPaX3Z763+
MKfUaUo+ipoxziQ3EczaTHC82+UhJHCkgYYcPsDHnjwRvEn0R0wLbLx+OXHwbANoRx1hjSTr5OdQ
qsc5BoHRL5i+N34EVpUPEO4h2pAG6PZ16BXnHmOAmV3iGbsoN205UNDmGiJI4lH/f7Tb04891UaT
CcwKMDxa3/mRsDi7yOsOinsLDLro5141wNOnneGUtwN4ayv2XySevn6mls5mgEyuNsCy0OsAJVH9
717xs1X5tlFOyrAf1WztrEsDzlh+1jl1UUOQ6wJkbbkYp2GpWbTyJmFOX16ULnEwavJ+5+IwewAL
kAMi0InwLKX89sGucvqrGrxyp9fSYR+nvxlA/WDNopYxvezP4kQu+nayP6FszhvXDkM+shOURVD3
hwp0xficgkiPtggxvXI94VLINYdKYK7YAgoMXAhAIDXEGN4LXQqswYlaUE4gZuBGM9ImGOMRS8S/
G4+JH0WERmtggAAyf8C//n/r+vqMHBJ5xtbiRmrHgkEjinsiTu4JMFkPYZQcyTkJ8whbiUC/IFL+
UgZmPSUTbjzD88xdeAsI67jKEOJwLZ7+9yKR49eWj4Q63JB4gMHMdORb6j9PXaYDGSFlf0QwXi7Q
29eFVRuRCUpFfBOPCS55wALG0fGApEVEwnxcLYhiLO7/dBJ4wI0PPt05YFZjEgKmEjcuCzkHoT33
QSJSBB7zPCObZ1C9+XfGeLJyRthnghQj9aB8xepEUJL6NK7+Th4nlAfcCHZZWPkOdKoY/dz4LHZ5
ttqWa00xGyFu4rivddxyIZiCfDj5DN8l9tJHB4bZmr2+QPiwfHB8x96DT2AgoStPNw7Kyt8n8YBr
wzXjnl/P7+LLecC14MYDTjFxM1eHXIArwpnglgsmCCc7qcUNqCnOTXwGwG4RCvwdAsfCA7YQ6l8c
Pb+X3/bvNPDgcwbkOiG1ASHHABoHbjuillVNBVPz79RwNfhRJHb/PTb0n8oNnapVfmZPo9RAVMoZ
xLDbggAyaVkp/spfgOgoexFsIo/B1eLw+RHqlbPMTPhYwiUDDxyruLJNMQDhkYihyAjg3/9OQMMu
9ndKRlwBXuNwuTF8OfE0U1Dy4WXkkbfQTkCOhdaCwRimFu2XhjO11gefC9x5uyBcoiOD5DUqR6LH
QnCNThMPiBhghZSGk/45E2N4RbNHHqmbd2rxDz6Ie97HA/GYGi/8UGgdDF2cmoEys35TMN9VmyK1
EnhhAKX/voF385h7Pp7PorUDUpJn5F3tyZcn7gM7Tgt+vXxxJtY6ukKYTKBkYMte5jeu4clkhIKE
T0A+xX9lYfqA/2BQWJ0DsVXt/SYvKuShjWjAlopSPKdQcHqctibAVwUTAcSo7u0UftKeQScvWKJ+
86/Q5qNwANMO3YctVyOzsdnmrNRAUCfhOjrXSGBa5jjLZ3SiXit1yyJrbl/KoAMbBCaDDBTjgfvx
XAjGdadFZdN6Qw91+BpI4xfyK8YDbQ4MJIE7c70e4VjUhuzW7dkfOL/oEry47IB8HPRko9eQ4D73
kcCkaxlgSYo0yXvSS106dc0di3iKYWvzEKJzvguhe+JOlrmcs94UO6PfPHziPdlvDgHyATTMkHDC
sovuwj0CzePnMz4l6PFmCEEpcerBHFaT14q/7xxos0ryKK48VAlqdAbBWOKDilgnItDGorTNFU4B
UxaW79kA4TCU9qQGPZQTVkRTrgbDE8Ycuywp89Fck+cOXxSSR4TYwZB4X5p9YIJVgrnHcq+dROSo
6EOcPlmNgSvCwyPT6OJ4xPkgyQrnxOLo8EeRB7u0n6QLxIApAjIHKfRrqMUKZASKRxSWSOLycIg9
H60qw1q3fYDaJBxNv4dG8TlyoSyc+u53k8Gdg+oIqELxognosN0HjjLA/2HB4LIKDGQp+PcjiC3B
qq2o3bMUJ/b5NI5C135Hi2arUAQGubBuIKQ51flHLRyVL6vxE3tNsAR2uTsHNylNrhZYZw4bCo7s
MIcO6TSqhq/AfU0KtP17YGXt8KLTSeftNDRNcB1YTordlvK0wZV/CoMYaqwfzHhhE3SfAxo6rJu1
0wjIohvAejxUfHQ2kzdN1C/dYgViEclLeKScHjQ8tqguZeD/1y88bU04CX25oXHrCxvAcTZ73WnY
G9Zvl61UFWigdki7Tl4Oooi2NyECxf1wlpYDLXRPw0rzafOAMQUt+Gdr8sIOnD8mIn0OK8yB7vEq
dQk/UVjE0+eNAj7bOvJQQrHhBwSW9QJBMsV6J44S2UHkdj2D0ILOEJa1eR8J4wvKJD4o7lEQ2e96
gWvm6UxZJMPTHt4W8jBgSxok6+jXwtoDRwsyAYIFNiq/AFtTB4hW2hmVWM0nQE+mGg3ccC0pQxWJ
VK0PDQKhVUX3v9WMMxEx/TojIZPFj0gGPMO9Jr7YqdAe+SwE8BENrh3WxZRav56sTvBWlcBUu6Ef
mPan2H1HGRCa0P1FrtzzOuUMt++mXjdc6B5VB0cByAyrGb8+elODH0vlKK88vbPpRItQdVEu6lRO
BW8bE/f3NNYnUTPBBcXLpVENtSacP/MVRhhWhVG4tOy8FzmN2wWEfZk9sJ+pM34Q6M5nOKIDSylv
iQC+07kY1ZB+7XtmcnIA4T/t8MQGQZVD6rer7xwmX3Lv7eLFu8buqv+MhEF1gNLDIQfw/4xmP3Sd
8fgyKJmazkuijz/E/v0dTV/FKP4u39r8XQ8zbV4jj+4VAyZp4lSffaBsyE9M+sZsJ6P0LFbYdGH4
BBEpDeQVPJ8yoOA9JraNjtyFeBwWANssAGBSX4fvSGr/XEn5SsLfGS/n4Wuq7FGn7RhuXm1I/Mj0
9BV6M1TIK/y0Z0azbYe1Qg9HQCGefVqnW3JUBuV314psD2x7MbptqS8GDbmiqlBXBZHIEtMsEGgH
ToRFCjsotR8KjalwXq3ROJszOpp+zaCppm0XHKglReskc79Nn74F5OUtHK0HeR+fNOQ/Si4UkBCD
4r58mGgsACYfFjsaKO0RDEeDxU6rTovPQr7XW+qwxkKIm4UoRvxIXp/CfFS35GXV3SrJoql36Pg0
+6Jxuqex0AVDc6X2NfitzPXL13BiSLXV6ANGLNi+LmajnhV5ZMTm/FOPZbpzemxLzCw0tnqIgvfm
Wnr4/oxJ3O8cALtVNTq6MVTHdaRR7XzjU+i07HrI1+iiW1EhTU3fGOUnYMFPYbMe96aEQWckDaAc
aInNNhBDT+cw8MxuxmwkN2ktcDRIaBS4arIdI32QJzZjH2CUuVZub7hSt47afyres9PXqq0IPS5E
cD/Jek/aS5caG7rQ1fAJ6LNj6yjJL3/KTjYc8F6goctYFNJ4PXv6pjREaPVkDqrK7tJaUWYSMJ/Q
xbeAUQBk/vAs5x99kXb6KuwhlC5+A2AnSEqh4mSQlcLn6kcvB0CbEto8eKsM6YU6T9R52Jti2V0i
898ZPaVRfhrwu3TCye4o7jqMfQl9kNR+JUBlFukXLVxcEqXDGyHqUQ2SUxYhJyG6SuH38QDZxw40
pl8OW7+hYiIOjw9svYwmUz+4J7SKiEOHnb5sLRZgQ+wvesjffrrqCTeGRfyxQm8ajgIa/KehQQsy
Jo58Djps0U47+rycbmIHvg4/rR2DjwKWw6RlfvawIO7Ri8PeZBRBLipxsfRVsaZPMMnrydbb7+7o
IG/AzjRu/B5IbkYsz0JlFxSCXMRjsMHa1yDsCN63cIpHX1oXOVkkbTgoZqUD7nsJ+m8EseU5qK6S
zuJp11+PYuasHQX26rXnw19X5W5cqqO8xqy2WgKdm9erdmXsfhvZShYdXiSQBN2Q0tMnVoFY8Pe4
uYeL6q7t4mM1STYDemaoJTfQmSH9ElkMdZALG2VTzrIFlqyv/fN6utSrxkWEQxo0EzgUqF10IJ0e
X4hwdc/FttrKU7pKB8JNlYo4Ed+OcJb/c3kJTbnn6RIYFHX+vyfFM6FLBMsDiZgQNFJttaxTnIJG
vPPfMzzJA/GGP1ASL4m3/T3Dg6RLd+85yyYf0+El3gb4i7o+D/gnD0JamECZ2OKJqv8+gWeYRpFT
bEj6HVrN8fHfC7yDr+dY5V3gG50lMYiLlmgf6/J9fgMd3wOk8Xcz74rgR+v38vZD5Z6yPVEJMhNc
WnI1KpCg7wG60KVft11rKg/ey+ehOP+Ib4T+JTo9LCGH9zGdQ4ym5PPijZ+ZgvRPdCMICkmcWN65
qPB975/B8wpw/q2MPKl1qVi45vZ3BDGq3/UzX1neGFocHUkCPG0O40l19S81+HfaOXucOs4V55kb
W1W9YpQPOT+8JFB6q8jJXONyuqgbWWDj7XRGHLIoV+w5m/e0sLXVyUN4f1HPWmJ0MC2W4J9L8co8
FufnnkwCuJ8XOd8VG5zR7P59E19AtiGaLKx6YFVYMkGv/D34wYcFasMCDj31Hl3TA/80758rP53T
1q44XG4cH39bJA733LJ7SDc3OWb06lkF/z6AH54eOBlcknN6y9fvJR/BLQUzTR630eiI7pUjU+Pf
+Po7FL7+c1XOvI3r8YNeOYtuv6fzwQtoGOLe5HAi339pV3mLJ+aMxs/zIlY62SLmZxxzbDxgfBtI
kOEW/p6wWwE1fNBYGqInNSo9zgFvCTZ6j3JPfafV8CVGgl1VRLoVa32ZutwPJmOisn+fUN2ACmDY
GiTDjHijTX1ZG+pftwWI8uukZ72PZN6AnjkVxvYEsJEz2+lLtD70cVttP+QHMEM+TI0BV2IuD+QR
2jXsN4vkaExL3SFh5PBJRpl9wR1AzN8P4SfwgJ9DutiumAHmnCSSA///7+R3/HvTv0nCmOLd3Hie
Z/gzptq/y8Mh/Tsp/159d53erjPpjfkT5ivnn3eyfPL4tXoSLTEuxXOcuPj+79WXKa40Q4TX/g3P
f/OYY/83m/knH86rfBdzleNlhHHPn/+75228+u+L+PT/fs4IM+lROSfb/zv6f2/i/t/ftF40Q4KC
f/B2BiqHIB6TNafPMZoAk/BYbHi+ZOWkCUmlEBEgJ5+DCGu2QhuCnXurrcNVtFEXkk+8MaacMUW2
Gzh3cBSL78o4WZWQi8iO8VFcKKbx8XV97Rm7R/3crtkaOoRidjLVAfI9Eqsex0tAMag1kV8MPjQA
9gZOAyj2XIyn1XrSgKsScBbcRbCpL1xEMmljl2xE1spcIu+5F8vsbq7Z+yOKIuhRUIK4gzJl/HLx
uP935VkcxMX/30X6dy0L+CB/05czwaz9N315ifPOx/w7Sb87b/l3cVlTmVP/JgbXgn92d+GxzdxV
2junEQ1j/7MKvSdmk9tionzPHKI2UjasVqyV8V07yosvzA3aXuQi/ed/eDq3JlWZHQz/IqoEBORW
kKMgnsbl3FDjjINHRFEZ/PX7iez6arkYxKYP6e50Op28cThHnfywOqDhB5YKtub9ZQxfBACutIEe
psbUpqtCN3xAlJzznU4GTJBxwkCiX2Ex7bw/Pm54jeUI3VPvk7+Qr6MFCbt8uKFhfLiR05236ob6
PJdcGIIQjWcUe2Pzu+EblDh65zkFaFiOfQovA23kMewF5wl5UAgicTfjIDV15CGvcaVmrEqQTGNA
sXHDEgqt2QQbat6gVx9iIYMiZYUddvBEV+NpgGZAnuuiIHwByjGUVFdLlJsdSbjhxBllHVEC0NQd
cGLDq8niLOv/BOtS0kPa53XUTKlbtUXxB+AxkPmjy/wE4NXOR6YbzF4ZSKLuwb97qBEnysL490KP
Llriv/CSgmPAqaA1f/7bB/0R4G2eBO8CgGmB+sSe77/0xX6G2QzWgcY/Y24uFSJvo3sEwvtf/YXG
H30aSjwUEZboMdFNoJJEtab9PnWX0wziTLj7rx5RLqqxCcjMlXhavY8yO6eDBLG33PYl6Dg5gGXP
xiLekB8ftBtWPPhEccfWBAsAtJN6NTyOcmwHcEKZntHcsR9wga0NscTpFHyUjLBNncQehLO3CY8x
lbjgq61JtYhohPU+6xHWG+z80SgKOs//1ajUHDX8gY5BYSkGG/0IJfWaQ1JsoAGmw2yXTelbDQ3x
+eyvII1Kd6B75uaFHhrj+XcPsvdmMDJUkNu556GuD6dKJam7Ad8NXlJ0HxgtN7Bynlf3yX/33Q1X
ntPZ+jofkYg7XpBPN+gB2d8tHwEQm28m0F0Z8rst4JsE70n1tZX92CFaTv2AgcLwJGb1J47KHR4x
hBk+ByYEs4wR+86f6dTddGOcOUhZJLNdY80iyTuPTZ7yp5sA3Q1v/HfDexTNQpoUc/Xg85w5fvpk
MnRvkCM3JOH6C3vj3ZLEmKK/Gd5xjubTXKGPOyTVA0hzgrtXn1CQdNQNDkd9pIC3opQ8+L19J99S
PSY9CwlFkAJ1yX5OzXkFPehB/vIhjy4DEpEUdsCV51zhCB09mOHdc6Y36e01u5f3WoLYffMrv0Jl
JSWQBTd8uvcpHAkKHoRTBdkdcMp7PyEXblgt9NHVY+UhHdukbbntVqru/WAX/Vnxa9SicHzU38qE
YODO1HZ/o/mB9Ulf66EOwm0ZG9fQcAnKu6mWh0/s5fhAW650JB+qJcvGBZQyKZXrnLZDLe6oJr9x
5Z50pOaeNYWvXEnDV640mSc0gtbIcxr9fqVL0GUCPfipy+2/THiI3V7X1q5V3Vey4oZkXYV4kZzJ
tnuRX2U786YZBfErpXOjvJk1X7ua8EpXH77y4fXuCjW5J39Z4d4Pu2y7OnPt0t+bEf1AAp6QmIdU
hisD7ebvIh7xM9+pCsVwpaM6QYF3WPBJTVW6ipKSXLr3+ZWvvC6/vnMgsYgX7ytZcS/1xopqQ0cg
cb93b7/XOS/wwT8KMZiCSUdeXPnK2t81iz3fYYopEEknld81qauGHCu8K8bXriZ85VXqTH26csnm
v5qQBdnznEx2o9NUHYz4woeKkhefrm1k19V4jrzDo+4lHpGBvP0uhKI4eOBXbljV2L921eFlCueV
rj0k4MXXQOrPDYm57miPUO+dEdlReahHc3nSPeTKm2TU3fxXze6G3LtkFEl2SGCk5GZefvKEDA/T
NjjPu/K6bKkrH94iQT/WAhLxvYfshos23tbvbuOej+T4/lADnrdBlfz3iAyowjzf8BsZd9Tlncuc
rDoydKXy7PGuCgn58JD3pEQYG2/lyBBjESJJ9N+1a03XAlgIr73YYb3Ja2OSw2CEcQCR+37Sk02W
PHi3vH2XRSmkat6puPIqhfJQavr+Snoe/nfdY873zoyHbOB43r1L3vRnd98CTPZ+Tg5dK7TNxdV9
TCkW69cI51MC3TwLmB5xGP1z9fG8EdIi5xhdLFc40Nj3XD63Y45a1cPmuyBWYd97XBPszftDZYmS
vuGY32X3fsZIxkFSRo7EjWYB04P+ZN1VkiO017sLqU9X2/+qzYjnITWEZlBuoIE8Lp0D/XhXBPSu
P2gSP9AMaI7ar6M8D8mOK2n45NqIe34q9BHlQW0UBeoJD7p3X7wHCjlQNlljGCHv8D4/a2K5NIR4
jAU6hCtP+u+bLveuGLLrOoF3IbNcEWuZP3dc3EhCoVxJ0nU0X3mDvTHyJVnykF/5cMPnehtRCDek
p8wD0e84/5BnvAQB0WZQTd77fx7vbiXtvPjuMuP5noWxkASPSVd5R0RZ5DOs/cVLTZrBE3tLAZT0
QEUpf+0tJ5r8dLKF2lTT3vIGvWRveY0P37q6UXmaSIrHDwXwavNDvUhBhu9btl9dRQ3UMCRFA/Ch
sTWDeM0P2TwkPaXy6bK2t+RCXtaWR9SwllT21t6SE/h1jWRCec0P1SEF10ZqzU+8/24L30jQVYN7
msIv3Lwb1rX//7VKNZfn5P+uCr/zjVozQP++0Nt8GMvL+szmhtMZJOKdb6D6JmAtlrzD/tnRQeB8
RrbpFXlobPP4ic3GPbigX8eMl0BGXpmaZ2enhTWqnj8XRUz/LDqLw2VUg3c/IISVuD+e925PjsKO
BIlPlauD1+1+pO6TGis5sL7dYg1Mzi/fyr1TZxZG1Iik7EI5PLNBOEvLc9TDIqh20UY1gO2BGHrx
D1ryAGUfs4Od+ywBgAsb87vZf+2Iea2P+0DsH8en2SMf3vHrwSkDy0mbo4XhPjvgooCU/nt8eYdr
BpyQBjZLObphHsVGAvhNEHuQ3afKFHCAF/F8p3rUeAg2IKIcQwXw/e9X1PN6hXsHO/4b/OxbCNyA
AmB+hNLygNvTaa7jT8Hu6DI5W4GqTnGEacbnp2NgJ9bfGtEhuH9dH34+t1oQ49wncWyeOMomF0Da
JtexhdEq8anP7hG87lRF+6dNjUtmJRWWlt/VDFDDy8MHmOZAWGvsKfBvAqDBAFlFWfawaqYFxAAl
BtZ8zzBHE/ClOEq673MMeJyai70PejQrjVdO8MXzH+JzdfHAch7ps75LdWJ1ipfmF67JZ/dxjwAK
ethDAWBhP7c2f7TSSZu57mfGVAAvhnzAyxju0hx3lLNzZK/zD0Ck4PT5mNNJt2j/788kBowjRHz+
5hP8fEj6Gt16gfrRr4PL2duBEvtjRLtZyZHwvz9Uj16hgwQx2mdCPBbdLzCQQFmsQUoZ6z6eRLjw
4OKjYTvDHPAxldP82rdw2JtpzxCTDCCqF0dPjQbfKha1s8ttdFmgaBtM2n8lxjJ4s4EYg2/HeAdi
3q86pe32FCgICrN9AkIy3p0yYrnrB09Asp2/L9CWTqcon5yAeEj1L/AZQVi6rPsYzlKXcI66POph
a0ZMdMxwbx7IGCFHliPOo5fM2OO6Hj9CjFIvHsc7XwOMfb4ZFJeQKnyBGIXScNa6p+lgMLxzBssZ
r7c7v1n7p7FUv/JveEBlOUTdQJ/rMvWIB7HDEAXIG1zqnApfa2aX6d1AWGE6n0EvwX/aZSY/U56V
esTcsVHkPgFM8RTL5WSoWTAtwS05EJfi4p9mKtaAeJ2z4mk4XIEAEV93IyaJin0Mx/GB5UONGo0T
qWwfqxll4OzRKplDNU+hc9+ziN09u9boHxW85wja+0tS/Vfrj06/TdazCew7bDhO+63PDjMay3xf
/TL/6f6AU/Q2FMUTML58wPTCXpavguMJySms+Qek0zVUfDw4iIr8cF74vETm5LCB4AYR7GTiPtkr
uzkWvhzLnNJL+IdJxsMHO4ozjzuHpGMT29kdALXDw0w1PLKVEXbyzEHIwLx/0GDmJiej1tSa8gcs
HHb6IZhqCAmjqzsCAT87wFrNSeudw54Ls2UIMOVrWoGT1KJGP6bT1RVWsAvy5EMT/kCwhL/v3JsB
lug1fIQN0x0HDSaZdMUdN1nKJdbRzumDBky4vcLf72e70n8yo1vCCfkwmB7oAuoQUUPFyxu3iX7W
rstfFO8VlCmiR4IHp+3dUKE8RswYdnsgdH3V+DxiVxIR3qB1mDwUPsatVnce6PTw/Mo5ZBvi7WZ9
9jUHlpFrhHdxe/X6tDo32H0Tz0DL6mU16S/r9AWU4r9rMsYZzdGDEmHlnOgu0c9/L5xyo4T4pF+J
auNi7XuaILW6xXVhs4OcFjhQzzFrRMuMXm9mfGnj50m2EH+fjGQVyWyCm/9ljtiHzixPOWzC1IZD
ktLXNmi5vtuXB9ZOjw7BtNDw1M/niKgLGkprRxsfIoSS5+zm1z/qbzOx6TRVNGEFuJOBvr0lqOZQ
bOOSkdXZfXbJBiu7cMrpc8pqzUoFhQA9u38AtHonHDJdgi5J9a/4q/2CIVsoCS6OUPIUAGOLvYTu
Q0DcCM/h4as30SaDeX4XSbA8OGCh2OoyXwBx6V4mnNTfwCl09JDYKUPcdcI7nrWTnhxRaDFDnkPA
iGiD3gDHRmmRFQFYe5jt1+ZNhtcp/fPvKIBrOMO0TPeY8G8s7C0IHDgqP6FUb4XsqFxxZHPqeUlm
GsvpxYcNALHWDT8bXxVOLWzVYzPGBtxCEMShgt05h7NblIj7796YMcphzyc6c8/4evqP+OiacVtF
fZzEmmQANkCQ51jdB8d/1Wz/9Otsfxqff2Qd5hQ01UdU9kr4KZm3tylcfxA3of3R967u3QebTMHg
ZVw1ozNRJE3wi3W0cO6Z4Fj6oo7z2e6T/oCxsd6zFOoAPNNUxBZ42d+HhvsbVvhOlZredQI/befW
l4lYcEvKNM+XA9wjXTnt4iiWtWiOB6bE3cjjQYxNLVLVo+8YOKBgL4BYMK1/Rs/0vIAT7nHGGoQK
QFQAdIAOgaMSmF8rpuQ5Qzjon7B48OtxXvi1QfyOHC97UKhA9MNjkOBRdciTPYYkl21JVEJqcBGW
CRpbUwe9h7/uQRudJd5ZYm4U/05PqTLdoXkDwcbJVVwJQvU05wXF5Pg5yneznv5bESXmo39Zv7Af
eE1OOB3UoAfiy7zQjFk+aIdWPbY+Xz2nAVEQ02igtlmH8TsGQsG7YpyixQNgNsE3bEPdcr+yeYOB
P0B+2Y3ITaVYihGPdHaSdSbXWOJ+y22NFain/Gr4ko4wmgb6eYQ9hYRr8vLNISi/zuNmvNa+b8O1
PeV83+OoJoAF4s4gmMqIyvTz3HAx+fIQAhjB9Na18MeaZw63ejSepYD21fsZLGiAoWdmY1GPYVT/
2/Bbl2OC4cPV8Jr2v8oPzcvm151LzrNfZrsBPjOI3ZhBnpCQVGKigGYK+DHIkK/E+DogXkRESPBY
pTDtyFc9Ajiegmr6nD3C84Lj+EB7+qBEmsM1vsYTBs2kIf7jiK5/Onq0szhecAlmiXggXsU1qDAs
zqz/Q3h5lu02V5dasPCt8WoQfM7vBnxPzMsA3YN6QHTZ02/7Q9Cs9yE+DP8wUOBl/IvZjjgEqLl/
wfAwJWNX4OIEi2PEj+3LLWsnckntGtHLMecscyBduMierGcYy42ogFt+7XFJc2HwHLGuq5GGL1/E
KZ53HQsvBeR6xNTwl1ePGMIhgkrKkeNUJUPDYXF1ABH1Gq9ipikhWCoOQdqGpyHb4NblgBU1YzNH
a8UYJ2BLYgNU+Pdhrk4RggQWdiEIHV67+ktZszkYwuxscviCx7HgXr+x0hvaCQzh5zWqonp195dF
totRxVLD2wyNWjtv4sPU6QW2e5jmo9J54M5yP/q/ovUbFXNrgXtti3q2xNISTmQvHvFl0wZoRuu0
wbY6CPpsj0J1LVYqxCf7kaMQ/PQcGzBfl1xUKpHiZKUR0jiTUBlO4aE2XbZxiV2vFqPVWZrx1cO5
mKOG0zbHvv3AMQOOHKPX9tU4cxz3lhgPJ/fla83cH5efFmBSPvrRMsnB99rs0aKGp8gGX6QAyf7m
NMKrovrXHvc21poW+oVrce5/HDVzZsHYQOi9/OxiuCHK8zV85vtlY4UTgIVSYz3tvr7Uj0tW/IAq
qDvFukxBmftzn6lBDN3I9qt0nyEeXcPWfeHHcM7YIfk36VZ+xFF80Yyf+E6DfYL4pTs9JenhHqyM
zv1xMQDKlTC9dCOs//6BXFm+iO7sHECDaDneIdyWiaRwu32zLvS8Z5XWONfdo/LDOM0R2XDGJwGQ
pjU+fBh+hxjoVz8vMPFZYj27SDAJucIw/TNxBwyPpyd6t5eUedoeP03to6w+isIvq9QxMC+5neYH
JWtanMSVTO8Tqbmd6JhyMpfrpxHoYJAMSoJ/YuB5PzIJ7giy7aQyELt7d3ZqvzU54ke7xzHhdQWC
sL3hzRO9CLukRjBF4M/zYID9/yU9l+uDut7Dka7J9d/V1U33jiDNC639deihaChYvsF/vEcIKRcc
NfA7vPuX3QyJi5tr8cVuChHxdozOeVKp/q36UO1Ua9M/4I5fr0RXI43Tn7aO7COIXN4fvqaArrq9
rM9ed3dJ7/WM6I8cwl0W4E0Ndf9+82riwQBNUuzyuGJ50+1Mm1dnjsWWr9sRM9BPBY/LfjW1+vEN
J8o8q9SpiV8GTOKOqKxjqHHEEGRY43OvrmlqQxzMl726oU2/YGjG9KAtL8x9/sDsZJemjc35X9TP
bQd8vP7EYpsAwsEDjIABTKjEYe1Z7/FhwoYFI6YbG7jjXJtfgC+yEnVqJ82/8vfRzNnXHjF4NgNE
RIhSIJJ6z0ibcxAMF2ZpMUF4sTCbHCqfCNvgMSifPOqrwxV2tRLOc93+Y9OAyH+tQasWVAckTCBV
2XuBy3D4sASND3/ib6T6+h/Yu8onizabsyfeFSyjiEDIuxMAlcdIper08PH4RoLUk3pdCA/7pVrA
INb/WDUOB2fYmyO25jhgsCvAjRnBr/X6hWyRX5VDiYjL6ie8S8FnCpWd7hzxZXtil4mdJd4CgCeA
fzZUvs7/em9y86h9DBum8Jg8aBG9QMbc8Bh01HZyogKcx33uoE/jWMvae+Jp5gI69k/9BN7XWmpz
2pAjsP9e7CGQqc01rAu3JX/vtA8P1rDBpePutDCQGzGRTji0oU8DhwmULnO0w4qAOBd3l/hYwMBS
pr20lrwFosUFE6/w/O+qsqEQcOp274NVV1lDG5f1OUSjQ1ATYcuIngwQqTHxmyrBL32seXIDI3x9
J3Bi31Vn1cnt/eQ9725BG2w20U85/HbdY+rMYDtsemvcvpI/4ik6g3Dv48c3fIKoWLt+EfaygXv0
98ucv33XGOkgUnz/ndw/hBPgsFbKlzlWwJdUXSBx2ZSA8QwM9cUgXisRCwSM+tx3Fd03es4ZcKnn
VLXdEvjVVjAsc6JW76PH8uQZ8QNdO5r8pW4Ny02LhgJZEwMqAG18pB8LbL+UPKDUrQVtkGCa3vUw
ul2I4Twsc4awC1j49Y5Gw612Hriy+757IW4IeE0X/Pac82H0R8kr3rhhNOw9OLLDoB+ALDReP/3F
A+LNoAYUsmb3VbHtrUmybYiKwYDT1jcihORgxAES7bQgNSmYkeNR6wwW9B/4tmVs/vBVvbgQmLrr
YH0CJoSqY9H/6Wp6Q4OAoYHh5IZz9FF9xTN6mcyqHMd8504lCf12WJw4dMW3PDxxhLc5vNwiec2e
OGtudhvM4KngFdDVdZHYabHNf9SU8fRKYfGEhDN/coysOXgLdy5OZONvwtWxnVgfVv0fExkB2PX7
cHuLwW1vsxylUn+4HYTEinOPyRZbhH/VqBr13S3o6KBbIAWuAcNc5uMWC7W1MgLM574ptldleItb
lmEw8f/8+s/Huj7PAwsITBxZwfYEUOhHq4bY1WuocAlLxkGrsycg2AOEjYXBullF9w1/y9qpVMe+
uKivsNHd4x/N2cCnulJj7OgP87/VncNYtIjof5SgiIrpizyLELc6jp0CwEjALT0Aanrxj1HpgauX
3CctexQaShiTH0AagNRsf/EkscBgFMcRMB2I9Hn6wQz4PpE4nxdG/utC+IJhQ7twBjm4Bsa/5lhF
buRQfWnS3QAlHZ39QKqXu/sADmv/M7zGf86N4IT99Qq7StpQcco476/3CajqvrWEU6o9p1cNTxcs
/0d0vU9IgrYhro83WPTWWmb+tKixsX8+CJy+ugeuV/DTT+qSokHJN1KxQ+Ye6q2tGUij9xVZ2EDn
51lO7DbXXOfEvLuviNwGNNBxiUcEaiVO/Je2NTwnz3g3kEhwA1Dqa6gPnj3g/JIeNMu4QAg+Oq/V
vnAuSfiKWaonWM1OL8v99DQ5zF/xIzFiOuP7pLi7PVwIz9TnQkNjMam19d4GRexCuLuBa+5m++wP
p83dOs+eRJozs/sKsg0soJOWanBdvjbFlIFA3Lltvj4mxWed1KC2XablBMi6RI91MGlBg334YFFc
DHdgsDcJ8KHsL4+nEG+TJxEygJdzKw+EtB5RG1gBQU13T9/COJRgkD1XZiYwZGoMVJWFAQJC9br9
PCB+MriD0iumVgqEj4dS1UjVNPeYxyWYkgD4C3AP2J8hbqWzHgZj8T3qZaSzZiY2OxsAc2MjJmQ5
MDJbrOgD4HZ3LqH+liq4/8ew+h0LtDY24wQJKIiBNSwI0kimM1vwwpn4/ZB5w1gAxlgZkjbRia+1
7ubIYFESWeDyT+IVamt9plQ+fKFcYc5P7ICVnvYJ5niLYe+ExF5JMQWgXhUBBcr4D9QhQYYiDkHG
UJF6T5o1XAjmb6U4csS9cIfOIiS0RAyO9N+Q4H+xGKzQU3umOjRofySkYq8ZEv0PdHg66W+1n6rB
64WQxSgyD+45sZgPk2YLiO1UzOPv8bYKJN4ilUkAbyXGoUnsSiUxCMGpeYe0xq7MnJQfdrJLDV+N
LmCSvaLzOJ8fPmrP/szBUlI+YL34kv2W75a8iLKpJ7uVnlTgC0tAx8OmiqENTPSx1tMXGK1Zby4B
F9A0BCRMjfS0grogY830VCyx0cvkHqBZnpCHwAP5GErRNbuVkFKdMeHMsFzJLEUvkO6X9gyXh/sK
dxjiMqYS+/AO8nfBVSIi5uGZeJD7QCKoDgAoeqRnggvKgL5s84wpaqeSHLyoBREtU9zYMZnyXz4c
IKE6JVNhzyy8bwgmOj0u9YF3X1Wb24blr2BrGRSmY8yILCE9xBrPCAbn2yRuxxM1MnYyP8WyQfhI
iSCRoQ3E8IBW9GActBb5Lv5jtgs/19YaQkVWrfLFravPT28NLDRjdcXCiV1/JmOH0XgXDlCN4Df5
jz0j8Xk4yLSGAcsMiqnXM6777kF14EVEHnGNGZyacB0za0bEkHJ1j4Ep7yM3JbQjeK6OSyJO7j+F
z6yU9L4hz5UZ7pfIyDT7yfSAxzOMCnj+YA0Tj0TYICrllhWMVazawN7v+JVwNqGkLBe8xj9qVG1Y
ZCECA7PHsklH5gE9PmMBFEIZsz9L1s8yKMY9YI/AFeCgdgpgBiJ0yopOvAt1qvraxBRIrx4hX4nb
NQHoObCXp/gZSbRSNMYTfdqfl0FvoiyRnZ6RSnyPF28dieCBKhZRnXCsuJ5OUAveHSO5R9oEiOP6
HwcnqFQL93X222/0yAQQODPICdxqAMWLEIjkPJhzVjTgQIWc+pPhDtXuVNnufhkmMP18fAss4oEq
swForQlAxAFBJYkhgtSDeEeQWRSgnKYQXYXwr18iWn0jYF+ltJdPbTUQoumcfgZn50oQBEKbIOYQ
rgSGsAD7P7kHKvxDGB+QpzD347RC3hK2dYt1YR5jLSTQSIz4Qg/TcRK4Jc/+6Ew7HYQvTl2A+pYg
JAXTEucbWEzu4Svno1D46odGygIa6PErtvBDjFkOz8lhLqvRILRneLlsXzFNw7lnXnk4D6UAtM6v
zAZCoVIxHPlmyqyI0JIRpOUF4OM5sP5dUkMqCBeAMwTnYqTNn9ELDXeZApczViKdg5erx4HoLTqN
UAFMBnE17ccAFvs9xRG7mSrZT/J0MDuykqY7HzM5LcVz0jNTnEQSrCXR0aK+uCVYdEbVsrdqA2xe
w2IymJmzU6KHr3WPndzKXgCFSsjn9W6pouxGv9oL7gm2HiALo0CIb0kTl0QgnhcUZ2W4cGU7QsH3
pyZxte1AI560mpmzR4xiAsu2EL3DDMiZ4BBJ/UCzRa+hZKdECctls2pEbXysHYJQz/pw3MSmRigh
CqIsDrUAuGbOUcrRIQIYOHiiL7Cn7JI4CEuvAW1LiDv6kU8FUBunOZA0iWSXf1pzJb4Gg7SJr3Ed
o3N5ACs0NGfXjZniQto4Nujeic66hCkRrh84buCcggksZdt4pqkO5KrjnenYIVZ9MWcsWO8ZDRpP
KzssTwnW6Kt8JlU9JLzQrvbY9IB14JmBHBahUaTzlMSiUw5ExyYqd2xyNnQI/rbFXPI0MYcIe37B
fpzThV6ESWiYp8XETCkWmDtvkKLfwqdGBzizjXFbnQDYG+GK2kb9qZZcApWg3EY4SLHXo4u0lRC4
mEiou0fcBsT7DptNLz7Oe4H2plw/vnjQMXiE+x8ZLLwTVBFWcB7A0mEdq1lNPcBBz47AvbptPgIj
JOil+fYvU8P6jE+xtfhbn4kIjlmrEG8wq+m+RgWMOeB8K3ysSlRRRNl7rAYzjBt3yzuMq3GIFr7A
fHJgiYFgjkoLS16JxLfj2LZAY8c3rL4Qf1AvJkpG0yZaoniA8VKOyYh+bOiRknF75Hw0MbY9yGmH
ZvoChO54cXEFs9C4W9lgZgetj984tqLFSs2sHzU8r86r6wavL6aEme7nGDJSNKNvzX1yijhfmVec
MfBvpG9P0S5qYglyfl0Za4Z3CCVzaWcgqr+nr4/00SPsexWHGDewsQYsludUmSs4QQMOPwZPgcmW
z6xs12dY9OIqAf6KfIj0zbhpY+ms27JK7n4/PsicnSsZZMEmVM1avyF8fEV0cULb/iqxxg4j3TEj
6hgr4nqD1lAm+IBnRogfwiFhwip4s102V+pZx48Yw8sC9++Q2i7zVBkbIX6laZ7iEJA0KyYzlWDg
ZnYmVtFLI7zG/VlzcfszRsDBPS2pC6NotSNdbM6wERqr4YsBoIzreDArJszaZDC7QB3wT8f2osue
91IGNi47OGs8NjItcFo7bnaJ9QPAT+0wB+u4Xv0hcv3QDGvNg8HMAoaCKYaqczFg8LeQ2UwfMdMU
PdCP8sMrxP3lwUpL1RCI8qyJm1XXViaeWFoLOa4bTGh3W16qV+jr+b9byrsbmf2Y6MpkEKbygM0s
AaScDWYwouUh0SnYXlxXOzrJZFibs0MCqySDmleUdbmUyqHEjUHcX+A5LyQuXKMZHvglh8c9UJnC
B6lu6NIjyhjXAPjMSs+k7riqrE+wy2JOdM8pLmZRjwyIbZYhrNOvwjuV8VVCZYaH5BLrk92Y7zFE
pTZXbMaFH3KHVwxjCA6ZvtZyJ5NciEzRdGYxpyKxnXHEyPzB+nxd4vrbYseqhLuhFCpjTphb618/
WtBEtGk1xvDaZIaX4wJ8NgKeTJSA0RsC+yH9zfJhsxGMG3JT3L0nq8Bx0sMOoj4SlrEfnyeSPa0M
rjHIFBc66g93QGjFWApkYDEWZT4z9HzwDxfC/giqAh57E53x5pF6NkEJI9qTFTwuGQRNqI9wR4rw
9WPFYNVgqGQPVgEOqEGRKfEcvHlwJdg/cP9kjmczr1ZQiW9w0F2iwAr00A6aSAkwU3NVGMWDYp6+
ysyFS8VtVI1bJtphfKBvTkvci2Jsd+I+XFXhGa4rU4Mz29E+I9jRGCloQugVYej+aXRKcOapmbqo
w8vEYPmD1jDcdwdCTFmJ8ugZ2p4KqC2g9DMBWr95NtysjoqPLnp6/QsOyCWA1WV9nKAZpYyHXZLT
KvTLrOrACH8RqiXbh8+IanjYI4RtJAHcDZbOPb4F+9SesOKCSVkSc1KLirQlpPSAoouZQV9yGIon
OWOCkcJeHi2luPR5WmwGkDI9pfvFZWz5BCQLC6SdC2HEUTdEu7jENPruV0kbFHMsaXDWaQnL/Yg5
nijmMobxBcVwohnXYyWRk38ju8QDAsJfAjuDm4euTDt4UwC+3VTEAJT84TmsIjmXsKGRMi/AhISN
IWdHbBCmkk+Dh+UdnkqR4/O4Dk3c355Jj6zsMct8AHOHszL3iZ2uTICtj/pJ/vUYa67wxHzGedBj
fEvh6UtxFulxWiLrxGF6CW7Et0f5AX53OT5/lGN1YiwuwRVeI/W0mBd22LJw4mcKk03VTF3rzFHh
vdrsGjOlZao3AvshbIQJh/neCr7NTDQyK2TxXlM6B0TxbopbjhW5gN4qHqc78HU8gwEvgoAlQho9
6+Ju6op7IDIDjIYfRLRBazfC/sYjJhBLDFb3UX+DX+kNigw8dbQDq06ghZ8c4mNuobAQ0Ze8Z4dv
5oHVI1+YMoFwTOIn4Iq+JwRyPzqF4AYFNVIA1jMBG21StD4+4G20C+UHDNgDmiij8IFEyGHRjbMm
WFOoeGf2TTwVFwIlFBagBeaGc1KK5ZVaBpkRPgkXCZOilXDn4M3lAtrWBp09vPHDOk70PngDHNsO
ceOTxRxhRB8xc/wda6MMKX3UJ1ukOpDuFXoHWIGYYYuZKyPhvuXQilVP/ileIwLqAybTLQ8Ns08a
j2MZNVegSGdk3wbP7c0/M4ahKETsYwbkgk8WX4LTP6oOlAtvsrwEN28Xlqy8WgQUrO72R+X6DtR+
y6kF50pwEvxXWoDN6NQLHI+2C9V30fOC6H2AwQ42p+jIybJQhgC6fjPR6c79t1BD+tBGIfCK0J6j
EaD3iCcSGeEbs05Yg3SDDAMZ/V39euCR0Di22yGm7EJXJZT/pHDlVZgnTeZokY6qvm+CwRDjoXFF
/un5ew4afNyaaenNV/hXjtpABvqBurDWQ0+plZDl4qJSDnZTkFqYacjKuHkTUpCwGQzrUEzlWQil
T2Av0S55c20qgv9KExP33LsQuRFMaF+PXgDfIJVwWudZIX2/EvcMhWyQzEJ4ZgPzl5EzbTci0MBq
PWQ1utNEuy3ZySptS8pd0kesIQ8NNsiRlmdhSowoBRVoreKp4XUUF78EMvZrhqbMHmkO6xzfcE9p
gysSGo7Gng2dDOQGlpGYQ1nWMjQU0AEOC4DRu53ohaQw3OoOI4x3fGkvI1noK08xAgnEQusK8Lz0
DTSnL5ARgvu693nzep8iqAISyvyQCvArzRVpUd6XdVCeA5LGwSpCJYP6XRx1pmuk+2RQ37z9b0tr
aJrhXFkoYFnfB+H34DeOe9GNUynKwNBmzfpGfkeGTzfTISMr3eWX8GoeSYQaF87N9UjncLUPN6Fb
sB4MVV8iWNXE4iSKJ6SVFiBBhSLR3qkI7A0VYohBjbRZ8YUViXzyZuOjEzxf4RtykFd9q9QPwbNr
js1pucpQbxk8MvqUQGa6MBUI+Z6Y73HdhznS5mpbseQqoYYVCoNA8WQKw3yDp+nIvJU8utVDpjtN
BQEmwJhcmBtkN0HjHsnIgMl6fZ7BP6j6ewGFkoQfj26fp5GMGukqyoIiTCLm6yMGaGiXPAHwo6HA
HTC1sndfHFjqTfYwiIMMhlT6Tmbtm867YXDbAjvOWJJlkWrE7GllSGHlExYrIaPLqMeelqGmE4qM
3mf/i1dVjFQtciWzDjq3iDPmBoviT8wferKIyoyQ5YctZWgCrol5lyP1yagPEwjuKksfL4pUDbOD
wb7nqIWUg3lR+h6kIgXKvGErT6WF3JKhUFLW/fOTPoRoSL/YrAc4jdLxnDM77LzIN2TaSW5SdeEm
5ubBbvHNVQKH1awhNBRtlS5XYCZC8x5ULjZIkQxz4b2y1FxlMBi0WnYdDVg4FFUlso+S2kmdpIa7
iCXh93YRfy3IzfzDVJZ/wrik53oBxqmyy0dMxU4EUZqZU21lTrEvZN5asuIg71NdoYvkGDQ1WBZN
TJa76PTnVNubDKOWHSl5QkdJxlIgI06ahWzMCJFRghfMETNiKsx+ZssWlgvVlcEklbVCcbNDd03g
G9lhIdW+JVoDuV32A8jjh4R9kDriLWRLlImuLPLyAwNLBoHslBhTuODAb6AjH2rSkljGrJCZnmDT
TsXpDMbcIHcYAezO0gbv4S1rnyyhSiaSbYMoJvVigJKG7QeovMJnmDBizQHBkEhIJmOFIuk7aTlk
kh2SbB5wSWMJl8YVHvoWShDyMgaVcD9BQOcsSnF21Xth6MaRUIYCQ3wudf68ebLMO6G3rLGQnoxk
08m2B7hgQHpkwDIhYipH73C+KVPvvXmBKctGBn/Et25HOgndCvyxq6iIF0IC5gz/GLC7SOpPp0tZ
9KU45gP7SQlke67ZhjFTEAfJI6Mt+0lRuVJhxFRO0hOaS+tx34ci0ISWNoENAz6xaQNSIBRjGPqC
X070InTesYt4L7Plm0b5CLGVooO7KVgpVIUpJ30JoTvGgEDi49NDRSmbMf4/ks6rSVVsDcO/iCpA
4q1EEbO24cZq290IKBIUgV8/z+qpOWfPTI8tsFjhC29Qnr74PDwtfsrBx9Yl1rWYSfyUvUMcLP9n
S8x8bp5b+JuF7T8Wy+nFCS3mvhjg/wMjHtfvt2LBMYp/50bFBiWWt9hkn+Rp9wMuU0zgnoYclxSR
DMgiMeBi9xILUDzM/6eJOPttxLzGvDKLlErcnJgaDCmzg39hSoiVvWAaiQfkOpBErDEEI3ImM2g4
J5iLwqKBw4Z1zzewIWkUmMQCJQBidxa3afPTv4iFV/BX82A6mMTJYleSiTVE6iTeNuU1cmZGVLw1
MfWYVyJ+E1utCBPE+uAmxE7IfxebF2v8b7q+QyaT2DZGV0pLPACbH79KdMsWyIsW25ZIncWDs63p
DgU7sREQZ7B9kKHwfyYBVyctZ2PhdsXzEpP+pTX/b/zivsT3WmfEvDiBiOA4Vs6XlmMF/y2oJywy
ZjvzcQbR5P+Vxk55pYrhIpqNys3fvBdrVnzT36SbqiSgYq8Ttym2yf83AubM/8+b+htxXHGciaX0
xqnv79X85fpiujOJSeDFDKFOJjZZnpoDVdz933JjyxLJFhs/a4ADbUqpTewJfPx14+DiigVEYDEn
2fM/Iln5i5qYeGI5iUnB30QAK85dURotcGvkKrziv9MLthWPzyEm3jtMP9bHPyz10MzgE39bCTgf
keNc6r/XaF20kJCKkaNGzSQRq4I7ZcRQz2B98Tti4YktXwykCBr+Rq349/8Mbv+JU5d80L0T1Ih4
TkRgWSTSIppXE5Qg0PG6TfomAGK9Aka65OB9YCKkIfaC8Bw1auZWPavptuvhNd1QzyZO4f0InrXQ
O5Cmbf5FKRP9wedeHMBUoP+B6ftXpJG2B9uxs7fsN2yrmGpgycjaAZyONrpLBS93oVV8IbtFLhXL
3c9q9T67RfRAuyTiHQJZ+pjQxaOXJmIOfXkbf0ktWmCA61R39PW9xP3bnhCelfYhp+cUDF9Qcdw7
LKlNUh5ezgFmVZ4sz+8g+zYWJfjT2P4nm1FjRWcsJiDkPdGZvP1DlwClzfFtV+5qKhTIm29oDwXG
/rOBRAHv5Yl3lfCcrqPcfe9HE1SpUPndlQTMeOCECl43tf/6zsY7zk62iTPxjKutbj9ofbH0keF1
kGmav3yQNEDdnWzKFATTNKmOgGr7KwJBknv2GB7yXuGDsChpFPQjkQwtb2iMQ+qAbQXAGzJMFaOg
LqARbwo9XT5VyaSfG5gmKliIIyIzwDxneOr0AHE5IFP/cF7vLNlz7WtEddNFuOfjROTWiClYAfzf
G3BWpwBfR1jx/fi2Zq+jQp87EAEfrMxQPqmr+/K9A6vz7+zSk09XTev1J5pvYDXXdxCNsrPAJwMt
2C+Ykngs+8MPOugDIOwKqJLHt/EOUk/6QTm4BHsFJPBqaUAygIN9FZPy5ja/0vjKd5xW56DCjhfi
IoIH4NgX0iFblrXbvrw+D+lCnJCUwD7uLoUMVh/gaoHHIq4etmMDlhpmxk6/6lsL4Sj2PcLsqwkx
8qDO1Rs+9OMKlAOWN50wnWoQJkqFEIRMi3qCWYCBJLhjIE4L3eDu6bmP/gDw1c67F94OdFE2zsfu
bYImO9LgupsgxgU+CKGEDxY5i48+lR2wY+NPgIIY8HPU/YEoAjsQBiQ5F96TSIXq/D1mDWJmIDww
dDp1g2eOZ7MEM1GnPNw6IsKCZJrSjRGt7v8ohYZZoJ3xhBi/EY3DcJn6DIhVvBeO/HFGkl6LSsMf
fe3oA2DFPb7vEGBskITc1oFRCskySs+tEHkdofeFYafmJ+S4K3vLaoWUCQPeHKf3FaQBQKjgsKtY
dru5sW9PiOeu9aD4SuIe2D5OkNScHJ7a8tMNh9Rd3VChLoXAbS87ydM1Kl8HgAmGeDRx031h4Wbu
ZKaXKf4TRYuf14bXYQT4bBKC7dAVoFCAORQY6A8KlAEmWM1vOkeFnfeKLw9aF0o0Ym2iU+pmq8/H
39yDXxo4r5FwQUJVowEeWLkFRqj4JsSP30Iolj/ugfGbrq0ToplIuyVofHHVeQVQ+pLTSplzapCc
1/9EHDHLMvfL3or9n3INITGCdMhyXUAgM4UecICEenR3sJNAninIiUZqK5TZtwrgktj2oc8Bj6C1
T1+a9vappWr0iXAGNa/dovippsXuvFbn9x3ZmH7kMqRPMtKVBLUnE7ffwkedjsr+oDvpnh+hwMYi
mtWSsCICqGkvhnf4gLAD1BC3aJ6o9J/B5+3e9VBTMZANmHizRpjuPeel6mIEk5dL5SftT2isnlcQ
m0X3RuSFIuNg5ZPocgAAJge/usjsBQCd5nuBRny1Vh32BICuSHOg6RlKsosZBX4eeJRxpErb96UM
qGA/cjDXiesCizO5V/CmZFQ7tXR4jch6H9gDFuVPIfnq6hUzpBIeAZTL7dTrnY/w1wD1XzqtiwvO
gJRsDepSElrBz4sy0WYGFMoNYv3ZZIp2Ygk3LMh7jzc+QUM/qFH1Ksg05D2eGUIApHy5EutU+AXx
xYZrnTRW3bw8IMeJwOFcWnS4ONECxBX1ZgkfoFc65/F5eng4eIwu2yN3UGaevsmYjZCVdLw8TQYa
FxFmMQ4yxqzFSCrCaEgN0stntBilSyTAT6kZGBXmlyiRevnmhhw4p20p5C4QvzD9t5cm47fH+rfT
OSOvw6qF3ZBlUMV6IiTJFTE+iD+HuvyU+FDxhU4wajrdQqVv1k9/ETpZKleXGx82A5Ln0xeYQe+8
6lG3ZacJuvGNq6/laIqHyfL8dDtAENbCkgOwZI7uv7vxBSSyDNQtRUAMz8R3skKBOLexgM7nyRyP
L/ZDFVKSjYUierLIyJRI7NLMxs9mMkP0HGs+vwXRJaRmjJp/xPMLlxUF558dY0kw3EwfHH0+GRPK
zMthg9BMK6xuUeLUfitlcruWkzrOUMY/TF8cBltmiWh5p/vEj+47sPzdEu+JdyTFIvIHnL9iM7HD
dKFfK9zWGRihd6P7PRrbapDFf6kvQbNIykjFCMaySCWiElHsLSIQ/wsw+YCos+D2PqFfHIlWsWhs
iGplglZQOzlH8rf1i9Ax0pzJw2WvLuLnbxG/YlH8LeL8V3jexTjI8C99pFJm4keQ3Wbv6BaLeo2o
o4mK6xt3Y4ly0o265D2+Y86HbpAQQk4RmKQI2kfsueIXRK2pj8RuhXwQFhCAW1amMMmdWso2Laaf
bKNveNjXA21RrfaNFfsBLkQ+aI4sonqEgQ92ae6vcqR9MYSdMO0FjFF7HwYQ9DqcTdjkvOt1su4O
vLVFi7Wyb92DXvbeoFLHieKhFdrQESzH0pbe/pC5UvlGO6pqNjXCr+4HR4gdKpMrt6EuFmLVjrr+
pOPRjNDEsNaeGZ7trnB2KHq/0qcfe+mnN2fRZ1FHhabytTIgaqPcUKMS6XAp4htHrHDFKZPQWAPs
Jpnq3UYUluzRpkRIpvXOACoX+LlOzz9SYAGH+QGyQRrmNV/EFsf7NkH3KFhdG5HQGKH6o0EpBETu
wysHaUvRVPl46twc11v0mLJjsRVRBGYGkRgiPzM8yEBEKpaDXQv+E/ELoMLs7vr4Km/hd2+3j8Bc
yyQ5stN3UQFAD+GiPgJj+J41+ka5PHY3/+lg2VFp7H3e86et16CIgWbBocydRPUfGuQxHynlh+Vl
YPlCmXXWbwvJNUu3VNe3bq45NqViGs0Wluta9JIW0PWg2M1xQE3XNpHUaSb/1rr3mDcFiMjx7aeo
3Cd1ZXzbsYUChIw1RzmxVlNMerToQZWPPtPvC0YIbqS6p33cqfaKnyg2jXUipHrVm+5Er2bKAalo
AjV8WbEbq2f6MC/Pu+TpKbE8kw0nKWMwiwR00njFOQq7blhpL78HLtPM9HplYW3CwRXhl1tez6RU
z7Wy3y7qRU1CLOyHs2amYIRRcu9jjNpr9tPcAIWP58qspn0wefntAe3XKFFmmJfGRjLThjDb6iIQ
nd62SeGJF7WlvTrV7UluuYd2K+XrkRWepkY5V38JF0bbstrKkjer2fKN8a33jWCBq8ArYQwfwc3t
YFe+xh0KSf+aoDGXBqS/tfk+VNWyjQdkaKAhW5dEplaNM9TNh3FiBa3KHI+yJaYFMMuUbfdmtwJY
75lV0Mzy+zWtHayWSeDuYx8eIaylfvwafd1u3+iDzGUH16n2kIYFc+1422Q/RsfZgnJTR0RG2FGC
ekeF7FunZdv4GMadI19z0undDcxLDeYsDz7wMKToHJyEISJ6xm5p787RJTtoX9b3ietqEQcoqv9D
6LMxWadzMV8QypYufLWfQSHyrbSTG3GaGmqY71kJqYIVj7hwGWPXw+T3p5pMII3iunA9MIJzc8HT
CBSxvtYCdnuZXk30+KVBWCzxbs4mRADCZdJbIJ1cHPOvMvm+x/bmw9FP5NvZ3IaEdDHoZZi1G2zf
FLT6R2teTXawU5dYFI+dsz2VtncCQZJQBeoQKnAXdV4UaIYvnkDxLMD3bqeiABjeMYyA1gbnKJl9
pd/65kLPGTe6qDLGGO9OJWpYzOBpjvslwlxwBzYPzTv7gOqXOJLJ2jitfLN1jGdQFa4GHc2eAOnG
4QwpdvxpPxxllOU4TkiURr9WhAkYe+jdv4zCFmZs8Lp5CXbton1FrmTAqCvHnk3+51xp/SGK4D7h
vhlT6X4qOC5RCJAWCpDRJeNpN4fXc4EYsJeiTyLVkzdBWPccHx5DmLbf7d0vEOUeFog+D+TwwK5g
9pPn/cD4QELDm5kiKcGlhk5aM3hELh9jPKWY8PJ08zLgmDnpjUOaOgYO8GQ5phV8ei+rXVysithc
8KLF7EXU00c6Tul8WWDf073/6HmFHHss32e3eFqbHElCFe3n9EtdacRkKP59CX8rG3l1JOnIlIaF
DC1yb8nf0vME1uQxXxQH0sYmqusJtngu53GytgLjdfkwsc49qi3sAr7qdRtUwu8BrAtH+8fuskDR
TsI56ilB/gk0AXQsnYWwaTOrCTlSDZOudmWP3vGkPmAzSpJXPbwebpXfeMUhLQBsXd9hnS6Joq6o
ODPBehT5GPHzr6bOumaCgS1u8yC8mnikMCeziblQfsRMpUaxuE20lb2xF0V8Xhl0dd8eMI7AXGAF
d+gO2qr5NemKU1ycPb50fnqPhYF4FtcHEj58EUzSegpXBynUTtaOdELZ0FSfyUETWTsBJ6N2F9vh
B19czsH2iDjkRV23R/rf6yeojidYOgBV4BWe0zd1Q/o08rqUhLWLiMo5XwEbYlSuLB8X0Q1IcCdg
o10b8xEt8tFR4GxM2uX60iao4c8t8KKtFAPPYp2DM/sWHX28Zxe4ECa/2GXR2CINiWTa8PqWruIW
aGE8bGofGfTpsHzs26NNKFL8pHuNTwxH6e8rc+A8+jWlzPGku2zHiGBGEApt0EHRlGAnkldE2zn+
LbOeC4jHbiKaVgLxEosn1N2rFHcgO7Q5tc7t/+MietjKUuUR7S1vUIr5QwMcoK2VZRXy9PleA3bM
wxK30QWY2CB5HgD3hiP/DAgK7X2JChV4gWVF3wiaJ9fgwmszptXLjivGlEGZE4IyXn9e8oCknhei
h4uxBtRyHE3UNQgjcjFpyhhQ4bRjbU33XMA2DZg8kwfwBaoKZGKPvSX2z3wvOhf5BYwmCE/qUaiF
U/daa5APQROR5+pbea3g/xEQwzMKMs8s+VNwSMR5GSgLEQiClWEuku2/MDdD6r2PxHy0ZmiMBspC
Wci4UkZZzIyK37wxiTqwDGCFysJnxVzpA6sZuyMQBUAFUu4oBc8lz5OLgBQ+2M2p3qDwKp7gKoBo
0tWkSNlK5P+iqwSSiGFVluQxW/1a+zyFcuRdrB+XYTli9CtaqzRhceub0KLnrYWUCUSDWV0zZHMm
aauDQiRupDu57pbymjyVKkvO1OPRxQjJDMbAnHxOzS3hNrAGgGHanIkciKYPb4U3Y27zC/dG/WFq
zLNddaG2SydxIiA8AopZ4XZMswe8H4UaMJ4EEzsBBRMs4MdFwLok/8ZPnhcgt3NWB4uOFSDFvGf7
Kq95ERP9SrJPqVrMK17cPiWTB3YA+m50HXBBmaYXTHuZfK7JYIzAhPGsAguqLLGHCZmAV8ohYube
Zt2RlJeWMk0Dce2rugb0V9GxkgsemfvYC3SfzqxhFEUFFmxntUfPXrwAMIX7DgrcpLoAfhMNIJ6S
Eg5tUqJ3kM8MeYcKvSPmYbrvjqxRcJcC50R4r63trV5SMeLmmZRr+ypE7NmRjwIygroHwzIcefMg
SlnN3dGOxSwmrha9JpH0PJgjpei18t1L5GcwrxCVn979m1DVm5f7orS1lHx5PtqOJmTvc9YbBWAS
4sLvGcu/TXBlboYfNWMuvyMOGWADwt11846AdLyOZiwQHXeiDeDSw5gCELNEzFLYaayxAoLqiloZ
KrLqnAOFLXDLUma3ZDGnDJ+2Zo6BF2JRUlii4AKaj8kpdD+rkIScgldJwWSbXP5WFx+ihMafBgg/
3vxWIAEb6hLx37pnTD7iA0+2MG0NepaqikS+x38VWG5garwvpeS3eU52HWRNzw4rFuCeMLax2B8/
UKQ5iJN1usbVc6nEGtTpMXLfXhWRBbvoSX0tyise8q/tI3yEZOBUw8GhN3MFP2Q+9QJvD2GBv9gT
fXkB8g3mZAESHgbB4gm0oseFpwXBegdMfD7QqIot5Amebhkp33ZkBmcfhhpAtE8whNKsmVg+iKWZ
sdAWLUh6ohy4clP5asUvEILhKypRcQmtyWha+hzLiG2QrOKxw6n3I0BKPZURZunfup6IF07lCXeJ
CMbWop2i50RjbnaGDgRJbJvO4JtB81kay+cfIB+Kz6S9pIKCkUEBG0KIKRFEr6czhAquMbPn7NGN
ufaiWiVUP0OylHaifmNjPS9AQM6HWPu2fcz3DOTEJiQZ/wi5N9Sb+5lJCv4JMmVcLrBi3BO4vYnd
+PZ8d9vcF8TckfJHcIBasDag82OahRPM0VimUNfgvFwEfVCF3QTp4YUlKf3hMJnongp9zYYL14b2
XPB2qDcz+oLaYc4k/NVz5FqGKJkAlPN1yk3uZzmsBK1BXqaBMYGX106zRcoQ9TvNG7kD1YLHGkX0
OdDJldjMk3m2JZMidsSwhygUIVu6JDROmK1zmDPTATasiqlbNDrBLGI6kHuFCn8O4XkCRWqSA+OC
zJFtys0jouQDw6EI8zjh+q+poETcF89dHpn+fZlBJSr9D14xeUioGlEzZyKrq2ReUmQQgaMaUcPL
5/ahZSJ+5tmPtLfZY8JmhhYWDKQ4DWkPiN+HLQGsMof0JsiQeijqBNOcXSa0fTPU+QvCHHV3eFyr
YvNYNTvs0XglyQnyUfScFZtR+IgEBbdeUML/zAB8hU3Al61SkSavecqQ34ZUd2JU7ot0JYiB0FRW
pHmbR+4lpwqBALcLs0U1e55wDeQtY8CEBjWvT/de0R1222itw/ZA+j/kjcBd64/KGhIX9LHX3py/
Qmh38Neqz/gcyhN9nc7SXbrLZ1CrODAVNKxcKIWlV++T2QfOz5QVsh2gWcrXZAbNOJnxuZJS8BJW
seXdNgoE0oUSPnCa5fFYGi/4Mea6UzxYp+Ycaq7JVKr3r4u0bvdP3g/8xw20SGMJzZJ7FTwxe06c
GkAET6EeJYGEosMcQhIzIjT4iRUbE5UvfZkQ0Fhi3Mp9f77eL4J0p89uX8rdLeGxjGBzsYkM+/Pk
PIHid5WXrHo4fQksqfpyw4NpJqhsENkSnriGVzdaw+xcNrNH9Jk9Qh1Czj8IZWwUYReVbG6CXf8D
PT+Ns71ZOywNsTup8OKGAMJcLANEM/hv+lxQpaAowtHaQfFJ4PBAl1p0qzayFsnkDAzqfukpIc26
m88DVnDJmLCpGNQ/kvC8Z7Nf1uFozQaoTbRtEWaXYQ1j8O1B0Fnqc3UJlQnGcA2dNpme8QnDfpBW
CBSNdJ3DgSY3jDJGgPoIpYPU1Yju7eOtdzl/z7LHQWOP7R/Zo7qzbHDLQJXdXfVq+BlNvsDysf/A
g3czUSQL6XmFDoDH2yzi/IO6oozVzrUvve1Z/wwo9srUrKKmcBeX28Hikn42ctGsUqh0Rj2pW5zY
jn5AZccySbJJAifltjIdimZgMiih718H4mCcvV2qs6gowbnguZEzyLzUJdh5XzjxgKQkFNXGtFIp
TSZ0psBQADMFemBsFLbFMIGFk/lpNRlyzIJ9uD00vjF4EfwJwjkCDAFJElwEAZo2CCYI8G4BkYSI
vwjkYUCAJiLshHMAsG7+WfUr9fRZSVMzJpqkREt3HCizAGgBYvjssZUDAS6qraJ1LCTCxfdSnyLS
pbpKtkKwvhTgd8GPARIcZqdbBITo6dLjxluoi8CYCYBNJ0RKoeaoINuBMhBvljgRrUVwqs5xhhB0
EuIMTnq1dzVOYnKfzFFN4nlCNSAPS8GYuM2GJfFEiLDKL8bvJIijBQfzQedgFofznwMoNVrlh6pP
CQraXAhbUBK2v6ItJXPkI3ifpEDUIsyNoIO86dVQu3+KH/eBuiLVpC5I14aZZkXp1Gaxc8hMm+DB
Tm771XqIjS/T72flognEXjjE5VXsmKOpMn2K/XKKEx4IantjregHbLvY9E1O3jyj7LqiXVHDfWym
LHpq/YY0cnU6CD08m3Urrz8oWpXx3c/y7ZOGNmvwdV+pn+MLP4Lz8V5OJGX9oUaLGstJqo/vO6ny
oaPZaQn2MuAkOzpL8wEpB2bmLSEhQoGrlOfaZ2cYvZsY47zx39XVRFjusUvS1bnwHvewPU+5q+dn
hrzEh+MbTzoY5ZA97wRnaDYxHW+hiaoDJafB4wBPwEfoePSOqa4gEZAAoMd6uAef0BMcRonmyiQF
cDRPxkSZGvEN6R+6R4WT8UjYnFWgOzGblC9S6fXGcgBrSF3mnzVExSPOQGFxgKQ7uLhI/kAMwca0
CG90Nj5fDFWCZqhNa/Ex++TzrIoeJ44VjiQLTIFXp14+jE0i/irxIXi3i/MRsnXmQFq9AxcoN28A
8vOhClJ93+hoFQa26j1NsIF7bUeUMSA9QvXzH50t6/e5gq4dJvego7DsMMC4lKnRhbNANWMhN/F5
Oq3sav8YIlyYMUyljff6N+zsf6/Vc4GDREEjjWQJ7B1vaKPuz/tBQ77WoTfKDyn64f80JBGF83cW
MjtoiD+VkMawmQTYpmKa3t7oq/qiDknbhfYsqlBUljvKUNVMgrrIgZfgPoErthlZ+XJL6ZmWToq2
ICNuOk3ij17IQCHi4WBmMKm+V/aY+qpDwWMdWeg5MuODq9ltQchJGseRS/Fe0il7Tj7K7Nxw37Uj
f9ZnlarhlvilLmZsvslMwivGvyjzCAWWPMbBcI5KDSJiszQ4u+WxoWxkm9QDZm9CIGYOAGGoiEwv
ygMy/s8DQkMj/Yx9NbNucgPmgyry5mUE2S02rCUe9u/V+19LTcvpMiyk7z/tUvu6HY1fIbaAo7Wy
LzbZhoMCzAEHDWJWtGNXzxlhFmX2HAWYAJdFjp3fSngUS1jJYsrGHD9h8W6PoQa+h7E+Bb97Mrpg
Qnv2pQUpsc0aF8R2b/fuo8W5wa8R2Y0tJ78wVtUAH8JYUxbjf2xSaUmtz8Xvk62RzJKkk9ICOeQp
maPqQI2O4jbXps1lV26bIFUXvGxkxTiValfCHQ5hxc7NP+tP4XbYoWgAt8LyglyFCMywf91ii3gB
jyQazwQPbYg9IgsNodzqFdam87mi8IwS9JMfKw7JJa5o6YWECpwCq0CmJEFq1CDMgNfltgysKtBR
DSTzfC2yt1uBJRqi9j7t7gEKyh/668sHuocY0g7jMyxlOlQBEsBQn0Q5kKX1cmjCGwZ6SSO6wNRW
3hhQOrfWs2zXRiKVU//tqXqUpovqGbGhV09Xv40NDwwADSh5TqWMtIpMlXRVp/MTavzi2/tUm5eE
1JJJjWTYgL2gwo9v9sgOaWd0rXMGkfCNMTlglDO2e/jq8vLQKH1NWuQO60jKfNsGUrhr3e4H+wvs
NSqMqTmhoSX83q71Vf3Kw4yONJqOUY/CbzfvKRR9kJ6YFMv3d70FGSAqzPgzfb+JowuorbNECUq+
AD3Twn+owH0n1lf1j+iSm1oPrStR76xj9frBNLCfdbiAcBJymB6V+Yhq4V/Xn10D33arXTy7iZH9
M7Hkvk0evXs7/9hI6hUBvVaaONSueems3GrecFgMY8Mgb/YS00/KgGSi2L40J6kd0f4GE0WJ98GI
U9zxRrTA/6WFa9+Eobj2y+8yaHQucWaXkLpQx7RWKqEi5Db0DK44tmbghfJJ14TMUSrI7DU0FJoZ
4SfFEQxwKeAZRDHoTyZB/4Q+71JwByqQ3ckPPZDzZ6Tp6hUuq2q2B6DDQHPTlNH/bJvR0WKFVSbx
jytZkwqMH0S2V8zvSeXMhDfPlvDT/EL/0HQ/o+P2TS/0Nql/Hr99zypxi8GvX14tz+8AA7g4qqzd
lBbA25OTGXfT8+zodyAZjIarvEiV2ee8GSgIfb6Vfp/UXxoHrjRy7k2oZRPVODzliYxF+3NKg6a/
R08ko18e3TM6SGUbqMDsm9UNbsrgVY/oeQ91pnmikkHj0esPk5RyskEw4Z5XzIfHdx03X7x30j3i
0lL1zCcCAUgENs2aonrWkzU4UnH8AKo5W5w3qzOd11ds/1jfn9HUwpdGI/gumSKybxyL622bAo2Y
Jyf75ZNwEIrLyw6PHlwJ0dq1xiQwMTp6yr58TZmhchs+FL/SPGQe3ovbcEmfsW1tM5vuvXPr/E5F
kWF8/1XWTyGuKlcOKL7HZ4w0i6VMMQ2tnZsV3onS9lXwWXN+KTEpP3U1+jxO3eGpSBGJ8FR6xBAE
EQ9gLjr2h1jmDcet+pebTps7Kt/YOaPMVyy/oSVqxbjZ13HbH+6H9+99mY78Kl922673n4h9I8+l
WoGE0Bwvd6yAJUL6qVnC20EcVW0m9wJtqLZ0ibM/kELIbgf3szZg6S011D/ZpmNhKFwDAjLP49vH
z6cNcwMFWWP8LAMTLU0EFtAvA2oAwHNKfQdsoc3psnv4JhFHBeH+rYCLLJ5+l32NzpSRZHNVHpiq
Cm/5vsEWKE7/fLvxru36+HF6z+2R+N73KCIGMouJBkiDVgT4jxN59vKOxyDKbrnffrZ3AIDWuDjl
yS5Z0Pz6wMJqAjtF3oJAFg9eaWkeIcTC2l7JFgc1S5ZuWq0j0nrDscstKS13McwCrYxsYklRzwMT
qTXTpNnn+QrUi/r6fpRzkFP0H+na3mHF5+GnHl8RlIqk8je9I49I1z6Dlae0AT5eD2iL8kHKv24I
RY02n36ti6abiLrCB5jhPu6SzQN/LgJ0ZM8bZH4blESy8H5vQRgVAN6mt94cv8DAzNLMFzW8H6ps
GjL8Gw0Fe7RTfzUKbdtOX5LXWKOQuuq5+Efb6bFnz0ciOEaGOqXeiGIksb90UKrTqA3zKrghnaqT
xWGrHomeEjOnSo5fOIEWZB7EMH+RkvYIASVkiXdvvPvBkh279hL2YPX9Vfy0GoU9uG/yFNPPG2kH
6mkY4PEpQxU1L3r8vcoGp265YxQEx69a+Jq4igwCun5uk033cVp1w+V7GaCFX47cWpqyZ1cYL4uO
kXeOmx39a04TpPBuRmmMCZMW95tX8vWN19VuXv1KjYczOBZQqIbK7rN0UxrMwHgevATWEgBE1zBd
orP720NkCJ0rRV1k7PqIq4K+lR0LXLGFgbKIGmqDENWX/zEHX7QsFgSQPdqcKzpYqeGzCDGaolrL
xz9I7XjqV3LDeJtAQ59c25/CcBPJeVrHJrq1M8PccId8bxOwDBE/ou2DFk/mfRY655s2loAmAwQp
tm98rmhzVy5OWKF9IGgBLlLK7gtpilP7wwjd346cwOczryyTAS8GcOy4EgJbqt0ChfI0mjzWsPVh
d9WJ06MaRyonbAXvtHVB2VFARZr24d5QFp+keXhfVifujO4+5x++QP4DYEYG6jEc8tNLhZOUxyx2
OuJ/m4GigcHDjh3/LgSkiyUx82eNgTXDy7Tk397fODjXyG1Msu1oSshZ/raoxVJ+yb+U7QMyLr7s
mltayELHd9tHwb6KFMMrZN88X/IXG+gK0epqGPM26iPPZnYbyMaPWP9RTaf/vd0CkKtEeogGtH71
ZZBp/uRAPB09tK7oCqbT5j0DW8BRfMZPQR5C3bi84IhTuFft/W20HoBFqg6O3GQkHOXoaBSTe4oE
aKQ/Z7mFKrsHeNS4rzR1NLYxtlWSyGg775UBcH1G79F3Yx3fGi6POm7cW7Gg7TWIwo+eesRgtfVl
90v83qfnpwdCKO04x153526DGXEKSkNHGugAb9vPtEtP+mKEOiO4DtcawGmnNKkrl07PeV3m7rn0
9Gbx1gIKK8CDbm+y8PM/msDnFed9j1rMy3sHz12H0mynONRDU0eMWZh/vBEtjn1JVni0OCeR1LLd
j7nKtLGc4mIaFCMoI+8L1BGW+NermTzRcVLjLAlEmk4jD9Ay6qd6FhqLO4Uw3cMIFy4Y+cPtDmVb
nT7c8rvq/TIXUvDwWN8+aqwPa0yOZeZuP0zrE6bDMlLeJkra4AAVG6BHiXqc5csk/XYSsnjPzTf7
jE1WRmNjNJrTNunf1xviP/Zv+fh+XgYKVLefV7st2lX7ntBaZsDKCkXiSSItc2JkKwuRF23imhLp
m1zSVSFlSN+ytDS4TzWw2wN4McMHYmK+A5r8wF0N9roRSud8lNhgBFLgcd70901rXkbaWrbmr35Z
2dMOi3QUN5OjUW6GJRhjtfJtlCbR71x0cbsYTYGbNli0Wxhk2wekBIJsVZVug4WwNrMKl7tvWeIv
gQ3sfrKYdIRg8vwL+QaA81xF0QNN70t5ymz3QZ2/xWxY3t8ok4k1M356BpvmDAxNovtSHd7tnUS3
OMezu2dLen6TDX9OROcsivTbJPBet8IwEtaX9cYzw6ssjPtoePp0oYy4zgI8dEvdJYnhU+lzBVYU
NZP+5hvqovrQRCSFf3jGMCGCas1glAaK6UF6ondzRhRSJh8dn/XpsMiguUgKcs6Jyxd95dt6rPrl
uoNI2M4tukjavkaIZ1gjg1Kazv3f+0VZoArM1iPlTSqCNQl/8rA5H9X3cki/oPTRnOsCFXy+5tID
Uip3UFySiSH3Sam4vJJNz8qOhi+tHrgu2K3hBQIK8XlplXECGK+aKtoSCLly/9bTuMnEU4yU2Bp2
KSQL4NMPjjGUQA7yKfk9V1P29LdJ1AXKrc6mSju7UbqilEQJ9YEVp97yGEuuJlUHFVj24xfU6Icw
6PZH52myhdMQkdC8R5bojx7FTg41khQUqJDKoE0/FVskCB+6Z9tnElM/zDCGQNoZ/XmIY4Njg1IN
8crAYiAz/eLu9bfYToSggBG8swVQ+9byOO7pMivV5PEF/P2Gdj/N2NyTDU94yqBHbLrYrjx++LRl
AIybZyvLH/02C2gTaUAD/xYNuzdznB4RwI1q9oKUj/XoaKxZqJnvuXmpCJ79/rFkBibFDg6hhJjl
ybScGwW2XIQOdu7lzBa4b7qL5nheuWo7zg8trY+TRGvSiMouAMWNVtA7iW+nQfpX5FMEcEYoZb/A
KoF5CdNjoQYy1VbN0XKnfZN8ulkHheKuBpj8SBKw3yTMqL6Ops1zkh+Emjea/mOdyuAa1hxnGiop
kvu0ILZMtWE2pIfmDARfqCkbgUF/RbOCp01n7vFewQ8aZpZKCW38Gf4j6byWE0eiMPxEVCmHW1Ak
GrAx9o0Kj20JCUWUn36/9tbszM7YBhRa3af/8wennk8ksH/mBw3NoLEiivrhWiBrwMrDMYe1hw0o
Rp02E60zpK+F7LDkmqmLordTgf+8noiQn4ar8RHdQBALFpMB+Y3/MLezDm3xzcaEkUebTf8IXxkn
pi5o+wA8lglg2PTPZZX61BIMALr21h67+2RaA5wjPP5H0Z/V60F546pYggp6hWztPpBmxytM7c/N
pUHTZFPH8X739+cGPRKxHulLn7nVG0da+fIOY/SaShFEOWMvmQ3sOtcRrn7UW9lepxf4ppQh9ZH9
0/UrOQmz7KTgbL57VkwkBMAYbj34ZncatO2Txugemq+fY4JbVb8l/8b5tQ1jVd8Pg86Wk2G5uI3d
iUD0CBrKc2n0ntXtEywebFedfbCKfiWSxoHyY3q/NbgelW7kN822kxxSf8g+6CnvUDAg8sQhsYQP
5g6PD8X8No2zWhL4DUEcQmey6cyD/ViTsyxbbEDJZnl+MbLV5ydPJPIzCiK2KW0YLdB4JNfccqgI
G+NrKjbNfcuGGA2CPZw7KDQQmS0fGjclf34x24BaYQAWwkqbBPjPsoOEQ949funoOyhn9Q8DUkpB
Zk4Mx4iympqACjnaDaOLLCJHXMem0491oLlLmXgVUCu0TtOdONZzdtN25kf/AxIpnfjQMsCjSUBV
nQsFIWJ5hPvVI1Q4tt2OqUIuvJ7aXA0pQizg68X3lIdP2Z01Zyy9yTzqQGKRxNoAaLcQAr636ucJ
oYNmAyThK4q0N0Y2tmPw1osVGNRjR7EUtXOgyNNSYc/cfEKtJ7BBW7wm7WdtrWXFWzzfNBiwtltU
K0O/1bR8cARl5iN5hoTdK/FbrR+ztyXWdPFrKY4J/+3O7LAs7fVdxnb0JTPChSXs1Y3KyRdf5Tdh
K4RLdc9wvgir9eylWWLBIiRWJXVLG2iJO0us2LGf218ZmM4PCdZJEjLEU+KoyJKC/nEP5jiMr0a0
4+0sis36XM3Q4E9FtxVZUOOmk/Z6t63yNTlYZr1PguJ5sdKTlhOYjcOFU9gri3gleiHFe/7cWbYv
4TMybeTuxP5psU6b/a2LN1aHwuXrob2yv2DeSxHFlx/E7ZD8kxYU9IdFeyKAJpFCrVsVFTwH6yub
Nj27TMiEXXpaYLa6+DILl4iekRfcNFbDpGK3/q+6KTSZkRMp+HoDoyWuaXBEwtucuVua9z2Y/b1b
V4R8N54sf8Sv2r9FGs6Pda675CgtXpiocb3GSig629n6uXgsPyJyChSysOCiN8eHvVKu/UXn3S12
uN0qwbOQrflkH+TnadQ3tcJu9/6ZiyieGCDWw0778dzPnXffYrFdpO/JjG3E6dG9YQ0ufWv0CVRH
OoOsLaaQdaNJPInN+MLDexsnZvIrutQFacPymHGmOrkNu4AgjWAcSZjDk/Yrfa4etd/r67Hd90Xw
SNetdNPuG12lLwyAP6BW8rSXOCNDa2fBmwNSZ9b6fJzj+KwTDSXTZa6cGqSmOFTKfgCWxUJz2aRr
q/0YRSMU5nauO0q6yXzttf2ljGxvqsUlYmO0tonFvof/dHTGebiIocEurX7VXTGcjxlM7GJRp4C8
sZVlm/9qGV+RvX5Kl/SOfNvXzpPkZf4MNF+EcM4V5YI/Op78/8gDud+3mEjzPfNkv41rXNDlyc0m
r3t4ynNdCV0uXpWE8xBUQGTWFodz0sC4xQviCy8qrrsZPglX/mJGLkFDdXLi++rvUBwSFFx4QJbp
viHEBE2jvclN17YdvpFjzWa9AkNxjxPtIEHxr32LuVDfG4sl/YKF7EosxkjlMCrnCR5ZXoLpezkj
iPnS2eJXbs9Boy+hHcHTcZWPSbWvq1d2w2Arz2X2k71NQE9wiZQ1MSAtIH6aBd3wXlI3QAY2Q0m+
wOa4R4G+N/vPDOMhc6tUb4X8JS1+oYI8YOP1br56fN1jYdWtfYCkKe2KT2HMySd8QU2QOdgY+FmY
bo26I3Pl+auDVJU48bCqlS2e7Lz8tfaIqqeBWbgYBKmYrKZC8nOmOk4XwZ1pDW0IOaDm2qCbg/SJ
ulteqZnfBZSECSUy3B7SMHRnjAHQkI9R5YFCBLRmkd2z2ssZiwQWiKhsnzqByw42MBVecYPizorX
BTJSrjgkz4cSZ8DXiJ3r+ENjKekPdIrvhg+HjS0NwV1Ydsur0jj043FG1L/YzIhqx0vZv1DwjuMy
7oBQf+QhVJGhP/ZJg6D1HzMHKTs6WUuKy9/PHSgS1SX0V8OvTK8hwU5yqF+eTgIX4PlC1ohdn7Q2
1LGtBgjUyNuJs213HV5G5ntY1PKOrB5+jGC6xloVg2P8S1vPqj7KycPa3TrYC7drKCkRkHtl7A8Z
XU1P+6K8QXW3qG/UVukKTvyAWHAn25haQLWm4y7Usc1qQiUWvy1gNNpBBRTRnMo7kR5s2p7OHRPT
AarBICVO1ByZd7lpSvPKRHtnb8xymJF1pl5GNm2Ekyd7MgEJiMnYJuzb3/wZmigHh+QU6f+gaSR5
mP72UKYz3F6QGXXe4/qcQ4gCIzDaQmzYxUYBn4SCRhv1DiOj6d0aAkbtYhZgY4J1DzUuMBWYdWEr
A54kQWTzwc2gEdLBIP1k8SPBtKIXA63IchlLGqZdzepB0pcoQFvAjZTNfNCWpxlpyUAJp70rKfmi
DmAUA4Hw6YHK+t/DdOLnevFp4RhMQyy0fxSF+CQI7UuEwSPZgDfraiGcnM8sdcoXrSr1jPzjcaWG
RFx9z7AgoFk+uvLkzw8/Tj80PWAkPXSnkdzSOlZsn9sVl7A9jW+cNxtdbPpZUu8HNjVDIKLY9imC
+y21LqvSL6uLiu4iXYFda5qQNyfNC0t38iAzK2BnUnah8r0wjlx+bkfFhmUlkC56RFTXbznF78es
esWJfQppjIit41ksk629Wkh4xQXMbISwLSjPsKIqvAWVzIuU+KQJ5f+k2qUUIMFpob2amNNUm3wE
WUZY1Nl+M7wRXScb18E+dMolVT4qG9f17jqytTahLwEJ4LsLttEEaeK17d64u4/opUCoBJO4cLAN
xli/In2AMAp0WrrHSI/JR6H5UXLv1XCs/PsrBcS9OZLjYDcesRzAFQsC6NNPSRZBDWNKm6RFbCfy
J9wRol0MLOk32JHR6HAG4OnBdxXcaWSHbXG/hNTnuhFMiPGTEIunuy21+3Irax7rJwbF1a8hIyM+
LeTXCZpz7ZXRSSOs4LkqiTxIhASpBWcsDnHD0HQVGIbjS3m/aHf/MR4i0291EjIgTNPhx4kYMmiT
BvIJhzufp2o+sU7Jn2yjI1Irmnw54yG18O+IX7Gskbmsy615D4uczIzgWYcJug50OGwbffiHO/VI
Tlp1ic76Z00wpi6axYtLd/dZ0wccALBGFJjzksSV/lfHD7C9wa5d2hcVZj2iwsqL8KGCDWMtKck1
kYONIOwh4tBxhmADLK3oyrINieh92o6R7VrA4HRz7+k+bOaROK6tXpzwVmh+tHciP1+f353qjBdp
+zwYm1Hsq9BPY+PGZJ+R+rTKDsq79k7u7oSt0/wL78JGDq6I2hDhGW3VDNe/IWTmbrA8vfE4bJ58
/S9/14LUw5PvsyzIAtcVgWuNxJMj4/7wyXcJxGZ+B3ZLmQBW0IohL2/ms5A9FlfQKSA4SNdlQOz9
Pvti9z2+2BCMUaS9M98kKM5TNz9UR1xWd3RM0/dHtgUdRkfNVk/A81y1u6AlLQyfbmFJLp65UiZ2
vTTjgxmLO5LgHDR2IEp56WS/kgS2TnGN3gRNdYXXhvz2tB3LdhXJz98hJAHuS3s0O73lP658RFet
1bD/x14CO4bZBhdwG4QulCJxeqbnbWwnupea4CIhDLTn65i6zzXyOsBmnRYMxdARgFm9RruYuLgc
4aYc8m530PHBY32VK3r797fisQISw4fn7rJ1GVvwE3xApmb76Hm/bG+SZBAqOg+d80Tsl+1Qddvl
rkL4xcPcrepbdoPYwz6HzQjbIi1yemga9eyBO4A+0ZCmN20dOSCuINAM4FzuYRwApkxXGEJRrHlM
6NiLvBqU3hh3oH44irekQTuv8BeAY47wqHS6ClHsKDtjEzASDXEM0Q+7/a4MBIZCpQAvBsEJmJ+N
lQWFEjYwtBoROJkBiruR7ivW0y2MHSfB7xj4gmautyCnVHGtRNRq9DIYfexVi6N1kg9DQfEEga2k
Bt0SHPSGyqLfIIlXzypoOQL4dCv9SrdWWUkiX2YdvTG02vbjiZSp291nhyPXVQ9fYShVyMMZIAUE
AbhK/1itwEb4NOJVb2T0zT/Mzuz54I3ToqCSojvyO82CG1NL6FGVY8dUiKCzepf7I2aPMnwjv4e3
Na4XDstXx1Pxj70prRGB6ZUnsIv4GsHS6sHU8cVaiZLpz3W4j3ZIlFgC2LLm6REXpMQ+qWzivqTj
fc8nJ7ID3qPC15Hp72NB3u9KY0eZJfViAYTHQF2EdrR7bjifTPdRfn7HuU9DtjcCrng2rVgMoCnY
+mogrxrKw4Znmfbbcz4t8HAwAm7xPG6UW3GQX+nY0ZbAnYIWhYBcZI/nATMPQwxMATDB2sPv9BWp
C10r0IB7xcPEDvTM+wN+PCrxOE1ogqbAGr4xEJi1PaBP/VEensQgfaFqekxew7OBiv/0eLKouBEy
D7DoNA4m7aCpN4iFaH/Mb5wUrLdi2g/yB7366cSVqOxLam2L/sO87wfaqqmD6tzKjiV6Wc1P8BXU
cHAijOUAhHanNKAW/6dO71ctWdFXjaCT0Vhb+JqKHo7lslvKrfVP4wYVu8fPBNVxsVjGsASdRQqy
cB1G+A+EhswYlmg8pxDt5Lx220XiLAaanwlSloZZ6QUkdo7PoP5t/CtnL5W+T0km1s6UpG1HpBvD
y7R5DrESMNbq+GpYxyja5JgNRFSCh5zoBthe1pL6JWDwM+V9Ri78qWQLoUd4Xqc63eAgYUJ+miRD
402FkZ3ptuzaWmqX8hQbByqSCUGHLQ5euXuLzKe90dNvZLzMp9ZyVWPVggaDa8Q9odb6TrFek2yv
RR2poJtFHGQCU8a623kCr1drIGbACno1JaJlvqomPx2TRTK+PkCetbOabpRGZOHyehrH7DLAq1Mn
ZngsUPPKw+tTxN3yHCdzumLhSR7OrOPPUEHH2Cbm02kZVnVLYX7L5JMuXWteapanB6NrTr7bGLcX
ggPlr3bVPc+1FswpWFYcjp2jlcE0XYz+ZQYONF/y/JjhJZBd+pGtCfxZGNmkNECQqdkWvWukDxOn
g3u+GuiLQNf31uPYJ4GVxEDC7B5JlSVMZUfFN9UEz/gMHht7yHxXqZ5196IqqLI9HWRTfzf7w6hs
usUKg5nuG/0CtkY7scsZ6GLjfsqEC8qadX+LJpVJF9CLVjvUHL6NsyAQYYpbX73R4zX3x8589iq4
FrTtYUz/0SeDMjmTlqB7+K8U3Wv8boIhU0VhyVDATQGOhAFDnwBpUv+jnVT7YsI4Np/47CC1AMHi
DvBcrCTq6BSDJB6YbMP91bjF404fAuCp1KKRMOyKIaj6D4UshxOPRDNfy9JYPeKzxXkMVCEez4qK
I9lm0ZHhI+hOA8Ju2MVEPdaiIn55aOdE8UYYGp937/HW3L/NlwYsDnCbkdVSTFhkj/CQ4kKQHS3z
yDTJW1v1+yP5aYfX9FPRDrAEmYZRuyxe+9Rl4gGb+Yro+YSD7snRQRcUV1CE6aUvj2hsaQQjKAUs
fLrSei7FihZflBP8vvsX+nj6b/UG+SI2OWgGUa8eNWmHjtSe9zVh4XvpjV5qd5Pg2ESu0IzjNWEH
aOxek21Jt/hKCiO9jE52Te5c84bNuUNUJ88+fTBao770WC8gpszh0Hw9yZ6jDUKl13Bx3h/dbrof
OligjemyqBvzjrWgpAQphAesVIQ0jFgA2BlpR4w9EvhTSHRLpCLbstoca2PdIoi+YiOCJxy7ObbE
yj5j25G4Yq58bkd4WJBBi/KtGNcTUz61Y6t4Ksqq1kHqgo1POToFa7gIAvYBSieAzYxe5VJP2Mij
yGLGVna5daRISrQ9jAx1gqKyuhSQ75j1S7rLy3ERUNdFi1WabdiuJaYLMM+6WbM+mDhZ9C9m8lHB
p0CwD6VzWtmvY7qXanKCcekiBzo0z3ITsKLQTlYMD/BXO8K8oWC771X2sLhK5SHEz4gspWpb9fu7
KQxMkqtdhDBkUvra+V/R4PCpiLqoXDh1+FWTi2UKtzyJAraq99rnpKE6QqUDRWGHKvZpw4UyiGYn
WC9OH0/pAI8EhbX0aT335Qzn0WfKjYZLmR2bciuao7UTmQ78SrkM2go+nz+NLFJeRrMkoVl8k6Ff
KkS+NF/UeUPuw+aCm1VBpsf1cMa8YPUkLXcOITYMc9BF7woXUa9IC8QAhNwlnLkeTr1wIWdMOk4/
S6Pbxoo/YjFL5G+0ho0K7YyrJL92Q6hB1cy9kbKpxMrcQu9GbvUTNRic3UIRSqKeQECJFmG8eRhg
F7ThewPAhhC9oBsPcD8guWrWudGUpfwPNmZP5PMT2yakwWxuFmS+nGjVa9IrxS+FMNJ81mZNq0ha
xaul3HUxSjITbcPzNoyfsWjzw1fNzjYh9Ti+ZefZDJRfNPxaQsu5WDx+MtTWj0uV/mgNN/xzYqaS
7Ijy+8R/k0xRGFfQYIDQK9eofZWZ/RFB5FFQptBTZ+1ocZDX6DJICJkTmH7pBX5HLnDBmFEV6DSH
So+dwWhukzcGPHjCOPo0xYb7QcXAw3Qbbd8UJ2qySvAJ2M8BHDTJii4pO6OHyrOE2ZoKgwknPF24
CKoso45Gy/RDeuxGk2EMZICvOVVdoNxh/fW/dvibADCIV5rsmKbuZSxUvzEVr0H61iUfEptbu2dR
em6fkr0qVeoizEFjiq6XsnkXVCSWhyn5mHtuiZeQRqzvZtrZi+IUP0hDtNxIeRtY0FjAmXk7h/7o
ZB1p42rGZ5q9ZLVbQc6zvAdFyL12G5zpvAIefeYjpgArwYeOxd/C0wBmpp36o/g5pLk68wRLJUK0
IWTinZpzVoaluU6TYER6UY/fMT45X1MMQbXf/bLE5xjeE6I27GqIwKN4d/jy2cpCgtf/QpVgnW/x
exqHsCTqUzhsGp/t87P8c0155F93Y9fQWKxEi6oYdqV+oFfHe6js/ipj9ew9OoF1vuvUN067UDZY
8FWURVbzzlplppuhw8EceiC5GpUDVKh8manP9WAP89TCQb2lQ8hhLYZjb22bajtDkjDXg06VhP+O
fKI5ihBi8rVpG3WAu++P8WgOx9gwkb1Af41/MXoFdCKBxpj/mTER0x+inCKGG8ENPKDMqaMPCeRi
HoVoJZzs13QEud2UmLCggWTqihzOcUREgdwEW+oq89RqpNvI1aatInN4NdYMC+7FFBVUyjuVVemZ
YGSH7pbY74TWodS/jDUNS3CrAi+RbqEQsA6bXScLfYDYGf8+n+d8/pfzTtPwo42XgtwaXnW3jxXL
tqiA1gx6ONHsAXIm3ATWufkpRR86JR0aVVFRZRuZxk7bsWMNkntgJwEt4snYcdX+jG7c/i36mm82
Ln+++kPrIHMj+7UdgvGO+UkVgMlW5LWPq6gMMi+et/rwMQrP8vKg2MQ1rVTFkysPIxdMqnlJW1Rr
42vIj2MSlFUALKBgqUfGwUqZnTMpwTAqbc/4OtOkP68kuoO3nG06VKkeGi996lI+PY5H3hUcZPkk
xZp6czLXMTJgJXAqDCmFX9SHRcfJzSFTE4CKU2XPJs3PN/Mvhcbo0qiUR2HJxYCDD6wfniqaBUZD
UXkG3R8tAwAvroR5M06Ckg5JyhOYh+yZU/a2zYuERcb3FEqDlxc70pGow1n3fjRsHQyWJTB2B7Qc
kAMnnxVI9n3xSi2autSezAq518F7V/KjnATTct0/F8t1AizyO2U3GTMbZMOWMzdvavMmI/OKz0xH
YCq9th8QjMlDQGtSpajN1wrdOXol0LGKDd0yECKIHkR/k2ELW74lwLHC+I32fsgmQ8LHlhwquJXD
P6Nghj6kza2h0YuMh6c/dVqDnQjomM5j+9Kyd0j3UEGmFIIem+9gZIWHDWVRFkPT50gw7cZCT2cU
s3E09ynrTpM5/AdwCazT//Q7AJ+uxKp3mzH3lOyeJcV9HNWBGMLLWJ0AVmcKtbI4Lh60F8kf9asj
kI6HnWRQnmc29A8XrKvB3rPCGrXyH5+wTN+eZ/Gj4t8i5uB/8+wHHuHDIXf45Ynf4m2Emad4HcAo
XymODzd3AFYf7vMM0OtC//D0FeT8lcLv0iEkkhel7v+/Wl8Ytivgu7Q0n6+ziuV5ub2HcShyzMSf
Gf8Sf7+H87oRuQmmr69z7GxL8Xur/tnW52HNLxnLc32tYGdv+7RJb7Q3cV05yRyDOMfMw20UmEso
zYRa7X8DXKA9Yb7akArCWg9U/tMi6XO7yJ9RVlwAb8VHiiDAGP/1GIFifo1Dczf7MoF5OmnP+Odz
QTKGXMXFIqWb94Yi6WEYwMOGW4ivr/qbDcwoDn381X0Od5vs85BWHb7+mLsLgkm7F6b+0HY2z0Pt
1S8UhHxjrzgofzyZpfmF9S/7qDEcBa50IXrUtJm7EEyBS4QNC2cOGL8uQ7o5ZIIQdx7gV8hVmV3N
U3CRx8QEn7D7/hFSRg9rYd3/CCM/x3as2RZhCiOTC4QDblgdGx/TXs8+wGAIH2GKb5nImUCOFwIy
CWMHzHhZdzDAE3awA3/+P3ogxhEoUGMsl3ugb0Qy/Ez1OmK5FEOBOwKq39EwC4bD86UCbHTF8QIG
eOOlftE8+s5lyCIvcRfF7yxMyWHk5pPwiyQ66DyRvQB0/MJmbcXmYE0TCbky7VNf9etQXC7VpcLl
djfcimlNGRJycqLiZTfnyQ4EdMoEPHauwpcYPSGZB+K+TUyuDAMG84QLMYIspgNGhTDSp8eONXQC
4YLRM6OC5P8sIpwjgKY38XKWWyLCcFhYi6engcfIE1AzzmGgcL/L0HisciIde3TXi0vs9+QZxkQS
lCFhIDojLOcySE510rYdVtSN9wjpRBlrVN7cE2z5Qu2d9Hi/INAC6Y6w8gjFiEWvf+zBaHNcvylH
yHYwMasWf2LTEiLNGQKyIZin2RhuI99AiQ9XsZU3WHkCtmBWjW0/Sq8zGYFcTp5ShiA3D/fbnNiB
FHD4b8Ah5WA2wI41wC73xPONvIGrhE0KDiOSC5mZ4cJ2b10x9oXvN5sFnAonGLrGdcHUYP/lKPBV
HweHbfcbfyXITj8ZaZ/9uKzP2pa5wUVQxWMtQg/EHEHT9G/eAPhhjoC3xoOJHerf8yUs7yQygOzo
pqyH3yQkk4elz4EFEsYI5BW+J9zyUEdioQdrEHE6rkViqFu+BphbheZVSCvEV6dfDVe+AmU9CnWX
hpOLoB4BYtDzA+LZ4JP4zTRKi3BYU3FQmXJbmBpx7sbfXlhVTwFEKY5ZzABCvUrCCZ9dcBXEG0d+
+xr5ktDIVaHyy9t6mO9xaE0oXVDmGPhtaRxMvNf86u86FmGL45/IfhHngDbozzXQs0Mx/zJn4VBV
8Pgav2C81Zb+7JqDE+fHe5KCIi7Bg4MusH8RBjAS/3qE+N5q6+cNM1uM24y1uBTmv7/3FxeCESLG
iIrVVE+2M15LjpThmlgsdmhuyr24RuL6UdtQabAPF0cd+cKksOW14iIiAthK2MIBoRz+rrx3P9W3
imErvibeIOX/4lToP/3dHVIxmIM9nR8X90ccjAgGwodRxMqIKDXLbzkpTMd+OeotZykMJfA6ZH9P
7kp0I4Lk7ifsmEmVsvADEuaH0qcIJohuKiNR/EJ9zgS24Cd4tvBQxFSRFhApmVwUMYD4aL4KtshM
MWGD82epKJ6WNd0LkeshknTEG2HYLlTM/MKDRTxmbIBIM8AlGc3V3yAXT57INxA/IH5BX6LSp8UC
4eVbOPIk25gupEiOCYXJU7pNSDPC3wgbowWRJH+RUn+fZuMJIg4aUH8vnHf4Dv9mqAFJcIQdz9ff
MUc78W5Casw7UJcHeEOKYxahMoAqXAihys7xBMJJCZ+dmvcTRk81dlAiXk64IjHv82+WrlyQtoST
jBBli/AVkUjGfAnzWUz9aC7+/zJ7Mx5ZCKQykebie5CRGf6YzP+JucXpchF5DM0D6Sfc6gquPHvr
v0HLuOlu/RZ0Kl/d8fWM/HI5OhaGIGJQWQyNhrHdhAa3HOYDCwLDAgdKzi7+VT6BCnGHQWcuxgG9
K5HpE91wbfmuwZ/QQ3ChhP8Mflci3khQv7lw/98+boX+/SdWJ7hEuNpzt77FVRZXjPfH1/MuWlr6
If0bG+L5F4cvZhVxMn9XXNy1PxsqKOcSfp7iV8ocxMBC17v+u61Q7tfCRelvKPmT/QIUFf8CaGIp
BHIibPhheNu0/fy/2zYJx1XxwBJhhA7vb9IAfG23xsScwWQQxgHTSI8LqXiOhJWp8N1Q1vZBXOIC
j6f/j5LjZOnliWedb7fYGosHj0wzH/bNafBzqPQ6bhkP7zUKcVQJ72vbMz3xhIqPUdYR3l25YwJ1
8kgwVMXZCOtQCddTTpD2ZPc3GXGq4kPFICx5FBhB3I9JfLiY8wxuqXhHcRtxhKmZ4gwmGU0o38kZ
46jYy3PcFddXrBsV6reEeUkcKkSZPe60f+ck5vNqS3PszpeUdS83bjpu5IPwtZJ8/NH+Hk7x0Iih
IP5s/iW4XT24PkyEIdLNUPcg7f7dRbaf5b4J+y2KRL7CXyps7zAhXIvzj/fCd4extgX6EClvwjhL
nJ9I8FHWWKjisMhILLbzVRyj+FnI7VwZjhvCOFOhsia0i2lETEdUQAIghRvCleN0ub98ieE1rKt/
Khcsukl+9AMV0/0GSdgy/fz9cBXynIhjiwOdR4PJ1hO2P7anOuJcJFc8MpI77OnivdDZOakOro5U
N8IwkA4Qdn24yYqLanAxxbKCgkdcaXEt/2Y+MV8sAuXzuTaF2RHjv8O4zWZuEXFHKrPFg4Egbl7M
Rwl7GXx0sX7J8aEh/JkPF8+sGHztdg4bnHPa4P+FW8c5KCM8WtgZPP37Gjrdy+OAW09wN17GjRrU
fkEcen18CvjCMekRnjO4DcjQE2e+Q3tA+41j/oocb33hTBQwq4GpLEF9nbSrwsGFFLmYa5Rima6X
oH/FuRv9BUk9Z3OxUW1PhrtxmKFHBSBBkRTg2lnD+s8RNq80dw7lBMAsrNeq05XuQxVGo19oglAZ
eQ9AzzMsAqpLXAFKN8N78SMqsEvcPsEwspUB4d1rFo40vpaf6Hvr4WRrq3k73h1EicPPBO79VlZe
CI0DS2s3wSK/wUlxma37yItkrHNKVkj2Flv8bqa9dRlAoVfYNt1BUpdmvtJAMF3pgtQVSUf7TQPh
TmgKXqtwZHGLJAUeQmM43Fr8JAFndaq36Wb86ij4e7RVkW/xA6K3Vzx3z73cXWV0RmjLtcda6zCY
HjdS4eejcy0vKmRhLJpuphU+VEhlONIAne2RiTXyHmuDgsbQcogZWFVES2iJlGOnreWrDq7Vb/Ur
7s/gKeNb5D9tS2iJKyDbebX7nFyTwvDKK+IjLzLW5ekp4wewoJHJtIBJYoRgSN7R3rUyplDmOyRb
2DoIv30aL46JgSBYtcE+H29he4lfnfxvyt5Ra5WELos3mQAXeNB4Zuxzj/PmcysrWy1yx+p1WM1G
tETii2v5VTcDe+lwREyDs3MngMpFlmv4g7HJbt2v+o9MBIdHmQnKp40+XvsY9QduliVBfUJVwZ84
JMvQQQ2EwJ1vam61TV6j8oXGR0pYKFguPTV8q9mFxa7m99grPk+8rLkaE9Cyv1C+e7a6+EytIQf0
Npkg2rXPAVQ9G7dU82aynSvrr+LfAtk1OFUSQ08m4XZY668NJ4l7WQ3VhGnq4S9acnVHJAt3hygx
wUWwHeJycaHUjw1LwKkbwedBjmF7IAbBsKpEyQclTfvE/95EPYrrd7OJ2l+YAizeZhTgiMoSWnW7
rvP078rY4lDcHdVQqJewaE55oFzca9RvO3mhJMGQTrgmDtlVxhaGngD0mB6TXA/6C43u7CghZ+AD
44+xp4kMN8uCso6HcwUZA8ouXevZqe7/AOL0l7nb4abVbDq6HcvyC2JbtGpl7GMsfS0X2172lM5L
yFnQiRWo3/X+FbjZfB5MjUwNLx++6Ynd8UaHBJSgtoXMdKZJD+lAuO3QdcHDBSXaVNHwubE/K7fz
k+3hSrkfjtAjIaexfVXx9ae+QQExI//grWgjZndom86w7HvXOBFL3O6jVdWTO42rH4bVtPl6ioWC
E6yJwsFaCGUviHEF6wOcdElthI6Y/GUMn4CQ2YSxzVCDp22uMhpToOPWSZm/HD6JYxgLUT4l8Q8Q
Tv3VdS9cxnedqOp3MCZ8bkwX9JVYKbjYtU8eTnQi6Qg0lm8g4QCcpdqk2aiKbSnOONBEZHKxF9mK
2fzl93iUo1/YCAQATn+b9oBWMozP1IlOeh+Cypba4eHrHw8/TTfftLyH2v9N3uATHI8WOQigsU5M
w5ijO6IVslPXbskG4V34VH6q4oRVjT0eZkFo3h6778Dof0gMT41Nulg4bfwzkbla1LBkqlXM+RfD
MaXtlmSQYlvXFiUb3vzqnY5Zz08gRmhxQez7pYmVxoMgVZkFvaeTgx4IpkqC10OTtug514v6rclA
xQrtmE3b34dvN53bZSQJod0pGzI2DAsvB8RMIL09cLKC3W+TY/uophGNzcvdYyeqDD9PEw5wRekb
wQmKSXS25pMEaUDKXmEWJEcQ54i3uwOKZg6t6aghNbEcVy0zEP5EmfMNoCvBUYzUnOVqnRyL/KvK
NnRhb98gdu1g+c92I72TlKPlfna2IBkrAci/7hPKsBB7D4seUeYqX6K3uY9xHWsoqAK4MUSsQNDN
zjInUbFhhwMizgXabX2+GPlu89Ru/BhzRlGemp9YYj0xIciu62RJIhDfL5YXLsi3QH5bwrbgWIIh
s7jWfFxchZvyQNdcFuhisTuPlCn39gyHN1n+prM/LTdArMWbjCKhpU4GUe/LeZm6BJMtVrz8WLgb
2MtkBC0B/+/IcUBeqXONPWKLS32AmKzTYcc4hEzVwelP3fucOhbSQnz/rsYXIKYR0LzCG8ByYU9A
CTCJyCpF30MC6ocFmOBKw7ZpPtJENdilv29ivEwen4jvzPX0TiPBjglfQrPT1Ywq5yiPrz24DA0Q
87NjFzC9d5AsEGBGFfqDt5bjq4aweLAWJwGNMOILG+k6z8/VujPXoMq5dlPoitsdFkpYntOvGJiW
t4C8kJ4LiTAIlvr0MFSuehcpx9UbiQF+fsYOKWPCTm+5slSRNcrLGaIhLAxfQjzrPrd3C+YNSr4r
XV0YaquN9q5pIX0Z+tJS5cpdGIPo7jJhAwODN5+3aE3TpbiJ/XScdzKazzV8ZusZ9Cg2XkrBHxUQ
6oQgelntDbQm0Tp+NZit+r36lixXpkETGXLCMaVXkyzlnc5wO8XR8rG8oc9blj1Ew4BrYa7z7yb2
BmKyllGz45KzONA0wtLkCm5f5A7y9HVNBmfkwO0kZCbI7yt6qSDhGWB+2Hn02j3Yyax4y+pmflYI
L9463mWxLPRdtLWLfwNpD3DAEHyvmgsEWNVnfk5XVgjhFUHDSvue18o1finA7ks63RpXxpF5Wrpz
6TSItlaLI+YlIV4TMv7t0eb18ZUw1zMHvgAU/lOJpH9lmkkn5qClcrY/5RnPmcfoQsRDs8E9gDTV
Ad8s0HLp2+ElhSOASR9bF3Gtm89NdWQaR7vsXkBavQ2SMtqvzeqXtLl/wBIzPqUwCnDqxGFXdsjj
gE86rD9xLiE7aaT6YmVpHAAw6WKo/l0jnsE8szWqMWKhx9zQTPWT6Sp/MN6jFaQVebXvWYbd5yvP
NY4F5jalCv+PpjPbUlRZwvALHddSUcFbkklQFFBEb1zihKKCI+DT7y+r19l2V9e2LGXIjIyM+Adc
uUqD8VFQC33ZDMcNHfq3gf0FkR5ZkhWzY0g7yEJb1VSeMldStNEkwTalgP4OhaQt0Q0uYlzv8duY
Tthg/KyzDyqhvq1oOu8zuyy2XdCn6jhHYZVd5s/5Dt19VUDqDwKo9UD+lEkFOHMjanp1v/F74dFE
ImhJl8C9MiN8I/ReAr8kZ6EsmY1BQHfe8Xf9BsaVYVqvoYcbko48Wp4jbW84CVxNTDBm+wt0y+jT
xHWGdIoEAtWZ+y2t94J2HrHz2/dls4sdQyYjFm/XQ3kdyRLvt+LTV5RpAcfkEbZoRsNcmeYQGnpI
IOguCytAvidQGdjC7eRzNjQrNwYvrKZxO5ZMVWrYUlmJ2i7sTSSVyBl6wGb7FWgUNcrQvMFuDlz8
HdEo+973iUYZ9ShSIXoZKA7oT919jR5dvRaraqcusoc9MKjbMvsTuvLTG60IPMABh4AQV91zQ2tJ
UECGxkpmhaDZwD3Vx/wNuzdXzLKLPPMHmZFws6tN0+3tblfr1tLDg4YTGXtBEie745+KOToUGjca
PJhejS++enFfxsf4vcLTfPw+XkFbQCk6drXRT6iZUH4O2TkdH2RX6KjMYJNV8+or6vX1Oaar0E42
aFlYt9WNhIByVvYdFcuHJ4n4QKdmbZoGFyDzCOtKlgjJBnQ/8P7YJxIQzpVs/rjdFOwADUIQukXH
LQHSIEE5vyT3++SXdqFcLDLRH6OdrwUqjCPMIswfPiNGsVWo9DwtBHZUKaVWIZHS0XsPeNxIN0mH
IOJUKUBT91cBiGupHq8FuAsMR2TSbLaWiUjcxytU30KZGwvWiWpU4rEm/ffwR4HmIG4PVOJBgsC1
BlOJ9qLWmO+kryNerx2RKkKqghKHBKSySnRv+gpsN1VwKBTS35LAriFRTJ3mzvF7RYyfGqBleFB7
VLDweCJ1M2nUXw9HPrTx7oc2CH8pjJFhAQNoE+O0FQvzlsIaXMW+wde21+j5VOukAAnkBG7JBf1H
Zcm4zVfjVU75xmyBqBnTmLuatBbNzO8IZzXQwIIQAN8+EW7QRbeAQpHLwg/RVr7nJ1XlyB/OPtMW
kQlNA70As8QuafwDdcUe3c3ntC/p286gU7cG+OB9A4aAJB3FUZMCZh3l83xU3k04D/34wlaalg5i
GUG5bqC5Su6Daj9mr+nFBUMHTvq9fn30z+wLUBhfFilJiTo1VLI9uN2ZRAu902w2VB10kdCv+FKQ
o5iAcP9lPthEeT760inKxzBSWyAYfwBUgNEltVHO66EDmAhIhfvtsl1WdoMg+SH1X76dn6Wt2SMw
/wyaz1hiXxc975NLhgyVZFn0wpthe29Z765+h+FZxS87W701Z5Mvb494uOGaeflvSjvlRhINbcZG
aOWHmB24qu4aucZh7fdVuzQokoRgN2GVS7vYcwp1EabHrsK38Wagh9PDQG1FO/eTIppQkc7Z0nyM
0YQ5gwrTZtSZgqlXSsAuBXl0yr7ot8KXiGYSpURRW0WsYW2XjSGd2L2dhipaM8qWjUI64tbLvoom
E9aDU5wSflbJ+OjEsJQvpamRBnfFeX1P+8Ftfl79foJb9aCRuAUD4I+UNSvfybxEalodQCUpk77Z
BrGPOBFWNYNR0/jqwACX81FHHRY/fDyAHyGGdTchzcOYg+DXVp3i50Mp6YEX3j5WjympA0H2vgk7
FyQp0BkT147nKgA/hpRExsoM5QyC6HOtwXsCT8jG4FK/iK0g1ukFtVZ3+5PPyZ4Z9bLVnzkSAnML
uuk4fpK8VuwzDeAooHDaPdx3kSOCr70E43Ir9buuRQrNjhjSp+R+gWt8mZWEARvlz5TSP7P+3X6g
EWUNevEJYZSO4btsPPdcXGDfSmOeG78f5Jl57o2V7uQ0k6oa2GS/nOoSvqH9KEIsOfGG8sLb1nZD
u7la4Ccz3O7mm0R1ocEwL1Wg0NQHk/YcvxsPpO8HPyEYA8A42XSjec6eOBtncGWwJcmm9RROt8Sg
oZGFohLVi+euMFteIW3XEjT0kXUF9oFU3014n60Gg5EVJQvbSEIgqEOH8KKgrA6N2rwySh8jj2eX
gI/hbDQGl1iiCPC8AgLf8zVUKEFngD1qhygxAfzO3PcBEMh1zT4HqNVwhj4DZCYUXgfii30FRa0U
IAXGjnfkPn7iMz6vAMhTmZEQd+j+D9iJDZtCngQrO8qQXgcdMUPyDyPYBWx8GXzY8CA8HdJaoAw0
zsPNk27cMELI/dZ3vwOyPuonCKs9Lm6vH2jdKe9REsuxvdn/hVhlOmRBUWBfQVNzAH5yGtn6S9/R
GgQ3Cnk2leyfNJx5W2A/DqfoSHSFhzCHR4GvIxKjm2EEcPLGDUIYlBRCIbdD/6TdsQnxKA5dZvVI
lR1YB2F2CAddgxmnjYh02g4GJ3PHbcFQZtooTgb9B0tBfTD9YMQygyp1I/L+9AJEp+gZH+vuDEZ3
ckN2XcvePPyhpgn48KzL5F/PjpWiU9vc7CGm8aeHPCfC/xWUph+Wc5SLQiVkM05ylqNG9rwapxHb
4w6UxU0qpUc1o515LW2WvLJ11Vlqnwice1VBbZmgMgLa6Nm47+EYdA1gqK4DTYxijoAACEtpTg6F
B5fxjAkHA3KHAb26pI8QZg6Mz5EpyaczK1DtAodHDmG36xkahWaEsXTl9YzX7pr2EKq9mPeP1Y5K
sw4eH8nHq8YbRdQVqUamGpuHobAfexyzEP8dhBn1bKt1xh0oBpRXKnFlizww26MiaT+dynigc/9Z
wd2k4XOgTPMxSqcYjB+5CTH5hOcTYIpBdHkiyKwpiHBflh14ZbXdnqmCrLh0NorfrdyOZqFlXdym
BKzN+OvMVJrn+b630X8CHAyUrpLVGmAE6ZEyqaGZUOW1kJWZgbb/jG47Tthib6AZXdINCwFig1qv
eR/Q7D8b5wQ4rPPTz2LVtj57NswEogFllREStEDo/hAPEAzWFAI0NvKkpezmQEmaFNj46aiy+o1u
PqaV97YVykfTepIFDVAt4vrAYkbJoNUTX9C6s7dwXpHcALH0m5qnSXC02e2RVFvQvYBVgr5A0Gg/
kLvp9wG5kephNvrJavSAEmFP72B7scQu2Kwntd0xXyN8aaBQSOqunsP3dr+T0o2e9ajDNnxZI1xu
39e3hzvEvoasnNiB0zDtPOOI7MiMHZtmYhbMOFqiFANsClYZum1v70i3bG7gpFC5+PBgl/6IcKg1
73bFhy6xh0RvwiHyIflxuNoVUHxy1dm5D/7PuFChn5zZmuW2Ju0kDORWLgF46OWZrAHorMCEd/Fe
PEW+u6DqZx/v9mWCHgTv93KyBVQIyK8YvAuSMSAOqMd1wV7bj/l5sC9mrArgmNK7/UKSCPSEd0pu
H4ctHu/XNRWk4aUM6Gd5zqdsCk4W1AZcG5bQX4lkhXWpHECjvd50Ex5BNgJb6BmQnVZ95JAElXXU
/IIb+JNlASgVn8E1mjvYFuGLMHSHBrudordwX3AvOSmmddeCf9FfsUcJ7mtSZQACkbo6StKrRY0K
u2BEExAludOk7x8ROS6nwNBK16Vq1pOoC8hAcO7WFbY5AHPvLpG1e7XUm5tJLMQQFKB4pVzSBnSK
Rb01Kkr3WZuPiIofZdWNf7ag0DZ6hO4FdHR4NrRUXGDBKYgFXoIoADB2nKZKqG4ZewMCk3jvgISz
fnPn6armS7Dt+4Z9plUs4XQwx68LynwAHvSCS+nB1MkjNqVn63ixWfnbYYEj9xD+kA15HfqyKFCU
rOZov/UpFI5IduhMw2E7gd+zLZJ7k4Yg5QZKYRANOgLe79liCaAvKtUMzySbFI1J5a4HPpAzw5RP
PHJh4DFEVwydST9DDyG3GUrkVtQQG+ZlZnadIcrkcG5AzLwcNNiVOZuWC1x/B0YRxaULdMsJ73dr
nA784gyz4Xl3ciH/wUTA+rhtmsEUoO72VVLpsgXl4jXwNshNIMEaA2CS8Zp9ohbYYOPl4Rzi/Hao
w7jXbPc0jJeJzijiYoObVzazhpg45bLBlB44eP/JmhbArBvuhRTkpS7VCT1Q6+szCCGbPyZaAsZI
MTXWj0Fj/Rb/O7Wr4VB7Zl/C+cAYClVofNUMRO4FAGCWpn9/zwKN1r+f0MERb4+EFmX986Rctlgw
RMvM7Ry8Ua820JT3EKD2geGn0oZGIguY1UOpvMn2iLoe4By858bycY4pR5m1VWMf+jG/OPy9x5Tr
Rifv5HXBx3wC5pchAVUnGjsmGR2PhkfHkl9/dCT//ZVdyX+Peozoqv/vFfJVG/sMF86W33boJnas
2ij877g2bn7h10jdaW5tSP9QHDP5ipadLv+1YBXwjaqT6BtPozNF4WJSscVjT8p7NrGEfP21UMvR
h/+R7y9759X25PCBuHfGRahY73nbRPjY7IlBzD6P/ltPUAyiq4gKtIU0OF8vPK5ADihzUQHXDy3z
0EmxxBB0cQ34d4Ilm+WCAh8dupe+nmouZQW9Y7BRBc/AZbAqruFzzD6EvcwXCSOR3YOKG0LWhWLR
z61HMCbxKHld7TPK8C6wVwq9NPWK8FIaN+lmoThK+uvbOHJSJhekINznmtUeHCljYAmbVLxBvLE5
AOPXW7adQdr1coOitEDnRyfv4e8TtdKrTXkc2DoIUsHKyu81o7cgVAJjAvAWoYaJoIS6kjBJWcyn
VGX9A0BKxCV22yykZXzZ1o3eWKhuWx9jOTt8EUMBmiiGPGYH9Gy4VjDqhGzQ4rzIHd24eJUK+Zd2
kFdN+rgN5qbq0cyloTvg+bRvvfSULMg8BZTAFrR0F2VUBHdE778RZiDSpdma5mY6nyLSZH2Csz7l
u2km0ukXdJGExcme+COU41A2pze2fPZnwH80eny49FCEqMo9ptamA4D4u20//XA47JY7OZtwoBYo
HIgDokvixGVmPnO5b5yR/EHOFDxc9Rk1DB4DnVOX96Hm5suX0XNhKMj7gx+0nvbMlORApw7D44Po
/b8H5W9k0eVQlkO7MiGTG/9QHF8c/cox1gB/Qx2AMa+jc+2xt4R+iEyWIUc7dncmmvmM9X9zQM4D
aYL3Nn67ryWn7MOkloVHOGDBBB4wBn9SBx7BNIEQuGDDJK4j7Q+1tbErJt6/+foeAX3bEvPDcgZd
NrzPnsyP62wiAV1fVHu/Y/ndc3Tz3wA2MDYGESHhMJuJNulPNb5qEwVQhjJ973rr3vqeAGvoOuT8
7YDqObRpCMIKRj8xsf85au0kWKItXrEE48lrIUPAv9hAPVmpPaQLKRdhbrkhCmj2fS4vVdIIr9An
6Uuk6JjoJ69vTadpiofPIePO0gzlOs8VZz5/iemI5s/fbb3qS8jyxpgtMncOnh45o8Z2siTYQi7T
tyyz6M4OqGj9e0jYZ9cYAGVt2RtAqle/MVR3eGzZqvs1WaPmtfmMZdorH12Qkj3rCki0McjgrA5m
7TWvquXgcR/BM1K95zTbSfCEYtyNiyWHFMo06BZcUyQSRuwBCNLaqLf6F6z5OkGQXh/JgUU6yiMl
ANpUB/FoG9Eqatwu8KehI7FDbRuqOkCVQfAxtYBtAmasoFqIkWCMzGxWG/KBTB8RGf1Q2vkyXp+9
W4gJSR/oIIrz22yxMftGBgO/wdLnMu5HuF/HXewlTlvAOlSuv4rIYz6abVgJVhjMv1Cn2ewT30KK
HcPotKVfEXyOsOfGPMU6i747AbaN3rO4JGXycWMKbAP/hGy0Rz2l5zsYZXtdLGLE94w8sBGjH4of
sS2jOW3vX/T8OE1p49hd4mowNFXgn5pA/BKoApgeJO8RY7mStYGDoG4q1XYq8mLnB1NUSv53gV6j
FrOk4U4FJGyj/6I3+zPgn9FtiFkBBpD8glHYl+lj0QaQIrCRulGRuHpdjVIIzWwD9RW/ds5Xq/c0
yqvLNgj/i4TqwpnAF7/mDWLuXz1jMO6RqcpXz4HeibXkHvpt7tt8QP0AHVKTmsEZmHtlZC2zrQiE
zGHpYTdPc4lmyInTsPimo4oH5RmKNPQRGC8MI0pys39mNwe0mVQ/o6oS9uZKmH1ipURUzNB2fVt+
Z6FxQpoiBsx4I705DxahL3mRyD0ODEPgm94PO1KgqiIB37eQqJkNxu0IVxycjoaTc6HzeqGxodxf
j5Qd8PXBsCgXDzR8EWZCtrEet9oi/MKtQjoBwRpEjkl+qe+4bP3aqM+yC568Qct/WWEGBtve6rTv
AOsgR2yTi3RHnZB7VOktM0NViCNEtOIBbYH1VFlu2IVNobMhyi+RIVQQ6JfEwN+UBJwgcs7YoIB1
2bZS7vLDRqPF6IfdvcZ92hXJKymSXvTaZUtk8Bhn++7+njarzfy9zHCxqtN5HqjLcvqMuovBAZoh
0CFgR93tJclBNjovHyAVTRz/OQdHBW6sK7jClkxIyjlDm/Xk7GDHcxZygbn5BOjjddQHjDHtjG6g
vebY14J/Kx4iA7WhY2OeYPECtKzYwkgk8W732KRMcmq/SNXgjKgdqLG3nqbKCKDaS3zrpD+62h1R
MXey6W3dBat3nzFHY6VLY2zSK5C4xhiG1iauYEMLWNR5nR+4wh8ycSjO689uQxIAfgQpq9O2+7Yf
IHzYm2cih1bfQkwSLU+xeRmNar/b9qsGVWTk3MJSoMXSirMX0ESn22LGeBtYOVJ+nRGlXzZ0x1GO
FHegOD2rvWsPkVxDnQEhA3hVUGqsamhvhoshxIi7rbZmD2V837ZuIBQgH1o1roxkmxQRgGkfmwT7
jDn9UTTYDkxfqvCQWDMSdqTyqpZxVr3TXfoQ7G7UWM63Q4UHRo5U+1CGoevqw0zNdTzMROmVsqM6
IowaqLuOuvis5eO3eYY0RkPCbB3UxZOaGKYUij5HEBs0JyokgKKDLqakGbW4JiC65eETYVsEmV9+
uS9nANsSMIaYDrMR7MiGFYBkJDZQMTUgNfMLnR0F6wZq7fyX5He7n1S2gjPdmVamGqAxZqI0/RmK
T/ieV7hJ5KNWUu5JScjvpbHEF/j3BreyK/1zczPqAoggFaNMUAHT/Kz5rlnQWiXP6YEG620/oeoN
0xeSuhCLx4ifI+lCZY+NUD1C4rabliVV70iVXo4qlpwofU2Q1IK5Cgerpm/2pe4vuh7ieCgXodde
gzaj7zvLECulBA9llswChAbdWMh7R0oUoO5JI1vzEmibfotLsgdiMi7NcCu3LXdIyRhlUfYefYMu
NZ18RFo1r51WkcoQp4dBMcc8Y4GcnOfQpscUrSmZKociGj5A4KGAhT46Hbss+B3YyBNSX0gZgjDg
nZBK4U+Qp93JO0E1BeNgaNxcdkSxUdEQgwlV0xvJUXeCUiwqpGicnI75RnquvDHrpeREgYhtPuCM
PjgRkyiCazeWDwTWit9rZ6KI1Rl8xzds7Kv9278y8YUSkFHixeq5HcD1B9cFx5htEOnaDkww9Nz2
uu7ITtIns3504db0neBBI3dcI4q+A07HzO9hdekPENSTbAEYEcc2ss16Pzl7z6hBn4duXA3Plxqv
jmL6i1WAYUT1LjPB8mMbxzusG+Qj6RUi7kbaxg3huTvpdI9Ijqgre3TaUw/zyj7SxesdUewC2ZOP
oWyATK565baAI9b3VQ/rovAVVj5CVOvXgfFfLyGWbs8hidj0xnYDIeRJJ2xPO+4lRhlqdnYVFQ6i
eI8JwMRDzEMa7NDiBh9A5iKU2UYGz8YH9/ZclTDC9ye27CtMQp54VjAogCDQURrjDHIzSPZe277V
Q5ibCwuUdHFzL1aPafpafVZ9mj1SPxEjxvcM2N0txDoQeOd0APrC3LiA73BN+ZHXtRcoZgoIdBHt
ZxgGrSlxasZaQaC83EVufkKMpsi9lrmLV+DhbNLVJzV7iu6kt0ZcDKbyA0rHc/ZuR6+7m1U+INFR
mzKnfVMqy/yaJutNjBxU3Es2Cep18r2tLrzujf70C6wdIOBQo5OsQJ1vivklpMTzsqoEUTHEegzy
hxmFezs/W2Q3R2TPWdmszwA54fDJ/T8ueCHV2MYr2bT6w4O2pEp9h7+H5qj4qYJ2XoBR2UhFM8v5
Bk+/jp+LwZLO94MNx7JL2rj/0K5glpDNd/Vif0rKgEr299AyNqlGzXDxuVhwYD+RGtPTO8/v8YYS
sk7ER0fJrRN6CoxjJMu4b4evrGPCfETxfENLnZ79Qlk8+CFsBTZJrNKllEemZAI0rl/bgydABb1e
ZYdq3Hev2w/MeqI9yEmaK386w93+mmrX96AAl0C8VDO4VsOCZkJXAwqDNBxCZaBTyh/bYPSxR3cy
/rY0zlRrkxOin01cUA/9A4sKXR4kRGlWU8puNeYH827KngyGq4QQ/fheNQC01pTDk2ZH7ZemVd7V
TVo2BDFa2o3q8FkS30OiSPUXr54u1kEmJfx+4QFlQjUEWm2TApn7/XktyUINYRH0HXvBu95Dreu6
lm0SWW9CpBONMT1SASAAvrgJdbthA8j445ikxxXdLkjJ8jAGkbpW1i0UYrn0R/5tZqqpLoYAPZFg
0Xcba2jCRp/SaAjbq2yJSUkdwmfv60Wi0DssdDAzmLr7LJanFdPQHHfM02pI6DyTo1PQwk32nEo1
QCYbQwq1PqAetJ9pL9J4gPTMdlRBG1G2QigIVxD7D9+gPb77wx72Opgi6diD+llK3lCxRSYVpuCW
3pcDmh7zHzcXAu8ChZkFcA1M/2jrSRsB/ZVWy5J6LyJVJXn9GqAWfbvvYbCE50m6GSgLzYPOfCgI
crCHqdVDRZYqYRUgBTx94vyI9AIuNCbCTsoK2ZH3aoDt70ce+BuKHXJBNEUUB4ifBFtOCIEEQjAH
12SzeD9GPRtE7QYLO1FjZE3UBemOXik0ZAJEz66Oa9KeNehFoNtLWl705RH1hqtdnC2GNIUvBvC4
j4slLto4OugQ4oCapf091i3TTlSYyCVTHIzp8gNCxkOofpl4AXUzWlD0jqdDBrNgHmVokAGt3g6n
zbHHUIyRJmnHGaWG2/qb5ocBFz9UQ9IO3PeklWVlYoxzBb3tNeD90AZdsgw8Ds+UnQqLsD5MnysF
p7DMAldOQ+hlP1x1WSPlzPsWIRtmMAwrqkFOsX4s8gAHPUe56acDqfST1AP1KCx7STwsSe+A5jFB
TDYK8+AC/v7s8ik1nq55oCxJOtggKSkQ5FaIK0Jy2tKFtjEmWzYOWOQmosWBBFcKwIdGAxDPrG/Q
BgdpgI4MSI8Tozd8pLTompQR9k+vnADP4jdMuj8BDj2g5pXNYCMAj/+xt0cVjHT+1ILjL7qlIK/6
0Rnld7jIXEpclx5bXgtngUIWGDOA4D/rQQTasFcQJ+eJ/beN79EcIh3bwy6VPONtDcBtSOKF+hyx
DLPrpQACPY49VEXLF71JfCLgYXVWG/Oc3lUTm2pM5wHS1QDi3PbLoVTLR1i9vQqSDhg5pSF7d48V
m+1PPmY6t6hpP81i91mhTajNn67s5WCSfAKUoRm3WWdb/0xyodqu4Se2jvn++7I2ydWH1nuyzxv9
sr1Ip6lRn3olq2NmNPPiZdwpchyZi1dPi35+hfYW2pXTSnUemQESER1ROgpImdGnJUkaFAZM5XZK
akS/l2I7bXFmx3v1xc+dZGBjldiRCfUKChphIj3bX/YNOfWKFTIfWN04hV4Q8j+bnp57VQyTheGt
fvRBQHZLawOhszz8keEcYay0yBGx44M1BWDl8PEIhUjg9KUlNgEmT4slgAYsI0hNSI/4rWHU8wcg
82W6dSFuzftIGtLUmdSHnoNWQnybd43PGGOCDxti4iUtV3qT7S5Ces5Zil+LHhWaGeJ7BWJfOCFg
0CC69E/YfiCEr0pkTh8CMS1h+CHs5ee/2SklEzsfP9TxwZjDH5s/Z/eTQW6EfZTPdnTSSutoY+fx
EItvZVakw71U15PG65cJI4JTpPTO17YNKOhzJGspoKH7Jy93VPZvXm/xnlWThoTEIGdrJoMDqVOA
8fYYA5OoAEtMy4QYxTVZXhfD/QchsNUJlByoFwA1MFPOkDO4OlzQx5KKuzVwMm8YfN3horOu3dYE
SWU6Iwx16pNrwj7o92mbLGr1DQATOzk5RuZgZWsQy0eMdqc7fs3eUne3iMj//WZ8j7/ABz6ynACQ
8r3tJe2Ela4npzHzdAdqEagnEtOytYowM1c9GqyqBAADyykliueElRC1ea00QD4iB0xwr7DyA+Ur
AXX3wwcNt51yYCAy8gHW0nPmefqOC5o2SL0/YRux572FA5tOPGU7Zm8JNinDKVcQBJojshLIF95i
WOTs7Dnh4y/pTU40kNyv3CF+4wIYv1G1pZgJ1SEabAxqUjyEOu2GGjF9DaNGiEvQ3iepbznf5HVk
MKCu18Uys6sTv1DMGbMhmONsn2PRMlbm5Cq3Lb4z0W/aWw8CKlQpOlCdpGTZ7dC8Fgnzh1QHf9hf
tFlUunP0Ag/WSvI0brrnupn+0QNvHxfUmqk3y5LwfNrS+X7OJTPOpuLNT3pIWqnPUQWjVvcQc+CM
psUr5rwYKy2KSX2K3SlwX5Mq3rzWw0KE/Jp83Gx+fT466SP5JDsAsH4jaiOyuh+GdngID5kRhofD
2Q7t2YyQZNsPQw/DcDYL7Z29OvCin08J3m4JIlYYjjia+VkPW2bI28pjmM853jSV3sIdPax1CuhU
AadreZ7pdJ1O5+s1Bmr6ei2VtWjB6EnSs5P1JJEVxC41RH5AfcGcyL7Lz1rzE95xPRnqkrMpi4wA
nYyG0jKvQGmCqtNQ/g6D/kwfxJWvo2YL+HTKs7Io9dCnL32qGOWUT0K1S088I/YAEfm0366Lq2B/
5kWIQgL63n/Q9891L+ewZBk7UfS4El4lgpMRHGOkY+HilKN1MhnYYPqSSvR1bpiqe5Ob/KmRTJKv
IVtFajRA7IDXELKeBuv4tGNBdzTZHcg7Kg9TnuGTlhcyxJw7/9qDCWsCx8h+LuCq3PQkBl7CS2VH
TJ4XlSO+1sa6LdaTypTnLjsO8t+Cv113vU57ELCG/86ae0PpgPo0N1wOpTSVTzAcLtY8TUkDGRUS
y/HzGCiDUcitHfGH0cFz/IxfDG3ZdqAbxW/Np3wZ1fpOPvF1Crv2RnLEyPKZvLAvM+ZKJKp+GXHi
CkcfsyfWk4/gOgZ71QiQNZzA6l1i9qFzalxpL/bOgCYBfv+dHlRBkXD5Y+9pJUHgMGlLEWXcnIu+
UMSiMLY+Atj+/qI/9YXvl7rrL1jCjQXNJ4cXHu/imJkNUEMn0/n/yPP2QaXDLJHv5h5pLAceLV/e
EB6LAuW6gqu6H1COLo2B6VHt5bC6NkQ9zuDDgQQev+LEnodY56gTZSO62PVus+4iavFyqBs4gQES
0IDWcxVHPssJAtr1AlHlkI2WiQTWX/WflsAY2CzYXQPU5fJlrJYrnG8NUMfmgFdk4V33qRjxsGW3
YLU0X0ZljWe7GfIftn0W9mx5kL2hw2xIG5YNl/gKfmjTUwLOYpz/mmK2/daZnPwZgLSf8V94mgzA
v0D7N/jFXTgU9nI5hiAwBkmtL1d4juk8sSKR0sc8zxHEHNmKQ1DcC5cYh8v1ZTv+mmNASaZ8nlet
xrUwl0udU5FnuNL4vVL33S06dmLlw4gz/rodAP55iwVGRsYi81zVfs011qV8TpfE5JW8k7/ijZfL
w9JcrFbjsWlyo0t9TCNl/NR9wsyhx+dimSiK0bLDUa5qYff4KRUIezxemRvd9PmH0/V9julwGPsU
CeSHbhklbJ8b5GFoXeCulZltPTjSUpSDA0kishdTjpehcTyeDbAiR34YgC/TqZJbxygiC2EVD7wA
MsAiI3eu9P1+H/BqiyKPd6GLDQGSMcNYDwxgJgIMv3DcfXCjRWsxieW/69qS8yOJP8KTz8QUUP3C
vIhgH3AMDPKjEx0v5hGPL8buaeqPfZGhNyRVkTzvuGBkHyP3GB2dY2DIoXwXUQQEGNCBE2Bcfrs4
1H7MIYGLvzJSwO6xvI/ZiAnxUIadecpXlRckE2KwjLbrNdGDXiYmPRbB+zUhgyBAECdS/hIwCNQs
/jrvwHm8DWY1usvMEPmgXyyf/ftBJYh+niZiTq4RcUzz5WFylhfB7ANQUZEdyN7wk7nM/od9Emi+
/YbzVwFa7Fn1CLQADWXLkLfgQn1oPKryg9ccLk8ZnJbscn/HstEqw51sRsogumbvTWfxbxX4f4zk
LMEJEEnVv6/sOjkQTexjsEcGWtHwfjQ+WhNetqYe4roMBnaZHKe8+lxoagjG9upsGbRsiMXW3wKW
WI0zp2dRuWkb7FE81f0hU1ID+44o/Ojy7vC77Gd0IE6Bly1OFEMLnc/86OCTg8iNgn3s0SeVj30M
Ixuc1/7FHeWnActQsN8D2vP3AUWQAehG5Y13fMCl5Q+rDTfgK3uy243bkyvlxibk02hb30K5zFF0
oua1hq7ytyScnZY+aXFteIFECGBkrHNPUyAtLBzr9+jv5gJIl8snrU5upbyc8i8hnM8kTHqsk9xY
eZvlgqjoHqvdWi48SW1NQPzI5+VP14CoWZZOThPTQaVkRhFSNr1phv8Mlh4WnvmI1SSchX8pSEe3
5kM6g/KAJIjhxMF2OBR5vxvBKgqunGkzXbMtkKces07IZWGy5qPk6I4D6rn6lkkekUjBsvV4xgYh
LPZBPDCVUQzo1fL2XHouqUlYJh6L1lwyNPfHSmeWZyY3C+dkpL0Wi0VX908gFBSTt3xA3qObHVFW
+C5c9gvUp1XGgXvum+S9+QjnWL4SAIlRsx1N/dWqI35iTCAd+74vYxKCbwaxzzX77oqYWJv+1icq
+VsKfDI2RYHYbv0IbQbmBgcCsRREFmFov0ebb9ZH90NFa3tg7uOWxcwaAJdjvWIV1cyLTTVDjxYu
J81QdV1Gnxx30bGF5pruRFs+RW4JdQHnynwGAAOJg+jouF/iCZsQQt/FpcCWMi8dZIj+nsmRW6MQ
zBWIxGK19FHDA63BK2UkfWCYpcSQaIHlbxdbTm0FYJn17ImUHNB+NFy2oD6LqfxJbbKaUAehf2vg
AAh0A59fDHpYGgbTJUSwYUCZyMA0hH53GWsF9LA7x/aG3gHwHTlbeSGoe+t75i6A9QZ/N8Bc6yeo
BNx9eNxHTAbcnhiIEopDOZfGfgnYAD9iG8FM+vi1gS8mAgpSLeNlvkysLQEsoOZsFWZBAAhkDJAP
LjhwPfCo7EAQ1OEb9OnlMQz/foizC/9euOQUQmlEy8fJB9qALApuE395gnzFxjxZLUPGEfmQIE5Y
ZvxlSZDpEUqtOmqIcn79QAn9A4xwlGPZAvyXsw3AHslEWAIzgFy4MnxLXQiqS3wmDH1LBi/5zvKr
fGe2arzx5GtMkr9kizmSyPP9B93Aq4tLJanucj61xSnsHVWvlaJaar4p4FL9IbX7hzUiia/1A2Ub
52YfANk4YYvMj+cKUTu8cjpgDo1w5pp0MUtj1xBK8MmZVH7aFsSCfwlcksjrTETosRWWYURGLnoI
YwgpNnPyL5L1bPksbX9WiBF1NgvYSaQVZgbDiNdyekEcBzGznthCcJILGKsVkYgJELAapOj1skxN
6RZwJeRjOJZfiaMkZNh8yqEDm2yvjjxSukBmZBsQ7NfF0WGuu1HkRI40Fa7tKu2GPf/ItJEBhQRk
ufK3RIOtyzS2t6570V2IV/52VYxk6rNdrlYbffVD32BS0WF8FcaFuhuQjVb02j/ZTLZ8OE3QEg1y
Hl2KtclHaQNdpTF2gsos15nzsOt06pMJh01fAoYnD/tL+rCT1Zf9gCqnKyePCTR4o5NbhcCh9Q6T
CPoBWZa/kBtG0tvF9iceYE1kDsbMK0km3zye5I4b8BvWy/iKp4l6HDW+MbSnPySIhBdJVEgL8BR4
YoONpNwjzbEB0qfrPhdV7ltSwC7sGMPSsUkyf9xo6LN6ONP0rT+T+z0glPLX/vYU8+VqGWYGuwMw
gJQKc5vKkgdvwajZKsgPk1/5XkdylA/G0VDiZGQg5fR7+u4FWgL0p35Gfe9t1uIDogXSgTEMzvMy
Bg32pmtSWUSTpLLe9KgoxEVa9O9Un5ywIiEFIBoMWqKkxz+f6or1LkXvTZosH9BN/zBsOfDvs40D
xOq0OC1aJn5aEre4MfIFXpmmPLbW38UBEpNxfbQVHQs58P8Onz3SVd+VpryscJ1eBp61ZKd0mMfg
93XanndQW8Z/RJ1Zc4Jqs4X/0LYKBBRumZ1njd5QmhhEBBUQlV9/njZ7n6/IHBMF3qF79eq1vsmf
N5tvHlrZhjfVe99ErLyxTMISEmolGqufK3Hi4wkihUw0uH8jfF9ghN0pP30Yf8yxJ3EZkVmQ9WW+
yTuUL95OziOgZAcGDDGVjyfni8SQoI2CJ0kgB7QB2YKZPO0P0esvf5YoaTcBVPBHN5cZJscnvAJD
Jjfv+q8eO7M8i9DI5BklduAJZacWTk+JdBlxBPFEm2CD8MEMdjuGg6wmNOnxUn0aMD5/DT3Nea7w
6gSWyD+EJKHECSmuFAQj+Dsf2ME+FAWfM+EsgMf4uZyPsPWE2ikR365LSCLLwYFzxwrKiWaS88oZ
yvEJVGtixobQFp9kwtokfMwN/zSJ3A0iMZvOtuprO31RIGDvaLP7V2fynpwOaqD0ilj6Jlp7c9lZ
8lAnHYKZzdAEhD0/fhF8y5sABHyWtOHEvGbygV19jt/FarVY/f7OfmfUotkx4cGEwoeULT1xbyPJ
D2VX42t++ncsMtmrMZ3k5/KRb0hjKbQ6sl/TwhoKJsFW+8li2MzZh6kP8nuJpCUhBmP7fJafmgOw
JV+25/ZQWJYwMN10Is8EN/Oz469C+Rv5SxAs59l79CSapfnIQAeTinxrhloonEuZaRUzTZ0VfDQC
hC0Z0tTtyL4kyHnSkSELEUoclIqoCMFro0st+FucLrQO4inL4zbsJSdm//HCmvTyFP/pmuz7rRmB
NAmhSKye7D3p4yZHaZFG7uDpa32jf6dp9L7UocPJOQtZTvKGwllVzqp7NAecIeE3lGp2WqpIrKW/
aLjKxZhrDiGcC9vgw4iTZxXm6G0tRNJiLTy6z88IxoRFx81t0KtUkCwUsdCKZ4K0zVp9+giG4nzD
DTGcen4enAePKQYwRFNyACE7ik8aSqYp85ZVIvbmR5YzuVIbotz5fGN+ZruNUYx93lhOPohCSdA7
bsc1lxarTH7gux4LkcMSIUTWl+37wtW87z9KeWjnUb9jfsEldSymU4kFpxDaiZT5WiZOscD04DMf
VHfTsYfT6XHKusysZLLGbO/QS2Wtl9WPhYqXB82R3L2hZYe+IhYi7tEfAPhH5ZY1SaiCQvMWwjdI
OXNF9pCXc1onn7iX2hb7Dcqv37TryypNiDd5MCgetLa8Ps8D/PAHRsg6JwTyzOEaXZnwaigLm6bw
2gR+Euar4Jgl2wvSLz5glBd7f6uhLL3C7pXdQoiynMZn5ex+lvK7SxHEefUhcclOUnlcfTlgSdgC
Yj+HslUSbnKy8mrlhOU82r2c4aBbtgnVJjAYcwhwrGl6WbNdasFpLz9Q+yl6qSpgRTdAxt23+Ihi
pl+vo+87Lg8OfWpGvxxKM5JEsX+cX+H9siAP0n7av7GckXutJdmSQ0Vjk0Z+pDQf3D8WMG6QLMkC
adYQTvEygRQK+QICN6YM6wj3j6Xw4alCEcPh9E1uLBkxVF3i3Jd7msqaLk8phyzLn4iRyBEhF4d4
is+yPBIhER0X0MoksgQaD+WjxILyLriiBNNvhyZXCJ2CMsr/kUdQfmXgHSxbULwHGatEcxLkCfYo
2ebnn5M2FkAbT16ccIXvWOw+nL+si4kpSQnrJARAyYoFB5ADR/vPPxTiMBF+jMvaX8iMTCixn0vM
L+GtoASEMBzG9O9PupzW36UAPgGiE/hVoMRTjz1I6MVCU5bXL9GyRMYPW9bkH4LOc49gc/aDW8oY
VIJbzR+S4nFcejQOEpjX/uubRuGeIBgSL8upEniCPMu1kEnIPfu8yW6cMG6Ftp/AHxeoVEYrnTeE
E8JH57vJ/8ZvOpIx/Hf8zQhhd8sck1lCA1YIiaanjV+gqtyMFxse2MtStt7PZj45LJeEaEJyh6nM
R0KD4+vAhKEtgLotO65Mp/gznYZDKyD5Gm8ADoN5i1MQBIcT+eoEcmNNPj5pFfhSybH/Ynb5tRwT
Ymx58BMYScAkuZb/ievJzZYrsfusK3dnspwIhk/2PwMLm4HyZgTpO4JBKQrwxjrUgBhPDnLldnIB
BZ+QUfOmY+P1GXiS1gD59E0+ChQEQvN3y/9u+8WRESN7JwMIclibHgMKNwylS/ArXVoyqiR9vnjs
nf7fYBMAOA/oreahWEjxiDO/lQx5Ifns2271kokMKpBgwAKAmJ/ZXnWIphmmclzQQKLZStK/2WLB
rrwIGT8Vc8SQ0crf/ECjIp1sSDz/Blz7929yvaG/vrh3sCAkLEbHi9sjMVRpp6FUY46xB+MjVFny
/lo5NL4+MbAkWpPLK7dEEkoZ2W9ozlIm/8sdUZT8ZFLgWv3mc+visTxanhlrbq7q33yEYMZfSqDH
2OHNkiUD9Uu5nWjBsWi0nedaXqesPgBqLlREHiV8+PdaXofsLUIEJxXkOH53CFXZouTAVIjtRA6M
dfjYYXcz5lVYfSJ8Wa9Z0ftx/7yQdZyiFf+KehBXQ3W5ICojVPINqWdJoCdtGtRgpgJY6U5KT8x9
/jdO/OtYvkCmbSwauR1HqOz43vIfWwdI7hNjUK4Y3ND66fjGKmNhTkloQZ1GlBJiaXUlO+hZc8Lf
njK9hdAJDmnQ9fTebWDh/Ys5Y4grhd+Ml7eQPmAP9lBIyavXniK0L0zfbcwg6Mcry7PmbUInXnXN
VSFN+GRR1D8cYvyE3KHlGSPkACRKcoNomNFcGtOLGo9wz3U7Pb13/2z8T7/lfMsTJc62CUr/RtJy
wegwwM+N3UlyCBpCPZ48yIZ1/81GJK1WKF6Rx33n4RiRD3v/nOr8UPImWs79CunDmHzH8uo+z9pT
g3wgwVrSu7tJ74V89fk+Ru9oFT9tM6xN923ftyA6nsSoKEuRlyb046DmDO7xRGsIeaG6R/kiAC5D
nazFIZNOgkjFXnmEYoh3RDb4kkRB0NBAdmjMkdztm0Eii5xO/7xoTm+yQLAE1KcCGKj/v4P/jSSC
D6oeKZohUv+Q3O7hlq787rIhNZtKpKRzvrK7pw4QRcPYkfRR4hk5JGmSQOHsSnIhQpGp91/4cPYl
dSoWucswYdCkLNOyWJOCkJhkCExKFGUMioddAfTv1PHJJJHHLseBirFHQCmQ7o2HK31I0sMhjXIS
AUssAZtsfNmjdCIPwVf0E+7KryQwergKEafEDJCpVMzn+rDKzO9rTzQviLMJt8vhk9nKsjzMeqfx
dUhB/jTuEooYRBvyhPLXb3cM/Ea28SbvoP0V0pqySHfNoCfjkNWDGSQHpXPeyZskT/pDW9E6oRfs
L7RAIjlQfhsfgx23QWG9dlsTwcpk4jdg6RDN+xJFIKZDtikNaMksmUkcdvJPC/kMUMumhzIG85gN
ZnQPWNuncECJDL/BgCgrd6bkfZB+WTpMWr5oLSUWt4SUULXdy089LelaxxHQxxLsPDGn1g13epg+
jvWd7S9TFNuZrG4+iJFav+zzTboyh2TWxGgaAiozGG4JGcuyxqGO2icaJNg4WcIpS8U83n3R335x
6bC4AVpg0NmMtNFZ9d7Tx/by21lcft9ogwRo6nCLuyFVJGSxCQNxI32goGArWBLZ16HyZc0kSjyN
K6CTy1qC2XgpuRAmwTBrfYlz5R7Xntyp9jfO0wxZmrs/9wvpqQAyhNw5/w4MXHnXIYZn49NYBoxM
kr9wlM7xT8Jx/VGGsVPM27bpC+SMFs3ExGtWkjta5PjMfAs/iebkPGP+fSbqaaeHetgOIVaHN1Tk
zzsxTBBFIh/pJlQRPu90pzK3/5U0FzsCa/0KyqmoPiLhLnsljFQ4Gwws2SB59xaUL5+D5+F5iME+
Uc9DYWYU0WU+ELX90yxZiCuoPiiE1c2LlcxIBMnPXuxQspPEZ7h5ORsAph0zm0n6+gxQGZ4JHXTS
s/hfvC+JjhzymbXVU6ama4xxNfx08kG/8hlOELgrVLpU7wqa55+g8DeE+hLIC0b073ICXCPJAqBJ
IENXZri1qdh6cOhqOSmMLdaTQ7bSt+1tVw8sZMOQX0KRwlMm2XMQswS8oIxL3jyPvsh821DB8YNE
HIpxYRtUm6+4SkieeunL/ZBYwwEH4M590kBZAuXcge4Y7NgzyItjIZSNMaVZoLYFAJJl+7M0csoJ
nVaCukmIKOkP0wqFsM8hkzqxCaeoIufBbAbqSWlrsiPSAloBP+O0p3NiKtrNmGotu1jKLi5dVtL7
iqwr75I/FvSSiLK6dPzJlD8QOQoAd0wAx5749DDMuzMWW8/4fJQxTQ7DHkhnDxkQSdGXjHHJlaG6
zyGcwXwhYf5rPVNcq//oncMn75KHX7fllN2VEYHB14QxNQPFp71ND+nKodUec44JEv9cxs6mcMwD
I4fajdQdGOAUPQrwfpzuDzKcP3vRhM6QD/IuRTqk/Aj69RE0Xgp3hS9pATXDgSQkqIUhwUyZrCd5
BHW2T8bRHkhQKO99QuAEass82BPGgeLux/2VwAgCm1AOEZBY/g8cLlH05JC6PWrqNA0RKkoE+YFv
EByRWFLuPxQu/jGwyvG/38kUkqIK7gvMSZr+nR8BvEH8C8B6SUHkkPwmdpnIRKB/81M8DmSSCxLy
LzATshMM+oJEyNEGf8D5SK4wV++x0LiWgtwYgBzoSri0xH1yXJkSsvXKDvuHJAp6KLHnxTVCYyCf
GWEb2Tag3BGPlingG4kLD6JxUSBcCUjPbrpDwocsXLbVbCTozX8opPztncEqSQbj2WCpFLBTuAL7
PROClyZAk8QJZ/z5nMsMMm9A+fOzvsgd/kOhOqwg5aIdVqldj+QCyKDJOGE5aXm4QFXyE5NSfYd3
PDtH8v19gibBZ/VSRznqBHD5pvDU2IE3G/jwsBCGW+prhCU40vfPIdqHPVlhqzkl3P0HbOIGsW5d
/ZUhU1i+IyWlWPizpqIvCcGi39+Pt57gI6w1at9kZgOqs+GwQBuO4sq/xSmFr+T9/TnYi1jy6Tgi
TsCokQZOqKB+sZaKn8JPgaBAIQDmaeq84TRCWz4xkwlgcgFG6KOESJPeXKKMYg1P1CNseDEX5dkF
6aenvye4fzIVeE0DgJLbHtlt/pHm5HMJS7IlrVif38hHKKAsZlIJeLs5T/qmDIF8GEAd6rs0i4Wt
34Z+mhYXia4aStiIGSFPwiT/gBzidPMG9RMYRAsE+ymAuu+uHLrbdf55X9vlKboWJUoB7SfCYAZa
OcHdosfrbsP6JfDro4SC/HTuqMXmjpA1tOzLIENEyqugXL5wt3LuhmN0Ue2zUcSGcZzRD4lrsEN3
npbStDV7orUPlqAN1CU80vdvAwoMTNoJNRLE38t3DEydjfXrrOysSJsfT2zcHAjGSdNveicMnG6r
BnIPvQnt8Hlz3r/I07Yuk2b4iH2T6OWyvOqo5MRsREMNlaXpw0ksFx1rnBJPNNlVwdXwmzjQWHfZ
N+8t+4UkaZuopUefGh30T/J0Y5JcvrvZF6/09RjE5apT7dITFEg6TjpTncZ2DMvaK0Pd5+Y2uu2q
53cWU3Vrs7EiHgwPc9NUCULXe+VOvxcRjcW/ajro1EYEPTQmPTCrsjvb96TBO9xrYlznLFQXzofL
oepiyu3wwroF3QbJtK7GZkYqlmiLK0RI6D9UakXxnGKHOkiwVLt66okSJ3xm+3yw5l16YWZX2kig
iVt+ofeK1qCs4F/PseADXoi20baLpvOh2lSHYhMf9W2XbfqDRsuCJS4tEgEg3IP5jOYxsoKSoKc1
6kxaI3NizSjyTqxR3W+Cqt/+9MrFOOtItnhiu1Y3Zz/enf0XRLKoF/XMz/GXeiYCZXiSPUhlRsyP
Sr9N5haP4lEyMntSnpS/eQ1eA8k3m0EzoKt2pA4YQWlfCx8B2ut0UeJn7AtIBi2doCLuU5oamPSZ
fHQqWkQfrXE2QoZpcJq05nKcJuUo96V5P0UOv+6ZkKjxF8BuHWkoKRtL1zs9Wn7txmHXz+DOvD3J
0J8Ov6dVwhybKHugdYORRT4qAuSqPssFW6Qnbj85xjYXfl8OzphenCXUwhdi1d12t+VGn8MOnSrj
R79DfwF8nFmzSWbl8c7RHK7HEzjH0Yrt93kqpH96MeeN6SNaPlA3xuA91tqu9Y1q11eKeVjqd9vU
qHF/D9o0l77I++EBwKolxCednjw7Dv2fUe+KYDtUOGrV25T83UKLzr4dWvMknzPsIpVm559YHeRX
92RuVT3QWQMt96jQdl1jL07DEalUtqsOF7oEnFc06PS03woD7Zcbt93TOi/sBlkNstjKNdED77JZ
bJijGVa0tgEk+Uv8O7eGNLdZQ+tHR5zF05awmS/LLuxJgcj3dTvU0RxECDYkcJq/sGbqgqmrVy/f
RHS7wGOsbMS12KLyfoXFtXdusPZDI55CYK7OrsMnbD2kMnI/gcenB3nWU3rNG5nz/dF0j3MCMn8u
JUqh1w3Z42ggnFIZkoy0oW6n9KCIM4ZPmHyzuA44Hb7EWVPZHpHm2tw26RnTKC1GhSv6wabxeDso
LV7Syc8Hdzdfs5cQu+Arj5kcWkRF7aJrmLjqKCY+uPXSr2hjhp0wGhTdcfJF5KnSpmSnLx//o6SA
IAEq2bErjBiurBOkxid0mmmBUVemskgenrY2Q5gqrX4T+wXGaOqoNFbss12SiGH76RoLZVfc/Dft
YgdI1/c/B16m0cnHvj2aUziv9E0nGuifRob0gMz5jWZgegSQWuud2nuaSkYVWrG+pnqdFgUz0sZ7
ILoI7d8nCnmTK5pNAHs0RujHfJG33Pssn9IiEI3aI7jUeOkgRB7QJ9O32Aa7lzC8poBVb2kwra5w
vG6kfd3kG2dDROWs9UM5YNcbil28yINEKA5vb8drNWjQsjmFyALV2uDSh2SZutkim1xB8CgEdaeA
eJcpnVQYjV7CYocCkvok5hGfBygpubHo0gmiw0uzkAzAk7A9yJR5Vmz0Vz5B0g7tEljn4S8iqY4y
vGK6li6NFfKwJTgvTXkW9P3XRKHZLHdM5WCiku6iJKjDLwKsPNt8oRW7hEC70TYmDeOmHkT0PW5v
BPtKNc1euc+2l4do3GYiTtueo59xPijtkIahy1dal4xxGkBeEMYZeIigYzWHZg69V5XMwEfLDHPF
vgJza5unSdxhuczf2+HS4MtwJNd50RVMk5rWRYRRoxxMHIVolttWCIlKhxl8e67fcd+cYpNuv0yH
BXrabKJtzN5x0A60Eu0in772B4Ct0/lJKAUduxFif6T517ZfEYtQvwVQhbW+am/rQUEtn/6RTXJs
raMfIswrDUgvrCbcquWYuHM+QwUzcrT517Tr9Gklb9Bm0ffNUl1adATphnCIi4uPrPCZnunMfbw9
VjF10wakuZAlh6lnDdrs+5t7x1HAyl7ONR28kRsgeAjbKf6cNG0LoFPQCoYWBg3rrqGCdNAqUiyt
7+ht36Y4SSBejQgnqgi/9UafGIHFE5Eyz+Pp20X9VJQUTBafMXbnwWseB48VpI5pjKKV9xhfplRL
vDYmLBaeWPCA5p2+OkHdMVTn5vDkXxD7HXY3NTHP8b03NvlEGZ0X9SZeRVNjgCit0552tvUhn1x3
xubFCrVJbkOCoklCC9V5SuJ6m3YhF1BKEapTTBfNyLoDhPjaIJbe+9vhFeHAjOOGE7VssBPuAbdN
111+yIZ9w3eC+H3VbHSkGZZpPWpf/YLJauwK1QHUvAbWY6rn8+u7P08AzYyJVKxaAJNAOPdka9z6
eRFkp75K11jtc3H54m64GjcdvV7FLY/0vuIMvnogI9Rxy/lj3CVcnauIjdE0BmR3tmugYCoxJ/f2
k9/sYloDA1zt4jsaxet0T9PLLt3daNNU0NTmUskecjDoOBILlxYFQvec+81SZwsxgfBuP/r+kjn0
vBVL1oZ8S9BioBBFbzqqBR2UmPCJMe0K13j22a+sj5QRvb/aoBxdZ80w3qdrJCLPi+y1zB7IYLg8
6bnAMIZrwZZXhcXhEPdP6JTc7epwXRkZCZNG1Yhr/KMBsuuwQIxocLa2pvsKtTmoI5HGG/VT547J
1TernPX224xaw6++TqPWkoUc5a22jTTBQR+fRUaNpqrrZdSxBl3rtLi3+mCChPust5W2brdXLWVk
MUv7tPpcSP7Q7qO4PkRLDQDBu67f9OIbbieW9srHgfav3HJoKJ8aT6i40U4f6/NorAy6UwTkDvmI
B14n9wXNpt5pZNFoeAOBA4CHxtIMujSBGT69jDGRSNsY6XdgT5UGdPq6z2MNLV7DSWi73uBaTUv8
e84W0RnzTDGM9Y1KfWPxRB5KoXtSjEm7jH5jGrtFHCoYQjz8ClN61NK/Hr+sktcDqmWjvA+GNcoO
om5Ia+9DcejH1gZUpQo4pgOrRoNhUDwHEcXXJsRA+/F2KlbJs/OmJ+vjE2YsnzOkxM+9OEEI2THB
6fgmn16hbkxaADHskgwOOFBDfaZ9n6M5luydMWTKBHsOujgp+TF/sI9YvrbqtCC0nuNj0oJMllHR
h3dG8zYXjMrhNNffDu5j4Wmkjx+wcdng+ENc0ZDKCKCHIt41b/l0x1Lc0yY42aeHivosUm14zUCA
pbIWOTH8FpbXszSZIgb40zylWxYhZzIAwhzrh4bDzjwunZjSoSIN0KQFXFLuHX/x+4B9y9pEaipE
NbSyDJokra53OT421pYhhfO2iZiCw5eC0yE/PFJoosVYMsbaIcA8ocP8Yt8GgNjR8LSKHwtdD0/1
xILTkAbPwbUIarzYdbEQ0c4uDaq8zpgBSCMeXap0kg06gBmneIHCIcYitLGx6RVWgbfykL85I2ZG
OF33quvQoNhRTduo9fJXJfW8HifRnL2uAkv+SW2zclvD9xtK81tBCBjKHl4vd3C5KMQABheYJXeC
xzUayrN2CxVpROuz+aMDsPPyLIRGoPR2hmfYwhRUMgRrMlI4E1FHGtqeN1QRuYYpTNVz//R62VW9
uCxYJ/IJay2RVP8xYlUgF8A/d9D0dFSJDDRW8LzqRzgJ/glOiZabmMC9/A6Fd6J8ov3aryCOivLb
jV4tuoOJ/6UcKOXzv3fRO5JD8Q50T1Kr6oB7am72KTjQGLsgMJ7dV5KlxCAkqdMkfnaM2SSPZ5Aj
3hbX1XlxmRjQIz71QkqCOaAeG52nupiKoYmFoj7mhJ1A3v/3sflIaglDCjYL7liIKPcpepAJ3Udw
yUbNpt6keEvJPTWkV9Aq+3pn0JhP53XbnmgNbR1aXy2Vil7pk+3mDzJ0dAPhd3SNUYH2rTE5vWTx
7t0pTmd+rO7u77bzzlB2vVz6XTLIGwvGO19eujB+u6tLrbn6Lr0k8BthEGWDzmt+K8FQchMKqUKy
T43u6qtpJyxq9q4WbAEUOIrb0GjVfm5aw/Ln1tyOHamStLwHI+j5pGqsQ9RjMxQ5mG7jPrbKT0Nl
Sneuy9Oss8t+YeJSz3rtzUncu43Pg+6axBi5AyB2bd1AWmujd54gvDhB+XWWbZ/a0Pg9KZP2N9Ru
87VIKo9GnfvPjXZPekXzVA/L09zCcOyNF83hdUZyhXAUkYomXaCx9ALoIkzAV6oE4vhO44Gl0mmt
9M5w3VI6pasZnbf6ZahhldEAlaU/OG7cEJBE5zSs2fEQGYWxxJPiRW2bY90IIxyq06kBTKKEMVDk
u18YbkycC6jOjkfLe+zcF4sWsqLa4XQHtYmQi2yCGrrbnXTKLWE+m/YZBJKsCcIjV0BzT+idAe++
XJ1LQKK2TqZI0CY/yAyj1NuPJu/vdEgbeqBtMMSoJ0h1/aIDFGar6lASY7KmDt5cNaDyjoqYLlGn
09D88k0xhkugzbSZOosWMGLY5sPb3f9Ha3eeaVVm1TJr9bqWcyEFfXjpGeMs92b68bOXosWC+4Hq
FPAjIydFjptYiNUqRioguu5bLNSsyXRWUhAfl7SUry54X7JuwiegJlC5N5xl6Ag5tCBxEAqOEBih
Sd2YZyOy5Ds5LWrf6OUQ/FJiOE8QLymP5ZEIPAtOi9R7BsSSlwUx14IOes4WM7VsxuQhZKsmk3RQ
ztlG+sWSArlvgdtirkxZEWl3FpAyUNaoOUW/BQLM7AhfFq2t2/v8RXVy/l6Lm6np8IvRc30C9Vvn
/HxtsT097MxDlm6mrM1+NCu9jodE9yjtnxLiVHzp705rISIDGrF74XZOTlt0YtCfGdQ/FeoFm3zB
vrFpbTLmlHuH5ippsrmukS8CRum67TxQNYcOY+S/dawIlvkCqSnkNNtvW8fEYPI8WpvbD/7rSjXU
wJELv0CP6eJgf3Qnat7lucBy9aRGENE8Ep+xhD6PBloZWKJex+VatPnwVHv+VtSBqJjPkzEBfJiM
yzmCRs0SBwySONtgmUSnhoV8QBIS70lhVb/qCfHjRlzbhRUC1cD79KSUa1hPgM4nn35WzPteYY2I
GPsaEkub8UaYbNWgNUfK7tiKZVwkOz6b7DPc5k1ses0GEEMLu4iF0vJPNSgF6yEd8WKhil/o/SyD
3C+RdfkoE6gb1t5o2xq35hZya83gGtwZB/fVafECGYu2t0MXXOi1KVBrmJjDEtD2Dvh5ci0PYWgU
I46MU6C5eGccylELBPK9fwbW4MZKz8/m5w2QHaQiKyhoSSbMG2tUes8IHkZ9axP3QVSX4BRg/DqJ
jQy7aqmKLNRjjFwu1uTkhW7R6kdQ2HR4TTmeL9Ljcn0zQbyCUmzH7n6lYxqLJ3BV1AmrEjDUgg27
/gY5eaw7vwhJaLSTjpR+NuBHvBDGUhfWV+TVsdeOvAo5EzgloDko1e3uyB4UfoO1KUW53O7+dMm6
f0jA2G4pjRR0k8k2aNXOo4W9n2fWu/zla8RuYNQINNAQ9p3+Fl8IvrQb2wCS/olvHmZvNf9nyaaN
HgI7vak4t65XikVZmF/9/DokKr6krkZNal053jmsdzpyA1Qf0OJNHTrK3yjAlS7m6B10nWqRkDnN
bkfRAjlGm/cy3SbfrI+EPJ0Dyfv5eHv1B0L3jzxW0O1phU1ajqKDjikWTSR+ZvqXM3lLX8PNXLRm
VApfAPAYq1lLvHA6RnDHIQX77NF9op/9an6bP93WTLpWQCKbsHmLZl4J6/ZKNz12Nc77IW81ZYvS
Q32suDtv5DrQaXwE5hfNLRq0S0AjOLmsXF/ab7l8kB/gzw6wbqHkoKLfKHTT9xBS7Tj5ucwROEO+
AZsFEgSSiMu4HCL+g5JNQpgDCQWuAryCk8eKztKed3yLnvjGvzZ+3R0ovBwgDJtr96zBOET+oay8
7v61z3QHm+32kNzhjes1XM/ayYgOs77RDhT+X22jqaI7b8N7D9V1RRgCX0VzlTjgT3MlzEvfvI3M
oneOxhXGTvRvEElxe6gq4lvw6KuZRzhWDhXoSCfvhkVCHHThIOoYBvloELJnZMC77XW361zy8T/G
43FNO9qrWl42XXjshy70fCg2TLRvi6IwvJzBbUCtAbYxF6NtTFGupB+UGC205mnqFYp9o8tgc1rU
B1aFRx12u4ALReQ2gxbiobPThFLwNUWPhD0XTSoCo+D+YZScgU7ZJqQ8ZgO28lE9oKJJmtCnmMy3
8h7b8+AYBN/TDbTlMdWm8vvufle0ZyBNCYFHGm2pgENkFv6AUIjI11yoQVvKcxSTpFRGdZjHvkSE
n8EcdMcklkhKs6CAtQegMO51JPxBkpoeTfgvnlRWQ2G4RNKD4CO6IlXxlF8Ks0qof9J+nR3RoVlI
IZnvHZwIVwRU2H7uELeFbfVvMAnyNtaph62scYNEVwUIkrvANuyB11m1sAA9h8+5IBXlPAtfy3z7
QJ2QNZxdjYVFWcfhTXf43vx9r59r69v4uo5vl1XRWqEf9vN87sV/AVsLJSTXVnsPyoZL6zxELqc1
OU9p9VicvpDO0gyvadtsbTyg3OtEH7/3vY5OnxIaV/u2ZEelmu21Hk6bQhU42rpYRr91D2wJz9lh
ya3ps8PDx9JoUztoO6SYkJpY47iwk6pDNsxI6CmxI4RTQtbtzqyROrP2T66EZuvQ4t9ovVJVEr04
7STfxrVXQmIYqeNsBTQSGc4dIP/mZbqrPnxoKmndi5bJqAmyXitAU24Y/bwOp0kyj7C7jdzLOAly
SiZUnEBE3cin/SO8nHx2BAM9kLaFdexzmJobtY1OdtQEKDba0fpZ2oVKIQghMq0G1iRl4PeThHUw
YVb6Gbw90lHAwARtejd9uAaA0o6R+WDRUv247Z9w4wtU9SCQVzO8IFih4buaQQeCaJG472vQbhwC
epgCVoBrbDmrqQYsqWapd/ISExgEqc0xro0o3mMaS0H5hJKYC/gf3UAusdRusKAQtJ7IzLDcKlQR
fR/qXMkzYRcIsE6gpYwuz+C1MIbNMJ8SnbHX4WzC6dEm88N3yi+KOVXlnX+SQQnhK3Gw3dF/0UBa
J0jFZTOcciRoimBlhffde4wNHvquVvAgdEW6hUjhKl+AJDWYUbMAUIcm9UCxCziZ+cmopDOz9Ngq
azS8NPBTpNsP5N0JpCymRWEbIOyFr8EzBlIgGkQlGM7wx3FVVe32TBWEUbL9+GCu9BkliRcjcVGA
e9BC0b+jeZv8IsoP8N4g+Mevt20s9q4wAs4zE/CcVq9vlGH4ry/WakIrStQNUJXeQYUbKXorshH4
JLb7QnLo5245oNHWLSRlPVEkjeyu4hbYFneZsEBnylEK9cX2skXzqnKejX1gN8BjMba7kW0MUdR1
DsR2+XnOrOm9hkz2AWqm1lcyx5fkroTXdnCFXCEC40SkxjBDk4JS1RkC/DRCsvWYeSiUr29sDrDh
aNRdJYpDoFovzz+EdFHQzPOzU/+m6MVWDqtyTe2Hgg0LmWlLVbU+mD8PSoBff1Mruzj372b++Ero
wFo9b3Z70cCQCZ9+E1zbEJLBilx5aD5s7SMfpVdZ3/LET6jdcc5gnqXAQc1YisZd+xI5h9R5bRj6
hkdJBfMWnbzCmd42xUHvP9bPPRXfZp6ozLgrZEAW8pZzPfV5XZJZRFPSXxRrJunTo9ormrRi+EkJ
ouV1uz1zlpa+Cuk1dvH0Dt4zoxVw99Hi2GLQ4QHGxBgkMvQFJAGWAsQIlOda0SfaVn2EzeJ+/kok
nC9HcIoK5dBSWZOy5wzruLA641sUAnozWU1S8VM7tYmp63SiHLMwS926Iok4oCOZsALB7Ei31SgF
UaLTBWNGSiJYOwwKOhCFF1IFL9PLrw5CWGo1ibH6wOcI2yP1C9zIv29I68FjcqBxV5sqIihQ4fHz
gPCvz0wwSWZEzcuIwRgvw8IKs3Kabxss3d+kbgReLHbfjGkFoUfcEIkXmKzM7mSsAtYgqEVDyKD2
QcwnACu54YCf6QVSwjjE2RRE8tU9x0yuV7A53wBenGoLVIdU5fnsZht1CxSEhFIJHJnBOENslpPM
ZrcnpiW3/irf3/YF6ulJyBxJftHk4L+WABUdB6fQ9yA5oVrrLS43XgRpNn06N4QsaInhJebouwF3
PSfZlNqIgk9AlSxxYqHgCKx42zV4wxArOxY9i5rtdSks0byMfU1r24XGN1UXMafUX6mXwR28mcqa
6TLXMucG/Jl+ZYl7IWumtG1f636nxr4HPgYCZEPmJ2Jma1qIXJHtTr7KJUFT5pN2E8BBzsPdKD+F
T8vvsvS6+lBddXSHh2CDRgx4c64PTx9GGxV8pyRqhZFSTnB+xD0U77/rJqXbotNfy+pGkAdvqMdn
dkZm/4MOIL0fX72qlxseK2IytyhcIOJp+OZeq79yCHCP/tODMlFP30Q8GH4iztZeKxecyF8LyBZn
io/zgkqrrw1vUwUZsN+kHTTFSGHZJlghJ02Qb+jMH/047KC25LA6Pig/oPoGReP39iUd19IjkaBf
0Q6TCYgm9wN9pOSA+8xrWG5QvuoBGDMSwJVxbJsSplMrfTnGvlktUOvjvm73KFkP23ARZ/dJPa/G
2bTsqWtoMsPHUh2Zg1u/XnG7yELOR4zTe9Hovj79XMcaLoXia9K7lz4rdQUH6I0bpI/JSEtFggm9
pfSNEk+FHIuF9k7I8L5JVkJzcbku18jp5TAt5/f19RJScgK5R+L7RQSGyqJ7afyXiyS8bjqxgjG3
WyzIE+3YoOMi8XDZPr3s7hKId93Jguesi+dm8yXiZgwiFUALzioVV7+bDCnctEfZJskRbf5JlUMX
GX27ePWTm2e1gntla/FEiQJ6qM7UqJFfGN6R8xxXIxGyyTEigA8NFYaYkIZDfJm5vm4yuU4g1DFm
lhgxQmKn3lAsga86X920X6Bai7kgbRSQLJCKROnK/O6OxPsIXMopWz2TSlGv/H5O1Tl0GOZ4L+4Z
s/PaIKMxg5buP3Q45J0h/J0zbHNA7mrf+VJBDnBnDSvOiHY7/20GKssE1jklKxTuKFYv9ct8VJZB
cQkUtx63+vW449/hUjpEWlMAXKwn3k5J4AUFPyH0TYKzMEuMgKXxtQFlGBrz16z0E1oM/4+wM1tO
Zkuu8Kt09LUJUzM4bF9AzcwCBOiGkJDEDEUVU/H0/ha4w93tE6eDo/8gQFDsnTvHlSuvQU5TM/il
8EJIXItthgqCkDLDbiW6zcUitnrb9uuMtezR9MGowIIUWqcyWw1EbYr5DgizylHWPZAjoQhSZS7b
8PGZdSG3/Kw1ujO4amCMyRsBUKomNAndGQw1ArRATzKsl40FNd8Lz1xE4AB4jCDdbMygqeEPBbVS
xyNUDsumjbtHwhDEFvlw+BGKUT3teinED0YzaF/oI4POrzEjNUZ5heWneJaAYbYX+9GpGMDQBlir
Oe+eJnX8aOwUxVKs8ymKD5ocY6xSuBtSu8UUjWEW7QKzcX6jog8rhd3aY1B7TBZCCVMCYtrQiqiY
1haExWOes7+6NxEclCmTiDyq0sTpVbH5lVgVogVGJ6JqJ7sorg7qcQENivFzGd4Bz0zvH94nq4ct
6B2qzW3fDo8JhYdk3nsEVgr/6uP3bmDW4V6/VELygO7SP6fG1bf96qOPBKLUP4E57Ajm3sq2/uyW
+xOk+9SuDG5tIoD3E1j8/s1nyuC6v+5XSCBuk2P7lFRZxAvuCqrBXUAgB/a7/uF9eJ3K2B6WMGPT
+4ffscQ9njcPJ1WYycmQIcxo8qYUQmZoTFqo8oYvWzjN/T0q2TByFwKg5+4AyG/lkzm+V4CosAnd
mtuNP8f3BpuCJM+b1W/Xz/F8YHyAhW9Ph0IFSoxH7HU8wJSdQwx2mGvipO1ah9/yHq7egZWfN8m1
1nSZwNeFm7xcfWKFMBne+wMrvg1PgLOxGq0zqX/GzsbVye6H7SJKpvEhgg7L35ghkwnNTQ/ecRzX
E589j41NgF4tABV8u/mw3t985J3rDw5pVLb37LGPuCzBPYOkznymUl18PBWmY82q8W2yQ5+LlpXh
tRemC1VgwYPX6uZPj584zZ4KGBdald0WJNdejywdqfoii+ACLuvMRA0HxZdFqoRqVqWBKqejcHhs
VdqXSQYRfZy6cWWGAJH9QbC44gc0l+uHf5rAeNlzyPVEqG7o1fKf7dD8qn5tmGXVMAnUx/x9/oPQ
5hG8I4MrnS4MX25te3YX7HmlSasKxSoYbx3A4T/ulUqkCfqCztveToOk0vs7WWtGzGHQcw4aiIkx
TgpXcQap4DNd6AMXprLYzfLe8e0+XUPfy1IvqP9+ZFMaE9aTJWgwUivT+mIzoqpKe0mtSXIyh+s7
zS5NSLW9fOoM6bE6dqzRLZ3ee/cb4JPMf8fCOX2KrPlwA8F7vLoFpQs8lVQUPLXb/nHoNJkvdXfQ
+hgTGMaAe92a5VsRWxodnI3XYL+hh0/uM4sZPHArB0x6NTtXLp/iYdvuMiaNgfeuBkI9+nbX6F9n
RGsNIB9NAowtyOd6lzJtfd02B3mpu7djl3ZROk8DmBBppZru3/LZOjAm4ADc2eEa3q4d1+5uPxgC
5GXkDepkJ6lAEe8JbhITt94nLlYWi/R2XNKv4gtPhkNG6YxGGwczRHEj2Wdtw+l5m96ROdEE4scO
qADXHq7Ow2ulyZAdMqx+YYUVeO9SSBwDnI3b2+MaGSNiECpIZBLMXeySwoovj2bHbpJ9Pj/CVf9a
hp216ELtzyotaFY9IoQFe8ckWNyxZNcnu+BukloJDnT5yZpT/VtgudcQnRb4PPR2bj/zPClwaSnL
bEOYG8/RFYVGETT0rOBINqoalRjsMvA9Lj6Hf4ucNFAgMLR01kTGEJHAjBvD2ge0JLMNcNDPS0rg
uHzn1RSOKVITVk4oBTOw7ki4Ib+b8BI9zW6VLRwcBjsPQO5XW9sh4/P2PTt2xiapruew83OzEm3x
MA1rUE53b+6XJilO7lElchfUVe6sFxAqp1Wdp5hykAFkNtCxZNPO76e+A64L9dzJgRWeWqDePUpI
NUIC/xAY6eNtw2SvWlBhPsmJCYOcIGvbyChDNbPAprED/8GdbIdO/9YC5zRxEsZpXGYgiJQxMlp2
wnkMaovTaEPJCMSiVWt6jx55xzn8335GjokvdN/F+z7RYLV3xNUB0HzsM+O5tm1nlzeanE5kzNb0
aqzBf13CzcS0fI9sOSg95qPQuBHCydpfuskR1wQdMK4sf5xjWNoJXKY+NeTjl7lizrjvitcGTATX
DPoJEGPOl2/ZHoye1jmquQRonBlmEFXfd88zQ6tj99Avy8ZRcITWU/Vc7yQ8m7YZ7BATgtRJTsvh
24oVQdM/QowU2dnb1OrSDnFszOjGqu+D8jiDrBsM9ba9pNKFr9Q3ZpeGLx7XbQ2uWOvHe7++5buE
YOC6TVYgAslwNtxKWgK725HtaZxTupPM4fm3YCg7GdhHMyA/fE+LmUGpmBx5zD8MKYCK5txY2NhM
tbOLu4+AkYYYwTNqSd7iVXayBu16Bo/gNcSncgbzCkARrOwGcoiTvycvYrb3FpYc1dKl6D044arM
G6cra97cAd4z6DOsD+iRqnRoIINsmzB7T9PlsICv/05uc8TIAbwEim8979J1UNCnwInvw951dB0d
2pwtztnd8JlhCqc+jNqu1wQEZx/S+jpaPvwtpuHrUevd6pP97/qXFML2FGazTE02oBLSB9+36h/h
7l8DTGue1HS6GwG+btRXPjWlCtntbgHl7de8XRtl2DrmuXqahQr6zYOSkuyTt220NwwwnwcWNthr
VurBErq34LElm7L+KUKAp5fuHspoStQfTtFU7A0byb1xonuHqsUXydYTEBy6IgPAb6YXkM/qrgBm
rEY3uuYij64/AHBuXENtOIBvQFeCC7uWDdq8rOYaXohPD8tzAnRPRtwBNPR7Si4jypm45yH81Xef
lBTtM/jbYHa6SMaWmA8pISuf4BNcP6v0N1wjemWGnEHIvnDCLi0vqUMVDX4QZQDl+6F5zkKLoecp
ZY7BoGzE9MXQ3Dwevzg7cHzgDMMl/UTTEYwCxa6n3F829QM9If91x+CwQfVTgeRWJJ9V+DD4G3LX
53f1oIm+Qz8IaPY+oT0NOso1vhg945NnH1f98stMFvLjauROADQYDE77gmxprdYjUNkwRC0b4vX5
+Vl2fn7qPPLDgy11Nd0bb8pP7zvPvPlonY7WAaiy5uh/U+z0BAPZ9OE+uPoKIjtb2A2/vw/NAR06
w7IFPSM0jVnnMtmMb62B+Bjp0oi/v+ETxADj73ITVx0p/rDa/JiqR5gu4SdDzte60SMa5pFD6LQs
RkcOLk+MM5bqfApcXAoGS4FxAJYwYwpNYbWPdKzRV3pnejPE/haAglMje7ThK78npzeSaLsiXm+T
DdH/zZ93GALxuWP2Owj6zF/+EA4dV36VxIX56N5/5z1AlPEdyPCoeDSXxG5VTMwInLV7DHFMmTn4
ANDH+J3ult7iBkzd58eH5XkB7+L2aI+kdh0+OIXfkBn4kBtnqyBf+mXE0Da/AudbCDrszeaIXhja
1dq/ryekXBgPsG2s32uDx3TZqlaCa5/ax82j3yLdG2FeC9EXALw9N8V4wW52C+xlysEAE0i6jRFL
G1QuRInM8IXtGHcADoBvJmoDsZrrkMRWSX9HiJYBm5CPLXsIXgh/bpXyTw0qD7BtTDICdfRgGoV/
pJn3/drFeo83Y/xchoyC96KAuK0yhKs49zeMhZ7HlWqrSqavWXwVvdVbtknqJTl/HMDGvR66DGq6
kUZtHyvEtvVbYAGVcGklo1KYfdBVA4xysY3c++BORwJ8UOAFl749K2GhANtKZqjr0DlttTABc4fp
8ZB+PfsV/BODFiYYFZoXmbTMqHeaVjHdX6fJfUaRsgTUJTYCYX1uKfneHmS+OBS6qRGtSAHsggJr
1cCq80KsP7x89Pn21ZRWxD6OYdPt3gEGN3GOgfmKn2I6FeuC0ELQVR6bCedKtSW1/4koAciDP6Ig
RCr0SfxE6Un50VfHs6pBe6yDWu7nI1Ll3APzAbStQTKsJVQ6Ex4e3c1k3YQGVkSwJlj1Rf/n523Z
UBP9R53KuwgyRQpAjRB2ZZE8qkttk/yNDU8DwnWxAje5gzuwpx0j3nTSzhQsOpQXqCozcrt5a5mt
w2AJbA+v9xRs6m3mw8KdB0nDmHGynNjDWIRGIm+gVweC3GIiTjZ2OiaT1AAbDQLw2/O/WarggYE1
u1aS+VqrFp6uRz7kuys9ZdDdpe7q2dZdUFg1C4jvFZQJUE1PDmHYO53yCRX81qFV/V59nakVcxTJ
X7KirXl4WhRk7HpOx4iotUbzFqmC3o1Gunv3OFvPDh/5W9EHqD01xvefQ2p+lV/nnxtcSrmJTqsD
iPVg6KCsh2LMg317Hj+6lZ9/y3PPcusZ4JbdJTSJf8akqLE1QHEfk9MH4xLoedfIjf20zSCrXS2B
AZp6WnyfcBItWmNwEDDpzIomuR0ARTcxOoa/aS9puaeaFO/ajOpaA5t0hsuyYTG4OPCAZST1nJA/
zOvpDcqXRe33PgRoBtjlCASO+bej/PFmXwHBbLB62Dz6sVKqEu+HpIQv8QZB65hxiQNMOqlwOjIE
3ljBadAnLRiRf2CIbraKBzuAE9+bpvkmshWs/a06OM8OwA7oTqGyC6EGRUimDqSqvaQV+l4BPsCi
BDMJwzY+igFWvQZw5jBCZS0rzAdcd6npWTQv1kAyNcHli1hEaF7ScuWb840HTaCaQQxElZBh7Cdq
UJ8Vk8pDasCNR5tBXO3SjwChOsBOah70ki9YA0aZrTkzj8bh2rx97shAU1M2Gd8LRAgWa7pkbsuf
TaXJ3K+zT8aARbk+vvCDXEyt8PK4WSjut5LetpOfA0Fn9ZkT+gUPpNE00T3LeLv1C0l6g4w2rWs/
5Xg1xWEqbg2SdmS3LtPD7+oXd6VOkFA2qtAK7eDKb9OiXiwZ/RLsCYcfTGPj5OIRukVSj5jhPHKH
lfdKb/8OaPVK32fhF6sOc+DalBXIob457R1IvPSc+aBx5j51htsNwEHTpilakGkA5hU8/WDTyxmL
BZ6zaXxR9O5daYhdxVtawa2hDVIzzmuY33t8wxkJ5u8UkoYM1aWksmbI1mrkjmG4LwfbLzxu67v6
Ad64AQZkN553jVsDXAdan9Bm3SPBMCbWWWl69B1q/qodVeALyttL6EnNakSmGrQSadQDOA06RPk4
GqvxgPu3NzB/DJDresz8LJFJPtBuOBNgj7U+4K3tTwUdgevLHBgXfM6KqijGZZj1rAmSRCyI/0g1
uAoI5p1eQWzzki6GL+qWtT7SX4xvncPo9F4Znrp8GUQKEbUWCLaC/vX7bkrEDyI7fDAeb57muFfH
WU4qfUQxfrBprRkJRjhCTiMbz3vnH1PmoDIjk0ZOhmFn14/sg/6SnkmXH7Umcteg/kmsz4BDr0Ad
9Sl3UP84Eo8R/FEAuPQY5RPZIVkM6+eW0dRDbUf5jxjjs/lgzHPHbNn0O+/9z3LtO+T+Gd5JXsU/
dxhEYdVosF7llH/AB8V2pbVaxcse+3OovwMMXg6zWtubzd/WJIUtSqM+4QnZE5DaNIz0WtinKnGG
7V+AnVsz6lrGrJ5xyL32ebZry4cxpjZIsGEVDznF00eaqC7TNLGh3gSeErqH7mNR85rnxdXCYpFi
t6jka1hmmaKamu6gBjqJbCTodi+uMjS1Axh65vWBiNOkfSGCSGsLnCpTg6dbzNe4dws3qd/jea1x
fQwOWXQMM6z4MSiGF4NvWtIBHHogHK0UVrbj2q8U4ZZE3srobCjNpPM4f1+9kYurIWy7ZrVXUPC1
g9u95dyYdsIssujwCBx4oB/xjghw23ZPnQf6oYNjlhO228FaIFW4HmLz3FxRUbvS3/l+/QQ9U3Fo
ACXY9vH1t/hZXpPU3OEQWagWshTNi90m5+cM7vjKkHAxdW8ZVb243LRzVBDxG0UE6MVp9qZE3J5Y
g0fXUBG9oemAj4H9bZMseLuE567x6ziM6WP8Uh789S///t//ubj/x/Ln2D/uyuXx8JfDZd8/rg/n
4r/+ahj2X/+SvR5Pvv/rr67jOna97tq2UfVqhlv3XJ5ffNKkt9TL/22d5XW7uNLQxKyb1tXfgETa
0tjdKxhXcoq9IVxLJPyOLRVMdORrBz+TRgm2k3wd4epklejOaNciBbDVnX4P6cdKLXIc/ce+l5HH
bFQuAHKjLZvWBJ9wjulERVCO/g28/KV/uya03hV4qjvf7JEOfltsvIGa7e49IljSTLd1lwTqunHq
w6wmp7MAdRhUOvbav0zLbUiD6nXe6qPu7GB/jkEPzSEOuIxW8Y5GLF47W0KtOC0nd3rv3OZFR/n7
7Lcq51556QOO706X4f5r17GykJMBtu3P19h0/nCNPcOsmZ5Zt7jzj2tsVgrLqt8tZr+Q6QB2dW9l
+6ZJC8jAovystmCwC9ttcmPkyBHkE2UVRoGcAZBS0gQQP8wSKvjGihnnp3PIm1QhNGrtGK55hS31
3CyL8ADlofoiyHxhL6TcswqTkMJwpNngZXCGJL1799L1ACYjJsfUqUbYPbDC+/4pMQAy02ENOgpr
aickxs3DvRndJ92znaAs4w3ltT1zME9JSWXZDt1qWGxaedzPWkeFupV74+a266uw1rYbXVC1qMhD
AnQWvOTX4xQxknU5pijT/NmP99uA9lHmNhnkfGJ79mj1r1/zvle+3WilcSKaoQBlmpvocIqyyQZi
IRqQIVEeWO95RBr4ApFLQqiKLICDo0x6QZX4w47VT6eA8ehEvDzQ1dMBiqSVUy73S37/WAOU2XaP
8/D2NZ5W798wlzTH74dx1QWMRsG1hqwwLcYBXwxrAOGKWK0fZmu6+8E9xV3xu5toMMblIATf0T32
RZqcESxfm/EBkgqKt83TpLtvQEdGhttL7HlrmpI/bUAyznwO5vS1jmz2kWoeOjmYppW2he6qkPnL
zRb9G3s7zg9kq6opiXAv2X7V+6vB5/TyRW/1tlerhcb3v5BL74+Ofs1w6lXXqdZq9j+Jpesdqm7t
+gC4NXU/buLox1/fdr2wCqC35n9sgyuFkc6hYeKY7cJVPFvt8a7TrulfB+Qd/vxyDMf6F9ej5/9e
FR288808cEzo6N0tgTyRPAU+YPQwnJ/AgRDzeXqpBrVf3FKSKINlbJMbBTFEtwF4NroY8aUzo2n3
fypWeK+F19ZcfWsUkcmnWN2ic8VDJ76/gu290JnWvv1mh2ZaDp6AGNAW1/4DKpRNs2LGhI2k8oKl
F+Q0MV16tF4B/K7xYZeSeZzMG4topaM51xrU0wpVT0KeBiQoBBGubw1u4YkpRmRvHuG2TwkUSS3F
+77Zpft7WLZOJBnHZZyn1mAfOiTyP4qY3MAvXCJrSEphuiV8r4ciX/d+zHYLqGp6owgBuBanBM89
qnkoVy+p9DWb4jw+wn9ifW99ImtGhwJY8NPWDZLKenPshtefDVPUEvoFaDLdWwkydYZ5aJ/8+R7a
f7yFNds1nXrNcex/siY763F8lCdECkgJCHXqXStfTcRTIki7XcM4XlL0UGJyNTiJKX7cnYFudKzM
Y3cdHEesb2rHLhyuTOSttqmTEuidBlRXHx9G6vy67sdmTAjI5IpViPv059dv/OGRqBs1Lt4zrbrl
/KMI5qdjdtqsqvfRiv5yYGec5BbaaL6M8TTnoUvFHwjkCtPIXIB62/iut//FFdT+6BD83RX80woe
r+ezd9hwBXjGd+A9FDrs5j6ixcHC3yr9HbWoU2PCELJs3YSJ/xSR1P/za6jX/981OFXTZBGqnusZ
VtX4x1XY3G/Hy8Mqnj7Bih5CECwmE8/alSncgkBi6ZoKqN7Z3Xr7CskzuP0lHfKtVVKDyh7X+l4y
Z/rq0/BcvHstm76HRkhjSO6X79WgeKuHxw651ZoY/fxtdw+YBGQtBC4pTaIEwR2nFl7MBOdy+UGF
ycYdOh2auG6mHVwZzEXFAGzw4GBE7IcFv1A+qoKfW9PS4zxiIqniOiz8hTHYw4ZBAXoZQadCgrVk
qmZS8H2oQafmHrPZXNewNCF0dvi87OVWuaTIyP7FgtqeVuwfvSynalm4Wk7dcave0wv7O9U237qH
fLVZ30ckgnDRI/FCVOISxaXy064tjtdzWKbzj01S7oNDm9m+3OyIHmQNIqAR04EKdpdk7QPDJddd
4rCsvaTVROMA3DRrm0TLZmpSkqpSijrGq4gpY0lBI2JBfmkVMdo2wgWLNUuWz+C+eCdOcUEV/8Sr
vIRGQX7ovau97aLj14YJntasiE887SRusIpO3FdAdAzmP4hmHh6mlXg+XiV56I6rNBp4bYYSR6VG
2zAsoconUSU7hxu+3hMwl+bTc2hGq4Qn2oyWTjZtkxdRY0tX0NzWPqrECfq6gu1U0zKt9zJWYtml
dPL8d8NzPAJ2gIFqyXzALKVeDS7HAwEw7AGw1rnP6ebwNCT1BfmL1Ez5mqSLdPUriuaMwIigz+Ae
5nsV7cOzABLUuhy+hUaj0zLH+EuDUqYw3kT+6vJ4wDVCzSuCnYCeissY+s2YF7WwCMsUOpH4+gWc
Oj511vQhH+giucBtU9I8CHf5icqLEzBfsQueNjKhenNS3Ke2AVOj8lDbpAy3SbUOV9w2sSIADRqs
ih1JYRNMrWiZQFqR3lMjusCsY0C1tWeSOIAXYMX6V49v+b+eI6+wb9/CJU8ffl8vzwIjOq+a66Te
2cAl+HyDDILuR7ROdr8FjPQFrwfXyAdVxvdUb6ofsDwPrmAPr48XVToln/26vDXXo6vKgPwUIc0F
QUb2cE2dCQwl/I3Xlu6d4VnBcsKVCa3++PXsnOfz+AJlv6749vz2TmSk6HXBpDuQ5cH5Asw94PDz
jlm8puw81ssBEsVA1wJILoNl5FDkCchZ+XoqA6gbAKB+XoY3zrg/sfmi+8RdMARhcX2vR9RSRVD0
f7f7r1gThRgSI5JuD7opAIN0jc5peHuyrTgJbbpxJaQblrNSCfHj4HERddifq1sLtfpH6sGuY3Fq
jmEbtX9SuPXdY3u8V+3b6HVqqoitklXcaAYtoiLyBNXjsQMHQSQCOhA29w4MLtl21XsK/vbKGQA3
zSmYc1vG88gKs0T3GNsUWLRHiQGnzq5oIUkwMI++OnPZKwGrcqbCa3m9YDWBOm8C3GUzKUISAuFp
qk3Pf9ubTyQVXI+FBNthPWJ+KLuo/WeXA97n50hnASU0wKydVQ8HCnXO1GvBhemjiiAMgFDzBL9n
8UPV9ikrBISB5OUc2yQ+ANHAzDNP4Ob54p3A+dK9RT+qeHuuavCikrntbDsOpaTk3Fp3uPwWT31d
WzREJJDwP9uy6GUIjHgfVOnW/duq1aLy95Ac0JQ2GpDOQv41UT0w00RStpvkxo8Z0a0bst+xydgU
VNObuHTzZMtFqZAqZbCjTHSAofuQQLeDalx+vWRjNxXTT4WGJ3Tfh6SlErtjKaAK7+iOd1P9P0cF
OhCyR7SlakTfnCXKwiq6AweIdz/xQ6nsY56s0zufRY89y8f+o9S4XmRScrnp0EbmS3tXQiOxEmn8
G1XsS8wwVPQ6tDWxlF09gZgOYPsqOlCZmKOnj7HLLC2DVj8uFHGGNGc50YOrSLeiVWPiiZNYm8Yl
Fu8QnA7hMXRDWEjDYsqBC6pDccY+3iQs9bGKB15Q+YSMegQbZ2TDjKvzCLiMo+xxHs2hDiqneMGp
S+sRXJaIzz0QREziBF7PXlgopEuovpgLCslAFqWa9DZOUJ1lyOyDkSK3/gbp5HW/0pHiHDPDSiRq
t5wLrU5Eb3nDkFEiTU5fRUzTvOyfx1l2kqJFIuwSX75uUO6tPq5jsLUgITYwDR6Z9LZK9deQQMNt
y/eGhwvruIp2N4o1Fbb0kp7DDMp/lkoPSCu8/l/Fupof698SiVlOnNGJV2jXXz8WzvB28rTB37oS
6hkM+719iZsGosy4kkChG++5AExTXHzxHJ8s81vwPuxXgBlDQim6/CrxnRpDa4SxolmCDcRriKxR
iRElJztGpimpoR6shRuB0ZKM3zCkstJQHnDLUQjkSTBMwG6A3pBVR7ZMgP2UvCIpD5s/z55mmB57
cjccENnn13GRT1KyDnpk/3sOb4RCrAgtrqwY6QGQmObIHs0xDDJJp+mFjRUlHHYNjBskt7J6hGCJ
w716NF8wAQLFq3k3Wvvb84uvULnOiLlc2OnVz04cw+yYluUU2xHw0/hOT7s8B6Q3sWZyN+RXHCDK
1+GT+Et9O4ms/iqCnAD2BQCRkJRGlUTExRRf4et+HqZKeNKUoUp8Dq8LrVPJij11bAQF0dNdWXbR
GOm+6/6u42WMMg3z0fYtT86spuVvWTuTymsdLV0N8CCeu6XLOwVIjw69fJxKbDAGcg3KGGtyen7R
SiKRg4sVQL/Lvy/m0D11RtK8T5K0c7RBSGkXhJDDCLRYTuoN8l8Ls3/FWtMbFem0GZE5NCKUtsdD
HEJf1neLSgQMQc/5azgBs8e4p5ND63aS/8r3oMuiSXY0qseXVG5hNZJYQc5PS/hTd9XxGSVwL3mu
jaXX3GA9YYl9nQBJuxYZcBrLLTl/3ajO3RrzsQ6FNaqNs4UbGHIVMaGvo4NfNszhwnB5jdSiVNgV
Voi175ILZPV2QpLg87EFuiJdl15pRnRBSDtLEDd4zhLOagqVQbDGXEg3yVXRjewRrNpSIevoxPB5
tAg9JtBbl+EebUMdDlXmwOr2gNCBjJXM63PzZB5eUq/f9VEyGZL+WgeAC8dDxpcZAAt5nvI7z3R9
ywcV6dsctgUbAy3fVLdalOO3y1yYzA2VsXExKvJmgYBONdV8JV+VxxQIyCc+Y4BYG4TR5BMl3ZLr
l8HSlUjOMS4svPN03HeIC2raN+BlFONqJZKVlsMjb1NenAZT4Cey/5vuntMn764qdlZEb9mT3pd/
rO2Ti/Pcj0BXUqb7XxlDtuLQrqZXluLCpeqCdFlEHlQhnwpDpy9r1wbLrhmdfjd49Izm4sfErSYC
eDorVZTNMj4nt+6SFTdYKa2LvpeiG1adNTskGnsBfY0e0kLroVc4RNETfiMOz3py0jVOtWIar3rh
SDMKj8RKGUuxyoIV3KsFTqKIRaspV+51FolesqmWUYt6Q5UBx1+8FNstFQL/+a4Sq4wm+jo2UieD
IbPs3pld0ZdHnfJdgU9ymVqOytNFfJqCpwQdUAM5CyYFrFVgfz/0cYeFroMVolK+/z39StIYbK6w
x+tRaeVtJOgaQGfr2vhgtplnIUoLdBh0IRp+pjc7L/jh3lMQSGOi4BxiHO2jbrLw14XcSSQwOX0q
TkJWn28tudb3eB0iyaIOHEEpV1zpIcVteZEGdRMcS4kytuMpxPimiGhVxwLR1yGA1myBaXweANSy
pOMp5FIl7ocRVhmVu+vbvLHXkwwpcMPC4C0VRIp4IzxTJX4FLrNr31KpGCmVYwwMV4cPmyZpl8n9
W3ApjeDyOu2odppz0BfCEYwFapxgN1lBgUTOFak2+q9XiPH3+cPrJBNSaS/VIeHSl6p1QAmy23ko
XaiFlahjVge6RN0E9NhN0T/6UwWmhzZmVqLzPJtsDh2DIxd7pGvI6uj62liRsD6ID8ArlFhi5hjR
+L+X89SYIPs6zBF/elwyTBuO4UvlkQJCPjlimD3FBE6YhRciAhIBbKxJLkHRPwrnqRTKp4jqOMnV
znu3NxOuiBq/S/3ob6TEOKaorBwRzdqQqfPOUAKEOQdPS7Hust/08RhEHzqg7LteSecqr9AwLhrw
YEqIQQklXAfeqeIUqLT43U1druUlZnQCMaBrHVPV553PkNG8QhMJ1usG/wjf6ZxIKZjBiS6QSmRC
Ngjj7QHs3IlxOgUDhK30/qsADqxpW+6EEc3j+ngJu6eCk4Jg1mYMgxMcYrmecju3kDmYNDxJ1+iD
XRbH6Un3vrQuCzKqpUemRFyHsJiyOCaRU07QNY9KvpqIsBU53boZX1ARCzFKC37GyCI5Pl1NZGLn
dJ+sNbLgaWhFRDpPaCW/ElkBc8T4KBCvfEAiicXdPnVwSXPHMTGxunKDT8mp7UXQ/+NUP8Nb/u7K
mxHaGM/ZcWK0EGGpwuk9sU2NFyg8VpzL20eM0yDwzrmJItX265/yBJzgNKURmYXagbbd4T9sQxfi
bUW5VrAPr5ENrJYyzuIE9xM3A4sIsE9GQoG59QH9AhmQPfMcobkgu3Fu6fMqHdH9bvv6d9fdddVL
pGSA7KwSAnLYFZTrGtdcl/28WrnrL7dDKQua9J8rdm5dW1diHZj79N1+asmq92g9B3awYc8U0Ic2
69BGC64gQHtag0Mb4/JMBUnvSKavIeXBtoEjoSOtIwv4Y4jGAIS9/33NTpLekQDo/fRX667SaLpH
vyOiIQOtZ3N/emjDrCuTJKOkc/tY7BIYKKX61C8359DYqCR78LID9oe8k2cgEO+JN4guON7g/zjM
Utc5WlTH79redqWD5Qlsu3n7VmtKGes8PvWHPk6WwB5ki1vqIHFWfAihHogACYFYewbpmgli+6+9
lvDLdZmHlXebUElkt+tnHoesDs8c4iW/8XysFI08Rdt/RDokVRxCO7nNvODQAtCtN7yENNpq/5Q9
yWLkK2D0CeMYJXHuTJJt8y979joGotJFLgndu3pEkfe15fbXz+SNN+aTOZT6VzuuSOBOIkujuBXk
LflXx9jtMTrL4YEHL2Ka3pBLjigKe8iIkjsXYohCkQPHZ49UItdI+DmudBUfAy7vydW1wULrG9I/
HO55V2Wv9KmUJCFxg/u3lrCCdRL5fLkHiyRR1ZvSZsVlkQjj0izIHJsMFUnpaeOgbp/pNd57dIHO
Wqdin9x/5UzB/krqSgGMHCi9sgDg9/z1SEZPD4oBW+6ngp7DbzHVouo35bgU7q5gv3dDe0pBCk3w
SkuJQ/vwqTzgsU3LBNf2yrJdQh10b2wOpdVeyys9UUuO8NKsCUQgKElqv1ly6lph8SlVSl0ppCk8
XePTAnpDsG0yrfisT08UJR45i7ytAO9IL3hCEgJAFT07XSWWde6UBVV2ySLj5OK0ybrA9cYflNAb
Z6GHYlUUJKWJJ9Kp0OeuJO/LLcVlbVcxmTLQuslgr3hPUtZw2pLUa0kOC6SWGHH2Sh9mcfUp1y6Z
fhup8kgl2UjTMjI+yCawx4pwBIt47nfijnLIgqF0hrQB3UfzNrKJDjzH6072VekeviQZSPoQKTDg
6EDWEXNoCEIdAASUC/ACZKyc2b7oeZWryNFXjLwnKaZk2Dne8b5nhv7oEQUOywjmHl1IEdY/zaT8
VmoDLY/UvtIc2pmMdkU275V8BFjepuuNriESHpQe2iZ5X3G51/HKL/S3e9FluornC9CIyBAjYKAk
iDZdyMhx2r2oSOxYsaBce2nxPBKDPZXgoJKC+oEGSA7/JbkTF8qoSKT08yBTI1ndfJ7aJoLmoe9l
VzUYcRecQRtl/JQtYuBbTM/R4RkTK8guY32GggjFmSA7MFESbwUMmvKgM6nUzGt9pc1fq+XAZyF9
YRNuMkNpDdu22Iwh/uWortOLgmQomihWgXEkQ8yprAFAYN21HcepktyyJApQX6luJGSsI2rxafpE
6Q0IO8ZMKiqbxodOhFadD0VHSgQ8wICa1cHQYTL2ZA6ZekNphxQaYsHZURyss6+zdQurwHr4NIKh
z4IJIEpTbsmKgKOHSWSLdNMr/a17Cljg6n5f4sXIV5EfrDOi2EHJBSuRc/kKbSuxQrkDLuwrlMMj
UwoGF61OGHto41fhGSuhogAya9d7O9R+hrV7nbwdhxNrgMnjGMrlowsLr/wxVMKJEXTEz8uvbKoD
tUo8g5xFzvk6z+T/v8KPMtq3jOESu6d0jZxaa6EAdBlfR8pRUFsP63yfW3dPhhTC+AE4LhjJlRVS
6UQurs09fcdtF2OXrMGbquhBWe/REvHpnSOhjcbhIEtPQnBxT+W/qHSgPLCO6evA6ADP2VQ1tOpI
SIxeMali0X1SYxhOlbTiqe2kTmrRG2GG2WfBudAZ0fhEMvecGlVLdGJo8GL2kYO/tOqW6G1pS22h
REN6VgZPqr/+Ib9LBvEGchjnUCcS5U9PDyre4FdZARkXJ9hPlT7RSyRP0rFMIHjeW0ZAOr0roq7v
JTMjR0YCS5uJfC17pJebo6cY6nd0CMq6Gc2hjGNB9BHyjPQKfmPJODUfHo0gPCGFxOrEMt1P5TZa
TXQ1UnHK3Gy+pILkQKmqooqKVn39QxKaRLfy7EoTi5dMaWlQ/ay5/tZhOFhlnAXHqazaLYSMgxXS
fSWI9EkPebAiS9LmQKHJ+VPi/9y6IxHKXykwl28vea8G+l29AwWeGuSUvEbyIF//PFLE8PLjX7UI
yc8rUCoI/5U6uKVW7xy+MjTzcT51s+ayxrDEK+GRBNliFA0F/oi4/vLMj+XTJeUMutpCiNjwg5c/
OrtSMnIq0bds5J3eIrbRwNYrmXUJ6x/SFPwfxQ5diDcuqDHplUpXa88ZYp3cB/P4EN8HkA/xp3IS
kITFGr52eL4odkkEWEK2I8ZkKK39iCi280LEe8+4tb+V4K6pnIc80CdLkCRAVM4G8rsLCieeBCSP
V5OXM6x0FH880OfscYh0j7gFwyP5q4whpMcvo6z9TFrdQmXllJ9y2LML1y/Zkxui5+XgABBW9k/p
G7kZrxdCB4DJeI0mzX/vKTXEV9JV/o3+1olwtXTHo+B2/aWVPGGQiEaV6vxo+agOaj2PmCLZCuUb
XSyNutgVleko1umY4brouMa95tPl7rg9AweKB8rw2FZW7WUu6tHyyvCfE7aJWINjrSdW+BosmNeR
FlaocWqTFPYic0oQlDgUAqkESDc4VBx1/QCjUdVMxrpih9yFg13DLtIdb+hdnxlRk2s0fQfODZlV
laPWCV9FvmROjYjlY3vxgYvp/xB2XsuNJD23fSJGkEVbtxK9SMrbG4akFr331NOftTK7z/Q/X8d0
MOjLpkECGxvAhgw1198DbgRqoKbQFu1LiaIs6hO4tSbo3JsZw9hfIk/G2ppUDbdZ9FOiv6Hj2YAu
zupy5P/WIXYY7DHjXM4zWLCkEmmOKPlCtnvi/EV0S80J+ehFRTUUAgSKQBegWXwdm6P2kVV3Dqdq
y7G4HEai8sX2tS8Mb/eEZdIk0BwOeYDeF00sZ0Rc22ZB5VFCOVDtHJZTSs1acynhkk44OlEncOO4
uB+JzCfWnCY89HZ3p571mEhvV9vfHG6pxlQ35mUD8KxPZQUoIUjtp1F7jDpybE7B2XSSHpsEtIpQ
ufqo7QnTArtgCC26s7cNu6pr6Fjh3VzW42vR/LLIO26Z79ctjnegD/A6XB+4RWBGB/iKGLcyf0yA
NyeA9LPG6EtPlsaVDnw2ZofZF86arnj+8YpCUN0FjhsdBcJgZ7wsaSvTomIGHpUJ5pgnjc+U4/Tv
OBpn8emrFyADwrMcuRS0oav9lf4zEiXum2RhIDikwYtKE/9CpQJjVIEiSTGEAhuEG6N0A1xr8u2w
WbwvtvH6Mz8C14JzEKqScppZt2KhNM+Y0hsT0mHgnQq4HZiVH/NeUmjnBbdGe3MTntomODbXhOiz
wS1txsCCmcEz05HnkJBDClv4v73USfJHJ3UxKZWLlaSYFEv/oudN99vScdk/HKELnlHwj22QRQBK
oUgVEY0AuLUvcj1GLfFWf922+19ZfAu4PsHVRp2saVFxhoAfgm5h6oJwEs9dR1EitVDAxQWQMD5U
S1hqWGxIvYXqAqdfL7ieKr0u0ADb4lM5FsE58IxqpeiIyriLdOZpz0Iel/LFh25jFENeh+3dhxNH
jV7rOXomRSiidepS6WPPAqJG+s2niHE4pdya+gtH2X6sNAqX7wYJJpT90evpzPXnPpyFZxcEbUxl
iyq501hhOG0tEIiHQebt/JlDb9IGnZMutA9f4sBneBDt0XumO0cjQoTUHbAUh2l8vxZRN50gcSI4
ARywFIUBMFQRFfMFCMEkC47Dhm4a0Mj9RRej7D0iqLgKa4WutIbSXwZJ6Y88p9/GiEzo33hOlf3m
5xgR4S41gCvpP7XwvTxMPeeL3IWAYeHJEteCh0s6I7lPH1XRbHjMHlcXCCeYx74SWU7ueUV+Z1Yb
18log/D4kMSj9u2AHz8LuwK9M+pxIP3trorJn+gZxVIulyunaTZN/P+3uxpNi0k6OeyPD6rV358l
zepdJxfIFSDbEBlcIlwasV8GLly7NhYLqhsmr3rauuGrjJg9ojxBuk4IWNXjqXRdNKR1BhBbWfrf
8zZX/l9GIdwzeGeFchn6eZJm/+/Vz6bfxe/ClKvXdwGajUtz1SH+SbseZauTJUvT9ThT0w7RYtAi
IazynkxnFh6PEJzuif0gkif8jDcHZpZuUg2GGbCcWwKUgSdISimBYekSzYd85lp/mlYrFMektr/d
Xeeru+tFdVav0Ovrlssm0RI3mrcunAnPkD6HgqYu+iIjNqs6vtrTd6P45lzZU4IvzDVVdGYcpJY+
hES2c9FXt04fvxvrqo7oDaNrjVbMcYgyKbYtu+lRhZY8ZqE6eY5iwQn8jbVBFUlM7pWSl/XJV4iC
fPc3e29CaQJDQv3NflQyUy+L+fffXVgu5f/EyMyXkrSSLxdK5VKgTv82ArfL46n/PSodH6JvVgEK
d4NBn2naq5IHdTFMB8pefbgHHDIl5ryy+dimfkYAZPQnuiWOiC6ADUCN/wLVkCweU3PSUVPffeJ2
wQvTFTytwMOTFhP9/tqd0T+qb7R4rc8S35UDwU20fXETanpGMCjb3pLWAJ+hw2WMt+Q80I/lttAH
IrXRvzSHHVNCTzqIFp31QKC30oABiPFaCic46xDuSBsMFjiQ8ASegzBuloEc99ZtJpCVwB30qHpc
dVL5rk0twBXPMSOfn0Y4sC9xs3In2wxf93AVYlIwC2BWxx/dCWdu8JfEGaKF7B2Ne+4gURGXLmiZ
g9+T6HQ7t/Of/jYhlx4YcAmqlvDBhFByj8Yq5nP5juePwFomZW83Iuzxu17kroLbZYSkESOOjmTy
qmmagx47yXzEMxL+xpWAJAMcyBDDr8MtjG6i51QsT/jas9kUAoE2h9fNbD3j93C34AziIBp+mIFt
Mmtq1XluEHb2mHKOpD3tcfLRD2ERYQMFoXt7mVYMJssi6W05BwTV7MDTind7UW7lXYGv63HyD6F0
jynyQOpMQflx7xvXJysH7E3/8rdhzws4DqY0dbzSIGREz2W/uZN3temsn7g2L5QWZhDxLy2Gq4sM
OD3iB5I2qWNiq+GG5+J04TM68d+Fjdm5G+Edm1OX2aYz6+M5sB0oBXittLRnv+uOl/znMJyXi91C
BfNK4yHjLUnH9cJCI+Nh6zEKip/cfZS7eNLJNxMGkUNFh+miNWcoxPE5BCqSA+tgd2xTugJkiJHq
FXgEPXdu6oPGxa0Qfxu7MQ1FHCPZfyDg4/sQb/IgXrsD3ilGFfhrjhiB3ThrvIrgmOUEOnU9dMWw
PX0w3Kspn1wNnGl9WBDla6ZwoVG+7r/hBWUbp3CJLZ1gfYL+IqUh3p7dmV67xR4Z4NijeQkn5gc/
ciluJ7LGlSswPAvHVzgoL/zqlQdGiAAb+g0ggzNa3s8ZsaIQGrXA2qRQjFon1FM3cHFSMs24wn6U
HmFZc9kirDHgFP7L/EOicKQIXUB9orUoFc2hIFTX1GuVnAHUi3emOArECHYmKLlzgj0kLuhleOz8
taKQEmZDphnwxqglhUzvvWDHrg4HT5MJPjUxwPyus14RnmnKrJbosvkU4VPoi7J7036SxSeurvt+
9rJ7jYvCHpe1Kh0OaCgPlZr7SVvTTf7rkanj3iYiaYkrXGVQEsXpVYsNcjfUAXhJGGTRCPFdddNv
Kp0+IAVKYVPjlEstxRDeSBf/OwTyYrDqtFkmmGjkdycQKhhWVxmIb3LJ1VPjifTYl3qoO5LP+U18
Eyh1dTH/gHqIVicLQi55qSb/yOu3bI6/e+VjGJfY0Y/6yMMyKGfiFVZjK0UB9t1WOXBnwTLN465P
m2jBdmOmOdno/2dX3ROBn0JzEzKTg6oBk6KjdTJhSd28kOLpuoLCtB4UGbv2nevjdBAWTfqHRfaN
JZYhmG3Mz6Z8oGPJ1czZ7GovXENneTV8Jr+1B2e4OQwYjG9wRpqyQzxBoRsWXTb+JORpAzQWGQRe
445O45bu7f6EblfV9Sg+XbZl58RvXhzhGJG7Gq6Vv1nCG1L14vB1Bze3JaTw5a83n85UT8MM/Ek2
OnwyagXw4vk8OsMVKM8z8mqwQoOUWKsXTLpwckemR/TmopJR6kr3Txn1KBcOd7tzy4nsOr7xSdvR
HpDoMIOearvl7glGgwOinuIwt4PVUmzHDMO2+JDt0ZPuOL8izYE3ZtADWo6DW3Lamw3AnPK08pW8
ZGeHI8rDMM/2F5IqvGRfs40VKX3VpAoNMnrZIf7o0ChSoZS750sTkNJ+9+BxZiug5VIgvHQvn5Hg
swdZYFIlXG5ZpzgCQvPXQ0E1epB9IacG/9kNK2ubhadAJANLYKVBbD/sC4lk014G5YcsCHcu0Ipm
Jb9P/deVW+XXmqwK0k9cKMr36BH3iufKrTIbqcm4Zd1zc0WnQjwuBqhOrge8FTjMub1GJE9aJZhb
mXs0n3+krVv1bzPXErUq7THIsFyO9GWOIrNj/VYfcA1VR+j2WXlHN/ogD9cLQygqBEDIDNEIzH7t
sZRyBE7oBiKYn6pGzf3Xflol7V17TPWO8Ruh/fgXMNMhBGCoR+R7B5IXjHpgdArk4ujz2+oKJ2Az
+aHaD7RenXwUAOR1XOMVCIgXeWWQQtShCqLDzhdyQ3Ih6ATi4BOF0aKQVBDKPsSRQ94KkB95mT7H
9cWXnJwMSJIP2aOZV7cY45ObV8ekK8FSSbDq1gCnooKibuKg8Dx4B+FsyZI/1bYPxw5+wGoBHI4C
VVS9FYUU3vsmLIlslo3xjSBiyHaJx4QyjGK8Y1DAIcAjPMbbaat0PW2ltzlq70x6i6dRr8xvPoH3
gQ2oSdYVKu5fTwEqp63K9bYzGwh1azylXY83GwgsCzEsgT61r4ecNqKXVPTBJBKM2ARDS4vqREp8
vRmSSvV0QMR+xCP3Roawx2BxYWrppRMZSbua77uBR4g+Q93bi/cFafl7srXXLTBXrN9dY9clM0IT
ZyNZjM+tBSBwGXO/cL2qEZo8bEyeM0+ed9zBTQJBIKLzGn4RZRdYEdsRrffM046eQb3Imn7+JzDj
lUWwP3IJRIR27UMbUObWz3qjT3d9KEMFkCO+MZgAT9lf2F3gPXtP6dbnYSNpkZkO0zOe3xAWj76q
3cggzTwd2slDJN70wV9zjQMuAw+ivyj/ZghLdEHJWxfNF+WJLgtyxtF5es9Obf0E7lPu6lH7ReeI
t5g+kis1gFH6uIZ4vDzGEpqPZ9L35lE9y7BVpnOErKJXzuvwXwEtj+9WkYbhdZ5uZcBqS6fv/mNX
20QULnjxTNt6tmUT/9Pw3pNHimdMchdeCpnqOIEX7eW4m0b09tXp6a/+qwuKcsz3tpx96qn8/QDy
JnNFAAjPMj6cVfObZJOlFpU96AVSyWeeTrfp46KZ5Gvj1hpvsccgByV7ZJ50exHWfbN9Pd3u2hIm
ODaxCF8kJeSPAnJj2Fhc6c9xENuZuuRIi1TfNIskgbkSSq90ht1yD8oICc+am6syxC78bsFTjffp
keqbUgyuiDsx5iTtybwq3chD8A+ZMoWbtBc/k0qohFcOmPFu3M3PL9KejnB5YhW2JV8XkS5yZmK0
h1SfbFdqEbaJavB6oBoZ11zRU5Fd8nmihEXdiTwdMgcRWihPakXDZ73AruiRpyfvjtwCVU00pHOj
8IY++Fh628DScJ3ek5OdhWTDMuQqpTK+IzW1VOqwGrIWVG778OxxEOODm0LK2OA7s0sRAr2KAW9X
51fyGtHdgp12gICXnkhjjARY7TppHk4bpyXxG4xftw1d3ySRrm7KMm7NtJfpRcE/bM9Bc6ek2WAN
sLHG+O1hspAu/2qMGxDGQMtQkBVEP+VRoXqEbcDU5U/yEWyauzJfPbmdPmHm4oj72BMVHn/nCFVy
g0X6k2CxB/PAHhoyyA+9qLhDefeIq8AdiMKhRDvoiYXsZ5ARYUZ6w8csZpT+wjVKrB+vcG94bCmJ
9hP1+3DEIbTwfc9bO4SvaPCWIRwF1ZgjBsnRAO5EMsb4E/GkKciv/EdoU2wjBcyze1u68dJGDFnL
wCLEWRdcdKwjlAPK4gDJfmTgQLtAeQyFujNeoR8ljJ+EthfcpaA49EKm7WKQa9DfjWRAmR6Eo5Mz
84hIf4sTNYo8YG1bVW+xg4c85Z9mhRLJyDPeCNG9EbSX2WeNnBxN5YJOYfgT7WerluhZR4nBVNIL
J2HjzX10MW8bBm+RM4Iwylxz26BGAe07ASmmmEt1f2fois+kRqKCJ3makVzqOJZvrVEfrfFoEEOP
hTQOKKGSpqmpwVWq3VKbrVaok9vywpVb9+O8etYD1bjagFlZdExdJ96j1qsohQwOkRY1nlVr2dNR
Meaej43SlwNgykWVLuWJULTE5hg2yxCmyNTIndvPLr22q8tYlEKOLiqJLz4c4Y7s86uNNKTDD78G
7RCaUxjjzdlz6eH86pg9y5SL06PCIYiFoxvdzD0Zwkwe3/3F9/PrCEqBU9hYiMmzn4zToSKVK+mj
bupCdU1uUXPCSUJg6YLqCvnOKJHxw6JHQgPTbkPHoMGorIlvEhqTtFFxVMW/Ip68mG+I8xdpe6O7
Mpts0XDSto7a7YPjVV6Hjk5w/oiZR4ZdwPzRY3Qw625FhwCE1ROtt7eAipWh8eJippOZ9IpPNqQr
f46AFhmCXOpn+qa2g77z5qsPHdyuSxHo9bM6jC1ge5ceYottGJCqnUple1K99XBPIWiInxSva4SA
hP6tEEr5ukxSKJVxR5tAlgMk/0nOu4hSCKMURJbmcD2p0o66PEWVVk3GJiByO+zMkBSSiep2QHl6
CcafBNTI0HPQVTijg+6XAeC5VlBHJV4UsDIcjCrhZ4IbRUOj6UIwtm5NEGmNdw3n4bMD/yxQBLti
CxNLEqXusxz+Cb/HX05Noy7VwncfroDyS0JoZRhGyr+z9enjSofAJXxTalUUwsmrGwQhyULge6CB
Ma5PgZOm0Bo1tw/LmxioUuB7VIF9778ozAr0syp1/H3zLi1IdltUsaEFUXs8yFG71QKUKhK/FL6g
EjKoXZGKVM5ayfcLkVCRzCqhmWQDRKIqoPQtKlWK9fN7rjqGgq5z0UkNa5z3Yv1EgD2Zz6WC+5dT
ut+Y3BQGvkc/JFV7CXGlaBM76xPyYUxuEaaVggxDCEpabJXIlrVx4+PwcYJ3Q7nVi1hTjOxTQRx+
W3NszWB0d6uKxXhzksppKZ0+SIHQJnEbwnPZOHwYga5AdcZ7myGvhv2mQHAiR50TXpJpHovBKaIc
gMj4GClBmfRSLqNLqgur3CRFgrx6FOVmXD2cYNsXSR/Bi8I6ZA+M0aPgRi0u9sSSY3fI8th/lnIw
r4wZlsyqguuSI0lrWy9RiY1S5uHi/C9wV3T2pVhEOWiOMQ5Qf8uZgFbZBpO2pPU53iGYCUUynhXq
r1pSDp+0vepJ/fiGYwm/rJF5gykDnYizq0arWaZdnK7E+adcstJPNr1BxozZlkTclBA4l0o5ldmq
Ac2TdwOlUKzv8OhBmMgg6wr1A0QJyRSFTqUu+1IKhXKwzOO7nXlTNmlrKZ20qHT5auaRCzuEaVUI
19L4NM7Dm7EppQOpF69fotdYtYBWejkTK6uDyqPrA40cED2iJwY/dpxcEHJ4Iy5zIbyfRTqeP3aW
ck/p6CO+o6pD8yJhV21yRmm3gfwjPu1JP0eui2acordE+07gK8Mf6aGdYK+mDYN4PS9dS3J2TBHP
G89gUKG6/K/hUWxM3g1+cKAUuZ6bQiBuDUlO4Ln0crs5XD0aW4Gv4FZXmbYOAyMlINdwyKLXyH3q
I2cogc9gp4ZANtLtQIo6kGcZVpQqjdcR3X+2qmbSmJOd2nLPJ9jLJOIppFCtbFFWr0sZKukPSSgA
gvBE9gw6CC6kKlcChZ6llirjW3t+V5NKG7Upr0cy+LK1erfDZQXFTA60DpfgzLFbf2lOx88xYDtS
0GdsIehasXtd7padE/t775vBktoG2dDKThrXVttg3nE7zyo/zKzRLpsOsTw5kmhAd6fbbiP31wty
dc3Wye4FrSssqcpN94cmDHPSxgvLKJ3kpj6kEpdDz+uFVYOMGqXzMG0dIcSI+ZZb8k0iximKIlg2
e0m6S3BK15nznfA0yB0Y6+LFaCqwwh1vgnnClzPsEFG2EYnx2MpIxpRtf8aHsomRXSLKY/KQrJie
BBmjCZuFQvNSA9IFXTvU2x63yA8X+fgKJ9s3OoC/GyPs9mgNaA9Au3vAQEaJxuCFcrDnEI5fPzm8
oIeGbpi86xYWedF6VVYSWhQMjE3QqjRzjIZAMX+EegnzBBMi2JGK3GgqmKzAxXRURxQjq6Uzai5Y
ODZECSGoObRQiZM7QaQUKQ1zQo55+adbT+ulqtIFeyQaPkFCa2A7xszVAIX9we9CJu43BlPwxhyH
3toCSoK8VwTaC6Mwmh4RCHAastGn74sBjehEnbdGRIiKEqiSzaG2OX6wBbpSYL4Rqinqk/CLoTwy
gcUEsOzoC6eMEoJ+QqCpZmlbzb/cVpppMQgLr0sKo+PPUSzT5Uw4UhlmnbqhPv9lByqrDcGFbCHy
+VGqpZFerlWuUYUbbSLWeTpdbo1D/0DMIAfJM6VybeY4pr/pLIxfsSEXV9sX14VhK3ud5ZdgYv6g
mUNoNKYZho/jJYCP9Cu8Ik6Qho6IJvD3HQEzr0PQpg1go8qvNGSHprdTpLEUEX52PDml48R1PipG
bOBfAuN0DkRKZ58bCaClaM/mQWHYQaqnoFy9SPLSJvWV7u0S26NR7iYcCKYM6KJ9gh3KRdNTZHCH
JY1Cb7uAkXKDs2dM5A1NJhgygShPiRuy08B5p57p+Evzo8T9Jy2AHoaP+CHTiU7X9JySakZBrUDr
N3nnBKyV9SysRQ1NmX0zQE1XVoPyREWiWacmPdaOn35FVQcIRKY+iorXGi1vAi9IFjEZuIzAopKN
LHDC6kz2C8LgwrASZHB8RqTIaR8hKH8R9A1DgVnscLVdy5TGkFZuCh364rP8lmtQgOl9nb9cNSlZ
OVpWSUlFss0enOerw/OoupteFj/2x9r8liSi5qPC0HuaQK/bXKBhDPbJxfhzmdbn11RB+s404O3t
d9Aex+9WTaEo6fppj/WsMr/CVqD6SDEQ1fKB+yLJfovGOQmMZjXrPgU2CCyZU2+ITFfLL65m2iXJ
XL5/WaROHnbdvPUNADSur2/Hd0kP/xra8q56Indw7iKF71S+HW6pgE7dETwlNWNa9audG7oeI/MC
FwX5E3LEDEQ/il4X8W2ZgwaULKH0UgdAhQrQoG64tL41HK5lnJb4XYhzzbdyJIpyf9k9+g/gW+AD
WnRoAGLbdLBrmyTgRTp+RNHxd80vluQk0YFDsHPwtE46uVaWyFcSiJa65naKDl3cv/qJ9U8JdpWg
Y2jkVG53nTK8CTwPbGikhUmg9E0tB/pvXDn63RV7lhoZEip4Wa4nxes1BKUS7gz3K+MOLjRO9RfD
qiPhQQvrZ4x6d/eJ32RDDLh+PY0mVyXZ6hWObCPqN/Y/Mh18mEGjhMMb7yDmljaAZp/n1U0fzq8v
25uocDsubLJrbDNttUIIiZUPlWBtGGCiI0XARHLFFMaDRAgDpwmB1pmCxcdFddL7FX62UcvjycTi
V25Oh9sOF9b5NnMl3VYvHZ4niv5dS8kp39OHldsVMdyVxrInOFHACJlcU93YOaU8E36ZdgmLwyi5
KtxommxAOkNAVSN/NwXgdM6O28SY1bQM5wT8OTG1Awml8xg+CLpBm141p63CpxCUGnEfpRCFmcwC
A3XI05OGnH8Fz8fDGa3dECSSWqDVy+ebtM8IEpNcmALDrEJRiLp6CUkUAQhdUDVywKqIgDCiR7vG
8AXWfrxyRACo70Z0mUUQnEMZXqiWWJyMEXOxcM1XcYiLReVTArcKnJcZlw5luAtT6drfipAORR0S
FhVlYAjqGGIRk6/oZkqLFElCjZgttWhJDS9xrRWtWOaKtTtj1IhW1JjVU/GVQb57Cmqw5G9XKGNj
cnBpkYj9KDltYMKXCth+PkTEbH8SDoGBgSPdHR6yjKKklq0pYxyKMWY5ZxI4zNMTKBcjFAotg8s5
RGIKFE/SvsSt3TtavMLDkmjzBJJHIlGkksiXqjTyjM/j07fUGIYRiQOSQeFYnc1BqfsNTsJZwTrC
ppBk2MFDuK1WcTHEfJtAIM/2YoQRIBE4Eaz4rgOChGCRyzPBIHECOcFllcm++PUkFAmhoFRzjE+g
dMjAkMFooJVu7BPOa38p3bpN/I18Izn4FsiMBnXlOaCsEqUBrJf33GfkzTDlOICUMEVX9I0rCSKh
UYGW+1QOMNE4rNNQZ7WiMbqDkS3hf6ek+ylYhGvIxAXbSnA9cqw84hBGjFOapHSwiUQOD1Tj7VPu
ao95bwT04d7OsN90HEuUHIOEm3rOzooQvRyszLVIlGQhOUCik0u8xQL53lVMUBGbJDYYzJ/oHqYV
JdtIH5PfyXv0ILcOQlb2ARSl920NJwDyFU+BC0BILkIFBlMeUMsYaCqsIq4jJJwKRBGZHZDqu8E6
wE0668psNxFVRmL7q1z1SOM3BdPsJXfvsqDQtrFEaNPP9DPzaSjRoXN+yiVVBzQj+/ye59XBnFIG
IwvYTPodUvAcOr5HiMWmFAH2+44BiFN9oGu634DI5a4FclR4kvh0iNDX7dynbSfIk2dS5cmlvL0t
1M7dzPOeE3lSikcb/hoc8ThLuNQAKjOSHdXuKx7kpHIKjcNnL8ULCgS/Evtu3+2gMCXAAE2WYKSu
k8QOU+b7nhqNGyYQcKHrH1h1WJIYVACErkaRZeCPrjhUYGGHAqMnXz0yPgSHvps5gh2VHiJy0fWi
FaRWT5ATOpwPsQBcfJ/q/n7HMic7U8RJDHgR4NeE8F+lpLqt5qiKfSTKhkSFfslhUiufDcKKAIae
nZspMJKGbxa3IIQ+1DzCzh48YuEhCMQHHaXy8vWtav5ElX5FaJSR7B5E3yxxu7M0RNSJLQrgRavK
BcvFwG8uW6qSe9Il1wyu89aFIUfkFg3/+hosNTBKt548a4JI83VtEDTMvGM83S9fvAnFtsucawam
CyuKcMQ2BUrS4nQ9Ml9OFnVp1FbxVf09N+Fu82b0B/EmgSkwIYRFtr45dUgO94zStgmsmwOvskqi
oqQZTd4v3TwsiQvM7ZSrq4BMLQ3zay4+vB2+q3kTXabB55VHjC8kBnBJ29BZoDYvNPQn/sxnQlkb
B5AKeRAaHFugUx/mQTSktwgSb2BW8qJN53qUCYvnmD1Ef/aozGNwF80Z+/kwcIl0oTT4SkXffZJ7
uyq2SrASW6MStUwlb1PvjfqK0qF/PgANjrSPYuBI0A8UixlsscmXhLIRr3Iy/JFQhszr5I18nMEG
iZkkCMj8Yd/tQnv47pqrh8IxlKLbG/0H4Ifnm77X4aGn0XYhlPpdq1C2t4u9iFblBYYF94OdSBtl
8WsYWyocVPk8DDT+vb+IgkmFABycAH8alqd9oTU3Ij7bDbEsOTxHEXzRzh2zUpv6c9vYP85rpw/N
NQ1ETalyo0CQW4yO04iLuUrKNX05WkMaYBF79cZi2zoVjRT1Xz2w8d5KD/MdrtYylemedygMEc8m
EKaarbn0Kkl3D+p96Jo/kX0VPxNu4MHEChMiVp/S0WFF91MHgQYooVoX8H4+BQ5Ol9THy64KF/Kl
mW/urlMNGwSY5FaSW8CnMoes3mgfrhhZKsITlhGT25DKi4Q8Nc0Q+Xwyr6RoLV60Dkz+uqyhU5Ng
Ka6rqxffXdb/obRHEpoauCrw8H09OLfRcNURVL0ViS7UWifqL7vq+VLusMuj/hY0H3RwVCBkKPJT
rcg12h8DS5rV1hVXIe2jqG6PwkyRg/rGZK8YbVucvPKWtl9TsPf4mDfgKmnLkacScH9c+74ywoMN
r9joavsFbo9/OBKeto+s5n4x/N13W9PXbdcEsUW8TWbjy9MZOj/1PVGsZYbPU+9MTEQrmCTWomh2
/gkylNGuBZnN/ipStKF/owR0CUBQPBSqMyaKgb58Ik/qm1IvDivlvwdSzvtJxk8IlSVEQruZIFtn
UYSPXUCmHWeUDyNKgYq8CBFsoQu+ulhMeiNim8jJCAIkBhQlpyJ3iHrLQPo4fejVsBIoiULnKKOu
oiH7CjrWob6GiDZrSSO3l1wy9aXaR66r6FZhfKjmuZ2alYm0HHu6uLaQDNXCcIQRPjbHg0edI/rQ
cBNzHWLC85sPWWm5B7Mfqkbr7NGPm+Vq9OmMfpTa2Zpct3PI8fmN2ikxwlxLmr1kyyB2ftvYUJcF
/Vx/dZ5KTSzKjEpBAJQIZmMWO48DMVHcXZXSnRl4nMxcrWjajkt3cTgP32N8gcRzlaP4j4N8Owit
wTVvrh1DoBbIQakL+GiDsLIHFVyiI/bv6TZ0uBLIEZPcu+SX6XqTdhbZ7J/HsZ6ZVc/UQQ/+BJB3
2GgaRhVMOr21w1e9LLrlxIYrSDFNIuw6CjPj2A2xwoTpKFa/B4rbCOnFgDcHRS5IS6VnRKQN76IA
CgOXTwbsiv1lKXVxQWZDjhI5YwrnyvWegpqggSG9BZK7THKM0Z3ZZ9PG6t1T6oQuvWQauKEdeHEQ
iu0LIvLn7Z6kG1Teq+nEoIg0JzLkd/wAvW6OYrN68pRl8g/of0rIzsK9YZz0loCgcbDHAW+jqT3F
+WJ767yYtlZP/Xuxd/2bmncmMaYXXoDoroUqFfESLSS9+JB9pjoh1a10P+1g3uITMPJ83iKy8OV8
80lVqWp6uigwfYH53sifis5kWgWnkTQXoVQfcS1kTcSHqGl8MA0G8LCqkNoWzLYmqJzIXzMBdhOq
le2ksNBAHX1I+1jV8lSoTt+llx2KWLnzlKlf7EpDK3enOCZU9E64DDBbS9C3pksW28I1PUomSuHH
MS2/7Og/x7d3o6CK2gtgARibdq2UGURluM5t19RGu2uJEcNm+nLoZAz2eDBCJaXyF8bS9KnSVeQn
jdOLZH6lPFEdD1q4OUQlibmbpzsbznRGcrsY8u0izR9cPMXBHDqlao5ODN2EIV68njtWR+8j/DUm
WNk8OY5CrOHojjwpjAwirdFfVJG2DI3Stb7L6L+M/DQJczHwrPhTTwZhoDYvXSsNTZDBVDLWkCPj
N6uzOAWVCdVhhQdkYviOhknuGhd1f5kRj0qOmavKD9Oi7K7U+6jW3OrfWLR1uiafWJ9dyNsQhK0X
eiSue9s69Bak85qFoS304hCfvk7uiuRNo/r1DZOHCcIsIPMXfxaapLkF+MvTJsvqrpdn5wrap7tW
6uqfa/L84vAJQW06Xw1yy5hVcNROQiKaGaAvxVFhKpk3t0hZMto2T2jm2jBV6qagu+FFsyhY5oK8
8mh7ayj/VDNhZpqyQ9+LVKvQfqhbzhhToU/uyJXzQFaxOyd0Ul+QLD0he5nOgFQFDjlil6HOAsZC
QZFlu6+W8A6qfY3YUN0qmjy4oQPIE9kormA+ishBT5sAGJdra+wvl5ZZ/fSRq4rQudRrEkUdUEXP
zndJVAtEDyYLneItJjBO6vvWjjxOC259Vss96ifTS716i9GB1AAjw05z1yh8bCh/c2GsYJY29DVp
TmjHjRWfcUvz/ZnSpVgT7rAEqYb6lSVuXmhsgzfS10ktuZq0J22Ke8yJONx1d90JsfiA8Ow5qe26
q0ain7y2aSQfwTrpBlTtRJ0QP/iTJguvtUmbqHlOrvHiaYmWD0kzp/UFO42vz1eYNH6AQ0ZwvTtR
f707YjcPEWIgu5PTZXZ3UamMq9Qmn60fqYy1KFwcceUtO4vSpQXpySt0OYcMNn3KUGds31t9nS/m
69rtqL3ZV9l5MGrPhoPFV2ottTNF3VHrqFlG+ffhvNsHoJ5UM4ea0AIR+JnV4+IrU80+V2EH7KkT
uZ3dZjNXjM5z5oqyaqNjd7q4yIIdU7WG6iLjKuXdR0TJLw3SP00+PeMavjHVfOvTe1ol9zGqUWqy
WN0lV8t5d1OguPSZIKIm9ebZale6bJ4vxv2HzfyDs2yOzXGVG5uua5RtH1/PyW8+veIeV0S2li7n
rJkELa3amRsyHHwN60cu6rZYeVocmrmbZNpdL5qVSwpT52/Gq9poO78cH35QJfzUmT+XaqapNCZn
eVXoZToC9WjUwSed6cSQfujpVwTIUMCKvyi0lW8VehDbe5StwHgi6LtzpBANHzMdeaIG0Hy/uktQ
y/ktsEevYiZM/5cFDze+h+VFZXDB/0IPVd5k4jcp5SOWKOzGPJzhno6fVa2w0NDwO3JOVe/TjjE4
OXb0O64COK+9coujYQboB8Av3KxsdZM8x3geIaMlBVApOUjZbrZwq2g8JD3c7xzYsCQa4ir/oPch
OVe9e2/K8xos5A7+ZlzSfnJ5LFO585JadVJkzcS0vspymQgePlAwm0p73cCaRRDhlOjwm8cr/1g3
iXi6KtzZAHr/SzpZuP0cSUS9K++SYCSxrR+zyzJEKs9poyUeH7oAF7RtcjLvn1JO7qG0o/HL9tKo
G1s103Hb/A2X3utnL09k1+dEbEId9l6O9BfISj3qZLYmoiomu5iYG4NvRlnJ4CJthcmq+eFmAry2
v9INP+uSKmN4rU8+bZFwgoTipKTg32b5Zni9v8JJVb6JaBwbNyYkGglH8cB9EqP0iKPfX7HLQuxu
QjHQYK4b4iCUEdOSLxjkIduFCSvYuidDgsQTFT7MumbsEOewKghNxIH3zZA1fhKqiYy6/mSrxjZ2
nOao60bc15bO8i7hEYSG/dWtjEnKnTGaMh3bUnvS8A0HS751erWto2F5ZrgeXp0pMZJtybhwq0x9
+By2eTiz5xLfDazolIG74Q8PFVPwD5//FqOdL1saaDk7U2DvVyE9wuxLVj0qpQXq6f0rScBmnVZm
y+LxSLZ38WRp3IvOnjBm8DzdRTq3NFmiQRtZejG2qfK4xgzWGSW0uCNRl5a8BkiRDMnaCQYZC10a
vKXprInsw/QZEU/F8DE1vIdIsCm3GFnym9Q2fErZnnAoOazaFYY9iV+rWhli7Ym1fbO1/fYC3KBz
Ju/p7nqPkgnxgXIhrJ1EpoinyLHS5iS5qCaDGq/aMEsnkBFKGGqKUJmfo/EhTYH67Nqmfdzp0y9J
3sP2+EtEQ2XU3cWQIj6jlSHaFPz40sIgGwFBpcWLLMBl6T6u6ijQuHhE/CLZwqxYI0pRYjJLGy5g
WW7vbEJtug0ml1abGqZxS1lgWJ1uIfpXWPwnTJ4jVXJEW7UvAxc/eh4M84yGpbZdIWSnIkHgs/lg
1Sa8GrJ3DQGedPrE9DwqgVBUaECtblVU+XYm/BCaK+B/yqObnbWBwNaA6V8WvQw5/7SpNLnygzJQ
nUaOKbz1SKnHHu5m0LxN3VOoT8gy5KciFa5VJX5FKpHdprcHgt8RXrNEUYnhRrreciiLy+oBrQI1
ZXh5JlbTKRpq4UC/AZx3eDrQHKDetIF7Bi6KWirHy1YtQFEhn1FNlWBGen5DPpGPCO3/TnxQ+N/C
if93Tv0r5Uy2ONxNMytSztgf5qXDN2+3fdfBysUDAM+Jn7OXJbWegkXscNIS1FA1IMuW80nm2v6F
xGW0Y1ReMolA+vrvC07/mP/kNyHwr/wnVNPaHEdHLth83/03wSybUVzAh4a9Qyx6qoQxRLESDHy5
uSPAjjXGkthN0QS8zQXFQbzxn47xRuazdOmgXt9ZVyhuqQEnJYJ5weQLTBKpJ9jx0RA3e0aFolfB
Ov7G5wgjrF1JIUR8UxargOJO+cK2POG/pR6p/FEkUkIsKZcKSS5XMaPQb1krhsl4fT5ld0eE8QHh
Ims/SzFDsBP8XvHW2vvBaH5ZaB+fkHVYdlsxSVL5YEL6pA3C4yP3MQ1gUXC+PwmY2dmYru0CoLNG
zfE+wSaRLH5kColdRE6olGMTcVnmSS3ZEu5+Uq3OBk084PlvC5DoUeO/x0Puj3k7fmsBc7P81gKF
fmk1nxbJvaILKmQAvtncA93QN856p3eOXDBTirVs/jIWc38uOvbbyb24304+ykwX+UzCyaULbF42
DMTixfHSYSdOJkGBOGfWAJM2xRkvyuVATeBCxO2MQ7f6w/C5/5g2h0/+45JTqpnOXu8oTIxGEczS
+WfQTkhYLNXKpyikiHxciEJs0FfKt+yrv04+zrxLJHB1EM4AQgDuF+KAkdAs5S/SDa5xE7rq4fm+
mx4vf+VjNYAieTjdRj/SCWCLaCAWJqGqmHkth2VKKUmaV3PL1GWjmlIyqFQt84Jt0aRUtIhUV7Mu
/lDNi5pJv0YCMHQiLR5tLUeLOx+bA6uFqkz8ZbCU/phn6J8O+3emnsJ8OUwnU+ZLCDPO14xfRhFH
CTcngL0UQ71HrcOnclmz1RVd8bKrj59hs9S3txZaAu3Eq7wKoUj4l59ll68boNi4hwArA2DpJNLT
7HyUoPSLU75uHB8xoq5jqh6DbRA6XRFwifOmVtU9UGllWH4joQ+uachOO6oFwjZtSoK40HDyxLRn
tWAnNdGFJdNVhr/uKLnTKhSmQXb5N9Wna6LTwkeBKaL7ykTp7rNubQD9/L9IDsAC+A7gH4hG9J4t
yXKepXtUKv8mynJp6U/q3W99868SXYfjrHye99dk4KEbYgILtboE6WyyS0kBTgbRKnvPB/XswlST
paNFtSMdwelVE0GbRCvJ10IDNPhmStjJL86HXXF8lKJnpiykpu4BuGD5ZoiQosPsYkMLlJViuwJw
k574xPKBRIkv+rPERYwtPe8vTAjqQ0zwNGlGLFjqHG5UQEb1KB2qv1imsw+Dh1Qeh91pIze8WHwc
X02ZDFaD51adZmw1FTI34TSG8IjLAPIsnagDEEYbWIjFaxwCGRgA+0CsFqBfNocfCpMsbaUQsWWs
66BiEQwpajloEWgqRJ5xoWw8dngY0gYqBYXNNEs048N/z78/p/mqZHOlfImiuIX038J6m/Q3o8rq
+ABvhMtTIkpUMMpfd336KQkhkm+Sn92yhda3ZV7J7tUrbTPkB9+11V2uNgR3YJDrC4muEtejJQiQ
9/Z38ZEU/5igr0Kqr7RYScuVkJztN3lfXk0W5XS0MUmUPhDZN8ceQ4vhAuLK4qovxNm+QC74VE4Y
fPdNyTXDAEEfmdfRzYjw/oo0K90Gimr7X4cmuT4Pxms3ssv/X1VP5J4fUhLh7Rl1eBeo2JU1T+46
w8vKuLVgjghdu67H+m4SXGIUpWIFUnQfv7ecW5I5T7vU/nZhEOnOvo4b0K6CE9TrWeOGAB+sydYH
z0H3nQCEJvgx8A17t+HulFYQ3NC+xwGl1lKR3eolygSLcfHqiUoR5ZNgqhRaokBgucY0l6YqIUWA
5basLXJmcCRvseSbarEIhsbqml61AsmI3Ijkp3Bqw5l5dm/hlWLrZKrMkA8FI1oGjcatCM3ulVpL
yiwTPVeLVQ1ejVhqMD0sm5ZVCvYxCIl8evNlWGHELcyYYRYR8RKvQdTHi1WbYLb9dYkq/0khLxSK
BSqc5qgY/e8VqrIZJ5PzmSHmFJH3r5Qz70XwseoZjpScPKZr1MrLqHUaTOR8eHPVcJZo+PmYd+E4
oTMIcKvMaWQSSWNChQBmY9sg1g4DMWBXg/7LButnf+1CLJ8grt1UngJ7wvT/b3GQZP+UOK9QLJaL
xWzBDHr/UuYz63MyHq+nx4eYesUblcUljdSyPeuBtlKk6tgAJewT/cuL1hLiD7Y2reHTeLCUcmyU
IeHf7oGSt5B3wAJ8nMmiqajxYZ616NHWtMnjydeXL9EofkIISeZyobGqTJRR6mty2/R5zkP9QHWw
E4yXMPPkQkBpZ6hrohM29F4h9e/kPboL/c2HuHm0I5zq7n53eK4sLvsQw/Ebu2BIEznWjy8aGs4h
ue9bYnvyt8v9pRsED3RwO7mesGpsmPQwfQgMQynTZ6hZm4V3nHR0QKiFi4qrVy3eoJGHHHt2qgam
mrohVtSBxiOX4GDMNM4Yu7JvAjz+PGrnj5chjVDtfPdXXSz930rW9HoxzaW5LBU50yBsfxOm6918
Px/3F8eHp/1lahVHSk1phSpX8SpjqGiY6GhXWVUnlcH5lV5OdiEgPQIDBZwNuoVi4wwbx1caxqVU
5GOMQ85VFr2XdXaHVDw0h+uLUGaGyivKXxTm4D+zvqXGEPMHOv30a/5lVLUwCt+YQzJHjQxUhch9
5J7V53JIwiBc33C7h4NrMJq5WmsYEwm9SYeBOrFGkV6BjLl0iYFaNMAIh1jI0dT3h9WXfxK6BrAQ
gIZXAP9xfTzihe8ghvQceWpNvosDwa+u07PLPkT6CuGoLOtXxcXlpAGEWm5RZ3j6Ae4Q5OPDukmt
OGv+lb4vBOqEn/8fYWfW1EbWbNFfpAiVZr2WZiGEwMwvCoyN5nnWr79rneOO25/D0Q4aTIMo1XCG
zL137ozYn4th8XFO9vLf05vH+IeIrlDJ5wq5Sj7JFvO/gQvL2eE8Ok6rKGrJz7O1CkrTSX/0oJB1
GxzINzwTRHU0EI2eillkkdE3Kmb1SMUFlQitzVjRXcWggKVOvc2Mxc1OpW65RaA3k6QiHenN7bUe
ObbZ73xphMCE1uS+wHxIZivt8keRcqDi87SR3MbV0BR21cz/FP+h4SV7FT0hmtt3uKE2aMZfc9dy
7o8LIE3Qi9myhr/F3xbA2TEzOVWWee9Qpl0g3bsAwuF9tHxdNfhRkzZYmFW9JjSJrJkz0gvkGwDH
BWHwEr5WoarfTaiB1ggRZyGEOIhw7nFLc7HL4EynR7y3E8SUaEvcVBdKfzbubLBfrH470pSHLaZ3
RHmku5prLsIJYFWVrKr9j5+uzcZqAiqKgawDGPX1m+O8+LTd9JAPjC0QD9uUkL15ToMg38quZybH
h66n4BubeMUEWFepbLnmj825AFmHt9H9zgYJGqhaG6G9H2OHD0LF28yoLmhjDbgF4az1W3tW68En
DBAdnCwHn/FHORSqGVTR1TuobqoWfLGDZdS+ohF28bfSWI3KtucOouvA5Xm2S5ePamE1kip1pwNl
1vnmeKBMRgfJoC5BWJO522IX5fZ0aZTAkQ/kKo70CKflOLfsV8lC9UIwK8zhTlVqDe/dzdRL5T91
PIhSK69HlXHQ0BLKq2TEp45gyM0XXVe7+GOWTmtMYnB5kUL3aLPr0gI+EahQZoGPkEnDHhzgUeQ8
Fi+mREtCoBgoGUlJyRBCQay4QAQ6JmQGRkWQTzwv5yLxE29mvBMjMN+2Shzk4jH5Li3FfMUmZXxr
VOQeW6JdjcowVTqI0Ctq2Sc0ulD+Y9ByJIWu0Pig8KV95qKvHEgLFS4JW7jJy7hVCRermZ8DXps4
C1UE1DOEoTrYGuMfbnYMbFaW99x7BFdG/co7PenaSWf+etnWEIZ+7bFUw8HMazEf8Lb5KQIh7zNl
xc3eXLCa0pBK2IL19ZaZDnsMCzpL511MlG7mkL8zWh9mBi69pzbMj/wRfB3fUa+5Zy12yV63Cjem
ZW6tC3re640Or2Wjqj18kI9q2hr2/SFSTXzYIYakoIbQNeWBZI2/8lT8S38bPizRZvGPBaIRgXa7
kJYa9lUCvEHV8cflTuaHXu/EwGm5Hp+qlF2+s6DG8wAFrbpgDT0cD0aIB/7i89PcUmJjjhiIhxEj
LrmOIovKiFjfvdAqer7eQFvwCKsvgo1iGwWolALunUCoW0zPNE4T4o/yMaMtDNKclUMmhUpA7URi
bb8zDwE4QsIgLeQUjLKMcJ2jqORDCF5qTMNqE2cMcySXDqm+gcfp0W/xmO6oa2EJOmAfSvNDFizh
MuWGUBLk9RvMfxSjmZxlG/hhEywneA6oHaugZ9d/YNSmY9gkxa3Niz51kzurbUWMT90iAWH57tCw
lcwcj1T7jRkvTkgMEKEl9esYv+1JukMIx072LcjHQjBAJd4g9EehnDJAAqZtOCt1p1RVk7ICJqu5
qNwprLAA1AJk878sPXOUXVj1U6RhURfuwhp6C36m/WE1tJETicbJjLpOgQc7XRDgE35gRGJWd74p
TYN+8rznHzWmVDrg0m4kJQzh1/UNNYnBjQlx1JYoqdCZ76MYZso/BD7n9GFaX3SLN0ECj58cncev
GFZoHWd1bozLHi5vJeIsIy6VkKKMMXSaMXiGkAfjweZZgsj7lmsg/KTYUuWjAuQlHkCHN2VcmoRY
2wMeSUHRPBtsoshlcGoxwbW9yrV7/Jo9imat06Qmc1P6POIEzlUQ6T3h+nRMF5RElqkgJbo21Q04
CzGBx183qKjfoIYxLLfE1ejSMW0QodAUzehNQq5OUHKLx5ThocgqPc6I071D3iPvc/Cu4v+iZtiz
Vop/gXXmqH6az3vWasOy3Gvf3jokv4OpwlzPBiVLvGgEXtftFVgGACt//KbSyuTZxkym1vZcxJYJ
/mtP1WosGNVsLvpG6AJTxrDOfh6ZW5GQa3dPvbqCHN7RtEHtvR9qF/8pmifpsFOXlmyI3vH6jhzh
SnW2FCOKHDXVdA5q9e0yZ7+5LJJ0pdMBnaIuohwSKOWW2Wd72piPmiF52320h1dkbEExxAFURyq2
J+x+T0AniM0pUJBTIelBiAheT3vlHMKlGMorYkLZhbLux/FGiNpR4N2zxZhiI2sc/P+ImFHBbKlD
LFyF22FQkG9ZlkZ9r+3uUJA9+XsyKWrass09sMaSRu5uoX4l6g5p8RVIG3ytOW6YIyHlodau0Cxz
T8zBnGe+dRa7Ok9JKEdpmZpvAJT+BNGt002nl6NF6OYaFZ7/jLFQevRZ+7TPzCFDWkfIFWe0yGSS
A777lDRvsDBPZSGn/ZG8r7l+XdF8S4cgBW/gLrPby6m2pcTWsncp2ErL6NogJ7JeGIUSJASBBzWl
OE/XqVdE0AvwxkJcpDBHQsGkRdGjo9sWY85DeNcuXAFH3tHMfBMWDd/cWeuQ9llGMZ2Agz3CZBv8
1KXMYedAcWypcfa+O8JGnfFzlgvzQhjZ7R0rgUdz3IfpIa5FDi3P5iR1BMqD8zNeI19heuXQJlle
16JNikXzFwRqkZpTBSeKNu6rhc024X5dIb1tSMpfokPUFVmlL7K2Rho94SP3GrrlsKCIs1rDUXjN
kRPvP4TB9U0pQAcfOiWy7KQxG6gBlAbJtJbgwmUmmxUhCaq5VWeJH6U0c56/Gbepx6Q1KKsx2Xal
WYEuzjeKz9LK07YfNLMZUQZd4qXzB3jpZyjDL9D4Szob7CgTVyNcBrTfdQ49W9WskPEt+xcElWfO
gxdzrrwGbVcf+BOIeIP+Vry/8OkEthTl3Nh1Tj275jiYD48J/5/gE3Tm4mzT40/9rHYXHBBir3vp
FYACdp1ibfS2eBu3L72g8OSUVXyugA0iR64usdRch5xqfLPhohQcn9EhanTgYgID3yPfQsh3bBXa
Z6o+eRX9epS9hb54iPQM6oo1czOnpuevhlK1pJlzDq2ewaxhJ1EwwakMmU3aBAyF+dFG2bvFGFjk
b8PL4dxD+AQ6/isOFrkT0yP67fpncAfvFxIaOAXSlzUu6oYpBuMlkq8i8WDU5BlmeUz/otq2o7rY
3PK1cCVX0xP5b9hIaHfxu9KlXExyhUq5ms3nfm9GMCrvr9lxsXJ8XFAff37P4Mr2kTwiOUmHKD2c
CKN0tW9tv/L2iwK4GzfmNBxbpte3TfsvWXzyJ9C7XCyUKgVI5qSUyNv8C6c5jnf77OicOT4Celsg
skFAbJ0pnS3B6NavZiPSMJjDddaoQ9TBzLo7kvV8/dDfdgpfldaFqncAOuJ8wPHkJfhDNS4zXJ/E
/S+gl77anjOGalOaVjjVw07JxK+WaxRLuC0EmrN3ZOFww/X/zw/VpzLt6NBHEyHpYLY41pJbE3dJ
K4fv6E0J7vl20cy+ILclhHdQyTduvlVuTt+kLwsv2bb1lJZQ7UCE//ZI/8jUVypJJSmWq6Ukl/+N
qd/Pr+fKKFs5PApxFT+tTJdWFO46UIeZULNuhJprSDdanGApTeTqyyJ9bv9x4TTQctuZ/Jyx+3lH
kGi/HdM9d2hU7uTuTs39lwsACwiyflD3BciT8oMpWcPhTvSXpYz5N6OX0wX18Or77AUNl67Q5G+N
ME9CZvCXoVT9A/0qDlRKCo7sUv43BVeluK9WT8Ph+ZGWdE7g4xxUA5NqEAMDb6derBi+dGOfR1CI
AiMDscmuMS02VulwXMt8XhpZCKHzpZZBTDyul29a3+nO1sohnj/Qpmz7sIWHL2HlcJvpDtPahp7R
3X2/X1xfUpx8yvfrZw1+LE5w4TdkckOx0iMKPQRqr2xIgSQ3DCaiOYdi/TIxTp6aFsetbTNszSCL
5cQQQ/EDLPrVWIiS2i5JhbmJinuRAF7cM1CSWfSw9OLVvdV3m39pSqSbU/Q5sWQD6QJhWKzrcHO5
sJW5/fkX5hLRzihulgqo4Y2EHdmvALgKPYRJg8J3V0F7JZ/aY6IdmXeZkaggvTzYzX2DjvOvAz73
B2lKki1lC5VSIU8rq0DF/2vZ2OzO+8tsUj4/ms+Ru1HpYwnxkIb3uLhh5rknILBFpax0wgZHo7Qa
6um/CEQqfwAhOY88PYUK2WqhXPhtzFULs1VxeeE89EUSdhLPl04OvuIETUUs6rQA4JGIBIfSPEMY
KV8KwBrJVwEHM+pNomAoCAat8eaJM0WL8GBWH2SeVaaxDlF1sqb45vaAo5WA45mNbF9z3bFdmqiD
e1P1B6hK78ptl38CnXj6K7uSZP+AsCfZcrlUKuV5Drnsb/KU1WF7rpSHmfOjPlI0NRCZAXvTwFz6
snioyZ4wKHMpex8RJD58ALN9hUJ7npjkCGvzwE5Mwl+aIvq9gJglVibCQ5q5Ryt2+RjtEp0TZvV8
f8+67595o6zGFqsUjPNNy5/0hw8HxZWdH6/wRTFyLbXoggR+gBmkSfz4x7YzgRlkspWYPWwR/Naz
9ViWScajioWOHgAHgDy3rJ8cUwxh26OyXRN1/h8YIuoJQDmA46xv5zi2Zpo+gmAGAdGF9F75m9Vx
M9DNoaXpFjNOKZ7RLF6SSSDiXF+lmTvL6KZcxdL3m/B6TjpzV/zMYZrvyqBrAG9TzNcmxN1OBJmp
bY+3jyhHgMJ5pQcfPQh3erM4ijXs4WnwReeJ/69pV6kaXghUOX3UPD50cKFShAsNXWGKODYwqMEd
vTcaJUqT+c4+bgvbLfYLJhOV7qrEiW+ehUwLLfq4/COjtXfu+YBPj4X9jhZ/IboyevBoOQSe7mHx
iBmCAZ9v9Y4H3+H++mD8gUue1yj+uj7S4z3XLb6CA/imXql8pqRAeFzr3i9jzniTOVEfToCNWEpL
+OhzFoxdO6PYTESEddo5fFHAT08Ab3gJPFFwlyfFO3Hex1SQEUyXO7PtxX493hIO9Jg0xz9EoPSK
EEwCimRochBe7QQRdBY99sFxDPrccCHeSwWuoZl3GM3Amw5xPzwJX+A8SXgAuCNsuRURN/a8qp8+
Be+ciLE5GEYWivP82/Fg1d898/6j23BMng1n5EvYaR7yr75meH9qYLwwerDnj08xG3sB+Sg8V6kA
gVcmGNPER+Yodi56Tg4HpgNzejyYP+6BrZ0c8RF6WaULZ0sDqdqpkWEu0u4ndIfhG6etT9Rbe52D
5zgH/HRXE3DXdsPiSv4d16p3RojaAtEB4Xn86CBySvP3oNuyuDAYvpqb6iF8hQC/oGGs0JR3gHm4
8PxdFaKtMMpunrhQoS/031E/+czYRSYzp9naP6uME5+xesRCiaeYowMDQuMiDrul5h7HpnHjtZnB
YGz3fbFslH6ubj9xsNvUT7nnZaV2/qri4f1MAV7ygPoaAYbNR4XrctrfEiwYOvxjQyZYpwGn/2Zu
c1Uqdv3V9CO6kpnMzsnlxV/inm0yPKSuma1iyLYRyM2bYn8KjSvGI14RnNfQDIkzhYr1YIpncaJB
3/zFn4dyNgJkihAvdUGoM3+cQ+jnLz2sYISIwX6KmO9C6sn/+VOhOQEL9zlrB42z8QOvUS2jaITq
wWMb+6EJhY4LGVMgPtXpptar0GjW2EL4zcDJgMR08xySTrIQiwFJI+WUr89glvwPgSh1r2UCc0WD
xiYKB33dL0+AO63dbOZeRphQwVYs5tVKREwdyauxRBMj8hn4EZU+VmeDdH1VW9sSQY+RP8XRoKZC
V1aI2uRXbNWYSakWT9JyU1rc8oiQj4f2DfEd/Oq7hdoz3nF4oNJVbIG6a/5WIMzT14jSk8yTbtvo
dY42fP2gmL5ANwjhDT9mDAYvdwoEcKT+zra32MbhuKGxX0JmfOUzjgZRSKGR/zcrF++JWhpcXvtT
zJ3FM3hPXoVtBDfY2+z7X4GllOLuaY+x4KFcn62uVJQsIgZSSoyF7wrQdxS9SX/jvfEIWMNojHJm
fZeoCGzYKtbUWHkLLgJocxD91jNPuQDHiE31dgg/uX9dEwdPwpPy6VugrNHw4U6bs/mvcsdEDw+Q
PNxQkW1d+gF/bx6QTCqGIgPkxAALn+lAyq2IYa0Bbbnl+FkDgoQ+H+GiR7pSflIAT22EN9ZaULGh
MniIut4gjm9nXwQlroxUbunDhOh62MFkGuuWUdckiWkHaCh6pYD11MQXW/RYV9r9/WrA29IWnVYi
RN/i8Y6YBW1FHOI+K2DFR5HUERi08JjzK84x87IIYSkD8S1i7gDee1ttTLprMFJyYJZI0+eo7bXd
lRyrJSemg+Y8wxaaLN7nyKWB9/GdxxKU9dSpjqUjBj8BLbTZRfm9+OsVVh7LHeDQFcBfJ4jnbzFJ
/Ndr2H9Fz0RB4lmAZJ1G3tApRpRmzgeUoeoVZpBfsQ+L5CGFVGgCselrwYQhQjiRPKArIJm8qdDr
hUt6LbxDhMBek8K1FCDIBIqPGNkymMK/slCAND8MwQULDMOz0NzqOKe9HRTLLUKnni2ZQlMnsii4
4+2nBUeSnmIvZCwUgNlhxkI0StaAfnS7O8EK2nc1aLlg+C4M4f3npTX6KvFuAkSrhvYYpafJS+VM
2ll5+iU24DRpbEQqdBhR7udr8uEMYTFpbObHtBehJtl59aamerKSVSJ4syluDD/xp/6MKcT5Kazw
bC48XMMIbart02lKGOuOZEFsdSfNS4OzCSw7rLdHgTlmKFhIU4I5MQg3W5RmKvO1SuKUbRRxzN6z
v5lwEqIQCclYeW7HN1grkk8jVHzKIM1MUtgnQ3Jq/ySpesOCWCdl9DTtUBNqT0qJeQkvE0Mg8Rvp
0HUrsJmb9EQWOX3ftkrgmCKQmXfpDLt76GS+IHmq9he9CzuDA8+pQwGOfrHR+egAc+C6RhMUwOWI
4+hcPepUw0jfk3Opk9Tf1TYovJ7NQqQRcDUUX4s9Csqb2AKe1sQxaSfAau/WEHFgv+Zb9GV383Ub
iMs2yyX7ERYzoWbbNV7vBXo/8ASMR40VIC5BtL5ZulZpIJ4JB3bigVjDGTE1Rm/rD21plDTGpVz+
Jb4lMCd64Emn/CQU7Wa/qoLFuF6o26YkFnQzLpM2YLUCfgXamf84U1TNqXKi9lxBZQ9VIYHBTgZ/
vOfuW0vENXMf8TJANKbrwIir9ALXzxtWe+15z89zJFzzvvvEFdR7A0y8fXB1T/hLcYKA3bJ7oPsD
ZRZQznFJOx5msasTQ1WWcXVkVVzQMl73HT1HLEKz+xF4LiGQuO6EDossL70s1kaalLhHesmuVTov
SLfQFF4LBpcrPwSCS3eWqgEIc88wNqAslx8KvI9AYTxnCs+IuLrZfK16X6FFvMs/TrG9Kee2ozd9
lXXKq1KXPu9rSmHLpzW/9QoMJlSwF7v6TxzwGFC/g3d4O984gyokAIH64Qu5C+SLtId7EbYszBLR
/Vy+5XkqfvrVfXVKIX6Fe7b74c+mbdwtwM0F9GM73QUUwKkHEA/3y4mJ0Zc5lTeeAiQAjgeWnDmQ
iWL4eaG5BZ53y7Y2yhPR3Hz8q439qTNu/z/TwEY+UKqkUYKlZfvQW16Uv/ylL4GcQuwizzQFPs/d
WG62vfdSPX2g80Af+xjtvGGEoy3HnJDi0HNmOEgYs9T5e7obWIYEmQSjKWHf0NMXg1SmkRhZ6U67
3DI+AsYtPC0mwPRr+pX9tqKXBaMLGZYWSfrqbPiK4Jg5rks2QkQuVFXVni7ycxXlLNwuywpFqizh
QvDJN1d+gPWE3pCu2H6o2y0iWrP1tOqTUKD64/IXcKhQ/iNEUikU83ZcL1SDHPdfKNWoOLvkR6Xc
mcbTikmmiJWAuPsmm+hGpBgO3V13wbq+n9K9cP9WuN0BpXgFbDT0iXTFVC16aa0/3azGsAHbWJ5N
nXkRbybly2xCgj5cMfTDzaoYVnuq1rqlGpP6ZvoSo3sEu0gfKbHnxhRuK082wTNoYHsYd6rcH5xd
1dIJlloJMVs0bCDMCxDJzEMLTZFUpTKKq0iOt/yN3/o/bKl6wXpA9Vs4rrrZ8H8ezp/7GaUbbly2
COVPyO/AES4NMQdEXk+lpwqNR2NdbMSTRA7Mvdyn5BKPN0s6y5tI22PJG+qmvvji9nL+29dLlw6A
UVPr9uTFInJmVxaaEhIHJA1CLzADFudtz4a15q4oo8hqr02W+GYmXxMeyj4bWxYDfRBFmtfQ22bf
Tgu4xhRQ4UTh5LhRy+KznzT6efTnbgKuGgJ0blr2LZGbpeSULjHXB1lm3eCyrEJlJqDSHYVDlQal
Fjd6OiyYyHFNNOIySpO0l2F3p3PZM9Z39XVVd4XkX8o4ZMWkOOPOtQnbqetsQA+ZfTreBEqH4JpN
FAX3CC5FZ/MhZ6e77J4sT9kBsah8cIjRXV63rNGLQN+bNWiL5jSfQRbGyW+8O+9b6WoVUGFF2uTK
YCRfbuEN5Ov99KpcOOL67IJ9wr18OkdSEEjp0E7BBf9IOvNPWisvzqkgxnDHJMX1eihKYEeXx97S
gJ770sYRvjfCPH05pjWVN4rgGQZ43c5D4Yx6HlMjn/LTsKnHS6mXo4GOIYPcfoI5jDfSRUgffVdT
1c27v1FefypFSrL/WhXEtv+1KuwymUV+Ny+dkWU6l5QjFu5tfytqjKCx9nxgThXvWKcIXJEnrRjP
SxAzw7IATTC7KE4KM1GwwrkbnIaNuHgB7SMz34jC1FuVaXTDbBOwjIiWKUGWELh0X7mfYQMj8BaQ
E4NJ/09sRUohip08YKSMKi0UTMZ2tp0E6YnFroIM67Z5BQbmLUS06BFWoABQ4YwFNyETOHa210PP
LMDqL9PwXc9xMlnUYjKcWz/CJLNRGFUoE5Fxd8Q55hwtkt+OOKQo746dOB8mNgrB48Xhz/MeciJs
GtSZz3rIHLq2TNT+Uj/ApDvuK4CKya7xlQbzTkBOqH76y1PO/aHS4n8e8m+85nRS2eSvy+L5kc0I
VsZaL7VblErUE9rUlRu6UdK0BCmevPKJJMg85C+cWLb6hwrW/zmP35jB5faYmWZm2fNj4dZsYszj
FXocoqIrflYBTm2FrQ22iaLjx5oQvzOPoolsXN4Bb9eQaaXQmLR651AUOd3mAgHFITUvkN8jK2E3
0AebzINBnISWqzqn4T3eDGIeypdWJLnLmyMhQNJdflVvR/Qo3GJ4wWxWNLQPAjdXJfTxGM4FVwBU
U9q0nfqmLqYs1VC5tcRRTeW8NVxKtenEhwOg5m3ZBpgk09ebe7oZowbwO51CTL5MuaRHgf09dxrh
4pXOBhpQ51It5kQlXnCi/QZJoL2F9T/ZoW8mqzMhZf6BMwOVJk1J1lG7zOcQXFbuTkYjOqAvvoZP
mruTID7Zy9pb4WyP+ySzi9nHXsjPRSWVsWn5XZbrBiAbdbV0rG6B0ADRgg6ImkHUhU5WUFKo8g2a
4MmzaRanFKTXsKysHkY4B7QIyver6HTK9XtTZZQO9GhW0a/9h+Ik/YKQgBZe1i0LPpWXXnAjkrO+
hE+ZvQNRivSWgYxcrjutscI/1GqEtIVZHVv/ZIdCrnFJ8d8TlL7kWLZl5ZMpoUSsnVzjjSE3rZ/A
cXJPFraOupMGrZUQhqoi0u1y0i1DC5lTHTAatFuca1qUjTtqyfwJgVTgqspY3g771mrG6qv8o51M
4ugEjAaylicKRtbxIMYso2ejLQcy8UJv+VpVJU08pgrjwgQ9gGQhhv0Rd2ydZhANI+X05jtpNl/O
F+AADHFiJJcDrOCIKCpC9ZcqYbCFYkpc91blJufaWLQs8ZvV40QMmsHd1oMUsUO9itSBTTpI3o7Y
xKmKKgWZVt5Wlwi+Riy7RfY6TOYwdJt1SKEyt2xi9HJy04xtPpRdBWncJp3dTkBeUTKyzw+o9OaI
QIZmUwJNaizziBvVTR27lUMQ2I06thONG6RxizmiokUZ7Lh5ugPobjfkMO7HHkz5X+YZJ+D3M/HO
kcVvw8k7iN25PTNPvHxbeMx8sCU3TgNkdCT9qA3QAY7YjOkJykkY9ehRN+4X7nTsc4Ped831fbds
J6HJRhmoWh1nvu+p6wFc4BM8GhRaZHL4I9MvDTqVerWPAjWsKnCxk9sjnst5VJnUVyKQSOoVBsWo
ranz7lliToZhTF/mY3NbN1Qu3FtfP2erdbEz+KzcbiiKINk4dCdEoGeAfgoOSrcXBji7O/BJQJyI
3vn/++SOLMSAVKBuikuTOvdSX3sOC/JFkuzwJr5jXeFFayEkRX0nchzUGhJbTngdKLtbMRrNeOjO
gPmTP1cyrxGTS724HyUFd5rPic17n0RH1twj651KjzkcC32i/AafP5ID1YPEVBeKP6dEqvG5IuJk
j9/DAgw7dLlQe+hjz4PS7Nu5Tqk+7NF0VXrBcMtnSbNRqjZzSPHKxKqqCfjs7Qi6HEdDUGmGGlsx
0VpohCtgLi5tACZ+zSi62/HU/Zn5YNIa7NPdZ/6WQYiyzn3eaNHosPi+a65eBQdEUhwcdkYKzjY4
XqN5pqXNbb5IlBC9+xVj0Lv3c0I0WSUqBE35FBYfhTBDOduSLodCQwYqsBJfRoNRAKjjg8l3mbxZ
rmFJGr8KoJGQUTUE3QIg5t5CK/PG7k6NH35/r9GQW2Q56ZbuhEQ1K8zWz7h4KImzc1ABiN20eP5x
/BL5FnM+tlT5ocIjjwaTJmgClOAsBQpyvXN/Q3glnCDksyJYAi0KlASMA3CMUEwVVN1yWIGt471I
gPAMuXr/yL9ZZHBH0g3LbxfN0501e+YxJ0CdKxDQ+MFURq/O0JmGWEpAybheAGeE+/LyododtwU/
NqQUk0cTjNgNR+C42GI5wp1z2QdZeAzgVPOKVsodJiZPsYQBSFBPLf9nfOs++9+BUBBAreb/4+70
P2GQpVL/irlnh911nS8Wzo/LngusZcu7gCns2FYsyzeGMMUrIIkGMQJwUS9C6QbxA8j0d7RMba0k
LJU7MOf++/xy+T9nBVVqFbO5LDXspd/kFNlhdb6ajPPnR7N/nZVnLCgiGZV3kFNgZvehZ0GNuO3E
lxm3+WmIPutfvmhz0IgWGTRKCCIKkeHbfD2D4S+ymBnVoaqmTcZEKss8zWK3klbAkkzk8GF1kNph
0zlqCjXqgOFiFuDajMp4jfwfiRxBGfUIg+/nzqybvY22NkV6p5qc667r3Uy+r8gGJPqW30uP/rVy
c7PfuCo4lf00gxVzxC+WoRONzB1EsVI1KKlYFWQ++D17g32l/bB5lpmgPw8Nl1xp2qvXYYc8BNeL
PJc+IlCCnQ52QyH9lziehhyGFdL1XKoXkLY1FwapAM2U6AyEuED2mNKMC8qR0n2ercDo2YjHCjIi
LcRX7ARhne+4/1uKNsbZA1QDFOXeADNWGbl1zL4O41o9FrwRMdHzhNfajodvMUz+jLGQyRaiNMMn
gia/MVrn5KOqQInI5UsmPqhNLl8KHLw85QdGRVbhrtk/rLoZc/B8SCqVJBmceObGZwagaj5UyJRf
/UsbhJy+vBgTS4ES75Gf1W+F+3Gn9A4eZKOJ2EQohvOerOdJudoKZn9Ppct8gD4GQGXzjGbD+N83
drtzsLKTAjhZ7oLzuNemMI9KQlAkE2EfxuprwQjef5aox+KPuXbDqVC25zfG00objJJNRAGP+OBi
SDicBFMesPDReU7BnyRYiZzHMjeq6YMRFoE8E8lHZobt9QbfNh4jykSmGc/UhDv+KpxAOAg3BWTL
r+bn1gFShESdEMYSqgWMb49YNhjKqyZY916vrz4hR5AxfSABgkpFKYuBq6LgmGHHr4bFUjqk+g7J
5G7aMyMxTjZ9MF4QBzvwxKPcAfyLwwhbeXDH5uTLUMOlw1vOFXNVXm1ydwFLMLitoGxhOAfx/pb3
MeuL6b1lmMbvLjaO2fWrIa/0lXCjEXWs2PNuGmZo9K4uSVwuVCoSiRvXO4qxWGT075umRnud6anJ
s3pA5zUIY+hKBDE8QOU7JDsPiHO8R8q2osiGpJKM9MGUKMAQXPec+2sgdqHBk02SvATWvXsr+GRa
uNOjPrCfQ8T6MBRKDDXDMyYjNgrEY55c8s0bMnqpYrggyUdU7tIqW5gjkGJK9oYf2fsddxPGjfd0
hPguAY71PoAg798SemhliPgI7F8P3eRbhdFqVCfxR/Uo/SQ6DmAfXpZnarY5fHKoeRZTVgqbcPk4
yBS43WHwAfSUyEs98LInMJtrcT0RCx2BZzImC/dTa2g9RiehzxWXxqTgTp+raci/vXrbZk3g/k4V
JCuOPEQ24DWvh8akX75z5QLc+XCxilmTYyJ6NZvx+2ECFE/EUxlX2gXSl+XgAGEBm91bDtPRNp0t
Buc8IrXx/hbn+PLtDlp41Bxe0h1ED3q6Sf20Sw/ZxvJYK8zTEZF3uijfzCZof9AB0sE421hQKd7e
P2qGlrPWLdCXw675M3DJQ7k5a0/a+8Gpj+kY9VPFFx2MQrRe1x3JkjH37QUlY2w14itmiMpMovtN
uWEJVJTHSAe5qZkh+RmrPoRlrwS96l0U4VJhw6ZiFYofblSiRovBhCqYWe1zUqwhfSAwJW7dgsdm
3hvHUz1ThNtCjSm7hRl1r5Eml9rp0PgMeAaR9WSTLl7zG9SQm3a6TPOrxhyj4ddPSqTK72wVg4mF
XYUUI+qHedpJyilVcBSXN8b1RW18t6o9LFqdMbqAyoEejINkWkvH9WGdSDw7TVvT75N9nVbixf6s
lUFoUx/X0+K0RkPy0e3D9OUyaZ0mgzxOq5mfx/RnZXJzToeD8bF5HDen2Y/q8XOVNCuLj03yjaMV
BqNVLTttbV+mSeOQ6/cqvSnFeThpFXCLGFAVU/32IonXm6dv+0blbj8ctD4h3AAE0wsB3qdmEdda
Wqbp6qF2/aLjVDqppZe7cjZd3j0m7fV3csfuvjt5bJTvq/dwgmhEaGzwtevlKdBYDNJMt9s//Kg+
k1bRNDSXXr7BjqWFY63S3Ayy9Y/aqfcxbg9XWGPnN/wP93xXT65pZYlEfd9lqqCOJEgpn5bpfDWu
Uc1UaR4hQTI3+CI9nq+3oIPJu5Vghbf5Szafrm9m0/qSdoGU92U/dufmcV7fvM7TFGqqNh3Xri0U
S8PB+WVeHzVG6XQDBUH1I7qn09uawgEcVjOUBZ4x8F2kCf89DHb52mhwRLhkHSEa8aRG1JSvzftv
eb6/sHWktRKa+mN93mVBxnox6dxsm/i/5mqzNFO+u2Zvimh464vvlWytVK1XHuqX9D7TGdXbmXpm
MKzlB7s21drV+inN7EEv13hBcqT0icB9nvbeTp/VGsMqk23QPfLhMpiMkLnQDH6apsVq/XpulNJl
uY7qrH7Y1kuEf/Cf2zo9VXovFv+1XoipYPnux5MaD4lwuOZcWLJVv43rPx93rWLvWreEneUbcBnB
4ENzky7raJMpctz8rJzSc/o4auSzeHoWv09ztbvM90nje+Gp0ACdb9495uvTZXp8aeb7pTpzhSz0
zN83Dw/jafp9v29cGrna+vFKO6nRBN1orntz7J1a41rRFHR2P7kfNebr+qpG+H57d3rKtzc1fllJ
v09fFyBxx0GpdniY5tMRddTdzQMWLHv2m+DL2qvWToPSvHaoZz+H33BAoQB2lc4vjX16eB3mamPk
AePmaF/fXuqXUf3ymR3B1pzqn6UxFZhoAM41CGU7Z7xNP8YPhfPNqT6qtCsURKxhlZ7huGuNt8K4
XnkdpudNjWGKG2r5voEC6OV47VzoHNxLD/Vcvn4Aft7Xhrv6YX2b2Y3TMj0uR7dp4UeZ8tLTOn05
17CiRxyAZ/bHW7WVJkwqSi/IHXtUn9DuOl8bUIBCe6AL365+JEwjwsO6wXztMG8eeKiKCFe9NLSI
ANQp3m8pVbg/16q3mdvS3a4+bFfG1D6wguGUcK1NPyo4RF27G1osdOBh57UKcTA6lsamPv2YfzSW
Hw2sOHPNtMGZNCrpW7KpHTrYXeTS4322TlnYkZWuTOI5G/Svz7DXnNz5I2l8jN5KODCke8opOc9s
Ew57jiJrMzA73UCiJ/xrNnvEkV2LjEW9/HNF9+oEYYa2QiuIMQkF2etsc/i5GkC+o4Dfkblijx9e
ka0feb1m+dqjWKkjSXy0SbhHpJ3E9r5A9kmkjLF9hqgZn+R3weE5fukCxZhH1Q/frNiM0gYzacrZ
+gfewYKXXH2HVb6OlJpW+SrNWRUHmFFbwXckd5ZD8kw9hq9RVqe4ALsqdIIboImgFkQOAUDhFqVa
QYWGRJjNEWO7bekpsbZgw0gmZT51pojZyuIFWx6b30+A0vf5rz4pVM138xT7MMF+VdZb/zQU23nR
GsjONW6TcOp8WrZeQElmZdWkcb4pjnD6JUcEqBN6k2wUhjEVQ5eHjB7CRE0MgMa9epLiuywkKwvL
A7S/fWROBLFsEvI3gi5CH0kLOia0P4jiAHUgK6ozVFyou/AG5cLDUyVWefEmqw5CF1bf44PrQNhS
qSc36kcWyRBf2/reZPlu/r5AwTOjEsmeByU6WGWp6lvzl8vG8MVBIwflMIjvsmIQUJvUMKNXh+Rf
bSnHFY9lyPBeWWz+PYI/W1NLqFM9NAKHxb7bCi+9R2fN/S1/eie1cEHUlKX+Yi2f88Q4eudVP/1j
X63cxkMz2ruLphVkcWwu6oVlynABrsk3nACKL2yX4l1egZmZERvE8D3VkqgxObcis00XGa+qQDMJ
6jIBbQ5MomihqraE9qMMtCUaCe+QV2pHggs8iD58+kBMb3cgGXR5AFsc08pL9KU8kA9QTqeZqqy0
gHpAIUEZS9EFiN8He4sgSBMZF2AXnYjgdr6jxzrA5QKaQUcQf6wE1MPAQKzY6bbqM8Q0+DChEFHJ
YB44bs1ewssD3uk5mIb4Hp5H/JohNcnoN+SvBNv9N6KnY/KeC59GsGbB81dzP13fAqCPc4f5kYC9
Ue5GcJ/cZo4HOgoQuAJuSDAUta5ZBaLHJ6om5C68+3pt26udbet4u/1VXsqawbqx5FZ6E7mNpHXi
LNHSwumW6e+BQZaEq/pCGsBqA6UkTc2cZ6J7XBEXkX8ucwrRgCnaW4R6zeXQh3AVCj54aPyu8oRY
pDn68joVhWxUDPKdRlrcJHIT/w3Odjh3SFbgxBGMn1G0MkgcOJLxrkAKhAVQjJCthS4/WSZOk4Pv
5UbmY3FKA9gLBFplueTUGC8rUGhSwkcPifU8Psx8VB0s8DjZ8DSgShhCVfxYrWX1Hka0G6FK9/Kw
ucFGXi2gJx8eFkmjuRJf34W4TDe53Dq/jo6SwRkGCUqosEWhGX1lvCPJslbQjgUFjbfNgeel+52W
sIy3v2B1VSnT37HEfCVL6Ww2myvgNfm/WOLqsFmUj4fk/Lh+NVHSAM6sTJgnknDxq0NHiCMKISXL
IvRyTNLSk+OzhP2OdAJFPIyXCiB91DsUaIun0aH6ZgnA2U8sCgDwJU3MWADMXtUG/mPcLk1+/lLm
IeVeRg4hZh1lIz5Jny0uDlgsqimVZXbO/AXALEto/9dd+Y3wvma3pdJ1dQJh/Yx3Yw8DJqHh5GSw
9u3oZd42agNYcFfkVsBYSOVLVGnkP0VEAuolomIVlhZMe4uEhIQ0kNHkQxkDmW3niCmB/iAaMcgS
SApQwgDDVGKfK3Uy/S1UGcmcOxpgYd+mNVFKrawsFP8GsHfNxooThH8nc4TvwVNunUJgPBLtWfMw
aZEaCWNObqu1nzouyKbNaO/uI6NKFgbKKgmM93qyYLIb6n3kwRaoC21QuNVqH86BZ6TQ0eqCuIlK
Ukhv+bT8OHd3r1SDEEsUehSUsGFtmXbQ1z+jmzGkLUs2PSjo9MGaEFyNXCA3oZ+3KIsNfEUEwYaA
60AwgrfbuLtmnQrVgTcSz6JIutyM2tMfuhOeH0f0EdQrSV5U9bAAZYbRUuzcV7Un4wDuh+7KVvj+
Q3FIHBiwBWjfHby5GNUXbKYXdju/jrva2WcGoeWF3c4RfutteXlQuPbfozA4mv3XIPxN7XDNrRbl
zYyp6cQExwoG8xqHWFZLUERY5Mqs2GnC4zG0KtTP91Jj5OPyXHBe5G0GbcWat56cC8xfbz0jDslk
oLWwH7m56SP9t0v4k2IjXylRml8tZpN8KN//F1WxzRyKm2H2IBHgVZwTlIFuDj7uKluZMyrWmTp/
2M5+aewkwqfgz2JIwjuuOBGvFZQUNc7S0jZaUepHlg829EdGrn77hNN1ozHDahvIicOvYfKs5bEC
VeaQ/6MPmEoL+RL7NBhLRmmLdflXFit7XmlSUsFxpj0a1ZIXX0lLCryMcvjvbqjZt45N+E84fUHX
PP15o9+mtiHrpjZHKjqIcMMCOIFV9rkYCwWKQvmZpROGnXJ4PD2abu0BTSoI2Y5tGfP4nD2lFbqb
M6epjOTK77QuQt8Goc4v0Vbg0SOl4YtwhIQzVv0mse548Nrt7raHDfUtJOB9Nb60b5XwnZo5/8bV
xvVAhjv+7T+yS0zRGXACTIFf7QsxhTu6I+21z5hlUxhEIvfw7I2/PTk/920QhRCM85x09Mk8Y2rE
+XCM9g7x2vhr26DIqQf/gWLaOg2ziPiBepsIUicbXW0c28Jb2/bpTe1h1BJOOrZ8NHrX3UCB7xRT
NoImdngCIKjMXJ36DRYvhXSsc9xon8OKZEbN/H6WknXxA2MJB86EIFb2037w2pTZR+qWXlXBdtL1
I0axuPXy13xFia4Cmnifr7tvHJH4e3dneHwJrJsuZXN2crrPMPsEWa3jUDSS46eBAQeVYarqr2Yz
oErfVcYQ1ojTTy3FjZDCykORSbi0UWpoYV8iYpHQYkkuffYSg9YFB7DdjOAvcCkQe+z87Ui10yiF
EPxLqa39zedIyE9UJDRYuFkJvXDXjEv78N20Uns737LS9xRCDYBdhYhZeQtjGLsRTV4uD0aAno59
m6xAGbdoOWWk5N+VvVb8FDhOCKerYNhu5/7UoycwCNvm8KcRtRdt7BPehCtx05dV/Xs0lMv/aeMv
4DCZVMvVfFIMttz/Wq8Wq11+dMhvzo+lJ08AJPw9xs0wOq38o6B3cueC5U8vsDohpmZx2uMaVHnf
fM0p/jQWNhBQJWQdpmW1ItJSR+5DRpWQayhkkvqZecJ2C7THrGe6nttjpGDLZvVGAZhVWXGJUi0V
pjHDfscOK/argGRHZYkyM7dvJyUlicxdXJLUtqzpSmC/R024/FRP4prm2vB/nJ1Zk+JKsN+/yo37
TlgSAgmH7YcqiU2AJHZ4IZoGxL4JIeDT+5f0se+cnvF0hEfTfebQNCplZeX6z8z3Rf8u6eUlHvSu
RhBQDrKYyGKbiSwS4IukTS+gEr6gusY/YJwz6c+0ehinoAHkEikGPOFtWot5Le0KSu/ihK/XxIGW
U3VeCQRSLDg5dBIDsXBXhcHE35R6f7aaNilPusp9uUkneOo+2Zc0xIelxJaWJu3C/l/cDYu9bXh+
9Y5VSGvAmjmR4yD894rEYBMMygmmkl/+u4pz/mRA/8ox3zq3usmz4mxMOEbcP/HWTlgvBumSnIQi
uSzidFLqTyUT+ppWL1OITehYICayn0T1KVATcSi7WG5slgJoEdGGqYZBiHhiB4RmIDW+1Nk/h1Ic
X3Fd5XmloyFeFnMOxT3iBJlv7Iw4kj/BMK0/tomwTbtYMR3bcC3n2/SBY1Leb033JDqdBCKCgxJ2
xhoZZEPIhbRlmIpc75aFNDwUCKE0QgCMhIUm7+areQBGJd3A3opLTM63Yt5RCCgt0eRLLrFsdkzc
eHsMxD4b2L9SaSsAn8oBpUw9RXCbURt5h6EJ+JMPoFGXtBVDezcZJI3m3YC2lHYxMoQ6jcVul47E
b11PzChpSiXGpVaav2ciM0+veUr0V7GWdK82Jl9t7L5azskB2Y7kNIEeYJsEqSUoc3kANBvYNDbW
Z+gwRiNzJmVcGlsjAD7ZpJzdkUgEVaT8ixFoIlClXoyoHcEZ1ElOTESUzTm+MnWeEsMTHyQRF1Eu
ok7kuoS3+CtYxJhBiefI105+rMWClckW0tBHIijSt5eRkHTtPfLKnY+SqkWGO9LiclOVAAAriUQO
izQVmSpoK8nokaqmUF2aN7jvf4kQO5IyFI4SZ57aDNxxVBHfJeIk95TIjYyelMdx+LwU113CFkj9
hjUiJkWg6EZw6afOJeafugObJfjRMSqlUqVofHPYdqfi9VrJTRk3YGAaulPJBUtKH8csxUdDEJdI
Fgt6QEo3wEZMJQkveE+R1dK+gFYS4mpI9T8YACn1f0nviTuJ6S9HQnTlkfJ9fDg6YMjITrEYxUZK
JPCAG3YztOC3xNASjpXSAznJtF6K5RSLBMXOewcTxTCVsgqXvCNRMgEmWXyXkKq8/HXYpeZYzBCJ
M0rneYfXBW4lBeZSRmUSbjYIGDPnXiwQomlrX07/30WcbXz3hh3HscpQ1jKKTJUrfTvw583jfDXX
ZtY3ppUwyPxSL1+tbz6p8P419XZBqWUzSam5UYnae4cLSbl9sKbo7Ng5LV5DguQvgGEfR7q6HcBY
GZgZxDRn8+NFVaK/L7Uo0Kd/+UzvpdpFl5CGU/qNDzaF/f1xvN+zfrAblts0F3m0LlNOEkIBgGhF
n0kp+MAsW7als3HxqeiENDh3SsOTt8qDorq3SmOyQEwxiBzgjunoGVRapVz9fZlWScIq39dJq5+i
6ThFs1i0v5H0clvnaSk7ZP3hSU35y9fdyyBp2nGbtt4d1EWdmjRK9fb/XFtvQ7cvpJuh6FO6rT7I
nJ70Saeqok5qPCQV4i0WxWiRq6H89jzszy/6ovfVXYy0U1Ddy9tHb/u+5DcPOvqMoqjsLUNuH5TU
gYFMBzU+KEPfPUNX1Ly/nBzVaK8i8q3dfr9Bj9bWxNQTeZX5dyRG5OL/Jp1Wza+1HrqsJvwxdbPT
YeIGVzTip1c1sBRz1r1BL2jL8wZBCQC3CoLx2FFjQiPe9O6Nx+MgWHRa8nFPTxhITVw1mjDFVd18
/zhlSK2H36rz8KAEdT4eL4q0rXpJpZKpB5b38dFqjVpZz3LVa+chFMkmrhZIWRVnQhZ5RgeCcU4h
2iKI03qcq5l2EX3SCZi05w9b/XsoCY4slcswo2OUTPe7ZJoZD/t1SPdZv8gdnffdLyrl2rMRF03b
2JlH2l/RCFNLltyd3Odrr8AP6L1DKvbTbSxrfmvyMfnoDHpPtVqtnionWVpfMS0Toq6YNIiiwEpX
q2DIQ8ZEyOvx8OoNt7rQ+umBfh8j9u2BvoUlzEcpTdcHWBdDVje23kt1E7hjGVFAp+q9xIvXP9Hw
91Ef3+75DfHovB63ZFM4Zf0dW3j7zPVYOgpNp6YSlU8m2z/p/kaFU06NasPBBxUMOQlM8K7marUJ
zzqux/FWx/Gqt4GHFlt99YJGIoSvrb1+PwzDggqfPonflLPjCMMId/JxnKW5tC0+epwhsR208DXY
Ay9R3W6/Oye1+N5Z4S6rBgs/Ve+sGUkIOVb5e7PoM1yblZUYGi+19cy57P1Fjj4K9sCiA56pbfDS
vL8OBSnR58QWg/ep561TFvLFvtNwfmpSidI+NGXww0XTple/aN4vOyELBIqCHX9vWqQ5EwHL3D0s
JTS6nJkx/MFH0WdcVXe60N2Ga71JVKFIr3S+xdJqG5rRRF95w7MXjCsqDE3ZYUABarlcJiqcFyDQ
C8ptqyesJcCn7X2Y2fJYwT6Ursj45+2JkhNPHlYNmh8w74Q4pJrU+KSEXDpvTtsiiuRjH9KIWNVG
NtgLNaIbXWenW2fSwmfSq0/vTlbW5ZdHO13r9qWiMfelshHYhJp2W7VaNPO6tdHk4+OsWq2oJksE
+clqo1Ft0pp0JmWRYUixJXfvhuOnHk+nbR4hWkbRqLUfFtojlMNbLojoe+qSGu9UUF1r6T+nw0Zf
FrlcnlTxvQvD8Vp1esMhDc5Kd37S7xcU3OiojIFntWW3MRde4ZeERWQLRRB3ZSWtWosnXXa73Tfv
NfZeWPQqwdxkQ0whqdd/U2gJwuWuPiEV3ChMzXpo4eAvZnpxUNN2ChUfbDxv4Ew40UL8gFf1gf/h
8Pnyi/O1nqe6f9GpFmbboi0u0IboMK23+8ypb9+BcwyaSGarbgUWsrX24MeNLWxj8g9ideggWdWy
FoEt2CDc3TcGRJAgr/dVBj5QhrTg4fnX/apGqTdqMVLa8g7RafFxiq60/iTdd4nWdRoN6nawiD+K
zRbZdRy7gYugm25MJbbhyZvp1SIY7lTqN1+68/BnylDWnDEdjdRP/Rt8nPrjYBiv4oFPIxx1HroA
s1QCIuvhtdnTcVv2LY6DJt1aP0CQbJFJa+Gdo3rUjtorqWDVa3Zc1dv6BQ9ETt0mEmoH1/aZ6eQI
iEV81AjYter1qCupMag8hzhHfdaVpP7EAzOUt2pqJnSTbCXtmoQIigzFiay4cFYc1caMiBcIn1W9
x8es6iifRYx6HQa8KLL7iVyS2cYFr8KVeAxB1vFi+J//8d/+1//4fPz3ZHmKvmyJ/zhmUHFzvKX/
8z9Lv4UyvsnMbxjsorN3joUtcnrdIkxBo3agt7BXP5xOw82AqphWQY8ijsaoVmPjuzB4rTZC1fpH
1UStICrRI724lyvWnavmxpPT/PdVFulp+UdT6P8qSFOsz19CLhU8yeQp6wyQtDC67OCizcS/VCN5
MGA4Q+EGkRPG742BpqxuhyqEfmCFw+m8z3m/6D74GZVMH7xfjhODBHV/HprAeEyROMtureaPljsd
tTAqwKJEb5naFkFCkt/P6Zk55dS+3xkhN15aJM8dcrQQMksMrvCBvqH6SW98kX8onBBqij0zTVU1
hYb1RtifhheFqzqLTPWlLERELJFRXZFMF6SWPKdc2D7DYUD8+t1mz1rlw0djjpm18WsiH9BoF9Ye
8hwpN/vn8lkhYuwgorT/fsvGF2HQP/D4HGC/z68WoAY6CeMGVlwMh5kejjE1kXsw6RllxoOiOnwi
DhXNGUQCH7TIy9ZoMomQETwejyGW0vjqjVN/3duoaK9q3VQVWP/jBSDDVp9YW7Ubr9b6c4YcqzLL
VdseCqluqgaS5NT+ao615rUEVbFHZRwA9zEeea1rBb/7QkxtecIX6tUezLknf1noSd28Kl3CBFi1
wXHvz6FchTuPIfd4HPNYQSBKM9N8e+ogwAKe+XsNr/INHgrAsgFAyznJ6Fgwm75sodcV0xdm7773
b43GrVYcldgg7nYXGGddnS2YaKRAkai+vAcBPC967nANCGvXKSrmiktTxHKzz0ijN6fNN2+aiB0O
pl1nSKqbd6X22VFW2duy6jqzJ5AXF3UdXPWVZVCjeNYr8GTxc34oaNtQ57ahCo1NuHHVeXDWFnPk
Ex3vNfYef5wGhsTzn4uOvN429ph2NPPjxNsAp5PRHIgjxdfoObLmhUjMX/B03oLhGMIHBW+18eKN
t8NwrPO58RC2eJsDiCw4OAT8ijEjvNAI5yLTsvoi8ZBcC8ic+e3qo7FezOI2CX7FE298sbfEoH3q
ezUIYhG1W0WnbjUYiNxbxSu2IUNhiouSBAXVh+xQth/Cm7Jdw9jyG0JiTvfXgTiInlsMY3nSFe5B
exzaWjb8xha2H940iOsrhNMH+S2kush23hjHPN+CD8z04oqSQBD/c75g3dfbihZtelOfd9S/6Hm4
rAELLBGG/+fGw5LHJ8A6mWLZOSaAxEDEFHA4BJYmwIVHRJM7XAd56jt7fBgCsETp5hrcajPHeTDD
EjrqwWtPvcKJYTO55PsTa+Zj0Fv13Dh4eIdOm8NfQqfv1LBXP2q0BATJsL5i2FrF6A3J1zFykoi/
mla4I5wt/gr6kbvp11gMFQM0ocF38dWgLlIAWlq88NSUDlTFEB7Gi1UccPh3nbGh2epqOA8xn9pj
mkd6SIT+XGSe0AfypGxqe4onFmLqFfwZnsiyhuHVFzEnTy7TlZ7ksY33x7P33sPbRg9PaMKr+sWp
rdBPUN495knguo1XgERCxlujonbdcFsVrzbFd7V1Qb34BEcW6uqh/AE5qiwtP+mPjvVKtxhkNZ5N
JG+jwKdSyaJK4LvuakSLLuC7GHeffK9dlBsfiPK8WdIjcJi0PwHU3psAt+lTh7j6GnmBpMOpksdb
LmujskLnfYpl5HcPyMId1wEZwR1rCCvtNgqakDm0FXmLwBcvoyJbIuQo1+RBp7k/HW9s1arJdrf4
wGgEdyHveQgxyA/c/cRS92CK5Yt3UYY2IY0XtVo+DjQAMvXSR0VzUt4UTl9Vho36bo3bcNxeXlI7
fbokxu78lOA+3zFp3JCUfAsfgPPYp6zQ5oLLl31SOsLjnDUR5ez3XDToRbXZ/vGYzqSsrzVpRRAh
5eh3M2Czo67871sszpF5JqNa+A1OOIwqpjbLsPy5WJVTZAAscvc4kQ/PYqMMQhOYi4GpDs+aYvBc
d+R3PjB3W5PaiODB50HECjZwIwIcjqVoK8z2WgMVxrpCziQ0rM7OajtK+rXup0QVxP0f1ZaCz86h
mRvONsDISwc5953cm6m8ZeoLqGTcCjCq/J1w0MoKatNbeHKisNysztc01KKmM4e3Z/USanyNg7TN
VeOtUOZynpmRyNn4OkNvDaqiGsRpNej2WBuNaKzgoBZvaoRP8iHoZ244SMbnZXFFz1u0aGNEJWe7
sAT2q49UkVoNDtMBLLYkcE0J11S2OACvel47o0YPVLDrPoTus0EknyEBRODP+4TBWczmxPhJ+RVA
xzCd+T4mKVucsDDhsAEy8NYWKdnrdAh5iPWzwX5jUztbjOYDtqkBjtpQGnEsjpEIIVdZY+kbsaVV
Q21UKimwwl8dKx5NKYu+PrVUIx/rBrW0FtWz8mXzMOcguzd27YI2cr1pMxZw037R2pDNK2uUqmjU
DWwkfIKBDqTYm/Zr2AWw6N0Xppfng0W/LJcRL49G798TKwrmhM2+RLaJXHpVX9TbcLb8ee6X6rNc
7fTyHMDpsxCEtze6+bV/pDa0gisx2r6USAhT5rU0ftXXvZcDdv3VZIhNxu8If9vQZwovi7I7ccJY
DyoAJqT6epLG5/CKq1M/UOFABNOD62wP2SAxrreD43Gml1hWYsOJKDsghcfj6Zzuny5gHsjP0zUi
uFqiOX2x99AuX4/l8N4g8TcBdsOmu2cw2qb+8IyNfjQcevCkMecO1RixgSJDyl5t9PmApG0iAuho
LJk6X8Q0OHKsHgM+RE5fdAjzvAJk6VFdLirCv4WqnKkXI5bCbFL29h8pPSNt5fudVrfFZ/daqoaw
kUY3DpWubvXZKNevGA4I6tYo7aHucY6O8blm1cs4X8Haj+MhcTnUe3OrOk1sbywvMbhwaBiMi94d
0vtR/IZOxyLyIPreDxZEpRCEoLlamScDRgwS78zarFqtTZToc+cSFWr3zlavJpPc8+8dTPomN2gO
cLuANGcUPMTX9q2GVl4NcFKbcHzB6/U+irrzxEE4+UGmT3693uHccwJsNYqi1qXH2G+030EtYhy5
3kr3BkQmsVBbLXVgOmSYmzobxXSPiPnY/YB6g/dzwLOwXkldfAnl4GG/1dd4iL8oLxBREkkxHXPc
cm+yiR4kyc+q1ORkfTRlZsJViVfZkaKIGf9h/SWOyRY8AdYW/h92PjRrfkQXD5Gya+h1kEVMj8Xm
O2saztdAq7LstDm8CIwUwmIJZCo+KlZPnAJldyaoc8Gq03aGuYuKxoriM4c4KS/qpe/+O2A6qSAj
Jg8/x94wqi7xWmo7vER3rIN+UiCdjG/tcnDplbwi+lm0tkg+u5kNxdg3dNK9e9IxQBSQEEFca9xt
hxiktMDcdmSY1Lo7mSF1Tc3/dToaew+Seq5eOF4d+2Q4hI8SD/gt4UpxprFcYlCUPNOOEAqhSbR9
sCh3sF+fPHX7reRSBAmymThFvxj0UZvhVMyjt3v9/hx4auP1zrVV7JEn61ChVcF4oFbTE11HEEDW
i+HDZcfr6JVpElaebKzYQV/GFg1rCZRvaU9VnKTB7VRNAzNnRh242aV0CHni7cN3S5xdf+0ftVxP
bium9Y7UlqHsuqHug8oEy3CYwi7BQoxQEmuY1jvvSgJs7w+usIW701BlsTpqzoIeEItI9FV1WraH
geDXr235PdxY8jaUCVybxGG4GH1DPYEUub/Apj25Hv7Dv1Pj8qAIiRYFfZveyZ/W+EMK6lldDlXf
4bvqmQRALATnkLIlEi0WqxKbFv9vvFisxIXgfElQDVZobCIxS6majlz+a2oKfVAXO+p4DHTIAPug
NXqrk51n8ARHnXjMYu3QXiV4joQwxEwgiqGurHkw+BgU9Udz0gE1QjaQQ7k86SY99Ia00PJOWCm2
otkfO5l4q1jMXqjEWTmrDlH+1kQ9G+QJtp1nJB5plFevQ8pNZtAeRRY3m80PUXXIsIf2/bzxVn6b
au+DiFPr2biESWgnPO1F9YWFHoocAVyG9ytBckMJobDtHcpSlPCLmMvo1nA+3tYW43F73h1vdYA7
FY/HW+8+ahywN4dINCIzZX9ILN1r3xr9cOstCyhlWkHXMBj5hMaGe04JZs5vqvu2slDg53cTUm6D
SsoQSRKMTqoriQmzC/EC85uF/mNSxvzQ8fBbyVMQmC6qkM/n7hS+HTS3QOuQzBmPYTgEK9EvdAL0
wO/h/bhyYLY1jiKPuljsOcK7DhGDPukiT9TVmlSRqISXmg7lbNbhBxRXFZuIIrM5n433Tj6JmvlP
5M4wcCFDBQEZDMmJXOpeXFLeGFOFWimSQEJVuo9I0oJ1USJB7om0TRC02/1qGGLGVNF6YhhKQksu
id1J1xEgEfjqyDQogCCfEVEivNJeAbqCvoiKN+NS79e9XpTMZlF6QqiAMqIUjmoG2PZ4h3CyCOkF
RWbcWFK89Bxjb0l7IapFSrenvHHRQ1pIDA+lMiwtT5wxzuCtBhgLt5FEOLbRmsCnMG/ak2oGgqB8
P2tRIZyTFdqGIAXX4H1KWV9ShS5EYGc+UbtqxSvg2az9XShVEdSrUf1GCLG+COofkr7qYC52UEoj
/6wL0TrO0bNk+Qk7YrOgv8XCm1fwIwmxo81TDJkxAmTQs1ggIfOT12xygleByLUhZ6D3Xk/8QzeJ
P2V3XbMM9Bu8k+U43+Nv1+slz0op8bfdMOscc1UcPz/yzbs0rZkP0xpRkZsCVJygP8anxbOVIUGD
SrCL7f6xa/cefta7d7O+PQfgAL3iQnjZ6ENvM463y9fkP/8a1Sxbv0cLXdMxbbdkGobMxvl3tNBe
v9L9LSOddvEziv5tajB2ISC/B5NSqZ/2mIhaP33so5xwEgHyTuM53HV3zUM9pyuME8yiY526nvTz
QW+SV3zuHPprBpHuwhJSu9J24vuQJq8RiKxq2bsN1x2rJe9w9SE8tNSuSrepn7Jb5u9joxznX8/0
Lbu1vZS2h0Nxl/Vvn3cLh2wbvcaFuos+9J9UnbYqKIphEp+wtJuXaaWaBOCImKyTNLcFvaHKNdc2
qeM1vnB0nbyCYvc2etVLAfGqjyQo1VNDl4LdQxXrh/rm0bgs81xdimrTKntO9z4vLItEaOLrsICp
HpvUOuOspicKhW9M0Vore1zGaanmo1z6rRR8zI8ja1sU90rfhk/Ly6RC2tswXfvsnfNGqaDsrTbI
hbVv3mVYqr76Do5GQgDJcL1NhRDBZX6tHZt3zMFRyjkYJeE6BpJMRzOXjipZ43wGtXJKdaX1d/ax
rd8AyUJrt2RZboU56hXr2xjpZJtaV7MArUnuD43herEhqbF6TvN2ieKPViVXVnfdf+E2DB1ikJFD
w+te5dMixTG89u699UmX2+UYKGOhNevaozWGWqJnJDmoC8UDPsWMd41KN3VhZBdjxAuqnOv9Wu2w
3Z+k4oqE04n49yVAgtQlmiGlOdNKgwpOVak/6fOxn2zHxEfxrfiM/IOp1vBceepUn3j3lroipE1d
Pvv7nZ+RYDIU/GFc9POi9pS+4jeY+vCRd3cFv7J4kRya3MEGfJ4j/JrTiyW+Zl569ncFvV9ua+ei
Ll9VYfSc3gGVD/a4GTudDJ+UxTvKrVB+rC5rRUOmhW2oC8J5REmu81E86eIiwV4lpzl+MS75qNC+
+VYLqOmTvuelM+AOo34K67quvXp9p2wmF42dT/jCHlmdaz+ZOp8ZbvcOk82qDYtIcLF+QOSrcucw
NOeicS6akHLdYk7GPnIXz8F5TBPuS6doqBmF1EVF1ew2U6eP+6c5Pzx08lBlenB3yK/yFEsXPLyh
oD7bMGOAlEk6z+xfG/QRAJok3Q0ok2rut35CHLhenhZpm4UQX1gso5fVdsHs4APGCPiEdYjY24Yc
u2f0iq1eRh/LLlXH96d8+JFOXP1DnADD/TwuOHsxpSPhMTjuVRkbq6BgiFeLWSXPwZ1Y/VWdPpO7
2s70lYFSnTVHvsPSn+0TSn94H5XQ1yOq4Zkx9MFznlrlkP+8OpUYlmIbi+3r0vgsaicqeElkRMXO
1lAms89WYHTYraO62sqtM50BjAs+2fwI9mJA5TzrNHo0THM/0mWxdWjuMm9v6hOhtYt6kmc7eVTg
vzh8jpcR86cWaOM51PYSoa5vu7uDvtLb9ODnZqt0bL4qAbW++73anRpbekZdp27WudNgAG8kqhxr
l4M2gcdi1Hq76CJDGitA+l+AW3hsjykTNh0XXyofb9G3FbWje7erX2V1mGQN50WvhSqvUuRdLrLo
PdkY0BJldW1WWsmKhizH1oPK0oNCTl4ttfmw8WMKVCirSv940EXIOTqEl+ojPC/zftpf2+p1Vq8F
3G6ONysO9LW/6QLzddTW5pAUgavMszkxejoI/l3q/D+Ejlsu25Uys9y+F1mti7v1+WSvs/7j89Q9
Rrd+2jH7x/6lrLJlOoBvs/jAgXK0E8/CIxMiCs3N5NW0gtfAmN93/nVw2Wn38MOy/qx33P9a1jfQ
XNl4HLKTsc36e0yOuzYG6VGns/ozUxRWp41z89x+fZawmRdbn9M7+/iBLH8Aa7lmxUKRV+yiDcTs
37r8ONvf8rPJ/c/9G61zpianiO4Fhipy9DkbjPylXqH3WN5j5MtrgmwpBKf5hhJ25YzN/uWgMpFI
4LPc1w/E+b36BkVhFfljlS1qV969SH9JS5azfL8unGc3cL0PqiAPvkk8mCind2+Egqig98/bd8bX
bBYUgxrJa82iSsfpgKPe6RI9DSn0aEq99GdONbuhZKjZrBPb8cLFvgesmdLi3q6v/TwoRNn/j1n3
X+uHxv8m7sk55qZVqdz64Mz1uSEha3rxeP2xC/JlzNwyzIO7N53hmc3e49wo2wdg+ARdfKkarRnR
whyz+/lO+uKbtN0fkNNvw/IbBs4FVsi0NdsyLNMSU+8XChc2pdPJzc1b/7AqfmYfu2VlsA8Kg0uY
p/oHTvtDjvlft/oG0j69sqxyOZdu/aEZrj+LR9RxEoN8p/1CXN6re1Cp6NPneVgeGfNz93jSFtZL
N7mhzry/L+VPPP/rQ3+zPwrFc+ZsHYNtaRlDp07DDTdIe+XO3+9iCu3+RlvBH/5CW/N5PL82RWj7
yhT9GnfqEdD64IIabFw7UBjP7wfL3PoDShQa2xawxopt4Er8+5ZPZ3ZN3AIH5v7OhxVIuEo/Orpi
4ipaiHGF2qtewrVvd58/WnZFQUz+/sT/dftvRvTx/Dzvkx0y1ljdvVdrFh2WwF18mu4Ga2/bM2hh
sov2TavuNK2qEzEFS8PTHMsbRQVPIm4zffnhDBb/ZGz+ShL5+S+7kOyKuWOkSdZPVk+qP2iWhDF5
paTN9Q9z2vmSolozGIB8O/rXaGCQh3R01NKSB3DmRmfSqoQcYmeN1wiA3EvrP/DJb52dRcr916YV
v0mJxNw/zUuRTaOjDGWmlU6lO5tcAyss151JJVq3Dz/Q5F0d8Jd9eu/jLzR5lS7P1HlyR4dha0+/
wLxCJot49EyMjjQ9K9NW2Io3XXqpWfFs+iAZcCfAJz2TivXbnAZEFQ3+ft2j7fJk0y52jyNmhGP6
BLMFhgKVeulnxnyVfSeLrnEp3gcZoyno7NQzvLIMdCXSQkWSFGE9JKQXup0z0ZcejbWSH1SI9QNL
Fr8JuPXudtyd12z/kymoUiCRKgI6ZMMkJZJ7LzCrtC7DHaDbFFGfv2+t9SeZVzaBylcoZ+JQfjsQ
blZ42uVNJcVT3kbn6HFU6aBYP48qmtEvDermNXF/SuIIiHtA8tsFr0i12d8X8XutCPz16yK+nYDc
vldcVpj2C+PyU2FCb+rWqhxnjCskxbv3bnlg0XQqnO29J5UZTJ5L1D6iFjPEAyo4KqUt0Ci11fHs
XU2dEJt8eQ6Kd6srGh/LI5sojYyatI0p1IraahiZQLqv4GXGu3llci1re3TvOMQq1qviFGQwMau5
RYZ4VFqtARc5Hpmiu6FeB/WMjPFxeh5iTZNPaW1JKu31nkgzUSHazt39zfzv1LGMP2mDsl3CLrTx
R63yNxg41uLL3ReekAdg96lRBoNEM3LmgOX++dBe36PNLjILwfXZYjAvyXhijhyArvzTJTNfgAqS
oV9XC6CID4gTvJzryMoVRhTun+/yNtezI4q+C/TRKnUquuxV9Ibfc/Sdy1Z3LQg+zkXc6xFUbEqa
bMJ/ez0gCCvS8eBgiX0RsiOe1kz0oNnjL9GxFYHtXn2rfFP7H80OmRveQLxKQnGYj4QZtzWAcVzE
yqKEaBl6feMd+dp4BpC6gofzLC9I9AwPmUIGi0ZZEiQvV2nJI+g9lxvcENLE4J6EcI+DnMBzDpZm
JeFOCZoSdOIEcdck3ITyMzC/Hvumt3qmHXISDokOqUyUPMJhnsxfuTqTryyFe1rT3Dp5Vv37rpb+
JPUd7BmG6FIl9Ru2P6uk9/WrnKX9IdFQYsF4f1VcxOiNLP5CDCHwwRMUfMmdfkF818RqBWPAxiq/
02kSiG8O8sbg6Es+1wCRRzrii3qSkICsBH3z4Cd98PuUFw6sUy5VDLfEAGAKPv6tsvLH8TLb2oVb
32zNgKC3DgcveXjmp6uTgIJnXQGrWdS0tLIo9Fk8WvtekfM7dbTZYsDmrlup7hNvJv9ijldgjp6d
nb9e15KrnjWzVeD0i2Np727Q/PDK9j7BsZw+1raePX2TQDFxR5oVnMYlP6sQoJrhsG9c71AvjPbV
/Wg9wkOx+tf6lvhz+kEd5XTfeo1nJHtobTZ/uf2to/bB3VEZ5nh9H81pTQLD1R4jOo8vZ3TXyLUb
Fbb6FpS6yBE7olgrMhblqEKJWIGsQf7pxBtCa57DfKXZZ9nWdnArDM/tY/M2kL48p97toXbjcjUh
iFbdEILg+QF3TLb1NYxLi4DCxK0X1vpW8I8vXSEwTOyWsB5Vj4wwqTSfvZ1LuuhSnSXq2MRRB51e
8gzaf/UsdYTmhGBMAnHHtg3OBYshmv0glc0/iZ1fN/mbEfrIn8n2WWGT8QyqpyZ5adkraj3pg8e5
29fPzbIysAB+tDd+uvM3u/R4PxfNLEElUj7VzWpFis3wTVKV1/bBBQeErGX33pkF5fq++fdj+Uf7
9NeH/uZt3mf2HnnLQ+d+YUREqXXnmlEbaMa3pnS2kwK7IVYCNXfJD1b/2/j9ZvVUzIrr2iYh9nLJ
Frr8YvVkr0M+KxgOgv6oLBKUzGHYq/WEyv75bW5Fj7jQOS0J1ewDCiD1q1n+3CwItJltYy7ht3mW
KLzdv1PElif+26K+Kefzvnh5bnaztF/MlE0uD6Y/0oFPP8brVsmjW0O0bpXbW4Y85avK+OkbwyQ4
To6TW7hp3mZ67VYN0CIUnh21e9OFvVeg6gHAxMNz6UCXqtswjezWfVCInKgYWZ1Xz/kpnvsHp+NX
upa+2a+7tVNMdqdy2s9JYpNXMRGoAran1wLpM9dDM9ItDPhR5SMDmSilH/l85tu1q1e3BOa81SAM
boCwya9IqvTvJH7bz99JbFnlolUxym7Rftct/rLvM2eWlozknvavDINg3C8pcDBmnwXoM8nbL9Lr
QKt0Pti6EtDcLkqddKMM2k0+1d3Vk3JRbzf6tVe37oyIF1YNAPzSD4u0XDFEv6+yaLgSDrcNm3/9
mzs32cGq3C9HGEFdvdI7JSW4Lrcp2C5bp8rypWxWhpZJVboUwWz4fuztpkQWiY7ud3oT76YnMuBT
c55l3mW5JeS4LHTdiLBjAvyOAQX34MVVDA7NMy3/BnI9BzeQTO+/BLv564zygTMqzYvvqzRPH+QY
KS8s2yq/tG69ykh+7Wiqma0sLHhTnQlXfVwnX1cW70pUYTw7h/qrcV9sAst3qg5j66WO4wJOSXLD
a6pOpMRKsH4bLjEjGQrl52PqrGPnfblh0l93kn4ZNGNcWtO3UtEd1aSJdHw81uzP+8r+fKzKn0m0
7+BrtHbgFek4QSc2MVOwcYAEUHtLk7z+vnvo7/qH/pY5d0zAZSKtTXO9SrPQ3Nb39Vv8Gpg77zW4
NmcBwXP/2nSDc3yOL7374DbYhbveOt70KhHeKuNeZKInHbHoFGwTSSqGdOJm3pJMppGBbM+ayUlb
D9xuNiJJHwgsOA+ImxGcJ+ZPioPQEzHTClgEkgbz7dSaW3Ma0N3AoVBORjnDvp2EKTmFqEiwoMNt
QckkvaS3YRm7cCugnLYd7JvFpU3iTHqwgTy+qDX7FB7bRyqKt0umYlKYLs3EpEQ9fTevkNr9n5xJ
PNUfOPebCMvW6fmUunDuiUTzq+rWTGpypPJ8U7eHxVaFPKVcpdYNNEzbaN9hoMQh1HkLH1TOhk6Q
t698vzTlejXoKdu4N2bNW+PRcpvSgqgszakb7v8m7My229S2df1EtEZd3IpCqLRlyXbsG5qLGIFA
1Ajx9Psbzjl7JrK31TwzV6ZXHBCM0Ucv/mKOoBC/hNN4sU5v8/UBS0yh3oQmMkLjQmBIZDVCQfyP
GBHhki8FqR7RBxF6v5C/VsiJrsSXEna/BTM9X0lr/DxI0dVbB7sSDQC2w5dIRSB1sfWUyavETBCb
TKhpAnvtgKUDTMeEaioohGxEoPj/74uqOHpiqkSi9v+/hHxE8qnyILliFoCUlEC4CkB0/Ju6IOdK
znr4jJbqre2lYpSR4KzSLrA4WdWfci/MFvijibWkwtgx0TBAsUeLRF8fN8WNY/vtauTAWIn/ErnQ
TbuKGKwPAMlOAk1W3DTbctPc1CxrB8oq/zHcV1vzMVbd/t6KZ+Zr/zt7bu9LADSDW98X23xbbHuA
SvbCXPSff3G26UhOFjbjIf60/po9i1/WsGskt60mhrpgeMXEiXVNEqYy3ic8AJTVJ1E1RXCKL/QB
kVS5JtSkqN8U+o5GA1PlfNeJ9hdZjY4+rz06rELY52h7CDEXIeQuvvD6g8QLAwyhgeQAWk8wInjr
bvYqKjJEfvgl+dpnZYYKF9WZqOwEHUOnuBEgZUQI6kf9Kb7Pp8B/J2+8PPeWBh4gyuX8HowVOLE/
iHX6H674ouwR8npu3nKibd6PLnByqjOqOsHKfRIIGgjrXkvpFrtCUpFNHCY3W0S1SDajtfVkPGlP
xWP+qMHwF8IZPx+L1rfb9q8HdpGLpXEr98eRByb4nGIAaHxizwZPVEt00/lC8zNkWhlCWvqkNKLq
MLkTjRNGanwhfPCJaC3BdwpolIAUA30uQ9FP48E8Ldfr+4RzPSaZA9LPIUEFSPwMBcvXWUbMHcXI
VTy6nz/cN71XG/dMXYEor9oW84OL09QepSpWlWKHcJVf/O5f1SfpvptFd/Yd0ffaSPubNrq4nMVY
CbcNg+n2v5drTm2el9VYcHgPGojSdGsCWS7XNl2uK59MtHD/zRP+vZTII/7KZoxaK+PUlAt0cLKl
dQ5S3T2/aI9lAzJEAQtfTvYvaT7RmMI+Mk5uHn++/tfi4d/LX9SmWe+MVadz+cK3zaC6r8nzaNLc
nK59zq9Z5b8XuqiP7FEubXXkQtLCuImm2Q0SVeBWAVJe6YZ+o1fAlSyDoGEr/ObTSOWvJ5oXQ1UO
57TYIU2+tXl+x8npbv/LYePSg4pdxvjzt/qBKfs02SVP7ap8LuesdeQ8YBAyoEuHSYOfUDtRAo3B
WYAD06t5p53Eif/z0/9+Xf91rxcN/qZNz10k7vW461bxPRTRzbhO/f0mFrpY1wZYqgiaXxabYzIc
Mg2ejHVxtEtWZqddGRcEVTKcbfURk/7e6c+jM8EMkpqxv4mf45V+ky3qh8iZMEXvs4m2dxGvqudg
Vfwrn19c8Icbsi9qjbKLrDbOuSFQpTC+3tKdtN3v6ncDuHkCVxDLoGiC50y2zm9PO/nKovxm7xmK
ZjIsk002+2cO/9dKKZzToYvlpmJYSg9QvWmn8dVy6vtrOKYOtIrleFlN6cYhUzSnqBD66G8dqtGM
w/vai/1mFxv0xWTLlBWDwujisDT0tLcJWNUOo5gnbb1/xOatvh/fr7ytr2cyEDHdNBTKbgd828Xy
UU7KWbXavNrhHEPTbScD7trfnWYUU8eV5f18te8/0/9e7PLBHc9a2mZSVu0O5Hct/BO6O3fXfJ++
fTv/faJLGRZ5LOw0sriIPM3vsI9YpYj4/Pw5PjOVizVuMr2TEWzUOMAuV1mfRva+LPfiYD68SLCX
TuvDIt0iD0YahbrgAT++NnV/Z4vjw8vg18AEYFCfaFBKT+Za4ei+jXxSCIiYw9OVe/vmjZoO7Umb
mKBjKnVx+vSqfD5VklTvoKNWD9n78d1CuZECtFoNr/lvrSSPKnEkBpoOZHptQ7uBe7BJfRWBbTjX
yDELFbCf7+orTgBJD8KTjoKuSSP/M9X5a1/2qbXPbKlKd1guwWO72b/D590mz0nmD0aYSZsRxPHh
Ro7d/S/KXvP34RkADdJuMCIUtzJduEEouUA4RDzf18HKQ41HGjuwdbqGiZdRv8LrwlZkj9+Ge/il
sPvpFqiT7sYEiW482qmbzY+d59xa8HxA4V3DQnyeQv+siovPeLFlq34sx31fpjtQ9KDYHBDPibvr
7qLRTY6esiwDa9HF7shs5m5/g4uJPEzqnpQcYNSsu3MaJA54T223jixS3f1IAW6sjx/93q0lv+sn
To4UMDSGDcqbnia5inEjrdVZtLVqwmkUTyUwRb0bH928Y/uWHiWtULCGNgEXErxbMDDEMmblPe4h
jBTfYpoqo4s3tucjjb4Q8DTsDtC5P2yjCHsLyJSP78kbRNlhaj83D+VUelLuD9srUegz17t4cpyY
hqkaOgWCbonA8dfqqCItVUxV2e9QDHQtGB7jxHxAlWN8zGCHu1AG21fsOrRp77sVFRm0EHuRMxnx
1cY9Pdr1lV7PJ9To3xtSmE0oMlGRFNV0LrJFa69Y7eBU0pY7kXM/D0EfOeOkzSYYrzSYLC8lc9KC
HnsGVThcEz76coSCc/376hdbWLKd07FNS2kLLAF6BuC8Up0MucgcDUhp3ZWwrBhfAjMXtCwdPUde
gC5/QqD+ev57cDG2nffOVpBrBIXqUwoFLqr4OvmyK/pcZ19U1n9Kj9fX01SiuH6Ff7Kbze7QRJhC
HlqiawTRCMolX8JBZGRq+th58q/lcr1EmOelnPjLRwDygiS6o2QXVcwr6gAOA27YRJ/M2w4AqIMS
jGDV/NEBoGUJhYxy/gYCGUj/u7s3IZj0WPsg6yDniWKnRYEADMC94PBMNFpMrctkjKYbampC+Yem
5udMTfSdxABMjMCIAhQ3qZu82m53ZQ197aQD2WHVGqqiGY5j2fq/i1qSpVNuHA172/knl7wzNNCb
tTC/hrwBjBpzZXcnyETbQxBdS8K+HAKf1zbA7gLNEtCFf6+dHgaQJ5Vqb1GpmsKwQiMrcW02TuFd
W6xfm7cX17oMe3ovRVrNtTr6PHFoIh1mMkdFYZPFIlgdoKBRf+vp/J3wHaVvw1tTBSlgnvnyq7G7
lmZ83T7iwf/34S8qSyXT5MaRuSEeO31Mk8r3BYDmtV3zddP8e5mLRF8aRhLNlMvAun+wWMkN4gy7
YfL2tI4A8aTrmiFRd6W8+ERD/BuZ/r3qZag0tM4wwG6zVVvBKX+3keA7IrD6nHmHuYJB1oEDHnip
j9AM9DYxqWkQwkOQXLRcP80v9PDn0111RES6uCsBoUD6jswDvsHFejuOY2vqxd7YehBcpMnzGScf
JRAUd6EjBtEVssvz6/NuF0DVQTnHhxTDGtl705lo1rChgwDmrhAKgei666YBUSWGyDyDSyR6gyhO
uPw/jYvcBNIfEM2JAzTsmAULlhFzfSid0NXvoDdOaNrdTie3E9ofy+XJWw7+Z2g6BUt/PaJUvH5a
Q2dHAylxp6KnjRTytPFumwA6a4bJjzm5FdP+x8Ps6RHGJNxMdE6eiF33n8zObfgBj4hhvI890+eA
GZ0xWicb2E/d5MHbbO+3c4b+H94mZMYuCJYf7x8IRCyg3gg+4i/PIxnkWx581cW7Bx8NQpUzEzgC
Id8jYvAJMhRMf+R0J2C+ASP+CcsIjcBtXZ39FWzA1Rj88hZe6G3d/YR/BEtHDwW/7iN8964V4eId
XrxjFalAQ8iUU/d8Fr5/HRK5Ie/J66zjztoeGEoKs7/sCXygD9qouG8Vl+S3uNdW2rpy83l+n+Bd
e5zvn9HhvJM+9MdtVk1kyAoQzVZnhD4ef16EiuhrfLk/TirZQNTQsc2L/Rir44jkmnYkibDnJzB1
uIbS/hqJe0cXvccrk9Kr17vYiW2Wl1njmACU6WDreI9CqEaGFhQrOpPw/65ssu/irKr99fkuSjX9
fFTq3OB65Yx8ZAPGPnflmUOnukXmQUxvqvty0SAIrjKiTbbH++IxcuVFek8aaK/Pr9GdcSUGfm3M
2Orf92RdFPvpsRvtERDtrvgYb6xlvhBnAAB+9UF67H7jA3mbzPWZc1f9ZnH0LenLRHrQt9am2JFL
nWAuQPIFfT4tN4i0YrjDDPexeTxZk3F7ZXl8cyqo5DYOzUZLpd4Vy+ev5Qu4WqnkejjSlxh23TPS
t8/5/Wl6mjp3LYxIr9/Uz8BqbgC+tJ13FUzwpVkmnhSZLWuTAE5x9u/lDbaVkVrVcRc/oMvvJ8/l
Ar2Gtcks6ecP+lXklSuZTClJmDXcSj5Lsb8+qANkxaljOdtV63b7R5RiB4fmT3/4N1na4xQO/O+7
6NeJQRUezOerPTD5m1ihwT4TqYeqK4ZzsTdyRT23XSql7A3MOwWVGdMUxPXGIJricQ9ly/4Uqt6j
jByvYaVNB7SnIzBJo09kdMjV6EbjUOuXM+mNk2RRC2AekJR+MTymN8Yj8ATmM5FnYuChz/Rb89YW
kmy+Fh7mljtgKy6MzirhRj0VLtVCB1wYHKg3CQ4CgtVrYF4VgS1JQ+rDaREc4G4JrchshXbRrdCS
hzMK+FGaWd6eXsg1iWjlC7AA5Dy5OPFU1D7W54b/60XJjn2MO/lwgJXn3FSP8DU/irsYC4IM4Ql8
AHxoKAieXoO1XLvsRW2j2YmdV2cua87LwLipcYNTyMoG4e/l2zT+MZZd17+vrMpvtp8majjK/8+W
/0WWqEZaE4/7lAkvqdEYnI8e6tR31TBpZxYiFBNtjeI32t69Xz7gq9gmcPXRxf0N1BCH4wNle3Wj
0PnVryVU3z4OE1yhrZsWZdBFWLXMttEKVU93DUE8X1HUMJGEatIRUhWPcnQio7sK/IZhfrwBCXUK
bIRqBt8EQDl5yb3jfBgmzIck1szPD+0P/eDiTNNUy3ZgxMBCMD67v38tETu39qdhfz6AxolDHZ/U
09QKGczcYh3o9UFBJOlWzQovOLeYp7fMWHGqxF/0NrujxXp+ym60UH3KV9Zjvop9cAL3FJP9TXNn
v8j39baEcg+5eD/p1sMMzMLqGOLNeAvdeYVvzrx4B6EiL6EDL3ScaBFNnPX3aRVoB89UXGCJsY2z
oArhE0murR5SEztzzbXfzrMzU8QulP3DnIoAwmmH/aCQ+X7CGGJT/97PnStHER3er+e/gaKxqVkG
rXC6mv9GWEXLbT07VQcUVxkozuOGlFGFPwjbCYp1wRqzvRGpNEp6nRN7CN4zCjOq2jsV+tyB1tcc
4PtCUE2ARgK3llDVEiro+m9I+WTbkX/w9DVKVihKZdSScG9YmhE6CoD4GKer/jgrgX8YiJgINfQ+
3HNBJtR4meBO5MZoVFhToBDQ5dJF81u+dwIVmho2Kojv8VckSN9wis+lV33g2R094HZPxvK4Awt1
BIWGoig4bwbcdwN4EzE033tC+x5NNoSZcKJVwMFTEZ+B9yBTRQ3QoqbtuOcbjGoReEpHt8H6PQJk
4+3D4aHYGveNPckeFBAYCjhroZUN0xG5ExWMHiJldC2RddykG3khP+ZeCcoULIOf4XNRP2OvOK3v
EwLncN+AQ+aln8BStFM9hLezQm59E90xbVbDOLC85NF2HS+6S1c/bxIcuL558VBYCaSc61/JqnJm
1ofuwA7u31R8JCof9bm5w0SqXYrSW5/2CGFoeD2f0GxtqYA+oENieURbIzisT9NmJSxiaGfAKyWD
B4shpCzigFXrYhuOYP8ZFxvQDJNoTu+OOSy2oSgWvTGARhU38oSkFEACgFS8eDe97VhcR9T883Xu
FyB6wCPTxSqDaHbA69PEK+43XUvqYqGyhLIXDM4DRsQIaIHEcgAkD25EoXTwD+CPQfsF2BxQj4jv
VrzfE8cD9Ae39enUL4VTDLKdKO6T6/owqQwUKuRg4NdpmS9VYQK5YPAIfjimiDgzz6blV06aXYpw
h0VNbkDpEEcdQyp+OJ3bPAV6EkC+GAKvUqJcgnBLydNgDOx9iG9/bGWQxu9Ck+M4ZV0gDd3xC9eW
+2tB0Pju9dKWEowZkIGyc5HXN12XFKeoYY70diA56CkrR/ae7Q8kEhY+lznPqEHjZ/C04PWuDQEs
s/iTqTIXMnuddwDWxuRtBkQYSxJBL0HMGrypBOxZgNkGNOqkmX2l/+Ncu++LHCjKpVxO6ePtzJVQ
v5Npn8Fxdrm6/wGlAgt0fH9BdsqsS7xsuBkhUhfhBEOLkQC1d2UfGeflidVkb8bABJcV3Uah2NeV
V/vi303QU+agGY+dAiqauM9Ch6bnDFTLRNPtQICIfRPBrZMwg1vTYcbV+XCrBzVpTYE6yAehbqqB
+xbjf0hQgCJ+3p6GeD0XR5hhGBZ1mWozf1cvmpmHQUtS+ZyllGUcqVCJnVAQA4u1yY4Q3yGqYdIl
WmFCg/lh8BhgEjUHIVhnTAe6vumDcG9jmnnfBdIqmryU+DhI7AJRrtMHLNE8gpcBIh7+CtZB17AK
X4esNtr0f32Gi9rBsJ14yPZ5urMmEQU5cGzUKXQX7rWKkVvMTRYIq3WcCQIoQZ8AukpwbUF90yX/
9y4uDjg9qhkvJNyFfW8EOhgnlQpw5BULmJOB/M0tGsSULuD+baH9mLkGyknxlReqiQ/70wu9yOTq
ujas2OKFilRe6BJytOJB/soC54SKeBwNmvcGkajEozEBqT+4qIMFR/dd3RA7eU319P3nVfa5ir7c
FBMvRr+c/Y5+8Wyiw6Eo00MsVtmZlIi3g5D3Bg1WgSHC+ws0EPExdlucPTCoY7n/fAOK/U2Ca0DT
NDQxSNUgNfybfjRn8+gUcZruDDb4CL4uX//pgH12ztdw50jI0No7scpFh/vE77XA4Ev2o484bFE7
ixcA6eEIKJ62hHc6Y3IX6qSlcLdRIBeOakJbkG44nXDRChNwzd9ohQr0J4OSySFs4BOyrWgCopT2
9vaITu3oox3Wo40kB3/Ei0RrHPqIC6wePPfg4tS7KHHoACTCWXSgkyG+9iir/cb54HG9frknkrZC
a4J/42l+J9SXRBddUEggPhN5z0Rja4KuTkxj98jxUWCLdcRahcERzLI0HMDo4bWioNYkLJLF/4q/
TfhmpSwSnFYIPhil4+JhILumgQoVniwH/tT9/RZtTA5kwVb5+bV9RZyzs4lJIjTB8GaP//vW7NI8
J1mrJTsEclH6e4jNyf6dl7FFRYLnzUNu3LrBEP5IDEqmGepNHxks2Nt+E9OT9G3i1zH4+aa+6/Qw
I6WfKrJ+09IvegXSyVQGoDUJjLj+6fmDsYxfUkETAHk9llsNbrut7kFCI3IgA+Qyns+3sLSOL2iN
yLsaCY3S6wGb4k79qj39fHP6N61eUawK1rcDI/kTLv9XSQKWfLTauk/AkuMG83DOfEa3KblHMinJ
d9NltOnQ1WgI3KgOHIPuV/ao3oxzENv9RCUJvzFW+lsJYycLrQphrNHdILqmHYgKOXp29ymihkto
/CUefO2Vau9zknURJ4CAgT2kS6iY9uV0vJbbajQGeb+TGK0FSPiALE1RR5vIb4ni6b+am9PrfgWP
QEe14xqVgA7IZex06P4wJjZtwxYwtIsgIdMGaiB0q1t7BbGzmJzOOAk5QGwDi2olFrIiE2C20JoG
7TUq6Ym3DO4H6hgNZyxUIO7kZE6qeUaGWKCt3WZdAT/HX54oEYcFv++U0FanA0UhLZeIIcz5pc4D
9aOGAnRY5K5pLA/VL4ljKvdjAPYL9DWGu9zNFhG6ZVW/UQELoscy43853cyweTqwN9zBwtssWxic
0WQO+CStusKDMTb4ygylgUSeHF7Z/o2L2ACWyr/PC95mO5UXwFRBu5FwLVoU3KYntJvndh+UgGkf
T1uFET9aLGDjRfsPzk+ifv4h4wVo+Nx+LAceRoxfLmnBAdIF+jymKxshomg2YlKYvJcBIG0Tnz1s
yzA0MnasGv1K0+QTB/PPuhEvjmNFTKcJ8/JFl8C2x0iRoljdGuQpJJo5+AG3gVeI9RN0Dqy4Zd/J
bgpErlr3tb5pyUcqn/bGufMIISrRNw6Nbp2Xd2eAvPEsAf3X3qio1KDWiiwNzE0Aa2mg7UP5dFuf
N5a2OJDGV4tG80ot2FcvbOmovz3lq1rftue5Il1pN3wF6P77IT8xlH9tbSUvT1VnSsoWbjrCnvWk
ezFf9m8wF/LfJvIp8bL/OL7ET/pS46WCZhtP7v5KOeeIk/rrk2aKxByJBy5fRGRaMQdTO9nKdryp
HmKMR6S10rllIvR7DlT0pqfARDiHve5HY6iWt2cQ7E3sZsCF7Y2tLirAnbG3p6n2OKJRDDy2DCZO
MFJGYcNx3pTUA2i/zgt80UCfYDCXTU1sF1RfP9HCmCcsVH2q4a0qhTWV1ssBWqgJXs6L4V6Vnil5
Ddts18FlMCcqqk6kfWg1b47nqV5P71nMJgyJgwdAwbCXRTWPrZWZ7c6tWyJyfJt+VG8EQAT4+7nz
oEOqvR+OXn+nxbMTowREjGGvXInaypfs5PPV/vdUL4oR59DmnX0wlG1p+CMnM/UnClaDC66hYD6P
BDww9Ces5B40Bia66wxuc1zZ6NeXV063rwcItwKyAhS4rmoqCdO/R26SyXp5NExlK/SF4BN/jJpb
Si+18VCTOmi+Bnjg5FuP53vVP2mBpPr7NxsTFGOakh/0/l6fOurNoAennhrPWp7Jn2TfXuwzz2TE
DakWHSJ4u/eFHpotwNeIoTejhxTA9s9n4dcO7sVHucg646jF/i9lw+zxroY2QTuscZmF0buF/en2
z6izAq+/v7ZJ/o9niBgMjsEWMekyHB27oUkGRdkK9S0g3rHb9B64qQ6q7KZkde5DRfXjKiAOdSff
TDG09hTaC1TxB5+cwYYe++6QLd7mW1uenFrCdiDr4Yjp8GGqgEouvQHTtmJ2wBIb9mU9HdUgOQWN
6ivD9Ofn+O2eV+T//TifLYC/Ak+iDXk1AE/ZDrgTAHanUWG7ZRZI9azZr2L7V5reRQYZdfcwtBrK
jero980GWgs705ww7/EMHAcbr4at3bsd4GBpCj744JKbNM8S8hVMl1g9nVfQ+KKF1j/lw9yUF4Wx
947SUtXeFHnT2DdOSdrix7jawUCyZxrdERMSlZvzbEdvbL3uGO6LwC79VA20dMpzqQ+Llv4SBm+O
ixF2AiRfm0twnaqnMd7UiP7J67a6jRJPL290Y0b6uCeDrJ5Odqgm/KAHQE0256fCEycXuvVvbbEx
4AZhR92y7q/kvMoXcMjnqv3vaV8kIXq8T1uQrcr28JC9F81k3EW4+xxu6fSuYdb+/G6/AhbE1RAc
UUxFhv5hX5SLR1tO07iRlW10BuyY0+tv/DifjPZkz1bFf0H2koX9ckbZiSG+LRKe1AlMFI4Q3Xk7
vFfIyxB9JdcAysG/D56kT/a9l1SekFe7Bmf5WmVf3K+YF/y1FksUBvVTzP3Wu5Q0DN80YiWMc8jw
vUcwsio/5thAOI3OLgINo5saE6twdVIXcsphwn/GNHlk9g/i1QHskp+f6Nda9/MOwbeQSvJALwfx
IMzVfbNvlW2D5p3mQgsXqztC7A6NMbegF0ntCP8n9c335BY6ZP/7iJj0wRsMTx29DsJ/e638FW/x
8tRW9P/u6SKoN4XAShuNsrVBlsPn7icnWISj16Seg2Bo6pq/9HyVxW5e+QPv9tqi/tqiuXgoF6HY
sA+Zc3K4AYUBhC0AlzW0C7xWXtSXEa1gClbkf5WJgeO0M1Fo0DBspg5OvAbkGJMBOoi9a3Aijt7x
eGXL/R+L6r/Hc7EJin1tjQeZu7MqLzp5sFsbvB1BuEp+prtELcOeHMiA7aCQQgnd4crL4Y/i9T0i
YDjLYmYuk071e3CcjXuofPV85Q1aX/p0Fw/wYt3Xw2k4GA23CAd3D+c8C+xsbtWbXl4n0rpC3L5b
Sk1ogLnEpAbOEagiw3dqj/Wn7H0LhMqBrBYVPL9EhYEOfO1pSFiP/rH1JdXTsUoFloCSYebVdBoT
r42gKLjncVKz6xUXbID1DMS1LNexedeW66FcI4Uncy/1Q9XMpEMo5X6iLTUkb6qNGa0O5U2qbUaQ
ByZ3N0VNIF236rQDXgZ1FcF3lO3teTeiV7mSTjOi9ED64Fzbj2Jp/bT2LzLWrjBzc++wHxVqA5pb
0Bto6zcit4qGaW/gPj8tuhv4CBloyg5xiOkweMfSHU5+evIz21fRHNXC/cnNr43FvnbrLl7rReIX
F6o52BI318ZoQCKC6u0RDWGDjGJPqAgYNBORcRUBeeCBxk4hDCbGyFVT73RyS4hnvEREBwFzIph/
cIEQE4nViBxrogxupgZxEZap/3OQ+y5f/TueXCQ4tV6WedNw28VHsqAoppcQLdN1CfT32gSY5tzP
L/ATyfl3yDf1g6bmXCyiHIfdO4aZuozkeZRNeWoZyjnkAGe/wbwND4yH8W2MfS32KmaHPB5ki9RQ
6f28D1LMpdF+DcsiyIAeoqlCt6wXRTrY4cQ/0HVnZoSEbuX3nA8oshf+iSIycWOGuv28pSEG/e5N
hUaABAc2xdQSexfP3f27CQHVnpw5U4qg5JpDcKZNaLuG5cnMh5R1S+uTDanMzGYWO2LfoEHZHuZV
jFaCVgVG4UfHpYZvxTA9nLjHMMG0DeeJZqH2tGKmZIaG4itJcGYNSGGyD9V4LulTCXcmlXkqZdVm
0OZHdVU5oWmE53JWk/hC9rVWcTOlfgVjD8JeMWgyTIi9yehLmqcA+EJxmA5sjFwymd1Ee2h2TuKi
rWpJoZJONe1KMPs+Mf/vOPqsdP96o8OQp0ZSdcoWNNgOtWDkLPMwvrfQkdsi0lyu63n3qj4mv+S7
n9ftV1TY535zhLWuGBhcQtnPo6YMRVor29wmLHpGz/5x0RuS39lKZeXW+PHVboZD67Uj8BNs9TUO
/Xfpiz2DhqRdZrXYMwYVrJ/Ws5ZByruOWHXkJVy09S2VxGs6sLotVxXQ9mmmc5a4JNUGk1FsnrFN
dtxj7FE+DE7gJEHKDN32z0qQGCIJkir0WjyELNqK03JCJqtHEwtK6tHXVc+m+a969CLz2ivAxEnP
Lf1+XFwTd49nZCLafCVz7cRVniIYQDiGobob2rcjnd9xdHPOEvwDTEYF8pUzWPk/FsX/Pp9LZpqs
pSoe9JxwrM5kdJHwUDK3Vr2y9fsxMFq/Mr3O8A7M61H/IurR5AI224QSCoTnwGh8o54VBrsskGhm
QiYEpqO6Kh9m7xfY0B/ClL8KUButodEd9j5Al1b1TrZXkfPzWW1P6d0Dst/kJfwZH2AesdQx3aRx
dfR9bVd8Gx2LXSG7phDqddmUpSZyUJKamDYBYJ1d/17VLr0NQjdpNPBLdG15jiPQQxzFjcBiIjti
fa2qnpTNh/3q2C1r+UauV6okfp/ECytanxiloQVuLkqozNKtGd00dsj5KxPybPfU+nHnV4D4q6A4
TRNzdrbnPXAHCelRt7RcSmyyJVV3C5Xy/cqZipDStzH5v5d1UaQcY02vdb1Ut01jenb20R1CK1/J
0nPer6QKpnd/9E45efaIUohsBpoR+VYCADPKp1aJXI0T6ON9ak3z3rOiWaZNVPQde7ztJ0TStp7r
/DzIdBQs40CC5y8H2lIdX5zjJlkcA2W4Pde3lNbSwe2a3+27lYtmLJiC/ToJLaG1TDveYnrT1S7O
hEwEx10SGkTakO/wSni1AW1YEeJj7HnuHDw7EoBtgeqi/TR4BP1ubah3fY9P6M5041DbT1RI8OFr
us8m2yTsb5IwewNXvs6RcF3XT7H4q7spzfUp930agVaPM9H9rSjkgUHfsW4HriAJ66Zu074nyHuc
Vlq7YQc+yUwr3f528MTPHBbKfip+0/OH8hQwcf3E3zTBfRftOUL3gvPujuqnNcE67CtPqZ/kYqs1
K2Sq+N5e82MweiBotKnSrPo2PEYzVQtybVWML3l8Ux6D9BgUcSAjTIiVBq3qeq0xPW1W53rdo+fR
/9ozSUpXZn2rtOG5eaj0eX+4K0+/SmOpKOt9/GCrK1OZHQo8cruwQqqqn3f2QlZCp5/m44umrA/G
RlvW+8Wo3mr1UxRzKIZxsT3oc7t5yPbU5OEQzXonbPnR4/ZoPHCHY+IfcTcYbk82p3DCrpnwV/Dw
eMlsjZzl/Tvul0cceaJZpK7GaGrm87gQlK4TakjkwtVirG6k6qbTpiWMP0BjJia3U6MNHX2Zytui
8LmHsZ2p9sLKlmS+hT63kAjql+ds1mGxDilrDOI8TJNpzbLKl4VyM/RzWd9kx2c9WUnSPT/escUx
KcbFmKvEEHfjtdRPZWU28DNOyJ0l5bTrX41m1SQkZ9UNoUx2ftl7fIsxmZPAv5xB0+6nvfVhOr/k
Ab5fs1La2YgiuK6ujs1qiNdpu+GSmnXX6Ru7f23gETQPcRuUbdjAW87Dqg30bMYN8TfxYXhQzBkc
TKickBXAd+Lz7ASEpfJb/B7HqboPtXzV0nbF0yIJ+iLsy3nfB2QUZr/S7KDU0B6q7cCQXb2ltvf0
BI1BN2qF/GoBfqi6rVP0MjaJvcrj5+60zofbpqD3Pe+TjRP/6qy33l5ExkMiRDBP9Malmzpfy7Tg
D/oso5leehLDAxwITdcgJWlcqXANNMsNgqVbBY1x05FvwY0cQkoGC+Q0cClIHAj5gJFpaBf7TR6Y
Y6DrbleFHFpxu+l/0w6u2tCQ/FQOG2muSvN9FhrHaQ8UUA5zw5dOXr5TPlRML7q5Gk/To98fpwfq
paNPKyk7ezSNy2rBQcipqfa/Gpw7OFBrWrH+OfF7GKNMVdog6Xy5DWWgHwjJ2aFMi6uGUh27Jl0J
Mxjz+YtmBkoWRk1Y9FNu1snmkhE0PNFzvdKbMNKWvTZXaZVZHP9Bmc1K7AUJMnLQx8Foew3C7e1M
pgQ2A0sOj8OL5CBm3B63EmgKLlO5MmL6nzrjp2JiH55j2OXMmpK7fbfUSW8bunTBqZua7fwo+ej3
DN6+CSppfjyi8z6Gxbju09kxnWXqPGcjo+cJAvT4YR8Cewho48adayCgolgTBpgPeYQllMgUutxN
8MjBmejoZxCIMPM8in/2hV8C48KPIL3L21mkuBLN4XGC60blWXiH4ufVe/tsKpehZHt1Elb13Bqn
Lb9B1reYtlmIo9u+nZyUIE0JS+IK/Cyvo65dG2MpwnPv8RZUEtxs2pwCjWRVYYtPkzeE48+aX2l+
A75KI0fy2yrgavsKHfagOvF7X098lUiHR4Hj77O1hYOYgh/k8b3+NbAfUfjXPZgQOUMD26eDWNGV
ZadQSdW+nYh/760gO3qRMum0STl6dT6p4cDAF6ZfgC4Ry9rxVUbiWL+ihELSxKMBIzj4R8sVYwek
6mORco/IUDGJP1Ow++r6BAgNBUh4N3g7nefHU5iqi2L0TkUYc1wmgVzO9/HMNsnxAxyX9LAFTKNM
ClCm+kwqlrkDyxYzh2lTzrPz9JQEDUJSiH9C6oBfGgl2B2s3pFPBw5Dp3zOILoN+lYvWyqSAAZem
oZFxBII6qjCIDc+yp9Jb5YjaRWyY937NVlhEaLqzOZvbkklsj9xTe6cGeh5UzFyQI70TGl+9+1Hg
8wiKjj2A7wca/ziht3M6BNKzeWu8kktp5VMJXuom5ZOjgY5GZgxl1Gc9t2aQnu/PrDaUw2BoQypG
57AP75oAGF39jDWZJc/G824sgMaN2+Ts11Ax65mOclbl12RjnWttMCnIkN7xnY32Ue26nUHbH+3D
N3NxCJCo/x/Czqs5Tqxbw7+IKnK4BRronCRZ0g0lWTbQ5Bx+/XnwzZnP4xpXeWSNZUs0vdl7rXe9
gRA5jw/FRoORQo7CCw+5BmXHIpRKeZlOMtqUbB9pzJ/39ZmBqYAburAOMbqdcrOI4mEeDJ/N2IWA
fUyIeugs7/p6w9bhubb4LdOo1CnioORWHwE9QCC1Z3YOvQ3MxC7NI+EWfbKhbutZwv23YbxpWLRj
3Ih8OtnklQ1TBzO66I0dsG7OC1JKaKJIJ9nfefgd1WBPpgqQ33l6byMlAdTID7xHBUaf6/xLPGjL
Ryp9U1pP7f2ZUw1nr9otECMxbCo2YryKlzM2PxSdkEDx5Qzt9DvDGgCQennRUt8Iv2bpu5a9TBNa
Xzz9J9k2su95yyBCDO0WsXYq4VskwNykcZIk6S8Fp7LCW//RPP0u6e8XK+5DjeZJ6m3QLbmxY+qA
wTHQ8g2OnrtxstGLDbgipYwCvdBwCsvr1ltv94VTdu7YuJawqVs3JMQJZ06YoKKj4Bdd2+lZuquM
oGj1mVCNHhDsf7ed8p8xqP8vl3/DXymWpZHp7a/Lt2AGj27TbbKQLgVjXqdANB6yVTvsegWQhWAT
4gNhTXUSxWUdjFjc3vpPk/ynv0Kf60/+rxu7Xvk/WvG+znuMl7kyMdws8JBNtwOYNZ11WhPa9F5g
UBKs1PWXk8RuhXj0V5s8w1pQnRjSAx+xu/rblf2bWLq26ho+f7gSgKT/gs7+cWWTkQyalXBlMScQ
RFA4VK/tR/ElvmRPJpbTON4npN5YMpyq/t36xHdP+dRhoBKThrHUJzdzIN8ysh9YFh6lnXpG0xQS
/tTd0u/snUfCtHxMSqfn7CrDhVhdaMTP1Uguueff/nsBmH9cAP94Mb/d5mkpzL4TKulOUs/IOy7b
YuyUxIGsowHbJCFdccZTQ0iq6dKZpvFRLPfNtH+khyY9jGt9wk7lN5FPAxuJQQ8+bZ2W5ZSFsBpO
Wn1s5assr4jwLPspColso1WBSS5nDzXJW3GiIiiUQIdrj5W86IwKu9SmtfCWPdPaq41byDvAxLr3
+9mrcDTofT43QmobX5jPnXgslrOwBAUVZ+Tq9UYDsC1cNmgGF5yp3bTJmcBbwUPxM9iGkE8gtJKU
Enrj9b9v568Zyr9W7T9u52+A/SgusyXGJRPJ7/Loyq2Hw6I52gwyVIJ0vtLvoeBUf0Ui/4jBw0eD
YAKxCvLX/z4rul7mjyYFoVBkN2uOePrSgWWJq38MlZtETkKQHFxe4slhbmOaCCqw1mR/2UykP60l
mUdDhSZlQFL6DdBWrTi0CpO1pBL4gwv2YKs8fwgYMKUjsEC2TXZnzA9gx61zr78QBKRfFI/fb/4/
f/5vmDVWoEJYa2BoFbL9eUVfX1maKgIJxr6Rr47wP7BLdtOfGaoMeHkoL6JdJe/HKoiNwKrdTHHK
eQOxABhngnbWYn5JM28mDg0uE2J29SJx+USDO5256gefxlZQWAGdkZZsRF4vQ0jSwvRjnZ6wGI/6
c9Zf1P5YlTslPo/9tU2gjdhxTNyO25L5GG6SzNMguMbromSsGzOFZgZ/tJItZa5BpWvAaNs9UuhP
+1TYPkQ/y/0SkZHK7M41Ss+y4D0nviC6oxwUGIMLe4UQhJBuyZdIHp5+Aa7KBsRIgN1NtOXDV2mw
0vXjY/atflNIXp9v//tp+Lc/BDvlP9+Q39Zl2S3GOE+sy1DxlskD+M4OI06LcMwhzwMB4Z5ebDgV
w2FDmpQJ4IFfeWc3lpvQeSmAHS6NHoOtx8C4wOlCYOCNSbRIGXT1ZrnVaEqIoEfPbro4ui7hZlC9
yaB+c5ZHkM6e2W56zdYHN0s9AxBH9RMUHfouLCjpD4N+0a0nFoBM9Ft3evyNoCD92/B7vQPr9JpR
toXI/Tc4KpmqRmrHB2MUuEhbpjwtDoqSV7UBzCTtdXrlwMC2FlvL9wHvFXQgulu0wUhDaDlLtxG5
PRhHL15GEFxDHetVzBAUtywxZtn0ot1+4g4LpbPC2oxjgoRXFgXahtxNn2vCnbFHZ1fHvr5+zitv
lvfdfIgFwIotbQHV6GPZmGCuuMZnjiq4qWJL+GNS9RNDZ6ydhPIeFl6oOcgjT2wlPYQ79MM9LooS
qbiB8YmpWn/sFmgk9lIE+RGnEyxoSlyLcDy+lrkzbgEYlw0OYp0T35aPEW7uCMG3OgJMZG2gou9S
7AJOGB1qYedn4W15bKTVXVWPbIwqsSXghwgvC3YcEUm0xobqtXgfz8Nu+tZgNYpCi6FZh5USqQU/
+NHRM2451oZhiIhbf+nKxob5NuFBEAZfEEdyV3G06YCXvMgLMmalsN6p2IWtQjd1fwgvCLXU53h+
a4y1seh4Ksm0RWDxN83rL1Luvzatf6wQ+X/3bkxASnWWUg7gmTPWibEmylfo1yLLQnamDhKBowkw
OhzE0NFuHIKm2GoP1rfTkDP3cBsi274EzcUjlN2AJjQpHJGtin4aLiqlmmRbdI+cvGD3YFGVrSKn
gOIu/qUWVvX1ef73a+H4g3ssW2g2//e1ZNK0SNLC6TeK/qjtzWQLqhp9tIZrNIFMcFu0aR/bJHfV
fBMCA+IfL+2S3DcLt5SDoT13xiaSOLxB0jZFcajaDVs3pV+Re+zbBjaTsxM/PRgb10fTOsnicSHm
LOxuC+JF4BLGFLhXGW6EzXixwQccTbn6Mwbakq81cDXGLZpXNMdeOtbSMTH2iXKVwDqaY1mfCvVg
9b7GxDiGIuhIxCVoG3g+jRkk5Yr8QRmaq1PLvJ3M4wzcdHyH0xlzBICDtC5BkAPVBhjU4lX6xuyB
OjZa6Efv3X0NAMMg2XR1VHLSFpt+hqLg+7cltKW12nG09VCGCGQb3yWGP1JQWQHrgVN81D3QTDDg
KN8yAcyRR1Sesrjy5LflIdaOYX98aMf2cUrJ3Gs1J6eQh+uI2Cd0lsPwimsVJ3JKGB7lJxqt0THA
LGO+t1NjgoXxIoG/up3qXlKfYmvLy555XdDxJ3f8tNAELR44D/D/dGxnd9AgQrohes4GJrCrsHFj
F3NrMNuq7Jx2Pvak74QUqJAr2aTJAEDjyIxQcFrV5q5Ol/6nigM3sZfvwo00PiV0sMNjalzjL6z6
IpHOFBCWHdEQKfDUfBMJreSaWMEAXyi0A0HM5qV6vNAu2ZbGdtSDR7HvGGnGrvxRPkvvUMdzX7aO
dbsTOXlSL213fD7WW2PeJsZWlg61yzdqZVYIR3oMyAV9YqsUJy3ZVsuxQ8wXuqAgDfo2xv94vgoE
LRGl4C7ga9NmpEsLN5zgGcWd4nawmg0Gr5vyYctfDFeg/z/kYJ2FV3R3G0nyieYbQ1d7+CFQDtNe
VKTMy00v1Hdm7VtRIBAf+fDnYjvPK9WFgzoKnYJ0alJ2ekYVjsRo1y9DMkG9kV0PT7ZxZdwZ2ANn
mwgQofSXZVMiBgMmxs4FcI/wObQJp8GAx/fNkp66xhOWLVDckm84PqO3BH6LtvKRMtRljDtQCMW+
2AYRb3q+GXToUgSl2jpcZQYEXA80kx64zFZoDohWo3U3t2qz1U1/bEG1nOiVM65DKwdhiGwZ3JVZ
C3CBv3Cvb9j80QbT0M+2oa3Bt2xlkH0MhLWzK0C/nJ30UBNrTVyqstqdguQw/IsgPH8RlJp+jeiG
KV5f43f4mlhqqfVWfiLoC5InRKbpVmcrUFi7ounDBam1H4ye64F8P4cyAeBhAiI0b6LoCvG2PMcM
VwFawNAKgK1r8aPzBfySo3vx3gfyZ49TKDahn51fkLr8IzzJ+zSlRtsYb3WAHTGbAPRyQAYyYGlK
AfiYIE22PPhZg/EXGaCxHX42u5kAyW59S4fRH0hnIVu2OiSPs5Ds48epV49he7LEfdhd+JMo/ktl
rP+JZSUrpiErKOnw6/qtycNiZxbrORTvzN+pjO66nzG15SxTbzrRTKdGfCEtaHqVncfBMIJyFeZA
sEFzJWOR5UMW1bpdjTqD+kuwjeIUFqsb6JDv2m1LJaACFxKh6IZvrbSXcclq30g6BDEQGDBBtuu9
ECHSz+olu4FZmwA4z7ijY7fntd9Sj5sMU7SAv5mi5/nvEvSPjFdDstB2GZJiItb/3yNJzCprbHSO
JKuwFWD7Q/KisD3mmzR3J5UywNZ573iyWGAsXRJSiJB4yROHCRp7I6pdOBXDOsdWrBVs0Jhgsu5n
UmOdh77XrkXtdEgwobmYDtC9iv5WsUsclnu3/RtcI/3pjfznq/mtvVSlLOuTig6rsjg+nEp2wZyE
nDxV650mz5Ts+Tt9ljyAhdjm3378H9UMLCKMGDAKwYT5t1pFU9pOm1RqFRGPehn2/NHo8ALfZmYg
CTu9uijKIbO2enWC/aVGHkwA2Txoljek58HYWdOBIY4u3CbMpzP47/aj80Jr2xJ8ER8HeRen29za
lsJxLs8aqbHG8CzX14msJWDQ0l34COULALk7pdNh6M5tdtTLnTr+JfhClv/YuuAGRFyPhCO5+rvt
S5z1ZpjrgngvEKdkNuIia3Ckzn/gy8yTnHoU9HHkK49DZsKz25jtoQN7bQIKHIBPydiq5WnCqx13
9u4glqfWui/Jc22dautOhZLRhgJrVCejPDfKQUkP1eBL1POos3BcGDhWfS29WmzxHI3pXmAYNtCD
Nt8e5XbhaLGuZrRtIQmfw+qUSRfMQkg9occm5XY4IKxK058z84XJY2I7ol9Onxttk0jnKvcE/O4b
ZvwAorZEsRVvRKzS051lQP92p24TpgHlVESguuyCviqc1iPX66aAg9VejTfM+8mMxYgH0HLC5iDe
DBn5G06zync21HkxDn39RtEDMbyM7WEytg9jW0GSSu/LcJ+GPfnTD8WpPzlhcbw+K6jo7lnAafFA
FR67+p0TZij9Zj5m8lmOnlt2UeNHk0E98nXjC2ojbIOV9hcxKIRn8aRTDKBQZ46W2utJodgRklY8
Oz/a1znmezmjvHlcZQ5BW9qGXaAfwjuMnltDO8Lzeqd5T2bHuIc+wXny+uA3GK/i0/vR0PPwjYKp
8QXNNzFzSM5yf4zVrdSdaOwnwlmKfWliUXxO0sNEpSkdTQQiTl0FyXCx4gepq6/ifIjUoPwSkZdA
h4dFbp4ynBrwHCgvJaWfkLzrSGawhkOire0sfVvBhLE4kYtLYt7r8kurnmChyPzdhAQh1FcS9dHW
NC5idomni5ldimEvdFdp2UfYtupPsn7vl+tQHlt1H1mX1Lgr00WKXsbmp9xc9PJeySdLCwaNx+kK
LyG9Lc1Oky+P7ihLZ6bmunqdpBND8kn8VoavjM9jWq7uqkQXo3mbiUrWnlKCLeI9Y10tZpS9Vc09
w3Mq3VDZTVYQknZAFcvUUr4kjyND6dzcMxtuoE5YQZwfGGu3BdzLnZIdTCbY7VPMBD7iWLozn08R
r6nX0dz3jNAlCretlB0e8V5kJFe8d/rPUXvS9Yi6D8oAhXJLxJMZs2s8K9rLUrybnFIwAST1kLP4
ufD2GjWXzLwZGDgw92YYb+4H4TlRdxP95tIxE+V92nXypUlvmehly94Y/GjP75V8iZe9QFiX7JvC
KW0g3mxqXm63NbOAF0HXBq+noA3Ab4Emjs5jJe/4Y06mDz6rXix61bKfCcyC30BqRxbkDGyz7QSt
gqn/LzZAyZ+UG0Fbpb85N+aFY8hc6OJ9XvOSe4t6mPPd0B7xwiVtdP7g50GdwLUdioNp7FP5mA6H
OD7ljNhxFkNKEIPBHuXkOLRPifbURk9F8d5QmbRP4vwxJTkl4Es7Py/R5zx8hsOtrH9C86yTYw/j
lCOejkDaRtmWC7fmPZxciSQSa71TsrLLkOa3x27wG+6dfAShnyBmlD56wu5pWt1jdzGUhGh98fyq
Cc3IPTqsQT200pa/FUOykKjpfcNkbhjoRJD3O6APuivWOJQKWX1qS1/pNnN9eoAhSdtavVbSyRTo
1Z9DCWZAoBt7vpqxdK1AQAkMmRjq1LJ5JJuZ94ZVR8QKLBBl/SQnTGkmFUo668LdjBCKfKTzMzyR
UDxPcDnEU54cI/LCF6eC6dBeZa5puWfRqajREB2M5mhwB/BGiX2E2jSPrIkFJG+rwZUrYuK5d618
FOuToL6YYhCCjOPcxT1ciRyBJp643FLaavl7EZ30/sD1LfxcExroea72mM1IDLIlbqxbsHyWTUSY
D6kvHBKsRcXnn2Ttcawv3aEDqPyAZbeybrID1yrMe7428T6JZzbkWjgl6pUfxjetSY9KtxYE6Iw1
fl3mfa/syuHG1fAd6+jp0a0rKOfq64tBdVdfxBcUoYIZ8C6n0HKygOvkm0HxGHl1kc9rMftDL21V
MVCVnQ7mDRgX7XvZH5svywxq85XWkh2VZWOoLypHXCqdS35bUD7kzVcVflb12yP8lPrXcJ14LN/e
zeZlFN/z+BXqTV9fyuaL1zBOzwXEBvN1Lu7wVdrkWBJ6KVPxGGz6w3LnbbVVDJZKqDlp/YMjtV5g
PNFDwCgazVdN+6EIZ01iR96E0fq/Sfw6kFq4fINwl9IV97ulOsfRSQYYCJ+X9Bnu+tA88R7kwokv
ZVwiy60NOvVgVqcifK5rKHHgZTea54I3L/s2JB+D+sKKgOKe9ge5Oi3NdTRe5+hVQo+YHvr4GAvn
SDi1HyPkd+Wq53c9PPXKtVFfasQ/zdMMiZDmBuOI2R0tt26w9MmIYgGwolf5EjVb+2L+PyrIkjaa
4gp0hk66uKnB/bBHgjffRvrSyeWgR8EAW776CekPxp9Y2wIlPbix21BgtL6U7PXKt6ByVdwmJ6mQ
ouHwRGMe33vsXUAWBxiNXip7ZIZWAiRRzNdyrtKvzYPR7keVmGvt3pm2wVJcaXE+RCs+GsMOztqD
aKLWWzB9oI/4NLHMC8EqHZQnEtgt3NFPFR+TaiNjy5t6UhHIAL/jfsi36xlr4gEBQ+xUG5v5wUB4
W0+elvsVnFBCaqOPRYKgdaadX1SKpGC0dnVyeOR+Iwd94hvjYUz2VXqUx50Y3sjYKZLz9qG9m/W7
YL5l44uRvfJryV4VCWYOavLlNtS+QpQIETqJrxWuqaP29MVhXzyCVg8GvH1g01wamsJxp+nbyPSw
zXIt8QoRSTBOD/NkdM9J/JIL3wv1KBovnfGUWj8fw5cwUUk8gL6POtBvAuT0XpOs+/iccBKQ74nk
8Vd162c8fY+jt4zMp4SC4jMnzHBY8ZL+TRm+lPm2XJNLPl5FevcRwOdRIitSkV//lJdXs3rO9HdV
rYFUKXvGH0L8Vqbf4/Gnmp6UahdF90p5FpOvTnlW1Xsj3jJtu1Q7Mf6hRj/N9t0avK7xx+mq1s/R
42usn+ORKoj/qvauwkjQmD3M4mtubnTdyfSj+UjtGOzNCAniHDxz2EqEAsMG4ZKX6l7PJ1O9ldAU
JQadcfETVnhIOy0AyCBmhhDhm9WT+HgfpCcRLz3pLZbeBBGugQsU0LxG8s+2eJtV2oXFCVUqvmsu
ngwxSFs3kk5L6fdP1rIzenf5SbEKrylZ9pYUTFA1DGd+YvRV44RA/Uejj11FtvIaEsTIrVco1zm5
FSL1nk8aXC8cteoyUbvZS7mPOJ4GP6zeFKI48nvExkpiIIfUUzSthFogw7C/Cb+kLkX/mtQ0YDzq
2XuUbkXj2qEcuTFwI2EQZLlEG42oaziZ5i6GWzltqUbBAYp411NSkqEEoPeAUOxGPdM7N8e5jVEZ
Y6bck8BNMIFP94Wy5x+Sg4GZOcIP3No75ii3THlSPvpvEWS9+AqqnSb+gmWRDvMF+YDzYGQaHcLY
hdoPfYLn/Calm/kJ5s0AJ8F0Ke9bGrfZnVrvDZZuDZcM2yiiHLDdRKrcgXUhol+d64YfsG4ggomz
lwX6LYJMjE5h9BVpK5h7JXfhMcg11q4Iaw2UNBgomk7+HToY3P/ixjUlEBDZ2xoH3gMvrMdrqV2l
tyHWzgzgdCoehhIoJuit/AeDILYaxmscnmaQt64qIqLfldJFynYlDPLahm6X8bRSTowup9U3TgPO
nEA+yLJt/UjeECAML4x4Dg2jlh1SQAQoppeGW75hg0aK6bwjXtovOCikAeYX8XPAoQM7s2L1we9H
v203YQ/1wB5eMrgzxka2oyeESbiy/Yg4/A9zac8d5CAbTpg474tjCmniKnzEsy2ye4WrZsy4yJ/D
Sw4reAt7RceUHi0n2C/Ax22F6fBZ0+x28WqSMsnyHdY3TuaUIa4K6+HWm37ODzu8dzdaLZiE3OOU
caPgNe+YHDQvCpYfyIZqaOfkQB9IM2jh7kT+Yuw12W8IROOCUbh9y3Toiuv4F7KdhXWp0B1kDbog
rWDQnBgX9N22MqGZoVff8f7Psqsp3gSxc/ShhyUQk8VTNO9Tjl/hOJR7Y0HP5RVEizLYa5hCeD3u
EB9GugvnU2/AA90k7U5YjopA1e6I0sGCLiwE4WMzoS0ASNHBkoNJ2llkH1C6PzYyGhUB8NEV4JMT
QfhTyraduC3VA0OqR7ydG79868tt/l18eDWNGRxEJv2hF8+BagUQ8rC7h0Ag1XbO/ATvivSgad5K
I8Jfl8qy382qE33vGU3T1H+MT5Hgz09METguYRzILnSjUgO13dZmAKm0ojEFNgRVwcGPaGx2sVv/
FaPoZKDaeJLhai/WlUxdhUkHVhI443DgaesXeFF8wh3quTe6CzqJJ8aCSQ78/saNoKgYK4I7IKLi
dB+DGesq2ZtKp+EVyZtG8TrLydBJ5L7ebnQmxUTt4QeEFSFOxSb2gmK1iQw4wrsFVdURiqqR/hIH
E7vKpYSb/iAio4Qoq+8m1UU5H+IOFm9m1j1TIghWr0rh6ADO6PeaoAPtfvhRu09JMBeCqbj1/WUo
WeOBCo7d2XJ2DJt7b2IkfMSmIH9jn0i/Um2LurAoPS5ewVlDDXYSZ8O0lZZdia1yy+LxxVWh7ymE
NcSHqvaKzC9wgVnsAm4uBad6EOGP0TZYTFc8NpucsRfOi8IGbtkouCxLuFwVQiXmotRvzGooRku+
yZbBdl8F9Tov8wp2fpKvSah75xlj54+Hwxi9RPLGJPmBd3hHialXAZelhn516vFGJImPnkv0Cvbv
5xx8Xd+y5FO6GNkprQD6CMoFxu05IkrBDXE9Cr2+2kYU56xYHrnKVVEMQvTUt2Ud5LqfTysNF8Yd
r5uf0JZbaQY52LKC8RWA7GnSGho7qTqIuHAWntF5Y+wzxoaSt1gb1JogyDy6CcPZ0B+sjb5KpwDn
C0zPUDQTTJ44JXD9DBPTkzn/GfJATyXmU7ITAeEgCrEA1LsBzMDfqeDw3OXtyjaOC3eh21J8I9/V
5I7CGcWKJFsvNhEQ8MBWXVU2G7DxlUG/h0EwLbCd142LDBT2PQmLw4Fba8uSo6LiI0oPsVaOgHgH
F3EynVpBSewQQGLGt7n3S/hCmHtlXjjY0PJCYJWZc/gkB7J+1jEc0M5xf85xqxt3pegnPyHTtaCs
8TpNQw9KvItySp4xFJkkh0EcXbb50l2SG/J7zUmw6760PyOGn8wldlAlgWITuldmDqQyvhBkBj1b
7dCAuoyxQKyAlqADs7HGNYRoW2qxvhZcQGiGC5xXlrayaJl7gfH2iFkoPLJNf0EWx3IAW0WkxAnF
HYhTFzocVNQ5WbnZtWn3X4viy9qWAxYqEyTxljctolPgfnvdfE2Jj7wDJ0mJ87H6YqH1BqLKSX/E
UvXh658UDDPEVYo5dlqMH/ncgpCyh7UkKDtGGDORkotj7KLRbvWNcgE/Wy1ENtkJFyIYhz1hNQcF
MjcGW62XfvHDxBz6wFEWTwx2UF1x6i48OO/cAmZEUA6pC5jLCLd0v8pa+nUDBOPOFCxPtnXmMbbh
/JbKPatz5YLCq/wV+BJmFFeswhryAFRX1W7v/E5gN8wiVKpQFoFTsl9lF1TTZUT76JCwSzE0Edbe
2zUxnL+Y9fPqDeFIuZs/q/cKedlgczTyZPHPrGadNOTfI4HxrwuRmDxKmWzHz+G5kX/xoIutScsg
wbJE3rFJKpePeokFCzvjLoZnXXnSvEvO/N9UHbQKj6ijIu+N8Sile72BELKBWvnQ3YZiUeBNRCuy
k8dLp+xHA2WJr2inOb92RI/Lnq4GZnRgV46nQFBPEG3K6eUxHtXhwp9L6YXvr1pXERJatM1xujNd
GR1JfC2SYzXcFA7ix20CEO591JeIASiEYvIsYcotR63Yt7/QwwZZleDFyLrUTVfstWXbyAiXd8Ix
7g6KdQ95qpZT13rGGxMyjjnyAiEoN241uvOawvrOqHGtXbHCkHcq4e4UWpa/xEwcp/2wbGEXFZLP
wkajmWBa0QAPA92Q5em2bTCV+zljd2IEeErJHG1vRkhg7aVtrpzIlCqaFGBKw76BwnNwOb5WDxpY
ohhPYSVr7CbzUOdXLT0ZM5NNAKidBnwC7CMgzt6nffBgzG3wo7Zomik/YGpmEz5vko9vDsRscb14
QGB25PkOF1zYGe/CcTHXkUHNtCPbGutQj/7h2CMrMlFqnUbxBGdY+lhp7BoHBRH3btJhjOVAomc7
5UKj1qfotvD5WekfDIRyHqTtSnmBtckN4zk2ds3DN4wNT7bUMsF0y24v0TaVN9G66tZVHZnQ7SxO
KyQ32WEgdzbb0m4kVpC0R0U8s6fCxZhjpngXjREZs35mHEBWRHVnOxOhAkwF8aIul2I+PzRvwTjk
EfTj3gIkL0+pueXuy7C9cMcSXT2YtJOgX2LroA3BWLI0vVYJajo0HAf6/SNiO7xE6VOIGbPyeImj
u5ldOZZ1VDPmwTSvj/TUTVddPxrpxejPsXHJxmOqfkwlTQBw8K7VjxxaUn3IYogPzGiOaFbMfh+y
zGuv1g4J4ZrCKr2M9xxJ9AZJvJ8XIINtGV7H6NBmT1J/bspbkZ6W8douN2aYa0OjbotpN2FPIP0o
BZpn7hx0K3cwmB7cRuUc5ltV2Vbzazw86fG5Hw9LfpZwgtYDIrtfAVfFhe7JwcBphjuRMzh0YHDA
r4Y9kO1a6uoBPtVK5afkfNRO8qb9jL+pT7DNRZubj1yDSoA2p6Pkwhel3/z3cFGy/sR4xJANihcO
jpb5ewB5ooZSl5uVeI8PryPGz8pr/1LCpEicFo4bhH0qrHgDn2NEH8eRQXfDZJG9De9ZJobM5oFc
mImiEbFHwlcQzsCPGBiz//rXUMGpUwFByQ3vsX5Zibk1Is3YNRtvpcI0GGQ7MwU0xs4sVyw7yBhH
B8CgDdgodDp8Iw0eGToTbP3sB4hSvHJ8ERmjSiDGa7Xew3KIz5n1MJISwJJWZxAu1uJLnDU5BZBj
MDkq7uB6IZs0RdWvCwYgTsCIkCEe2lOK4SSg9tE4GbeEPE/1PJ/B5ISXjnFFbyfMlDX78VM75gfj
CmVJw8agsYE8MFC0GFw52Qgdw6HcCWO7ROIHyd81gKIUZ0FAjJ791zdp34Qfzc/+e/GCA/F3OjwI
H8yfEA8hFaG4Q6ExIhtgatWu+6FlrB4EbIaokgBtNAhBBAjgifgiQxQh6IN7jlihwZnLpkDnpOET
6gWwAPgxECf4RKOBpWZhhbU2RzOtE600/R7OBshAKAqFCRajjaaGc2nW/Q7BCt5Hz9HZ2loYXf73
mlP/NAI2DTzlVgNKZsG/jYCNXJBrbYzFexe3kFG2hemrKuohimqnn23rrL3CclurL6igsZc8XK3y
tfgMtiSUGxA3WIEqgCBPdeE139AgxNU3wzHPxmyzLUPUoJjkjI7qjeEmZ6FzowKxvifsH6ob/kCy
O8SXv7ymPxkp/PM1/c4by2Z1esSJeG8fO806LncF94MwAUbyH+pGijglA1wRxnCj0m2dtQR8ciPu
BsbfTC7OVP6oV+oe083biNXa0ZJ2YXUsqu8zDIPJq2DWIdP6MeT+2DuEmfZPFQyZv7AsJONPNGyo
b4qBORmeoL/40f8QBkiPVJtqMWVq9T2+UKa2naeoMU5FkI/sdA8UznQNXcgbGuwGvwbzfRoRMtrx
2ejsqtpKw4WnbVf+KK9jdaBH7n9AHy4xZU2f+2fh1I8Bs2YveofPKeCEigScJ9uG/Vm+h4/VhSP9
Ac+qIg6Bv5MScb0SA1DT3/ooiK41xKMLHKXa7+zFpnf2IYWOkz98W2ofgqX8tgTVp1L7Uv/TfIqu
/cOvHQPoHCqBK31aSsAii34s00GSA+sDZtADijvZ3wKQ09P3/tD9pNvNs9Km7a9+8rCtb4nzneo/
/G7l+LfqwjM6OOkDaREgh3S0Ur9HSbs8DfOVRtt8p1il+JIqL9WeIfLn8WH6AY1ZXH6ELeRRKsJ9
5dffrDeLQ0Ht0amArHy1BN1FwfhJ3kb93Dxnq2eRaezq+1pkkuTmRJ+y4TTqd31kroCiMfX4d2W+
F0XEOOwehC1NvrCPRJrhQT/APIB61dEajY4w/OUBlpU/sSRNE/8lWYVKQbLl/1JSOmNoY33IEfvG
TgUjadafYliLs6s/gg7AZAk67BDEAO4inj8hceMpCAkb0kqZRgO3JJ5KQUu1Om6L5ZBVTM39qdqq
yy6Nt2p1aFe6EWemPay04Cb0SppUvHnnXfueG05FVYW47s76acxdC3Hs8SpoWxMeuPWkj9t6eZJT
fz62qS+rq5BdxjxEdxim4dReOiL7m/4E5beyjW8ivWR0qBSbUwGaR4dfjtfcRQvRoY/MXfzoFdAn
uH6uzrFxGhbMPGE92TwdZbFqqOX5jYFEfRyPzVcO2CW7zWV+bt6Yniju/JIRY6X7RFzi5QKBUCiu
xmfO4AkDCc+o74a0aUds2hFXCCGuSGfQ6YQZAkozpvyaxUDhRldcrrCc/socc7ZNA+8ajghhB9qm
fYSjRzdL+UNcCLYtEwAvvgWeahxxziwW+miaP7+9Uxf9EuVAPVT3a/+LIib2K2xJWWE6CmqKeOU4
H7LluQWgCIYPnEhhWpCljv65taM37UPE/RM66Q4IA0Qw7r4XWBol6/GTM1GUd7Ri2CqqDhpdzW9O
/0fYeTS3bgZZ9BehCjlsQQRmiqRIitqgREoCEQgip18/B282Ho/LXjiU61liAD5037739GvRp9gn
KKRm/ABL9rURaNE+IeOiTz0mXQjiJW0quUIKthGEO/6Ea3HJfkh//ghr67WmFyouUzIQf/asSvaw
ThtP3oYetYKEjEjG1hns4lISwfOe5X+4r1jHzrX8d0fwX6/1KeX1lyMxKQJRirJepDPku11X+ZsW
7JhwJdtX5eWWD8tKi9dNvHjGeIVdwhUQLGSyEWz7kYDmuZ05E0nRihQCPnanClcKD/FgpkIBNnnA
sbGDcSxjyHatlZs+32HqVVGMWCRSeY9vbhq89nq8gMbxhpzb4kz5ofG0yt3QeBK7HVTPNBwi8bgR
WvZ/9O9J/54+9wod33Ofl35uOPIpZwrdzx6BN0RLJV9k+i7paY3pM5l/7NrurdO3irkEHHh7fKSi
I3rB1eCEg9oBso4EIJss2HTezFW2b+E3ozKA+JHZEttrV3kzx6XTC/ibXN4rnJ+0ZLJip996ShUG
RoWpHhcYVtqJCgFJi6Fz1k5CSC/PxMTvqeKJLpeuNX4nhYdfJHj5gek8Psr4qsOQEfzy4RmHWJr1
OfWby/0UjH76ge6DnD/28461e1dlUdBIPxcYXqN5xn9h+ZPgDORC0dnZzUEiPp9z8gTwHVOnfb/d
WP6Chx67/QYv8gB0hDUm3yBgaUawH+HoXD90v0CWjL13o/Woc1VIirmHASJcTJZgBjLE+XBtZzaO
WetGwozvKsq3g7xsziG2/myiLDAtvzXzXHUH0XeoebqEYR6Ujffe9COuGhylmq10qz5Hx1vGwe4p
EWldqwwIWZXbcL1MLAIm3SaL3klGTO49e/yW6R5nI0CmeI6Gp6Uz8elgxtYlPw19PVmmD/eJkLIJ
jqGb4FSlZCTxjakBECrDCNQQVN7Uk7l+OAsfPuU9V3WULonCGXeNTSH5rGC9Il5lihA2NNVTwIha
pha8FDvtTYOpWduO9W1qPkluDSf1Z10ueKMVpQ7+ZRQ4COnl/AlpHa3fWARIyHBjMvs9aSZ7NxmL
QZtymiWz4JixqY9HcbiOliMZXoy+pCwEGFJLFvTw4eNlgZQt4cN2QnjBsWMG80oir+RG3YJYgdwv
jX5taMsUx6buqoarsUYEqA9WvE8LXjudGBHwP7DoSFxowpJAlaZyPbk5PJ5oF/KDCYkiKsC94enG
x4XKgfMZ/0g7s5TJTavGM9BOrUncz6Vu12FP0YzXjgwURJzFjKtDFLgpnUfn1u3GzMF+zpEZkHO5
pAbKHoWAW876H4Qshj1o/QSHEVQ6Il7x2mJDdjNDRbAm8uIsPdMhonggr3TVss/e1OcuEyFPzGGM
v/ol09hKcqoPyjDcNi1J9GD2TBgG2sImXNM+6ncKZuWigy/zQDcG7QIcc8Mt8JhjZizQMS948VHf
H7ZFu8IRM7A+R+1Xj5ffHp7fuLLpr+V20rrKdochDLeJiUGDE5eplc1vJ98Fv8ICUhwwG2ToqQC8
5sSTnFj1Hy+u9TkZFgqzsFvARycj9SLHN2N0Kiq2nmGocYBy96IvDcwE/0iliZ9iqocGwVIqHs6q
mw12suaDQVxPIUgQzpm9sPKyByUG7+WZFSgwqgyHhzlZ3wBG9bI2MVks8ngxMLSol7RN9FJCfUDw
181FKL0V5Xsp+1m+ymGPVwvUQtbDWAT+aZQiR4JR4DQcoJbLaAaOP30SEksBhMbju+SRhi2DiQsm
QpM4qWMsn2/jp5yzk3tCfNUWeqEn/YT3qPJRxJPEo/NNXfmxQpPtmL6s4niTZktFXT5EPzE3vboS
9UVcIvDt5fZNLi9mQxlOSso3rE0OxK70lP6Slns9Yfy0kDU6g1UYerKEGM1T34nK1cvYz7PsUD0/
OnOvtZsw3okMsx+kS2dN8N63O8NaM+FgbIPcFd2ZmDERCqD8kI4At8gOJRkULCClWfJZTgnp+ung
DDSk/RBsRnHTlftwOI6oaYFNz6rnOy5jAqnw2stJfRmkg5EfTCYT0wjQTGf8IZXJAxPBIxHyaD9c
q2ppoh/J+1Hea0wEtUP8PLpmEGAFPjYSBKJ3NTrI5b5sDkhu4wNP3PKRHVNpwa2WcNklW52l6c99
VZMvP7640OGriG4TLabjEGj4LC8JPsyUJeeTxDY9463GIGIi4nmtAOeKGQhZBzTC/cvcD+UlEQ9V
eRnSfW2d+3Y/4q2s3sZ6I5brV+MVN6ZJBhGu3Ab/wDHQFaxjfzO65RjMawygyb5Sds/mPzoyWflH
fcaS2GyrihrG9781y+OzLwapF8bjCwxGvSyZ78N7xMv+2KSWT7xoCFzs4GSRaCyptEkHkRviOJM7
akLHyLy298VPtBL4uorh0hboTFrfs3rWseOPORKV6KKAp/qR3sctMtR4EU/9085yR1tra8rZXn4b
uSKYPmAS5RmOCoMcsePTpLhHzIngXoa+xbyTmxS3ADTLCJAXyuAHhnRKZWltQv5keohbtsPLQ4Fg
Wyt4FUuNufPm9TESpTiVsMm+GTg/DvotXkH1wl5VQsuPwKMxrXDgdIOaJjwVYBwhwOTmtIGkrmM/
h6gr0MrZBrI/A5QKZD8JDZA6SKB4222rJj+COkCkHpUU4QQPRiIT4bQRpRCK8M22zJ/yWUeTwC2d
gp6YeLuMi8lCQOVkFMOFHkzaQvdNXpMpKiMgbP/8CXTM+oTcgNRKNcJDglO8qJeYeXVoUwRm7oHK
A41xjnTA9oP9/tXNuDKr2kHjIMcUhQCvgtQJfrPHTKKgUchQupzvFqFKDAVkgkhDUZlLv8ROnoB5
MvJwLiAU7CDATzAdPIj0cFibE4YOJg8DX/CuTMBjcqfoKLztyo+f8/bl8uzhQQnpHJsJn/o5JhuV
QPlA1pRC1Ca/Sh0KDPBvXE9sg0hbd2W1c7IAA9MHxDhtQ7rn39UTSf9HSegvV/nf5JMxZbNnYSEJ
PckjQXDQGHn6BuuFeHLOh9J7PUH04ZtG3p4N2TerdQPkVNdiVTpTccKA95GzXVyg/qGsQuId3sZf
9gvgOGiPmMLKG6cPUfwps8OO4RA3GT5ru8/dUZyVgHsV6mmvnEBq+04A0OI9sjl60+RMujQx/SVF
4JIAAJ72qF9SaIwmuiRzaTdfcbMQLaKiqW9oGDFMEfRtZaa+69jssb9FbgmpikHn4hVSB/H0wwQ/
hZCQv7CjicvmT6yRwwP8d3sjPGYqThiSEPQuU+nyiSmM+Fcqzw1sK98Pafp5o+HJwVwxsFvMOzb7
RNjCsJTiovVfa/oxOjUmdFY4BdXzlj/oxmxf0Jd1u8jYnJUtcgkX/DSLinPvSXardDMBu7On4uxS
GeSsOduAcI/XIGIIOw/LVccew3aTx6ucrizD5+UabFzrbFOkNHIeG5mlK8zy2IKBdIuC3mVzvVuz
zOTfrxZD/ydCnjWtktVZESlrf3bz/qUlswTzJWaFOR5R1zSWn46gGtdcJQGYhBcDUkBXsxLdDI9d
SXsOPYaazuUrF0S7P3JxBdi3BpdbLiGi1dmaY60tZYZJVGJNazJ/JguerxoJjnJvJOtIWeb4SIU3
SmPS8iYzom7BiUg/o5AccrU1oIzgHOi4ph2MzhxEEhIr9TxieOV2ZJCAgvoljcOt31HqP6aRqM/R
J/qB6ul7uIdGMxM+JmhdLk2BLKym1P0RKS3i0F9TSbbC+ihdmG9+gZbeE0OEKY1Sm7PyKZgQITYh
2yjdiqqjfMpvRbhMCz+Yyj6aDy6li7YmCgmtjQmEchkXU+QTyBfhJgM7AxNGm6hutgM/h9J/QjIr
wOKzKAX6hB3smnQGYliUHPXelAuhdwkyagcuaYIH7eXHmuFn+zQSAqd31hhI4hrnPFZJmklyni9O
0JqcjM3byPCd/KHKUzooOKZtktv5oX6tmF9xPuOZ4fdw/FK15tvkMc27QXH1G+2bqAcaf7wehgWJ
TSar8MT06tKPfsQeGG440wb0+piXS8a4GQ8kCu/+TEQ7nKFrh6juTweTUYp2R4y7w1UMvsgOoO7L
s5Lh4e/jrOzbwR63AbGLbqYvig24WIpqItgEw8Peb3Jb44v8loihBo7CZM6/4SCklWelSXmxwh11
J8LkSo2dIpwFS4YMEEisciP9UX+mpIOAM1UxmDqgCexBNKn0Pxu+E5mnwHThDBiXCgDmjkyhwWey
JRpORgmIU/tWbBD0dyzvsEho4bxFmHFw4z7IdJ/rj/EbnBUwExu9YbwLbCF9EOPbdi7jjdZ7bslh
dz9cFrf+N10ZW4yOCGp4W0PF40U+vl/NgRi/vHzNBUJm5kIsvOZcP2zzLKeLFyN5OLKoZH19GWv7
nvwQIja7HZCYu5etw2HSwwJ0jY/0G5Yvr5pLFOQv5En+p7G1wSc8HIQRmgaXa46enFasmAIjVBMe
FcnkF7NFaowlWckDKo8PMtr96D2QA/TXfPNPp53qjmpgFZ0x5ZHHe06m9kl5w5ie7940cW452b3/
0D7aBY16daB154UhWYMLFDmv5tiCH0eZVvxX0jwmM0se0k/SmLioDuEpcduLcWsvwlkPXYFehEal
98MlT1V8gskKJKy5kG498CrZTVZ8VSwqrRe9tYBU3EYndB9dXDLoIyTchlveX2ERS3JHaYaC+fiA
itn4Lf5v6BhcWD5i+IrudzLGsbddcrku4KGrWN5gMNrCIbUcbpk689Mzf9N+e/c+idIqda5dutBO
uQuGdYAlo3LImE5JVdYDwWnplnwFSDWPHXw5HNML1I0blDJsHIIjHhp4rxfd62f88oInk2eKtoz5
eBm/gG7Yg/d609MdjikFB+chueH7vDIDN4FVZL7oTGz2s/rBS2Mq1jnWkhc1MQNl+w73Ds1c9mq7
WY9Lodw+zgysorf4Cygenp90Of40eG7+FOV4JpAXe/8ZOf0nznhyYkD6p/qrx3VAAuqt8HJfnp5n
/GpODpri+Kv8wpM5YwKHj/MgLNQbfxLx26lh7N+52RXGl5VTf+FNgBzQIx4AOfsl/N4QEF6RnpWS
eXpG7Od9TweALfnI8ATEWJfHQY7vfmH5d6hrDDiKGW6S9qsJADnOBPSeLz5psZ4T8ZJXdMUjmN9r
85bOJzz05AjF0TgRDKQvVjaJZIByj2gywj+WLgY29vjJq2sLbEQ+3go+7fHMT2sBGYa+dA60ecqP
GvkT9nAsOz5RV/uBMoe/JHChuGdUQNriwactYB2zowErxEz45JWLi5rpGYwhPPQLrpV7umWeId61
X5bYnvCDApMd8Y53OOttTK+DviHdSGNd4/5aQVORkPHptvnAinldO4wooD3+2SpTMko74sATx2vo
dE9Gr17Q7XRYuDMd04J9IjwPXoJmjY/ovY9dFmzesIjRkVnqlgNgVsc+4wlrMbZguV2cgirrLJAB
EPmxzwB+GGlf4QHCSliTIM/7JYhm+oh/LxwUc2KV/F3LtURz2uFmqNb/bjL8S+HQiY84DgqLZipw
Jf2EIDXeuXEBmSCxdl8RMq01HVFodpyJIrGeYMGdPOXabhwjpuBOJzlFWAHCuMFj0p90aT64nfsC
1kXa53ckjxHNpn26iFw5dssPdn8wcu0c0Q23bMra4dTuj1zGIBM45yKAdAoPyAAd2cFvYdm1l7b2
FGmZljeEAHjYAOICm2HaTgUjfoU8vSbu8nZa6TA6pOA9wu5Yr/2ECTzrJ8meyhsmJAEzU7+CinjA
2E58hSKFUBmgWGZzmMFYP4eSlmG5W/IgYFVOGC5EZLRPFKTErcEy82jTkO7t/lYidoD8wsxpeS95
Be2AffTJnsTCUeMqQZgmlj3rTDd4LPksdTxYTEc41KzpvmJKEX8Z22TJufqJXfX1/nz4qEcVQBm7
3HOdqTfmXNyrWMgKxj1ERzv2L2snCHmKNw3EccwMTrp/3jX/iXiJ6XP6pqhoam44BBjW3s7p4KiE
hsecSVC6q2/8vrk2J8CQenwRWAaq0VUfG2ZSLxehlem2Ylv3kiiQiPXQpcHayJjo2P7LFtEQOypz
Wf5GEfUU5oQo6SN1jYGPZ8Iisvv5uGSy/iJGNqMvdJ6f3edEps3tbFdb7/J7+Ibv8JT3GPbtnCXv
jD6TVc+sHQIgRmFngAtxw0qxlTbtj/AWtF5wSI7Pe3+afhx1hzC7PX/ifP7EF5ldVOoP0CI/8QVG
oPf6HqDBhLi3lQMjb0jV1PvUMzEzkeKnUBy2S4LoZEAhAqY8WSYCDsjLDS0h9zT6SQHvg0YvBzF3
bt6lDWen4ER39BoJGyJfoY1uk285BDkQDv25euOJAxxBZ+U1R2mmE3FyM1qUSTgKkwNcR2ZOyDBD
s6XFxLdxws7P4jE6VFe7Ci8PuRQ3vN3dBNZRzGNmmirPJTp3SjkDFdSttSOepafXrfC76RqDwWXE
sUtYA7d5+FluQsPnP9Tju1gsJxutusJ/a41+87Az89Kful3OeBWZI32erfSbGIH0H2N+Wf3HE4SR
p6pLlq4qf7fLyOHDHLReHI/9DtjA00EEeSy4Qcd1A+YFewvOGVYCYBG04emC+7fThYl7+sO4y36q
ubovpg5HDjRFTpUBRQ7ZUPfDnvsn+tSIHgCxZlhxG7aIB7/NuVT4f3hPrAyDojJsSVb2zxPjFTXx
IXpRREUUYovacjoe+wvhkzk28arUFvbU6xSRbJLzDAzOzH8WwRvHBSmXXc4D740blKqGxz/p0It+
TT6j+cutbsPF4Lb0jOMw4AqGAGKzX/wNpYhOB3qd6StAn5hGyyzZ7XFNzYpLv+MOozhlT90K85B8
ZhQ0RaV2Jd3EQbnlqKpwCTAxz8yfjjkr/CL8ML8FVSCycc0Rk6M/aKg02dzgdPmi7+3ueNiZJ58x
tPMiY+qgc/0re3di2yObKnnE8/4PyTKaKytsBMU9egelUy7bE05Ysou8d5h6kuAaZ/47PL12j7MF
oRKrhfwxCbqsFRew8nBsOWgqr13YrlBDwe49dwCHYrejbKvYFkva6y7zPE9nmI9xnPKRcqjxkXL4
kR4fuGkYAr1cCLw9b4nYdQe9GawGOEy2CnjdrVhxtnHfpTqLHGetPiNFTZWAi1R5O8HUFW/ate3t
xx774fCabH///uxjMv9Pz76/XLl/I5nVD6Hqh1YnYcjSJgXC7wyiMtcBDcMKN+GRc7F+pxNRiQl8
FWeS0/TGaFaWXXyZXHy/5jJZ4QJBk0Inw1EEpZceiqRB6JaYus0D2Egt+oqhWUc0nMqNM5PSM4wN
yig2r9GxSof+JszG1XODzwsHYOEP19A6h8k2X5EoyOZS4+ndzJ6Iads6YJRyfOHLXY7b6SBm47Lq
y8J00RIrVwlczKhpwM5SmjFmdbJ5eYECmy85PJMNCb/3dGV+M+7hHmI1Iud3bBL+g7Q2dVrWxexm
NMdcgwq14zT74Inc3+jcwr3MmGJ6Rvo8Gs18/edJaavvzQcBzBIgiF2wPIE+ChEx3fYllfYi/R06
VHon3t0TgBvXcGOdeHThtzLOEJ0ZFnCuglkOhKuu7zCIVLvUYlTBbC9hX3ChLdgwnKwe2hGPvXWd
Tkr+ukz/fO6wQ2Cy6WecehvwcaZnOMNFwANFRT8hiKXomwJGAkdCisJ0KxWDqNUSbuH05wBuyFQw
JFF30mMOMjB2K1gM/Bw+YXDFHNF2E7AwPp2dRDbi3WgkXvzc/ER2ghwEBpXOloH1HLgZ/v2y1P7x
PJUtRWPrmmGpf87bv1RkQiOMaTWQeyXDeCdxjrOw3/HQkLcskMnesG5RDC8UxFlU5Yot8coHELaI
ataOcVcoUG0ciPx15z/3lCjD2+H5rrIDE7PiFbEW51ts1y7wbP0xIceNZIH5d7AWmNGnZ88AwWsy
6LIV8z+wpMo/vDNF1CxLhr6hTJaq/+sbqGI9FsvxNR6xtPGChdARv2j3afO70hYID09GSZUeHpYD
pzA2xI/yqL9jEpQo73kwTzYjxF6s8jyVScxpuo2FFWGarOK/fwvyP5kc8H+KmL4sXTd06e/cySEs
ZcPkxWJyCKxZHB7MiD05FBPOeJdKt/4wUBq4VqGIqNht6rfhaT9OESuC5ioNFpXQRzjueoIShvP6
QrWvQEFBlQ1xXrY2eXTo+QTuNWzEpMLGE8UrNRxuoGiYp7pLsrysF5n1yeOwX8Hmk0wWSjrjvGW5
A+7OcW6VaxCRnbB4MIzJIA+5T9VRgS5i3rwZ82aPBMaBA1CO+5xgMO0zZL1LcceDQoDwa9wyELW+
eIo0zSL7muJiX8O6/yWVEc4emO2nw4uBpN3N9UuwoqNS9q+FSWmBUw2HGvMTJgvEpFzrIC54Tm25
xhCwyD9lo81Xs2RwBpJp33w064HA8Qq8H4mfn+pWssZ39zpyOb4ofl78GEq3+7Rdcknv/CcaQAqn
pJHHq5ke4E/lv3ozD8kqOeEJ/AZSDZc0yonDEAGvtUkqkUDIDPVuVvCB3ZjAsehx1R/odHkF7woe
DUre+QtIqZNuG48nc3lB9zzyvqwNKRkWPrgvdgHgryItwgXH6AaEL60wCdXkg2aQV+pUFGEzKPgk
G0nj4HXDvNYtcSG/YnLgvmX+UP4rlBv46w6o5LxtloITYXKe+RGWp4gWUv0Cw0s/iv9QgTVjMt78
rZnjmoXTx9Z5Vf3fZu8vR0fR6bLYqsJw5KToYR+KXv0R7HHVaZxW25BtQ+yATqZiS/z6IMpbusxK
aYK0OdJd/82jrHzZenpEl3lrjGniAYYg2qrsix5+qdmkD55vxfm1xQ5CWV3i5QJzwjBmicHgzgo3
lOKCqNGW+xjHmj3wfWCqwNdZuQ+8MV4Czg+L1wZbRnPm5F70HwG+oIZTXPvA1Y3YSLlYzGjCt1RZ
jNhQqUYTT+NMBsnQK/wjfmcjHZWgWeFa+wRDqEAQfFL0vbZCvmm7I61ndbCMU8PswvDFpcA2j0uX
YhebleGh1m7NsBC8QZwRM9LaxYhR4Yf4VH1gbNUwKKO7AWKGfwDrIRbpeXEeXJJx22xdaDzrEe/i
a4uz8Qtzbntn5VdxeSzyd9B6IhL5Dkc3fnBikiynNJexJ1y4rTnSmsd7VJ0yfaEVSzaxsLgafO4P
HWS7Ui79hTVN7MC4NhsjZhg4Y7pDM4KMLdnJnh7HgdktcPmBq+tmEOUoKW7yt343Po2Xm/6mZ5OH
w7y9IObVqzvFYfiTrlpWdThYeVpgXHM42hccouOccd50LHAgzKNTDN2zWLws1u0Va2MWm3SR0w2Q
roStchvxWhzVBfextQEIkK+oNfKVwYRGn3ZLhn82QdcX/duKZ/IbjWJ10giCoolelEt55XjfcV9W
vGZmqPo1vdW3+MK7y6cbmqQKazBGmzzOQBiI7aobalbtYJ3q30SdtXs2BxCIKpfZZ3i0omk5AYW4
k/3wvfRTAtuaaAjCqiDQwVIDiKXxtC0cvJ8zbpmY7cNjGvvUQmwqT2kez8ZexFFu45qIohX6isua
qW340x+Q3FM88O/sD9yO0PVderuVeGBCDB7DsSYEHpo4RY0er0seB4Vj7uozsGqkJU1mKwwTTQa2
nXGKig09BL+NLQ1tuX7c+LATwedXMt8quXmqZaLPta1O4zFuOWsCT/6u53xI9SpdRe98Axe+MIwi
FQHmyrV8pEOmdLSaxTt1lrXMz5i7mNveZLCnjZdY3wiOwb10+d54Or5TfcNOR0hAzTtwgHGSGayC
ODMA2JTwuxzOr26isZ7qKfnMELdZm0fc5VaHdGBjI31/LbgYFuaK5b/QEuWtDkRhX62Ele7zOPQq
iNReZZB+LpcY2g4TVa9kZL4Jj9IbP7ibyZZHahn/E8ZgVEq+qkgCf65vGURh3t+hTvJvANq6FTFV
Cix29kxjEIfRBAbGicZHBtdBLeByxIP0hcOI2CdGT/UeePoVOxIQ5fRAh5KfcWauKPoGqghsVdmM
sUj6lq7plgmdkAl1mEJHd8ipPJrqn4H2bTNFP4naQL5CHsU4KLyLB4pgtmSZc1pw0pwr9BU+HQEc
pbAc90I8J6XULMSVAUwWkD+ufJYBz7N7wLw6dhCI28TFQK0CdnHkW3hUFt1A3ZYt9Y/MNQ//Xp1Y
/3DQa4DqZQ0sq8hB/7fipG6a15g98+Goqqty2ALbTfA351SEj/QkVRvGCaa1lvrfUSVW2m0C7Vil
97DbQW4bRggbF7VFk5mMRsc6PmTf8HTEJ4rrIjg/SW2FuS9NeNqVqfeTsiTrW6if8cMbzClsKgjH
vjwL8mTROzT5VY++SEWXJjONzKL3wBivzgxxY2asfvJFyEb9G8N4CUr8sOSh37SkPf3nY8opjsXW
6EjLg9s8s9pFOyFSpB8VUkAN3xNDfPMGhBQx5hHt4/TP99ZikXWIJAbqGd8sz1tVdEtpxdJX2xhR
atJb0HEVxcV/FIVTmfr/n7BYTnRTk3Wd+lyfQg9/ecIKSWwGatcPx77gdL/F/cPLOPiQas2Eu7Nk
FkpESWIxGazh6ptdBwur2hfPi4YZMVVoi56Z11lEdlSspyoPrxDnXHLtw7PCgbrTzGJZij/PypqL
pNOl+GokYJF5nhZLPfpVZFyOHL/VRHmlGiwZ4wzMmEYwybuiuxZiC78EpgchlhaNsyywe+tkdAZc
GgYliWl4VmJR7lNWsbmrz/VlHuwV/GpiqGDpFkqfLeM4rInZJOASINWyuU8j+KXwZIQAW36ZD30m
I85QdrME7IkwHsfkRyq/GsFjGt+j8ftMfgYy6Y1RzZPepREgrkc1hhlOlTh/tQyMfLYvyt/0CTM6
8HW07SdzDSwg9MpBNdqPAHkCs3tPudmIxNvLbTB8Veo+IyCmcM6bEStZ1mrxK7I2GtZYkq/0nriS
WKL9Cf0mRgkKYIFEPl/II/gcAyBYpGY54oWSfRPvsrqvRWYA9V1u12J7qFm2CUUsGE4CHNSeaGXp
peVVZX8Y6T8yieqqT9eZgUVqPA4VyJ8X6SH9HOGcU+QYzflNwD5UUgnySENYRoS0LF9GzRaP/biS
GWj0EAJ91oVp9BElAgtR3uwigXstog/NxAG/MtmcmDgKErBxkNnGzmRPJNleGsjirlK/x8yr8wgW
UO1ZjEO4oJQAzeq5juD/q/THyaGI9tkflpqVqtAAPh5XiF+K/lvnu57XJecrpWbB0mFIFo00pcwM
7jSIJ3CnAEUYjIo7/xGx7f0Ys/o8KlbicyvzrFZN9ApIFvCVRHQSZWD3TXtgAfWk7z3VZQJRFIib
Age/SRbZ69OQ3lR2irEeKz3F1x70kIQWLKPJluwMwNDcNiF/kSpP18/hJMMSU0u+yQcx1GAk8Mn/
ACPYXCXdTVaXquaB2sq1XzIG8TUyJ/icLn6yRy0CB8XmtEG5PuVNR1yT8L/JWz7EwULsv0RpMaqY
+TnisK5WTE/f+gcnZeR2pPCg3bTFtcJz+mJTmrEyMQ2M5MDwhZ4efLZPiuJ3buAxPVVG4AF/yyFN
sYZLeU+Nbyu/phaok/TCLYqhncKY3vAprMpqh8uuZwnRA4IHmAmnA9HU2ww+H4cQzMoCtOfrx4wc
uO+CS+3McDY5iYsQuyw5WaZ+1hHDtIbZbGRMSNIGYYPRIzl8xjPfRrwDt6PTIVvThra42MkWo0si
Deunak0Zf+mr/OHO4bYad/XgytIlnQRINh3WcNRmr3scOGG/0a9afgTLwXKPyOPBCq9fnu6TpWEn
QEauAiGDCG6HS0XDIDb6ZPNB0cx7dcdrf0boC1iGMPnUmOMar2dTgS3UrhUeRnVGsCTs3ilUMHnR
rBEVh6k0XEzwlCMTpjh/CyoN8ACdLZ/5Q8X/E4OdEQo/wgBstMwQyo8M7n8b4+lnX+KqJl4TCNq8
7G/S87uW4/VoiF6T7wXK8lJbFVluF0wkLiii7TY59oIvYwJi2okrXzQhjkveU5pJ+ls7+uzcenTz
Nnbh9jIlfwprIVhkwzYWNljEsYJDjqR3qc25coz4SvHE60DJZkyVSBChNYl47zWHXL/0phngctjC
ANh4Ggzy7EGmD8Q1wIzJp+Q1GH0fJOVRvdxq3GHqQvFknlchx6CvoiIP3mMTyGtGtP2vbCwwcqer
UfIp9B5MvBfAnaPHqQLBrYvyXBivGJMFFZg+EX20Ca70aN0ZKe+OuTiHY4cNf7Jz3V9wJ2v5msTV
rCnMWZB4enhqHgeFrdt6dHqV7yOJL5ruvP4SyGrxmVraSrY2tb6iCAXEzQaGtIj5+FgWHZ2MgWgS
m+TeCVMi+0XyL7u5RQXWzBI4cAo5+uk3Eyw6gx/psHBT+aULLaCUPw55fApBObT5e1XR1e95AHaJ
n11LAseceo46EOp0BDjXH1q249NmrBhMDRa/urtgqTAksP9MtKbcLPcEXhrYrREwFVxNcKQeeBUp
CJx+J6ms1kbVnWS86BLjZdjhiFDxcsJMmAgyGZ0MCdnmoKdLjqXHDkv5E0w87YtgV7QsuHuEKbEh
7fgpaPrjD96uMnQtNu+thW9aDgGDFJpxgFHbQzZN8nMJbQ+Z6oebqMFpNCyq+FOqv8xqCfykezGi
085sJRuyXVaykoxrI8LuTxIeI0/62+pL0rUv81bRZgdp6xXCpnxiodzm1Ro9Nalc4OSS/E4jcZXW
8q+cf+u0yVbXe6V10uml1O70UvaK8suQVKmbZVRBTXn9lgB1ZObUr5yLYxcXzDzx51g7c5hbtc/1
lGc7HcsmDAFWCLAo8+1RrgoFXZEuW1chGIET60gzKLpIBk3BSZzSAJIVVlGh8VMaWGVQfnuRk0hy
B8L+5etNHhAC+FQRyB4nRWbwQQCorHkoYTiMKFtfMSfQBX+EBvY/50tQrpb8LmL8agycEZuwX3XR
SRggkBH3VOAVAPlizeKruFLMB+K9I+tRP7CUmJjr689G+2oSaf0geCjgYWl6ZpwfQF6Sdimlflx4
T1qJlFmdYHF0Ys/GNNUOG71ga6PfieuQxuCFzxEt6MWCx+j2ahHhnowoUMBZP1PuOkAsOTKpKg0z
k4luoZ9l6jb9IdjgaF7GT4K/iMsJZnsE2fgFyOV5iuiH8THW0q4bL2U92CHtVkAN0PFP5XmpNI2V
p4RjeSq1ZuCZ0ZfOzWV0CoXEJtTn4Z8sf8sJnEDPGIL3Vr90/U9mrXuybaQpSdAHlIX68DOyXfw1
ntv0rDd46rfV7oWieI/hoVsYqAzTTRWkvHvZwFDdd6j/4PUwFvXXJvzU42sssqUSs0nLgibaKX2b
95Sg3wr23ocOekpZwcExQzL6PQGJzOuzY6CWdkQQXK0oPOYp038NKfF5LMK3Mcw32OXUkUlqK7MU
ed3BxErnCkaukVsmp45qJhtatA/1EznrTMdP7SndhrmpIH0oIRNBHb0A318o3ltAO2mc7KHMsMZ+
br0EZofvAYEmNhw+EkruYh7XolN+agZQrJBUJctXB8RbeuPh+pK3Wkz9hGVYikJ8oQ8vZTWvOaBF
Zy8mtxwJ0C/USxBBjjOmKqtkT+GIQ8N8K/urYJCwT3E1dssB21pdU5h1bt0ACCFR3/NaH0u1/9GK
k6EaXpl/xdlNQAvCk5/i9X5ytoTEOgqilxZmTIUQ0whMqf40KckNXonyur2yDVCZWGxtnccwX+jL
BP4Y7FXKqlBbl+ZFCi9MTixjZdCnNdh2SdTzPNr1jEmTe82OAjhwBods8lYyalG0I4TDdbOrYk+8
ZUxCGJDWDI66TYdpXMaubbBwGNGrwMexSYrlEx8lT6aWv1DE8ie+peyjwgSUZTeozHH5w+rnCFJX
cWm7hZQN7BxagWCTR0fBwZLu0wgLi9Rgv4JvMK4NYs/4Yf6HsvPabZzrguwTEWAOtwzKOdnyjeBI
MYqkmJ9+Fv0PMP2pGzYGMBod3BZFHZ6wd9WqC6lVhI9NCuqv9BzLpyo6ixlT+MRExyZd8BTsMwH/
KO4wf8ucQhOIygMaoUXxdJvKBkHDaeTeAXkCNtoXLJxUFxHaFjNgK8ZKFpb5BTT20kj36Jr0DWfQ
8P7JS0APszA2TAlLbeMN5A9ZXUPR65AhQOrr1aceiGq/Zw+GzLfHdMxeEBdAv9Mtw/F14iYcTm8p
F414Y1WqKyqJAuagyEP0mnjKycoWQnv+NfzKkP86baLI0SVNtywNZrkynEb/OG328fUSBZba7bW1
+RpF8yAf0dqGrFhPgyV7U1VmsrI57i+TFiiK5x9BAcQnMmapUol7vGODy5xj1I2T90gS3Zpmu+mR
2WFTBxdWOno0Bj9+HcQmJn9tzMKj/GQJgAEdn9DqaMZNTIc6S7QnxRJpi1sgvx9f5uzimzV9sTdq
pWkxJSouoHgUsiiMr6RgGF71pCrr/++yB4QEy9ANih+WyEH0v/fjJgZtHltyu28Sj6pwQMb6fQpH
g4PUYC3GwbepD+iRwTD73TTWoEWO5X4WM4sTMEKQluiFiodx0aK3N0gk7Bu6np44x5FyxTRFk9nN
8ymgdva2UUi8kIuxzpRGtFSgX5S0qrwA/xxjkzzLwpNgtHslJQA2WhSvEL1/IDp05MmF44U63DOS
NSoQiJ6fzcJPDnqU23HG6Ev5jYRVVCFKhD0ZTfpUgLPCFwESkOC7sa5O+4ber4uMKTuSA1uDlBwa
5AvYMVbLW5pe7r+VN9R/jDdVEQnMJFVBNhXtoUFnmqIhYK1p9xhSKqTikPuuUNdD9STGTyi/1a+s
OCSDwwtFlf9cqqf4vlWV7ZVzKDNgAItZWoPmVqAj6VNkVFGy0pjIra3w1GaTWD1CwEy6WRethnrA
Bez5vunJclka1Zz/IQYzI13yK/+V1Cv6zVJF/rqQzwxrK8er9LqIm1XTLnH0GtZZp9KKH8xAgBpi
iZHwIq6laOkHC9P34ORBXMKxVctbshxa4WloYGUbU5hJiasYz/XrNd/44oowq/721SuHFfCmXKNT
fFK+KnEV9Xu2LCxZfG/WHjVxbZK+dTny96J6AmyngZomRJj2gxgShbqmVYVVTTZnuQgKan43ln1z
luI3o3GwiFzD9yo86OpY4tmoP3XzUBsLmSHjnyNtLPkz9T4nQkbUliRv3hLqqfmRARPedkA7ouhA
RjB/k1FAVfaMLfG++vnhYlb5e7ZRFUk1KSoapmQ+Bg5KRXbNjEvWoiPeC8k5Uz6E8CUl88W8Uvnu
X8TiPRGRv+5SIDGW8FowKXLAt7TPmv3qNSNbFy6MiJX7bq7kdh0Gi1icy8Ui0J8Rw4jCylCOHTlM
fv6aABnrFzrGfqKSDTBb+7L9aM1DWoGYmAsNGPV1FZx6ZZ1ifWfD3s7Sks9u6vvg+3KOc0c/3TXg
92llRFcoMGxm2uUt3uCZhYngUxSSR/Vbqr/Q/CjbhXzhwOMR+iGxW+xm1p3M9n2oLlVzSfKMiCS4
g53GZvY9TvbAHaleDq1N6UxLkPg59jE9XH9pq0EjkQHt02WgrTZruqfMfw5KMISzwt8qwj6hFkO/
pKnmTTEzrUkONSpFT+8ohIur8zs7lG97Y1Wz8gArnFqkwrYTSV9FOM6BUfHAQ2yql0QHZUtOpvS2
0+StQad/Q0V4DUCQ0AIeqp7Bur7sKEBLAprEpZSge5t0JDPlT1noStJcUJ7CYBUBlpQWF2Us3Y6Z
/KTq518GjvU3IsWiBi0yaTBuYCYN08ofy1QjJJIv52m7hyBPTu4hRZs81p7RsVMVWgGPwB1m351+
8hIjVwBh7KYjGUqwc9uSegZb0A5PgVdtKT+N8yU+c+lwdQZ/CJY9L3bzJTsWmrrVWHqDAPaZHDVc
H7GLf3sceNRLcUkv8xknmE3slhugGsrkMgXqugCXko5CthM27F0OQjOa07blXN2E0Hg7OaZ7Y0SW
Hla4iACtJdRsyWFTXxCDJw3yTm2eIFzSxuUc4CU163Gtz1nwOcZI4+b8f5cGkvGezD3eqqn0ZVFH
OUJyTUZMAbc1VbPwRBu99dBJNRY8/hFghwDmLFtQks3l9/tUQy5oa2fxRvFggpdSxPMUuvqO4kf1
BBaMrhetW9SDgh2z+12Kc4iN/rrKvOuYYCmvwnQhDSl7AD5HydpwAQ4agw+v2GbHap7Po2AENg+N
C8QIeu9AaXATUKzZmJQpXtplMSZQZMw5rpvTydAUYBoI36+zi6d9/DJS/haAWCp7Gd1UFdWwKK//
d6BYsny9tLpW7WnxmthBVLZ9jmE45Wu55apCUCSi88trmuKwK/hvV9zSyGnUDclUDVNVH/yitR/F
Td9E9f5SHjt5qieTKJhezVcN1ndXgGX0QoNe9EAbuu+kbHtVPbrIVnImJSYo3oz82bgtu+Tj0tP5
TY+NOGuSuaVPaSVhrDXFWQCtXJtfxK3vL9kLNTpJGWtFmEGEpyzdhzu13l3Uc0PVlJ2JkYzU7Et+
JVAnFNYNRpnutkkvS7ncXbITgS2EzZTyIrvucLZ21YJUCgq4pjQtdI8zshnMWmOdZG95cuoMDs8o
6OVdhgE73ykcZKu9Ym1vRm5X8aoIEeXhvbCjmHAoBgkqrReFwHJik+bpmsdvTY4xIuNZPIo8aSII
4PPqdc25INSmoFjfQhEj+0YHKteeS/617z7a3Mv6BWCZe+MZ3aJQJ2m9Ci/kT+y1y4AQb7U10UBV
dPKbZWy8ACUP709lDzKIK1iAjhNvEJPOpbjTlGN/OVz0Ta+tZU4Jl1PVbkGWlyJBu8u6Xkntqb6T
1nNoo3Vvbc12G2UL/TrL4Nj5C1+ZV1d8fDNVnjfNsseIa8z4ajnAXA4h3Up1ImlrId6at52urW79
jCNbDEswWWrl3IACeC9g20+LaM2XH88h2Cv4dOCJywijJ3l3sG7TNDznMdPo9poupZ7twAuabm6J
diM848Sl8ENF6TmDPovbLFtE/eze2po6CZjWI8pO07jZ+PGK7hr/dInmfQGDqWf5u85abWqw6W42
l+tE6xcaB85EX1XWot5c2PwhiYMEAlMcAA8fXqTML9z3GHj2gp9jFOOB4oMPFYU3LFpuLuf1bJLl
VLQml2YSV/OC41W2iDlVpstSmybBjFflSirY6mAB1rkyj4VDcOU0h88PwCE6sJWf73idoOXbaeDw
tjZdvBHUSU61gaN3vAmruVmvY2OdmrNaXzfKHJMeAiXSARGEU1LPwFFXLn9pZBMqpj2mwGpgTOiN
p9JhQAeDSqMFSQjIzEWSciFQjI9PBwfj0BXgbRnSjuHLdt0E+YC+ysIH5YUXEBZ4J+DHjvmPRuaW
RN5zzscJCMp7AKe4EUgT0J8AJS4jKXP5jxfNvdL7Zf/PIsLrWh6vwksAZcHmzBAPLHIAnUJ2LNab
75fgjxfT44DH/aUhALaA0EP4n4IDoqluSLiecLH4HocCIOJukyjJUZZBz3CmvMeknchDnP3M5waC
ekUHzuIDT5gXxa9C1UlwuAm8I5AsfKncFqDntQtELCwIakSAOVChuELeGleL14xv418px+NTR6EJ
salAXJUPhsvIs9Ai4o35Ni5gexx+XuQi7NSlZ5N2nWrL1gI6RI2484XtEzJf1eYng2uB8NLwkWku
LydTC2Dt42Y2myAed0eqhzAyMJDzM30Dv7wbUnHQaBYOnyRa7ZZzMuObKaR2Se1AtgfZiSvC+Uht
toXTiRBVok3sDl2d7wtndLDm8/rcPX4se0A6b/xAhgB3j8vhV/6potJkeX7rlVSFMCQODjpQKJ78
qSM8GfqtHuOAg+01dzG2c5l85Exy3J3QHwYBGB9+b8KBYlzyanxDyqdu8/d8YrxxSp3sPN45aPDW
uearMWak4JlgRAx3j7ZFBG2E4vnwr+onJj4+Ib54K7wcA4HvUkJOf0Py+ffXuEPTjN9T7Zhpe/Iv
XNoSvEnGHvp0xicPCLcGdS0fH28YdkCMO5TbwQvLVFU9MbIjNtH5gnHLDaX9Tt4XIiD6+G8NYGPZ
GVkZ+ydl0h3Nz7ccBBoSaowTqDfpO5q2GHsCPVaEsMiYEf4zcM4009nahs/mqxKg/KQV5iKnAY5F
YdsY43gJtIGoo2BhJUQdTCV7StzxqUOuO9ivjp4RLVk0tbjuo+He0CbmNvIeWMVrknS5z0zuFE8h
BCOiItCznfBpMzGG7+z08JUPny6brMEJOLxBfk3oX3AALxwzt98YI0DM+CF8oTeoC489H++AkVWc
i8Kj13tDWNHygMN0BCPocGNzeDEf2ZkX4H9RPosz5NCORJJCOSo/zFMXe/SvBte3W9CII26Vzi/b
ZwzEIVrZ4ftz4uWB7RLzOFSfbRmlPgnzsJaIikXCQMmab27It2AnQLSZK7G/xScMRsd06dRhXlTo
Y5KOBS9F95aj6hW8ZvfKT67u3E+7XShoM+lx22U55W95Df2V7oKRIDd0yo/LCfnd5Us/tfSUOWR5
5ea+q3bFh/oanssPqBEjvFIVyr09V0jz13oHm0o4JUlGfFA8JkyNnGi4x52jHml6Y5XI7tsQkXh6
5n4x8aGoFa/P3AfMj5o2FlgjsymCdGhVbAR4FiTW+uteQbrWAJyxsc8TvSkSKbFKJNwwmNpgFK1g
KOCh0ciqsptRttInKvLSLyro+rqc3xZoevqTj8ztkOH7XNXH0OHZnVzscEbzJD3eJt2kJ0TBZoZ+
CpeEFhxv1A/xU3goPm4f5dedgkIyZJD6Z/9MP0p7ZRdjvvWfOo1UFEeZS/EbGzRaBpmAbLwOg11O
n1un5IzESJ9f4Gq8Bs8+ISx2cyB56JPvBmhemZS47Jbmqzmj89NzBcxiPKjAO2joAWSBqO6PIBJJ
qaeTXZG6aKAtUqYk6oTU+e1at/N8HSLhohZr+5TWklFqEgzmkl5BFgHlUzpUYLjRrNL7AP6iwDaq
x1iQkk11yD+C5/aFghqaAIwn1C1L3ELbdnkNZvll1CieIJEjts56wP5q4Q7YOMWjlAneOl0OUSI9
dVJXll1DG2XyuHORM1G4a3HsK/DzxnxY18Dhh8Lx5sVp5N8JrKLkFw3JegF4InZ8CFEP7RrVdYjQ
kPoy7cjcad+Ng3XmE4hMGxFlZ4fb9nNwZaJPVCel6DX9SJHGXK5BZZ6csC0l6/wMkg+tlpMjGMew
A7+9cvPrjZrxLmpxLeSjekjau43VcmKA4/B3yhY5CckcANaBQXL+aCMvTxbJptyJINOY6XG80Unv
eZjDkfHl8xsHqy21af6RcgqmKrD/vjjiUxCYwnXX/0B2ZZp29WQNOfdziiw30+7e9gL1S1ZN6rVv
lAQigu2QEZ+IFZS7UaIQQovSsENz3HlqMRGLqU+PHZdHN6JeTUeGVkdLaiiSRYU1m8QTFlpIO9Tf
SOaj8zoFQSzTYudXvKSd+n7LMeDbdEixvcAySXhy1JGUjFHkleDlS8gKIx0VIfkMOCd5Pm9zuEs6
senw7m5jHGMWp4D7/Tk3EMYqdFVKvZ3edE6UZf4VtzTu6kQCWR8eaLw05mWfpsIq0dpBCc/lnfMc
CSsVc5UJh5kRT3nNIubcAk/T50q+acR92bz1JOLBc9BHpjoExBAPX13HjPsOA6c/eKXpVd+yyV2b
tnya1qhuSMx2SSHCatE2k7IDRTXO2FUSXIkr0phpIEA0VnsIuvC9l/J1FOXQR5aqMrkPyRKzoZmR
7zJlXl73yJhCNNQDDyb37oJDXR5eNwB5GWI8xMNh5sXDPTx5PFMK8ZNDXRfcnGdkdNltiGm2qnk8
fsbnbXSfJKf63H+3EjIcHG6PNXNofQyxLI5cgs8b9TseyDvwr02fvjb16IYZRBo684FIY3gfiYek
m9wo4DaOFnr8U5odrzLPF5u6YXJRh1gup2Jtw2rMBoBnuR6yRehiAPiElO5jBWD0N+imToB9mQJI
i5gU3RFEWkJTn5kMKSdS+8KJNsFGXHDkH5DkYLTYsMPk6Fzch0xZh9CkXYPEcNfT670u79a4MJ5b
ws7NCfIilWFZTNRoZJGJk5tHAUsIXWRzBFmHKA6TohE7IZJSSHNgtf42Eispe6D5VSaJkLCqq60K
bxhHyZEGVW91hh3fTwni6tyLTTe7jRvrrVDPEVl0u6ac0EfpLnZcjkgBYHpEgETmEuqNkF0Kk264
bjK8XXA8ALuoK2uq1Mte35Qc2ThBCGclOqXNpBOoJ3g5dd5qGdfbqpiDISRG3BzYZ/NBz6uOs3oa
t2M1obU9l1nlonvM2F/Rjcg5pRIFQF4KnnSgMOCPbm6GAgk14Y0MClmY1xwwWir4zN0QcOzoPT/T
f7LQNlLQ40HDvX21r5pNyxa/aEeqDBu542VwH6GO4X+yvy6HCCAFnRm773Kw4A+rBCELrSOblDER
ee0xRQB0/DTZvaDFfs7PxquFAxPfHsYgjpOWZxDxXjoCG/41P8eg8M8r8r1Ij9mQg2Qq16HwSc5p
a5eqDRVtWBAZr9eP2KyW1VwSJhbmpHBVQp7EdYoTC2U6ILfGQcLF01ft+yVU0AsHZpRwzo0WOhoH
yjkNfhHX1BAUTCDXyHD9gGgmdvbebyRs7TcQdDauO3jPaBjAhcropcmFMcA/USAc9fyU0MXC5Juk
q6J4sdEsBViNgBJwAptqZ5oM1LdjOFL0Ligz8aDymvBhoHOk2K9YcMCH2/zEISTg7sgkxXcLVQU1
saLqZPLUCY7Oo8VOGQtLN24pgA3ArBEDqaQZyQGNGRyQGO/mhp3bxYhvhfAEVlYwTlGvVyMExSbg
cxYsKmNepc8g8TCglGqiQcdE8X3xghvnSFtBGOwQAEb/TiLqomSyp4I7JQulidfBc8MCBYnuJuCJ
HMKHw+RdL/fD9MNZGFvYdVYUR1JbtE99LhMVmw1Pd5h3I4Ja+i/tk30DLU7fGml0RoPpZZ2tzIlZ
jBEfDxkV96dEG/uQj/HyE8LFqQupNA6UCI7AiClEQPoakIDDxIiWi06wR/WuhhiEgBIkiT9JSShA
E0DXlfVL8iqaAYhDsODVI0A5rLB419g/0WtBWcBLKMgbrGE3Ay6ge6OBdFcn6lP3xlMaXmcav61H
3NC0Q/nALofn6DIYKZnuVHXctuPYkfnhwSisOLqBN0Ku5SJGuDgkvnwI3066GCudRLmKDrjXXEb9
kVzhZXysJspUJ08YzhFwVY+gnvSLSFqYISyLtY3YpJrp3bDJwM5BZZFL4YiTLJlFiRZhLsHJBSaT
fKEWdyzloiVdYHYcNGSlI3c07Mfs7CzTUxqPx3o4CQASmpU0y6l+9a8oKQh/QcHDM1e2bG4IwnyH
xQVZx03bCbE3l8ShjY4m+xaOFO5HO5UHvAZhz8gwRlW1SS49+jZHfysIwqmQGhGHgz7Paa/TCOyu
cOqvkzs7Wwzq2aLEzIJBs1swd7WE1OiLRDzqCnRUL07OobKSd5o4z4E/7H6uXn5b4h5rlxpoBtnS
YU7rjx05qYkE/9rV1f4quUlCJtTgLc1hECUu7WpMmBHneGbzkGgpPAdjtHZi4ZEwh0OKKl6JhwQ4
umSHq2SqYT/gBAI2Q95BAeQ4h56JwjzlXpHPxb137s9Xr/1tsLWg9OnAzUhqJ1Jh+Pc/GgOiWvuq
omfVvn6n0IrJz8KCBpvHcrV9tBvSREegkPgaSgS+U+JpbG38Lx2hMEweGsUkB2LYHXgQaqoX1a2/
aPZt2jlCFFLq/fd8JIzDFdu0V7YQLP7sSakjsx4w5fxvJg2PMDZAebDGS6PgN7OmJP2NaSM3XVQU
VVN13TK/PY9/vMVKlu+qoF7KPcXRkinGMTlyfOFBqLC4sNRUttvNBiMxmoLeuQGjIHQVj1rBJF2/
yzzLiE+eOdhREOYswiGCORVz3TDzwOIaqjtUkihtoK+8FuOEs3fmEWM55g+Xcy3BIWXfMguYXDPv
BqtvmIxGA1lBHoFhapGjsRqCbaGbwbGjQxXFi7s1G1zc4ilJXUx/HhurAhx8i6WOA9wRCDY9K2RL
WYFB4jslBCsFC2rzQbIXKqXoHc9e9M7GANIAi2VeDoswoApZtJlOWILobJJjQisBXwZe/QTHJ2sX
R1x8I419eys0js1UT5CqsM+2m+3PQ0/55+ciG4pl0Mge+g3/HXqJqt8bsTDKfUhqxoBhur1q6+CU
08m20aBzgm73tIQalpWP4OX2Ih+0HaXfgOPsR8e+PWaHxLxVvgxHttYeSshD3ha6kJjy2S/OWOsf
jXdN1yVDM4bcEVl+gP3FSmikapqXxGraiDcjwqEHipNi2RGIJxDJCRLbSa/i7QSqSLTWIBflj0TD
w0fBjd2NxGimwZaVB6QkPrkeMupg6HEbXODEBCIAbkAFunReDGwSACfBHLOv5G5MTNrVtnCk9syX
KA2Ef5ydWuyi3BNertQbyG6aIstDNkwiS8reHJbfsDfHLOhUaG32kK2oRGGsIrkDXBnxIJKLfb1T
nKYbyegkoXwTPYKxErLglb4BezN0ng7OL0Q1nIZw+rCvxnEA7OLnofDdt36cQ/+8uQ+qBr2tjV6t
b+U+CRGmTLH1gbkj0EBlTFaeiaMCBpw40hdWZNMIir/M72ASec3xdOpvyhOpddKrBmyBk+AqXrJl
+vkK/znL/3mFD3YeRblEia9l5b6PCVdzKCBUyBqBCTgS6vi7x2wRfLGa3maXhUT3AZc2WR88nWwD
gMQNfGAOoOlXzDUijQUIXNnwG7EsodUd97SKKUtcJiRF8Zufr13+54P2x9B90OSkbdUiEOXaofsN
ExvzBE6XvbDDxkYMwEf+XhHvcn+uWQCe1UXOBsU4E4F851Ap2METVuCfr0j916rzx91UHj06idBo
nZGW+yvWOYu6OR/zkDRUx6P2SiVziMJBOwz5u6b2hnPwFL3GroykyjwgtUc6h7tZHMgEds4DkA13
k3M39BcGPC1d1CSoyxmwyhfaRoFCVeuwM2LmQFMGBMj45Q39w4rOGqNrkiXTOxU18WEAm2nu59dU
ZHb4up+aV2gvn9pT9ZnSjiuHoBAcoWIDi8F4wSp/O7Sv1Uez15ES2uzi+nfWXeiyjAKWj3X5gr7r
8PMd1/99x//fBT6MXxXxauNHEtDheEDp+pBEyeBJHJE2V+JoiWPBl2D6pzo57MvsET7k+MBjh4yH
ggZi64jlwUMQGnKWplyPLvGjLBbV+4VRjjmUz8my85p6o8fhDh8gtB1mDx5IlH78UXotkbSd83P0
3Ow5rnEAY49MbCEK/SxHUm0rn6xUHOg4XtBqN4JfHmHrX01mXTd12bTYBpjqwwx+vV1Dvek61hvc
mKTlYXME04ALC6oQhQMT+xpDZbA6t/Ad/cHgwRhkD5d+IOlPqXjAF8+h7dr/KzEXRMoEbvhBtfeG
v+S7Yoy0l3tJdoeO1A9lJseqflj2s/a9Dx2KZyxcWEPRFiCJ9t9FpFHM9Mi3bO4B94PCyYcUD/cR
cRTTOVv1IQzxBgtywuxcPZf0CdjBQwdE3sbZiRqCwhLhtF8ZcoqOoiDmK85NAAgISnajd0603NO4
de7gTNiLRE7MYaIeCTD0JA+BAfswTpUcyy6WW2q/zT3/EJ5ouiGLuooAxZClYVz+sfmy7lremAo3
Xcjd6tTsijXQkooTJh/5y50e7BsJN7jhOKAiuEZrzQr3WuzqY/lSc1OQvRJeylaYfXD524D4O/6I
h9YwLUXHjM825GFe9NtYufJIlPsarTnidaRkFJo/6Z8JGBwxnr3gSOG5uELFh5IHzwII0NXlSzcd
qBimSHbOEA7jFw6dBn6lp0MjiO4XnWGwQVBZ+JIr1+BNYEHhaa+Hh+dK5xPLIM1KCamjw5hovygi
WV/Bh/B1xaIXoyGweV6ohFAgE6mdvfjvFPM5AN0pXFi2CJBMgUA3/DMplhFxZiSEUlNGBanA3bdV
bOFwRyw2hzL6iKHaSiWYwkfZDmVXtoIlTek7IXhDPMLPk406TCZ/Lef/78aaD9O73qh1r/ksOByW
gcr+b8GxQGkzt5sYEZzuBfueSdmqdbmnIS5JQNX8kRo2oSuE875Lq4HfDv4MugH1xFPwTo1/KJ9D
PZIwIkHo4CbxILMRKlxyN6+4pwdQPaEVIjtq7N1Ut9VB4/nzmzP+oZDRdBM6imzqmkyS0H9HdB2Z
peYLSbk3x1DDfHsJk8F6h5+H5Zh5nO0aUwaFMgimYUYEBh/IeDQKP8KhVVQjsjvxn+o95eSAvipL
rM+2QNnWX5f3equ/qW+4+uZOeTIX2g76R7exXuR32Dur6uwf1FG5tDbdW5HbylE6Wl+3jfEqHYfe
Ctt6On2f9bZZR++DVOf48xs3/yE+5I1bsqqSoWSJ30fJPx7lC0iLqtXicq/kboO7mpwAj51agwPu
jgp03OOaSYjPgIfo+fJYEDdXIpxLOu0u/TxaghHmO2ZAFmZOXW/SnYPOGm5fDsmYIvYNpjPtf4/D
ExkmssoDNAlNejxIo+l/2QTKYwRApI72klLvHfKxgz2s6HEKAIVAnzBU1quSRFbUo/crbji3JdwO
W5pHP8Fn29t5lKsVHL09R09b+9SoJHLWpf9GcQ1zYGYHla0/JeACh6ooO4VMGo3oTlm/PCHfMujH
J4TTts7wUZE+mcOW7Y976dfWxeiNYUv2ySmUZVYiMOcK4sBJWDaZ7tnhyMOyy4TBF4tvxzN8G/DG
TC3+VnuJT8VrybJKsZ51d8GjQk3tYk40eMxH4HPm2wXrGzKP7/BXJfvlMfg+Nf/0Dh5W08DI694I
OA/5iQuw3rsak6s/bodYSLgbl4RYQxruaOOG6TMfuKTMZRzxYQj6bnCfWP4SRD05jQOzmWIyOhWP
6b76QO712+5d/dcz++ftftieXcImzfSOi+0GbHVaDy5BTm4B0wnHe4hG2SZHaMAyGOy7TxQTCEHk
YzTOj/dPywPh8eW/V5tqLy9um37ZL8stCzXbzxmtjBsV2AkujphwkVmw//mh+wcADV/BHwPlYd9W
W3FR9w1XLm4byHaQcqiTJ664ZEVdhYB/zoApD8Vb8VSWNlFDq/ZYvGAGIGH+m4D18+Vo8j9mdlPU
UepZsqKw5f3vuG1i3y+bloNaEE77YoKn4HabW6Qe9CiZZhnhrHQwyB2v15Y67bqZGW40fXYdKnOz
juo7MB6IiqilNRerjaJRyUdGvSt3xVZagqIIsGfTzocssKu39QsCyS11eyJl2DFe5uH8Mi+2ZoBr
gKiY3qW5pLNaNuOf3+X38eOvsS3pikF+hWoaj2d9SRB6PQsj3iWdHeoS4GKIGIJUQe+VUcyZGPfm
BD+iMsIbmW/zo39gqqmlMUcOmr58AcuQuzlXTau7tP39cPDY/XKZjxtaQ4R9JSmqaCCeNP5KQb11
N+Fuql2x/8beGftkHj3d5sGr/FVutLk/iTwAb3Nrd10nY1IMj5xDUn0WIHKlnZm62i5nw79GMsN4
pxXBkvmJDVacUBuCbUCByBz9fMWG8jB8uGKTDbgBnUFk6nvcGCjVva5KvIX76zSehhse97Hydr2i
7CTJZ409foa4HEMrlEVoi+WhXjforObtJBpHY3UqrovMkcZHoNIkBJ6LY7D3kPgcAOUImEPGmjma
Bp/Zk00OsntZX+wZCYVjeCPIQ2bpdlZ/dvt6B8R4Hewr5vc54TLdk79Wzmq0BIuw+fntSn8NpP+9
X5iboqpBfRIfnl4xTfrOTEvSYQzncpS3/mv3VWO3hMmyMUbVGAjLGC7TCILyXiM7d0I+Le0n4vTG
+c25k86HsmV9Q/t53efLannf5ltIRNTon8j3HhOHvLwtwz2mg3UOoZvsETYJ9vXrCdY0Ad6O5qmC
fdlQMtPom80zBkNRcsIb8iTat3puOdVIWALWKU7y890F2zpGkJ2Mea5cHdryqN4QcGTHsLWRwkIM
kzk62O0r1Clio+8bmso8sYSO5+sGdR4lpnAOha95arDO4Iod8QeqCEPinYGgDvbI0DRjS0/lN+Ac
gMcHikzoUXLk7wGp3t+MzW1upL+sVvLjMeT7gzAsSzXZtyGCf9iRlkbeh7lwS6g1+nONTdgxeAkp
zbNB/2yfgDe9xW/dvpvWWwnZxGfwZi5NR/IUDwbGPHoTfyNb/rUBeLygYcX6YwMAW/AWX6/F8CQI
iOSHinm2T17wiiG1nZfTZIb1f2x4FyhEt6WwquEyFZP0KZ1lRx+t/Rtbvpoe0+o2wX0wzPWbhgWA
G03w3S/j2Hrc+T1e7LAq/HGxStzIepblyf62q1bqqZ42zCf+iwXCLfkksI8Ab8Q76TDIMhhvJiBJ
UMto+js4dy/yHs8J5PpZMNUXbGe36U47mXO4vVu0M7Nmel9cYfZa0+xYLItlvC2OX5gtGXuEtS/v
WCzEicmnUy/Dz/vcXHVv8VJi/hCPMgL7eEm90EsPMPXH6YHVXbP9UbQWNsTKzUraiWNhkQL9Ddbd
vNqHM2HUPGm/3KDvZe/PBeP7BpnKdxVbl2X1YXipaZmnghFAAzkK78nqOgUMwcZi0R7STUf2hTAN
j5dtfSDDxZpfoWO+IL1rze80AWSK9FnfEF2TxoT2cBUc6yeUlTgZ0FyJbrWRlsSje4WXH3Ka//nH
jSTJYGUBX6JCv+oOyTme4PhS36h7l9tmb75hhKSZJj4J519mtMf1//GNPgzbuEqMW2PxRol9HEUz
MAL02T1zns5ARs2V6c8vpz1WLoeXA1ssiiLYcxljwn8HXhH5qdaGYrKHVzsyxy+EOaw75Ea4VoDN
LQmvwyfZT7BFjpp34ajbvSfBVEWl4HwSQzLJYXYRqsaxwNVmsKFshOWbfH5EYTjlLk7wBjjhFDob
xoz6nM/vT9pvO/3Hs/DDW3iceUKdNgeMymRPwX0mvMNdIoKBxS2b1u7dM/Y15bSzvIJ6YBdzc8M0
7QRjkpWfTZci0Lic+Eu4DzbJ2k/SEsmHckJF+UuV5p/r1B/3+fvM+8cDHql3sS5FLjJzUVbBO/Fh
UhNFK7klJW3uXrQRZoq3mubbZlXt7PzQrtRFNfU/ZLezEQn+Ms7+Klk/3rWHGedeUK8sm+GCFvcT
CrcxKeesS/4W6N7sioETo+eoOHrSLp28IlWjbuqmTvjLfdGH5/bxubZEgw4ou0HReKwQZYZaJuqN
8ScvtX3wOoR804ygKSM9k+5B60ayaNl7KUUI+IoFRWuHMMhDiV2IPtqHQt+Wdi7hZSyGoUPP1wPg
B2ZOGd9RbcF5onlTnEqkT3Y4qT56y6Hn3w6iDR2f7pNyRhr83lEgIE523o0hmTqae/N+fsrkfz3U
f7zLx12ZKYqRGlhtsj/ps8ssddlMfOLZEzywTCusAy7rfeLKb0gdVjciWsLlzxdg/Gt9sdShmGKy
lTWsh23SrbS0VLWGbZIDSHLFcTjeIN0n7gOUDNKyQRtMuqPbzCoPVAIoemOiUiXdJV7ooq/Y9vT1
XfY0hmO9lKfbFHnrBPEzqyLWwzHcKaB5ZAmcbqPyWLDjGALin+G/TaI9fDySqZ9UCgXhKnAu7tVd
yC6MLq+YhTthFs5PeBEn+fyy+/ldy4b69+gihhonryTLkiyKD4O8EYOshW4AhuF0R5q2VSDAcWpA
HmAr77w/+iAWpT5gFDorBWr4AUGO1jj8SDewaV19q0HJTBfFoRtfIJ6EF/slPWSUGIEWdna9SDfN
sn0Tdrdt6+ZzYSSPb7Nkia7+iyoViBxO7eP+3UR/hdmL5g+vTv+MiiJHMHSA76qO+gAbAWQNtyBr
ZZBPUqshJAZ1LEx+RD+edOBseqz39CinSGVXNG+H66sP9b56ibb1R3geyj0IT76Qp/sok6kFwYD9
JglTNWu+eMf6lwwfgBZZ79y/mi/O5agnuBC+MUM0FHgUQAAqE/hzX4Ub1lO8yi6KBPUT3wH6eRwB
eIthGhTQtTFgEQLlaXNlznM2hVWBufBjc39ut8JL90zLLVuVX91z+YpCxX+WJ/e1cWqHrjpGaotU
q1fi6fQayeSgUbpQJqCGBavGdPyzisUQUyDmWi4atw+4HWbur/q13MUIo2lKHaJ36Ri94zDkp0Xn
HPH+pPzSmKeoTaIx/PDzafSsHZuPjEiOSf1Z4WB4Bhm5uQwC7XoZvyTs73HwZ0t9AhNunk/6jemp
b2z9mJWRZ6wodZX6cH39a/JB58VC1Iq/nRif+0x85y/E557jQAKgs5gduU7KFAj2hgLyy/8h7MyW
U8eWbv1EilDf3IIaBJjOmIV9Q2BjIwl1qBdPf76Jd5yoXX/FriiXFxZqpmabM3PkGLiX1QgI8e3L
JvF1QrIhwrAAREF3YUAqkJeuoiD7jF6Kmej1xex/93rlH6bU/+r0Yov4l6VmNPuyHiUsiMIjFaHd
qR6Bsfpi/2m2gJv/98PMf5jZHAVnBeF63TAV+W922VhnVWzDufjaYR+eIAKO9mzdTaKGB2L4bOcJ
3AzARTPhZCMzpmJngiAYaDtcqfKEH+hOT+9oiUAJ/+ac0dxhs4rnDXdbeSAyHhNOBT9fTc3PnrAV
uluID26TxX0dfaRvWpi85N/Nd8u2PFo6MwSJ30YR9Is+rmtr879flvf6h/lE0SwsCl2RFf35/V+q
NpINs4nKJn3V7BeFzV230OE36N4eCvhMv6ZHEWuM3DsOWPScwPXDHIg2EjBCYhPpDPgEgENLc4FN
dbg3TmuHzHpywdGGgFrmsSRHUHG2j/r1ppNHuEgjvxvIoV0O7aaG/we8neSXyCHV5leFpOFjpZlH
SX1HWK2EadHvATgkoeOspcemkjeZOs8lCI5Dq/WMBNqXxQmJdAcmYFQhcRS7ar8wW0i1VlKzMqXQ
huOyCcrbXEegvHJx1jrfoDShgwcTmhyICRvNxhG5FoGWBcpDcL5q+KNBjqcz4PZo5+aIRw1ux6a/
QPYYrKpL9m4P+30HdI7W+5eFVfknMwYnh66qBvAj3OZ/63+1YqbXIs1urxpxbmuGkHqe7IYouFUb
TXYJKQpqZVyHzbRdaV9dRq5IqNWhBjbPhkJ2kTbhFc7PHIoMAlNkMVlQX9NfwVqSCclETPrdcTiF
MfyHbNFr91r4VuQrzi5B78UJmzocpPW926nt8qaAon9xumAdm25izwdIiRDVZOJLzJeBpB1Thwzw
T6d9FNHm1LxEzaax9slnx5Rdguyc3L8aaQnkBC4yBWmuj57Vh50rmRuEm6x1FwulznvsaQSWq2ks
CVUJhINjeWmTBYe2HlsFmKIEf32mTkd9Vl+XxnddwcZ4cJJvQ1tUDiSJM9sIVZhl41cAuiIAhnfK
hHtqJnCZINpBYSIp5SxVmr371t60MahI9tw1uMFP/2IA6mI2+psB6NiKTvNB5Oo4T1jIX4ZUqdun
Pmqd5LU8om2u20JDIhJxCJTtcSTjOf7BWrnDqLoZv6UVeXEFSQgIrEJxNq2NaTO6MTyecG9gyRAZ
TIm5u/Em21/fYWw4WXMwCQCA1T+EvkmZgOUalqwt/k7D/pfO6PzdB45J/V+v8jcjK7tVTlbK19ur
pXmZsj0p23RcZRaZLMuT85o91p28SRuPRL1i1Y5BDvUK5GW8taMtQcTFGtW8Mpo9YlLIvXT58bQs
WaeBYYOjZSd2wRYuL5BlS9IiqV91WAULOOM+5fY91slz89TrbChc/aJ0bvJ5/3LIOMPDIaFo6V+x
OTbRduhCdJUacpp8dSMrpNKAoSGpMOyrvSAcUl/ax4JekVVB/foo3B4pU18ZZrEzxwkCzVxCZljm
pTuUuiz1WD22zWN7t1/g+SiTi9TDf9JtOuVfvJq22IX+n05iOFhwiMGi7/m3TXHGalbKpy55jZJl
X+DwRkXgkKisBKkP7Ksuv7BmTMNHqhTdY7WxJvntQyc2YvoIetaKpwATA70CWZ/k5dVMzYQicV+Q
fD5n7CukgCyt6xu8Us1SYfLupzUE5Fhft3kkdAtJIr2z8UUw81jZvkG4VHWr1/QnrkI4b6hEGb2T
cdqs1dyrv5E8h9JLAOpN/1F66muE1ZJCxRc06fxUhaqzTjF1SE5Stiqwsur22hSbwn5rjV2MhndF
uuqsvM1GlGSGJIRV2Cq+y/uhJJb7+S9L2j9snh3870hs2FARKE9ai78MP6m4RrneFMmrTerlFerm
EtXyTIYL6DGQYAyBHsrdhV2uHcMim0ENbySYOQ/VNfV8l9x4yaSM1xGZ9FBK/UvZzH+cG/5SuL8N
qGGoE03Pq+QVjHunLJE7N2RftyDZClV47L+ANF2hQyRz1lzIwyV+hMnVy5dwbkRfsRoaaMuBJT9f
75uI7k92Ig40H5gpgXLL3D0cqLlfbpDhdlPcQti5Nkb4yb/jQUA9jwaLXNxJ4FYHBfxqdLxtTwC7
IqZPiDRcELv3HaxYUTdv7ysCQoi6kz/k6ETjAyD9JjmyQeWQebjANq+QyVZeruS0GeQdBFeCdh1A
mCAjzI6ViYoSCkAKKmDkKQNMDbrSs+HgBTIku9aqA7/IT+a1R2jY4z2WMHP9qXIjWHxWfb8HvwKc
sLsfQLEUIvGH2H8AOhF5rwZIN5RtyMjhI4RZ8Z3YD90curD2o2GJJ8txWJxO6+s7qVFnLDPmUsxv
ejRsfAN7P2dKhgeIBpAPSGFwl+qDHIb+5IKmgmWWzUWJTLJA/PhERogHJ8umxehF0dYhd7olcxpO
SUz8vEVqQ9pYzbK5bnP1X/a4/7yS/KW3/M2VpYyq+Ri0e/KaXsg2ZYem7iBRd/YSupM/JjLpxJ8B
5MokOCJpOFWIxpC9yB48gcFxThrw/Q2XfgZMGOtsF5OUR3XFl/YaJJ/Zm7YD+MaGIocJcUvohvzJ
Y77V/sUtQ0BD+b/LCGa0zjci6KSCG/9v+70rNG1gH5++YlU20P4pbj9OD+zVwT7c4fxCMcYCvuc1
V0+Owz4hU8lrLMwQv81X0rBKdLhuYGDtoLn/auG9Znlkpmd4nzzJCqTBb3SPQaPrvn7y2P1XdlDc
ZsBIcLsAscDvBzGrLyO7Vbkni9RDgC1Y8Gg8ujFTEBMhpOXxtMayB6LzmOpCeCtI2UNm88QkiXEO
VscsyAPxrC4wOtKkMWLcloAYaVU5OcOeyX3shWy7Esj0zG8aWL18Ofuja/NbGt65j0P6HEoiM6ud
51ChtnM99zhtaFBr9WrbNQkcPqZQFN8aoVQMw3LZzKq9CbE/hMZ0XswhJ0iaGZzTGG8tsqPIVeB5
MzzNnkVRYEropHstro/Ga3OPI9cigJo6K4LfC1vTJ/0ZwFIHJ4/px8qsFdnlaJ6YPi9rDxjJUwvG
Bdm9WSKx2/7mP4id2S2TYMuqAS71+XVqBQnMpYsRE/D7Ph+AVaQu3PRZGZDPL5Wz0Vn2b4bQmBIx
KplE9amFdxm02t0boXlHMM/6D0UCXALA4U83D+qEnE3sk07CgtgGrBN8HaUPZz3AKMAM2bwyzgDA
WLx0w+V7CANUmHq5jhKnHsf5wBG+de7eL5dBpDAdTK93H/YEiCbgbeBCGCE4E/6C35uQ9Y41fBdc
FHwP5QJkEjACkMfPB6gj+DAkgtagFyrMJFj50ASQzV/A0I+1OnjmN0QAyX02wLaAeI/jZfFrD8jc
vZqCIoCkeKpLM2akAdwHD/408xtpyuTrVk5rhywhgF0zqJRkl3R4QiM8exMTx0GJw9WCE+k2jy5I
u/k6I2cUUD5qI5AZQK4whPZ9ot53ioyuCeok3A/8mfwIahTCvbWxiI5oUztmcILvA9HTHJj+Ki9e
oCSgqAV3B+BFdi3sApBr9GScCLKP5Ivvr8h6g16IZ1APVO82CmOwqIBRPg6yb39zf+BYJpKAstdm
IEhIYoG63fVrNURywERK/bthD0nO9eDd8zmJ6aqGNvwLRNJ5tDrlf5pTWCQvMuzgOYytzMhuaSz1
q+80M6RGk2jVQTQKiXwRwJCTgZNrocmdmPZihHCVEyDkgnq0CGRSj7I3yKnRKc5moMOUBrY2cG4L
LV12t12nrK4EhjoQcm+ZBp3zqkV5tPVqh5Ta12vxCs92p0L27+dUeMZ4nCndMWazDa00BO9KaDPw
VPINZ5C1S/qyu7M7Wmb3xYPBW7+stS7omtl41rIppD7QkkOgciWXWx2gBLwT+Df7L7VQ/D5BYiF9
G67FbrgZUzna6rb0gSgqBhvM2iN9AB++8HqR8dVEwWCjVK9UB63eXvUttIcUeoDR+nvUgYB1CeBY
1yThI3fvu0e9LSIUUe7R582BPRquYLph2R/hhaeMsbZ1ajvMFIjDh2kFK0H2h6IF2Q4mrKF8590Y
ZNBMlykZB6DMmJpHlpEz5jv8DxGKt2oOoEqZ3okXxwNUDWSmxJO8hWJ24ehLyDQIUWUpNrV/QoGl
Wd6lV1vfD3VgiiTzmSGvWl5NZT+3MEkDXyM4i5WSGt+n7hO2AyfenYqgq10IGUZtr9KVrmAjzMfV
Y7MLcVszd8wfE3Knq4SbcVzA0JFeTj/jGeTTQKI/XeMOUR/0CPeV4jPBT6wJKTJT8Vvxka+esMuY
fH4OIfkyIWygBwcRItwLU4fvIHGfMDPiKZb4TKZ3iDESNEtcqbiSZbD7zhFikQluRKS7IRfjjiSM
rD6gMpirXPR7mXgQNgJ/Ff/5t16R0bb5/HBwRpNcabvRxYLLQdffsURVmoXNbWVekvyD2Rs/Ddss
MzBRK3DeFCaL7LRiWZChHmzYJclsHiVi0eA8wQVK1kxRYUCojIMJwQFuuOyhebd4O163Ixzs120E
6WXtjZCEqNmfvFtci4WOTyUN5NGzWfgKkmPXiBiwr1AI/COFbi20bn5St3KN8+DGbpvtBuzAywqG
qxF3D1zmYglTh36lVqseDkaCYo8JGNbygvtY/YEHEC+0ETG9TOA4XDBj2AfUIXHNwsAgQNHtlkWj
C28rfMgw5f20Mfw87rDkPWPSdxjHpC8ZnhV5+JEAQJLye/WvZLjTDXDDXq6LZkmT/HCa+vAgCacD
YAjhleNULmFVHXOPg00n0hZ0ukixQ3O4Xd13JFtkO0CWOJyBzSGqALTQxGZY0XcYhKd5f8BjnkAF
EntAvA0nANLODZGvAF1XvmMT0utx/ZGSDYxIIMGabFrsjCUgdzo5lXU/aERzYcuLGZbDPmOZhfsA
wRvTFz0DmDs9hi59nT2WTXjj930F89Lmtop32U4+CPpE7pjtTvNiV+zKvXPUsNp342EkSWA8UP4L
d3SO5b4/t+fbbli6nFDukTPYQWF4rvhELbbnfFOv8k25gfOaOtZ8iIbc0ZPphtAEu5qv+bL3QK05
mkJ857N9ppcvDr+FfI4JVJyZmrkql9aKX4VQYK4gQA6LVbYalsPy4XYhu2//sSx28ew6s3zLzzdU
dbkv93TQ6B27ZDzDm3JJ35uNfAbEGr2jLU1bYSLxm64ynpMLAUOaVmMbg9FPBg9pDXDdXNjXcBih
DxoT3z/hBThR0k0T/nYFGp3vOBP7hq97sFaQKUJZ8C5TV9F7E67XBLdDxD5/SK849XAY9lDlCKCt
eBw7ggPX8Rc9gtvg6eJYn87IIuMgOq6gdJlXuCXHfePhGzCjE3KlxUlLIB7xmPBGFI4jvAK3EKfG
ZGSLRDR+cxcO8plzpOPpB3/CcTxIx2yXbgj97W+7al+srrNiJT6X++uVupSOvMawBBDMtbxU9E49
cIP0QjF5PN9SHIIuokou5k96EcMCgh9ajmyh64Lqu6HKAz6UhGkVwrgZ9+ISfngB8cP+7wGnDSfa
P7xgcpEPEhh1JtKl6B7X2X0lpkj5kFLgfONM6LjpRabvVCGPx5u24VWYXQ/UEHeTD+X+9CMd+zP3
4DH9mXceny+PpZteeC9O5DvOTb+6PTZpKghDnNDRDwrc0Q+mR6b1QlrJ+euwjGdiRESX286eA5gn
CwMitGSa2qYnafcw3lVhtuOmVSiWOc34VipDjFTzR89oPmUGGpGcR5et6nhFAJb5j5gNGmqkzBns
3WD8ZAe80aS1gyOVDfhZWrc/GSOmuqBacGlX/ZlRyLJCqoco897eNgBYmrBaSq/KkQLs8/fxTF0Q
bWLLSaipZQjEO2s9zvMw3wN5efZFspEYi4CHgOVasDmQtXCBOhz8rgifRdP6gH+wQdicCabwUJrF
aZtnviqvaXwSR4C5k9z0YItALT/I7hODg0mUztmz1YvIshWpT7x7RzpOHaLFTqkpO9fyG9Oe2Yvh
gm2CSgrzIjMP0yRjlPMl6SXfYDCNNuI8Pqo27DCpdl6W2NphPCOJwOZDzMjMSLG4JUUgj0U0t/OV
ndM9hygJGyCYl4odcz+b/35V+jI8n0JXbKRSowslAqJPVyQplt4hnNc4L2yXoVLvIA2TmMuuCA+S
4HJh90LXEGc1Hi9AxgR/gvcn0YIZlWk5oe9suJd0fMgrZn+yKfhNCZnrBxXhAZcGozeL94tcFJPR
+gPncigvkMgyV5g+aszn/uHRHVOd+IQrFnCNvoR+IvflufIZ7Ll+wCvr1T/SmmJmuzvR0AHvP54a
gJ0+n1GqpxopHR2NnB8KwUEGPW3BafzJdQY+hJElyP4pL9hHlEzx6wNfMHhECtFGPT/C6lX6YxNb
ctnm3XYKCo6QS81vHqYDmbvvTBCsNZZbU2iR4JbvMT53idvNbDjyyUB2gRcwHRCi4TdNWGMMkMXm
BDBns51NLtVS+3Jec+btT2VJIVkNOA3/IgDyGv1YsilgQHn+zjm/m7KmIfLNi9hyyNpCeSlsA8k1
C1ERUKOi1uhgCMlkH/SJ4r7ileldnMDdqBCqvrZdm1r2qzUmv4ySNM0zkX/yvJ4i5vNbXZRQZg1n
D0ryKFofT8f47gp8doXb8mgHp4Adz32lzwlqW1zJw34LSinv2lzsl2myPQFf/CNsas9Eh3GLRnuL
Wa3Z9Kv76lG5xcqcZzjAjo/aveUu6ld0CYY+Hb/AW8VEhskSQ9gVXVRAC4xqyJYO3bIL9TMdj7e6
3ze0NI+mAPKBJ9Ghi1V9gN3yg81VQJWWG3wxNSs4tOnLBJGuJd2d+mSM0H95Zr1r1sVHSo9eNl/l
0gY10WA1LJga+BwOuMFW+Z6ezGMYVdQoL0k90ZOTC5v2knlJTLpE+En+x/IATcKgJ1eGc0j3Yf4b
6MxMVb7+oW/NoGe6RkAgpH47PEU77uscebvx0J5ZWHgzGOTalXwQLzjAPkcUInU/AChP1Z000wM7
8Olp70xO+QXyNQY3xWHSI1TPw87PSQ7JsZM9lb5A8Yt+WcE6RA4SInw7umW6oaKpOB5ATdB/wc3X
BxqIGFa5v82yGZyh3YTKZFKAQ7WdYh77xpJ1vVjdVsXutgNCTfYHlfE7D1AAFllMAUwyysXB5FKf
ucfjusjZhC7oZ6deTAOAbRAiXcLOpuxPc0pAeVp5RunUA5FbJtEU3w1D1oGqV6TsMfXo1iJKlzxM
VHIkJuPfJudzf+72ejVBKA8mjMHFkmeXwGJLZB9/ESqc1Ajy7Tv9DIOmDzLTB7egzrMDC04eYp51
U7ld/g43WhdXU94Jg4SaWjH5YSKZHnMru7nkQsAVERrnyJTdjQvuj2eV30wR46p77bibtL6dkw2F
pvNE76yYK9hEfHv78K0jdEUrKhQhGUbhac7UfJ/DA7Shp+Rh65kf7c/9kGx4JyZYInz0JhyKVDJW
u6hPML3P2tbTORMEp9G+5ONQ89QQxj5KLMdqX59lD1UcLGggixg5q+IActJ5rZbINMKjtI8u6YWX
ZohyJfe12QJAOgev3rhgQPA+v8f//2+WCT6/UJcfVCwn0r6chc0nLL/cFfszlorQDHQ2rrIAa/i0
E7MTZcx2uRihvxM/Y4y7cDM6HQOa8rMO8yf3pAh84IeTLVr4eRrvznFGG5dzIY3E+RgDm2ZNyhWd
eIWsFcK6pwmWNydwGs3NaUzubGz5s4RxoMqEZJGNQWYC9IAu/SwfaB6xhBJJBlbIJcy8gilK/FAf
DMNzdaFU1DxdGDtvPNyxlmEXXRRzbckGlxRxcKi7qAm5kLfFsPK5mNvxAhw6pXPzpyQbl40PSUGR
958p4cx8RttwHoYgxmm2U6Q1l9ClOINtEksdD8aE/XV30oT0A0YoU99viaMWKRVMOzYO89MLfAsB
AwjdMoWRurfPw559PhYpD5GODcqdLhz2i36HvX9g2aNKGSg8mxZkqGGoQsVGYZ6xaB7AU5XGwyxh
TvvznKLA8FNvXEc7iIkPNDMpWc95kMqmZvnMC9BLmPIrxFUZPr+zayaEoH6r475KLszF9FLz0K3v
08i3Xd0FnoFpC4JeO15XuIdvK+Z8LqBA/ObWNA0dgCUNP48uzDoOM+b4Xgy7p+HNPvNZP1QRUwzf
UApcxnQ90ZML1nKKTk8T37TIHIgeNSwBhrMDozdxmbBRMJaehpSw64nkA54680IUX79BMD3pYOp6
DnUu5nVpFJqWGZuScVxp5xSqBe9EB6I3P89kPsNsxBVEZ5C+sKGoLM7lrpSLY1zBI/nN59/jzDv2
z1XUH/fhufQRo53/Wo6UfniWgUrkPHo2VYOJiM3IaKHnUAl0XK7FvJcIEUYux6nBPeXxRh8MKGjA
DVdTEoKCS4SVn/YQkw8uBZasjrxNYahRQxSQV8KA46m/1ULZOcichIVQdgHqhZw2Zmz0noamWEcR
OGf/9bT7+I4SJUwUtUvHFDuTBVQrV2GnUG/12TqKVf05N2NxitGG+5uBRu0KsCAuAvpDGWJmUQIe
TCHEZp11CxsIg4aUNFY+84BXlLAZG7ANi4rkIOgjHA20Jz9iDIK2e655tAizVbywZgDPQHIBajhN
6PLmITp2ofmTrVgt6eTMT3QWnAIYV9TviDvj3K84cQhl8LMymN9Rm8fImiAcBvqjllZDe5TKdwVy
HRMiPV/5Qn9hRwxBzL+QjjYedo09xwJngsASEFMnZiDrmhNG1xUNPWZz+YCoN0Js/MWX7ChoQypo
CI2FMoN7VvgAgBEasB/5zLfCDNHmAE76c2N47X8+sp/AnmA9wDlCo1JN1PuoBkyO/Jmmy9YWbcsq
wnzIXcQOqJ1TRiIovJRzpL9oya49G0c2xamfbOiqpEozlVAW7PLkihy1RzSTGuRJoixKOJ6pLUbX
764WiwXDOp0bPiOElKAfnpZW0K1V7OBRZCeaPTrCpMGflYBCoR810jrHA0BBTz8KKS50iud8qMkr
WiBWQvUW8i559gF0if7DoLB/2Cmg8xkLZ9JYEYx0wlsH3k1e2coLIZOCqUSCbpVqluuv9iz+7vG6
XRcZsMjn/whnUc/UFgfoCydhPShOcLpfzOglpqBVsrN7Sxhy3emN6o7IwOZ0yyDTpV0q5braM8tJ
0pkL6cPdkp2aVK4FiSRCpbwJLhb6rzy88UoIhH4ojujPT4vTyzKYql+sExJcgmKAyZ5W7CVUtoQL
hsXZYXfzNL+KIhg6AFC+rgba9RNKgqoJOcLbEXZgVlSBw/IyMViPwMLARvuM8JIQ3hEmCFEwoP1k
6+Lggevk0F1Gby1CkxrKlBNt2Vya/X1VrNC4xPjrXCYH68twsEfwhYUwhE1Qg3DRE3whTk0SaJX6
6TW44UYTvss3+W18a3GGfsAZ/pIvTn71owTqRnfhBfwhffFH/hoqPxK71Ik2Tm8w/RNXeb/q7viO
hquDMm4+jVySxm5Qhb8QBUngzvoiVw+j75l3/52+duU8tQVJPC5x0nzStUwirC0CV1INpx2MhBMi
WGlDNA7106kINzWCbxuUgf49ikOQKBNp6ojPQDoPV7JgRyZ0Fh1FSOgDDgPIwGF25vGq4/GFDY5z
Ags41OC9htVLrWczmWj7tsVlVM/Ejpa4pNAeFZh6NmwsYh6Jg9scZj3k0D+h+M5kcETXyQYo63u9
V6a2C0czZNdCQKpa857tBwEeI/EJDenn4WLwJuW02dAlxgO7qpgFYK6f8XeCfi7maFRs4vk3OqVu
PGWpXTAUWD8TMuXwibO/wLkEaDX0yzDat0ThEbtxs9X+C//ZRHMZj5YPS8fM3tAaHzw1yEm1gJjn
XeCu4bB84aYzx78x4cRzyWNBXDJWpqAcxKsANTNYN/cEsbST3+76xxs01fBC30zXYA3TXLgSlD0c
GvUOhzqhH0Js4A/kV6uZAXEz4EaHIKIMIdsqNdc+lIrogeMViEuAGdmf9TnKDgclVN4t+gTpIGJf
rLkKKQsnzMxJ/yLkp1zVW+NVDBxPIj5ww7hh0bvgKZ3lbhWy0dzmvrIYPuNvQjF2eA+UBSIbPm5B
ogdTIwDdMQFTp2BOTWmyCdSsi9ucNK2Jwm4UB7afLLW1PGd53Ner1I+h1755A7wv/fT0Xs2+VoXP
9nt9X7aYUD4g4qVKmG6GYKo07d5gMlzG78MB0fd4H1funWX/Jxq9ca2KgenLlwkYDv+2ryOonWG8
qX7I+x5A9UC8cvLA5hkvWuq25qx+j5cZZMOQ/hHnORgv0sHR58XReatQpQHyqE2SwtUKSJO9a+K2
7wkrRD0hHyFrXOJA5ThVwzKZ9qAu93HBpDWRvk9UzhP0bTElIJOUoxo+VSG/RAxnghwfnLrjuwFg
5I82uvzEQ1A3ro7eXRYWXZh1YKddC9N0n8Trnvw0c0mwOQkcEpSA9xDxYKed7zLNJir4WJAJqicu
KJOGsJgybRiuZPoX0+b5mawy/kzbFVWL5te1hSpwaqNsC+/lnV5fKgIBDtBMJQ0DSR8gK9Bplp7A
riRsrCFm9zJgdhCfgHi2fZ7jnMRpt2/uIhWu3UEt4SMvOsC/D/FYPxXfx75tLc2OdFppdWuR9HZj
sgYTaXqFNB/xugTblJmGO/MXiZsPRbDkwWjAHTkIx8HVJhINF7n4zBGKL7494W0RWef8yVVcwgk1
PAigCKHAveKcgpcZRk/BIMcrUBTOSQQFH/7TJ1KZTvm8EFo5OigbnAwZTH7gexPHxW9EiSlPbs1J
dkwh6NYnIeASEP2AaWpzasABoojA/u2jRDbkJo5xJiR1N1AolBbmmAKHnHgQn0nxQ5ktEtF9MaNy
EPoGREVQt+NOXMLJXDvyjih+QJZ6R2mDzeYUigcuRwajhfhSmSIJzg+5XB2DkreAK1yaoiAEhx4i
Du0bSwUJHOCAyY2D3hja4w/b9h5UOS4NIgFgtRGXgAn9iUVgSkeSQr8FoAAQD+EgGQGcww0sCkNe
KpPsJ4CEqJlC088iUEXwz3ANZyQNPNqkZQFKIKDq8BawLaBiZE6pK7oFjRy/NIt1xUiPwmLeaK61
IOkAFhduy1to+gy6n5Ny5NFd6XJ3bkLx+fD7G/wWJyO1cGOCJHTzFI5Q0U7sBUohqjxwDfxJRdkQ
3sDg/tm/UTDeit/cBSWUAb5jkrNalzsW2/7DxjVF+PIF0JjyB9fhHS4RV1sS4/FPIQdp9XiO9IL+
Xb6mr8pJdMvi7eo14AhYDt/6t8T/ln3C+D5ymptudieRM0FgYPZYPD7zdQ+e8rX9puFMosOSUO2I
HwFIsIwJvw7YG6SvYD/aj+7V+kTEhbUUqAUaFcA1AItJn6CdLwiWGH+iIxpXoOYJHprTOzIesDBe
sh1uEr/9fvxBE/W2oEzkJPjyi/WHNNJoas+F4k2NDpUP3CJesOH+41hw/IvVCA5pmMEvVcg++nUg
lBFNMT3X2QtoDzdaxx/0SJoIG7jwDKJjEMh65nSfuiDnJoP/CHmL3I/gHIeUxx0WEW5NhWXVzy99
ACSsu3u5n0/xVU6adSm5hMdjb/A2BLkn+X5PXt4MyIIyQRaC1R5ZCDCw6K9QQ1gMiJAAArmlLpYB
X/G+4PGcRTxrt3QyxD3Am2BZyW/ZPOT9qGYVfuoXhLNw79RbWvD9Pgcktias0ZIbzNJzrANcNyaA
C7+pg0Fy+ygE8IGsyXUM1WGGXMlVR0MKejckXGHZdbFkYKdU47lKfnY5LaEHBreCzjM6HaBnO5eO
AZiFjsdvAEJDD2GugMqg5cG3iAu+V5sxngH/SYhCd0IRBauGhyJywjsDQ+w/4lGU4mbAZ7ckZlKA
P4lIawSzTWhdQwqMhmaxB5QEcNFClSUNQBboWDTvZbpDYgOPk5ptHurUQjv1EYBYwQCIBv82voyF
V1pBDDL/yGF06GHUIgdBNraAUHg1AY3B1rICuEWwiNQopLQIXWDO9Lsarqa735ghX+rXdVb8AWBT
IBPK0knAyHSrPiChbLjgjq7egbogKzf4Hall+tzs14OxHCoUVsElCvJBdpnmOYfomJAWuu+5sFt0
ItjRsqUvY5wwUDhYebXsOULIwmuJm+wQ6ihzvyq2V3X9qXNEn3cXLG3G7Tv3gfuIjWhy7B4LrqsL
4C4TW/Ot2ey+lfCuguST/f7q432Dj+3RIZPr8sZE9qkUKoCLoymhQt++IpAeoAlCcF5tfBzhugcC
GHQNj8CVjooHBigvB1CB4cV5LrY90hgjZWIMJpM1bIaNj3V1nwGsAX3AwLo4KC/H0BYJjqYzoR0a
8dt8BMJc3DiL4QJ+jDs7JKEp/ho43dlYFNsW3aHJA7lZsaXA5URh8HAagOdAbE/zq2ueBV6t9XBy
G0t6Cu5MgI0ADmSc8VogXhOY66Ha3J/WI8IjNOFw+exF58CBRRdItA2ywjQab2XBV996UbYk8sJ1
eNKgu5IFto0pmvaKIXk76GeUmz3+ApE0mKCf6JO0U7uzv2174eDpNbHo+HdsfO4Jbo4tt0oiJqEq
OKSxgCGAw5gEdopD8JxArByz4E3yO2kz4rqi8JrYtUGr4LJGVHvD3YkPse4F/YqdGnehUM/gw33H
/Xhj/Q3Ddnje5pMgU0kWlt/sozZk6wH64g4whbojHGkYS/ObwXRXQw7wYljTlI5k5TWT04a78BlQ
GJji+85YnoZpzt6/CXHn7rgsBvCi/Bk/qDr9jIYMez/agnGZtzMZGx3uFPyYeAcsEc2kzwzh+GEs
0TsZLt2F2ClbdjogMF+Ej5eM63onUvdADB2IA5UE8OjDBITOTbbEa8XWqN1hmNOBncxnS0pVUwHA
krHgGSdMZvJL9GUe8KaLPvyOc4kssPmxYkgRi2rCWgsgiWJzMBArxSFou8QjGU8MkPuuvIhRa+Kp
XrNr5ZZMIMRKhmjBGEWq3LuzGPFa4u64c+gOB+5EgzJ/CHQnHtLUpTXGD6Yr2Mbi1B1CseGt4TJH
hU00ML/HFZMcYYZDvQWpyEszdZCNQxu2O+Bt1AkTDP3YWYCAdP4w/QAnZEJi8bS/KRV7SB6iLOmd
6Re7XSbiN2WPTBTgyi2LOXvH2xazBmOnAuYWzWsEDdB7ppb9dF28gMRztRfnzXlRv0bfCGAJhddS
emmAqGjesMsx4VE5wZwtURmeNo4LyD/CBP1hfV4ZgCDYqMNPyiwIE5yFfTbNmKCyUGb2cQXjNGlW
fVDkkNS7uYULZJouJJoOYspjXHsnugfRlSNDeeucu7kDGPTujl/Wh7HVVXhscchM6wpK84l6hCtW
YxNBRtCIh5kQItG4gOLy5ZW4DEM+ndYtoD63/CEFBrpWiGZDxAT25DomKxniMFTUjUmrew7ZgAQG
TR6lfsU42tYJsXHFjUjRt7FCEAOZoCoAcS1kYDDaql9IgsY4+a/esjr9yXDNRK6MQ6/yeRxPd4wF
KWRIU4x0DbxbvdsfTTtISV1w4KOAtxL62yQPstGXPuxX0spyewop7pXgduUPI84EHGhs2FEBptOL
49QFbGK8SJz6Drsl/Ht2cIWv+4r5R8LWGr+FlQWwkarIva+N4A4Fb+ZRsFab3oBwZF7zYyHbePKs
00bQ8KRE7APw8fhFSVwjD4On1DA6Uk2ELQ53QPTwg/AlEKqTV/bIQE8dHWFyn4tUB1cQ/oZplAdk
JML6q/RuEbnj6Megtnp2fKgY4AgDQOFTy6TcwJGXSN5g4dHDTIDc3r2LJuWAVflZ5LUEewmv1TA0
edyvUN3Y8EZcOOxODc9Bzab2uswdhdeUsjLY2Du8FJGXA1hGQF2AxbY6mO7nnx3RGiRcao97NsRI
KvHDaQPu0t5NH2tIhykRf/akyvQuB6UKSQ+X/oUYjOhO+AAh+m+naR7cnpxuXE4h7yApIPAk9gGk
f/SoDM6ktkhAoCZMZ6LqGC50VYiMofd0JRrSnnbpZFNcg7T2ucsJJq1iAiOclLFye32x5nbclELI
kCd/WdihtfdbYK4wIW22mdhQCfD6a9BQi5lr9eBdvR43KCVHSKZyE3x628cPp5Z58HuUKoPKk9Qa
colv4n3Ej01QkAaqXK6pmZcNL0L5I/I4aKBqSzFQRKYfE/UiageBM6QDuGiIkfEaePlhuEVOiLAA
rkLtnTMRSeZb/uQzJ5+I5cIvDFsinZqGybDddpSEO9M89bKX5mU6L+qwsg3W5mMnzxK0buypTGe7
QKU8EhGQQ5Rp9rCJM1oLZaNT7yydwN5/tHSuwXEPNoNYvOGTkoEySfUUVSEhFgZY1adwI9/Ls/hi
U376OF9gs9zCK7oEJBvlDy/HPcrgTv0CJ+m9DnuYhc4PKMVgLxK7u8grwKuiH31t51bfTivCOlS/
NL+aO9FPTy+2M+kMTKWgkUM8JOVppfVv6WmlPHBaCvpZg/GO0Ge860mxrsEZrujL/JQEKqptV25a
aU5jGtboNtq+XhbjH+qIg+T21teAVmWc/D+azqxJVSSIwr/ICBcQeGUHEfetXwxXFBAV2eTXz1fe
mJiOnr7dilAUVZknT55zw/tm+xwEeFS/B2tu+RtBDtaansPPeSZm1B7l/n4pnpJessk+dheg7zmK
khUH/EqXzW5nWBQ0DCdcIc+mT5GX163wpRuVtXp6fthYNzc/0GJvObuwNnf9LQW54GujA15hY4wG
Ax61AkjiGDw74QeZAtnfhbtP8PYaaxNyrEzf7Wh/15Nlx0nD3eZrGsCgAeiHc9hkqPA/l9hgTGnZ
tIZ6bRphYMUhyKS1n/QMaUtBQz/g+GPsABTNIOAEY46WHWS/NQKV0/0Esq859yV5L0dNQ/Ym/QAm
x3ve3kvftNYGkxHA/ilSNSFOUAgv7HbMc7Mzw5BM9/e095F1mypD8NJD3wl3hm44/D84bLiYjY+R
mk7KaWx2gXrCpNUQ8idMbMt3+KzG4mGxXrrv+C99xxt3YaiHh8oq+NMKKWHdyfVYL4OcopxucUR0
Dcy9vikDhXeASM/LYGCsWis8YGHN61fBikdF13weSP/mfk1xyV3zsEGKnHHiqBZoh86fe4Yf6wEf
0jVDP+TaOQ9CKHMR4vBg+E7PMDbcz+Bg6YfQ4MB+GOtT/2H61mqz13lDY+X6Ltb1wggqx+nrB8Pf
rcJQYpx6RshBOb4R5rw95Ds3dKWitQL/DRI+urgU7q6qDV9CDziI6H+sPRZ/9Axecx8QhxN78tru
0nDevAzc1SD60HePU7gKCsMKfcYa5cuKShTYMn0sPTdFeAE7oxT1CCr/GQbt+MGYT9mtWqwqrBKA
Rn+Wtja0lGbaFI6kho/9Ju8Hw+64jVcqe94g0HJXVlboJ/feHl4v7XN5g6YxmMu9DU4caWKr8mxf
rD/SuOpvPrIfP1eP3mGQHG+FmZbjd28VowT+gnSgkDp8ymursbgzj14V1R4MTk9yByWP3qqIRxJu
7NCsCtrUvX6v0LPnYZDhCkKK+NYAgomBa8qCpCd3iUAtR+NTVvSIhtwTGv6g5/juLFUQSRkIX6Zj
9J1vkETW+Ns+HQ9iig9ShzaOLysVqm04lWTUQSREDvMXzNMcVitoZw8k5oVEGjGCnIBZDad9mlnS
j8LiNBpggttcIvwR62TSrewSXwPEtF8Hubt9JdPvfpdMno/Z7eav6Fvl7d0j9nFxQ6CmD3tEhgZW
QrgmSbiqgwUKlB9BaqOr2fxJ/JNYEbgLzG7C3/Obi2fRC+MnAAaK1CsO/jJ5AUe4dwxUFRpQOsJU
ECCmE8AhsTdICNJsPNs4ezR6OzQkAFbgrr0pLFqwFwVaRRUAT7ELNU48URc4zjG2fIYEiomOMHAg
7UPYJEVgYOKcc+BG4ENVWHw0HAqGl2ZzJtjIJUMnQlwObTBAr9bc40j0MdBBEK8HA6dhWiWAwusa
8Rs+h98xHkXkcVLio8BzVIuP4sAYTXEFHDWnxzGhp9q4T/ILf5OwRWJZ+eDsJ84HCQE+t99FGs3s
9gyUjos3894a4h2Meuym5NwjXIWtN96sC97A+xmyx1uIbAwaY79J/wqKRlSpWA0K2EZAgcJmLekY
XPoTmOfp0cDHGaKtDWmvKzS2GVPOiGMndkF4P07H5SYBRmB4AU2BFWn15guRkt9o8yaGms9g/PeV
zeUlNOVgkIJhCLDx0GBKcP3vl7hUDs+LUW0eAu1NPq56tyPshFl8ORZgIQare2FbxXW+kH/lgvEi
4m3CWodSBs2W4v61X4ffM4S8uC3Fcfk9k4jjYmufgVjh48OEYGCoURQjXtwAvtI+9kFdRPzMWIvx
RUQcoGlvln1LxeIRIuALjyKoAmLomYbcKCaKeDAjj38yLHzhK7cYYG4MaA9E3jHpWUCJOk1DhXtF
CxgNHDhl1Hj6GjLQNO1izGpOOjFvP78hdAMU3E3bgCZwDeMh7Ltw0gW6gn/Pc87bkaraI/KAozKB
ta697BdlH9xw97OM5i7gumKDmSGaAlgYZiRH6ripJ0rj1h+HRr+Hi0zKF4z4buFe6Bd9b8/dv1t0
mVYx6lt2A6RY2HdAC7Im7PtuYYEAZS/s750eyNTDbqnOA7IcisJW7uyEpkQbAbU00kwgH8CJnpvg
ywShnqIK/U3wjiAX7LAoKM8swIpq3oF2upSCzRfsNyjzaInStUfiSdGLLDZ1OX4s4BQWDgoGEHGF
DczjbqnQRT+iLTaiswfxBfEq5GyGcCMfdpp6LPwqWm3w3glUgNQIItlrNQNxGDRt9uQ4EGU46i75
qfLeORbcCmiV0z1FdoACkmloipQSER+fPgGZWutNkt7arzln8w0UtHMgkEK+gRrydIZoo+w+L/1B
76pQwbKS3fOMB6do+QVvvwXKMGyArf9ouvU6QXdeohGJt+P9FpJWEgHecfukYQAC1lYebm+HFp4k
dHoRDxB1foKUuKQ5yDCLh3b8dIqh3X/gS8l7kAcn2KTnOCdGfo3u8G3Wr8LeA6XRNjmEbv9zEKVk
r44Ga6mw2kPVmDTL6J3EY+QKcNM9TcTiegZDhNnbLmqiyO7wxhSWHngKCarbHYHn+j2fSCPmHfyN
Di2K7uRKnxl6Qcl7xxu4Ndr1Q/EdxAL+NVHbx26GerqKR2QlRLTFullLfT2lUJ+6N/AFXqsCulsJ
5VMoSHBhdu1aJT2E7U0a0HU5dj7whySqBloS2ZwLrANL3Wp+H/M+ohaC92rIokXMgZ0rJCw0xCju
0O6CiQpkJD9bkwb2cp4Zgsxu5JDTRZCYW4tsg8B+iMAKwCd19lbYy8qtRUYwaFYBf3gUFrszxqpc
CieCSRGt3iUxKqRA+ngoMpMrg8j8koUXZyFjs22TKvAnXs9BOTRfaM9wn/59Ncqo0yELM3PKsyRy
wHLwJuEqQs3F5BdGO1kPnCzCEUJBLDUBFCC3bemDZrBR4If/wHhzylwTyQizE9skPhNxCT6fv2Ug
mWTGNC6pZg57DNKInpzrJamhOdB7aywZELxJzfiQHd5w/AFSZYvD0HvOVXGR6m9IOEwLqxd2iUj7
xNdbtvba6gOZDqkGElZGS+R+4k/SICBb46QZsg7N20tyHYbudbjDYEILhvxHGfG3Lnk351xYNXkh
onLcGTrnf+kVw8Bw8pHMCJKlmCWDDB5mDaQdXkC+yYAx/JCwbubu9vszh+DKySh5KUPCZcuvaY8u
stTuwD2nQbkv3tCpwRXhdYc0v1fo9fAufC9oK4BMzqiQjT/MlhQXai8scfqqf//kO5fAR3JmuAkb
qbF4mgwlfJa1fOXquW4ePFTWGUXOiS+ukAuPuxNuA/65DCejwjULP2IY+AzYb9gYVF7Mn/hQhoac
kZ85YP67w7yXm87l8HS0PBpNbBUQn67qVt3iQgn3l+UJJwDQBOsJtw0g5CHS31fXfcNuqkUGzJE4
r/0p43kdNSsUaAeghKdsjSsPlfdoCRxCFkT6/Xs5F5nNMfmlbKT+vYIXuAL4C5w2AE1jbywg50HA
74x5HT98h3NGPYG9RZ9JDxY5t1gnYiSUFFJdnBiPGTdIaydqajNHuNi4nDPapIzt4D4CIHlxYfh8
db39foylKMsgeAQIB8semEeB+QgEPbQaCpEFYdX0L73n2RVH6YxJV0n1eSXPNhkpv6wyp3lNSW95
zYt8/Ac38Ck95gFnB4GUxfItDEbgc1+fyw/5JRZpAqYB/Yk5EcoJAD04ZsNMQKMEdTHhEUUbD3Cb
BdAG2pIXQXfLBwAW1bQmsVyBypJpQWWCLMl5Q6DsWLwLCIWLLCBWkphQK0EyG7cE3sj8Z21lPQjf
YM+y3WWAeg7jQnbfT20+E5iGK+L3Nax5ugAABiCjkdojwtY3+cp+aAskCtJyVbI4PAIwLJ6KCXpV
XIEHY6h+CtkhUtc+EdXmIewA3y46LdhjdjzJbdZQsJz9YuB0veFAH8xbJ/KyNQAS96LT4tcGfCyQ
KmAtdiG14/NU8MzwFJGq1Kq369p9u+OnFqUs42vImmBIIe6BSAdcqC+TS0Hbim4yq6twT20FmYQO
ZU6jyx43e6zPB0wAudYTJ44oOh0gP5DpoTmMPkMoYDnIZWCMYK4kSPTRwG3PdQYevIl/8p0h4oQZ
ty7QQS7MZrTW5XsggAoGnzlBwytwjhhBC9AM9WfAQmA3wKrhiZsg0TA4rgTPhLc9l+y/t/kAoT+s
rLgJHeGhwBfQLZBcLgvQkE3kBdKX28B26Wv6efzQOPkZqtGB26Ekvtqx0f7gi9P+h40AmnAtmv/2
pO3XZpZkc8JfE3MLjMzAvWfaGMG84SJmyH6Xgfs4iAq4VEnbMFolAnKL4cLRICALlI4LB+XkhIAD
AWyBM8XZMLdzj0f0VCPEFJSpPZSsPnrBLHC5zfWAyKoQygq6kmsUJAVQeQOxYuZxfbTFMBa5nSdu
KtuMAR8gHoiv+OK66x+UBrlNc3hOwS+Z2vyaU+JgjBRvBW3kn/9OjH/yYHLLgJ64G3wCECFH4pRo
j+becUMACvk9j2ecAWSKqcXSJcTkQTqv4GQtfakfi0kC3srQAsjygaC3XBPjIZ4DponicjoMVbT8
9zvuMtgp58f3N6f7GzteyAMoZnO6kH7vGCA1+/sl84Rx4K+8hiMwLIDQ79JRJwxJ03Oqq1gowdJ+
ODNAcE7LUukAyoPbMzG4Sg7BpfORTJK+4nYVF5gaoRgwvKREAcbkGWWiCVB6D2zq8QGYoTOLgKyB
rzmCwL0jB3QcRLx/4sSK2EPPDdQ2JtoUH0G4SfzElN8KgzsEoHOXw3MY8HZmAKn5W3Ez2nLherW4
EdgR+CC4KdpdioslCJWAvOdwFvuPH0P4GhgxfDHWlNytRNLr9r5Y1M75nvGwKS4VBMoZDdNuTRmj
3DZAWGzvi8SrUGcmYbbS6+2Qszu20w/0R+ybQGc0GpJZn5E9QATNTLXFAOjsZmQ9qiUC0K97ZrXH
Otum3FHadSF+zS9uinmnyPI13rhB/r6eICQg3TRK4luOd+DH/3TsPR+ckiTaZeEkrIXUVh4e0xDP
6UUUdA4dCo3GwCc0XWOaHsOyZiemCYUoHhIp7GtwYajNJAJAfhDm+yKSTZZUCsQURoGEtGBKsMBL
CegArXnSKHV86BCqIRAiDcwKrBY+KyRf6NsIl3uWL+YxXyyUeIDxnIOo8qKMRAa8hRRgzRxkn2JL
YlP79yXWPKrDIprXgbbFB3JkPoHvzAnKSic+lcIIkRrrIrUIEeATH/P1KH12Xa6FL37ggCJGaUYc
hxCOqwO27t6J4zXijbtZkYrh2PWzFuJz+MwPgwHTuu/cuxLXDIEFAp7NIp+y1xMZflGbEqg2T2JK
IxwgEOtB3wd5711ZhIo1CxivzgZLlmYl9jh1fuA726LiyCQucGrB18jFuEmUclnlgMwJmgmdsHjB
CIO+Dga/Q7aqgzZTfroR5t7E+L0QbySqIiz6EjHxhPJknwdXfiKC4gtQXb7KWAtCdhSeSJUyEgC9
3nbdzivsIZ9G36QEtd0mCCXWIpTv0Y104K2MHeEpQ5OFaRnI19fdUK73M3/h/UVr8Z1P4+/sAoT4
TI83sm4E3kj20QvD4FDjH+pYA8Cdo3uNBmQKkL/wmR8IooVaKkdPzhpUwBCVngU5cjZqXcRTkEMp
1r+4GLJr6mJeKnxLd1VItpK6suF3zWpeniVCwDzAzTuSjQ/aFFgHF3q1yqkhJMLKGazphdGTDISH
hQD+m8K7J+7QLYo1jtnu8g4K2+gFhu2ktJ50vcujHAANW2todB1j8JOyaUfVCJ3YPjIliPZpxNp2
f1bTykf3mcx2Fn794bigZorV90abPuzYqkfoeda44uofCD3z7/zmYGArKTofjzNJL2aH0psKD2kI
ALo0V6tzknnKuYepUzJ+QxSnFpsRrxj3Yzv9oplhpTHbBnX+3RCZClgTyO3AQGRcVu+e0SjYLel9
dC4pDByRhB7s3e/LkcShZNrnOBX4Vj1Gxc4jwB2SPeeZ66gtoRB2v76v+N6lBEeogN30/eW+bk9P
ltDCUeDVTjBenny+eh2Na75fS/YZIpiJ+oe9KY1tsuokazrC6J2i+tq6tyUuOlRMTRYFNK071gOz
AkgjoeIkXmemzHAjhaNA/0V8pq2C9smEBNSjvaKgA4T0/ms/aWImGWL2U14kNZwM/2go8bqGyb0v
l1/E2kEOKPraSNv1Ts+DcupM4mX/WsBPbljtRTgu817qshOGYFuu4yk0G7vFoBS/iX342YMGmck6
NhrU4ys0Ggb0B4zsN627dHlvUMkyUcixsD7XpsjgxmM42Nd2i/SH8bik6ClI6MzPwMCQnANujSbx
eKCXjI8lyMfSLAtqw2fZ7DiQYye4+KXOEM4ZRIkLdk24qPQWXQQz8a86SSynS9p56UsZXpOw7B4r
S7KRSitCHhMib69ysJsI71OaQiDqWovbLB3fnNf2/dCvlA7WdUCi9Rf7qPy/ETCD3jyLndTBQUEf
nEkEKQB7mTfSTNV6WsoJUQx84O1onQUF5VkCe6e1v87TvV3WtfWYF2eaRR5Q7fp+THpykiEZRFxw
a8qjzwx6LDEsU/e5UaF2Utxm50NwOcTLQ9m9VuIkqM9tSgPnzfUASXp1kxnqvB513QO9QAZy0ccM
NuMiwq/tgKlPNevyO/TteSc0Da67/BUKby56xPjgQYShb/xnKFKNuxsqRyYrbx0AYQFhLKPpx2sc
CdY0zOmxSng95D4YpRst6iNwdnTKnY6pzrVp3735nSlP/vTpouk0qUc3pzPi4TK+o8dikUwoXb4p
onXtwped/YRU04acOAerG2Wzr06HwTwyEVsIfmWXKgTaXWnmgxGR0f3o2CCBnJJ64vQU7CtSCyQb
2c6wcQYrRDICULvP5OVHW1BKYOXEjv235HIaY837jnDb6W8AZhkc6RiZuV27WMBX444HGxoozCRP
cqrty7yySOFRk2BWIxRHra8jT/pOJcY6nkH7CTSaO/U97fk4sOmzZkWlItyz3TmZQ5QTRPMUZsJ4
yGwQHeO1pXk8T1eeG3UGH1w/JNPYxXOpGGfjmCksG/SMjoljJ5TRrWJ6QziJVsBtRrXs8rYbB+y8
Y358jDX02mNPKIP9om9TQzMiG2DDvOlAhcxlm+Mw914eu5p+rcbwhXRQ7wkOyDbhhH3HD4OSkNuM
Y/9u9xAixiFpInHLofGKuPWQO1Q+4JqiiIhpjNdOUzx7XuMa7xoPrxOA5QLSDI8bDFGJTkz7XhNL
5ka5e1GrRggKWI6WmntAUaegV2JBCEgURtSUXkVycjOjaTwnGWfPJmOGDr8tp31bOvFEUh77kxNT
PeaA2KJ+oLOvUDIRlVnyV+Ox0EwtUP9mQGvMHag4YJiN3sVHaG/1Jqy7s7eN3BRjwFqR6yxPbuM0
q8GvtJH6IKlv+w7wvepgRQFJyCqX93M2Lwh7XGJkqzMm3yIVqjcv5ii0Pe4QO40de9xRr+OuV32b
MHOdTN9LAL/t2/sswd1GdyYm6rlWtMCB+tTlwNx+SLPM1VtIjFCFPatvf0xlnARA4Dr8rAldFsbD
/o5iPxJog+zDnQPtYPTNevmlsEwfo1Hi9NBb1dzeBTUMpMSpm/JMOCX7A3La5TU5JOHep3lFiNEH
dDex4qMFkC7psz33jfwiuYlNN0cozyi9z0vvfpLcu7k3an/2ZRr0R5nDPF5mzt1+miwDBVORNW44
7qLbMLubxRgWqNmFqoMpNeYLRcBxrxAnjdaNJ3uvu7ts6ysL7lSeat7dfNgd0EH6T1Y86c2FCkuM
YWJHT+g5GH0s5MEqPfUMJAa5hofVnYj+CubC44y54KS/yY2AIpFJ46J1s9MFJHB583bu48dF2imr
oSlTyv4E4MHfZTUWEr4EA8X4MPDhz9rUb3QAxhlYkdesn2d6kfzsouyU8+D8nWuu25NoUtOFCVUq
6SCp7pt1yuh6ylibiQL7gMCHxghal5hJ30U2z+c9w2kRXqj/iF7c8q1DaUfaq2HdGGlUMsc4wAr/
gpvLkkrjS+UmlM0wDJItGm2uvWtreJ0jxakpMspThWxluFCszvzhDM+8dox85GzgKI5THe9jqhwG
yghi/ohimGwEhQvdLHP7E9KR/kmQC8DNsjlVhvfuOR0geKjX7sfNBCSmjAd/YGBs+WuKGlSrfcgB
V9rf1iSSs/2EeO85JVdZJCWObh0nPhBPSjYVgp6lkQ3zATwA64KBw2Fv6CKHb5Ksz9oZOUxI6Nql
6cgq/u5bxPThaO6oOuR+/icb6omd4qxYA79yvnBQdWmbAb8lwgyzPjO/+azGUtZDW93ysAECpiHN
HC5lSw/ixTwefRYN8mp671qt1RPTQbKr+RPG8+g97ZuFcOaoLne6bmiwBa6AZCPZ7V+TYEL/XNQo
oVLF48lhaR9/NqVbTgdXyVYohjrVoRo3F+4oIzWkGQM8Uidy29SBbLA+Uji2sjliqIS0qxJlJ1cY
OKISA0bG3x66RNfWqJ7g7Lltx0P49mwwcgmER9MCDGU96Zo9CDeiSYPy0l9d2VQdE4QOO9fOrkZP
Z5ZMhm4eZocsbNdPM7biP2yWaxeJcBZ5YJHmV224UWBCbmjdvqf3vafCm1xw9I42cLJRfJUWIl1X
AApRq/6McjpmMlHFy/869H1wCnAlF1RdCbsGCmxqR6aWT5sd5wenMBJFT2qDWu3ywpjGQfiKmtVS
FUEpbYcOeH23ykkSma+XIaODTlt95ajUv+G6p5NXOqq+y+ZCBMHyT0Eyp7S4khtodUaH9pgLtcQ7
TRaNvmClkqlLsy9D0p9Jv1KrqEZjZfEyefJ6lwEjFduvPzZombOD73l5Rjyu1ZraARU2sdRRpWWH
qY83uAG1sOn+wpWcRhs0ntFGsUps21N2f41qDFYdAdkkqRplFRgJo9omuANFFaU3g7tYUY86kypF
d/j1RnNgWvV05uhw9EYUnAo4bQBUK996OYlqclyLzULqGExe7760vmbqDuHs0LLTsDTuQJssZuMf
/1EQdwuDJwwAxhvaBLSLYozloKiP64QlwLTDUTVje6uhigfRqf172u8JleaHjV8l1GS4MkJoHSeu
uXIlv0tdngKOg68GS7ChHqEBsPE3F9mAibRs1jA/3GLMsbn68+NMBTCfD1Z7PJhwJob/SgGZYrfW
EcXu14VoD0n6dXWgKEaJjdIjzsQEfFx8RpPyClfNqeSyAdBeKR6QqI8UP0puU9AQ6JX1FgQAUqc6
IScWPCgWa5o9GpNsHaKHi1es9zqgmM/WrM3yNSk6yC8cPFJ0AAJRXGKTX1PlZDG6bwcHrhLUJmzC
G7XYsbSRXOgkp2zOMj1HgOfCnnHgySPThJ1gsxV1A0wKrMeUqoufO82449xcjevpmu3lMXlrIhHE
WOpFlKOyWKeEp7cZlIjFx7u5Yt8rVhQKA67xSGWfjHxKifw1VsMuviOSjS6m9ZlCfR1hVOgTKlo5
cQa8/Reuuuuht3fvY3ruXmRMNCRv8fX7EnkCBcD9WUYAzsW6i57PjMz5iejIOp1DtIOGxmZOAaj0
GthWFElo4GfSUF10n8vk3BUfK7JrNHIP1IfFnKR7EyzHLJf5LHU7PgPJ9saUHdov1itMIZlnrSgj
PKZv+7PIREGwWoPfS6f0wOa5psTzQyhZ4PdbKpXF4RvUi8G6QF7pQXucUR3AHqIpUwEU9SnsrRne
mz6jrnbYEp8ADdE+SNj2uWmom1pQlCh6USUE+6Rw2sItV80vpeibFbaolQNOgeAsQYnfgWR/YUJx
EKAu8AxOngiU3I5alCk5Z1K33dNrfe1AvV2nAm5/XJgornb5BhRmGB6gpDogrDekv8hcdM38wEB3
/Cehx36u4Ba0h2dFwb0iWzMGa0566KwFwao4wGsyaZUjJCLmc2BP7qo55b/C+u6i4LOFbCypDsAo
yDF7CtAyGDwIVSf2AI1EtexH6+SWDrdcE/UESosC9wXBopKjmlCUmM1UzUTd06H+cf8uqDcMTyCa
ALovGVjHpsjRAUgFOBfMSZNKEPCa+h5ToRDwEWpeMu3etL5T0bWgVQqq4++XQGm8BpgLLA58jr9S
LeI3otQKGEU6wvNGigRF8wcYqvqTOkPHis6seGB2748LCE1FkdVPRh+LTiYGFCFwl+oSD6pabLkY
asvFPuTCOA0OCzOVP308gfjL5B7mhnjCPSBqvqSddQbgzwUWmYPVCqAXOqZfgE4PhPzfoQDngMcF
kE7TMRIHFEEQQyRruVkVY0f0h+gAPFyKqAjZQN8b4n4ScPe+RNOUz176vrWZ/N3gScsJwjnnz1Rb
l9PkDNjFsgG4BWR43hM/c8SwH0Sc1VVM0ZA9NKRpCYx0l2VmE/YOJdV1KzKVaZF6NFaPQMyMLKTY
Miap1KUJfL/r3ey6oeKzJwelrUAUpCb4Ib7muTC/QV+GZZjBbLgSDrkdZxM5jwAAkNAelimQK6Ua
CuLo+qAScBUVxjPZV3FQHP7OM0B9DSxwICA/rhHaSOm1Y9bSmtYwQ0JE3WB2C+7AE6UlA2YWnMoQ
wj7LBEUrjpuGAjc/sIkw0bJQPgwOAG0lNzoHnvQAwwv94YFziAwNPvHrwJ+GW2aYqO56TFmoGmC9
zOEqBFlluPr2Y8ru0fJkEAsy76mQMtItdHswB5BI0Fs0SWG80HdH64yYe3AcH+forF25JnJTfX/i
jCn6sgqJ6j1XfN9xQwRaiduklc/htMFlQGWCFiwT3soUYDfZ9UkyazOfE72FBxkBUhp8bJBTKRis
uuW2cFGReCxPuH1Nk9Njx3gNrowOlz48ffYTfoznZIHMEthnIVEjQ8I2LoBkTGRRm/9M4r+hHZ15
ILjiFJOKgVnMSKU0GAcUHw2CWbTYWVifd4vv8GQIESDAcKKwbthhz/B8EhK3ZymefsI6Bixg4fwu
v5gEDVd31lDAEIDNH1oLrYeL0PwelyeGtkchSmfAQJ41BxE8UGFBNWIPADLIRTjLDkoHTqtrlMgP
kYYqIxfD27O5iCZpKwPNZyWsxs8BtErx4SAJx11OTx29uOz0BF1EmQm9tIhKgyJ5cfglYJTcW8PK
pa+IcrFPJDIbOvklfAydV2PsiBtERHIcQBqDiLWAYwbV6yVIjl1SBJ46kza2i2rzblDU2PxM9oV1
ElhQQ5WCfD4xM//dpyse71UyNnyfN2gzXKQRf/+6MLpabDBE7hg7sUfVS5QtOr6yvuP3e7zRKtrT
mblFZBzUDaGHINI5lcP/6I+hcz8cAg+E4+QKlCUvAPL6mBbcMApNNs2pjxh97QnWv9teuOm8nuY5
4kYBd/TxjyNjqNYUWZ4BREM6rnYEmkyHYq6eVFcze4vOqNSTQxfWAiMNcWPFSHV2BER5ZXYTdljF
IQYUKl6oU5OFv9avNU9uNJVKvZ4mQbqhD/cPuwZYSxMULnJ6U78hzWYQUivmPwuQGc1b7za5HXkL
RQ3mH7UvKvR4gBvVX98lR9mPoF15gg7hvpdxWCCnRm+JxxPcjlHc9pTGuJ+qlIlBfkWwdgSj2odE
85F4cOy6ZKkRzHOzH3wWz8V7910EH8Acg0AvnzcHEecR2J87tEzTDQC2M+fW4Uzwpl8GxV9d3dwn
LXdQXkN/ICsdWJKqq24WAqUFrAaKDzUMtv1cPsAMTE6EvMD/8rqetG+9O/p8qMPp0D80gBDxVH5w
iYCCRDe6/th1Na+myIPC4vJ9rsLnmbvCzRism7DAT7b2YNn4vVV/857gUWmDrebz/bF3IcjHoSjT
jH6AJ8FZPuw33L7PYnCRL/lfObmfXrP9sV3tN4MV9UVlPVjzNC7KJXvfnUclnpWjfYjp9N9rnkxZ
uO5nHtib2x54orpk7flB3YoHnH1tyYrFGpaG0Q5GN4tpxpPGXACBYErdJH0AiAqoNOYXEQ1M4t/D
sHbjv3rxCTIRerBigWy+g/s4nmSTYqL6iJECrgipNGH3kBJtbKojHdHSbo8sQXpUyN9Vr0Kho/GQ
OXPvM3qqG5fUDXHJj9N6d5c68xGrQ+87+ZBciu3sNlJW2ZXAmq1lP2muOZFttGNIm/WNm0WpZUtn
a9AheGwswqT7uVlrfh00VhkcVLsgZkVFIQCGCt52tOCuuNEPTmI2Ol8vD1sLPoQLlMt8eniND6XC
mexnuMdvE86nj2pxDymUrzWwNfowIyxlJQ+BCGePEEftJO4A5caB3UHxO6NSTU4PQyS+7t3uZLhg
ghykyfP0PqkL+DZEMI8kEIVDbpgmGpR4MF50GxoMKPkDjJH7kuJnf8sqT0kLIPREyMJeRmTE+wlM
oLiwC8I7EtjB/lTic4rH3rS6UnpkzIAqWHmj6WtNVZL6c3pgN+QD2UNZi+E2wBeAToNMDlH8FxU5
84Wq1K+wD2eHamR0JsUWbyC2BiVmIqO+RZaPEBk0OkT95hlN5rS20o0D7AYxCFG7inQY0ITkjCft
oKzZnJih1Tw6wWOFVsoxoFj1KHqKovuIwCbKBG2R/YBFi+NxO8HdoKPSSUXgsB749+lzyUadX+C7
ksE9l1TrnkvRuXMXFUSCP0EP4rMZuyuXnMBpJU6qHJYVOFvpnF426jktJBikiEbMDgws2UOhpiAQ
B8GTLAUBSFqQke8WXCNB/iOAYKD4gSgkX/e3PR+OEZVQhp5P/izK47MQj8IDsNhFxeROPwHd61dO
m2vvje8Z+TG34L4r5qwZGGT7CGGtEr9FrvqD2vbTgcAzi+182gserjKKRh+EbSlyUbPSTu9Z5fa9
4QLL1SshjZaNqIgTlBMfpwcSzcVrnXwEc4La9Kfwe/9TMgiyyBF4ngdX9lyGmeug5skw8+TL/EDx
MwOrgalklSRpLC/Uiv8UtiJEWjblVlrsUSmCHfIgrmudYSCHH9JupMsn0vkzTvyIku+2mqrrn1cm
kuSs/ubgr7ulIvwi+OILAuOvqA7rAjoGDB8ysVpbERpSlmdMmLjw54jzRBDHkALEQYUCWeP3iNXS
7wMvmBaGyOjBb2fFyy/dI2NNuVKg72xkm3rEPglG002gzutUaFpEHv5E7k+zAHn9MYH9fkwg4Bf6
t6uzLVIyU85UH4fEDbXBd43I+kFEacuYQOwRmLPumftllJYKQv9oWWQGJczeWa6RQhTwPhtHdGKe
ChBvfTsMT8xDzrfuOBptekhMnmlMRiQBl57y0ihMDRP5GXh01JEiXQ7jY29e7tJNg31fRucbZHid
tldNM4VWDSPMPzUoQwjZ3DbaiiAb1ZwbN58uW30QNsj7RMDVJH5oJADjIGAAcY1UmC5MEXA+lt3g
UxhywzvMewoRBHEU80v3OxVW+Lr59UvlFeQbjfAMAj55iwk1vE9/OI3IhIUIbQrRPutFEYQYPjGg
sNNfA2cd/K5W8RYVoRYhD2ELGA+7lAAcAf4zAQexb7JJKYTsXV3xBt7TVf9KKCdfITgqkf9A0GbR
ZFPjWTM1CpGEuQdthHgE7cgIoMSmAtdetQrRwY48i/kP+ma9vz7XyuJ5pL5CEeXFRwFuXIZg7kcC
rxaLlpvw9Uu21d9zkf6BWAbpXVdotoPvB/WbNBdKu6Y/rxjpnplITCFwzAbwG8uJSWTHADLoSzCm
sn6/doiaoZ8DVZOEiWp5idxoqfMYRJxArnfW/XP3pRdojl0z5DZPL6paZ7C09Pja7HeRlcwGGxR2
BxsNut4CjsJvUVSuzQGUOPazP2lzC9pTtMaZZ1OM8z/CzNFDOE9pY+2PlSS/QmaSTpr12iG/fy2h
45JxbbuiGvZZ30f09I7bsJ0P5v3d4/L+eyQ6zVEokmkOnHXC7hyM6DlN53lIniWxNd7+SH3dhmBu
UohTLu3epl7RCX4nMSTKIShhN4F/y8qEtkwPtTmuhxX7WP59qXNyrbv+gVuF5sgbiPryaPSBaDMR
rsUIZp2Aq0ldADMjo8WuhuIYMTv9KyyDN/HFeT2QMxB5kwL/g2U6H8Jpbq0aZUSxhcfucwr7gn5W
u2a17Z4GMvCznrnSRIBj9DRCUSJOHRiEkqzsEK5Z5dmPWgJQgl0U8A/aha6rcfxXzeBn9Ii2r50r
ayCrO4sh+ypLVHoggGBfFY3eKKDfDNq0PzA892M6xf8tWyxM7LSs/lRNKfV/dYim7ExsNfBeurBJ
oH0lsGeX9eQ5yVcQMplS/bA/Rq/U7wWN8CbQm9Vr/B2p89507yQs7sg7jCWnsVFqoUHnyDwm+9CI
Sn/gMNlTASxNF8vbko5Y3faP2o4KGUoiwDu11R+O6ZkSbS1QKyRRbokY4UL8QMH/1sDtsmitIU4r
Nypx3XKwexy/s5K1wukIuaFsoR07x2KBYg3CJp3N0+cnbmTZiIdPRRyApx2Pn6UCYeZK0xiSBOhY
SKsuzwkIKBkXHmpAU7RUcc/D5vhZVd77yJL6k4jH9/x9qGztSiVOhYeOOib8FhMAnBlApLw/skJo
FzpUaDNg4WWyJeLJxUakFTD5uTbi5X7WbKlApsvXnFSpHzn7U77mkQGEZHQg0jxQSyNuX7HnLYpZ
1dAqAEPLpF7GWHxIfbr/cXZePW5rWZv+K42+HmGYw4f55kISk6gcS7ohShWYJJEiKQb9+nlYjcHx
qeNxAdNt+NguuySRm3uv9aYFXdo/3VwDt/SvZ/SyPLz0NrRQb6zz2zJDTn0k2RSdTAvKwOnDicuZ
RY3MCkLQS/NMn44eoXfE0LOQY9KnTUTkDbL0TzwpJnjgstroh6+J08ni6YuH8BRQ2pYztRwNGMTL
nQGWZwIyl5e9EiLhQJwOl7k8QYVVwO4HfW0KQyblPXm3+8dec54bcSHMlbm8NKeCkw5PKDoI91b2
1QytBcBtz4jSFzni2njX5yg2rRxHLA8M7BdAuV2dcGQ9kELMhH4Jtbv2w2CP7BmM/MRtuFN/H2iY
KQC6g3AG0fVvHw1vmAhhSBqsbmhPZvcFRx1XsVBHNJl3aCqVa0ecPvXfq4l8D2DuU3+L8Uq8ap9k
8e0HL2R/cl3Zz2uShfqPft0xsfZ9IcwEMhTNA4ESwkcq2wxgIeVH2bGilN3lvQQoQXgFJ0Ur9RXg
Ct1MjQJ0Tr25FuHfX1v8uaALbOHUoiYI3jB6K0/SVxoRS5gkGVpi6zoPWL+b7sy9H7wTJUGRgaaM
SnlP/uYWGUHOo8ufsLo8pETccOIIRCIFxxkgB7AUzzNLrhhWb+mndAoPMdQNJQVb8iZcKzh7XgAE
0mW1f36yKz2OFQ8LD9rr9YWjOFg8POKH3DviysGKwNI9qlBMG30x3ZfZ/YaBxpvV9YpHxVSHNAcU
iixymi9MStiCNFTAqcdv69eudw6YJ9o2dvL/0B6QEic20cvqsdH34quIyAGG5TLJHaIb5vW23d7X
sU/EtI1Y43Hg4OIJS7lomK3e8lNw6LZM2+sJOZwEG3Mfv/MYQl59wNt/lFNzJ20ur/f320T/gN7h
OKV9ZYM1P6nKdnHfQUbzFExadGC2Rj2AnFhsUjbbgmdaLZF/YMaKCc9cQANDHRyf6xrddzdSeIO9
sHTEkHHmYTxPnAFsqXziUrOApw2oKDwTgSdxJdb1xen5Hfaztq+4IAa7YAzdMsjsmGE+POTcFsyy
h/7GRG/VDFPponEHY/IsxwPbZ4i1lViDMTkjiMQC6+aEi2jGM6FP/Yj6YiytZWh3uthoxtGeMa1c
nzKgVNuJ73EwkrePZHQ/Rye0FBVkEHWNJZ7FM09ycKzOTu4H4B7P+R35yfniUwG0K+kdUls40uNS
E4BvYE9yjXHlEgQ3lnkrySk6mUcOCbBjBHb8QO41oKrst0g9cR4BiS7E2fbUI902/YSQW/ob+Amr
TniVXh9rcic34iFZKFZyNF8Gi2ZCJr6fnXXeFkiFOCs4avIJeIB/Pap7yO73yK9O9Qw7LZ+EH0lu
F4YlHLpDdEo3wlnwyYCBhaN02oq77ChNizUYIofo/YjlLfCzd0C8cslWzR/TfCHAxL+NIQlhDlII
6HOqJusymSNKsqnJPfp5/lK21V4yzkVhC5CwDd/bTxk6nWmrA4eVxLeK3AsTyenKOFNBSejBACxA
AHXGpxyhs/UeoXgshS10HtUksBjLgLqPDR1MLHuSTw/6MMATPXw2Q33JYqgThn5S26fnwVRcmqDf
qGCW/MQmNlheN/xH34aHaHfZMe5uNyA1krmJaMXA16j0k12GcMYDQQvHgh9u+IcG8AZ2ucllxf54
Rgu1wpMIvQIrhnZrYy4R2TQH1eOmFh+DI9Po4cFvH5fd4MiCs8MxtbfXjwPJ5s8Xc9qr7AazZnp9
f8D7lEvJp5/hsIptubb4x2j+pncfRZtDtOZOOEQrQhh4Lm+7xm/ceAE3yY1MUAoUMJ7g99Jow8bO
kVirY1BPtnaMpmoPpmULWiBUZxGbKJplGsC+jH8Q2gdI29jCFsSVqw3lwD7E7bge61fKHeid5CsD
BSaO8qj3cNiTy57omyV/L3iB0TJegCBQ3N7mEGH6JN/jcTJLmw4O4TWINwpslSgMiWHHmJr5q/sM
pjAZCQj5lElphQedkRXBrn/gKGaAFOb1EfvhAt3b6HJSxw3beLDvZ0HRQc30Y+ey/Bc9zUcM4/gu
DwcjIHwCI7aACJ6+UhYhgh+Jr6nWx1myyuGWwgpRJwJ05a2P76DqW1+XmWc6kOX9voyAlJSe9zsq
EEQdNm6pntm4WIavfjx3eHrVvWzdF5Kv7iSybPkyHmuLeqveJSvuQueLyBWpoHYFdGvr4p3uNvDD
gf/YkA0DIPLYklU8kfz6FDFl0iq9XcymE+/JMBgVjuLyj9GINLhenAd1Ed3HS/Nene68FwGSD4wi
G7cf9QdIVTlilT0OrDgEkfPEiu0nG8SEMhDidbW/Dvexzf2nrMpXl1V4e8GC/SCWkvHtY+zNSLLu
VrWj90VWlQFIwW2QaydZFItA3XJqYZvGmo49Gj9z3ZAEt7qSORm7JauH9YRApN7xLmrKTUIxb8Nm
M+DMp2gQEIK19D8MsYSXRSx1zDZMIOUj+td9+YnuCeRpJH0oFqFVxNPy8zsRw0RIcwtGn730i2hU
W5hoTjUmkHOceCj4x5RwbH6JlTv0zxzQ03QOZE8MVLgKxt3yAxAMhZ/8okSj4ETm9rT0SYFjRh6o
FegzpAHf8mnH63q8Ih+2V0I6yagem8NmJ7+j4GLPY+7drLWyKUCFMkZ/M1JXEWf18QYYP1KXZPag
JXpML3sWTzjNXXN9xYnv0tvBsXn5unYeC5oB4iClXTmjD5lqW+UYOwdc8i7wOk+fcNbOPd/zmCIO
BNbDuOgBThLpY45Ebdh58THknA4sOGp9Qv/S1/DOfdnVUP2J3wOWkEFO6xBqoixUvLKYBAxXfA18
Gqv0bbOmkFzUVtjfk+PVZv46xV6AWOSFN8CKiCY6A0iCCcHmhpN/ALNPOE3NCVox4O9RtskW9c4k
fpHmaiId2A/DCftfO4QtMTNbMWzCA9TEuh8Y3h3WdtVgN/D1afESnOKDgcwNt/ErRXK6vr5yTJWW
gcAEHduyp7BBNUb3V80ZuCrNIImWtYea2W6X2hogRVrHB8zmw3L4IllUyTkxgZAzlj5k/SAcYuvg
jUxc9mD77kXz/NMRlpUfcy46oC48Hd0UGRTshEAXYoVeuCRgK+f2jDGRDIHq4c6hsqbhVKWcdyor
WgN8IwCKLANSIT9zH6Xe9hG+DwQvfAdyh+wTPyNgdvhV9gcgEI5BiNSeO2s/iJQ4sDKjr4eaA2GG
hoi2jGFmo9Quz7FNVV3PSIf1qw+YomTyWNCXVDtqFR3JPPkW9zv+s16e82Bx+DxvVFx88bjg91fy
NogB3kFc8QURjf8EjU9w0PunGqPbOB/pLaIUusDL5OsoCwcUfAnaw8uEFlC4W5JrHseSj5AYQaw5
Vs7xBqLiumAL8asd7y5ZIUAyj8XuuuDNuL104zbh13kf8tD/PVRfOd0Do5JG4DI0A7PKySf1rj9g
4Hg5iUXiBHp6DswI1gCSy+ncXkjeePJHV7kISx3YDduQrPpDO+QrcUblmlidCzwjfsBw1TM0wPDK
icVu3+Obz8VX+RUiVGE4E48I6mH3cUhmNydymGC44aGzTSt2MGbP+hoTVMrW9kT8OgVbfu9hiubY
0XqtHpAfG6c5ATSmXdzCiYbs8dH6lavSp1FVoOlLonEIY7Av6/pV/Ox1pAyUtxhAjLrQTtakKPgo
fNHyw/1FbrRmX9tUDoQpnuFeO2Uw93WYc5xEBU7fXuzQeJje3hOzjy1o2zFu/gDoF5WFbAOJAVyq
H832+doyu5xeaKL22k6OcR5aqC+awyVHZzV/nh4SUPfolsOAlQvjLPkprggHtfXbAIfRSedBRX/L
YN0N536XE27i9wgAGAz7wDnH9Yflr/89jw+f5yjvZNCgGWi7nI7rcFSsEJD4UX+gcCwIBxTAMQxX
bBNvAvY0NIY7lgSwyQ0hOsUPhQ6BsrhmLR43iLRkglLYY7MAbNsrruA+fDp8EaFCu7tNyg2mEG60
dgBNu+3owtCn05b0N1z2bhSZIucU2aBWy/pLJmlfs9OCbpDY1exK+9uk4+lkOa+AE1Gq+TgcqCtT
uikchYubw/40arbFnIvgCD7XQraQpOwIFrTyWTV6Be/asGvjN0CGMi59LoQjv994Qk2CGmCZnRXG
RQ8ZNHq8BdU1i+k6i9lOrt5xF1g671LxQfrsggqQ1d/DmfoHunsrGxMubsfAwxsBqwDnYuKW3tVW
OKFY3R7PaTZ6KG6BzJEMGuhMnC9kmLTzHGslQL5DdLhHM24MCzYCTBlPMpsOxWMcbihcO7fXiYME
CW51oihUEG+P0ciwnPkQPj+xI7P39JhnahUfzEGjaeA7FrN0w7QF5NPgHzzsgBggbT4PtKN70Ur4
6pSgnYelF/kp0uWcQ/a6uYz27ObTimbJWOsohs/Un/Emckw36HHy/AMcK6Ak8jsn/UScKY6uqD/Y
TKhFtsacJc1ItBfKRc/cIvOw++Nf8kP7fhjYKkLQyw4TEbueBuczA46hyM1zO0H9zjL8aivpP2Xc
fyPxg1KFs6rfGwuSIW2khcmKvBfK8PIQOQjTuwntO5o/m7kfx8eSHRHmAIECJx3rL4T4Zdf3DXZN
Rn2zZ4JYfnCHeB2uCJ6DTbK7A4rAeVDz0tPQXNwpeGFs+BnPStdvbCgIJDjIlijWccaHGYx0hWyD
Ea+WAAXzUfwnd45v3pGRC2cguuzHYM1g6AESo3hM20qjg4qKUt5Bl7uDm26yMdcuyK1L5CYklN+t
hMneTPmmT8X2QQrSGsSSx7N/09zc05Urkjopkamk3Bg90QDOl3CMoIIGTH9NVpTSM/E94Pyj2TKG
Ex5UmZK46rEv8BvKvD6FaYMkmKJfgdk0l8ZXy3nbPRGEk1LPMUOhkSJzGgEWNgh3g3HOShz0eUMu
KkhCcDgT0OXSiyrnG8pB7+GXdBIsFxpvzjaOCxuEwY5cAG0L9n1sOs2UpnMhuXebJtTl/4doAg/P
o35dfPLOhB6SobU1j6gjaL6Cebrh3dK1nLtD4wbr/owT2FZQG3qXXXkI1oljrPkZ5SGxRC2R8mMK
cS5fAoENu1ANDUBQvBcszJwUoDkfiqI2Nu0YgUA+4UMRlcRjyLLCEkTLRyQTsbVwQWhxCRcn9Chg
zoqTcYs1vQdvMWWYtfvMbEHE0kjyjzPQmQLpmPxadpVszG+Vu8OVlPgtCoXa5gYw+FjHjd2MIJBo
S/GG8K1AHLNDzVfG8rIjz/+deQ+8uK/2/4GPAoIf5Hig9Hf1PfPFo7S++tq6ZdEcuFApgwQykpjt
52AYYYtf17jycLt9vRJrqqXVJEoXDofBubxq4EbOYPB2g6snhgdAhfDejkQSWOVtUTHmjzc2bgde
oluXitAP+5JYeuOYgv0gFYLJ57fRg2Q5uf8q3r5rM/33v/7n//5fb+1/hR/E5ly6MLv96/agi4pv
Vfnf/5blf/8r/88fe+///W9N1QVREFRRE1VFFXRZUvn62+s6voX8bfF/ZGnYPKRQoibZ6GfFAMhG
1zwVNM6i6UNBaTMlWjZnLEFsR0Q0HdVkJFHZOdXp2XgKe1LoqUyvSJ0HQfuFIz4WrGIwDGRYmEfI
k/f+v96woRi6bBqKoIl/f8PxI81a+dnFm+4x1ZrXwVkw9yLBuzEw3/WhjjLSjYzk/d5tL4AxxCbJ
IJSQVo9Z8ZgbTKD5LNWdyqCv3tzDI9hQ2SFZL+hc1WTf8h1qJCFts4qI8qUyKt0/fwBR/90V10RT
kmVdkhRB+fsH0G93NTEaPgDDIde3Rdo5l821dQW8p4el9kJhdl9QA4TdO3uAMfrh1fvv/v1+y7rI
DRdEXVVF4++vntXF/VpKcroh/nJ8RpoyWuN7Gfa1e4FHL7J+eD3V/M0LmoapyZosGKKuffu4UdaF
t7Ixko2C1AhP7W1E2rPCrILIi+h5zKnCfNgCWz+jI+0nzV14GGDxRgt0J8R13pKLL9imPiObOsh9
UzioldcPwqW4mxfqHlhawuuEGZOQoMEQixZqCPZP6M+BYYNj1xThcEPUKxRFBLwdZFKApbEejRkl
IwAXKHP9uVbPcerncDvZujDJp7UgcpGKksxclvZtK06zie5mk3xhqoto86SZAwIF4uG0WNaZd8td
WXkV8AXjUh2QW18Ne0BE6wO0aO8x3eBcfkyQUYDbpq2NHeEeOJHotvW62QACo5QA/cgzK24bipCV
hNbvdro069ttgqQ/ZjNbRrdJ1Fo4xPqsMcO0bwRON8sw9+ghLrIf32Y5Ail91BQOSnI5dI3Mq9Px
Uz3E4VRuRqCE7G9XfdjRtADIpXMxmlDRCGcKKs6OC0Z1gnlUonxHvKagzu6FAyqZpQupI53txQzH
8SEsf1qSpvC7JWLKAo+DIQmi/G1NdrdL1oSCnGwqQgkiMrHcB8p8mOn7UGj6WHDuMJbTgpgxqMEX
aDD+QC5duXJFzcohfk7NTpPHGhpAzPgqURIoYKZ4UG/54h45iUAui5VBjeTk4PWYovpSRJPr7YUu
QENaXc5QNgB0N5UHDXrRR9FKZ/yH/2BKJ4NcHYR9ypz8j2WX+5AS9RSSPDsAqsF3PQ6iVz5dAZqH
XAckyuHqbo6St0Fj55gEBWQUfihP7vn8mR9V9MXvF2ETY7QQmOc+FWS/DqdCtGH+Q6UvjJaijsIT
iZpQT4mUVzvEDRyBgc10gC7yyotfXBZI+piRGIV+RzuKiRQRE3qB1NIVryKJD5cypclZQQ3WUfav
cjwEppspU/W5IK8lIvpCsSNoVQpnao9sLISukPjFY5np07pgtoHXdL3IntZRvbhP4QQHTHI1KztL
/S61pdJqxCWia71Yqte5eF02qJypFtHztHQ2szby0nB3uc7vgS0/nVy363Bh4LoV7DqYltEUP01r
WK7J8yJETiAuJf1dqLzssuiapdk5YeFk+Vh+vgB1BIc0d+OCYGsuzg/7k/H7taepgiGpqqFJGmvz
l/OvLO+tLAZisqm38nSAoQKNprb64tjjnaKOBnP13HqZNXgP1ibCHAQ26Wv7BimZE2VNdNuMX7Kj
FW66NE/iDUVm189cgfoKXcpBaSL03JGNuuSgMuQb7pFU1YgtaghCMtBRv3OrBrsMOmGTHGAgg2NP
LC1o6IK3+Ki/IiOh1Vzmq86Yoe4gx1BtvO6Q9ijCJXVEXEPHZJQ7P2zc0m8fyr8uTH+M/XJhxKBV
6kbSkk3nQCa65Hat+rlXRD8AxSwe/p9fTvndqWiaf73ctz2g0kpV1WOJl5tXm2Z3WwgfZt3zfVjK
uZxdyju4r5h9U/k3eZJjRmr7sTsRvDFW7QMG4w36tq4XlItYacoNIuXqhCEZxHcN8MDyJkQPSRW6
SFiJfBQhQ7XE458/hvhVL30/X3/9HP1x+MtlC8U2jeKbmWwSfLcx6IKjGm5kupIJRmA/MXdsVdw+
1ehcU/jJFpIORvnkxxSRtWzfcNltSh4kh8JLGTBDw74pXpxPJW2ZpVYDNEAbAtBSe0ROMHnqmiwL
9BcUZVhJG5h40SoxL3pyyNDHmzHMzwVC5Fe8DCjO1TsDWH0cFdCX0DsdCMJa2MJCaIRn3sesJ4AH
LbcU3EyrEmbSKxcCrSkwU0rXSxgt6abCOZ9BY1c7Gp8W7cG8xyjhAaVDttBf731aAiEAmlNiksdk
MIpd8F085uBrXzCai+Guc6E1ncuMb9tcZ6D0qcrokx4mpbMacNhd0X3c0fj8+e6ofTH7h5sj95vB
LzfnqSiFZF5YZOXpQpztaTDPF/XLYFpORPvhaF5ukmGK5GKULKIFqPayASFeDuznmD+777JZOtNH
8oybu7jDDa5xjEIn0js5AFeAIrS5mNnA2j4KjD6sQsoPbmbmXT6SjwcDt6Kfzs6veu1PH+lbORx1
z0uSPdi/IoL92FBsUmfW0v6WD3XMzMoxdcLJbdtMrn60xQ23V9+0VeGJboSGwO0mAJX7atrMQqYd
BR7TVV7ReoSMssAfddQoQ+idhunkxg2HJ1Gcahtu9GO6RkJXDEaiH4NsecmI5Jo3rhxZD+uHU34g
UAHs1xfCColKeYonNciKf3VBvLW98MEkr0TE2uqQki6ujAUpQH0aDpMrS5vUPSIukUujOupdYWiJ
Lq8aeVV7+bXYXdZ4S0RMpf04Yk9RMTsTsuAVJ+Rf9B3AuHSHwZyhu8kP++FXX/HPC22aiiJJpmZK
3+rY5zW+SGlVJxsRwBJFKxnleJA312H4GuECe20+BBYC0/uu6+w6bFFUX4a9Hk3WhzE6LhseEXkk
xD/MDIO5xwxqQNN7LD9McbQO1TG1KX68ee6no55yDSEHXm6SY37elSmWN/JIBdQmt3EGuQQ6BB42
SbYgAXdffP/zYyL+rkcw+d///ajfesLYVNqHYPBRgZkYxwNAs4iEoYqqpV2jZaQ9JuIaCjS2f3hh
o9/l/3SRv53GkpgXg0fAAxq+1qH/DOwSWLrCeQR2Z7fGrKpmFE1FNGfOTE700nuKuQttMggGCTVo
VEEeC4byOV0+b3TfQDoCmEQWkTTMlInM0mY3HDi3XmBUvYBfRW8d7iT7Ytj3alrIw/DeKyEfod0P
OF4O0CxwWyr7zsBQ8K12yFxOptGl/AL0w1VAPhgCxX4MR3abwcymjXUnRJhU42wkveMl6wkmQtBR
9T8dWViXzwmqZsQLhcMIsuSyQm1BDDDKk55sKSbPc6QsGt3qGqs4d+9p9IpV73aB4WC4rt1anTwt
dBKHxkTwpija8SF8KPOMYAoycVpM030CX7YNTFghVzTG8alpR8axwUCzq/RekooG/EqLKVu1YOGN
blTSjV2gOnWbo+Qh8ktGH2wpGuNdF7kuj+QnUUiLJJxemmXN9AXAwS7wwJGVagvOdrlVCGzHD4Rd
T9RU4xs5jqInwKAaFt4QRGRCYmPuMGiZchcKN4XBxeRPYDKUDdHcCQZci+ylRnPA+3oUAfbZnEJ4
BsaqjlwdZ77mtCmjiu1OJCzwh0Pha9P/05r7VujI7UAahFXHpr5FZGa+kZMz0ebC6s7NuC1CP2O2
1dzY67ayy9jPyD4Lt6TZMVSVTqCH78Vdvkom+fiHh+E3h5UoSIKqCTRGuqT2Bdovh5XcGoI6qJqv
xjkJ58l1pavArWh6OKwG7jO36knNs6iLrhIdI7St0dsPb0H7TfP+t/cg//09iJdBoxZtm2w0GqWn
F8b0ZCM5Hj5WgxfjXNVjeWu6yMo6bUQlhig4Qn/yJuyjGEXyiO1eJiEEhx1NFcOdUHeEY010Y8yx
z5VKdgC9wPXtgVLxOmUQbQujCxK/7XUfb3lF7NqQmblp51Z399HPmXOoopS7H7F4G5tpeMpl394t
toZBQEiiTVWozgUy9AOG4LoQwyGqOWSwGcCaG4r+pY6Hl64XdofxPNVcjYl/Xe+oFzb/iXAkkBBr
RmAjfsXEQWphDcmNyXVOBimT3vxQdwlQxNmBXUEl2BGP99WlH+cxBBfnX7Ggb1wUaEJOUK2vcPaQ
Szrh4tGUjh0XPk/A9dy+wh0ABAtbYGrcUCwjOnvwXX4GMlVl/xZME7KeeL705cWcAppnuTu49xZ8
KjU038SwAy6T0A5hyAxDRs62kyp0iRUAOJRvo8v2OmfSgqQye7duJ2LtgSCDcmvUjNokISQ/s8XE
at96faH6Y1nSlx3fHqq/LZxvp2XZpkIgKhVlCdaZDXmjqDk7W+usdhtgv3oLz51VvKPBNvAFdmOW
UEQkFIVxYysfJRFgBwYlosikvgiW9aKb68G4Il5UGuN8Mj4pH7jJWo86DiM8aR8A9bCMpCAhghlM
8B8xoe9oEooE58Y5sSbdYNUHOpB6sMOIPWJYltQ5JYaxEZNW+zC+AvvjSHZhA7BikAum7GX3vsv9
CoSolzCji+ZYJj6ODVLfZVNslC1x5y+DfqQtJt9qTQoBoyv7YdpsGvN4LkAXzGDd0Iu3FsKETVWM
oMe6g5L/0MWqP13ubyd2pMvPopQ5sQXHRH9L5iczmdGtziMOlpKRcsPbe3kqfKyzpZdO6vdyd1vq
i26Nwpghrw9Gwwp0VhrLfHs565b0MlgxqdjF/7IuPVxB9yO591CWiU+dbpIzhWzP5xkRNkjX2x+2
ZPGnbedbGXC51IObGhXJpnhTMXcf5T73wurRIbb/6DpDeV6cRdnF1Y79OEh3IdFGxrB1YCP+vAVK
P13Zb6dD11SCfO14K8rJDPEjfqbRLHk4NaPCzHmHuIqeaFZS2x0vzFIc2IhJ6+KNBPL8elD318Of
387vwOO/PVff2uSgVsy7IvJcqYvuE3nOtIenhI0xrhERvZG0QR4HjK37U/n7OxiXF9YVWeJMks2v
/v2X00hTI7HNuzsrbBW69fQ+Rz33eBXxyQXDeH0lZckr+WkJTEWXylZvEMgRWzdQudyXlSlDKNnL
mdt7RwCjuMjdmbfxbmyerxJh52QiEFYgDQ3cAjMsMnJo6/D/7dj8HAiz5FXP/Is5akl1Q3YKE4gy
DH49c9V6Bp2Jno6ZwbU9+KEQVvrj7Z+72F8f+tvV1pRELKMHH7p901tfXsSEsgN9oTzRy9XFfAuz
TSEcGvbwWceQ7JfcvjLiGreO/0C9XIzafHQRHG2BjBYhiBYz9NRWUysMScaoModRAUj87jJB1yNp
rX+gRyomkdInqUjCD+XE/2OL+OuzfAMmmjjKB+KgTDY6Gm6Sixqb+a8DxmQ8J1Fg3+82Ix0DfNHt
+AodWyK8GGmgLe/BPnp7DsaAVYh86jMmSC1ftLkPvpIJNvYkjOCFMgkJGeA6SKP8BL2pWDdEEkuD
jAlkNSi/AbzaoVgvmryX2MkD99Z4WF5+QJGk36B5v65S9VuDf32mWWLEPB6CI1gG6u1ZeZJ96UM/
PA9XqMmFMAZ67wBc0bn37wokA0/Gnx9S5TddzN/exbeevKvkOG4fXOr0VdobXx6Fy1Z/M98eTrLI
8RfO0CKQ+j1hMqMVLVuvdes+EusyoYFFqdw3BqjZpKmCyFRnPIjH+dhO8WDNihW7bXN+gBE7Ig7P
7WCrkXkWbv78EX6HlIgChI2m0wZKkv5ttQSXKNX1hMIPruLlSWoKCptumMqTDuMgCfHplGOSLSB0
HxrR8DY0TLyqfXwPJzzvZG7HrH9C9HApzPDL209HnaMMQlY1kh1y4wjoK5C0iDPii16LtebLUKrC
ggQG9vEutupT+oIip3JomP/80fTf3p2/PtoXIvzrTtZEYRg+BMYiv9xxICEr6TNjHpggUcKfzEW2
L5oReYhTbSW7WBKCU2GrG20VRyN5E0a2cbquwx2d+lkhlVSeYTjCccmiZkFhKGHa+ZkdUPRvi2TR
+ooHDaUjshT9BP1qMC53l8LREkcbMD14pDRDSAkUuyXxEd1zyugiyrmSIFnm5KBxIm51HpOqUI57
QMDsHbMkge3RKQJ3/PnCaL99eH65MN+WbXsPNEm40gjBZbTBoiSghyESJ3YExN2oG4ox10vAgnth
9sn4FiPzsJQZybJ8+Y4ZkDAd6gV5yDzoK/Od2QdhRz6YQF5sylntXqfa4oF/DJk5lr+u90Xr7PtA
s18/sMTS2Woom7+yJjgBLiQfUtF7IJfGG4Uc10ErHXQeTLTB4/jnTw/9+bvN/pePL/2912nyhqK1
7wMbmJHBXAhXQjqpUH0jIwwR1w1zmq7AHIcEo0KcEFyL642YhXzxIDyIyJvIYQCzmu4MZhJioiSD
mPk3jORsZ09hGjHS1b1WdnGZ5qXbfXI1WVsVI1wwtT9erhdIJAKp0AWMhD1+TObOCjN1Gu7gpWN6
EXPIwaLHHqZTyURh4in5ykw3A7I3kFNTZH/50xmFQLB8leOi8lI6U6znOKh0ouDuwCn7gEJ83ciW
CcJ5Ai1EF4Fqxrq5rGKbI4mB2MiDGNVpKxjuQ1/GIsNjnrpGt2HyTSK6YMR/vu5yX0D944yVFZmi
QqOj1fsz+JfHMa7MVIifXPb4VR9i9CHcFyfTFf85oWaFncvTG44vYBmyDfmY99mDOB6U4+8ZlSGB
jRh90R3RkFHAYw/EKC9m8zAa8wuEpMwnSZftHmtgt1XcP7918bflgawjRDAV0RTkbyumuyiX9Cax
STZr/XxHbxyvEOmTJYF9dCUc0Fr9+QWNvmv657X66wW/XasofgyqsMcgq7fcy+YBncqum0j7Ct8/
kmXgZ6ah9CDw8+06D1lPZDTjDBp3x/u4mTGpnm2angs3l45qDRdYBv4y1BCVTTE8VwflKCyFjUxK
pYh+k9QGcm6LUec9tpL9PBSbbIfiF1HsRFsqXzMYm63+kS1i21h1GfGNho/+By1QMireL16Eze26
KXZsDwqxGuuALCEy8ImsUfc/ES9fB9KfLs23hjO6qM9OUjhz20XckNyrzVp2meldHzcEmKrDYHZN
0U/eredSmg2qEf6kcp/i+gb5Yog8xn+yZnamrx/g7m8u1qxiHpLwzYTzabbqZvC0I0IseiCanRjq
t7TjE4w0zykXGi6QErh4L8HzLOKqjy3hYqRUvXYvOZup4okrijvSeR7b+8IgR/dZW9ct6ZeEFHm3
deQXp/Kcnv+8XMTfIki/rM9vXeFFvt7vSUc1VL1g2aM8f7RDiebOW/JwEEpVLoAh7uex+NMZK/4O
QqZ++GulfuvgHkb9HFQmK7WQsRDaz8CJcyeQJ+DJUAID7CqhLbTjShyWWAHuDHtjdtCooEMwyNJi
PAmGq1H0HD8ZumQAiIyKF+YnpgxDQf2gAlL6V2hlxX220/xhB7F/UZyrOJZFpqgMmRIrGB4ijpuy
rQIrM4dx6xIKoZoWOQZJ14/+M9aoWwFs0XxeJFuoh/fGZTAbjVt5PXH/4MJqqDXCkv0rIylgFYSh
eBRWJvO9USOuGULYDUgjkmUS1IaIKijwc8Z8L0GSkCCLs8wXPuFqr/Q69axJRim5aCQWE6DHopG8
a2rdNnArgeS0wRkENZI8Mvfujd1J1tV0mwo/raVdpniDkGn+sDLEfmv6x+OiiEiATFEFXPy2k+RX
JY+SlMeFBFwOAoWZc1a/AeslFsfpTd1r0qyTHTVcVjSUgh1dmZVjKfUa/U68asjLICEKR1Hisusu
gX45D29M4VoNGO2J9wwj/UdheiGj0DMLUzVha7rfSU7HJLeG+rZ+Me5LZtz3I9u7baR5dzaliNxI
0bp/HXWM6igZBYrrDtJc60ccRA/y2D4xDxB+ksavpYZsCOk4jQiC75GkfCqDySDYiPL2mi+CYkUe
CpZKmV2IykIibn9Thvu6WWjSOaw2eui25j5VPBViq3b1fNeznqZdXpc36q7nRM7dQrOMuzXIpxDu
yECjYFowCxCvgWwzU5BRhEU8oZthCf359kjab2tUVVQM2UAkJn/xJL8cilJxzR/K8wZ8JiJ7Xd2D
ZUCrbOw6lPLZh1TvHs1YVtflYBkKs4rxTokb0EqQQdjNy3onGZsOU/BG7JYpnQTtqPoilCTAvOi3
o8nWdyXFRYM6ST1JcgpxLvcyYhgPKrudiIuLGoKYtBdjzmF7GUyQrSh4e1VlLN/sW3C6oYvQUDe8
i8FrVcwoCB/SRDS87rYRGGJMBAxKLXEpDyYSpzCRaOkUTVeazHIcHJzm6HTxxTBVrB1rJFah64aU
YH0oW0WmkM4XejErKKIloNpOWpUDix9PYdlAUUSdj+/SlPdggSSnPgevarGlHs15ZKvaAW2GX9fI
wG6WsDI60UGI6YlVVaYZxldO6vRVF9daNIFiMVXPSP2GTBcpcgf6qSHGq9iFrVdibSLfK3Gy7BVC
JjAhPG+2xvjCy//h7EybE+W6cP2LqGIevjKK86zJFyvGCKIiCgjy689F3lPnzWunYtV5kk4/3Z3I
IHvvtde613V7OvoHjPEgHsdzzUKvwYpr1sOTOWzEt0LqRvnaSla6seUxrDF+3JBolpZSu9lkEdI/
rXQPjYeKPE+t+VgVGFFhVa15+m1ilkFlhVL2hWlGNjpK4yOX8xCHPNM5+ceIRfooDAStdzlMEwiI
AAtJZl5GKh4zRIvFlMj6dAzNBA4AlJkGmW2DhqVoBoI0F6DuZuNjNmqgoJSM1WgrPRYgB6VhfZmR
k6DfDNijpnar41t2b724RQHRqX9bHEYnAzFxND7qYT24WZ7WzCXFJ/9/QJBNCqPwziXkxECKQ/pT
SIfriI+lqQrR3qSZtiGz3W5t2RXe6rkM0vDkXlvDzplIXiHTZufbyijIL3biW2tHmBhudMFb8Ly7
x7Qif292DGycqaxh/Br1EURfRcS8W/0MT2MoZP71PMCcwTpN/x6J6q97Ik21JMuUJNGwnvZEWWLJ
Gz0WDjMZOw5XAh/LqGGDi8/SpNqz15G7DX5D+K2/CZ/nKSPB+Lzu9W69MkPj3HusK/8CbSj6rg2G
WKCdLqwnrP3CpF7qnxmeaHYayC9O+3v6/md6/3Ha7fT/Y/6ojvKhuBibw6y4hoW6U3VXUhwK0QAA
N4MyG59MNH/7stiacjduVptqsZG7pztY+x39zPjfXmCA2riYsg4/6JA7nvwInrYJLxD/s9bmPt8V
y5MyaajYP3wDxODdpEPG6OA1lzbsHf1N5BnItz+PY3ZHAITeNqQIMBB5lW2R1DaW+PdiTQWBkKla
ivh0sYl1loRMbtMtaS+yhptmsGHfkHeMq0tclmv+QfN11ZfyrobFFCLqZBBvE5Q2oUB3Fwr7L8gi
OkMPlCOjJz+FJgaSEE7LvhzTm8W9CxEw6A0lBsxQguupI+XY/nhUs2o9sG4AhJyodlAAHPHY8q81
9Cr/0OJCPJBTvGoudi6AMBBrEQlmHkWLAy34iXu8Y6boHrXVxfSEDVWGMKXRl2SIFABCQy9GRgFB
ph0d+wcQqMcOoBqah2gvopKD2hqizy3r5nQEFD1ATpD2EhSkaK8NisD6tCn6+PDI4hi2JHaNZ6SB
VcjO+VwN9AS167Ju59Pz7LiutjLeSFEvx18W9bni06N6lKZkxygt/0e4IlxGZdtcBRtKxtDis8a+
epkLPcT3sU53MQhdX1Fcg9puubjlI9IlG/r7oGHzypRoigA5s/5w9XN4faVit35fL//7CDyFM7JR
RmklXNpIV1A9kaYk3PLMzh3ntVNXP3VvxqfcFtMuF1sD4X0dHBaa7qb4nAAjUFpjmYoVBAIudu5A
WkcHdkiGL9C5riSTMzyfQ2gq1NwhhLh4ZuG4RSaDxCEtBWdgUVzkt60hOkBhq79RD4L6hTfa6SMb
3mCfvBkTQcM8mCoLfkVuCeUpGVygGuxlLE/RG4xjE//LHBXCp4i8pCu0lO6IG9fjBm4+W7gO0BYq
5ChEae9DpNp6M+MfcIOwFWKyXdQ0OcbvOo0F9PQAs0ZtlbxIIUu/Zki0/97lpz2WIUTC3cjYT0hW
N+uzM6LBHO6VNN3Q3zpC4PX35Ptbb4Ik/jje0/7laNyj+1Wl9pKum8jLb/51v5noH3LtKD1uSeFF
Xd6aHYgRNLQCfjZcOuH8HYN4glpH/NT2xjIaFaeeSp5bBBznEaXz/h9mf5+p3j5ff01BT9sdK5e1
VGnvDHqU1AweE2VXk01EvbinMnnFKOuEK5ib0v5+h+hE0lcmsNpR/BS/MigI03RFyjdbUkK2aIfF
DOsMRcAmHnKww6Rhl6o7IQcKZJVtW1B35LnUZbijhmJfaSI2br1p0w9MZkGq4GIkBYTmEaBjDAaQ
aLWmVcm9Q/WMTpS/r13+9dp1ibXR0ExD/07w/FhrmlhoUrE4UZIqbXH/WEaaf/rK3DvJl4/7/N4p
19IEi8hHeOa8QI50azILcscIXzyevxYNf5xHO0f8OA/xeD1fBOWczC7dhja6bbGnRvRY0SF3flVm
+HUg/DjUU3Y8zeTazFQOFS0NC7+oZAzh5ezcS6fu3+cnFGx0ILFy2sDmcTAkbnqTt9nX9f+rGvjf
8/iOXn5ccpVoKuU6zoPM2PWjwZmWAGtUrJrJkd5sMNw0pGfTYqn62UALX7zvvy67Pw7+FBqZj0ja
5Cf2KCczlNB4dg9DsFTAgjahNEVvz+LWWoZUwGWGdMgrC53neIab1x6UKq5KBi5lf5+S1k5A/wzD
H6f0FAnc4kI7HwVOqQDbPz8k8Nc17BKhFqYzIEU0LfNlZIWnPly7dYL/3LJeMyIFGhepayzruTRX
aDecNT3zTX2D4HZrXWKVd30ml7b8me7rCcs5052J3Axq9bedAOZjbtkjVU1C4KGPDnRL4wgrOH9f
3O9bdl2jGEObli6qT7NvRGtNZMXtQweZdE9v//t9pn+Q2HBpcQC7WQ/+PqD8a2b2xwGfpt/s9hCK
RMmSGTFvbQUHksMUe5BMYOule2qDyagtA7iol1QGqzVMQzrQy9YdvlNZAWztk+gV1ynJFivq0KNy
kdC+v7grv6m3JPHHST7NvFVU3uLyxuwDDMoobUxwtTLIwgwWeExrA3yp40ehOBXpJia/8WOItad2
At16x0yOJmq5+x9GYwGcyoWChMaBHr5T9eI8f88V/zjP9mb/GKq3Sqyj2OTda2b6/vRmXL0Lfmbo
BBP3RoqVPSp5hcp7HR4rv8+L/31unubFTMj1SDzyNt4k6lzCOkameuhTVEkXSon4cGBQ/q1cIpES
vaDhEOEQ4zehYGyT2zwbFZdQavq11rnRQ5L1ytOKnJUZT47AI/SRdHJzSmgUGnZS7F8+ShwLIcXu
K1jvnSqygVKAE8DImVD1rZygjFRnUgd1ZRQBDQPfZjcGZX8PFWcVr84TwdHAA5zcWAjKahTdXbYR
aVeEXnQZqFJLccVRRQ3lN7NwxTFuqs3++JYgTKF7ba+9Q7MiD8BgJbouYLH49wUFVAxW2YIdyWHp
n6gMrrOWFm60XtSoCoipm3hw3uEOtGcbnifBFbHS2d2M4ksPR1vLGuJd2eCSbtAC6VTG4KqPNgAD
BJuNBXtdE7lQTQ8inZ2fmwI/iM/Esuksii9QyIdN+iHhB60Ef49O7dXofFqDtI0QPcwzD9RJcm+q
l1eujpcs5Ryp9dJrw0XvuGfPFS0Pw3j86LbcKmS0JwopDgNFxP8XajCNSvDvqnpeyn6JmDh1WEru
Vy8W3fMC8iK7CkQ2gO166MQemkMILK8p4eEmDEorLwkzQjWeInyR1/elQg7d8jPZvxT24VVWTLJe
XPJzdf9qVPdIFrhkddKYQZ2QG7WrB0zEbCTijOnLDSCpMyQ+ALRd82ZbMPpRxKpN59KhN3/fcow9
EZCE3mGpvg7PnQ1JWZyggkcf+lkRwOFA6SXt02mDB8zVZeLAuvK2S0AkkXcsPaFyyPZE2/s1tDZd
E652y3em+kQXkyO3eTI0j8aFXjKeV1YI57o7dePwRgkGVIVJObnLENpkQywnb/MDZYmz+22uiB45
WUcgBrA175IhhkhYjG9nR/0WE99o+8FvCBkhEQ1uer0kdor97eYfwMrC4qb/6wNlFitTFNyGeMKh
YkRwwwwoLk02ket2xdI7qTSXMScmeYaNIHP3mIYk8i9i1YNX1yNVxgAj6jxtxnlONRzGijnf+Hgb
4yqsR9jnoKtrLUa2R4pK7DBvYXGzZfY/vaJ7AJs2gk7FZZsryJn3CX35RLaXrjye9o33NulBhAqK
o3IvKNIGcAzo7TrMGP4ZW982RCRgkTS/PoaX1jgHVgAKutvg8OgXUk9VKVagWnGuW+qw98J9pbf9
1tP+Gzz8v3lSe4pnsuRxSuqYlUSZna7rB9aYm84p9656L2+TzEMR1ICAzsUlWqhqm7QXnV9tEhPZ
YNQTT+FF8e+3INtaMJElJEkDFdpI+VhFOOJlw3s0iJK+/Bif6BUBLoabjhokgJ42DkL/hYFBwUe0
puZ/oxtDcBB3Zt/96tSa6SD9e/KQfk1r6aZOtC7q6DueAqWzEsvRI42JlfeUx2S2wmTUBFsyQA/g
MJafXx3w1w06/caKpmuqaGnPi1BlniRJJiEljU7zQ+86PYO1TW1hGA2096IbT0ny4ZSw0Fend2X3
99Uav4XrVDnoaBBlXTK/NX4/1t76qp20XK/ouMZ8VPEe5jA5+RlOJaVjRF4BOC/txTCyccvmb8xA
n1zlboHuF5snsuSp0K3dBHt5M4yo+g2EvCOqc01bnop5HQ8liMDdtFPvSwZj6vFui4yhxlvgZIIw
cXgG0G6GOdkA8mIabDZMOs2gAF+TT4+PoSUGgHML0JIQ4cvuKfKJQg4K+eyWbFvlIVIJ3K4fHXAB
1rwQbLBNL+7Pb5G8pNNRL1qGYmrfyogf9+dR1Yq62dwPM+XmXUDhoZO17IyQ/jJkZb7AAmwJcm66
QbQyFJfIfiqcQEpySvY1oK8gcUo/w9/1grKf4tuEFlIx9U3EvdRMNVZhW1GC9EHJ9C7SSuSUZUff
fCb1FPU11R7r7MG2B4jPbTJbWt0Nho21EISV6reQGOyIFQqDUBCYdabGPN50qLep584x9sFBkqS5
YylZekd90mKh4ccqQ5YCVQ6vkCuGf9+s3xquJMniaVK5V+3H/wZyTaw0yqFMKM1EgRS5EVw0uXuH
Igd+u6NsjUeo0X2MoRg+Oohilo8Zy0A0+v86CxgCoiExfJ+76msrKrNSsg4zoVN6xWe+h9aQU5gv
F9aQvQlELtigaWuzQB/76u+Dy79FlJL134M/bQxUMm2iWTGYM5cGuaYPamVP0XB9Jyd0wRuixAec
GDceH3vx7IAEpas/vjX1N2CBSQ/jkNZ6FdDm3+f166z287ye9gLnOmvE5spNgUADTn3UrCSoL827
uBJeZT2+tR3PqwV7a53/TB3ZytNu7AGB4paZ32+AZhHlil1WW5YyXwE+TBHg3s8/KNLsUFxofcFD
pqxA1SYziK8vuyRqM3a8pIjoNB/57vEiQfFr5V9mSLfpM0kVjTaS+jGir0cjfRwqRnQOX5oAYWJ4
m04N7SGgkj6oesq4gFr1ah75LRMkUylRdU3TZFV+Gho3WdrISs1RG19cHrHYW2oS6n9zks1onnTO
3qZ7G1u9dHfyKTxqnhUIe7JjgzKILl62K3baCjlKSgaVbYEE6DXxzLkAlQ9nTWZAC78OyftgnDmU
6B0pIETB/JbG8BndEKQf2XPf3sFrkv682rt6hKW2Rb+Ty9fTuuoAzf9s/SohDb548n4VCsuKolmi
qoma9b2V/nG/40JMjDQumUE51JyuZfboWf8MPhl+OkxOyp6Fp7LjxLiOyhumHmNYGNaKtgOThGHb
VpZilDRUPykKWgOSy9c5VndUZeHsk4ReYklVw5QtQivC4UmGjnHwjr7mvhhBxm+Bwc8LeXoLj5fC
0I9ywYWgJKfXCdMMpNwnl1C3Uadk+JrIva83gC2Aj+3FfdRLxu164OVdqgCsY29Ch25lzKdYtW70
M9sm7P2JCXzFMQeNBdnPFlnWlswJgTg5Dusw2em4dXVzIuDwONQx4T3StuNkoUXfCDrzVbI2P6J3
Ae5VHZR33Ke24psM+bC70WgZsY+BiY8yTernDpUXC/iPrb+ZMzpau48BP4UH7cgMAWyOdNpP+3Wv
Uu1mJYBQ9GiMpvxIplgBah/3kiENfF/WlAVLAjRN1mNP8YU8DwIzRQyEd3R2pmV79OqzOeQwmG+z
FRoLE20gYV1DdPPRlrqCuhvNc/f8dQxgJLLtsgF/0LlD6cT4Nr8jrgVKl02MJpB7CNhFF+umd7UH
8wtvhoo4E6B7SNWEThHNxbkONgzkHVtt7CR42Rat/BYfyUSCLCOyqirPYhAxsbJrkfH0pugQMfWm
TKjyrmF3s25mGk15nkh5yo1ndFLVNNpITkQBydY8iYrUBvMAnhCHqe2A4THQp6jFQVnjF4/m70/m
f0/yacKNk1Mq30WezNKj5yuhc9AtXZo/2vZE6GkvjvbqljwtccIpvzRiO6CbT/BBcGVcy8Osq9h/
ZAvrBYPp1/X05/1/WrfyJKki686l6e9ZSAVgC6dbtaP3LHdOIHMpM00oDIg+HQWtRelhzKznl70m
sxHfWjvdUwjdw7Syq8mL29AO939WORBFugxsSdaf57WzdFal+MFtkE/unc7xh7Ote6c9RqjbxnIp
DcPs9BMHAF49Kl7JHb93XP8cvU1h67Kl6NL3ju3HrKpUG1WqzjlBTu8wVPfEN7j4fhQzCo0F2aXj
UAwejrG+Tmu8wYGgIKhV2f1PKb3iUtZaxANHjumZhCOPFYoLZ6DPqLYGDER6udi3Y5ZJVWZobtOB
NW69lruRn7ml9wjI7vx9L39fI35cTbt6/riaqLpqRpFzNeRgkBUzrkS87gGdErB+Xr6OE1oVD2B9
KeCSQnCVaW0AE5HDyo/G+JgvaLymy9KrA1IClFXUHawj6pSqi7dUDxjweUQlE0UCnFbwdq8oPXL7
xP/1ZjyNP/VxlYyzfj3Mzpqd7+s5QLR3VBAYVNY9aY5wyK1PrtQFZISvb4x3MaszQky/aQ374OS9
6kj6NQJT2siLVReelfqUALvUJyXJLjUTwgcaZ7yZ+rvLCrccz/w4Ihsi07C7DGGIHK9+PDNjm17N
FjOAspW2JaIxuZ8eOtKg9bMKHr3jiyCZKPyXG/bj/J6zVXV1M9SDwfklfXJF2i2MKFnmHR3wnIgs
q1M/VhukLsywAKsKOONdwOqYK1CrN1z0mjLo9c2wFVMN1cYz2joF0URzd/LprQhvko2Mqi1qTNMx
XTp07gw1AAF35/SJHCHrcftVN58mY0Eh8ore07d8yQDe3xHq7NKd5N/Y0e3orKuGEVPpkFc7FQ6S
KUSJlsCQdg9kaPut5qkb+xitUtTGiI5mSQJZeRLRFJkNhWKrYeLLmid3yfmw+xVGuHXlbOWXlAEi
bFW46Y2/B8l6U4Lm6mvLB81Qufu4B9YlwNGoljrXew8fpPQRmsAcFMoZvfgUsgVORCQNJFLscmy9
/T0af61aKhLpADQjJiXtdrn5MRrVwy3KpaJd82rfKNoUyPnGVNvJg9MGBqAjj7NL94IPFfbGCaRC
RzMcggFlX60uKDiwo6oCs3k1R/zSZqcanBPCTFUkjv4uI/w4rVN534gbjdMilKKjv5OFp9KL0GDg
cE4kghE9aYJDxWQ7bqyJjjwSk0QeApHGgQ45wgpapeyh821gYxvd87WfnUa0YET1gC6vAwadiG2T
y3u8Tph/UCITFoNMPrkoPUu0ba3npsvwOev0LdhK1K++yrgL2cLInZTULlnIt/ocxmzgzDcrY+Vp
DaFoD3GNLXFVQbG1mhgZokkP9Ut5DJDpFnjKLA7obEoM7BDdJsHD8OhgB2JzJ8LldEsX+p0YzaSe
taL5l8vMTvP8+HkFVUn6Uh8eDp2I1PviVi8v5UhLRo+sD+8qOnzJGB1qkLE6OQTdapLdVvHIBFUP
qqqaXKNOfPc3BqnH7Y0LOEmEo465Y+3C+Ot6WFr3nXwPOd/2m+9eDGLg9n42PRqDGUSqistO59pa
bLK7LwckyKvFGQHG0QFCCKWDei+knggrVT9H55TTjuEddCcjj1zjZ0jKMg0b098Q4eGahVL06JZf
FCsK0FYy994z+Mb5EazD0Y0enQt+WM7lHTHQdcFb23QiSIQSGWW97lbJuNACakblIzirsxNWY81a
LtGz0NDNZmibsSRaX9lxreejG/ax5F3OtvWO+jxIJojyYsh0rJJRt9YdRVhCIy3r5WZb5gHWA5BT
NaUL960xXZo+YoVotl5C2qZFUfYxM8fSI/VLq3ObsNKIK4oBgOYRI31IpJmp6uPdGJS99DxSk3Va
DkR6YVv7bSDwhuQndIBhZFH06i8OC0Wzjnc4EAESP1MxVUNTXrCBg/VwJinNEzQCEnodoa/VVzMx
HTQ8OiYNOFMc5fAAzt7JlVKLIbPBVAMvloS+RpcpVRAbyC/h9G3NllwguW/TDl+lYVZ3xTvd7i7s
T0RQdJBTrJVuCzVDUmjXxRJ88STupgMBrFIXCkX2Dtm0qe0j5RDcm9jC728ie8viSylH4E43NOcA
lEfULUFQcwz2IRoCZ+giXUpeksK2wJVKIKqgXni7tlZILpdPA6I7zZQhoiqSyw8DK9eemI/PD+dC
NNWSJ2Hbtu+UcQAL1+VOAcmAtdI0azpc6T26Jb0SGxf3BluMOWqLydq9tV5C8oVQiBZYLjXiQQCq
mjrajs6L6PAmyb3k6J7zGSLJhBHpS003kqhxMlu3AGHaaN/IxhNGW/k7rWeUsfOyJ/dr1quPpLUK
LsctqWnLDiRjfuhYicf9VLFVSTPU+EOUaHQYcYfUDtjXXAso+Z6lKQ+ajO1GW37XcMLtSvCsjdWp
gwmcgAxsYAKrfuDQx2yVTViLk7qTi5/YGZgZHfxhfMIBQAtKbcTD8dACk86AhPJdx3i1tfg3n8US
IFqqSAuPZSrPMopjJmVH0ZLjmVxD0kbBZo2wTbyabpX7LIyOHG5gWeN3dPbY7iCs1WXssO+p//ea
9EuFX1MMRZGA0SmGZYhPEaJsHDd5/dDUaW5k/eaaDtRcdqtj3pUPVF+Itu8ntXON8FdWzv41uXV0
mA5/n8MvTYAI4DRSAJauktfSnzJHqpTWt+isb0hNI4Dc9BVhom/GR7y2ro5296tsIbQUjQzMgvq+
kWdC8VVkyt5CoN9cOjLCC+FS01LU2M1GxekRUiXWTQ/6oemMj5lqHjndkgAnm80wzzEaRb4ktwOt
hDicubLevWygSk3KZJYdtelNd3B8TOsgPW7jyyI5v+noMI9YVJRvm2J/xzWZnmIXsx7dcgUh0ORV
CVtR7+uHV3uhXyJgTRN1y1BVHfmFqTxt0/ST/DiaQmNOb/4pzMLzVPUs++ydJ/IXIE9mbgiF/pFA
fHK50lSEU0uHbdxDdZuO5R+xf0KNvaWRzSNFWH1I2COAWLDZoRC12Qltfl7dybzNm+5GIXL31RHQ
0EB3zTBdIQQbE8K52eyWuaDHqsHRwuXAFhfa3bmFRicdp27sxyuSYKGwV/tGN+5ZS33FFpHsQjJE
B0Y1V8ewAv1qn1Lggs1CobrRzGgJ1bhptkw3hKs5pQgCYrGDswCsJA/fgQGB6hSoctWjmar1O0Eo
DniQ6RsVqgUHOe5cLL/UghYy8iLd/ou+g3SapGiyhfyaZOvTmDgaUaRlt1yapoJvioFiBulmBNbT
OkwVJm2rA6vp0CN4NeFJm94ZQ3E40Gpg5F8HEDn5HVJIitWqnzerRA6PMmBNP02nqrhQ5ZEgvBg/
/04lpINlNgOaagAzfcYkZAT80oFewelDDHVlUgkUCi3n2iCx94TrojGXf4/XX4/HjKEwYFUSkE95
ilOSHzamZorTS5YArAkv0cHOW+74VIjDBxQoIfz7gFL7lP/vPpAr/HHEp1FwkA51HTdcoWaEQpH2
Mpm9C2N6Uxm4NdKwFWyIuoD5CVOqPolVkfQq2Zheh2ryogry28Ub3G1RZOqWlO96wI9geRMfbjca
/sWpfFhp6k6PwodIZ9cmFK2WPRrRs/vi4tvZ7/niDVM2JF1WuQffe/wfRzwpmZzKpwPY7/sqI6ur
UIw7S4+OMNos4QVGHd5sgF0ydNYi29UiVTJq7dW62ry9OJN/E1RU6yhBsU7oIm/8U6LWOps35ViZ
JDvE4Kbt6sNWIb+/SYKi3hqtuRIQveKBNezs7wOr/+YBDIlrNzWZ0pPyD5YqPlxqSVBu96nEDBZ5
FuoThFaCT2L37tNv9QktlGQV1GBbEu3r1yUQiJbulOyHFxJ1cucg+Re0N1TwVJeqr5EDmcdD8kqF
tUGDtHElmaYaSItCkCXeDTstPBsGp3t4zrxz2knTfiqv4uLFwP2leGS0NWINVrUKqvo7M/7jrZWF
LC2vF6ucnjdgHUX2plDNDmM9RglvCv5GQAXhVPH879v562FhcbeyA4kdn/i03kriUYv16A4JnB19
DGEuPQSSjIB+HD/ejwg0eCON+4tB/IsmjLnUsiiWAeaWFOtp93uLBU3TUe3OiTNCq6djEfl4zycX
YB3E1tgkhVeXzdgWY9SONYxZQ1KnmbZuTI8+BjMJYkmrdQIvJvKWGBj7AND+6buCcRsyo8Thq56+
eof+HXyGbkoyImPRsgztu8z/4x1SrYLekIOVz5W1McsxOcoHUVd/o/M96stvlU9Lw8CcWhDJ/n6P
vpWV/zvq//fAbabnx4FNoRSi+LbJ5xePjgr32FWwA6fS1yEp2tl0bl5in7Dcoy/MTdyzdw0EJDqA
891rn4a08BHIATZx47p7xqJP7QF1nG0Gj4k4fHTU3sb5+2x/YbZxtpC0LU1kIdKfdaJybAgm/5rP
Y+wsCbsozbaeJI8Jnh2nsxPvaIrZDFDlZT6GwxYKybIjvOm4Ogj4pwBKpHT+8fhI32izu36YC3LM
UgjHcnVfqeFj3AYj+ac61/vHvjhT5+cvbJ6cc4imJfPMTisRmpPAwWsYi885poJY9Gb4AN9czIPJ
x6LJvyJKvrwsebaRwD/vktLyiSCWGIb5NJKy8mbFB63O5+KkWD+CwzDrC7M0pP5JnWzjsEIFVfdh
A0xAzoExkVN2zffrss2fiV3FPwfKcOMfiZBgPeIEmSAZhLzg0A4OZ5gaXfROe/xIHRW9Yw90+rpa
Uv0gP9tMpEkzTFcbzIWByLqn6SMsBpdwg0Bo8Pgw9+lbNWA2pKqlYpDWlji1VRMqWxrwKYbOjZHC
Q3GcXVeIP9mhytO0nw+buXlxjKF0d+W5PFMmeT/vH+fp1OzAjOydJmZvs0oX6QLErLqqB9ngtoi9
4yzuamNtHI3Sr82o7gILn57wDjOd1gMMH5m+HNCfS9J4K/uSp/blTrUtFsXiNrjOZJfWkWIRzfKO
9GKHhSDhlzeHNK0ly5ASNOg4/zuEyIhUJ12453N1kFAKPznxmCZa6kpL3N7tBbw6h4IhzoKKjQTH
RUaCic8NkZfhXnu6d/EeEwPLvA1afnUgjai2k02hIHDDDnyziPtqEDsDObhTgr94lYPwwgWgYtOV
6qvetVsQB0MvAmrPbI4TDrA5Xe7REcweH/C9q4m2+cb6ecTskfwBMJ59jWz17jYn90ISoLGnD7KA
vDBZJHDN3wLJU9aBi/sg68WuuGgBiPzRsvzzRCGPkYF/9yylcxPtsuLhYWZAfbRtsPPrsTO6sjGi
PIzgWAfEBG+lrV5AFi8dbX3B+wiHRHxYuR+ZgyjzfrYv2IG61Tg7uVBFaaTE5oDBdUfBiUMvyqMP
83MjtdQL5B8INJNT9wqsAAbPpPw0P1vTSBROSHZN54FHT+s8BpNpIUtklD3EZm1z2N2DsQn/nJxF
BKtGsFnxHtsMPS01he23ywv7A5TcLVoOI5SvOy6/IrR6m8o2wAsCQhqgMBbjJ1aP7WFbEJOu+NOZ
Ki1+DHSNJ3S0AUd0eAUd8sLX7V0l4cGq1+JubIGC6lSYpwu5d/qKRvkqX9VgclZXfix5MU9K5i/P
JHs5gnSidUvTlafYub6pVdXI93J+tNfr96v9PpLIY6JM9iR7ixm2fbVHFwdvW8h4x4BKnOCRm3eZ
Qul8+voaj8ef49XJXpGB8QokHaU7vts8UAH2IUA3BIfsix3wGYQrjGj5Q/uLNhF7+jm+uvz03Q7o
nx2S++p8jd/ePmJ7v3GWprfb7Q8+KMHJbqfYO3rnOzuspILJvvV1xXkx4LGzd5PdxtvtM2c4HO4n
k+X6bC97sz0+bXZvfeGS9u13xfZOsyeT3QSmpo0nr70V7O3FXi6xvFyu39fr9RI3R7tiBcOZ4/9+
bJw9Ry3t3Yul6Xv78zRHGyqdQmygZWSA37qVnyvpSZDUg5aUc7bAEBhQd03VS09wH5wp7mGtfSan
ELm7HQdv7aw0uNMP4Cb1Z9o/9TWuANICA7u9FgP3KY1fwG9dzFS9u8uE4qhdEYvSM66HrTtVe8Wb
oP1umMx++ztX/HD4vLvtn9sPDUdE6bP09MAM2tceYBbnbAKeCLKI9vuAvt++YI/AMtmj+WjL19E8
deej2BlxMzV/9C5goh5yNTk+Co4eoAmw0dC5rH2e6gzeeaXt1vXf3cHAn4/89lnzB4OBvHwf4Zxt
j848cHPaFgejLcdyG2rA29ih89O+fj9DPDg9wmiP+uCgtr9iv7apttmxj+euP73wPXOYk/bBnvPJ
BOXSgrQ92CPd4SvoR7/9mvlbiYOx9s7SGWhLByqTUw6oKnBdW67q/z7yls1JbUlWo0HB3bPhK6Q3
hgG7izEtsJ32MSZzy2N8CHDDtsfT6VR3P7+CVWqPD8F4PEztfp8pLNDt2llhmHX0yK0DbmjFjx/V
BArLwztVIVbdtBZnduO98ROr8We/328c7CNX49Xn55Fx1x6IbA+8zoiLp72Ak2hPpf1/wbutbito
+MEh+OJcnIMzXjEWSYEQfPbxkpm2Z0dKI4Qhwkc7Iu/2F8SHKS/ODMvZQfLoVz4aMUdyFhnuirEn
YjAn2zjP23BZOqr/AXfLbn81DjYr3x+5X/DKhoc+g2M1AdN0M/nPCyIYtVe3PYIWfgL7z7e8X3tY
wEtUyt9aDzu+dO8ZEgYnvwaI9O0u7Q5O4SzoD/bb47bHhwjmHF2ibv4fzytsQGMGcmJ/LL5deuyP
N+7x23DID3Ulbzh8U7rDtw/FGX5wsMbb2B9MJe3oh1Nl4+7n7vez2G4/2xFe9SK84B49ARgPVQbF
Edz2L/cnwJ44leGiu5/syw5ygvaXvdOHu/2uYpSSacEpMPKrzq7sqeSwGakRnn6M1N5yeW6HFtgA
Pr594QCUY1GQ2uuL19alz/aul/es0PROwYZfzE6kke2DuxdxxnzYM8Ft54H9DKdSZr6yM5nsZ/vK
nuzayyD/+T1HEcIyL7XBAvgxYrk2cEgc0yHl4eseU9luh8UmMu0Lpo22iiiV9+WVfPo/itjneUzH
v4naoaobqvUUzqhplhrJWSnmg3b64QrPdu+9958JZ91bKva6x2zMX3JfdhXzMv9/tgelxyS9Xq7b
+8U3MD84g3ZGcm/u2l23k/ZgPbi26857O4dwH9f8+8V+X7czOuxul8mHcbrdpu77O9+DRtd73zKf
jN7f1yhp7XDEVDCHx+YwEbCejUaNHU7D8OzMv6bT+TS8OAzb6ffQCMKxHRjOJ2P26+srCJlawoBH
OgiC2p5OvwSyk+Tu7WkQMLwCfib8sr++aO1wvsZ6OB2fnS9+HhqE92k5ujv+asdraDnTcfA1nh6d
TywVpu2r1Pa4XURb1/V5GHFCbJvcry+WwaMznXLgIBjzwScv+cXRv9qlk2ntwtzDb9P/LJ0Xh7+f
fv/bPPLYa/JvZ4fT7Qdef9h/a0dnwCQy7Nt9++4MV/12BL69fQ9FRIEMY89pl8shI2TY9ZzuYrGY
zdrnaL9nCSUXyvLb2WluaVNn2W14DG1j/P3kYXOJbI3RMWsfvAVQO3sxZOgtuovY7nS/f4vtbnd4
Ywwvul6XUektuu2rp8H+6HYZfZP2ed4xuPgJphr7/5B2XrttM+G6viICbGI5ZVfvxT4RLFkWKUoU
i1ivfj3MOlh/nCAG9obhFCe2RHJmvvaWr+XR/lzuQn+5tNdf6+XXkrCnO1+8am39+q9gexDedgFY
W8Hy846t5XLHOxv3X9jt2Bz8mdi+JLrvDrhs2Lhr9oEdDWzMvPoo2v/FXt7s5e7fsZxx9J8pva7L
QD01EKYMTb6lT3VbhmH4jF6b3Dug9T2ECOTfh5rPvG1YTZqJNLmOpQmy6W630T3JwQF8Jrukc4Fq
0zdmOfef76bFOu5DeeH2O8nKsQRlHsYXfq38X/986IN0/z9EP/u1hfrd1Af/HS4uwCb6TEH1kTLm
T0IgT3f8S+Zm7vjlCePdy0M922UHlv3tAYdoZ3SkZsePXTPHuoJzCQw3OZDBve5PsenhvU8lcKum
PpEc+nhDtKj4IDP+9Wt/BcTI04mcAKSe+944+F57fe5Ab4v3jW65w6X0X0AO1y12ov3eR33ZJstU
PCYrbr/Lo6DPEvgbPy2z+9RTWL3Gr3E+TtGNxPnpOk3HaQBfi+CWOTrhCjT1WnUqm+TxfLkgK0Is
XG0ktsLi/mtr9Fuw3y3+pLEnUHj6eHjeT94MyxW92WTSJ6xINvWyY8QoSo5hBMIodwsH6wCLn3o+
EyIhLwcgZ+yL5lyMTX8MIMlno+HIr9j/XR4+e/2yMF2Kf/Y5vW5nYdoXmHTEfaYaNvoYtjrPHJHP
HGZQ/xIYbXm6L3rPIWKDYEad3p4yJQSmvyIgmmyusoXEpI0b/0VIRFTDHvApghqn1BF8AeVQwe/c
B2bBrdMRUoFwjQAZ4UIPZZ5YDvCLlIKqhW+B5r/of3YfMv83sGJ8493eY1zhAuyl1ikmzQQ1og3c
vSMW2TfsYPsP6a3AtlH/LI4INljajOklZq4hxseC9+9dJP1ix3+PJDqUGFUxaWArxrdIUot6GXal
VmwyoGyYoiSzghbC3ZbbaTkqRgUxeiKt1WioLqEaxIyPllo8OiiwL1DGOfDLaxjW5Hj5m/wRXT0N
4iJ9G6udibbJgiM1JZPrM8hwfRx2vdv7vBuDAhh3bFXsa9gbvjDLXk4IpiWfGMyxzvRyStXR3hBA
EjlVTvhweMCvSRhSAZAE5KQV0bWke3u829kQaBBSL8dgMLBExb7vZNNqJUfAdhiH+f5v6lxfqvP2
UNbj4g6j2pbnPRls4CFHQtJDdQgoOyL+949DHw6GCh/PoK/7UQ+bS+uUECsE4jv+swdlfdwqi9RJ
K1dbtfI8Q7ENfcxFqDrItP3IjpH0/hH8/oioEdGWYQ4lAUPU+lb8+f8sMjUtzru8orEE/LmB5GCM
4NZlMwVZUmUMjKakeTQKgR8/8LlxzJf1YMsPZip9ptzPf6E9nvfFY6vsmdjd16GwUbfJcYkdwEfG
EXPRUVTENgThGBTFMreAGVvWwRVXkRplWJtzIAnat5C0shoBKcFcAfksp5gcmatWloTrQBCdM6+d
1JPsE3v6+f09c1Nnp4EdNjc4k9BW6QPB3SYV+fr8QiB+CMSQ1gr4H7fP+civaHHRhQH92Aer3GbG
HTz4HYU1smFM6Z0Xe5FJ4kgL5D32i3t030cy6P05Bfxjjs/y6z1vp5pXEx/Xt4CJ9S8i5q/f74/x
rVt2GYNcK36RBNZ41/afiR2O+tSOiq838iaTczVX8F4ejxt2WCBwgmvba2EbTPSuFwGRyh/1g8Q/
+wA8Xw3clYqbKJ1R9ffnW8RdHhrHoiCQCQH2jrC3JrlTjmr75STDfBgFr+FreF9ks4x+XK96/Boe
R/haeTCc/dovfSmA0eCyoj3J6ssqhC68cpv59SUh/0q8voQCMEkmcyHBoWQ6I45r3T/609CEDzmU
PZNzrXNFqLasYT76449ht3cLlF26KjedW/ApO9CcQbJipmFpHilI/3Q41hyelS9j0RuO6qDg4xn8
eFT9MW1j7fdco54uONB18dvMIGnrVE0ruUMVyK4KZVTA3xPTWSRSqwirRzvSdMWvrkygm92DAb+U
LIXqrGso4GJaUuuB2jUXFPP+fYL+kYXwrkCta2hzySQhxreHZwzypLvVt3allquXxvypPhvABiKU
Jk8/Tmv+dgugtXBYG6bOmfDtsC460Ww6QWhW+RGnGwR2yqfhqcpMVGu7TKWpIk8N8fTvC/xj6tFf
IDwzrFolo5dr/H11CuXN0IuX3qyu5epIJhGew8SViu2xW/3/vdC3i8vLsKmTJxd3rOc5Pvf3Xf4C
2qPY1fGH3FH+Y3jJNel9F5gJaq8b8214ec+ystblrlkVdKwxnEvKdqJ1WyM5Xpp8HB/xHG0yprgh
DnPo/Lc0bRns6wiepxoynIrPEguFeJx1xXoQCX4W/XQz/tQ6+vYW+6Xwn0Nf0pqwKe7i/96N5sYg
HYrzO1Nh+yqC8JOmtX6hwYog9b+fwt/W839uzR/q5KVcYzsgNyteEGwH1kRW2xwKYRqrH0eyoH+/
mtxvj99i2++XaXxbXbleqe1dq/H1ep1ahE6V5qtNZFycLJNJR3253WGiMtOPIFXdE5K2rnMEJIda
412vN0a5uPNgbk00vElX/1YbVo22wBNx67z+f9jo/70x35Znmpd6VkMvW8nIWULlEgV3YAhWhikI
jZuH+JP6Sf/z/rgzDNLEQT8MNr4fLDcp0l6y9GxWyvFjgMSv0M8/0wRJpzy5VHeQP9IaGUa5u7AY
hW4soxAQGyEuIaPlkVHDTHwOU5Qlzv9+Yn87gox+13CaSqr5fX0k6a3O9Me9WVXCNBc+msE20Uax
stN4iwiSDcyf9uof0VHRiIkYN3P4kBvJ3479OAYoFpoh96G4TasosSoVBQ2GW3WO7iVKe+0dk3fi
GfihFAN0FVzRFRGE2+EJWKjPbYTtTTewfM4QH0TCQBfwm3lZ0jbKYsBh+jDS9R96+3/CqHu3afi5
+kDBUlT/rp8ato+qiMOqXu2MqU6dZbYeDqLac4Y9GZ4lT0g2ezy3B2lQgoJchnj5Mbmkrffw76cn
bi7rCgTNUp5cFx1NgUA+3IIvIO1B7JXMOemXVUvjQOiV7XDZAYFiBGyc0YwmxaFnAfQBkRVSCER1
oX0xM/lh2vm3ffvbBX47nq7642mEWlGvjuUE656B5sej7EkQsjrR8pO9Mo3prh0mALgd7ehgKyA8
sd2sppGXAXLO9v9elX9SmH6/4d8BBbWpxkb14oZLB4VRWGl3CGwATrcgJHQU+l2Q1wvKDVQOac1F
AM826WzPJO1ENetWyOrm/o3ChxZ3OjRWP7y7P5Xkfr09doykELqlX3q7/znNG6M2H72Z2kqap2Dt
oGNCi54+NZya6q2JPNCMkZ1qRx+Gn26eOgKBqlvujPf2I59nW8Z1j0BXbXELu/Ncpx5iOPVzdVMB
4Y5rUnXcUcdXl6RdJHd/YlwFjR0AK0l3jKf38HW6Xu0Eo6CrVV+UCNMUJ15iHBQZLiyfMV3xdeOU
y/j9NZg/WlRIrHBO4v+Y4IbhYNVZ96Lt1GKoVsIJgYd3CitopgpU1/tSbnzsCE06JO7xxsRZVB3x
7eaZHhD2/qdAiNSfo+qkLpRTenrRQmSEdHj4iwqPc1udYH/2cJj+wuXGLtwHqN2AAnlMt48h1ILM
TTjfLRJ9BaMuw1IqN5W9xG3Rb6vXiIv26GhExC1hfl3nyL9IECNs8O8lQE+7mglOMxeGeG45nxJH
Bo2zFQIaEPl9YREhtA5x7CIM5ZX5Vo6i1CnYXEvwQEthfF1T+w8lGywwuqFU44IDPPyOX4JjjL8E
5EYCvuF2H0doaba539SByjyE5ndNNnz1dNp01TvpmYV/n5PaT4O8eWH6WNCPAJKHsJgG80Hrp/g2
L3CH1+w76HxMGG3+CFYcd0vhh/nX4C9nKbv2/5bht12bi0p6f0Ts2qztZ51NYucANO5utivBHSOn
yLRDdJklJ2vppNnZ1c7fnoC1R8fNEVGq8XO4wOrSYESyOL69kuClezLSZXRnNrBkGMle5zpnExc7
VK1LEmSgcfGfrKx6fRtxdHPXOnhb9e6Km8bpp03WR4JvEfO/V/cdQTUQkvhat3m9QhMVzdNZUYLC
RVWN3RE5GfwsKM8ReXNpZe9QKcrOFzuL07jDiniGIVvDNCe7gCBO6YNkGEE40egYPKc0DeeVd9ug
hXwy9+ruwf5EVNNnDzMwnzCAfyLlY+7F3XVm+LdDwwkCO/lqJXSQVtWh86pNyKSCDeGJDWs1BMhz
25a2jKVEiQISQIxsWTGz6+wqXpXvx8h+Jg8XNfBK8x+XGqGu1i+nMt+7Bb3RPXoWSTfOA3pZqSXc
A0i/A9DiaOgMnPqk79hGFzSGMFCjZ+emiWZVO2BTg5H2gC4TvFbHPS5wZHanGbRwEPM2USafZW+N
q0zBDvQ2IBYm32PA8kibey8f3kTjm3613+9vM1xw59EcFxErRSd28bJuM2x0ViXbA0gEDbfLFoMC
vkAvjU7f52v5nCdbY3mgY9wjBVgWhqfTWJs8mOgsNRcJjaK3c7+t2M+NKyxggaHh7LIXGJJlJlsK
iiEDUOw7sTktfBw5k5lG98graBxc7Wu/uUKAL+kFSht6614NotnDKZjDluEPHP1xJf4QBKU/2eoc
64DVkXVBdxJM4rc6QsliVTLuj3ol2vcFI9weJ3h4PJwqdKnic9Lz5TWh1cpseNLkIELCNXyDFVIi
7Bq78xp6toqDtYMjAie7IwyATreHZ5lBA9YVDUeKYEJDrzDHKZzGVt+jywScUXkBBdw264xp5OA6
qTK3Wqear+Xb8r4TU8xewCDHdr7O8m2V/nKgzG7jaIQDkOC2qPTOiqsbJuMquI+rYoItlTk1jRkq
y5hT5cF1E3+iryQe2tJ/C9kxg8SRPoBwJOR4D/6Y7pTdw2OcyGOLNljPfPSYb1l0wFiS4KDJYYxL
0UMIyoCg2XutxhZaweLp9c753j+8rQzQyNuywqDznMoT766H2hT2VZuC4qu2SewXmGpG4yIdPW81
sk3I5cwh6yS2BEnmik7bUJO3KUPyCYSVGuQRenLWbWtUX83NZyxI1KrtYk8btXOOhwetVsX695Gj
/O3EkQamDqZAAhP4K0v6T1hP1FsKGPler0IwHCZgHTtagVu7yBw5+jvksvtjmtNHJB1tcS6weoSs
1ZLCduzEZY4N5MARm89WG+kTZg6uiTfIv9+i9Odb1OHywZwGmdZbLXybkjRaDuvsrpWrqzikjhqU
s0Je3wDz3DTvHu8YAj9uhx9e888aktfENrZP19Gj+IXC+M9tMe96e6wHClDWKJvf1cIvTWD98Obr
zxhL5CjMyWLBeda78lh6HRoIrK1BiiVTNq4ME/rQsKjVH3Jy6c/gp8tij3Flp6r0Mb6VmjVQxay4
Ji8EIR25MYciBVOpibYueLQ2hAxX6eQgU2e+sKdXEnrKJkqq9d1tQ/9H6PifBiX4KsgmwB9Fwsxb
/I4WlO5dlpnS7bW65gqRormeO4VArFeTDqvRXC6HZmcslBT+n1nx9dTN8sx+VsdAUsqfFsmftSaD
NFWB5z4Q4dz8yq7/+8By43gt4v6BMUBSP9IhaChYR2xz+wU794dtQ832l1UJStIwUIjhoYDi/r27
URtXo0zuMred9nTomHOEPgrDxmZJQ9TIhbc33EIgHJnDcGi8d+ZI33SgR97I6QConV8e+xxVEwtX
NJQtXHb+EFYQ4nqnePf+2GIuQcTyhMg1pjH+DZrVfsWYUBBiffS5de/RuS28YYI70+TLfT5PPplk
POLha/CJvXATOszXSdC88rV6fhVwVJhhgFwTJq83wGAUVcj1Ue6cXna1o6gxLCyt4Jtd0ZxCsMpp
/Vc9RoLkvjHnzWHHD4aC6Lys49tz2ZyIjW69boMtFu3IS3rtrvDj6WOkVx7M5yN51mMmHIR5Nxfm
A28Q4P1ogrWR3sGCmszWBszBoHmKW3IMkP4FXKfIDQc2axXwLBeCs03BXGWJQ5ju9Z5WEznxa3IS
i5ID8Uyi4nZHjvRSLLRpFO4s886H4zx3N3BRSGJ+ojzYGnaNbRL79OUC0sjz4AhmSUYlFLtlvJYt
UKrPcyPaghzE9VB4BoU5yR6kQvfHHEJMJc0ou7ubN5BdhLJwNDEB0ETLfF1TTsg1huLL1oRDGxQD
5xF+ofMJwevVXq6mKyELqFCw8IIo5nQ+5JquXkQo5p/4WzIIum5C5Qww3JioZ3TKospHSrOYUEy4
NMghthsp017Dv79JN68nLavxJ+kvKMfFHXS59ZrHUdCs8zkHkXTqYNmWy1vs0Ry4a3Pe3K0nLGG5
xl1GoJLyJoQzK1qo8etQQNFogH8bc13XOxQEO4dv0vzC6SK3UtvCTvjIdSs/UaLhtpeaHsTctAMY
YsFZ1lTnRuVpkAKEXrWW9u+68PaSsam7Y9K50DbK9DHpvvKZptql7CittYDh4D13JK/FMkkZu6Fr
Ux1S6IlWuSJHzHzivhauEeEl3yGHMqYwegv8MPaFVTGqemEOgBbttvfaRRaZOYp6emI7Aqw4exe3
wkm8Dl83DwN4fJGueJ2OSFRvd2zXsajH7HkwTGMbQjUCLNR3BURXAzN0r6WAeCLS40Wxize4OKDE
3tAxvB+dezmT4YKOkgEBZgGwP57i5C43vQIrVSmcMxjW9TQzJisWz0CdP59XfvAaXjNUb9RectN7
mR405TQNuDkZ5M24h8+S7NSqpdBTYJthPz1wuPnocdCLG4CZnhFNiLS83eqUjtv5fZfqDi511QMF
AReZfHmN4E77cowFqNpmTO18pfSKvFCyX5J7vfnlzelApR57+6cb/HDUZi74UKAuKyc2FBIWXQXq
ZokBwTZaBzcm6Xvoq8Y+gwHkn5XJ/WjhwfxYkqpH0pglT0nb7HRrh0xJIa5IchzwCpBNLPEj9aTC
LtBcNyXXNN/SYl20flV/ibGOlDUyDTNMDlGIqBbYe1E0daNYm1F9KEyX35mdUpahiANjQjpxD1hT
eJAz8ssau9zi4PKO8tUUJ+urwvt4WTImHFuEa81Z5A+AzSj+wjp1ABEBpgPMVoZlgDbn7oqejXKO
V/mCCrC3IaTfDUSgIJGljwCyq7/fEA9xAvUFqOdWcUEAdgv9TQ8QbjVST8ZZUpvl5XjACRDImFYN
kmkjbEyI9fN8rQKrc1p82kD/paeb04STRnBei9h04TFm/c4rTXRIWo67JD3E+URugnf8c7TGktu3
QnuTrx5+XCrm6E9EZcFOAhubQvA8t6NsRS8ldEKWmISkVcT+ZkwIuySULHUb3V0V2+5uRJcji0Yd
EzT1466P8pMqjlmx+dGJsDMY+DndATj0kE0+epCzjB4xp5RjNF7bzJA1wKO6nZDkX3RKLgNq/DxS
3FvryN71QTcS0VIYIUsRxJoamM3mzXSSdzjq83g+6nABKgCem8qI6ektPd2bYGbsE/9qjOhJ0i8j
PXsnKwopl8T9vX17vskVswdP9PCj3wBb9beszDGyTAnm2naHwJu4GNgYDiDWAzUeiLY2YW+r9iuz
/aPjV6440f2Eap0eGCbdq8LLJnqvkcC+CK7vOsrpvbmMk3QUGK4E3IVIgzzi09qrh4KGshgcmbRi
wwpM+j5ErSFaZeGHfnS1fJhrY508H8x2M+pYZKbkPSLvJXvNFHJsVeG4jCb+6ug9oHcMByMFcZQP
ytT3EGwEUOwRyH9aMVz7Eelglsl1/wAVwrQRG4nGJtnnZmwyT1LRaLTAcjrxPJvT/hwC6TqFBvNr
Qirnnqu46tkncPgQtbAtIQZeLYadfBe+efPjOOuHySKnxbk3Qn/Z0WZgx3NYmdUS3QkQMxkT581t
EQKMkdle0Iwj6z1ciLUj+/IUILnw1vgf8VDYJtY2v7ClkcSZpn7R+0/cXBkN3GrGHJC6NL0MHDID
4+kIC5J+kICPt+cQzXYduPoYlYSrLag9+Byf0Q3kcjTYbL7zuY4kmnhWqnuYt0vTPOnBJCz8AvoX
lolDNYjPNdXdpZw/h7fx4MOgOyxtK4A3zLJzp/kawL6Fd7EAJflA6fDxsoqgoTnfY7Pv0/Q6Mt9q
wwNmrwDPpKHzsGrlg6aUOJgiHGDzMHwyA266Bj3Hu80e3nEFPB55lo3ZIrHYfnLaLh5DhmM9878H
r7JWt8d5PbkBGUVbbLvAnA11o9nTO+K/hlJtaJcZQADucmldvcPzg1PNmT8+nuNwo3iY5lECgLLo
lT7t25hbJB7iSeXmmjcYyRAxJEbawAAoLreJ33hyn5+kjrDufS7cyGlmX/nhHjonSmPBKkeol8hT
ZCLq+e2xrg1U29Dl69/qlzZG19Yyz4MH0QXodn+ltLDSkYA1tKOOSO+clsjLJp7Ks/AChmuInsFW
+UQJl7vZA9W3+Y7DfQ1nmm+PZgPnCxTtQgbUUH/dafEpX8k0ncVz6AhDHWRpuEK2bnqb9nJL9AL7
LmDWsd6ERbhBxiELin04uiGiMj6+vHpcD2hVFvDKvgCZPd8eqMF6BkaCIFp8rJcR3Tgjy+YKSzj5
ykpuvCNjTJSmnEU2gW0s6Pbi6GgOKZfm5LviEx1gkeYMh17h12u6o4/cbffZkAaNSlvZkpEF9CMn
XwpOd9E8YZkCCPNgh/WQRWVUoRwMRAZAsZvY8tGXvkJ3G73haPiQHSLD8PYhrwd+hkwJYY2DYHOc
IwXyMWBzAy64zqPdJ4QzJDrCHFk3J6J7PGtG/c8T93G3yi8vklpONE6HdtwCyJbP0o7OEcQGorIv
jiOPFu3w2EHn6BbU/KF/6jxhcgWCgFMNmEeYIjk4jr7j5GknNFlsfdc629t7NtRdCm92qIxqypyq
AveT3tQvsYohl2W+N+5zUcq9l0JK+cPD7SKfloF8QkL9uXjZnTJOeV6hO8KMCXyTTdftODSCGu1k
3s8T3D4AIPT9fdPZ1V/MKp16SBa1p9s8GKGtb+2SyevcLExEBihuN0XhlOvjbKdTx+AzS6cL0D5Y
D2nYA/G6QOPsydzjsgOX5u06r6VXbw1Q1hqMJAROA9NpFsbdF+avOX3GxuvWGUhwwIHAB5MhKNwx
xFdQj7kzV0eYjQ7Nzxs0tB6gKGxetJzUnbSvv5CPnzFMQgtE81WYhSzHk+Ffc8Qrg3QurEjomjGt
/dhtxqRMHKZk6yr70jU4Hc96aF3X0Ad1uhp2DUKH+nl2PV89XJJpgkqe4jw6DDCOM5A/QyAbojVv
P/Sz8U6n9YC2ZJ+mQdS12YtQLKBO+DUhd9K6dK+mPN7nuHTrWeXsypNhC/PoncZujrap2bfXF7Ij
DNF39Guee0uZd9uS5s2fl45pW+dB0kBOCtYgBE1b1J3uoI2kQyVT/NRjeTpvnPfr+/WDls06n1xd
Xu16ohuLny1o9Dm0aetlWtHqDoMRXPeW6hG51MsunaASMolmr7My1IkZ3jVApZ2qouZlapexgtrH
MRMGA862U+7ElS1+q20ztZAo6M67BJQ9zWi3mSQTxdKZ3C2TCZkSzAJvp/klv9EGIVRpoJT09X0q
c2SXAOORUHFVdRhy9fNr7mtj8oJA4oj+tUT0TeRsYxbrbUmU5KsDDnan8pu7NYq8XYRiaSB5+gan
8ZUwNhfb2+x/j/4dvs/4u+fcVRps/gNzEuLY9SwMd+kQRRfgYBCPA2xBdRRp6HQj/3KSXObsi3Yd
rjgXbTMguGUL40XHOPkwPLon0jTeQAvLmbWIL7dhigSG1N/qFM30oznEF6ScJ5W+3EoMFNaAFNvU
hMjYX0ev9YMocPQHBRuBWhb7xnaq46eyrhExsI6zbH5VuCnpIzBkB7imznSMFMIAFs4ZF4Q0cHD4
mYLMB9evL3jf6VQNZBFxeopAO+I0puScN7Nk+fbySxU0LgLqHt2gQcI+j5DL9pIRgkjVwngGxr49
MZt6ffT5yTxpqC7tKLUoOcmlHm/iJj5AZhz49+WtdHLEN26eiLqMd9wLQNWS1fXhGV5RgDM1aaos
uo8IdZ7+MEF6KD56dEXRHiE9kcdCZBebCp3chw8zbdRSUpLspdyy+pSvcLkkrGBjF1qZAjiuAWK5
vs77p00W42UMC3ekB4NR5DzgIdNDJfW4u68ZsVnkLVQu7zqR/XTG+beiCwm6UTx9YsmAvLgyf/Vb
ozucKFwkD21VlWR3NvBk2AsdRCOEaMJNCslslxl2haXutDmbhRuv7jTpNTdBRd4qn77MXLvzQriE
IA8SeB30Q3rBozfGa0Cfj/Y4Y0bk3VyuyqJOzHkoGzPz9aMdk6ajmfzV7FoSEoSgeloi8vZD5hbA
TuhCy3ogsik38QTpFu3uDfDhJvV95/hhbPv04JI85zntCkKCCleuHwmYb8RJcuAxUNHBPcATpiOh
Yvwuy04HtjlxnoNJCpuzs3mpeF7xnBoMW+2YHGAfVqOS1eeeio/MtB+FJ/uPN7SpEiCfqi0Qpoj4
4Bj9FrLXsD5iNWc9Pwco+w2A2Es7NLs8xOyu9nGczh5Manyc7mBB+rfZ8xOtGN3uBtAl7ecnbHvk
V0u0RBFKptcQO5puXZtdNr61oydNhOV9JO/JlB/pUKnn6ejaTWrTI1tmKgIkibiaXEb6SJubQJfV
PVQdiQVyyERH3OTF5x2VF+xqPeMsOnK7y2rEbAVbuRQL2dPQeXPeSFzrU2ZYCDRxN0m62ffpNFny
k9NV/Jl5rKjs9JTc21IdYyoY6P7g7kozn59sFyRzG5bv3etGKB3m2Cz68vk57MMnWuqFjSUvxyf5
Z0NXfmBLczB8rTnOmMY7Ox0DvJkIb8wmHHHdNYiJffOmzkSJkrSZh1tq8e1zD97jcSr2TA5u0x3B
lKNqmywxekBNkVHJ9P7OiPZl8Vrgqctxe3qukxEKf1ec81bPBRo+jSUiIEc4T5cES2Hzo88AcrV/
DCF1GRGHvq1pKgOMO3/vbEZX2eiO1b1c5RNMK3zZNpacpaJ9BZ37tNTWvYLiDOfZezVPjKB8zzdz
YW/4jGSZ1AQh5G9BognEjH94XXEZOyArFbw6gqX8AZpF8qph5isOHbtrIJ374AkExg4nGik7uSUe
pDaZSOGa5xKALUF7lG6o8YA9r0p3TKj1BwdpiPRcaQnnfCEQq25IZB8X16BYIsHl3ecROAL7PtdA
FqH0A4zi/ETQMSRkM7fKRvkwRqQfJmeXWPjU+vKIlmmBI5+h2ycUIxSWBLQ0aGStLQP2JSdcYdFj
CcskABzv5jttfa5qBMc8nfytr4WGIZeAM4jyWIcMKDg/K1ef9oUetD1tXkwiSDqFp7Qu6eX1U19C
gMMMhbwfyAGeYyNA4PZj84RXls2LBRUDtDPKFyyYyS/0M/26INqTYyzhkX3qHKRXqgnCbxs0U8Ex
QDzPG0hzQbwwgnhOrXjoiONkvajXPxyG2+EqW+QfVFfn2vm4vafozlYffDeVtRZ8iN62HIMgCUy/
HWYT7BGnFBz6G4qX1Pw/TDIGf+2e/2eN9e38/7Tr40prS6l4lIydOKop7EgwvOo5jF2s1/bFRYZh
Dt2eCvToFP5zir+J+Hmb0X6eP+NJ8NpVREqUxMphjjBEvAcEIOVDsLKbtnOuZ2I8Z7QtMpiNPG1/
27YnbUy5EPwwJtL/MpHBLVVVUWsHxIVowu/XgbJ9ITel8gK8a91BLpPQahfifTZ7ArsXkT8j9Gsv
7xUBzHCFw9MY03nWDxHp2eZ2kD+0L5VikaMay1TFI0nALNw8DDov2ci7At+IVf1wTHS2F/WqNlwa
UzWxikhDEquFUxOgYYKueC+Bmy5kmlKYhyElq4S9xGXc2Dkx5GmbRCdQWkQS/GRMOzk69NniEslK
qxpjYft2Q6KB+3Xz+eIN9bkeUOolrWsmTnV31I0+BbYpjO4XaahF81YObtsQtFHPQweFQuV3XdB5
7EcHOWxVD48CSxwn220yoz4ZksyNyk/uEEISoP77utyVPkCEWfUeqR9oPmPJTT6oUJasub6p8dwY
gYLRPN9IIVeELs0IkCXyjHWbeSjCxjcvAuQB3qRw4tw3d03tPq8THahNbBm0U7uRiaQKQuLHiZzN
lXyGeemz9geIyYqjYk2sNIIHrqM/TVTVv0yiFBFFGBlOiorPxbeJulp1jfTMuteq6wHt0JyzabrX
3XB+7M/Gj2LLkkZ7W+CB7V97EfYOIAiNtqZtUkOUfjJCMhs1AfhV0lul+wiYM7YZX1ECwiwH5UDr
QWke/gCa/fvbBpONko1pKpD6f1/Jj6eSCGGUvVZFTotDG6Pkg10Sbf7tlBmMEoSokuzKbp5NjcgP
1wky2shhhueiDHRmHPcv6UiTuDcxe+3Qf1UP4fsNH22rWFNBXM+0jJXPVnKL6isfoVD0lABWDO+H
Hzbk38ZykICQs0LmXDQG3y9Dv0ti8ZCAHhI0homHpHWO2kCvBKs47Vc2Sj7N+WNVXMJDtenl5+KR
NKnhkeNmtjJaqxn2XRd/R3vagf+KyMTlvm8X6lAlL0YD9nLzNvR572tmANI+A2DE/4wIAra5hSf1
McBQtZ6ZsLWtB/L1dDvJqYCIKA6S9AsqHAQiPHbI2+tC2pBPxY3A5J+OG5rwZDvD1zsJUUxTCELH
mv2k7gt+EbGJsyXmmXQRIaJwKy/y6Yc7p/ztKJMQ55MMUzNwGfpGA9ByZXDUn9y5DuQbSh0fGdp4
eDjjz5R6kGSWdKa0EZnxc0fpB/0FuTsC8LxwI3qhTjy+wVNsgshumGVRLyEKe6D86XPvBAEfmhKY
oOdnRjZxQW3/3KHZGe1eE3OM3Na4O71A872X/oPJ3qF1EzhOGGJbAIvqlUAsDvTeD9pYMJtbDyao
o51um/zoXV0VWBfFx+L6eXeTWdnNaKfg2hJPsg3mF5Yypa3j4UsM/Y/xc+mJh3AVfY76ErOmPVtY
NGIJt+VQxpxvziFD9p6CNIoxObSeb9W7SpkzV2hv0B2F2Z0N0NXEldFCop/G14Dm0L8fhaKw1X5H
gYFv+8+T+DZaRr0pjDHIea3oObbIJB3nRcuImBJYmRzx7aUCPSnd6nZ7YwBxx7iHa7mTT5ireCNN
j7L7WsVeXJBPtowyml0hfobluTwyCsa30Pn3u/0lOPGvd9uvq99CeS03cZO/ViL+tBzZ4qRRAwkh
S2xqksD8YDL0QNBH+Uj6+rL8iUnOrP1vtwviH6mqKgO1/pavavmjkLvH67VCqQjBHwrJvAfPWjko
Zfe6YkRJO4SRncug2n36ShCt1N1rfX9LWVHMFkdKOgJ9rbLh5S1CBxuU1ilbkcanjbOFXwbnrNd2
tU9AhK14X+7R1nFoqlfBYJZNkYMYFqtu/Ly79zmj3W5czIiu6lfDwUNzEXrfLO7ckvIrdoR99J6v
+/nrG3Vqj1GAgLosLoP/IezMllTVsjX8REYoIugtvSCIfXNjJKZJIyKCNPr055u77nZF1LmpqFhr
7UyF2Yzxd4Ppyr0m3567L6Oxsft2Z7m0HhNjoGrSCQHqffe5vZ2x3R+omb2k1skx5pghfOADGWp/
7tYNDfjkTlE5Pj9JZOhXZU69ymc0p0sq1znAk6acVAhIvfAmbuZM/srYau3qRmJoskJ3l2EbTuy2
XQh9z93MGEzuSNhD5Wi45dwpgo/X+ymWpQUN6z0chM+Q2+gJabFma79CQG0YjRYCh2Dcy3rMNDqd
+Y+HgRzgxNqmSwD4/sKoH4aTwF/wLOF3pprKTBKdqByOvQ5yYl6tLms0Vsgs6aia6iAxoOr0vxft
P3XZfy1abuixPB2NKN7+ddtNla6s3/3zveZ0i5krUnbeSzXe29eK84fRAd81GeCzcv4lUIqLkFHY
PckpIHa9j0zxIhlp5d/HtxfA50DvB9RdXCDx/6My+Sc+5399yn+JXT+zFONWz53MkHtrdBWaDiDL
Ur/gKJ1az8RNSWSi1w5mxJziKfW7eXPgusUFR9mlcmyl0WO6UokDqo735Rcsn+FAJscADfL/fqKq
pIpP81+fdjrDgIuLTOHy/ddBkM96Zdg83utptXh+ztPMkZLlRDGBIAW20hif4MOtPLTSXW4xE1Ef
L4s5QEaa+OcK+WdqzlB5dE45NOJHkC9nF80S2lZJtySGXjf68MdiRPPcvxf2cDdCejiZd39lbbDd
GQb5buwy5Ad+2Fa9I7ttJ77tZ1NyRQR3i7nuLGdVDmr3tc/8fhIk8XxMwXt4lEbPqKS2Wb4z43Kb
3a2x4Gm4p7ROtttSAzl9Q1igyYj1+vyh7Z6YjDR5gljMp3ioEU/3xN+DD0MDG2hqld0IToQp4/eg
snrj4RNfpVpjFRfkHZgmJOGNeaBgCiE5uJLGV2oeRqKPSLgpxMQ1tIUriUSOX+lHcoGIzQs/J9sO
vIzc2vlgTi2GMPCx/4hMp/Km7JrUKvGg+oUrB0VAD+k9I/YlCkQ6zE7EyjJN2/Dnn7+C1N1K5wcA
iik9XNUl4JYZdzbPZ9j9pQOv+LjTiwHs8u78d7uE/qVck2n/99kW1y4clgLlrVedNZwESDQ/9Y8M
bkWAXb3rZjOtxqmYuGOjUXSLKwsdKyAY0v59RYAsuLgyj10a9hAAIEo5A2/W7PrkxLPAVnPsyWOr
J7bF9zFGIgsajq2ksJLT+EqI+3NHfYUsZ6ynZn5IvbEVBz14qMeYMOG/raz2t3iZjwAisLJ4EVRn
LJ8vcd7OoDKm6HC00ZazHrFHSuLMQQ6/LsSDmXpw9ru7CXSwmYZvj8jgxdh5utgBuht3AKqHXc7k
Js5FxLob4smCF60TzdRbxD0inxnJ834kdB8dqpNS4/qliNbaRnzYCY5spCjWBUjxyIjvNd4uK15L
EBEA9kyyYvgo9DSBOYRNnVCKNoiYLxY8rgTmd5wSxlccG4/n00WAPlSIUqQcyh09v7KOD+3x8zd1
63XtT09cFyVHa9hGjxXJeGHFmFGQ0r+LWyxnARHAEV/z/NnRKdYkI2Q/xQ+66mB4nPjJ4R2lu8uJ
kD2ulW73XvZbMYot27L4uUvLY3ucEs83WNf2zLKSMJ/3hGScZA+QGHKqmZvpnOdCZOPXhOdZpUDd
m+GxCMqAo8Djk4OMTRAzaeNtvpiuvnQUf/UfiqsIfnPz2cq06EBj6hbx67LySVsPH1vQEkEOQ8Mf
uCPqiPsnP2duvSzWYJX3+eeYe5/wA2kbfaMJsDO1IrOMKan5PbHGDIdztQeDrvH11IJdw1fbE/Hg
T3ohBv5yfSsa5Bkqf6g/bqfyh+3J6A+AxuODQCrjCzfHH/+15B7OuN6KnyLog/TYedxSXWtBPwPL
yRGaif5uy4fcf58p5mO4h018LM6MbwGHyBf3ffr3RGCf+DwKwgODwf6zlI6PEMU3kNMJUpAfwRbH
L4JiEbh/9qsuqiuPf8ylmRjiIL0WnB3z115aq+Dxi3Q/WNQRcCMsuXrK5y+XadOL9jo89yETMJAZ
NxHoSt6RFZYTzgWOuBiu892ITA3VyoiRYlK0liIc/ENG9/pDqXgs+BfZCtf43/SPlimQ9tMbWjw2
QR99TlI4ikZePFddxuy4qjc8FV6/mq3BaqoIoz3QmdRp99vLj3fKKXXU7Vi88lGIMMEfR3fn5bw2
96US8JmSHVElZrn0q/ls3vqv5QNSUQgPtdHImpySXRNBLvmKnw70YoUCuzwnKypveIGZ0EppGQLG
Axu/iWYTITz4cs6Ca0WPQ+c0+mADxAcwk23buVUtmAIwhOukwSvnjCE5xuuaLW/wN5f9WXI5hTtz
uvdHjC/qpvr+QqhIEUq7IXrNxhHJKCh5jNYj7XVRQtUNGXLPMntADjINUGDsfLtdbd39ZUyasXJG
VrQpdpO5EHW/fmAzHUkkH/r5droaKoa6/AKDJvjcLcUdE1tnpusYyPw8Dcl6uSKZHWv9AtWfzpER
jEBB7+vSQg5Yan73c/S5ophqAaSa8rGeu16LhrpPjCKNKpkSGvNRwf+JeYKQffoPs5iztbw3Cv6R
1XBw2KS67YswBYzCOSPvatSfc7LXUVFq95X0M31plYOYjebZR1PoJlR6BClyYBOhwtMwx1G8qn0G
HfsNw70sectga2CkLjQbBBhjlCgOs1LgYvWROVqVPwos5YPzzBLztjV5/0QyCegem7nXu3g2GLm5
r7eDFSS6ug+bRYb7A3Ec7peJx7zg1AOGkE0FCsh5zndYAEYfo3XjX0B1BEXbzsIjMiKs0e897lE0
ncRD1fsvcU2qCrCm8cQfmrx9SzvsAS7C2VvstYdHrIGoWT4CSS+Nl5E/1Pd/I0ZPljhD3rZJGgql
FLoIepeJCpgPhsGCQ7o7h4wT/S+5WXMVO0w+/24+LutXz7aQ2GhDeIAXIwLanoEmqKoIcx4tLide
+HvBdiHdfp0GqMkb1I+RBXUaiFsBxFDRVXxxQqbHWJRY4zNhJJgG0xX2jF2L4GnDIIhLq5nNAnKV
GScwpRJQmcJAGE3tNCViFcQGgSS2Yn8YTaxX9gjQbSedBxtY0w56vnPhYTNd8VH4MI3Hk7jhrefT
gE79ApaQpKFZMDXGFPQ3KGU9OyGo2FUkoKi7+PxlpkPEQ6ZocGWd0c7c5AToU/PoU7Zl1B0vznid
QDxLiNg6ooXSpzlZxCumJBdRAfWCgviQG1yeD1/ZflU6IfHsG0jqLfv/Esxo/D0p4OLcpkHKA6WM
mO4R2ThfCohw4KcnNHKIUA+XZdhDtL4XKKBXQ166mZzK+XJMtkS5jFdoJPGbYM8m+CGex8xiiTom
iry0NRkr+/Fy/87s/TNKaVPRbuMHIWDEP09lrVymt8KgRVyynNyc5K3UNBA4CAUQLwI+l7hSBrRe
jKtYJEUQfsX8yRO3p2QSf+QO92wi+gkYYe6wQrtmwBEG37K9DpaqZViQDvFajJ+9cDB/PYr2srWQ
lg5MzqhD6ku/Y3eIufPiDMy8ACh8+ty7jK1kWxhzaTWyZqArsTk2rMbEkeBI62TOTZDM/YuIdS0W
IDIRbeiG/EBZizjboq83gKSMUD6+1ugY70HqpKvhE8SHjKJIDWrm3DOpBDMuL/wf1rvSKgQxaKjw
O15r6BMkRz+Tkb0x+WiZpuc/77UenOwTm+uPMenMKHIGsIJz1I0DTZqPzpMEPfGHII7Lcve10W55
zzVlxgVVW6NJ1/si3lJBMbn6aSDE+q5qI1vzgzsrNUFJ5/d4ySdvcMI0jMElpg49uGyPS7rwPXpv
BPd/TJO4yisqJ/PpZWOdBXd+c2Bpy8xiYkG36r2Hi1ziNiIN0OZ4aI3LD7emqi4yPeEl4QNtnRG4
04PKtH9Y1qWwIZTbxYCq7G+ITItNVuh7PLkEh5nlBdqIs9ZGoXJZI9V6goBV1Ep4zhBGTBxEZzoq
hFdEC/KGsX6hwJoIMQyduA3BPSSuy9AchbHltdO58boUGSlLDtaLXVEtintJ5Wf8CkOshkRU6DdZ
VoVRzYuRZliyWzED7zg6qiON7oi+Hy4fAVVI8XnOtrU72JblclshW6En6X5U9Gl4IyUgJE4cvlUr
4dZkZIgDEB27d+dBtODQRUozQ0UjU0b6w6D7o378EB/JV6dsmuwB0NCFYfKYamVjbMoVw22MFwQ6
hxZjjhITr93QGvB5ODHTzdMwX4twGsbmN8ApW/wpldMw9UbLho5kmGgoyUFo0OCZg9NYb44w6uRL
QqvZn4OwZg0NTvZi97BMfuRjA2hQ3hput119oAMOReUSjDZ0AXi+Vpn5WeiqT/OIfucv1nUIdiFT
4ENMtatqKxYCy9iGryvOs9PdAq5dUafyOUlqCF+EV+27fTYnhv9E16D5qHgWscGA+a2is2eFvmQv
3vOS7nPVeKAo/Kd84hDCFvHnO2HtqAvMHAPnjY5ncORnfK33lqbn7vj9zL4QGMps12rZ/TToCkkY
rRl1sLmjhlt/AJJQu3nNikM1sYkk7G4TyycJUl0wl/LJQYv7FnVR4mPTks33cY9x8ctJ/jtZ0hpH
/uTYj3WlDOknyCfn+rnYzBIZmPWPqjJTQcNQjo8YqshAnpeChhXhB5nylnIoxv2Or8J92ZPFI6jP
HFnPG9XEnqsE1+RlhNwsmO3isHKHBxCi++/F+yKHR4TXWvnE2CFIwQ6LaaRhjpQOJf0yf98Wb4pd
SP6PbMq75QSRO9pbs8E8TqqpWa7ysxiApcHj2XBgNIwvFPbZxXzzsGEXdtd4asJdsfyBy6bW69rr
9iQA0AKhyeax3taaDkTLMCHWSY4rhDULN2Ty9wtSzlBHcDNjmpsjq3PwsS6loIP3HwrBz7bQ6yV2
ujnOAE2IPyWEW7mttHpJ3LxpfKzv6hHb5VRXEhKN/fkYWfY9kO1635z9c3MmAiyzsFUwe02ZI16X
UEqFgx1WfA3x0a51s5+BeznwY1t/5lb7jst4OTkIfJwhaR6RAgS1XuMtSd4u+XT2DnGO7NCj7JB+
ELVaxZRD7mux42b3GQyxnzFfl28LsCiG4ZgFzoc16RCuSQJcFbU6jAPf5LUwp2BXfiNCFEa7zQz5
AsT3mJC+Q0uIwi7VVQ7M30+orgZ/CJF1ZW5/2CdoeUQ9vWLA8/AwCkHm2hsTyOiR/JLYpWWpyaLd
GelIlW4Aok+7Bt8DbSxtbOVj3Ci6pn9INFvq1X62g5rNXjpf/o8jI18PF4pnBsnd3OkfC0MvXjqN
NjzRxXWmVdvJEVUapSlgyX94bYYELF6UUp/VbLkU1RGFac2x97Yudg9ct2mjGpRnEqSrZElZdjEK
ZzB23hHiCRt4wGDy3SbeKOuC/QLTUto7fWKTSA81NRNc3NRsI+bq7Ym7O8yo1XRbOnKRQ89snhtJ
06CXQ4wIMHbz/MHEWJjIlv/hbb2ovMzZunAQgNpmWC84avJA3cPhwgIRcxuJ9fVkmJpe/Pz988Ds
PJqqKE0oOkrvtUC+xL1JjXxr9yifjMGig/KUeAtDi4W/JdlDn+DuPgwxW2jlji24knUOhvtf48Uf
rVyMufiprd2ft8kCyuypA9CPx2aDTWCBN+CGZYN1hqZ6nRFvN2C3IR1mPquV2yRCO6I+bjigBx5x
2G530Bz5mGHq4nafai5ER2Ga9gP5fTNPND14bSBaC+pO3hodlZeYP/oXnI2Zlh+rPwyXDU3pTg/u
xyHyG+clmSSDjuzebFdmHrz9pLRgMb8brj+hP6ZZ3gKbUdwI7YTIBOE7cTYUO9qVQyZOun6nOR/r
Wt9aKH8rF4ovTUDI13dP0qGJNBuFW0BtRNj+ZD44IadfUDipehYI+VOzVbzk3DHM0RFbfPexGouf
lIn9Q4kM4RajhD7Y3ED1BjlbtntyGwup04XjaCkZLv/F1McR9woBo7hyAtmfGT/6ZTMKLnNkV5o7
C3NTpyT6yXOmM4jNR9aQRd9Qre6bsanC7hUNaaip1S0Zq462i/yQJ5Js+xti8jsmK3C18VZaoWgB
CpktGpIyH+eBxnKoYPcTZC1TX3b3gAO12c7hxHAEGVNkSGirTYq4kNveqJyn2DbtdSkk6tE/1Q3A
il7Y9d/HHv6hNEhO1vL71vyz0MHKv1TaBkDq0L4gLBm6U5OjZ7QU+sytWjsTpjIwwy4orZdvKZQr
6EA/hLjfzYsR0676QJSX84XIDyPjM/VLfBaBZbGglFu6mrVUGRLx3d/5fYXjiAuLKHHOr5pERcCj
UXTH2kXDasyRuBpfqxayoJQKNfe4Zj9c8ybsiHogVeSuWdRA5A9DNmzAvg5fslD8fi/u9yca9cbx
eqaFUQPIpvUIhn791OUXh0SLYAIF0XfBbAm9DV+7NxXOhE0sgEcrDSo26CljnvnLrpbp6jLn7xmw
y+DS2To9qxa92UCvaD4r2oeI/2CC9ehL8+K/F+q89JOdUC1hG6Betyn87X39w7FF5StAyHw3DOIl
L9OJ6PM6/4ECyeaGSM0LSwCrlIYPDkWS9YBiWrb8Kwyjy5mmem+0Y7o1WBISRfN2zlaD3hYAsaX+
JnMAZ/JT6t0Lf43GJ/R5C+OQJ0FaKABGuxXtsUurgj5ZzCdYbPC30Y4zBgIshQUztrAG7LEr7AlR
Acy0rC8PkkM/5ih5G6rF/TtkSBCABHXLnplxYkYjnpLeV0xOYjtjOkQPuF0Jb+J3npp0iHPRs4Fo
D6p5Fn4AbfULp6Ke/o7JO4ByIPeEEPTFGIU+Sg7uXhR115ui8QfekEDSOR2pseuMKQ8PhZiJB2E5
DjFvUvwjvJqxMAgHt0HQenM4H/ivsDl8osmJR0Bhviq2wuogYz7pnCdWSbROME7JmoYWxAASunAk
624Vtymqkwk354Z0mcp6rwn5q/VR2JjDtdCZYjiKMpMj8mlxp/r4JZYNOAmWXkRqgw247BQwl7rs
LyX+k/eUb1QvsUCizDaM1w0BhAAVZ7y98RXgQC/XpX6iU5mz7BFM7wAXGVOBMheEGUAezoOeLT3n
3uxh9m6xr3qNZJY6wqEUjH7xt2hv80rLTy6C3vtZgIeToM+UomX7rOf8DXIBs1ad6yQ4AbxzIfJL
mQxBKyNFSL6W3SbGEBGIg27z8DhBeGDijJoQhx8Wf1Qr6W14Ulf5+guY+qh1LvnCHplYFDlYAibA
lqnJBy5HZk/zyvkCEXP8zklxoza+jgCSqAEO1Mde6+c3b7qm2sIkgw2YaX1ta3Ui53Gdb19r6fY9
RJc5WKwwTVZm6gD/JBt6QkpGdsNrn+Ca1q6JMQpqIZr7Q0YnDE4ogzYjB+ctemH3TQYGhscEkxwG
si8HqyYdd4S1riHoFqzKEHGARZg8X2WhgLGNDeod1bmjuiWeioh74CdhTRhuOAs8kni1ZoEx/tCR
6XLiAeFE2VXk+ao6CAcXL2AH/8xH4eE3wfTvtc6Wb+qNu9+wkjjUHB7zNkZHfOxgLGcrlavwIvoN
eAUaQTwTrQ1YucqEU4lbVOIKArAimoYvj2xWlK5YUb2M9oazl1XB5ISLKR+aSMyhc+QamWfDRMKH
GKU7M5XF5/o5VeYIMIFC5WN12wEFyWD1oA19eLFFZbip9tSLHJfULBjsEBZyeVmFM3F7G9z85dEs
ki0E14XKsiLT5+vyQMkBErV5tpsYhPY0uPLMya0UL2Tov2RUBawWmfm74M3A1P4QVSLE7NBQsd0J
ESOlyzXG3zdx+eW7hKRN0R5q1z664oGqCQxq19jc2KQ7pL4fDw0M6B3DTFxOAD4YFfj9oXdziOYn
L/2T8Ad031dkUEzZwMZksoVK1EjCMo8cFZsJYHIkuyJEDMkx/HvDs5syjolHkTlPOGvzObXVnWrr
ocXSC2brMG21k3vfVJS80FlGKhkhlxoHe4i/7TjgNWOb1Ger3r4s36DKr00XPcLRGiAeRIPagREW
NCOLLICkUdG2VdpB/KAsmJDeRygGvqheu4rjLpQQLcJkL1D0jwM0dox34sD34BVyB8iag/kwjV5Y
stKNvIBZJxjWtVtv5k3B7haXsPK4rlVd0bI1S60NriXaONE+gdUdQRi9tz5A+Ak2HOWE8Aw2tP+Z
mZIs4iM8FcwHqnKdaBLWNZ48IahmVoFXMD2T01VYBEiZs1PO/TH/l5KVzQ8xsosmx29sMAkwRDVJ
jm1FeBD1EAXq7u3STVGcY9myH8Z7X9gAocwU8giomiOzAM60Va6v76HaCuGVEAhNAyxFuCVj65Ub
BM9iPsLILdh0uoqMiVIqyj7RQ0PXtYhrWoO2QxpGM8n7ngt6OeCieCNqFA6OG1VKfYjfHszHqVvl
N3U7bP/ws8Tr/SAshTFuJvJWyGxDa+8pEbcX4q+flJOMIkaxiaSPlN2YUF3sBryFyWbAO53nhL7C
9tArCE3tjFYnQQVMFY+6kfvceDEt9ISUgh+XLV4/9GG4VOj8waPy+YebEmrnqbc+z9J64+M1ih9w
KrBUBnnV8ynv6MhixrRK4ECkXgHj7SGYdEQp4fSE5qib9K+BttrmNvJuvYYo5RtTx4eJCc/xvkkk
CtxwXC4gdQ2wCiqPTXdQt6vUylcf4usHYb4SByGOL2hu0ZD35u5emUCpGssdappdukK7EevyzJKY
YKyNaIihSMvFe2KUssb4x7040oXOcJ+EdExC76Qa+bYE2yEBvDaYZBTULQb2U8womQNzoGIamYtF
lIIwGIgznqv1QY9nTd3nihIDttv5ehMnnmKtIDaBA11D0mTErozTaN0vqkarZerDFObk8KYCuv9M
zw8UOrNdtkn0SuRZqOjPKuO1f1TXtjYjymTkNF89b4UVU6y2zn49DGxWMGru5Pj60v6i9omDbEH0
OPRrc37cajIksfiDtb6pOxQju7EIBwuICXpP0VrP2VsYaBGzQkaaIB8kfFF24CemdiavaHxYZgak
KZcC9t1CT1c5cQgGRV1VutnT6e72cLZgKtaQcusAUfagm+X7iIHl3EKARCiXWwfhpy0vH/6SYmwx
tRF1oXLWUwdIFeBSWKT2hGU5z93lN+ff3AkhssqwXfIwIUz012pCfYFICWjsWAIldPbFLo2Eskz6
S47IQWaWyDzjmr0IJBCC/YDkZzkOuFrZ87Y4xmbBa9djsmEdkJVBHhjpRvwqpLl72Z1QOjPqCN1h
ifC/FmMnv3PW7gDFLfJ4yeWT9I56eOrX5oo7Pb2JDz5zGIZiy6vh39PJKVgZCLf6Ol88Dux2OISW
EyUNiO+mNcBqZ8i7hy/MyQRtQWkwJm+umIorm9mGF7f+8Oxg2h1iRMChhh+32LwSoeZnKhghKEFs
Ij+1lC9BApr0J1cYIc0cn44UNa7sEpl4IEWKF6jMKVwwjC26aN/sWyo6HrSA2S1VIk96dIhg+3TA
ITu/lcxKmRjxOvt9oaDX72DjQg029ggdxHrOA2RMQWeWRyx5d96mASqGQrNbUT03e2IeEIdRWJFH
3iPjIGlDPNHiOtEiMqqWKc+oDxsVEDV3scP9NbSl+yyMnv4/ijJ1iyhkjJ3MxGbgyVz5lFtH7r5P
AOg/IUt7yb9DCjZvEZtqhH47g001jyq0uJ/fmCk36KkEp7ltooHFjIb9cMecIQs90nDFi0OeCS8K
V+B9vbGf7mxCCvcyKfYoJ2yOd1kvwEFbV7WZYSBUOiNLWsGAQfFQp+ASW1YeCjWH/X2BJF9+PuR+
XSZWuWBs3Oplyu5AU6PZVeIwZCcWx6k/msPkr4tVaQDQssaQv4G3NfNmM6BufBu/FZ+T+RAP2sqO
ujRkMgDS8ULvmY3DWd64zf5+BtTHEcJPDNsrXKtFhv6U8ZHRyEmDh3cnjMSt6IAQYXIrGVjuYnvZ
H6grFSZ4ANsJ/VmyTSuwRUR5rDwM3CbYMEdmR4WWPMRRwgoiYCRivqDO0AYv+d3DKrTw2MdviGlS
m52ekDmSPqKm+Rq5ULmKSDxreAYbf/6N4IGF7X50/C2gaUJBrWUE3Gn5L0eT/960Xm1xm8PIdrZ6
JYfJHW3Hx/E8FwHoAReFwv02/Ks1ouonHvko/Mrws/04+5ScKaQJU7KFJmBtfnIuSSDUiSPIdzS4
5OSNHVyXZK4Gl0PLixN8GIa5/xjIPO4oA+kPQglfAsjhIvaw+lP1aSMQamvfnxJ1Lj1NBgJq7ak8
/soPr1sRDaSsZ+GE+BzetqXUHrTxwBtOeHzTnUIjucqorrsVugJw1YrAT8VMVoK3wOQPoJDBQSsr
Ajiq69eSYKUmEAIDWz2RBim3Ig8gA3PC91Iad9JitG/YlHr9YaHMHPUKezEmeU5/BPK+Xt2Zii3U
Pedux/3hjJmpECiMPzFRW56xWhIqpH3xS+/FfYv393lG2H26I4p9kjkDvWnen9ZXcYmreT8d4kMJ
FUEe82LXgjc9EaOabNYUqxoP5fwmle5pPCawnXA1biGZuFBGlU3IIJKo1h+ivPyupZHHeOwZgBNF
SYGE2EIHL712JMSRhyY7A3yjmUVKzcNtCICzxwCVqfu5KR8odCRTG4WZUDvKrdmh3hFKp7oRSS8z
Wn9aDbJJEKkM41obHIbI63EwpG6v+u/L6lIBq9vkkXxw9zHLoCcBapvK3nfq9jUWtlduKuA4WI7I
y88rxItOkzpkq0CyPfYFqitumfeyzm6j0kDYjfRyZqqZ9aFkZosyoCVGAEB2CTrWc32eYjoG7m0q
PoEjQWUDddd2joaYMoeKH46Ie1XciOLoYSO/qTxTSFhsWhKikSlgok0wDBk1AClv7C7IVuF+6UII
+OUH/MDpkzlIFNDQeOxCkHC+n6JPIvimEaipibUl+y2gv6fU3e8lHxgceqWizG6t127s0UVCjZPZ
u5vOyb30JsfxYujH58EthU8fbS/4ZqxiI8JTDtSjSEaiB3c/ibIuAb+TBVwb4VP1uQw519xuT7AR
wIz4hVD1TzezutM7Qmm57Z3rw07pz+4wdJ2sTRiExnkQdbE+/iei9oEaDiFIL9h60jrI0kaup5DG
xPnMKBQu3WjAh+MUgcaswu4M0tLwlHNJr2+NLezyLO1HEDHJJmio5TecWTX+IRSHbuNfFtwIIJP7
9/YJpdLrkwt/nq6ZDsQrZZjuqkbNde4oPY38NHEQkPU4BnjZmUWi+Kaw7t47bM4T5gl9ndSnbCEv
94gGj3pAWaKS86f7SaGhLDdCqhMy2rCgu/zKB2IcpEV6yUPhsBOgzxlh23ihkoljFNsRiiCifi/i
HduYXRhnHXW8LLaYnS8RRXISfnzSRVPviycPpQCE+AQ5/Sr/GuFgzZFupDuuoXmFhutyUjn7+FjC
j6+NkKH4T/9+5omLioofor2HYkromyQUD1EuW1cJ5W25l7bAR+Dcn6WW/BF3M90O30ZY4Myd81/y
RtzpghAAZCkBhDS5H6SljRxR3DACaTc7KGNryyCQJSJu9HyDklCtMaBc/ksvx/PthPt7CnzQYGoc
oIfhyGH/KpSCLGUwyWUJ4Q1iqbhPZAJSmK6IN+MSI0MARyIQ83pypboEo4HQpo9dkEZgST95GLWH
GAVNar7OrGP7teqIhwB8kowG4efzL11jofw4CWvWG3B6naWdZG5jF7w0YACek1V2I1npU2fLR/fz
qzG6u0lsFtN1V6VV+/3hAwA30IC+OeRKOP73Jruydjhj/PpMZXVLd5P190Cdymq+U2txcH2jYnOu
KaF4xg1DVy8hz/RBOjarnqj61nleB+vCA0m3GJC3XZCRTfAOTslPbIx9eXuHALOJKo/n2X7kvq6Y
VpYclkCfapS3ATU/C0TZ9hqjyiZ4Kb0KkqC3c+lYlLpKAXZsEkNWIcf5SL/whXX4NBRkf0RtZDt5
Pdm+6CXs6aE9E3GYQ5Mf35KLEh6R8GpiZ50x+XD2nbuR1hQEpKCHKM32HWJqS4y2X6jBI3aBYSrB
F107cjttVClS7JDg0XT6HRHPCBWG4CPFGaGE04yeK2FsOvuG/NEJa+Qg61xWIYC9ydZH9nmRNwVj
Ty+dI8kbuoSPBNhi9kyJVJDboyycrQXw03NhMoTksxlGlxckUAJIaUnMjUZrNvA42TgaE/Dgi0HO
2GW66FKXdLl7Ho6HBkYmIWZ7G7DHl5vsjjvrDg04oUHdE+FFrpGY7Ts+cvQx9SbqygWb5rkgLHeX
B5cLCXfaGDz/r/0IQYe8GSK5J+YDXBiLM1TybVwLEQm9MFuPyw0sImEHG9PWUBDQLEGaicQWkxtM
jIXouKD7t/myJTkE8dz4yAmNCx7dkADbAS7veqa6082T17CQMmOwTwLyDTicLjzHlCUHnL0HfaAC
K39j98ldxUkouw/v+ZMws0d/slJKzvbLBvfqc84Ar9tFtTPUMS3wrXNBffoxim6vCO39H06hL0Uw
MBghb9TN8NRTA9Vkzz/r9A8gIrrZiUU1/Ameuw45R4I+jOjoYj5ekOPWMQo91UGhUxpLzmOZ72Bm
SwwTx/y1gRnAAJC73ce8e71TOtm1otCJnScjsuaXEOEtEmiuzzGwlsjvrd0mmq44qvNlQrqc/lxo
zPjq9Phrf9LVc/1cFw3RHwMIofmUEpGBQEwhviEiVt7G7Z4ZY8Wlg3lj5VX2o/qgkrieL76k/ADn
5FaNip3EMhfc9guQjzovX65LYDkupVqvRG6rPtomGy6DdE3+3djKVFtIYrldn8J/yCPqJyQON605
rRjoxUBpideqtEQXqoX2maTEhVFLozxp8bCpjDKvkoeTpgAhfAGJfnlQ05hN75YkpU7Cxq1rmj8l
nd/vD6NJcr1uuTPvFAHVM0nNt0wYxHTM3vpMiC7IC4RhKWunbXiwvZmwDCqYVbk9j2adLw8o9C70
8wpgLGMryKEjMk+OBlSJT8W8DJzPYBD2Kq0iYOLg3lgzbOZ9QroPvwooPAN4pRKuivWnfut4NY3h
twa5TPONci/Ccf1YHNLUTMeERTyR84LdfoaY/oCSezEPjM4NRDHua+OT0KuMZGt2H8N11d+5wlTr
zwQ07xM3/lf2XsTVtWlnjxtJL+PVkIPnW0veEMj7+wbGm5y+MoFnL/eBpSYhLuTJFdz0Xz/5Ftv3
9G5P6Wz7kZDlyKgm9jlapkm17i8oSHOMBwUPhS2fIKNR3Yd0ng1kXRofuwdSTyR36YMObrC7DOqw
eLlKPVtnz2KpMBvsnl+cmH38wo8zkoUQnXwXUm76DkVijHGsLMw7De0I3RzlWJdwwQHQ8KQLZSfe
eNxCK1xSXAR/sRRbkkou1VTS7/Jy+C2MDIlzck+W3yS22fzyy3uQyzhWZKcriEQcnCoCKp7tI8a7
P3Kyloh42X9dYAo+1WOnPPhqg7DgG1zAiaCTHsSzUPn29EK89Nl33Qwad9ApJJV9e06gFu7mubrQ
h5YKpcQj4OvW7+Vr8mSMfA8kUFKtjwiC1RK+Qu4omALZCe0g+U1aNLKVsLNy0ac8yOrr5FK5+n6n
BJunK6Bb8ceFWhnv2f8Rdl7LjWpZGH4iqsjhVgKhHC053FCOCETO8PTno6/6qF121cyc0B6Tdlh7
/ekx7Jj57WsQS5PKtG9XeWaG6V6KdacI6kOXRrNGFbcVvhe5+p5xRvEUBADmQU5hyFbQ/7JzEPe2
YknLwWiWGJR/xAIMxWK1j0uo+rLr01pSuagRTdNecTILwL4pzz6NxrK9bca6uxLQUTbGNKbY8vhx
q9Z9RKIcFC6JHzq5gGCLaBk9b5aCd3NulXJqkkJCjBA/CH2+NPEyFXS6ipg5inSb9t34DaCzKLSw
tdshZzUoRUIaQLnL6jDOmSzy57IJK7sx5lZLJSrd4OXp4CBmlUzNdKNVZ01M3UZ5SA6VTOhW4E+v
4GJaIS+T/nWqFUBM8UnvTgOSNw2kEGaQ3C+0K558B+lmubGWuTecOuJE2F2N9FMyMdkmBSgW4FDi
JWfAt2xQ5NT+AJ/Ne7QiAIW8f1Jk1xg8W8ppcfr9PjKafawujJEqzwBPgUxTNomKiWR5OZLj+sDA
23YlBMQotwc/XwYV+4yxT4vKyegewhnBC3HwRPpsygpFQFxQhwihYzAhRFwH/YcuK/eC3sKPa0Vv
MtzYHYZ3C2+BCueQXJp47MzY8iDLgRJWYna/7qFVZ0dRreCusdpZCT1oyX8VqvKdDNytJVUzmsVW
O9UHbx7o4kqFtBUPwXIM/FLxFcJBx1PO+khXlnUWUyhlrCvstglkRQ2+VqTaWh49tUE3K/Tw1aRr
XYRfhalv/Xze6M3sKnzKiIhoSs4h0a++Vge7fASvVe2uWdjpm7L4aq+zdmKL8SR4O/SMqQwG4eoa
2saHedS3LbMMQDikarQrieTj1XiaF9ZSRbLgBajUesDMy+s5AfJ7Unul7Y2PFgEcOa+KNjV7Gwvs
MSVhm8tnq1mUj8SlGM2GjswN6xJhJcE4OECNB6CYLL/0txI3LZgKzSwFriTUGmq/jmuGR0NjFvlL
v5mZ8WQFfKnxcThA+Utlr0mzkRdB52e6svD7/AAAyxonf5PNmdW5108kB7fJIU7tdoJKjPZ6bNkt
kPanfLAk3LysE/yHT2EdbYQ9n2DNuUM6aIfns/Fs2FCkyxWk+GPHS3lAO+F8ecEDL8OySSuzbAVX
002Jh9QxfYOW7ZjbcFomeKQg1VfdIcVdzZYhcSIOWsHuyPCbXZVzOXP6eQqs5/g24HxxaMgPoJLd
ZMSmcqDCeWGS03o914+hyyIJbHIShqfxLbiQM5tsEi7Er2RfX9iPIM4ol/SZnAreEW1M4xkF1Aj3
+9gTwaENMaUZEzfP3ERX3Y7jHXm4yqAS4VWlq/6gob7rHe+LNIhXwlD0s7Aeyez9I1RD3MhoyJiu
xj4x+Xpd+gx/p94FNrJparhnF4VRb8vSxJy4j0CA2LyOtJvM5dtF55Y3QxsSghOtUpMVcczvARkB
pxZHWxFul8CD0IEMc7Plx7ME1kAvn3J7Zr6Bx8IsWqmPyRJwSJ13Z4VSnLMo6ZZbASU6OC/4+2jj
N6k+lyltAf5/1w4tCKqtpwiTk86lDWM6NEofdCQ/yxu6/p2ygEMC1Aen6+JWmB1Rcqz0VQOfDS8z
c0wZEsjUsR54R8rChH2jLQeM54gXxHgFzUH1GVOhjHHgOo7rkwSYK5iP5Fhx+mCRXTW2SDgasGp2
D9aMU0F+yFlVnNTYPtCroieEquqG7IozpnjWYBbb/Gz4rnFYG8bTKGeFc32m5cvxcOWDh4kwupAL
vnTqTHONjQYTb8q/F5CnYrPNKMbumS/Ofreq51fUEjBWG8K9nZ7CJZ96LivXXORrto7Q4HXDoW/E
wMnXzVf9Sp4z/B7o4GYvIvZL5hrnlJAetLNEhzU/466BF3c2OYWrK6PsFOxqWFAX5MjILNYITyg5
2YnRTzS7/IiB0rbZa/OxLwEHZZRrGHOejNz5sXPC5Tm/KmuZthh+kAGu4rKzuR11l7rmGE6LERmY
NbsNlG063KS1A2fOvK2STQ4iZDzKI/LhAT6aKUeY3u7OZ5xZzelzDAFBH2xs4rbdOLDsksG2k6wp
JlFP6TMsvvhjmW1SIAoa6Dt1AzHYETbRK3QSuwe4/5o624M8+YKOLE2P/MlRA0AFu28/JMcBruWI
v7zRle72/imEv/jML0+W8spcFW63GT4x44RsFEyszxDLthAfULZE5w/2f7PT3Y0XxyouHs1zhSB1
1k7jVzYpGUsl+kQ2Mj73TNe2fiznq6CeabaKS2RAo9PCrTVZjygA4qxL855yJJoSsruBcm4aNi1C
wGsEKAfSRO3rPKXcvxjLJdPwVfnK+VerZJm40cZ6MHB7XF2RrzxHzYJ9HI63/6VvgAdInNVGtoK+
fIMkNNiz9rKbsXEHCHUxEfTcYREf2JDRooBwgLxMNiDybXEKTuI8gwzMhD3S8X4q1sZklUxh/V2B
+tn9ZNxiDvEDNNwvCuv6Q9qUu3QXLscGtasf1W1/1M/4LTx+sWWoRwhGR8lHfGserWeDlQFMGIz+
rYGvACX3Pf4STnoGWJuNlq9iAqR8EYJ3g0buhJwYolga7HPmUfliYcdQtM9Xlj1+kqq/8Bd9+sRn
bA4Uhbk2WscD27CG1JzjodLLG28bClg+LENhMZz9C4O+GLl5jT5lO04wkh4Xl2mEq4SP9c2oqg1Q
frRQprFNZNvilAZRA9UBipot+8sei/K1+NCusLKcKe/1m7KzAKLAmnAgnSdn7P84euYulSJuAm/a
dDr+LjsD2tcgrSoXGJYv0r7BTjzGsUbfNvpWtsZbKg5TE6cj1qznuJp68ZlaeUwTxiVKcXyMuXdX
IEVvqr/xoJAtPG8qc8A8N9ba5DgeT04aHpJ0WeF84Ca7F1aI7uFtozFmcTrADSlmbEn8o2Zrn3C6
Ua+5VrQfoIvr24wOjLy34sdp9cpxjx+s2StuG63c5SS5whygju8WMDetG8i78SoCuFuhU1760YdS
3hg7RnoL9wT5eTdmHpRO+ARqPr73UGtxnTTW2aYkuwe1zzTh480U39HZCXqOISi6+jnneCQVty/8
8yiLATwXAhaZ71j/aJgxt6tunziWOdVeuy+1ekxN6GX8PCxwhlw4bdk5or3KEusv5JFrgE2cI74Z
+FIsKE4kFSvB0dcjJ1jEyTSbL6Rbhx6hCu/cbLaO3ZLcV09STOne+J8Ri8lmA+LIE0zTvY/LIjTo
GoZv/aa6MlIKwhA+GWjpm7RjqIw7R+hiw4v88xUf3qeCX8f68Ye+bv7pU5yEhXhQaT9wyiEQlmWw
PF0B+E6SvCoOBQs0kU64xNe7XFwrAS1K5Wyinuckh46o/4pUOipX5shm6N0c1O4k44Af5eursZcw
p3lQ9Q1lkoitMMxeeUY5y002mxQL7yl1F1QiYYXT55h3o7wlDhz7ZUFBZUAeIVjNHuXlUV7AG6B1
U4NKQ0G+XOlta6OEvK9WOdbjjx7yTlZXLRYX0h6540sMAQ9zwNujyWo/g2eUcTbnoDqNcSAex1lB
ADn9Pry1F9ESIvuC8Auc7PctR7B1/jbqq9jo2cD5hBDxydfWyZ7QMNlIK2+iJnD/jJ28YWZh5rjw
V8VMxnGe8uolFrinAYLgoyWtpA1fQ4F3RoQf5QWkEmp6c45dYf0w1kXqWHW0kIrCfcaArGyANYnD
IbjtnGUjui5vj5qBxcmEaSNwKpUMnIwM8RIa2iIEiYly+blWvsR+HWfVBgZmYzCteuZL5xXPgyxd
it4wnDB7HaJZysFh40eFTVcPvgmCTwqu0IleRPmsy69Jz2q1Y48AJoN9MDWLFWwN4fqZ44RZ+Z8/
WzhI35iyKSQA6aZoqGOky50pRq4Y1S3pjeIoxDshfG3jpYnooe5mumRnRBSLb/31F6+b0R/t3jPi
70veOVzUslYa2o1LEkka+xYto5VmPVb9JuBo+/Pjyd/4Gpq6ris8IT0I3bjzajOSWAzKPCk4n818
6Tq/xgNK2A6yABCNKXKAaZCjZb2F3L0Ll4UaLmVoXbXD61BjPlBWulrTj7abpusJ3VTRjH2h9ydV
2TXNYqDK/uWOR+eau7djGrIpGTKHbCyZ7u74qgt9kFppfswGKsecGIyBGZDnaKYpg66gHFkSLjTr
upUDFk3lXcsC4tsRxWvojHLP7oBl8uQpREOABcN4DP01TfUb2yjTMCxDkkjlI+T17h55S2aeilV+
1PobtG+Vg+RSuLH1Wu0vY2Ucfv+8jb+udDc8k+Ga+IJQ5sdOjWZdKjti5AR+Mzf8FqD8M85/icuV
vhswpkrakiQTEysrd49WDkEwGL2aHVvvMfK3fQyxo8NZnuLXSmB4QiIKYCF7oFYZ7sAtbL/mhY3j
l1HwzRsmmFvXLV22FGJrx2n7l8FS2AdecyUi9njLW3w8jn36yYrn4z/aFh9pMQvq15t6uJFGV3bI
DUCzpXpVDXJkJ3qJg5ZF18tbxNqxv75UGTrXUDcx7jVJgKTuV+2+a39LhFe+WUqY1iIueLLO6L33
15GC2izS+AYPWphR3A+pvIiuBnFGdJU1jqf9yjLnFg3+ouIYR4CFQr5JtVHLlmzk+rOmQPED//3q
PYaShEpMAoZ2Gs5Lxq2eKtJKHpKZiuGRkOF2j7DuGme/jLbvwrawPxVFU1Fly7L0Ozsb5arEyqAS
Uhrpb02DsHwM2cDsZ7jIVBIaITREY9Hduk4a3J3Toy7iHECzOxkaNw9+uRtZ/nfwW6OboCJizSpq
5t1CqRZRalmllRzDdqWNXtPGwgog8iKuKVFeQkiSJG9e0FAX2l1AxoupAHcVrzWx1yAmrFszDaY1
QkdQ2tovdjE9w58H6jfz01IV7tI0VMvQ7hNio66Kwqt4S48myErWLElV1hDqsXPkEcRuDLN+vt53
+9X/Lnj3TnxNspprF6GexLWUCakO8FP7d5CFiQ6GZaBkJnJQE9yfr/vtcxoiw0LDfslU7wZGpmf8
dk1Njh6z31QPeay4gbKVMJgsE90R5Mefryd9e0FTFckaEy3iGu/WoZugVWVz1UEyQBNq0j2MwO7E
chF04mzshssx0ZzgcoO1sDBZNjDeHnneGynD6vz2pOW5q6fJ+pe7+m6Ka5KpqjqtbRwX7+6qy/2u
97UmOQbFqylcHVXK5rGAA5H3yrbjydkWj8aZoWq/vP7x995tA9bf173bBmrRD+IwrpNjgzqTcDsY
EZtxwFv0Yqz+lz3gm6LBFFVJkxVNkSxVVEfzub8W30ACDREkMz12OM6CfCHER6iRzQzzEITQdpvP
oHnu1EUQvTVIEFX3Kqy6chsNTvdpkuOh4jQirTxFOMrRkxT8lt85jrX/v4z/3964hf11e1IUKEGi
+tlxhHWStpuY4OFpyUnAbGYFUz28FvM261/INydCQ61xveTM6CXxl1L0v4XwfWMBZoq6KovjIiXr
8n2JxQZWjyHoyfGJqmqWuv4LGsoYFlL4ED1os+hDWYMq9bCpD5x8UNNctFNFcIGyL5eGTS9hVa+G
Z9rL+pEoTaf80kBgnrUP7zNeea+SMpm3k48IwtpAI6Wy30ZNBuSYOUwgzmeoOIPp6PYJs3SKPnby
LLnZH7oo/B1XpVu5E9CGYV7SYs2hPyP0mBWLTQdHFfNvikAyylAZVavUleYxR1Mk0Zv0gFIHPpCC
kBlOxsiWhYiC8ZB1IJwENaj8UKx8F97BFikAVg2jNEVd43SKCR9qThcc03IIMdDfEEyPZ9cd/TsY
D709fQ32mitsKiyFals/VdoksCZLxA6b4lNc6VD2xg4oLtTubTe6QOtu+jWcynniNmeafy/JuZ4X
s5/n9fffkELZMGSNFU66W1WpwrOqlpjXKzKDNmgb6ZWvSExZm0vR6Ufm8kV+pbNI+Fa5GYnaBor3
dopGBT8G2rizUTsYLxfu6wKrxSW8WAdB80KdqDuM/sdG3iqYPjcT199jPTXH30mdFcuUqKTutdzX
u3KRP9eLck9P77PaGCQAwaFaaHsL0mL0y1ry78pqSsxuzCMNETdq8W4tiUOljDolScdddQCuZSkb
wd3YW1DG/bpxfLOJczlZGjdHqnlTultM4jrGitDjciUIS0Z4qI/HZHL2bpcWv4mmvU6vQCCtijuL
LkzljjwD/PGqXnAL8SWhsde8YKbvc/RoScBRhsphJdz+/P3/FOx3S4pk4DEq8jrGWuPunVwlq7jW
EbuNBUHjRsa3S7/PiWZQtxJb91AxHk6Ekzhw0bCR6CHH9ghX263omK+RDZSKEXun0RNTXlMANiTU
zVzdq6AE3qTd0TOwI3Na15TPkxJhIBoNaNEF0gcfGjW2kYJdnIW9Wk1iYi6c4CSvYJD8ibanUwhh
f9JjemPO/acIH43ABhdiNiNyWPWoJjmyrW4nADbopR8/vxge/5vVllRYTeOgoxgyft//X22b4JbW
qtonR9wivuhdu/kFAHfkFRtYHmQ22skFnOQHRAUY0PT6CkEFrHmTsCcwBtSgwXYwyHEO3bBbtgcy
AeA07EfOPeDUo4YrFeo1thfollD0qdNvxIdBv+0ryPqIIa7mIjqb6g6vHyKLcH2lf5PBSTqiJ6dZ
CZfSxgKMNB9kHihJ+DtHPuZz60Ol9TWnp9eu6LwYyF+lGeZauLsslGeo849Qbnu3BHZC7mF7uAEJ
sxJe93WvT3tidcSpCIYw2Px3pro42Ns4Pj/VmFKUiC53cgZbyBU+EA8/lHMD4o5zXYhLJINkcBRr
8mDX3SKbPUAljEiWJsHyyBVo9HQg0IBSTPHks50XDCTMmXBiguEdsZTgxMxTyVMRWhGI3Lycp/gY
LERe/PWDxBfsjXC5WkcYDdevT08tMiG4DuBHc9VFE+vCPn42YSHCcN00qDYepWdrTrLAnMJwK5fY
yEyLBR6faANoYr9nT5jKPEUws1FekIL+oS7bYUMzbgMJw+ucCksUbitYSGgn+tUgTIbTmP5A6fNY
1qBWJVpqtN9ohliVhTm9TsCM5imUbLKcFt4nT7HyEBXBXVnqh3iCqOc5dIM3JN0LTBQYyweS2FRE
zvKbuAI6A6HN7PKNag/jAP4zJW/tNitcele43EOg3kE0sGVQNKzpGP35nDeCAdKKFGduC/9AWBBw
fGCCEz1F6jTnFTRnuMxJMNROt1kro/jsNs3xxo+jGvXs+pGsiiMSsW5E1Q6gYhhJlCvkf1y+JpYF
BTZt6xmyqik9s50y3tbtRHeWKzglBlkjyBcAoY57XQ17X7KJL+D6WKW65kbbU6MvkJSgs4AFNlIT
zSSZ17QbsSzSWHKoDr6wr1i3bHjI2Nfl8rponiw0oAoG03iwAbuF+xvFNgIN+MdYcMlTqGSsl9N6
w4a9aebFRwTRo+43jRmfSRIVWLuQPQqrK1s5Q7x0INvv8XDb6o5Bzgn2L6NEWnTCBQIsfhLrC0hw
s3wnLD7QyCnwOHm3aLwmVB359I3v+lxPZQy5hLW6SdbXh5a9UbKHRWKLcPEgesKCI+CiU9yrDP5Y
rKJ2bNvgp4Mr6lB+wXBFUgVTiKoDXT9iTJKOatuYlohEYx3+R/igrXIkIqhkOXZO4gPcjlFYyoIj
O95o2eNAEd/SXHRUdA74xBGNriNihAA5Laa0s/jVmBnTw6ZgUffjH5XIA1WbKCSEAZgk4SdUQpZO
XQiXk2GKofXk3do2FFIQC8kjG0nyPiJOhI7PRdJOYiXalcHJYvmv8B2C/6dNCPu0PQQA4YYoV+4k
sdvz6GsnA5S2k3ei1SdXXsenOnFNEROu8lT4SO+V2zy6VoB4cxXSiJh8IrRAJoF8Oxqd/PCLCF04
dMTjbmnEUvoFDTl8UE3QwE0rps44xCIYdL1DgcXIAdZ5BoYndQzcAyb6rgKCXfZY7KRMwGGMtM9t
QcbNbSLZzQevksBymnsTssSgQJNtgiaYuvFKieKDi6nWxZRsOKp41k2ZMfy5ye4z+syg84QLur7O
n1lcXhHvoCjszsVUXCPGRZeXkfjmjwGHJo14800i+XbkQ45EeEjNN2pTczdMz/j1rE3d30WmfTSJ
u0MqNGVrpzrUn0grBnBAig3meWnX8QNBMsC1V2i3o7YTcPYQkNyqPggqRmQNPcsENjvw2vsjViDz
Yarb19MnjBUwCmT05mh+x1TjUa6O8JA/UnU4pHjB+jYdnDJIZMP81kQkg8uqI7v9UsLCCvgBQdFb
+mYs+CTgzNYi0Yl6+hCSxz69rsIBw6XKGW01dtdjVOIQhRrFJSX0ULfhxvsYelxXaNMXDobUTgvK
8ozn00Tcc44d2dgTYSM/jVX7AGCLWsMmUAttiD+LNh3ANnpt9jTmZz0hTzAw7CeZVhUEB2M3FkjV
MC+38ITq1/DDxEjETvbRM4ZLpJ1SlyQP44Q05spjzBQwd8aYIDrznqCitQ/S5fahzpQvEpjyhY5L
60WB6ZXgSNEBxJc9QdHh3FdtCRUJ8yVYccDUjkArGctpstC2pck5ojQXOOxeZ9dd9NZKcG+s9Lm/
AlZk2/FEqvquiX1CMUnqV9VYDLjn4Kq7JcmRj0C1Y4PzCh9s8JI2GsdAVIaTAzSPtiTBSt1GylZt
BUKxV+iVLHB4SOw7m9Ub64nWmolzVT17wywstpKsYc6yua3LZwCn51Etzt7mkH7h0CfGoDWFQl19
imQDkgGyof4CSh6X5ejcQ69EDfUig0TnO3YDV0Q59CxA4VzosxsouLRh5M1kbIjVuQo3GU70uPhj
tRAcISNP6YA4/pfAfuXkj/4MSMWymZ3k3KGDHpD30szr51RwTuIae3a0EdsbPVB5ErISPbDlEQ3i
ofpVG8xkCVbjBHkq9BA7v669XF6oT2gSNRd2nNQzh/SFN4NuSgU0OLg/za8vFjwTz4mg/EKbMac/
V37fnRJM2eBcq43wwT+NrUrru0DT42OC8VxQH1POY7Qh5cqApr7JgGl/vp78b2vF/NNYIcZC0Tid
3JXgtVJ4TK88OWYM6/iiB5tA9JZF1ThdwephHbwQHj6s3C69uUZIsye7aDDa9bZjucYwr0D/RC/Y
Jwd38Or5z7cn/duL5PZ0yTBFRVR16z5jQ/XTUgyqkF6k6Q7qJenkWZF1di18xVc48QbGle61ZYoF
KjHov7Q89LHIvj+fmJalGTRUdf7mLm/A7OvclEIlPqZY0iU3c2oM4ep2VTZ8Fi+57WO4dFcGqZ8J
yHMtyoSOLFQzajbXajQ0oJFvUVuP7FYN104VKiVfkH+3yGoWTRrRkWjaKTQ4U9TWfe4M1+s21s+x
dMq6i4kcLhbreRLgzE3CYU86piQvSs0ZdIiquHxZKB8KGKIgBWXST6nMgmfJ7NcQnUeKrH7TDrm5
LaI3HePJm1Thdy66Kc+RQrcOARECrbBXJpEiRUzXgj7zz59P/u7zWXw6jvYWSN+fltdfPaMyl5Ik
SuT4CO9VDJGPJqu8flGVx7Bkh8YmAHYyZGXat0YgH3U4RtSCKSeNjJBDGM7BUtTda/mm429Ort3P
d/fnDHz/ef++u7vuaj4IdN4t7g5Xd2NQUD2cr1h6l2ipKWWUrZE+BmjAaW3pfMJyePvl+v+iLaZk
SbpBJoCJib1yh7aIoVfFdZsz2fEqhGMAwSn0L+1tG1lIUMauVfs4Tn6YZUX71hEzRfeAPM1c/GXV
+fZGaPqKBlE2lqre9Vev9NK8To7io+zhlEwIdkQ+Km891X555b9d6G616SWtCfMqxYy2PpbBUgrh
gcVvfZT88kDqv3CmKQNjEQ8gafqIqvz/+Nw2uZTXhh8dOxLIh6kcOyIsErQ23rHyz4w+ZG86GlJh
Q5PbUucJkcnYhgEZCWx4UEY0t3lEJjOI5xJLTMxPOnib07Lgw+RzRd9IxqoW3gwpPynp7CrXdt5d
GnLoMLbD7NJREbr8PFrMb96dzNYgm7RKZFOR70ZrUQyeeZOU8DgeHimZFIkKYSIP8wq/59Pt1X+D
j6m/pBe8DFByW+9k/+Ls5hNFZadovz7lDErfDIf4RLLlArk9YtB+C7sLpUe//eN/FnXrkBqiW0uH
mC0cO496RpVKwABhNrN81nxitAarbuljZ0V32toasBLXycX4EhsXqTeVClRsgRwvCYfkGXRoV8YN
EqXVeLWW8zqn63cGNS2ZYE+WHWo6TFzbB5kjk/DL8iP92783ZVMzZUk2JEPRLeX/oyAeehDNLsPM
On0ub6eK5xCrwo6Mo3F1+Mqkb6RkMtX5TPWgnY5iXbBtbK8QR7W/fb9/9xKFqApwPm7FUMy7yR76
rAJi18fHCDJt5rLQ5Fh9gx35uZPmjz8Plj9w/d3SpgLkiiRkAA3K90tLpVY+WgSZUF7aXofi3Tsn
TxZuvjje9QyNFp+xkrCzbSdzMjMZ3v7IJvWx8Y9fLNwTcEX6bM/DaoBNy8JEoM3NXuD5D8eVH4Zy
1dPghyRi6wQMHEX8QhcphloPHCxFgGNlIp2TA2zJ+AaHzcGNkZCIR051Pz+m+s2cABrTdY0UEJOF
a9zA/9pfWrENAzlIgmNPqyVZy65+CC7hWsBiVj0ou3rJwcsdM6fNQ0t37E+enRtvTIxiBc5BxRva
LJTZ4SNCyeUNretT/jDAbSy29QNER+peD53azzctf7M2qTIjQFEIMJFk6y5E6CbXtzhrxOBI7mSp
HITYI9mUsiE9Cs0yGncaVpkyn+iQ8AsScjPsYDCoEj/8kq5+qWEXeAgszm9e6Kb6LyiU9P3d0XK0
LHZtXZP//0rVKmus1uyDo4aQAzX5DXct148ujXnoiHoONiZ3aFDx/fxWlPH3/jNi2YEAnJmy4p9S
4q9PeWN6eMm1Q4eKUWfzkKyjT1UjGKDfNo+BQDjabW7StVmHuKA+Y1/dHYOro08owp6DcmN9wsZS
YXxyoj9iiYeDwm+LyTeVsqqomjXGzowt67sXY4J9lZ7uXY+mjDCbHVJLNml7qGjOZTnNYo7SuKre
fhni33ADYIWMcVMaeVPaP+uGGCUx5wGfmawdETyybsgxkVv1zrxdjNGwpth6QTh5WMZNM01jgu7G
0UNk/c/fZ9ww7z+Pwr6jS4qiK8Z9IR70+bVKrzy9DD2JEcHQyPSlZ70WJvZa+boXf7ngtw9uAO3p
vHKu92fu/zUgMlEVPb1TsEphkSyGcN+YycrKDVeCQp+or6nYTDusTlRIHhLpCO3Ji4isIuotDKHm
lsMvAI70zwBQRXhRhsTX0IhcvD8qJZZcDXWW+Mec00D7RWgMtUOkuYWa2OuKMqL57RX889LHK1L6
G6LFDibdvwJFy4POj2N4OPJSSg59eBHMRz3c3rCr4Yyg9xjop2SOL5XyHLdYHcIW8TijqXioIFGl
5dJeH34eB/+uD3f3dFcrijd1yDqNe1ITpN0K7E+yGOptIb0eE2VZNtvKo9dlHn6+7D8L/d1V7wpH
3+sTmF68+0pYZgKUBId64/Yb3v/dVTjqceKkEJZA4f+/9iVB7MlNxbMpdYVhC8e53IXqauXSLyfL
f8+1PM9fV/pzLP9rcMu8wKI1AszYh22JoXQKSTY9KhLuj+F2yHCyORQ9LXFsj9VfagNpLBT/N5VV
UUMPqLDz8Bd4dP9/ykCJKi25Rt6BucWOY9VbWYP5jtAzjlCoYPuLRT0+PfFWSJH04aOrocjJftto
xuLrp9u4e9mdZnRFcQ081HMj32qZRa/UGWnj1FhYXqs3CzNGGmWN/2XAcf5tQMm/XP6e6hYNalgX
LW+hyGj6JAGgWRxJM+HaTJuxKZw/FcFDSD6FppWLvt+a1EFJxk5Y77P+XIFNmQs/Oac1pDLpxeil
JYXcL4N+LF/+94o0En9lUdZMXaFBY9xVCmZb6rcsiNpzcMEUHDvLZk2M+UGhA7sgvQq8vMHKt3UQ
ZNgVSh5xb0FKMLBj9pf62qdJlzlYBk7Au6cCvIRmiSbhwTqkwURx9R2m43hGoRib3RbFRl6pWxqw
XAN3Tsoi+rbqlhYEvtgfxuLnJ/sX3rx7srvNNC5CLy3KW3tWNzVQDipwfUNK2DQ56UtCpo6qK1K/
qZvmuZ007yP4JyGrEoA+gk2Djw4SI/tNHDNAF60rL5r5bSNckpWHWIKcTtkZ3NtasRWsPnABXWBJ
tkWci//D+M/d1NFw9EU5skBOO8PHDZ65uJN34byfCw/qTLgYR+9kuekufrzhXPyg7fXjzy+AE8gv
33Ycn3+tAJUS1pbRXtuzsRtxQDWcBxdiqzbNO3IJfAFfjFOz1t6VnXcmsmy/0omWQzFBfuEMW/3U
Ibph1y8bdAtESK1Bsm6v8UXaIV9UN2OauoTCRpkFG3VhAZzeMGYziSuadg42R1gf7JWtv8AoYolr
JFySHnZIsEZSuY02hVOtlK2yDR+1rfwguOpJcRUAYOvZP0mu+eG7/X444OuAV/YmmIk7yiEgBDRj
S3EVrJWDiqtltGKz3kQrZUk7fGkcLEIRTKQ45rFfgSvi8yv9MqaMf2b03Zi6Owz4nZBEfhy2595d
Fe/azr9E6xlYwiZbg8JOeCu1m82VlclpgPISi2ljG5wxj8NSb6fbyAe22ou/IUWExBgf68QH2suQ
dAgjmCdYayVzcx2vxRmS4C32+xhsjCHtB6TSYzudA5Q/UR5osetHYT2M+oAvaVHMuucBxtHPo+cP
Pf7fhYFShNqAiuQPseavwRPJeUK54IN+OcEluHTvnovR/Np7ILVzPszVDx7G7dcFdg1Ig5dLH8sy
CALkVUSu8Uth/O9KOr53RRVZpyhQrT+n8L9upr/pYd76ZnMedsGW7MF5vBEcYr8xW9GO2ua61dfa
RkLgJjniFnc6ZMC76vnnN6KMm9Y/b+Svm7jb1NTAU2vJM5pz9ySc4i/cCnER3mXv2drYxRfAQiIV
jHeCfd29BkWqO1yBN3fmDmnpXtpaB+FFOJTrZKNNm6X6JK4hiMW/lPLqvxXk3Zu62/Li0q9TJWPO
V39IGuUGpv8mWwhHYwtqzFFVd+2nbsZkXXMexPU2RpfXrJE9bWM8IpuZLR51fIK1TQ5sZswIN3bV
g74MT8Mx2GCMAjlKdNWN+GKeyYcxD94ZVgNEMWuLCzLKSeWkbqQTLp9koZVuto5mt0O6If9gftt2
tjbX97iWLNGIuyo7g4E8e2Udrpg6NfyKahXs9VmxJQWdKFkVnDbD7yXegfRtO/xMmjXufbJNzsMa
2N4NL9lFIJAi3OqzdtEvMFlEs2ly2zFgmYxU08eKKNlVK3+ZrdSFv4i21hKIbIawb826MbOWIlBe
ittbvr0+x/h4Vmg5wRyc7uDjXes7o8+gue+5rrhv92x5awILsO6iPX7ABXlxW6j0oMydv/OORGoD
zql7j9QCfV9votPwFn8W0vTmVitjKx2IdZvHM+giD2CQmN3Lz8qhXQMqboVNPzeWhI75a3knPpUs
ATWOQYZ7W8QYoZJB47IDkfLebMKDtoesA7XIP4krcvvWmML0y3lHYHSILXmAUDFyUUqxSKiETUVr
XFkv1rxesqr3BywjyauTj9VThbehsSjO622w8AgowOra+Y+wM2tOVdva8C+iCqSTW3qw76M3VEwj
iqhIY/Prv2fmfFU7y6TixT519tpZEWEy5xjveBuOpt62awYCVqtJjOFw6BWCe9FHMz8UToqHwX2h
Q1ikD3CIEBpytK13PalTcttIB4O7QGZZEhce0i9CGayhOWgHrdFeqEghkaz1pTQ9rrE5JPqS0Itm
cQ7lISKPgT7iTkaFj+yNvwuJJ9Z6CEQH1cu+i50KJufIoIgw6VvR1QH0i27clhYe1TnR5Ca2iDv/
HFrOsHRRzmK2Y+sedEQcXPs3bvqlY/TTYDdDZakPqTx6hx6TyBABwXWoPulgvkjTD1uFRUPZUjTZ
tDRLfqg9qo1a7KV7Xc9ueP+d7z4WVVB7gdsPxLSLomE3wH0WDuI1Yhvx72HC2t1jyehoftJpdVjq
nBGIVANBY4AMg0u1xS+ImcvH5RQjhs3e+VSf7B5fkN2Py9Z1qNkyzSDDwX8Lhtttnx0NvaxngG6k
9lTDM4Fc95f89UwAGbc3CyxH4bTFCOQTiS7Tdzha6oDEOubkqod+9MkVfbVDP67IaLfRLIAy/qBv
llejld2acz1zocgowH+dEnm5ORY56LrIUtiTU9R0O6f42i8nf2/4v9VPlvnfhz92UHVqHK+VfKxn
gsjDoDSux8arzMqCjuZYyCAxhVqUkUZ5bqDo30yAmgvB7sPLYd9DcxU8aVG/Zgo/boeJCgXJBDOH
9kNFV7TSY14duaK2MOu/L8oPOCiUXS5FeHDCZPv1EDczqLYb19W7kK4Y/7ua89Lg0yYzjD8840j/
HO5yHCOYUlQT7rwMGfTfJaNVCseNdqhnkJuiJsK4d3WyoBBU6/sCA8vVPYKG1BCicUCVKS92M7Yq
9mX+00gh+IURR++C2yTePyPT3+Nseu+0BDt5UGt2MsydceMA+aJm14i2Ric0VQJsVZxAooJMYdgc
HL2P59oCHwebaDKn8mZiXn/C1tvThkwcMVSoesSqDNOetLwt4II55lJjwHAh7uJsM553SSVk4D7f
zwD45HXuq14+aFV2C0E4lDO7v8N8oQyl8OuYh9hZYpa8eoZOGr/Ulox/EWdpGpRMJpn/3slGv1g0
gFVFwZVloUZusuoURBh7RRuGo8uwXt0Eyc2rs/BALBNmzhTboUa8+wuBGSRyxHkA36prFYJ9BWNm
87GZmR7RNBbEFOxi5En+spsncFvIM2q9nD7Nkeznw3tPrd0Gf3MfPZaB1Rf8hN08J74H5/HwMmg+
hBvt36+W8QMCZtl8/7IPC1lS78kRaVQ1uw5STM3e0q7UPXoq/lf+YVjC8IpU3JuNWUZU4qbTjvH/
ysemr3dQwyS4Hg7xNt32hLHiypxZsifN74EOnmGf5uYIBo+CUOHkkM0GgrsZoiM8DjGo4Lu2Fri0
lot8Ia+oEgGzrLB5s8IzBJInh8BPdPHhOz40C6mxvZ03RllRipGa7TF5xT53G5RLyCyw8WrSigrC
qf6+s+oP6OXrU4XsVSj9GLj+u4xaaZ0VhcmdxWInZLyGCXM+a9ZtrCk19wPDdkdefuhe7b9q9KJt
8nslMkXa8JBSghdK2DwYmYdFR37CxP45LxIXZhJPj/Sw3f4Btu5K5WSh66hmDXTewqHy26yu4Xmh
wawbwhqMy2DnS32FZ9o3pjVcHGGEFzNR1aBODm9vGBI7U8VX8LKuQvldWKXk/tbXsU+APh3gmNnN
XMx+l8djbNa9dtZre3ROEInPTARvmDBBysRT8O8b/qWZedyTv3+vhx2wrjbgTHceM4wICW824g9q
xNtk5O7tFU7003p1GGxWxlInugIPNWQ35Dcvyzd5gE2PHGHJ5suuwcNIxpbYlJDkfl66zagK5AUE
NbYlbDRgj/193eavC+Xb83hoZ1oXxEzFvaC8JoKrmFeYlgxOERL4XrM+zg6DFEZncBhC37h2sw4c
UOiZulPjudO/2npH72xWJNJ0lBHZNvb5g0i6YettP99EyviGNwgWkGHp127LhXMVG2z7mZ8795FB
MU9M2KTGSPZEI7sLkn65vi8F05dR/ceVQQwebsOjl3/qgjSc3FzEzJvqyff/pbSgnwQ0QYpmaMwv
H/bbO15dRmam1WzzuUG1kXhtAs19sqHOnZpQBcyR4JzGdydfVqMTcVnGkz1Q+7kHcgFg7pZutGRU
Zw8P4HzY7rf7bFfPCGoYnNwWEZyWPShiOiYSEisXBUfSfcPkdyDBKay8cssoihxvuyYdqOFYRxrk
KROT5BRMnKI02AepVw9zTrO/l4r+YyzB8JNy0ILuwEGvPY561cJKWmddKjma9MHVl2muSMVgT9M4
XMXG5n8wfrc/ANfc6zr7sBy6F5JbFPw8PnZYtdNGEYFEM9OVoLZiEBDfOjr44m5U8F1K2AQDArTV
Ic7urSf7ztfY6N/3UwM7sBjuqcxC9Ueexl3ZXe+JlJTYc4i6TQkzXIRSPrx1djDGwxwJ0m0RKxhz
m0QUd3KiCzEACzOitJJ3Y7kBtZIjNTADy2Q1X2eXkPKhXGOKhnsHJoUYLIia4UI6I9x85+97/1PA
wr3/dvk/7r1UaZvzjntf+VAG8LiimyLNCb3A9QUTinDvuBfCnTC2PCMAUxaY6luUWByg7t5/ITfM
z8PzJHUNWiI90KaJi/UFkR2N/WGyqCisuhdRuGL3SaoT9NPRkffa9EqfGoIyAVUyIcheIA+leWtS
uEIQdkAOBlNsIbd9bISocwkuGxDJA/kM+2PfjJ7ssb80JtwEIVzmTBM8r4dy4ZJc28gkW+XsEvNe
MPKH9ixD0EaIgE7F3Q23nXwluM2o5rwCfKABlK4j0nxw0sWOt3+avf/9XHRxev9YVt8u6eF0lzVM
GNVGZyoG+x/JdmqvKyHy86olx6gH5brxb5AGYB/nHpm6/jwZ5a/QYLEcTrr79baruQWOOGTq3A4O
bratqTK6vRyBMZLBZiiorplvRbMiQjHXI0QqgMN3fHZjBRz081tYCOTgcGAn8bAJNuVWOtc1Xo1Y
+zmKLTuFTddA+45XEhANZswJhy9U+WDjwfUO0snigFkz5F+vCmDwmkNoigC6p+ATvnvZSXtHzN3+
vtXqTxxbPP3/LvLh6VsVc9HrlYu8OBdPsqcmGgJrcY6qiJpQmL0zRoNERcLVx91ZENFZd/Pljbze
S4R0+BLukFiiSCE33L2gZ5HHf1/frycJw1rR78vwaQ0x8/uGTiaV2exP6rmk5OLVc86kMHda0OML
9y3vUYvGKuIS+MIAJn9/svHV8P14ft8++qH4SA9o+vfCaxMQj/gpjMne2vPrlHyxEnhlkLr4hg+w
dCgNoVRCqUVgpki42Hr0kK8yWe7WOiU7M26IA697Svc223rDZECzSwQCFjXhlfijNqFmW5E6xsai
eTi7sRIwoYajvnPzEcbaecx8zZZWAb6DBGQgkkyG+4lw5Mb/EshgjHElaTBK18JErcgwhwMKHGyJ
u51ch/kCrvOMuRdl8c0WqUWJaRMbVLl4eQUHtFfiqSOAiqEidGqHYA7YY0hNyDQe7l0KkZBsBlzN
qwEaqe7dtd6wKW/3rmiozC78XVsmawjrV4/hR6zjB6WTiyyFh2i1vkZTDJhHSLLGeGGTnGgnS79F
lMU5ovKiYDFclr5dowCB2tQpMIBCmY4OUA3vYCQVEa53Yo+u7jFuBNXtNjfIHdBQz2TgraRMRggh
JjdkPYu6l3voTZCVQq3vvgNqjktUVRdC9OQZwmJiAnC5R3vD2IUkJ8s90Su/tMhUxr5ZILUZMQKZ
t9LIo9x4q6tL3jwDkq6OR6HuAtmeaI2WkFgQr4BDzPD4IqYNwbJzWGg2m/Ssm5PdQMCpn9gEXMW5
K+3tZdbDLdMlRdbHLx+hxZvAXvGzBVaA/YeUuE1Bt4whse/sxb6j8Tfc80fm7zpyJ3cVx8TqIpYj
8Id+6smQtFD82Nc1Tt/eR/cU72NCJT+Y6jizrU9QQWwR8IC54mFjm3ETmK8n1Ek08U7uoxmIzmwt
iIVWYve+dSHvTRrIg687ALx01epcJjiO9XcrPtg7TlEWEYMUHV8sB5LvWCY3Y0ixjJKMNnC2m5Fc
aHulSwYNEcQABmRxT47+q9ASvLGdBSLcuJ8hTMDTFkda0DarbzkLANkR18JHJiQ7nriydNXHrSxM
SIAy3OPL4ZNhJhBLjCc8UDXlDvx1D1AZGQToAm7IyJ7t3WcDUFG7+HG6RZSGAEQ8WK036rOXe7dB
wU2nusN/EPXj56ToxnsnLBj+yFMcsLAQizcDMwLZfjvMaeIHiV34yzZagQoXiOBOHK6JFiokG69h
RMYU9dhRWFMJgjB42lELmTFFd1DcMExGz4njsCv0DerbPMaWyiFS8vjCgDbSg8Nn2yZ4cZkFZOYQ
a575pavHdXRfZf47QewewQcvhP81vWoE4WPfy4hoqwkZK8PbmFfANXk7d8tzxIy/5aGu08JqI2Tf
XNcreRiDOkV+h2gTQdTVRSspMk8hz70RwHKKVmjNeDcvIQK8NeoY7saB91DovNovtwjbQVeAvPOk
V85P03TYec/9zOXHTygFUdoGCd79a/G7xS9uUxMbMfQQEcZ2ozrC5QahWB/5GT9eD8BybHHW7d8k
G23W4WoX2LQG2HQFljt/sj3/enB9250fKnxdvTJ231QlMDDua27CZjK3JpdP/H3PgF+Uy/61UxJv
JFbimJ3DxXDUJ5eQtooc8VMHqz7M1uHuu3t7sWUIf/IqD17r7lX2N+ghP/XhyUWK645ahH1KcUM9
R0hFiBJnZPjV6DzLOfCufvhsIveT4SHK0m9f7WHOZCp5etiWnHlUYXO1ZU/vLl2hBxr5mk3PMY04
e9jft/OrI/t52JkqH63DbflyFvl2zp7Rzlg7fVfOWoxX9yDpFemHd4ImjiOsz0d5MFyK7IeiQKK3
wCa6e7/ap/FtyoZDFkMzy96qlRzW4bMLa/1spcXN+O/CHm7GYa8nF+uYiSqqaWyiMZKYYGmotwTG
iE2AIGo9LoaFj9kcnQ+Uz409r7rz+P4EjzVFvfbHLXqErHfZtlaLI7dIxaTiwmk6yOb6yzUidg3C
Bp1lnPdMn3LVXzNKRi7ZdA7+tOWs9c49/Kj9jPyULmhM2w0YPRx9J38/Tvd9xmXvHBmUD8UiGbuy
3bcLtySZD51bZ+eh96Yyu9CUnhAdUmaQ/IfVxTP4G5bUk6/3wFbZl/eTpJW5WHVZn4MPySSEzEgl
j8tRXsr5EQb+J2HiL/cXvrV/f2m61GSogTlh7DlbIDP5+xqDwHAzk+72ZnZbctwqkTlVo4uzgp8v
D5HvumJrmRwWKSAjnnlQ0dtR4VZhZdqUPYS+c5bdbMyNOR04KWAfiKb8EBhTzCvtV7nDSF+oAFuu
mAge3bb9emUQheprF7exGuUgg/V7cdqeFOpofhEQh9iYci76QoiOxVVccfPZmepObT95i35brFD7
AZkNoA/zcYkox+SS7Qw2pWRFAWYwa+ucGNXRz8WQfpjWtjx1jR0ZvfzGQxyJ/QjuxBwUJ8TmjXvX
7TbnCkN/2pNhe2wua1DDY/j3Vf6ChkNfU0FlviyCNP2hppb2mVm0DF6pEklBKoIlWuzmiruliDqN
Nq/VGxGIAG3IZ1XwsUCjJ0AA9FGMNgSxEdlCpoVfda7wOtlOQUqWRLqUdI2DxVu+d874hs1bDAw4
90dJSZo2jPMbY/prjBQPJ1pExxo2uxi1OE6MUyJKfRCKv7+kIv8GAeGDBecTUQwjrgewdqMb5f5k
bkVzbw320zuTpMpjC+E1qudVhHNGjP2B3fOToIpMwHG0+sQKYpUrOk2qM5IR8aK5vCLISD4JP7yp
cT6+p57pWy9Uhy/EIIgnSVh2FQGcYp8MlLSNbi+tl/0rzrbd9qDkQ+mZicYNDmO5hYk/Kbs41nrJ
pMF25u7ULbftb4fn+eb9Ot++ywixsezO0Qefndn9kzKOrIcgDR1vtus0V7u1rj6uM3kKqvMEiFJ+
mRvgWqRoJs5hQnhgPey0iXmptWNunkkO2rtN1GOOg484AX7L1EloWfC5nNIWeleOV8KpezjddNSO
mJ0fe3Q7UcowW4w2edWw2rEwRtBdUUzcYQukEcsIz4h9kPQQxVIrNWLsmQ4Th1hF3CekwSasg23v
5GmkszlFgOVOP5luepueOkZX65JnEZHCSlzmjcr4ymdKiHRPjPYx8++Q34QnulCxHmJMzr28tx0R
3DTeBnd+PfmwHQIVR3ggwCWoAsU7eGZcdJEZA3g3aKSpdai85LAJ4AR7R2C+ktH3gT2YHgNKmomm
mh6K4TcW3wxkdz0T9ws2EK0vuW/EV3m5jwfpk+78F/ybR8JsFpskuDnaI6u+lez2td7iyNlFVlh8
AZPCwwD7GQazkk0MGF5ppM8eUf2zOCJMr+PdK/Uhm8gFkPDokqge4DbIn1wAjNOQqF9laXVxKJj+
/cK1ZLE+Hs/H7xf7ACVkRmq093u2FWWi29jLDk2iJG8eYvFoRypmszS7uG3Q++U9df1iunTMTk/t
soxCQld56OhNvnyvyerbY7cERb+bDq9dYR/u5aHqs4O7uv1+W1S0ihRBEv/kEG9wfLCVqbXA+SDA
a8AhNNxHCddAgyMcOSAOh3WAKRcxVIrXZdABoOFYHrYGOzcLzmsMZKZXmJf3cFxjSnEJcdQHKBpr
/CaGuzRTTO9Qjrp4tFIFe9K7RZG/i/eznLOpM1tAQjtgY7PGxYBsOtGyHLvk6nCKTXYOLlW0OapT
Dgn1JjlSLOyTR9JJuA3YIYNzH/m1c40R/I/GhkuLxPcdlOG+R1q9y2yU3qZNivjeedl0TDT3Ytx6
Cz67rYkQyxfdM1eME4uz74r96J0Wv3NmkkrX8gm9pwxVm//LgEbqZou/n/kvtK1/1+cDUHdXr7eT
3mZ95vNzd9O3KALKvhIOgKqj4xg4jraWW0iA13Zo4XwlBXAtaElLgM7+Phzto1Hd2DLbxMZ/ehiL
D/+5HtsIL9D+4jkq6rlvJW2TyKdtrSdnOoTLp+jT8EE3X+7T46gmwElUa1vyI+t+EV/thQmhtorJ
ve1j2qx1tW453YcJTOqRwM6fqVHU3woFFNuINhnWtfXHI7id6U2SVu3zTB1UW9t8O/aLPntroPRN
7zC/4oWlIXjKnQxrsB38VhFIcPdggThilkhXFxNjCTtqO9gFfz/TX3gQPNNvl/YAe+2uibo1W+IY
6Mn4domFyp2aZYQnyssq3s8TOFk0sSRAJ5i4HKm39kHRYc6LKXIRPkMovzTzPx7jt+t5aPTu5WF3
y1JuVf15i1sjYwX5M+IcWO6mhFFYk1YvW6Rd5W0/3YY6vi8Y2fZEJh3D/R6ge7AJKM2DewxeQIig
GKvBXgo0lxBbBw+i4aXDEIyfSvxkosQlp7Ee593NVI+VOBlIwSFOV20YWgAqkRQ962++BFl/fb2H
U3d33Cv1ZvO1EogH6W1fEwh9yQpyX0ToNkxhoLlug/Gc5QjTOUxSGB9sHc3NolcgDt4wiEPbAJe6
/3eEqcItJgzkZlJoqKJA9vdei0nQ04Lht4bh20IxHgqs8nRV1bO4cmVA7LMP0I4LTwMIjyY+yCkS
ja7Zu0RgxE+W6P9sDX7cNKps1Nfgtj88TtNDYuZWtSlh1p+7jMuWmLfUMvjpiUxxuC/uQO8iO7Je
8n7TxbtmshsYUeoyToqv0C6Po2ryYYDFZfE1zJzTmvhVkmM3sDzYUjklOQ1e1HETH4/Ub4e+9kZA
Xx+WnfcqeC3H6PJWeezToThj5RAHJEzHXzFiCSQoeyTbedIEjyl298GGVspyCRb2Wr4S420CBHfv
aYs6fMeec6QUIAonZ5n4r3uvwg4I3hN+/JH0pJIwfqH58lrD8EX8piAs/ar+vu2Gl0JqtqpunGcM
UHg5+sePGgmCHgojpM3o+FH26l42QrcyyGK9c5qc/AzPFA0nP04d3/R3Q3rbmKk1RBGyal2lQwZ4
94yiQQezPvbEn0BrxQamoaYqccMBph/DVXXvXZMaWfOoscFVERaD3YIiBrL9ebR7Jbgsi5Pl2qfE
ctv8it52fIgOVJmCtwCMQ3nA3JBdjxoU6yi8fWKOR37iQFV57orrSGLCuENGQ17Sxzyfo1wPQXTj
a2fL3zp1d4Ec7COjh0GTQ9a4i9ksJiS4YvNiJYERb8JNiB8bQ8Az3N0cyv0Bt6YTfNRijjlMiPuV
h/sRxknC52wfkUoeMutzjU8ibWHEak5CMqnUlxkXQpWEcLvpXdAm4EIU1SGeTcOFwY507eQE4ogK
AOQePiIhJ1FF1iSoN8uSCFZ2KlL2cFGSbBXCRiXYVzMjwsKvf+jcBSTAPzl1wR5CCUuMCgimC9uu
1L3RWF1j1HwRAc8Da3ajQMUPjBHjlhEJ5mP8VmNoeWdPhZiLwUwHE9ilJKJ/AHLbALmMlkFe5a8A
V1oQoH0YXcTxStwABV46WHnmJDy5pSCIR+MUUtmW+FsmHEgITsF2gM02+CHHVYwfJUnNK4nyKQXv
lUPscQgGvdMvZGzEV689OINokScJNnkOEqpt072NU+S+4smgN6B64m28xzcXqET1ml4+YB5sDZE8
s4vjWE5VKFE5GdhRkYnrmkzpJVzlXhsPYysMNdvgvxhs0o1wAwI845wj1DaDRKAKFpfgEV9DLGU8
s98GQLTETcflauudOhY3zRxbHLckkoAwwPXD2GjPij3byxwUHq8kjmThkET2NW0Byn2P0CpXJ6Ce
wJ2u5PPvLNbKT+Otb4UpFG2eEVXPzSflwtUiwOZu4qu0OKdOK9J7pV+FCfu66cHFDkrKOjaia2B0
9oI2TEV5YyJw8BwsgQKtc/Dy6Mi5dowZa+CZlEXyS91FqEEFYyIU2IGW8zNc4xHzICIO6QE0lx2I
CTKWexjskKxJ1XXixqZMEUws5cBoVm3RCBHdsKc1TvAiRJ65EpTCPDR90c6xjNC+d9DhuwZzHwMK
G9A+i0GgVQhPEOcoYgkMRvse8BFrKY0TT9geVhGwTicf5IMLApKLPap2tsLa29KnnNGniK8pGi/W
DhZAFi5wxpihBtzjO9PQOkz6x4XWb/eJL4IPLUwBobc8Gfn9j5fy41z5tkk+lIzZval3VaNzpL2k
Q7GDNPD3zZckLsdCiWC+SIPbnMzRYR6fJtnIDPeTJDQGIMdhm12Gn+0cJs1AX1sdc30YFCKjSVnk
o9MgW6UiN5n13wPo0UcZyN/NfYV2b38gdWDMrvo+crW8n9MPHUd578yD7UDEHOCIGgGNQSLfEXZU
uMeu5G16aJzspp+GzHygW+MWA+v+Gpuz23DTbeZ7/rTFi6zCzkfg2blErc52UHS2vhIlvV23DO/e
qQ8z3GUB2C1WmWpzLvDe0eDYp/CDl2coGijUAbTHO2/HoJVBH1M5EfRyZm+5hTwDZEBk7QTsJK7R
36GbSZmeiArlzD5TEgGSEGH2RTtnk2SLBcgkPbSz7xnjGyoesoWcOuCYCSSe+S6AuUJzXjlah57A
lxiEJr7OorrPL7w9d34jYj8WGo5nvNgpcgUrantflLpwMzDGKgaRRv/CGKU1zrklIRTq6Kl8R1TA
f62Sh0ZXvuvZ+dLWzjNqdFwlFYRJx5nkZSGzyAaZDKvZP/bK7j689qqeGHKxcTi3MPNv4TPHKThC
P68Gq9E2NgoGRJzWIykRI/c6P91uxUwOJFthOnkV+bLpBOurLknWe186uWpl3/VBu+2ZL2DHgHvh
nXazb/mbuOrkxIqSmgrrezemnOmkmLDiPTo0Jli8oJpkhtMnuuKlWRnTG9HzV6cgMjq49BlW84Uj
Hcb9tdOOtl3Db8awAmHVv50BhB2wFhU0DfOwkG13AeDSlTttcrJB/JIeWujOcZh6qPdCmcyjXace
gE5AeT9QUrIjT29d5jFYJajUB4ePepANyvUuIpR3Jcda/9K3CK11zCEZQZcJnPnDQhjfEcxorNsh
7Da5Y0YNOaQYPq7U9zSm17ZxSmMNHhf3ZwYhP30hdI0mU9dUzNdVSGcPhfyhvDXp/ngtZlf6cGOe
vmnObkJ6+b6jBBfegXtB4Sim8DpkJpzb6s6z/Uv5peP9fgmPkGea5extWy6B+G2IAgyrXexfyhG7
06CYYH27Gegm5+vfHaP+C4WNj6WwxOAdt/tH4HBzbvKyUspihvViR1lDJRb2dEDCdkXxEd5ttEMO
4cZMOVzG5EI+InksQAO86rXpD3c+dAcnCWewGMUQZ90YTvNxW78bTCBO+NGa70fai3kRXp6UxV9h
CA+v8rdLhzP4L0aQt6pWer9WbNRTBGZhOmG1w8UcNUP5akuWvx2dJuQfp4AwqxtJy2tFC+B9xwio
bISFnomjiq+9IEyCd+pCaHyzAuzVoGeeGU6n3p2yn3MbvAb4ik1z88YbwpDK4P7EQDZQw0mKhU+N
4YUCRoSM5rJWwYNpOKDXQ7BCSUb8YD5puZDpB00gwdMAy8RCU3GzcSs2Vry7LXYXZfj3Y239kNPr
AI6GqmLcxq6Ck8O/9+ZySndYRtyLWRtSiea1Nr2qivXS22bRfpqQ2NqVRpcXRgD6iqnFZoNVkI2L
TLkJGmoIshVTMCzjCeXwp82+uCrcgHQ8JTByMB+e2DlXtGt+uRSzi1e/DjQPnLC/Xd0XW1QbhB/1
kwEv2rWHwc1icvCYJPWgvJoAzk/uzpdfxMPSgTtoYieBNxrsrgfsy7zlxUHemqdZSn9Ts1r8XZca
CepuO85DDGVDtX+ncF8rnUOYwBIshF3P5e5gBd3dzTDWpPyRIlRkn9m8gHdo9A8RfwGb4iPvj1uP
W69GYMId2rFXR5W9HVF4UsBfO5DdQUo3rDjWoYv/Dzrhty3IKrxi3iu9344aQM1YIFukhIeHcUkR
jUu2NIIMU1GXZKMrZclhAEI+4u+b40O/3dmvTvF5fIcC/iEvsHALKLMnAJuX4E4JnfdusDCaIBkA
rAOIt9wqsEhkBiCrVqwDGoR00Fru5zQp84o2phrBgzAG56CcYidpaRT7F7gaFBxMAe8L7Cf9Y6TM
G6xyYI+2bnYafd5cfC97VNwMAu846IcSM3ZiXZnbHedt5xSrQT7MnDeGhwc78YqCKWHhIyzpKKSI
T1SsiSEldZlf3f0NqGj2coRQq2ADDoB6HCTUz3kitF4Xr5iko6xkS/x7Yai/zJ0gPutkXRA+0Wo9
cmJzo1Xk1aU6zqzJtv/SuOWsTfO563EBHxjTjnYv8GAdpb9f6Kt9Z78+LTbd45BEG5TMkQHLLxk/
A5l+o0N/v6ZHoquZFIXSyOVxdu9WXzbJl57qs6eEbS8B5TvDlneykVo6FS3e7NhrXYgWxa51RFzK
ECEH+FcAHkY9lkefO5LQSAU1kQ2Ozz1p+UzA8tsxxoYDhCEEfi1oqf9uPGqNJdbmnB5np4gUAwbp
x48NvqxLY2rFZ5GBCWFKX/792L7OxsfX+fuHPpT+7eRUSarKhzLa+rDIJ7eLV4JvJBPTovo1/2hP
T5/V1c2WZtvb86hw6UGCuf77KlTxKQ9XgShcxtPTIsdJ1x+KCH3XNEqWFIdZe3YlPRpOX927kZCL
wTpOeH3sHsj13LnJsB3lXZgO8HlCbYJxr4kfQDM/0SCIvNZdaDwZGv9SZX6/sEewz7xcb2d8DQ8z
iTlHK0pHEkzMv7/8T1cViiccpIiIQfUGsieu4RtEtTmed3KjZmRVBDX2ycPrWsb2nX7kMNsRhqm/
P/m8X8qlfz7vAVk2lfoqp2fxeXinfm6QPhpTTOQK00tLR1q133TJ1pNQfubX+ItcRzMF7i9rmvJl
CvjvFz2WpdnslDSfyaMbiOmmD3oafQXwziUmZfWY+tZUqKC0OIea6OVdQr3bZBg4qMAnxpKLZGb/
os7P/G+93ExLXKb77JS48KEklt6NO1N1ABwAgI1LKIpDxvcB3tbfN7D1c4qhy6SRG8KFRtaVr+/5
7YEpiXqU61Tazfbd7FUeq4gUjRkMOihYUNlE4mW8mWHRQXosXka4L1TUfj3pIOqeK9Weqj9ZQu2f
j/TfK3p4pMolUS63LVdUzNufWYyOQ3POb9swRdEkOdmVYSkWhxf4fNY7SFO37kPt1YIT8ye89vfR
NQQ+72r09+B5E4LFhzJNVZBNM6inaijPjsGNexrkUcPkuXLUXou30b9ZsCIV0uIJPT/0zECroP8b
cBx2HwyIhyfWrtXNfGXI/Bk2+g3gz/CSFTupBv/UPxl2PZXX+lOnCf23JwTLA6TDwEsRGvXDSsv2
xUm6nLc0h7R95zeJGnxmwqXf9lOAG3TzbokNNA6l3du45hg+uCQqov8UdGQdMtOWDn0/kPobJFj+
hqmrkx/xad91zhlkhI2f9jTiCXrgQfbuxoyZl9UrBrsVPviW+/dyM0Vf/e/mqMuWSBshlhE7na+H
/225nY3tqUov+Xa261oTy54mw7v98uU+s4OfDbUYf8rO0YN5s3nFccs/wS2JYE4hp7ljKUgoTETZ
enlVuwUjSV4iwYg1MUMQjcjNb1BfC63v1YMTCeuoC23F6iW4vIvRf/B6mGt+5cnv4DhOxUTWPYaJ
M5NGM1SrT3ZbQ+zzD1+VoT8JfiI8jBHHw3OzklQyMU3D3wSWCYZ9GJPr7maWvh6np7nxTtJyKQOy
Y64fbfaRVEb3CPgevjPYyxAf3gKPg6RbT9U7JuR2EuZTw5cr+7bU4Q4E1qzE8Rin0PBGK96TNedK
qAJ9NyNuhvDH8NahvNrjVOFIH2lf+biQCoDh+PDUS153bP1YHQ9IQ8gOgT6sbmDcfz/pX4ZicB5a
iOXl1ped18NhLElnZUNATjrL+rulNLGWbbi1DHTS99bVPU2lDgnQ46p78yCj795l2J3rQp3ofTOu
eGebqJHtq2k3Mk9VxS0kqHp6vH+F1XoYpSsQCmzUiWhVoY7GN3rP1Rm1xRzIWuBGDWRSmNnXJ5ul
+rOdohxEJaVgkSgMDB4eadrGXNpKjHTWuKofffnWpIP2q2QfeRV3QKQUG3AGmOnCbhsq9huMIxi6
QBrdc1C8wzsCboOaFKvvxZPlhhv2L+uthdmuZuC3q1O9/rtP7Frp+XQ56OlMAR96wfiaNwRiJfEp
OcYgxQK9AOeSp8Cg00lpQMqIBy+ME2czhmjc+MpEWRb9DCScxIGpCsKELt5GWSzHhwOKMIaaIrT2
9iFc2RBEdfC+2vuV6mhnWud+jjlWgWWvyMLgsAutQIvMlQjn0hTigBRQe8vbRHd8//Gh+URHG6mf
zFfGykK7k/6S+DnCAC0C9u/LWIBeMDF9p2uCk0+WBSmtY0Ihyc54L7BDYyaixsbgi2YYHhaYn2IW
GhQwERXk3e/nnrAGucGwifV+waDl5hthSfMCs62PWI1sgw7DhTdW05Zx3v0zmxJBz1hCn9GxoztS
ADjJeKYzYY0d/XpKINeFMV/9Lo3281YBfin+Y5ux8/I2/vvN+cWZS8dWCG9SAgDJHfraWL7tkVVq
Xc1i205nBpy7mw1pE1/J8lW37OOnNclf66RPdrZ9AMElZCQBKrTbF+/6jtrnDdiDc2zvkOYAacj0
7++kqRBWfic0E/eX+5qjb2th63ZyDq3w8LmdKp4GdX6alj7w28WlJIEDmqW2hD+ZOVcxF+Z8IcaF
LJuaIQfid/sEgii7Gr4nH2XVQTDOxqKRErVogTt/SD6VzwQ1FkYlR4dCoWe9y+P2Sn+/rItF/exI
MX6pF3DRMwjNBbbjBXhY9+opIZuwrtOZVpBjVHUJdfbkq2dibzwvKFtWEF4BrYmIRtjDS8rED0k1
jPG0fx0T9nBaEL6C6d0JBj6K2y1EVrhKniFCWKSxcnRvaMtYFAZ5C8aAJBN9VM1v03vvCCtp3l7f
1kx803hT21nLg/TfodjXzXmmzJQ62n8k/WeSTfO3bciwYMVQtOGE+gPx2uz1U7ptNrMKlSuz+iGG
EMz+SptZT7/0oGf2LwDJlft5iqVI7DkNM1t9Xc7nEmykJMhCBOYMQ0lsGG/iYHmJEIF7MKB421Yc
qxvH8mFNMYsUs/UrXITjEmiZWeR5BTgWZrV9ZeTXE0UY0AEzxx0DczEQZk7u//06/MKzwa/Z0oRd
r3gvrIdNV71n+oH0BWm668IFoOnlyZCP8O77OB0gv2MLI04sEP5gzEDfnLY/2bqMGVM0EAPghkN8
s2G1vz+bx/+C2pNMScAhMZ0aJjbaw8KTy+pcK+h+pyehDcfV+v9IO88l1ZVsWz8RESAkkP6mvEBY
Yf8oqgojvHd6+vslfe9ZlIpGEed2x+5eay+TqTQzpxljTCW2z7xWP8pss7UM55ogacAEL0iyLIui
HG77x+DcMdqb+vFh3UFmNlajXUSbp0OLXmeX6OrS192hJNMo5tiUN0Epc4UeCsMXGCLamr8fh/Le
UJPL5VaIVqKvtodg0ITTbC4d8EouPkWTVJMJ4bW17W/qrt0wvcmWVKnIUzlQqm+8WSZSpc011Q6g
qtJBfDFu1/VmmejXUyEqtvtV+GvOuEp2+dKj/ZfNO1pxdg1Ja4vbcNwAL7e9pD2bXNDUu1pw24in
C8Lz9u0FRn3dm4HexJiFIfgDMbwOazXvUptMyjB7Zqtu26utBM0VIIRB2HSO9VN/w6VAOvsCrLwS
7um9aNE5lrWgL5hVhSPSGG/BEdNyG7cCJpqK8tDNCncn0YRUtoAOiB70qOpdy1ZMbRbqFa3wwCwA
E+ehFdH9u9NJQELL5Pgq7CgtpEWdgbG2qu27Ofgp+rAdOhvz/D2nrlexjJ6sHQLHRs1Bbd09H3bG
unn3jA4eng0LoXmXSWku5NSfxhFqL5vedPl9rimt6cnRwiuunWtS/DMLoxkksCKV5S9UT1rzyddX
Q+t9qQ7t14YjBMitYHSoN4JgRilvcBPBxuoVvV6DEj5SFwfAmkSjCJrsRSEY1RNZH6+f+19ILYwf
4nw3z2Mk6GkKxs/UknlDAbnEpb95k1OtWhabQdtKgt7WDiqG21iCvTzDnOOHFIORHHFnayzF0p3k
ZP7flGto+qtQs0ARuWio2YSGXp1rxfNmVYhgD5ecsUMCzO7cPRrnmPbIfPiK1QNyOflsj5S/aZTf
o2ZSW/PNLn6cqstC1L9aYVqv9JuRAcjQilwSvHX4Ag/ROLW6Sq07u4nZEi765wm8M4jkcbQq7ARU
qZHK/X2F1vc0qS5SrlATbBk6pHTpuIjkJ2klsPfPdVrpocr5Q883SO1rIUFJ9leFInM8KIIqfdR3
DtxpYAB5llqVRiQT8fyaWCb5c4nPSeFwZ2KSdIUkD7Ah/euSQj0EmHQcwffBzQNsAtLcMUpUgqv9
LZBw8uSDuMb7udRE0pZYli3IrIfoQ0YCELEk3P28gu+MEAeGLr94V6UK+q6/V/CgowCz23JwrBA0
qRVaMGVMKwxp/9GkzZxJ7QpmZ7XWDC1qfP1aGO4aIb6wj9Ucz4+i6UMhlceMAHQqRJ3MzVJ0lUE3
sOuaJkbHPv5u4/gVPKJAlubpDUxq/C7aXv/zl6hvgsxfX5I5jMrdKM7VFV/SD4d3CbHqH8TYCmu1
2R71sUpt5rXbQycxv6vfERXkC7RXt+WaoI6CXqPojIqg326TbvfB3D5PrZw3tUwAeCmdgbHJRSbZ
+5+lQ13WT4WPIxr6F1cblAedpNnpnFnBRm8pgvX40PTmDq83dqY7b3o5BkN94yriMxWB7ErXGmGR
3/v+UHfJZktcHvXhTo8PohkBwwCIvwmoeItNyBs4d/HzLHsDSdduBIog5zZ3JrWxfGEe5rzRt9qP
2gye+CgvFfeGvCE9un+zy1yf5FRdX8vxXJ5KQ4zls6IH48q06R+mKa81KJ6w6czFzoVyHkVTJFJd
+27bX2UbxtTaDrx2xfZA4VS/eorT++p67YPdhl0b0Eb5896+ARj/nmrWJ8PZ2O1KhTjq06nti5WU
N8dnMzdm+UGCyTUbW94lMtli6yYCbqE1M6x2XpnhqbKatTglmC4qnk0ZufDMGSsal/X5ojOPsswi
DW82FP3o4EbqV3PvRBs3WtgRT3PnLoD78Qv+PHRdVdj1gz/iyt6ageniOfIPvD4x0MJBoxd4k903
FbGt265atcWsvXRnbS+Amd31vAuFrvgrZzXfJMXYePrKoDVfIWsuj+2LT3TUb+fyTddibgrn0kn9
5trxpwCjTVvYDc3EeADHauds4jufELkQJHYoEMvOQ5lN3F/327hYjtlEdTwcAgMV4dZi1QAzrexI
UNgSq4WopyYULx57cHuz2a7ptT9//dNN/rOHL9OQduTl69ePY1opbCpxJNvUEUi64fjejXhPTwJO
UuUouA0cMK8paLxlUggGe+jWS7ORjVuTCBmFeBO143lLOx17Xs4qqfIIfZheFptzW5aTUvXG5iT1
jRgWTYQWTDTYxLVZ9SJefOHgBkbf7Bg+3cAmUydG50aD5IMd3N3LpHdGemtrTi55l1CTtv3TzDK2
X9sZa5pVlONoGN6tcAxoYxziktQq8GzDVWOMsk3T1/EsMbr3Gq9wF5Y0BPpG0dLwUb5wCnqYtwVv
nJjcPMh8n3f2jUYyVuLfzuqZ26kcHnq6vOocsBAuEH05wQuKaBVEHfRTB/LKNbadxsbqLpwC3Ypl
dSO3eYc8xH8XibQYpUiVbvUyHnk5XctYP1+XKotU8IYhADbEyYUvBiMyxFavm/fCVN5eZdll/P8O
l3lhivfFqnSNladBkrBjcAx+k2MMIWBBYJOc7fGpgiIOhC90MwqdlevjDlEjIoIcNh0faBybhAqU
8nOT7vhBAXCa9im9gMpIbMCCgekBfka19syzRC/lMO8b3l/IsgogDSYhqIjMO3RdJkpcOd3jqDIO
7044XtS+b32UOZzE8XnCo525C1Mx5d2ug2ndYaJ6QFsne8uzApC7jbnpHcNjEFg5HsX7A/8ysYzB
OtyS7X5Jq0POkwoZ93vlNSs7M5oLoe8Fb2QKKyBSIS/OvW+Ihj7EQY6bzW+Y1utfCFD9oHmhk1ME
5FwlZ8Pj7sJcbUkdiM9H/01SigQsBWA66ZCXKj7rIC/HLo0P5c3SwLYeHaLTqCC9jX00R9fl1Dh0
lD4iTfamDeLk6X8ATA+pR4exX6Fxb10XAVBsKwjMOLF6QC4EhZiHKIWjhT8q2UdcYg3v0zK9mTW5
mH0Ej/t53sgb6NDvL8g8SmlZuSSxfFproPDM8dVXTiLuq3ZzLly3TsuRanuFYO8aIo7mrr80gBI0
Ei/nBDvPGO73/f09jcz9rRSvlXS3lp7GLaClNCmv1Fl1YP7ay5Ye0LBJKF9HIp+qt28+OJZST5tz
YPrCt4Upgj2hdkNScSVkXLEWe9G428Sm6y+jTdMPn3rDUfCyz2p59+jJ7Pw09YwtKF/Px1txxdTp
0679jJ0DOlgIsggayk6fKjMo/1GnkmYvF9r0N83ye9kyd3hRXFY3VTn2uUSKQ0Vv4WEiq7FohKEj
Rfw6QPiLBhzJu1m3yX9DmPp8A7Dzfyzv7ylkbuvqkOzT0oMpbPD/pQJR8QtNFYp8BmhzXOmvJU0X
Ki7te68Wiq2xu24ZwtHqzFKUBwkJyB1iSwuR0I++7BT7CAmhojBvwBi78kO46rbjONKYQ0m3jPGC
pAXdm1GyMIHjwNKGymgOWq7wnbIEyR8bQdnuJmLWnumdtme3KFBAwuIhrABoKtu0Wals5WERF9nV
fGcVAigtooeZyPN5SnLr/xwNdA0rlNwVsmGZLNjiUD7vbldDmoetjxoV1oFMbkCbS6sU3L9G+nAD
pP7zjlTyBs3c6OL8psTnE4P2udIy70XK3qwOz/UDRaCiPWzyMzEOCSBJmKEitY+kYFdqNZsn85sZ
yngJvSqgn4MzBBQIytbO18Xg4WjuoY7aUOveP/lfPcoEqKyQaRAPUWtbn7/iDcKEY/WydBmDsDtW
d/H5iGUtd4HW7VBxvXsP1AvE2ts1AZzmDCcvSnanqryBVTQIaBWa3amVPl+XDodVHIGxanYqZodW
LpSyvioi4BnOlRj/6z/oCE/8Gy6zRw9akuyWFYYjEOjTYZ6DXhXDMMJvom+5iIQAzG8CXLK+FNI4
wUoghRHkPLTPj/r00Zk11nePi7E/Mov+ULpLITDnPqIKHA0nCsMhVb20jvT5dxNRLH61FjqR44RD
ayy9BL8zt11h22bPHg0GDRQ+6Gpuk4RM7S9uXw/aMFBXs2HOGj0rz+V8U3VnAXWQElViUAjDGaO7
3qiX8yFJ4gjJFbPURfmEesgd4lACR7dZ7Q6/O1syhBq08nWtYNoV64dWA8sBWVl6CLQGUo9Go87o
N51h0xdT9+en1Tl7BolFnFffRwMKt+yrMRI8PXNidP/H9b/96dZbC9euxwJKD/VW4f6gFzZwp9GC
59IetXzF9l2g/MKPINT7A5TZRMNlS78LaIu1WvWDw7bWp340jt0xKUXzB1c9JZ44ixbB9Q0S6ZjN
oBE6QGvgEbQ6nkr85aBxNgdbq1O1x5pgyoa9Ru2b/C1UMnPlU8jz1+hHGdY6pG4I2cIrwOJBXRTR
I1mt6tKo1NdGc6dq8ecZwXFwKehrSHuesy0aUmUWZQiJbW0PQ3/pjIdlv50Es61Zu5El71dsqRdX
RK0NrRabn85nZVHTZc/w9o52GIhYWW1TLOro/anI3dXr3Zw7arx77QBagHRGqZYOn5kQ8nRX58DO
YoM0gLRsw/F4IcZ9WGnt/2fmxrQqOmDuCJBwHLlNvoukVywqog575yqcb/k2yd/NjshEGm4Oun2m
WwcoIxqD1pwUUfNu3am4fc/FeEjlARlj7CPvGUpBUm9vCc0xbpF8xTce7OVfXLe79Hth9R8iqP9I
GQr5d1btKZrenJA692GB+s4DhBd0qhnJiKm7F2605l513BHE+63AlHa35ixobMVgOuWP1XukA6xu
ELj+ARkJSc2ftkYBv2ltduHNmO1Zj3w0nL2tu3BIA6JrIQvla9MYQTUUpGz6k3nezXuTTaBFFhSC
koQ+0i4vswe7wrKyvR/KBsnfJR2TgyFdMul3gqiFeewjpONTxjAB4/3Ma0gr0eKoItXqdTqpzOE2
dr0qnlwnLyX9RhHpdVZk1zDvL374aXfZVbW5ZkQJKiinxhE64PQuu+b+2ItRkopTq0yI1gB0ZOQY
0XcP1cuC/Efc5mXo8/pilK5UrqNakXKy0UG9j4RYlzzYIc/qvXG1fg2VCbSXO8riBZCokQ6fSW2j
bIPU5fjSRrejRcfdnavXrzMdphVqmygAVqO8C/j3kfw1fsadMZbbpb4vKAY9Q/E2iXHcRQBIBHkT
+naswGdt+6cWaDMUmHOcmjf4xd8bnHkwj/F2cX2A444k0/FAX3qSLeRu/YXwadUJ3qrU2PZ1cRpS
klqfxJKWsrsmdBTo2Tm78M6p+7UKmVezUoo38/O+YiCZVXEBUJatGwPC/FRiEcCMrgx1Z9bPWfq/
SaDf3595707b+HQsbdj6m6kgkCkLi4MBCDkY6zkjvTGyFTKtCLiihFumZfrvq6QcD8llXigZEQqd
PmH1tdbCXZXCNEeEVODX5qynJgOEjBcCdpxe2zjIvOnlzKm6HrSznlaPhah0EaSZUZcmFzi+dcZx
8F2K0KAJsCnqSC+4SOFfve0J25p00Sr9oej6OFrXWQVPVZyrTp2k3MP3ugV62bVT/tmGs8LkxBEF
D0K9jDSilxaE2kmmkzTndXpO89NnZE7o/pre9zvtQNFheOmPV7VvabUhKpuRj7wqLsddN+sA3MiC
zS0P9DfF92In95zIg/BpGpnt28VV9XCL9wWZKq+QY9Uc3Px5J7xSQ6z+FChw360m2hsHk8fvXB/L
XPD0vjQvZQFO5ARiNpx2OtF35Kc1bldiMvdO1RSjUQONbCAXN88crPwWfSxxhQapSXJIxdDbLukh
6NyUBlp4Qjr+c+869ogOKM0WKvbOU8P+7tuwqEEdTVNSE7yi6JLx8Pr3HGLHs8DzaREyt0VJ1eOp
UuJIqeHyALUbQUI8bI0m7vRvPECD4m1KmiRl7E68dY4bRG/IgCPe/lOvg/ZZo4OqClwC24THjWRy
OGkXnLbHzwJySdRZrqNJe9ljrz9fvvKbMOTXXZC//vKY7E/300Pbcojms/0QD0fmdwnj0XWdFjpR
dHEjv0PLJ7yDooNcVMO8NKtfCGDOdHOSG6T8PUo0LaXiQqVChzhVzSSe59vDqZLS9oaM/XBI1eAk
9o6M2nfAkSmncTPpOiPo+FhvNBQRUDDbOCbF8HYSnrzToJazOOpfG/h7PpnnjwbNi/n6WqjKahSZ
wYMI1z/hEY8bHQyKQDh4Rb/Q2+I3Mx3TaHmBLSpdIlZSPyTAC63ZFYqpyF2nv6UD5lWh+w9ybBrl
5sxpS/fHbWWvXKtRbayazWjTXuJedyjzuK17ZwDHFvx85XtW61N8CWubWn/rPvLqF2+S8L8nkTk5
peP1uK5umEQZI4rg3Ro5y6beJy5JnOmxlna4rLbdSMfdawiXjWpXjh0vSwP3+9L9nkEmEbQ4n9Tt
uZhWo+3a7BNDNvG/U6qt2h7xB3qi3lot1CRMuqrZEpfSfdC0rXsRbTUVk9hu59ykv68KUTxvCie3
WKSRV2ZTtHmhqlbXZS3qHy208ReN4mw8Tjcm/v/KJ6glxQFZv9UixPJJEILLsu70BAas9dWofnWR
gUE+hJRQzvP65oZzTuQzR8N3Htg/tKFEVTaFSiIv1ZnsJmw6lCyWjlTIRjq8vwH0mnSnP2dhf32h
SBCMKOsW6jJ5vaf3Bsg8njHCOwiqnxfsjYf1a2JZlI1ioN+qATkhj9dMRVNGiVz6E958+oTaHMi6
gYBQRPc2kELGk8/jvynaG0pJqdDXQKEcQWTx2/TperK7HjaaRmCx6FdFoTkuWU5nO3AllmAYk9BE
XqGjTxYEa7w6pOwC++HUKUOY3WSc2ARG7dzKs/HGBr7O6pn9fDHIy8pim+wSZpV2h8MDOUZiiruI
vp3hYxbytlaRHpf5tXFaHxdNxEn6J/iedYpze+v8I/WmaexUPrCa0OMF767oXOcQ5b3T2jz86MT0
A8Rm6VjllkAmmB0EZshtd8CcDNazlv1l81zOrfactlTE7x5PLAF//VQnqn34t2gpUGXJsyVvXJlf
W1HKGP77BYjP8cFH1y58wHjVoK3GuEk03encCmJf23t0NUb3FYe7ZJI9pVZVsCbG0m7X8iosuRuQ
MfqP7Up7pIqqRQd7GO46YUjKoQbVMTbp5TgkBSCFVVLe8w4E3pNwN6bvEKrzeCrt2jhqks9pVe0f
ukvWVSE1ygV6g9J9ThuQVodbylqeR+VFPYk2YrMBHqRVt3+u+AR20E0u1kSzQAZB7hiGXvfQnUnJ
2tz65ZvWHiw59flnI5yyWs6Yq3t5sVxvLjd5zmR1vCAVu50QcEOn05m7UxXsDKVwvUvRyA6oFFFp
7n++gO8MwK8pZF8QrXrTSxumMIRRGUKHlb4hRbVCY7pAmGgwSmcjs2dK6OXnkd/kFH5/fObl0Jfa
9jE/3bVoZ4e1h+0UvqM1Xs80dnDGVhSzdQFco+0VOxOyVVJBCICGljeLt1eduIfMhlEEd53JISS7
830/3+w1XtDaMCzStdpUZgeBeh2CK5x9bieX2WzV7T3oS3rm9b9gIHJiigJtHPye3FzL33ifdXmZ
UeYeLs7wkwvXnRZZ/TBMJkfUKqzhZlajVisoy/5Ux/UTrfkaNskj08tLwb8pbP0ePnP19tXL6vZQ
GF5jQcipNYnzHd9dC0G6sgGryssr/SrqXx/i1xdnYsHHIQbFV95ieYYhvRyAh3Tcot8iY2qaRAvW
rGq1+7lVtL9e9+8PlbN6MfLFxW15M4prfIUn9MOB5m5+bwLOfkd+baMRGP3AlEDjzwf/ndP263Mz
wVpF3VXifcoK12rPzDU6eKgcl2RW0u9oDfxHk9TgRT5yXXNWy/GRNLmaGY/t1/AZoxMX03ReUVjt
sgBXeOrfreElsMbjMWE/4qcQBQbTtNECwkG5PzDNWl8CqR8BSTQSjN3uEuOJU4BQNPlLG76iAHX9
eYmeWiyf5pixSpvdJS3cHhv2ZjhmVfzWnOhSdM3uJN+TfzqFnwbLGKLbwSieLsXngpytoe5WsQEF
Lr/EHPg8MC0xQsHel2hKr1tr51jg3G/NuEAFtaBuUvmte4vj7zgkrFtTl+iKymTewr439/+Mi5Ex
d9vFqnqqyttNPQdJQLCGTqdDVQQsmtk4OB6Brkf2+/N2vj3xioGQecmgulctZa7aXrmU1ss7V+0S
9OmoC47JwbaSYij0B1KVZaQLoHkmr6zZzrltzzc0u7vlEiyTqk5vX7po/b7m0NlPd0UpqBJ/h+tN
iBJS/tRdOQOf095ih09O3R2NDhBlJNSXPDsTuQjr8yq8C5WU15lk7v1jsd1u56dE3vuhExZpicPw
eLediuVSTWAFuii1dgPQnlZ30s596t89da/jZy7+Yr6dl0sPxi8Li1hxPCanFvg+Xigevm0v8fID
vh1aRs4Rf2vgX0fOXOdkzcYs5gt5xKkn7mj0h0cGsqdq2/SlAYEI/13k7fwbRU06G77sfOZeF4+w
CjQlljsfhs0tYogn0wEV4OJZmABGuubWneWusjxPn85b5joryyrv52qpPUcNm9/OnaSTz8PdIrXE
c8agNzK4F/H/tchV4t/fB/2Qnkv6I+ZzDa82pqD9DV5qZ4rOwhRiVP8qf5ldykd5o8pD+18/l1Ez
3oqibTR9G8/xVp7VtwJFZAw2sFthU0rFiBGh4aRoOZfprdH+n81l3Iybco7Xx+pe5TA/bcl3tJDJ
oI7f+qmbwG4Inw1k8GbtSY45eRuwlqFloPOmI/leyYwbG/v1nYy8Ko8yXyxJa+HNRHdQMWnofIAo
nJbM6+CZmYL8IyvPmj0A2sU5b2wcWPrWmc4srkdiCiYnaunuZzPz1sS/zjDjTR1L23VyfWhqJN+y
MeJLZHTtzo/rji7I7Ai48mAKbl5+1PaGsiMv3L+1yZjahaLO91rKyLXhFjYFZx8trhYhhNloYFja
Vl4S7r9c8X8jZkyqEl/miyU2X5q0hxmOEzJxPNouegGu/bAavW7BsnIcqP9y9P4NmrGje2W1XAMb
VsmZgMUtyWgJDj8hG3CDOpB9YEgkJtYoNcb5+VlVHrC/F+7f6BlbujmWY/1R4pMNSvIEvERsVK3L
tZI3F9/Jz3fnXoNmhnVtPQBBNStPrtbcTJHW7aLyOpB45XWPbDba2nmxi/oudnk9ARmTW51zYdST
PAFnppY6ONXopfjRsutLQwSGonSUT51peYg/UBCRyVpRHwF7/XwLnnHbp2XKmGGk/rawqORM+mHc
RkMkboyP0ZWuiQdB07qwicJS/ZuuIePvJpyCDaLYqrVAmrBeP9o2SYDJrjbxZp5tD8rtUUUsIuhz
LrHfbhQEdXsAC56cAVxKMppet2f0NyPYQDP4cEv3fAMf8fl7nqylD9+T5XgqenJfqxtdPmasbBgS
LnDeVKtuQq6BB5Q7oDxHfwakQKcgGUiX4KdP9xIeFR7n3d7YFzEjEiIajret6xapXnmj6+zgLQLf
EKycbhfqR3ufs31veHiyK/G/0TPbV020wjyOU7aPtyxE2gXuAnRW0RF18oA26acE5cEuZizndj8N
+IfvzkpxHYGgKI+zIu8X2SRXXrBmau3JgzmgdTq+71xbvjMYEAUdO8FoEclCg0lZbyKpUBocVMlU
bZO0awzqSpP6EpFkLhb9rUv9skDlzLu7NGgJW1qxQP0hCC0V7ClFcSqPLn4GgZtpm3JniB5zHsC8
nXmmdV7OhX7ZJuriIXeG589xkNglXQVSzO1odgs9RQglsT1DBMzLyxjlfnPmZatW5tsqBEk1Krrw
+XA1JLUrASVatV0QJ6QnZLwKu6ytN/LC5ueCfjoXmcctOZ0f1dOewYdh89JoQqMhBfkf/92AoS7q
FFrAbpOqStqLJpQHXNrJ/+7B+3cvnvTRl9U/LObVcyktsfqSFNIkgOgUTNdg5QUywBLx7iEGmWd8
5Ld9+vbMi3ejU8eqesEWkJE6NykUCL9lmMKVaUnIhgSNZElyo0b5t34aNfPS7ZJycR3T5JVYFXgi
eXQKOFtHxuRnYHeNkiTHYQa6Vi2vPfl7H+plmTPv2GlZ2ZS0Fcu8lxURGa9Sb3xmhg6WqO/qo8ZX
gPuW602/y8283uqM2Vst1GJBvz5U+EjDYbMZRR2RdoTAf+Jx4UDlwVrUnDV+Pugv5ylNz4t7MWVn
eVZgwuoB+Tdla30vT8DkitSBhEaT14hI2a2DqGscxZe9/hpRpipaKapU4or6rwkOH0ywi8DZJO8h
kCv94RA8y8MvE9welHW61jHHIcH7mCwZhvhK4p8+YZ6oyxADS+fNnuCP3Db171/df+fg6Yy9jH6/
HegPs1Tl6I6DoaN3eMd1BahM7jkYyTy16LfZ15cD8EdBYauVKvcLn9sPJaZe1iuRcJBue+OO1n93
lvfevfdmXz4xY9fO6EosbjdGPAKYGEon+kDui5I/VJAfG3/2KOxVhIOW95DknHU147uflBNoJFhK
xCnkom5uVBrINPOz1tELFtaqabVzLVneec9YMvV6SM7FnXy9MGVwsjhNG6TBfXeAMAbga3A6a/OG
Hm3O174hTP9yaNSMMZuXU3VRWJefF224aqQOAeP4QneUEhB8sBV3XAvKv/X6o46me32FUAf8lb24
bPAt2vMzOsR5Ll7unDJWLj3pysk4YW129hATl/rRvkuqX9qbnWXaeFsggn1BSE3Z0aRg5s0mtPf+
7Nm+LYK9HvmMzbvdtNNiDsoPWxtaoWqvKYsjfmsanQ7CKvL0k5rk6J/DBTypW63d1u27Zno508h5
47RM+mR7qGJn0DTBr6Hsgj+178Jjx+bvetwEkiiSWNT4Ooqe165GE08ZgIrCycmZxtsI6t911DJ+
3U5fL1YbNJSlQSYbDHBJjOmDHY39ue0LLbQHO5mmJEe4B2gPViEvvH2amA8W96n99mLzCmhGqvcT
T0LNGsYurwC4S0RQTIAdR2idiAygURw1ky4h5pS88ZFXoLy1EKZ1KMl3j25Rhxsis5jXRs/73+US
XxYo6wSey6dYK3Fo8YB4ITvXwRTB4bosTgUBB7RQl6CJnF3JeYW0jJFE8PW0nm+JJrkpQ3g0Teri
S4fudKrwp/yoUymLlmr9PL2wAPAYYA1/Npf1QaDPAF3+d84RupEQSshsQ/Dm3XzZpXVpE2NPWIb+
zQxppwRdmfbsVCtJ55rCBEDwGBxDFGFy3fD3nvDL0BmzsUzndCpayaFpKBUMIeYXTXI9VI/o+mhO
W3uvRXBM70fR0J0enanby/x4+O2OvEwiYzU2j82ukMrvt6w9dA5HgtPKNR9IcmcD3RJshS3zgMXa
wirQFVrQgufzmXgfjfybQRYkcki1+HLby2WwhgYVPBoJI5NHzWhpkdp2AUfiLjW+FNoF4qTOrX7O
oXyf/HqZQMZUKKdH6bap3tXoQTiEhwwB2ica4gRIv4hURdAm95pjoN7Hfy+jZhKgiXZXko3GqNBB
hnjlIVcB949m3p2fH4p0JbNBjZCuOu1Z3tBvc81lA8nuiqLxn8zQ8WJfjYvGVWb7dg/wErKU4EBa
/sZL8um75m7qF4ntuAPYzNntpxDrH6v4MnbG7OjbJC6p59vzlXIoIkWdFT1YotDp11CSgHhx8IhJ
HV+52gRknP/6IHWJE2yqOljpWYnu5rSzy8tH/5dT+G9NMpZpUS08jNvhIs1hVepRQ1ui+SttZUTH
MFutETgBFHcurWdVq5ZnGN9Xdl6WJePE7bXjZbspsyX/eTUhuSfdDgXMH/IAPRMutgsCMufiyU/6
tBUZH+52TEul7YKtYMxFg9xHE8AA2Cm3Xp+3eI4kUaadG3q/xaug2/g/py9jcVdG8lALB4Y9OjVI
/8MmnptWW1uHMOkm5DfdH0AioyVg795lZc64AGCg867AW6f5ZRIZ27tYKqf1TmO7+8Ph3iffbTh8
PU4SxaWGYjV0r+vleWjvQwRk5ah3QAJCg/T3W7M67PX7dreVZwxgmAGbNfqWZLkWj64NXjroBVz2
nE815G3ObHNZA4aHsgMdu4tPJc2XF+70qBRg2G5UBMAsOK1EJnjrz3r8Y9LpIJpTdmjj1BxfmdT1
p4/+QkTjpA0AqlVtF1DXPiNviMpKfcdUO51VmzRRMij6g1JbQgljryWQXPNbR+Rm28o+XFMDPbRM
cy67wrZnBavNrTa2Tv+wp32mhiItDczir8nn0/wOdkfzzJIuv1NXlawC4qKYGpfCfK6Ct8GigSk8
NRQTtP4Y11M2DZ5W6uj37UR5LIBcE3gmdGwCOVu1kGec52V65JvxZ9ERd6f7NGL75SwP5KYou+1p
Z5Qjy0HK3kFiR0onwcQgLLj4vW4bydRKI2er36VbcGT+jZo5YKV7eVk5Joxa8Oige0HRcgzVsWpr
/LcF7wC0XrdNMFix8wLud3YdPd0Kcr8ovaOUk7GfK12Zq5ejUo6oiMuiFefHQpQJsLuqNqaV0cq9
FNiFjXmXYbjlxt5Py4XFkQT64wftdn+JzuDRmXgehmdvzmL6Z8VmXkv4d3YW7DAgBvR8uBJZFaHK
dm9oxdWt/ETBH5AnrAgF+W+aEDZlggBGaNVooHlakdg0TwKmco7pG6NbhhukYnsAfOtZzYu1Vlld
l9d5maIXao3jcdN3dj3/+w7uEodjAV22fm8PePcaX173MuCImncIgSjep3k35o0boNIyHkmlqlbG
Eciclli7IxV7OCqRQpMdqSkk2Z1jbWOO1xHSyE1HAkNhd249hAKkIzpa4AFaFwC05NEqufbxXU1Y
hQJIKgiYGjLuGb9ETchLb657JVrM9rQprILxTqJlZKA8yeN0MAlS4G7oc/oSHYYK0vMQfWOrSIvb
Bl04iRw2Z6slZCpzaxpLkRa80o2GKmtTo6aQq2z65glhtqxckeMEFj0T6C4U5VoqHg8K8TZRf0E0
wZ2pN1PfObAXppfR4DBc3Wqtm/NwRoDQAhoj6iZi4o+rtYRGdWrkxTLv8hAanRaMEv2dWMZsLf9+
3+vlJFaK0SbBqxvOK2BTStGJwz3e++H3CRCDHzs/A+g6j4OFNbyYdVnMxho+q0Bzp21MJmgAp3nm
UL7pv8whnVhVBXhuFeSSwY9/v3zpPE2Kl6NWwsW+mWeHiPybnGznXJMJAam2JEGYHhB06/N1K70b
mE4JJVXV6FKjPb3wl8dP0xebzXyZlvBxZH23uXOlg0N3nK6Xl3T+C0DjI1/HyvgU88o6eWxu9xLo
rGE4prKBpE6V7kKiHoB48/KLe38emcyAmdjNOOwu2zRlwIIH5h/Is0wvyJfdJeu1agXAjXPW8y/2
Sg5ZqsgGuyUa8T2bRb2s5z69HC76nCFXIimbAH1NFWjroX0yOyDDka0iswsVjnLv6CgwFw2DWs6R
MOICUOLz3up/MywVGj1o9DzHVvDmZz0bUAsL47ZLi1GNuRSRmz/4SxTZxfXoX+zzgl5IofGzP9sP
O56VLwGa1v0tZmEr+/LeUXeWAdcFkfQzpCxk331fNpPj38V0bzumSFrTxZYmt3r7HltL3MMNfbcE
2QH+R6d+knSXXeXmIw8fV1ooJRX4BZyN1c7UeXKpqFlVupsJWg8caXGpA2BaTA3VrdxEurPmFxpP
HmmoWfbVrVlZEu2UL05h45cgRZRIQCxp0Rubho0Ud+wvCjQybJQSZ0vHk8Le1QwLjP3KfJytafEK
w4Rmc9eDe4qn6z26DPwrbWnSVOZOL+J7/VpL1+G17PH3PgoTRTMrIxWVsb1d8SvL2hpyo9nxjztv
XxSlXVBe8rs6lau3Qh467Sx2ZulUA7+tXr0CHWQjvzIPSlt/vWHao+LSve9tGpJBCViacyTo6N49
NXZWRD74YNKlQG8lVjyCDNmZ3zgclyltt04ss07NzYjlVGm6sbL5oyjetPYlM14CcRA+HR4iVvOx
wysd3A9uATfO27MYVqXgTfmzJfsAt88ymNzC1ugrA9mGv9CP/KP8+0/8nnjZKBUF/QH5FKhcOoLB
15O5mJtn2sOapQFqwtGKPbfX3ZSEdZc93XIWLsgFfOPNornMt87t1Vj7PhZkbnlp3Qecg6l2kgcG
Seapj7723Dbo3jQt7Pl75qKyqz+1lco72S/ajLgXdKfY6TbC4fEVH/BgcpDojbWT/SX5gJJJx8BV
wF+YWHuGERvFOUwRgj3vwKKsEVGtXaglwKhCGGGFPgIZmuK3XCNmS7PmXqSTKsHBvHEID/z/EeaM
nN2OLgLWhXXYqcDJouuA8vKmt+3ei6KKGs2O84r0Y9xCbePKMrGHOhLEzwE2oVx81kbhOVs93ErJ
gTPsUzJSlkyydlvWTlfvdrUvUKq3ZkpT09jUbvVkaaorp3iwWkZIBUIqLRct/WxrvV56gHxAY5y9
efk/hJ1Zc6PIFq1/ERGAQEKvzKB5tOwXwrItJjEIBAJ+/f2oe29En6qOrug+fVxl2UCSuXPn2muv
9bCYaeMfh1VU6XcRiacQeQiEiRrEQSRrdterF71lFC/mXnHErHP5+i7M4iBTNrNiD1ssf5ScSJLV
Z+PhbPHrGk+j2Q4/4YVHMepvcTk7uz6iEORwghehtKIFOl4GKaowUmhjHvw+c6K1sHv3LYHia2is
61Y3Pk+HEE3O3aiFlNFjG0qgTvPQ/sxxzrnrE+ZSoyuRrrmTcvEpOC+vPxyyw2Hqri06TNCgM98/
D4dC05H87/UWTU95MOXa4PE50Wp2XZtdbJRTW8Z95c4Q6kGszxHL4WmdzmjeacJ5LljRuvpm/wDG
0A3cfnZjjXB970xa5EnCYtOY+UrokKf6RNlUOojYFThtZ3Th2HunXEmh56aqmLnxelJJL+g9Rm05
p/w5C42WqJQzfh07/yznqC9M9VP1wa9Q0aimxdpuEHoJzAmz86XHiBOkeP48fzADwwMXGz0Px8Yb
zck/4vVVjzU8tbDjA065JmRBwQOoyaFGaZEdnZAz6BF3fLmx6RbCgh9ycOjeg+NEGIvTECXZCJGL
6G1/DyqUB1rN1S3MTneUODZuyh598uphThprFrgcI8OprxmhhFmgqQ2niXjrKyMTT4/EkKsFnbMd
uHUDZ6razCbmk18EmcRsgHSxHqTzKJ3xn119bcE2kp+XHlRGfS3QuXEYMTUBgRITNEK4i++Zx2oA
mtXDza0iPEHT31E7rhc0a/E5/H0zvRjMVjGxbS4tPgpdw7o7s8k6HO9i/j1LOMUM+ZJrj/IxsP53
tQTVyb2fZl6wD01GoW3dcBxlSIwvUoZDxU2F2mj91uuhzRvkzd0wT2imvoyBQHLczRL9+/FEvcKV
3gNDmt+0dFVMfVGyRMTiRQNvpjZxlMLsFG4TE6TSqkairDox29zQjG7z/MJVkwUn6UV5EALvjldS
bNY4TyeHLHGVzL2//CbLzHNPf+lTcNLJR+/MZ5tg+AxRvME2JFtMsuUDt5npMiisQTqATaNSlilO
KoHSR4L337v9L6HV31JIEjjOBhrGSBzhfjscBI+u0IbndDgu1ENnl5U5mRhNyRVre7Bx78AGydNu
E/uJeiSOtBxyH8ZHqblYt/C/dovUxOJoo+RfLhpbX0b7eWbiZbrsMaxcRp/CR2tEL/Mt+tTm+nuA
XkPuWJFqT/U0sh41Ziw5tZh1CDx0SCyXGBFRwMGzFZ7K1GAtvBYcNHqCr/3fD/5vKSy51lxCmmQi
j8fW/82dke2ok0QdBlIuyZQtiY3MqA7HbSGbyfqFU9PEcDHyGbb/fd0/yxOj7to/rvvbgM8aYVIX
kTgcFac5D8fEHlzZmvqNNVy6GNNAyVbtnAHVcGIHVwk91QkQv59YtTfHm9Kdn8XF3Pub8QvOkjzv
HxOBoaCnHkMJnIb+dzxkYTatxUk1HM+Cy1GCfWJsDv3Vx56mJpbQ6Vg98FDKMQZzkAFyN89tghnH
0yjflXMouXQo5Q6eMPx9rAu42JoTU7UF/bHGmLxbbh7+Jqc0R+vei+Vu06y5XlfG8BPpCshkwfaT
essiIjALlQ5dMdNP8xj22ty34kDPvOWzt4RVjnHu+8z/9FvncGdRf1PNer9FWNoecp9F7Z5Onw9v
7WuYlrc7meUuIUdPrGOHzI3ZazSMoVv/v9/qnzj3+Fb/MXq/nRmEYii64l4PsAXEG6J65bEz7atC
zUn/eeoPc/kyWQDDzaJ0PR4L89Wu+euc/hOo+t+7+J0uI0X9LJzWj3FOXxbV8uN6Jbc5grTvrWV6
tBAZZOstjV1Dq+JfEJg/Udjfrv3bemoEVFvkJ9e+QEmS7BUPT/86ednemXNyojvYr4x8dyMsf/8F
cvnrtX9bU3069DOtKwcqL6veqJaiofnVMXrf0GTgjegTkurrxzbflyQYBwbgb+e3PzCf3x7+t/LL
EMQp3Zs8PGDvSnNW2u1DOR0HV3d0nGxfRETjdIKgMLan+cyF9SedFn8DwSTlX5cw1iaTmSxr6u9l
YGnGOVIainEYBpt3gPUgh5nARn0CxWG6c/970v/bqVUFUmL/oDUepdnfQgb05WmvVPeBksPUkW8S
LkcPYkZAM7I1NQondSZ7cdugjZ3p0jpczlfTL9WP3JJciFxnlf+E9HwICyw6cJL9y839wVTglfzz
5n5bkVnwlNpESwZq4rNDd0GYSdaMNj1l+3abWtlKwfcE2IaKHEbFpBM3YkwSG4JmNBy6zv59lDgg
Vjzc6cf8+Jeb+wPk+t+b+704K7yaPkqSdEA5CUffowhJYfn0pFF8bTMe2XxcFc+chw3Ri5diiJre
Z693L2xrX27L9xtddhG5dwVHhOf13zf3rzujrChIUSAbos6k34pm1BHx0Bbk/jhHwvCJVA+ujhxp
sIquIP3MHNFGplT/6w70b7P3n5f9DTedVpIUaRqXjZayI+MeKZk/nY8W4RsZyfZvbrF/CreMrwB9
ZHb+OZIcv8rX/4BcNOXR5/mQD2he4MyDNsny3I1N1h/sfL+Us3/J9zvK9qdw4o/ARGXRoYC3Fvx0
C71cu7yf0PCm4/+/R/8Xr+z3ffif9zUO0z/uS5mmzzRqWcS/BPlfD2OV3ceAWn+Cp89cmG8cp+0f
TKwnztu78mU52334AegHEen9M36H8So/rMPYQvNXRtb0X+ctwYU1r6Bv+Tu2XXfDoJCPki3GaEjr
tYXtlBqavf8sjs9yJTsiwR9zuJcRawZCu30E2LyIClYWULhqBj94rJxF1CJlZ0FpjC6cFoieDgfE
XTmdHe8crY+Avhhtrjbe3fR+wtV+BI829gdyB2MBRA1xSMJ5xmeHJbnQr6oLCuKNcE252Oa9+QX5
92dfGIgNf8y+Lg9rMV8Gn+dGd5HYgvmiwqDjIJas7mTtqomgeftLOWNj54fxNyHNsF3iPrB1gKx+
yoA0zDg6MDc4PHogMdiWHWd7mfMEryLWN6zH/QaQkO/u09P+mLl2+gFmtd/PsAv85gdHXyCUQs4c
XQGPB1Cb/8/ORpgqmOCVMxNpOUw5owItjTKbdyBcEqJgswbwE7pRO7oEebdUn4aPHjRyCqX9GAGt
HK+bWUwKS/v97DkKzwHK/PzkV0jIX7HX+m9Vr785Wxk/Q2SkFH3wad4uNqOMKw6RuBl0sVdZCTKJ
gKrrIqAqGSyj9BI/OQo4rfG4YB0vRXpjS7vGjGV9sgPobhX7heUZf3xrbO3hvb5ywA+aZShpVHbn
v4ma04ODD8b/RSsi94TatJVYbaqLT+MEBYMzX05GBjlbWysAS272XAsTXNmrzrkL7qtbdpN1N6Yq
CI3Mj7JoyOts0W3THrrOM9HPk4lZWOr3Im1QAM3ne1p2+OU7Ve8a61uhDnAP3L8sznHT+GNxzqnt
yPPJWBD8LdGops90qCWpPypM4cuAfBn8t9K+DgBGAExOjpvAflyb8GvQoV0Du1HieSyX1L8McdOY
SNNimQID4NbogfFsVsp62HLjf3Mn+VPSZwxv/7jT3zKSrunDFuON/oiRGUUL8gHEYDhJdubHUb0C
Qj1H27U9YCaEqFFDJ4qN9/VhWOW719g0T+cKO6H+3+P3r2nyP+/qt+A2S7R4mvWMX++cVx8rO13Q
+DoikJ5MBXdpUbJQjYz9xZ2DEvyNnqCMW8jvr2+0uSFVoQcSqd7/ja2NWmtP4f7qj0ng1xVOpeVF
BXNCLdaPjtn6sZ6YD+bWIVZRY8MXzsJDLzfSn+QwAQlMnWAJyhyuouv9dkdCNAP9OKKHdPsFJa0j
VVfeKjDvTenM3jGnJoX47/H7lRf81wP8RvIIlWAuDVnXH8Nztu688ljvEJ3/Jjok9V+uRfv7mL/9
19V+y++K4jmkVT3tyScjb5QNymYmukIvE+PVBgR9XZyz3Jk6pC/1SM8ebFV/VYRo4PGJ0QKpeUri
PlCwWp0fdwLtjDhmcaie8E8RGZMWxo/2WJzRJkroDYlF1sRu7oVmRgQ0QjrfA/MG+nX7hW9Or8yL
3QGKbXQ6q9+S120KhMsKfXTZ+3is53pzxglA4SaMxfN9hJgCMKfZMTAWtX++U57jth8Zz1Bb4FU1
7he9Ud+yX5V1oUGGq79hY/mrqSr3xNH8Gz/L/aYSzCvGOFBLQAkUf/VA/+61v5svDJ4XzwMuvKqC
JANM1MCXDTw2KuROdYXwagUzdL5ksJ0CiIwLrx5nhIAC8uS4N66P/UOndKIYwShPK+KGi6bUhSPE
YH98CKMy4EcquuVSgtRJcFVs5C8xIrQuVYBrh+j3xgyQS7BX8cCdVhw+mHKXc8P7uPWG5kwT7yU5
DMjQr1HwAU0xQpG0oK19HCOZ5LyrEocbK0a9TgVnMeTeGOyBy4WfeWM8MueRgfA83LxbzzGu1uPI
Fiujy22xgPAdZozV84skFvjdirxUj1F7dtOZniXsrYKdFPZL7wC5Tc1qyPQXMGG6zVmp+G5gzbaj
91kINVdXRZu/7ARHNV+5+42x324meJj7gdVtu/b4uGpWdv2+Kby3EWYf3ysCIewGPJOKPBEz6dus
33agsZF/CBYHYNObO0qU0W++am6FvjBN46AtgLf1z3xf/aIffkerkfxJ7XgBxvSterP3O1uwRaYN
9m8naMZq1q+7jQQu9MAPADl/naJY1W818cjIZHpc7+f99swrksxL9ytJOWPuNr5zOrCr4HOI7mi9
hSyEcA7ei0vsfHKb0O3st8sp+AbvOXZfPcNbmU9knp80C0+d3hC+atgmo+vE9WHUfGpKmRfXAj4i
0fYywWWdLgzj7uUYhKWfD83srXSdBWumYLcMO1PzpWWE7DC/idu3Sup3Bfq8JjYGFcbgWBpk65c1
gyL7XE6Y2jdSrAdFgmUP0oLlLxGRshlWCS/rde7v+jMyY0B21WJuB7gDD1bxiQMzkhmRVTwMda7j
9Jsf22UZmfdWTwJdy8xwH66ftryqLcnWfLLr2Wa6Cm/KLljhP7As1sAl9Tlgfu/IEueR/rjNN80n
AylnloR/sMaJPl5XjTF+2y0W07XkSZtgNd/wQ9zVEOvTu1+x0w42ltH8oEYIwLKdaIBm1cTOx6ie
McncDsPC2jpXHbTf+bYhTh3yC5Eo661SXrK2QD6jyiwVq8QJFCPeyOiZx7whfKZ38e1VjmtCZe8u
DawklH7Mc7WpWSM/ztdniWVf2Uk1jrDcj4PNnEg0797bMwlMzBCoe3SLcolja8W/3CrZzH1chCTJ
ytR85GuBaoA0gsjBqbKDU6ouYuLHuzyzi8SosHStcEAx7qktZ+6E94/HLOYUpdP0Zl9vp4WlyHQv
W4lA+YH06FGYVUIdyG2ZAsRowZH3fFSj8oGxdIlWr4lLeKdPsH+9O8O7QKnim7K3LfMJD/B3V1uP
8+NzOoxR6ukpP9eX1fi1e8s/cgcd92vvPEalsvhtZgoehWCrRcf1+Np0P/3DajaJ+yINFE6ZF1yq
db3EW+i+fvqKOfj0CqxB6ZxsA35nTFCED23ZrWboUASUsQIrYQuZbUoTlFyv1/V66ge7wH9ZlT2B
UDHTS+QJN/fLsGlt1gSFSX144/YYUebK4/byA6NykhU7EC5PiTGBFg/7XXkrf+Zb+jQqW1lpVrIS
KVVvCls072tFplQWLXwJ/1C3dOpF5DysYNVtNCtAdmwZX4k/L6M4N77gcvSRGj2r7PSFBPHkXdu/
FkloxA8SXc1+4CYYB2ZsZqZsR/vCxJCztYXD4zz7unvK6uUzG2KW21d47cbqj6jLNhYcEGJlvUZ8
33h4OX1Vdz/BrOd9uk6v5dOUtglVjtKMlvdl9jnbTC71Z+s9N5nfLWRcbE8Ph3l+xBP+cDfJ2+e1
WW2nPstUjAz2QH7SUQJjilY2RZm9dHgKLM5h2+GpsUtv6oalFll373k3FOzGJPO1osLKUvDnG3Wj
nbQVWA9+Ib3VMH4ClEAqtWNt/UlVb/Stbjfhou5M9tN4aj+XpTzWEtpCF8ZE3iAIFla0mpmVmXsT
O1y0y+JMqsDGo0Gqyawa3XY4as2JMX1+EWnDG7UR9i6tNAaMPWurCq1ZpBeyK39Ul+6LRRaK3qvH
Zltnz8JrwSyISZEhr+7xop4vMvb0FSus2+TUhZ5mJrGVDBAFAZ+/57XT0q3NNxq9/Zoth28KX/mX
ZkwSPbu279Ey7q18Kd46u/YnWwCYwKBKJHxnV4Zwhon7YCpreTykS18iZThvcpgzE3ctoiIU+UAb
/Skr2o8P0e6O1qmB+fshWcuNIVVA2cNZk/WUHGBRnXJlPJc+C7vF7hrUmFe0ERkXxPO19YMOVn++
C7fV5xQOhjvFUTVPrQgPjrkzREa0Vv3wPbcIBNTrKlKFOQj8g7AffobrEk/R7GMwiYe8U0rr2tOk
kJOseJwCna8NpfACgeiJrV5IgMbn0JzYBcPFm8aBb5D+lG/T98KR0BdvDPXYJrq2DzcK1QlLsNMb
iZ5wKL3QxV0MW0/VpJaPkw5piXBo5/o4089I+OWCPbWkdyaO2/2/SZH2G4706SdRNpLNydcMM1Y4
Ht8v/QFrAKj8FJ1e15j1qYw28eVU13DrWz62EyPY3NmUKj2wxRh2TMzb1wzxK9gUlH830af60WBh
NvvsWrP+zgJn7kw39SV3G1xjJGPuy2bp8IZOQGpUlsNNIRn3n6JZq62rSFbM+Xs92UYrjbyKSu1K
fbniG3Xa6cSdbXn1+UuX3gtM2kOd+Fd9FdXI8cKwZPycWBt3vOqvGlwe+BazMfiWXzhUmNIqsmZk
w4kn2THjFX9IbuzOLzEOXcFumJN7xec8XpJwUWDsnia5SKMP3wM+3y47jOiXnngWz0+ZnZothLf1
fyc8sUT7iG9dak+O8CKcO7Y4U1wYUJsdxh4Q0Z9+1INXLtWvdH0SfNl+agYqs/k5PeKnY2puJ3kl
Bh6tPqntJ0ZXUACW4rL8rCsgyCA061gP5nrM6FIN/pouJ2u0T09MD8Sgsx/Ng4grblqjvgQHfOSa
yJx+vSqiqmg+7GwzWM2lMW8R/h434rudjYAEXTlP7NOVg6SCQGBIcoBmMsOSiTjkTZbqItlM3/M3
GbeozkpyAgByuFh/tbfhplZ6sSxv6krc4oGymJLqeJg9uNEYoBSj5bGf43COKwGmDfgllnEvu8MF
PQVd4Q/ZUZTxnc6t+4qQ7Qr+7IEjBNEFjCnFBphdvZr7E+w2yH6/qWrPjsOGJDulkM8+UFrz78Id
NpMNoFeBSryq55cGyscLmpAhLBPS2xvbvrh+9eyUpAlx4sa37Ea4UL9mm6K3slv+xd/zQ/NjWhv1
gyKwPjn2u8kGi6rU5b3dI7O+ETgflT5spG1E17M3W94LXbybwmh8xpn5LXqa+SVHT/1uTHcEUeL3
81fJPhh0fmP73uVGHdlwsntHOEwUwgJH4FllkWz0vRtki4a7oFfuzqnWWIV74SuNjemLQwsBf9dt
AlxMwGh0ZU2EHN5H65XGL6ismRwoLqJD3jNm82b0g3hU70TeeA5TiYQF3lvxXjSas0i2SmXGa9bK
uT2qyydsvv5n/lazaTS79tDJdNA/nAc7h1FdwxW7u/EVOveFgkqRosceHCC/sl4XtGs/nnp4orag
bGGCPUJXTNYTkhwRNvQ0MYUWd87aEBJDrQ7aSx+UDawbpbDZoqBK8zfdL0oUFCE1MPPSlKAurdKT
GurDFbyvdefAEpCiOO+nejeYD6SYMavXlg+E5RHvj201th8k0KmptvYdztjUqFOrobohW23ltNhM
1waIXJUaTe9nHw0EjKdepgakp4clScbkmqPszBn3hdG78aBrtLXrxswa84HfVWoVzSaM/KRy0lSH
VFQQ6wlIXlmaw3NBj+NT0/ND+vHEyItnZXpKBlXaCc7GQm28Uoecl/uTnvprSi4wuQLjsw+lRtqN
nDoWbFEYwba98vBiY76gST2NeldzoJqT6hg9x3SUTls9eq9xNUQB+IhWfbyWnUTm/5iWrV1+zZfz
bXSaroFRnpeXD5VhFa613dDQI5CTdhwhWfOS1XXpSrvQiZdtpfcXwkh3e12mh8BN3jSWbHqCbqxx
NKMGzDMsEtmYQD5KzRQ6XmVUW5HKzKU6SrU37fVyOalMjbC/i3D/YeVEjuSNOZGAi8HMU0AB94nz
ept7hGc66+CR7Cfbwr0viZ71XZ9vyOv5kl9RLoNd5VUtyvHQB0l4763Rr+9mt9C+J/vKLReKR/VK
taSPUrGr0pAyV/5+JGa/nZ+is/zVReQtDJku+UTO/HN6qc5Ep86vWK8x3DGK2sohv3W9oWxCWRcv
RMUZCY0n3aZzOGn6fGc9li92JJBUUGcIRJ/TQ7YMDuUnoWqvLbXji7w2gQpqz0+xFwnWnBM9KQ6w
r199ft73g5EtI+CF0kiXGiec3C45t709FzAIYYyly5T5vmtmTtnrgYQWfUqYrkk5kbIeRIMNkWI0
xNKRa3CIvWQGtU5v3jOIQ0dp30t66wszI1xKFDOLZevLGx6tMzQKi063my6b98k6d+uv5jI4E4Br
GP/26z156+HFfOeB0Se6GLhybgu1LlWLX18bwoDqsfMi85qNhMpEsu65W/JfZqw64uBVgX+sBCsP
A0oIA4Ke0bxWGfPezCBgPXXCfZ2Y/FcQjSxx2sCI2HNrg8pe9XYHJUC5dJ1QSaPsH+rhT3Wd8p3F
vPCD5Ww/AQK9stxVZtgK8qYi6MFEL4kNkNlOKmeLp85HYxQnnq4ab2DsxT/sVW8xBSFsu8i1hfEC
oaKT+UIUnWk2PMrnW3YidLRXvknAaN9muRckzo+2Dd47cmiudhLWz+vIXQVYhzPxriUWFNFe0Ccz
vS1M7kJsrSFAanhJzvUtAmOVOuPEJ3hYGK8BtRbrlfAs8vuQu31hc6PyO7FKhAEPf5SDHcNGpO8c
wl28KSXjlazrwn5eg+9JYc4gO8KHYLSQDhL1aeeIncOtzWY6TiYBFLDZmCASR8XEjBtz0Gz2+Hmw
CAkZT5PnjbJLuMNOimpFYjwlA6okgWu+n8/04qE/34iufAMabFQ5fA1HFBpnJFtxZ0Dsfcg2wWck
jkIXbe1kM35JuIJiErL7cI4witK+5/r42RPxtUby+GGVc/suGJxGGoLltVZ0iJ6EZj5E9krQJPLy
wfFfbfwiLO2cnXxVwM2E7jmhasl1FZ0frH8eqUm4vpdmWdATSEQfSLhPw1v/OM0Gk0jZ9E79Q+jt
RJ3Y+VOnDqG0Ks069EaWpyGma8JrXjl8FoIMt8IXz+lqZIceeEyuMob+1CKmE615CPU63gXIZqTX
hTEvXCI/+wEPzu3z98+H1S14mPGmWFnsEE+dq+SFVzPx+pcbfjx+UIksDFXxsm78DdGh+GFg0h/Q
DiNzmLIVrxMoMbEiM/X7Vbho9pqiK1xgbkvXaBN/xBr2OUxGrJkEa9hPt+3ibour6Tmo7dTFTcOv
T/BlhcAsGNhTnZrZDvhp1bkDxWYU5Jnt/k/otxpWman/5JmuvzalMXrHH+xo7LG8R6i50YFVwNqb
043KpGRqVm/dmzIypZkd3KriCZ/wXO/XfqvWui5O2Ir0/JZ6/SXYaJtmmewndz1+DwJdPT2IXB/N
Ro3drLMFX3MzW+3016H9yChHv91hX9ZG/yYG5v0UC0ZDMnUNN/dVzft86MJ2GkKQxIlsy8fgAq3g
bZ7GM5RZMy8PKQeAHFnGuDSDgO+ig/mm0Tn8I2y1wJhx8mve7quZNxH08Zz2xod6IsTL4HdD2Hwr
ECQeZ54uVg68zvQAR1VeKLURcSje8N3oQ3mLLHlR7spVsVFkS3kTS/Oe4q08HnPSw92PfCr707ds
k23ERQf3fF+m+nCS5/aUeuVOoa0rWHNkMQ/iggOKxIbp3E/gG4GRpGbyEQMZRPoQGo/DHFLzJqe6
+SPDxOqQvyHKrLiNLDW4WvRRkgbs5Lcq9IQtVNTyQ7kKoKXBOncemp4KZsfb/1bcWCDUGcUBpiXc
0l0buaIbXkpDvoqL6iPHjU986xfaejT30VaNkXKGckS3PU2vamdMr8Gi+W62d3R4rE9lSdK1ydfS
Z7JXOazYiQW7dl0c4dyBt8BSgRhVXG8cIM15Sst0a3WYqdoKWISp7vPrhuMOiczTfahGbfLGjGo9
pj7Ir69iwGzpEC07m6W/kwCgcWx3n/p7tHjRZGkRpOz+wnozeGTmyiZax8YAsdxriJp0wdvlId4R
F1mQL4cjPPwQ4YzLtHm3HtQrOefyVeRq7vPcWrx6Fly0Yb8ww49O/wqWgblvqYCW5yl1VdyemW+H
zxjW8dgUBBPHL1ZcJt88PhA+VbYTl6v5VGshnO7ne2ENk3YfvUvLx67dDksRa+HMmiwVC78SZ8Av
ckyDMTiAld3YD3rHAlszyVn9FIo6qlpv2Q+pqspQuHQbuDD0yTeJatPEwdmZdpE3Ij9bE1kkSzL7
mW7l9zm+yibJdrjqFqTCgZdc46XsSeCEi+k2PFVu5z992aNYWF5Zr8G7io7a/fwwc6BwZK9F/Eqe
XD/BTRr0LdjmnKutfitutWXohCeey+Bg7pFJWly1A3j6bt5np+mmsacRGUeAGhx5C7Xly9QcrryP
akGMDszQkY/kQC4bn2rNT11vToAwlvdFfRF+6rnec569hMf5itxsHeOne7+Rtwin2s7fuv3DFG1m
jpech52am8KZvgvKd+J7N277RWIm1/ub/M6fEyP+Ufeal3LGKMautxZeeYKJXLYarqkhQyFeyB6J
QunK79qx88sFDyJ6WHJC3BzgK5QAbclX7WTOfM+epfwkdr8a/xieyELaN0L0ge4PXrPbfDyMVien
sQNnhiBCt6gWMwPU5ol60o9i7uFuL7tD6oe76louUifeza4x1qbG6zQs2DMbp1mlLEx0PalVGjEh
/G7HO3o9fH4UczTlR1xJIN0yO6J/h4u+nNjdod2qNgD/7MKRMsL+eOpPncEOXdWefWXrxrqDqFS6
egAci43X53DM9iLA5DHeP9b15/Oo+IJeHTrvdVYon9niJ5dfzO12qTkBkFCO9JnsM1MX8WI0xpat
1J/bsVWcyL04kt0P40GDfY+OlKC1qJWrNETQLXLfJDajTvbEOAfvj59ixeAKFHnIqhaBNx59FL3j
IEV70DXhsEY3TEeTCweY8TVxwhn/gKEq69qiv+SN81i6i3dThaWRfbCD9TSF0AQ0txtFz3yV3YnK
zJaRyd/tzWMfuq/PkB3qkrrtt3KGYoNm4AOEc4IMUrtM3SeYcamHgIIgofEiuCM/FdkTiqE4fksL
lTHUAEM5abFUpcX4RqsFrUF8J15UnuKDWZrN6bl5/UCcN6fU9pjHELtYeLv+pJyUc5cZArSeI6v4
uY1is5VHcOButJeJ3a8zqzm3Xv/B0G2Z2osClsjMeIEUx8f0e/jULqpm9PbEGdbVorwm9AYtxQ2H
g57aCfAboIH/BM2YE7EIEE9X9kL219wdc/XeHtYAxABA2VJdRW9Pqlj0WRYMz0IY213ISE7qWrVa
vzFnyMyriLa+TAUC93w1d4ojmeqIIuiqqgu7ZD3dQA5RNsJP8wUup6DJk1mlFToa6pjMLKCgh02C
GhLnX8QyUkWn2XDA08PvstbvNBsdy3VzBOQT/BLGB3tCrBiyTC3IlgpHjk2RMyqYHmWXi3aRwaMi
E5G3Z+EkM1ulzkAZ7Tb5tZ6mOm/cYeM8d72er9lwMkQzt8WWOuon3S3DJ7hrtOA/xXtha67S6sWW
Vpbeqz6kTpeX90xPyADmZsVdR1Zmy+boo1g5BelH4jaebD4Omluuo8V9XWyf62z7eL/v5075+YRu
ekfxIK/15xkQciOb3HU+N0owvkIv1xxlPh5fBYUeTlq5XVya9+JFjBkPIOawFw9E9xIF8niZMa0G
TlsI/G/RUPzQ7OmFGoNNsNKBIU0ZkowOsN/a82Vyqv3yUtnNguzEUZzeFxaSd3foMCEhOTUR6dIM
K/LEetG+4hebQDD7Yw7oMdVbrOZoMytGkK0JgCuNuWbkmkkCBuYWXNrzLGOlGoX3PL8AzV5mC0e8
1fPPwhOodAO0QTaxwOQaE+jVJ37cSoiNFjj3/CN3Nf3JBjM3SJ7QsO03+LKyT5LoUuWy1X3rsgFF
BxLH1p2aE4xw6DKDCzL36Wbycycz53435mwOyLwAnvjyALzbkYUhm9rb01D91KsJ+uvUfhrVp3y5
r8t9XhpMKrzzrGbZe71Z8jVpjzusXt4v+JPd3R3OzKPCC4/hkVNwZfn1NXcYXvv+yamJGhXYtqP6
4kXmHwZiMCa3MNDvnynMKfYpjz6anXYoqHRQyqQouynwwQs9yWccnPuaoYnWYmPMdhMGxy4X8bL/
fpjRmmnOAe1JEEyd52L+f0g7z+XGkS1bPxEjYEnwLzzonej+MCRKAkCAniAAPv39UidmmkJzhBsz
x0RHVVcpkW7nNmutTfd4UpJozA0Unx0Kwk/+fHN46xTjQzcj9KOQYaukw2hK4Jwm6WQ/4s5xvK7b
dJ6+384WCVu9CdMrHUQTECEwq26TyBe3duNLIlkuj5MeOYdCZGFS0hePTjkkXRHNpWm23fhMRzRR
NNvze594d6RbrXnaYSl6m+5lIvWKeYmLxt0fk0uILX7SZriZhsn6mFnYAX187O3eQRI1Iuv+nZA7
GsSh1ybZQhkPMZDS2lBPwkBspeWtZadSH8/uMCcFLV2dnB+R21gszsuOZ/L7TGYx9EiXXCM7T93d
w5Iuwf37MueP0WKTwZ2iZe/2tlhVyn2ZZQx3g4u47ZktfqMHPC0MvdPDvy7T77Nst96UYROb5PBH
msQM7jlIfdnKlsbQuIqyZTw7nK0IQRq60POlWFUyzPwEiTPP1sSj9lg5mg9AHbBc5jKJ98i5scjv
yc2hNrGf7cFyZPi4OpcM19aTHVhm2ClS9WJnzrP7pOxhcSQ7kjwJr6gw1TcNRHRKVNOwL2/xUF+R
XNZXuzeYT2m/FIWeBdWJiChuou1N4DMK1MPusbT9xprmgkT49LsfGXTbfsOlCoOiw/Jh9o+jYt4Y
K66mgGfOZ9dRwzPcvXvq3HG/r+JryTVNDFfzlW7DTlzxLdTJm97Fa/Jr+/F1IJEHuyJJrDtBzvr+
dXo7f2gTfdQWnydKbe1ec7IRXDjq4fxX9qIJnCFHrH4QjjZbxU5WpwFrxnhSr/0dr1RH6h0G4Sya
cJ+4dqtmVyKxSi/EW78RnKenzmaRAdXnlN0HGj4Lj1uwu9snC9THW+G0x7uu5EfdTddYkIenUHWx
zz5IDY5piaF9pNgXakVcYal7J2AjfsEnHiqKoyxOXOtwJNmnDrl9istOJAxhupY+Co9i7+JkvWsw
Bdzz8PJ2hTMKZbGTjrUPxZf7JQUDxWp9Ff2mfyNmTyxtYZBTGGI+tdhhM5v8Vo9fiaCotYqc0/oE
PnsnIobENLoh+I4HxGHz7uU3K9F9XsD4FIgSl6P5+8gsP9jktC/5ghCIr89KnFkefz89GYBlCKB7
EcaMFNKWv6p97NCZfswpERPRiMpgMlJ65d5K/TM5sc6B5sNtDqBCnpjmXdBjR/L3WaGxetuK3wyb
rCAUXWAR0GP9bJvuAqyCsr3M488NZWJ8IjLudG5ngYDqW0033hEQFqqnvxVvWQMsvQcsi6NnK0Ms
3eTwTlKQ7CKeR2PjqDpJDtS2rjM5sjgOQOy5+FwnY9ukvNuG0Kl+czLl+fETHcl7w9lNmpEdHdjE
4+xhHR7WKnpftFK7h1jaddWw4g6xxISOjS2LlMDV4cBPPPCLG7+3WjlAnj7f3+Wz1blACBVMk+mp
H40P3mZC3UMbQqMN1BG1EAZ3xjBwSOu8vecz9Cx3TZCaR7szxXWEaBmFoFKJjkuzhCzjfZMEgGWf
voVgmFDMN94Ebqo5Pm13wVKSvaWBzEe8mJ8ANEAvsdo+vMzU1iipz/cf47ybfcRT3l6O553CXwOe
r3chQw2JC4wjTboiJ7HhWrr0cZt+bwZc7it9VmDAdf1o/c3R5WBAjze/ORXfie3fJ6js8M/vcKqP
HiNlcl58H3X+wvTkQbYU7dwpbm8oNO40cywYijfgppAkSZzDRT29IbPPUftW/E4xGPC6d8qgw2/l
H1zBt7JL2zAi/R2ArS4/8QZLGCV1rXeRhHb1cchXpiAs7O+8S63nrYV+4H0Hsi/3NYGtEH3eL1Sw
+e3o63GYXCXzG/Jqu6DfwDS7j74b9rXs+ePzzUSAiurzJ3hsPaBEuvPoTk7yQDRG3lntvHPtXo/2
eWOd0LaAFbfa9XehPzawN+rd4YSh0H8mMgiuXXn0uW/bFF71RtCyk/Kj3YuTcZp88GWU9W8wjg4W
lfg3mmh+C42g1BsjZ5IiUokQlmjBrCCUj1fxDSvck2znAqEXnxGi0Ger9zeGU1FeiGfozyjUCjPl
LBVxvI+A5srDXACCsF+U74Ml8h0o27qTvXcM/Y0duEtt3QXELvuzoTyb0TX12J8QeOikhttY/NjK
3APg7m3gKtTZk/c+mkhX8zjG9b+aV9GoLMlsMtw3c3ZwZVRndsOCMPjSbQaCCg0HH2mJrkaHeJCu
7s6NXDjSP+x9ASiPLDj9zhH5sM0IgH7iINzmkm3oADu/fZCmXBAjPLxFDs/fjPkeAMVsvDk6dG/0
ARfNGHEDDBIWh8mAJhs8NnNwxrIFLX1qLCTzjYW2PGeSdHoeaYqZJ5obO1PaL9PwmdfM3iE8K4rf
9O+F5gywpmGHgr+LhPqBajQ9KK8+UIkN9ECbyqPq5zCjPV0dlPDmrU8/oo+O421c0YLbgXNEgsyG
AzydaotpIwin3Oxc0AFzNAx647FOMenvvX5J5nja6mo/q11xbt12GnhdAVMUsmxrgpwCQFqCKBEi
GcCxLDK6b+fE0yJfqFlNEPqFFWlNpQ/cYbPp78gxDik1SxintN2TulNmPu7W0Pear5gdz19aoe8p
ahoVDYEXTyRPN4EXw+MIaNOD9IR/JfZtfQTheEKr0wkHB6oDOLZtv69cEBv9Qb9PCMkp177joK4p
ECWus0pmJ5OIDM7v+yEJYPgiYOyHLsYo8g5ZME82QFv+XnBVAPD/gCy3xb9/Ys+ot/ChhiULPte8
df+wesTkSSIIVNOyP3O9ieOt1O/B4WGq4JUAWpWYgWTo+91aGRn1FZ/peUUrCPwmDR1P8h6sO20D
l2vylsY83bo72zQn9O+jS2zR6dF2p+McsT8kdEGHDpFNq8PcQ2WuWZMK6D7ZPMqkuWNrD8v5qeFC
CMCgivIt5SZk+hP6jQfsKqInkDWDgHySeZYcfLsFJqclIwZC8XtnU9AgDDWNoiP6AefxaEQ8guN3
co7U8ERSiwLVLh7CKqC2YKXD65f481S5UGgTEiOXhWGnBo3dFxxzN5BNuiKRuKJlpCMICChzDt4K
zxdcXhg6rRmwGn+M5kHhdSxCTyHuvt8SeJLZtneq+3aGGiM/rDekfP0pvV7HoBm5yl+5iTAFUGR7
0+IGhe69n/+8n5+fYCe88GiLFgTqjPbypgSyBy0OWx/JKwoSh97ntZt6n1fBneJ4gp9o8aSf7P/j
Ka0w7NJ2nJXHkh3pdoduPvmIncAYoU0znXiUQVrWT5d3H/zRfohLQINRZfI5r2XAv7orkCBUuoPD
+W79KF8/3RWFNj2tWD8UM84BOt+ZB6CVMPg2QFxiU3MxZWE/qhdTM2RDaeu6rMpyhXqxV8LjXsoj
mB/Wx95HAMO60wFpj9tQ1zmzdqgKSSJJL+rxVDKUasqoMGYeBQMk6g334Hz/vZHyq6v1PKsKQ0KV
srItXWKokv7dBsnVTZw27yzgshzss19jpOXmK54xgkww74RSFDz93+btkZwvTRTwilnT2+Cse8hJ
OEYHNMCUxC7g8JOdOYdRfjXX2REKLvI+puSB947tW/CYXT3JAYcGMaCNHDKkNH9NmXspb6/zBib9
TroJbAJc3kuQ+HFnLXh8MsgeiBtTw9Mx+q7m6W5Jxsr5/FZ6iR3aAmhIt3A3GVNEASaqgt+h9Mhr
vx9F/sH82tn6Iu4QK7DpB3LC10HZT8Znag7jtnW2j3Aq82W00Mz3jjF8R9kDIkjDOwwenYZHhm4Z
bslFDlSnMdbcLZEAgD5QBZPEPvEZNoljtvX0RmHKi7rXXvF9ZhodEetG3cLTgf+W/PN2NfPh4+0+
IEECevD6WQaJ28BrvXb+PhHK63P+zw5V39HseGpek7CcZSDIzn7bb8P2AGzlsCTd2yKxSFF6B4hO
aJEgw10nLyG/ci6fT0jlAYwaN2mjx4x/dAow0frwaA4j+7an51yXvqgPb4WAzd9zNv6HY2m0JI6k
0eaOV46lkZSHs3QpZ7nkgQiTCD5uPeDzaIkAIIMGoLbfym9y2oISADAYhciEKPXqHptmC97Nw3kg
G/pwCpDygIvO1om8tMi/WNAB0lQg8STAn3BNp6mKDJjVLBxFc1tXal/95t6Da3DPPBU0/S4Ag6tu
MyIV8gDf6vL8vp9o77epcgQalRcCkaWSbsgpLYCjMi/68NFc874RHr9RsU6S7h48O+gr0pTZkFrZ
ufQSXXTNewCCTUYHheQQaOXO4eyosXugzgwO4e2so0pmUTanEg76C+GqSwPVqE777h5I6irk3Q3g
Lr6WOLlmNqAJksDlzYUmT5mYwLLsAN5S8v4VfarEAtF1pniaOBQ3NX3QzPshaHly0onXuI8K2NHd
I5W8Zal1Np1bL2XW1k5B0PHO8w3xvg8iUbKa1n788CP3bGWDmFrTzUeyxjFmIGzAzCGoBg4DDBro
A6qGKXUP4eqFnd0Q6Fh4snbbsIucx+GTesRxcvmEAvJuoEm0BMy9F6SMwgYI5xuj9aafOx+Iu/nD
AyH87BTcoLhefC04Wh+SBbrxAOdFdKwFVmctW8PMWWNu/IOEn4DvYBtvTeghIMbsGAKVjKFZKp5a
uMfvFtP4APBkAYyzIjc9wkRnm2FHOZseGt+gtpd7S57E/SNakYfe1VljfbxhsRw+uuvMGYbrdHiA
MPNYKkCyhZJfYYfzfujcukeCpbu94e/tO23B1dHGZ0fpUJ9xSq9wgYOBkearEIchHAu9xiTsNSyK
eP0dYQ5qAV3FHUXb2MGHB4l1N4tFOoS8yw9Ohxv7RN1XJwiigdzJUQfa6AbWyjwRa2qmJH5Edyh1
ChdPi/KnfUYt4etqA0Qbn0Zhd5hOKed6x6XbArhux0CgQENuj71ESMKQvHk79sEKQXr+SG2EvtgJ
NM791F6TGOkvUbOzItyswk5oZ3sJjpNidlndpzFBHz+GLFqHH4Vnh+AadZnWGlAAJctsLPcOswzk
n10OLsNrPxo2nBa2PA8EWjcmRR5/krRWKEE0t/vewyvJSsNj9U8fSm5pmt2YAPgBzUP1GR4CNbCH
Xyw4Y5xpI0EQ2BL1rv3DNOZ5X+Hwd1pu9r4bJb7Uf9i7UTbYd86W5ly9cHz0QLTSXVxxUqYrm9cJ
AFFqbHvI+ManPomoqoXj8AtwGf9rjjjpdmyRcXfiLwP95NwF0Ub+ihyGVfZKOpDNoveIojAZAYdJ
xLMGXK4x6lf8hTaTBFE35KkgXe+Rwz3fyKKf5ou2RTnPkqj9aN33vciRhRQdNqzBfSDN4pGmWsks
iewDlRgWFgW2gPRquCLnCTrBu/Qlez+jUoL4nLvrNEakLMjzihoJuno6cUhiI6YKCwU8WS8cSgsC
2i4Ze5TT7n2VJO1lsLcvXmgBGqRSCg5j58kkmpzQjdYtzebti4JwmYG6DrRleyxeF8UvAT2SSYre
Dv1bf9ctA3Id/cPb3jUQnZ7HKiWt/cjww+2mK3VPZKBb741vrSddPYPvXRVrJbFuA0pyD64Mkjvb
24SykEG2myT23ooRbk8oaYGozikO5DPNT8eky2LMdecGlISk1Y3X9zG/Wfc3ErPEB/OiX4AZ9Ftz
gDyXtdLbx3bh4c2n/u5BIvr2sM7xexsEsnflbFFrcZFyI+XW6l27+SISvOTbWOkduM7vfIbO+oSW
0fYapEFP8GQuncvkevd2/mlMjlRDWrfXurqXptuW+xdQ7ZoVUQs7TLO9e2kMrpF3gSEH/lLthHrv
gGDZydROwXnj3trO5YHgFufhAMyKxFQOFmvYwldJQNZ1zpdpSwUZZGhDsNjtA8qGdoIM5qT0HjxW
3+Himm+TZAmxJKZGt7rGrnL0kR67f6Wk71CL8/e24COdnQc8WXfzpXlQ2eJB3gnRwpvFHwV4TQiI
0/IjgcGTW2TRCrib9hU4UdQ5kQ452UXZ0a5WE7U/8C4XJ84W94cnA52B4GSYCNadJTvfzxq8OCf/
fpoUX2rkCwqDn5ER7rANIxbdAYTv6Nauo5S9xt0hJcLU7rlgHuQ17qvxKiLW6NioEm0gQ2xUIuLN
pW2EatYqZmuSpLC4uGRdaHbWfp3jVsqzY0dHBrJ/7OLQugqe9GkaOg0iUVE2xKG0je7mZpKh3yIz
CqILBErsrXfBgyRXg5r4o/PogCvYsvPUI1Yn5+BTirJGEuyrpjnKvLsJAOliJW4+fSQOAoItIkOY
GLI7TlDn0z/5Iqddk/CTFRHb/Cv2eZp3JQBPW8lhf8jw2lVzP98B0R+e5zc0C07LslOM7m4y0N37
UHuH8zBp8nYALk/WgAO+Ihf0jAu7wo22XyKCyewvilSY1QRlf15Ol0MBh3hDsha4FDVQNDK3cod6
vLQENkjFCkYF+Wtbd4S+JeUrfXy7uOftflmOsJrqpIFIPsJ2pO82nw8zHxytrSgCQkLrYsXnj7k6
lzv4Z7Au4DiONBwThNoABpNwXMXE0V+PfvpDOjIcdUbCFiVVedrsZ6UDsewx5JfNNcH4d7yzCsi1
jU5G8u5vB1R+RVR/PliVeDo5Ps7Xu8wCC3ps6WjO1/bcS/p3so9CAAxws02CO60ZtlV3nisx7f2k
tTb6xShmyUAZg0H2VVtzCrN3FfK9RGhe4mfvsAFgfCfdrB92vtQOME9/4Ui+td0EGrlRze+1Hd5g
Zyu5x57i8p46Baf1XSWIZKE7l86OQFmA186BgmwE1e7cT9EuOToHdDh1++i3yGXe3Lt7rpECVl+G
t08HtxJJZ1mTbtLqpphJFigYIukUxZaHi8NEP9q2wztAyRVWzuRg4gaJcO5hgSq3rx+ZBe3HGsMv
HNV1P/zJS/x1nSpB9/5Y3A7nA8sO9hJPUzAWBS90F1x6mqd18Bdot9NylGEc7AOBaqdy+6Aem/V4
Usnuk36sOX8vg76ndarEP3GmFenhiGHTzY+gRQJggSKEV3/iXip8PR30avyvGWzJXmXqOnVPCQXm
pvW1jexRad8mFFr+npbySkJL11qyrEooPsk/seZTguikXy/nQ0yCSHDVGrSZTVHBaK5u3RYgDup3
FjcZgChGaOfUpi1fpTqeB6/sspHrpXbb7DGaU3BAuOA3v+WAvqPed6G/ry+oHTXzfTmkzlzRPzSk
fwlfn/NE2jxaR3HcDy6REMoLkgUewL10QYqCXkKIEVDqoPOJNAAZpZgnv66VwssAXn/6iIpRuRWb
xuEu8xFwFQLI4y4GvJ/0m8GJea+ojFBWUXEV6wSx5FfaNgi58TIbCNyoVQHIdJPH4WmfFjOK9UgY
6xhNcK1wH6AaMOseDFwKtZsJYrD/m6TJ89CV+3O6HO97+sIXs7li0V8PRDpoMXQRMt5+w9b7wIVc
KoNO+R/epT77e+O1V/f3aXytklaL1AN5UC0uZgJGZWvsuQEAOBwjjv0wl81BZkHCs++LdUEenBSZ
tWiS+b752rSwiBqQm7j3zxSu39oBuDTwz+Gwbdc1h3yZbNRbWlOiDQhH9Kfg8HQdw90la7XUTY7d
Q2rPOdGI8M41RBj0BiS8Zf+9KOoLr6WJImxb02U0/lpa5VENr3IuR3c2pUVjbRd62PRKPJmRDz87
jeG+q3gGMEkRaeIxm9qKrAxBMdgdH6WqcQlb9wpL6sylmV599Jr+/jz5Rfb61+dV7knWDJXwdIiK
WQn68kM4gJOiQzBiAhCrG+vFQ/9rrMo7+KABRNlSOB94h2h7b+yLvw37ChTSQejCA611GV9k8X4N
WDF+5aFonROZAS9o1CDAt4U0jkQ7xgDMemG9he7+SnaxZknFT608rL9GrVxD5WBI1307LGZQl0iV
5J4kaIIUbczVnvodMuPOe+yeF+2a+/eTH/xj4GrPD/W6M5pnjb0kbLOyPlVnodzTb7hnB5CtERQw
iOwvDhe8jTcERCbcS4p3YOQ+Ml+vOfiv6gfPy6BXUrhyfJd1I+HgkweyPgyu+6ZHrhvef82D88Li
/hqokqvN5WZ0PJ+ZtlBUYJ72QgGMUOemyi+e8V/DVMKu3SFsHndnnvGLTSfEh3+HkkhR3trVuUF1
A4lr9GSgikcen9J2IuIcxEzILAEO/RHyqMs4/w9TaquGLOSKpXbFNh1OR0XfF418dkfyRiTgNIIY
pGb+P6qnL+/EPyNVzEw7peDSODNS4e5mYpduPsSVnjbFRSfwR80WYYaawOJ/sG3/DFqxN0nzEEmb
lEEvTA9COgtJVwnzPXKu9eWyF04+x+OfwSq2Jt5E+qUQg3HYyaOTkgUGshjErpDeq7EwdWNVLExr
n5dl1OYJawMwOXIG7yhUsH8OqhZkzetu8usD+V9TQ/jt94HUTvtElfZMbU/1PUi8HiiqVlAni/nq
YX5aQVmqGIyoSNVIb2I3b4ilfyB6AD10g8ovhSsv6v9voo1fw1XMRrQzGo1ULOIcyqiPNNTXAy9E
QTvn7916ZZ7o8IMzqNP2SK72gWlfG5e8rehi9Xj13jR7NW3RY+7vQV6e9edRKhcsPWxOSay3coKM
+9LwcLsdPH2r0Ud5glCyZrRXJ+J5tMrNkuN8/2irTXHY++iBOCMhEIIprLnB2quD/jxO5VLJ7Uze
pCdmhdADVGk/6YORw3WikwHaDaBn4k6L1JN4vZCge1hQ64+TmRdG9u6d7DqJHvQ/BC343h0JqQoK
TziWNNWjZA468f+6LJV7SePS8FjmbLWw3EHSbzlep2HrQc3q16xKNXxt3PLsKmUMgzwGCnRHxOAt
gZ/HtEl+7V6Le1D1Kp72oF25lo3H5a5nYg/IlCAm1nFvXXUCJQTOGTyKmh1/+SQ9j1a5lXl4Pezb
Z7HjaJeg1UAppyBPVoLErFnFl/PSZYIALqdm/KSlnp7ZR9JOo8iQ85nkpQGEpUHbgm5PgEQTktqC
tvzSCjyNVnlq5Ru9pdWWlANhy74Lak00FTLhEffVgTK82tBlwOGl/gHZIXn190yb4u7/awdbCiGP
gqGRWpU1TW45cpdZmc8QhO6o4JLQ9qD5oSh57maNqQgWeTwI2S5I2KF7gO/YQA0SvoFfdBM4axLy
w2Qu3bbT7LX6pftemmeAVlQWXCqeSCe1+D8o8C7CZHA4KG/NhGN5n0+PXRiTZJF1OyaZ9fe8XsX4
TbnVVlVF0TCtWsUKNdJClZubG2v6vespnePgRN+k8E0QQ0Bnez3Vuk5jtw4c93Inn0at2KT2I06b
pc6o83uPuDogF47aQN3p/Pcdl0H3aG1VUohGacv6+83VH4nSKloPdYZGV7OfDNJV+dXuXwMg+ajo
jJtubdrm3/dBjGioTRqx0tfi52Y+3YedquqRchbNJ5d0jjGhP868yTYmLF2kJh3iWkFq2XVRwovk
2O9RK9ZFuuwbF/XCqKq5XBIey6abWCPRIm5Azz3/c/z3mVHqZlm5C0Vbzsroxng2NROhO3w2XeJ/
RuyJLn9ICvs1r0LtkGKrnxaWJ0xvZeWdIW0a6w5nQZBYlrdwzM6UznNmTTT0Iq/7e0W138PJ12Rf
lkmp8jrQv8JuM2Q5GALzNeli3xJru5Jc6x3de3Z1HPXrVvjf9+P3+BVLF6eni/a4ixUGij3Ue0NA
m4bnrj9M1/Qo8K8E9Xrw6He+a1da/Ojfhu730BUnqNg0jWNTF0PzKK5LZwibHZKwByXYc1Z4d5Hp
g5z/rFnyF8b997gVQ1QY6k2TN4zbdUEmAxkvTM/znNDqYNBBxf59hvW6M1yxQMrh1k7DQgynkl9E
InVNWxjVDih1IvDeX95oVW+u4TuaQTBhzZ1BaTurRRwsHCgeHSuGO1GalEJIPZ+smq9TXloukp/0
Om7TVVOqbEJ7t09bUvui8tLRKn0dBDSanHheb0Gz8Om3362zx6owEf/a9acBK6sfy7sL/bzPKpJi
9Aqn1U6z03ebVhAEhGFfmtmjWOc4PesNJLgjntlx3ZEXV+qvL6hsyEVSbu3dUdxwF7l91d+PARkx
78mIS47oBhe9q6GlVBcyvYDJcfCepi7u4pNp0ZPIaN0U1hpw9NkcBhHY42CxYqXBQo9rm1rqNXv7
rzdif9RuR4Px5t21ziEzgCMhxIB1uX0EnhD8P5jK0RzA+4jtjgVSDoEFh1Q/dnXsn2y7vxn3bd86
gxUf+9353xfjRQLs13L8pKSelgPH8R7FNz4vs+b9LsoGQK369Gz3enIHnASdHYCDCIrK93hs1wxe
dwx/IrSnwW/KEXx4zjGc57o5714hi/lCGfrOrLmHZAQgklj5aAu12+kVzkChY9u4FjBfd/9+wuyn
7yjO9zJOC7FH6E9rHfHG9SnDzAJPYwGyXrsDf6Bbd+vFrf7jCvyU3J5GjfM8My5ZJhT37KUhxPKN
PrD4qxm4ow104p62NYbN4X8g2XUWsXbjK2/OfaNt0vzBBczHbX/+01HAHQoWUDC6rmDist7Wqtdx
rKn/+Vmz8crLV+efS1jFZJ830vV2O7LxuvnDTcEEufTcOLgPYX89TEAMbaxj+zWnvW7cqt1raUZb
Txi3u1wu6dZNk3BMnjB4K2dj8vZAx/h7yBc53d8XrGLoFGmXK+rlygUDdyK796DthmO0zsBxdaP+
34PVXqiKcZN3chI29J/BhEPaBI1hrddFsCcNNcO4BnSHMHswdGVLczspLd2mxIm2X7O/L8gwvyb9
48I+He00CfNUOXO07a6MTLFpA9Ncllax5X71P0i8mQGKA6OFEjoLMB+rwVun7huUmhfm5yF4+gYl
apblubyx110ENda0KmmeraEb4Lr2vMEK6QbgZIrJO1N3sV86G/+c7h/v9nnks3KV0pzZg7oxN2tU
9YkNZi4e89WNA7qoDgZW7dGuG7TiMt/JBKpXmaPNattDF8zN3gq8kbcYWNb3d3del1F90VHj9x5X
nObdIaZkKwbsktxf32IGnQRfk6uLXutwcA7eB3fPEj0TQGPM6/JGas1N/rEwT2vcUJuK1CpOKsk7
1pfZJn3ecReowBDVR5ryiPjEXFmdN8TFHR+St+jq8fn3fatzJn7wV09fcd7l7ZtssNPI7jewndwx
b5JYjsnB6pCh79p/D/gCb/R70SsGLD/d20lT5YIvOVPrFm1MzCCm/7lzXuGo19E+XhBGfw9XMV6P
tNm4FioP42MoeHndPn0h1gC9g8DbIpNByx1wCXSW+d5545pb9KIK/Hvsii3TM2l3zDVxf3c9zEaz
dHSzPS0RQO+vZXZ5MkM48Ysr1WuCQcWirR7famdDYZTI+1Db467uwaySls6NXaZqEuc9gZpmIhJJ
64Nh4AYwyL5BMiN9OXIWK14RQsRxZuqEDHW7/zJO/Mew/Jj/p+N2CfMyTa9sB7q3Lh0IrD4kXQ8u
58QwnTd6lNR6CeIS/+Gj/Bj6pxFBHELTEkbUzq25EOg1aXKw7sNnXIAHz9zeKp6tOOz/x4f6Bx/2
NG6uNHdyrrHYqAz7iOEES4alL5s7acw3B3PUcxQX7p298/y6CEGuMS1VtMNx/7jH0p07RpMZMMeD
+wiQe781QAYkHB0cA3Q+Cn37mvNe9179WLznKcebe9TYsLm0DeNyG531x+w0nE0aFj6oQnuiN2Ii
u8Y9qT3Vwkl9GjUKW2l8PYlb1te3hd1HdDSiVEstrugGk22PVDLCRjjeHYiO33RmqnEV6kyMWrFo
0oU2wFqLaYvHkkY0D6c/vI+CIWG4FHhOj3ZHuGZwUyzUeMg01dypOt+/Cj5qP7J2KovHem/Ol0hk
0VZLhIUBERAMmOWAwNCvg3XUvRtqxbZp+33YLjMmzeNlI7LVUyxsKmFXz0lmq0HqW3X7XOMeaJXk
aETLwUw6MM0u7XiwHDeRyhP+PjmutjUSlhy1dYjSvvX3k1Xn6/9AoJ5O2DFqnNUs5zp1b26XOKMf
TxRrWIjpJlbPgR4BU38weLdqc1s1xksTa/I0ci7vwustJMQhqacPsSB95OwC8+CPLg6bC93d77Tt
uoer7kr9VOiehj3raXJRJDa3W4AGBVy/HPbLtat28Y7I6bDQx0DLrAGGpOP4NinHmhUXr/IfRlsT
6/L0AepGuijZhTtdehyvh3AVIFr9xDrk2Mxee3yaG/Q55p2sC+lfJ6f/eaKq2K12trmF51zkdYSq
xBDWOQfMpAE3BmRa1/32RZ+wXz6CVrFe13tL3112YqlFc6nuchfRGwSld5h4Lt7R8OM0nRmryfHu
ILomtBO3+6O5ILc3uB2dt4fT6SRup+OsBiQ6fcv/tsdzmvRkpp16iN/wA2nPtPSRQ+Fprdmkf9eD
ZVUH3aYrlGJaRtWBPWwa531mpCql+65IgX1NNr3FVlwDHyxJHeX6BRPg93CVlYrDMJT2bYaj5WRp
kWUm8+UGXhHSH5f2d8lswM3vtmaGVUe+eJXM/zXTioXfnS5pamhHFUwJycY+6eWJ94WWDtUDPNZ6
p1xMpXL8f41XcVrV26Hc7cP9f44/Bocwn76eIpd/QZR1tO/RFMjBZfGbg7o3XK4ZumLXs0vztDE0
VlkUEvr9kL6cd3JpC28lpjqueztrZlp1SbODKqUSsGzSGW6/HMyYJE1ET87IWSF2At8kArYvjlNd
HbFuT6ue6PW4ictGk4le3Nt22Xep0IxQibUfBF0Dazoe16aMapa26ok2jMv+uNEZcUmgGUxi7wuo
gGZ6FoFdCiIxq+1k+eqVfj5IVSfUUAt1fy0ZMkI0yiJVRbJ4j2LtHWHW7cLB58Yjq6uM1I5asd7n
NAx3V5VRkdTFJdrTv5VNRdDd6hFT8p//46GtOp635j1TG3txivouGXj6mJGHfXBsHQofpH2vKNqk
yxrzJy79H5f0J/p7eqOS7NbaJW0GJfl4d+cUZEh8Dmd7ix6mbatpE16uNLDulLxq782r4tOvja1Y
pPv5vyxSd1k662AIym2ETXDEya139l64Ib9Gq9ijfdloHE77g0h2itYkLdNdkmU1v7aLCxQoZCPZ
1lrT8CKI+TVoxRLtyrixuf1nU+11ZLkzFJy88nPjE6RycBHWsr+7n9HOqdnXmmta9TPzPXCu4sS+
YuxFYgZVqRGdtGkBvOhZPsJ3SJvUDPlyfTWlqWgyiA29XdlN6dHIzrvTjmvas/vuBw/b0JyEGnI3
jtWxppvJGC5krZdXN2plVy/aJeSRicQ1ZZYHd7b3JpPtoctjSjYTo9SFSlln8F948SqEmP+eamVX
G/lJk5NrIq5q/8SeesKb5Tk7mCCzxROTmM23muV9+cj895hwAH57k/d0J+9UmTHxJXPw0bE/PLkB
FACTrAezFeo5FxixkSka99YM/veEm1WA4y3OwkK+MTjykKYoVAYTeqPwplrm0cWh/J7XBUovD/DT
dMUXPRmm8pyfy12bfT2JA3wIhO+MjoHrITiGsCdyf/609ra+tIZPg1aSt+rJ2GeK2NclVfiNRwRK
ZCZcZ9HvQ6iTIUGEIiR4wRO7XFejeBWDPx2rplR5chp60VTLjBskVrllLmltie8sHlmE1hcyUel+
JlsizeN/zusO2I+v8K+n4GnywpQ9rfgpy+5ReIv/kwEQOa0zRSBkD3AUKQeZk5Mv4uKdOfAvVCJb
wRj+cs0x+/syg3H9/QmJdpK1h8ym40gJQM0sQBFpMuGA9951a+DTxofLrNs1w9ad7orlapSHfdRM
mDnXWf6Zdtv5woPCgvgRoWGt0XoZdDwtdcVonRPtVhxPzJO8A5UYiLyUJSZbz0RLE1+m5i79GPu/
drZirtK7XCrtmHNFZgWWKmkHRIAwIaIdoBnMUIkwR7Tf9nK3h6/hfyISbfqIH7zTpr1bO/maTa5W
4u+HxzFVr/9ZbfKmSITg5ExMkvX4cT+aizWe1U/u6o/5V4vr+f1IfbfJ/EEa3EaxOUPhHx1Ws03H
F4ozJ5/8FrGo/jalWICvDm9zDKvR7z5GnyB0a7bjtWf5z+5Xy+1y/F+WHEdvCJubJB9wNdL3gqos
PNnaTETN21EtrB+yRty8HFgA0apNHLnc6ROMybYANql96q40pgdgYFmhW2vVaix5tb6uHx5Gbvwc
9m7mkHcC9OuC7Vn8KL7BDavZ7VeZxGcr+pNXfrJjRrhrtNQjRtxet3xi6y9aA7K4FyroUHgEfa1m
xFe4tV8jVsxW6/+Rdl69jSvLFv5FAkhJlMhXRuXs+CI4ihKVI6Vff7/ixjmme3PUF3NgGBhgADc7
VVdYtRalp/LM4Do/imsptVUSXGFz24YwiETX0h1A9xRAUtHwcKM//y6pAEaWd7laK9Pt8NtsHu1N
Zek4tTJR4LP/PB9R3W6SUBRYC9y54BHrLTz4BkAWzcz/YFl+RlYsi3VZlebHilPGp0bdtdufwCnm
Tj+JXqJ6HbMyJ0iLKIt5Y294eG8An4EWMngzXC8rSDqTz81feb4/i6F6vnb9dpzG5VIZY34JQlxu
ySFDUhJUON4+npnm8Sg2Z/9dAjWvOotp/q4bM6gPWjwf72Q24T+sTUiad1h6D/DEN7Q3ri53/YdD
9zOu4iAly0taIc3HPMtRu2tHz+x6/xKRATBHg47w6vdekEgSKGqJF0zr7suh+rdR/Rlf8ZWOycyw
zjfWWZhNJcn43mTseZf7hinfwuZGIex7qDdmxY/nz8CyIbn7XQMmtVzXGNjvUigBNy3lda/jgdzC
89ac8KJEKnf7ZzTFK3Ls1Xy2vrC97ed+0iCzI+ly9rVG3UtulO5xKPZFfsZTbMktXVxqR5kdmrxd
IJnNCUTAg4FLmgO5W8G9tq/R/SNcBBP5NUfF/1ktZ7tzamA/2rCB9s+o2VTaMHc2IkJG7DRsSdTv
4c+4tL8Xw0vWOPg/r7Niw5azysUu0wQwab9OiBubJCYH3pvAqLXmUozSvZOrGK21Wdos44Sb89il
+QyB5F5lTpOAiywiCN9rR5J2LQvMJeXrxjjztu8vuO5Qqe2ux0q5Gs9XMtnQf3/Hu954A9f1CFi/
v4lY749W0IpEzvnnCKvtrKv6Zrubwhop2EK4jltEcK+Vs7uDghXRGZCmKBkB3PDKn6Sa4gYK1V7r
Ci8JJMTQpzfGRw+/iFL6VFd0LCrx/voyxYY5t+u+aszFhgHbEM4BTCcSvr6MpzXUYpDubHuGEM3Z
jVl6Muv1G8sgFU5wjUJtYDepupGfGHvfS++bBC0/91e/XOx7/fdCW4q5ci7xcVOdY0CI27FXzJOw
hjeCoObY4mlstSAhH4slMZuaoYsOeq1iOrTwAyOuqhnF2nG63BlzA0v5XHmufziom4bvMKv98zqT
45tFbtR7K/ulqjtGN07i+E/NNxR5f/lvUOyZVV2fakS18g2SExpRz43ANGPI/j+WrOhtyI+mWLLU
Wpyt5GqWyRr4r933EkqiqTvBE2LYjv3BIwGl/nhFmFHyG0Nfc9MKPfv88IoRKy0uU5qVsgV/JXpd
+m7zQ3A5eF9xQFFLs7ZFb0V+OMWQ7Wxjl1gbZhs3L8TrYNtGKTJsuDsutTWwfFpQRlEVuZIbUvWu
0rQyX1dNhgS2/foeg81FGsRlwOCtRZJv3Fh6f4Pj+zWmHLHcxXX2N+Na3TOmn0HF3cko9kdkvFjY
xngWap/gIkORn6NilerxrDY1KinjAcTuQpQbuk2KHKgjZZlM8k5IKt3fyiIc3a85Kt7Ueb5fVasn
Tk67W/noxs02qFhJP/XeQ2BeJKAAF0UQtb3MPqEMR7+J9BfqBENtCqbIXOUnr5irWe1i7RZl7ivO
rBWuetOoj4yA4Omq/iAIjm+tXdhAY2KoN9Ca46zWrCs3Z1a2lnK22iTnIQh9b4ZR8wlnC9wLAYR/
f80LA8X8VBXTdNvs13F5y1RPXtcHyzaX6iSJzQ8y1ig+UXThMGvG1C2vYqAMO6klO5mjj8s+a6Q+
d4giBJqKUYBZFIrzvYfY1acOh6s9YYpt2tfKs9UuZbaP0ljVfTSIGrohvTcQ/o1qzS9K0IknOZjG
2HmBdT3pf39rDaRuixWLZdRKdSO+yfQpttPOKQAnN/oIPA40ea8h6QnNgst5VV/93CarrpZxmV+n
p7qY5Ha3j00mXBiNSO2RQAZ4MfYpWOrGdHRjKgarnMwq9qx0K9Nj3l8iWFeDTWVnNMoelIXueYAD
gOyhP2XlRwOjyWmjpWLmjWNXdGDGrd6LS87Vahy6ZkPiDY7Fms996xx8EBIS5gxn/ubpe9jiHe18
RSW42EgRD8DZ9oLWmobWMjwHaOq9ml9wgpU+l13t3dE8tFmjV84mr9er/e68ZFmdxvMrXHfSsxQN
gs7+keKdPmeo8SJU320xB3BZN8U8oofCq0PaDr+VV0daLXladbelCFWdt8eq11a61eFYqHNQTx76
PkS33bXfn8xaIzTYlzhNiJF6b1mrkj6rUljVz59ZJebcbTbL3fQgt8Tvd+FDcGeBm51Z2fwxEdin
zixp7qWlmML0Or2Wl3G2vhu4Hvq4x4jZCvSu9wBunUvyPxpfSzGE9cOtertcZUQcQ4c6BweI3sPA
fXkTb1x7YHUnSDF/1sxepvUFayoxLujK/sT9iKJWAJpz/K2bnGzQPaOjmLnD9rA34gWTu0bP3bo8
ZSGYhWa0b8hlhsse00OmtaGxdZo51uTS5i7ltE6iu3zL1rT7PrllCB/HCyKsQobOGGorJxozUFMs
3fVsJMekKiPWCarCV4GEAPiXJh5x8DXz0zhmNTnFufnd7Fp1UZFLyRYe3Nh7n7URnRkMnuiPGrdm
/jGKg7Fm0MI8W+4yZuIquUFnFE72szLG3O/6WYHZNNzRiMip0+uNvcsTNLlu42HMbP1P3UuSYZzv
HKSavDS5wWMT6Y5tnUdbYtbnZ6R2JqPaAJWWxZjfp48oqLToUXzYd7+ls6LxaPS0EBGNy5Jx/+e+
YbWxnNk8lgWgdSgkgBVzT+cQDxdZvrL7liFwSEzpjrPucClGaXfcxokl0dTWf26DkW3S1Q+coEPI
TMn5UXO4dKMpBqk6Xy0cSCHLxOnd85gG5Hg8ITwOoEholBGrWmOUNEPK7bi3u4pNqs0rpVsJRoPM
4QUWK35+8wNQPfk2AEa606R7V2qKWdrZ6WWZnpkij5ogzKXA2vwSm7t1H3DA6MG6P8OiPpn8M6py
QVSO9Xkyzdzd/plkE5H4VwfQn8/0ZqHO6mqWsy7/nzuoS2tR3x+y+CFusomAI9LGaOONvgYoSQZB
4/KkzVpq3k2Vn6Syvh6tkkTgbf/Vjrr926Q5yfLDpejhSLHDG/uaQ6MzCXUlUkxts3xLKjKk4PS7
ISeV3oRRSsa2Gbkp/gmNy1msGrQevMYn+pedk1uF0l/jWhfCt3KWUaWhKdct4wjzskx+w6dQaPmq
TqKAQcmbarPUuuRKXfGKTuftwrbEK3r0w/4q+Od5G0QvHZrzyeYsEQ68f3oL2I/NX6dXMUCLU/1w
WBuM6Evby2QV1BsgWM3w1QknPK+TCL4PLmsp6qVAbzARr6AFtK6oxv7WFcO0n86NW81gmbmzr5fe
u9ASjOD1Flfi0MQ/4yotPV3iTru7inG6WHFaXh7lae/6NApMJv80uB291rc2w6Pxl+qKYUrPVjUt
zcm4PKKA6PWbNWS5qXrU/IHbM9zxt9P8bnxWR5qrpLOHtuIv2bWTUauImyaRsKgr4moTVrCw4mjz
ng5xfO+fKV3SwVaMVM02Vtb2zJkCr+b3j03QloKJZj8BIb7BFyU1eK1DKpt156WxFc/pvHNW5HUY
9RiSt6v4ovAWgTwfcYTrnCS6MIR4odym/OA0tRk13fCKzVqc1zurts4WWvrHYnEfFuR2rF70BLMH
kfgiaJSaw88FpOaaBdecLVtxoVarOW1NG0lo+eKInyJu7nTAFfpwO60ycK4kHK+7ME7o7GNhlacG
+tOh+FIzcEx/v0fxyVit4uWRi4u+APJ/hDjuzn+SqrCwiWhTd8Wr/DOessn749QurQ+M92gTr0rt
EHmXBzCYUZSyx2bQ2jQ9tEeG06Ch7QT+w8G27YpZraABldmT3Otb3lrX2ul6Yp2fwz4B+mhvuBRm
mSsSfP01Eief+pRhsdP230GzLcgNWtseKH7MLuVJF/6vENPIPTqTxXqjf2OIvrPmLIkd+vc1+hlO
2dFzUkPb4sYK+z7wGdrzIOlppVStkmi0fjoyOJQ1dOIaiG25u3cHtmxvo/XjCtjD5F36+Qxlo497
y9yfNmcOFkm0ESyrT1VSRr05xIAzvz6IH+5P+w/v4M94yvU9xsvbfF9h2jwFWMp3s8H7O8Fq2f6I
ZIj4q94DIr/jOBD06fDz/vh/sNM/4ytXuFSO96U05WhdPEoAODzN0RdIZux0A4yBVgr1D0/fz3hi
UnKnyjToxazOWd/HzLGZRmAbmOcNCngStOS3NPMrvrg/4yl+xrmaXmLDZDwizP52nNFFJi51/2gb
cKCCXuN6dOE7QvCZDm9tLkY7X8XDsGvTZLs9iuGg4EHnPpYDPF6N8K73wDuoe3aLLfLPdGU5cstr
r62Stb5klgLI9kSeehDUTWyFFEOz0tyjDsGsnaPiYpi3mn2oHrEUVy97Bzi+WAtpP3wjoQpFwP09
zZoa75gKtSeofjpWUGpgPJH9xX3cT2pL9x1FxhY2Y5g+Uet+ED0WbxCYUdaL2Nv3WubSRV4KnNg6
8hMICj0UTEXPWxu4aAxnBgbO7QFFvLhaX/N5IvbbhWyMIkTzSCc5x022vKEJzrJGknvrodis2ba8
rC93nHGaQLtVrwluZwT4kfrh1waiaNJGYkTSLAwFa2B7Q4S5vzW7UliMz1nOzNLlpn2yErNeOnH0
6FIUT0Q4KlIOIDl04u4OTGse0irIv+oGlit0b/qKCUtKq3mtvJGXA/W7ruMe3l5xBwZfy3Y6/KDx
0cpSu6i+o4L+P5pPFQZgzEtwDDnZ0vv9fX8S90eRmO1ej8sWQ1H8bQe6A/aHtNl/L7naWFTf75OT
XeGAPXbnDboyWkv//dYJwdETMsUjsC4N430VNsTL1i227nAr9sycTe3UuImBAYoZ4utKYmUEBQvZ
85mvO9p/CEx/pqrYM4hLj4f6kqlypGgpEibPYOS6Txwm79LQcwWKl3HvLCmmzJ4mJ2t7YDzpSpO+
iNc1qhRNzu+Z1ik86fFn474101lPtew/m51qRA8coWvkk4VckOaddqAIPtKsq68SFu5ftVyu1atI
hcES9/uBWB6m9XQhjiyBZze8NZowBEe0p5PGpu/i0eloM2OFMXZuRGVJjfN8Nj3K9UzcR9F8ZJr0
ho2+PgZzzwo+oBENJJ+td2AL9/JnYJUQebmEtvS6k6cX2DAFf/qBR5T8Ot7L28J90Gxj8aOUG03x
X+vbxNyVVoxWIfgMJ6II1gePfYLShc5tySeRhaTlBVR46e0yuJjgDnrXzh5qql0w9Nfd7/iBLsT7
h6v4/uS+Snkajpfr+mBk7gfuVkhldAMyicxr4D3MfeS/dSk07YCKP1u7pde1IctguQfaINhpnI/B
IKD3EMibNrMs3/+v+5qbn2L793vncN2dGI46It5VGBJ0o7E2gOwQCEdjo6uTFN/W3ICK/7ox/vPY
QK/WNX38HPgNZTnHIFY1u5dRFd+bneK8QvWbVE4zZrcJdsHFcu2Hve8v5vC3khANQRbAi4O2rCAr
aDgfpN7ikda8Mn7Gxzr26Miuhj2h9hw+agPwwkc3tw7KO7Bz5mQn5WBdoy62uf86ETJBnA17gm7O
C0ty8XtbctEIglo6cKP2lClWDJaPzSndMjrBIjCL5mj97gqRIS/fsDH1Vk86K1acbQf+b4BngBJI
NSYVI76YybFmSgkDoY9XsdIh4ZkHFPvb8jXXVm7JvzY+N5piTOZXvNtkYZuAWLfN/mufDT4jisTm
7rFcM59+9/sjFuKURafiP/NTDEVSJvCNd3VGZHobt30IIF5+BXI/QWTW/XKtYEmzhTCouCSz1q80
8uiZOuW23pu2YjzOC6NyWx5YZCnJQae343jPKUaOrgMS765gh8EkUC1q17WGS47MvbEVS+KY9v42
KzM27ivS2Eh7zxr9EHYicJUfg2DThD7xmYo2q691qnTbrRiV+Hqs07jF4sOLJE9G97UcUD6Kqj4Q
x7hB99BYT/alW2zFuBjbDQSGFhMutRn0nL0PVK3I3uFHRsEOvkjQyfq27ULLkTtpiuUoL/fVIzBA
Tppk/heDbn/VoN6JGYUP9NChoL7yH4Zzv/2pu8Rl3ZQVs4GIZWKWZI/hPelChfw+KdEBWQYGxNni
InuzvpSc7eDz/u0qhryg9VEtO45lmoZysHfOFCYJs5Idrm4tAiQGcwu3+sNoVrpZN/XVRW9yCP7k
9Fcd1bXc4MrJvl4XV/NyucmswUmHmK5wUINDg9Y8sjyN20L3bhXRA1XyIyrn+TyL6+fpnOm2n1EJ
37mnEZ2QQVOype5ThWElECcqG47Jl2r5torLeLkJKyd7G1cPqVmqmpNuOx50X5NG7B1cJOf4aWJK
vpZu2upw0G4g46DbTfyx45OZ99vX0f19z0L9fxuVn31XzvrpaF6MyoIvkcbA0I+93XA7proFRL3u
4f9h0cgCGe1NCBBoLGeP+FwXshXmhHLLoZz6RXw+Vuuy/zA4Qlc0mYxG5RfJCMGLKkBXkJgIK2se
lOLEYm5Uxe0/12EsWK4tzoBw23WJbPohV63qPnU6kKE2hjrp0gzDemex1ebXqXWtIxRqmDA5gqY4
orBID2ifDMSIWkjaoEaOKTd7g8HB79B/642dQYMeLuFTBHfrfX9qgVHF9ua/2682xx4QhFwcr9wD
mCIyNss+MHLpic0yni8tWjF22pqmZrvVFtjtzVgu5me2G1+xyxNK4CMeovtxDFIS+BEwxxZPmA5m
rbv0aiNsmiCtaSSc9X3IW7KHOvKffowR+V33yRqmntWFGQy0AG/ZYebSNqc56cXJ9J8zZyqWbnk8
leGlLYsT80z9XpKtM1QuTw884rxqAqU3QjN4GM9D0iNjmlI+dQ1ff3AUf/ZcsX1X+K4rjsEyCDsS
AR9Ni0eYveGuALCgmXCxH5ybsGLpyqfksrGPXDJ0Mnz6f99xV2ZujdbYQYAo73ju/9WZrpt12yIp
Y5sVtSx0me221Y3D8RI1hTB8BxoxomuPSmeGZ6QE5kOA4t03pBkmVL3b+VEVh9iOL8fSLuFuc5Fe
++VgtgsnJlrAoEYRp6ShLZoj5NRZ9HqlVm8RtIafn88Xb9u5em1ILqTTrIWx7T0sqZmVBlRiD9rS
UeHpy3+j4kKXzcQ2KjO+EVajseWu5zy3Z7+0JM+yJgz+hw4aZrrZZO06XVoNXt4EYqv37Io8rPyH
KN5GvVa7lXZ7PqQtGejndRPytbUfUvVIXXdkAPsnGn9bIaHWOGlb0ot82fzgyh2cHmbl8taW1+b5
+b0vbOcQqT6R4wkoVmbEb/ePRmHkkh9QuXDVUnV+Wy6Z7eMzk51GnMq02a+38WQX6MnK4cQA0Rrd
Sz4WbRoAyDbp3p5CepH8RygXcTp1nEPZkCWn94Bbn04mhy54eNIt0QfsNb196yHt8trCMKrvF5a3
9N7tUNyMtTW1Z6kto/tQmyCkS4F68dyfBxPYc46S7iFuetht3RZNkI+a9dedNsW9KM3Px/VxZopB
sKP1yhNB6f7Sp/7A4n/VoKkmjIGRTjKoFITaAatwaH/PwvUDLcyarykslec3QnE7bpflMjlP5TTQ
vyx+36T5RaZNAnVQeB4Otn9//oV1j9yIajVqed7sarGM2K5y9rpdsLOrFg8OPh6o/VbrHIFJFmy5
xvhnDKp3dl2tM8XXtLY6XmWqpQbsYtsOlIfVoDlP3MmkXwmNR0owAcuPzs3gDPVX8FaZe8bkAdTP
tfH9qfkc3RXI7mmu/mOms+lpU5HPQeLhubsa7dxrT+7/CGCG6H9sXZ5e8mRYX63cS2Fol98FxeaZ
aaU0Q4+SXWh3q63n9/KbtKOQtngKOHcrmECJ27VsVYXpwPywirXbrre2fciG9SUtBPYdorWoEnVa
by2G0yaGinLads2qGVadcLGchT65Rd6Yp9ORdWaRzyEpmhC8kRRgji6IG1so2cv6GkzRBc+PqRjY
Wf2MrGCdMWcx9VY/K2iOPiw4Xjb0Q85hMBYmhrhLvL7w5jpgSCHDTH54xbSWkmu6Wh9T8XHwcvCp
ROYhXnPITwDa+Ld7bI8QDJeWlczCUdCH6uZ1/D0N9E1mRWmi/NcopvZ8qFdASvI1Qvbid69QOUtk
uRgv/EoPOhCvkfTH3ipsjdEE0JiawsJffnDF1C6upY3t3A7s/jMa5ZN5wLA2iHn4wtiEBfAJqfCf
TA/sBlw7/4/yn276inktrZztzarsCa391xsAu1vsvm/IK+BlE97LM5t8moT3dvgwfR8vEj5HtwoZ
KF61e7lVqEqJK3cH1uXKdHE+sQU898+8dCF4txCtRop13ef2+YUq+HO4Jiv8tYRSEmj7IlwLewqF
D6LA5sJwoZoMgnp0o7H26GEOx8PKhWLp1bUPHonNmU9kMHz81DwU4v/d+27Fhy2V07KDCLg8lJQU
Kz6J8mZA8ofmXggghnqbWFTryy+U4pDOV6m9Ps+O4pRIlnzT/SL8BpBIvY1tob9V8wQUumL5ARUj
fFxsl+vqnhlabpkCBQJzhwdSe9gHoK09ioxuZ9bBIj9QHPcb7dmTZoU11rGqWOMjHfnHXeWSnYwu
lJDkUF1IeHH9CLWnAKfvj1do/fPzVSzjoXLZ3GY3bgOqEQHITwoRdAqemq3Gt6NVP9GY4apiB+er
6aIGClDia8LbaSTNekjdukmL2J7rf232ek70RmZF51PJX753cFWbN4tnexuKB2xerbtyLffI+07N
B5TFx9chrAKJP/lJk6iroZUfkS27N7Zi8sz5aTWnUwWTJ0yxPpJVwuocrbyM5aFjhALS/ly9a7Y2
A9jfG1cxdLOLWQKQeGZrzyEU2XCoYlL6cEvMeHjet59r/yIPIWiEL9L0VJ7qLShGxkJxNkYUJgiq
nLxBNLIHsF6HsM8JQKLcbiCcMm2Yw0gUciTj1x6mlyjt3z+YGQLkzternbkLsx5Xtg4mUprkyLKT
CZkkQzyFUq/pBKAquyPXCSCg7fBk9mDPkpQ7lQ2zHuh2sJAiJXdJVIqU6iF2DPvG6dkERhQjEP68
7VhudYjMCRVpoa1IvKxoCxDgBYHWoDOoB2torHlNaXhtYIs/NQ9poc+e/ybFMjrO5byvXjLLCHN9
3yBBJNxD4KQgccdBhjWEMHE4vL8tOnuhttqe13sjOcP2CVIp5ERR9xi4LwSHuG2Q1eoygYVt6flZ
KuZwG8fX1eYidwcQPsCwcLKLsBeUljYQuUKKjtyoB+gyCfd09yGBOTzQaafLBBciI/KfoVjJSxWW
utucWdOOKiUfchGTMA7ptEsXXipJ+Um9HRKncxp3kLTDevo963/G3SkJahIUw7YWuF4UMOc/SbGl
ld11NqsseKhErQH1MMQp3leNMIQjxwoGvFID4MX82OEY7Hz7UweZ1B5AxaTay2p5elnLB0i/rPW0
7QMob47q+LBln5LAcniFJRHeHG1+RuPBWYpBrW6O1T18s4y897v9SxdMSMVwMWzAfknhkZEaj+PU
HSchgog6+EQhx4lN9byKpnDNAYL023czVtfKwVnv5ClBixE+ULrbaRqg+udGeybvRLTnDas9XX27
MD7MD6zchdvUPFam5uYfv70akSaBjsv9QjHh4+whfduiU5looRTev/KFWfH8uMrhj3fldf1S3pqT
8mv7eduUXvd3UFfONqC99ssKOhQdvVa1vQcqKWELYaqveb8LE5P5b1BO+/ZQqS/WSTb3Qya80+2/
ww/RQDfia99OvFtvAD2pJE8XEPACDPr2P88vFXd5ce+vRnEsV7ccwdhDp6jWJlIAI+caYjRYJNaf
VAn5gV13sgfuL/w6XyNSFU9ghXoEcmZXEoY07MQPj3qiskJXMfclykFc7K77cum8li8hbS7p2cjx
2AxPREl1lrjY8OdGU07fFFt0TK6MdgwFVig4xpE7wPh3euOW7ooX73duNOXM7bZGeljtV+IpEiKR
k+p3MfndZhUFylJArMxVi3DHH6rwldPe92kH2jycnKl/eSC5b1DO3NK5rab7Gt+AtBkKgUPsPqJL
u0h8D8gz6ZnpHSZv0sU512YsCnFTdm5wxbrON6Vq1Vqy3D7Om+FN9/A9U+G8fQrSAWTyJDJXbiT1
4I23i/Zr4OoCg3yxXSRcjg+tS7MVrKYkrC5NgoaSxrdEv0WzOIoNXt52VRC8XIMKImcwPAJPhBuw
jyGcDfFuwQ4Gt/bSn8wb74Z3PMMaUSm7/e1L3zl4l8RPWlbjOB0eEnc5hnCsu/LgVBYnVNL6ZR+K
4YSXs+V8eSlXyYIhfki67/b56RNnNh7K7sPmBSY6+2O28l5QyiRJSVOg69Hm/kSX/1sMv4m78T0h
OPGBtVmW9zld4djCjTIdLb0DoC5dmqf4ZcjtmeJwGxeAGYsTewao/xUNPidsSmJl9EFsQ/deK43G
hOZtHe6n2D39GVetZyWV3dKqlbK9gAYAsEC31kInOlx9UTC+CVsijglC0VAWzfuN1sNb5/gIlHH8
LSGenoFTc2+yil8uubHZIq+yMlgGKWF+A/0Kd/COngUeAzjGdhH0ERb8U6Ohq1xmucM7Vzar6OeG
vs6g/6ylC3NSJciDBuJ9svuaXGbQzxBrJWB1Rce5DqowmLYBLQBWKA3GJ7fy8newVduulcumBQKp
kh2W3KfMl4tLdWfPWAXIuiRMmIxkBcCf4SsDFn58vP8wFSav8wMq5ipJ1vYiXsUMKPLMIuGF1mWz
j94m4x7dJ4p1dI9Iv91Yh3EvdtNzk1WsVWov15WVNTUmjyJmxSGkhISWlj+xnvCN4Q+fhjhmvIgG
TaTjwHOiHveVw6dZg8Kjl/sOxSodtkblmq5LBtkbv7/dQiUNZse9oe1DsCoM2isfPhcHN4nU5v2x
iwPW3NjK7a9e5lPYpBibYw86qhy8rzOp5NjP+IhG8mKt3RfR2Npg4IjOIKdr0FuqLWMUZul+vkQt
59hrmFCsg23QWYpSNQ9ncxZJvrADwSEJDl8riqhZdrWMY86Om+Vxy4DCHCEeYp/enUzyNHrh3JFM
xX5LouD+khd7xLmJKjHw4XDZXm8njt0maKNui/AkTkmtg/9F45YAHQUYpMUNF4YfuVEVv2u9O56P
u4Mc9mekNniLEZQNxBuq+R3wKYjkIYcz5YRNPV3QL27Pv+xbbmjFCauWeHU3C85Yt8vlojqJDg97
+8QKw1a29mhNeowj3a3STVhxxqjQXRfJlAlLWhpnjFr8BN5hGOFojMKsBi8vNGaRCoLQWVeWztjJ
701ZMWvzI2+qveRslWCyFuYOyOm752YJAQ6K1DekXaNa7AKY77DpYIt7Z9LiQbBog4UUQJR2+2WN
lQ+qmrZZN60KlOqOmsQEqx/PNoc691z0vPrQfg1HtsjYCNvYA86oKF093j/p2R+9N6hiYK1ku6cH
k1UQsbvndtwhG4IsxM1NqpkLSCTkupvnp9EoHsOeT60Y9+m71PwGLjIez8GE2jNXK/eVEZjc+yzF
3h7rSWwbMWvBVsBaR7+I0W2indBe+CUicpJ1dYiI6FQdgZjzHvYtj4qyQ8bEFRT2Q4++AyhXW3N/
+bXGdxu3Sx2SZZB11HpDKJsIZfwhIBjwzNrOhKIy+699VOx1jCBRbSlWsv34SIDBAy0MY+A7X3ot
aYPXJZGcApc5P6Ca0SwdttsEiDQD0gWG5CEPQxj6fvLUHgMjbdPq0abySzIPZthJCjKINuodydop
/SfXBW5cSo2OUDMEeAs0Ad2VJ1oTm+RoO1W3g4wBR5BIXKgSvxfd4dqb+2Pza7wAep0+jMfL7tKL
+dUKHBQ1nP+amEw85+rAzzEtlTes5KOk1Cmjkc3PWmcbDUtjAYvC719jKSZ/bU9t2xJzQD4QqWFB
1w8zRVbJArrXkNa6tVBmdFqtvUv/BlxQ3MakrkkDFMHWfn2H8giY06V9XMOqPQGMSiU3Du0STYTc
u3EM4727+KJyyWG+bwaKIoxfoyr2f1+1nWs5MwO0LS5CelWSYci7A6NvC++GyIfbw0Ors8JFLy0D
WyZ0U3XHAQT+e4uTemxMrdpNlj3LeIWHCEQmDTuRB/L0IaPY0aZdCxcZ4U1sLGPiQyu2vzxL9/ND
yZCHhyqAdJ7jRDsZJQk0CkQww7/wKOgI+hlRsbO3+mlhbo+MeIAH/dmO+hA1C5VQ0yW4FsWGoELp
ERyG5lxXC97YXwMrlpTO40Nlbl0NgQickODZLN3nx+R7BWCgLWp0dhQKFtV0t2MhrXLX7ScpfUBa
HRhLr0NghRGIKIUABSYTT4eJr1mbopzMr09UDOYmsUq0lbI2oqzwGu63VO4yvpRVNyETIX3DrI+I
Ex8Tv7UfkoZqo16neQp1h0L1bm+l/eYytfmMk+dL2mvV5UURAIcUPGCG1I1XUIJm2rSFl50asnWO
ctOTzTV2HGPH0SffJzX56BRCmELty/vU65PoRlNu+MypJBfLYTRQKhX/4EEHAOAxCt56S0C/DS3w
rihs+TU9xbmr2IcUijIGTOh25MxDQv9uAn0TM77ymqeXqs/jMwCfA5eWANBokf52Pr8lcLkN7tu3
InTIr49RLnx9Fq8P1/metYaePR07ZJAkxTVyt40nGrTnkw7CGkBDnoZgROiFf3R0Frbokc7vtmoA
KodZugN5yiGnxmM+0ZY4EE46AGdQAZFXbeuAwYVGPT+kcvWda3y97usyaaoZVW9iNnANXEquLgYH
F4gK0rs/PGn7G8xMFFB13/Ijqzf6bNvpLWXv6Qi0aenpWx2wKFueT2ce3gSbLLUtOYL2htDqCznX
WifqJB2J578SMqHOspu62yMcN19CkNAjDmgdu4l/rLrfhw2KPqCY9wv38fO7Fax7hL5lXwjJAKrM
kH+hY3jmn9rf44VwTAHtpF/8M117VXzVk1sKPw/tqacHlRREUblThqn4/ZiZSXl+PIC0kHCVCA4j
MmlG82jaocYtOkgergPMeBoTX5RB/zWs4ibtS3G62FpytJ5fHfddiAeijukhPMQyaWK2IhzLr8HU
B7t22s3iEoMxR6E5cPCV5jTaQpL5gcjnF3sXUStgs66Uir+XXf/z/l0uqpn++gLFbpaSxXxj1Vnl
C5py6Ye0D8Fav2++luZu6ey+S9MveeKzS8UkOpD6JTO4QyPTCGv9tQtTdOttnABjej/x3lpNzWv2
h2fkP2bdNhRDu96e48UmZYF4YLuvpMokkMSRAmPKhugxtrLgf75rtqHY2flpuduvIP4VpnEhgsj6
FCE3B9vz9rfiW7/WX7Glt6VjLWeU6+FH3WHYp680sp3RGCE3VfOWflOkUI2Xs7TFtu3JACWflx7Q
y0UrRRoC1o86FlbfyXf/faNX9/fdA9AxnW7lNYWmUcRRiW0+MBw8LI3h1NOcwcIY78fA2YZiWmvV
ebI5nmTRu692DSmfvYQn+As0d58fGdRMvXKDPJEuS1B8/yo16sS2Xa/atnLZN6fVdV06byRJhGz8
aN4dYUiHYPkAcpP9jHa+3D4vAzg6c42pscRw/+uw5UZXbv/Nmp/ru/NW3HVx1UA5pY1bA4bVqtc9
d/q4MeFkHRO1jEZIVwRgkFp0ygrfC0zJtUavRx3JbL0EOPaoHCyRxYO3a+FZJNruW4nCwKKc+1LF
SqzPqxJAYb5UNFWF85/gsQSYZtrpUMjFw0dJVCvpmeEr762PcvkP+9vttjbZnazDqeLX4IwHC7Ub
yvilAOWbgTGOqJ71QHtvyUxIY6vnx12Rt7rAtqX3wwodj9xCKPZht3WqZ4OrIUgXGr9ARZM2nmx2
LiCTKqA8+k9EJZB+ZgCy0ma5jNr7ULMbstr31kWxGfvD5ubEtaWc2lf6e/F1KXOKUy81C95yXU6k
2PfJzVoxB5VyKU4cZIhIphke/aW0u03S99GIt6knsgaYYpZeS4ZY010QxTDYu91245yYaEKABYpk
TdJ62uqTuxrhe6EfwGncIP0ggO0KLxe8dhktJZ7Qi11xv6YkY+gKAThuuy/Sdr32ro3ljiToG4zq
1b4LYBOKltg94uLg7sTR4/2tyojF722V4rsdN860vlpkW1WNzh888tNhuwtq9ZUC8bMoDYaTDJ5R
956WjzW3Crzcjcg4vdJj1IXBn5aij6ez97R145pQPJ+aPbhUFp02oDGdO1JsiH/2WeWe2N7W8XFh
yNdCuvQsgTwx9QhSFVTVSFwgc65tZivqWK/mTEuWj8ulpY6mZVzjs5wt3+dGTVs1b9WYROt3MCsD
DBxlGFCujWkwLC30LFNiQu7sj6OY4Ev5Zp2PzpoZgzOnqWWNUvRoNPgIOlYGsxSYzHDzV+FLbp0V
c3pao/9ZsjFs5e4zpZ93FrnSExER5JHHzFRzCjMhj3uzVAypZR231m7OeKSkOVcilUMK0PT7VmNy
FFw/YYG8c7EU31qEcXDjJ+7o7D5BMEYGx34HqYgLyh1BMZtn5v4tKSpMVstVSJjBatFtYin2pVqp
TSu3NDayTuKD+04T7ZYkudlojpwA8kT3QShPqQmuH4YUi4aPf2fhcl+gWJr4Eq/MLQSOWboCjHW4
CGevUisa0FNHpEGeHuNxIeetdbYycdF/7U5ubMVGbJerW4qBFRcQGwduBJLZtCGNhU0EJ1D1qU3g
BcHGcuXrn2SMW2W33EHiZ6kFmhc/9D/foqpPxNP9bG1OFwYEIbS1VQAik9jgeQlg6MbNaA193eEs
TFgha+fU65W6YZiq1O98u94vr+mJK/gozdQ713hLGpgeEnoBoDkkcTpkiLeuQVZBnnlIYUDMPmqB
e0U+b/47lFc1uV5XZlLlktDNPkOqADgCYQaqPhIt68VTrKL41jaNqkPCFlVMVZNivk/Sda2yvE7i
DqGmCYnA9dvwTo/oqOwH6DrHJBJfjWAxoPMEgulJkxQHpPD9zpmU4nJEES1F+sS0pUwfpFS1PHTU
KCdxKrTZPN23KgZklYLYqG8XVzx0m97DPvoRAaGJl+luk1DY0eYuqEIhf75vG4pwjVW7bNhGDUpi
2OjVm3mOE3u/LKXUY7qVzuurI6ryx8E76OKpH5HwIr/6sDoFsfuQhI2GNkQocrby4yu381Lf2LTC
xVd8H2oZsdfE30vaIdI6X4BlJKXJAzX3S/7MHzfKFHiHOsLLwspN7hNUvomluTklGKcreJm2P3HP
bZdwkFoCEZHmpSgMiPJDKQHR+nwy16Y9TYVIAgfXkV6nFWi+aUlkPUc1fyYtrqJlBVP+8BvBks+d
niMpgyKoJjH/GcqzvKsdrOPK+mfG3XJLYg5x7DJCkxGU8k8npJEt1p7FH8P2GekT2Jp9VwHEq7VB
5ch0WIlQnKGQR6He6Ef42aVh0IMrSW98xcLcm7Vyy64z+oltGbL7Omsfmyjn0dYNCSUUlBCocMEd
GihauhRQESQpf8NUA3w7zDenqjO74mWLOMwrnS/0nkybEXwSRODwuq38BrTQjbblay63XN57M1Zs
rr230trxxIzhMlxRT7l666Yf0ucSucIg6H4R1YiW7JvfkqSuZnRxK+6Nrrgdl9v5/0g7zybFkaZr
/yIiJECGrzIIGtOY9l+INjRGeIQE/PrnSs17b2tqNNQbuzsbsaYjulQuK/PkyZPJpLHjsEMd7eCa
23cgTLmWhwfINOiu28ID2nnE3EjLawbXnS/Frp2SZLYyKqx6BxcQfnJeqEBNL9nhA2+cNKj8r0Mq
pmxm7KpH9yznS3JmWFA48d7rvgvSiMypkJx0NTmlqYLCRa4qIG5jckKaJhXrufaqFzhnwoi3I3xt
Yshrpw2cC+PpNRT+KNr2eqHVUjy3+AWKRXM2ldX2YvAFsO2omKdyDipMBGvhMUAVQLOpZfBhcTDF
bm3pM5UtJ2xqjTSNhDOMxyOBoB6Zdv+R4DzQDFkKkrikevkD2d00lPldjm6lNlmwqZ2k2bm+IN8I
kCvVLx9vi4XfezmGPfKxz2jqxe3XNXWgu3BOoHn+5l7T0Hasu9KlrkLhe5QlaDTczcqt2megIgnI
pV1jZI2otJKWYgdJ0LRqA8icoJaaxRfz+Od1/lkJuXGFSNLJasZ1n7hn7JhB0deyffHTIF149Qu8
5l+g1WAXdhft59dljIiLq/sA3dQV+72op6fYTdgKZBImwxf6fFFw4vW7tbtulBJWCaFU92L/5Xz/
zFo+qjDrhVU1nePSYv97ZAXJDVEsKHmaU/d9E8Ih1Zy3MrktXouf8RSTnU4qyeZcZ3/JgwEENWFV
DdD4IkqTdlBojvj/cVsVK72fzNdGY/9rwAZST832w2QgnSOfo1fAgTFlFBkYkM7x1C6sYqBXibmr
r6+OLGwH4ImAAIA2irzXhpA4dLZZd3gV22xvzhXjtOHw4mUaIS34MFRImB0oYibbJXXiX7rXl54e
t2+M6lge4319fU7Fdmy9JTFHMyD5IL0ja1uvRiLi+L1wKKWrNLzZBo3d3undXHj3EJvMDhLkHhWp
G+9MMmbU8IkTtzjGoWChS6SHecJDIdHmlCYIZSGtl4+zsBtRaml4X36AbusnQkr90G2G4TGg66hX
I8zMmmByM78fGltI2IvBzJ+3KFTD6znRlPr6+WKe/Ldr9w1U5qMV+P3NJgCC9NK41XV6wpz9Hs6j
L12VSSmhqXDqTcXKzmqG1ZivuGXY1kAqOT/Qz95wIEixRl3b60LpAgZvdbatgHzqErEl1Kk0N0EG
uWHg1KKmJK2eLsdjXa5ek94dMPbaucNA70C/BZdMZ8rL/aN/rrrqAh/i9Bo3Joz31HnbtQn7kp23
nXk1tA2E7RZ2K8PXu7oRQNhujocNMlG3J6y7gqZiUCvr1dw9XDifkgCYRETDqOFS+d4/PdzpNAX+
4gb/zFYxpKv57lg5x9x34n/hGW79yWBKQUIXTB/ERVxwERkeVnu3Z1mKuRTPlmJRje01vhqmWPA1
5TlmIKAwuCv5L1yjS/COz09+5UszahncURxVMaurSbrcHBZM9+3hYdtDDB7qPan9b+io+ta/Yr1u
nVzFliKZYx4vFazbkQqpFMdoe/WTefjG2JJYHsTtZ0qEMCY+WM/OO7+vRsRXuvMsrsetr1Bs7Oxk
xmb9Ki+JvFxYrPUjxendiffIYOg5r591j6Uc0Bsjqu7vZLmOl47EN4cgJj8xf4DpD600MtqfCVg/
TRsfKX/Si6NrDHueVi84BZN4WYGWx80NsOxIxxBfPHgRmozhK7jBndTiaaZaJopZ9AvUop4k3tuZ
e5W3BIX0WhfiwL29baLMFdX61sGfTh/ityl+8Gu1S3HLCq4gON6Ryi80Qc3B4rnTGbtrYryWLnmp
e+XyrEdhMYzEyVJzw0nnBXmJ+9gx4DQkWjo8V9s3eEtnb/FowaYJ8wbc4QqwkQRrK+tsoqyTfXzT
mDXz6jPvS5/90Jj03DYUvq0yqa9PJIkwsQC/HyiXPtBInWwVYCtIu8bJsDUOqlrttE/Op0lKB1Fi
zt2CMAzBvjcr9d4wrVv+U4KGjyacpgcDIjNS2NIHEtQ/GJx2xA/QlwnG7/xgFQ39lKO07PM/74UZ
4Q/t0cQf0v1t6R8dT3O2/oIB/mOaq4qFbFS3q8wUx/rXxd32rt4GHSTvhPw7You+dLAYGjN8QHQG
cZU0hqMUoi7YyvzpKOxSStu91FkBFATUDFFZcf4ycXw/r31uVP3+WXpKkT0hO7b0dySpgiU5em2k
V5qFLX6FYkR3djzP7AW7d6C2t2ONX6TxkjSSjP0pGcIqJFOi+EAnIfAXMO5n9RWzaS6ddLFtYExe
OkI7hPvG7eGBWqP/Rtp7EHkHL+m/Tzr0nm190frmv4YAKpl0XbGTw2nF/jdaIjCBc5x0FkBxkhmS
i6IvztK8jvmaFHb83Jhdq5NEnH8MNg+FX3+tEOPg55EG+nJ2bO/t91jn6+TIbGHE696AXy1zxH5y
G8+AfxTLZAEOAID+7cFK6aSFo5Qf+MJgi/3aNvabPEhHxA7hbEgnzDJyB2uhlFZGoqVJ6PoeU/8B
ajFcP0Pk7HW0WZe/YNv/HK6avKCFL7k2FuYhW+P83NtT6btL0QlGBrVqWgsZGn9SF7uqTZTS2tZe
HSSko1QFMsE5OL5fgRvPPnLB1+9Qehrjt99e6/yNv+ED5HtRmKG9JalWWctR6vWkhSSgW7uLViBG
/g4NJc1omgclD2QKo203k+ps5rKeW/oqAL+0p1NYuVLxwC5q8S7Ng5KXhRVGsyZYZWvCoa0QJIsi
JUUxmzGuxnEJUO6ToBrvelBDXF83TzF2t1ZVMUqNS7Y7pGm+lYeAoAykbXTojFBdIypCigvPym3S
CIYODt3bS6yzhzkiV5j0NbYta7dk0gHpSq4qbQXuR94y8Tbg5atONGsT1Y6Rf8VrsKClBHXK4bwn
nVUskyouelx5XrnwHcdKXDtYGUsgTQYs0fzorLovL4sRCP6IW+wGPOOD02u3e6LC5rFFl9T7O/8u
fH2mGnCQdtBhAV6/O0hR4jHxSN3NPm4vFbn729uU008L31id106Xw0xim17nsvJg1FoLj2Cy97JB
t/tlbfOcItuOTtPLoStNZY+8LIvQpISiDe9Qmtt+RuHpoQpeEC7a3e623YVpDzriCFEONY/TlMIi
L7wEd8jN9cEMnrvRSEr6pQjg0xPOzHv/XTQ+uAP9sHaBsnQ3lr1xgiHpZGhBYYquWff10sTxQz83
JzMRzB7Xno64rjN3ua9aWI/VeX852TFnZ0eQSUfmNjvB14N46Gy8zl2oK5Z1u3Wy89HGXZDjUf/e
9psgBhA7oghyeLgcSQHKeDbWjfuXt8WxHWS7nbqh6v7s8VKu5qxxBXCXm4noCX0AztSb+9GIctQ7
1FLROvickukQvlp8Pw83kBfXHydPJ0+WO4Z/WIkauhhQSMwq2f3fX5ftwZzYi1P9inuNNYQ8vPad
/hRKbWQ/5IyXzJtAcR+amge2lElFF91/BlY8VvdqOOu9a13xH2CWchnjx1EcceOg+BB+tQWzPOpF
HUrjvlrdsoxajVS5IT8vHC96+dRn1N7JsM3eegh5uD04tCDucqb3sEO1xIDSwL4woHLITqtK3d5b
DFhDsU8o080PHNL5vQWZvOXwb0E0opcvMEZfAt1ZcE1DuurqAoTSd8gynZpRNepVR93ndZZm62Vt
c4WfAHQDRinUkQfpXPz63nqUxZb0oW6TS/GxwqjKJlNYGBtGeuR0kSHGK8UbH1HWS5j0LPEAiIK2
ybr8yj8OdGFIBbWxzauZuJP1FQ9GGMvkh2HmR6DSmEfpoSNKrE+3jXi5A1MYU4k7jpetvbxmLG6H
aidTQmdg8H3wysNB+ZqWHKfbS+Vl38NOSqz1/grbgUlSjDCj9WQ774C9aL9Gpv+KWB8sKN0ZKnX5
f6apPuuLRnKquKmcIej3b3CcFwj+SsE4BHR/PO4Et5c1/303tlJ9vuf1eSPZmL/OrGgNbwJqPzi2
IBP5H7EWpN9Jio6/kQnkb96s1hO1OPQdv/0tuZd961sEOSvYjYO1iWeogzB3fMYqHCyggHuK5uVA
c567IR4N7Q7AbAxh+WiRuVIzUlh7xW5NrhdnZi3Yc3mr0OQhrwTJlzwPHJsIIAI9GqIgaOavNNAh
wtUhzaV1JvCw/mdA1MeyeqTd6BX9QOwYn9BEK490D1FQxMj9cNu80y15Ke+1OKLyNImiujs77a54
AuKox7gzODQjUikMKp1rElgAUB6BnDW7Xf44FSar2C07iQ+11R67Ra2kaKtOK/3RlAIDNKXxi+A4
6iCE8sDLqSLFZtSdakOF4MzVNq3NNrnZYnEZc+aldHvDcIVkg1oZ9HHNJEs5pW5hSOVlsrLDyjLF
UsKZ4k1onzvbaB6s/XmAGkYbvqtYTO71QjhzQ0CjSlfba778jhc+Qtnk9byazpPG6td7LDk9EgrT
0cOIYDu/WVF4h9nmL74goJbtSas3VGpNC1+g7PXMuWxmdEzmjXppBh/khs8txk69Aa0T6VYxnO+9
BloYSzwwzQ6UO1+FoZW3Kqs16tbSkskjwdEERaEkmjbh0ykOqCTqcm71l47KW9YXp17ceOW5mh0W
q/Qsa07SCKogjD3MeAROGEIU00ulyzn6w3QWZqk8V44rJSqXfDgsB04mFwrtOd8NGv5UUP5gH5DI
DYXFJe+zSE5+PdmPty14eRLp5zNUiMxYO25y+bXPfAIPJt152tNn4qHXPrDckLOlvdWas6WCZMdT
1UqvjmxwE2WRD0LvM61fUm8RoaWGB7Tp8Va5/WGgI2XmIhw3Fl0Fy+rr5WIzOTLy6W4fit6NuF4I
IE8hTgNJrn0bT5/1T6EJUL+AQeWijelJIuBd22n/qpY6QRvQvSSlWHEDGk7dROtNpBh+f0q3mZM2
YmtyoTkYRSn30MpEACOHaaleTb1Jc9V5hoOChRfz8zVcRkvfZRK3D0Qpk7P4HcqTbp2qhuNUuPiW
l3un0CawOukHy8ObyhsDr8Df8UeYq+Ifd7T+cZmzWvwE5VU31ml1SReJa04mbdLD9h7WbHuQerzo
IQRSCbRFhmce6XQwS9/z4tCK9Xcs57BPZgusf4ANaJPMHS0NrMAM2c1ZszW0Al1VfKmbXBxSsfWX
emrvq6sls5W2ZG9N3nJaIKFTQ/oW4TqN+1hqXYvDKYZ9VV+7znrBDKVHL6qOaBhKRVwElInPiO+A
rC8Oo7YErtRxKQ6smHVC3jQzt8xTiIs9hFXESZzS++aVTAzqtkOKwjVPSSk4XhxTsem72qThmimH
mRL4X/Vn1P9JUSxzpR/y838+uopVjzfz9S7b5qsL78UBWERFRRhsECU5uGJH9NpDpdVihWn+UX1R
rSQXe8nS1jyLP796eecNxVlliQsqvsQH02jhA6AMeNZQe3CiLDiQgnlsjVEmIkH1AhyK6vGwNfaR
OQvhnPHiaO1LWfBb/FbFztWy8/y0TbFzjdae3uKCrgC9TkdRevBhz8Y+9Pwp3DB7EXzug8pjFxoc
sczX13C+6GcH/7a5090+WzF3q1N9b80TTgjtst9wc/KuyTBLfz26upyyzr6oxRvJvFJtZAdmj+zL
Fg1LTHxzRLUwVp1JBnpkR7fcikGz3coq2Rw4Gtw5IRa2lri03pQCBDBcGNpN8OaMosCTp9UNLPNw
ijutGLZV3Z7NzRgz7mw4ktRog6OlHohe/SGXkiEDN/yaR7pHPs+qqo98cVzFwh2Y8mwHNwbcgVZn
yKx4ba8m53/9OBotqHi9S98eW63jByUITxqLoz1PipXbOgv7uK0xadgMwhUJoxG9j6JXNEYkH2b0
b59fpwx9KE5WsXDp9UpK4SJWFQMnjXvJK4hsHX6cXHz+gfrFiB1fo8s2Gkh2Bbxnw/GGWwckzhde
OwAzpET7d1RMUiX1uIu+v4er3iTs6LKVpQFd8XMV+2jNG5e4kmAf4ZeAfCHzD04v/Vew/19fus2Q
y3vjJOSLV4QnNpvE2cT54gDuidraOkLYRJwYsPxhBoVkr4XaNMfeUQwcvFq7sjFyi4JDjXqkN62d
mlMq8aCGiFjxoLakg3d0+yDo3oBczK8w12xOo816jWFRLn+Rq8amj9oouf9ChdIWEsyEbwMzep5G
Tl9k1XmXoGUM+SaSFp1jyw2tYB65vgVSIh5uCz+TZRp+DZ9uf2xprFU4Bo7i4V0v1UPqOPKx6H6R
a+SORF2hg2gNru4IKPbvkmxrF3PPfaxLPyxOHc2WcsmhjtnHlRUKJGqAmoNXSh0qzk8xfVY8aRy2
F445TjRsfmmhQK9DN6MSyew8fBy9Q0oTwisCzg+/KtFeD+/9uyowHl1yELoWGaYOIfYX2XPdi6c7
n4p53MQba24ac7EYnBOePOxEhxZtVEwKtIHaeeNVK4+o8/4cxS5O4vgaZxNW5HwvcP8bzT5OEUjZ
tI7QWPScCQmFJoRLxFVP3iwhwrp95HQvr6MYysyQcg75ACQ7JKMzD6j2bzf8XWvh294jLM31hxMc
mpphdedPMXjHbLWPV1UxQZJIQnQKfjbiEzy9d0NaektBg2ZEzYvgys8LhuCaNlCRrbO/QUA5B4VJ
DwDCot5EHUlLv7FlwTztEiyHOtwaIn7Kxma168I6Hq0LLDkC6rceu0r6pjnCwyBY82ktCfLcCr40
s5Rf+6dp/xlW2c7EPc3iVcKwQCd1H4DKbJlAoetHrJ60+pXyyseEVhGojz7+f8igy779Ob5jmBQf
O6adJ9kLq3yxLu4lrrsXQZ7xmxd9yja4SdG08u5SbivqfVJo2Tp2nPaTlpv4FwP6M7xiYNZry1rN
awyP0E6z3ehPByKSP6ZVgu4El6biG+bPUIq9MNYrypMmDEUHOh8RgLD5ht1a4FyMUKAYXA1fHpWI
fDlfgLLQyTN33lPyqtnw8mP98xnKOVsnRtVObT5jH0rN3ZtgwW24hXmlH+3aA814pReXrGC9YVNt
beaeTGGDF/NqXLVmVSnJElXk+7x1Jm3RQ0S9JF4dawk/spB/HKnCiMqjuDLrh93JNeVIS+dMFOok
mQHqsuqABzy/vtIcAQrl0Gprm8DohlZeSaS87EWcOFLKCVWS4HwVLIHGpJrxco/LiC5NKzCQmdLK
1JXyfxuFWSsneXHMlvvt+dc6Ew+R8uY9akkbsxqI82hgDD4rob3zps/PvNYhubW755CCDZGfXEYr
P3MgZJjtpU+UoTkCZSSU4qcpJ/+02dUOZmpfqMvqBew/iMXUaA8W3QFaif7XWcqHNEOWnvLCaiin
3E6Os/3ywJDgT3GY+8eUnoV5XafFJIea8eRM3Tpzqhk9xZMEbVYK9JFJo1lpew3UOB1U28/eqzR9
/KqvvS/tE6W7W8qjWEvRL7DMOic9E/06Qb2gD6NV1fVg1Yfj707rv81Thbl3dWNyOTZkRBGEE2HR
kQuHhv7H3UeqR7/1MoSaOaog98FOtud9zLmmjRUPo0ExukCZUrbwDNbmUtbnExNq5ln6Gv+cHxXg
nlSPyXFucJEtDz8ngBgFs60ZjVaO9xnC5Wp9Laii0oHXpZyhwk3Jwe2CsXS3mxPCphyjpws9AsTd
bTej6SdVW2FoCSc90LELSvN0xSEVkyUlA1xPWd+06XizPk6dTPYhWvRI1KE6d4H6RXMImvbhVUsb
oRzUzDQ3SGe/VArJyl7VEzPjZLHJPdqhxK145pkP9w8ALe3qK1+ypm8APLM5fJrB+iXqm/77cfBI
BcOCHqeHJpjW0jdfn/7jSVCM13ZlLBtxzHcdwNhqL3uYcc1ptkTpGBsmYtreYhzfC9dE31Kg3IrV
0OrGMXLruRxy4ThYV3fnmBeDvZGH7AOXN0ILBuIUaYOWrr97OeRS/RlNsSbZfLudWwd5NxHNxy0A
5dxThS/FdWHryWzrtvwvR++fAVWpd0zmhj6uMj2MV2/v7QYf67CN9M9oRHa0m9OBh7Mm3Yzu7tCe
gfnd0ifRyh+nn4+QnxfXeHtEZ8LgI54OwZPQiDhu7dF1xHHHojV0+tCliUIS8P/b01wrqjDemQzF
PM0YT/BlsETp1kj7FcLXbuRQ8IHMZVBr69z88vfpZ1TFJ9ov56vlvsaowJdvFXKFpMIjlhjjidmG
taQbsNxs/wyomJV1vNteMlP2VgBLfJERdf851RJS8NIHE7t9T8tTFIV1Vfwfd7be1tY7GZDgiT1E
Af0Tsh+cipZO5107lmITTvFscZ7tuClPvLughELIqosqKowRbYSmMQKW4sps1uZ+PtkzsQrFF/ci
9YxAWPf5VcA+4hSt61R+VJwa+FrVtR1buRCVlb2tV2LGy5AD2QvHd3UvpA3k4I60bpHHdjzEneEZ
0Bya0irfBvTB/w0th6pwN9LaYl8/VxmaTjUvm7Z4NPbTB6H+tD4gGv3sOsNj8NyIUWKix7RPySvY
4ze6h+bgTDfw2yeqlKZT/BrlzqzMg7m6Vq4SuUCPxrmit57fjgZX3Cv/nUrNL+1el9+anwVQbk1l
n9iN2lIOMXYoe+TatCOzjwicSNVnrXk4/NLFLKYc1j9d158xlYtzyg7J7ixjPhnogny0o+WzdA2A
Pq/Z3jLQ2kKm1KX/Vq1ed1TGXeLs1+bJOIgRCprChWmPNh3hBsCQQIn/63in2cGSq/PbgMp5Mlzn
nFzRSgfLbVJzSJ501oOTChOEXpNaTL7k4vw2mnJesmNjaccxoyFliIQARfpSngVI3hdVev+SZ4du
z7BWsnm/jakcmKWzWVrbCUtKwvEF6OTj1FsG7hItgPbufuvT+mIEfx+NWBISq95WtNs20d3xPqeq
/gsTbBnSxQ2aGeTr3MUrXF+b7juz7JxcHl561DRzVSLoL36fMERvpUqe7d/GUkyw45q7vVVjrOCF
aIAXdBS5XbNPbXp/PDQ3MBR3we21LrMHvw2pGOJ6JTnYx/kpP74fpAPsdtKaCtuYTNAq+v560mJG
ZS7Zb0MqYeVpN1ueHZklqf42PZQ4Tg7eeEiueTjUWYIyyspvoykO4HI5b5wml3xN6b8ONAW42549
giMQVPYlriT/Bo1nODPhjdCXDcaczkZo9lX1Ca/npN4wFikWkMQWmT9A0BH8Mcd/xh/zxR/Tvea6
fVUZQ7vGbrHfXJl2RqsM2A1QOWjNM4hOge1Ffh89CTvUTbPUMv1cFdULXMyM2fy6Zpq7QIqnEDdp
srMRKkUSRw//DR+HrUW8jNooG5VHxcivauv5xaluxRLic5JQRTbDCoEbpfE6lUfafFGpMSwMqNzP
lbO/NozV7lc4R4vJtrBUPulGG07IhyHq+u+Mz88MlduZne0qoXP+uKBRLYwv4PrIw//LaBqlG01+
m/Jo/raeysWcuDMae+8Zjb1rLucQQ6SfmN+ax1hYbf61/FL8zE25mJxNB4VSdu8FvyCvAOBW2Ci8
QONc0B5R573nL/GN6eV2qWDJ43mcrE7VjZBLOJ5vABFiYSHPtaJ2rUUv5/a0+hpHjf7avwyEBGM0
0cOUzrJSbXh1wol/8hcfWsBLnrNb36X4pqeZ4e7rFt/1tA/BRwBY6aA4OrQmzej11X8HnOjo7UPp
G/tzlFUE+2qmaa3mcpQJZeB+SFENCQpp7iHm8A5VZmH46BgJ5d5SYVjFnahVnH02mTEsmRGCNu7s
PcUAn7w3yHjdcYP+nU3655SpWgjVdZqdjDX+y4vUAoJi0qaenknC/a8G40Cr/l9GMCleohwNK5wy
O61NDlad3exgBNlMenB6VNILtWAqzDIf1ekJ/SG1qdty6/szU8U4JUs7WUxILAu5JG/GDMfjM/aF
XTbOvEZbS9oryzP9NlXFOtXmtd1sJgdXHNGHUSXE2JPn8Rttbor3dNtTKYtPfxtNsU6riduonXZ7
rkmz+fFAvNiBliLyd19CSNAMprseinE6HGmiUt+ymFK3swi3FLfS4lME+DcRz7XG8pal0YpzUxHo
tHGIL1tTTEBeUChUFKKko48WQms0nfV220DiM47OZkZUsZq2dJ/wF6/sn+OjQtIGeFF8Mphxx318
6vHaUFlAQdbggFYnzqBmxmUZ999mrEQxEzdJT6uNnFZ6u9Fa3Sfb/0z+zG/toJzp3zY5HTeMrApC
Xzf7xaW65/RsXqy8Wp7KUeQDRcNf8oPD2+dHu5pi8wtW4OrMHecCWgRwE5jNX2RtEA5p1DjhScla
jlZSowxn/21JFXfI2l6WTlKRMSWFcaW1uvC7eOAGC9Lt7wcgDrvvtPe64lzdzczjucJkKwnSjFmS
2wG0vafVARluyo/HAQxlXfhbPhiSzbZLPaptqeyg8+Zo1q4NnExSr7BnsK8Pv6ZIUEZbEwpB/81W
FgZUtrJ2dedmuiNCYsAk6D0AlbdhyaKo039HakFj5sovRmE4ZRdnE9zo1ZbhdkHnxWwSIeUIefh8
lme5FdyeXVntuGU4rCXYhWNVDcX5sGJ3lzbmPMiI5QZIoeWtm7uviHbpZlYGhP02lHLlk01jsqk4
cj4XhPXVvMsiDTP9K+rAsOmn9uCTG/nsjp+NWZD6fdAwgiNwXIoZoi9t5CvD/WERCjNXXJHrYrmr
1Sb5FcXpYlfBIFHeW3kp/kGLqh6R5dfFZeVvZmFU5TRNXHvj1ibid1G+RDCKahfxGHW9ki/+z3NU
DlMDmXMjqzLak01TiLf7JpFn1L4MBt717pUcWGt4Hd8+UOVWqDBBxQ3JVktzGS8YMhYGc/Oe/kdS
wDMD3qSXzN2vhRX3R/dm/+Xm/BxlxR3ZZrVst5IX7HRHpXpTXD0oCp9d8BoUKqiS0nrupS5XYa6K
S1KrZhmRqSzv08sVFRYJsqXWEoWdfl9KUTTPivYKKW7JMl3X90aDKZLWedl1L/5T7V7Y+cD1i5D0
B7jq5+kzSsPo2Qojn7QL8qnW67B1e5N1p1jV+HRs2v4mF1lqv8OpyiFB9Gf673iaOgtV+nL/LLKq
khknVjqZrPMD9UI+jRetDbEnP0o6J0hnDVUxzGyR0WPXYSxCUuGjc1sWeNAYw5On406VsR6L9lBV
wryYsz2sGgY73lkoO0vrJxQ42w+QD6bTy6vERMmodUcxU6R/Zkpj/cKqKnbotKsmp6sEYjnxEKFG
x/DPS/o8kolFREjolmMmbQ4c3OsrnK3/eIIUy2Sva2vLmOOP7cPemavTe5iyqwkkUyEE3B5MZ5NM
1SbZ9WN9LkYXxJGbIrJUc9leknc05ckCpkuHi/NSW7hXld9845HJD1zBNTpuZ9fTPmHk2VP6ieL/
m7QWRcCZ9o+vk/t+JYYz9ugTa2um/Bc36R9jmN/gwsCZta7GqI9yksEchfBtBw6U/rAFyEmqUmcK
teMplumw2NdO8wPjJU2ih+aH1xYoR3gsqF9pzE+5d/1zePOfFya3SYwMkQMJBUXjQKwPHHFpKy8J
nu+lLljRTS5/eQrjxdWkkS3rspgcHw4PjTTzUgma8jqajStLpRetggrMLM1zmhonGevl7V7khtqf
U5iFEQzKXOvdDf9l3qGwnoorZFvVy/4iwF+Hqj9coY/RyAoXoNMy6LhBZatO40X3gvyBy5wrs0Zd
ghW7FwQ9kOK2twt5uAg1W7rLUI46FeanGJvUqZqr+Yrz0sGBF5lWIdZD/vlFw9WLm2iMa24VCudl
ZdUWV5cCbp5HfBFGFOR2FlFmg5oYTPpXANwxupZW8HXb0pVnOwozVXygyZWKlnMO6609TE5geZs2
amLwP/YR5S1okSagJpCMjOAubKB1DlVSW0Wg3VzFLzKT6nxj7jjDpJi5MWR8YTq9ItiNWtztCWu3
VrE71zpqVHtZahlI+prSyMX7tcDD1jyid7JmQI3Pp0I18cT+f+5I0kS5BsvqBnbwGT6TMZNCOUtj
D3S25w9cZhFf9w25KL0XYC8gcmQmKECkMg8z/h/npkRodWubzoC9sKtB8Nam7bPUAgpmSdpcb3VK
bwmAU92oWzDl1RSVMzd2F9rkSaQAv/QePgZ4BY2QRiKwRr0ZbeHGNInRUqnFmv3xJhfGVWbp1OzK
cbtglnmEgnIiucDOVJo64vx0X7Puuw8wXL16t1c3h0FujatY2f3OPVr1LJ+vpAHziFNqDkfoWNQj
yAPNaNdC6g/JSIqBJ0iI0dYi+NI91eU+SWH+9d+xqfPWWGWHisA1yef2e+shnO3dQ7HdtK6oOT93
9zzcCNSQjh3rUL9SX74wtGKIF6vlMonFl5fqEy5ss73rOCi/f8JhFzGL4f4Z1Xcib/3ZFiDj1uor
PmB9757q1PPmoVNvPnj71fsset22QwmTbu91+a0tTFSxwwlKklSBSOIuaTJVkQ97GE1A/0wITsT6
moXN4ctbs1MsbmN+NCYHyW099ZbtoE7rX6t5LzK6ZHtteE6DyHmj6aeNOxa0Kl000+D5aiNw2b5b
X6EY45Wd2bYpMHbQeYO3MZoHoGUPdHwirUQ0AynPyTxtIrEUyPlZa7XA/VShyCgVO4IjQS4r7+iV
FzA/SuGoxh5bpR59YTQFMJscK1UnOXKOxNF9E5y81+ss5sAZlrdsH8NOpXVNeucBHR0EnCSruM4o
UFh9NPx4SQX7tU+7bSQh0f8CyadynVs+dHfgljpl7vK3sfCpiqGDekx/iTyr0BOMYO/XgiblxtnL
M7o1lHtJfNe+ffDLMxmFMRUjZxxiq1IVECb27DRwH2NvtkLBJg3qtFlYIyy38NcvUilz/u7WPVhv
kLHx2/Uxn8bK24qVs8lw/kownHyiPjph+bScG30+J2FChhn/i5aomltYHpcUJq+YNxdJ6YqJGieT
x+kD3ZNOa3BgaSVNEBRo4T3NfbMVmzarz8/VypLFBpru0Nx93ZKaIM+kh/LVB7UYb+iv2vrSES/K
/bvCPBXrNncmxyU8Z4lRDJqrXcImk4RS7XqCKep4CdplVYzb2nIzs7FhuJNvRCJJCwREvBdtQPYO
1Gjo0zeax8JWDNnmWnXWB4cRkSYQmSm6QkvemKfZh+ZByaLGjS0H9n5WVC1G3yyM6zrLw3VexXs2
sRK2ze6eVAMOwuBMFwvScP0xvF/SuC3qFoenZx2qp7MXanG6MWuc3Jo4RrQAp2/PA3SwUVT3QA3e
3+k9gxzDbWNRjtgWZq0YqFUtTmaWkJSenjoXXwRuSHZItEsfnyBE40kznsYmqLkja9042rZkIJ4q
rQAuLl5nG8YQqRwi3TvWGO1JzZCak+QoZsjYV/6hA/TuM5iLwMMeDsdGaqk1p6ic9FVYT8X+mGhE
OTu86oeO1DGLZrMHI7VN8vo5fD2259Tso/Z4e4amzODGo+8oRmi5rRvH+oFNPIa7do1H7z6iD0u4
eOj2F5rV1BketVB8bezrsX3Arcp8SG2rh73nnZqD0CGQhf+qy+LmsdytqSmGZ2VVFqYlOFMuSLHC
EOS1FOT/UhkYl+adlNy31F0+3V7VchpJYSsVC7Q/WnN3t2RoKg3OXW4jPJlpbTTCS5aa6W+q4VFa
Hn993R5Xt8JqgfhlYteRJ8DyEZSRRCEpVukLWAKFb+iONLMsx9t/ZunK7SkAJdA5dssj2BPsHPzx
etvF1hAFtOIPzbzKIeDCSIqpqZqVekYBnJwcaDlvG1Tl6mk4rfi1PnqJ4wwJ0tb3Epbik07aXXcr
XcUluhxo4Li95EN/VMP7OR2JwPOgbNOeEseAB+X4DMKmcUbqGrfYlXtbWFvDXbqOI4e3h2vwQljw
IhJ+qHvMSGuYiDrQadm5egS+UjPziHTi43drFzS66ACMdxFNuTVHS47sjdvkKtYJcvNqckBoAVRI
ol+Y6xWfZ5w8OnIHZHg1w8nlvDWcYpd2aWwaqcn8yVE53hXS0Prus5tIb5fwESJPcHs83evpKk7R
enKtZmYOvYELnaIH4c98SuW94Y1REdEtp3Y8xTgtZ1UjMWfc1JqHELm8ncQaI3w/aAlIiaHbpZmg
5vV0VZNUta2tU8lfFzqZew9NkR1doJHRjfCncUmG5kAzpqkDKxoCxxVO8eKw2FwuEk9QKCStEe73
XhtD/Na5kvi0o94LfcWG4xjvmtrdl82Cfr9P8TfC8Ow4JVP4E9QspyS9kSXwRMAbAXNRK51mCWFx
CouMTh22Z9vSz+K1RuEY1GH6TT71dt21V4EpKiVtSTMW5X47HH4hjfT+6tIsXWrN6dLzvH2BKBr2
08j3+jUYTH0ad+f8VautWw3NDWoo5vLsWv9j+AiMjXycS1KHCzRm9tql1w2mWMzV0YSRJi+QaCqI
Yzai/8aAsoDvY2ui85PyFNyN29pQjOSmvjjO50KbhK+eEyOoNLfCLjIoXzo7pDEMDcUwnhOrsTna
DHWJRKsYzR8ScjNeOPpPjb91ZkGu/a2JKVZvZZxjt3bmAOdoI1S3BZzjjo1toBGfQOIW6ZUxj48u
GtU95Q3FAJ7ddLk8p4zc6dGBu7cKHuDzCbWH2hXdQ647LIrxmzuz6q4a45hJtC2WaEqaAwyR+Wku
ge45bSh2r57S3XtH5z/sXsO73w6Bb0cjjBBetQ/bAVw8o35Zi+jpTo1i/eLJOtschdEnVSRCo5lK
K0UpKRsDV2qhNDmEfz82rqHYvcvOXDdO59wPo2PImKoRyuaFRtPIMRTJrNJt45GKGV07EU1U5qqU
sMllRbuHVLKB1YiHGqGROMqdhKv/Lk7nUEua/gtcatUcu161TFeF8K6nOmJsS3laegFlvNNPuO+s
LUMFWgKhHPs/V/ZnLMWILhpmMrucWFnExTZN4ZIQ/D22tNa6PJPr/gykGNDs/D/YAnUnIGBpIOHR
sSOy+oMBEDfqJF5F1O91Ya52NRVbujpv4/U1ZYZw+2HWiTA3Hh74a4B8lhaEkvW6tZ6KOb1eGtke
verLw7JByCDdOkTGKpq0qmNKCYDWdRa1HPX6Wdc/LGpqzCrOmunlGsRQgmAAtAEWhaojVaWt785E
q32s3U7FnB7sw9qRtu/YHVK6vWbabputEQVkz555R6EIxmcMqK4zd+WG4Ge2imWtustr1ZrIbFla
EQlbSB0kiRoAIUw54i8kVTXm3NEtsWJjnWQyX10kVXUIzjOSyKAztc8tXM2ddFaSDlXS7rIdn9FN
9Nr0OZJ1v4jZpSezt43Qfkq851fnrht6MfVfl2Y4kM6k7/7wqxEE4zu/333Omt2US66HfnUnUjHV
W8OqX/c5jkWkAQbSbCMw8WnylbxHwXCnB2JLk8I/V12F7yqbCr0uttgvKlblBrw9NDHU9AOAEaen
M5S7FP8cCUexYFa6Xx+zX8ke0fElx/IxuSODR3ZfUt/9dESOCXBfq+RS/gb+DKxYtLNr4BIKaZ8T
wWmgezeKJs0HrgEU84HrpSGh1a/GzS3as2niD822qujdMbvOVq74M1zANVX0FOCRtYTGgRdOSS48
I+0rrNtXxbZBw64f0q1Y0hfhYotC3yeE0jPH1qCg8T9OUDFsxuQ6d7d7RmMivBhpt2cgg0r+jsgk
vGs8afuF/CVt+LOhik2brw+1+UxMacANl6oBUjQPD1xtyVuJOo7rOVH3GIA93+FbDTvHmXd70nXd
Eiv2reFekqQq2buOFHHi+ocP1/bcP8U8XCDuXhIun2yPQrg++MwUgkUbiukYzTG5WLoTbpXHuD8L
ohi+OtnLrGHwNauXl3PzJYO/w17QL0gUTUSguEUc2fjA56xnXvLhEf+KBvXzIPXnGUrNCCnOmnAJ
/fE2aBk49e68eYJgozHQfwn+f75TMXE7+5JuJhM5Kr3tHWWMiPDzAHbD9xkpglPnC2rR7X36C1T3
z4gqMJikG2MWx4xICgYkCQM3IpwIJWLWPHl/CVx+hlLs27k+q6cNSWsRefZ6bXJaM0/qiH2BbXRZ
0r94S65rVmuNBlp+yq3bWZW6sz2u5IHFWxKZKE9uHKDUItAGSn/JZf2Mpty4GkVIu0RGkxThrxba
kAkhD+Fa451pljLvlfmnc/YznHq7YIxXr1YszNc0QGzsKaddfFyRLLwG6K7cE4Z6r/aWcMIL2U6Q
sW+hJ2ipReXG++dD1IvVWLrXVcK8RdMXMkR7lOd5/He5x9oeOX+JYX6GU+5HvLYqV9Nk3gAlH1QC
CDQmUCNtt8RN0Tbe+ot3+M+AKi2sttzMs+z/SPuy3diRHdsvEqB5eI3QrJwnO/0iONO25nnW198l
N24fV5bbidsX52ADVbvsUESQDHJxkUQV33ed6ZJXMtFM675DHhaJWOB/un15ZqyeSe4jNWxSslTT
Wqy5NFDfIm46WLm9FNLCyWHMj78NwLMjfewelwi9yEw9VlsqhuFU4UgdFJIYLsZfIMr/X769/znR
hyhmksZ46BdNWX/3VwRc7AAzxwSrhRb1FFX43eP9z2oPL/0gxVUqSlgNdVDIYS2dcdHtYxmXZr0s
gzQj8+t5n9onSvHYHk4bU75MSxzpwlsB1/e/pZRFjeAipU88jP/BiP9nlw/WRwr6PG1ULIgrFOkW
TSRBxIAzg4L7ZyTtX5JnvMgqaJYlaCrPC48EDKHskrBSh0XjC3hrsy5TGVw7t2+R//hEoTBmvSOJ
lbvIhNYW3sxlZNTTe/23r/zPr3iw7kMb9l3Vj5BaZERxq4I9E3nAF/SEl5ZWwEA0QlKCNp5isJAU
Gx9PHs6n5/Bw5pMg57Mq4RwQuXWzVVEFB3BD7iM0VV06fDe4Z29H9Za8HmMDJ6E5OWXLp+wUjl2M
3j8fg+UsFIHTNPTLUOQH971pgkJrY5yFZuvBBWmwV2Yb7xSSbF5fUY/PtFSV8CjAPKd6afIjkUrw
z6O3FUWvn5pGLWWJaMtee6hojqrdiEirhkh2um0qkrxxJGV0DNgbbyivOC4nLH/0RDl83kEitUr4
6SnxWzrSxaFDRBgeOIoR76NV6KVCz4mZ6KWFuWnNrH+l49LUp6AT4W/j+QjSA89S2bC93EKBMF4o
Bb5fYfxt4r67gP11QA8mJxvkNB8mHJCEIUvtUr9fXRT44QWRTMGUI8rOROMPqDh1dopxXwn7l6sv
0OuLFNuWikEWvp2S3cuV2Ru86UO4mYrUOLQK2VrMo022kRnL9EP0kfObY7TVnzJS2QmJpSex0ncm
4K+dPJgzdKedMUIbVbKFweQkmsjgJpORkeZLIcxWI21PEDkO65ahpxZdlLYyAydLq6kQbhMq7kaA
DJiZ/DYTsaBAjtMQvYYhtEb0icJ0BlOdCe58JIEbrGEjF9bqMoMWo58+0z1LuNTzb/i1AeDRc02m
lURRm4vq3OPwcrQT3W1HIzWq7aJ5x/yzQyfsj+iWkJk1/77SX9ox/lPmH/S/KoYyUNJF+5SjRJja
DjtrogoRXtHOapm/EJqfn+IJY+u0t5ciNTu9JIIb7Xzy3n0ss6yewVffNWR/Xc2DPYi4SkYtAuDV
wlD3kt2hPHIZ4ZVuhmNoPA2aF7/qX6up0HUF2V5JfXxionAQ/W5GhFdGKyYkbWDwoukjm9WY0yY8
BkiHT27MUXUgJcSSM/tCD6xWMRu9fJ+cITZLCXSjJFiVIgQ2e/n7fjAM85cPhNMt8oKkaor62Jmv
G4tRFTI8ST33oQEpSvWsvFeZIa+rkE6+UdUmO8FEAXlq735lxpM5uLkGPaS9RnzWKpqVDOplYM0d
LWZDdRPFSy7YYpVbXEEiVa/KDc8YcU8EnfOqQ82TZiIjemx1NNypvBWM+uzEx4Y07yGqRG28UNOl
3yq3Zj3INCx1M0gwN7Q3oA2BDeHHYQUVka/lS8aZ0ej2y1TitDdb2eVjo/UGiUqaV3JGEHvqSTFg
GsqvASRnjfIuvxeOjJ06qlWakjeSWHYFlL6AFlBURMxNKSGFCpJm3K60fcXrTGPWlxxKZHRfLNVe
RYPbxGginxtadVnxR5Ej9USkzJKjcyeiZjDTe8YoJ6LehZQw+1jRE16vU1eBfrmcO1PhixEJ/zqH
dFZ02C8uJax4CVQwZ2fKRJTJjfmtf+srkiYGXBHeZFWz4s8lY0uxNYq6LNj4s+S8liGzcqmaJ4Nr
fmGR8hh1J2sy3ipMDtAetDbghKJBI5VlwjtnbjWf1FfJg7cCJ17UMY7s2vQEXllqu7zNkiQnaPi9
943L38LJ//Zg/vyMB1XNBJ+Ni54Zv+nq5ohmZePLSITDfak2M1zpm0Vql9YxwABZ++nYll9dB05j
MUSA1XhZfXShtFFts1SZl2nrzXt86k1ocL1qt/1LayeiDgcmjEy/MNmdbxux606YWmbjdVFFS85I
uS5pXi7tUf4+Fvk3m4JBf+h4qMkcxrE/PJPCiAmNZSLhWBYv8q3XZUueFkBudBq4Dic0UrIWkkli
nJgD8JLv+uBdM4D1ck3RvKrZVoj6PoqXPWYQ22dj00QECFML1ASgWkIQu+CFP/6/BzC8+POzH95E
6btsMMNno+EUCokD79aApYH0z8YQluj7KR1vkdJH2/tzwQcprnO/TNhSHE8XNNxeEEvwwRe8XDFA
cQRxdfNd9r9/2gnkl8Dwnzt9kNs6iaOpSLHThKRgMWzf0IIoLVxZN4bjEQQn9vDxrO/xL+HhP9d8
QBqKXuGqWsVmPX6PrtKvIGosQT56uvRfoCI/Cy+ervcAKGR9OYnycrjIq4MIsnDVlkYgFvzpxkGf
jCdu/C8BPvbHoQ8kr2GwCPtIp1KyNp41VGciww1E8LuodnsiCPJX1otBjQ1gt2fozS+p7n+u+SBA
U1O2aM6BNS9rb8T8kg0cUTjd4HGBrVA4/n3SCx/NDZ6ervhb2PRztw8S1JUZN3U1VkbsrV5uhRsR
AahRbx9Gspt2qEJDQ+tP8HSZhT2HjLt6WJpleDaU+2hP3ldiIqYCMfKJSf7NIi/9kDlW4WWRfWTA
1Jmaq0NQjuBuRO+5/qkYoIBfyicW7rt/wb8098cyD5FSMiRC3fjFiPwXsw3sk4IEQ3aKyf5vS/ps
Nw+GlCtQD9XVy2721SWkCA2pYqn34//fKg92r2/5MYnRDhcVK8EGlai+HTkBVZ4oyHe7gr/O7EFY
q6xsAjnDMrwFS1etIyuwBHczkc72iidAxrODexBPJUJzeWW5H37NdETBW8Me+e2Vf7anfwM0UMAf
cvBg1EShCFi/+j66hsamv1P10jaKIzzL3d+X9Ls9+7HUgz1rxqJnUxVb6iSihlSbzNtsT4hLko8R
JTMNPK3NivuS7WmFbm4h4kbtySc8O9Tl739Q7ca55oNawhdUNWDwjDZmuZAl82fKtcjb/ywo3CO1
hQ/9GBMYcahSSFTQuHOTga+AnHFuJ6fUmDy0vHhyuL/kS3CRoiSjE5UCDOTbpfmxt3RM+F4YkhEk
ddYtHfaimMpLZAeHfpmCVZpwrLey2xDuJdcDm00J7wbvI6ZDSnZ1UFUK65uiJF4m4Sm51GZhS8fq
K3YKo/C4Lcq+Lrzbm4UxuVpKxX1l6IypfDTosdrqnTHqvFFvJdMPae6T8gR3ad8ZIuLq4izZZaRn
OcbtdkapS7tS71+5+yVvDVh639XM6i0277uKjsfyGBmJxR3knb9Lt31IZkd1e54wCIMs0RjWw1kx
K2g4+u2Yvr7wjL3Ww8QDJPA4WoC0WOkj5om+QyW9c0vUUwR4wm7MzkS0IO0zFAhkTg/ZG8lgzjSg
8g3RgnpMTjyyke/1YdIbXTJyb3aFkPKm5rYX8Z5vyk2g2ggiEEkYM2KJUJfc8sIHRvwuvk6rdjP0
ZNCLFasLRvThd1SzBl7PD6WbbQdPYghzrRIaG51TbxRXANQUmPMVVBVrXA+n2ONtxJ6p2+xEM93M
X5whGLw3eMxJPWgn9CZ5IiyL1f2XfIoaBx6SqGB62YNVzsQ+F0KVGU6y639VB562Oy4koO2RnWHl
MmmtkMj2bAyr2m3Xg/2sQFf4VRF/fMCDwUbHkEhs6giOKnMP7AoYxevs9CpR38eVnBKu1uvdjDnF
7F0+VVZIwysS0xpI3SFc7tEWdc6tN5JGpX7LV8YIHG8k9UY107fAfNbQ6rtK+6/TejD7rSxnWrx8
bGFwJmR5iqhQ66VkKCSbKXCEz5BGXi1SzRzWk2rEZrhVT6nXAQLzQdmpVuN5TIy8IiwpdKZGTRe/
xSvoTS/HylQLoGiZSgrznKF7gtuvC4Ymuuej+sN6cu/Lo/6vnUi8JIkyjznr35WfP2xEVRQ5YFrc
+0SBG2iv3GpYJ3vNLDYjevKQsiHFTlzF3jmnInr4mxiA9OQLfr34H1/w8NwUbJLwRYkvwJQCoyKv
knPpDMUU7FDXKIpH3R7p8ICOZwwn9B0NCTtIIx0tZqdu+PXfH/Nde/HXcTw8SFFS9+og+cOJQb82
2QA/TiMcadb9kTVyx38LMWkst7Kc7EGMdpe5NmZjVIaAIXDFJt3h1vfAVCzYqbJDVBiQl4Yn1S48
ZCfhUr6H701gsKAWZufAlUrIrbIJ9QpMw90Mw1E5SkrOgc7ttBW6XlqJGa+zW2yVQIthR9yIR8py
IvIGEERjj9u/N/9L8QTeix838fAWdhorN32Nm1D3/p79yldDjTFCl5i898Y5wbOV8iQ4zPqI8BZO
2xucHQMdJbkv4JqkhQp2ukBrK6CcO5ms2a0yR6Jfz5pR/FJ79Y/PfORN8ugz0jMx7sgbDGFVud0m
NIHsOjxJ9Hpfuk88yd/94v8cyyNYV9dFPw4NjgUA6mqwZmJplmpnZvrER/gVAPpx/o+pCrEu6k6t
sLEBzQm6PW/k+mSwl6ymnzOtN9DFnQo6xjtu4ViTlUKv58gckDPI9EQ/+k8+ZxH1f6mCLPOaKnEK
HJYHGzfycyKyNb6Gd31L8+7X7lT8r1zNH2s8urQBz4tjj6Otzc4F3cRHjVmlK25Ln1iZ34Xmx0oP
VoYTmpjJBeyGM1sfKn2YMFkgp1cfFjjudDSeaFAH9LdCLb/zrxN8MCaFEoha1S0naFUb0agwgEs1
/16CX07orzUedNbPNK1PF+Fca15l+Q7A16BAomo458gVBbRYw6N99xFD00IlIbyk0sB836YlfED4
Ccm/p+TYXw36f476W59+PClClSdS2WLbEulPDHIq6C5plG7yZOvcr3GKDKgUEylZTXi0A9LUdKWU
BuOJ24a7btOtc+8FVqAnGtJkfx/z7zbgx1rLt/zYU18oldpPWKt0OFT1x3pKilNLS+sZA+D3w/vP
ppb3+sdCacTIVclioYT0AOgDo6cVrKjiPNnQs8N78PdmRu1mMYEHg5ZJhwCFcZIhkjYlAbJ0zxqg
c4up+JeQIgWrsCK8S+UbZvqxqaGfGG6IpcXJmIzR6axk7+t4MAhjFeZ4Dl3/aQ7o14wTBhD995oP
5ksKUgnD3sRlzcBuDoULYsNMu1Pp1tb+yWH+6kT9WOvRjMlaXmY81pLQV6ZFC+vAuHcYb8frX89w
6N8VXpFlVhYF1Aw8wuOxL0xpCifl1EYEWc44IsgU8XQ+aWZjcehnSBIXkdAR7WQnjWROSxlHvU3E
30yHkjLXZx/0m8BiQozI8pzEgk/2oBltoYTo1pSOJ+GOJBLqwyYTKSDz2UiT//pFj0L0c6EHzYhK
Veb5AQvVeg4lVDxO7yz1Ik+GgKZNrBFvp3WzbjbRZtr3emIE7m3GiPuD9MrTYTMYiRdutRtDEpn0
DrtGcNsdCpqswq3w4sPfflMZoIwixgLqCqlAtsVVnuptbLJGZYlomyjoBdVAYGiov4/syMgAZysh
4CuhJgko4j36MvC7QZcu43uhh4Z2rY5+RhCr7muDRY1Otgzx1krCFov9LfWctuvkWq1YL8jhu3Dr
ySf5RrwH14nE9vzlE/EFDk1A2z1i0eQafybH4Cp77O1v+f01nIGmqALuT5TRFvmfRkecm2qOhXg8
DYZkIt1fkOBdurOGZiZ20JD4KhUIyzOYvfo2I8eCRgXnkgbbEEGpT0YaOL0hmpUpIkDkXzVXBAOs
0ksvJ/4yR5zRlV1kIrhBkmMAYvz31/9qm39+/YOmT6M85ZqKr5dIiVxMjNZkAhLwoFH8vdCv/tnP
hR7UvK0ltgpELFSb6ptsCaZ4kXg9susdYAsEfRZjBJAJwS03/Xt+KJzEmZBZ581Cx7mQ5Bh7ofHM
a/x9+wjcMLlCQH/wbxToh3Fl0rGJ2aAbgPLMegiOgkYbrIcc2ROHUBR/zc0JMv89qEqU+MeqbszX
FpmoXE5AL53RlI6slXnStrC5Y7jmrgXQHPnAmPyedeU9EqfAaNiQSh2pvjqMoPuqgCi0HA2BLJDU
ERc3l2CIsraSiEYEjwGqWZtaT+W3wlZKIm7qlDYuu5/cWpcc/sBavVldhAW+qmi01ki4GzsKGzgf
Q/zDSqVMSXrOZN+EHTcQaSC1PnzNEGOF8FaamMFXD9irIZHb3vKGhhhzgGT3Tjuqa/+cv4qbL9Gs
6XxO3cDEAGVHNQbKUjElo8OZgLvusoVD1rlNAkMwe5Urmc17HRoNXs53+c1famaFo5yQaQ/IbBU6
SNqLb7Hjn9v7fFc4XdrGq8Jokcf0abgGkhsSvTI0fUJKd9JF8yNeCfdwxU56hYEZk84GZIApQvPS
jzyndUzks7oGmCUQHyIY2DeUx0HuIiJ+qYMuNDYQu/KU2eWu5Uh77AYjZ2i5VWyRzmCkVVR0WQPJ
VCc64J+5u9ahZSK/Dl6SG8zTXs1I6CYhUXawU8kLtxOcxgXoR1uEpfhTzzYIBOlotqvT7L2lmMut
EWAElpAtM6otSzPSWwjDzK2KTb2K3pOvFrSFDs6MbFXvKrA9zWTwXslWkiJ3Iu0kXdh2iPsby0RI
jbaNHFF1FkyjCP9VZ0SXeQsJmSzeGnVO51GSw6EeqKByTguY5NKZ9cBdWAm517uHiCTArmDIIUeF
MZsNmQlj+E4E5HG4yFat91cJLKD+5U02QESSYOtzUyOqEd0ma8SnVZSnqsXde73CthpLpNIr5umu
Kg/SFFpoW6xPpAbDSdNVwz9j0vbVB5IJHoWss1bwzlr8XrSyiPJgTqDzJe4GGBHvDlTdyJvJAlyA
RgSndWgxH6pR6/55vM8aYY6Q6gGxvauYuCpTtRDiHxL49ImbuYpdO9EGxygdxbV44BWiTjqTr5gV
4+Ec245KW0g6BtfOH9kthJaMego5xXRbbSM7pR0YHPy8CMXgrU9Fp7xJmLrMYyoYtosOJtpRtHyX
paFTAFlbYTeazVsCwWjkDrMjeQqIzeMwXGrJB+gT1Y6zKbsy7d6YF56+iodh75/xI2vsZcseeBSR
51RyWjN1Bp/CIFgSREpw8L0rcb2YB9HNd3BgNjdgwnvQXOA54X+gi5EYT6lXYSvj1adujemUit7G
JHQ0GI+GsMCyR4Awq/SkbAUOwEtDKmS2e703BZDnG2MwOL1Br4WQDsaCZ/uwE7eCDngYdikkKF/B
YIjWG2eDHPbOWwm80n39Whekjki7Ut0MweA7s+0mNKgW99yW3YxXaOByW5CKd38/IEHxjkvr735J
lwstqCnuZWvClbdeQTk8Qq13EszR5I6xwwL0Dj5Pvd7qw561yo5mKVHh4L+GJ6xndVTehNYbsK61
hqfCu0WH0eyoihlMHcZws5Z27Agud11gdyXqRNJtBlsvQRwXLtnwEn5CmlDMsphX7RBvFQIOW//C
gMaH6HbbgNhm8Si83ER738kxgy3Av60obNdFWorr3Gg/qxBgCrBt2zqA17vhDOA+mGkaGtxroVIc
TQQ8Hhe1VMQtel8gpI0M6TAjk9A6GbDXRcJwACCZftWh3hYk7SjSKnyvZ/hzL++FV/GreOde8Vfs
ZKgT7V+Di2aLh+6mQrgar1Gv/bVsF56ggqzAaCr3YIN+BF52U65aYSZ4StVXVm8tnkQ+mS+CgeE0
a3WDHxhgr0/BTTupmxhq2uEFip1xp4F1JMJMq67yHRgqwBeOwuvkNl+jjimSmP5HRz1HW/kJeEsD
eeJd5h7iaeJwjkhAEWGD2j50VhjNzCtxhzy9ZbRAaV21uiNu8ro39ixTRGsfvIU7djK7s6I90D1k
LMx+N1wEnHB7CyAnS798ERYz2LAgkhZW7UXoGjTAY8mg82B0aZBlDvZpckcz3dW7yh3O0b445zq8
DTe7xKtwJVteAPAJYPBu2PB0r7pLHgRh1V7yYjOBDXZTe7Obba2hHEvKWxrh3ypGa8/o0kdyjgbn
AZNQeScB/3gN922dvgAOmQ/SenaVc7Ji76OrUMYoQpdNrG5cOK5TumuP8kh7RL0C4VOr/yhq2nZG
MtlTZUZQYMyXjcko6BMazbBmea1LoPeVYJUlCSMwtSh+qpSNXCChQNj38mMadTm109aZOug97GTg
1T5RLbYm8SmwCzcuSQCJqtdt4wjsTmbX8mxngLsSu0UUjnd/O1/Hbehkl6km8jp9xWOJeS9XdSM5
2kp8a1xd3Myw6o0XY6DZdTB7g9XxuTjAyxKrjXpCPpBVMs4frd5c9imVwJJDcsmQSJvhAQJrDdh7
/alcQ7eDXQpEE8lKEUhw8yXDJ64dBGLNl9ChYL1/lbaIpm3F5mzltqjFqLNvIKLmq+QiHXkLNjw1
IQQGUoBbGEUsLlvZptd5a9oPLnNcXudpPes16Hr4+9fakRFMqpgMcqhBLeVIlpH4lf2UWoKrTEQS
9ybfn/hWFxbr3GzYxtyLACpjA6Md5x3jDS5fk8qo7OzG1rSyU2vy8MDj/9G2a4mMLLICRiGVTpLT
3cIzbHdHB9SiuYKj7cp1+Iak0wpOmDW5wbwNMr37ml/zYjFgQISdfhWBXpgZeFlsPDdCgJStutKM
/kVkiHiVd5lIVIBPME6oq722ZjXo9cq3FBsqWR/Bsc0+FQRcMJrtSrTGkrScPmVW/srY2gKhJ3qK
nne66ubO98+ZuQlSvbvcjP/eS1Q8sJuoJYzX6+FuRgS6gwvgTnQxnb2ZbIpNd1ASKtkCniHwJxAP
M6fCHvYiSPGHeVebyjHmcXuh06J81PXXNd4AAai8j6Yritn3YCGCAm2MAYHthBG1ZiujkTHA/ULA
YbAHVMwZE17YDO7PtEO6kggZFVb4eCNYz4fRVY8lkHL0ojRrZLBmoz8NVkGhkJbfEcAgRnHuvQm3
eexfkOX0xpjyqBPQwztX6pGXLlxMho772WIHjO6rQYw0C4dz0S5vXuVILikHRJ4YZMfvRt+rkeaE
yJ/FJSmVOwzmqi7E9AHV+EVEE1uyo3WJnS3hylKXgFy0IS4/juRpTbmNVHsjXnDcWEYUkO/uvdnr
DDiihaUckrfexiRRxDkjsjKyx1jxZqQICa/pi18S5oAUbHlUvNYpHTxzg3H6dg4RNmZoQiXi1TN5
vIeOYE7Qnfga60pM02OO3q3RAVOq3mBRDumu1/H2rltdE2h54hGBx/oA2KiqkGjIMSUwRgua2ks9
wBxqSLTzMrYCLp7RYclLclDuAuL06K33gnVghZf6S0Yk0dEXGLdjC4f6msWbGLlYmeYJrUaIh/qZ
GNEb0gmH25zQ8phe4d2/5KZ4/qjPMa2RIuffqyVkWHdX5h3eXolE8mgnGGGzLSAbH+kud1KnftWO
7Yqnxb7aj8f2w4ca4yk1ZH3cf8L1hRwvsjJ7IRUNwV5e3bcRjdVgRTY8wghYj+mzxyFe5xXYsPgB
KPB4V/Ts1iAYQJWCjhRwrCMTjDgJHoYZweyHR0S+H7CiQCQ5sDZ7uD3tSiGXwMyQI6h1dS+7IfJp
KmYUyKvWBv2gQP6GoepKdaJ94pYoxtHM8D466U6xExezMAVPlSnTghJfJEa3bipyQ0vVzghXwUtW
GvmrNrgqROsqHsqY8OvCkzfxar7Dr7Izl9PVjerT3Mrd6aV5yW7alVnJ6xxRwWLmEMCd/R20vIHu
LN9V2vBTENbAP7YjF9mPXbmb0QVO2EkEFzkS5HGX8MDXyxd1FS3mDqe1+PdIi2hGshq/5NfQDm0V
p8kgEEZ8GdH+1FmjnSNKMBJ3tgu4fb6ee/xJPIrbwArOwH5yyOvowLPJnYFKeAlRxODxqVEYiFBA
e9blTYMIFA6AjLCVNeaVjgby7lKOwbszPG2NsG6xYV5HR/5SL82+OCBEqaBYLL1oH6A3wLGQvPl2
SzYNSCbBWtRhFAANJSYcXB33kEP37By8422DAkkOsZC4WUJPsDM8XJkTbiv8+yWdjPoDi7mwV1FP
HGUfOWA64Oy3yUoytE17i84wOl62Ua3aSWzBw0sEjzShPWVfk9Mug3EaZpzKYAk2YiRS7Lkb0gaI
iGFjZlQssUZmpMdincHDq9xx1Toxqn6PcBE97gUu/4XTcxM+JhAwxmhRSoCygfNnqgsIMhLYE2mf
9LBpGs3WnKchjzujZUSsIkvPwEi03niLxuWGDUggB3sKmm9vFIgxRGRPD3ALHIlIOwwRMHiauYNI
JhgydR9hJeYQ4/PaVWMwQAwmAwpryOifp5xB3EdQ1pjjIbB6uwIcqFqtftkzywwteZ9sZEgc0lim
7zZUM3jMvAp1BbiAAN0ZvSXBO9qQ+Oi8hPUwfUjdInui6vGL7EjG6EanHC0GRsDx/mq6RlZnZqsq
Ar5V0wSckN7KzMap3RJVIZLVrNIDr6duZs4G5wpWc4/hnTg1YnVsdCAzgolTaUyQdpLpvIffyu7C
CwyKetJmZMDUpYzGUTdlrB8XakD2Km9ruPqp5V5LtNCb4BDUqHkM6Eqj+Yuo10a8EbEailrrg+yl
7rjhUc0QrDqwYFDHtGZZkEmSe79BFl8VaIS+87s0oiIC5hOLmgIOhw+fOtQLxEawpR0mJyxAUuXI
kDfxOOx6OEb+LkD3sJQ0eoSmY1s4rZ62KV8mVIKPQAJruhoJoo3FF+AhmOGmcgo92ol3ae+HRGqI
+KGA6LLWNrPdnH0kwvFr0EQaYe7i46JcznrDu7sLzmixBvUIUPNeoVuNiJoM3T+NB+YsWQKKi1Db
gz0310DBC8t/5CFFkRUqAnindUdgcYilLHEh/a0Sp1uNVNQhZBBIhI/Ahi/SdoSVVoET8+54B73p
0NBqHbzB02jWi77sZqyPKbmntCXcpvf6W/DJaLrvdGe8QK8qjKDsliaUBvUCLPFX1R2wstGYMqxp
heAhugyQX8yfgCYYggUscNdvavebwqNvyi/WbFEC2NjMx1eJH0cb+r2yFtbyKnJYSNJX9bJ5EdaK
pVh4ti1NwwueHRBZrBETUM5Gc6sFdZF3p9cKFc4KuYXb+mXhNZWGeJJXwma6Ksa8EdbAZuFINBvJ
E16Gg0izTQpv7r9ixYDc5F2EU5l1DlxXPca5ocLEZGzuygINeRsQXHM2cH0bI9IzwlmcWzndKTvN
buAo1nlfmwIxghOwIlNapmpkHmAtcq2ALXQ6XAOjtHIjtPtLCDHqITe+GeB+s7Pa6sqmgGFRiLyD
+TP7kwKkvCcS+g3gBKMzZ6cmmtadBdDrvcFciFz8SbBg9GjuaW+1scz2wHsJKzuexpA0Z5gSzk5g
vgKEpUs+S9mIGGwXFKRJaQZlPUohVeFwwb0nEToauwJc8wtITdvUaOATmzwpHIj3cJ/x5Bqyx4EL
qKwVOoD9clJ5yr11d3bbvBarcc/uioWeKAUYHYVftg2goYN+l3c1ZOms6upq0T7elPYVahulHY8U
LBKv3rwAa6A0Rrqiy96kj3TgyOd2PAw7HnRisE3u0ar1ks/ypYvx2FWAFVAfZIk71JeZUwkrJ1k9
6L+a414lI1gJ1v99STpgZq8vu+UaE8sHxU2z4kOfQqFx9NCKGVmM0kC2G/rjG+k+NcoDb3Iuj/9U
MhKoe44Kqdf0fQAQchkvIQ5AfZ3M0QW9alOBgcLRmvYXH8cJoSupb4Npt1YhaaqJ04/eInd2mk2/
kmlqRmsEA+Ex33Jeuu3WIOe1UGTVgW+Kv8LAr+SsYHouG+OPeS+jSOujGuhnsFZREwwKYqLH22wP
pwNxLGg122TNw8dEX3mYEKam/Ec56do5crQ9h7qfVxkWWaDzWjCCnWBIn6HN/R/SzmxJdazJ0u/S
1y0zzcNF32hmHoIIgriRxQhICDQghHj6/nb8XZX8HOpQVn2TdjLtJFvT9u2+fK3l3rYn8uQNAsWt
Z06ROFm70VnxMsYulmwgcSxrg1NcxZaXR8AgpOJrV9LgGRUfyvzYt0Z5T6Pi8T9FNiEaQVnEt1Rr
7mW2gy/5eSIHPo6S18PU6GfstJy92YzSpy0hEy6gOUFx1F9Ppahhk73tZsXzkbcFsY8QdubR8WJj
ZZCPeAjE3PedfyY7Wche9rKnsjr70tO/cPEmMCZaKAKO8sE3DGkznyWr+tmcWuNzXDyBzllu+iGD
fM7XnIpZoA1E7yqZFqRv7mtJHypKIqqazM1jUBpq8zXn7ODAmPPw0ismAMZPzXOxcU+D2rNoN8X0
uQAmkp4Yys19+Sn8u8xrAD70KQIvjzqgnyzqVVFx5n9un3V/5753gz1jWmAmc0A473CuF9lQeilB
9sf2dD0S4zYIkCDW9jCtvd2y4sH21JU2PiKeGS0cNw2po8hWkrXf+qgn+32TI7DwNrTg6OuoyGV3
9JTANVx7Is42qVcvz/z+F2g5uEjg9KFjJhOV6xT8MfF0dZx6Wg7VbuKMIIX6OX9uwmN/OzqMtFjx
8znl2Fs6ccbVEswXrBCoJjZoK1L1HV1n7hDZ5U8O8n2YtYTB+pWvYK6QgoC0TkxOg49zbH910/Ns
OxSmJJVgMRND+hs6BYxRdsXGATGe99dfKjCn5V+ekmfNjeVw99K8imMy81dbnnUxuIxrXnqk0jFk
Ggw9tIX6dKSGBzparQlG+qTh+4ukUT0UvypN12wH9zKyoQdNOav9fLh5EUeJM+KmacntkEkd4Z82
vu4TrhzEz89AgPpU7ZX+BU6r7u5j80kaNUPVPyBHXFqr4kBkl/tf+9FmZHIRDG1TOu8S6ZNT8J6+
1U/HkeZNS//goPK7eCkvB2kaNaGoCvVBQiAte8VLh3Ij6ib7lLSJbR3Xo3NcfZhptH0+ApANk7gk
SFrYxYrQmKOULZfOQvoySOcMamDPWm394OwNQffoT0j+c0MO5ZJM5Hwq0EL7yWdF+DXH2bLutzPz
uQrXRzJ2EHriefFsTfOP7dIa2uP9KH+qM4+APrNdbaZTBFxM33lrXi+whduwQ/G5DlvfmTWh+pT1
GFkc7KLsYx+hCTR6hq9M1Jk0sBaAJY6fDqrI6QFLSpE17ObKVKE1M9Yrby9Rg3XxIVR94+cUtCFV
9e95AoVLcPuSQAoLGg7kcsUo7Tu9Y0Sf9+sCjfgYgdEOlSf7GSATAfVy/ZQ97d+qt+z18nIOmrAO
dzzIfdisDinNZqJ7DNlOHGn7d6V/8k4WSsGWezj4evxeBXSlTUI6CVcRqJ8Ve25LLdSMNk9qGjlj
W+ohouOvr718Ajto3/hbyv2o4P/KRlnpWpyiDlEADLKfE5i3KEJYOGo/nNZLDX8fCSCiElWAf4kl
qJldWIzNUIUd5/5ru2fD5Embrdn0Cbl/QzEFGbYi4jrjdb94unzkz8cY2g7NIJ8vxZf6YkfI/mEl
cdTzxqkaxO7rwnao8CGcvA7d38VL+ODyEC3gWP487nx9Io1QbLrQmbb+ez3c0//UWtFbzD5s5BgK
1Y8aiq+0WSbjJz6ccROSSMa7581I40T+cESm3UDa/Piku83ZU7rNEgo22nVjWn4o5J9z5xSwwCHz
mOhiz81xs9w+dcuN6YEwro3IOvWkL2eBKjAsomZgqE8X4GfzTePLaGOZm1HCtRrQY0v4gCJrqo+p
6PW5vY9Vuqa8/OlmxEDGy9Mr5aObDp3YaAIKbEAxdcRyCAQlCk+cKXW3nBw9o29Pqh9o6UJYTici
3n6Yc6fHR+jqwGkbT/50IiWQ4/0InI9n71k5G74KipzPJyczdvpVv9m7m8yt2phC2DWp+iOZzVBF
mU9yInpdxez4XIFJL595FQpXTM5CVuH0EWEOHLTvm/4+0qYyFZfiOx/F9Oy33iba+nt+9tn+OL01
08OXwSH8JXHA1PL4Al6yoebWFlr73FSzdh1ZWXw6bNykg/68sneQ3o+ltz4G+i4sN0FVQ9sbM//Q
raTgJPfWCc1d31AiNaUIsXz5MGma6CD19WSkHyabXV86jE9ZvHWi82FQSn1tPYKmIQHrZn1VDxJn
4hzGCYdajb7Uq4BKclGPqa+kiGBy9WsSNyuZ7vSkata90sTYgF9Z97Z1UCsv2X6iZmFpPSdWdALm
A20TJ1yyMmgn8q1JrkmrdLQFw6AX0M8ieyG9XAqwFoeEOndbKrbqST0Mqbm1j3rWjQ4RkVkaC0iQ
FLD5TCFKzSMy//F6lr8Bj2f9npn6xrIZF1+b1anXjUjMB6i+A9BT9Uy1I/eQPKB1PnnKvAnXi/aT
fzL+bgRKNQPOpxEo94y3vCGM2z5dheg4sOBuHH92LwXw1PobbP0tfd0BnkBP+WnJpnZuGSpePlTD
XMSGTWCy54yXY4T8GB9PneQC9G21DY9v9kcxS9+c1C3BAKbGwhnacxgrTpiCMM7Wr83iNEv7El1k
aVCj4+GbK96apw3oCcUeqQXpycU7Z73sEnYAM3VP/1RaSPXhESl849WvOubV9Tds6eW5CKqBFaxk
d/tEdKMyO8awBqCinIkM+UQcQhCRQ9tz4Js8JTDIFZ3SaP62FQIXkjQqEOr6rHee1T5pM4V935w4
jKT1TYYWci6MeTiBNtq9fG9jcLPwOGCX9i6RQBrEwdAOCnKIDIFiz4lowkFiOPzseuAlPgfVTx4e
I/ljPaER4R8/KYxUV2286odzlIYIXza6jqpPBKJUnMLsTQflhE0knJpUl/S77q2Qv4NSue9b0gbJ
J9nmtBOHCLtttB8JTgljfVzAXoIz52kRZ8yiAUEKtOnGbQQdOgTA96Q+h7rtnp/ryVrzz5RFl/mO
q6ZWhUf/LMasADZQjOTuV0MPNfWdXjEqJ5x61ds5kodwzwfOCnOWZC4TDUz2/wXl/0DtrZ/5tDiA
9LgaoWWwVpx8nuMC07ov2mr3zJegzglxp1US8LFsWWgfES4PsutMm9gme9rBz6vo0ZDBmbm7f26X
2JjSzRSxI5vQdInadpgtmxgYUUQT4h/cqc1o+3EElFb7DphVDn9+DzB0MIFH3RRKDqfJGylvyW6k
9j34R2XQ2WG9NFaN8dZiWGAvarCObt87nELHmEpUIOu+uu+lXaQ30x+p9TI97k58u55N97+NlcY/
rr0aUUYadtRbkucYfmr6ivZ6vsxOTqADsaE8hv9AHaF6a3r1GbHhszmNd29aBuXDPbWBXEW15Onm
SK69gs6G8YSWwGjjk+6e171Kp78zq51Qr71jO6rN0XbvWqmffrdFQI8DVkjKTofk1/arlnZQuONC
abCr42btHtv+OYkLGLdNWG0HeeKREwssczfahqR1zspalcvTqp3thpkrzy2i/VvuXj712UVxFTnk
mKHzn3dzVY0rLB0Oz7sT8q++WUAhaWz3cgoyI7IBrvCKOOI+4WVlIC8Z/BVlX6Cl/g5H2ILsgMOG
BC4dpSOtV4LZoj2LjAVUlpO4XP906u2+1xP1o2QDc7fyx34kLfbeZiDSQE5LtGSp1w544ftvY1o7
vjrKf4zJiX7fq/XkxPmSu0q8ovV4w7UlOljbxOdcpRUenGZkZq2rctxOjd7lq+0DGPJZ9MByqVnd
8yHcjThpNjNnWsf718sT/Wcl0O1Fu+yWuNbIwzxUBz/bJ8BrY1XGNCHcNlL8FqXbeaI07K9TGpTp
orXD9ZMcdz02Gnr2y+QAkUdagelyMrN5Y6m3GRmc5AafKt36kTOVptWoxCVHn4icma4qG6GO10sp
lPxj5otr0mHkhjqeP6Ssz/VA6alj6A/JxeUVbz/08S4qicg0/z7A3B8w3O4x1q/5XTdEwGovp0lq
VO3iEkIKmQist+bgkMYZIfEyk7z5Nlb7utdEl8H67bikzGW62zlIYz1WxaaGJiH1YPTOpF6JtdEj
Fr96h0h8fX03VD9GLZ9Ne3dq4Xl03ge9w0OUjcjX+BLJK5Z/fxp3HQU0S7WZ0ymbMuv+Oy1yXcn7
8yY5t8K05tl8q2MMgWEUnQHDznM6ZIIBMDXpJdeDR3I45R4/G2dwVXdMy7GtXybe5/t8u1/X/+d/
Kf+77YrEPpq8iY4mACQvjIRXlQsR68E93lN5aLbjCH0/3MHf67haRy9OG/WUrFswB/A380V/Xw8U
93O5Hx++DtOc0A8mNu3clwfr3n2TV+vePNu9uk2PW5t1wf+8PdibN6Sk92Aq+PLDxcRne0sd1mVZ
kxXxODXldrGNIjkSdmR4gB3haxKHBk6wHH4KJHkTJMHf7834091V1THdcPD90RwL17F//240PTlK
u1oV7y6JTj0rPowvC5kOUAizRqcVeFyugRCskRFtOIqRvMAfwWandwJ0pnAcrJ+k6btAP5zpcUTB
MRS1aOIdgv2wGLZUn1nYPB3nhfeQS3v3SV1d+g2bW73sTqadwmQfVD1N99AFu59Zb6mG1JnPab97
YNWpCJnBH2/mar2bN7NmkLHe1KwHPkVTCkcif04VqPpQkCYPHQ5EePjbajeih+2pOmwuOS8GugXw
37pPz2fvHo8uX8J+lmNFRQL2iDar6fe+9evv4SaqHsu21iSNm2xhCW2+VLgUMPfXPykUP4HLvW5j
J9zG59B8g2U0PNV+1vldSsU27gJSq9OIJq5gsocFLH+lDEyKsVHWn+pQH7UBQh/ZK+ifkT0Emi+9
7jS3fQPou6hB3t/GkBmGwKmj09IJplnfJCGdtjUtPRglNVwTGu9uMq1dFYo8fEk83o3Y+VgHgOsK
gonTb3kPTniA3UDbanke7Hz5eT/ZItGHEK/7ALq2X8WCX6QNtrm7W2XBKXaCJDxh7dD08pVz9mDd
DLPhGtoDNKHP8u1b9C8VUI+OwlwisT15tN2+UWGTYCPjndNwYRw7wzLN4YW+Q+KexoiQ+9YU140P
2Oek+/Q5aJA0vctoN9syvqnkNKZfu38GTfVqWj/0qSKgVgvg4MIVkLx+lr5AMUiqNSZmLGvIyDSu
soVT/XZObKo2JreS5qbw980EhGALtexJ9Tdz/VUJ9sG+L5PnaIA1sr+mD3KeFbEmGBAu/+17FwHQ
jOighHAiRVaMvlumtdKXRjoIRzLlx+PvM0yKT3tig+1vA9EV6cAicr9AV+0s9hGpouq+F0D7LcUX
JQF1vz0vIuVbIlOWevmkA2CR+sDORIK910XtjG9JHmur+kPBnY4yOoCpNJEHHVSxTaR9Hciqk/km
Il9qYgFBObEFX5TVRmosbPqEoQQCYKzQuHZzbk27D3lgxsXs/C1+QR3r87W/Z5JQ+DDmPIoBN4f6
YV/mWbFnV5LI8cHufLoX1HGEQu5u+/RIYfUb7f+MArpmaJqiGc6vWunqyGu7RJa2Gce6ILaenmiX
R9Ax3R3W1eiQHhwGd3ydxWHwz2o3ooE11sdt116QOPrCWkEKNJpyOFmNbP/zfQcpeO8pPRLmh4KZ
+6fQPwvfKB4zx9QNEqZ/nbA5LBiwExdVAJyGv593iriFvz3QG50jGZmjMo2+XRDI8gCEJ2f44sV7
7gbb8LkF2N7DdHuw5t1QrummiYO1ocjKzRl7Si7JYXuq20UGxUgJbTi+8Djp/zK8XYq6Xho8Ennd
EzrpVyveHI3bfdWWe5uMrIH+Xr9saCwO5OeSGGhCH2x7angMyl79ZYbPj5YWP/3HA75a+uaU3HZa
cpAaln6RJsVCGYKW6uChTqQ+eqx396Jmy46lyjaaypsTMjsoxdbOyhZHYMbHQWa1wsnJDfASDLUg
fvAO756LV4vdnIvyQT6cUzkXypU2kF7hmKNCRFjZgxMa1A9W+9XB/PEQDdtSNNlQ8IK9eYhWtz3u
N+ZWnMK6MBaEZhsBs9KXnCrB9Bxvka1TtIIolWE12pFt/f121btvEZcF1KqqYTnGze0a0k65KNpG
bEghYSifjyQBfZueDyQ8ujAoccF14EwF1IJRC+/0wQXcfd5XFyD21FXgq0pTO7ZFJgKf2V/H6auD
qA2yA1xSXAXPNCZzuh543nLKQO2dP5a4K+Ie/3gJV5dwEw3PrbLLi5xnAAWPrnaPmBRPxzUn888m
ejSX+352aRqGrVPgmOTi/37D5aZQm9Z2TgSJX6sayGNZVCyXiVtPHj7e/+Le/lntJgxq6sE07Co5
Lexos7qQEi1XW9yefTuK1UcDaNX7D/KfxUS0unqX9ia1JGnLYmLvQAUhDL05tIitcEcqlgxXy3Ko
0RNwQPM0z6Cwelg63v+c/uMSqK/+/RKO1a7ozIJLIId9QTPRi2AfQcr37JDC/MH2vRt9//NV6vJN
9NWK9GQXaxaDEgeLRWIEIeDR1993yO+p8efn+c8t3cQIhq2cj6cNq8Cghhy2878Lt6U3+0hK+Ohu
bsKsdjg0YtyD+DARAgwuMU5A8Sl66Dp195S8emo3IUff26f6LNahl+tZSDi4JTB02t86Q0FXaIP9
R+XOXeQCEen/23S6fBNlJL25pJuMZ3j2m3fY63TDbZdoUnmPjsW/7wFdvgkmhrGztvhNnhB+tgG9
N9g/xQCcCkT6NAYvD/JH5eo9fOz63m4CityYWX5updMCa3f3t5z7cChSLtAB++RygNxJ8Mjv5M4U
XzLIqwd6E1dMBh91e52XKNw0E1zIw+9lPYwgxQQCF4Ky1vs8e++URKE2pbGIJOZRFquKNf7YGJaj
qbbt6I5l3ex1qzjZ+VFsjJPfvg9QQiDYOvt5sO23owbxlcsRFth0LihldJjmdCmQdh79zF1PdniY
P9ind9MUW2Vynm3aNtn1v4eerrw0+fpf6JEVyt/rIGr9fjndUcjsvEcv4H7BcLXazS46MK7dSmqw
KhQjhNoRvXE+6WfZbWNj+vc70+/m0ldr3e6ey+Gs6BIPWplktKpK2in7HnV89P1WDUFj6d+nPhR8
pmn6EAt6Wr/1F1B1RUTUXki1PRjgPP5mCHrkV0J1Ts/nEq1+Tqu/X+rdGHZ1pTe7rzAYjZOmPJUW
uvLEhO8naGUPT5m7m/xqmZstt3a6fL3dsswBQR8CLTIWTDHcT3Qi0fG5GD0sR++maVcL3mw3vSkZ
uN6xYI2OEJYyAv8KiRatKzQyf3+E97f21VriGV+d4uqhO27aI/FE9i5DNH0xMYx3DqVwSlmxit43
DBrpaMxLUfIBWRLV0j56+ftF3A/Y/1zEL5x5dRGgfXquHvnkgCv7OON82u5YCXDvf5B/Kr8Z7h9R
5Gqlm0PcSQvLKNc82ipMEYAUX1SLIX5SYddX36xt1AHLXSiSD8/S+AT3MvWcefaNLkYM19N7kMZo
pJpe/p1MiXxpII0T5DAQXQWXv4D+LswZoB8IXEt4QkHiXYcuWJf+jpYMCq3uyuH2awX5XXxDJYwT
ky7seqr6+kAdOL0N8M2GRtYYJhWz/Ogbe7s31a97SpAvyG6U4AevdPeAEzmZ1WlFkPO7V9qBwzJs
nwQ3IhkWgU2hnYU79AmxghBDiDja95OPitmtaJFjgeBZk/IFyaT7g//b6vKW9jeB+GG5b8/ohs4R
HkAWeMYqbkMzyAxQlsNq9qvvh6f13Qzh6pXcZDyqfarKo8wrKVG3lsGRNqowq3NgwDPvuaDja/l/
/960ByHOuAnehzZt7U5jSSHwFPZqG9/2pdG8wRPNhBso1ANCj5Cx7yAjeRfS2Nmu94ODI4/o5wDQ
l3od6otHBdKDiHZboOm53e2MDReGFx6V2VRgb3tkuH+/f+VuEoFZiSzbOuPD7ZtdcAErMbeJLdIW
1dt4GfyegfNxcdl3eDzCaioiB/jt0d3dT26v1r151U2ibtfl2RJ5hPYroZ/irhjG6wfv927bjHP5
P+/v5v2abZI3dK9OCz1ioyiUJJxi1LzEbdDPkPrLVKGVVJHU6xLvYZQRP/9nkPlneXGgXIWzUnaK
y0nnNkWGslsZsShwsb6KOx5t+tBm9T66f3W7Nye2ZpqEtJr1aAyHSrxf7WHpAmAi9EUARmZ/wlQ2
6xmzliZKJ6iJPvNJ/EP8U83UGA7kFBN4gcuJHB3HDCDnNervBx+dSND+9lRuTuudWSbnUuKl1AGt
BHfhsLkULudR41K99/iFYRxGMrKlOPrN191JJ9nekMUw2pBR9DC5zy7DcOowcL3nmKDpfz0qDa17
hej1kjcfti0pRicVOdb8cvRCmjDtAPuFe63ldh5zrboXx61pMBDI4QHj0t/TaarRug6cZ2cm5jGV
ExsdQbBKoeBETLYX9uI/P3bgx/1z9OwN1ddVkE23DBR2o3wnRg56jDf7EdNGD48+4Lul/fXt3Oyf
42GdZqa55wmO5O9F7xh/o6pi6jYWMhWDY1v358ucP0gC7qJj14ve7Jr1Ns+0RBGvjenwirvI1owv
mppufWDYGeMVJf9rVj661buh8HrVm71jJbujXJa8OWaz9I+h4b5m0Lk+P1H8UNcEsED+R+j/9ZI3
G4HBMLuNXXGjmTuQ+4iBxhCWHM/+TM80nvLe3/edem/fXS93k77adnW29juWa+aTKnHF9FYXB/li
6628fcAcIErwB0veO9Kvl7xJYI32YB/2rXiVDV9/Nn5TmOC60FfzyJ2OV+/NlNlfs69HD/auO9L1
sje5LIPy6qY8suwLk/lCBi0hN5kYwwW6QNwmFgrTqh0vGhfuU/9cupruPnnxo4u4m8teXcRtLnss
K61i8o+wvL7go/IrdsVXBxuUh0CHei+PuV7rJtJZRoGNurhhn4EgvV42WuBt00NwJAZDy76HfUc8
S72vR70P7V4Ccb3wTbxTGc5StycR70Yh03SYsQ7t1m33QRi6Im3VZmrjBrhNjuO0/7Nn99qDp/hn
thm9PNzBd8O9KkNyIJGR1d+v4uq0NZKdIbWAIosdw3t3T5vJHn+ZJpj2l81HClHQeHSQ3X3qVwve
3HyR7bpjecQGruvcYmjOdM+Kv+lC04PZBfRhGu999vCzugd/GFeL3oTk+qTmtbrhLgEAxqdpMXEK
LIgYk3hG3JbrnhkWng9dbPP2cOm7u/lq6ZvAvDEzWzFz7vdAuogKhEoIFu9sPzgKsj9Ubljd3QAL
or9HkbvZIiCeRqME2Ee7JQZpxb5t1pmDsagVb0LY/9Fx3i4RZAwfLCS2yW1mcr3QzQs1MyU11MtG
2LfJGDrlaM22C8ix7qyd/X2p+4fc1T3dvMak2G8rvcOZtHrdvmAYtPFToepCET21RklorvTpr7Bi
/34ab2Vf8qXp18O+7KP7vXmhqaNr2f7E/b4yjgdVJ3kI7Fz6PXUsPxgpdRe5un62N+drLuWHvSPc
RCXGXmaIEndLKMKi8e9rD50g77Zbrle7OVoZnlJXRfJr/Grg/DM2QkvFiHG6e9+YofZS9R/h27+l
4t++nZvTdXM4WFm3YUVcTnA/c3DksF67ccFYsSzKvhU9OsmuKsSICslu+nJR3vWvIwkwuOku9w0U
OdUo952IPzFIKofR6+6Cp5+t5iJ5yHwJTdsbOkut9dra00dU4fJYxRUD8q0nG33Ffjk/cuG+G2tM
xXJUxjbIxm3TqpItdl1mi3tqfuhUKnh45KGyqCPIPG8qR+fQ/jl/WQOwQOy5DO9YDStpeKzcYxc7
b4dj/9RX+KhnyIIuNqTaKiIy6fOzFe22gIn45PUKv7IC9HId+3nvmRh2GtHlNLL8bv73LXf/m7BU
/KMV2zYs/SYZuUh7ObdOsuAX5uNCeKJ/X8YZ1Gs4m7B0L6tHGL1qiQ30x0dxteRNIpI6G11tM+hW
+v7zULkvHb6QG3+n+mETrH/UqFCFR5XxqlkYzFix8doC17zv8TOsrdA++Zj47TSvViLs3rfuernV
R1nn4pbXvpe5j+nYJ7jsfI8MwAxqjGEObvczeamZKocngbpSkXZ9XRYFg0Xf8z5mAnhjAF7VxwmO
EDCpsfji+1TmigYRihb7cXxe7j41ZJ3lu7b1GyXc7GbnfS9/zvvde9nPnqPmezNB22XNN/h9TTZo
DZC4ucrbZYw8evC9jewNzi3uWkgumcmOIgDHB2T1YYUn6XTOBIyZhCMpePE2Oh6n+Tfi1zekJzXb
IjInSpTCd5p8CH0o9+MhBoYp0lMn9QqxDa0pBCEtqBez+3JMaJaI+rTZFrEMVlDpLP0oTwFfYhWn
lrtjlmGozcpX5x1h6rLBtz92OLBKtNWNqxhu1tP4pD10OdX7bq68lNMxOli/A4YoKoA+XOAs9yuH
Ir09uQd83uxfEdCZ8YJ4SG+Xlx3+dOZm0lbeuXzNz/MaD+sv6EoQoieCkY650zkwno0LMB6kYDsU
3EVAt6UmoZxIELKim5iby/Hx7Bbf7cW/tK7yTfdZW9T0xZ/326mJWRTmRmGFYglOBxYFOBHknh0n
smvH531gD/KJHqNBgqWYhlv/aPj5RNr1lOeShF52fLyX0Ifh+UOHf6KtsHFoimj7CLy7h1cZ/3zo
t8mueZBLeX1kb0GCZ2OhYfCQoIMuPtjDd/PNq3VuEt0u3e+6banR/0ABDyukgY1KfHc/trQvn9e9
lTK6ZJTCD5Z9sI+Nm8SgPKq7pO64PQa9fOOKiJCg6+9CVECzfV+Ps8/sUc5z/4EahmYqMK8V+eYA
qxplfzHrlvErWPTgYcm9gk+S6cFDfFNmHUlJGtBL95ndun5wu/fLCSZw/MfiN2dZuSvtg3Jh8cLv
PGGbvgGks/HqEcUwaBLyPWxjFI8ZENEOvYSCV006koCKHn1X94vWq0u5CdrNUc67jcGllAEYHvrx
TeiQ7QpjDzHGjzYfHca9B8Prv9EkuBu9/3kMN9Fb0lo5ywv4cuufoodBkuz20IsCHELUDcbF92GC
9uPvX9rd+7VUmpuarFmao96saRqHXaWW8KtOuCmtB0jCocsKR1GMvmBPPKFtSqMEuQb/HD/cXvcS
wqvVb6n+lr1NCy1ldSQi04858ZeJQ0LH+qhYu9vFZYQcsJyswJu7bc0nXeusmXAHUa/FqVf2RhoA
mWhlw+MN90+KOFVw1FklDE+CuaIytFgpiZrryXH0aPKMcW+zXV/MzWYrbD1LkjUXI2MHqnoGk1bU
6PjZYOA3QvKwwQTWBI8RnhEFI53Og3UfWjCSvaHzfsbfVYDJeFmhwMMTgx48tBOk1NDkha1K463f
2Rjj9QeDxegqtZwOgkBvua8v6ciJ//4B3TW4v76Xm70LCKA5VbL7F21OGW7poRR46kPxxL0HwXSD
icDDYCWqlds853rRm11aK9KhPmYHwaXCQ3SW/BT0q3oYqX3IpdvOLyi+MOtZZOMMUBn/VQ4JnDQO
/XKmm15LGw2DstMTVowFzn0vDo8szmgNQGuGQjQpvw+jCp3Cuie94SuH6Zfg5aLG1r8ShPwnd6m+
mk8XpNcLPACU2XqxnnJUYgrTusLidT9c/+CDfFb4tzJuBnL8VE9U3MLfVWRcntIF+A01/J8FKQVv
UE45S5FdYg8V1aEWbcbUtgOAWisQtjObuRYhiNxj+oQxZYLo/Nd/6YLb02G0nbUHEg3ss/QePaPc
Z07k5iVl3jGiSaFPPXAeB1bvvDpPrV6JIP6pJBmi4uoieYZF2aj6Lsh+N1gzm/w9BFaI+4b1T8WO
d1akFSVCN7QimZ8VPjmDHJsfKq7xHklFi1aWTXJ2bZzAnvGfLvlV9EmRHh2Hm68NQaXjHoXG/GwF
9W+C82jSyF2WsYVMSTUp1sUf+FauYJhTkdfrrcQHWH1m2BzD3ofvG9PD8wNrpMyEYxTTzvwyfxA6
7wJu8EEMXZBwwQluKkz9kmRS59D9QITsHcbY0mFoqmJ+IDwuHuyye9DP9Vo3EWNja1qjpfQwBlu8
QTPUGwlDcHbuSnUR8gttQK/8nzB+rte82dkwqKzzeSu6Ox41YIB1DW5KZMHufhn9kv4JNwyPedRG
uVu5X697s7mPqaYVicK9vh1xJxX2S65oE/26n2yivz/YX+rrbSS5Xuzm/NtLda4munlaIODnjMdX
G38K2EzIVfDRxAIdx9ZIE4c+xmX8Cy7IHnL1arnhUTCDfJCj17DGDnkSIzb8T2nujNWVhHPEOhCp
A14BUfKKhJ4O+OaNVsuOtp/gJtroDswRru3D5BH0cS86Xt2TfrMjKlmqHBRa4sP8SH2sypgVDmNG
ZG/S4uHJeg+lu17tJkU+SZ1SOVs4WsJSCFMf4SqIiw32SBqCCgLZUI+P4ihtkGV0FEAqqg5cBelQ
PXiZd4G760u5SZvbs2TtMkGyQMz+zoxJnr4Gi0RIPP7+2dxtVF2vdAOnndvuaOxFQ1l8JCrUKBJF
HzrGGqWLiTGIQvQVecw6tJCXo+fmz6LN+ffLeLRVdFFHXMW+5NBIadexVXiYwinLA+P6HfiYRg/X
evRV3YS7vXSR21yEg80Cm0oq8mogxjx2cJ8gnQysxf/nvd2EPLusnC4VIQ8ZKKZO9ALFbsLqKrSD
R33Uu61bB+6/GDRsKKTg//4g98nZPMqGgTcknu+XsA1KXCdSan5MsTa4yZ9QShGB8FHG2gNuhPDY
eZjWiLf1Ryy6uoibt2mrzd7MCi5i0xNu2WB3fuIb86Uc6pg7EeUf7BdL/iUq/23Jm5daJbA0Ngkz
tBraxhaevjJzUPUI3/ElevV3ZFHti/QKMDQ6vV7CPe/CoNmP37kDxIJJ3UceqO+16dodk2XEfFJs
QjtMOLdz4LvL5+FnzfyIMGEsQPK262nCZtTYeac6MPEedtzzZSxVPTuLJZw3LmM5f6J1jfX64V3D
NyftnV7Px+jyeXnV+/hyJXWIz0FTek3u1zu32oXpYott+ZhBk8/H6Y7pq0m0cz5LtEYbn+EUqqu8
qvzd0uso3eQ4PUX8jG356s+JQRoUua/yTz5f4/v83so9pYmSw8Bgcs4hSkmsZU+CN3xxGQ9bYsU9
xALeJFNaaBAtf9LKpydhfeo/HdfkCGfwHB4qhtJ984drzMd7+jOfuhI1L/i7TB0QKifSmfnMyAzb
N6g7NoH0uVtkp3k9BwUbtML6Npshy2yfy34NRrMCNexqN8N4bkGCAVUrF2bo7/LI+jj30ilY3u6r
GTNysc7gXNhQTobt23rQvTCBc1I/120v7ycv1rI8uygu6m9jiY2M+l08lZhRkTNeBu0mrmw3sYOm
W7TY3mDMgHt0G+Tqq5ZhlE8uP6wdj8RKDtBkYhl/muARTBpdX/pHyS/L4W7P5fBHlQFa2zgx/Kro
teSEm6cPDQqI5Dfn3roMm0uUYaK1ic+Fn2tYBAWG0ZPPnoPDwuWlbSdlxW+68ssOj4AOAm2JPS7g
/T7A/EB57VpfabzDBf5Y8pZnsfMkTbbwq38a29dtv33J3zFIZ5zC4T2bHwTvzfw+zJiK9GzbwRln
r7fN3tunrq0zX9Bmb31mvN+P7SBjiMI4j42hBh+v7F+G56Gwg+SNIsoRwwaYc0n9n0W8uhhSjYob
ch44H9u+5J1wkMOM/evcO7wZA74WFSdleXT62k/ZFOf/y9m57aiOLV36VX71vdWAj7RafeHz2eYM
eYOAzASMsbENGHj6/uaq1i/t0lZtqVUlVWmtTIztOWNGjBgxxsnBhunKCq2Y8aHKwMyVGdFB8mCC
FTJGpPy2TBnJaLDC7pz2X4PkQq1B4i/QTtSRhT7zzW23c8VwbgP7DNPuaH0eUXG40DFCmerygxoP
YiUQyY729eXw2NUVpQS6a3xbV1qz4/RDl5ayPS6mJ2khsYR/Wc8oe/NX7IoBlp5nq1k+frdfkt/4
iDxtKRklhNpRKhPyJwH4lrPFCDGSAsqBAvuOU4B5h9VFeL2EJzAqg9OGu0POXTifLCm5eM5Ou8ab
w9aIHK+sdRXPmDwQxngQDzQ+gYwAeYgnDL9tMsAi5IE5RQsBMa1yzfutPKFGj+i/hXBEgCxKUC/1
gy6F11RBwuYINIx6YSZHDYEaH5shnz+CKVfOi43uIpxP/Xf0ucV7gFQ/2uOIyTchVoR4SlANjBGP
F1TG4wCZehYidpr1cnw4fTNvap1QRM/QtmeDKajovfyPfe7cM5IxJ0clTpl6BHYdt/kzPqfSTCg+
Expb+0HiiI922uHD9URW+JN6X8/1+/exJKQMY6FXDj+HXETKi0RzjssHeqMtZjEX0xYDEDKeG80S
5Wbr7GlzMsysmuEygmYjk8Ff9dcDLAw0QOgWqROFccoXmnL3GVqGys8FAyFUuOcyrehup7qXsPa2
KJE2CULWKPqdnZFhvxHTj8fYV+vZ4FddK1jCsMf24msMQq4OaaL7FVLzYF/JbT2Y3NYsCFs1pUzx
6AfA0HIeKJePOCPH/ik4p7e5iLVr1VX9wkXn7FueylckBjBOj0+MeW0Rt84Zbjvb4y27rArunCSX
tEEUEMfdDIMV7+6e01J8zGsmGryjmcQzVyO8jU+IsYXE6AMi1N511+NV0YTCLkUIa18Q9hdKHWzk
bP9wkDgh+JFzo/JmJq3NXGnS/ZJjc2/iZSK8Y6F8HCCl6fQdUlscX/Wyxa9uGKFqa8vz8+oU9IzG
rel2iKcBGxYZEHXNWroIGxa75HGp2QirjBiLWLxjKvvkYuyQTelLrRU2HJa2ONyqiTHbMks9tp4h
WlquAYiKEhSezXhQmFVezQhTK2Uj74uZ8NbYJvSmhLeSSFjRj2Ie9oPw4Sd9mdJK2K7dsceVaZXK
qZbfhbJ70bvF3RL/koapwfaCNJsrEzFQa0WF/+XLvA4gBNlkmJ6Wic7wMzuimzQpwQ65W6SCziku
5uFoyvD0wyrFU217swbzHGEYctt009ucsCvEyq9O58mr6+SFNvQIEe2GIIV9DX7xU+W32z3jClD0
bSpSLM8wknmQQHwLq7MGN5FLKrslsq0TGnYrHfyi9krWtLFkIKfIjcnn0Lqj9JU3aBJw3/4x1Vr8
aR5+7RcwkkW5NXL0qEG9DY+xIV1yHGxo46HPyewgTRe6P9XvxaLkuCyEROon1R0jgMYLmZq7lPmf
GsWvyu8Oz7Dcn5NTRl5nH+iB4uxhFWOX0w9ZAE5e5Qc3AbdajVP6R4+XheMEZ+zmNS/W3RFR/Hc6
ZFp+ehvZHMRIr41+4a37WAqcHIOmEu405Te6ERrdyc4kqcHi5Sxsdc746XAMiP12irec097YhGQs
WXsk2lEMCDjjpltiJx24UEQKfFmR5qR5lG7Zv/2iDrtpOy/nZFEYih3IOuod4UuIrws9chKFYwiE
9Io+K5TnY6hW5ZxU5UGGxPhE5ar71348VVhrvoyo/2uFQG4wjFRISkKvc99i4gz8SV2foYvG//0w
2INNc/Oj7jlcdPex/Nh1qEfttwJz+5Ied0+q2KCYv4IXTmZDbBjQo8G3IkIc64WYpPVeQzBPW/8Y
FL9o8bWoD8Qy0kDiWzBEglvLyOnME1TEUAKXsxqPhV3i90BYs9TkiFgjTlqJmIZHTHamzFW0RLcB
X52Jvx80U9S9ijr12NUbZ4vL6mGoOa1sq0+vR01uHBzZm2g9fxzSUWNyd1EZ8p9raVaiaw08d4p7
ofliDR8cMacA+C9DY7VD8zVl2j+5LPnULzUTq1dxumS7efw0X9202S2VdEA+KiMUgZvi8uOSOdBT
xtZgyV9X9mN5ZuMYGErRI22OcPFfARqzPOeeEoJ0IhxGN/e0fqE8gQWbS+fzNDvje9VYF2j7e5Xt
MyYX1xn4OLnFXtscJ3VIVUKKqMYKa0zw9l6BGIci/ybeVVCLCzc/pfkYrpn9SF/ULExKE+NoaOrr
C448KFy55NXXlATlGWxLls6L0UyxtV/xze29G4pkpK8ItAj7ljnROfoBNjQ5WhGN94oNyKn1mGoc
JPMuMX7QzsXDJz+Um5LgdvhwGusptEnZf6Qkhx8TTb/KHi31tYYIR/NyGEyIRYhX2Cdi+FXBj4Eh
5GW/ey8HO+qO2cXHecxWOWsNdGMeEyGArdmoFhPPQWSn97s/IcUx8fx4UGzz2ZEceW932njTCvnx
/Ow0gC6axe1dRE6n/G5DTr5bhqxKu8PFBL3ACdAqeQGmMh9M17ZBj/a9cnPl/XHy+BloVpFtA4w8
6FFLq0HC+ztGKBGzyKkQmqmwgTxOeXGTq3OfUxcdQJ0xP2cKlbsLefB/shDkgoWWsdi1PDjSvZ8r
+apwNyAJuAv6FPokvcc8IiQFTv/BTo6V5TNHyXvWbhS4AZw/W4/0Yn76buOeXlCV66xpAbVtveXR
Fn5Nl4imunV4ItOLMgVii5/gkTReAt+34lTYd6SYxyMJKqZCbmX+XBZlJiQ3zn7eOuf5x5qW2JlB
UCysboLCSQttG2WGIx4Bw/lg8Vh8giZljJFz8OVSSL0d5WwNEuqr+Stm6zLqhkJ7yNtB8o7ueDFw
t8hVM0YBZhfgeSRtPTV672TbQ7Lb1CThHsNp3g7cNq+nBqNZV6vcPL/brH6Z8o1npu+bUDQAP7gT
9LuhLa90/xMDkeFjxuHOdaO/LIpGJHx8M2yn8CO+zZDK9vbwugHs8eMSXrBPNpxmtrvDlVNZM+zL
7ugPdsKaqgm/VB4jx8qSVHvGC0W6Ozr6xMsjmitLDEachy+5l6XxRYn5hh6Rjn7f+MOJLqwWrg3S
0n23sLHQo1N5oTErmguEqo32c0UInQ++6hYnMWuPvRbqhqmzitkYRc5JuMQAEZ35q08qCggochr0
Pm2IFAqtmj1n0xnHDAgHSLXWeyGgRnaaXVPhGYLYdSQs+lBadAllcS/yXv++Ao652ZjVCDc2iVwX
7X0wTJVDxsEBxiFjMJ+FCVcSf61oiOJ1drL2H4DAMQ+7ngr0ihKIXTvmgEYP0r0THj684sOTjATA
k/EYoRfC0UTOjqggPyy08T94/BFxwEg1ghLTkcDE+F5zexe/9yokpHHxscVIyxbFagzs+AThvEY4
AiBk8h4hb9Y6gUDkPWey8HY2XmHGwOMaLZ7ZXswvYDZpUyCBN0iZ8OG5sEDFRmdhi01M8vK2yL2+
3pwn4heHHClEPExoHk4z3VPwQgPh23K1kztihsrSp2Iq97Wk6iUq41UMbn+4w109MDxu3zNOVL5m
wdc/OvsR9y3SHaS5fXSDsmby8HQekMyABTY2rryiXC9sQAsmss7gU2MRyvnvi7QNRWiCI78HGpA8
qSMZGiWwkwTyDHW8ebk1boABuGDPIxUb3zrNz9NWHKo4ebw2DO8jOIc+Ea8BSylGZva9h+1CzrDc
f/8zSCTzTsAXo5CUKxivIK7E3yKeyK0hT8z1xZA8mSTrh4/xek4mohYlGPQw1HPYcmjvc050oNxQ
OPBPxXUPxP8xxWbN4Zwe7PaYrPMouom64r+YRJECswz43gskO81t8uIbAjcjFgwOiSAs2fF1AuiB
kRwexVQ3RD047QJZZ7Gt0AQDUeIp/llPAj69JGKWlnOYNU/q+ec1SyxJxB/dj6WtEeYP6mlJbooo
3OGdHYRjw3bCgiTkYj1NgY60KZc17CNKRkiTMA1trHt7m6HuTCgEkSfMcEh5IrE42Rpa8n8mruYK
l+8XPNL5O7n670RYcvEPr65DqFNmkk3sEU7yqMgQ6Ofsvmft7JFcf5jDI7FiMV6ty2Jr4wnqi90i
pmUlLqemdOw4plmWYtHC1ZVQJhcWMfyty+YE5ZOIWqK1Mk7LlejpdHCWxtyAtCTJ46zusUyjuqSS
wZeNrcnI5I6AS5WPwQV5JMsUy0HW8tBCxZJVLYTXC1YxmQJIpmLtsbARa5Cr93YfV9gWsj4Jh+TR
Z05Gdv70nIgvKhbMw67n7wA8z1MBsREcdZuknoiA/3TEFZ4JTBvk6GVm086uHkD99caAogtgG3M0
r/7IosIWYQ7wnCH2vjGY3jiZ7wh9bXSNkHJFeg6dphKFRxTdzcPQWmiwMxlc4cduuMmUHjxDLX3y
5sUTE70m4QCDrTRzbwy3u+IZCUYKc8hUlly7ZRhRyGiJQVz+uGDUCAQ8EGwdMebPqgvPLlLhyThA
e5WqECEUjxpwicwTn0j6B5X4gtBsxV1sx9zIOdYn7N8llhjjRFyN8+1w+b7BqBfvr7GaqdjqJ3eQ
txRGojMLZiNmZm/7C1sNZUaQYk/NxaMWvQCxqWi/w6sd0xH4607aHSpjYE1dyuAUa8hg7xg2g5/o
FDy4Dvf8g7mefXbxWaGbfkNyS+Plcd+0XgcresFCini04ianNHdwnUIvGoWPgfmcDBGSEmtCZJ5s
KxafxiWEQyedCpuqKG9XOktO7AB0bAnCYstK/AlyXTg3IxpMs5itz2MT2u148hLeIRRCzjCmjd9T
JNf78Z8UAdU10oSeirwFHB/wUDW/5Te5AVOZjRNAYTHch7MBpDD6lWd7wbMGS0dgyxF6yjyQI25o
vLctKp8F7JotgqpiMYO0W8iJ8gP8NPFSHJl3voKa45hqY41pq/lWHGVcAk01lsKRhTQwF6iS8Sji
ozWKxPKQeQsDbhQR/byLX8sjX+3GT7bmrmUBImeu84ktvz86c+E+fsRk7CFLkOdVJ9IUk4/C/uyN
XtiLWgY9gNX4j+aybO2ORPod3956JSUSxbzluc63bX8qJMSKhW5Rn7En2V+CUMhZ8ccuSmYAhjcH
neiEZvtjL5SI7/zDMWqLPUUUjiRwBxE6od9gX8Dnom3HdAeZOohPb533w1yaI5rIk0T/wNsSZ0+8
rnEOnZCHiSYAqmxWsRCL6MS+ReSZ961OOkJqA9dlO7/gFYHSPVvl6IpFil5xItTtEb2lqQlSwE02
KNiRuJk7pqLYfUyHLpBlZlUv6vjMtxYazeIBD50uQBvaFkpz4ugRwfsTKviICq2IEZ9Q2wsMk1iU
j2D3YJG//t9SF/8VYoSpRMG+tV/RFcO9bdz6VPPAfB++BgHdeaUNcrFCzfiy4gm7C4aag88Efxar
x/RJiJkp/h/9e5ZgtFu9JhjTo6VG/MFGB5khb6sj0V0lav6mV5dSUri3KaY+oL1jInuCuRRK+X10
ta92iwwQvEmLnxwGipi8Rfk3uaze0xptOYTot5Hia1hPSV88qN8nP4bS2CMQQWeIA7B8QEoJJARI
Fc5OtdzxkHpLmmvCoH1zAn4M6ljyBKfsd+zBUoV/IcBV2cSWBvM/hhsaPEXY+0TqXGEZP53Hejur
drcla7uOif4OCxHI6LO17l2k5aqjzThbpvyRwV8jkeAOsjsx4Z4M9kiaEoaBQXR61Yrb2A835ZuC
yTlv8U6BhcOhN1hj0kjsRxhJZIQ/YHjS9JCOhG+mfPQXQ+tApowPmzanL4L2AYsDfxA4LJGBzPAM
73KOLjGdsZ3ypsnDrQ3S7wyMixnQLqr3UvCYFT6Bb3cu8dzBT2cgM5Mp40sgZhFU5x6+Xcnrs/aL
ZRic/4T1q43HAurt309ro9nCCQxQhgDllBHeZxbRQvUwfXg6byQ02VHYU3fOsiYGG9wbHiAsfR19
TXyDLrH+JTIC5GAS/N8mMA3tP8wNs/R+R67GX1XmIvywMXQHGN+pv+/WdUYUcUXCiGeGR8gMJU9e
3theiCWAAwxdIEl/mzY5AZOncZnLxKfvu60eEPe2muy1KGHcG9E7wKkEgsoBgX/3hrhj797NucRe
e4VvfOoueVUGo4/7wa+SgpfOl3mC5gTvtvf1719xyg55H5wJnP4vp5vL+EbIIdZEtbkJarx0JoCn
5CZhNZNwnhGb7bLp49aw4Rx/j3lp3w+m+s+s8k/eA0FpkaB1NsgbDwFLgbi+JbsNMVJb3L2j3UTf
gGxLwQa8W6cJczhxg7cQ6pF/uAyXgSnejz8QuceJZfeE54T1Wqix4TzE45GOH06GSEc+vUsmBXIu
XBEH0YDn2q/ZblQ1ZDu/unXhp9vKNG7k2iJ03MxYHIerk9Ch3GYNssp1Vv04N0x5XtaPkH7PnQYW
xcW6giS5Ex3Kl+Etf4UhBE+cXNbfmlqGR5WLA/fmr9ILG+xkSFstVK7uEZsM8HYh008g2FpEe51e
fVzHXQzv2S2SdDSTWTTv4OU1eR9gvkH/Ah4oKPdhBLh4NFeXm1mll1w2rC6oHHzOYi0y3Ob7xEhz
qFGThB+0M+sZPKqacZcWehLEkCmw6s9xclncOktjiRM35gjnW0/UwdOPJU9wTzlcAz3B8gUFf2eD
0ksFK9aLpbBxn4lQ4MfUhtIeoVHeMIvNRcRYsNAGbHM6lAjVIFDPmDO6/Rj35hV/AFsoQgbfrd23
/0BwcyJ0x4sEK+RubJ4oE3A4QwzdwajOPiWnlyfFMM7NayWIanj93WF4TJE8R1nrTdPUX9UHYYAn
W417R6v1Pt0NPcJgvDgC646+XrlvmB2wzg3nGXhuHGAf2ez88OEWy8uI74qLCepB28Xbwx8g4Z75
MzoFZAVI8sOpz+nUWO994YWtI47jzS9ZnLU8pusQbwDi5QcSffjOkCFCqgK5UviACO8wYSFyiXH8
yu90mwC37Q+WxCzkUXy34F2SnbS/wiqBSJEwtQc5/+WM4psHkEVWHcCl8ITpi+qVvNvSuXA06oyv
U1vxOk/pOZdCrJGte1py3B0tC0UW4mVlytZrQf86Zp5WpJOUWF/FV7kocY/ElFd4z33ct/V9Ty9C
6M4wF7noZSn5mPwZ4+bSu9qsx69ZjkPgAkivh77J4sjBbkLqGocGBvc2k5wD3ia39BRhPjR7Q86n
8DBIqNh1PlNO+OU0NkpEsAYehCjEPYTYqYrS5wkfZv4jJJSP9q8UGjiLLwEDLZ+AQ/8ZmEHdCzWK
1Wn6CCQPCQrOfOw18J9Cntkqp7xIzv4RbkiF30KKOgXhI1OXb95UbyHSjMPC0xqNTGRD1upvCxge
6qHCEYxYr6e8rfMSRiXoR4yVAaNJ/h0qfTTy0fvvVuXieLEwHziT7fEkB1xWlDg12j9CcP1OdL8i
7NNEcGUrEg5iMLK0svZHMLVZDczLJt7ybV/O3UIx/OUS3ZAXSR9847dwaTBXDZ+CFTIAjndk8S+o
eDcaLI9wIyVv23DRVqHYMr4M0nWwvVCF9lE4yAuhT3ielRP4dijbj/0jjbMGjXrNrTzNkSLJpYOC
1030WgjjEPRrOSdO7s1/YDO3wUl7paWtSxvtuw9IXG28WaIBr5xA7jdDsvrt7NRTxYSGs12cYi7L
Gc3G5qyZDyniUXLA9IvDBdHUwVeUjg6YX4FD4cbtCHpR7RpkixpSK3uWWjrOz64WDaIzWiJW891R
fS04BcMR3OYB4ULxK+GaY3e55p+i0iE7SsspWbEDSY3V/EU8n7XLZs6kCxN6Gk5CiBwhsdVDpgw3
uocK8YdqZqLt2wkBuiMtNXyVMkgOlfXjbJbLF+48VtsLt7wGjdImOLwJvLk6xVRypUFH8+Q/BM0R
jjvjED9Cjk0SseULI7PbboBYxHwcAtCQh9DjpIK+TIb+c8WRgBkaadcNGOP7s9CXHAz2DSNSdilZ
9qRCOHlVZ1e7OTs6NmTduljeST1wY6DS6KhORpxVeAcpa4bR25QYao5TxV5RZSanqAE+3NFc+xpE
1DKgDoDJMVLOqBW/XeYz1xe8w34oBwxbt4rlKX05LEJiSR0w+lyGyuqmYd6lTYfBZybFRTKIjNV5
XX9f89tOal3iHKIQd/+aNNhMJzp5jWEK8ydAsAWjBlQS4YX87806poWSaHOsmFifqvV0KEy92/5M
srzN3mNTOCCSKMXCa4wrbwlAIl1/LYWq9PQDhkD+hWsNtXv6Afa9E61GJI6lieMwFxBldbkYYWHQ
YvSFbvRtWaY4GpBsqEI02msXV3cHdTC5453I3rMVTHxdhP/JT3T7erKpjw9CM+fN+7huaD2JpwIS
JqTZZIdiiKqaTI+Xo7jShLGia2Csq/SOkf0c56ovLeM9dzbip6uXtcE9Ab/0QJiWInGNZMnZZeRo
vT3IlHcgEEhamwhQa2ZzOAYfsuR6o2Brj2Wtd8fc/oqyikwYBssT8Xzo3LD8I+c4Iuuks7gMamLO
8c123S4tQ9CPfLwxT8vKr1ZQ6pl/vCe86nmP6gUHfX+AbF9BRQkfBZ+5/aNRs+nIawg4ZXqevxVn
YHg8hbrOVGpjcH/W1p9hL9VIZVX4fj63+J+4H8a/SrfGzfxkj+ngx2URfkDQaFdD3bvbjLgUs2k9
OUaYnNJywSqOlUB/X6XDKAsPYaxVgFgXw61Nxwyonb5gct9jdohQ18VT0/6GsZeKLcMJAzYVG0CG
G9DuGifCZ5fnMMLPdrAeoLQzgAv6gWK+nQFyOFxZZ5EsShyo2UadsPaVcHuYXNc6yCGS+ykO2FWm
An0hFEIpPGKaTFhjNMzMoSMPiQiFKrtfT0EBf1/z0aICkr8zM8qIwt0RIuWPXAAMIyJKfEmE65mY
+yVFtkd7lhgczdquZ+PlyR/ByvqVmEqFSlGbp+nxW7gZfjAhYiiJ85LOBmLsp/xOhwDgGTNmKtzV
cXFhaeBAU7iPhR6hAS9XgHVCW6mxcR9SzKnudrs/FuCstI6hVwx5xGbSUZdrvBEIE+EaBbIzQLu0
V8HTKJE8we4BEXEUhEienOmH6SdmanrLhKB/c8FnOfo3Ho0d8NOSGH3GZlfgjvjVIZx5BV8grbiS
Sz6CIwB4fqVSxb76EdyYX8958Ncf7DJRzgGzHkr2gJcKQg9c6DXgcFg1fOv+wLAHGDrlhf0EER5j
gn3DN14AD02sh3nvPaZnOhoRbCS4B1UmCIN8ZwhT9Bs2KOSfQBjHwnneEwBt6dIauwVIoZMqqfQF
x2v4MPqavG4m23TlnzEtawYUADketHXUlbZU8R9nqjgnckzf6YCONFlviWkDUVMoa6PzU5G+Y6+9
pxwF4ahmL4Yk9Em7vO2EM2hpALtjZs08IjkE0FLHIn162t5wr/kxv8MRvkHYP6Vq+Fk+0+fXyZdD
QkVNFycTnl2TB6P+QxcfVrQeAPX2anqEtbG1x07lD9n6yEHHRtTH2DoThA8S5G0ICBgkDTy243bI
UaZhF02jGZhTkAGMGS5QJLtPR54cA0IBWA7ouF0ulcMrvPlP/zKKpFSBOlwIbbNhSmmAORw1O9NR
96t5Y2EPYk4ngDOPPE0sNUME4a8L7nRV2oO4jswnkpXA2eXiAgEnbj20jlJiqNs9Cfiar6wMF5+x
oXWhttCwQcdv8gOLzrrMqY9n5Ss4360P4DQ58mvT+xKdhtklG4Fy5i+Kfo9NjLB+G+UDm7nPEN/F
i51imXEXjlFvsoBRCl9rwlIcYuL0RRkD5QATzrSaDtzB+jp/7ZAbaEjgw2/Fa5aRKr5vl401i6yM
4AvoAZd6qZrjwKBSlF1aZS70mnwcQA2jz8RwS2mJAtHpZlzznB1dAEJ4WC2pSbM6r5QEQIvoDdM9
E0SXBLZHJOU3T26gZJptwrYWiElw/5EXfMYEeq0l+ctz1u+vmbbv8UkiTcMpSzQn8CzEKihE4180
KsAi6pFZ7LCNzgsk/OgP9lbFtqUvu2Qdj2dv5NcrPCn1vKT9EGH093VnIOQSjN9Yu+Fz7FJAUjBx
NpVTbp1QSXtlwT391typ4EzsZYoqGmqQ4fw7XiA/p2iHmF4gXHPLlQoQwbytq+xLvyYZqWekXbgl
FVSiCtNdfHo0zl/oHdjfTxsWEHS6o1vPuC3cDrwOoL0iRAvIZYAMNpVoyVlZ5xs1vC31RLMNjCrH
KT6sHKlgMNlgRQ77mQp7BHzQFpp/pMNF0oDNBL4IXWuX7Lm33X1jw0XOzo5T/D6irnBZnNMX1T8d
oXCUidrmTR7IqQAu8pjLv9WV3y0xv9HDAn9AwCDc4Hr2d+VzxGI9ueFpufefwk9pdQ/Y0yRMT47s
8qeigLbYQsL4+m7J2NtNX0tVt7fQJ1r7AsRMb21Im5eTD7+9mP38AgZP8YtWMbIFJGYxkIHASMVL
k/La2q7epACiB8eMER/+TNA43IkdxVJi2b3jY/5ej7EJb3liZC+nsMmkUEfE6uN9rM2bEtgAVb2Z
aiiDdRQL/DGs4fIEYh6q4euXPMOtqOGU/WPGMofVeOtNja4UXln0NKimhX9EIuUypTa9C7IDpCHv
XunV0XmPwRckDVgc2I7AQj7uGi4IZLd+5T0NiaczKqzRm5yTcaqcUlk9e/qc3JysfHZ1ZQebSXcI
J489dmQURAzdCnYgveFkCK6avFeX7Lgmwa0phanf4gq1R/qddUiporApg1emghZs6hWDsMFzgQNH
CkZEXV/vKyKIMCC/AOlb+vyBu0PF7O4diXVA5Pd+LHRSC8y73rgVR/yRAmwsqk5t32Wc1jxa8maW
BGkinVdPG4usUQGTIQuU4+Ev8VLL+gOJ+YMic/jzTAZCPB0QHg5Kcp61P2RcYKxWHwjcihZF+4Pi
gWHd16oNzo1NZzutQuoqEmAy3S21JFeqg4K+Cr4lOiyuzgYuZW6tBzLs/ZHfuOVUmtTxcMIJME74
BXLXsX2l9yGMFe/wshXvBpR5cuAaB3XQuyhllrMcPkj+ct4unsQ99dQCvJrogxMMDSEMxfwj5x+A
IeU7VB5ORXAjKO5cURQ6twfNo4dPkZrw8sn1G/oovF2qrRvNpM5vnA5G5MvmRLWaFcPw9rcKm6+M
PzM9VgOBL1+OFLOC99U7sM+Z6/UVRgzk2SeTYnoE1LDCDo1fha+F+TTf5jhrEyX6OJf5wH5AhIzG
IXa66yeQ5IU7O/kdTIOHf41g04TUqljNH9fPBQZuQHm5qGIe9F7YGWTnvX0XHZCp4v8u1xcbgaBk
2cZYbGN1f95BaZwPvi57edNTkXnofjzJajKdMASA7uqhXEcDxpwAZ7TZIEA5I7gPsK2HSrfAutK5
kPC8Qrw6nSceAjJBUscWjHCeD3ts5ihjKCw180AE6M0fpHoREDmSdh3IX4JxKIEOh9dctCL0sIn7
GPTw4vZ7jqhp42ornrENJSQ87z7MsIrQnCDaceJE9K4Y/TJ74ly5vyNNqCMBWw2oXU8h3BIa01m7
GG86iu5XVsTH3XX5wvI0vkYw/OeMH60k3GP2RVg6O2VttGA5BfWTwqjWlTL7EixuXnpaqqgrP9PC
qenrhXZMoKXToyZv98Fseg+2OrJfiWrYWEzOwH1oUfw234bfQl++AzlBmn7SRPgGNnpYJ1aG0CTu
YUHls291V4W/LIvQFqtOnLL9sqdFh5WskgxSHSzoMmsgwPmG2wWLEcLybnl3m7xyOACnCuiYEF/C
Enzgg4smHXgC3rVWv6fhFIhvStsVdhwCEyhj0NXIjlauTzF/Nhcvqs3Cv3toPWzq9Yvzn95lZkxP
R8ZVC8cCSL87dQDCM70EGmbfLuKRxEeQFPqQgBQjTlpgr2fSz+9kNYIyw0FL204gvwqyEwbdLDXX
vzFDDS4z4Yo9JNEHikDSN7nZI++YQr6zh0mX9ea35k0eM3HKG5Mlk6w+d8W+u8W3AIZKJMEnPU3w
6hXok+EaKwbvOptsGkCV09VuoetoDp0uEqDe1rIL7q2haKi0P9Km89nFtXmNjqsesfRJA3zTryCo
j2VCVOEUUUkgqiCR303isdQgfGHVmViICODPh4t7et+dpnX8cOmhKh6McRKIW2isINo5rY/6FuEW
j8leTNjRRshoekX46pA7y/vrz9Wjhb4TP1N8jVYfji+/iYqfKnnBN/v6YLEMiP92e/dtq9btS5xv
EQkPQ7XPReV8lufOroMtPVQBwCsx9xxQxZ/nw5MlfakTkca20ybQT6DNwqSJ/YuhBebblS97IlLd
rOsKd8LVnR3XkdsTou5o/x5zjuUuMNxhUvh8pnN7m5R+7fK4eeCCEZUYnQM1B6Amom93cqqEJhEy
Y0N+7moNYlpx0C+ie3rk6Jz2dBQe0OCnGg/uewQwACLy9D6dezX8IWnwLeql5ExDjclmchLYGAN3
CJFMh3fpDmC+UiDSUEO9Pq3nukdg+O0f1jnvAtHOIa2Jb2czYhXSF/i09APqvIXUt+sx0MugGHhF
QMQx608kHGk/378Y942Idr8cLweq2nzsiVlA4cjzWkgBHQ8Ca7hNaZy7CyzucaXcnf+4xqK28Evl
Rid6cDWv2Eoz82MuqAucdzACWw26WCZUcCLSmVuRw44x24QPH4N/skRHLq+GjoyjsGgRMS4SPaBx
iCl28ACw4oRUkG3RFh94T3tI09TBGJ5TN6b6vMUtk4kmJk4QKVCmPQjm0JXpxQ3pIm/p8QEjVzyl
K9R4n7VUTN6RJJszwFbA7xtDBExdUWpBHrcWx4yjHVR1tMfUM8bXBbxW5SCREuox3rC61ENpgvEe
rbie6SrBpxZUgJM567njS7a4C38w8GGaih/WKWvAYmFhS18m6dDbiKM00Oef72rNBAEK2m385jhS
UjUviI4r8h3laKrzDhLk15X4jHXwfmuN0tJ6mxYdIc3lVDpDEymddHVzYoFVlRMBz41sXyTIaj5C
Vxrwlapwx4OfjfYkNdWkDetcD5Gw5psKqsmtodE8lanTpk/IXWxue7g5kgzJhGRtzuI27/j43CCw
sLHPtChZ1YgTQEPRSaHOezWgugoITcOcbMyjyuI944uX0fSjFXSdAXmnHZaE54y/xYC3BKAlISuT
a/ZcCKWdOgBKui354CJlm40TsqNufWfDjMRRTFrMug0FVCiyLts4wFeBW0OwoHp9BO9AYXGP4+8d
yTiod2EygsCEBTrZdp3B7WB4yVP88VIxzHLCohOOaYYzJAW50BaTAs4DUnJU0hm58TgoLbzaZ9jB
D0mHWNckIA+nmi85Q8e5lg6wunGlgCgeijvp9nIgz8Hj6UARO4js1KoZqWYTXYFekVopEgNddJoT
M5LIqYrNskiPuvA9fbKOKcxgMa3b0lJI43zIHJmK6ayRohZmoEQxxtEsqg7X6LNhUWgs69ptjDl/
PHx54N07CD8fZq3JQu4/GNSeM2HUdnev8CXHNCrHdKP4xQ9sj1PIxr1krZZ3e76gMTXIDzuLwojA
rqvWmOljw7ypNtkQvo0TXJP5v0pQiiBKZNWXaukGKMEM72AXn/lY+q6SRTNvAdMLZDLE42A3Xj7M
s5kVUFfyYPPSkSC3nJ5+9O96v8Wm9mQO9rVdTFWSD5UMlBoShgUMmWAMu4D61LnFMPDfoRSNv7uV
LCx4ZwUposTOayf1rBWWGZwrFCC9zyWQReYlMI4xzJt9ydbmhY2cQfTgZugcd/9Jt0PMQv/T5Off
xmuL91BrPhrDpneomy8bltiVnsXYo8b6j/LbYmL/n671NyUBRP+G3RMttPnb+ho5Y+icf1E4BbcL
8RJyNQpDrGT/44XFB//Thf8mJdB3xa0oS6b7ZViIwHsweCQHeokgGlJmiSA/PUIq+h//9T//z/8+
vP7X8afO//r8/6oe17w+V3c8af/T7f5NU+BjSJdCfXFVmI7YGYiY+ia8//NFRv9GXlcdqPj4aSqe
WiP1byPL45N+qbcv5qOZzzLf+EVDJxTEAjEZczd39GhtCAMByTSEmP8fV5R/ufrfZpUHZdcOO5mr
r0+ynTFe9MRf85TBQJnesOvldUqwCNIWVNxrgmeqocfar8rkmGHKFPyHR/FvJAj+5cv8bYpZMgbv
s27wZRIgF2YoVEIn4J+wVGPyZF79Op179BhgolOwWpTUwX3UMWP0z1/j36j6/Mu3+NuOkm/yDa0w
vgXlvtt7Ab07dI6///kiyIj/m52rKngyIzur6gP8BVn0h91/+yO/R+OP3pfqYw5nHRyXYMR46tMO
gi+de8YsgWOlh/iVFFnGzMT3+uxEjNyaYs4NnMQdpzHQafIdrYdmFgGv+V+S5blAx2t/fXTZnZOe
dKWw5tN5vci+f6Ns+n9JO9Me1ZUla/8iJBsP4K8e8ICZKYb6gqoYzGCMGWwMv/59slp6N8cbla/O
UV91t+6uqnRmRkZGRqxYC00OqgwAzlqZOWv4463dWgmnbIA6HobcEwJKSsGi5qxReDxZ66HkIlox
601Wij8mjWH2bnZjlYJr40Oc7cdKpKCp5Lf99feaK93u+Zo55PWGC15Q4STxShbwTmPfw4XM2P1E
4Otpp/7B+z5ZfmQOST5zgdLeY1O4cMVJG5CltLNACsBnR6g9DYdmNu8JtNlS9iY0q94A5g6Tdl82
J0Rik9nFRoqVyvdzBiMiCOjCfjjfAo/e6cz8td35/L5aY61FVtD0ZgYLA3S7sPGTnyQISB6YzqD9
aUtmm0xRZk5qZsfzFlY4ODuz1F4dCOMAp4AxHtJWCET85n0CFAJt/aAHRrdmRIlO5EjQso95EZLv
P5qD2fD7wf9HxZvHBeEtmdYkPJmTwlZCyWlaHfI3pPM/Zc78eCqw1Z87c6m71E3McZusAhDDrc2r
2bA/t85KIMbD7lD0FoZ0FcNAyWIBoNzbPf7IgOYFu93ZNIkXmBflG1u8bvpNkxe56gzEooLAwb7c
1pR2xHWnYbLiU8oTV16RMo8w0uJ0uJEZ7oXhcDhdQ6vV7tBq5Gbmp+t+HszVyRy6ncHnJ3GROfjs
nMwVs6ALmEl1euCqnX2ognDUg/b3wum1JgL/v3f1TlsWb1mrSV2DoqYTeS3mLqoiPBLpuvBm7W/X
b3dk/k21WGzw2fzu55iKhNvlk1lpD/u2ZnSAmLOIH4qC9ZiEotnu9bD+2OqBw7SoFgbDNS2RZqfd
KUx7IkInAX+nSeIOEZ4TKN66s7VnQAQpgliUinX7xCl7tnz+LyT/DYzf0q2eP4vMTis3ffL4jCYU
qpA96JMhpDQ87I6dQZf3+oez6Y9ca323hzSSrOmxss3wOzLNuajxhxi3CwKH1KzzTSoAgLG9tt1h
ywRf3h607LZfmCzl1vLAEbCrK8mZtxx/DuO1bob+sMPvB8PcS00a1ADRAx+/mj37E9P1VhPqCW3F
HqYmr0CHtrQfixZY93V/SNNXxwPQ6d8/fTbQcochUTOCv+7dpMwfAk+096PcpDhNd4PZOQ8ERusT
DGAwJ1imrjOWhQayE8bOx90kb/IkiJ2PggmBL4ouYDHIdrApMec6NadfG1KEIl9kx+aXuKi6fQEr
7D9ZZPfjyU19AM27WXaRhNgGw5PrjjbYIM98Evlml4UmBp0GA94yrS6tJM5+JA9V83vKi4vFyttz
kMAOLUHDYV9kKVmNLg9pnojCEdTsUOBVAD1ZM6GCsHcBZDgr3eHFmFhdz5sNAKRzaroaaECBuX7w
extswwViyR/zv2hCBF97M/2lgFOCWaBmOL+bXDUCRS+wQJGFw1PMOPyYWBbqDNTw8AjzNhBb+qr9
wwQsxcX05qnlLtmwztOcet0hjfvDJexl7Sv7ewXgJXpVR1dvRGfkMDY3JL/MDfW1I91fzpfpj88+
L4YRLYtkpGVcIFkm82syuVsQzoMzFWWDzceqtREh9abpBMv58Gqt57hn3QyARTrdEZ7HIX017I+R
AzC/FkzobE5zB3Ncflxw2dZX4nI1bE6AmDAJBg+D7kYwYYp7ZTTfm2uHWofdAYhsd+c1LKQ/z00s
YAqLYZiu9fkWR/3B6/Q7N8fALzwAJRqA9flGoVPJ/2xb/CAJ++n549kN3enXsLs1JxD4dj+BQOEu
2oa5qpkzkUY+B2POhIAqQ0DR7rXGE94m7Qy//enRJoJLPre9i0d692A6m4T1W5hmd41XpdxidgfB
gHQ4BToTUILv8hCdtedfm4BZdfnicN5jr8BHX0xgZ5hnF2QFRnzkVoVcHtKtTXcE/EzwH4zxb3bX
sYAi0y9j31lwtnTA56zBu+Is3CO/+UH1pjsYhvPxl+msvoCnmMCuSdZ9MGPboa4eOL1zJxTWbLUR
RiFTNvK/WuJ3aVNYhewtyzUQuGFB9+V+tcdbc4aSd2LdPS/Y2l/hZs2guSeuw3VQs+bs6ahfs6et
MWUUPmX6ubWnhUlfbZhYbI9pgfUKzBbu6sMMW8P1yHW+QnJxM18kXc0QCCGWNlCscR8GLghEMETR
XphbLsl5xR1l5gbcnAnAObEGU9GtMWvzyLLmcyucw6Pw1XSePXrw79ZI4LIPxCSctKk3AX7C0xXA
k+Vx3CCpGqw0cwBe32zPl4CPTPpXYv6QTvK6Lzn87td4vP5s3WfWctpj15LJzQw9Wn5bXWigv0GD
YR324OKq3RXCJBaV/SBwRsBqNXN8xIfuMGjqLF3K06KjfodJUnSOTXd6cXqpD37FLczphjEvDkCk
lKmT5wcfDPZfUGdhQtS2RluXK8kEXn+whiSEKXxL/pL74Gu0/nDIW8QWZ98mhvLWIw5H7I6QgQYb
AVyoP5rQxI/XB8do4iZmoNecLwgH7dHCQQmL/A+W0SVr1QSTKHoCFPPTcNbcKY+hp5utYQDYzhxt
+qCSQ3HK6DmZ+z3ZnJL1sDb0P6xGNBxFTn3ep2mKq/mrsSfLgt/ZdAdAD/EMX97ACvvBgOPesGf0
0mDxoBiEt+IPc7nRx0azlfBsYbhZBr7oFdm5DpknuCStjkiw6Rg1gk0P0+sX3FdDNxwlFvWxpp1+
O7ilgp+ITZGSt8AgBbR7oWMFmG86/l4662AwCcRf2PZouvsoPGqyNqBovocMI/68O5iRaxuO3RZW
6ggBzW9yt+xgCH6cmHHjWC7Z4aO5+RIfzEfiNOdUjGecR7DZQThQTNsTd/LB/NbgEgVlwU3ZoPOS
gDO2Jqtx4X1+ctMZc6FBz7+2JasD4JOdI01HjQpxpouNFbgUauvDFQVmKyV98nsc33hDffqPKF5E
+S9R/E5Toyy7K9l49jkbEc/oTqdt+5Nv7/N7Pj7jw6zP2J6DTuat/FmYbbD0tCdyz7IqRAoHqyuA
OxsTrDMYyEc77mBY4PmOFp7nDh5wYeOQ1ijFrtFDHPz+9W8fn69vkNLj87CVt4fjU80Q6gFi9XMJ
jJ3hJzecwGcNXckc/T6i/O519Tpi6cF5UZ8PJO0ZcZbY/jAxpz060NfulGYCi+LEYPL7eMqbR/w/
9qf0pnw8o8b9ojPe577HYd/3BK3EmcZZs0+09nXnAtuZrKxNQINbGJBJ9K3l1jY/lD0ts17F94jH
YymT8Y/PKT0ud2c1L6SMzwHWFLQ3v0+2XvXXSwmahVRI8UPlr19ETNmGNMr2Rapk6o2GTuIODFMc
iHAU2fPg96GVqn0tpWi0VI9rhzpDt8FPzVpD3NkaL6r6nRmhULO/s7zExJXPI7uNeW/dOY5h1ACO
svd5p1Z8zbtMwquVia99OZVZctjWnjmnMqLndgzTCWFoZ91rdjtSpzcEjTBcn+3usDuw0o+MW3IV
3HgtJK5og/z9U/6PcvuXLVdKNI7pVb7vHgtWhsYBHnex9al22xd71Rv34NlHMnyGnfFiHolIf9vq
bXs4DV4MLYMQGqydn3/LR4iCQYT+XGzjq40DTB2anuYsYuYMCgvFdbvPrU+oRXDIi3akU+BMvHBh
Eek5XDS6OVLIE8fcR7mQ/fJccdMfeQwNQmwxcoOo5Tx493Y3FU5GnOjf5l/Kc9Rzacd2MP+ZX5U7
q/rTJee72J9OtWvMn35YvR5AM/ObjkgYBAgc7raHgPKMguVgMyGk/X1XlQq3r5QcZywtMmMvHOds
krNl9li4zJQb83tYI5af2zwbFYLQWWqFo8HDGo2yijSVXHHYlZInhem9ph0i8kdHE29GZzgxamSm
3wS61Pi8DjCvynNVteAlb7o1FE25imlzyDuxjdnmZkBsM8ad7k2olJYyV7Pm4GxADVkz3cHIcOuT
ye/r/44H/NWPKmJxXg54oj/iXe3CARdNlRlEDLG9kc1WT6RHhrHZwhCWbIc3Id4Wd2vVvS9XGUDJ
1cbRVb40dqyEaOUWDC4Ha6oFNPSCaaiYq7Di3w5QybWiWX197sRGN91vHl093iswRJigds1jCJGv
BZxJMbtBQhT++9Dy30NDiNzUNEmFlVnVGqWhF8k9TxtX9QSjv0YOgg5zZ3m3rQ/8yO8j/X19/HOg
ksOW4pvyfMQMBEs1r9HzB3XBI9Hx76P8HMt/LuU/hmmWfPFFuyRZLWEYHjH+GeaEo5eAurfSseDu
iQIZKSxzGUaDiyfeOrJT0MYkisC3z9jZ9Uie0KhzWVeR78p/n6t/flfZR6pKKjcPfJcQVIWZ5jCg
sI4MmlPAOMOTuGK131jvP8cT+/5yfBrJJXqcJcY7wrYmrJfMM3dN3YQbsMp8hY38tuYlV3nWL2q+
PzOW4PgASfMwR5PFIPISBm60jsG2teAl6a6nDWB/opMBQOUgJqfy+97L4kT+/R2Iv0u63qgbemnv
j3mkRxdVPiHLABsETOlQ9D+5UaFe6jxJNwL1/fgftHL/ru+Ipf4zbGlrHw0dPfRtXZgcHEZbEl5T
UaOsjDPem9CfcUpbWtxTRT7rTA+KLAg1su4V8uablwJKEfX5bVC5se/P7J8RSxsbX+u7Zp4zIhgH
d/cVwzgIhSYkMavz8Dm+9GRv39t9RELa50qTBiBrWlg+6mReDf8EXlKzC+q8adU+Vy2E+PcX297W
alkex2LBnfokoy8AoW0wiTTpDuiVilpVZcI3T5p/7nDpUjS20VbOFekE7EMfJL5KeqT/JNFPzAn+
RQ5y4MnR6jap0zpbFYjUq2Zbugivp0xorbIJR3L/9Evkoyv0i4n3bACMFnC8NKhTyKckTmcbKgb0
EN5IgC2citMlNrt8ujhZMjp/iq42pdJNcYiKR3GMFYwBSlBXty5kn0UTxWm8B9ZYdf2/O1Svo5Wu
i/2iodb0LaNllgHpp0B4+wceztQoBSnLlSaZZotsSWZVhl3iHP0yUbnkRuJUMa7ZgaHPToNMpeBT
olZnUSV0NhVrWjVUyXVc9FtTisQsyV76cksCnU0mRTRwGZOY1FLFcBWL+hMMvBycu3TJosJ4nMYd
+Ajt9c0U/XDVGgh/v82U+sveySW30bgTyhwWnE9F5AzB3D5J8MMTZ4ZNcD4C41Exr3cXkCoZmqaj
8KDIamkZm4fGY7dPOJ+wNK4Myo9wa32ciZaf6Ip9UPTwpISssPxRFdT8lHD/tpU/I5d8claXssbh
/DyN64N6AONXX4dwCZZa+kkZHdq7Q78be7v5pSugTpU6je98w+vESysdK3G0b5wLcUoypwm5FyVQ
SycjCgkOb3F3ULHQwtf8Nt2S543z+Njc5yw0mfEg8uBkhsoqchctw5rXvUc7I/FQ5QDfPIMwJ1lX
603iU6Oplc7j1lBrt7ghJuks3NOQ8i8J7lMo9UIUu2moHupDza6Y6LuT0pBkXWZUXVV/wrnXk9K4
p8X+ykmh5Znq7xZOpgIPkFDV+o8jle6Wp3baHvcZI9Ec1hJtbEIInmMJsLZiJHEKypvXkJpC9l5R
5bpWukjq2UMoIdxO6AKoG94ZCoR/26HoU67csvfL92coEam9LJ9x1y7PqMlQ0MXCpgO8n8YZYMOU
eSomVTVS6VbStrvmTa4z0sWuY/+46jb4Tzr3qlavaqDShbS4LW7IZ1xFlHekrmp/U1Dn+qXVumpK
7y6Fl30qh7GRlB0atSdTohc0eM4Sf7zc+RRywCRWjlVhE3rJcx5SpUgbOmPlre/O91pzMpuW+6rj
9DaGeZ1SyU0a9Yd0064MI/dyRApkRJqQrKP4p5HSERQOlG57zfA0o2E8/QwvIFgrX2AVG6iXfOVZ
U567XZSdxrxNElLDORB4YpfK/au/u/5eJ1tykqei/rjvVSZ7p6hydfStdaDdgLf8kpqZCosciVNa
GWl76ikBlaaHzVuoXRW8v30Bvn5GybHs7kbtGqH9jcH+lCioEIvy+qG1qjiCVfZa8it5dEIC8cbC
CuTqDdLxKzNUATqfaR+qeuBXTqvkWqRaw3hG2oWd82UbZlX6LoBxiIJrpcUIi/jFYeol31Jk6i7e
i8NBMVUn8zYWTKywAX2g0zb8fRErT0jJveT64vB8SoxVd5+tePz4kgDJIG5wpIB0pu1R28j0n+JD
J0kINwPkVXscdxVa8Ce2/WXKDXGIXhz3aVE75PKOvaRNKzc/xzfzDi/jxfw3gW+jXkffT64bakMt
GWeyl6LkdmYXL63O3QF2RdySUq0GJALk4/e1fT+pl8FKBtqIo0t83zIpND82AuBFhusRLtqTinHU
ty7mZaCSbR7q5+2ukf4cueukWXPkOmzEUMbuug86AwWYnlgQ8jeRJ8mhhW0YZoOepxylgfA6FV0B
9MjYUAlTRwC4Fhwpj3rJGjo+sAqxI2IrcPskcfIvGudadwB6FzjwIA1DnQKdEBKViwHaAF7eiuto
CdCqJLdOQR1eDpjQgReuayRClC4U1iN5ugtyr4CdBW5GnlR0jEyvH0JG4xOlC48ufSQ2QBwLqljR
KIcXA1gYuTeIbFOv9pGA1RhdIXFo2Oqy5j5gUQUt7OcbCcQ+BFZXulO3O2sL40SYBHc4oeDzsW8T
gaCPTw49O2lAM464bCoF0d56pJd9KB3cQ64UTe3CXQ1/JKZVmHV/eAAv80HTpVex6VVjlQ5u0syV
ZzPGuFI7YRfgXXBxEY2fDpbKN7iw1L+O55+JlUNh46oYqb7FwFJ2RrAaQ+/QA8LGFHOYPRIdPArU
QhVVmLcR+Mtp1UpRwumSN7d3EftMxCvjGdbREkIW5ecK3Q7zz91c9yqzeRULq4l/f3FF0q5+VKUj
CwsJe/0LaQ/Tn9bcWnAJBhVbKI7lb6taigwae632ON5YVZiy4h++351nQLiQfVHBhjZARUbdSYY3
q2rgCn+hlSKF2vOQRvcTU4SkhXoLmnOmYG/Cu5sVU6waqeRvb9otrsmPswgGilkDUBOaF9CWVgY/
wtp/W8qSq72mEolucWXiaoNdcLbnoi+68ikjFua3YUqOVtLOWyMRIVaOLkvB/3SyrgLYBzBfYae8
aSqtsWoBSy4lz7T6+XHkwsrpwCB3IrjUBPNclZZj1QkvuZN0gcDZccHM6OYJEiyyDott8F3AYwEB
I5LwQTEBJvivzMOQpbrUaIhGhX+etauRGPleS09jCcJSn2QNlc4TILnK59r7jfszUNk+tql2LW7Y
IYpRS3kGooc2JBgVIQPYJMO6uaqY2Hsn8me8kqEY90y7xLVExKaoRH/dv+BLITZ9AMN2ac+tOmbC
Ef5tl3+GK1lJnNz3253MOsK8gQMR7TMgtHcrWvKqhno7M4VukqakSUZDFf/+4h53ifyU4+dBBIxy
a4Z6i90voCMpmFRl/vttIPwyVslB3g7S+bTb7cS0tv16gKiBV/zwVx3GEaDYqk17u4ovwwkjepma
rp2f5/ue4YTGH4zqoWz24Zch4r1X3d5VQ5UMv5kfs+tZ2ovj9kRQeBcseYHq3q73X+dUMnypcTg2
84I5iRxd5kaffXHCLgjC/qtnC+n5n8Aa8/iBhL0sn3TfHWr3u5GM27qLwnFXBml6tRsDgdKkk63K
EN/dnq/DiSV+GU7eLtKi9mgmGMesHiwGzUA0qclANlPY+btqC2T5vzjVr0OWbD95NBR1kTDDsyOA
4RT5dKCboroJzav7bwaTm6pQXdcNqV4yfrV5ezwOWoOWTEqKVofHLeATEWhBYmdXjCWsoOw/mi9j
lSw/BnxhXI6spWB8apJQprnRGVNu+qJ2KZkrdLCtTcWY72621zHLR6DBcZNqesKVffOFfIXbhENq
X+WKlXcO63Wc0gl4KsnpVpx+xknH+/EWyCQ0shIcE7tQdOrXzZsF3/YSYtlWPrlY7b1fo1k5ags8
aOreOvtBZRzx7vi/flPpejgcT/fj6creQtpva2T1aNcBz4KMQXWqrWqdS3dDQz4l6jVn/qSE3AXv
qbVqNpcC9/r7hr6BfCr110mVQoh7cr/WlYhJ1d1tX5BP7HqTooX6xgPSMKGudl3e4AN64A4AZXtV
aJa3z+2X8ctwuG0iS4l0/5moAY5FVLTurY//IaitsKgfCNeL59HPmiZndQYC84z+GW6Ah+6gIEny
P1T5xdH75Wj+mPfLYEkjzq+6xKrqA2XZQC0jFhWegSDogJmLPFfT+n0ff8pkv41Ycjy68rylZzG9
STE7dMHm4H5IIsKNUyf9M6gYrWp+JdezfWrpvX7C9RC5IwpfR2FK1HfvLQ2aEG7E6rpOxYFQSo7n
epcftdqV+cE0O9QDck1ycPWrX1kVh7yMJLvfc71+f/7s3KfCXdi/twTHpKD6qVjDt+6bkEwCSqVq
Rrm+Ki12jRN3U0L2DIpAWuEOaNzpvmrDmU7XzKMt2Il1p2LUt8fgZdSSnRhJXr/tF4wqmm92gaAo
fhJvLuhCFHDQ/zhayU6A3Zxr6r4uniaRR08jSjwgP8itLJzKvMPbnXuZWclCLtdDfDgCgxSZdN+g
YYj6uH/bPGzawf/rvErXk1wcd9dCZxXPTgdqGZQQRP9YIDzJuSLq/AkZ/jrZL/MqXTvnLLodsx2W
b0MCDJAiRW4T0SGaWEAAk9DuNTqmPqLpw4a+YARvTHUa/W3U9vIJpdsoedzk077QkvE+zAiihFBU
M2gGid8raFM1d6uC4K0yD/E2zd18GbZ0NzXr8u2R11Rx4aahMevtV+OpRiep5cf9HVOP6HKCk4lu
IQDQHFAo8aoOqTgOvyx+OTyWr3Ejvxls9MWujWpIFxdE5ETIS7UHs69VOV7FSv9ACF4ujqy47u+p
cArwj4WRJxqwD6LeZcIfjUjAFlbjLdiAimP61p3/Wei6cBqvo6Zx3gAhl4DBIJOAQxetoqrdF/S/
9L39q9vjZbiSD7pd9KecLdhXEUThFXJT6kMvAK8eHXEPb1Uxu7dXx8twJSdEw/01jWSsN+oaJskR
mOCZlWjFqhiowrf+1PpelvGskxS552wenCatInzaoEvMJZTCc+jBKgZ7lzt7ORs/vR8vY2Un5cQz
Cs86udFJLjozCysLD1WWUWX/JedTpEmuXs5MKW8JJUfU4FF2chsAqwTiqKr0+z4afNmqkqPRFpme
K/ef+6KJmOR4CGc0/JmVRZ6Ku7de8iy7XErO2olpqYObPa73fQjGp2ebyupK1EwEHXqFbVQYYTnO
PeaXlN1iRB6GCHSLui48Mq0FfcoVI1Uc5r8C3X1BE9f253RFHsLgEBTiplENhLqC6jGNHRUDVk1N
HIsXU9zf9+eHumNAKAIWfUHmHaTwY1aGLlXjlNyGdDuoF70QF7yFmrMAL51tDSUDUc6tmFJFLFFu
pojUhw44nKFurTxDAFQM1ugkk+1wX5VOff/U/WPz5cj2flcexeGKzYtWnH1/P5fHKBICWtxZvSLM
6dwXCRJjKjhTM0iu0+BB62RbRaVI6Ivv6eQ/3yjkVCxBxU1UDoSNbXFTjS2fJYTCawBmHA0UEIWH
BR/2INA/w3eJQBIcv/81vFJKXkeP6RzLbsLr2BqsDNAq/xwXw60h8NGFiNmqmGyFP/hpG3wx4fT6
aOyuEVdEQRJBuNOTa6BT9QSw+7Frnae0yVc+AN70IvL0ftn4khNa7PJadjBY4TOIVeqvjy/AjyFM
/Fy91FjBA954ET+hV1cgxBXAD4RogF8ht+EeukULWmee5NPRl9T7Gq0qVqTiBKjiML6siJ7l2f4g
swWorITfO3OoIo+Q0s4b9SpGqrhiynjMJNue6/c7Z43eBiKB4PBF5/zyGMpw0AaPyovzfcbjz7KX
c+GH7VbZHmWWXYa8pkCHEYp57rIHTTM5UCOUpkUwP1qMBL9T5T3wfl2bgBgUUnd1qeTELqeGphxu
j59iTUx3h9ZaQ94cIo3xryqVzfqfocRF8bKFzyv8UvcDUd2DJOsRWehtS/eRdPIfvQv81ql1nV69
IqnMyL/303/GLT3EcmVhPB5bNlSDcv7nMFnTXXWO8C2453V+pUeYftAue0V/ilfJ3fmpDEFhI0TB
/ofsUdWcSh5poRu7rWzcxWO9bn2CWIIHJSWGrMzHi8vy7wfHn8UrRUAP/XBUDXHzFMutv0Akdv0c
yAOhoimICP7V0fszWMkD7e51NX1cMMbmYB/ebENQVJq0wsZHuOgFNUrFeGLnf5ncT/j3YpGkA3aL
OBPvjBG1GlcQW6GL0JFWMuTeaJ9lCO/8xyHFeXwdMnkWzajGxqmdvQ+h5YVZjpt+0pZTEh97Xo5q
FQCi4oiXEzt5dBaw55xQ79naefDnQNEBdf2oEmUqbOG35Sz5EuB62c64iLlxI9zh1TbHO1dDhJjW
tR3EzRdyErAutq6eEVYsa8V5KEOetScF4ExljiSvSEMIgqmPzbESJFW1lCVXUiR5rZbvOQ0CAiUe
w30dCT5isMpz9/4W+v9H4QfV8mIn9yMg7kuTCQnmmzuEWoCXoMyEehhUFYwTbsUCVs2s5FCeaeOk
bWP2ToEmYoxOIAT3dzg64FH6d/H5n6mVXIrxKOTG4sypO5JmBCcImYSgZP3Xj5w/I5X8CbSFxe4u
i0lBek6mBBApCrskpKqm9P6N8/8HKqdlmvptlz0ODPTsyb3dl+5+R7BM7cIQDmGBQKwMECvMo5yX
UfTT5SmfGfAAfo5WfLRxVoiqDWUKpdh9Y1xhHrqhV82x9Kwy1OPNOMvgqOquAUZPIe+2KSgHcRSW
gt/u7u6XxWo/S3sFgkH3brwq4NVOoEhEAnW+bckm9bluhO44oDbw5xRXnCcZJdXNoQWGpqn1mDRa
qd8ckL5vLSjULxCkhpbXjH2l92ydhk2XxzB4S4Xgf6b5e9pG9ABIJGLtDyj8kplIh+1zy5gVYdKC
ihO09n1wW4LR/EIm0VR8wfIOBCBx9KPdDO6IrKdjHQuMr9ZluvCPg4XdcCRU8XJLc5pcqE+7mF5P
ljatQ6Fds/LRfrZNrHiVInTO69JtDi52igzrPaBI5WjezX8EDUFzQHMwknj+ZPcABy/6agCctce3
EAV599SJR7J3/zS+T8Ei4IPl2RkpzYN3pNG1ARnEWuodZ7R90v2qw9G3pMJ44nG+fPpjBGRBzP1f
ezXEk23lhDoSeg20ruqDqMtUJ0cUBlCqHBLCL1y0fcjcqQHzb2UDlEHs88eBdV8/A6GFCVdfbkHI
TXttuxmifHRp64ibTBUaR1aLcNcxUgfbsg3IcbL1s92E97aTjopvUJcnlI1QE/jOv28LS4JlrcMq
Cjpa0XHOPRquUffwmqE0usDsPTW+6n3ETh1UlOLEbAD+k8z6x54vDYwFMvdNX5Os5jhvF8gr44Ac
ZZrT9qq0D7zpNE97tusnl2boiIi41diZJy6W3FxMjsGtd/OPdfeOEjsKZRR+IDsu2k20YGDlhmYY
3OrBj1ByMz5SquyZeyLEjfmxQIo696bFk/qpkjQ3ejFy5ZBWbxELseNHKyPkv4+eS4naztGRFo52
czUUMi92Psukzo088MW/X0wjHTwuLenS4pd3Tevw9BP6A47OY+ef1FYMYta9wRY+OmLlPRkiRETN
9v6FsgriXWi+fEmbY2HrG9SjVtJEn6jwYF0CeaxcO9eTu0tsw3ANoLFP6544qWopyOcFGWyjdVdb
6nf7hCYTmkcP83zwkq3zRE6CBLifGmaBb5CwrGYQjyWo8SFCREfsbtcy8waRdG6evgxQCDpyTZm7
SNa382Dx9C+3gLllMLGrzjZz40XnQfVOb2sNP3v6zdOktgv1vXc+BMahJaNWkllMQ6Wn80q7uq+g
waJ/pIwttTL4xzTrAPk2iYGTfStcDeBeA6La49WCojmGRGS9h7swh3IeGtXWbZBQt+BVOYANzYrm
TNhqdrU5zObmfjypQyx/x+XdIUu78AOGD7dyGMMp3QA/hywH+pbzFeIGgRgD1Qoe5xDnA0ukc+Lq
rB6AkZUNlToIhUY3CJCRhEFvMrOR9EVc5EQPGJpGQRKS0sEIar2d6FfuNEYpw2oWZnIewyE2uMGR
1roQlEI5uLydkP7cND2ol4GG9aRh0TshS4TaSfoB+YGDXM3ZQoIDdDjycEi/HlHuhEDeewpOwN0o
+bwNDvPbV237I6WDICbiX/1p3E4haTu2noieCgo6kh6WBqIA7tm2YDk9Tu4byX2O9K5WgwA7tTNH
QhMEBnvOQdpP9majlU0IVj75PUHM3T92VVfuPVyDHIkoYiw68qjZSdCFuUCMekLpdNupP2ype5kV
M2mjbojlaOYa784WZ+YZOVt8ys4/bBacydx69k+s8tXMAQKgqgylfSsN8/A5jqDMFtoLuB7JUR0t
PA+z4ePjjHtT/V1hQmOwkFuLO0T1VtqL7XOHg8dTV0fP4gymDimtzQKkeRMNbFJeIBvwOObnYSLB
1IfmUxDP015iXyg95bZEp+utVaNtWLLSlQAnnFBUlrt+bcRS1HoyqvdCHwHVLdJmV8LDo3uCy/TW
osETETzzbKu45zrokUPn9BFxMbmRLxOy6vNk+ugvxrepPJV0K61DdHptWIsJbeS3o7VAngkA28Vu
LkYZXNNP76q1Lpl7udida30uX50j5PL8b1QmwajbW7QcevGil+BLNxr3J0LskOZBjbkk08CRNeBW
7vLNnLznLOomPoe1NsJV5U33CBVRRlydNjy80B62+IO30Nr86M4YJUnvtHB23ECRnRvmFcPU2nnk
3B9e07ib3IxbS+kRK2xJJe2tSDIjJNzmjdTkPzqMp+jlkruhHBoFV2TmHEFHhj50gLy4f6S2jQo8
TObzBWR4Sq/WMsYPN13mMx3BwckevS06Dbs6VNBtONXxdtsQf9foN6H6596DBghtIAyO+7nVvsDx
PxK062n42OgDg+6JSerTaGAsFwP0U5bP3tlpDuLw4R6/lRWCySgj+HXIWllFpFJhIw605XO2Hz9n
NLOpRACqE49ViyZdkpIZKvYtdPPc3cl6tovv84e6ljrP8DI+dBu8KGFjIdoki2dzU8Tj46md8RWz
QrE0fOIsC1g/lDy05aF7GO68h0MzAtjLTRzukUDFLe4ml1lzQM5cmaluYeDRb9DgOw37YUa9rXsN
Dnf7vGELhMc4to4tIzyzTJsmB36zHz82KkIzzU4hm3XN5Fc1eoqX9SGED0GTnM+udeCAS+0I2nut
hwgRnO6T7DtDXK/pXnUzItNW9CDSnyOl3UVeeaUpXC1FX+2qXXklNKUkPI0gRIy6irngGXs3ESHx
d0PVffYuodF7BIbXCLe+0TOWJ7TITqbSi7jcehr8S8ttn17uoO5eaOiAQBFX0eWPBTpytLgroWuK
/tO3/n3lckY37hM92P4BcSuqjz4qLfb249Z6YIAPIrut3wjP8BZfISspzGRQ81Gn3UNCGIMd1L2m
t3dWBfN6TPZ95Bt4gW/7aVh3d6y9bF+R6j60sw/YEQnIEK0x3TQxz53ck9vb0fEDxb84tYvves0z
Ej+BYJAQX+oU4akLy8GFZ8XGyNxsEn1dQoKhCNybABbwovKiaTTV6pZYRiU1EcTwEzogUM6yldHk
hB6C+MlDj3uanNgpuH7sBldCrHhs9LjBezVUzA9dffPcOrTHHUg7EwFC2IIKVDfuSx2Ujl0V34rt
+nu460QiPfsqEIk+fUVe7l+/om6zcx88EY6OurVljMTiFvV3Jw8VcfAviNk5GDcWki8zvgbPK4Q9
Tf1zi+n2tLEMGHKAUoO/dTl8sm+sTo7qRlisaCHXg0dH9po1c99rfNcpy0tWjqKUat3G+kbBwZyx
xRM64/RrEQps+8dh4Z+CE0u7CJVuvWaqfjY/7mFqjml43M9VZ+fphbldHj1VN+vow+ys/bMlZ24B
rFaZZPGoSYhAHBLesa4kNJCRuZjZht6hrb2I7QsF5ItXpAOihGIX3iX3KrnRw1yobf2zPriCJF1Y
xR4ViC2IgsUm8iSkXqOWhArQ0X4cieuRd2sRh3AF0GCM4PB2wIXaOmFqNDmnvCYV5KYIXslLNWHv
hR05Blj8ALB2W+oDvcMtjjI3tnXqsnfB0StQ89JdOpYCtXsj0X7DCE5rKCYhJjl+GMM6aZkmqMV2
2o4C/otuFNSGddSNalDgTnPISImfLB4gDo+ZHBI04l4lRH2L+JHnDoQXZoNQHUDGcD9XvG2r7sff
OnfN4FiYY64+NbI0dAl4kEbmBTrWCLnCcYO+H8nP0BXmaNZNw+gRmCbnTnwe1OWxkZlPw2zrWluN
/x9L59WkPNIs4V9EhLzQrbyEdwMzNwqY4ZVHyIHQr/8e7TmxGxuzYzBNd1dWVlal3Wd+2bgYDo0z
Nx79XnHfafCpb0YEQLbn5A/fu8mDKLPnst+LVmy4Ve28fTmYHChEZoOreFl/ReqZm+i/ElYo1iRY
/X27zXAW+qzyRYW6KfcJj0FJovQKyrV4YcG857H+yq/jr567BJr2A5y3AXv6X1IDbQxmMwLJtkqJ
9zURiOfHpRzDCQnf2JkXbYq1fpWvIjEWvxc5LI1gVsWmXFs9bQL9vu2c9mV+JDONUHEJxIiLuhYO
TxaZYQjL2Q7bhK24yjfyGwPt+cOW8R9bR3SPJcv8CxtI+VcAiNfW519Ptte63Jw9iSt0W+GmmGmP
bqxNohUjX5KA8YXe2AoAgCXDO9nXGaM8krBygrD//Gyo7VkgquDp4g1KrvdmuHqNf2680tcl6Rz7
w1PeZnSMiTtMKZ18Yu0uyBcPlwA08+ff1SmlgszBE5g6wFzlpfIr4rSm2cZ+/rbSXbUjsC85T4tp
ExHDGQI0DeAsSffIQu34K+fPQ8CShFdjRGVA+epx0aTVbdf0pnId2YzYwGCgWVtKHnayJTO2nxNG
J/bPnLyLYIzFfAQosADsRWMPJCb/itLKB7tTgE6lb9TOWIfBEwtven2nBMEShB8NS8rSvUUgQDYp
I/E50UIw+40Si1t+qFdCHvbVVhGP1YNbv/qSCnv+k342Oqbfc09javXDnDHXnITCMCVGz49+8l4k
ePeArcuFtHuHYuOkmfXZzWkWUZnd/QF6TF5jhLjYHIHUPd3k88kqnUmYmOqVjrjR1nhg0iQn0J8o
rZR9v8Bb0sd7e4FTmP1kUm/MDU5Ed2lu20wXQpNwGol3oKYcW0FCnhCOmw5DcNWaIyIazURcpGdu
1GGDLZJ+rCOLLVy3GAXb/Bfnl9k2o2St21MMzu4fPA+jS+J/CBgSI/kLT/DFO6nmF57fk8v75BVK
wF9zd6dMKY5oDhf+S2F6S90Q0p1IN5mg+6QjR7u8GIjvfoJymj4UMBUnjG3pByTVuNGKdA1Atmo5
nu+9wQbaV9di+f7X1la5RnqFXO8BJH4dtbCzGwaeP06R9d4RGilN59xBjJ+PwhvQ2DJW8VFy5YKK
/x31+fX91aCjYPssdet1rjwmuSRbghuT3WFu0RchdtKsgTnufGVCcl1GxYF1sk9T+U9ZRZQdpjVm
gAno419vaZ7EeYl3FbVLmaX8WPn6U7ORJ7NkemXdyup87KT/33m6vapgaD5ReKQWFWxvptc3kZN5
/WiNcTJAO126kwv9007XkyiYrs7Lm/ZQqh/rCrMbLNbIFtJ1y3z02RbvPjyNmqBkglrHwHURdFT7
b7+j78MtsMiU1voSG0nyufkl22MDSMh4ueKF67Z/eO/ZeRLItuysFx+0iL2i5De8y8YWQppSK8oS
olnhWoBhwoNX+TglPw+gW3KM95gfM8LeOL1MrCTABs8AZ4a3OyJf/tdA70DVHUY32T6wOyStwcD4
B/do2JUEI1UmkqguVlygtimAPVzBgRj7oGv5mmL7zGzwC9DQubUfsxPtz9MSD+KWILmQTETogwWV
RClePE3jiLvl12HwJgOnqd/SuIguLk+KP+BCN3l43XWbYXbhu5h0e37BNZUzUoCelcofX8yNx0Tj
GHm5E3Ml8mg5VjY2afWUmkHZUAhq7PLW8Ji32otP2vKJ0zx3JeYd8XW+Y8ub0bfMA+IOynDwsANI
dEztGBzxH/bvpuFmzFmPnRugFrGQgcqaSfRByoJAS+mYe6hOCv/GEmDWyhubbwY2Dd2pgzPfvMIG
dyfMaPRF68XhlLLBqyV2N00ixSxh8djMQIQMl5ohAckd3f2slIrcTwQcUc293/TLxCPm4TZd8lFJ
dOoUNszUIJgi13BE39PiQzLWLFn0I2NA3G6RehnKc1YD3IMpooeaZT1J7uvf5MaNP9mBS5aCn4VO
6Nf9keWqce4sgmqtWfmOhRzoPJIsIu3w+2DumdewKIlLG/PMaZnK9WAWrrhOXHmhupBBvD2YSRjA
jkecme1VZ5zG26oXMpdYa9WraTJJMblMeTMSP4aHkGF73UL5nn/DsLWwm4rzZGLwQlz2V/EyuN03
gwW3o6utuOfdmjx4Mh2WVlhfrj/OK6j49PBRpo36vQJoYYhCPotbBEorEXTzK21+yfVC3KNYh9jL
SbTJJ0eL2S8Mtn7ie+8LbOEFxuXHcan7/SnbzAjK8eED09KbN9H+EZwuoX2unNs5+ER1nvQb01KE
Dem1031yPuxNB1d2sXjnqtO855Km3aBdE8CRdzdB+2/+M/5OaFB14a84b+6MGckG6NBsYu/9j+t9
YlyL73lYX2OcAUllIWvwF7zCXaMYgKz0ioAUEp6E9PsaY+uoBg3z6BvMNJO/15EqPAPJJjcbwNwL
Bw8lYIBpSFstF+O0XVWMXgnG75CkTucuGAMxdp7pif8d9KCG8L9k5C9OadrQ2fxjHMpr/9W9LIZX
jTaYMMTxhaMXNBd1AwKn0zs1AbocNadbqgytn4zZ3k66mJENztczREZcCHbJvXDq6HRkZ50Nlet3
6r59MEHd4qbB8KFlSHqPDh0ItvynUev492ar9s6hPsZA48ppvBnM9ODyfBNAfp15SAhGngWnA0Ke
LbE4k6q0cEfm/HdhRlN4TjUI3M5f9MTdIoiv04tTXZVMbKLMZa939xDqqyagbYvZFhPJLd5gS663
dsU5H7lhixCvmJHPA0IinPqP8F3xiChu4Rp7cPRRuuLw1HsPlrkk0SQJAn+1O1Cnr9kiE4FnVgQ/
XBzUxRAk3zLGMr+wl91Sseqf19ZgtIBt+L0zVd9j4JmExsBVThVDpQyG1j/ZVapZnjt77hXf1c+M
Z6l4FhpnlkNQ71uvhSA6RX8fzrwfL/tfzCqlA19y1b/NDHEvpisCKspm+gCuUTgyVIMphmb2L/k3
u6r7KIgI5czrJ74dit+EbB7wsFNOZVh5cOgPN3eMAzwZFuVdYosXaJwHjKKjnTI8I3HwvSUebCbR
TvB19s/b0SY6/eNp3tAG6vLDBSY4uTMskJMvc1/0qQ+sYa72ksPz0usNxwJzYzUr3Hl9wYODLUC6
ZrmOwMKr1I88iUQVf2Q+SVJMZ7afEhXOHnEy41rocYhmlD2PQNC4EbMnn53925FhwsmbyU2mSOlC
VDqsf/KNd2r48d74IUHfeIiFQhb5l/eVX4UQAKpNBAL4YGJkcVY6aJgSvy3c5zjaTJRmpKn2L13z
kcDVTh9Mc5x/zPI6DyvzpzkCeqbGkf7er4BuszOUZv8zwDSAzRlLE4CucZxPiEdlOJxFszvql+dy
+DV84hUGepDGtuCVX4+gn9uPbaWZ7Vp4OPKls1NyJ+bWwJavPgvAnZvymxCopV3uhSt32G5bLqcb
rvTz3YMkONnCVExLe3p4c9QCz4BYzX6ht83KliPlnzrUFxIVrywYN8YR44gLZQD5l7sN8r7BB3Vd
+hQyIN+wqoK2Io5DK8HD4t2pBh0ISsJhMoAOoZKku92SrDwyYcZesBJF8JzuAEzJu0llBwQieQ0V
p9q1WJr7ItdtHn5OIpvLfWymzETdN7eRuRoTEzvd9iNJvbouT3i9b6Rg/kfRq7yLvkKrR/n14XJJ
7GH3WDxv+b065TvZdpldgOdQy6ZgG/Kisa8lhr4W068+/WHRkYv5TYAxhr7NoT7adUTbH1F/Ul6G
ufPcEDfNlzNYeMGIC8NV/xvs0SyhXrFwnsFh66DTGgciMDxXxzNotgYvP3ckCx50Ag3jbQQWxf5E
mYBJToB7Fp8jbj2wXrRfHJ+1vHwd6/WEV0N4dyIuupH1jFBN+uwK95reAHbfRWdUiV8tsA8X1tlS
2xU4RHROuh4uFft5R1JA4YN80qPSQP0HR9hj8Sdc6/WMWefr5niDAVEGWzgNoILUye9kPhTudpSh
ktRpiAMxnzHywCwytcaEEOn/xXs4H14TpqWTMZJhQWvExn9UQ2L/0mGKIOnf+++9/J0z55bLn16C
5D0xLPJSY5hvtao+QX9inMlSXGpf6WhmGh8VsfcofbHhbrI9++We9eRFdXr5td38G6w5nhMULlri
tn4p1wNRDy7UcEEsVzY4bk3c5SnX6U//j+LrI2AEy0WFJn+ZjdN8yRPMOUKPAluoXM6ZGjo1lUyG
hg2iT6DWqgfY7Z5uyUaefOjiRVzYM/wsdymm8Pt4NV0bs0X+ryY/hJ7NwyjYT6z7BGmZs/Tb8wGn
zuucuLedRN4PrmFQQLwTqH7q2KNMoYb9vya5seT1rSZDMdwUEiay+13EXfNgPi5g1Ifp3c027U6i
bOCNYGXipQ9L2HIqedlhf6LcoPvPA/k5nqmxR+bkI0dZvUhn3oXzGVBXTK+Kek/s6wuortZ9f8H0
cm6qPSN3jqAbUhu2K9t2GlzSzHlx6Tr6idcd556pYPZNPA/n+fZxzrgZWbjZb7ouv7A5sMet8NOH
0Wq6/SiK2K9QW8Yeus7nRd60+NhOMPRzmt0wljJfAbP6WKUti7wzGJnqVz/d9vXXbIsN1m0Y1XVu
dJrWrt5hKwZY7Ohzg6U48JSkyccS7Evl8Trt7ONEZpPn4w//wbmuA9VMisLXFmnCSqOGttCt+22a
1HSBJYAuoCAT6lwHMB8B553T6sfOr84FV2F9NXOqVfT3H9DC0Y0hKjTdMLz2j+/TXmA+zyvtZ2oH
SvfQ9EqYbQmvoTKBluDtPTcJUhK4OKqoVnQaf5M/6SuNzfeLvnV8IIKWizb3lACJGUWBEKqBYhUm
1lMVvXfA2QBhCeIYdY8BTzy405O/qNzUdnx64+nFK/ibtAbTC81PnU85ytEJ+ux0e7jA9jCCPTaj
5YZkiLuQobvfBPH+H0UB8AfLvo5AGLj1Yi6cBD+15T5/s+BlVyFBm6lDVIlMAJtoQxPSQalL5mdE
fozvAXuOigGsA3onGAXMeie2fVNTh8L+Ud5SGACBPYIBBhrxLDNaoHT2hYzDIYBzGs41bfkXEf0V
6Iv5/TInHCKaCCdYO3JMDUs5iZTHDQfmniPBN+XVnKe+qRfar751dh2DjGmEIoBYGf04brGd76ZG
dgMQOVXUks0q/XoS9YjZzBze1zwfFZMajqk105+c/G49B98KvNKONGD6AfmiX/qfiWxx5rgjir54
BtNk3OxFZBadA/+bbAUqMBgWqgyYz5gdmhf2Qrs9V39J0DuA+GAubmrNVu6KASV8Y6u0bNHpZn9/
ceLmP0WQwCm5pdOeoPq96p77r01/4mrZj0sZLOu1p5ZfEO1+1W21wRIGK6lto+NQf04V3BYqBJqe
VZv7t2i9T27XP2/DUv3HoftrDvEYttAZIOzVc1N6GedI+Hq4LzWQb4U9zMi8EaHasew2BxmMAorG
fwNC/5/qvDG4WZmijuRh5mS3ZjGKE9M7a7BeT08J84N7vwWhIhnhxp5IVkyHTWMN7x4pNhyv/HKj
74doFWQfjPsXzDIO1cTNRAv5hKyb9StQdfMFgAS+pTTn1KvcE771nQzm3+TLOkX/QFvZZxN7Mves
blZ4rSOUAghkNi8sV+yhslXMjjnPZw7IvF8JW8OZf6c7gdgeBV3t5ac8tysGlZyEbHo3Ct35mIPj
CfzN4R285pwwmFkwm1txa3rXaE0eX4XSmbjqfLAiO1riaHUCHcs3tpe2fZ4/3yXunTHQX9nO1sXm
jauhcRoZZt0x1JTV2LJEtIgHlE+DeYAbe6BtYZDI8Pk0prUxGBaUL0Q9zAQ7+2AqllvNYVAD/Rbn
9LfK7hsPciQ3ueF0JR7OnEQpOaS61UEEcWaKjVaQfg/9oh8CDTxQ3bIIFhzE9VgVIgly0jiFkptx
RmsLSyN8vsdoV3EDVpS6Xz+P+UrXrtXjV9Q3eneU8vsnWjZPIkdJQfqzkm2h3GZYn9UsiT0ek2bT
yfaL4bSkriV6CWfk24avXZVrVIZq5wudq5TUT01Nmw65qn7JL0/EV/S5GJequE1lr8JDcDQb/a/D
bHluF1x3kle/bnOk9CRXwxUOGnXH4+UNqgPPytfRc13qiwbb+h1wknpdRhHA+lyps9vtul9Ld0DZ
hBIBcjRDaF/GQf5FuEE+HCeDSTH6g9lFvHq2/qywUGy1WSCQ7fN9ZDDrMfFkYBJo47mVe88geqlY
g5SW9K+pACdtwGvOZe/xp42W26UO+qfsacZKSL6FBudJDYns+Ol0WOCJ3pxVc+TfiPLnUfgSS4u3
JfahPPfHzileVltvY/iExFGEQGTWG7OpmA9HUEbK0qwkFgMhTGl3zQqw/loa6T5NrZwfJo6u3nml
KsZgrE7iiUBjZVloTtuaSrKbMq35ghIXz1kCeiXvgztwvEjh/zrq3G4lYSGXOuVrWci2UVo9lMvb
a7aDuH5+94alIzGLzcdzqsdQ5O/JeG9sQy3xpbef/xiYc++gyBL2aepqgFrB1KhlPJ3h5ZbRV4o/
99PJ8fJpDyNQKedT2sa5VwNenTrxx9udokCbbzkAcmeOi8fTfuK5wwS5p0tOkP7It0c+FWRm1QRg
oHsZTH9S3r72/q5z1D2h1NvgLlm0+G/D9BDRytRAvYn5JKXqKBWM4RwR13PZzSwpCVNGOFfWW7U/
b4fs6XGgXorwLh6s4cxL6RSfbLWS3Pa9KnCOx74dTo1Vfa9fiTkcXttMdpTe1p5u0R3eBJHOqkCZ
8mLQPDFe6nrYI0y7k36JjNgHspMlwpnwK8V2wkiMCMRGrPBQcUlc2r8vDu5zryWhxO1uOLDMPUrd
2OKHb3qiYekw/+NheKZi83xQVbD5F81IJln9z1OwNZK54gtU/MZaXlvPn25Hzan8fT2Davck11Qg
SEe+BWUp2MpgkQylhQc7QpWE2yB+Wq/Hbl5ZWf4d00fSH4T7kFEzCx+R++gpENs8eCftB5KY3Er1
dVbb8yRAUDdKlkGEi7mFPsVCzdw4CyeVVmcll7fsVkicmTNYQ+UjADEfjTPnXRg/BmOtWbVy+1Bu
r+Snb3Gwe+8VZh0eqs9qnobafCv254qcXkDZJm1aKpkktcwclFepsSjkbUwO/BoX6pzspgzHfC/n
+7oh538/7Fxw3i2QLF7H6i4v/ZrqbLPlWtLJPar00jfr2UD1mCs9K0+ytM3737fyMCOhNKkHP/R7
kSxasrlyKcMdDI2lS7we7sAPmoK6MnPph3M1RsHQ2kLspnDv5VJDhqcen7Jd8lPYeXETRXMzqilG
EXEGKu+PHzHxnvFWEykroC983/ifPnY5pprmJvq9L4IcTynBVck8Xp6cQMhk3U6DN22PH+OiK9ZQ
URN5hbxbwbDkyHz0flbs5QRd37bRN/m4i2tXUe1ubnaG2/a8GrdXzq92QWAdCY3VcqjPWWvJ3Voi
fcwWRCY1suadrSpeoa4a0en77zZb95mnQxFWbqF6HHBVdArUl2x8omBkISOJVEt6m29i5sM39vXM
nyFSqb2eekl91nAw26u1Rz3g+QyT/ChroYH1TSabwvso155YI3lz9KczxUNKhG+rES0ls5uRmrY7
knyJVgmzRAgvuL5n5rO1WuMrytZato7S3+HpSIMXY6jcb6X4nqEf4x7BYLKy9Zh7eJ1jEkaHluhK
qMBEN7/zc62zI7yHXn4L/Yct/cPXYj85GMpmBoZ5+5/3DgGWEPsaYopiFQ1hx+D5djEqG5VpPUrm
dZXfsR74Yivrcu5Q8uYvIXP5pvLeSdW1Ky+VBuYaf7lRSlLFuQOSUSmItAtx3OtUzkCExresUEpj
c388vahNhBo1tSQlEIHh6vqdO9xtfRLGQwWlM6E7+EiocmbrkDI8DvxfoSFxmHQ96hIOeZ7bos87
GDsTueMC6SjEvoqe+EcFaB2Ms37LNmz22JT63TDV1a00Qz3p8gEnm/GsnwtXyChZCKnXdjbgLY5D
Qw3lj10DadDKPNmPbl1N42vnWx5H24LafHjJreRQuvWlrbzn40hPBoyKbBr7/D4jsSwoAox+tNX+
tGC2h1wRDvcpSZtdAVDfMKiNNfAc6KCQXIF3qO9V4UvxoplXDaFahSVbsXLbOCyeYfrh98/RNxsZ
FDqTvVx3aqgJuKOVqHifzOlEJytWY2ULMHLM1oUIpxibIt/P1t1jwpXC4LWQLg+/4z7Xq7BHU/Fy
RtnX+YSflGT76po9w7ZaJvwCp6aN/gmI5djrY8YduQM0fd5W+95xEtgC7NPnC6qWdfm/StW8MaHu
hyXXLDGY6aukAeQ2ToeTDCoKDBupFmFUTzb/q5jChSNlK08STzYGGuRlSs1yXMwcIcg+lH3mQfTd
3mNs5PZ15vGGeMHAbZZagIM+iUgVOAQAfypUHOWezbPlgcYw/5mdoYQPsY+uiwZVD7iv+sheURTy
12xdXjL59U2Q3Pf9fRdB/dQYgf8U9P4bLZQd4wWyoSukLAqv+FpewVdotB8buuFmuO8lznrYkbkf
yTZi3uaL6ZAK5ZfKfXHumahlXFuXJo2d4VS/cztzRb9ZvKz8Oz+my/uwULbwRSGsBj2E883nN15q
xxrNaWZKZ6Topu6lyCnZ67sUjnk9C94BnGRiJn4VDMjeAgjVTbppN8KySa3HnusUoJtYNZK6fy8K
YyKI9PxaNP7opcHgDOt0q4ZjSFZPwYz22MJ+sjXpR3tas9w0BqdDB/tYR2xlfqew1Z9PuZnpa0l2
xM+qH9YRo1+qVZ27/LoUpOJiQOq55Q5TtsJf0yz2irZ8yP4gOtEfZbf3tsgs4Ts6pndZdGhWzaaS
lPbN4r+UoPxBEJNMW8TnghvOnxwA9NxA6fy8ga/dMt7HvuyrNwDZn/qYfJHP5Pe+sG0oK9ZMEiMr
DSu2yIxU9c49s29dbRNv55eWSd3e0+2x6aCerTeYrFjisovQlsM1o83hL8p7g4tSapGB+6SEP9Ef
h4JVSUnk4t3jEO+4OpWAbgSQqZn63d8b0VnssZ099Yau0Cf7mqyKAP8UI6FaMPJbGXtKlFOyGA63
8cy7RdVgRWG/q8N0V550vz6VzOPi5SD96cxprq6GyMaWtrU9hsIhPikB2dP1eQY+M4+pC+OQKqsj
hjFTfgpSTN7nbJ+GFAnZvC3vsvYaqlG/o9V9Zevf+KRjNdzaxk7BWxhRBhU9bL31qTzAHwHhAxLT
jL8aF+1Ku79R2RJokLLFVkSWGLmdr5K4QVn9V8CL7xxYnxjFcXneMiqPEe55SGZd2mYCMI0d0VTh
iPvpk8WxlxxRwwFySdvJT0pO/y8+ppa0jX80dGNkwrrT0Kzt5CsFIVVH+9e4nk215gP9brecjubH
je6BaTHznzycOTVJ2jZevt3nVUdw/D06OMvjGbh4LLTv2HltyKuk0+MQfXc3HuRb20J9E9QoFfM4
sIa5pf1l0Dwz3EvSE4yf/fDfl5j8fjh3CyGQ17N1tB0oWk2FLeWgMY8qcj8cwrepHWVqMKuUq14i
Y4N1UuC6qTj5aVB85ctxn7i9B3iDr4NWolotBTnOBrRQ5Nx6ORLybF2RPHkgoDqAC12lzmeNWsK+
zeAwZ7CdFUp0WNMU2bxlnBMb0sfRF+pCR1/GO1z135PIcXrbAo/cMx37Ui9bXErnfwOfv2aVqaVc
oTZcmTHGolmf6hUCsudGbi2VYg329G7JFhl83fnt7dkHSYe6I9hEx2LBIWU30NTS3WaZJZ4flNE+
SchyBvEpmQi69l6yg04ilyl72jfWZAkv32CswXwjXVq7/earg24R04ireHc1jFqlNopKjiF4+j8d
LymWxe0D3evI/dl5ljF9hlZDRZVfGXb6WvyhQrEGTh7mh/lmhr9pRq3x+r5UsvW51KSijUncwWtn
ZFE1+7PpHOnDcn82FF3X/TG/aL7kcgEuywBE9Q09Zq4rNxbN79zKT/jXO43DWJ5pmCjFcadHnBOj
Hk2Xk3aAQVb+3IWACXQr2TRwoINVrOeX6EJGF+onyvIXFNpMLdzn2zJokPKtKSzfu9UTtYUT/5XL
yJ0Hv4TQatnbMY2wmEkigJ2vpf0JGHzQ8cAOIVQmGXICWU6Wb/LbzCKzahcUP/fR9XkJRYgEP4OP
f/rejiKKsGlQfrtlUD4lAfA95VhkKrj/TLUz2q2O4qHwShoAiQ9hi3vMZ5sGqnf9l3gRj8Wazhhz
McdN5kBlDJniZK725p1Wdh6I3rKzGu+5jumzKJfTmqIfRccE0+8w39VBJByU2+EflwlCn4zDFe+6
21mwoYf2U6evHPS0Rxj/tMuba1O3VC/bk5FB0GpOb/1rsDEomUz2dmGrXNGpXboICMbXigHKM6df
ArYPsiO5aCaZ1tAGJ/S/C+HcU6aj1A15QSn74UkLuqXtZJ1dJXrCNsm+oeFD8YUby4FD918ymuM/
Mp5SMmnHhyVTDoJoqgLyMauQA6GbQDslkkm/cEFpsGTw+85wYathtRWUm/MApd4PpLDPPbnvbrHK
IRTRqPtcbTGr40t/AC4FC7Itx245O7FfacNoL+VF+Bb3QhBBgC2zM5kAEhgYbKbBWPpJ95J1u8Um
xlVMenk9DqVlbNF+Yy7s59vot/gS/xEBrGbR3ObHfIW211WWki+11onYgMYCQbkVA71I7MwmnJse
jUZQz+K+WxAvpiaWQ7YT+PhJ9+nIYvYB3ScCtN3K8Kh837vTlpLyGeg2eUqIjGbALfFkKLawrDex
u1Mn/lo1d42nLR4/KMzguh9LmbG0wqI8RGuaAjBH57eOAOXdtNfS78zJdoYt/yEx4jHR7+jIPsiV
TQGhHb06Xr7p8QQvN8NJ8tPfPmjZn+vqj5akZUPvSmI+V8NKoq2n8chpDw8OlRzmy8njSbrQF2QL
vkJrgIoAYg4Ue1i8Ni87vRdXrtI8eJr04yShjgZ+Mhv/guj0QNw05v0M3pxwPN8INuo7BFqxPbxN
8U2HwCSOcgXg7Hm2LXZ0J+0o2MLseMrixQcjeiUAaVypd4DdlU4bOayC6mh4oqPAe5yic7abvS0k
Uo5otXhO7mQm4yx1T19BvppFqFqpm5wE1qBPHChCXw5nu4+dLZ7ee9Hhr5G6XEcb2iqoQJfABWgJ
3kvj1EvZan603Poc6SrjCurCjxtHdBQxr4xRKiCpaZg0f7GnTuW/6MrjGe1qIyzwHz8kdDbwLygH
PZRA3kECw8aYhbR+uaU93HPR1BYZVqDgSZQSo9cvtQW7aVhlPye04/Y3NW8328UueH6d7iPKQrCA
5uvn6Rn2SFvTd7TX7efq2qLVyr3fa8OlMayEBUJeiq9zZH39l+wuUjvbdZJbH6hcb0sQ04Y2qvI8
84uVdJOdCQ+/LFbOnjvPCwfhTkq9Zpcu0+3j4Qz/FMIkoDq9JHRJZVS/e7p8HssZ9XiDLbBHs0zX
ETAV9OLJ3/lNRoPHzQB+Y7DMfN9Rt78Xdz4nDZ5uKfCCKM/ZFBLfvnKubPgWh9jnFx5qTW9Gab/5
EdhYBm0RSDpy67HLfh4r+S4t38tsrfPpkZydZDbZpFdAi+AzWOTyWkO12fK+M690ojH7UKWgp1rl
UfO5S0PB7pzIR/WxpDLgDdbzKobdV+dMFzl5mqsvJ/lBey7ucxoLgtnfLIiJC3dQjvtE+7OeeQcU
oSdlzc+VllY2ZZ/f2LgKCqUz8ezxwrNLpeiEvD+Up1UzCKX7/E+7JBpjdbVDvGRfmZ0n2d21+TLC
Zq8yKDm132B3U1rWLqpcXsuT9rEZhcuV4KeEJLov6bg7vNDRUwZmTi8sCn1Yg1XNscJ0XwDyu3DW
6Oa8axyBOYyk9X6TEWxKfSOwB6gC6xby6c4SOkv8qlvGMwxfr69ZKOCvSM+KGHwQbH5MBX0LjRXQ
sRFlbllzZc0s6LLbNuv8wVtpt6+XXejW+6iP1ifylCVed/UmWbzgmI6ZwTj85HNKqJfvVa7sL4W6
5mgiDpdS9Dh22/mR4UWqo4DU4wWr84QJpwkDuSAqTaZUJI5R2oZ87LmLwIWMQ1SWc+P2IdwctXYn
XhveRmo/RtohrfRpzoiwcz8yo9gDgvZAaHhYytYUhFqqEc4UmzU6pry4dPlm0prddE10ozWXl+mf
ijAkNdPWfqOPY6QzkQrXa07paNWYmT+cnpee2A/EKKkl8Hl+4DBOsCNKb1XPzVuyk/1jLf6b/5as
qKPx3aN2gaJdxn/gopqE44+/z/Zz2erBpCSgqPL3gvtY8+1eXiY9buy2QotctMnzU9O65ecQfVxF
/pIQX8xwgRN8Nfe1LkyYs7lXPVo0kS4+/5J+P6dcGB3AKgNIXMlOfbRJP2epoJ3HLkaL3Gpgv6aR
ZaA2e66L5/ZZW/zYGP0cixZ09rL1KMIUsTz9Y3zxMtN0nze7B9kDIzwQmTUwqSGxXc99qT7Sz0o3
arSJhsMM6QMN0NVGkq1BW5DaSnRVkd3yBR1LCt23oUqvQ+HyJONX+QRbiP/iST+4RK8Qb9PkRC3/
OFLnNegQeyw/IpycpdGhiYah3I2L5izvi8XndZA1e3hs25n7acMHyO2zlRXSLzHUZj8z3aoaXxY8
42WXHTUECG0rKT2jXMyr3YNUXHF0xeWn9aVVHJFuFGRHj0XfOnLpFLR5PrfCcOirTQU1Inqfwm1m
Dh+XjLC4DdgXxszRKW+nq3F02FFNQYseVSBTSqhkUK+zClTDbN1qM1Phc5ZqtR14E591ZWz+x9J5
NauKbVH4F1llJLySsyJieqEMWxQRMSDir7/fOn2r6/Y9dXoHlbVmGHOMMTNMtxBjrXPKSNbpPNzJ
SxtOi7ElWsFemmOhyj5T2NHb/Gy0hzOlaHh7mRwTlvVsr2QblyOUgloBrwBk9AteNSPmHwwSutyn
kzmkC3N3dwF/c/fAdQPJGUXgl9hP5C60IbcwXluhAL/ZdJ+Ioxh2BuJXxuOR3j9cgx77wSgv5yPv
EYDrwKFrrNG8coAe025arp4rSghnXOqvNa9XCbIjcOn9D4jvbMwkVhs0U9xJMPWS4ZG8VSNzQL8I
GGPr6qrba2nV0AhccnJOhssClKQIy0ou4fhQLQc2IE1YJH+1KU1HbMcm36Hn3fcIk+z0AtGmEjeo
T2fP3Q8iMlXG9+oNqPJ33K+fCQTzmmXr/G3yIEReUFadC5UfED+pYQcmz21+eEyvPaEUxshEKZGk
ofxENoLupbJ/Y4003TLEqVAKUHs4PGsYP5T+EpWO4lSUtMIuvNvfjMblAsZMbAptEtY0Cmcm1IdN
rr/DykMLTaHJ2DizvrRCwvJXpJGRhnSOvd938vjbRvtk8Y7wxfznpWeCBDMLf2v3hBelf6eFnhT+
CywEXMsEMYFt3AOzED+u85Xou8l07+yUEfe6CZjDmmVIg0QBLiUf9hDCFefHCG0WqBGuw/C18h2K
AkOkUmG/8DLzu3F/I1AogkKFH/iipr8amyfnZWhRd8TDPhlvuK+8kXk/TghsvfDjyZxBACta/1/U
Ht6gJvQWE+ganV3xIVt9MuiHErg034hFr0b5d7PoX7Q2+O1URq0nPo3kamVoSV+rKr1ZLwhUlGWG
Cv8zQwSO2LAfvKZXQ4We/7UkT5D3zmjlBoVBr0LpMc2T0Qa9mWRiNL6AnxM2uYbU4gGZjcotT660
qbGyb5PXjNRA3H8EX6QXpBW9/eglhHVDGbDXsIomeoafTgdmc3dlypoTNABO2/LHsqsQdeE4xxBP
mzD80sdhdciRXrPvGD3YXw/5t1eFqG977tmr7af+AOijoPr+5dMX9nor0nWx/f7RKvYwLJiL6pVx
wGboPg4v8FQeoybNlfnLwUeRWk7oJjH6h7wvdJ8lO+qHbEAjt+uUQsE4VMKeQ4UzK8OymnNEpUwv
04Le/Wo+/1SxX4GfSG99PZaKQQq98KbO0c8DxylOuctHsByuVU9x2ODmZKuhsfnFAGkIWsSenBo4
FYLtfjJr/XJL0cDDHzq1x0tXT8q6Z3MZtzQC5mh5X1S7ImIqGg5g/qZfLKYr7x03bhnd8ASTFhRW
nO7CpHCnvR1s5FY7j7UJhIRp5clL6aI9d/XyecI6Vaf1ADL0xryqBvwgzl1w2im1zJTOndqdRoYl
e/zhbIwPNM9W5cDFAByi48KbH4jZQk452TCe6O8LkyhglhwilMEUtMWW+5RRwF6N8arcfsPrOlsN
cOBB2/qgXbhY2byjYMspVRN+4jajwUWr8HLPfvXULxiR2PXNuLOxMcjXQX92P2TIBCALPo1iqWJD
gC56PYGIs36eGEN4A2ArgrKsU+dTxLq9kC/aYCqJGLcI6bedBz9SthGuPUETKQQSFpkRHhkF+IQI
RTWGKtqMyq5t+QsTuNlzlh+MyVJR+ncvX231//7mPpX2aJa3r+lv+/RoDmbn+SMgs4AaAFdIBNQX
PUuTDHtgH7InwumDlX4KqHVF/XtZCHihtps9lAuvdFTvQUh73TXCkQRgVK2+jGGSSdxZKsuvag8U
5aFdDQrrlNKz5R3lpyGMZMitOL3827bEOZUiXnsIDUq4I7QoHbgJhf7Yt849QQtqlXMeM58m2zZz
XcbD/o1+ZAzz5l/pTQ32WLxmkn8XjQm8mE1p53gkFGERPlOCuIxGlHFh8kuJjYvJ6RXQigO0lbuX
q55ubruGv2/eDTaxGi0wv7YZ8lLz5Bz/Uk4v4wh/9AeQQ0VYMfYAosnWjxGe2/lftpAWtflj2emk
P/2aIoqXYC5MrFevfS/wzxTiz/hiFbY0Hw7MCWX4tO+AlMKfr7S00t+tPpxfC51W5rsZZM6dFROz
+wqDhfqgmFhm3PeD491Hkt86DuEjn06IyroMeKFozb5bMY64URnQZ0Sf+S8FLzD7Dso1klH4IY/e
F+Xu55H2OjTuBA/S0i3pzbhmPca+K8ScNvuvvAeLrwhLcmF0zpcLsr6gNCfBxe+0WUGjXTR+pp/g
lczvmcEj4hIRQ7Kf0fktR4os1N2dq/WY0vulNOAwtfRPyssapTmmzkteY8bZmTKwbV15bDR+t6IB
qcnVHC5AjXS4ejO1MwZXu4qrLm7AAnGJOXsfKAE9mhXtNtDa6QPITGUNKeB0kmmKRbGh0/+rUA4i
9ZgnHDfCKWP3HCb8n/w3Sb/PWX9xQfMMQH7Q5Yv+jJCgsjQDMAm6ZkywZkXWGYxP1gf2QE8vxsh9
rUYuM7QlWwGjXpgHUFLscopNkMY3BCqwEXMvvdh9zV4MRW0qaFFX+0P3SOdvZZznsTMgTkraIG6s
mij7QBEp1LG9zTOU/LPPYuNItnNcsFScPshAo9lnw0Hgd4st0QjC+Fz2HawmdPO/3cgsvf/eW+mN
WBLe+dk8n9hlCt5AMOSUl6ns5nvSGQmS40EJxL/AETh66XXVc0FGiMXF39X6kSwXChzhnyYqc4/i
xOfvMRy4RAjzrhE3NJrMADMSOQKPz8C4GiMDMn24rfVkTB8O4l6YTT9gl9YoHVtNQLhTDhN7FNPo
0t6wbCxhL65PovQZTNkYaa4BIYE/GvfRt0ZL+lpQ0jXguXnZtMFq6NpIvTJiRYuijbc49Merb1TO
n7vqp38UvT6VTHvioTWk95wFg7hd34g7HnUqhYJyGIOIqGgaqvWdN1PbXwxLf96AoKXQvB+RSAZf
S0jJ5dnZhJWOJYzCmQdh+oKMKXjWP6lKZBtoyLgYY7/UfwnaDAOXPooiBU3hwFWQe0LRjq+WyMA5
YxSjx5fzq7Aq7PQ199Af+hL4X09kSUuN6eUjvHUwhEGJa71WF6Es5LcAGnIm2GbvvnyoMP6AZrq/
zhcdVbI1XlT7xwecvZ0xtCM60wH1wjtAbGdMUkpK7QMrDsj5Xxa28W+R5sjjnzbpIdiBREBCzswK
aEbaAxHdoMXNSyfHy8E1pfXPE4uVhv5rqtBFKtOLCwVC//69pmSUxW1xdfmlHxKpWZwErklHz8t8
gFLMqX3tH8BfTi34XBf0JOEVOJpwXYTIWodgSAnJk7TaEQukPdWW3zPG8xfm8ersCsqIbw134F57
Shl24BR/RT0HiihkXf5TuFxf4zEWTTZHiC6VNhRc/9rASrCgRj7oSkE0zdq5pGC2DDcY9qog/XTQ
ZrbaTez7WrhiPqnJmHubzxiAjlK1ZN6tfQ8S2oIpCpWWIhpFwcB94N7jqDOIU0DdyCaHQs+aRapL
mVjYlQ0gckkIuBtoUoe+LfD5an22zynwF5XTGHLb7A6yadD5F2bPOML8lUVYLaBrUeUocBjgLZqf
+LLG9eAHsI0kC03k+EAwvlJ0yd4KbCYSC+ywYFm1WmdPjJKYMDLJeyDl0FQchNNXTTZwMmsozqmX
a0EhM56QJxzqxCdFzMQmAFdhxWNuXxQM19wYAIz8bECXMp9eR8YEoh07RC5m+Zx56vIu29+Lk6ua
8jJuk6C9mCjzG1CU9ZjC+86gWrXFmACJmJ6e5zkIVHnRH4heYO597PyxARVRGruPK89Fv431mzvp
9Hr5ZuqFqH42UAzQq3Fuv0uvfzauYJ5Y6359YINBa4CRnKOcsLOWpsNEWPR1Vm3Cv51JCYC7hekx
PYBesTu4t7lZKKUZLQLiaWlpd/7Nohisov6azRobZQ3EIEA45tRavSOoTMSQQAKpErj+VX+/NWa9
yBOY+/xMiSrwQcql3HxTgv4zTol+uK4kP+7r01R3AwCSgfm2c+scyEbPGBDenssbyeG5esK6o2OW
Q6IhPettShyhNS2XtTmiMyGjvyjn+042Z7JBGaqsc+BHecZ5mizyE9EHCxAhTOZt0HIYn5CBiKMu
qBH0NmCwxPNuCA9TNenHkvmd5ivOJHUQTIiEF+KL04ySACmeUK1w76SowyPP77EXiWA1o4UoJL2i
cmUct1KoiEfG+4WDE8MHQjBvDAKjUaRk//4eWLDZI6l/Mv10KE5/nQa+9BZAJQwe4Hqe4J3hzsvq
z6RACH6xVHDZ2jogdn6BIKtoxABwSB3a9fSbwTjB74YGjzs7iMuLOrGzPh0XQgcyaQ/meVeDZSBR
Fed9wxMC/PqeMDVf0trwkA8P97J5ehM6wmlOuyWmbZKvGtjcYER0Nj8kVZjGNKcoqXAPRK77Pqwb
4RAyII6WoQTZMZnQns0vU2mlv5JLqYMOXo7Vz8ymY5WY1li5jZwToQNyCAaAikYUSnloVi+8oNPV
d2fvnf7S6/q2aQKGhHBNre9paPUDFgFE5x0omjT9xShWGC0OV0PMxQBfefQT+EpIDhhUMZVdKnyC
gCRvcyeGf+rmSWXxxkhOe6yJYQ2AwNUaMbqe3izRj/fsq0WbRPBq6AcZ3+EcMnI1EH2rYZ+YKVgc
SwW5fmN4tI4xH7kh2z/8JO4EjeNwCo0LErOqfVBMEP/p969W6zNMhBJFBvsQubOo9T/pGFI6pf4r
eALXU6bRe5OeYyC1B3/VIvru47nIbI6OAHX/ngFE2DlsVKJUuxwy/+UCV1FIfhlAYBKPYQcObQF5
qyF1GT27HyhEOd7ejIfvTcJHME6KZbPmuhjUr/1VtaVBPDVBtRRsGPD1hez2XM6IpXqAm2KU8Xag
QTFy7pnwZkGVRl7JdBn+Io28iElv63gH4x/PqwO2wUjLRLqZEPMZQiScrtZ4LWr9vuLsGdwuvHvw
ldSrkJKeerzwai4zwlMg6pvxWY5lZs/vEFf3iPmOyqMVRJDxFEQJ2sgk7IVf00xzOuyHIwwpFKo7
OK3GzxTzPQbbFpkcTKIyaYYiMRhQQDdKVINitjniiN0JZqK+eEbFHLB0yC4X/hvfw1Msd0+Tefqi
cl5E3fF6wINwJT8DXxNbQq5ALzJCxRKhTIbUUviuiwVzEn5RVL7mY1cHl6XqMEhB0Xyd0tOPCyYL
eAX5zPbeVFC9+OpegvFihEX1uk/tkfDRw6z5a4z+h/ROz2kiSkUM6cnHCW03z07MY5CTzlVqoRTo
1fvpOw4UvkO5MUpbF98KTXKvYW8OmaJmwiwxqXmHLbgG5SsNvDyrERY34J4B+FHwA/wnDytUErVN
peGPUAv9P3wh61LsLHzBD2WAbKlTRJk2PmCryYwpmKL9QmBZvg1oZ4ZfnTlIn3Pg0yvDcIx4aUlS
RWwip9p8L+lhLQpb72oUznsnaDVvr2bmj/aAApl6hHocCgiD5seimA88XKaMz+rtyOlzpZqvA0Pf
WY3wo2MRqrCxIeA45xCYKO+0s12F3X4Im+C3LCN+PZRqHhhHXjsjb0C0OzHuovECxGAgCFiFHUnr
F8zaM7NnYVEk/PaYdm7Hq8vhR7P5MLojD0E7b/t3A6APh9MirdJ237tbfEDt6glKd9YmGFy0BOtp
4YFAEMxfCxIqgboCbn4y4YGZ9oY3OBvYV+5jo/cAh2HeJRdILLDyutnEhFNWw7sbzVU9D4qTFJQ+
OOLAY9pEAq925znJ0ed1L8ir64ajJYK/dIB24TJFAeunEnsFE+D2n77hjqnxh/kToIBDF+r3QX3a
xT+Qhukqa72JYi/zTNlO0Q5FCLqqJkbkPFLKd2bhbgNFP8wcDqL2IC9Rwxo/xpsjj0mXHP4f/5T5
FjgoL+PhNuBSsk0LDqrkQkPFy4o5mCdQSsxAtNXAFsGcsGBhuWJjg4JB5YUpOtld4QkwI6WhFAMY
xnasbgR3CWi/QckWYu2Yapwe+Mw0ZNilgvZ5ibINw0A6g6u2LHT+Gq877UjtGp8SSj+/wwI6BPfi
9nikqg1ld2F6rAuIRGkYx422pJPS/BPjR2awhG8XvKoPAMXcGTxWoO6yp9ols5wPmbEhZg9OPUr4
JklrEK7CKzRunhqf5w0jy1cAYVjbcA3Ts3ZynOVSQbx91ZwyhcTKPw+0ZznjSigCRFrvBJBrnh60
MTlFDJd4CCsGKioJlPuN+hnuSOfAN9SiqIyiSJSbrcbLdk4XmsuzFx+PlL3Th3MRjA1+FpWmnkKM
JmLcrGxF3hIMRYP/95KoNUzvhA2XGePFQmKkodcLH/GG/lo07q6Mao0PJgGOOva1tMUNE/T97lI1
2tK0XI5olC76JJKMlRZ4Zw2rr07jjQ6pAJ7aptpBDdtA76fXJolS6c0Of19kcXdy+U3/E8Uh07zg
67En3DK7IAouC15SpDglXIErqBUYJnN/8B2Ky7H2smgNbbh3DBy5KbUvvh/vTUdQBXT6+z5MI0mL
zJ4XRTwYPWpmpflNwZiMdpHrKfVpoe1YhnVzeV8PjkTaD4aGZIFJkH4kComHUeHTFSFx0A6NESha
lJQQRgF2Qb5iSkIQMH2CVp5nItyLqACu9LDCLXGn8Msbjn1j/ewZLcImg3wwDibLlElJsNvBBrb5
dP69gpfBp7kTp86LFNg9kXeKax4C6cbjj0Ki2TdVbe3HqGx0AKKzwyccx2L/HkMizaCdrbzvH0Z+
PLb0Z0Z3d5PyAIW1n8YTp3bSNp3F4OUSlFqwMQunb8C1cmiqEWtyIzCj8X3ykgmWzjUhoTCDTkyS
xsqe/xWGO1ttopG+wwFC3Kc3jodHvsxP0k1kM3P6OIdDEKRJiw8OHkbiNDucXHZicNQ6fh5okebt
aqrtp6bv9A2FLQFl9neFzDhjhiTbJi21qh8CzYw6vkTxUyfh1XBfS/u4lMIsNOLc8MzVKojM9HTC
W7VwJxpZFD5F5Okx5mH4hhR6LwASwD5Kq5ncsaCDuHzVThBltJQHoJuQJri+ZuSkeMC/MQhghg/L
psSKjvpeP+I+y/4mrXOzfzp4CmptvJiBa3n3gEMw0HdeRXMVcYtz6+HzOSADsB2PMzkLNk8tSZ3l
OFyv79p06lp3bXmMOyeJggPHwLuRghscllAoouxtzbUQKP9bALjd7zERQMCP8NcATIZ7608wv3tb
YYjuU1sT047xUZ1NZvHxbV2WI4Az4AsLxAmJLA4z8M5kAyTYnRD1ZG07sUJ+WvA1LvOhB6mXnzu2
iwBbL8C2CUyPcyiZPZghBM8eJ0XEB7AHjguiWqDCGT6QRp5wNQQdiAMlTn5OKiz1401bT61FMf3h
RCI71CX8wgkiVFyhgEMbfS1rkvd0R1CC5uXigz+MnBRBbUyMs32FpjDG8otBoU6t0TotEywQfUYc
ts8oTpcQ9jOowp9A84+ODifuDUIrNgYFGBN0Anf9hiNhWldjdgZNQO8ZgG05FJ5LIi7ibUrVcQdR
pNWsGKmQOywItDw7kOclQDCdHQ3DzYW3xXX/cR6o3aCgHiDiUYV6jkMPin8p/7OZj+BEzEk+9TWQ
FyCzSHdGmkHsTY4TPvgj/xH2CV2Y/9RSJtv0RZ1YswQDjpjvVpn+ABq8WIrq9zSje0U7XgpnOC5s
JwG35SAZccJFFUzSEjoBtaMnqDMz0UKNYpovdH3ZgLEsY1jirMRQ4mLfADG/DiYn+PF7I7+2hn/W
Ar69NoP2FQsV8sf5s2dmwPXXA5aTvayJmQVw1+D6iPBUgWGtZjOMbEPJeEISgBWL0jP9AM9FDhgI
tBQON3S/2XcjwkQSsfUFYxi+f2JyD4l7lQ734sEHuSm1/pRrgmQAt6YvlTlaDH60WLgQ6SCCzK4i
kYPT3UgPaMP5WvFpz+y7vnDtlVgXbureCfqnLieNvjx50duktnCDQNQ/L0iZG5IQwLDFR//UINIo
mu4c8xNnRiN3PRxeoQe9mbeGx4jZn66u+vxsUCS9sareFCKr6zFRRCTSpOEMiOT01Mc+e7x5IsnZ
6/adlpBPMwHtq0biRSJtqdvdk5wM6wSg8Iy9Nd0BhMkho5y7S511cT/8ihru/3O+4UyBZUg4kcjR
VT/wYTNu/1AyrczUccaR6MyIm2/Nth89zY540xwsfRftdh45/XQksC953PbW9ylbGi1JhpbnOScw
Lst3Uugz3ESOI+0akH4BcPxv5Os4teZ1foMrsE+d4sRhqCLD7utA1k5LmBeWDeBxU8zEOLUQynBa
7nTMOVBnMHdutPuKWjmuw3eYraQVHi3Aioq1G+g03YG+S8jA52hlfzjTf6xbFENuj/4MtN3naOCP
zQePilBbsd6LM0jBa6xWhxneZEQf7bBSNI8Kvm+kzLrbVXw8027Eju6JZCvC7IGuThbchug3F1mX
ylbb7HYpwNxoRtCp8F3h07dPx5fTYhWjG+upYLsvLFlbY92w44M7HpkouxRPIhdys47L0l36MegG
mCdsMaKlyGAdfkp9j5jKWCHEdRyxFYeIc+Fd1mn0IPY3BqdtaOgnAxsu4EY2HCBR05bYOOERhSuy
+Ej/PUtIy2i/KTHi+GOxDlBEavHGCBY7j1DhHo+tZpirjekJPuRN8x0OcEolwAo01zsafh8X/p+F
CcpBiPgHpIQ6wBUIqieAoYkB7lwWjdnZg81gv+F5jkjhEKfqfxENElCQUnJW/JPpN18cMZm3G1ds
QPi4DGGQpbwAOdcwQOFvHD6n3lbKUYpqjDEFSQAj2rge6TKLMC5gG8L7uMTYemxhchwyxAWApFnu
2R/a5jNV8Nn5QmlonGotGxeqc8zNDQY+WLqeZ6PDZPqbDucD7jsC+DEO01eG1ETgYk6NE6NY9IZB
aebWaJMDNYPgFtBRm5WgjEohbVZEq0n5JAaVdKI4CLJNAvvOxwnndJrSgUByMZXM5rAVqQnNV1DA
WudWdNpSnkodTfWR6RbQuTWZPVbM6/wRi8/4ar3n99EV2RfIraVHIc0nns/7TJ9484cCEOkJFKu1
hHxAPC4Z7jAkeIcAQTON4ySCbJfhDgW/gOCZTfIxPKG1jkxpVdo0F7jMzSczfKMDceDAKbF2pJrw
wMBCJHnGNzrnLGYTE0eJyFODUnZ2SXIRrIUJPNsaiDSE/g9XBlNqQgwoFfBEjxvLTuLpmArlsSdn
Y0f6MenoufAO4AFXm3nm2AC7HrBWo40HycfAC9J/u7/1GK5PUrGYHb3PXEZOgFKOH4luMddfUBcY
HEVQyU3orQzwdz37wn+1gbimoxha14j5UsFrWlF082QEAx7ODake1TNOGQNEWfDdcRmkU2EKD7zF
pqSgl7DXQMa+e/0TFlQw44/yP/rCFwTza/e+XgEezsgRzeAXCy6/wg6TJn3CAHMPk5Sp4uePoXdx
Xd7fPj5nwOU/DCfgmMTtnoF4PRZvgXpoYOUEJoE6VrLeJ7FP3JYXRoP2RyU3Jgy99ZE5YepsH3L3
CXodQKkKVaC4H9QSBlbaKJHFXEdHW3f8YrcKdvpYlPPf6d/OPFlH0A81xBE2Ui0g/mRGe41NSuly
SAbT34yD0vjnLx4MWoeZV8/5sO+DcJPpg03NOQtbhmF9P4tKORj0tOsAT8D3Bxo4FfESSmEbYBCf
08xONpUtbECFNfQTS1A4JiF3S2da7Lw5A6pRbpkO0CI/zBo7AeFqq2rL6/6BUfsQLyroNNCbev4Q
QGZiPaj6sKUViBNk4VY13puzrczzi1XZ/dUDswt2L3D9kj52FmE+rf7ExKKmGOSsB8zE9YRh7G3K
DACUbJxQ/kLwIRKlZApK+T5Mx++ugBRyTz5CC3feKjJYGgwuvi9PXvtvi0e0/cD44O4ww4eG9b76
0sVqsIeomA8hTT1N8lNVWwqSilD9k9gYnGn1llMCu6bPsC2fEcm3VKYgY454lWU4XkHl8s8iGzuv
hCxF9riG4AOEYmbXIYRV+C1EdQIbjpewlempOeFDq9SyY8sgzVKo8RmJs3kF4oDYUMGZXhK3L4fC
FwODl/uZv4CMGaWlmf8NOw0nPAaEQ+cT3iwVaKCHsfjTesAKmkC3f1I3A5s6cN9BvZgWMYa5ABv8
zLRblbylD6WJ6LV5nJqE3ZSVH1H6LQUXQgLXolnkj7qgQCQf0twEG3JBCMp8ujWrWzNV1HZcDx6g
sBS7UInjKWHzQqbMilymabTV1AvErl3zFGZCAX6awRO4z71iyQYVIGTGSJlNa/mwbtCM74a0f4eq
y7WcE6WhlYyd67pZ5IACRNPcllSY+3p1UsP3kkEzIDx6bkayj0NvC2dEkOt51hRxw2T8poRGt+jW
89K8GP7bKGcdGRLYmbnbiAUdOIcZF8gK3+2Xzv+uP6af6LGAj9EPPD50r91DelDdOoSnTbcMue0j
mD6lLeHUz03P5vxHKFfMhv/aVRW+xzSgLzZrXZD8LYTR/cPuK1YPd1VG/wHJZD4RJJXteNvHZl8K
1Q11iVaDWqvehDa6iHrb/gG4FiCuUe1va6ADg8HZH0PjFSfEhUUIPeCKLmf+xYp+SV2gohd6exD/
jZLGAWkhhxhkhxyJeogqb9cLWZoGIDEKS2wVdHTCT8jogNNPxHgQ1EUW7BwCP3Kn4aE6iQG3yBUC
qm2TC1QCCCS7xlUJwD+79JXjaN7hLCNA6GKbJ+Cv9Js0aiMvVTeogBH2yDbotuyedh9zBPI2NCBM
UqMC5Tp30qHT+M907LzjMXqf8xKGEZoIGDIGoqkBSkQSSS4WROxr+24oHATZKGRqJXyJgLPEhrsR
5LghrmhUXfgbTP+BgPvaE6NGqg4Kkn/bGZ/G27oDZF+ndVzIVu/0thmJmb+l5DM1hDMlkvqbkfzE
xZfQYzHFrEBVxIYe/bts3M9WpeZD4jTCWQ+7cvzFtS8gJjC8gUuFT34hE2LuQaXGwD9mcQvewJSE
NLWDKZHZh27F6bZJgg9fDfrbcdQ6z5SK+A0FlqQfcp7kzRDykQAvau/zo83P3zqSKRyLlgPChw9l
/cKU7CVyxpjw1od7ms8wXzYJqwEXEES3ptTAJhpihZ5CpXPHCWMi2Af6GxOGDa8CBBhANVYsvg+c
aphAU5bo5O5Bpl3QwiDS+W8+Bm138dY9WItA6o/NGGYRuYFuOoQq9osRzAquygpPAOrTqLUftuIK
Gpx6Cv7IzMbfqg3Y0QOkBlwHivpwa7C4fpIFQ047gBsrHmhW8B9kdwOw98hU/I4nPOD8310YuL54
P/dAjZkccnWdq+HDi6bHyrh19V/Dp5TNz9u3LWD5a1Lb5NX3XPZubrH82ZLLzivmJSMIU2CTdBJQ
WEDHgGJ59M9dgXMOmmYqVNoBoGLAYYdfyizoSsUvZuZX48iKXupVSBIIhRqNRwRh5sZciZMGmHaf
vYLzDksKoku5ayzkfzhrYYm9/cVi4IIGiFguhy1COzC9tIO0S5JaAvL8UUXRK81HiOR+keTeyBAr
uF2H1v1uKQ2wVf7YDdii0OfQVdOaXA5vTIqhzX1oPRU+nGdUeSJRJXgb8VGI4bSU9P6QSqnakOV0
OAvpV7DGGXJr3iSP9/AO4ZTsee1QWMAa3hIEzedyh9qFuVPlPY632cBTt0pyXSAeNTgSg7Deto4g
pKA6geJDY5dPMQT17jOGBTfOBLUNUCPkFat0+KtsPRKkfQKXGg6JHTR38RiZclPwGmrta3++nGyh
9bszbWtXN1r9r4ZOCp5KwfqL2VV8EQugAQNwSUuu61dClrfBkAAN74AXPQhlzxwi4YTIcRwc/5t+
Pb0hXOKc0Z3kfLctTU8vHLPtqCRd42YtBHEA5bO+7+HTt3i4PT4CtCqQGoLv6YMv1YGG/khiNJYf
CwAPssa5tiTyu1fCwzbPBIqrxYYolyknehzqyYqWDPIw/Q8bPp+nB2YmDHQ7cqRIPc8IlPRKXqHy
OsdD/3pQWOIyPT8hUOMMDoGUL67njCqoEUSNrfil90h2EgUcWGi1+tmq/nM6eKHaSrKaI3wMuqXa
e4CMC8tO3E3tK3SucziBT3Z304IPdALliP4TogDjB4NZs3UFCrCzhUw64HOjom9jgXQIRkFUC6Iv
9QEVBB5rYFXKHpLCx0xvU541911MSwSsMZjd/acllHsbfIlcsCOfYoZr1VB0l/QQ9z2sFtRswWhe
m2L+LmzzHXwJCdUKSPYP6Pk/jdMAJJ4DC4SR72G+uvflkxqwSnnNtkjEgjWOZMzsa6ePdTdzpgAU
JLMDmnxY7SwFIexDECbkn2pks6jgOBc41CNqrJAZVABV8pfZft8/mwUVP17EtqwBdPJCmBp0BGp4
E6hgUZrmRNILA9TxVmi50tuCjW4kpe+UT4l+6uVj8MknxkjU+ULGYHns6hsL1jQqBT9zmJiIX32m
a0NilvapmN8sctLufHqQStfipTKXVsTMkT7plgc3qhuYVegvrWqLbwfvNfMfR6RI/cVY0XrEl5do
HwSFki/c/WJlCi289oeM2SpToSK8WZ/KjB4oy3oeJOSnvM4QZbCtDBHQHZoKol/OD0QZFXqpnym2
zNohhCCyIeEJjF+k5CLFZg83KuLXEHjgZTyJf2IB2dDHw4nQC4QJlnlzzTZA0ii4d6Rj+ee2hoAA
JzE28zgESkbLOoC7GNh/9HmeCk8HF0svdPJydDYueGIKIiNOXVHNJIq9u9eABLGfmHCHXMK6h5GM
ewlzW2zI7WCqdQTNh8GxH1JHVsiYFUyPEcTSkC1VvQO1XEikR0anLktNYMi/AhQAjPTPU7EbsPcH
2kXMvc0U1mGUJ5BJwhtXgXUe1vigNDCD0Adc3R6/u7E+rONxednY6HKyXGWW4YOBbRrWxiqmEvbN
bCEbInUkwakmthXuiLHf4ovMymVkuURos765dB9BazxP8lYa8oqbcLL/7dU57mm4Jgz24vqKdUAK
freYmRCJL9jR5+ldx3xf/+6rqeL+01FgC4mDD6YkGLZg1rJQsY1BfrMabmDHmPnifRJkPcS78fdr
Pi62tMA8Yf/xq71IuuJKEKLPW+4yYOogwsYv46fxrwaGss+fGMkOD3d+1mBe7+E+6DtmTqLzowXG
yZ65iah/fjMVaEOAh8MxNBQZg5Gz4MXlYfHW/iDqxf8tVYP5NCDCU+WpQYzEjSQg1liwjAm8EniA
FgogFl0qxXymHS7gjv1DuZNIAhcvQ5ADky0uGFQyIAfhpUrY0SfMuZFQY0Fsuvg8YlojYlAGre4g
3BHwxaduQDcAX4cSa3IYachWOgoToEzIhjMi+g5estGsCPXcWYrSKTIIIFd2nOCqCtQH8s4g7Ew6
NiOGQyt8QvkoYDbHBds3aDkIJEinGUFUdEz3aefg8oQ4BYOXH4XAcAWBechnJqWNp05r9xN8ZsKY
FCCB/otgz+6mpzWOcgZuuz7Axod3IMrCp/U7UDrgmGH8G8gy0/3n5cviG1LMsgZRo1sEWv8SzoSd
ZYln/ZYuZXoH4MqmYrXExYADue8RcvBTMjDbNAe4avaZLkESpfKiC1ew6R3yRBHL2u/tGcG1kEP/
WJ76j4ZKls7MF9D4f1MumhmC+2UPIU0TfgziHMWQ/p6sYHPwvcGDdOzxb36zZI2ZJI42DRsDxox+
eFpUUbcj+4ZArzK2VHU7vL85B284PWhEoh2LJc335g2rTCwvYOOX9cFoV5B+Jhsmv/2oXHdzoGNO
z5mitbO/JN5ST6lhac2inKkgBDBcB1JBmGU4dCSqC/gtYiUz7LC3CMyC3NzjgfAbnReMsqvKbj6E
DkzCD3L0dSB+2h2zSLaIJo81pAZB+WMAKPcxjae+5mBCY/iK86K9ayqtTV8Do+NZA5JyraG5i24Z
qHE8b1mRVa4nTFVOm/HIeOV0xvCaqEx3cvyG0XrRs80MbBDfCDW4UCSIy9J9HQzvWnsonpNvoIiF
eU3Zc+QR7mp2D5xaDs/bboNqrnq5Hk9AwWn6jd+SeQ14OW/KhWKhL2878EbOUkXSAi0czWh6irBC
jAsqy9yTplOUgqLbvycYv5P5OgZxgm5V6adl3xNcT+oaT/kfaWe227iWpelXKeR1C815KHT1BUmR
mufB9o1gW5aoiZRIUZT09P0tJ6qOrXCbiTwXCSRORHib5N5rr+Ef2rrPtAh+DH8ImGa4WWEhiiI8
bTgvHVxeSanb1+jEPyt8h13IRBkcLBvz1qLdCVrzFRcyEndhj0BpBNMFY+sYrHrG+5EPag/lg66D
Kf3z4QW0CzXvDakKfPya3CzH+nau0v5hFrVgDga5jKksCkqolGOGNRDYoTXUxAYHygb/jJ4AiHaI
U/6HMYbAx1hDtG/KDrWRFZ46CODAEx72FnRTkYEDP7ULhgwVO/gFDUkzR2Tv9TuoKq67aDm9NVWq
jYxmBSgHUfpen8E9zvZ1d3Zn1jP5TJKQlnefau9MskGQxB5itByDtTAgmPDwTzkTr6g7QZMBsuov
+jRAtO6CtsOzO80pKaXFfwNiALPAAClPRQa0itYp/Q8AX9SmeUvaHRqzI7OOMBh+ZjRkri8nSNAf
y4xmOwXmLgdO3J5ZrXJW+isH5SVhDN+au6A2qYXHHfkRrw7vCGosirfrjGSe0Ca8OxrBME/oDRWT
sp8P9o3TmFkpYr97hL0m6wEI9q4kYWnjSm7Svj7n7bL9GZ6YQkcqfGHvVZ5zPYYR3t7EtGb52+rg
9BZ3ARiceQDCndXmjgBnT07NRnUjiVT6UHPpOhy43cQ5BNKEv0bKE2WY7uHpDlz/gAyNdBokM028
AYUT3xbUV6gCdUKOhFiPSFALu0u4ZYSr1pbmphHBrQMfvY96g/yZ26RvT/WX07s2MYeqMCmggpVE
SuktMDkhE8djkOErB5RskD0pUBzg8Mzzn8GocJLlruKjkSGAjY0EBiD09vLNGd3eYvCSgH+QQNGf
6Wf5W8DsF44VAjHb3DfYT7D7O5CCO8lrB29ALIrPDPMWaxhFmbdyx8ZwR1zzW/NNB05W/LqbAC8q
JqeBy5G4QksvlrcxRHYkKkRWpiWOkNhUve/JWaIhOdYWqmcLFhEIymxF04TGmASUxQdjkPP7GXtq
pkX8vgp4PzpE3HIgJZ/s6LMNTk7OwS0RXsYNjJ6GM8UkYgh8tK6vNIaF9EObxkr+dOi0t3Ts3A7o
zBZ2HlwA3rNB6I/2vWS2oW+yovwGAEcijqlDU4lO3DXe0mk43o2zzliQr8RtDryq65DfiYYEJ3KW
AWth/Gn3MSrFVsriA3Twtb30YDVSGQ3F1w9rTno58NFpFGW4Pa2DV2bABtC3ErsTjjURmAoD29Z3
G0kO18P4yuwbWLcmTb5w4Y1B+ug0MGndwhFHkh0AywneJDkCFAbAenxitS+9aUk1TFhpdHLZc1NI
KQxFQX6y2V8YHFOTCyReiZaoGwfzZI6ei/DkShQlMGMG8lW21tjawPepQ3ljZkMlQb15DiVuXsDn
cbczLDOGpuutRzLJoa8RlmDObkHSei1DgLDcUdxTzIzc94zWJ+oUeVsoozKbUUH2IV7CvLYgqUT7
BXcpNJaY0ZDeXGcpcfr+fJfZKGfL16Ya0X0daBruhQQA9E7EVWNJV7cFG04wDiZ4DSq0tH/hCOHR
ApzDqVvkMZ8ONtuGnNhPTgueETD8KBOlbUxvngRMoCBypZA6SPAKlqQB0L4FY8jmYdjATWa0ZimE
OLGxclpPdBMBPSDOQt5II1UadA7KW2uAAIyfbwT6A1JcyAgspfEkTY1T90MkisoOYnYfqCwMwOkx
U2QkugmXW47wlv6J6g/onCOv5YKxn6y9QUZ8p85a/nN4BUg6oNxBIIsVZQp1eAXa0aG047a02mNa
XrR3whWFONTFVQo/jUQGe8a4OUMXWeZcs85JC2wTnQoPZnatdY2WsrPg2qmtbOXCCYI3TCsbEf8T
XNzxdA/yk4mmfEgBt6RztzmV8hYvCeaPXEC3YBCHcPxhZxDuTQjGsHgR5/cgo944sEscU/oxHWjZ
lnDxQyM0V0A7PNGgxzp9T7UsuxEz61r4OZNkyvUkifuHiwBc910kQTSgodIeKp+k+boUfAvDnS4B
oWO26JoFF05RdFju6ysaBeQGW55s5fhD2vh86uHByziy/qFxD0ufPU8jE7gRpFNwzpRG0i0nVjLJ
kQSQvgSn1PRuuGhzt50zEn8kiNgo5GWIaHbxe+GeApS4QLd/JQzEK/mKd0cEZdNn7NeSvxtHQezi
W0fGCASFKpq4HX2UEXheasR10+rTi5OB4mrLlkQEqbYP9lBGd4OyqSLx90KNgdO7B6MVzLHfBzw/
sJaLJRtkAqIkmq6w7KSqiMgfnTM/kjrEq4UMlwzGttM7Qz0qXi0suRmLpuw2GPcgM7hCQ/OpeEXu
EbsDnYH6EoGWQEaZz/AuyRAvXC4FLSuNyeknQ1dGObBGKM75iSUjqaXbAGLLLtsFhKYLpjegRPQn
Odi0wetczTw0Y6njqBgLEeMqbm7IJ4Hqc0FrywQ9DdBj5FbK+UlneHKHnrMyQ/y/Je+g5Ax3yxOy
dK1/lmzWjmjF5QVEEw8TXFwghzW4iN554Uk0uwTgRvji2xF339EzR1qThv0MzMt0TffiQnjBsNyf
10bxGFuap40nyvXnNQkC0R7wiXd7nVxBRNILoAD28PQwsF0B7QiLjhabSSYHfThcHQM6ybxhNi6x
bgX1kAChD5SeEuG39LQbMbhC84c78fB5JQkujhk6E3HBt98gMvR2/SkfH8YTGxbNA3J9JqPRaeY+
OagdhjP+eutCMyqbwYcBjQ/EhXQUuPg4r79B/afh5TIW+ETfk6ESOJq49gCk4oCRtfjMi3jDeCeU
3PC458gAv4j6+I4FJFhcB7vO8xYkVtF5Rpj+6VyHIjZY80IGksYxL6cvtWxBruVH56iAiZGD08I/
Q7pf2IJAOfvsw9dgrUBfBMuivchnV2nToiEPEkhYbudQfSd8WNAcpceEcWCwl84SqVrSGOCmAiHA
7OrRBfWImR0l6MSV3hOlVz1dUXPDd6LXByTtdfsquDDBlF6Z2i1GBffqjLvjbTpA2ZDS+zCxVzZo
X/jCXKsKlR0UYWbDjsk8GHXxnnD6c040uQ5HOm7S1fbfDIycpLSAFRMq4FqtPraq3oe0cE6kIM8Q
Verk9rRu5DQv3grKQ4ZoEm+D5ZWae6n4Lu+zNxtDMsA6EE0honNNbjkY7faA9jm+R3hCZN6Mwn8/
OuHNyolpFMBQ8rcCZQXmJL6ymk2Zo3Dvk2K3NtQbp/qSid/TbiJTwVvDBkNDKMLRBp1rLonbGMgA
tUjDR3eM7v5iBDKWq3OZAOsSJKN0Q8VQEbGFTjnC841/BoqU/i2gjH2T4EcvweB2v/Lb0QWl1kVc
wid3WaDSe6a4lSG4vCwaKReuGWKy7IYd3yan47qm0iroo9L98x2SFS7vNORfW5gD75nDc9bpGOz5
j0vMvFOBRMgskd71LYAWU4+RwONA0oVdsu2lqRmLrFUZcGVoeNn5t9WNXPCzNNZIBcyW8wQKo15r
LGkg8kt7ywtt94zPwU/OsSAC/jA/1YWYwib7MAFdQqjsfJpVm4EyzNtqX+58PiFZNcrJgAe4QQ69
dW/bpNchtATWcVt08+1W1lPoslCOUCddgiG23LwPCNcMKAKrVTAjxSLpBBKIC5X3wPgPBC8piFPP
3tO2Eu2YztU63IEyrEMJZ+wAW0TSCb5aPHHHYmsDneb5/JoO9Gki/56ZmlgubbcEY64fDJ0zEt+4
/uquauxpwZucgxIrs45BerTF38wN8obM9/ArD7gBRvtRT4TZgJvRURVz1mNH4AivYjVFK8vjfX3a
ezb4lARmwA+1iSpVA7GaaS+EIUkbMVSN8DHCmFGmxZLOaQFWcxSWSv1FeixDJE5g3sqvvJtluJli
upG8bfEYU8TPDyGamPtlUWe2TcizQBvzK75KVbKPCl9CIZic3j6apk0AgG7DeQHgANEDS+5g90ZN
htaIzU0CQ7atvZgFBBYLm8fiFTf518ULr8kFJ3Tv57a3fuNGyN5rSGjjvjkzVgZqlbPrO7/Ben6k
2IJfy+i0k72fsCI8YfJzmJUmshHe4sNkqIDuAGP4RQ8sC8psuDyR7Ft33FZN2IKIBwziiORTpe4B
x8xPIqlowuob601dDQH6dtav9jhv5W2zHMq45MU35ueX44iovnsHV6TBwqRNegDpzlSUEdZiDDmT
cm3PbtHIpclAQaHWQQ2Qfs6cF2uaMEumX4D+W8Zbsgcxg5gCKSo/hqe9Cc9O/cToVQlgIaMO4gIJ
fcr2zYKCidExRMMNdEc0ZsPbu9nVJrTrl4sB7Wm7ocxEdBWptfDaYp5p9RWSRFC9T/uV9s7cSiL0
Ktl0UtOrdexne8ChidQnC2NhyWvjEWgzpEPzDspVKeLXKyQ1ysEJIujU4Zqam+gTlRhCNi3AbnS3
dduzFT+hvt8MmE7y8SFp1pXAHuK5wHWa0HS8kGDR+mCxWvMydeYnWgXSc6EfKLXMsUHJ6XRO7844
owSijpGRCIRQUulddPbmN6rAd7MnKtAl8l4l1AM14q9CAAFyD7/5OLNhrLUONGbHQCkgIdNF/hwo
AU/e9a2G/ooeQR5uZ+aLHpktoalqaPHA7oO9m7SQgjDmN8B6YJc+oVmLt8WcLwaeHQKVDN/Wobyn
GCI7E3t2LJ8SWHBr9+Y20JDp4LU7RtMP9sU2yvFjliG50b0vc9BEYV63YrF/Nt8Fk5Z1ybZLkhg6
grD4yHIbU5MOQFj0rx/SxIC6QBKwEvAMo0uuQ3Uo0jHXehETpiUw1/q73qJ7QE0uFKs0HdziOTy0
d2+bNwMStvCo9g0tJA39LPO3JHw7aXHSI+dyENdEwjnFMi0mUn1E5F9PaI5Fh4bkh7CtNghwlHPz
+dCGcts+Iw5OqvHCXODE2HE7Y8hCXwfBvyaYhbCYQywmMDErpidTA0eR0e8Df29giYb8bqjRmNs/
nUkDJ8dArI6OTYWMiVKtozft5oa7QVB7M+I232pRz0KMH7kHwRoOTygSULVnXdRvQAXo0k1FXBbR
dO4ClR46sUzImIo3R+aHUQFQwgb5QigPSiR+2iCT1Z/BqxSGm9aGtL4lMWEARgeMCEWBXvhgP1Ov
u8eYCayxTAY3UthIsCJ+oqaC36okWwdapczheNU66DrwnGXApgaORsojHg2XTjyJEY4b231luAVa
IaJJ6ZtOOEA7SAYQIvpyAd/ytG3AyJWR6+BSf88a54awrEUHih45zGRpWNOiGjvwmJB8BBbWvEH6
Yd+QRPBLi8y6XFMpIlKbcTk/ohd5eNcwLDbCnK6A957z2xj+5APfBXQuAXeIETTmAKDu2EM84VLm
hDTSMTGur1KqXi59n3mBNCigIMNV5nBCzuW/qq0t+RpbaipoIuLnSBqvFGQI+mRTCKgRg0jKhCMC
QLUlFCXo7yyDA5NUAafGveah0ZJDMwZCLzA06HIqQgUU91DIutCfO2DOaEzHDZOKfkNb2YrOzAxB
LrnLAsjOJconDPQdUVkSY1rILV766jBQlcN4eDuhowKaHKEjeiKlB3+jmXTZs9nwNNiPEGlbvJvI
zfWgIPHM696OLHHLt9wBE2N+faPKhTsBWtBtguq+NSxyaWu0/UDqiM9Nr+PMmBNqCF0kLXSI0S8H
Yoog8pR5zBGoBWdMuJFDQO5sTGIYpp31YN8rm4UE24JrcsXnI0UDvS6tK6XFYIUtfAnP3Gf8xjBw
AVdDE8HqktlIE3N3FEZI06dgG+GE7j+O3eQlpb+ngwWHEHT0l//4j//9f//P+/U/1x/pIN3f1mny
H0lxGKSb5Jz/1z9U5R//cfznf24u/+sflmlbuuZojm2YuuoYmqbz5++vo02ylr/9v2r3LKmtj2Uy
ucF5oVNZf2cQ5bmNRsU6ZsU6xvd1TMvdL5zDJZmo/YSkwkVD5vCx6YIuYUixBwqKaFtUsab87r89
m/xOX54tNuKTfVTvySQmX0VMgukkk0qK6AWauDs+RMV6P7xLwzJcR1UNU3UV92G9/VbRTvu7lU7O
+Pid/InUYWRuHMKKhdQ/H+zbQtb3B0svZ9eOFRaySTxrQAhQwe/qrVemfF7FUlrFUvb3pXZ5mVu6
LAWLoXlpkgjKcFEL6R7Ty65YTDbBwwf79lzO98UU87+fy+qShwO3Ehc+IDPQv15lJlpUPd0Pu/Lb
gu73Bc/7YnM6aTzdp0l7HokMduxPBkc4M0g3g6P/e59OVWQPfdmThrG+FsWVFXXqIDqaufeeNEQE
qax6th9fpmlZjq67runosom+rLRI3PPFqZkEzihH2a2O1yE2iCIKQgtSQHcAdqrW/PEEfFlTdtOX
NbNMM+LkwprSixevxdQfLPpFZ1ixUeTn/LFRvqwjJ//LOvFml6xdWSev31YYboeTj5K8Jx69/hvx
0bC+rPQQt86aU573Od8LEVDv0B0Jjo47GB3mikf68Ux/WegheBwMPYkti0c6kznpIeB72nHa052O
X9Xbq9oZD+HjWFz2yfH4eabtvnbzuosI7fem8vxuR+irkhgGFQ8n3+OP72Upqurqtm6o9sO+0K+q
qsWFnk6MSMWOVkRTBcZn+gx9KXQro9aP+/DLeg/7wzkX6TbPWA+TpwjUJkwBmt8y46l4sKqFHrZH
eYkvunZmIWEsCaaGCp7RDTPl3xf650X8+Aod03Qt13E0VdUfPtqpVMustI1kIg1pGQIvurRkbxpN
OPxjAaPS/fCU7gutHpidwLOPJFSq5tnhZVJwSZCBMycHZEfXJptClIBIrTD0qAFBRJq0Y8An4o6c
XiE/z9xmyQhbEHloEjT1ZgbYQUDBa4B17riEAqEGaLHUU4/COwu0lVKnHuzjK6XSKmSAADDoTF26
IRPczUtS7ZqwJiNzRJOiQfdXrH4R8WDXjS5BQUPADLGNDRVJVWu9twKl+7KuwjFglhUHh/q69QaV
bkJeSJtZQB9HkkX7SQGL09h4AwDhG7pvCaY3fjI43ckuzo2kIUquamRDdEdwsOW+gokwsDg5MyPJ
keo8MjTuUHyCH7cGi+dtPxvfEQ6iZTBQVaoYWn/8CvibZA35B2hTL9MB2TvQzUUbFPlBkC3pUmTF
Gfa1khlKDhMtI70/oeuXaqADa0DpI1Ow7OsltNkrkN0LbagbwwwZfP6+SdQfYojJ4VJs17BNVXEf
dqOqWe4lPZ2SCR1J0jlGS1KvUZvQ1/ubSz2Eq6Njr9e2lSeTJ6CZjdt00wIIC7x58377u0s97Pz8
uN+n6xtPBbTN59riUrl4aNjLIL/iqX44zt9e4EO2c1nvrM1mkSUTt99VvZF0HuRmXlYs80M4/LbM
Q55z0e/rZGeyjPS+kgBWt8tORSNLSK/0tSuWq3qqhyzHuG2O2jbnBbbRhW6U0Qjk7RHFl7+1zB+p
zeVu65mh81S4VAT9mG4Ns2Z4En93HTkFXy5/Vbsu1of1OZm8nFrYo0Gexqh3/ve+kapo31dZpMfa
aX/kaaR9TA8d82YpV2hKMYGntfH7y5NP8BDdv+wIVXm4sA7J8W6XGscJrFmzxtT03JiLh8Lvq/xU
7X1bxvj+UI6Z2Yu9zTL3MBm8SYYBopz2c1WG8fuOU5WH6OAY67Nu2ry8FwS+sAQEjkZ04I6qeG2V
D/QQGxI30y3F4IHU8RNKs5Fbl/GeTNIq3pwcyT8/kGmqpmE4rmk/nCH7nOYXd8cZOtXvIZvbaF69
fFirL5jl773X+Eqdp6HfcKza7T/Hiv9Z2JFX/WW3H7X8rmQWux36zfiIzMYNlimR/bSn2QWqoOI5
f/5yfy33cLguZWbuLIXnfBJDeRBcmK1NER6u6gf8fFX9tc7D8TLOhrVVcz5chjTdk9xVFohWjUl5
Reak/lDjsef/WunhaGk7d6Huk4JLUXBzrw7JRu5NPsDbwSwDBcQQxGxWvMWqp3s4Z4luxafdljVv
/o2syvJH0rUmZQiqvpf8pF/2pfNw0rLEcBxHP0rgUHwGm10cCkLRAQRZKQTWeFrxaFUb5PHEXXe1
Qya3MV3BOpfkB6I7dAHdoGKdqlf4cBWb+/Pdji9skGPn1nK9PorGkBXu9XHVG5Sd9tsbfLiMtYMd
nzc630odM356Ogd3cr7ax3F1C6fjioeq2osPUWSjrdXFWi4VRFdQ1mUECF6lwMdq4zt90TSQIV3F
mhUfzH0IIHmcG9nBJIDIgFm8ESGU/AuNRPkev7xG9yFwXBNdTW4Wr7HwiVJxcI1BCce+Tey/vqIw
CB7Ibtkt6cVWPGDFTnEfQomqrjeqdeMIZAGNxfBl7VHvlR0RRK1YqeLzuQ+hxNhnZZ6eaGIaXWie
VDTn8YbJqyi1OQ2RIpM5QcWaFdvzMaff3zfWvVb7PODX4N7MX1L//c4MBgAKULeKxYyKj/gQTY7a
fee6OQ+Y19MeMklrEKkbvwyfmaowTa06elVf7iGWbKxkq150Ygl4hpdDC/qNP5/Gw1rVY1W9w4dY
kugby84vHLtLoHOn5ZjuCjL59TAu28OKV1j1TA/hZFHs9X1x57hRL4MvouqlC4yjG4CAys9VtdZD
OFGP28y+xLw/G6hc6h1agmupdR1ae+6k4rl+DyPWY+MyMRLVyiz2oZDxQinBxDcCNELVIfs906KJ
wx79kvDcVcOp7VRe4AURkjsq5OkqwWqH6ROMJdfPgSxRU9dONFlEJfL3x9R+f6XWY9p/Wd+NQyZF
DEZ6OCNqH7v6aRiHKH3gKTh/TVqIbCDBk7wwZ0YLpCqW/b5Trcc6oDi4xvUs17mMYzZkztirfs6F
oeQBL/n9Yf8/2fN/p0Ykyt9f9bG871RV4Y51UN6S8Q+2zf4JAc3K0ciPr9XRdMfWXcuiEfF9pbSm
njenIiWtvNUvAxCa3scz0JPEW1U8UtVCD0d9cXLTRbJLkslM8e/Nfh59zBkdt7at39fRfjwOXx7o
4Zhv7XKbXS48ENPm0AV7pzcgrjUGPTgYnIxnAwj8CfCQ0qi87+Sr/HHTfln6j1Ov3rPMPCSTK1CH
yGzvA5CHeZ8Bid++dytbjz/vkr/W0x8TiEOa6rUaj4r/PHS/kz9/PiKI+G+VwI7JQrqtGGzK71tE
z7L7IVnsSSBafDova298OA3/3n36ZRk5gV/Cy9YokprmsIxgve5x8LbnaIMDR9g3hI1QdfVISvDn
x/rrqR5ThiJdGGd7S8qAtJ0N4g3ld5+cedu7QdQa/r4rf24Afnm4hwN9WaT5QrY/qdC+2T+G2+Bd
zLXwmq0IVPrPm/Cv53rIFHbbNM9rRSyzVZDpEPdA6NHtxcUtpGdKzxUQ0QnDzlrvk3JwjsgBQaJO
pSVbvmOVICZcRk/YmW6j4i38GES/vIWHYBMXp7iWn/nd/skrwBEEjiWKoCAtqwd68sN++8APAce+
7O7l7cZ+Enm3rBk/6+i1+dsQ+D/kDAS/Jwtgy5VBoGpfPcQfI5dId14nE6t7hRQBjLGxgPJMHYH8
M5LdVbdy1Tt9CDrn60KxtJTHvA2V1om4A6KjpaOZMsV1rf73PqD1EHG0m2bl2/WG3hvUytxryoAb
z6gw486vvJp+juT/s5Oth7iTXphYFiaLHeHqYXkjyDMHaHtltvbTkWGuYwENcDTLVB52yvls2MVl
yye7MOGredd2EsISEfiPA3sXGZaKM6rKD3zcmpplOCxlOZZrPnwzXY+Px8U1PUxmttcNJyPR7oNU
1UEJc1i1QT6BIr8s9vjN7sptl7mqLAbDx++fmN5Pmk00MyBHW17Hw7RP8cYAcTj1FdvlxxdrgWKx
bEMz9ceMsSguB+N23IAR92ooHE94TjAKJRAPtMOjWVWQrVpOjsqXG+SaKU620Q8Hwgv429nLoX5v
MIHCLhF4Ibyiiqf76eRpjHNMPqGiccq+L6cfncVN3bCcbJsb8ARAoWBYcP6mpVq5Z346DV9Xe7iv
svNVu2T5/kD5YjBsgV0OiVGgV5V5vpyrPzbMl+eS1/zlNSZ2fDucC1aSLgjCcqyFCBLaMv9CD+Sn
aPn1qR5vq70W32sH3uGpjg5K0w5BNLIz77hW2szuKqPzjyfvy7M93kC3dLFwU56t3d0OmImqnkeX
oN6z6G+OV8HvO8T46elo86mOq1iO4hgPd4GaFLFeruM9GzLrlDPGqxe4LXemqYAdwZUN1iObW9ka
ILfRgpYSbEO8Xt9A1iK/htIQ/aATwLa8qd+QzsL2ArsxRIhaRyrx3fwMHy78/TdWJfI8fnvL0g0N
OIBuExG/f/usdr+a17WGGkCUdCz0IN/T3rX5Ke/VuLCv63mQTjBFRNQAMc7KkP/TCf6y/Gdy/2Xr
7TfXo5a66n5CE6517+gBVpOkCGLsJIYvhmDsf39iHurPR7YUhxrL4Shb9GS/P3Ji7xaH+1Xd8ZGM
Ft6+AFG3nX1HZZQeLlouyirw7E3GMgvaPAae0sH1Eu2fj3jLXIP90oIwjji/E1hQp3q3qfmWm72r
0bjDW9m2d7AxUC4G3gt5yGLQTwic7vtr09Pfcox9oaE3tqHeKHpA4BruCFYNaiab8IYmJWkY3D43
97f9TdcYXAHwGnW1Dca9qQNPXTwfptvg1AKET6KsQgFUMIFGw+eQ+rv6AQnjuYrQheurYAq4yLpH
5Kbb0IhxMUDj4ukAuyS60vyY3lGsy2ASHpCpWHAcXCBrOVLTTPg9p3dEplxH318D6ptqMG9Fh+uM
x4egzYCcgsU0n5XRNoLHhsE4RF6EL06kdnjH04nAFEb9wM4RgII93mMyA0ZnF2AwCXsKu5QJqFD6
uk+iNHwKVyli2Cz0rmMZAtUkby1v8KnudX5WQ5h4yjsiEg33uTZB1AEGr71EkeAD0DNEkV1oD3RQ
yuAzP31hoAVBXgaYqzCbgV4L37W3n4qkIFr573CB22gioTJhNmHWRthclXPQ6TYADXSMPqmezHHG
/A8GLMIQCJ4IhRzp/af7EMeL5oVfGXNUnGCRZlH62SpFnqXor0SmzxKlCyyvoJRxFaFg6UQ6+OY4
yiLQ6o3bcDNHH21En4uH2YGRx6aJgazVVSE5rMk6RA0NBW+QxrBKgn0rbgM46qmAMIZA67EWu4KG
FgY8shSCGEdB4QhvBH3hJs5jAk42nwBwoJp74eor10JigaDdFjqYHXyCpHNhqmQhVLawFOEGd4kT
aAlgflw2cbiBk3F4s2FvbCCJwQqpvGd+OOzfDt7DPaNlaaEatztUqy4GbFvAp+VohDZWP+4lK+Gx
LX8/6qb644qupZuWoduq+9gmdte3/WJblrtJUee0bkaI5lh1KGrIvDcP9TRaoJ3YzfqXya2bd7cI
JwOlaeXINqEphYoQ0lmvyXIDiMWz4buf/O0gW0eJFthGXc+f1MLPkHxpWkc/X5WrFKI3rmTdqz7a
IBUA/OcQqWNN8THDgqv7ShdtiAyF2rwvS7in0NX1cY55ENxL5PcBjAOFR0VOdMvYKGDxiRnvYGzg
eiE1P7lFi5fDzB6DXWbuDeKFsiZvHkbF6HCt5y8lBIMiOI7XO8/d+iqaPh/OII9OXZyIWgaycbi8
1wkp3mGCRneQwgbOUEO6oYs1WHfFVULHuSmHmWT7McKbS2OQhPGYUmZuAVNHFQ4hSggz8MJbB9y7
fUQlYk4II5MC0NomImloIM8UXqCbXX2MAFV/bXfiMWtPC4rMQa23iSzEBaMCiY6ZKDgskJ6/1DdN
jIr8fYyoZNYoBeeza2lTWoxUUOoURDr6d+sOElEI4Ymsn3Af3W4LHt2b6CXH2Kkx0UBuZHSZcW+i
DqEiHQI7FcD8tCYO7teVPcRShlb605khwdG7tAE9+2dY3HBc0YMJ00/nme4GShpCvnNcfb3pmtrt
hrWtKDrBIV7tX/XIRkhvi/Sd0sxQH8KYF/FLIOEFKOonZC18NByhzTOFOAXxXMFb/F6H0lKiK6N0
ioFIycazXXM3uYjKKpytHKeGVgHkHjc/smQYjZGN7ipiISWG0TUkUoTcuoIo7R0/XFyEPslce1/r
Dot+uUR5zj9EFjJgGIAUTzaTORg6zc7Ve9+h8QENwCViNqYDE3WI8LlE6Hxs4TeJyIgo6d7wDG7t
kUvg/iHWiY/C0X/eQDcXQzdka/39kOlGp4YhJa4diDGogFZdKPNSw4fwO1uQTh0MdPbDDQcY/8gN
RuNIFckod3kWWturzWsR4JPwSi6B/ZQgFoQkBawCBNSixWuJbC7WijuICoixBWUTS80dlxsZAEkh
DqOwelo7ZMNE7E7Y1JeU2ManQTwQgrB4bUAi4MfHLSR84c/W+rAVF8NF995XFN+c1DqbuYrM+8pp
QE7nXNmo5diiaBtDr4PcVz82TyOjdWvVxlmHA1VfTI8QfIfWCzT+dOCuFk+mfxpfoVL/C8DFHzJU
S/kSox6iopEu0v1FuxKjcHY8olDD6+nRKQmRzYzyENbCuY4igFqZGn82lb/lfrapuLZg0WxNc/XH
bLW2zWI13yzKCdo1ufbMmKQjVHsVnpIfww7FLs5/gWRTiwP3aWEHGlkBuiWDaxOEhzY1zeZu39sv
wiPExJI5RC3YEBZQ/AVvJz0X/Grbh/qua9cHkEc+pcq3jbJ/bJH9v5foIvd322DuGMiP8ec+Km0H
hB7gwyM76YhXqB25vTWycOSfqD5evNd8G5o1+FNDJ7xwUw1IkVEfTn0TE5D24hWhiMg1AkPxbW6/
xjH1l5ddG9YI2D8k+t9E/68qg/4z5394iw8Z9P6yubvaoVZOTkjrIyDRKrF77WjqSzGMoXEi7bEL
zkbfOIbJqU50PpU+6mk11we1+NEqsTA4TYBEuv6CHQbhOPfNuHHi6OhhUjYu19ae7ORK7tXDvP78
4Zr+FpT6tiItVo0/qluqJEWhcDEN3VR156F22d9P+e12d8qJ8nLfTgs0vUz05raYeHTvoXrwa/M8
ytA+SUaKJQ7WfGo0adDHQtQJCD2maFdfY8jGb2r5NaPpOq2rFe3Pw6yvNiykMPtlFFkoyXBj4BiN
qN59G3K1KAjhKOSPekNHQs32rbE9tN6h2iHuExwgzJMCRcoScuHYuGB0su+qRqCehJWp13t1Ske3
7nQW/Yzs9AaPGpfSNLp14lx8MpIDSe2lez1DFUfzwUaTpn9aBIw7simOTj1YUunr6ogkoRXC9FyH
tzfywvQZMQf0MSO1iwZnWCshQkfH6fEFhqgT1mZcTE67QKgn9lrIOCMzNHzafuiU6LCQiBk6GhXB
77mMbv6Ry8j3UTVTUQ3FcaEJfS9byk3tvL2oZkmlpqw27T2Tv0O0qd96gI4PUW1804Y2lSaCLa5f
U4PLOjrQQ6vHkICZR4ARmaO50rzlH+vcu2d02DAJha4X6fz/TsKfk41S6qgDt9anunHUqHaun0a3
bhKUdOjvgan6DqLORWg925vw2lhjNTLPjcCqvX84pAnFNjJqXozg37p1PUYKBxVO3puL+q53BjRS
C9ZQi1QvGae3yKqNChpQmyBDnXE/d9Gx2SEchIQkJoPrgOPg8hoxMQljbEDnTkmixUW69jM4gMGV
W9jxOme0qOlv7TV/q8yQQjxTvmzrzEPnZeIPOGUxMaRtxp39drRu9MM3G7fQa+P0gV6i49QvbD3l
2HF2df0wccqRbbcAjt/90JmRgaxbZ2SNkVloGs+K0eNHbZD/NJBt99m6zK6DcuMhfNgpNGoDBYw1
QXGArFB9gdAKuRvmvq/nusgG7iHoqVwdz+vmR/Z2QPcWMbAB9tfnD1XEX4s3ONhLwxDb8bazJmPH
KRyNVjIsEo/uWQsVDhNvFzOZS9nco73Klc8RGCT8MnRNtiE2xGaJEKe3jRu3eT7Hr17nXhaZ//oN
QvJLziPPd+YU/ABc3xAX37ixvQRwmjNCbndtkWsce6gyilDybucP91MTKXMyxnle823WGRJ6lVH2
BHN6ffZStb69NOyl2bQLRMc1xMSJs9SZaOCklMIJPFSg4buGE7NtAC3sfcDs+65DBQVDj1l876R6
+eDK1+yOp2R17sApliVyydFaVPt0xI82aNnVtQ4q7rDLu2M77cQYFVrR/dTR7Jbu1m9vmGaIin/7
PHU/uEU0tK9WB8GGhvzIDCJvQjXeXDyNkdhrDA+Ij+TkPTVgP8jPNnGDQJ2qhkYw4guBO3Ab+ap9
XbeckZVXRFhN+6PPxgm2VN12YQIphqo/NB5cRwFpvMjKCcmOPj6v0Wa6q4GRDtQ9gilIOa3Dctfg
eBaZ30fT72z204N3bqY9hcsu+biYo2Nchz8027QOlu/2kvY2Ydjg9gzI68GmntzeSdF39fjpoPg1
VKuT4JBGmh4ehhoqN+3zqZ5PF3bHGljubNHUT60o4SUhWmVL0bBA9uzcOU92jXsbQc7MM9LwTn6E
uyk6xkpQoqJRP85ixMpO3PrRbQRDt2WcGrXu6+WFu7gGa/w8SupTbEARh3ev/nGY8+0G5Tw2vTr6
sWD9TKYWgftyiAPOuYXOZjIAvI8DlFbzIaVniC+i98GlfccMfoAS2BWBJS3z/ad0XrSLt5X/BBeT
on4XIuIMmdilHaHu6usVVfAR/v0LUgNxC82PhhBsSRBqncWIa9Vy62kR5qhR4szGGDBcF3RUt+J1
GWzVkD6ABv0e4TFRJKOWq9Vvm0jFTGRynh8biMLx+AfU8Wl3+DbqmDc6pDt8xKLyNhe18zkNHORH
yehTHx2BU3s4M5MQCusNja6nGFNMz32+NUzxqqGqWLxR1v1+Sbh/tLZkhxkObS0aW7ajPeQil4V9
W0MIuExQs2RrFaudNlwrXSRrnFfEG/Is3K1qqCTF3WLXiDFB0Q7Rve+mk4sTKUZ45Gv0M0TJpKqF
w7InQPsmtdJm7dPI2qGo8GYMjJLbe40U7eb/EXZmy62q2bJ+l3NPBCDaWzohob61dKOQZVs0QvQI
ePr9sa7OrtpRFTVjhmtN25LgZzQ5cmSiU3Upg18hO5dU9XQX7JekQd67eOy847NiKZJls9QhLYzi
K8KOj2o+3SnRNHm68eCSmvunWxa2cZtOMeIWUDpUfF3wjbF/WDWIig+4aE9GR80wOA7jNvhHdQtQ
QsQbbTy/y26W4O6FHibv6b8i8P+G5oKH6qzi6ubIlgAi/d8ZVzfaIq9xMjuo+1GsjPfJGFVBu261
2P9XQvi/AbG8mAEmaaryRJxo/8rLSJ6p8Kwk6BLIVaMXs347lc1VcgxnQwUUAp7h2jgy2/7zkfl3
iOSf12U1UZKJSea/strkUolfN+b9EM0Y9jsvEjv2D1O0qOlM8Z2darv//IpUk//XhTUnsijzMWW2
nv/lwsbq55ZPIthSJU7Y1aldyGxDSOj3YJf3UJFc8pq/50rYTyQnuWdoxvzVoz6GnSCOgDDusI5O
4lZRA9KNCVq2n+ybeXtRdtHfKJSHIdAsPOKmg8Tud0Hac4c1P7sqwTLv5pcMXvGiqkgRA4p/8g2D
qrkavB1DsSYLlaWMSZBsU7cYERU5catfNpFuiDeH6+f2vUbbGhUOY2P8EEQv3c2Zgb6akEd/J+fs
Sl8ZlIfJzerQnP3RPQCSdK4Hz9VSRQ4MM5x5y3AxXxDjlb8BWtHN6c5UEwFfbcPf0fEDrHA+Tg8q
uNHE9Hk1boNTrX2dDDR25d1oD4E0+131TRgMJtQJdc3yscuvRe088jvmsqeQXyQ0s8/2vUhWkhfa
b8/EswFdkgMiNfZ1cLzDwTsAaHloJcyLFUDPQd7Im4xLkwKKDw5LYA4KAiNDG6EWnveOnZ+elKWi
7BMfzR8dKY4MqDPGVPV02yrzdPVyjI25on6217B30W2ZZfwQ+cgDy5n9smg2bp8dRFbFIF+4E79i
NvnN9kPoCW4yZSNtpy86k9/3nv1jodj/PVHN+0r9fP3yElfnjrJ6tMLkZ6ksXzNhn+zqw2cZrksf
4bGAcG2RLE/15jMdZhjt4kzSBfU5WabTkKOtcnOGRTdrNzqmgeO/Z1O0T2bt+TZuXW426TLaTbxw
8zrAF/SQVZlQf/U2mqbxHz7g1Ch3Kj/wlvY7/U1+0+lzOfoRKhdzBVAWTK4dqn6fh4zLurZAL2vx
5H+jmOxD+O12Bu8KL2/0r5FoQtmpswrMYJDkBo0BwkfZBIuGKxOEAgr5r5rYSrEQUCHvLOmcHvOz
eJEw5GVI8ZmngHAglYLft7NX5MmSpwlWjX+KcaibVatOMwj8tJssQ6Cowswee/nOzng5uHSwUTC9
L8ZTvOEU48oxOG8kn1uPOD9Y0vfkW2wcHaneKW8tJbUmbolfFSp55+T6WneYL94Eq/osm84OkaTH
vIRB1scTEQlizR51JgTXkKccLFXfmbLDciBTk+dg6ZElogcSWR/NChksIO+ILEQ16wxfk5aZ5jXp
PL7QdyIOHnsKVE3Zbo7mWV3IeSANXvSa5Yi10ReSl7pARjwLZLWynpM5LU1xotZsDCB4ospK99qZ
6j19wKCC0C1vmW7pjxsdkTnNUkdBieP+LGzCCxocEoeO9I+u8vjN2HAi6zoqdmQpJ740l1m1u8Xz
UnFv6Ecp7vB0KXnFbROdX4LXmvOI373otxWrraVVJXMJX+an0yJRVc1LfjeVSG+3qHih7nSdHKK/
GqEXmdPPZscWnW3EhPPFB2f70ufdIGjCMrD81y7qmR5ECDPkrjDx+eLG1v+2OKbXNwABxdIh22nz
zsEmC+Gv1ssZO8hwFdG952imPIghr4KsHBI44x5njamOTG3GPjNKqr1HuWL36F31ToOYyUN1dZc1
z8nOmN02xbKaJts36I7qUR6yVBqJ2FJhZkLvYb32kWa338DByZS6sDd3LVBAZYVnPAy3D+VHQhzt
ZpffXfC8vvaT72YqLdqFhnxJuRDWky/5D2/XXbPN5u89556TepvhbuKaR3lW+uqOXzg4HTiYYXVn
Y1YG4uaz6SVLRAOX9iCofbRSUMKPjjXF6ivA+J56WN5rKD/py8pBE/gQMVNCmbDyEEtaqzitbrBh
oXo11qOgSrkbHVpuXnye3OwoCYTPKUPcXbONS6FY9Jc8N7yLf9RfH+cKySTuX20/kaDP7ZZuAQGd
HavT08Z7BZ9NjPljXP9jH6BigKkxxhxf2ljnqEyiyXIq5+VWOyMwxIQsP1E97tGRDM/KxKq6KU9h
9/b5eWJDWU4rmOwfG+jez/0POpEZWMbo+JJcXj6eCQyKp7qLEerRxGwUnb6f+PwOUuwKIkxyRgUK
UOQbQqPAdcRWMxCRONlpm+F7ODMRoCYrXd43fevoZz5eTIX2svUVwSfBfY48+zJhfEvfxg1ePucM
N4l69XfNJVmZbhmAjhxHI77E5sHc8e7j79d36MVeicNuEM3jtbADvLs+r7Tt7z29qKehZOODVLjZ
EvNr/7aIlsYsndK77iU/9J5cLOFKg5AsdMTxFmGI0w2V+B9qOEO+ak/S36t4aIKnMv/CFgIZDHzv
o2nrIyUCosuwlJzy9lCp1NbaF4qr2Awg/tcEEZKxwlydC1shDcKz9YktE8UsjNLoYfE0cYH9+y9j
jUDXni9NTg9F6Tg0wBdiWT3a+RT3Boc6QPJH224CM6xBlCtZXLbqP+Sv2F6KDuZU3UaL8Az0CY1x
BU6BHKrooEaKWFz/hU0mZSzElMwDHpprX8pDIjH/gQBWpiXcb34dJLgFBNx40kQdFOC/+lINxouG
qMJodpUuNAyxhunNa4PmSGK1VWJd5B/IjlNDXtwa7D4ztqLpZ1NknY6j0wJOFVxU03qj+fQ1rDhO
CBCBsbFFqcxIf46qj6bhGzl29RUnMPffQdvPCrxNdsxK6HnK4HZA/iMQ2P6OXNUfw6q6eDnx3lx1
T+u5aAqn4Bjz+XgAcJejCQWA3UxWAHPezaMNmCBg3z/Ma/Mwj/qRG1xd+svnMu0vzdvruD6opbeg
nUyrxwlrOtUJQkLGmM0Sf6pLPedKbLVxFhMtzLvEp6hUW/vhxYAi9dXrPCBHTyajVrtkPL240UDb
ZhaG+9Y1m6edNYqF/7JKfm6W5reYURK16xT5LTbmNYJks0XmBCIYDfEEa5HJh3flCdpOxBT6lCOO
ty8vxn3i1Id0R4ryZPtp2jUHB1s19HTBK/B5QR34RUg2vc8q/lKOZiAt+s7Rn9Nkd0Ny9xCiyM1g
Qt6ymjNOCPX9wCI/amkfdEQDhY+wkp/g25OZtEmYA13QxsPBB1ev7/AIqohAw2yy5vX4HYB6/VzZ
Avoc3peYsebghonuYTw9MMSI/ObaU5PWZxJ959fUKyqibSzVX/PCpcAwgXNBowUcFxmDOhQgt5kE
rIOePzJsv5Nv/TummgLnwuO6sgCAtfuNaGHYyNwnVAkIqv7kP/ynkHLooJzii0m1x+EHTiwXKrL3
PhYnkEmwwztRG6JBarrNWDbYz2VP31gsYVBxlGtX3QogIhz2B3eZjPsAKZCREXi7JXUCZpR5YT83
oR8+QRW6U1vYn8EzmLGDDd6VL4L5+BBi+nLFMBrIV+N2zQ0EsTjJ8ixnpLIOT+miHkUNQP2mIjyg
Ff/o/1OafeBghPUmRBN7mSzpaM/Po7wxmH7WVpe7Wjub5G6E8NbTT1Sn4OFep/PPUTyGX+JyODyD
+Cf8ER5owSU7FBntbGlARAf6hBIw5+G9Ts7y0bibhlVDnTQcaZH69ax3i5UZtJt2LS6jQDkxmr6o
CP/iJvrbbugfqrebJTMN14fBTvj8EnWP+8GLffBvuV0wEnmoXxQ3+SH/SXc4xjX35j2lyEEKD40r
t6YxiE4JAxgk/cjuNPM4JzygIUW7BglHbmp/b9GY0ObaPDwMyAeIbsGeuK9AweAcV6cJzzk/70bz
NgjXNDPVNRbWr2hXxR3Z0TW/dAULH0fK1xM0linIiV3hpvgcn6mjJhgtSfNTvy0fn27NaX/3G1mc
C4GR+op4KB+J4qWIQV/K0uEpKWVb/O0ho2D8QdV5nfjlpVxX10S16nVl2mE4zZpdj2gvdRMpjIcC
t495tI3mjBS2FTN6sicn+Fieo6MIDtw7Hwgyd+NgLKqHiI75E/FGV3h6VTHrtiQQ3c3B10xHuDOg
5v7fDggYX/XcBeN9scLZuhqlqWeu6E2WBpqOykHcv9HfnL0DldJC2r2/5betbGrfAHBnHm6/Yr94
DKsYVUw74z3w+Xyy4DbZVsshKLCxGzdJmG7ifzQe6X5meHsE3LDifF50vLFIgP0D8xvi6mTV6uM4
PmWY+nKJmSj4LqOFTuOoONHR3IXr11qEqkI0XY6jd3OVByXD/10JqSg9FtMB8tDT3VES6DaD7Qi3
uoV5HUuJColqMHpf/H5Py2U872fYdp5kxJb+IPFg//lFCr2jtKt5xUaY56v6pIf2gAs8muLIBCL5
iJDh9X03t+2fpFpy51X1VGJ1+MFD1eFSGFoC4xz0N8A5C+fz+OdTDYhyA9uAolBIsFNk4h6jMfVc
R27yS/DWNhg2MVoC5FzW5EE07LmsC7p8CfVRh1Ovr+uJbZpz1OD2KKl8wXafCfg8Zt8gTw68EloE
xpivxSdnntphYQ2ahUjuCesDkdIaz6Jlcqdb3dGMfO7NqToVp/ZgJrbc2W0+dlMmmKfkNfGKrNH/
jj0RA6KX09dMKpzqS79KvZ2HFOV2gcjwqWM7D2FICjGG0htlXy3q1XuHg1w8JauRzCqkBPboqxHu
IqsaRXaBOvNrs2+3cZDusbxBIHArnfL7gIYr2n+IiY45EEyL60gbUXDzrAyp0nO56iv/tq6glJnf
5U/7gz3QBXfap/P8xymLNzRALOOVCM9v/G+dEq1VvqadmKkr0GG6hoHShFkK3BfmdvjjomhMNQzZ
c/960J6lzIfgZvyp1B3hiZ+kAAtNm1Bs6g6WhgyVFErfn/jSr5Lty9Mx9KVZeZOv8Vn5K8frbNG3
83cJlxQPzdGkATaBYGlYGGi0Rb3sw1Dijsgs7QiejtBsazektF9yZQ2gwGwLsiMMErgJyWyQxskC
kctonCj06QrkE9KOo0l1ZWOQatycnKHEx+n7kYIDf6nA1f3lIPYq/QxfA6p95LxthMDONscPiT+d
le2ZP3vmwkmwP+TNLNpZkXvV8TPXfxJ9i+i3Jz2Ma8dpxgD2cCNnK5Vdo43oR2sQ/A62AqN61Yro
py7VlSJ7PkysDr3YwqF9K7+GR6v7Ktv7aLfyfkJcC21FdCc3/wYeQjfceaY+SxK/4yLybTPpK/s4
Ebg7gLfo4r8ipzOM8WqHMc8Tbh8DM93KG8eM8WVbiIhfAikjNbd5L8KHKbk6UuHf7Sw5t+2sjV0g
Zy7ROP7GJ7i0mc90zOTYRQch28SIM6MLjhkTzgKM87AVIlwx3hKmFb+ejggtZsmOGoc+jBqCe7Wr
kLWOHROB+++PD2ZFnAa+iGAmYZPaLIkwneg+3wvVDAbdU+WZbO5iJEEIkTX2dP4bf9N6I+he1zsV
WI6xTODhvZz8farzKZZHcWjfqukknmeJl0Yrs7M0XM9K4GOfErNHsRgL6NKPu2tiLkXGCGkQY1SM
8zvqCKnfUtVzFRqvwfwARI9Ig78Lof1PyqcCgyBmtYPVt36duzkkNLg/mCGQ9biwn7ERDj+Onvqh
Mq0gQ/QO40nGmQUOaAxHWpsPJExgptSh9+F7k2Ur+zUn+e3RQKvZWccTqwxeOgfmLIYbcbKZVBtg
73e+n+gM8xcVIu4I+Qf8UEp6TmdVdtRl34hW9H6fj/Uq5kSbqANbNyDXcJJ0uxK8WzFLgLuBBkq3
HltPjzI8+SWaZfNOtNRoJmAew+4gaY5C6kEEmPTj9xOU+8TjI/MRQG+q3fO3+RLG4m9YJig9wzFK
5pW5bmhru/zxzla1GgivqUEn2V4TPCxxaojdiGq/CJTJLksvhr6+1YeB7cu3X5aBLAYmFQQ819Wr
qaxC3nMFwuYopUHVBjrZDXPNvzIE5NlJ0HB6v0LKJ99DEcExsIqPBqrGvEXNUSGxMS0SaBYWceN9
Ypf4KdPaJh7fVhnf9FikJ3WYPV+eRpJ8HWsij/6l6X6m7ho6oOe0ZWyVnKX43FABKLuqX2X6TDPn
bxiX9dSIr/2wkYeNIB0ycy2iUq/shHR6K7YZ0K+87ZvpW3c+pV+hZ17NC2Maw6+EoJp5KSEq8WN5
3hp2118FkOjigPshTjLd39tcaSQH9CUJ5TggjQmjvrkJgJIQzfh9XOkX1p3cPuTY4ylIW4m4se6K
H5s8r0L0/MyQSxVRCgOB2H8OcYCH7lk/Jc+Vmfj9y4uIPvD3CL1sbOF2KfpK5bywr8GYTW7siLEI
6gWALbAPEOVW3Y+4MXqvAnahvsTNWJzFK3XwX6/5W+VEOSKrPIjZshu2v2E9Z3o6LVFJGzIVUgcG
hYxjd+0lJGCIv+VSoEN8TgtaWUYRL8/sbS3EaNJLyBR4BHwctXfzwX4NUBMtcs5L8ybIKsAZC+ey
Nk3NudQ579p7mfaABQDOr+/x7d9eAAaujrS96mYUlKqnJvOSvV4kgXM7NWZF5avyHKfJwRg1ayvJ
KhiPYH9ruiF014Ir6t9uDryPjxebbsE06CeCUULwj+wn9IjBC9H21dzBtCeUOJqnNgut5lfMEmFd
TOCJeE/ZQRT4XXm5ODPY5oBCJs0/ksM9Tz82E8D25aiFJ7xc6huYlUbsSIM1YRaKIRcNR2+1iZ/x
C0ESsNxC/o2q3JaWgF85AXT64rL3Ln0+rtg9StCKS5zJ/7T1AFePKg7qtmlpESrdaH57BN0bw93Y
FkTgPneCBAZebJkziTxFsaQEKNNLOkKDNTIs6afYeYVRA769gvNCrud4cFSqGUI/fxjuYlHbJoBV
Mwn/L1JsuTQhJlKfI6T0h/li+9d3AYXHs2V6OlYFReNnxqzJoDQSO4X7iKawJPkoDsMVFKxprRSO
9I/0W4Mlj+6taD9TXGxxZYNOjAhP4ua/6pEZnRDaVe/1E1sqbAVqMlQULF2QosjtYTv84VsCs0v4
w1BYVzyeNvnR/UU/L1zeAHjCOy1g7KPo9nVL7OKS7wYMe8QIAquGJ8nzr4bo+SPV9M+OKFoCflUw
DV6OvCIrqhd1JiwYubgTZJ2NvYAXirDoLu2FskD+0/1kCRK2auCLI1gNZIxgPhr9ryPtd7hQ/pq7
/kiDz3nsufGtCHDrOWVeeMz+2K18b5rj6xL/LNOVvoghCL1+0+C5iw8G43TnDcZNVQPkgT8Q7ZBm
/0FQB/iNdlf9C5sDAyU+hmtgQ9R4tcVQgz/vR3gAec55zF+jkQ1Fwf5zJcEqJymCEAAWQKGTAwv6
2iPdPCWLSFGcUSo+xTja5dNttYktyCLiGeUU2VIMO1xQlt4COPGkf6/5njxuSwGPa/ost7p3IMDC
/AlFCudL1WPq0owuJOBFNdAhZ5iHmbKXrodFFCY+9PQ5vBZggL/0jq3Co4ACuoE0HhQnE/yKSRSv
+nbzfNwh8eHss2YaUXjZrF622PwG8fblz3V8CHHQnYUY8xohcoTvWQQt/ZE/2ocBix0XPsxPUVDA
KoYONJyZB/0SwgRkDsIuAYKDPCdHLuiwpqPtnmN33H+cmBIPPYAu4GsRnOuvpwT+OM/efZaejOih
QBXtYAkP0J8DwapWDOO3HosyAxo9/CiALsBn1a51CohD/PSFUQtbvdPpqoKV6KBL9qeyuj0tdySc
NaqWsfjyMlz4iMeVG0OzTl2T+VlGAp3zMeIHkKc+LESTyY7HBELvzm/5pG074ZrX04pRAgPO90YM
z30FWpFf2+6rEu9deHpFm0n4eOLehDA4WyXGVkcuMpne8M9lr6Dzhc42vkU8NYaHhp5XsdRv87Bg
Ktb70SX+/WzrLwEmX3MqruA5ReO8HjTqk2DyDaKLmUCPCZBmix332Qtx/6jo+l29mmfSvIpmoebT
mSvxNm/9l2Y3ykj/aCJXwFi1G4tnVLE/+xo5cY+/BiDzxOYTwPUQkSXX7BdVzE+yfy3gzg+0oLi1
sMVC9/B0jdGHzzMZZ+su1/qNP71qKWxKwN2BtQOWjgPZP2V8KHg84kBs+tMJARkKWBoOhGxzQsFo
Gzhg0SByw+iFYQrAA336GVtl7Jpwblf1LrqUv/FojqIvlCUy4nZ3EmYFGMEPrhMOexHT5Jxz0gz7
xRzq5mrptLlzqGDhHjV0nPF3GbB/sBvwI3nL5blhfMx6C67EmOca3nNwasy/6aPjqcphIRobVvRI
TSwX/uBWkIgOGvAewJ+bH/UfM7fSNfGLAAg9lrOHwwISmN+3dbrXJU/kNrYWmxmQoxjeYohIPWCr
7OT8Ft9vFpnBJzflFy4eU32TucYWV4Al18dRtsU9YULeuDQqfBQlnVYJidNLxSXNVU2pOq1jt2Yv
OZ0JYvCK3Q4OKsR7tlCorIgV3oBfHWMzjHwwqf++XXFdCPpggo8AvE5wHL4p84U4oPYXYe0j2V3Z
Q7Lp0KpXyYGOMrGNr+GY0o6pNjaPXL90EX9njvYNITMMnge4w7P3dAQd1A2cmEa08HwYfrsLjTNd
Svm2ubAvAF5coHW/heKO3RVZ6VSdafWKWXYoWYQgkKL3QSPl9XcZ71N8WGBqXqDh31hMwFAisurK
BSD9wAdHpf2LIIxvWYIFKACNzUgk+VIviKkGjP9mHRNRK9TGbaRmtM756jv0UE3nL9x2v9xBM/OK
3mLSzKyUhggoGYN4DI9St4XjTp3PTWZfgXEUrABG+eAWLPCoo4lm0rLkzh7P8v3od8W+n5GPgu7B
dJJ2MxlnYmvlDptaoRL4gZPZjdAVCxTwihiQQoOWLZW9KLAvQjEOCXu2U9qz9G1M6aUFySYpVNRx
MMBqMHI/w+YPIiR9ZOSwn2WcCVvGTmF6jRhF6aXw6qlS6K1xS1yaq4qHjYx3b331i079A+H/mM3j
2bA3ruEhZalhw7YLwZgeg/Eq5wpTVia93cHYquuejaIF1zs5A12XX8Tb16ZlRHD7AfS6bdKrvmLH
bBuuk0CEkOiwhaJZ45/Ilg4JrmXUWw+ehuY8uUj76Hw7aicwEvoexs1wRkeCUdD5yZ0HnweU6MHm
EgY0vKUK9AlzwN4iy+bMasGjFje2rXSnd5kvzoo5uEEI9HYt4YacJx5ECjgK9OURI63aIjAhyPv8
5i9zIdumVyxpgSlz3uvi1PypuMpC22Qn7lj9gnd+jtWxxSNHccYBApZ2EcN6NxPcDqZItG2KkZQq
X9og3pADMRkxrvJOJMRQ10NPI58BsrppkAYii3zRipRRz9TaAkcGxChFGnLqDpnHkxLapg7hnodf
z18ZY2oYXFjTG3bxXI7XgbVEyIyY4rC2wLqEapFy5GHGy0ad0wguUEMhLj8fR7m53HdMeXB7uBme
ljk1ruW0tDqkw+HxPJWs+HLxIavR5+NEApj1slvVVrlI4DoEKNBHDDoAM9kLGCjbLC2z0eFlvjIZ
HOB+o7Dlymsqr+U5TKmxZxPGctV8YqxrTy0cqbb5OK3kpVg4GV6uQhHwTOA7RFU5tMDwaSBoriaS
UIJ3PBW7xStbZBo379S+QfYwIlCcTnFkyR1atveMbC61bt5eJAh9AKMf6/YNvVPNl5QKnM4BST+c
QigEGy8Euz3IH6eGLsbxJOyEM20Ogi5DFW0grWMx6orS/N1MOUfivU1Igxbz9JrS+lcYDUuGB9ko
+TPZY6CCoqhmTp75euyWvPyAtx1AENxZk8UHDGAzOwbTnVh4IpIcyy2s8JLQxrj0oq3w22FCwlyc
1hUIq3Dqh7xMgB9av2CcK1ohMwJWVqQvStdJ4o1uRLrXh15STM04MHK3AQMme9EVAzzh9gSy1Gx7
bVvgR2icPvXGUJafYv+pVyF2sfoiAi7OzEs07KDoKnhA6qxEOXntPBVvADGlfYoOt7efyO4NdVPZ
i/DLY/GHjUvgL6zcnRRLGiK36OKhYlxbqOHM+FD5hRCEHXOzVNQ5hHr9Bu67ATkxvJfgv1vfJ300
OInG0wneK920zbyWlIw+Z+ZF0UXn2MWuqrsZ60LUI8YC3i0vOSCyyuALaAa3InWayq6C+t6Ky/bS
xgoy/k3PbNKR71M+CY5aBGUYq+wA6K5Kfa1Yb5WVD0yh2IuoMr8hggP5QClgVUndqPHj1mzCfiop
51bwKRJIpIJT0TFQqV6e6yjE18QxdjiTQ3E6cwvYRICmtOUfPqDUHzq9aZLPwdG4THxaLbbJnM/c
UVufAv/zHfNaEGhgFLsZtqrQaG7ORDkr8jGq9h9WvyqbDDKJx5WBng2qzK5JXZV9W91CT2PFmoeq
WVMhjqsNK4GlOY39G8dIuWCj8Xr+24xLCGNhxbvhnfPJIGZrZyUQYa82xbR7sjGyMoWdWJ7rZBXn
Xp4vXhziOL+/83sPKph+t7QDQ/QzSVYadCcu4S9YKBdutHYHX8SEgJD0S5bsGKhDtEhs0lq2jq/5
r0jCKazmPeY6Jjer4V7u9BOZvWdF7xfYZl1vWVXDTBNnwZO+ZQz3Oo0akbFfzrlWYNxcV29yZ9Xl
rzeZd/J4WhpxZn7zX8PMMJdFvlRgMreBsdm875N5d+9Wo/0g673LUa8Heo4jgshZVFBYXrAUrGMR
1rjhJj7oa2xyHfXyNL2O8frEfW6iGeM2tgMrNuRI/VhsDstyqayqubwF1tl0i8infV0pU3bRgveU
vi/QphJifligUG6kGwOjuk/wYQmuD8qjOUOi/VTbxVnAEQcWly1aTKAWWIxb9MDOuNaI+1Hn6pfX
+BZ46VG0PZw2lg+bx0OR0E32WTEF21UPyTcorxBIP9F3dO42GrTicwUxfiTEWlVqDfvyi5KOdlXk
EkxmUOmW1EmTjbJ7fpfw4in7UJ/HIo69QqakSyJUSkXqYcXEG7NlHFDTWbNoxn9ki+4YW5r1u6nx
AUw2NwzGx1M1zdbzm9U41Dx+Ma2m2fK5hWeAZt02W+dL4WJuqrO4MtjVa4KCKlqcVlyR15Uz0x5l
J53d1niHuSyaHLGkZaglsiXYzJ4/9X30gKYOcjC5g328xZ1Wwi2yY3x/2X6+Q/dSOYsOa2ciuYDB
W+4gT3zVoBx2Dxal+Zj4Xs1HmUygfnhLz5VufV1jZw1FEP4fgDqGTlP9h6ROHSKe42t8fe65R/9F
0GTy75R9JBEQKEAuQBQ1duT+NwU41AcpjYo6PUzwypr8ZBSLEIEpPnr4ps+50i4rUn85bYeFYSyM
CEbcTHgd8/dVwhyT2ZR8kbWfSbqKXnb93Ir5pevulXBnXSwlgUkdgxHjv8iiTCb/TgMf37WJO8G4
JyQb/7IqZNzUIQ9lnd38GdCtb7o3L1rW38LquU1/mV5fFRgPtGgaln8idDkZBgTAEplQThx6wgYe
NusHe5BHt10UjMiGL2Pb/zE2nncjJ81n1Iqyy0ZfSStxXc/rOcjZIoejdTtAR9Iu8iZni3mGMvOS
DZ3CkgaHAS1E2wU+XTd0B0AkF/WC/8oNHdgFg16OBAJ0E43cQfOF61fGkM3qj/0SLsPq+bQoeQE2
RoKmiSlHhSZgd04St2Okivi4AY0oXSKvAFdWtUTbAxmzWZKaGjMStAODEZaRFDzhuExWwPj4rD9/
hV2FbFuxZXHovc6WSClAZwLl/70tbj8d869xuQL/gkCmJP2OmOQn82bbrIoVy3k/4EgPWjbmXPSG
83YmYeXew0HaQUGie94j8bHIEBCYvk8GgzDgYzYiQUH5zNRfP+yLxSwCTicAJaXjiqGrAOIxZQPk
BQgbdMd4CFsUGAq8CkIHTOaD6T1pEG4vmxWfJXmlaVZknzcKth8sHmBlYAfROfi6whVG5iC35Jjd
nRE3il05wBHbKV33+PGxWoaA6rBGQax3yCcN7OSS6SB9Dczfyzt2CUMRzTwg29rcR6vGxSm1CKLK
rnxpI/gtxsv4vEqb7Hu4FMEzAYt03k/bOA/diAXI+FWzycM2njBCXHnr9rtmnv6BMtmv5WspBvTm
yjnGRPy2+5AMd5VP8DNcc9b75TK88qMCvQNUAEeGPycwoiYBFZDnqtnLf7sSEAT26c23cCGaAUTy
9+uXEX/s6Mw1qRXwKPsvgmbjDuT/3pjlwTJ0UcShC0EB5V+Eo1iPNDLtk6eH6q9ZSb5INoZO8aAb
/H//0QxM/TfxH12TRVXVZQmaPB5W4xP+/+mi9IVUt2qNbE0FE/3PZF0RLHrUHxC+a7ZOAH/gV7Nr
D4zJpk990ii6kXTAFhDtCYYPileBleCzV3oSYRsxCgQ9Ui9fpt9gJ9xoKbc+4JAE2NKbPJ0CvBoG
OcA2cliZl1NXSQ71by/aJQ8kTm29/Z8/oqRO/o+VB1kSdZn1Z9kgvv5LmDKTTr+VcZEe+vZ+KzZv
5Zgo25xorv4+lQDtTyuiFStZFxt4xyb6JXqIH3j8U7KSkRylZvopTi9ghIiYI9EdswEQlpZK9V2w
FFwz1c4Z8me924DPZic2rtqQba9Z9Lx8pGP33sn1ShB2ZbdN2pUhLOnek3YaluzhUdir2cIQd+nn
Jzd3GTSEvNrmTRBqs1kpbdrwHqlf9WsX5te4ntYahGF6/s9rFprzLv2SjHmmHjp5J5f3aGBrj2JS
CVTlN3zeX1Qx7eS3T3/e0THtr20MwkLDJrY7BUv3Zv5mIUAHSVkz9iurqfhh5ENFOYWk9VKO0kgT
fLdeop6TF18Hg+mZDHxe8+S9H2gb2SD2mcI3926mvWb8PhjWaeXBhgD5lC8iHS2t6lA4lO3gCV0w
+VK2CVj45L3u6132l92HYcP/562yBqc0uxoCLmq2W2jXzxV/JffqNWcP/w11xJxifjy5CGjoHMS/
HijBsN/PqbIV1pG5krp9V/risH6xX6VAz47QAjDWScOeBtOx7CJgeAoqCC1hwhRZgEbyXMovF69W
bduOs3QfXChVpurzKIpb8+bJ3S5l1Aj41wqWav5V56ZeNW9/kl810+k+U7CjDA2Dz/lW7qR6Gpf+
wAVPsp8JvXJ+ejHzQ6QDOoWacUO39dsbxODT7XrjIglAIBlICWbtIS36/5B2XsuNK0sW/SJGwJtX
WgD0RiSlFwTl4B1BgCC+fhZ0H6ZFKcSYucf06aNWd4FAoaoyc++V1vU2IgdZCutWRjiEXC5YRGxC
psl2FSxRQldq983I3iTWdmnoXjZCNm2a7Vkcqgh+Oa8Yw6s6JvfpxpOCFjgcvNBZIpLlQKyusbuU
o5bext5EFIdXY0GWuuDxmKPSXU1DosrCX6I54E7U0kGTLAJ5QmvC9gjHBE1LtWGi78J6K7NmmxuC
UxElrDa8hgcvW1S9WYjByiUOMPYahdlmIgPXYSAw4KAv0FYiXG0hReZAwrXPs5213Zf4RNQPGOEM
2Ad/GJH7J9OkIcdvTFqiZaVBAnTR+36+E99c5ZgjTjKvW+Q57kSby91b5m2QN4jSR9m83GAcuY54
cbqcEjUOdB89GvqGL3Wx9srX2CTHtiZZgjannsUoenoB1QaiF1xXS5UMKvMDYwsdpLrYqf3QooFK
kFHNzi9Zzheppu6CkIz78EKu0e/H7pDC4c2plaXrUS96asVREg0jc9brTTEu3KjPBXDlc6fA8eYX
Tpm8qto88p0MyRIMJkIhzzrX44JUZbVS22HvtZTGOuoP0jWZfaMvLoqIFFssbQWTQUA/5pO483sd
E+VajeJPoxApVncaBNTxxdDFgJvY8ati7pOXEKXrR8UCm1pKveZyLmhwa+tKNKL0I5LZGm75WY2O
Ackd3TmZ582Mal92HWXZ6axYpmwlZLxr3BZGQvtxtB6EqWN5h0kXt8ES9lNOMvFCYxlEwQ1ePnWp
ZLNY61Jd0UjpfYgGcVX41vJd2pXev8gnnvgxeWnk1zo/1gnZrcRyaZNkOBxu+R69KTs5jqxO6pIa
HKA98fXaIjXj66HwBpgZO29+ajobKdr1vB4n7l64kmdIqEduaumpuix5f+SW9rnhsBMMjC5kLDp/
YfkZo+R+khOrSfcoBC7n1+ttJbqj5kZeadYrN5irb6Rw0ZfK6T5Aw1JCMEW0UfuAiwctVUt9j7cQ
8UmC/otfXCKm4M4qKxcDOF1mEWywiFS4AMBTIKrIYD4dOu0frmWhU+2fm1eR5GNWHyIsBbv85Woj
Wx41h3ZjIrfrkUIh75tRJhu6wTQ/b7XbUcPHorZYvR0hnUmVbaLBLAiTa/IDE1l80szPhvLb9S0M
166E2OyYWtks8Tb+otlc2YsEp9JtWV9UpQPdxgOE3mMv805YHNLWqsy5vwieL/s24fwer0Q4GVN8
RmN0Z+l5HON9oQXqdSiuYebguTRvPDEYHWimhqVue6AC37Gs6qLjS+uMTRRdno51gG9otvJ1eJ0l
PQQQby2aiT30n7XL4bF87YUO6Bj1zD6LHO8tQldhI4ovg6cepoZ8ziV7/lOVz02q7VxSD4lqXyHh
l1oUxXOuhmIhq8rVETgyXqcGNXjSV+ep6h57jIMuX1wrOFjqg7TqnRf6wK/ZYVd1aEXJKQ1Jo0oH
vxpf3GmWPsl0PNPW/Nz0lsr7ldRP8RKqL0ggO7IDVglkefm61YbN5dMQxqiFUC7hjEK30XuRtJFP
caeHupduxwM0/7glbte5aox95jJVUA7pElLqd4731MSh35Gu5VhaIFg36nmuOcHVEppJ4O5vFeWZ
KJnXKoR34djjBE9DVwR6p6b9MKJV6z6X11FaLxJtxassG+QkEUfNiBDFTGNDnKUi513f8dGyoXUz
RnIxCeNjK2MItnz06HVYoKIMh1dlFRs7vDPSZR6I4wvpZEEc48/KgveCSpM2j6NdmW4uGEeCeo6h
y1UWJNkGHriGWSS/s4bdKqu+rNQKKaU+cuVFrk5aIoV43Tazsno2SJRfbZ8sVYIBA/cX0RcpZ7+c
Vl+6J340aaFN+GosYjI6er/UZ7BaIl4zwZFfciqsSIYQMuTXF4QSDbJhNBK33sSMOIkPJZqwE7sV
1aSSRxVN+Cj843rDx0Z08+G3fcKhTkEjD7RyeAksvnKVRy0HmKM3bjnccM5p7Ib2eOkwM4myByaf
rHBczmdLaUEOuV3i+P2UWOixd1M6zQB6xT4Iw2yEIC5e1+uEsHzc3rplVk4twtPoBS0XuhVUMa4/
SpQ9ohIJ/aZvnxNL8Bbi3JQp0vZjY4gmBIVRgz3Q7L4iI/bbRzhKOuAH87fXWEoyjiNUogMqadi5
xK6UGE4R6ktzDnJKPLrMVMz5VHSKfHU9wzaQACYlpe29yScXCSnXkuB3pT0cBSq6my5RExNFci5A
9zzV58oxaBbiHtlNLpL/J59uR9oEVEN3MA2HGaq6ckGGXXs5v1Gj4/zeoK/X7JrGFwVO9OH5Lawm
jbusKcjn/CyaXdNJIw6F21KaN6SyQ6xeox525mbYCzndog9DAc+rN4gO1UHMYFAQcqpPIqXHqb9h
RZAdaceyQkm/oFeQyoLGLFFAnlk5q14z4Lyj0ab8chB9SCtjjAOUqPRqhHo3FofUJM2vmsjl/Qwp
iPLt8vwsbhoO6fRH92w9HPvVqFbtm4jpDUlikQ7C21JvLbNdthHut0NL8aNmCRP7LBBe7x0Bn54u
lOuk5LNfNlVGTi5mST9V/iIpd4U668WWwDnUmxrN1JfmV2/VE5Z4yF3M8cqIqRAJh5uwYBom4FX3
yvH5AgjRG+v1LPOmAtS9eBQ21pVUO3OnX217z9mriB1ccuB6uuNkc/ssnd6zIi6y3BbdWeZOsuCV
EEJjkPTFUGa1t8zPM1PqGiWAvWB6qdJcaKe3CydQZe1FG9EcpJhuBUK1JZooAbkuZRQJzf6FGqS/
vnCq47dLc6+c38q5XtL/HJlP/QoVMHJfc//oezC20Gfr+YeLAFYjTLokh158KG5bLhuQSEs7a9oR
qbbb62qWeK/zM6nGcmJ6dvHsW1fSbNguO7vnIHvX3i7+YFTtiFrIjYfBNiZ1l86v5dYked7sVO+z
0CY+bvjervRmsjk76ytTHer5iT9fpm9jjuxuLcqT9rxvEHWJtlnNblvmCaVvbUpp4KwNEuxvnDeP
8VTR4aFq0qh8DfdlNta2ojivSb4X0Sx3t/j9an2Amq4fguJhIo9RqJNsnc1mz7PFbLEYLRbOwhks
LGdgDSz+Wg/X1jQcyMAnp90PHIxG52FC7o7jCPwxqmf96ZT4l78pfQyr/vR9aq2t9een8YoOr/8k
9Qf0imebJIIWlvRiGE5onzOY8O9ldEj7o4EzcLYMtb32Qbe9lxqUqk1uznv6sgn3OjtKc50b3oxs
iBl8pk6vO3yhgDKyY6js4ttJuR2ED5y1iXDI3aPCbGgD1tS0N4oFWDOQSq7oUkAjVjw6kVxheUrS
JY8nLOwLjFhoFCWngC7ZUd8OPex99B7HwaMjfPcS+DM3DDkTk6QXGzitodQ3VMEZW4KCnttVj7ca
k8Tc89fGXi6HfvGceGu3Pl3RiIcJOiCJnFG5Vi94p9Ya+2mUICSgRqPe0ACELvkoUk6IFNSaejT5
M5bhs6yCZSJ9LS+CyyZmHqR85RpaOd49QRz2AqMvn4WBxOqS1cxLEzcHB0qFdaMngV+q9sH1RQh2
WUqzz4ZcZEHcC6+kAtWiV10eQn1PMXwpTdrPlGoQ85tvBeQnvr+K1mL0FlyopJPc6N24rHB1ifA0
POGGC1oeK7hH1TgmxtoEf9/syvOrjo0tfb5SRYTg3o9xeFzfarJS0Vt1nuiYozm3hNOw2Ukhx1er
ihclQjqazIprAkrB2HokHKRwXSfLS3ukvJeQ5b5y1nnvKjkF1kdSNjjd8dWmlDAPYfWcBc8KKb+r
++zDlYhQaVrhdZ2dtxfCEtVDAf8BvcOsp7X46d02EU/s78yL/IM417WaJ70kamSWwL/d4xcyt0cn
tnO8o5SO3qUzVaCKIieB1IYbIfVrbIQbjH4LBI2zZh2/1q/BB3iAztQrrdDmod0j+H+VF0nWR5ih
4TiEpXowUBojUH+UDZN+ycJ/u+C7LHyoVXEgJmW8y4/x0d/579VnQ8qC5FU/Hl++XFywHdF2mH3a
y440CxjX+983Tf8lpy7zlynIqqHTO0X6npG76HqkXVUl2omIS7Sx+QachzrIGGP78IWb4fZNf5JY
ejSbl/vh0Vbf5r0tUNZlaC5rXqLTtFY+3FsfccXS+GiUU9Ds7Ft+MuT+JiW6w1dg9wJLFh1JZYNc
NQOHHXU/6raDUkOsOlAISL9kVuBrjH5wFHYehseFiQgg7kfFSLBQYC011arOI5QpHCdR/P99F6Rf
yB2yZooSrRc1Teef73ehCs9Zc70pMBwmCrax2L6CTfRAWVfjdpKMznY5Uejn29lORUhSOCiB3z64
hu5p3yVhv13DHagu9dQ6yS5cQ7Aoz4OCU8bmDDP0yd3Fh3qAC89Gc4sF+7SlBM9RBxYb5dd4TiK6
fsSI+SWFybUYoqgZoqIo4t2sOHtxL1UVKdyFdJgK+juUfjvk0/bfH/m3F/bfUe5eWJo90FzAZJT2
TXGKOXqrZNis/h5DfDTI3UuWJFJWq1cGqTGD9K8LqhTODbfHSFwXM+PoDKiIL0m2JQ/m1Fcu+/55
GrJhmqKuiACMurf/n1y3IYZ6Xdy0cEeBAw83wpjeBuB0/zns9HLgxDAkjML53x9X6pLLf4169+TM
tLxl9YVRfVtyKIFRC9aXCesyrrQULntuBeBbq2Nk+1SjzUmnGDzTxOBhn6tHF3L3cIug1WND5EIy
goauiy5FKyqntwGxw6CZYmHEVAayoLsEwQrnzSoO+u9sLQ+b6v1SdJD/fRB3MyDyKlEyDTncwd7p
GsNT0FyKo6fmydz9ffPFX0dS6KMga4apSPd1lGtmarpLK2SgxgBkdonDe0Nlf6xxWvsvh7pbLVQ9
KZK0Zig8gFbbd8cd2QjLga2N/suRurXi33msCE1cXhjJt4sF57KRPIEiHI/KBx2vxN8WQON/795X
8eifgcJrFrhtd/fwl+Szl3q1glFBGRbWYPQeAZh+8MF+Vr0MSRekrrGBoEIVu3tBpVz3klw7B7uu
465EQR4n1TSZ67QjrNHX85oOozGqiEeo/l+mCQObBg1T6E4gSerdHQ2iho0/1/yd4rySlO0o7MrY
WPjoNB58xJ8T8ttIWvfr/9zSntyYQVwr/g5LPSVu19bszMaePPQfPbxuXfm+7nwf6e5mloIq0QtG
9b92UHnYTqVnd5zhvgVZN31Ur/zaf/4a7W6VM/RLGzWt7NNXDlfs7AxWCe7fxF16K9U5P1hTf+4g
3z/a3UrWi3u3NE15XJLzGm+1t2xsPtj7f9krvg9xt0T19JJuUgp37zbpWVDT54YTOOcp0AoA2HTI
tBNbsh5vUY8e2l2lsq1js721Xw/N29Rs9QWQm2dvBWQJRczfc/G3u2iIpszJXISOJt6NVdMs6Czf
JI65NpwNR5z4lvlouv/yRss6a7miSEACDeVuuquXNL9okgR3OV1UKP7pq96sQ/PZxM34rMoTWZ4E
6IvQdVM6qoZRjslmlXDKqR89UACYP18I3m6ZCrAEtFDSumv959WLUp+Ceyt7u3rmrb0nCDMIOZxy
Ea9QbS6yfThrl8bct2O6D/u2sZaccp/vPIvOKttyUgLuT9Ywiqb5Ml2Kh3BpPOsbmPMLMmfWbcWs
AG1i2J3gWj7Ab1nLw+s8c5SPwjHBfagW+CHHtQm3pq7VW6sOPEe7nSvwyc+YaWgwv0TCd8PQkowx
+Fk+7WUBCTslsIMOwbmkhaJN0cWKtwUO/7NVzKifz3G9WTHSt3DaTPypOIKGNdNoa2fQ+AHwO7I4
2mQ44MJwrPCB3VUzNTdnS+PC1Q1Esc5RqdmKDVn3wqUF6xJkeQtByV9dZoQR6jHf+c/6OLB6SwOk
CAVcbF9OuMq5j9nCdc42VeEpaTP+BsYRWN40mtbLYNp1pMl3hlPPiHpdpHAuf7ILVsVf+JtwA2XD
co8li5846jntqN7rHOmTtWpBUUFEkzj5kuP1VJ0ma9kqXyqUY+LUfA0cmp46mSNbAh2fJhDe6MiU
rsoN9xuiKV0ZL9OOWFxPS5g2LQm0dLYvRtKcbN+smKoI5N2P2+Q8pkQ3l+b+LJyJdoHuLJneJspL
5ZSOOUMwturNCqJQnC7yVpmLy69fAEh3nuQkS0D1z5NZNCtsaZg7yrTnBCt/ES7MPfZp/tubKywS
NTe+PKprdU1Pl6UGXUl0cFqP1ZW2Ue3ugpS5NjdeIsK3bsKlwLkggxEia+tkn/BVzED8nzvnpLQ1
lxSFF4JjIh4/RafkxBdO+jKfKU62906IZ075LKQpwG1gbv0vsaLEE4OntYfatcUdD7HAt5XJNNjj
mOGb1bfzjDO4+hackn0+c+fXz+DkLXy7pR4DdL/FyaUusYbSDCL8ejG0Oa25txqAwU70adPKZ27M
5aWw9mdX5+qIy6xzcI3VLeLBGVrYZcrXuz9E4J3SANJgeP3ojYVFByyTFsBO5vGsewbdNXbExUvV
x2WNf4xGcGtx2eHGxG3p5MfgU9z6SKxlvnYDVzBHOg5swRacBEG9+IY7IJ9VSKQc3Nvr3laDSdhd
efWZ7MtPUIgLUhBfJ2+DX0FZR7acH425+3Jzis+QvE8/5RY0R8rDxpz/Q6Su0iCcK0QQdiw++e76
CDQR9prDl4K9vA1n2pqC3S0m8QmzDcxk7AQLqt7SoMh5WDVpfml43SuDLB1We/j/8i5aFKcbRbVP
xREwME0kfQiHjQY2EnXwAHjtIB62hw4kmLHqFBp5nX6w9reBAnlgDdvwQFkSF6dRDCmKhQnmrlEu
25ln+Tek/KMKYdPYfCpoqASkFjhDSNp7wu9J0IiDGSd3sS7HRTyguqKTMotsL1/mm1ufdrOAvMMB
qSVSotH2/HHdEvE/ky+m7cPyfDq3O5yX+cLoP6OyqgY4OTF3gk3ANXjukqnJhAiONge4JRD1n7kK
cos4VmxvFu5JcU5HoNcRq+J1UoZeiC25T4W0fBMpT+hWZQM4NwYX1IIokND3ip/VTHfykwg+TZ/D
E5l5nCmKWUh/hWxsjEs7XehnaGvUYY/GVgFZVfONxlKfJk5K8yOdQoNTPgXr9jV7aqbwwObpVp16
0zN2RirvqBZl6gzqaKwng2UPF9ZHaNP9pD+POcaj+hif37sfywXPcxHQwul26owWZdOBAcGJ4nCk
qEUnA34VzgICDUSk6AdlUIwj0sBHZfCSnAxHGuS7LvSz+N3AO6ENUj/mky8EpA8DxBDoRkaC2rXp
2iFff2MNsC/SUHKydFT0kZMwdNFbdPrJaFTNX4UPYJki300Cd2TWC1gGhxDwUaxAq0PcbKVYUF5z
EFd4mbCfxMMsHhelfTAhE8Hgm1SzkoXi7ToG5FESdTejZnSSaYpA+4tk8PyMj1LrZ7OF4DoShRdC
JsTNe+w8AgwqMh9YaRF2jyjWUMBFjUyPAaOv0rphLI0XunNDr0xbt/6Afh4ntyOE5AtywwqKlonM
jNxg6qSMoPUn9UA428B4NCx5fZnVDsfaSDle9rE+zXb8CW4/Wj23o8yOVlyrziIJI36gf7YDjCJv
mQ2MYxwzRXDOfoLI4gOge6zAfp+udrCiswnSEizp5lp2wgVzZ5HsklW4qWbxprAx287gwjvmHAXl
EV+/QyTq/GcquZaEbQ4GmhWx0GczAXJbbx1u8oWMX2CcrW5oBXuTaCdDrUlHClLBhi2dEgcpqast
k5aqtpeJZGXLbotu2Or5njU/XyM7dPJ5sHRH62pqzroFL7MKS16ZdviESNtdlNPukK4sVFvYUOgr
HWFxW9Mmd91jl0IsNu32rHwO02Hcw0ZIW2yIzwHmU/an1KEsOKlpKZCMEW3NG37WTIolypRxRqJD
OwDDmHRXlq9pf9BdFJvay4Uk7bhY8i+HzdIuCRXyRbwJ3nGVeJilR4WtHP2NdlSdcBOQHBhcZ/kC
ueRMZrjLhLLNQV/FT1Nk6wt55T+twycstXOKlf4H+Xxt4z+BSuCX+YSAoafqSsfr3+/tlE5xzuc9
6M/yc9kJ36fxXLeLQzl1F8bmaj0Mw34JbY1vh8G7iO+qujeBVvQcTNcZ6zQeYTY2aX0+QmXZ3sg1
Rvsb+1YHrc1n5hL2pd3akQXJzZLg4EkUXvoGKiTOj/pYt2QremkOrh3N86n+FNgmZMTLPlh5q/zE
zN25b9EuI2bo5qC3MifeitYkdrhRHZmJqyyBjIByjae5pS6CeXMADG9D3DA4WqZWCdkuYJqac3fJ
fLfrJ29prjB1bMqDtmHSWJml2saiQOHv4shFSGX1xtqC/lt2C3dlUj2IHL7U6HfRnqyrpNJQVHKq
/0r8/3OU9pVYztW48WhFC5B3BJULeGCwFkGtFXPojkN5LgNgcsckSWeNk2HQuMy7Ce9tu0eqbRQM
7dKicv7vcaihKYom0nJPVSUFvPX3Q77fhpKr0oBw6z7pb3B4SMqOetT+xl7IggVixO//HUX9jBQZ
EWo3UQVZWUOV7kYs9EppjVTRtulbso9ZoQKqRpMSxe4Yvle/Qh/J4v6e+B04nN31wfBdrPvtUXQt
UNEKq3QKVU3pPqkZlddWVkoqPN7CnahjeQij9IRLbbzAqt978OClH8UJQ2MkxUQ0rJOMlu+SCqHf
mIKiuahZ5oie2ZgQv8MrH3v9TUSP0rp/W2K+QDTO2o8/ug8siW5vjxJT0o8syt1l3N3zJLrIwS0x
u8ugSxnKu0U903kxe5tJ37Wux8Tumk+RVlnSCWLy9x3/WSS6G/wu+5C2lezqZ+7BbXC8DQpuA1Cn
5e7DPtD0NmPd3z7tQxpF/T3szxXrbti7jESWZ7ekaHrKthp0IO1grWJEHuXTrlVZ184jfiofxsw/
59a3p32XIQh9IzEIm9XtZYaPjKWNc+UabT82nYcJl27BvZvH38a6E6KbOauNHuogxl7Ecf6sW+U8
Pxjv8ED7wYwTx/vZqSfBFhMA7vYH0/or1XE/uIbWXlZ4iXRDvRvcT9LrueYF3/asqOy/UMK90d2J
/K3Jvgbz47N5yicP0+A/0qs80X9H7RI0/6yiV1U0Qj2Ula3y0u0z+LURtQ6CERiZQevANMlAxz/4
qF/L0V8f9S4LQhNWRoxUZTtl+gpAGF+6rloEzLy+zN92/3Tubz8/3x92YP2Rfrn7tHc7bnHOk5h1
Rdlevsx05hjyXDBrP8GrveqzBy/Lg8Hu06yu3xhV43Nr0TPTrtIOhxeLxnlriNzD3oMkl/TgOX4l
nv55jjpdXksv5JZKL+qSdos0ebvOo7X3IhMBeP0VHzOAmAxODWtJsQ3Xt0PROdoffObf3qB/ptP9
1ifISs+NeqKyvRJ4lSPZsFkZr6dgSm5vY2zZFbzJQnqLCDTJx+AAmj9co37bHjQSy5rJX5qo36X7
8qIWXT3kEgDQhYBw4NjqVqjgEP2C/5H9I65EIwY5NRr3jAXiRkN/cB9+fxySahgqLTU0+at3yT+P
Q1NvcRz2KmUrHvUlmcV9voJYADko/YSbjJR24T2hQ6wwIKpQjOloM5ewFUKhf7g5/zoN/7mUuzc8
S1qlKK6Nsj1GJxQs4YoI7YCg960+RYe/H7/y6+P/Z6y7F1sqM69KxbZbTa7AsIYhFjPOqMBH035I
sO8NS6ekkUonZEXNNUop/XVMiN4CoCj3g7oHXh/tXVhWR+RT2B3hVzji6DYLTzQoMDc6vRKmfVKG
3hCRs5+Cm4KdYV1QEGO1cGqO9n9/pN/XKlnSVV1HDiF+bYn/PMmq0rPrjTT8tjlK2FgBO03kY05T
HPTPi8YCyd1HI0IWAjU2ZtAXMJdtX5klQ+OBPfM/nUK+L5v0S1G6M49It3lOfN/X6rrBkRXm0XUb
AIbA/EfllPvr9o1PdPk0n4JRkNCWi4rf6sYP0lCBFPFJOgr8DxwRsD7I5ncYEoy64wYpiNM+SS5r
5KwusFCPwhpYAVZFAo0z7dEG4DG1W//6iaQx+5RXSF5ecGFIt1FhDPBnQQKC5WiQs+FWbFq7WgtP
6kxAibGs9lA9aAugkFUs9uIsfQ9plvURWelKOrEikGhqKpZ+8MdoOYF+iEOdXAUS5a5B2hhOiIcx
g5MdTWFIGxkTj75MMYTIIa4KqLjuJydcI+s688WIm3UoDoNQ7Bi2CHcrFJif588ARTs9MNwRulgy
QaTcP/MTrqWJPghfgXbTzA3RN36gjtshT3sblPEpZgOEJMMSVkk0rm8DAewGt/lT2WZHA82X3jeY
yTTkgUdtwv3Ec9VHE8xcNMR+dZRfzvQ+wYy2BLSGq/CZqaFAd1GAKVBh6KMYPOZ71xuRCWEY/hSd
wqI3go0e07aBwTBAQqkjc2P2zzeYK30yWjCbyLbCaseNS6uOdlR0FHeUirxQfV4TaLCv0iZ+Kl6N
J/KyzI6EhNQBLVX2CtAL63+wrFbnYIAuP3rr5Ghf/sH6Q3+GL+Gvq237cSm+3PHb5Pm8RlVGHC4d
4IdglMeWg1+8QCxJz6ij9HY+YUonJSd/YjbIP4tj/Bkf4oO/cQ/GFA2lcMCSJhxku+E5oLLkZskD
2CXAZeo3ZV7BTTi4rwrckFMALekdOS4MO3J6CAEb3BS89viNHunAfqxMpqDKmiyLX2Vd9qG7d0c+
n1u1lOItb01GvA8X6o3s4dkhy6g86n4m/giIGE0xBJFojBoQdurvo8VlmbRR6dM3ArvrJH7LITYc
lB0PsF7QOftDfb+u/16nfvt8/47Y7QL/LFNxUVRmL/D4fLhd1peVgAUCrsM+bAba5r8b6i7wSc86
baZlhjrzDpJ+WMXVGKNbO8e1kD8IdB7eybtAp70oRhF2g/mUemgPNNA3EZK3Pd2xIJWBkgG/8vfH
+4pWvy2zdw/vbqqI5+pmBj4PT36rzAFEtA2ylPbW58W59bVF+/z3eN2q/ddwdwGOawqJ6pp8Qmos
pAqSJ+iX8YL37aHR9mea4O6T3YUYjSu7XtkyVD0EIH64oRRF6Guum1FvTTPsbAgn5B369PXRU+zO
GP9+RgMBpm7qXZ6G/UsS73YutfB8Qp4o2kpo+pV3wwFr3oPjOUD7T5ZoSQqXGYSvh/wmUtAODPP3
Tf6hDWBQlVefw5gkGMRXd2+knkdGdUsDf9tSxGENoM+QhtMQxPUwXYjwq8lVH/9fY3alZ1FVTVm4
u93ckdQVXd/fXgdQ1UbXF6zMbE6qsRWfwnmm0HNp/GDI+8MvH1MXaUJGlVuF4KDezd0L7c10Yjpv
K0y8aVAPXRuqbcJpBChJ+BItuwSnNnp45r5f77phza7Irgh4uH9kvMo4lJreVXY3HCEAipygwm3d
59Rij4zcvnuI5+3qwSftVpnvU4ohFZ1gA1CFrhh3n1QMMr3oKY27abdfRbPk5O7DbQtjAFbD2Hvz
lg8GvD9Hf33Gfwa8e08NXzoLF/HqboJ9sKcWPYJSYNWOOlLAmj8Yq5uNf324u5mTXiox8gXGUtj7
gZUJ+IopcnBms5oHy49+v/7wuZgtpA4l9BEGbynX8u/OUQd6llQ4AakjOu0Y8/iy1EHRdQ0VhHVs
13awUJEDPje7cBW8RJvsI1/2jhFqAAgR63gVrelGe17JlvbsvrsrSn62dFSWzUZaUcaY+tN0VNm4
mmiN2D9TBqioZKiT4giVqh/sSkoXF/q3QGOc0jxTn5lgXNInJOaYMBf1BNkvmWaQJI9CtF/m7LfP
fbcmBVJwrm9+Ym5w1dJDE/PCZZCnfVt89UUkmc150LRzgfY1Aj1b8azT0XcAtiZQlgqOPPXBY/iR
Trx/DN0G/89j6MnXMKzy2IT4ETgRygF4H+tgnR/ccbrA3bo0FhEZ92Dvz4Kxbv894X4fnYy1SR5d
I2t9tzx6etsaTcEkiKsJxmjMotC2+xys47PD8z5E9DpOaGHWz518AvmxuVqV7rhUHYNHe8XPF1uS
FY1wSzVFTePV/n4jzEC8XK9S14xmEF8GBoKRQ6JS7yPz5vfZGCR3IDwIrX5s+YbEvsB6YgqmapoI
vr+PWWp53hRBoW4IVZNTte4tLpTj4sVtmICq+vteqz8XEgYDd9GJykFeCHdHtaaOKjLb8BuAsYIg
AbDnrpmBQjmmGYe76npSTWSCgBMs5mHlSPEwioe90Rgreow2CV7MBsI8RObExrV4wVWC+ifsu+jC
4i7VT1EsewtauPBW6qjKOP6EEXjWxmd9BMkfKxzn73juU0MNociN/v50YjdPvy9dyLPxDchsPjqB
6t3pUIj1WxpVAp/uha0A1t2s/KSErA/roAPwIw8QaNgi9SUrigfJmzbVCEvf/74I5bdb/O9FdO/+
Py9TERhnoQm4xWoHoex6cY1rOn/DMH1tXiXaH+/g/PRGtLqB45TSvQ6DOa6GwZko2e/Q3hmN5LIh
ERQdN4chJgucLzRtZe6pthW/SDMpG9K3t/5v797dRKxy/2oqGncP6pUF5e96Eo/Kx/Xj8pq/0lzq
2tm3OR+2xhCKWdRZMm69wd8370dtAZEc/BLV4F+ISrSD/X7zoptaya0aZ5tWeSv38bP7TFytFgdT
6C8FYorbyN9LS61cqvMgepH0eYyEKN3f1q2x//tSfnkvuRRVUzRT4UBDOPX9UsRb4100L8o2ars4
73z5SVAHgXmC6+5dx1RsI9Whv87fg/4gtXx9fpYBQrjuKCXcPYOLWFep5/XSjZg9c1YubtA7PgVh
0nTNIuwbpzfka2dAkwNxKojTrJ3Q8Ube3+ITvSRELBik/fJliLgOD79EzoI4ufbnGRVVb+qZLz7Z
L6z0YrhSg2kTyH0tseLGSaYPzSM/l1KWUIGXUBcFARfP3aruntPGrAIv29wonvRmrWH1pNkt/4iL
ZU2PzeajUBbGe4DmJhJGZvNUKZuUpjo6rV4WRbqOvQ9IhWn69PcN/uUszmWB+tEEypYmPXG/P1XU
11lbqCaubnnQUz573kxM5jRsw9yT5PSZmECjzZST6m7+Hlj65X6wsWg0OSYs58hzd6yqaj8RZD9O
N10uArR/C0N5UBarBEjMxZ8YV7rZo4DBpkx38RGFxn4KX+o2SbyJCw8HehSLbzMUsuGDC+vOjt8X
TfPbhd2dwaqzWGe8cummB8G9nlT5KqchHhIeQF0HZF5uOrqpVKTIYdMmgNyPlu+AZ0liH958UUNJ
GdKhD899q27htDy4um7C31+dJui8CnRt10Th7nllopCY13OYbnCMCBg3zK4dFhq5DDEa0BTpSRb6
QD00ltEM4jLMznZIo/Q2R+djF5pNeh0tbTzwS4yM7oPlSjR+BJdEVjRYhv0md9HAfcxjunoSX5I2
2GgFQGm8+V//0HZhFMbj8jqEg4pdHBSqp45NhJr0tMDy85liT04GEGnkN/0IOCTbm0tA7H4CyGUI
vRfZHCghJZte+DGd5AoGTKRX9fLyqtjyi7yGsqBoo/Ota+QCfWJHs1wUT9Kz9mwobDTBR/CRzat5
9pIuIR5v4JYIRQeXba3gRZ0lVE4Bs0PGfoFtoin0qumgrGfjfwg7jx3H0WSNPhEBerOVaOS9lGZD
pKUTvefT38NazXRfTAGz6OlqVCol6jcRX5wz62uLz7Hdi2/jKd0BTyMlFK0xSpFKpPyM1A04u4Sd
V8Y2tC+/imreUgndEXnL+ysUbjhdzP7XVH1BowHPXw3nYhYPFPhne6DOSzJQiMbJ9BqCo82f17Lm
d55cHBJMqeJf6j7q28zSJ4AJ5B/2LbPtqVOHNtsj1cwCND0npKct1RdWtzx0SHINBwF4FUc1Dm5g
S7pl8EmyBvz1BLwEcgCGgGIBj5d/KC241w5vHrDrLVDINwCy0xvYjpCapHILsKIJTJM641mfFjBh
Obc8mQVSAXT1G6E6RsZbIq+q9i9Lv67864uoiAbPkaowiCFK8p8//4+DQ6NnZdMHfXTx7+HtBrOJ
seA1GgNq1gEhg4UxutVM/vdwO5359zoKI0KwlKTBAMEFOL12rx3SO54fo/WacZvAJXL2lJApkEFF
IMyZHmjtAgMQbQnvHRg7GH1uQ6jtAy1u6+kbN4V+mVHRDqC7DBUqoBRWLShBcElSdaxmGSiN2ULc
dsV9HL8C6XOqjyVa7/pswZAVkg9N90RG2hTX+KyfXwp0S2NTPk+qcdLIoGWvhQDilNOgHQ17S3a0
9Nzee5TT7SGHAWoyF0+rPaqWN+GSrVpCjC2vZF0up8nm9JSzEAbLHq7oyu/e+prBf7uY+HVs3wBm
v0XeEcyVrPebSsHjp/JtF8BI5Jg4tAecyxgDYw2CBXXlVQbacDkhtCk1G4rG1LkhIzfkOPYiPXaI
1BJT1C8KM8SMPQLb6bbqjXOw/Xwb99U12sAH6t/KnQzaA7EungICjmc9+B0FMHGoHfu91PGvu0/l
BfzOnBMpYH6iaPuprgo+Y4hv66p0MBFah+cxIpt3xFMTz17w9/q9XPIT8H4pBeB+e2LgUxw3+hv+
asf1vd7jtT5NSI+lpxPRhC/5A0coP4Mvp5nFm5XNyvPImV4I+hsNqtA33lxDooxphqt00x3JSy48
8do5kGcIf8+PjrRtsQygUq8Ado8bY7rEDMD+pOoiJCFHNHIpedklvspr9fjDM3VTdiUUGFjeXFht
pT1MMzINCO6qenmCpAaGj4dHwIyK1Ok9yBcFkInKLabjwGCl4JiLdv6q17vubDw4KYPKFGwykvSp
6QIUNhyiL7AdsKKg5xZ2cCXMf+2J0NoM6DJQfyHe0oOIjZ0/oD0aESD7pRMNBf/ybU/uwPu9tMP1
N7lCIJD7+kSUTjznW/MC6L9Ae73Jbyb4Q1DT5kVm6pDa1ZE+1f4Xy4ASexlo71fygPg74IcuwGos
fr4AY7zAA4bTy5r5014z2AatLX4+z3QWynzNXRH6cbhnVHqRuRFuaLdvbSzii9dwz7Sw2cCTWggr
ZQG83MGcwtXkPVTcnCn2zf1qreRPYompTYTo9IH0hMwrilmwKbBrcIx61QdwxhnEmB/HF1PcNXgr
IUlJa40CZuCCUwnaWfVT5U4XMea5YMmtnzueY1065eRJI1u1PAvtpb/4qL/1dhOAz+08K9zTFlcn
tBcAK+zqYbLq355n8RYjLoxuPSM/BnhebZOjsr4/eWfvBbFX5VxsBe/DXIm2uYV+aLc7buqRC5dn
x98z0jH6iuvFPSQBSieoOiOjGe6j+9Hd7/n39BMsdXrDdIMyAJluk9lIhXThPjSYYJrqQDFGsVgz
Dvm0tZAaf0PvFNhNKITgJ4V7erGkdfTWK7ax6X75kL4oYA/vwTclXuzqP+WtPgWMSPcuuuejprj+
loNvgjB4Bes8AHCzfm76DDL2croz7vkLavviD2S3xG1OnJdd8ZcJpEUrLIFjBV9a+gJg+EqKdTne
eDZNy31uRJgZlOtJ0vt2lszPTbOHoaHulG4FaDq7B1Qv7uLWxHVMQVKiNeZK3YrSkmzOGGvoar8M
9q2svyRB/nT7/+sANe8qKkcnixIpp5V/nDsrceqM/hlHF3wPETWUwNGO7a+w1b7SX+OV852Yf0va
F5uAPuCfX+UfDNkrNvKV8Z57wtKf+V9SAL4Lsf3cv+Tv2NavAJy4C4YrZpZY4ggp0WG07ki6LwP5
HcPz5BMU5PyrWbXMu9BApPsJe8ThwyJqLP1uxsXdSdbN/Fhx/iHSTm/zhWl2Sl+OyUjKb3YAA3MM
7OmKecK8DKd+EeazpsOy2aCbv9TA/n3zUgw67SrbrsythSGp/74YWOqYqaGGcjXFEkV7VLLRyNCB
XKUvdMzmotS8C9fQdKBQM1IEELkHzrTkggOZjQjaRjuXN4Dq0HcIF/gO6B7/S89ADy+AhAKFnd7L
0/RohL8ckf9V9OCFayKXLCrSc/X9Hy/cUOOAU0OVXAg3zF3rha8sIM5w2Vpxsvnfx/F/BcXm0PB/
/rB/XIrHOuueUjz/sAG1fH9IuaXZomJDa6aSStDaGxf23yqE6r9PRv/9U/9xCSieqa6O6PQunbVp
voTirEUpRz1Pf/Rw9YFTzHLdX4szCnGA4jSfOku7qxYbWOG3SfK4q9AnHMoX1IAq0wAJH+VrO2JH
XAiogMG7hYf6iBSuZJfr9zEHYpBB2VKIvFL9S43xX2SHP2/hPHGoKRKx2X+OHYaqz1Bg8kzYbgzV
SZQN9y4Ri5O6rLDSGe/aLEhdI+b03058qRooWaM9Vb/m8/7UFlbiIJY0h798sH8Gwf97meAt/o9X
9Y9lYihpoxUKr2q6Ur3DPQ1wBEWoiCbqo+vdFtd26fl/SGcFlNya4RGYhowV5OgBzsdJ33SMsS1R
PFeLUNyH6cZ87sCIDb3T7QU4mceQVLkETFzL3JblBy0SYsjkAWrGVLfYxRThopFRcP7yxM6P///6
xf5xvRXGuAl1IU8u+ruO9lQ4VNt09zyg0Pn83z/pT/b3f/2kf9SupFSu5G7kJz13BgMrLbOS4677
1F7aESOinYmfuoofmIROv9TXF/Nb+GEJ7X4t8hrsNeA04UC22lJgnUQGNFIvzV20VKH/l6vGv6K0
/3wE5yXlP24avqF2VL7S5AI7/uiXSwZRqCehSOiXzWbQwf6XKjiI//3+/O2n/rMiNA1BJvlFzCMG
gEj2FDySTMwskj1viYWK044Xvbl53o2//eD5jf/3B2Oq7IC6Jmr/LL0EqtQF6iDEF52LKTyxep0f
9HKZsN85yZ2CC7DNeTAhbi7wwQdYVZqn/e3X1/7V85mXTsU0qSWaukYp47/fdKmayqlJrfgCMsoo
9uJZ0dct/0h5QIFatkPuUk7rfNVTV7zgFXI4ZBFa68ja2CFQe3jDQN7N/hb7N01dPYBiSq6mO8Wb
WLgJpiDhGPIY8QxdlP0cIvpKuIzBEX4LgbxPgtMO2/pprrkmMdrU7/hmVn+rIf9/u6hKOkwiKwbG
4F/hk5J9VaeZFF36wUk+ogP284Pg83Cv8rscbLipDWiN4q0/l2M8M9/p2Q6+JXbEabOb8Vmriifj
0Z0tdVFer9YsU+WAAQuN2UoOUfjHEEn4doAbK/5L3E5SFPH/2UxVcjqGAXkHQor6z/2t6eVSC7T4
EvzaDdcP1Aq7DPDRc01iLUFKBHmaTBuiZFsRTzJSVy4DPVeV8dUKHxpYwC9GG30PTmOqXY1i1Tx3
6eSoQWcbVzFFCXbPpB3eYjjEZXsp1G+FuJsGj3Y6AuNF16NwjL3NZLBLX10E+aEF3qDSwzfflYXq
bwOyTQLhLzey3E61u8wtXsMQK+tC3VA1muDzeF9m65gYZdRT0Z6C+NvXbARYoWxTM8OcJ702xteQ
vxlUUcAhcd1meGsZbFPGLlN6ECHid/tZ7xFe4SHwqLqpzETi5IqPwg7E21lPnWcDBnsxAahK3ik2
5PJGrHcjRlFhT/ouCJeRjxuHv8UB7DzKR407j1Udn8A9C12whcGLpw2fo+a7Yv41vba0a0xPN+iC
nCQKj5Bi+LtpEzkyrcBjAFlojR6pBLAH/NW78W9nSK21N1ZU/iIu2ZpnfQryRfzhW6La7Z6vU6vz
J6ttguGpZyLyIXut6Bk3E84mRh7XQF9X0+/SMA8ve8+/F7YxePJEpvKkJpv+Yt4I6ZmnaGvecedI
iiOfu9ppUNeLMIMvObmN3LQLPLHwlN3215zQ3lLmttX+jrYJ8KW0NPxZIBpZtn5mv++IPRdL4as8
FJHTrVtkEYpdp3YFTnXN0C9eJXlFZ7OOITqo2hZC9sgqxQlmIwC5LMAGNuojohgCVX5T+fsCSRbr
NcJO1L0AARfD4IJHq2wzu4rLcZnMgbYeviwSVy7RK6l2eN94ieavBPMb5Uz0Xj8QF4ZXzTWzLfk9
60T+MV4XGaY2xpEDjr4sGtXKf4dW1svM2OQ9rdo1IOuuXdSrNFuo9O2tlmFysbcnw+vcHhYA141f
wF3TFV85PioaAK0zDXhgxmX/kGWPxZiD/agy/6cxYojqjp7SkB5bbV9SS9nxSLfVA1FYhaTquWRE
eBYnmmvN+OQs3o5r+ZdHi5FmY/VkwrJdFl8iM8/ZReUTTDZ4vTtGAIM1lQ1j3W51Zm4XLSAtGnHf
uJXfSQTpeLSVBfLH8gV7UonI5rU17YFvhcMFvj+XmosGMV+hWQJ9XjGfO7gMUac8hdl4beO1JrqC
/1MDjBe90XrJGce90uZAdsljVPNc8TvSYjn474UmoA/oF8J0ENHCkT8wqGCgCXgY2oV3N3ttP0Xx
4lu2xhw/F4bf2P8A5mlx75I0ZFrAmfr6QDoCdVea2znm5vMs6+HLGFLq7OjJTfoXB8naUGdFZ0sZ
oIWzXxeHGhKnsfU9Cokdw9iQ6qPFYEczEdoZVLafr4gYuL+35n15w+/B8RIrJetMD+awCjkuo8MC
slDw9bRr3yG2i5uE4eddSaCT11Au244ViBxXlr4nFGXZQ4PNNLftqhJn3j6q3R5TsPytyD+Ndpnh
5NbanJwUzVQN5vTpGNqqBGtAiCbTL0Mn2KOFKZRTqKyNdp4BL5Jc/DRPiLCOlO54nH0CIowam4NN
vD3YycOZm5j4CFLbVUH94UJjqjqzZdxEi+hDTBFmLfJzIKxi+8IykiyNcFdDstauw/hIlchJR1up
bk8TmtlOi+8FX2DWmTp4VayFAt6duyhExMOsKjvPuhdwbIbD1ViXthQt0w0lSSormMvCH3Xgwruj
uN7feWnjQOjsw2Td5iJM/DObvringTjn7Y1+tDBzGvB1wjbBi9XdJkYyASiki2HFd7fA3lMRik33
DTSCjFE+/yFlrwOsC8afF5DqDvSPLS7O5oKfkMrbBH45GyZB1ny+SQzNZEeTZ0pMuDCoRUk34EbN
5Ev2mZ5Lr1WpGoZzQf4yUCYd7/QaiHUjm8OlJvsrnzpZA+q1uZVcrixzIRc8GRQhy2BhSYewdXia
Qt68Vcdk1HhXpJOV8MDWwlpI0Q+XuevDeZ2YRiy2Zv9hmevYuJggMZIEVW94tuKPScOW5tEUjznH
1Gq+0PWtwOVDYnZeGVcBdV8BKQUtEznz9OZzUn8akJ1PiouV3Cx7npAQ3r7VAUY9gg185m86kptW
YfywM+1WPheyrTQbHDIFf0+lUHqNd7xMfF5PIAIvr6O4f9avVFQ5/ybvsfEZI1+RmNuwDe7UNWN8
COvBH5O7FldJ8TvxVW6sI9/jnE0hQOXASO+tFlldirUar5isRUwHpBaNOIzWH0jKI4/fCAm1YsMd
EK3mb5a0i3UOvdIb5i16Fm31SRkXy3VRrRK8t11tELXACks3JYFXIAu7viI3/HW3sLXu2PbFjUry
Wdg9g2Ipso+FVgMF9IX5UMSFWLPA4GIJiIZV6Z+SmNKg+Bi+aCQrVy2h6oVSxTpY/IRK/K03U6U6
avNbGzCwF31+mArowfFSvJSkEaxTT6B92CYcBerlIKzZyVkyMEGXq1JZlaEb6ruhtE0wvoaDzCZ4
qNm3VDm1SXSAbqK2LNJjbHoiaJbiRSy9Et0jtfSIwuVMozBMSKFXzWcIezpyKAoIigMyfd4on8Ia
gsDCstzdo+IUqruBjbCenEf/sOgdLQbdqcczI6g+GBWNNhLjl5gRiiMVm8IWz0gC63qpR2vWjsHf
+x6Swmdy71jBYM9PpEG3Mm6GJx/gvpW951vD9R9Nk7KDcsAnClyFwL/AxkS9cNg8rVsquRgaOfgl
22FdvHEMQO0ZVvzpqsTPBugimpxJPMShY7K9rznAUy7v1G+LnD2BmUFuHIEOKhy2Hmo60gnBDc0P
mfMmmdS7/4NrLnIxwaJtV+ZkEEPkuC7RWy4VO70gIqTMiF+GjfCRS56iwH52RBTPRHdRSM7eMuje
MPTIl4/n4MCTb1AOb5zRsHG1nnKNlsWuw+D0SqOmp2eyhk1kboR6VQ4OoFKrcqxjwK+1pP7GYKnC
a7UZXOhPgswzNVmLfjpW5kr1pqtyK6JHHG7UyuvPDEwU2rLcslo29SqoP8HKNIdCOTACEoMGno6G
vhJEOEd29sXanDvKQmQLYSNw4aAg6biiQAxs6WrGmwbM60IvIL3ynZ7flXGF9Bn6K5VADpDwuUfY
PTQ+B0fbZUA6T3CiwXMKGwytzxv22jahvoL1g0ECnLsZDcZ505ZLL9OWHFESZjqX4pmT3w53Y0XA
MrnxxOIUbQEvz9pN7mRJ5iGf1k5wQcpmiyQwfFOIpukbobt26CZ9t2iO0inios9gik3hKAZSAa6c
InKsfHNnCKoHj1ZD26a36ddxlEyUFYZDCTNOTulXa8/YDA3zgeCSexmWJpFG/INDTsljdaro/HG+
qVcxHxyM5x88YbtynoJtmDzi83DIo8fPE9rE1nxpOy5cF5yJprSkzwCAj/4E0urhRZF2Wv0WoF8m
2ch71gyujMaIYn5LfgsL4rdq3p7Tq5DvR3Gem2Lblh98PocekEE3lyX4ioNnZ/ugQ4HzsWU7XsDE
zh3E3/CRuczUi0Rdi8LSPKh81cWP4WhKHo9h/oIg1NwJA22hZcZ83F7FG8ZgVuRxmsVVtaSjwvJi
wo+o9XMSHjkb+jR2rBUFg2o8DD1kdM4Eb5Wya3/n36U5MmwyL9DbPF/pB+4os0dwfvfSNQJHAeVh
d22rbQcayqCha+Iro9Xrr+qG5rDgCYgTJIeokyFRymV1/xnaWxWd1Gw1QeDvAaafpPoYApNojnry
uiwz2lesqWipJYfQ+svs0ewe8By4kNZxttSHXZZeDPkaS26do4ARa/ydlzGHWu/07YFuQL4dad5M
u+pOhIuTG2V3ulviZSjdxFaf+9pc+EziAfRP1I/gyLGJ01KSMUrkQggq1rLs5J8VdzvgF2Cu26/n
6m69PQ94LLc0pPr59L3kfzALEw6J+KcXnfQYL1iAMN77AI9KO/nAh6d9MXFrbmon+lArF9A8uyvd
pQZxmrgsfhR56b8Ebkg9Bm5UsdQlh0VBQKduvIHjCJnwptchnrnYxBtmnOCYxqbLiW/wPYtThlMS
Ia3o/RTLsoB7hWoFyn3l8OUUEdNDcZHhUS9wo99LT+N0fuH+UWYOVppm/oO8/A5vHD2v2bKGJEKb
qTphKFtMd0BhV+NXu0dudm8GzxLd0tG4itDBLJBQ2TClVM8XnfERbdEJMUH03JS3dN2gI+V63ezU
pXIkvkU1NbTRfpHSMw9Ds0cCzcEZp4A4OgyXKPn7jDMojgy5ix8io2he4F+jEkUiT3Zl7SecnbXN
f1M1TrhL6Af05lVv70+M96iYrGXNWBGrPKAm7EDKCWqztbIfhgSmCSjDKRY2cQA3BkyDsMZEOytP
ha3ebONwVb6k0Y07j5LuJNV5lutCXjTKIjI2g2YnXP/FO5sZ0iaV5GDOGJoXZrtIWqKqUxXKWX+k
bCF7BoZRR0B4Tyq9eDlTXiItUaSXNltr0rccv6rgCZn1lpzyZcQKx9dG4tZC7qFN6ZluMitZUgwf
KCrRGtNiT803Ie1g6zHEHpHkmAvzJ+vPCQo+COK+Xvzisw3bt9G4kfF8cn1huBTrOnjEpfU9YoY4
BVdV88yAvxT3drvH8C5Ep7HGXQ/9HrWoIHgDetHclo2FwLc5JdeWwXhhunAsr4H1xutiA9DFO2cc
vqV82siLccjXRuGWMjc69chVkHU8xsB3hTyBls9aC6deWRXDxupWSbP1qaXQ0CMuYC6eZ7qB8906
uDHYhiYVIlCzDu90G2WysS8iOlq+s/bzPe9cPyWYg+Mcg+Z4poU8SDvFFWqOPWtSsuCnCq+zm4bS
RciVdVqZ7QWC4nvaLux+G4QuNawUgzwRyt4142VH7ltlgcZi8MNpcStzmLdZUJSbQQ2Pi6SH3GBr
2fGdbdGQt3wYLNjRwHlz/ZqOq4bWe+Hi/MKloNi0QBhwpXhp6TVCJByN/m+X70rzZhmOnG8iNXAj
EK3xgfQd6kQE3qUn4aSPtxFZHoUp0v6s+T+sa1Nj8w72lOxxYuy75LP17abfV+JGpyO6fzrFmZ6m
0XPOdUpiQ+IyVdf2k56nsdC5eZWeiJJ+RaCFweIjv28W28+f6JXhQe3EB1ImCAnrk8lNxNaZwJ1e
DbasfNOqe9+RDFb3t4BlWgucICRh0tv6HUsvbxWAuOAX0DSfggYEiM0Dsxi9BIuYg82OxE0gidcU
IKX405/OWUIt5ameovhaFhVVMXj+42vYny1bzdZBe2rbE+LwkHjPVuQg6sOjYenMPLqANZ/FOF8b
xMzhElhTusi30muf/uJ1Kx/BcKcm0b1KoktY4lUzV8pA2UVA8VW4uX9ASTa9BvO06j4ETq46ffHQ
Aa0dWTPa+iKVeyBy6W86Opp5T8sHZrJQPATE3GYU+VZ9rjp1WZzE/Jr9GfqlFihLe51hLRYuzfei
eM+drL+QbKkpWdidivI+94ib4aunFmNys9a3PSR+XOuKLZXnyvJoPfNrT2hzbCNyuOvNA7HaIyFl
42YndWIp9WoOgLfnT5+t+QqWyR7pwvQV03fiBlLSg71xkxQdppJ51kCQUxJSoUyZsL+aIwKd3hu4
uLyY9S6RNtR+iKtiHGJgNlx3o1uLcz7pOV3r7r3/9Y3layd9+w7WieBKZQ5H+rjcFwV4ZjoSa7nn
S4+lgZMjZxQ3FQ4T1S2iDNris1qLxFtvyFZaw46/KUdsSnYrLG/5UWWW1RReJGPFWTXcPenJI8JW
cGlSum0WmJlY+xE4rBj+HaQTxbYBkiGHa64G3/2EiGtb6d+crbNbE9pcjTg5h+MBG16Wu4lLQf6e
yEvpjp/JbnWbAqZ8L66f6R6+nNwvZX1Jli6ZNnyawAi4UDTDFh8rDwGWQ4uPhjodJdkc03wb7hlM
gwy8YKqRRjyrA89axUul7GiwGYK4w7X5Cn+ebBLr4UeHDs1W/H0kOFmIYZVT8W/yYb5TluasGAJn
/9Ui3AY011RuU/Vrp3wzCeub5Gte6vbC41ZOqybF5bDqkh1aSKaduR3UUeYO3Kl/e+nWbwbhbA2v
czyOcWXNjnqkESPCT4TZ1Fsv5MzGdEVSVLSuxnh4Ur/N0FHgP9ulqivnp5BmOv5pjpf0JdRjEXDu
IgHkDdG158Q9sdKScol/pudFUC/9r/rgCivLLidk/Ux5Ga8YBZQYalx5li+GtI0+rdqjaGWkkCCV
XdyfDHfbsnCas1taWBljRc4Jq5DdEDEhlgFj0i4olL7KnnWUWZcpenXGb6Kcm9TFI7soz0Qfsbcl
94J1cEvXFT4p2wVxGKc0HMt80zmNJNGhaE4WE9r3nNvVItNWvbKVjdMg+ouUQ752DIW3BhHxwLGd
mqajnWUZYpVUknXaltGmsb5MjJOzHmclK76dbPialCWGRtcnyxIrzLrrzPXb8XVUXgHh9fMoMkds
REXp8xE8vfmOS9lZOvWpLf4KzSvPL65SrVrHz10TOiIVVX7MAnTpjTOHPDljspLHpT4tM65UnMoz
Rwci8NV/EBcjfLwI48VnsOJ5CzmwLWR64deEtsUj579lwlW+kD/2NxwfPyV4XIz0HSDvsDkwud99
D7LTBsdnZAuqk0V2xbNLWAgsaWAtA4PKLpsHSxfPCLjHcpnp66fLdIngNJEzENlNPDm7WLlTYvIj
obLQxHW7JpN4U5bYVf54Zrd+x+WP+GKyqiiavCU1GURiiUyuYyOr/f0Y3sOpdvRQtHtxK10si6PQ
y1N8G7JN3RkE/d5H5VCVL2YmLHKYo+xaGOBD19eWzQg3HEGdSaxOX4nPSy8souSzzFsWIooBHIWo
Mpv+j8T+lT0NTzdL26KgV4275pPCvj++5mTw+YvjreIzz+JpHdgc4ReZLcloUhEdhXac88AMrOmi
8v/KhEFP4730SIOZJBxbsBQRCAA6n0l6VlEsmwmKmJdAfs1cMprmgy5BRt3eulI8ECmi0Sa4Jh56
6YX2osCc5QIuqEzos1R5meyww92DaFVcg3cKWgUNQVj2FDBYLo1mzZmk0L3h221Ow5ptIquO9eSV
VMg3Y4qp+VFM17JeSMaPDuBNs0OcdtunyzX3yC4jR6skd2Tg/ePXMH/gbkefIHztyO3gRBy/OOml
fDeSZRa50uHJ8Qfs5g9RzhWhmZyhDYKBW1Rs3CqLe7AxaoxhSzoPLJN+t+ykpWXZSfwZrJ+xO9ux
EyePNhjkWk6KKcZIsoEOPivipSSa+wAy5C4edyKb0jz1YItvU0VFFfsZui7s03yT1XUN0pk0X3SM
I7cnK7K1JDRbmyeMWoTpTPft+aDD9FXZN1QfPgGlmSf5zXyzZmMbxvEHxqzCCd8mm7Jf9s0N6lFH
q1TeQ/gVsE1y59irndNKrhrZk2cNUEUWkzeeitX0YnDwht5J4rJzyInqWBdhweyNp2cJr757Sv8Y
BCvWxNTiN0QNbf500zp85K/Gvuk8w8cFuxScbjtt/dO0qtWFTICAkCVy0gW5l5g0wQKH1bbnklwv
vAJlkT1sYwoJbsK75FBguuetHWp782bslZJBpKXRfNTmsXwlxU1inAb4HvYLX1iuaG/Q9/ySYoWt
5AeWrk7yAvgxt8hr91w/MJsSZcrdrLYTee2Pm5pz3Kr0nsJtnIBZkB6og40MGfVNbh1lD38igoso
OaaNXhfJmMHhnyKMxIszwEnVa/FRXqiMDQke5bX0gtdTuFiX2bkZsstFp7x6b5QjFfVEwQ/5ZdBW
gPtaA4H9iaJdbUcOTQaKeDyC5kYq7OeRN6RmstxJWFrLK2bJfD+ctafdvwrkJXVsWOCRPycmLVd4
Ned3y7xBYMWB+dwSj8+SfRraAAZw5O7q/F6kqIqIOB5hiLISd5Ab9FWC8nJXqeuMYsAl0qn4r3OP
yx//K3+qyJ2o6HzXZMjF+flwEM4UGlS28FAQMGSsq2uJzq70jnMBwrjfuiHJvu2UYzFdNDymBvwM
GjDmW9CxWLrqqfpMqXhJzaHm9DLOaAW+QFm9TfliiNIu2AvLC75FCu6WfqPuTMufiUnDbqytKj5q
Y50wfEf9LmMGbl+BwU3ckbrumL015sHg6E4iwLCuPhV57M4f/KeElZNP/TQxErgeqR4V4LIpVKuq
XbdraXpj+cV9rXZbPmJJO6eCF3Ov6W7q89JxiQ76ZcHljTza09+WiKm0z152Jw5dnLHusX7sL5F0
DG9NdFdUhwpX8iEuj8VJX9LA6M2fvDnitVp6+VcuEADl6PpeNB+Rv6qM2wCGjaBEfjRpoL+JL0+P
crTZfluxHb02xNA4AQCGCexgPYmO3Nr0UVCXMu7v++8loN3MFmunTXbKPDghclshf3QbrQ1YprI9
D8o68EYq5yxeDC5kK46fVW5HgTOdFVxYAht6R2tPASnryDcRhnmwisWz//xoG3rb/BesVk+yAvAW
n9q+WTWG2zMgaTMLX3HkKpYEzshIm3wITLFcOPTRwAYkU37lu4yiiuaFR4O2tLKsv5iBzfAoUjvA
LUpBuUJHPDONVXmRzFMwFwYpWv2n1X7YJsPq2zoL5+DWM8ugX9MdLJjUuOvTqYQ5i8puotLA6k53
JXQawVlamy7dkJrVn72jWcskeROgrwlcELwMg95kXyObYtM0AA4xCQ9ctKTiFMEX4bWIf5u9kZx+
M06Q6FEfRnXneuwQdywat8ud9NSX+1h6K2uG8llLr752SZC7nXJAuuU8OsQvs2yhonN5s5nFNPp9
elVpgR2hAV2S1OcCuSH0rFCBWBqk7ols4W71ST1oByVadReyt6t4VS3iS5OsJWo45a3Uv8wyWPpK
tjYosmv+S0MHZUNrUqe7mZ+YXxq5epHSWYj9Vv1Syc5MB9/fYAJYjNJJKB4CLsvJ4dOEgeNEt455
cGmOsBYPUd5Vz800x7LbYPvUzoFGntWviC1ZNF4ODV0sjVCcNa71Yv98CAU7EO3hU0NvWLKl7LuQ
1qn/kZVsFiRq9zqnAQFq0jIX7YZDZOE1fYQ/DXEuXWdlOobc5qg7GPVnrn/RSFuKYLLVjYSpgKo5
MKKKMYWvXPdaaRHO8Q/PEE5CWi+a58JpjS+NJ0zQeSpJn6j0NcL4JQfw2l1Lu4YVlAT0v1S3yspV
oW1F1lmkLaO1jyvXZ9lMfsdoRyGTJjNFyy9ldKLvYiMMZ0zDEkM7Oyk/PSGpiVyPw+JaNrb4jara
lanqFOSKdS3m6xiS9F+Ibwb1yPkekNgpdmnFJo6Z8mUxMzcedsZolzX1yNHWo22m7Z8vRvuIzVvK
UhjqG6ulKfbRAmSvJU7La4vZoyDf4W9YhC7IcIDOZstroPpLkp7giy+ziVE3wlmXBD81ulAqBcFb
B+er5rDdaNVyAsPbkSHly/vn4GHefqLhleqp8REwe3X4ULf1Zxg7QbpnFbsvymajqjty8RA1Egyu
I4wbNTtH2ZliruLHtkxZA2QSeT1bnK6+/h2lLlfYWbd3Y1zJp0iUOwyc9Krtv3E/nNfIhfD7tJzu
XK/bN/Fbh0TMaYgf99HTvvcXo4veF+ST/PwIsCSznrh6sRMOXDH3+GKtj1b42nE9oHTo6a+QmSOq
f+Rl3OJpZ9SKAOcy47kyLqPhcD4muE0PEXiZIeyYuwqb+1CeFMvRKLmKu/akugSxh3coSmG5C0FL
QfJL1nULdrdM36R4ZcxZ///j6DyWHMW2KPpFRAiEnWKFfMqlmRBpShjhPXx9L3rW8V5VpVJC956z
LX9TKJ4Kfqz5rFVkQp2MgNz6dLyK+kkK9jFLkvQNvVTV77gmstt62KT5Y00MsLj4OyRuNF5b7DXv
1ANO8imNNoICBnPEooFpZjeU5LWfi8bKxy3LdsawH8ocWSwyXyn+aAQs8deifeOGgfCRnMpjgJVo
uz62dM9uWCOZDyPhTmiE4SJSmB564BjZ8uIG7RYXGwlnB7Ky8Dj29qulwt7t1+8xzYgd1WXRsVK3
DVPQhAyq9imc7TWvUra0q64QYVHkGu0E7SEW6AYPf2qyHSXVXMt/4YtaMrql038jF67sSdpxkt1W
XyLmz7AfwBwQuF7YcqRBZFKMLLkvtCJu05lVh3Za+QzuI1AEYFUSWiXl6Zb08gEdWuPS9reocKFZ
IE8r5Wu9KhGX2Kv4pDLLkiJfOuGvjBcIuNhCJZ/YsEWNM3lNDxzqDKe8tqJFEc4HpvJ2kJFuuHSE
LhliS9fnYcVQIl3RW3TTL16Y7qrUbnOTbBX5DvKOhOyvfb5Bq1kg4yINu5t2zUk23Ox1AzxrMFPZ
xWtvkBaPSXM+OwUMWO6nqjevfvQXAkBL1FymnwyPcnckVuEV/Ftrb9MasM0WyiNif5L2UjLJnNUe
iQvgNo7YBDPgWRk+MyT/RKbHh3w+vYjaH4z7GkH+GmAMEdVo1woxA6rN9LLvV7gaiZuMcP1Dw3Oa
eeFNDg4NPB4cOpZRhCFrX+8d6VoeZXbYc9Z5MbGu23bmy0lVyT9d96Ni1/3GDVF0Vlu+r/WbdM6b
55oeTPY9Xv5KttXziLNpxC6sOi+aGbOdsf7K39PuKL5PiCNYdZnO6tBjyxiTwVSGowJ+SlezavNi
aNW5jM1OJ28VQ5tXra89A90/lm1lg52reLkaQdHVl7ymVjYxOaNNVdtTBMp3IfpR2Co2XWRHrNj1
TwPjyqnaxtig+N5Ey53ectVQx4umAHhGO2my/ewvR77gDdy4CDK8qZ8SK/pWrW+9M0fWeBEZrppz
wrPkjYsONqv4rZylCLYa3w1UDuRr8x0Or/itRGCUZ+CytyfFJnpizIx9KsZx6z2HGGZ5y+8mCxew
leAMyM6qUZLSm6bXgsQDrswQE5INENlJP1J2GOmbSR22pSW5ffJQvIGGr6AYK0/z52I/DI+x93PR
rTDC4xTKwEsewq5GoMmva2IQu4MnwaVmkoWmMC5NdT5m4a6TLLhKkCvlG99pU7O/Q/9bw1m9DqwO
n0G9meRL97orxVF7XWlPZ92Jag7nke2EVXt6gUxfVaQetCDjsBSwuoRw/uveiuN/Pz6LR1WfqxfS
FWRKaIvd4aBh6JPvCT7L4isIn+sdH+h30GBhyWxSC4XEhSasvmeU324PTo82Tz42A1vFxojdOoHe
PS6stOhptCvIBx0h7WwZH+jn0ONP6QYVKlUb6X4A+uQVy18hU+LVn99ZaUvla1wAHaJNc3+kCQCU
EMABC+dvpW8Iq0wady6tbDCl7qbSrE59mk4GBdsDRRtHjVcdpSdcLaFwBesAeOVXzHQ7/1xJUNC7
OTnl2ZuQWah4sAZMfOMmRGXl8mu8EHTjjSlX/xTtItQ3XT9P6jtrsoQ3MoEINwtxk6mfwpo56l6P
kL0EK6KAi61IsXCQKj6oUWRsuv+PPXFyV9MXMp01RVDaJu89uDmh9xTAdaSF6RZoVhb28JAgwQ3R
jYuS5rWJuCKkfxgYonYjhzzBlmShIZyHawDnDAgjKg99hZaUdgfza3oCHL8ecHHou5TTMHEz5ExR
iFl+U1A81q7T+nPhqAob6hZhw+r7tT5BOYTvAuDP/sWYKUznEC0EOd/iX7aGfrDnPxD2HT9aMOf2
DLex6x7Ni0yNfVQfmn+BvtfWm3mXI+lmW8ccq7Oup448vwGdNQhRyEFb2ejoonBnRBcpPKxomXjj
MkiRik8MGdv6hR8ZI4vSWTlYZ0aq7dxuRR4TLw+2if49TAcaYq/Nm+ZODh0saH7LZqOub8LqHJ3V
iQHRzhh7u25f5U9aVQOCT5ekFIpTP17iYV4/FvkjXJh+pQfARKqxgn/rlyQHKHcY3grBZf6cnmhi
JfGNrEwqbkIPeaC2XzMTqDbv9oION5TCULm8IPbpsJM8WT/CI+jJJnxhyLmm2qYAq6gEZyqPIYvM
hP91J/FdKbDBbLPpbZpRZrKb8nUcBr99z9CZLuh6dTB+Ot4CaXH3IgCOcOfV91WyW4w0jH+V13b/
VFI7mlP9E7A+BlabHlb9G+Lxd8BIqcBHVjmi6slYOIPXDj0P3ywetR43hoyY7B1va9CeNMg2zhW2
uUJGHmpzhLfYeacPQdkqzY6LMRB31GlrIF5b4DzO7W5CLv4cVOQhCq0rcei/LO79jsdF4Gc9xr/m
Pgyb7IB3WHe0FidVq99ayFmwxexwcwPJ7bRjc8ilzSrhYHIVmT1wpgOHvVqGj38ho2hLT5zIt2Kq
q+L7wF5RJu8KK2N5+Ow+ZvaAwS0JOmXpUYtb7LO3js1+ZEWPEYluY39PoXsl/SspvOALEPv8YRkQ
nftfOKw9YdqgE7qJ8ya4Fvvyte2BIOrnzHQQ9HZmQH+TA4p1L3D6ZfSsB5PjYi9zA4fGaQhIwH9t
Z/1aIbJqSbWpfRW93cxeExLO8EGMEOu8KCEP7rjVOuQTpA0w45dfLxkC6YWB34pVC7d2/JXTM3OX
Jlfd83aku94pVbu5JcUufW0r8pIk9IGkCaBfFtlQOH31O7CiaOzm4thOJpJmSaGM4b0jda+ErcqL
GlRyr19JXR2pD0Fqo/yU+pWkVQVjLAPmnJop8F8bmFyXwPp67WjJtrFxM2XxXaPyqLJVePfkWkPN
Smp0z1QqvrrAVbldIC9KojsK3utZBZ8VN/kOHDSUbCScHCRRsSWdxGk0OhmKe7Ea7hPC+BrGMxmA
2JnwyHBNKU16hbaR0tI9FLe5/2vJ/rE0OlSQsBnNeb2yYs0Jcw7OCdfHJ3CB+PbOoFPgrKRoW5n9
QPspq18V/2WOfochPgoPE4ozkbc1YdlppKMQ3UqmLtkw0+ao9tdydVPRcUddsn1pDwVMuAmZYA03
MP4CEWht2OdrP4geUc7geuzndLM6z/NPPf4q4h2LveGc/IFVK6YQHJErRNu05S4SwdnImUhcFBGv
IwLZlgYhBHuScwrfQO+7Q3uO7NWj4KGyeEWiTUCVarVIN/zum4oDU6AKaLS7ReHNp2YHtChtazrR
3cbLtqkLMB1ujF+EGcp0lbYKlkT63czoF7IBV8FlPKWj18OOLNvvknqR2Khl8fU7sEiYqgtLt+yy
+uBqJqr1mPKouJp8gqiJncGT2MzDb/mt2arrTeFsIFOHR3tiy+TF7PiS7kiW1vgGk77QIlUnwwOj
V/GxBlwwPIX2k9UNrG1lR960K4gGSLcCSG5Q+3pEB90KqRd6ZwT3M07E8AQYxoA1ohBKMTXi7UF2
G7mAWfy4lfI2TwgYEovDnsIuX/lJw0ez3qb0+tqr7TCeEKqLrnjrXg5zS/uHJyNcfufiACQyI3+z
JWPH5jC8k3StCw73E9mXXqHt6D+zdHBG1ZyeMElh5iA/pJsONBgckweT+fRfh2TiwLVOnrKbfPSY
y/l675GkzVay3Nxm8pGFW/qwzNI1YCtx2FPZo3rkmFAUlY02mnex30WyrVsdPvmUeZoFnxMfS22G
jhAJKXR4cv7R3DS0Y5BXkwyV/rdzMA5AQ2aVRT6KOm/mjwqbRJt8ZegdTf5t6LSAm7Mz2T/c1Wu7
Ig7+2jCRr4NtOh9F+d+aLvGZP1CujmKG//N7evR4ydUBD6iLiYtp/S90YjqCN/Jbwb9AOTJjQURk
QWKu91N9VOtjzBiU/j+PiGjv+eGt4LLa5XzKdNdzU9rTZOV7/rPHpNUiNiLrOuKrDdUXHGFuUD4V
z95NZrdvP4b5q+SS77iRS57LkT0nxAER6JPdDfdDKBJ9QYxzs+fBbHBFkIVY6z/rnq6hZi/zVbVq
KnJihGQcHSFKavEMu1ySH/tECjuTasSvjrqhDZ3+E89C2/kGfzrM/x0Unci3SwR5E3xnXJfQTem4
I4sm1ncx1/XKR0/2TP1Ct2QF1ONYcWQaH9HfIB5IWA6JIyGpVt1Lf+AzPJFdtEkJLMz8UEKUBfjP
dnlKV3ZHhM/6XVMIPb7n+qUATezu2VuIgN1w0c520buAdrIbaqtkY7DLU/wmVXdwrxZ6Cm2c4qgo
Yaf53K3/rbNdQtvLV9a/D2edFT321p37EriLWOM28nXOj/nKk4CL6itsAhc0wXUjO1iWIOWwjeky
qoQIOuq4ZWvMU7h0HvvkB9A7jv9E4mP8LNqUgd0lXi174lwgn98kP8Tu5M2+ZqaqfpOc5jne1Ex2
+vwxrlY2yO/Mk1Y0Tt9cyPjPpqO+brhHNmH5BiBbtPD+45eRPkVvcdiit03VwenUzYCKQQn2QL8Z
xGP4yu0qerlxf+uwxnb/qnGLfqIr9jO6MpWlPFsEBruy9NeBhyVKJSms/hR6N6RSMAZz5GzrSLed
1Y8U4lt1pY8+AOuxuRMixYawUVyY5PxjTbOwjzwNgqeDAU+6pxHsMKrOtVdE/nAYKtOv4QRqerBR
E0ieFLrD6wxCAqKIpiGkiKsgr+pLwexWbSG91oWNPvIukT0LsVSQAw7QRjiCpCNZ8KL6BI8Y7obR
bsbvNgiIxMaUsfbqV36IyaTgwNdJCVlH4DGUpGnILN4MOtlWDVpRzPRzyKyMlZg5V90pyl8lUbfI
8B90dyndTOlWBNqXOXBY1F7vQf2jQ0XSYPbdcpuLHZ4PaVsWDP9oAabnco0Cz6Cli5CciFSCNy5e
opZU9BDodB1+jwaah+lUYW4DWE/69a6pkdBAta/eBrBerCsqXDiHtqkj5VNJhA3Zncb+IPWIr5Ec
l6O800BX20OUnnN8aAQeb2S0HtJjjBgtS77SubMSPbVEpHecHhKWLNzT9KHU98T4ksaNPizvWiys
LH29fWW7ut5W69kcBOhBqv/S5fM7ogHq1qwOtkb7Gwh6mNtL89708lUqFtkSiFUt6IIkPtVHf1qf
8uRbx/uX2/1VGVwgCgQxaNgmiEaESeM7M1eiHOT2BIuPP9Ut1V2a/4HxYqIJUM/P603anYMO0oxZ
DStvxsaAIFP7hG/hdSb8Xof4ExatnMh3iHaQiKUdbSgC/WjS7wxWMHUNRjjBqfJPSuyskUKKFwFk
z3Z1Smen2c+iJ/R3dK4SHKlfq7v+kQ+s11aI1kmSnhHPMFIPJhtx9mOqN+GzItChBB1Qfs7h5GZS
fDCKANpCtAy5Vbx+Vp3TpYCZ0okxTbmUPxRWhXDysp39KyrEVP/08U1OYkdifk97lxuvSy/MpEPv
1z+qcJk46B4CulAZTj065N8AXxlM/Lg6gM7XxO5lBBsh+LVeyi8Z+3PIaEU2cLTjBRi834o5MUVg
QGRmXf0OsHY9EHkrbieqqwQv4hwfvfgwFYh53HoHuFCPe9X4U0lkfQqH5FvlNul+kmN+BMAC0dVF
ruvRVYn5mqQrqgbNC3Yr8nu+mj99ifYfDPO7qzdR5o1moDp0TDb/0CwRsmqBT/plcG0AVdABM2oc
yfSizKD5NHo7xy8/bnE9SL5uDtey3OMvM/CMl8cO3FKzZWErDuSCIGsX3whdaxpyn7/r9VtUha5S
iphDTXmNEvog/5ZF6DbwxBOClfftgNq7hDHJOHNF5aNW42tNt0TA2NWQQqPiCdKLm1ZlKJhaT5ua
t/WcWpyRJf/7ZEvCrwgqycYaAZE12c9Ye/H4kzaekXyGaM//GW5CdycZTxtxE9IgGl3V3s8OX3rB
EeaNbF8/47vAni0lHjBIpH8qF3HlwNtiSndgpScbEdlf/gMgVIWEL/EM8gU0g1tbOtC8s+gQx9id
W0wD92D4nP7Fqfd6a7BMldt+E/y9FoXIb5Zf4NZFK743xj9xRfywAYcINZ1SHYoZh+7G7q6rDtOe
ehZLZ2GdL6Gl/RNsct9zKHVL7UHVfoLxvVy4tSo4DSgyJpfoO8SQ7VY6kW1VLZwaA2NyXUNqZB9t
U9qq+PL4mgVX9RpTxNt+T6ck3xSJB31ZQg+tR1Q7iD2lBt3dwnL02TPmUcnXMjrLY4Sx1Fp1lnpC
ykdYBVNMAvgS3fkPUttUxGG+RlPrdJpcRGf18txDIEGtMuU0qsxYZKWruz54L0wr/msKrTk6cZuM
8Au4SZimiB10hfZuHMPlfeebtnygyxXI/M+XJedRJEMDAkAzW+S9UjJtM4EQs/4vQDYD0Nw/Jtgf
4Dmscwy6S30r/pD2ibhIm6WduBLR17sVXnQDCBLGm+Tb8JAnm57TjEOyZ/08CXgR8oIfleqbWNz3
JSYTigyFux7dVdbadfIO2JLnRxDCtHi8hh4o4V8q3oQQ1MvhIlYOtB0ZBR97kn60yLjxpiQ/MZ73
nyRAeolw2k3XdyU9FOmPdpk1U1O2pD3kGC3i2wzfE+JrNHXbm3hjuoNcn9axYSn5MVA3CuMGBzXA
abPJxa0kvMXMNCNpYOTIy15v+uH0oVDEmHxozRmmXF32BsORMTrHfNB2XL2pndlb85sM+xoUtxdh
UyGqGXTDB13wR6TCSN4AAvP0LUpuMFVZd1ryxf5JLDZ3A807j6VRvSfzT6ftQdlxBK/tEfME3btz
fBopXsVh8rpN+T6VffjzFY8R+mLlyCGMLKbwdclUTat21H1gT7rDP1xUvjCeuspeH5NkEenE0QPZ
Q3wouzO2hYCg/suEBQkYgFjDBB3+GivsbHbJTj7Ltyk7gRdRj2NgeTPDpdIb+cM+fRjfeKExM2xc
JD1svqA1Q/WWUUBJzS7vzL/sgzSo3Sl0cJw/jxXKM+HBraBLR17yrC3VKF1054bVjt16KV2ha5jA
UD5skjJmZF5fkfrxzQWt3ZNjI0G8PNtjgn7rVDQ2c59GYiYZJyaFQUQ1Rt+csC2ilDcdV7tDXpcH
dJ8e76Un2WZyXOMF84UH9xP9vlZ2LYGzvOD9wfaMfZsrk0N6HO0Q2iVmR3LB66XWi/33DL8fHWKF
8/qo9h2mKTxcxxG5AwHBqcVaQvsoz+F1bancEuWxrffTyeQeI6wp9fL0WYINWRTCcCeFIInQ9845
Et8qtO9vsHXN7i+GEHDrbZlh2nemYRvCKeAD1bjrsA36TJbBftz9Kqo7uRT/bNjf+Med3+6Xa2Lp
srVor+NyaB3jrSSsNt5p6ONOmmZ/6hDnq3PwGULz2mh1yEtrrfdscifJfgnbYI3H6xQ1l4BCYyqM
iRdSuHcJjgGhpyQ4Q3qHMPukWEeSxohqwmJImULlDNKSLcnglXHn475jJrf2QuxDARGt2ud/8KBJ
4hvJJnoAPieWcegoeTKmgwKo0xvH/ecEccMTO+YeMCTnn7Ln1UU4Rz4MrnWdPRp4lYoDgsYs3pcQ
atYksRgb4yJOMVXdk0dg2ocuuOBfGl3d9vSHcIhgpleBPBbmuqw9VJPg9LcYT8cJ2fA6cFSUL/jq
fxJEe8A+b+jfFDwCPz3dqv3mIo2e6nM+aIiZIAF5C8K9XvsiFptgy1Ym/VrfI5E9rc+wnBn+C8YA
1zLQDlZq3iMHNorP0+Ir8QnsIiM/3nQ0Se/nI2R9ANj+VtbmXkDDscCa1Pm4Q+FOAGiO9sLwekRY
szoR1vLPeEdtpl2iwc7gyx/geLqPvUX225+OUnpgXxd27t62bsX3ses2Csq3lbMmDZwb3vwcPaLP
JtJRvWoTONlny3h9mbFcnmC8wz8CMQ7zBbKIQ+X7vMSFO+JXgAjSNxwvvOfviJiU98LiQQbBLTch
NnZKuFU3Aw1dHxBX6cSJVLm7+j8rjjFTusmCqQJyNmb98/K6z8YlgyRzOYHwHPPi3wCwkT51FqqD
F9GnFumtUHg78bjkKzJyIWRTvNSBGcTxMzt8mvFoyTYaKOEQmNYx16zIqXUHfxOXYQpefgUAanlM
Cf871N/NLX0LLjqxm4vdbYw2+m/2h/TDaijIqCF8+QEO6aXdapsifrxKtsPMrnkQMN/5a7unzEnw
8A1RFe7HN75bTJj4wZntNPLyUM9Lbsohiism87vOBPTExEFTOotUS7ni33gEtsLlp3ggmDyqyXHU
EOOAq++lhIj78diq7hDbk5+dCWKJlhUKKYcCWmdHCLp1gohtmDCd7dIccddZ8Wiybgbqvuf34Yia
Fm0ZQa8aARXWa33RKuIgaR4U2nMifvftne+LZk2dk3W3bKQjxFSXMuiBDEQl2iI0MmSGfPpTwY0A
FLu9iM3EkjYTGQjOhMOgdYJ2qy+azeKfcecXDm5MadGpfOqdmXwf1cmlsVm512+Ik6pPvmlwbSgG
xO0K6pMQumWFdDjAc1po9nw0rP6A/iO5KKxOR659eQBqRahELdcEJWIzPcZUqPAnATNNrh4WQ46P
mQ1DupnNh3ZBeLbRdRJHlCOQx8vl2gMvUBOv4xpYhM1m8kM8wPLYo8MQvK6z65xW47mzjSfrfoxm
hTMVPTZfnuSjlk+tUuIw87mPGuEfevjXv4rogIqfPpnrw2uv6SSHmiJYNYwA0oJPLkFIBYWBlMST
gmxFhF58GIxXQMk8zmrLt8ONsScrToOwBFEGWy8y9nNtWG3jdtJjwBe7hDb4q79iX3SQF26DKO1a
0Xse+yvxmslnjneEkRTOWrxshhirRbeAaa0/oukVwURsisp+J99KzOtqw/KB6PbG9Mnq1rkdOMSm
fYgOx1REciKFZA8E3bNmC8lB1Q9oZ3mMC+MCCzFx1m7GQ8nJtEmOUmgjdsoqG5lturrxN9ccznPr
TpPLJsMvyvgpc65F0aF8sOxpdtBaufzBtGaN4qa6oblBj2ZO5wBuboC58aJrrDsGghPBkhBQQFhf
Qn8KnRyH1gYJkZJ8iPGND4ydwkDEnSxXpsdkArcMhgZO7h6lPRURKCtMGpN0j42XTZEMCjfFrvmh
0fpODm9ht1QHMroST82CYVhnVhWWUZJlNn3Bwab32+XB/gWR3UwwqCQcBjbX4TjZ4RfDBiQqdEe1
5f8I9ZetrykRI5Ngd1H9Fnb9Jn1SnI0a5zOzPGwFiLe4dRFkkCQqR6eOhw/8GCiV5vIjGMn3H1EG
Vm5OdnAyMJxS+eYPp+qnmVDhWMZn7MIsmOkmDB3cc+ZVd/IDztXUWpmtl/lFbP56qwobxT4FRXFg
vlAVN3uN4LA7GDfHLmUrpP/QNWSLX7WzH1J3Pna/CCWok60tZCuNtgW+47ljAmJtZy3JH3uVHybg
oT98gE2ZHDwMZG+GirsAd/weoojo4K2AfcGrUQW2DE6zyEdlRr0t7UB/PfEgYtz5JioAq7eylYHQ
bgrBre8GEV/jYkq1UefsCbHOHzpCS1clIkjbv3juQAjehpeLRrmEOTsh53fqS/ZTuAoNtG7CEYVC
2TY46Ymz4w3Ztl9QQxQbfWDFkz/DMwliYHPrHWfQ+g1yzBjobBl8jAOkr+5epQstnmAZ1F2JTkHo
fJsuQZy2BFD7zL6aV1o4NyFUdkAeayoqd8Zn2/I+qDso/KWttMVLqvs6+0m1oQu4dShhQCxQmX/S
pWp2wnYtOC8D4ZaV7pSLIKF9tbR76bC6geQR56k4qOzIWDFHWBZ/3o5viavbF7KTH5RzAI3/sW+T
weQSkGQLrmHjXO1RCeAgt9RjjDfbVd9WaPQe5ZaUGiY4giauyEDkk3SD3njP0JKjwIV1iZyk/SEE
M4Oa3NAO4qAmsZv8e/pL8OJ/I1Fmvd3BSJlEvgkEoGV2g5MAJipNPsZtpTqZS4Iqms8+/7fOt8lF
g8lASuhBnsLp+iN2WQTGPrkmCLK5kr8RaXoxWsclDdyT/nTCuwlw8HjXBoZvsmOY6THaFN+keUc7
FfRO50tBmaMZnRiNjNdh+OR5RaLSXEsP5pZt55gcmJCBck8BF50tOvM2/QbRkkUSU02I11XtL0y8
OX/L3QJwIN7L/6nvHKsboWFvYAt5kgrshyE6ETvX7G/oJaxp1EeY2pPRhw+s/QG8Xu+XuxMPNH/r
xaCNuhynwvJEyT4CSTBUAp1ZmPutjAAQ2smbv5S3PtmQhE5i8IVTiFXYlAWfPVfds/GsCVkSLsjj
sAk8V3Yl2PO4Ef4hNUpW5kXEB7/PXxt6INBnTX+gVxD31obb20Xi1J2YpckhAHdwRyiHkZeC+quw
6slHoslFRWAbLg5sF0ClirkXt+UXJi4CffUrtw/w4PgEWlXQpoABWFLtzN03UBcXCfwDVLFmd4rD
21Xy3KkoIc1ogyBoOOOkWpTRg3fWH2A9R0KrbWSmCJIWfIw4EFMi5oCnzXUGiprbLf+HffvJ6G4u
fverj/qi8gOg6gilnM6cRaS3TPbKDXMLwRdUIYC7J8i8y8Qen4lz7mwg4cGFLVpilSPzneyV5br8
6PI953Y1kf47uL0TuLwAtMPhhjdZYOBixklVAtFZCznP8wmJ0rXqD9ygQ+B1o3GM6V//GFHDufov
ExSnlyd8abDlrQ4nQMzGDhDEWPGcXTEZM9AAg4nAWvqzYQJkViWzAhMqogl0h3z7EJWTWyR+a507
7zEltVgoMWtA2OETs+v3HBAAEIUQDUSaq3/rY9k/hOI9I/H+AK27GhaFfoCqoUQI1RHZ7SEM+6zH
0wT5g4iRhDGNUp8MlTyY2WHA+uNxgS3IA6cqwwUd5FyAVfUx/Q22XDvpfCLaWXsryFjQrT1wiO6C
2IzzcrPjH9D/ZTpKrgXJFDAJotJpPhgfAYlLxNlkfkv9gQaQtNgO5/4ZAZ9PNAwxRTJoVbjYNIw+
ZrOyZ4t0SAkE2mBb8PAJ7QTG5M1KN+EtVJv2AFiOHmGQXT9VAsM7VlNblqxo7ffbAdaDil9y82JT
+Nc64V8m2xy4o7XmiuK1MKUFG55S9n90zUCxblJbhDhFu+Ym31BiYHgxjeXi0Txy9T3Z5uTgxgjI
B9G8ye1QQeFaN9+nc8T8QSIq5NvggwSdC5bUfM+58MJ00rszjjqFFzGCi3z0YKXZIh3P46V4lS8D
lyP7Fhuf3f0Sj4zTgIMKJIQusJ3uF73DtnZt7P1oVXsyhs1ovQFXADxmONH4EYzNJP/xaMtbsGIi
xxnRg/AupgTM+Yz50bhn6uWTn73YAkOO6HvyXjBbogOUGYkOMUpcgFwQNaIRddjxGfB7JrxHNf2I
tQ3cuyYqAZZ3tRsqSDQ4M5nOBoDqym7nw3zsrdVfBRQG0tX7bG7qHikF26dx6LdJeuU1zm/qfnke
vrPQCVBLaD68GHMTp0osbOboEw9mv9PPK/WMBawgnhebPUo1Ew9IHHr7OHI03FKs2MKDL+Tr3sAJ
OwKj0NpLvqPZrPnOYqPiNe20b8Qw+q9x4PlvUY50H4oXnPrjFLizo15BdKazCJZKLEiPyBGxEO+C
OWGoZj4+IJl458TFoMOjtJhctuJzylyHk4KnsbZFvNWhDYyWvDYjC8Fvz40p+LytyyjPnvZlKB+I
csAMV38QeC9ailA3wsm5yXUYkNy4Kv0DPBYIq3wenRmXyPqCGh8fmWBYwj++cjnvKlcNSMM8H5Lw
AKlYgPqTxUWsFoIMBBOoxZkXwoVHKOJNwKCMkpMhvXwKjwoXCLuduAMvUC5z5ObyocmtAaUDWQZ7
cTo1ghvQkwvNzE2CjCbMGy8sGIN6JEP81kh5Q91nG7CI9GQ4MiVmoYgEcBdhUA9yjBOTAx9GFCdD
9xhxkYHzd994/1KiQdieChCPAJ8jce5815x6M3ucg6P6ARipsEpzsuHrF22O1PEhZ9Zwox2cCWpE
ZjOQ99j9sjlwoRSEm2GiWokPlLER8ZNP0Grpl7RBfJj8gR2nB9NX9SF8Ix0vrUXGigEUKIEE5QWM
uQJ8sB+x8Qlfg/zHyg97+8zfy95teXe4Gfi9vfxJLjQ3cza7tBSMsQ/MlTOrPzBHnHH7cb5Lv8tU
wbnceqw187PkefhIHsqX+DWk39LfAuEice1vCHUqwjLj/UswG+DsfKNjkDC+qYNmh/NIQp17e32Q
wL80tKzi/33SidUYZEaceWPO0Y92fG39HMuaQ1idsQhFbSxrDAj4EmfsV4gc0GpjQBg2io8Ggsnz
s7zXHppuXpayxQ70xZDRc6MFW0gHfL1477Aofy6LLTMFC/Up+LtE7/1m+oIgZ+3fLh/zL5Nes+eg
sCdgEsg3xePJmz4a4lA8/L33KtrIwB/BH+snsg2e0vwS/uo/5V1St+plYiKNb4x//GM8YUFlj/lu
ckNHIgaI2xqkdiIlj17icRuctAVdZX79l+/aLZoikLSTegtf3PuaU+3rowLOswePpHrmo7olu5Xk
TP6xsIVnpCN1vyz+pqWEfd82l5DNGLAkYJ0F2kW1FO14RBVxyzc+N3YogNvAQlpF1XtAmMmZh4sv
KdhG9GyYd8kOCS4AGjh6w6+5cgir++EMyxQLiGM+tjDLNnB2vfs3X8T4XSL5M2EHuuChPFSH4kJ2
vFV4qzM6uelzEUKtwHBYIs331ccCzkKF7dIvkbn7bpDRZ1dLtqjsRD5s4AVQrw0R425RR/+tPniP
lnedB5cBGpHgpaCQcj/iF/Kg0IYBt5xPz5GAgHyPZ5OC5/EJ5seVSAGPIOwb45vvNfK8iX8FjThz
LQ6f6MhFMKpcgqdiwle1a/IL7UGMgc2er4F4keUzgzZjloKC0wlO1Rmn1poR/A2yYCX8JZRJa1/q
L3au+Qn3yl+KUMfyS7nJk/Oa8TpiPW/gwGwASgRDifyV7zqX7STWLoB45RvakmvqyRtpj/+IUILP
IHO1eMNMGO3W26VmyhKJU0SOAETHA3N5WedluFI3LNL6OdvKFbFBxVe/+4euEzX9Mj4B/Q8Wum3J
n87EqBdHkIbm5VYg6h3i4aX4D9iunclBIW2Yy2kgPJcz4b0t0Zp0RM98JSfK7mAdQM2QZo/m6ncv
ADs+eESgNFy8hKiPfayxze9q6emy1dpB/DHG74gDZ9kF7p3gMBzUxSIrqPwrHskqxrXKCXjjJ4pe
ehwoebJAb6wXUsAtQhJwqfiW3foj+d/ldtjHvn5OT6SJHirkaf9Cw9E/0/RNPS9YxXKevrg++XbO
+g0V9mf3qV8JG6h+Abckwesn/JrMlSAg/5F0XjuuY9kZfpXB3BNmFEnD4wuJYlKOJdUNoUpMYhAz
9fT+2AYMw54+c7pKIvde6488P9TbZ47yGVVoxcB3cbQzGvFsb4gfKFlY7gpP5BJtR7QTuLEZgUKv
N5zpsw6/8QnYTWbFZByYHu9xW/ugmjwcGXPdB6831Ii4j8kFmw7Q2bpxGXzwZu9jL0fBceH6ef5z
avGNsFk4VOUoS1QvbP4q7H1QL4W/d4ojwskvpqceY+yPZ+3eThAEilDIPRjpv3ifFXfQaaZ5emsy
hJOrdo3qvFTPdbRM+VhJQbYCuuTunAIkJ50amFiYjOP7CpiynWX2MyOvavncFhicJryI3+WFSuLA
KUpdVS9ZQ33MM3Lr5rOfTFpp2/chAUlCQSYB3gIhAmCtG3kD1D0Y21Beg4gWrcc9DJGf8K6DZArO
zCXhfRsXVv2Vf+Z+eRzeS6bs8AwhEF0n5Boe0AD90Y/thGhpDh83ZtXmD/gIC8V0uhJuh6I2twbZ
Scvd8N6Jjd9r33mGvnd6nIJtyNXNgf6tJx8M6hwQnD9Ikln2OO0krhxkeobTY4Hnkqpc4RJ2H/yf
aI84A6AqYvC4ZiH3pKKaPznEDHGRxOdIJEoZuK1uWao4HIPkx8hbDcYk+cPfxJ2VeCEXziNmz7pr
/uzWZVaxXoNANkQ7SsmmSw5v4ZZ/SaQL1Nt28AfsCF91aPFjQTIklpmczaifC4qXXoIA36bVC0gv
KvBPflrIK16hjxhvjM0QZsVfT23Rz0/CPjnQe0MdjgdYlRRbTOmmsJ4Zu45042r6WO5bsuhiUsIH
enJexlS4AWChk/qsjuT6sAO6YvoJf4MYVks2kuMA4c1hvKHxNoHupnvdlzRWhTpj5GR4A1lfxI0n
UMM3mz+ZydESx/B3UvZrqEfGlZm5E96cTBDlM/50V/wOf0hSBtIMEryo5lbm+uEPTB8fxy4XsPHC
hc0WxWuSn3ss1WpxSHv/WRAXsB0OZG7PTpqDWNCONDuQ+H06XDbmR+zxCNYWKtrnqZ8EYPm0sQGJ
NX8g7PyNQ/PQUaB12cgGtRNfN8zuT+OEvmkMj1Flg3syiB55YLVPXd8G8sIZdyGYNXwDEEuFeDC2
RJhHRvdwTRF6kVxMZN/sK+I9sSNCKMUV2nCQAJa2sLYMppPqZgbrt0ZGN657XvjQx7qinqFPOjfr
Dy2im9Hq9+OuZJEZCGWMRDjQtPLQ5L0WxZr6nxJiZDWr/G9I9147tmSRDTafVQk4gAL3W94Z8fKp
+ZF+b00/b+isI0dh/iQEA3wD7IYNXzr+lhPDrh3VPTIA1ALiXU2of8uvofLLy9q9N1W+Z01k7u34
cVGzTGeaRrQOU4ILqs5FSrIOFtAE8ZcLDvxuoKsd+fwEnfpulkN6AuLA9Yd0myKfZvtKVs17glbq
2NGGHZEGQnXEAEIm4oi4dZr/YbQx2LwIVSNr7MHK1JTXhj8k/bGDD1K1MGP21+lCHW0l3xY8DeHr
9gRGibCKr0jjnDLhYECRq8PUvNOPdLhxu4Jra5o99UGKfyHPwpiuQ4OnC90QGTY9o76FnmRcAjV1
i3En5Kgg5nzPIEXZzGUbUfLVk2GFHD+wNXTgfNS3NiaTnnvjk9UevDPeUyk4szFWkhlN4hxP9Kj+
Ch01VTpti6hnxzn2nW17yvFh3rjBhC33V7dcI44P1nzmMiwLSRufZmq9GjdGyyCu48GW8ajWXsH/
eOwfR6CVLHxwL3MITmhKhfUD5ywRXoy1z8ewrNFFjCa/nexUTwdEKn6SSkd64Gul5Y7kg8AS5jXg
zSIQK2DcmJehl3D9PH39UchfYF7tSSV7h1jg0JNXqX3SdWIkJTIYgOgCYlgNX+nJ2dgZX6aJVAEC
RWO22ybhjr95Jn5nwz4w3ay692eZpKfk56mu/NQ2yDAyMUPw9cNexrymD1PcOApr7sd0s9nNdtic
TsaX0N/5xbmeUkR+se7ALavTJ8v+iZsbGgyGsfqDztHmvf5tIjMmkWGKYk+8RluxALZcxBN9JG0U
w+qiP/H924vYsFhAgokLi7qvWOavyJjCBX1RklSB/6EkuZfhzWFNFul3wqm2VPvtS6eO6s4b/8aE
+uRoWeNtI2MQo9RcVb9iDN88FGj/mg+ZL/79q78fIghwfZaIWHsv/tm9iWTCca9b4fMTHC95ez2a
yVJ2JEK1uocubkwHqCSI2rm/TUjWDmw58JoD0SjaVn6v9WqPTw9T6hsip6VojLIwDnXlbyQfDKca
YX7aIt2hybSo7np7yoPWcWsl8R1nx9lRUm6iuugbDwvoLnofgvQBPq82tI6CpPMg9Us1XGtPb6iv
CD5qiE8jXRjZwTdDREwnsfSyblUaKzqU8LTPZSg2LkO0BrWVM1Lyn0y0dVbQu7YWUeO8N3rDyhUu
2xvbflGezXzbjvar9rTfv0ZbrJILMcR48FHXkeOf6ddGvo/jNqvoTtP+tN/mwjmAJJd4jT2ekPxD
CCjY22tFvGzyH1X+a5IPOTqGweVZ/PoBlGdPyYMOfRMgsbTagOQ0r3kuzb3kDbDTiyfqRr5i8CsS
KqkqqfZPcdnuxPlzyfObO+6MDOgD2XiaV7upPUP2dITKTWjaRIrBU/0tHPjEW5sze4kNCGePot+g
44BMXDBfhA2UnK8FeMYLJvt6YboNgWdksg7DpagPJdlQZDzg4CaPNKvn3xzM9brVXUbt5yPAShs4
oK0xTTsYncMFzAKOf7yBswOBqZE5aTSGgCgvgGwHo29R+s/ep9dPWt6RGsCd8bzKloCYnq2y3Ci0
ip75qlqE5Oyb0PIk2hlu92BxyBkQ5++eTH8RT8Unrgk+PsTzJ9zZRKoUdnZSChZkBBIUw5GR0QTb
KXkVACm7d2ROV66CQ4aILJ0DxMiAIGlbseVJ9TCvdJU33jHqffrFc1kjrh5OrWrzgJIcWIqrOPkY
TfjmxTgVz5LyuaprdAMgjpqra1bNbF0tnsdK+HgW+w7zRYe2MyajeIscRfxufI24B4SrBIqio4Ou
I8zZIpn1eWOiKQkv5x+O6IKJIf/lX1FZJXoo4DvKk90/xes0rtFpoUISwVHGH0S6lztwqM5WFB5v
wpaGbXJREK7BBS54QsH0skk9f9MPStSTEwzJZrjZD0rk1YjZFQRSXAWXxvpkMzYWV6Ih4XiUyXq2
jL9KyMt1DQKT7zsUhw/2A79AsEcLlKWT7Mofmx16QDNUo7HdlOt+xYy9omRajnd0dL/M1dS6yZON
Vw7kATaB5+rSf5malWyuQnuoV4zE9f5Bs/lsCbXgdX98LNFFsK2ULpHCyqpl/kt4poGhvcop4PgH
6YrQCVNhvcxw9sxZKWfUvc9NbR+rgLHv47M8znAkrOTtE4J+389NPNKVo1mzkUQFTDyYQEh4SMio
2WNHIUH4AF4Kv7/DpLcsSfp1+hU9fSZxKq7521o5vG7nIGgD4Nx0ln7vXazNm/YcBui859BNK8jG
HAyUWc01ZNIGLhC2V2iUXFxGGGhi20SW5BnxLlKoA9mObvyto2XmUZyUMGSLId2KsAmUaH9B81XH
IAwFH4K6S4hm54tNtikxV3Neyw9mzF3XWMIdWVRIvqxG4BVHVgNKbuvCnOB58hx6Gka75Cq33G0U
DLacISW6HpQrFobuhH+HMVeHKb4CF0JMTJk2j28ZEhZhOWSWgaLBMtyc3GL8o7QDPCl0sYZN78qR
DWf89ro3Ykh3EnuxmpJRaj/pSqW6EYRiCt/NFy6q6w8dngfGJRxWutNbiFcTBrmr/sjMeyU46vHS
e+K38BlHaza0XlvyKL8isvvX6O5oy7AJt9YyGnKQC1uZXRgeG5eIpXqFoLFuTzBYMwR+iEy/S8We
fUlURsLP3Orv5Apcm54ZiaPGVoUdl0KIG2XmlIjcK3LYqAcBMkUE2bkSRAm1b6s+2j0BvRUGsCWG
Xl6Y8pvYzYSWFb916y/qPSq7QbWI4WNWrxJyq4jDDcE6hnNEmW1C7MPKAAukIgbxijp1sGgXUnhS
gKHai1xACb6YVc+/GJGr4vewWWQl39NoHUrYEW7q5rWsLGHddetohnSEOQyOxhfuOgg3jbQWL0y+
eO/zG90wbP46sfFCuyAuj7jmobE4pRBx8xCntrwuQnTIeHsZV/at6BRY0QGTOEwgTT1tH63bfOqa
uSVrAv35bxKqBlKKHJfzk6PhG6RSuorBPu8Jv+AFCPwZ70bxQ1XggnzPPjyoxcdLPGTBR988Zlhf
sl98EKpTrpN0XbObGBuZM5T5em/Ki4a5hCfyM3uehsBvhg9Rw3iyWE00cGXjbW14wbQ9P0BoPy+k
TLzUTTzz5USaI9kAF1ANVxC2skV8CZ0PDUfhQUAgoVjqVt1okF5vp12FxoJEw7m85ZQfO1voDhGV
LPXoldJfjPvTJId+tjSV74qsu9AtSG43j8b7MltK+1FbM9siokTVsMod+YUIUieVKwp9yqPVgcDe
Fwb7a/jXTh+ET6bG+EEQbgRxTWzGomTRLT7r5jd4sxIunyFmZ2o2tlVKXMW+aAkbGakG9WKMhCI6
Mxy8FJlM+qlzk+5xmZF20BR2R0aN+fps0ayoqGzfviUQ3+KQmFuHDHDRQYUWrcleZMMPg3OOQpJR
R9rijeX2DeElVwkdGAztEenLexQ96HoKntfftOQrXNaagyasa3foMuJ2z8lgqtuSxDRyIfmgv7Xe
Mv8mZy+CtWLHb6qirQduLnuXv/BFtsuoXHQOFcApIlQ/i9mmwtDYbnmLtc4bC39gQkMoUTwSkhgQ
ehFV2yuP8eOJ6oVJguJZHQkhFA+WIqwkr5PgNb+9epH5ld8hJIfgCuXlVZ+055fWUE6MQr66hIwz
s56bDl0wbAm2v9Ev0Jbh0zTdnKICMlxKq93H+Of5PWyJXDHwW350bcMDs5DDzxykBeOEFxBnsrBo
F018eJLQlgdAYxApypsRp3zxjiFlOjNwi62T3piQ6y/GDLEgzDk+yTU38JfRbHP6EcOf+MQhVa+K
LxlamXuhHDzEbVm3LwmBLN4/xnBNNTc50P6hnjLxO0cbqaPGtMb0HD2/ped3lDHEnOv3T/JJexBz
BfzUh1v9MlhQptjREUynOSm2KUnWyqF638MWk3P3NUgblknJqVt/JqAgPrSFS9uNsJukgBgbP8Qn
HQ8PRF88AG+ESb+1q0zB2S9uS4tblReOe4DXg6brnhhr1ksrElFBm1+NTMuZK2fYhTzpEzmSRjRq
PaeZ3fiWZz+oUgZ09awfc7Sp9R0asWnWRnEAFkhba1hNdogpKQ5wQybXY+JoUTsGyzdGOwuKF+3y
P7zr8Dm0iF6I6X3SL11j93QK3mba28mETJcNXMwyTuwiOXCIHhR9aa5F2OhVNFtEv7PtVOrFR9v/
8OrU9MwR0Q6y1F+1PdcqcpqOAKUAP9yVly/yOE05SDFnvlBdIJJbNe1KjXAoPJJ96WGujJYzkg/N
BeSRtjIIUaUT7UfDgujQeGPO8W0vWP+HW1wvEhAL601Mcz2nToOtcz6gr9uboRsUvrZPkm3xOv0Q
ac6N3Mr8lOdRXCZTFMJw60VXRlDtFIgx2mnyJLpCaTF3OQqy75Bdm/FOtqUCpfUyJPhJWfabdGPc
MW6FLc5uekFude50FEE8UQET6AwebrE2aYD4ki1vVWSp+84LUoeSAyAMNIincuqEqAI3I7vYx6n/
oBdFdTsC8inGyvLVQL5dvawZn+lb6QmRRZHY9B/cEml95B5AXdRgrp2qY3J2Bql1pR8dkh3TK7KG
+Oul0dzzEn8aVF0grGZ+ERWsBRnOJ5LgAcT5PpgHF7I21R2kt/a5xt9QPtpdvhERixaP2daVou8i
9zqElMRZosH5y295dDSUswLoWaOh8MPkRAlPJHy2b5eQFC1+DPoPiSVfOKWbn378fMaXlwj6sQqS
U4g9NNmVHE/9FfkV8ycxTQr6Y5Q1ENrwDTmLv0eVCnsmCJGyDDgjoE4yXPxT6QyPCVNB4qLNKW1i
AyGOY3BlF2WhxHeI4nzNt0B+iIQVRt+LyVVRLv02B/EmlYQeEb6O6FJ8NIg5I/Qby/SL/x6IpgUq
CONaQR8scXZ26WJghYP6yG35l/K+b1mdqitq84M2B4oAw/FTTU75mgKscQUFYYuvL92cB8Ml4lA1
l9jfnoc6ReXJXjq3xtW0VpNcAAmWXBJ27Yr83QNPgNhPwzY7Jh/yU9t3wnzF6hJipr7oCmaGefld
rBR4W55mOVgo4i/aNe4hlgGnfc3YiWxKWsL3J+EgsiNE6+Rp9wfWFWL+U2rTzmQ1pzlH66L90iwJ
f8m+JdLcYkwh7CmZH3BzFQRrMz4u0BmGJNpNvQC9uAi0FeVnWmHTM1wp0tyQHoJiKcYmkIkQvzFX
q+qGKVjFk0IyuDVwqAid99wYBPoz6dBFQWLR0zevzML93GXn5Ps+Ef3fAnBt5G3cXSL+BefGslT8
kZtcXyabn9bXbRWhLaHoFKchgmF6TRaRReRuwdF50JiK3tY5cwN0LvEmItNUXYyDhcM0s/nUcJ+m
W9s46MSmomyrHRqhAhX1EMM9C1WM3pFfxuw+KJrjOQm3mszKV847T72aiJdeTHbvapM+hHx+FWwq
VPjoXWGXfKeveUHuuGt8Gp9otJiCSx4pHGHzFoE2EzCkTkouiBP9rigYvytzziR1ozqV1/2I5TEg
iPS3nu01eoWexL/4ZQJJYjXqmopE4kGKa9Ec62tLEdyZ6HmlPCikI0GjZKzppLhTuQaAiKfYee+k
xOruOBbo4tpkXWAjl5slt5ChKA7OfH9N75Nv0O77g+myIIN3OSs6JVRogXI5e62G8pM8t/pBuw6B
TrjFHW1vvGyhd0YaI8g6Z86cS989avRrPoktHJ5uahQ0OukrPrV1eU/uga/6vCsqbB5Trm4LNCJK
aMXhVaEWZ5d3sBGdHLkW4d8HJrcg2aTBanpO+uZSf5VQ8knwJ7fEoX2m/bdOIQkrCs092zz8Gy4B
N7s90iQ0IFNbMnW2yS6mFnZKk6GjgXuSBA3GNPJg9lQNYrvFdK/jxUHc/gFOy8bqGs2pnfmxcVaa
HVUzqXh+CbeYiQ2MmrnileBe4lpbImV9mfcBh2nBPLUZtQ1sBvMl98qz9usvxjb6QRDCbC2aEVBx
42MTbzwXp/fbpjDnbZkTms/VYVPKUbCvv5Yk8Jj7nE2EjWIebEtjrUX8uM+vVCYUJr2RK5BgqQ/s
U7Xht+unrXSvckSWvB5s22N1rDZD5LHTsq+r06hm/SAbnxGr/Vum22uOT5aR+dlxTbgHThei/mZb
hf4iHBCwdkQuWuG2KFZDc0uQOMKzIQHEl0jJBbz6UR49ApmwBS80w3puVCS+rPg+Ms5p1+msAXOK
Bq57w6vLujwoK6rrI8364ZikjIFs4YfSuu8Ky/0iQueIR+NWefr3eGT5B+JecxuD5XBjJxFQ4xIl
PgdI5+BzlznyJbvQLd5SgqYlBLAUtMCPEb+yHEKeKo7sGvsHvpMRCSbqL2U7oiiRbmG3F/3G025S
wfavwIi1ZHJRFUNRCzkY/HU9TuizlHD/CZygVDQV8YbWRXLKFdQzMnEaMKd2aTgrUqcoeKr9rFiV
SF8qcER3QAQas1dN6RvCNylNz/e+N0/xNq83feppwKlvW2VNgk4kW/lGNzTXPo2OCNqOTeCXTCYz
y1yHnQ2oo7oszouBl1V/cPnwwTJp9z8gsO17TXGMJnjsLgqsVPiaSmuLpTHFHYZ8aSDx0TaobP1l
qX6sb8U/ugZef1xcbPQmuPcV4/v7hwbYkboZcgTIMc2/02uL3m7N+f3L3sFjTimIuKBqZl5knAKf
tk2YGMb3GqrcP8/Q33orvhbSvd9r0CaBqwb8p2b6PihnrjzpB2VmfuuKXcHH01UOwXBa46RkTXtK
PldsLtbsGLrnhrfCpc8O7Q9rOnUA4l9F/Thuj7XJ7Dq6r+tTornR6ligiACc60TkbGVo1Wv8oMCj
ov7mtQLCcYbpYmeXFn0dPdkUXiH7lIMoLXLQBUVSnCP4CxB0kg8x2GiC9oK2xOB+o0XFQH/Wr18A
/T28Drow6AAweQNK3RJHOP9dlvh6uBzzrSIgYwcwRnVJWaWsrRoiDChCeMmuWPgjUK3s8JsQeqrS
BAjCmTbHcn0TWtYZCjXk6xsh1Dlo1zYJQMzzPeu8lV9UCVMesXGLSWjCKZqyeiNNBaMpOZwX3PDx
qWU4WrxuemWn98hXzgngIgMREmHqclaSuh0PiZe3C1Bp6HGLkPqk8Qui0fQl+ZMNZJ+rUxLPFc5L
i3c4/6y+Q6KNK9IGKBE5ybA24Kyf6DmcGJ7Xoe1t0sl4IiUf+rZi68ULDeOJeoxiHWzqGXLWxlq5
igCGguuGJM1piwecen2RZOlyEPAuBp8k4tFCp+N/Bk0EreokAqXtJvKDfgey3AaL6TwO3XY4jiMA
CYPQ1BdDyj66HcIEE7gxdljvRZV9Q1SJVf1WEFUu/Zsv/Plz3JJrHOagwOOBK1bVp0Et8fMZ8w9a
d8Q5Q7scORwd/lGheL0IHGQia9KndBUCXw50y7CNfPLkR4ajv7zXdYwJTzG/qWEk+YuXak5KOs8m
MQg+lhZieEIT1bMXkV7GPDXNDIQ5mLXP9DUuLJWIvLm5U040R5rYfz/KSwqfYChgjoAAuk2vISAO
0TDTF0Z4gROKd062GnlJD3sACjFXPLZVSlsL+IIlMW0S4xRH+pawCt0avwiDBqVPbHp8SU+axj8V
D8maU7+9qtNow3AXxjibTiQLMvck4aoEiG5BDdEFesk92Y2AO/ST9D3NQ+xUy/yHsK+3G7Nao1ak
X3DOiZvBO+ckKtjxIx/stl4LKxNaFmjytVF2YE28RP1CxSppD9GSftqjSGSxtE/FqWqam4dEGEOa
/wX/uEheKqvTHB30yANWy8vh5YrlKTfI4HekE12VPQ1yk6Xh3aADX1SVmwHJDsqaX45Z443bMvqk
p8lSM1fMLIY1omM4WSTnH/H/iPR34N0m7IUwKofh9yUstB8SfRibX5ln/fRo1i3uKdhCKMDGySOL
c72+FvMgt+q/BlATixfrD0bUab6Oy4/AJOeIr9NSV8Sh9KuDmdstSRCkmSzCP7BZSEXzfuWf92sG
9zA7oKbTLTAL+rISuoLWvBrSTgJZh9hFqIBCQqQqRf2EpsqYHJXlqLhSi+Gb5dbmmAcC1O7EVrV+
jCUvpkmbmwWJVr6K9sLcnpJ56iU8Dse/ZksUz4Br8iDpnngk9onrHiAutVXFFYcd376SEeNgNYld
nYmLMr+QS6Fnad308CIr6SwJj3bk+6diY/m8Re8bcxLnikQNzsI8SdBXhsPfQsSjwGFHKRDfAhAD
p0FkLAMqNWgpeHlvSseY1aMFcYLISUH0jvo+GqcOSDHagaby+bKO8u3CGbYfYrvnycZVT/S6Ld3D
wgXUYWJiapulN6Q4I0a8DcN31C/xXibgW/HU/AXy2n7xwrdLqV9UF97Nfhoims6FogjRkE/OvKVs
WvXHH+i7npPJy205YSXv1yfL9V/pxKeYgTvlUpnHtngW+gfApBludNnPlxb/rW48Y/ZQltT3gIlr
OIFm+NIpHp5P/VVoaktbOL/It2aT0fxCWPHWV+D/Dtden/v8slZwfJI8dJKQNPMOkPfXWBCd/CVE
Q0QXuFll2dk0MN2i9kbbKJ2jmYK7nJ5C7zVCsJ0o5OTS1aBmMT9+T9DuCDM7dXCD2RCpluIi9VhJ
V6+lYIlbAFNfvZB7VBzhm/gQlh7WifYgkjSDvYTULVYfkynPBRRhLD4I+FFqS0Wxdw8IUVvFN3NP
NiY75t/nP3dYvAXcIC2mINH1Of/adJ78G8PLXHnDP+nd7oYzX+NkT7bTnZAu64+QH8VOoBrM+YbU
GdQM4+Jtx+qBHOQFzpQAKNFmnBX98RCT7IdYWL5HUzW4J4YbcN06OY3qRkIYDhP6vNSaJxBXCW2T
WUhbX7kXDd57H4DP4/D3ROgvsmjB1Ve8qwA4mx6FET8QO3fqT3OWBE51DmAtkDl9v9OVSXc2AaLW
k3S/2kW8mI0rOJznQHjEovqcEe6AkW8fOX8SF4uEWJyeU3LSK+UIjkQPuvoz+iMZa3SEUbj1/cp+
qc8Na5uzmV0nerl8Xvy/lbqgf7n5OqKcJhu3cN+KVzLXRb7XU+KEJKzaDtWGGh5ZsXsW8ju6YtaK
B+VAGk1TKvkRBLSv2o0X+D3vZjhPvzgBZ0T63YadMu4bmNUvXgKqUnk7jafDbw4UBcuNdDObj0el
XgaoxrDRQ9bMR5/I+mkb+2SNqMgZxopxUVhbflt9n5WLL3H5QtpAFDH0jtXtGBqZbWSy499eK+96
04IPF7I1azeqJdYyDZXOGZ4A5p0KCQuuWgJK458Fl5Dob2hlL7jEfyZBGd/MxDwRT++FMhmjgoke
fcW2joCMuEB0Xh/oAAx6WRGRHBVlUXmEeX7kFrG5wVXAPlbYIDOKqxi2ssrvWrqmHqf9nBH1ptm0
YL6pY6Cvj+hohqbdmysKFy4mUwKaOMZ9PgUy0uJpjr3RRdZOYawIDFzIFComDtLLEj8JysMWw2dL
vmJyfsp/OarUkemRa3GcU27ZxTQVz99wZVEEZcp1bw3tQn681ePoZ7xQj2hNfjfAjNaxCC0YKOez
x5Mw5ikNA/FKCSZ8fZofmrZ6txeTG6XRz3zUAQE9AC2WXKw9pDOoohCP9irt5/DkMHLCgqlnTqnO
U9+E5Oz0jkSOq7vDmuhVbr9/PvB2Qj8sOdHfimXQJWADrQcSyW22WJmUa3NvLog4fKBQx/fKx74n
Ea9aE3aCio4tHZdpsHvyaL05mfdcqsxEAwY5lfymzJG7xyD48huGgkgt6olBkKn1Kq9kMZLyS7hc
sGkZCpm7aO97Eb9VrJiM6SVj9BFeHvfbjAhBYme58V+bEo2cPnNfxPfyDy6Cy8ta3rhNMC+uOaPh
9OaFa8pbY8tUT8Ymi0t6Yi7r2kOkLgPjFFYxSsjLq9nD14xsycO+mgLOds9ctAWd8A1fiq5CTA8s
PGY7OR65ECty83aDZUsQWDczZq7KErRbNtwP2XVUWfKXoXB4UhWNFtF+YpjSKBD8oDTujWqgQf5z
0y3ZsMfuGhRkuE/uS+1XuWbeO1hGj3xrIIBK57AHnfPmhJ7TsdzZzAsQLzEG/xUCBqpZIxh9EGCE
HSEIL7KB0CLXRl/40bJntiuWDGPjcEHX5MmflX7l+slCS6XktlogneioxE73pFuwCc24amifQHmj
sjDJuLumhkkVZ60TyVZ/BZHWdy/iKPjEvRJTpFNiZCd/PrIV3KWgZPhGEXPpVnPj2JKAX9DGYsxq
XLyN+hX5/ErbpaIL6AM2Tmnku3Ut+UDmGmykbBAp5IdwQvVe+xHTzQTsBzYHo3Xq4JF5pRlYXGWx
yH5a9xAs3hPPj1zeV2mkOgZPnwJ7rlEGkYXwDZLVGZfCOCknBnnzjcF9LgY3pT1UrZt0yx/ES7sU
dc2E0vft5U0rHTUnxhZAmTu3++1+gwU5zQoF51REzM17N/oSQZb6nWDq3A8Wq+elGK4Q7gnf2x0H
VfwN08XyFeKYr/HxO+1X8/xiomGn5TsrVpV4BWGRnuzwD/UmR0dMYQraApgl0L3Q6hl1CJ0SKQgA
jka8HLWWvNXXESHmGamTW/GIc5TFmPGkC9zxQP8GT7m84FA0BFhg3Fg2ciuuNaITOaa12iPwWW2P
ZfTQUCVzLEWXmnEbqsFsp8tUIMiB9qhuAbVDtP6+fG+Vp63S7bDrFEI4FuyNdfGRs+sxYrHKB0dR
Q79iQxChNXayP46v+IHg6k//Fnaiv+II1y9Pczer1vxwwdORkT6zmfArHlxjZpXRkS0uS29sTuZ9
dBflhURFBFKl5RIRrmNF/RUPYnMUE08D3I+oXj8zLU2P9V9qQ0sFpAjiHXiTwfqBjgdBVsepxAgE
TZ40To+V+1wYdwY8ASX1QLI+7QXVjhJoPlUmySdtYAtpWHW9Uyy1H7ivWiHXrt4mHCXMlPCqxKGC
W/FQQ8iaDPg2azx2TPw8D0K+2WUZOtkpV8ZSZTpQH0K3hr6oCfumKcnkB5tCZFlW2jdfA2zaWsqY
GjfQmOOTLqd5dXtSJcXIoVjUuqE4Knf4mTOKlPkTAJnb/qD9tCs2WHGF4tf6ezcb1qKvV0U41Wak
98bidtEwEXvjyLXMXsaYhOaAd76C7O9QfyO1pPbGGhfyAbhcxgNORbWySw24MPoQ7hxUipcbO3ON
bjsjv5p9lDLGZGmS5QCO3flmzjLE5LMYPzTYZaJS0zWzYrNmgKFpl/9d9HyCYAgTVcDJzIacgSv1
68r8U5StLLsS6FlZNIxuXqWjKr5M4KPIaHLASZ/a+UG5hFBDxV/2/ZTtnG+55yHZ8EWpXPOAIzuG
2Oqsw2hpNi3IMB4Famwuw5uyi6BLxk3IaWn8adxjzO04BaL9qN8rZOY/fTWVSuYb3kaDWmOSlgJY
X9JWQx6LDurVN9Uzl1e+fKmL6jFCbGvIAk8BlRDQtXCHycKihYNIGX4r97UbXuBm+1npFrtJLYH0
4i8hihDTP8OC8WfE/khLr/pjbF5EbJvWCEtwRiMX45ohbuGkQ4Booe+6HBmJ34bruD2Qp4IEJCHT
D68POaourwL5Igswb/2nxZ4Vw12giqTPwlbdZNPide02b+mHxAndA4EqnUIDoojsRj0xdCIxydjG
lsyyNMp3oRfbuIPi1dhsdQ7lZHS4e8znUbo3aLrikjQnvvp5HCXu81dMD89yXSfQbBZ29m8MZCEr
CllSBJojDYywQXwERKd/zVLEcLxXFJwqn0iIyt6DU+5nzqzba91GitPpnkKEr9HtiviS51M4xgoO
mBJDgMcPz901wYqET/arwrQ0xDXLVlsn9GJawGIgqR+ijYWRH4DXTKFkcdFs9AclTj8KZMp3HVny
N3LDvl6q34OwNyBqCSRhgeR1et2kcmMSxxAtmtfZwAKZhNsuwkLtVghNket/TvBoY8Wn1CIlQN+Y
2kc3uMBmhm7rlIKAFaVuyEG4j2P0NmA2lvaaV9FG+aXUqTi/ot0bGo+WeRTDVz4vHe/HNE7vB51N
Gih6It2g2yDzFrBtks0yw7mJaW8DwtZGdxURADC4fuBpCGUoMeQAHfwUdk0Gzazbzni7+Ysu43AE
fsuUR8vYp+0hL+N4p3Z/WjtJ4W2Bjuc9Hz5REPhi7+EXQ2PtcxzI8b0liWS8zThVXCKznjFlBkBP
vqHPI8kGr2jR49M2zaGQ7bibTEs4g12msgtlGDA9nt7mcTbzOWN1P/EbMllzVz8HR2oqJHRMPqJk
n887eLBLxh9QiADwFwNHnmV8UZ+OkeWaA4Wv0EG0mk+2bmlBxkPiB9uJQfmSPHqiId8TIvENu1+R
05ckfvIp7ClQyJVtlQ1EsIQQ4NiCOTkY73HDpdnNVD90BiAhcd5kA9CNXq5ak292sLQLOiRWuPGq
PGH3bG5KlRpXivXCBXBAPzfdf//rv/73f76H/w5/i33xHMMi/1fe0jYa5039n39Lyr//Vf7/f+z9
/OffM834P8LObLdtbNuiP3QJsG9exU5UL1myZb8IbkmRYt+J/Po7mAtcVJzAAQ7qVKpSMSWSe6+9
1pxjKoapyqZkaZamK7Kh8u/fXw/XLJx+9/9kQmmUlywOD8uXfq+eCAIYoVa4KepgduZ6Akn8/BNl
8S8/Udc12YB4KIm6rv/+E8u8S/KyIJaXLFfl3SjnHGAyxArNg8zC13501WQE3BQv5lt72xvOyBu0
qbyfr0KT/rwKy1BFQzEsXbJMXf79KpQiGxW5jIQ9/vUjvhNiKux2H3ebCyEHe7znwia7vyv9h1q+
4OIEDNAMB1wmABgGb9EH9KPQn2JbPss8FmsELFf0zaFDx1dDFY4jbz8pCh9xKC3765HuIalv1rOC
cVkhxBJWIafd4OcPpVp/+1B8qapmmopqff9QV93UTSsVLvt2IdPoIMe9e+hQUO/ZtpGIbAUmeP4I
IEOf6Y9eerq0LrlMeQAi0YS9sSPR8T43M5zb6gzlLkrnx5FoTB4GNAruRvdwMOCga5YDjYUmWQo9
pa1P8hVRqumhr5c/fx5J++PzmKKiSIasqdwkSf32qLT9YFRp2Fl7TuwBgs60n5gosANf820nezSb
p6o8uHz+4+f++VLwcy1FM2TLEi3DMH5/OJKmzsVmCC1GCJJqT2mLNELWfeNmryFT9c31zOevSufn
H6tMH+f3d9EUVUk0NNnURUmXvv1YyczGuLoY5r50nepdaRblBeLehPk89fTlySV/gz1oH1BSesW8
npq4TvzY9E4/YD7BqjloQH+sR2jwouF156JydJgIDKAEPI4ifbGfL1idXpJvFyxZMtdqKLI8/d3v
31MX58lVzFRjT2cl6xf96IZUdo0faW52tBo3Rhnim8TCYeSgGUl+qLhDOYvWpncw8XCyD9FQ3Teo
pOnL+iAUMBhYGHgoq3oizx+RWN2nyJT5vPNqqHusva8/fwbpL1/6b5/h25eu1dfeTFuCvAx89gMF
K/nvBNXfV4zmwFY48nOhU4Kjs1l1e+Eft1z9y5Mmi7Km6yKrr6pZ02L5n+XXki+hkFod++gRUZQ+
4fclGOdMSySGlw8STxsyf4e0KDre6ivAcuTyC2L0gP8R1QKUhF2eYzCNuOOdyda8+wIWiav1ig1Z
8GljTo6DtSLMmIwsroydKMX/8Q3+ueqYv32Gaan9z2fIJEWLpaQ39qMxJ1RqiH1CES0JvtoDU5UT
OTNUQij4kRTGyrLiIIEmkK0z+ceFyOJf7uVvV/JtUS+IlxSF+8jzOGFCPKqlCIU2xwC6M0yuqi3D
ZSJ5mBVcswUsAiPnLbJJnQL436zexJcOBzry/gVJQjS1tOExh/L+Zu2g5uk1SVFz+Q3Bwa8WOkdd
nAQ2FpbQy3ZT7NLsssdBClFjQI+/0pOAGAruonUJGAI83yJSkJyEdZOkH2l+wedpcVZZGN0n8JKB
45m5TowAP5JWr4i5lfmCdMAQC+bzlzu96xHxtboVmDPwb8qdTrourgWCmsNoURi/rBbVEdPUBZ06
1RCJ8zaG5R4IBOsm4qR1CDeOuZGwEPD7ps6uSd1c3IHKezGDT1yYPdK9D+2UMb/pTliNhQVwTySU
s+4gaARNw3hek8/Wbe5+l8zMt+hFQLe1ogv/RIIk1tXPgc4o8l/JHulysC9y9qxs4MqzJXnX0PZ2
dNwoS0NOYSt9yY5TzSFlUf/Wx8q/yUsLUaPbNxsLYhmf4HwFiJ7vhqOAr2Txi4+jnrtT6LRL3Zvs
UEScM85+jFBJmna8RMgavgnJ8uabFtEsKbIqCqZ+OZTTUbfLvJ8ffGVaGr4tf7JoqYopiqooWb+W
x/88+GnUG0mhDcY+ClCG6HcClez8RC56+2m8RWVgCY7aBYa6vjxrgj0uuxzOiqextPAAHm8jTVWo
QOD/d5j2RqAXWJ7ij2hJeGoxCXetD2XXU73X/1p1pqLu+4XLiqmzuamSoorfVp3QbHs11Ht9H60s
BO6pSwUcGst0E00pTPtiWCZLZga25YoPWDpz5TDS/MDzQ8j7hp7AzPTQLucrOyNx4BX4qI+VBZ35
nh2Zdod0X4zMYpqZ+IJAJl2y+wirn797/c8q0pRlVZZk3aKMNPRvi46kiR0X1Or7Md9n54GuBtM/
muXxHEVnHYjygkwEBucOwWRSibGMWIxZc19dqNqS5VUH7WWTPqFI7FDNG8laH20/I4ERX/KTOYao
gqZUnVl/vh1EELTP4+fYr9t+V188Jmp6uCLfsl6iVBm3aekjpibRlggAZFHgGDESaVuO9JT8zGZ+
/uSa+bebp8mqopqKTkU3FU3/eepaIUuv+Vjpe9E/JweJKLOZ/nlN4eMBs+3XMnO3c7+ufWQFHJaB
v6J4eM6WpdNzYMUFXD+DFJQD4uMNVz62XrriBqYOMb2r59P1fTxV65RTH60/BA4XLFtEAdLe44ju
MJH4wEG0Y9J32aAg+0c9If9ZlJu8SJKuKaoqSbI5ffT/fDRRzMpbJkfqflJJ/ZpdVAERbmO4VC6z
rPfC/IByW+6Jy3ahpBKqrF/2xn2e76BhxYWnR/94xf95RdPe998rGlKtI0ZbxfnH6NptpJ0gAK2Z
92GAoFkBA8BTM9BTdzSSqfHk0JUF+0TM5HMuY9sMGO7/fP9/VYHfXl6DL0nWKBJFXVO/3f9mJLAl
7wptjywBbdVI2iaiLZgtTJAGJ5snK9zV/arAoKbbzNgxLP58BX/7UgzRUgxKPoMT4/flYwgVXbxk
grpPNxYQFISDjgVw6lTTSoXtvAtXlHfzclwRCF0t0szDfTWvovng/3whfyuYf7uQb4uA2hmioiuh
RsGs+wl4dGQarS0d1Xab0OJ/0A1YqOKwA5lRzHIV70Sgc/QaHBBxnrGWnQ66PAPNDc7rcKvCuBm8
ik74/o4m2LKzeBm+/XzJmvGX19eQJNESJVOl8JS+PVFRKRiqUjXanngiRBO1CZjgLFwWcYbt/4nm
JY1KBIckrykqG6RHvcIwvdNPlfQIK+8i88WyAaoHCrnyizZi0zM+mdPEuWFGPPeL6l2MnzJsCgNi
TYQIy/CgDU+64DbHreQ02+5Jwst6XeQT8TvI1zl8IvGcvtyQf1/3bXQOiyUqC9Nv5X1mvN87miVn
/kHXuOhw0nBLiU8XPKw/Kh2gJZMXFUBlUW7HgaGNsBFAOYc74yp6qFZUYfo8sny3o8i/8XstQp/u
6QxZ+3UAJUvwz3qUv4ATB8za32XzBIxHx0lKsWWr1Zto4jWffgwVGHMiJB7NVKGl6hpdWLiZJouT
cnZnSQTT4+aWXbFfEziSEq6H84KQF/pTfoyJyq8/Oh39ESjnSQuOsQ0Vk0cHc45rlHM7QyoxMB+m
rVc0ZskTAxsl+nw155qL1GzOSFqCCyTSGdNDxR0LaBtbi6YmghOUOM2c/FAa4IgEiLuslJ3kxcSd
rCjNjW1GHjMIG9JLsM7OmjO9hrNIHDR6mo5eGClLy/wzS8/kekABTPogLhdEoMRgeWgw9IdGJUR4
Zb3H+4jcjY/Mf0y+7uesB73OgJokhHAvYxzqVng1/KR7k4RTvIs+KniAOuFHFwCuqzDcavN8UX/q
9+OWrXJcNlvlqUfn9cB3Z4gzekhxu7xwCRy+1JeuoSu+SNYHUnJ4qWXDhWs34ezE0+2N9+oifPHX
qPuU0wOkzskmc6mwvUCamzJMbA1GBc3N/GWkIOS4Yu0jA6eEm+NUhw5HNxKYFRmHyHGcUWK/ZsuE
qu5W+5qPndpt6zf1m5odSZvlruU+qBNgW+kZUI3lWpYzwYiv7LqQICcIYZh5zUlltgVkslzolCjI
JGtatnRax6VyW+pzaVLRzTJGCigmBw/4D0eqLhA1Wz6Om4gH11dXeHfQPNH1RYntpWdyIKKvNECL
CEEe38ucvnEKNgLD06WeS/JiKNe9xR2273ts73pQcNw2vVC3++dKZebsgGSrMEfQWkt8sA6fQ9Af
WYrwScKLNpkEtza4EMxGebFVYO1ERFIuaoIGLII+yVEqnkdhZzDNby8LQDRd66kqRLNLuGCWbvZc
k0fssejDhWmKJVkDMUduNIwmTtiF3nmG/hQiMrhyUGgwhCzu7tQYp0uPJOOkA5sQFoPjMr/cyNtx
c/UJ0MgxxK6fu8fkfFHx06AnIrDzAdMPM0TaLsWaJpCZ7bmPCqEHoNxnEIRCRNOMA5sDd1uWoTXA
UCdCDPBu8nbD1/uEPdUI8nQdazSopxpXXfHTh2aCL2yZZyDjvmIBkN2cvm/mMYRCScffl8aCAdKg
o3vzZVQztfTRvUxkCwJS5HXDkYvWVg32cPiULNTrE1PuV59GInom84clGvgab94GNVzqWJ9D/SR0
a2wOD/ev5tB9Av3tXjSU6ati3c6V3TTbC06AN/ij8tUAK6MMqnAtjPPpGBvj7ToQfHP3aZWHT0q9
yM4osrRgBMopv6qUf71wrnXsIPGuEZfa850WOXMMx6wBisL28GXZoVKIFvTry2KRjCsFcCsV57Ez
lm1wgf1NXpl7OQx0Do1/FDTqX7YfS9RoOCh01jRN/lY9KEmd1I1eKuzd+muKR24NPabsXIkhAOvF
6lpjPXGxwyLzLBcpPb5yi5JqW6EYA08q7BqUH4vn6GCMqDeb4u1CnuNMfaJHDzJtHT7E8x7pBDdy
i27wA2nZpZ6xXxmI3YZ/lUJ/Oe//9mGmf/+f6kxV9bGVUj6M6OuEJ5MCvZPO+udl1xLFCl/+C+SU
hcDzaM7Df5yhpL/Uqr/97G99o37sr0rX4F9EN644xMTfZ1CAlEWxwOPP9LV5/kfl8PcfyJHNEmlb
m+a3wiGPrnk5djdlP/nHNA8GqXxdxdIJAGb/nMUckufk1UvKXNVQPH4gfusvB+w/BN3oLGb6CXph
vmowioRzs30GyxuedayuoQvbQggXsYguJ+Dh5K3kkTXvK05XVvbKYzqCIUZKnj2H0qJveTtPg3FM
b+exXce8CP86B/yqgb6VuHy3//9Rv3fFqrYp46jNlD3lkEDmwSeisaKBR2xrXOT4Xsa7MD2AcXqa
1IbqNoLJoMWOKp2S5Pzz1/6XcYUJwlhnXGEaumb86lH/5xnLLlofhwJfe+06GL5TiFj4NfADjSvo
l0e4ebPoscGc15Bt+KKMNsnkznD4+SrM6bX84xv5z1V8e9L70krMC1SzPSJmFNXn5v5wedHKeY+B
CvLDAMVWWEXX5a8GC3NzPZ0jgDCrlYXCHpUNXFQW0NbWhs2lfEcHj+PT9DkFywjZZpDIOdFdPCF5
gDAGFG03odjZGN6NdfFFqkKFuoP0YuCmQ7ZN+C2607ItmCRZ7STw5VTOMGRhOC31nQ6kfdun2967
XrayOgUFhdeD7BS+fhCW2p3ZsD2Sphvb6OlDeZ/Qk3I/cL+wSJsYAN9//upk+S9fnQINRzYNRZL+
eG/GQqfmVjPOS64MVA15nSG+CRu6ais5oO2VwPVLjq9XkmjoFsDTvnoaE7zt2GzLf/VKfy2vv99H
2hWmYRmaoUmyIU2dmf88TZWmXUXlomv74lxieST/M7j4KBAZti7uzCzXJOeAoHzSicbZEqVTkTWB
jQJVP6pmB/Gs+Y81VPtL09RSOIkwLzJFXTY15fdLGqpkxMfBoTuF4ii4JOQinkbuiRyftvN4ISwE
Zqx95/hELcXMDsa9ajOvHI+XBak6lft/v4GIdL1Hd+KKWI2YRWDq++xJa0BQdqfnMksP/A4arPyO
K9Ne7N+ofQ7t3UFYTdZtusGx3fr1GmJttSXxeTFpUFBsKPbjcJhaSBCIl+m+PEGTMrLgEDP+Z6yP
I59svNoWFPIlZyE7GuYSImi2iNtyupXHEEMQY1tsd5N+0dWlhZott9gGwVOB/AUEBPfi4hACTeeO
rDGiupRqGadBpC0JNiAlMSTkZJrlzwec4JLdyacbqzwF+kP6iuc1Fh16SwZbO28iwXLkfhDKBumh
cRpUBuaRoxdAWfIHCU3paFzORAhlxopsrdLn/8U7pMPjyJw3P40FiTvZBL7mMmIgLOGzoGC42eh4
/mLOCR2+6aQ43fpHSvUL1FP02WjRBuLK5tcCt/jU6urw/SXLGmoR7WZjwT9RAKe3BI2TsL1C5l4g
acAsly8MEt/0xeSnJJNeXxPbIaDP1X1I0u0E7WxqPyaeTt+Cl2u0rQmkV1ubHPJVxxpW3Ak+fN4H
EWgJZNTPZFz0FdXyzqiWDBWpTUs6mxwlWF6eS1C1AeTPHCGjZodVgFN0gnWjP47wVce7Ow7ftyo7
3GAWQXCKEAHZPaAtwtNR/ENAZyBp2PxHAhDvcSOww1uESLj0nrObj9WBF/jKSF4m3GqmEhmg2vye
MvJLglcxp40OspiydFNOurSdr7bCnzAGhNrEaApood8JSwQPKVU8p2C8vFrcqRHBO36YgjtV6E5j
Wb1vWDQgiSm6g39ahBsBbOWyFJg3KIGGNuTuwq8DTdWXc/B/kOQ7AinrQwLp7mgBRgRtQNnf2JEU
JFg/ANnoNvWfWDBDC5hCXR+vD1M0XwnJyiXyjGmYojnEI0jFqspoxTkDUQ4c0pHZjFPWkYKq7hPu
KqgMFW8qRlYJyhAnAMRpOYfXT4NHNyFux0FniN/jth6mJL8Fjpor3nTkj9hN0IMwXHrDQiBmARZj
/BLDeChvey5w4m5EH1MVwJHjygxiiZsIYShGomlzgZSKRZoRYLO4F/vm7kGik9fI2YyrGysbPdpi
0O51J0vQWrpI+XW8KsDfarJmbYWG4jD9c6kK8OxWlXN/5sgBiQi6ASofJD74F+h1TVagzEuy4BZv
kH5ccOhItJY3Q06A5+qG5UGdS3cnFxaQFRQBCwk6dxzys3qBk/uOIRo0EyTyCDcftEQPf10YbWXd
4UGTYCLRKNB8PDdcNGaHIuSnwU4l4ohDwIWv30bwwkLcfE6gzg/kWVbogemnt5QAYIGktEcOV8Ge
HGZ4+Nhf+RTKh/6SvrKSTl/cG+6rcosyhc5wb3q419H31fXS4uyMtbrdWIy575yQkRd5fMHq4DTs
3uxOdBdBKeIEEie4GU8Jl4LG7+eNUvpLqcMuIFPp0LUSJVn+VmG2YXMxu25U9rj+ujN3Aq00yn4s
A7Xm8SFE7ZzhxEqwzzGfjlco38UbHL3Z/R1hc/denJlD4wIlOHg6mAozlgAymhm3paGdopkrvA7J
D248y0MvSDL12G6UlhPXiiYU/FcV/hxpUHe3AuXAtlfMfsnBecFYsNKBSdecTn3v8+rFy9shfec9
Jw6ioQU1eNbFNTDn1i5867qd096hxc2qSgcpgWFpOQrqhgNWddJ4Ix491PmkhVO9VXaI442RGanh
hWtyZ8C+TymO6K5szi0xk6U1piVaC2A91DyIOEp/8m4hacLIUpK8atg83rfJH7MREeaDNCLjAyWI
EESd2zCve1KifzTLJfWP8ZMqKpJuyAgGTJrl+rfbZeh9L1eiSpdOWsmFPTyar/G79MRay6aWP/Fe
85QZH+jBkQKcYX2VmPcB+yJTZYfBQjMJMjEutJ/JSxjarPMa2TiXmXwqBJttexDQwLltshFua3pV
9eDnyWY0Jiauio3p6te1i4pLB7MOJwyVI2wsZj4qwdmgouPx/dJsNX3RFyd2g0wJUgEcCBWojfpN
SuZgJmNpujs08HochBgCYz+6OGnOf+7muj0m0wUVT0wtEOAT2QhtR0Tti+FwPj7JoZ0Rl9k6yOgM
FSE/OqtZC9UFHV1oX3FrykvujsRhiAcRZRGDfX2WvnI3LtFk2irVSduOj5SHCKqgyT5JCnbux6Un
9ewvgGqoFAmPd5G4Y7QaTBu5NgGUOGQmqyHbEhGXgOJoBMSYi2hlZbZ8SAnyRlWKzBO9AlhWdoB/
VZHc5O81LbdekVRLU1WNo4n4rYysh/aqMJOU9/oa4zaFEhp3LXTiFdNVIApwAEAxifsphBZYPeS9
xp5mk+h3RYf4Wn6pF96Q+DLguo682JnxxF1gMn17ZqXtVQ+chbrPzIBfKf0yhM5F6jLqEtpIw7JQ
bdwrLYznY0rSyBdGWSqx/ysG9C+WQpVyjDVuXz9eU2xoOFBmnWAniVu9Uf0QI/zAH1Sc7+2UIii9
J+RXUt891fcAgDkPr0ghHpILscg/YXVDdCVYlqAWgPNIeXUSTGdNOkOyeHli4eQ9LUjcxliwCk8F
uxZob4MplzTQxRIQx3ywtNOOUq8c1ChFudR6fVFmxRTdFx1uFJLLfpUiJicWHrUP6xfychT3W/l8
fWBFyO4z9P0QSHvLN/ESRI7CxPo2ZQRyaWQslI0PuJxLJLITzTWiZgtL4kz5DNneL9P2jI5wUE66
sLxpDqgsnteuxRyDzciFC4XOj6Uj/sd6bk3v/29njekhMXSWcouqHoXO74V9ZAlZVRWatBeoU/nC
lQee3cn9QZudUFJvcr8SZChS7E2zg/JiW4pDFsoFwoQ0g6HHI0E5/lGc5TVNMrri/MdY/th8stgt
URrcwMt7PCLjL7erEDn9oX/JE4eilHKob5zbBS06woIZVGVa2/cRBaVL+gz6OvqMKW9l57RsmdR2
c8gp4nQ/y6NyoMpmm6DIpBbuyQiCVa8yS/BYOfjKb2RA7O6vwAbxR1Lg8CMEmnYoHk6kOBKt9A6z
8jUnjLidyZXfvcT7kgpjxnbu/rxnonL680tWNU2iXSEqHOm+tyqsIpLvacuXjPtei8gsfLqqgSXN
+hdaLxyeohvwXCKNp/UBkYCBRAZgCLl4dKItIgnnmuhYlX9BaETdEDrkqjDozMtV1i4JqKDTwS4W
ohQlgVO3+faGCG89tmWAer5IrzaiBT294vwsXF4xDn/uysVDHNYZc5YF+jtIYk0Kc9VDOwzchhZf
iRXjTd0qLyzz8YP4ZRGei8LqmUFJR3ycNGMt57BQo5DuEcoH2GKJhLnaIjM2xOXgDUA5mm6akBiI
2mG633ykUzItLdzcGVHPbAi8hgKQERzqnFn4K8mwFA4pcyDetQWBfwXVNp48DfvQ3Mh8ivVIm3W9
S0WEop4zH0Dc2+DTiqJAaxDUOpTetyeOXjfK8ZhuM8Rvh+wAaRbRtOxsHqTrOyel5Ejnjz+aeo/4
YyoR+O3Q9vnX0aOODcgfVHy0boECh8ObOb8p/hCgY57e4BcS6OnympLD+sD2oC+jg8zgDGcOFmzc
bSMtkwcYxmMfsC5pJyP24Z+g00045SnzNA9AkFyuc7aBCrUB9cmNtsP02vwSrU8NGw0PS2NzGE5I
2uWXpM5J/vWLUjuUSYWbFnD+SKmdVR9sWtPvk1x8CgMzD4A4LH+ojMJZLdgsIFTxPz/UyrR7fFs4
2FYs0VQtUTdE+VtHIOxaJidtzTMNUgpc8kOPihXONMnEDnxYLA4T8QnX4LBWdyy3BJBLh3eSGAmR
ogdaVF6MWcgW2XHfWb/17d1XnqdrN1CE/HytEu/aH1dL8SNpFK4Sqg9Z+na1dS8YaVbfpb28x3vY
th6R6bN+zZE8Rg+Ert+wIfEjnl4U5ox1/zof9COppLN8UaFC23JaRB52vKzRcQjP4RatXMH4bH1n
MOE0Gv5LatY5TIiZiYKxcVBWOFGg+pytUY9cnO1Om1Oep6+J5VwXiZ+vrd6D3TXOJzSTtFUcojQX
Cu4NvMycOmcw/ZMFlyfNGyK6ZE9+NNqZtI2f0/kIF2mN3BjdH8soxfRupAHhdyv6LqZ/ey9BXwd4
woqrC31YXwrau0bqj0gP5JljPSldJnAo7OfKPH6gjrZIWvPlYSfAq2EDiIIumV+jA+HGsbpNfbo9
7KUFSg6GfDn4nWmItby6ytsUok12NJzVzJjF4wq9Q5NjWyUxb6cBi6MqMtJTtau1oxEfNP3L5CG9
O1ytGBDBMDaLVH2Oz7Rmsjc6LI5YzZvBGbPgjpEnIQ7TvipnITmYKTyH+fAFVRZPC5ANu3m6z5Wn
egqiwcdL42t0rNpmg6Gm1RmcBJKEkoxeEV++ru4EN95SEuR3DHiemtvW5HBzwo5cXI9JtDXgmTay
uV72nvKQYOS9MS61236boENkLQtvEIXdTJnTn9FwASdHy3oWsarVl1WHUro/RR9D6YVSoKi2rtuf
hjpPymXMUErBdL8roCXObt2HfixXevt0v805EBK20ien5nEzePmK8SVOiWMaucjaY35FPKxSb27X
gEYIOT4xnadYX5Dce2PtHAyvkF87SEozYtNQnc+7pUS+mf5yDT8N6BekbzWddwk4YdG2kepl4mc8
VBy1EBXKS+EpGYKSQxeNco+S3qKr4F3u+xaKEn/MGwep66kMefSd1gjQ4QovtFUgC7nSHX4U0TAh
EvB+RtwFpbkcUvVtFXOfdxhOXLy01AQMiE0eauJUWZ9woxGGpe3pB9njvlmS7JPaBG2VCOjZs3yR
wdy7znJXzzo5YBfIiP5Z06BSaDsfOq4+8c2jviPAZsk7EeHqnF+YyPLXoHtrYH2ecCFjgt1cF+QK
mDt6XqTe8o5ggluKFtW5tJRJkL7n7HauKUDnRjIHpYydbJUDsKwf6ikiU9hEFPGU7YiiUA1Apdlf
97dty7cUAdnhWPqr4Pi0cGSRg8TWquTOVGk2DIldMg9mym095mAiom4T3yPOGk66p2fb3vdXxYvv
HmGRHU24l4LE8zfw8RKY+N4lnEvLgb84LR91Kqhib4DChjv2CkxhQ9SPuUOq37UbY+TgWyUQjOx7
wwA4J9SbokJ4VmB0gebG8+jf9BPLB+8DCVwDbZ8HHSHH9UzbARMOZTlJsxwDwmUMwBvaJ6dQmIMI
gywvp80Dk8tw0/BD7lwy8wbhYzSO1Zum4aDlDMaQd4EkjuBRBmicc/idnw3AUZvciGPFqZHUyZ7+
Q4L+s3q46ZWdA7uDdomFnKfk1nsxbcAxD/Q7jZBCpzYBcwBloGMqIjFL1zCxfeRTipBEWdBOqXkd
hpkB6aSnq64lPN1pghUVp7LJUQE+Oy43nZnaWUuT7LGjZIJJrXz06mEQQRplp0p9kZoNIfQhdt9m
Xi40Sr1zJTzckKTEqCxlZzhL8ja/LFrEgeSbgr1mPkGaF/ob8MdfMZ0NnnkUJzMVCxrIn0A/hyD9
u1mjYch9IGOzB7nuy6NH3WnIYHw/Co50sWUb+5Z5BWJtv48Ogg9MAXdiwYtH6GMd1JjGvcFZDatq
AmUk2/StfGpFqDS0fFYSrIY31FkmspAZXwUI6084wT5eMOoaIlE+cU093/kjVyM4jVNmo+rnJItV
HN0K1Ti+XiqCbKVts+D6CmbB3F830VEW18oZ7MAX21cZz01iqaGMQwxxMS5psa+pwJKV3fVNlgMq
RYU+mHIqk4PcLPCRFTbRcFALrQcO0zQdo01NAJz9nAbG132NpLxnPg2W5YObAn62ejUJ/Rm94XYq
iM1ldyjU5YWd/nrxGBtSqETtc8UJ65MWmUi+B58XnaZByA2MENmisIBbSdqkYy7JGyCx2bsxTyRV
25jLDNw0oEIe3CbD2lr4xVcgWayY+eX6jmNyJ8U7jZbCrHuGBSlBJFTosc7zYQudcJD5uulxdALO
l2RfqJtGRnOiOuDo7oPPsUT0I7SstFbJphs21hZG2Fi/iHnQR/6guNpjJuzk1T18wEPKRBTpQLMH
ut53i2pjzq+c5/AqzyI8aP32Xnj0C6gfZJaYSvC0Y5o7VeyjYxaKV7B0kF8w3soL9lIwDERGri7r
6hxNjJdT6JWFo0OsW/ZBit7/AACHnu6pY1i1pe0lLDHQ4Q0FDbVMLOAaIGrZupZzKOrF53RJtzW6
ehA/QtCThODmb9x782CIXlk+VDnDkVn9EBZAQ3jUQkdsohk+8midoUcpn8md6x+0ZyywwnQ8yE+x
z2kUFe+tOvXDSmAsdnW1oBWW0zNKIQdkUmYngTkKoAARCTcSHNlnCCHHEd+grNutqzZe+Ug3AgwQ
PurrtlubfEYaUzldeEZuOTSyLZpsTPYTJ8Xo81kB9NEwH4uXbOPGy06XsLzbcEzpRUKHMYBq8POs
3UhUbDNzgaIHnPhx8Tro35oTKbz321J8gn/kEysA30wKhvJJteBINmvrSz+jI3MLGFgIy9tAKzwF
jfnacqyrXz7xGfhVuqw/LuC4J0XnAo6CU4R+w7lVCSyYMRh+aJYg15+HBMbiSJbnnfBh9Yur5SXM
JzAGg53ulTl3CxRWV79oPabwrymwBcR2j8PK4wEXnwjnAAoDxg2K9+aOgp1XPOMWfdBP7tat5YXG
okbGSHfRbDeicmLyIeSP2GIy1hU2Xs1twxO7GqpLGF7s+xTmxk5RHjg+UKQLu2g/XI4lzbErciF8
hulDfLU/M4eEPL5oVZoJBauPhqp/OUm5kaaAOHqLlk83JYgyl/PPiMjDLRYMZUOvPYLEZiRG/DBH
ak5U5oMZHqx0Z/bF7M6sjxbLs46kEsq3auNZiKNtOuxIKAI2Rut40iXPsn21R/BO38PG1A+HmzHE
fIqd7x3943Jk/BwujEmCBxr+GYR964ab+3vms7HX5XyC68/v16XE4mBBdFrDqxLmORbZN4M7d5kw
9GIxF+IZRnDo/PEMIcDkm1Z4elfVZ7bXD3nLOMf/Us8nJZ4zfuIIg/6GuSPf0/YinXCvRnPCW/zR
eDAbYhI3u3HGPtUSRGDTx+ZBoDBG40/eM60L7A7zifY78asi0R2ztxB1JAFwzJJ7WLbzu+0TKUIM
LvwR9IQ7uLUThJIhkoSr4UO01QWAaZ+2rLjIv4gaCuAnoNnEhMF0YgqyL1ktFpipMMOihVxzegZ2
+xIKi1Z20DLFQaKSVcpOwLOZeOyzIOeLpXC3K5+9GXLJBnEy6m3RNRYa2fJ39KT78cFy+tmwrO5Y
y31euhM7egW6dMYx1VEW0MdHVLOn0Y6QRDnNKaXYdPMnTq+XA8Mhs1iED7Cq8KNxVwPsm1rvXp2m
e765SXDdMciqhHfi3MMt6euwP6sl+eHeEFDDkPlA51lTYH3sCwPYsI0pt5gRZsteB9T1BB6e55m8
MvMNtHtN641Utg8AcaPEUiF089xLA+G19hqgX0wOpVcOa/cT5Ga6unGypIn9KoJifoPeiQuGKHjC
ktDjK1MwBT9OoINI6UOP0b+qfskLBkqE457fwDB/YfxIY2zAxOCEb7w3bExJ+Q7liC5ZY8zpG3ez
cc1LBuSsRjZq8CeBavcq4THNid16xoOeByJPa6nMO1qQcDENp7ImWif2Rd6UmQbmqFnre5zKGwwx
kteBOn+Vk48brysiFnEXxkuM0Uw/EZ9BvYTXnW+nTV4KnfCrIenZcob6ED4C9lD1Y871nwbdp5V4
NZ8TRpChHwWAh8LYJgyosAG57dOEgGe7fInf+7vTM3pLEdG2BjSzZT7aMr79ZBHV4P3hpRwug1O+
hc/x4X5zJxM1IRyslfdFq4Kwx5HSYX+KNwQC9LPxpKmL20JiFKM98USRYumMKiZEWugT3K2Mn+87
npNXMq/4MbaFGpZGsPfYJsd8W+/Y9ujdiuR61FtEhLxzLvkX/I9gE+bB42zBdqX7VlBo9m19c7Xa
Y1xDJo4Coxq95u3yBIMUudVD0nyFlqeuQam51TnO/6GR+EtDRJItGqiqJsuaaqhTC+I/qg2519Oi
weq4R3qMxSN5aph+VQFcOxTVtLOf6HpxeAkXNEOwW8RP8lH+IPUO3o7qjovwyFz6AVN7BBqRrzf9
qodpfPpzK0T+Q9qHlwevrKEriqXSj/wm7evFODIVTRj3oYqG+zGqA5OJbwslHlo44sxgmvqPq870
yGoOjTvuGK8xHGZhxIm2x6u8Q4HDTtEqzvh5FQ/mZTnE+7R4+Pk6/2xL/36Z36RMcVIlulhH4h6/
+aI6Wh4J5XDB5Hepff75J+EH+rM3pMjYg1BwWcwzv3vN22t5EY2WGweQi3bpV8jMuftf0s5jt3U1
zaJPRIA5TCUmZcuynCaCI8Wc49P34ulBn+Nr2IOeFAqoe8sSRf78wt5r109B8s4mIZKWorntSVbB
6AsA2oH22YusiR2W+iLDvYrYiqeAQGjBgQIpSofq/SIg7ridgZJKBZcEdpk0P944dJsaZLk3shhh
PgYaCouB7qrGIydVxLjldLEZR5n3Uu0M3VKYIfUKy6p4NZABA40krT8t2PNSdoeDUIeTmLgaiVSc
EZSagiPuSo/o50DZyNImHP1Y+CwQ1LI5raPNsFEhfBCzo3U3E5MVEyAFtEruNhy5iNIl/cCrazMg
8dyL2a0suyoCWGLEyX0Jd0O16eX9FLrxR0/3nLLIA2DixOfos6m2IwAptne5nwp+AZa4OMnOM7RQ
tBRL4VZU7AuzFZuhu6VuNNFrMYY5WNqQyyDvd8X3vl43Ff2cr6mbgXOUYLgHw3KykKED4EaE4l5M
omKvv2fBMSiTdT8vBKLaVfju+tXJDYoW41afbq46E2ES5Va1BfJO88nBocvKGgo3gIc7skS4Ug8p
+4slJHmWiNMb/c4M69Z2VrZtGcubW2rHbD1QE+aeZGxL1beQsSGQpA2hOUkQh8mqRwMzSpUNGcSS
NqBmZixWY+s6hDD+MH4FF7aJvonfMoXk8XGWCsfegH2ZXdQmvindLNkb11MoeOOWPVDniWA27AvD
r6uv6ZR9WyySaDQQQwdYLN9QObJKVyMI31sV4HMKM+DnJ0H5j12Os+HvB+GLWrVq07CHeDAdS+vB
ArOcwAXYWjB/10xM4l3xwKLl2tzEuxZfwg33Qe5NxC66SMbjq202FNxB8JoTyOqizKC/qElCa34Z
PAMq+O55hVFgwIVg4f1V4zooVaxoysTHHME65i8XBXzZpqB2EFNjWUGryfe1fpTRlQ2AwCHYFdD1
yUlRd9a7dA2XWfcEnk+dd0zYGqbXal7jniX09OkZIVWf35oj9mmb+WbtTdWpbw8qvCFjUQ7rqr3v
eLtL0QkJmtp75FWTyRZvCg3+wV3DkK151bg73hhKXTdsCPnlUT8hNnkRLyzDlgOzA2RmbDSonmGu
XxYvOsHipNkwfYQNAxhcAe9xh4CFJmM6sZ2hF1IpHZhL+0hNKsQzwEwyWkK2tRc7BiviQzzDdKDV
Bx3oS2i3fL3SDYct1tyfbxJcSN9c/vlGYZyuyzq29H/fc/WkTUGe1MzxZv20ZyLMqn3IRa28RkHK
1SZwqZ/NDwQObRsBaSCRTFT1xfYabLE5P+Ev5glPd3VziON99ZoVjsbjyHwoxoEMQdJRee9oxz5x
M8Y+MjMaQj7ZEortqs63l5qz7rZBy2B+MIAJR9eEX/Qc4pUAP5m8NA9t8sIAcYR9gwrDuTCSBPN1
kzZEfAfBTaBCeXZJxjYPKuaOslqBxxsoUghd31TdXbQLIxa2kJBEYGdQ9deqvML+CpS2mNveexak
db7OZ0CUI9MZtcfRdHWwHRZIrzsY7Q29PnC45tHi11tkb58FZNl6r938Rgb4ZrGIM1dVZVGDyiKB
ovj3txjHUFMTOZiOQIE5by94zKNtw/uSlRMV1iGg+yfdDkdIvseMeAXe8aSDyH2DXq9K7Bl+0ZsY
3+xZ/vlAX/YsklbrcqnE01G+zlFXTc1YkZshlNYyyWTC3pqXHiMDAUR+lns9Ra8EwlYNne2wn8z9
+G44t/woeHDrgQznRd547RuhsyguGcsMiIRIiEE6pIEreS3GLaPg9E6E3x+twvg5x7XCHVRnbv9W
7fMn4fouIQXtlwzSKtmlPRlHXDUTlPyFRNiawHP4UpL2azwhhNFvmdhRqA7SKTDBuPq1Hza/PD7f
nrEqfkweINXUEeb8+4uFuDWVSy2Nxzjyi8SdKn60TTQStLATGj8z3yJ5GVgk1RI9uYzbZQBvWV+P
yJkuDywjtfnUmGCENY5uvYbEITZLFIlK4IfRsVe9nx92lADfPeympiq4SRWcnF/KRTHXpbLStfFo
VdaiX3etJ0Y7ZP6XYknbhD98Ub11j22rUk0w/cRWsJCYFfHeQ8YLLi/xDWWr2EBdlwwCCoF+hNe6
i+dKPvf6E7uVpHQmfc32xkKOCXP3jBlPeZBbu1yY93/iSYR7xlXyghzzyyFPXAxdxm7LqonbBNq3
fSHVgIUqlKs5NHrJHJ12smD9FAGHwsLEmZtmDyygrhfScjCaMcgJAWJSPVwONfNdsd6W5j5mIbBN
+t28UC69ilZRvcksdA3aAQRreWtCYGCWcsuSi40LKd8mORrM5jofyQo7MWWejhOXoqxh77OOY7xc
+VR9hCPU8npgOWcPpwmCMAlUHapEB7Ogla2NqztGGwTKY3JzCdcRlYxMqkUAA31XlzdzVIp+2Rsg
8hqLfKYcKdvgFLy+OtrACwRHoIgKiIQhPOMPDfJ3gM5Ji7hmITNEVdA4KHuSIMEu+CqrfzBTzDIN
Qn6RLvLw6N15GDbtdYdDmClo1WLZROc23F9PCr9QfzdKm+ayacRzQLNSrYp0JSOYUTe927JG58tz
xK4kr9XP5YU09WXv4gDKiYqwy8rJ4wP4hUo8VCX2IUZczW1MHmj7UhK59Cjix5qitcTqgT2WaKfZ
q1as22El4QXbaPWGvAqdvtFy25xf81B3qxwwNOvLzJ2UHeMzss1PSrCDlhYqW1Fz4q5bMtcBlILD
4iU1AZ84l8Tljdmvht6BuJXoS/mBBjENPYR91UDahoes/vJaaU+QjRty5oLEkxg/51TVynGQdyUo
fkTD9525rc5XNC5l/DRcHzp+I3JizYB75SXihp7ilenHNv9kwuKwJY0M8z8TWw/9CdOo9BC0G+yN
QLqmdG8KdnBBaQYTCdX7BS9YOI80euUDuZs1PEtAXC8vU7afVw8KAOuVI/BBK3mFAVFiSM+E2sOu
eurzZ+LC9FfkwWHhl7gjmlXyjB2OUTBZXENBRfOgx3dy6FaEcZPwZ63q6I5B189HhTYfXP/qAXgV
WZZk4lrmwPhaFkTDNARB0WPXZCr5aU9udidcPUNjtLS3TK8MdxI14ouGZpzdEeHf+1TaxOwHbwJE
MMotHF/0GrzYfbQscH2znNPmPi9Xoek1zKnkNeU0OozXtvJGYYNAqgbf2Fz92rqLp1vMIgRxVkxB
OLczHyxaqa4gWv78LeXvak8dWz2CKc5wvPX/Ht+ZGZkjtDTOQ/42Dzc/xh0PLzs+wEAEMsDRsWET
c5NSBeMRSEkQvelPybSOT/OwCaP5HOL086f6viYDfqUq5HfLpvLHA//X7OF6LfJ+qPhY/RrtThM4
kuET+srxzHNNEYDvgIWZeXd95LU3SjzGS1qMD8nOMBPbsMrNj+u0lcp1yKNxZpUnYTq4YTDLISvs
QSkQQp4Oq/J8Rc0MHRnPOQjCXXbHbKjYIvVEKsuVmF7HhvKZ5ACneRjDfY3mkzcWsElrifeWiKqT
KDlMyCiK2+X1Nso8BAXiobgvSfe1Ge3CnQyg8y2hAIPUsQlvkc66u9R6e7hHS7Zp0LiTBGQt68Db
j3ZseGjk7glRgEdNxj07dHUFNJ7IyVY/WsO6RJ+ksnT7RdL1jbZSUgyF+leRRErhP7Lbvy64GEfh
JRku41EcfZE8RfpPpIxUGTT1LPApxVKvJFo38ZVH1rQpkU7CDgBJCk8+8IrhxCytkwmhcuR43XuA
gRAGLaF93wHEYp4u7QTN5BK/pQWSk6MRHnPQsAQSxjtgawU5Kaj0Zmmun0p2LG8JDh04qB0UTRcD
/VX0wuvI6m2OOuLN9oSOVVB3hVXMDP0gKb/cgMp3D7+h6jjfRFk1LO1L55glhlaMuvinqkHAFiQ+
iNeBq3A0+LXIyIBfnsqeFWLeQU02iY5aPm5lpggoua19GmwwSsOohddDGfGAlcBYHWef7c8Pyrej
HoOHl6ZRxdyqf5nRMbTTWzFsx2NjeDwJ2ohheR1pHwkvpwafcjJryxcySVgYVsl/oKrO19JoCwpk
E2J+0W5TwN6EgBOyO7F8TE0PYVqnHJPMU8golPyy3vFaQyguvhL2ReIV76M2bpzpCV0+jmqGsT9/
J2Put74evAbfSKQDEDl7vpTclqC2tdpz8BqGZxmemXoqUU5EpzNEwti5OZPViUcH7PhoPujPI5O8
wMONGnS3CIaoUAzTE1FPM4MCpntv8f2ZclGQ0Ewy6ZrytXVLTaYb2zhYSfT69YeJubzzG1SrLPqX
4xPbe6fctsKaGWGTb/Rql4mrKwz7nEyobc+qKPav5ZL5jMyQPx5mF77kyMRQepeN7LP7nHAZa9NR
fJU34ysQ2emXX16Zr8J/rpIlzUAjU9V5dP89uCNdEJRRaMajRKBP29kcUQXAnldrn5G9i8+cQ6O1
9WHVf8TSJsKyjk0t+0RQ3nHG37PVZjit0szuigHp3k3YffCaoRogH8N6YtL/869qftNlM56V4afo
IBoN8Ytuv2rLoLZU5rTm+boKmLwtpJIEySUX0hYv/gUflBNfd8wGQ+kQEkTC/hi5yUc9IRtZc1R7
GihehCfZ23hWSP17go6TxEtBOmf6c/kmnGmcVfUjbnxaitL9ZD3ePMrLHmS2T3hZwwgjEG9AW+cw
ti/7y2OwVF50LEwRU6yx2jFja/aseM5IEXJXk3wq6by/qXZspp70eja5kPyjAiz1uErDU239Mq5i
4PDf31SVZDApsmQoNE5frpHUq1GdBlyjxq1S13CB7XSrzk0vduPyapNJhSA8AsnlYnpX603l9muo
3zf9LW+VA1N6HDgxaU4G2Bn013QJjH9N+VA3EHoAOt4QyaaddHIl2N9q7iTwmlyT2SDaISB2ma0a
7NZBoN18nfsUyxtSgPgrk+3YAI31uqCpMVA6ocEMHiWWqCzaHtAdgWbIvfZDk2+Nh5mYtJr6e347
1EkY/q/7GH0FuNtoyUtbhckEjeGZ8GnUIWhpVtyjyE+9aNPEDvo61uNI6cXN4DWfw+C0+WK4j4pl
cgQ+Wtrt6BqmnVlOeVNu87fLXRK6LIYxLdmkB2MYeubPqMC9royoHd3X1iYI+xUADPxw5gUkys1g
UeZHKFF2JWHshWuV66kEUd4fW278Jcvh0esKG2mdZrolY13wudqz+S7HdvuRxHda4lUmmVaLK14I
23LQMyFQQ6HLOeBqqn1O1iBjUp8Vqp4vpGd4M0+lAfOEeyvbUGxIt+Yi8dn0Ma3+1D5y0i0Wb722
jB4SH04f5rTF+Ho1TsggEL2da7KGjQetJJZqQ5nA6moVelx55jmq3+RL1COhS0qtk75hIbhhJ4PA
bGGcyVfvyaK1ZYFXJWxJ18KQUzMOpzVpoabwK7b7/uHSMdBBSfhAbCX+d5vkxGNPfshtNCzrci24
4n1wq+7aV1bHPBiq3woefZDLbrZwcANBi2fUXj2Xrz0+CgbCH3nMu47lVUVADUUlo+afTxKkHd89
JryU0Z7LpqzIX46+63gR2RqwS7kEOzl3JEJaNed6Rw5sZp5Z6eFCU9mN09Wz0RiJmrlcWAxAoN5F
1WNOYTtmCG8WSaXxSQkfosp4DKclgqPIzh35k1UFyRSsM6qrB3Q/m7OV1jJOOdQVBW8/zQ2KPZ1p
R2I7qVkXBOixe1EfaPYigP8HNb5n17PEuM84sGTutuyt+67ZqxKvrMqxyNOEpL3V2UcSy4lv/t3k
ogqP0lrXnPoOI9/I8n1TcqM+xXB8otWo3daa07GcsrmtGQnxu6ENYhOjjc8wS7ryRksx9oER3V1l
9P+PunVAjj7KW82wFRH/BzFjzrkEZ32x5dAWZACj3Q39dv7LKaZ8d4jJIpQNjaaJ3unLhCUIzZ7y
XZ+OjIK64JY+E2f+o3CIwTm+jMmKldyUHq/Incy1xhgD0JOT5lsVrcjdRDrxGR/pUC5TaZ+wlUlw
nfU7ksGI/P75PvqvK12VGDT+3wf9chu1wWCmqsJ2AP45e1SHbB+8EoZrMPSHLpYd0LjqJDlytTgG
HGvw05Ngtw/XDyu8oZTHm/BLFS79abe+vNXB+80EXlUVVQz8/77V9WIoh2Ecp2ONrAHBNQ1PcnXS
zfWM+F2jWyzuJfMtheLJtnx2rQ0rPN3Zjc6WOFl2V/vyWWWu+kktSHKUitLDeDSn56q8kz+TzuPf
mMj4PjAoIUpxpfEigIUUEgtkF8JRM/e6CMZtdekOOXlqdow7WfZ5hksCKOPF4qlAjAhdi9QzdUB8
awskKbUEAbnWR2VsovB4EXbDdEgSPxTWkexH5p3kGbehw4xbPZB0njX35iZH/qdYTvwmxHvClvTC
Ry4S6k57Qmo/3obpDv4jroGEgKiE5J+BWMv1zz/+d3NAtPOqZEhARaT/bUD/6ndaU+lFUSymY8q4
H0cUSZY3KRbBAwm2IfE32+rpkW0fyYef3YrZ07AYEdfbwJgaoleWyUBsFuMxlMb3T1mxYR40LYmc
fKtZscAg2fCW+fkT0/x+c+zJNMU6ZTEeyD8Di78+cj1FUWcK+XTE3Qkyd63GD1dzleN0Opio3Dig
+sEXcH9Xd5l6P9wFMJBgsKJ7CRnGrSVCacJFpr1HNwFEzoWENcScPFNdSOqheADAZYiL6hA9osk9
DNdbzVrwKAjjSbIofvT71JFEYkk2aeLwcF8T1kHrmmjo/Jldmj8ZuwE4Wad7xitb5iHdsWziRamg
FEGkaK4MVz4PyMpOcxZyu5vb5P6uI9WObK/M1fgV7iu8hm86cb3IoVkwA0Ffxu9hcwxYkNiJ4FjH
4Gon9+EK8CD9e4WxfF3fZZvajl6a+FRQSu71RZE56V2ZunkAF2Rlvk3mMjEYus0b/r45XQC0vuGg
ryB472UASdYagZfmYW0bH4F9Vnt4H/UBbTLyOL7NlRwYuhy3vJschzLS2vMIrvHNJ5TNAA/snA0p
L11MYcvwULSHId+aewwC7zErmw3eJtVnvxZGhyh+QxEZa0gQRXVrTZxy7lyGi/blVZcdMgPFZBcL
NqCq2muGo1Cc1dt+3NFnXT+CnjD6G8bi/NLKb+2u/M1UXJWhKoqKSMuo/fFI/3VrdVl6uUZTOB2N
t4x7enJ17YHsr9CPBM8ItioRxKWXkndBcyWy0H0MwYo+w3YC5T9aR6O1+bCkqLJx4q20kFY/3/v/
pX9yVOt4tFWOREWCgfrvsdilqjlIjTIeddG7EMyLjlXMPMPXDtf4dlCccDjKjF7CnZp72J4YzILw
srFw65NXp+ziZ/eW3hHGiLhhY2mbctzUjY9KD1V0S2looPpiM2+xqwdtGtry6xozWn2PpzF+F1OX
OWcXeypIXdlHLDRMNwj5VEb4eHMXEt6/DrXoz1/6v8zEL1/6Sx8slYU4jZU6Hpm+IMYisR0icsG9
Co8m9FMnWbGGEwzvMtEdO9cn6DgJskKM6ag8gNqZNre/1wuOUFPbsK5qFLgkwI2ZZCPB8sKNcaBh
jhRCpe1ybwEUGbcUMzyyGR4gtrBkQ5GNDnAhcbkmauEbhPC9UQGHaEQTX39rkRSOLmdgDzi5QzUH
AgEVeb3T7iXZNTGEFQhmgcaBfSA90as7rzR2+VPFz4JZ55c3+relx9+3yXyC/nUbZ1nYp3XEckfr
NpqAVm+Tf0bslG9jg1D7pYq+s/CD/JV9HR6JPHDA6w3pWn4UCL5DaE7+WeESsUVtDfE2gG34Kr8q
kRO8TdEvZZL0Tf/OxEahJea2Zvn/pdcbVb28tIU8HsnZK0geR2Wfui2T1xwRud1p8xXXdFYdmEd/
mW59t/H+629D1vr3Opl5nEaXYP7b+4bd725uJ/DzPxIrBzPgl87/Ox3Z/07SVBEMkPp1Qzgo7Ae7
oB6P6q7EV1c6A+MzghailbzEUcDeBucYEPgI2fga4whBidMtPMz5fyBJi3cAp+RIzQDZNehd/os8
bNFvIquuEKDaJ6QjPz96f86Tr2WYbqn8KkQiGJrypYYVL6127Yqc8R/MqH3ROMzRGuytO9l0umaj
KP5UzCAA7aU+VIo73mUoWzcSCgtgKlgUtF/u7P9y1+az4K8P9KVWHbLQ1IL5AzWlTWC4cp09Q1c0
KUxEHdKQTogPf74G/yXu8icJ1GAQp+iqYehfbpKLmPSSqcYcP6tO2kLRooAf9zkaxQPqBgR/eExl
eiRjg/T7sSzX7fLnT/CdtG+O86CFQN2HIfPLIzK1ZnYV1WA8jp9XpjqzJt9VzFuxn616wkYHG2Nr
yHenxaV+kk/EzIzN+vIWP0rgdxDDooOSHEHBMgFK81yAiXj/5RN+14n+9QnVL9coSwClTeZ1PIKG
hYBCIi9UAQaS2JWt13hXCcv8CBUTLBKI0KhOlgEpfVCHFgERh4za7uaJksPa/lL/IlxQv3unYwxV
uXtlS57nqP8+5GmrR1LYacMRNLh+H103wzYnqmI6BDULaYHExqOELwD/Ol1Blz3LQ0JE29XuOPZN
/pEs2QbqnZBsw/KeSEnGA9zeMv7LNSF3MJ6NAiHCmlxqtQLdu7d8RGgFSiPMixyvQKHTu3C6v6Da
SF8v7D4Vel3B16J9YRAFwCjXRq1MSDeaM4VdC5PXNiPvF62Y3+dvBMmR/UzLImMW5yrZ5ntDzFFx
DNu7Fl8LK/fghEyJzNldmDiRBsjpYBSMeu4mAULoitdaFDpiemOAxoA9+SJpvjW9WcjbLDsRbQBQ
aDlAfVxPQfuEMM/ClsH7NPUKaDjSusPckOE7YXJ8k2VwdNJjB/1TvVOLfSSegOwKVweOcfEEQthU
TyPiJihSxKYE3SsVdzWA593HA1Ige/Absr7BNTOEfr7iaQBdstQeeZChONaXfYtForouuvHUlTu1
PUMwdsGGmS9sXNMriDRWHxBeIbI84U3sw00YO5EJCnVFuR+Ru1B5UXUCNVBi130py31keLEJpw/T
6gW5o5zdBg0AI4diGzaJQPPKbjwbndycVQfGvt1J6VnuD7rpVAnFM34+2Cey9kALTCQQEsxwqwb2
ED70+PunXe/Wyid5CaOtYJpKuUYj/QQ2WSSSa7VdKcObjD+8WJd4T1p9kYEPFx9zKMfJAYlEi1kV
l6bcbjHRoRJJfRXIYXwLBwMJN5ZWXKfhaIsnhhc1lSboM2AWb3pDFqgD/WmA3Q8deM274S7aBzdT
cFQkkr4XJpqns9Ms25PoG5T0S9xzCoMypoTni7LM9vS/53LEtiMhsyTy6aWYkMyt+hNjESw1vG1F
8VaI8GnkEq+Z6zKGsBuiS10p+D7D1huq5bAAbQb61snRl+LkZTr50jHRm/ZVuVeRczjaGqIWZJcH
9SE1XXBXgT0pTnAgrBdnEvHcM5MGy8m6idhsLbOaqfL1o4Yaorm4zPEKWFhVHvg0anyHZWc2L7Tz
qREeMnUvoVZmH85GURzuDew5hZeZ82xQTp9T0COFutZeuuO1WNYnIBzNs+hTzRgz/pj44VvBsEVz
RQNLdJuoe2r7gJ+fhZUA6GD8KEZM0vsGI+peYPiKI6ortsj9aWqRcNMPlj7/iTQPRbroJ+pJx/18
atDDldYqDO0+eeqRi9PnYHCCY5WhNIWuLFKVNnRAKD1ynnOScSO3ZwtggFBY5NGZtURxr4wHg0xq
d+BzqpgPqIVKIA829qS+eJKnE1JCY4cQnwHlzwf5fzOk6Hog8EMChE2uWF8BsdJFi7pYroZ57mIe
ldYrAUeS5s26l2FquiScZmB8TDW8RRcNVm9Xs3Ih2fy94x+Rt9I2TH3joRzu8JKi04TUAlIWoqC8
buIHrXoLpocULEX+CUZExo2Z36U3IHvBxKOSHM01xyamLCb9WfT683eT9G8GB6jBZU0kXgmN6Z9G
46+ymPdTm3ctPdKF3Cj1tk3tVlqV5Cnh7mOtzuzlhQqU3NFK2s80jQoOjWscLgrxeFilFzQYozGH
EajPImxivFg2O4TJulPPjE56pOBwL8Cu+0njj6hJXeqKxfA4rklm3nNDlp4uzEZbeKadjxgOnZEb
3kQveYQ7+pzVJyGk44AeE9xrhDow3Mr3+jpHsFLeN3hQcbnhU8WChPN2JlnWnO6MWsuTGHkxUIJk
lRD4l8CLJqKadYVTYbTGWx7vw8HDfc/+GFmXI5fHidkB8wLV0Vivq/AYX5vwrimcFq9njwC7Whbj
ThOqRXdWtJOV7CsF7iAYxYVYHuFtsyKhXS/hp61lNVnm7afSH0UaY/b6A0SltP9Al3JRPWpTxqBE
mWLZAyjOe5Bl25XxxxbuBs8VmyjwfCaJUe1bTUCZugAEsmX5gWNQgzySwe8+tYSiBK7+QCSg+Vq/
9yM0Q5yE7ljbAJg0nj0idftfSk39G0OFxmPwR9FnmeoflvJfd8ugKqPUifJwjGGrVn6WdktdAyFS
Mh8cgQ5tuuRZKI69wV20G7NTg+15a9XOWLmoxBKWkcAGwIawf2q3MSat6wnNrDJiW19mhT9aM3d9
AFh0IwEg0v0LHh+eIR25/YelEv53E6egbUZH+gQOnfhS9hDT29LAIiKoFrC3kuIDbkq7ZbwDAMXo
zgGdL4oLcE/MPBu/rxxx03UrskV/fpR4ZCiavjQGhMfIKrIgk4fpK/gmlOW+jIV+ODaPBOXGkMpF
lourK7VKybPBzdnfJrXP7DVjuwY9TmtW7CfQr6GuZ9m1IZaVLGX9QyMAYVnuyAcA8aMtQFugtI4r
9MKsVNqNxXQBS6Gd79OZJcIdbrzn/W1E6ilqDN2hMDIbLPZ4On39pYEhiEyDVxCIx5l/YEYbfPLK
xRXxsbMN50DNKIHkcl+nPqtFcQfQV9kAsDTG2dKWfhQk+TY2K68VkxIW4WqBE4PIScCgcMpmrWOF
tYHB50v6KEEboRWrfKa6MWZ7CwPoclhysuNWIPmYgvcgBuuSzE6WFMyLEKfWi5bx8wA9FzmISPEx
2NJ97Iqv9avEcoZUFaTtAiFTyRrNK8ksQPGLOZpboI5j/9g7kf8CMvXhVl7VbxK7XWnVNmvc7oru
8sI3YcWyaPdHLC3SbTMtBGkFcF4Jffwl4RO5KdV1hWH0slFrf3rmpbK/KkvYJf1CfBTzRZIAvoFi
ueClFR3xmWKMHgkjhVSPq+skKn6v7wJkmaHbH14mVjiPynLNMgaZH3APe9iD7vnQ05c5fia3zRVd
CTLc9QhibMnGWLzh3EKzt8RFTcq1DIA+PlQkC6QHadiDSjiB3UC26UMk9WSiKop1x6mDHYNHw64+
5XB2nY5U6h6Gz+lM1mLulwvxqK3QCSWPP9/okvzdfU48m6VpkqZY+pfZExLZsKzDaTjq0TpB4pI6
wmOMigQegg5PdN/cj3eYTf+ff/XL/AadWh+lDX+Vl0EOWPcl0ZBgOuap+wxYPVrajfHbKGTuIf/z
QP/1Rb90+lIQpH3bicORJ1jAq/xk6osLu1Z8j0gzWXkfGZM3jMldFoZYj7Ya5NWHPPrlq/+hC/30
Ob40+G1jpV0p8dWV0U0qRJHYiudBCVo882VYXSKPEhgxVMty+0lzCCst8fi7DSkckyPeDeb218Cs
P3vUfz8TfSNRS/I8vtGpjrh2f70JeqvPiOIJ2qPswTmtWGubhOo+dUQvQZvjDf7QDq62r1ksb43E
7glw31E+z1Ns8swpYAlPwM9tobP9pV77ZjhBBpnEPJgYVyo240tz20lRoOlV3xyRhgWnwrrjE81c
MMGnk0Mz5DbPAorqq8+LWLnBf9sgj/jlbv3vu+Dfz/BlV6eW0kWSFD7DaJyqFYI4axMucXXAgyqO
mfrLnWr8907li1KkwmNXDVj4X36Ncoh1c7KM5khYY7IlzA5aifaWNY+juJuVz/heh8ZTRLf1A2HG
3lZMw23DJpGlvQKx8pTwVoQEXSsUUOfxKBces7bRxZVpHlU6fTI32MFpNlUVaajQkobUS2ViLWbM
mKHStTdUwM612qTRDevrRWnnW3YnhGlpywwBNX5xFtIvkVPnfksugbkQt8X9xadnbK0P44xgAIzm
mWX2wP9v3DzW7XpEqREtu6effxtrvhhfbl1Wu7h6EPAydPx6fklSL4xmITVHrVo31PGXg3rB+ccq
x7NGZJy35X1WHMwjMBEk6BGhf2gaAa3xOw5UvHVN+uAaElJFhF+0ZHWGIVGV3eHVDD3hfDFWF58S
8pLcAmelyKxeYfskaCz2xo5FvJDuh3WUb4z7ajbcGbzVPviijbGJA1vwgtZp7tt2XeReupqW+ehS
C4788VmYwtYe3XSowG3U3Jn2uAlYs5xZRHRsZQtHrm77g7wgnQXK2zLmLaDeWqSKt2vk8QDjaCTq
B1SRwxOr7J+v6jcDOZmdqSFBR8OspphfDss4KIvJ1Iv6KK6FeBv1ixwFFyqQlYIq6INgU6u+qdUH
UcLY6RSUBdBs3ruCOKIlsm2Cc3bha389VMVZV3eom6f3nz8g5LNvfneFqToaM1VGtvnlvdX1Ud+k
jVAfqbNYiqQ6HE0S3XkgiqstSPYM10MYstSBUwdeyeh9JF9tP0Y+cg9SAfXB0Yt50lk9XTHCT5DU
L/JcCQXPdbhMsbkWS7CB4sv0mj4H1pJ/C+BdqC+CCnqmQxuMXwyeQSTe5PrjVbkPr8Sa3MvJKUSs
UVjetYFlCGaLCbiT1X5X+3BFux7kHKaI2s/D9TBu6VlmUYRkl/LWEtdh5ImDh1XArBxiWVjCW58l
dSSsYKLP8uV1WFXmzCZpE4Sdi44YyEcwBKXAXNaEVoVmu70Tzrht2IWGFbvXtTEBTCNYaaeFK6uh
ZKe09BCma9VrEq9l3S/yvaHQlSywI8QpOQvLFlwBcSg9c6hlf8QQXj5cwQfj9BtsCKJlvSor0M0+
JoDEvQROyUI13sbjg9G9KKDhCQxl5gBDX5n5pymAE0KlsNMyKoWPIjk/3wrqdycA8nHNJDBQYpA/
Vzh/vbwsI5eTdpDqY/jZMsrTFsj409623qxHkBX1MYDGQ9gk4m+FxNuRBdC9stXXxR1uEpyJJFZd
lkRfIabhEpZXW3/riOGaluhwNCiLuPanBbyZbFu8zWCaVwBFgJPBVt11vylVvrEizC58BV02Rnds
Vl/qImU0hETUhxqDqNMCDw9saBoldnbgpd2yvziN6hB5IcRux3+pGfI6FYOyzAvJCswc0G81vm/W
2Vi/nUiwowO3JwfZZRtLLi6UkVeWlUPMZFDnXAyfGKr5BhHWkHn2asARuMDAmA2OabmgXec/3pFD
bZd06sZvr9X51f316P77y345ZMq6TONLNNXI0Bw9QgHjVk+o+oIzG3xX0fABLgzJk0YAZYApWowV
2i/F2Dcbq/l686blRYsE+asYHld9UVhTXxNx2iLMXwi+ucMrtk1vK1QVLvfIu36Po61ccqH28o26
Qpy1ZtA6fRI0sA1vqheeC1Pm9IP7M5zrX1Zqf46x/16j//uAX0qPNqmrJgj5gDyGE78PWHyqMxKI
Sre8kjaAqtGZ2LLRcTe+DuH3/sLUD3ZL5NLPqcynhGUtstVaqPcYzZg9h71TPWWmXw7szJ2KIUeB
TGPmUwOEu37SanNqWLFf8h6svBCVwoh2H6Ip219AS8w58CVZgtNa6KRdXOptB1bJgw9sAEYsl/l7
wT56sMlp1mvvCkAdWYS6gsQVCJtAPodgr8nZ+u2n/GaawU+pizJqWmPu2r/skEpNjCX50tRHvcEE
PfNH9XGVoNPHbjtHyLh5tGr4TxO91JL5EwzZ1P8f0s5ruXEkW9dPhAh4IG9pRVKUBKokVekGoTKC
9x5Pfz5oxzlbghhkzJy5mOmJ7q4EgcyVy/wmW3OsuDjglJFVcXNYw8bEU6FHZGfSkzYRwaMN9oGg
HBZWjMTKmggiVTcgDXzSoh4xs2XXbyMUTSmwi5VJ8xgMVngLLkpMHNwNOmucNBXgfcNttJKJMIWD
FVHsOYl5kuHaQpRK6LtSfUz+8/WTebocIs+QHKZYok+pvUJWKWZJNIm/WVWFVjAGrvg4q5DS5gQJ
yNhY0kop1nX96Ilp0FCOt3IS0fZuF72M+s6y2gUNEVK6o1Z3DxnyqBK64NJNHN/lT4/D6dooUEwb
+suGJ4njI1pIfFjgCucRMA3Z8oOWK47lrbJ4gRBPvrPfLJRjUcBbKE3FVFIq9v59lW3iv0h4W2jA
5LdI/vXuYYtqNWXTc/iI5St9iCNTHdQW8eveEQ/HhXGgUQASfpWuJLzNDgXt+IOGjJS7DbQfIajE
x/iBsRea4Xu7ewITw06KUUlbua/1XwiPdn0EcIvqDu0pa2cBa55U0pfdiuz6Vrh3wfDSI2XqbnPR
AkRFPHPDGIF6TqyZTqjms8ZJghvcbYCteuNfE7sHf68UjFf0FR6XkzDMgLoZzg51s7u8Cz6cU7+9
Wma9WGwpNlSSWV0hJYXS2VGiOO6T6q7VI7x86RbBlhvcKapTuCnCPzEy5ggsIWUnbbx/6oO96w+I
HN7T44Mn9Vxqq/TRWiI9ngh6K8zvEB3CgQIlI1LCnfXA5kj3EUAq2i9TG/cKlsKY7r+vP0FoEwXC
UsDN87+zMWxeBHnnmVHnBLRMnrDIKcKDqz0K6SAfEWUb9F/BWwPkv3g2EdeKb39DKlDcnahWY7cx
PTL3RQVFDKx5u9dRRpKJiHiGxo+AHBFl7aDhy7eiuFPHv0qwT+U9+hsu8aEl9qXWgYDHDx8ecTz0
i1udG+kp7H55j7504ytXcvBvuBFh2aYyjeMpvS3atLNDazWqFgoTbynuebB3uS+t2qSj07y0mc0r
CS5n2yFxgkG/rdg3VX1lsPytNTR/gNndI/eSSPrB9k/9cCfnOD+sQUsqRb2mnd+r+3b8lQIMlBFc
ebu8U7+BID5WtuGnmbDUTMytvqZ0ujQE0tBZ/gl2cxW9dNm6NI9KnC4jiKPqsx6sJVGsLGl7ed15
7PlYVky6BAbgM9g2X5fN/VYZPaGBiKz3qXCa+Lfw7mN1W9MI8bWX/3wx1TSFRji2cLiYZT8CWLvo
etU/le2BgIMaT8KYEKpbvPf74+W1zn7Kz4vNjn7d5HIWRsh4TtPJ5iSPOc4R75GLaHx6cvWSWeuw
tLo33mxhXlt82qifD+30WuEBadbU1QCIOyvVksQYG7+rkRlHtFmJlrjbhEDwphRGCtcp5LUMyQkb
Eg76pAJHlZFJpppMWp4CnHjRP195G9OC3x+I/FqjXKC7NEsVygpT+2bkgSI6z2XtlP0zGwtpwC47
wl3W/YMr3nK8aYu1DVfk8urTH35h8TkCs6iTqhZW5Z8oRS3tme+O7q1RHCLt2QXJ1l37sXOU/vT2
NXmaYXCYJlDx102tpVHaq27hn9zgJSnfW+0NRaQ6x/rGe2vLZ42GOjn4Ek3Iy79z2r/z30khQytL
h3FszwetTZKorm9p3iku73N8Z5qt3/26vMQ3eNvHb/u0xuy35f7QlaGme1gIn8BJS2wlJh0cIhkX
i9R32MuDfKXePLebpzMrU6FxCymzNSs1tn23he+g0xai/gfBi3cOeIFr9t8f23D+Bk0DjC7UVPqL
c+AgyZE0ulLlnUKbLlVVLxr0d3vjKa7qoxraQLWPNRPPCqVAQVEqo9eKWvxKzl77Fr2DwdvaWXlj
p6+ZeeXbnguU//tk3xzS7cT3cq+q4XyQaOOS839jV0+fq7iy1rn3bZpkhOibMYqTZ+V9J9WlUnqR
dyJuBfEWlhZ3Dyfl6o86+76nlpduG1MKOvcFsEvdG3s9ZqVg10LOMpBkQCE7cIuVsF4Vsh7J3I/6
tumwPH6T260WP9cR+HDHSvQVj5T75ZUC9Vyw+PxIsxvJzl0xyHLinSTxJid7OX+r7Ic6vTM9MoD2
PkTd8fKR+mguzzedhRmoMCdNOUuZXfqGW+aaWxsTRwRA+LhIg1PUNkt3QN5iPzSULMUqR80mHJnV
IbA14OxOZ7cb1sIulzF4ngHyLYQQBBIC4yYFuWeRG2XtvgMAJ2ok2KyRzjNKZqCIwp9li5/OwEUL
fwHhRi840Pq8/JvO7aDPP2kW7g2hD70X2ZKTj5Q/CHEe9HqfQzdKr9RZ09G/8O7mod1KLdMD1y45
HdTs8oWgAHDe6LeXf85H5Ly0zBTxPzW8ojRS8jrSJefjw6ALQujL8u20TyVjXAcJF2qLm0+0c/EK
VGrAKdavsGbumtPDfLLFfWfcB8OpDw+Si8ZdzHZmkmxMwM8/l5/1bIQWmsa9L/DpAZvy9VkLve9U
3415Vr1bZTW57JJ9JJf3Mjq9kOk769/VwPmtN8y1wMadGGmywsUnZglHMXhGlxrCdcbxIaPdrj8o
7nHSZQVb5j6itGJ1dz4ILewZ0U3VoZ0A+48oFI6h/1BOvoPFq2jNzVBOiAW4gxhkyd1Cydc8NN3Z
Agw8ctQy5lzFPp8YEv0RHxcj/NfTYqn/jEzvvJNfPufWnQEwzUJjDFtEXN75bxsyZ3oiB7ryps/c
8xbI2SlftjSATbNQgXhV5edp7joZDjTBts1pxXfBYijbm1D5ZUSo37zqtCw6tdpdWXr6iLMNaWmT
DxOlu0z8nL3voLeVrB9S14HVFfN6sdtgrnkPZrjtVsCGm9rJ1ZdsvLK5zpxrlkXKgpEUwlTzDDrS
sl6KtMB1POnOnZp0453r/g7jNaZ0l3/htZVmd37fiib309B1ZBkyETY55b03EcQp8jvpP61xp90L
GBs1LYaeJM3Tw3w63qObx1IjTW8zvc+t8Fik7qaGXCuZzOdAw+d4I5SevJSaHtRQAtsi2oT6Sdec
AFQmnshl8uTmzS4S7k3hg57fmIQ+HOxxW1W3ZjRtxBdcpqFAM0iyraeuCbaRhgZSUAPPJ2JpzgiA
M9EwgGzRhsu2QyfoakmreqDizgRThhbReIytUqfp71uppXf0nOALE+XWKUS0yfONKxfTuRLGMqDM
m8x72GvmLJJQsYnW8yvXCXGKATWqHSnRFPz3pC02H6jah7aysLOVol1Z+ZsAw/RBqAc1S0cmiHRs
drL01OupJfgg+ljgQgE6YS9Zr6p20tpNxyhI22d2BpQDlTDAP0G51MMH3b5vEHbahEhoKh3iBIDa
GeojWT4RwSBDMKh4bwHXta6/SbtlAKcGev12hLV9ee+eSSEs3I7IaxANIWedbacwrqFwVqpw0vC1
akGbuj+77peuvGTBKcyxB7123X5LDm2ZpBWuicF0DgziLIPI3b6L/ZHriaRcS6vV/2SHLYRf8gAR
XTma3wACEDcMIh56dOjf8lez5USa6kFaccOwL4YBtD0i3y70bYBBLdJ98L0ChwrLbpd+/m4Ab9Cj
yS71PUmc7Nos6luc4FlATygafB/bhNf79egmdWHEXmW5Dr8ZI5fYR99i6ZNDatdkfD7ysC8xl6Us
lXIa5B5cG3MWkpSuwpbNd13HlbuVjANsy2yfLExNvRVbs5KOJKR4YnTDaSzvDfEs+2gqQjivlJVF
/6hUHy/vs3O//fMDzfaZF/le1maS63T9NJlyUfoqDjUio8WVL/5NOnL64p9Xmn3xsguyUTP46eQ9
QftqAp4pJXsTK5gzZG8a6HTPBVAXrWNM+MTkdipNJw9BUVk47T/g4JWOFgwiG8YqAFxx+T0AJZ5f
hx/PN1URdHXoUs6uw7SHhp/bpeQohAhYx6TQXgdZscVOWnuWigJPpI0i/baxKY6DABscZzB+erBJ
ovxP1wLwCw6eKLZUcYcOCfciH/ZWetTH1x4ETi0dveq9dp98r1mkyqOFFPPQEzzGJyaAvBKwv+ak
nYxIQrvX3LcILR1VP9bGnT8+dZiZ1SB0SyQNQto/afSsVr+rdI8k8qDuU/hGTXbXIuBsWL8Hw2FX
KakjRhALyb+63+ugEl14s637R6HeVNMDQmKekxr3GZKPQX/UbIoFyoQWT4k2XvW0283uTVFUYMT0
wfEQ9ro/soBkQl85uYce5pIhiQYXJPB7gwQ8EiOFrn6gwrHarWjlY/6YIBRpJqhuiHublDpAqiyR
f5tNv2iYjXcjP8BfapwzOOxpBuOkIIXD0GbUN1Nq63XxnZCeSrSuagBubgC41wPOQoI23vGRqCwL
Zg1GsG4siMzdNsJwcHqcIsIEYdnSXTX6dx99gAxiWC0dADqgnCeLDTbD+K3cRTIKXlHxe0SeJEqP
mQmrvYpXkaB+guPcgwPJ0E5pbQzKMElXMFPii8Xm72J4Y8sWcboCmrYRxlEinS+zcj1ij5LwFHzM
0LtTDH/bM4frcJZJ7X8xf27Z+/jFU6LiekRDAHvIn2LysC/wSNFiR0EgtbD7jWLw7BlQT+qrwd0a
Ef20zFxoerRSwvsan1db0Fgo4IaHL/xRiY1hudkvJBDKrc9HYzLuJ3DjiKAlwnFdCI0UkopxkjOQ
aVl6Sxurt+uVrGHcmODdAKdPEYcBx+MGD27aTamr94v7HvPENM9v3AjcKl6QBhYgXgpNgFoS1W1b
Un5EssWe2VXs7Siot3wxaPu4oj/bOqRrmBqehjo5lF2Phnj44iYM3ASjKCxUUuvVU49ajvHVU0Ju
LRvpQ1ua9yWI1NE1wfgFiE0mD5mRrzulvFXd5pZmxYh7jWTsNZQu7drDEBx3CDEg58JMg4+e8DE8
pdqXlr6W8W5TpL1MezK3PVLa4CYoX0S0gjCc/GVkvy3B71IPNLbDBRMaCm7zxco1dnZ5lBt01oyb
Gjx4ofw10fjIKuyntHWYmOuIiftAu6F9x1dWMORFsm6f4meh7qxllZirnFZ0cJC8/kFJ9jmdSvSG
NlEAPgRSdvOSExtshIaz3EZ6c1zVeI3CfYKIMfTVX4p29Z0eUNi9eQONV95f0E6JOXKXWrEu0z0n
yZXVFaGkrfL7EO6lUF+JC1wbunHEekGKtiAEUsPa1PhvBtG9Epcbjg2NWZqkhQQnvjumNvhUgNly
jP3OtFOgJQVGudLdN5PaSffFLmY/BxPmlyJwyDNI+yiBSK907KYesBahHoBIRMvE2uzpcAwretMl
RNlp3DH9O539pjOpk5IDIclQ5L0cOJb2ZqNfILI7GbhJCg3QTNQfEjQCKX+G1p2bCC6iR+pCtgHB
bLJ3O9DWhmC6iYKzeDGAKCfJb6WsKc6ehtF0IuvVtwRttceCgCEpwDQ5FAgu33rofaoG4H98gLRg
WzHDU3oCmmavM/GWANs1fUg+oLoGJkwydqBvQzcRuxKarZBZwfNKbcWJ2UTayQDibfk/GnGyYLl0
fbmXOuu5D37agC3Gori3sjc9f+Qlx9E/JWtvLMaYqlZu4raHN1ff5sjGxGG2SCy8RmSdiSe5lu10
mrVS4vxW6C8UDbGSM3pG22jDHxQJWMehALvDCKc9MYK4CbuJchUy3v/LVSH4DhziaDJ/ghMSpuhS
gvDXRxgj41OpOTkc2AS3ULN05HqpWo7AVSPkIWwiOiOAXQlYpDTdTWUTVVBVsybg0J7yEPljjMx/
apYzNuieQ7xgHBfyQlOmqAE8KA4WjekRaRvF129i/x0i5Erz4xvAntM/4uJgiTOsHhn7Foy0Vd3b
IGNDogylivIeN3eEEZroivwaJ79RnkbUB28evn8bq4dcxAda3IoebGsoW3wZz8Y20/8TmXh9Y/yn
ayj4MtsqvfcYT4TSUPg95o2Ymn/VsLIROqeb7DI6tOWrwvAf2dq3bA7NNJ2RJo03eZbSGHFZU/LI
pDQ0dDWcLSMM2bNAbBOb6Ts/14zgHiTZntG30QYnTf6rToVGj6B9vY3gA3CJoGXHeHoSszeZYJL5
TpdMLczfYQvRJENVQP6tROYuIr4Ld1i2waGcVFyMRaAANE6PYXOXj6ci3Qsazj5QtUD90QA1jYiw
Hfj3PLOPuWQeConOKLgd7mek9wJ1gzpyw5f2Y6pSfgCpiKagZF2hAxnX6870//KkNBSHoYejI29D
cpaWoZrV/Sy7rYf5rj1UN3Ywmb/eEN6Rkwr2xH9N1Dea+7P047XkHqygvOncP9OkCF+ZhE+BCMAu
ixipY+xCrG6yP2OvoXT47kPThZc5vYTp1s+ao2rgh9q+5RNiFqZCY7f3OflPkLTEWBTL6jejV597
dOfUpFr2fb+L6akXmXVI/tR59y5y/vBxIiBLa2P4lfmYk/su+LLoJVUfuK8IhPwMAilJd628pkF+
0Cfn0mHlYoI42t2afiDNm8lmR1PuB/+tSGU4hKcRPpaboMIMnJR/PSRdK8DURNzL2oj/kFGt9RzN
i0g5djWldRkdrBgWU4mawCr0A/Rg9CMVwor7SPObnZ2jBg2wUYeD05UactHHgWwCFaTN5Uz3e3Nv
SnQNNOwMqm8g2rNyZ0jMpG27EgseMkIyT9TgImNpFPVi0TX7AiKhsry85HQOvp0TKj16tjQUxXz4
MkiyN3YdTQA6rBR6FBksyNVGN/dq2/hb4cyvs2UZ2AxtNcpY42sx11pKPpRGTEOtPnHhmOFdilU6
H4xLj5F3BHPg8o87V0GBwtcA4dsGMWC2YNHKymC4Bm4t7ZJjoZG6UcYF+lPtni6v9L2ZMv02fCgY
y8H8gKX39bf1RmfYnjqK6beRQ3IFeyGGBBzE9jd3qYSJY3y0T7l1jYZx9qV+Wnj6+5+aW5ppS5U9
6MLpuldVf6wEcCwKNSRXcasDW9ZH11AMU7U13zI0I+gG60yP4Mh/XVHvg6ToCrRrmLsuaP+Lalxh
1+B6NwawycYhB6Quoi+RPolrX/TcrwVPYBPXgRiiuPN17bbww7xCOs2h1azUmPEixe2UMOUgxPYO
RfnlzzrV/N9+6qflZhtoLM1c1rupyPVkEnIEltynNCS/CX/+/y00az7EdmRkFf1gp/em9I3ABnCg
vvZzzry9CfwCZweYhBDm7OfU7SgHg88BpIBWAfemJ0xVOX/Cf48ahAGuNV6/ddBt7l56VgaEUNMm
gfz6tezaVRo7pMvbmAh+APgeLfJZ9Zhrxl2WQpqrPKcN5W3p4gPI6a9kuqE9kz+unoIGhIolaipj
zJcTsa0J8xwDYcPxNQ/wducyqdE0uDPA17Uaznfhvh3grFnQ6PFB5OosIBKmRNKpNOrg4cWICxDb
Ss/lkq72ZgpjnhaakfJwd5o73kRN9zj1ciSOkIVSgNtiaGOs/+NvzVsBNEZckpnAzvbwKEJpTABS
OEH3BlfUkw9S/dvOrxF9zgQ/kz6WZuBAphOYZoFBUpIkV3QXiSntmcF2Ud3zpRNIWf795d/zDQZH
+4hGKJ0ZFSwcfeTZSsB/oH2GxL6CxpE/qQ/4976NsUEbbqwStF8HdA3t5BQjAJPuC1D/SLeWhXA3
et4B0H+qzebUe9mj1zrGSJ0MejQABjwm9WpUtlr6bDTPHknbwB8zhCqdKYTBwZB68toTT5P0o4VP
O+wAlYI1rVKEKtR1iwWy9TgUj3F2UiuFJ/t3+YefiQ4mZFZLUSeddUOeHdpRCmhTlFMghBuUrjlO
FJkcpMurnEsKviwz6wPWZWK7ktkS4XvQ6icu6sQuFlM/lspVdkEdIuEKY/q/WZZUZEKaMPybi6AY
9pgHkV0yEnD3tLMENrUYdnB/xhmqHRl+trvevL2y6Jl0xFTZQlwvFpJqH1rrn26zVEeY01IzgSXK
Y6BvilJ/1NJj65c/ChttYgWRaLE3cD+VdBjMibKV/bcMHWpNVX40lbmhLT95uV5+qnNh8/NDze52
ix5ANnT1x6UzgWO3iYRc/br8MF2+1uz/jlLkNH0AYWh8G5Rks13Vdk3ZukEjHLMNsI1z45p5q3Hj
9hhzG9QY2d4raU6nk00bOXmAnbV+VTTpXPCgdFLAbAhyw/lNofbThCYhWvTtywSU4dX2pbyuS+yQ
cFqZGghsd03edkjXyLaEgAY+YLq7rZjKeNQH1wAy3xiVU5Ax9EnHyWBAidDz17uk4j92X4+2k6gE
h8pc9Va6hnxKiatjmDW11XTU1qdmh5TfGHW0TNPoNqdxiOiLWacPTYlxQPHbjdQVcwuZBqBK1yxD
4cisumWU+Ppy+ovLW+ebHNbHYzO8IS1EepLx49fHHvMk1yNcMhxJ7DlIpNhZRhsd46OiXyoddkSm
t6FGBH0qFIebqAR8xCGTkReBxSyGvQc3pqCn1wd4f8GouPyAHzPdWYrDPpuAbDwcl9EsJxBSpJRF
UdqOmWyz9J0BJmUe99fSiI9AvlGokf31hD256dpN+q9rny8/wAeG4/sDCEuwiy0QjbN0MnGF0Qx9
bzttcTN11m36FpTOAX27ErG7P1V8son1RkjvISyWIOzANxTo7hHWA43qnS5Ucpg6xJcfTJnu4UsP
Nvt0pt/HqZHwYGH7SMJEhJ8AhtK2o4tLa4eaPIkhdctro4ueKFCvZtpnNw+8JWiDsgW6fB4KhiiU
1aKNbKdG2i6qk7WB6nyPk4nFC9Gwm6UDMLVoVQpeI6xXU45TU8LVQBXaFBaauUOB1sAfnFNK//4J
27vRvbn8ns6EbCahGpxG2Z4QsbODmTadpCh2Yjm6eRj65RCtuSbc8S71dv41pM53dxPO06fV+Muv
58kKA6CXBqupcoKVkLwcVKfFV4RcijFIKt6CXIE+MoWnuzJuaDW9KGKTiZ9l3yE9/hz+UMw/Ecm1
hSBAnr2I7pUpRU2/SoV2jetvXwt6bz/zREGWlH8F3QGzZNycVCjVrlIMneLoth37VRE/lgICHsmN
+TY1lUhW++iU0fCQfZiOt6Bb6EMjclNYL4WotiHNJpSHTKRdawbUyhgsjfSQ4jxft3dWDiYAZyI0
c6rYvukRDWokZYWmljxOgmBvuWQt/Uxadm30EHS7lD53hpk9kotj+tIPDa0788EGyYC4mGfHdD3M
pUZBxjhH8oIFpl60wBA+Do11XpVbgaRQEC/agn/4GMvBphxafjejvWgZSE6GP0kc/8HEfcBut81u
w2FvQFU1LGgKmMUA27m8i85cOF++6wyCpcZljmYn3xWMRmEdAKjrNLY7+e6/maZDwgUAigw6rI0P
JcxPKYbZtNoAtsZyvHQPZDscMHQ4kLhp3CJ28Xj5Z31TR/rYrxpSlQYYFF7y7HSUVjXIrWSbTqhG
0JWZ0g1wtqWdi9JvKx3sCNcnhsiZnt+nmAkgfC6VJRxTAMXpraygfSbfaQxF2no3cgnYkFQN8cMu
6aPjD5xrCP0U6aur3sclFnfI8eANoxXSW9k/tS3CSOInTuN9VrwJnPH0wNwbdreIoU/bmAGG0kOb
Y/Hcc0H+SHOoMmibNaSZgb+5/B7OpFA0q//fa5hXgiUrBgltYIoRtqO3kusj4iMp5xQcVYN2bHkN
ZHJ2Q31acbahOn8cB6iIpgN+J60cFSG5YBdXf0CLXf5pZ+Pfp4Vm95fWSGNndNL0hW/D7CiNJ8/4
02aEwFNyLTk8txaQMMsGNkP/Y146Vg1CW0YdW06K55/5iANm3oA8kJfj5I94bfOe+2gYSYK/APin
kQl+jbXyUNtKO/LRympXWzB1o7Wq33XSblTJwgDpoVB2+V0qZzoG4LNsqLq0DDRwSV+XjCyPcqfl
q5kclUpesp6Z/Q7RArDvJDpr5mNAGl5fqWC/A5W5VTRhKxbvlsp7TuTyXE8btNIXkEKTpW9i+1L/
GJMAg4K8vk+q14oBvw8aVyBmOoBUHPzkZrLWqB6EHq0btzglIDATgOwLNxRXXsqU8M/ykAlvJOBn
TZ2UOSov04rEU2vbcgiKNAsYq9AQV5Mr2/jaKtPf/xQWRRmHLG1YDikq+SjtZkBoV1vAZ980GQ09
btqlk+3412Vy2QtSoyapipjWmUwTtHYaM+irElllpRq3mpriq2yq91DqkxL3vvYmKvdh+D5JhVLF
p0P0I47cf12RXXkDZzcfTRnF5mWrUFlmmy9xrUTu48ICZoLTt+EwpVh07nOIA3K8LxSxkCom52+S
/Xx51587Z0hj0UDmfeDZMTtnZpxbpWL3FpDeaj/JuGkvaoTQmTnl/2giWICRr/SgPvr68031ac05
78/sUICREtZsi3ona04NCRrNRtwuE4WYLJA1hB9avMgIPiuSu/TFQ4eLowbBL74m6PxNHGO6JIUJ
oQYHZ2CB86qfVplhRH5AWPNx9u77ZYtmpzc9RP5n6J+ivF1pCArJ2DTZyxz+ehWg+ve7ag+NMDeN
jdraEG18lAZzU4ZQxwQ1R7pgRFfCgwaMSb1R3iVWfgBkc/nTnSsSvjz6bM+krZskth5aoMZ+NSRr
EwrFQ/A9fYbjTG86R7vURhV0UEtsDJFyLBsEOK+JMJ6rjnkMg3x5ChXWXHXZVGkpmimh2utBM0SU
lKAiw/DNV30URqx/YVm++ciFWoCJRPvu2+FjITJ8mjC+Kb1l35zcAYRXfIrz4qXY0ILZVYnjucWt
pRYLTBCZnhnVlcD2wf/4tgk/PfUs5niGqw+aydUpJfdWa6z0Plr3snEj4aTEvbTIu58J0BPvRmnq
bfw+gvlSUiTr8bfPStgS8tEDAcCRLBP1lwJkXA1XtIb/m09sAYemApskMWbHU3j46IxmxJx9uOvK
Z4sA7CvRoXEnZBheR8XBzuQ1HIJNNMDjzdCVkoNbAxzAlQeZCs5vr+t/H2QeO5u2zQo7J0dOwbpo
P9xwxxcu5WLRCZSbEBP9sMAecKzKsL7FY+UaGvP8B5smd0zU+NXyrBWp1FaehB3ZbNtYq870EE1R
VjkWNNU0BQYWUYzxTw2yZzGB+Kfn8WjDI/OMVGwj34XgfdxRrEa9X8q0k8IRDdtiZIhkQejGtfXa
uTgf0j898Ox4CsmtaLWzwyIcOKfDII97TmVfnWTUV1OVOxw94BCU1TV3Z+VcAso9YgjeFkzB+Sy3
AoieaJVuoqeDCQaTB2CzIkNwvEDmOSsepJImNg2EmkFGg5SrnUH9AnIwtLjCA8HgPXM5xrvLm0g/
l2Ex+mEAAfZbJ+f5egFHldEPrUTAAtrDfFJdJc0EMENjUR1W+r6gt+pHCXJIS0EO0NCr70Cf5OBL
lCxftn1zTAJ9m3RMVtQQb9F6gTOi39cIAKIHWj/2cEJq7S0EUahouN17SrrspH5lm8k/SQJuCQgT
zAxyjpqyF75xL+c3PT6fxZoSs87fLv9cCLHfDw0zZ2bAKg4Y8rcZsJuURa2ULjGmMPBBBPdZ7osm
3Cn40hiD98fOh+dwqKCrZ8pRTV6SdngytCEk4HULaXxvLbFVGn49/u+qpO2KO8+q7rwIZV6rupWC
GNfUeoFHLHcOmkjo5GSluVMENpvVxCxv40M0BOvQbw6mAs3aOwAqPnVMuqxJmz8enkYQpG0hbxuc
yGpAciosfMM3/8oMoMoYcKqPEVct/iposoUEn7otF2HVbDUuw7p5GRGSxT99xOwtBhI4aFCV0kS7
35hq9VR5CD0j5RSa4asy/ssAvpZVsRSSepPX7nunbg0Vg2PvtUTFK/bx5xHgupqI7qqyrZGwbUrx
BFY1qbGW0xC3NCLD0dvmrq2Sn4OeLqvCRLz/b1v5R13zVyqj72qyloaDJj1JCh4vWfnQct6ns2bQ
w248qGwA9XLCZwBASvppx/hCeu3G1JYNroZFVjrDo4XucuOLjRoAuRLKfebnPy2zQS7JQDc5P4I5
ztCzr1Yqzh42b+XjYfgtWk36qCS302OAmVwpOH0U9MMkLl/Oeo5Sh4m4W6cjQsGsCARd4u5kvDtw
SG3UnP9bjbuiH5YoBKr1bSvly8zajnFym6SOXStLKrO9K9PyQbotd9ObPFc5Gj0gKwwwyTFQTQF/
id/Ui5bZD10ODyrDaV7suuquttIlbUtr6hvW7gb5JByf2w6SiYbmsWgcKevunoz0scH+vM21H0kG
sjhFTXSM7vQ02gpFXvso+cTYnFM9YSQY9ShChdVGD4wrvYtzkwgSM2pNhof4ac0jmCR5/tjWBsVY
ZQHbW+jqEfx3DxQ66eNbuX1RwsfBP4HeqORkW6v+lfnxuWKBpqIC3Y2rF3Mv9WusUiLXGl1AYw6N
+vS2zu7H4iiV9i6K3gU5VACg2G7WbU0ALQbOxVuKrJY17N3W3yeescJO4tojTUvO7uCJMsskgqYs
mLdZ/ZJIVV6XZmg6qcQhKVcZXWt8EKdhCDnKaKKDEu3yCkH67dUZyJkSbWKdM2tUFY2ANgvdZdcy
hyyoTxBAB2MyeDc5mNjwSr5zdhWawsxYZEZw8wuiKsqwy0KfyqDZe+xpyMG29Yoj0+XIfKbo4cvC
AyJdnehAs6yqb1Ro1hFxmfuCkebUXR+2NTdLs41S1FCcy8uduY0/Lzevd0TBRAuIOokAG0Xas1aP
wyUk82vwmHPTcHtqLwpAVXCE5vMMkcdjamisNATJtsX6JAVW7QJea5GD7KVN1UAXWSWE5r1AAKhF
Dv0YNPoCDlFQnCwQe92T55kgKned9LeQVJDUAqRLtZdyxHJbFMSqnTXiGBEqu7qy9wHNbK7jwt1m
8qZIN0G/qeMtGvbmTxVaBvEMp7FkowVAjfMrMWLKn+bHgVKZy9XUEN2Y9/Va39KzUs7oTcDg2tKg
CM29uZOU41WSyv8wW7+tNdE/JogV7YPZ9g99G0IcgxKqRM0pLKqFxFpqFQprUs64aNJO7x5Ek6Bt
9sd28x9TLZZLgCL1otuW6JtqAdVOFdxArEDvejQfk1xbC4sLfBXX2xSJTntrh0i4eS9Bj8XfT+FC
dxH7oTQ3mkKI9bJVju8nE9kCpCPUk7y+UQP0XQHxJ9WzmY2oJeT0z/ub0VCcuutvQ+h/mrXs5Y7e
efBS8whDlqwk4QIukd6AhIdKeJNHzd7u1xqdDsn741kWU55m43lPIJrM4uCqCJFiRUX5yrB7BQvF
VqMj7KAbMNFjoT8WMvRB8QKrcKOTVdC9PymNvuX43QbI0aWFewPRQh/fKq1a9fZCwdsZi45E5+5o
QppJFe4Rt1VdkAUxWSJX9bC+cN98/16r2jVo4qI4lplxj3Z4Uiyk6BmyfuS96kq9yKOaBf/FIDr4
OiuptRa5Ee7z0H/SLEeiaZ11GgRDEsakv2s4BG1gPKSGQdLDFEQaj70od6Fi3LdAim2hTuyNRRFE
J8keVhVgeCNU1kGk7KmwXLoSbk5zFbWaqbxIC8SHSDONeC03ym1aBEiAgCjO2s0QP+Wp2FYAX3vg
1hNeVBzjVP8zeijdexLIogSV7QQZyGhho7qrNU9Bq/+IE/2hSjWU5//6srzRMnVlJseorJeKOF0O
Suc4Zzbb2bZJUQX9ztltInJtSDqt/iiAg+YkpVylmpPb/6bioAKJqrSbxvgNHExjm8WQ4OTK6dEs
kPINWoTaldB/rlzidkHTxID2DFt2Bk0KSuF1hZeYziinu+r/cHZeu41r25p+IgLM4Vaisi1bsuV0
QzhUMefMp++P3ujTNkuQ+mygUMBaZXiSkzOM8Ice3yhsbsr8XbaOMeqpIZh7SB4ukpnXW3vju063
t4JSI9I9I9PxOxj4UYAsHbPUs0bWD0b1bEAuCaylpmCeQ+9KX7p6Os8MnEf6a5/g3IX+Y9jphZ7V
bdroFiwF+ApBs8IRwSpexeApQYbLt065dmN1mDzfDd61DPHcDaigGobmCURYjOh/RzcGXGvVinr9
EA8LOdqpYYZEdQoe9pSmL7Xfzzti7isL7lw29HPMST5sRJD7YULpB4smowvUymoQXw813NutmZu/
0g9UKFxR4FeKdt2bIcp2oNmLdh5k0hUdknOpKGRz3lwxZEjA39WGH19cIqFRjI7Vrxl3flLdC7hF
Si30mkOcbGW/mgW0uKMWg55VevKLEei98T2cFQn3KYTA0SBbzr/6uSRKN6G1k8SKsiVsGb8bNZhj
6HxW896lOhx6XOyQ1Fa0cG1aqNmXXxbWhEOAKaStxc1GkXdKKy4s17qSb5+Lpn6+42RHRUDx5UYo
9EOU33kp9A2b1lBzFTd1bhj2zbdcADtoqgrBF+0Nb1zFnYBtkomkrfmhy/1yzP1qnzNzVPcKyO4h
zwyK7Tg4NvenPjc3XvMWc0ZfXmfnwoKROgwekAqD/i0t+ePLFqIWmvrgaAehgioj/qEgYBRHlYK2
FBZEOk+Xhzu3k0BHKLCWVbAGU5xEHCVl2sPePWCmBdQb0ga6Mm2+jnBPDAFSpc+Xx/sOa6ZnFRYW
BpkJUy4bE9BMHPMwsZuSChO8hg+a845cSIVdI/exgfNKQlZ3LbA8e1mwV2TARFwYKPr/Pi/6Lgrz
tE30Qx0+wCz19WgF/llDH5MkjCvCKv6MCbV750Y41Adrvdoq0Uoc7+8q3yrAZC7PwrmQmi6dJskG
ZHiwYr+fRxE6N9FxAj84VrNKXQiuYBwUl6OFIt/x8ljfgLPpjHMzEFkbErblU9K92ehy4AcMJqOV
rdAzirN84RHedmrzGhnBIm8/U72GSxm8IDEpDkAzrMLu2hfFHqi9a+DTchxC0uxTeanTnc/MydFc
ByE/EiZFBSUSRBfFQ+ydilaFc7GTnW0fmjPHBYL00RGdZXupPKEm12ofEtbjeDf1TPRbX63DahNT
wmtDbdPkPmyadQ5CokglWzYa298Qo32MCkMlpRtH0R7Id0eiC1KXbjbnP5YlziOl29z119yazy5V
A7UCeeRBkMxPomYrLYKwaajaAB0ltkPyYT5SWIHukdh1Vj4L5J1T31/+XGcDiZ+jTtaqkNGocKpE
Oxjdfpn3J7ldQ6asB7hBzoh2+BsRNY5li8vjfoM3/lkmSJ0qI6ZNpsH1e01SX0SKLhLUAxtEHUCH
w8JEk7cPdqUuLyV1mGPOMfPA36VEwm7zFmKb1w02dNBCwsltnWFrFzYPnmmtvYAY0FnrUvngUczX
uw+9T+cyOFiLJV6B30PsrquNK9fi2S9GBxxLYWmkWUx1OeI0SWMzzrSDGd9nxW0f7juKcixAZ0TB
31qq7WGVfXnizsEAke6DpYnOBPfIVFzOMrJKNfk2hwwuHAyzqF3HbbvSMpjTzgHScVsvuuYI2GTh
p81NiIR/qACaAln/Xz3JWPNBnMxUp3dHGgDo8wJXPWSqvOYbBkJ9ArOzamCZhlDyg2hHPuIK4UwT
6l2uNXZqtrdCSr0QquPlh/mGrk/WE99gxJuapPOAEn6vp7BRukSMDOXQjCVsix5pMDf9daXSIB58
O+/zhZhjWKdkWwmuM9JqWH45JwXpAfQxUu041g8VNLhFRZgTiRDIcgfGWzUPKXQexiKlGjcr+Dvz
gB1x9aY6czP+ev7JRRXJghSkkaUc8MYLnHelQdEl2BnqbSnvI2IDbsfLM3ZtwDFQ+XHzV1Un5WWB
4A0EHVDjngEHkgv4ncMmVjkhDf/aelH4jf9+IkwLqLGDwp+GPmjtKL06SIj11EdJgzRg4CRAJh6b
OCpLUKCjLSTynLO4xowgC/ARaO3LL32uCwwbCtk+IMpYq3wbiv54a5Q65SiLK8AT1h6oKFxmuK2P
bX7y3WI5qLiQy4c2eymjQ0cr1QKPV1xzcD4T2f96hElkL/pt1+YGjxDUm6x9I6C1vGun+nhq/zPV
P15z/Pg/X7NRjLZyqPZowZtVbkAgGT1Eog/kgihNNQ72AMvoT2f9uTy9Z6LJn6+mTAKNVENwvksz
hvWphscwsO6akBKr86LWe+maNNW58/fXcJM7RM4GtSpkyqxoU6mg07xNLO/YoAPX5oBjWn3IUvHa
CjoTTP0adHJhZpx4Ak6DNPCFfaC/d8JOxd55HJIkWJJeHWeTy8+1u9IwLxrp5pK55NU73Vv24vvl
+T67hzXRHLvdODpOcTB+GJlD3oAy47TI05X4xPtX5T1puHFfX5Um/sYmTFcVzosyODNZR5pzMt8m
DRRdtGiUQg59KXrJlhJhEzgVCm/BPCvajQqYArik7qDNoSBQjQtGgtN4+1Zhs2G0NybQ1cZJlgEI
BUna42SOBVb/JMd2jgubhGVmj+lW0y5k3130ojbXrb2W4MYa3OQquPdy5nqot+bRMS2eNI8GOurs
Af1LDQgMiv8J8pVW+jKmy0RNCISRUXb1sx8Je13FbM8HFxPeCJa7Vp1g3iEXMGjWXOz7RWneqSYI
flLU4G8hgp3hB7L2RsOkMORioLyeEpB51U2HckdEvUtvtLW7Kfpsq9BFaGGoNcy89SiirTtIM8WU
nzr1NYMx1lTVSgxL2yp8u4vR/4AR0nUf2asxEt/qdSLnmPQKzQFbl3ny0Yg4AlrzWC5JqU9a+Tm6
/XX9Xx2JTchzahzZEf2kQHpNiqco/fDlUxsMBKfaJhX7TeOodxbKfqHhrQQ9OOjdZ8vEep5qj4BR
tzT3OCSxOSs3nEWsU995DYmcaTJ7+BZBT2qG9Kgib/K/X6twz9ASGyWrYBn+PpIymq/UemtqCMJS
cW/ACzbxgj/WU6yhRnK6PNq5kwhjL4ITGREMsFq/R4sRUxMHhxSMuccEZ0QpSzlw7wWAcu0ap/hM
Tj+6T//PYJMjwcy9tg7cnO5XeVNEtwYqHeg3C5vLr6SPzzzdfj+HGe/XH4c6mHKjzT3eCe+0QbtB
6wYZ0rWjjUwM6uURCHVr3hXRMgkQP9CRt+9OlHPIJF5Tw7Qz+DRB8trKma0L7MP4pnGTTYqzu//X
yctFGVXvCdwNITqEcbeILW1lVKeuvEk4xZQGh8E0sCWqT60lzF1uxy5lQaIDgJwEWos06QMs64MQ
pua6qO0U2LLZhjPZ0zCFcmbUIX1zSytgRRUAnad0LhUgxejT938d3NWtetZhPHV5zs6l4jDjAAlK
5KMqaPLfc0Yo4laA5vVDK76CMl4KibYKcZUSwW/I8k2JaKIAbCr5KjrAx1TUg9tiwM6ck4uqGpYF
iX4lDDp3ZqvgvkQF7hgl5cliCcs2l0KNOpNv7lG2QK+ykIa56L8p+e67cJpdmYNz8QZ4M9kCLjvW
T8d//7Fskk5qCjJAMjwdESjpkBlLp/svNvfPMSbBZCcjYeMLjIHxyFiNrihXtQR3R6Fw8PzaK8I1
1uP5twIIDDsXWucU4FQDfQrigsIVbCgg4753vFrHuTbE5MQyxTpp9eQ/LwXOv1Q/gTRfXp/nggm4
Df/zFpM4LazzahAbhvCtHZEEtdDSXalsbIgHl0c6dyD+GGlaA3IcJJBAb2ljqCCBc+KFHO+eaLcM
jlZzZbBzB+LPwSanLwS+PM8aPk5Xr5J6h/CPdmrNK3MnfavnTw/EMaSEsSHjevNN6fixskOxDTLg
ftpIRdHUwdY1185bCsiecIOc2dIDk2Gk3UrvDzAfbZN4hEgYYDHJnWkTxwHHeWUDqrW7qCLrpCFO
NiCq1uozsW3XDoI+PcK1zatj3AdOufRjax5hH7gX0QjVne65r5w/QoTNoHHqCgXWOsrKiMD4aXen
oFsyQvGJJeeOYs5LquRG+hyrf0qq3RnNklLHrQ3X2iC4i0pnXar4o/nHTnwNfG8eJyKyQXg6g68N
RrhsQSWxWUZtu3VjEaMfkdIwyEEZIb1Ew1J3AF0yeFjJ1iML/32IbxsqApCVZPQXcLvW40fdUba9
j3MFgMy8WCoOtj8QjHyYoLrwppsR2vHBLEOkJcaCPqLpJiJhhy5V2hOwKP5C6o3ZyOYefzQoTkzt
XHvE0lZDBAz1oJW/D8pNnayUeoUbpu7e5OWtVN+4xC/REvNMhNv5ImK4aqSF8MckMsQ5etjL0n4M
aHpL3YDeoS/5aljoJ1XZRgDNH1sxVkoaYs4DmmHowBI0qjHOtcWbIT5F1gfqXWWK6pez8QDmySFK
TPFJ5nqL8YzE79Gqbof4PUGgV3Ul24WZHBbYaYQtwSmu3dlnkhYbtyxmckW7kuk8SZ3diwBbw0+0
57BIG0MpvXq+vCHPbn364zqIQ/qJU4aIETSVUYklpXBEi6Nj7t2z9b3iVDtXLpxzxxheIkgyYg8F
RXxyBUpxp7SDzEBefWAUy7hvlWu0jHOny88xJhveKBtGjin6ikINdwcmnW/AO7+L6WibswgbmTCP
5o56SFjwEosYK+wRGTGuptztH8xhJxNhXJ7hc7VNXH3/35tPrlpLdf0wtXgqydxk3qKiuhy4n0ZN
QWXhlwtgbL6VYYN15fT7JtxPzyXYKTBU5NFg7Ruu9eNcahGlKAB2qofGxB7N8/e9V9PgIYIi/FWV
VVojRlrQI5cyeAP5FnljkH3ZJlOsjYCZs3GXQRpUEmWXgDJUpWeVaUqdT09rZpLiL5skWtfUF72v
nI66gqmXAOeey8lyQa2I7bZ8Rnp9pIkZzteVOR3n7J93U+mlWDJ6IShz/Y4mulZwUSdS1EOhgC4b
Fk1618WProe72sJ6063bBlNvAP0Ij10e+dydMnJq/u/A4376MamNXsex5zAwG5mFBLkJ6urVS+Uf
myUYDhbuWzJ9bRDB//CaAjXyejnXVOSBsILCPm2wTp7yocHt9IeT2b7lKqQFEBOlufErH/0tcO0y
lV6SSCsB5yl8tsJLr5eHrEdJT1m6xVsT1fct0p6RdZD6jVgi2kcqOLSO3WHfncSYY2JvEA8qxM9b
DGrWYeDdWm17C9LYTh3U2YKS02ijsnkG0jwHWGro2SKoTr93OBkt0CDHpjs0DpTWVkLmDCzGtSzn
bLkFdjP8JkBTo8rx7y8ANbmXyqAjtUyQkZNf3QyL1vQYm0+KyxlmgrI0lrF7Te/33NnCBQ9eSKY/
a+mTGKk1QJRGScQXiVduurLik1QcyeS07pFk7vIiO1ddB2vzP4MZk3cMxMBP2j5kfZEmufUxKEEJ
Ncja94dR38+12GeRu8nYl4SceCvMyejXatgfVPUan+G7XPZ7r5EuWyN9EKDHmF3+nnDLCVSr71zl
IKAumZPn0b70Zd2mZ5rqH771NGQoKyjFvmHDCYW6DOiCUCkw2wMNEgGNnecK4FMIXUjqxSVeNZs8
gfvYct91KFyKG4ApgFRyml29dkWL48zpK0nsH+q8CohU5HN+P72q9Ro3AgCF0LBpYznvIkUUDz24
/ru/rJYrXVv12ZVr9QxfimEthNJggZD0TQPdfHBMuQsb+cB21UDU6dprZrWgyJZ56to0ZzRQz2U6
d3H/qdpjlnL5YN/sU+0trzkznv2CYAst0cAbAEOgyReUvYpU2mnlQwruT0YoIUyeXNwSnbDHkFm9
9cO/jiLNEA1fmKkG2t6875PoYQBsjLBo2q+H0Fpr+ZMXPFRQvxCa1XzHbpHQSOMdxg0rCSHV9NjV
MLGQmaHKtLy8IeR/j114bggbfJOWiLEnX1GW+s5w3JyvGH8JmXoMw3XhfAkmtqBEnUA+fHXhF++Z
Ye2Qclz3qD2ggVvjDYP+Q9oaKym+D3XFLgFqu0jc0kuJscGQqiPYQ4NOyuXnPfv5NdlEmE9HDUf5
Jnv8uCZEPasrwy/Ja5r3HsOKAJacaDwhm+E3id2iFj6ow1aMTuN8leIfH3x5kOIJBttb9K6R5c+c
J0wfyT6ZFZAHlsHvTZAlrlk0YiAfsmINctajuSEQrseILlUxkXqe3kcJ/OriDyBIuwNIhmClFVo3
/TA8XpmafyNOngXVdGTvxjbZNCyBWhFrArHGoSjUhQeQvlaRhQXhr2TDLhxG4bsPydijWckFDniN
zgzNQxcFUoXuTItCqAuK8MpDjTtgesaBLEZqkF9iEDH9niA2R+dbBkgiS3kSo0WUb1WKRh0rvKqg
uAu3AM4xKAYd2z2J5RUY3XeQ/c/oQECoEI26itOipOZ69SBrlYzuWUsgJS99IOpx9ODo3r5xhhVi
6+uiQ2jcwMK1WmsWCg8GApX4s/nSdqRuUVKNWx8RXETRgJta8mermzN/eKd1/dJq80qT79SqXpRW
P6/jtU/9DKOJWRpt8dy7UQtksjNvg+CsjIWQh/2vnK1i7Wjg311qfxpsF0uLIFL7YwKXrcX7Ith4
vj7rCBebVkZkZV6QSLUtFsnC3xLlrSBH4puzTTY3tf5XEtMFjAS5Axa3DSARBQPqFMOhgd0IQLBM
om1Ji7QttvxUqGRzcmEUh7dijpqXJa8L3C9i2CgsVSG9UwFiUL66kqCcvSk0+KRgHwCN/OMyoaBZ
n0lGJh/U/KlrA1ux8CDvViOYsnkDOa+Xqww3vKt2Qmeqg5KEnM73hYEG07esy4/DQkmzCOSwII0g
BLmjASrMm/4vQi54HrYAcSASu3egc8zgXWre6kSHy4+5ghusOuN+FLS7ZsN49sJAVAtiO958Y4Xw
93YYhAxocKBI9EgrUOKIm6PS2kFvzv2lgV6IjPKrcpunymojJcm8L9XtSE2rzdxuQKbQ9V55yHi7
+YuGAjVGxWkhzYXhTdPsID/ivgNqoMvXlceHrKQric8YiU12kwzoiUMG3JOqTg+YstGMIusbHl6k
nEDPIV+A7RrEW1aaxlMyY5dPj+9w7J8RQbSDJoNmSqDxe7qUok5EtUklcIgrobTbYTG0L5Vy44u3
ubblJQcBS4RslenowK8sf6lxsBglhNXsVqyWanUneSRbt47HwnsKgsewB661N+EoJ0AqFq3wp4wW
9bBNwXzyE22CBrqDrO+X3D7Ipme3Jupe/rNa3ObyQh9NhyQYRIiA65qPh7kC2P+hCJexFCI8jz4L
5RzL/7LAPuoi7P2todlY9TavMqXx6AbgUt1s0+4vjsxKsyLTKYE7p9d8Gs5E8pRMf0zbJKS2YrUx
hjKQKNfODeuUasKsiQ45EpMF9UH05HsK4Ve+1bmrUFYsUSeupGBH3fb3t5JhNTtREoojKi4CYiWm
yN/7WEkvEh0JiYQGavKpU5qEJiEW2xI9nMRxZ2X9dHnRfNf8p4sG2d5RKw8QjaJOrpzADVsrDWDn
5l2Cy4Azi3CpQOPedeQnsXsnbuwl51R4IzDvLnULEPfoNWsiqk3Jvkwju8ncTVisgnAnQXC+/HTn
ziTuIrDdkDTwDpua/jUoVw+6Ae3TNx9MCdaa6D8HHc0cuozjplKQZhlOUg9tsXGWnYx2LYTsUoUo
IZo4WhtzGXt0l5rh5QdTx9RnOm2IkvINVR2Z/elNPdArrLQYhi6qm+oCY7xOvqEx61GSK+ycRt4a
MXT9IH1G9819/IbFwi5hByl7SZzXuV1p2DjZ+sxaFX/Djf9IID4PFlw47bJNZhilV8SHi9P68lOf
OZLQFScLGNlxCknr70XnOF0ZQfckhSoX+FUiSWVb/tqTb6F9YeZBgv5+ecDvkH4yTb9GnJzgWp7V
QUOF5FCK24DYySz+OMJRUnfwpaSWLhs+gqfAcxdXjXHOxeq/hp4sbFUIajXLGZpYquTCbAfq38Ow
ofKPE/dr5lJwc9G4F+R9p906Vrd9Nro33yCc4CdiqrEOJiSRqywTHUENYAQj99oHLErz2OLWG+r/
AkOHjAQEPc5vdJ8RJv39gfqCcpKZ+uohqLaB9eUI4l2TfmJI6+FwADkzNhHfoi9+5Ssp/y5mZRSx
0FQ0Tog8J8P6XZ5rcSUrIy64zJ+KGzfZ4ezRhnsy5xYApn/09QV6ftcsgccbabo8fg48Vmt/hByJ
V/lWTsqMBPJpdF1Jjl7+FI8k5kN0DSBzbawxt/s5VhnnQcBRc8A4p9H/cn+Beu4hMI3gt2u6j2ey
C1r7Y11IB0lOv/X3YELXFULQgu4iIgZJVlAhIbhUutv0monxuT1NHUo1UEceS6yTkQq/1QK/YQrF
AEOyI2DmMMXRYU28SHZ51c33m635zydD7/AbMzZKnv5+M7ks8saQO+XQ4c4S+Ut6WxvZT5ZFekCo
vu/xIEABYFw3icjX9Il7iAOUDgWkUzAc2kLEqgDvkbhdGm6wVa6Rgc7Nh0ldFOvDUadn2knomsAy
EHtQDwjyj6ZQZCXjtUDcCuG31QvbuyZP/b0rp1NCZedbSp1tO52S3BEhEQ/VWArE083H2MJdDzlt
tqq9L01n65nd3zyKdqMxbww0JvQgesgSpaf3Mj2MGg56i6lI1s3EBF0KwcIdM3gX+mpZtOIyJM24
vN/PxdWKReCBbuXYBtEmWyG19EiJ9EL5D9zYn4sBFXlqMpWk7WWC6hQbiDAvfWRf/JMH+aPCWmWM
UnLB3w7wBWqq6blhLPt69G94D8FfOM5WMndkkHOKd7ltaiVP7y/DEPBy4W+V1lh2Ag43l1/lXPBG
IYGzEhCWSvtoesEE4JbwLVcOoOdx/jGQGw7QfW12oFWt8IkbLb62t8+sMIYcD2hKWPBHJzuu7RvE
+eOEg8RYFeYHiXHIIuv7PUWpZFiV11q73z5hk/Wl0jtRRkEQSjn/mILoUSCmjikdXOCXPeUxyPgJ
CoPRrG7dl8aq9qP8gefTEJF9H6kC3Qb27CU7jcajBU3fELcm+jMeH6xfdqo2L6sMKRrhL4h2oX7j
/Ad7gpZEnUgzBy2AeLBeS5WwqZ13WnJb5Pnqymcb52jyStxzfDVKQXizTi0OWrNtawek9CE2wmUi
lButDLe5Gx6AH3cgwiyt2Ll6uzVoKFQsula7Alc/Fx7oyEPTeQL5qlnWZOFgs2XFskpp7Fv7aPiL
O99C92lXx9GsqB2geDV69jDWqfLolBlrie4H+VJCbYMkLjdWEDCXkt/Pqh5qQOk/JuZTiu4VevRV
5uxVKg//H1f1mbjz12NPFp/VKQq+XVQHimbXNghzqH/HIw4Gugz0MGrfK9ynri7Bc0UJHY0Kunjo
IY5K/L9PfWrMKZOiS4ewPkY4Mg34iVCgElhG7ucophDWy9a8Hc2y/ouVInOJjnU6kSRgct/g2oIS
P8WoQ43gDFjpBPc+Cjo4ycNn4W+Rztt/dl1R/jeBEfQsig9oFsKXmmIq5FCmlmTk0sFs33X/xZP3
46knYzCnKtU8dDZVuG/T24GGX8o5115rG3yTKaf7BP28MToDS4rS2u95D5Oo8F1NEA8I2xTtPnZu
ED2pmpXjra3ui+r4rCltTz+mzbua3Jf9oumPRvUnjd+LAujMrkpudfWBn+7Kg5vfm92b3A4zOsCS
YMfRR8i/PeECFAe3bfik6jcDLoTplh5mKCK925uzLm5nSragBoOcTtDfaNo2Dm66+EHwMFw7SlhQ
lbeJvqv0XRBvXe1LVG8Ucllck9OKKpw9ODeatAq9lepsyuTWUp5haHrhX6m6q8o7X/owe3/Wapsa
ZkRt3vb1nlJhWv+RkKUvTwFN4YLLpkXN0dom/lN7TQrgXI2cLBzaCmVgVrc2Bsc/4sJ8CEtHMBQo
VKg4I/tDqZX69IqozXcjakgfgbTN/eMo+MQ954lvFbdZt1KTz/9ipSP2gPsBFRyVDsnvB5FDNaAW
1vGtvfc424HbqLnKjObTXZkFPN+TYz3GwrwePi4PfPYoRANZpdU3EtWsSVle5Au4qt+KhyrQbkw1
XWEfvfaaudq8ieGHUkezUmLvFRrcj3IRtcJMK56ZH6N5cujFqWJs66jeDgjTOLVH0/fP4OOT0GO2
OV7+WPNpQWJffuhzlYGxKggLHeshIt/JZxMzJI4VJO4PhdzZBrGJH2zliC41yaSFzV29N7t9gUtl
79yW/ruP92BuvSHWhBkhQbl+Nao690SIukBTthDOgj46yaKcwlJTt/VFCFC7BliTFtxUGebEG1dc
ydgZBjeNupSr27w+dOE2IUKtaIEs0nSTN19XZuebujE5ODgxDNQ8iBjgI00eZhBDHEzIcQ86YveQ
G/1jZH4p3kdDgcu/8zGkdV8lwOStuEqUP1WBYv42L09Zs8/ukZSneUWfLkjvmuiG3AKDwLR51Rp8
7pIXre5mjVZhBL1LikdjuEeOCaJeSKeiTfHey9amvLSMB9P/LFuMsVGobqtXX/oj0vUP0GEoKfhZ
zVc7oOAn4U5oYjM5vBveXeE/Bs69pdte+2Z6nyV8sah/iv2HwPxUM1K2dpYZ9EGKU59h03WjAHhE
O9wr97n8RJ46RNQfXUSvvNsovreKpyoPZo36qhHftMZnYT60xRrTFozzMMGKhoMQflrcng2P2AX3
g74PtVMoL8j/a6wjkNiIVz2E+ij86Kt7708DbC3tvsDgzTQ9sK0IX0bAVrr+ViDRVHRzAV6mlZ3U
ct8JX9B+KOTBVOxuJXXb1Hdd+wo9AZh+Pdf9bNZTIL382c+kuDBbQflQl6LfZ03i+roRZMN1y+Eg
y2xOiEzHWn4aogWqJlddcs6VdkCHQFkkCaR0MF3uMUWmPJPjAdHttefjVuO8I2MhPI9aYHRoSbh8
Cz4pPaJrxr9nAnATPArddJouFFEnW9+06EuZEn2boN0REQAkEaXnojpiMozGvmIdL8/qN4lwspcg
Lo+8RoODhnvi98EsBn1I2ovnDSdh58yEwq7k7z8QO8wZdFgRgDReYC5907n7WPnzykLYa67oGNPN
20f3vYnmJZQINNmH//0nN0ewJ4Y5CuHsVHl4UA30tvKyY/u9D9XooYVAUKv87fWV31ypFVtn1hdK
XVwQTDpCUtPyVN3rYT1IVXswkJRHd3OdfsQUT0YHQdRXFsIHWi5v+I2qb1U7K4RZ9tnIs/7E4Yx4
fAJ5FbmTlMbeLHgJpBkKnbpABXdWPdN6FY41jJIRjjvrkCPGhxYFnBRNfIxRZvJr/WlEs9CfCSco
yN074Anzhf3D+aISGZG6PsVfmG0qt/gzCkg/xPOAgvo7zSv3RURpTqdmPXNfLcL1pxjV+7fgLfmD
S7vxVYqAyubDKX/ITpIy8251rAyf6bEaj+Gd8tq88gPwqfMHcVZ/KI+X1xb9PBbPZHFRpsBTCZVk
ayTn/15cpeciLO7E7SFBwJ9uZIGVn20bd+ZbXsy4TUlHonvjpXkMt9ran30oa2Ge761PnEGe4mN8
bI/Kznkyn5hk5aV6bO7S0/BYvsvv/I/gtX/q39/S4/CYk9lIG2flHvND+zQgPfbmH8yvbAf9oCPD
ERDwQL1n1r/4GDUrpOxzgNciuKqxS0o9xwaV0dputeg9Mkk76xFnwM0VE1l8Te3QQY9uxt/YKXv+
HBAXwXhF4IAYLuECXtMDv8ZG6FRv53Q1aKGyDHCjBNIqzCUKqpWtqLbRbf1wzmw36gxVDegakjCr
cUXIEH0HMoIZK18sFNHwnl/+EOeWNrJoumpwroxYmd+fARUNJ08UrTnoFLAQ1nDmbrHO3p1nhx74
5aG+A7nfn1wG5S4j6ji22g11ckz3Ap0Mp+GYpsOr9uqsQoHUKaI57XKzDXZq9mDh2d7QxS7oAynK
kaLxAux1GGbFLIydZYXCYKo3S/SeB+S9syBYZhmapHK5cJXYjq1jJfkUunC9MZ4hcBoFVZnwye+b
5x79JB8RWhERdtxMCd2w+TPzbW/kR5du07Uz44wYHowTXQfxQxmUpsMkc/SMPAOn3faH0GJ/i/sm
aO506QVnXznHusJD2XHoN5344Wbm3FVjG5DUbeV3GGYj3d7Gj004bGhqoBmIvuPlL/HvR0eSQZQI
1+ArEXBPsqsqR4dXi6wOyuSGKIrGTIR470nO02UivQzXAFDmuIgmH55MVpFHeAVU/2k6iXpTGfWt
1B4EbUDaS1vlJGN5D/YEylLXwKJUNhng1aIpT3X0MhTljVHnc009Aha57aRw5SvqaJsCCv7FBTMb
WcC35WOPfp8S1LO4cu3RKL0kcfMUd43cJybnX06h/kkVfxs4mV2Jx9KSl6YdCtEDmvBoTw24jRxF
eY76BVfgbBQDbLyXIdtn28hwaQTipdx0Lx0iM7rIWQ8cS5aUHWiRW69B7qtMd4X4OQAht7SXZNDt
ppTWYojdkbuGm7801VGSaNi0wAWtsWXvKG/kDGtPDIDlUsQq8ntJydG6EG03tnbFYGwzfL9jR97l
onFsh/hK+elMAVSmjkGyI4FtFf9BujgOJAQpDdtD1aAq2iB/7A62JnLgsgJM3Zm3vXifxOJSFvOV
0n0BOcUqinOotLjVdaBSW9INoRvWkbgSEBFWfbiWwrMhBptSLRaWUN77fmtXiXNsk3Y2QkYypb9y
Zp1pIvMaCGSMdRHkY6YmSLXgC5Fipt3BaHcN4rfJQeJodsYg1L9DjU0ihB+geWgrt9yZC4ykY+7d
y3vojGAwtgeayhbnEUh8JheYmLSWbwRcYH15o3i4FZucNybeHoTdC2IIEHveRhJXWGAu9a6zERjG
AGQ3CMIi151FdA1wfqZW9fuBxl3/I6E3slLBLYUHyiFDcZDH5YnkJUs3TnLXJjEHe0owks/ZbJen
QhkP7sn+plCj4tmKkiLbfHKeIOM2yCiYNweDKw5k7aYQrDlYexNguqk96u1Bjfdt/W6AnMqHt1y3
FfmzlMU7/JIQXnjNWmEeg0JwvRSRo2QWDqUt6hhQJ1iVZjr+Df46T2/04iANqARakXw7uBoe3vJL
Ei04cDaqR1OVTu7lF5O+s+nJm5kcWdCd+chUAifpZJ+YQ+MrsHIdVOeE9DWJkQtngfuJtAgqwc7L
T62TeVDSGpzlQywSk/vCRyub4g29iJkZ3emjFHlpl4qLP1yfOItKcF8ra+089XW0knx3r+XpTgxe
a+ERbI4D4i3sjHnkLEfrFS1rEOgjcYyPZvi3IAoxTGrD2gJM8NJsT1FwY5TbUdC7il4tureRG5H0
2R7CgnHqzGREA8cENncqEqOT32nzxBoWsfcVGC0d+8yWBXFluj084dfAy20JDFoesI4NO+LEjZFs
b5p+1nSfArTgvE5g0Pi2VMmEPWPMmdipmC/NOwVx+s6IVhx8HOWqu0mGT8HXtrCPgmaYadzKfu2t
+xr9XhnmzUlJnltpnjq7MtcewsdMoOqWoNsDNs1JX1tEGUxh2SmvJe6FOUoRVHcNfrPSy2u5J8g2
NrkfLXyzmifZX0VvKN18dDwp1W3SbOBQhjB3uvtcQufgKU7RC65fYl/4P5yd2W7bXLatn4gA++aW
nSRLli13iXNDxM4f9n3Pp98ffXCAWBYs7H1TFRRSIUVyrTXnmKPx5PS5CshfH9Nbq4iuEJ4//EK/
fDF0JRJBjJys52dd36rpgmZiYGjxzijrcciDG0WM72Pr0AwRa7FwM8W6r4UKE6jqILTNnSXVriIl
fs8J0+MFOtNdxQdTf26oJFUphZIKTyDZlBYmKtSGdQLtfXIbqnZmnioGkUpJ9agBHJwKA4w43xRC
74YaQvfc9FR18ZMJ08RZcYwo+lUo5mtNhrsaNZsO9DEgKEptDHieko+ndWRu4ulXx6FVJ4ZrYdrW
DaNf1Mizhg3ERXnu/bJYvPJYWYkvq/ONVeJ4HMouLygtnvB/YMqnOjPz5Spr/HDEDXipcfaqnCLe
zM3fSnw3i9gxZr9uea3e4yQiPtMDVxI7J9mtL1kmd3xkOcTZL6mrrpwfyro1n78jug4m1BIlELrL
zztln5F/OlYaSGe5ySnPVN2vkPjO0UmR07tGVx2zUB/b5oAEw8058DTZroZ9zUG9roFW0J2uyo89
Cp62fl6KoLZLYT4p1PusK0vcaOVLoRbsfeZRz+8HXEQtNw7yXTe+VpR3gYm9LBi23P/5fsP6AG3P
fxkDWRlUF894PE4+/7KgiKcmkqr+FJb3nVVtUqO2O7MVYD+bDt7wvjmvljfwzQCbs9QfdUwqnBE/
hbnJPqqWDqK+rmQHuJYsemv2Un2rYp5cBdp/WesXbXYMlMNiKU6QA+gFoovOPOhvMgLYO7Fymumk
Z7OzTE/LbPhSRSkX/ZVlr8Qh0bQcButsKb27istbWqewYp2rRrY1Ss23JKzVUYZfjaFef/bXx4Lv
wKoRxh/77LG0klYy7Sj60xjrvtaL+8WccfWP/CwJNwmAbT6+6bW+maQ9ZuS2HtGwJ494fdqJOrgc
6UuofmSBYDQL7+le7o+CqG/rYV8MePfiVZ6Kj6LlZzKU7fwA22xjisGxhr9bG77FFsxC24YdiWxL
fTMOd+1mpC83IpXGpWdIr1DlH6oBGlWrzo6KYQljQtmONZKl69wRZsThvjTqGy1YDhgouD12z7Wv
5V7aesgZ0AyH0l7r/1jWcQ6PvfRM7LfTmXeCcKqxeyntWZxdw9jJ9Vs2R1u21CUBt5ScWnw3KFQN
467FOQV+8mDeihwBEoqjJqZXBW0A4KnKfbl6N3WYGoSGeSyiKyDL2g9994rO+qUcVadUC6gTo/it
i+6U/CjEVy5xoe1ZnVvB7CQwyC+UkQVf9HRujO7ULr+s6ieOdMrw3JnM/WuPHvv7pXhhviKT8870
bvVCJ6tzbYr+Kcfi2pzyNBn7E7JWL8p9/E1aJd6mS+4FL3nfOpgS2Hr1TLlkRctmGuEjhIkTsMEU
1yJ7Pki3Z08XcwoqZgmxHryBMygvxGlhCKWsO6XIDIKTGigOoYNGczOZD6Z2NITKRVa3XW9gyLVf
Tf7w/dO48OjRbDFn4rkzazqf55ndoFld0HensHrJZoAbWYjwBXyOpR/rSfO/v5ixnr8cwgpeh2eV
uSYtUipaSXdqhF+GuQ0aIq41R40ecGhWQZe+v9pHdXv+bOkEKB5XbhAt4OcXDU+zKEi77k7CGjUG
q187aVpJDYWqtQU4Zx7YGL8BbPOo8/o0YnAkOFWxOMOyOHUc+xktS0+Q49gCIvUtrNt21w3SJgRj
ytrl0MmBU4rPlvhi5NNOtZ6+/wEXLNBloE1CnKEkKLDOz45DfUkyudCs9sQmMKaj03SNFxktRWbs
igRQ6hn2oyrBlB3+ruQ3iDVfi0Ws9U9ZKpEnLhu9r/wFnfsSLs9l3e+6skTRbvzXlS9BNh8Ntfsz
oloT3vRu2cK4c4rM8Bb1GIp+IjE+OHXZTtPans5tb/HcpCJl172v6dEDSd1l1S9Gc1iMRFca4guF
AKcB2IS4Cj/wbvn86kYQ5iIzm/bUtTvG+jo9SNC+5tGeuNIrl7rUtHIdleUH55o94exa6MoYoY1K
e8LU117m2tFxoktGe+gLnyYtbEM3145hQkxkAMGCx4LzrWyVXnGVhL2u9vMv9t9bOTsOJ21sWqD1
9qRxXlnzhjPHz9Q36sa6whKzXBy9oq2W91L/+v23Zqyt4JdLS6vIBisi5nNnazPI9RBWg9RCmhNf
IukwtLM7hb9XcEHUzfsubA94wOh48tu0SujfRkcwJCegUoH1rL4l1fpJ0GzgElW/1+KTlmteQkyl
EiWbdHlP8u5ObpetNv4YtAzORK26tZAwwoipPnuvnxWvXZ4yDBmsOvSGaPEXWaHDKbd6Q8GX1m6Y
Eoo92WS2eDLArNkVG6OKnXD4EepkWzHpGTMH6C4ADcZ1CklDGGZeFS7+IBIS3SDGAXyYBjLXu10y
YBIRineG2HujeszK0Q6wcCipf5U6Jc0LS3c8gPvea6KWA3mOnMAyvQnsXp2vbMKXP8F/Hv4ZQlCg
4St1CUpEZzzHwlGiwJCZy5H2ZL1N+HebrwJDbmN8LhWyoYzbxwDxy/cfwAWowMLV1OIMxh/WMM8O
os7Cr10p6/Yk6Wx4qWfkGzUiJ+zah3aBIIfXjYoDLYizAuQof17alaL0Ra0MLbvyL60hVe2p6ie3
ByHEYdUNm/bjpMUX4EpzcQn4xWSHzXQVka8c/s8XbgwzirLZaE5pd2jpjMTmWWRXbIadyPx3sSh3
J8kxhmMwnqjWOoGtL3snWg3w6lHElsCCD1lfU3t8PYBJU4KPu/q28fzPqY9yp4jmoEoN7r/H2BJd
aKuStrcWCPxkEltX7Q2/vuf1ejRYqo5BAPvr56egtVKAta7YnNaCvzMnd8LxLRhSL2Qp6TWaFoaE
yJLn6dcU/pGJMwr1uybvSe/R/Cl5Fsf6UYLfJOX1cxr+6Wr81mCZZigeUqikdCgeliCZ/Lx2+23B
uL1uXdOFFEBq1GTDHfJajXi8zD5EIWaHrHNdWensMP6AuccWX2t9fExEiTHCsjO13mEWHsh+W/5H
XrXPUWgxhEiy2EvZK/Sr2NLXjZAHBH650lHJHTs3ZNLVIRvTomlO45x7NR+BVe5oF/scBwEMHDLd
uVqSfj3t1kuaSJCxRuXAOzvnW6s1ZsMsmpPZPmA5dIA/7ZRN61EUPBbBNdeti18cnD2IKowa+Lw+
fwFWiAerFpMJmqePy7Tvia5mu192YXfbXSM/X6jB+GnwYVZhCm7T56hL1sdFNatVszIAAl46fFxX
N7XV/oYYu347MsIOjaNhnFT0KUMAJlYZNlZmdWVuoHN7plZT49D66bMtod0EwbyTkF6t/R0bNqXy
6OXxDy2pbvIBi+6+/fn9xnhh31irc+oveKGgqedD5pLqWJ+yqIGYSUmYHjIwZfq4aPgJbApIQ3d3
7NvR63ANEv2ulsASQ6dKCUBoSZcmhGwCpNh9f1cXaO/rXaGKhO6wFodn22im951o5EZ9Mq1j2yfQ
QFZR6X1pHMHedHyLKGCgzcx70rHFaT8TARb4lHWNUNltR1BcYOD8ckyu7e+XbozNDGbm+nlBHTs7
SKI8AE6b0/qUdZYfQb0vFah6GBoBwqzIuwrcBAZ0AKCxsCOLsFtaWFnFjcIBrXQJrk+yX3EcLNJe
rLxwuDZku3DaImSh1GPARm+Ayc/nBSA3eZFLzVCfxBZ2kIHnlDH/TNH919MpUJf7DMeBnmDGxApv
2vtUamn8suqmxPJDjTT3+xd5+W7Wtc8WAK/yozD7px21pLiXrTTkReabqkwcoxChL7wKgIhJflJE
YA1/BU+1vyOOmAXMzqBr7bS/JgC8sC0wesLRYg1bxI7obFvIDS2qs0SosKlhUTFEB7Bc3Zjm0Ocr
knocLnunyjp8gv5TCf0zssCepO1sme6COn8xBKZy10bTF3bGdR6GMx7GJsDy62n2z8Ppg6izliCo
1oczmgTbja+RyVi0deqrFdDFawE8rmI0/uPcfHhQBSmD8VudGG9maJx5CUmyU9unCWeK71/6xWf9
z6XOnnWsKiFuKnqFjvghouJhjTbWkSGnQY8VqVde7QXuHaAK82KymCFscux/foqjVMpGXvJqx+pP
Aju/DGY/UYJNPXVbOue7Xm+3Yic9ROKtjL/2kqCorWoIGLPTpopDPQXchjNn9ZwNVEIKohGvbyq3
CZE0KgKS+dwrpIpskc77/kFdIHWttw6lEsSGSZZ+VrQVyShmGcfCWrTFMwhR/bcbf0ks3FasHahk
eW5squy9KalertofrP/656bo89XP+jFLHcdSkLh6NxbOEj5n5CCjWXVyWfEw8x3Y8Xs9vROL2Vu/
ybKSdtdxDOnilspcWMWrhISw/zcM+2cVEO+mjZlsVSe1eW8oykWc3qzkF3w9ODGrtYDiLXAW0wmt
xaA5GOnujZLANMXcZqNld0vuVmNgd9TX8VL7en6XQJGZoMoWgOcVBvzM+VoN59HZy6bINWoo18CU
cUegHAiCFsW7vJB+EWLtFrG3DjWyWmR6xcw8D9BCh47cRadsec/ibu2ZcyYbOk1dF56UhAzB4Lk4
RtMvc4B6ykBkimhixJtIszwF1z9L2a9PUXVLZfBmqI9FOQPFMUh2RIwQorZH90/2a03iaLipl8SN
mc7HUoJ78GLHRvlTJ5lZ3uvVpgWg7Gps9t5kHsI6CO/o5/X3DgJQM5abjMNHjevbqKlejOotovBf
sZVJh7awBmTBOmIPW0kAtWi5nV7dcI7nQWsbPUBVontiAZPoJZPz55TIRBEO+tB5E8VraJ0iBXu6
KHzRrbeU/M4KDzXGJ+rdCHT0/bK4UMTL2LSDF0LtxDn17AQLYjFLyrKvTtgirgPLhGyfVWQkX7nO
19E1LBSoKBagHcyEL7bAAbY3CkG33QnfeFhRb0n9GhUklCANIw5ckG+b+E8n93ZcXKlvvuyQXBgm
J8gLBFJcls7aFAKWlikWlpacQfISGIE9WdZraD5jfVIMr98/zfVpfVrlZ9c6O2QSvRGtcRDbU7nU
Xg3Tx7DeBPG9T70IsGfIsi2Az/eX/NoFr9eEXA8+ycOF4fV5S5ZiWe70tQtOWtxJek/hQzJPEALA
uNYZqZThlXDlbX49B84uuj6If/aRTMc+BNSzPZnprhWBXbwg2lnD0Uzep200v8eN6LDFObEu+JpH
zYrLvyk+S+0d5YZceZN6TCuvrTcB5jhqcFDuJ8OjIfr+2Xz5uD/f5bkoPJbkUqqDHn2I6XCjeSbC
bf3ZVdeyOuQvu/vZhc4qVQHecq+sIGMtHIZ+2iBecytsKgCk1jmTIDIIM7yqEFyd4tpi/J/HOD80
/ogAZUx/8aq0FqIAxAh0knhLCO7U0aVExpUn8qUyObvRs1pfUqQ4EAXeW6F61GlO8nOFg9jkrjLC
vmoGPi61+oPAZRb578+fCJhNOqh61VKyM1RulEOS497PNgZpOmZuKPevpqBtEtnaiNDz8ugIMS1O
Es8IcCjP93NQbUQw6O8/iUu7AZJiskwY3bDnrQ/onw8XNXHDuVCAixLJXlTm+rGu0J+CX/sCzflq
36pdeuT/XvFsfSp5k1plm7enQW7+60hVNgPZbRIBt5GnklOj7Dt/gkilg5dHieoLwSvT+H3Zi7sg
gUajvgVaylF4apnh6WLn5anmhdBlSrYXMhyJzrYN/T3NNsv0SzDMx3T2heYtJUNTBmeKSdnklJ3l
P3H4FgyYNSeKU9IZcMz02vhbWEzC12sPX+eH1niUICkkZcsU8DcfZSx3j9nsomy2xWmkbvkT8Uni
37/5/q188ELPN068srELgeMPmHT2WlIxSsq8lptTFq5zuvSl2oU3pHg3NXNPJiquAoLV2eMqq3Cg
M8YmGawuzuMivAp88smMZPYm28GjcbJOoYPF7Y3pnRgzRzUushgq2cxCk2eYt9r9YnrFJn0cVQLD
ISR6cXJllX2cmt/9nLN3XsRFOtYZP2f2lPf4aG1lL7hNXNwGG1sEgXCgr1BV7eq/yrZ/EP9CAELZ
/jb+ZzrGHyDt9j/5qX0PyBiC7EPHRmxyaS9kZkHji235PXgcGWk+QS7MbOPvMXYHyW8rj1DA79/L
pQ0UyAVHDXjxOtOvz6slCEUyGMa+AVvf4Sxti9xDaPkxfI/vL3SxPPj3Smc7aCVkxlA0U3My8ruJ
yX2jY9os5RuhObSNh8loVR5kCEnieMXR/OvclH3q3yufbYmyHvJR9vzG2HQ04wNUmGvf2gNt2oNj
EHEBY3n8UQUst2v1wqXdCJgOKZNBuCez28/PF6ZPWEzLwncy3dGXMp+K4rsUuJNLJteCGS5ejOQ/
xsM6fpP62Ya8RIVELA8/NMCbFAc2nmaCfCvw6cauEgYv7XoMg1fq/8cRcP5U5UrSlThqMSPepPGp
UJ7BBWP1zbgGX30EPp2vNfSjwGngg9SwZz8rGoVonLOU+qcU9130Fredn2n63aL9UmOw+fpAgEed
lM8VE3Bcw30IVTFQRI3HtLa8L8ZrmEL6oeJNLJ1d4nnl/IzMksrZuKmz9xLCY2pYNlQcJOPYHobJ
EZqHZ8KzZC6lmH75X5nKzJpqJ3rMdYfeRApgbWRQkoEVs/4YISkA33oXAvnHEqJjMdFZMv4sCs9g
NJ7DL1ab/CiN0k0xVqSMPlSJlyqEpvS6H02vgnmPIslu4Q10Kzw4jS6ZoehLiBNJ00NDYMiAp2Up
8RfCGmhcaa5sBBdP83+f8lkVXbdRkUq9Bdif7ubmuWR4FacK+S2ISiDlwkz1I1xrYSAcV24gk109
MR/EFfQP0zuhV/dZnd5WpX9l31BYIV/fPkc5+Wyq+kUw1U2iRiY8O62a4N21G9W9GWneSj1I0i26
j3LYRyFRqf7a3UNE/P7yF79yhsr//+pn314QLVbfFJBWCwwzoQhh5p5CymRN/V8uxbetgYOu1o6U
+5+3ihyCWlgYIPtdt5lLTzB9xcTRgvPwym9iXvL1mXIdBagMnJoMoLNLhQIIeTdlzUlpiTrPBoTO
fqh1P5Lod4FRpMKGHHTYe2P2BKmKUcpmXJ5iMXCtWX9nZBtFTFU4nomCxjn6pE7141BjNG8968sp
lcq1Uf74O0AH6z+Yd/0Kg09Tuh1/rLoQkFo7ojzh3AteaiX5PWD6X2gJ5rV7nQU90ctrFNK13yyD
L+jjM/yrLf9+2xBnTerHYDKxNWcvMVMwBQCGlZMhxHjSq0/GGO2icHCE0diVluiNUnNceZb5rPzR
k3mfY5Qpk/IcAkWajAQCLE570+uGn3q15x91C7h1RtQ+GDjByHCAV0fHwSS5DSptFD43YF2r7jPs
JFtDtTnIJMlPhj+U5k6syPWJ4bBHuWMS9kajZmnCPjHgfDAeB0lzGqgs3bwmALW7XNa92nqLxKeJ
cqE0GihE4PHt89KrN+s0XBkeu5WREt8tyQt8owyebxRDdEgIc6n/rkMQMbUepKQ9tma2jcEiteW3
ZUxOJfV2L823JmktQryJJNzPEB+Z4h9Bf1yhYTK590PXbKTquKA6sxR//GH2Mv6EAlKahuy4wYVY
xlDlA9XrhNHVCk9iXN5NdIPD5C/6z7zUccjhYYzCe9kw76dI6fSBvIGHwBfZdrtu8JKB2htl9oJF
NpCJATBcy/dMFHKjQut5Gsp+F4eHKvypsMSws7MzoJ54Dc8IDaasr0HIgGeQN5AbUjneyFrgFeWh
r4sD17/tNFSu1S+pHiBf3Wnmg9F5XVPeWEG47TPLFmXIjR1yPAIlCmMn9SiZYRCZQrbuYhmX1OR4
a91rmP0Nqelp2cP3m8iHodrZHvZpvZ1Vi3WsYHfeYMmXS69Rm91kOlELwc3kt9vafBp49QM9QtRK
dlehMhNHqJ1uOz1q7dsKn2AlqxR0kq0tJ5uaCShzOLqGBcYCkCM8aYw+0Y/KyfxXqx/qJFg5kN//
hEvHw2p/TNSvxn6Cj/Dn3amrQmuSc7k+zaq+k4d6q3dEDSf09NazQhWum+mzhC/ukIdbcKC7ck6d
CHawBO/Y7FEHMTNPc8umDL2G+144ITS0aCbUfqK0xfMpEkZoo5SPYn0KE5z3EcRUANK6kDv1aJLA
rGDKwu0uk98DPq7D4HCMPCIhvn9CHzDTl5f8z22cFUSJJBbNEs/1SegZVFpB/qOvRx9pEOr9RKz3
K6EUq2rETuZ2QriNi8Kutl5rdqZMWNwhK+0qJGiOxYqkqzPx+oLPHe5aicKg711DER40S75ZyxCt
af4z2cZWFGZoY9wtyfVgStcFPmHEUnDMK/zBAkKPgGQhcAkGGAAdOTkfK5sYcg2jtsTJJiSukHda
g+n5NNwzn5Fm3NJF2UM9oPTHALGH0sZuW8peg7VNOhNmWcAe7SGVarOrAqOmujeEsS+xjqRcuZ0L
/HfTd0E03zTTG6Cdkdbi1NfxxgvVLuUzvSSmv6sH5vmi0lu4oFJTnwz2HRQp4NSeJTcuVPmNUctO
zTmjzsMGcm1u/Df2P4uQz0LNtiEYqzQWu3B+D7XxWr1yASFkhcCbkPkiETid9Tk8JVLigpzPAPup
CNsJs4DshIgU0J9cU/yq5Kelmbyuim5W5pAUDjvMDhi0VrbKk0qKBmkcGQXQXO0FtvH3n+lXSiug
CLNMdQ0QWTkLZ8DeWM9F2tXcH3U7xEqROk9hN5zG1hVeJH12G4LboR8HJrC85UCrbdCVTck7WN73
t3Kh9/z3Ts6pDFbVp7WicCe6vlfxMxjv5vD5+s718cTPFybzQEgTJgxJ2Kufty69CvqlC0beCH4f
+Ch2KHBXqXZVoYlj97SttxArUNVRUS9CDSe+DMq1q1quRm6h5JmmX4VEE+M66xaCn2R+TXpDznCT
9Gm7B2VK0GzbdeGirs/6m2TxMZFZ/wJYAL19znbsKq1nZE4ju0Qf6iSm/eCgmRNXlPadRLgPDH2H
gqoeGIxuI6waTW/ByJGqdvSGxe3eVBDWH7KA1/x+AQGJfHnwqtgPQ6cdbvlzI3ldia8pPliOtDpJ
cIY6JN4MzF4SbL+96G5Cik5QwEvy0O6ASZrUbfkHXKP0g8qb19RGp6YjQZuismhwj9kMxMQhbx68
srOZ3SXcsuTgCsHf76AzdDZVW04jO5AQ44X9NlQQy7vo26Em10+5tRkMtxJW1XXFhqN7gBmMAipC
DJqDGm+C2MWnmhoxhR2PdtG0Ddnvq+0CPsRiAEQ7tZKDXw3QMYFIYuMshUOHEVs+WFVeXTtILoHe
eOkwPyZenQVyLqTOOkJsU4kvxeg2A57VmZ9AMYzYENF9UwXZJmmAKbM7WPUun0+MfhnfW574qvB1
Rw07o800+CqPrkKz4zaCowkoh11SuGP5tscxxYKKC2fWGQuX/7sSuVyoijDl9BbFUUdGbTCObfSa
as3uj2uNUzCuSYjpcKwCWNFBFxvqFDNetRoZ+0q3H2WfSVjIC3rJpNsUjxDC1jsvMLYWsDh5zbsl
dTG5Ya5XsLb5AfVNM+0EzRWgRMae3nkKUp6XID0U8qamu4q8acGUzVFoa53pma0rei4Y3o42o66Y
0Hb+/Bq2jmJTjVSkwysEYTnaa9/Z5pvA7Gx2lcVTJhdD2BIfpd6NBjd9bOTd/BQGvi45JHdypgS5
nU3XtpUVUzlf76i2Vhd4CQzifF7CcheiRi5hSczOZO6UmcrcTg6NcOOa0k2lekvoCpbd3Ofbmqfl
1sa6eirRhvxMroEs7XMc1EOSNeAQbM3qoA7emNh8qitYl21lvLgDjKjtpNhAggsTFzxBfgqewkPn
AUKm0NGALjtU8I5abyzJD9VdN206wyN+i16ZT/2HOv8J9Vvj6fst9esMnN2d+RuWXyjXkayf7XUd
GQ+RHtT1qbLeYAevwszaGGCAN4RmHFbWpCBu42nelRj4EPV4ZQmtjeOXR48/r4zYGrMRY93y/wHf
xyjItEbL6nX6MGFVESmYXt/J4qNqvn7/S7/qv1ZwX9VVSVxxS/QQny8l5rM6SmlenYZ35ZEJVTpv
Zp25owMRpVyLeDd/Ku+M1MPGBLIh/1ObutHo59NNl+/ScY+mL2jdjLgqWyk2LA+jcPjAKcCb4kEI
dmb0wzA2grDp0vv+qir1Ugv+7+2fVS9R2ovdVBSQFV60n9bPfIKbfIvJsNrb2QvNKz5ogSP2fpO4
wpUSRVlr9fO3hBkMKZJr4r0mnYGSi5Rr4iKM1cmlHZohClU2JB0i8ShBeICz5mLFkpWcWXb7OrXH
xnJZJlm9SYWtITrNX4TwqrkLURyVjtHf9Xcd0oF0U6oY3W9MYrGUbSJe6UAujeC43RX/Uy3u+YsW
Z1HkOevpGJFY+WrPpgNfIYaiplD4CpzaS4PaicG9Mhd46bx3KCAssspQZdjSUDoxXixoe1ePgoAc
HbWdPLWj4cPE6hpR69LHCeK8JiAwh5Jk4+ztFkFOloMl83ZzTxVvK/E+DI7z5MaWN2dHNdrppEGE
dMPQzPGof5QldhL4IU474lHu6gXABDR3v0YgRuNkdp6cwxKg5HDaaNMvvhw/SI6aHuh5Y9nBYN1w
v19f0oWPBB9+hjVoK1bL3LOf0FQZsMfC+mqUPyIaaOOkMFvqkW4Hc+AX0SGpxwPw8hwtgNm3i/JT
ujaExmvjQjWNgyBSSJKHJCSR6zL6Z0MJ0jio5ayuTnXlSO2NFNxWmW9SNAheujjB4OoP1e3Qu7Bc
UjyEjY2CE81MU4NM342Jn67tjOBAnOgdC5OSLdI/y/A6JjWW22euHO8Cy8upnTixP8431HSV5pb7
6R1f9OReOdQ3ALHCY5q74DUatR/OMqQ1Phhue9PEtgaUjDfviDeMi4V8K24tuHi+WHiL7OLHkoGA
hR533HTkO9wknWe9E9iyEuIIrfsL66MVbeXPkjmVsS2FeybHBQTqGaTCW6YbzOlVWDPTZiy2cnqb
lf7UuaXGlMRVyTWwdqzXuPYrfcPaHWgIiZsG8cp2eKgAKKels0T4q+B0iZkGxdwGdjYB3QQWDepd
pWzV9m4WNlWD5xkcagebG6qWCAeOj9MwvFE6u0BfWDomxjhgS8xn0BGhFw1d8mCtn7R1hmzr/0mt
S2RxFqJAA53YqL1faMhw1qpxEWwz5alvKC7NB1rzXnJ4AQ131ADY2O1NVNraY9ZDlulwcLwTFU7u
5znb9ZOX7iOYR4Sc8vKgEzJSz/xU2o7Bwax/G9rdhLBIcNYXTW1Ko5W7SuMuhGQG3pT5McuKsHCs
lWLb+oktkgQfpXYJ2Jw7W7qXsbhvX/A7e5R+tGQHmzYMcnHZJao3bzAIwICv5JXeRBtUTQo2JaOn
qW4448tk+rKyFQR7/iGEuATiUOOOK20WpbGf9vs6vbOo/kq/o06lBuzdRLNJjuhlBxOUFHcgw8YP
gE4eTwceYBza8+9Rx2nAbp5+tbqP6X/bOCVOUfclMwDmRbOX/y19jKFAHHFr42utJHect0roCXyG
zNf11XKpMjyr9IGNjdBfKnz7oSI9xAEWBTdj7AbWbqJNId/duMnMw2zGPsLYbMBOBeV/Hb0GZsvB
p/pWStI52P6qrZgWYmXA0dKmpGTtURot8LCfAuBVJB/pfJfX+ykyKIQi22zNGzj32yqp/Tiu/ISj
V0iF+7niE8o3kkx+108cD+J4cacYMTM/UUoOYvSjQzxXpQIpFj8LeUJcVjoBhEI5sXhrCjKT0TE6
YVuYBJmqb0J0gHAgCz9Q5Wnl7yT8W/W1t1Ii8eKEDA/xLXlkJk8jhCnefmWjtUPlBwu0t/49yKXN
MEfMkxd4qbqjwRsh4gOVwCZNkoNZRoxeJHdSie8AfGsex+FWVBafoTyj0TUmK/PGaZHJ2lhZ6LJ+
V+GlZkkvWW1SspsCLo5hAABNiCMPsqeC16wclrK6gSY6a5lXzLtA2446r7BXfloL+asU3MObAWpr
YZtlLKcWt6m4p0l6rgFX1AN1jRFOf/quw97BSczCT9Efijdt4Vb3zV2ev0CTjhCdWDl4KAYSLTl+
aOKk4MR8TI2m9VlA9W7E+7SWsbGKsw1vQqpQM8GfNpfNSC+L+x2b8V1WOVlOT2dNDKLqu7rdtgO+
oaJEwxyy5VTJvSh2vwBo6DMHxzQGpw6ypzbptnl91MsWR1V5MwqGl7ejH8Ubs/jRppM3owDrlWMa
dADTkTvPlSe1GMwdMtjcahntU01n2DRED0mho6n2soWSyCk7D96pZhBhsE2JwX1iTSeRNxZePLl8
QlQDYWpnvTcfm3KwzepNzwIP0w9ezmS3ubQrkMgvT0I2etIc3/TGPq17nvm7UuyGNeuS79vAUkMg
XazutkuruKpebBkHOp3e2pMa35S5h7Mkf6DGvVvo4NoCMxA13vbzU0fpQWYvFg0PJY4isQizIYlm
Z8wTV6YJ1trALS0w96bxirx4gLjNaIDxQCUQJvaYS3dyRpSNWjzFtUV3bDpB+ISyivNVn489jcas
UBhiIxGgcahA3RgKRCXzSHglFuu1gxVc5yddjf0xxS4Ag0fjt67heJr9ysrezTmE2uX3YHTg6XSk
WLaTg5NCSarhRi4g82JmvhXK6Etzy9c578Oh3wowZTMM1UILcwgaVoV9qg4WD4GjPzDC0XOnSYxD
Mn8MNSIdd2m0aOtQIlYW2uf8ZoVbhfA0ldEvCaO8eaHn461aofkkMAOZyWliu8Ggc79OYZcQFnF7
Wv8RGZ6QpGTHtBv8ujst4mI3/XizUlYy7KvjbiuFsERK7iDS7psKJkmebmb0fIxvIyc0SbYP92U6
uyu8vmqTlsBwhf6Hga/K+qGHrboNZ9mtWezZawdfxgKngLy7X91aupoEscxOqieRXAlUrkY6bfuC
JOr5BIWYlYrzycrlnYueKlrfdYAWK68XUxkAFyBdBjepiFUr+EuALcVGA30MDHkTR8xQ2MLlxsfg
3la8aLs61f0U73EDDWVbmm0V9th7/io/in9SihJQAvKdqVifMGrgLykGEAo2hHq4QlDxTeaTAVKG
D3Tt4iFRNonpqjgFAVYBAgHoYHzAKBEtrltNrnZqgGHccPgfws5ruXE0W9ZPhAh4cwtLL0tS5A2C
pCTCEQDhgac/H+pcnNm1+0xHdFRP9VRJFPCbtTJzZXoszTZl3DHIMG0Ql/W47q1lYjlVuggzrgW7
22JhkA+cZzg8uBRGBFI/scSUbCw+UjiLPf5XkEyZwwrvWKJ4SwqewWrHqNB08guuh7CISe4lT5AE
T77TlVGpe0icysmRGV8X/EjzjQd2OE4N0sKZtSS0OtPsajddiphC2B4fzuNkysBBcHtUGPZ+4J7k
CBr8EgvT2BsniheQM7t7wHT5Ft0uXD5urb2LsSXYMM611Puh6mEHCPTC/PPRWuuX2UdwG6UOxywr
U//Od+nXc5NfG0ofFDy0QueIzWSTPTUwY4+BIXWWL5DqJHrVw4/lAGm7BH6jedWc+sb8YzDErhD5
U7cfu6edV4Srqjo5c2w6LnbOM9797MjgYEk4U24Ro+bePfO70oElrTDix8WZQUptfn4Ya0y6HX8x
FkP3oulOcjbuS6AT+ZqejF9dtuUv4024AE28SiT8JS4hiVy3VeRgS6F/9Z8ygUj4fck29g9CumQ0
QcKtFlQntTsqCl6rBTvBlCuMJyyZm3YIFB20YSwV/gDy64zor6DHrYkFfR5pkZl6/k1qP63dHXX/
49OkXM290nDb232bm6wMxvR8w/IklY7wA+sYiyJOX4xf8ktRYDc/T/yxwtBYD8SqY15kBm0f5DOz
SXkHshq0++JsXeHiWOS42qC3EI7mYXZrsRmufajoNFCbc6TaBYEYjDkXBE8H8afaBAP3d0T56sa8
E8MtMqeBniW5R3EwFn1BfIlBzZN67Celw5otnzw2iC66aesJOuUbMVYYqZyhSO4tJD+rH3zKVn70
RTiuc3l7Z/hYcY0Vf3DfX6eP/BOqZ4C4gbeBG6b2zRZ17FDX3SHrerfAovDujb0batwH7gP9BHr2
iR/K5r/MZQ3Uxeg8M9csvPia/zT757dAwYdElIoumVcAefdwgOTTar2DYa/GEjFnq02OJ33fYNQP
ay46Q8YUDj+3Xz/cKXLJ2RGZxo6dAck5dCi//WXF0n4Io68wHIPbemxjhE9JHWYul0t8mceWR6e5
PTQaEoRzDzY9ECNHDDvlKp4j6lTA64o/qnyC9MEDFR+cnga2fiYnlnHg4Joqu7gNzPgkjsRaTJwe
W9TRKVj56Pe4ZlQnQU5Mbds5M8iLSzKmBE+nVx1jgud2eQPCNJ8GeHmiOckFr9F8Eren2cpqxo6F
ye4Mm1Wvfty/n7GXDIDjVCUOeCLStaggzNS22L6VV2L0T6MEcS1hi0qhI57FwEBjc5O3yjeutjxD
IbK7E1eJuJs+0otRezKTh828pRmJwN4QFgZSYGi9+0FYDBhmYdpEKvovTUQhzWW48B2dFSzQ4vno
xoX00dqwT2ODbSgbz8vGJaOINSH0oFNcmUiUclQE8EG2+NldMPtiziBE/HdmK0rbP1IbR5ICmKwp
98DQTHVBTnF7pE/UEhcMvo198SpiRe/F5YKwunFyge6VW/LNG0LEFsE2nNAglBpP2JteYzD71n3O
qj6/jBeytozox078wH5xSNdjTB62rR6qD/EnBSKDhKbokWz9AIsxIj+tqfZRLw7fSew9RRTF448N
c/GTtXb+LV64LXGAohYBU42+6wtkEsuJhY1p50X7rI/RGEj3xUMLJDpvyTfIq2xRQjgRoXu/+BTM
ZyinZ+VyQZusYTlo71/9LikZhSShxWktMBG4Sj8V8Z52ZofvmNeZfc3OxA8XUUb+VfxmGOUSlTPO
7X9b+1OBXIP3PZ0szUEcGv2AvbZYsXKa373GDBgzNHu3fjrznsh8CoTYdGlx2c2FF23oU0Vq27uz
MICNrsZH+MsXrr4N8jPxlQSGZwvv0+P4mBt5ZpeZPAgD4StdW9fspgHL0NlC9gIC4Ht6oK0XL7BN
hupECtpbvzwZol1dec6st4of4bv7fL6ruq1SSNr8G4+24SN7YRNFjFk1NiKTDOT+LOvIFW2cbyl4
67NwlHwALYV8REQxXCZ0BCYOkKwzp8asiRfNwVDb/Tufl4al+Q4PfKPDCHrNNJBHXBZWmQ1wvMPd
kGAjheK2IAt9vh6w3OwGhwqGzIps8ExEdJorsqQLj3FVcka0PZbgMiAWbnPoEHSyydw7c7f0HzK9
7sqUAiagwE9YYyGlJLcIXPXkAYCIb8oy9qszN3z1o5Jv/zIfLJYT5l59sVrYW48fhPqzp3ZA6zX5
Fbk+5JuRhcnPCBoz+RgqNRj+Pu1Bnm8H1SHTAXvyc0T1K6Ne8hgQzz5FVFsn3HqAvT3+LK8OvLOh
1GsDQZlfI4bDIp5K39h5sIGSjnM80DAHplgStvgNqLQYpcPLw9/hR/yMP3T6s8hjWZqX8ae94BPG
uye5hJc2uEQtPBjMu+GNWyNDhriJnfKDl/08AxwMDdyAA4301Nx7tIgpL4AW/jT7fDZzWTJJ9Jgv
uQlBNgLC2VnUKfHQaCFylAtq9seMIzBmyruyErsH/i4uzVe9Eq+IwOPGiTKXMwaSB1xQML3wSQcW
FL0fWn6zz87T3kpcbpLO2HAuFMf8Vl9gobVmwVJVTTYjy8RBH8D3LXjcX+GZXSMQW8pVzAnE6P2f
q0zyLBbZzcPxentqDupL8QWLp6JsspvFsBh/xp18an6VycktJwf5TOaL7Pltrq3X+tfcPT6oEh/f
nNyUf8njQ8x8JcOV1JUeYDGnOGeP8WN6o+r1ow+nVWHz1tom8JxXHVFbtbge1D6lZNb4RGs3oqfi
R2ktDLD/zmtDN+IGFhDUBCqT+FjdqZsOS0fFH6tAKRaPiOqfu8B/Jq4JFBVurZSA00UxHa1s2cU4
gh75TJQxVGk0nmUPZ0Q8kUeKBIV2UX0OWKsVr0n+o8ubSsQTMVDEpWKsm8eqwU/xiThxPvMn3Snc
xzcBigg4qYVrneI3EFL8c+kJfJmf29qF0saAmsJgj1DX8SXkIi2zj8dSu9OZIp8jq2U5moFsLMnT
e9Tbp7qJCLeba/FmLmkXPGQ+P49pOnPDSmyb2h3ohwpy1ZyIRjINcIaFgSJmnHFl+eF1bmPtmVQf
xnUres8ikHma6XKIgmb6MKxl80nQem85rAnqV93yknCVqn7WBpVicyZa0JMUceKS+qumfGCGfAoI
HwDxQg7GxQkKhyNvXTodiGLrjEhfRx9ZHLUP40qZ7EP+SazgEEqXwQMnuYOc2VPuTpd59VJLvude
+PGYfEnHqBccNIiU4B4GubnOpaX58CmktdUAhvaO95x0f6vS5cxjai4HV09mpewTu8OiYZ8FJl0L
Lc0d/+klDQTAS9E65JjRoLTge/CoKgeL26RYSzoYM4oYgaYnwdq0ehDeN2RdzOKYnuscH2NUW8xQ
UOOAhQXcyzos330hzkrFuZYpXkm7tqaXqMFGc6E+fG7/7gk4sMzSf2FF9FlV9BeXg3ku8cK4IMqa
Yv7FuKVP3O5J8mNed/CycFVUPnfpuC0/Md6pqRM5yJkTRzOHVqzePCRgjOAZeqTtyE8nZo6d6hjp
GHcuxipyMHMUoMswn+NKpEHkdlHcVKbV3TzBiBjqin5Ky08xNoJ02VPxULBMh5YQNTQC+MqJx/ZV
BMq9daKtLqvL2CzEEAukW11/3hVQNqdpXa35F7ZC+QctCUJ0PFsgfCVD/vOY/oMnSBMBJC6FJxDP
MQUwuEfk1UD0QL4lEJ893bjXs9cZZ92DzSi8s5bKgSbE1o4QQ/l1/KZ0bZEPgSCgYRjw+nUZCB25
Du6c6C5VuXhM9v+dZUET9E/vDy83C4GKIit/c3FqZMWqYXW8v2quBMpwOYF15Y7eAgRyN3Tqr2YS
t7GQxo1VLqp6nUarutpjMIAL4fg4dNryXvrlM0hCx8Ku6CfE2RaYZgwG6y2GIOHKGxZFijxkkdKX
cShNG7l/4cRP4kB4vqjZK8YUXRi02XFKN40Ou+/K0rYofyLhJYs2hY5R/k0TN+UJiMsQ38sSr5Vd
LBxiuKznnpsuSV+GcsEdrNzXobx9NIcw3oqXh7nuoy+yViw9sIoF5hcqkjBWhOlWUSAhux8cxKD1
e/PaTGsTVFua2QlV8Rq4mbs7ZW6OyStjYvULLR8p5gXwtgcZKSa7vj7jpJYTOoxNiILkZM6xSCMP
NF6l5kE9Aj0/4dm+BOmj+w+PunYu2tdU2efti1kF+PneH8yF/UEZOr8xKfpdYfR6cznV5Mcvwof/
1JdltjZRulzlwkug5mqkFes/mbOLhMKdyi1byiFJ74eKEVcsk2sf27decnXVyxELtKuweWv6F7Sw
j9op7x8YrzHBHCeAEquCpARtgb9J2KAFdvTEp+bPlU9NWjb6BwVVQn4Cj0zbddmBKyXMNhq9YOYk
uq/Xy/RWgOHNDS99Qoe6jZsGldkPqu6Qqs54ZcCBSJjhvuzbXb5F0aNfsz3j2a70RIej8w2Zzp/e
qxwq4APOPk+CagwqeV1UH1qyk9JDpX0UxspK/kUoIEl/7Ar/18n1Hyv/L6Ec4JlgCeJQvtW/FGEU
OOKh+k5O9cGwwBvoGLe4LVaf+Sk7mYeIbove8zA+7eKtedVXzRe9W/RZLY21BFwn2xXTn27yBRiM
MeEPCi/xp/xoPppPfVXvunLBZFkiUTETiUDlDKOVmDaL2R4Hmw02fEdcRZfmOzoJt/jCGcq3Ey/Z
qfumzZnnvF/y43AtP6knf6UNls3fwxcVq7q6H0ghIn5i4Mp9xUJdbDYdCPRBOLY6XIObltieOcWO
qpUWwUSQQ5bHc04dASKAuUkhE1W7Y1KM4rMe7ZIKFh01veNK35rn7lbdHvgcIRxpiLi2GaQEyacp
H5BxHrNtsVa38eH+3iyHzxpwHiqNXjkkPkO6hUHzUr7Ue2Ud/2CrPOf/zBBKdqvf27fuWOyTL/MX
mICHC8lsvYTbprDblXrON4g5h5f7r0F1foM/F9+L43DDZ1X/5WkXk01NDxdYnsYLhxYNnGIunw80
Rs5w49Kfu50nTBomUdw99n1uNmz5l08m3KRbeoDguP+SRxR/lCkIl/HzuFEfUvBx1AIKELWEXgys
yfhJb8k6PgE1cQ6Tl4JYsf9U9uGVW31g+Bhs4ad5K757eb6HRpnywVMOzVu3F2mQJLt/qb/5mnpo
P0/iZ//5+O7eI7RJ9G7ckvQO9zUNCMT6xGPR7B6zZfKhCs+41B/I2+hMNr09rtpf6UaN3462cdKv
zT75ia8o0NRz+/u8RCdEhfrPAw38O71wfMGLrSxt4chazW5AMAwJ4xJnrenQYGX+PM8mow108pt2
4q3Oc4tv0IKcMtW5BfZ5Sd6m0/OY/LSrgcUImgQvqYEHwLRypRNbCuS1KN8oduKTDFBxAGrg6SmX
+fnwECgZubboZeloABv57WnYZovobH2ykDDYw7N3toQGsaZNmnWKxXtyk39MtCj6VqBi0rzp1h67
H/3IifHTr4gK5HKKaXnvR8AUQBN1B1kd5OdsD1nuJxthCTe9z7fKMtu0l+plOsZ74WGnb8U7S4QW
NF2bF0K7RAwg9s+3+/voCV742hEYfxZ4fbOkZO7Gyk+WV/mtXMvrfd8cx94Rv5urJsIC2v3+fp+3
jfYVsQp3kOjZ93hg7cLeRl/5kn04fehn4yaxnMFjQD4BeJit/KXPV9mtrNVPEnpUbAhhG09cWBwH
2Sl77fe02GwPem8IIzhuEmiesZPSQ9DsfSindj28zJBB5Cg0Hq/FMT1KX9Et/65YRb+QsE8cssn0
udvaN2M7tHvXavN45zvydOdt9QtSmHyJP+25Z6WcK4IESoiuudVPkRGC8/BGlvJF+bpfSEPcyqrb
XXFqmHDSRaGafBhAmUirZ4SzvSXH8qodH5tqAdtTifORhhkBsTQvnHw80/RuG1/pe7/jp01pMkE+
Tyjc1G9sqJTz82t471VX/34qtnjKXpS18G5+dwuAQP++KhfKSvoVb+C16rf8XfL5WSD8bPiZwFrh
bTgn5SANBFymSKJJGwDxKzvZ6ZY90C5QQNJYU4ABjL5Xb9H78DuAUZyFH5wTURYAdPeJLRloZKHq
7PgHtar8Kez538Q6/lRXadfe8NUA78OPn+8sf927OUAp5O18o3Fl8O8TgH6Cjzb4CHb4ifZ11Bxm
ZvOLueFf5TqSguR5BGwJlwT4hRxiLbHtDPPAYyD/UBBbI6EAd3RVKgs+C9Y6oUvUT3garmSDlp1v
VR+R7KW9Z6puSNc8gRNvhm43b+TD/VBfRJbKnnG8luP4oz9IN+AnNimLtD0/uRD28Tr/hgzizOQQ
wCipUZ10mi8BFoMFsb0xrkPtGFcUDklEWOSKK4qFyL6p8HNHfczpIyziYkbBU4gmTDShwSd3Qm9a
gOODjtiS5KAeiwdnOIYnlKHUUPzDyoHYoC7iR3u0rslMz8DtQGnMRDUVIUAPyOscN9We7lQOoKCz
LT8kmMNbxqEvH5kC4vkjvZjfNVPJhIExrnUdPxhIMGh0Tsy2j+8p5y58DS+FnxNQlgA1hvJG+z6S
lQcRyat2AIth9jlQafC0SwmfSuQTFL/dHar35CKCmCIgpcMGa8VBmSf43X4mXnkGYq5+nmAMoO3y
u/D5fKl2DJoG1eX/shoWEB+6hXQGKBIO6+o9PjVPVJ+4bTNjxEqDj4HCtOMTiBV82P2Wv92/TG6S
xhF+K+VMe6kCKQmu1G25VXXou7tIRijbZDxpRMjIdC8EoQ1EigKCWEzjO3Q9D3hHPikMRd6t0leL
rF3LQ05ptG6d+AXPCWLEcugAubs6EBBijp3pUFJKc1jCpF6KKBBGW7p079OlvPAlrTPaPzYO26sE
9Ud3cFYLSjpuc0+D6kOr9lMmFNSc84bq4zNcUG+z+BiTg5ij0/0Qd2bGtBV3zHwUXcaL8aJuAaRY
eaw/9cIpY1GDXKoTVQ+CjzntAWyfVIwrrYYFLRb+GrTzlxKksODL6PBCqMcxBuhtJOFIeRLa/t/4
PV0Nx/qMrKaHNLjEx8fR2Ojb6Ke9JsviYN2tRbKddBsQeiIfEaTGjuhvOOuxJAPZshuqrp/5yjrw
kYL8wCZ/fo0vxcb0H9jAmXarLQHVuzO9Ok8h/Go/xmMJ5DX/pRZI227201b+Ei4sW+08gtBTR52y
j+lI++RjGnjUT8YMngBTmcX8j/gl7KOX+sfcWG/gK6oPEwj8RCHcgVewPNk32Lgwr0IJuX8cWG3l
gm/0aJzpidL/D2IPJAxKjx/DBoCiLmdmZr65r3BlFv/HD+aF63wvbKKteuyCZPVcpHaxyN6kLS9U
uTyhJeZ8CEfbM/kGTfH53/tJyup/6idR60ka8/z4of1VVXdK2U16F5cM9JNTj1TMR4EmZy712GPB
e4f6o53cWdrFkN7vA55YDEQsBRz7C0+dPBNIVZvpIuwY6Mwy2VPU5di6eGnQVEb0WLWbY1/hGOxf
5A/gupR9VBqULUTkIFa1XK7sCVcpGFgmEDiX0eLkDtdZyFGbeg8M6Ml8hkogqo773OuO+TU/Wvvs
Uu0KUovwq/4sn35aeURoVmlg6a+JQOrboolWerGoNDxoXtKCHAZG+X3oTCn3ILsf323tIu+5g+YQ
oAeIShEs0Vs5UuOPYO4cPb3HV40GSFiCLRGmO6hc2ECE+4GSSs5dtP/76yCY4B9eB0MnGBCIJpk6
2qyy/A9copFLOYklqcAwGljWgSGsKN9kVwQu3mlrsXeYCMW21wLi3SQ/IHXEE0IQtlhCpptQJKGY
rAOuDltSHM7TUp3LfwYF5ZJkigAsxYwXCRKjkD6OeA6mtYJntkT8WDD7Bm738NihxH5zKin0m8Vy
nKPXbJQz1GJh7+ETwK9KuYCozutAUFGYoO70tPDleX/DMWyW9WF5LjAR4Jt3v3zs+2QbjQ1tqgc5
A1IoH3Tgo8eqUFZTvXzS/87zBC5dTxX7xCDKKcvQxegjIoXZ8hMGPASUAo7OBEvpEZo+jU5fuVoE
HecjqM8tV9JWGr5i/Jlh1VVrOdqF3VFTgHDY5n11dzBlpGz/Te5fw0FuA71aMFrVaT43VU7Nhqju
pyrRAnhI4qSaSRsH5R702XRfiVoAEw4kpwxvBuNpk+UNEvOna1FYtekmZmUiZoQUIkMj2ajTbhYf
3UEdHaoXJfZJ7qlBpxnTIA6scu/1QoD+yGnJUUSYsquQC2U6SC1q4U3u/QojE3mRmr4peenTg1Hl
JBzYN2C1CkR6gIqh65CiOdCELY3mTyHa9dFkYAZWHc4U9iF25D+YrSGjC+YboYbjlvTMGgWsr1K7
nHrLncR/0Yn/k3GGAaposXYZryOy9H8u3tzoez2PhOJtMvcmfFSMBKjW6MDLvSaddHPRGnu0PxH2
8rNcT+OJ/ff987/9VOe4AdMQZVnXFezG/0I384x33hli8WY+YdgZWBt3Oo7MbBB9PPfxm6C+TOaH
MVyE/OeptAGajyreCulrk1/G8bu//8vUgT7v179BCwM/EY3kMmMeiP2fjyQZe1ETSrN4i8WlirNf
qZXeQ/lUV0VeOC39zxy3U1DGjO9kc2w63FUfreiONKHPLgqInHUs6yoDORscARgnF0x/IZwuIsrS
WkKyxlCZLu8UVEd45Em4lESH2dluVrLPwqq0KdmMd38EpxxS6GjKN1Y3PtCFSl0upUSRCp4EI5e1
zUop0c2itarYZa2JIyKy05YTmoloGUIk40yftZIPrQ9wGTuzPmULUP2uL4tiemkykBPr37IWiLH5
h4fI5UTKryJbCr/+z4eYdl3z0IdH8YYXB5nh73+M8jQDZhCChxrjbq4zg/4cK/iWrBcmkt2im7Y5
YI+xDHVstDAmQMw4m0EzD75qaIlkYdwK7JhQHLcV5fT8F3TzS+3G1ZMzBeQVNTR4nYG2J6VZGaV1
r1FdI1qas2QKGsV0IAi5W5fTDUwdwSzKbVkNWnZfhKZQMX6z7GJmNwEFDE5Fd1qTkKm0p7gvlUOM
pMsS5WV4IEJu7IHCMTsc7jvVSmYDh6wkAXOWPhjyrqkwoeLszsaTXHzl5V5A4NZvUcFm6rVgDPDe
BIZVcNogTrW0hdwrPl4BJPCS8Jxt1MJkdgyPMXHfMQBu9mSMKvj879WkoQvAFkEG1GKiPjJDjMk6
JtT2DULasPhWZ4JJ4mxeZ0j51a45pAqPFek0w6mIdrr3moS02S8eUdxq9uOV9CU2fo87fyml+iU7
KU1vcaG6MkuynlWh4tc010RXpjcjZXAM5VPnhkl7y1YFmBtx0Vq0Xa21VPRskSuM8Gk0PAhXpcE8
yWDdGVdFqPb4SACKRdNnU2NUYF4fJjw3MQ7oSMIZqm93JVKT9qnRwUEucwSZZH9NDKCMabTFd2U1
b8cwBloSEBkOEZIRPQ3RTaKieTao+gIBvdCzQLfGNlJNtFKMiGtp85qSPlnFKSPh3L5huCKzPZCy
3EXEgGdkyNhhhUVGaSmbkJrDSJYWukqtejWjUwrtZcXEgIIDasVXbT7c0x3leMMgvAy9PTw8hTNd
QxNRRS9SXSzG/H18Tksjzf1prsCj1J2aXV7AS4q7XpK2DwNkGH2i9sCJhgoaRW3LTaOXz1eFRpVy
Oas9Ub2mOF9ghIFXB1L6zyd660lS4EOFZVUYdlQrQf6g5RtR9VeUXaT02qUoAzNMv5wEYFS4QK9E
A7ZY6qD5RYbPP3ASfIzWL/Z9+VygxCOFhI5YE6t5FCaJAXWGt4LQPAS7f1Soco4xOGO7REbMFWEV
p0L7NBFZEjtivhVG5yR4OCA51tkFuBYa7a5Dr4rHgFci/s3pwXBLLPRfixnLxhI8nqgw7aIQZt4g
TbC/6jC4UJOx/FwkKUNYBkKWvkAp2KD14aicT8FiZg2lhVb+qvTEHR1YjowGs8JYWCEmneWmcxRC
bDHayOhdJVS+DvATl3ZCc6VWQyDeMhXDlX46ztZpzXTB+3qIKBxC4NtZkywd53N5fiakXcj1YJvh
56wzr2miYdeq4jUPvxXm9tkkTSiypnnY8Xv/nKAMED8NbxmAVaPyYPQK5Woyclsna1TIageQqSju
HB+Hq4P87JZj9lw9HkS7Eetp+eKj3GVJ/alOz4WkGUEiYBrgimi1UKIKUenP8unHeExYKzL/Vb8/
/YHFHE6U6+pnNL7I9/endWWj5GiY6ck0LFo4CJRoWM5bff4ayb1E64numk3zmOdrc8BB2tsHgzba
E9W85moqwiXswh+C7PC0Lma5iitUU6zuf7nz/z/XgyXJjOEaoqL+NZ7WYTZbdyajcX2y6KW3CHxJ
BxeudnK3SQ3k4MtGWUrmKfw2UcEJiwYdA2FozVJv/Lw5to9dmb2Y1iZ7vCjMR/NYp+Yj1o9DsTRU
TPUWrMgKa1kmq6sgxhNEJsFiS/sC8tKRa3tfPXp6fIcqDjOJHPzgOI3umL0n8bLOfQzpQI9aRhEQ
LYLMR56seWKH3Bn1rJd+CMgcxoX4WBvCMpHWlrExmKMZVhArsZ8Q1AJnU7oC4rnXvl1VLDxlnRvH
RvvIsUoRFtXwOYYt+t2TyO4xyk0BLFie0nqb6ztRX0kxZf8yzhex6efpWpWRJdEZlf8yRsup9r+v
aXxjRVHD+IqwCfmvVjIvFVwN5RTn2Mdpkn8ylCXV8GGUW6PYVuJaDze99dE1KyysMnXfyVfTeO0q
b8Iy4rF8bfu3Rrpa6QuDPEJoi17Z8MQWVXEKVWrhoNykAJ7o4FXAq+S3Cv0YL0RcGcqNxlsikcXq
XqcqMNrXYiB9EUziguEWUJoqvKb9PLpYNmR4Lu6m2yurkCX6JKeS3OB1Yr3do3m485n6ar9q1OXQ
/wJ01FD2hp1RNSOgkhEg+w0zH4WHipo1QKIEYwQZ3UHqWRJ6VPdhODQx9U9WLMXWZWpfwTTI8ooz
mnZcHtHUlT6KOUgkhTEt9D7TSk0DOB8JbEDxEfokSFtfrf7VCE8dpMzsnxw90PRMV4GeoJ/bBn4F
7mMwNe99qXQ5Ih4T0sPZCVGN+IFcIEGNuSIu5IRBZp4lbhyOgQCNzipx8RAg+gaQL21e2Pb1rFBG
vL3W+fN6wOQODhIAiUTwwCETGtdhX6y7aJpxKOABVQ4WFXyrOWXHdHPaRnbaguKrmj5QAA3ftHw6
qQmmB2RI59MdDXMWsamTY4Y7HZ0hfhqFl979Ad02IqL7epbA4nSSLgVmrpHGSC4s0mjY8TW+DH+G
29GQIE0Iyc5r5y+kwKHOSL6y6bGXRtlEScMU9biUqlVlLbrYq2LPWLCI8JfRTVezFiNu0kZAJtuk
LvMq6EfORdd4MuaGbs2Vi2DC6ZjOOQINW5EXIDTLlCFWZPRwG8yjI1fVXRG6TLQtki4Jjf7UfPT0
PNzZ1I0pdhRSEncwn4zcUqcqGVWwh9GDWTaZDqPSJrq2Xijlax9xNiJOWzcxx4svEY5RE5vq1eZC
yAMVr5d4i+2cysxcFsj8ajF1vyqiDewuKJhCode9PtpdrAWmvgojAhTXwrBStUDhXWrYxPqmsE/a
G+illAVEU0+1rTYLKnwEoxS5X+C1HP4Kp5VJpWKbyDAxOFfm3862mbP2Ht2WU9wQIM0dBAgeVttg
k3bFFXRgASLTDT8QDyHBQbo0nNuP6YcpSDhq8hTvjSNeE2TXvQM8wa+W4nY00P2GG4+5lob9K7gA
YDpuEojZZmg3bh1j8FDY5COtiQ0jgNy3SQEBbLyC8gb+ftYVol8FQ1NLT0i8XHN7c4XGsEEf5EUC
gIxLqJLEbT0yeBXw3GRjJQv0MbbCyFZL/+4URhCiA0SJKL4U04cF7CaskIUxFoIybEI3FK0NfiUc
SvE7za1T5/F0xXYtxYvO2kilzxeUGF5dS9maIRTwQOxP8aaVhsU8Ol4se2MlcHwLNh8Xp99hCnKA
3sLhLVk9osZF82J8Qckh30DqFDKHi1mFJaC696QZrgQiBl7MU9KowARsIGrATGDJzGIT4pbhJBdw
8Jk4gROlSdswEcBkBJjndBFWPZMvgGtnPh0LiK9CDTyYHmA6xBv2DZABDNU8EdLbxXVSPPQ5os3g
eIv4NHGex3wzII019+FbfJXpUE7jrBKkImo/Bc03GakaHf3TNJm6kOwk3vKWRAuwYoVnhEzgh6sV
+IAQW6l/3Ue/QlLfMqOwilsOr12FCgUo+okRevoyR1omGYrLwJzeZX3bpm8ZYFXbPThYdnG9GTMa
Le8EbepwyWFI0eqeqlFHw/rqkDcL+fF2nyVhML0JVK9CrovcMI6/joQfsfuuxMN/LzSUf8DmTKbf
8UzSVYytrL8cBOj7h1gaCFGCb691QNFpHRY+nhtIVeld5gHihlqIATVHWlAKod8+ZweTN3DkuNYL
v2r9CIeV+c0zbuxnw7Ir3/X+tVHWsorvcNBgWrKD/5j+bTJa+4cWms+uibPrFbDi3zjEOI64qJkF
nz3QV0D2Avy6M01r7b5L6gDjJ5pHzVwmsiuDcFG60VTpfhK7THrBEuo4Qy0w816oL6EvPZnOc5g0
gt0gsg3FDecbinSYBoo+5CeYFI9AiR0z825TeDK6Q8WrFJ/zR4h+WZXxsbqBpP1bsh+2h/9Ugvy/
H/PvVMOBGUE9U0EKGLWALS1m0myOHoDwdZ6HiZpZdKYTfbyOIw2EKQ42JK+ShZY5UBf5pvrmDq8N
Wkj21z6rXYYGUSOIyEFNN2GYvnfhr2rsg9eChqMMQl+XpUmOMF57yMZUDOeYdom2Y7PpcxKZV51L
W92HXoQ3TI2U0hmYcJ57SXDEmW0235LVtLVehQ9eCd8cIQfjvAibQYOUcJvDYyJOB+fsKeJncVp8
7X9RQs18sO7J84Jz5YuMQCFQ7kHVrnTO9TaA/bf4LUMSqDvZIDESThcNCUUF16f4ZAITzyDHhFrL
5w/z+DVeQIO5M7VuhaAXuxhshDAUEz+McwuhAvSxA+NHfSJu4b1Heinqls87ToeNByct78dzeKiZ
vjQdMV2JPXPPtok4gll6NPNo/plhg8Qo1tINPpTBZaTY2Y3PFnILyW6T+QIxfCgtxcUcE3EP4BUG
JNrUOo1TsHIgAUA7WyrcLwQ43Pj9lkKMOT9mLjXw+IVxhROF2IYERRAHdWvt9M+eCxz6jREHsPvM
jpsVVzJMnwwt9zv8VgdIy5bfMluAtibz+TP1Jv1E5TXxeDLoAfcJWvSSHyCYIeCKpfplhcfQ3N+T
PVgupDcXVv7wYEblDNbNKTPXgrtjo1/F0mbw/CSenlCrDOfkSyADWOuBWV8mFKgqGDJlHJ3rBDKJ
uR1us+WwUVcDUKQD5N2e+ZH6hFnkBZAHpGyaBhU6GFT2UE+Cg8J//EGdYELqf0jHx1Z5U37JDs6Y
oTuAcD9vPZ/vt7xAfD45I7nY4XCZgQCYlwOuPNA7GeUsIjAHilZN50EaM6KxdhGNZZbXK3RxjKQi
/HuNH5v4CRTlcUdBuuUoBof/w9l5LSmuNNH6iRSBvHQL8niatjfE9BgZJBAyuKc/X8Le59/T0zEd
5wxBD0ZIpaqsrKw0a62VfaAWPl5JZkL6OsjAY/LaH+fwHGovW9JGQGoiwn8dKW0AggxknpQBgP+E
cYIHbNdN2EGS/knwn2zwI7ARiB5ZV/vA2Qfk6ZkTbKvz8+UH6L1P+eLyvXiizKdHrClM2wLMQ2/7
BNz2wLc5iXvyMZKAqiJSQ4AXAuruHNc/MSL4bNOOts7wiEmKC8YcpQp5xsPTlYoOH9uAiB251xxW
gR1gSTRgZvWYQ8PzN9RXQeUp4dNF7XhsIdXrqLHYAZD47LsnFJ7kBNL8TRNhP7EosxVWn9CAHaOC
FxEDePH3pUj9JH31v+rc+bDVsupme77iJFzm3Uqrfx6w0Ov4fIXsNsl2vwo17iEJGbdznO8AKVXm
fLv9gvP+s0RUByYjDV+/q6ls+H53yqq4VXbnKtsvL7+qFdkvDkFzdCm5Ktews8DHiXQ3aCi0wPrD
nSjlw1UTH/Bb7OuX4jzdNCHpgqQdXoyI7PbzKSLzkJjx5tvf+0r7dE34T0M/xASy3ji6+8GGOD5s
6OS0XPU0OtYv+Qm+2qpQ53u7WKr7hnJT9OuVipzS/ZYzL0GTgDPDNJKBdvAKmxwGXMXaRqXaGVXR
7Qdv5cWKTtD2ZBjPRgMkI4ikGrsgBQzav9+E+kkcAWZJSxOCdzhTzI8+jsxxs8JlYSOMhxIaurg0
QcNgKV325IUAnHFG6Q2zofr49yubIkofIhiOilPFhGcPfJqbKP4nIqmZ1/ysKltEDWfwdZgdYor6
BjuvOk/RQWTUOtoYBCAy/0nrkwrzY1ifQqtcdN2Dbb/V2nuuvtjbNVAIdeVTqIbRbSnJplkeqkDB
5pmC/+EYITUm+XZko9/yBNQxxR43zvgMJWkdWZfJfh9dYdTOE7CjNfbnxXinRH+/U+3mKPrzVqG8
kezqgW6LEfWfW20M/ZrVqrJbAo3g68Pt7OpdRmlkRxm7XzZRPni0nqL5FPYDCPiOSRFu39Qx6Lvj
HWmTh7ftUh+viUOu9ytybjwspFkjRWvKvJvsZ8XCCikAH+GpGLL8D9PhO5kzvh40C7AAm0V+DfGN
52+lR+lQqEf22H03fu7IsMoTdaxG1IZ4kJONioDKUN/wt1E+3kaExTdJtXISqsnYBJA5RKJRSd4p
SW+L/bfBFEqhRb6qYyuR2nBQaQQgjqhG8+6uKHe1cQxNMFJJgIGKY+iTBznSPPsJxJKhPnocTIhG
xU6A0zbIxqf1ZVKs+okbUiOZsKI0vr1Uw0uw94rICcAsm8GKO6KmZ9qx2IMpnww8CpEogRn282O4
85tR5TmR+khux/WxSbQIwzfZPuRzoplOZEWHgL8BZujQHAGy4eNn4DWYLj7JWy/Upgxnj/D4jchG
8nW/9Lul+cie7duWnHwWlPNQiyKSYsNLhCY/DaPUc+N0Xj4S7x5CCTnc+C6eUgKm6RwIPK/A9Cq/
8ITdoox/yJFBHYXtWg5stB80zkU/HvP8UuyXbJKsdtIc1lkbA/ajlpMDxUcW0Gq+Br7wHmC7ABoY
nOpHhKlPMDmoHqqBi25hmxzh1FUHI3yvoEsoPYgVI+UIbehI1cGShsmK2hl/27E0fYH5qX865/9z
Ax92OoT31NR00e0myUPoum2AV6ai6JakMZZ5EubBgK4C1w2gh1Iv7Hu8QwHmHXkVQzUhtSg3ZLp2
Z1/Xk5T1U6Bevcua4lMKYMGy+WLmfrYcqv9p7wfsqWvTWdampb0ZJeP5kHRVtHC9CwwSqQbegImT
EvgY2iRNJdh+QsNOUjWWx4M53a1UclWIoQBhRkzHHMFE8/fmfbYAaRDMGToOd7D2PsSAm82mUoyy
3S0birVIvI/3bFkNEEsuESVo4rT9/7geQAGaPtAs1/2IZ7i7bo4XBay45Z4M5fKnwNCboE5qj9BV
wzgdwwb/Rdzd/GwANIgkTDiQB4TdPyxP5ukIw9d+v1uCDgSey9kFl4mYGWp+m09tjSr0mhShY7Uo
MjK4ayP3ylPla/3rkcx5ouYjBUiyHFwA0jN1nOXbdiJ0nTvs34YNEfFa1SAVyli7g8uqxWNcXNg6
kFautmMBEi4hZlMpxj1QlaReIOJmaWcjO2jfUxRj9fN6CigR2GFaVlQUCS47cD8K8nDZPwNECQPS
6sJO1zzOtTrKeP59RD7zHPy3ez6Ya2kH42ypFrulDjaa/bLBrXs+UwGDczmN/36pz7D6iZHDZmTZ
ui7j//siVpXXw74/1Ltlm5jfG+Xb2V7h/VQwrIRVHcQu3BWr2nzFWKYZIOF/cf1PRAEuTXh2KTGD
CfpjBpOrO9eqOnTVUs3M0GDDa5n26KoRsM2fid+fTzM3ez1ozbKlnvKi/biawbVi+b/C/PaF7fJZ
Qgq+jgFJA2KlOuaHxIG2uKTXbUtbFDWjcpI1Zbc8bcNq+xO8tzpUAY85Rwd2gDW8U63zxbxXPxl2
yMBJSIG+yGR2fBgKq71cLZBsqiXcmBdzXUreq0upbEnaSUmOdL/LsJCbAFjH2XVgvpTV7NyVkFKs
+6b3tNaz3Xb99+HRZSZ+WJtcCt8szTFIMiPn73fxKMtNdjartFoiGuVp8NgTDGceOFX6Dfx70qsB
lHXCzpkf7e8NLu06OMPg0WsvddEFxwEBcqRWTw1fH9ST3Qm4mFoDTWhLpAo2YhIHna5YKCqhzW9w
KSQEwP9+A9onUSYIofSBZeg2QnbLuPmPkQb00PkK7GOJJQyjE0xV/pYNZuuDnddaksV/fjhMldlm
nU/cqRmav0gPPrCpJfMKb4IbZtgbf2/Sp+MsyUYOeUe4Bz/ajU5m1uam00qZ3oj4EZTzmrLObTbL
0h8X6tLUkzPVe/BySI0vryHagP2Q/R3OQaK9JUjRf2/Qbfv3cZBl+tEioM6pcfx9kPWzalzc87kU
OMkmZcv9UJo+7iFbo8Q2yonS1qMUOIgtmCPseyKlDk0KAiGjA8/BGSpkaBRs8YFZkETyFCg6bdTs
2JBPzH2k4fDEmQ7r19WrMava6FQG9WCa4bYyAIKIHUrsXMr2gj4dU3h8IenP9CyYcfAdm/EBFwJH
dpF2DEgSzytJj1Z/zQ7vBvga75fl9tclsb+XdUBBPS4vhazSFyweRfcGVCcaAdWo5MpAlpwBGQGA
tPKFBtP+3GsBx04KJlse5It45u+9l5VXVTtcc4azz0hR7TwLN4ua2oFAzp2u8TGdqe7StIm/OWso
Dk/dygTNNB+sNTLcj80+2mdP1mazcMwt/fqTHVTUAF51Ijz094H+xNKkTk7X7RsAtQb+0+9NBcK+
JSPguF2e53mkA8M6PJB8NyTjgDHsDeoxSqpgFiRBEovT36uQSNXLcVXPCnLI24XY34P39rlgc/tj
/04WQvPTFuKTUfOVB1rVaMrvMqkC8OvAdm65JgTEH2zKwdkss65syuXeGh/0cUnuATQXWLrQFNnx
WX/Jz+mwsJ9PezxuzVdJZLfg88fLA++su2KEQSjxYQl23Tq7qGdjS53+pD0fx2RK5jhxauqC2EEJ
YqBC9udlgF/cil1tXZ7eW2V60i2ARjDZySxoARfs4j3gEl/SUqqf9o5l0DIQVMET/+jQuW514PW6
y3ZptGw8rXF27N4yqqQH+P96YttpWa12P1S7mJYm2e7ZAUZECoAOqBllD2e8RYYROWD5BUAfIG1z
ZdaRBLTrBbmHw3M4twlU2qTuNDl0DDDNyilS4M/UbFa8BCclqpQoVaJjgwu2fsM021OIUhma/1Ot
SJPpppRLnh3AVLkkiy4gE+uzlgElpgZXKG9hcQatwtTeLm4WGTsz6IvwDDzbUQXhT9ssNvmb9V1J
s1FPqEQWvSNxRGf7rYc7KrfPZJqk44xayPz4UCdsdjLAP4T7+4IsM7myrbMwrmSwGBQ56tjw9YDU
xHS+y8FbvSzhKABLhGi4w+ZDuxih4aaT8gJCg9bEBQ1XgIJJU6FHIoMIeLYrxbxAZzTN9LjR/H2m
RReAYrUSsAiAn5uJ5C2RInHJqoXlnL4gzf7EfQfitu04FJ6zEP+BON50la5gOeB3ksJzsKidKk6t
cVviRDGItpD0iSWsuQdvC/ullAfSAcUPR6fu6/3vKkT90yCgLdTBY7zDgokv73cVcjr3tqtutGJ5
AOwbjgfJTLy6gdFQ3AL03QDsiuPY+Yon65M1UzUNkyJ2DRYW3FoflKxdlYaTb88FJCwPeQosw35u
ASiTE4bO5lpHcMVuhpCKbGSnW12nxmXcwp0GLrhGbqrtbr/a836i9U3+2bQJFg7H/GCsXdvNpS2z
tlhismbAjmKALKhuc/U4hfTjMtoOpml2njSkx5N0pVf+YXNZnNnhqt3Chr15tzW9GlQ209Cior+M
dPdRyDg1rcYdWq+zqn86ZGm4XQtAoN2dwx0goll9gKYAMfsyE/pPnAD0nKGyBRygUOybGfUfMykv
rlW2MzbZkryXbDDD+pDFybCui90+Nt11Z/+qaZ7broRMpD64YX6e7diYqhlwdepTb9RfQE84n/Qw
gNwqOg7YCR0WwN8lTbUvrbOzbWVBgerRDcnD2dZjKeLcgTUw3H1391MH/QcKy7he4p/vCFgvqJ0B
FrgnJwBPjuoRoEz71aVeEBIjG+Tqwng1vDzVm5BaleTsNXOXxDnCQMnhBYaECVM/ImicGHjMMs96
0NZNpKwIYUP39diBp2eHGhmefr38ns2/n5eEczpCd03cOmH5rSI6Beo7SJq7MK1IwBQIMmBxT9mY
fXxJ0eDZK1eg2H4hjJ/EMeklaOTId5YuMz6sVptmVzrA3ZoMFhAC3eSgr3Es+6rZYE4BdEvmd1rF
IPTXPYwJOgV5B6o0CIUpvmatTl0WlFbwZRH+J6502zZxD+AbxS5Cef0+gunJLNvTYKcvwIm6Bte4
Ss4R45QHVB92UTkGSJOivIS0teGkf7XDR8UjY8em6s+F79lLg+rd/oKt0/5Tf9Emg2kLA4emUTrz
e5u210PqnKEMWuwm6UofA535dPTUOA32gljnuiEV1aVHpJV5SxmvxzBrp+F3suHZmsabBTVbE1Td
HPqnnwTBgd3Nnvvv2S9tbr2ASTgtkqz3lLXilW/Ht93suz494ZBEK9WjfQwp45AtNEXkCXCI3umZ
mmzFu+CI/F5MKcn4u67W/5xB3CvM3qQgqANG4IMNZVruJd8Xlb6Q7i9ewXkCRfxE+vD3ayApw1ZE
QJcZ08AOTAUxwW+SHJ8IZuDuvQ58R/dNy9uC+tL6RDMveyo2R6SwCL7jVMJUX+3VvmrvhxnfKrB4
aeZel+j2GNbex5S6nnfQMzedd61A1xkeR0TrgssYxya4yqcxG6MnffhESZ394++d94mJ9XvnfVDw
Wd5kR1NHeAHSxL9uR2iT4Ps+3owfBv/vi6oUwugCg89mFST634USrWwrJsnBi25ijcog9RfpD0h/
gi+pGRxNfBi/G7YOZXt4OWCMha/oo2Fr6JvifM06dXHwN49FTFQ32U205JIo8/urIgZkIgHLMU5n
zaSZHHlki2aSz+RRzeRd9sOdn9enaR1I4IGSsGmadBG7Fx8sJlDdFrIbGxLmANFUnvCgTI+RE2+n
+fI6BlJ2Ti7MYj+tpunyPD6PnfgYEfvnfyeuOPY8BonwYZuoFDqM7XfwZwIi5mzMgQ4aasQy7ICk
2tsTGnKfDfwxPP2yaHMzKdd7l0r3NryO+7Ds4hMxBYedpCQ17H6cHp2ki5u4i8sfeZRG8uziPDID
ecWeLS5e5T2xYI7oYpNP8EJP8shJtCd5d/9MjpdjqUznMzuQb+QsxWvOOeVcaWRwDjn6/j6PQBW5
vbcDue79mmRJ8em9DSB/BvJ0kiaWZ84Z5Bta8CRnl+tx1ttrueK9DXKslaQravjup9T82zf3Nsnv
nUT+ynHHSUornKSacdXJ/RN5Ly0DiADOnOGvDSgT9byhcHMDutyWLLjd5tEGdcGeH4Mi3k2AGz3M
9EAFMCJAJYzbkNtdaT7Jqoka9WF2GWtyBZB14uqREBxDDgcRN+0gZBvAk1fpiv9ocLrqJtuZPDdL
YvuzLdLlJGYw+HZcgJDNQKcRiTn4wDq0dbaQ46oZ+TkNSJTLnOOLtTLPZ+mq5nt3rsy3M3l1f5eu
5Hi5mnwu38i7HKlW5mSYbJb8EZmWM9R8doFMKwGvEFGvJ5yCL1weg+SFmurbnJB5AXBVInOk4zMt
lPddYITWm7zuWEW6QB4wMfmgD4c9xI+DSCPYZSZWUAXp3PKLSeaT7UTJ6eGBNFpwFaY74koQX2lR
F1ZBkRRvu3OkP1DZO7qM83k5pSq4nBrt2P3BSEztuB9T4RXDRONvnwF7pAMbIoYylF1cx9lCsDIX
IrlgaSXGYx1TNDitp/1YJAHa8AgAtoDMWebuNunDCkml+ilwn/UIbhVmZ+EMz+N0uZ+q48NUjdTx
NgEijcNShkjmXOXLmPYhMPGJqIB0uYmt2PBsvw/kQQZb3ET1u0z8CgfbeZzNldmBqX2YXjnzJk7D
2tfDPgALgYftA6IWn8cqssJc3zDNRf5lbuyREBnTetJ5YNT6LcXffVRO2zFrduDOi9jy792RhZZv
ri2fBc3Twt1ERg2n4mQXOHEXddExunIjfSjKA8hQxr6eHPwL4ynH5bPdxGhI6/p3sPf+aXlZycAS
BWHoZeDleZwg80kx3yxgPeN+UmQ8mx+m2cOVu6Tr6D/ebhaALygzuSsAvLl8hwqUhshfJ95PIXGO
gG4h8jTwwUHiJva+hQBxxWY4QBTPwYU7ouKYu83C66uFVHVBE/d0o+Hfm8Vd4MrJuRtlfn2BxBTx
3TK/ZXan0V2AB8xHK7kfRz3vq2iT0zfRKKKJRHcNHpm8BI3LebqUKSuDzpNPrmM9KoPLz5ZhkQGX
wa+D4wKaAq6LjI1q0afM3iNPka+7djuvc5sYuPxgh/aWyYxwecrzLtCjbSJ/+5Dlw5PhyCNb4E3n
MqmNZAte01xWpR2CLVIgUpou02VFlw0gtEAILknNQoQquM1lmaUGA17ThLs6k9uXqx+mcn65uqwX
57Wo65R21Fxfj6Rd2DwMfbaAzTXMl11keKdF7YOkkNgRjoq7zrfowU5WPh6iTaSpqA8RSlk2gfcK
mqBgTrZjO3YXRIllzqbzfnx/tJGF3GpkU94vrUbSEYafLY7B4Dbsp6UMP97RcZGUfkNx/25aMmM5
ZdRGItmiaypWYJPfHVg7q+l+qrNSHSdWQuV3ijj/roQokaBVFlIspxb5Ap72gARlcfp0A2GS+z5O
ZJGS5armxBQMB62MCyWISTbHGzOVNTmb80S8ZaqLFDAerPgyaW1fmeWkHGzi/Lb+u34als8i7PKt
dGcfXEMcoOg/JWwnhte+2m9wuC02S9H99CuXl5VPBETFOhC7QCZIHjaRPYI9LcpDaO1oBYzCY/kr
ZyULe7KfUEYOPE+Qh8dosxAtJWM6eJRRFcEWWSD/RKQfYWGVlPGTVUYsACeR9VRmgQMA0V3p36Y4
nYXhGUi3bZ8tpqT0vnQhqEhex3iJ/pd5Jr/RQjOGzzk2Gac+ApaT/kXn0O2UxedzEQGZtu6PcprP
6+lpTOpzKGItNyxidZyIkSR6Vjq5AqzrdpeiCuV2ruPj/+1LUcl33SJLLWP/KCexsTBkPh4fxBq7
z9tivp9SaIIVRnqjs6immGBM8DxBWzGNxNQSAYIXIdyPABJGb8akp/qbpay/YIqtmtfDN9ZO7tFh
bSMDATUI+AaJmAyZO5fFzvK5tSyU3pFbZALEVOHfVkUtbNBFosrsSTrGvYcaEJuK+K2oCGm2SJtM
AZmlsprIWiKzUjTDeZyHebifFnN5z6fMV/mOFkcIhX8KZPjdZTEDRS5pg9MC8AePXwDzRdrKyliX
74DF3jSuCK/cOVZIoJ88NQH7AIARuYgTU1FFN4i2lu7f32S8DcXmAiyXpUwNWdJGLQvaILBvi9Um
pm4COxdmkZBqromytBOS+MM2VkEGAffA17w27kIw7sP+oXnrQnyMRdKEoFmRgmImxSzHesFXF0Mf
xORQOW0fyDRhKj0a3nVl+yYwhMRfmECyKlL59yqv5EH6B582GNsyHQ8oANGl0nxZV//9H8U9zuFZ
494yulDUnFi3lOJxjyy/kD4nt9UbGqfbeJt+OZN7kL/SRGgeZodYCXWa3C907soIdP/ycPXVhG4M
24AS6fCyMH1rLY2S5+ZHHhrg8Iq6IKimR5QuM76UnzDW8oq4xlo0JWLkFzFZThgoMvZyD7ISGP7d
7JWZa99Uwml1XIi6E1tDFoEDKq94ECWQYaRcb/cu4i8G+90auR8nsrJH86OvZEaIXhEjhlcIgsrq
XIg+m0tT7wtyh44RbdWNXVTg4VH0q8xDUBp/dMxAMWCcWJnZPrMR4YRRNT5MzARqGTVJFyIAOh3T
vLOVwQZQx7rHCKAIc5iVMXPE1MGbxxWayEIwLeQLk4huYo9z5jJiOx28PAZjNiEXkk5vkBcN01GL
mmn+UP5MHwZvmNbR3oNWwO9YIAZjZbGbDsaDqEjk3SCqeVdPwcjO54NIJLELa5DZtsW3jfFkQx5G
wnWwRbIPHlxmvojlgFNCFcyqoyxcdJjM556TaFGFNO+941L3SWKkKSQJJ1nC+sSqdOKIenoZb+fg
Pi7SBz4Fp8YHUBkjFoBv2m6R5bUPTnNOguELV1UIcVTUhHzP/9XtKZ+e5sdlFmleFt0n0D4AS5bj
cTPstFcTjFGI6jLvmhwmeii9vo177uGa6CEhNT7RQ/lcRkT+z2PlTaaUvGblSU5Mrmty+S6m5v8e
MnvFSL0fKZNPDNHB3J3+OyXhMeEI5VEmKGR5KBwMg8DEVL1PVjFaDU97MDz38cBqJBrhf8+eIw+e
eTsWkPyVGLjU6XHE/cm84dv/+9kO7YXuqilB5kOZUveHCIssgM7a9MHT+WeiiaaTB+WEz2koR4j0
iMaQRfeuNe5HyMVEtOUc29vfHCG8vMpxeOCeSZ/EGrV9UYSEGyl5jTWZwaIWnRjnz9T2gXZGA90m
xz+Wq6we8ty9HyNWK3b+0w0fgOrAj4il8wQEF8t/LC8rviS+hPHNROIhk44fEVq8vZCP7qv6EdKk
YUcvYS6KC+FfW7N9I8hzMyHF7tQj+UbmtKiNKqTczN/eUh63yf3/uy6XvzLjRdNznH/5Kb/coSzk
vLK/FKV0XIgtI3aO6AG2MXSLdIx0mrQKIKqxzF+ZwaZfhfU7a3DC/Y3v3WJ5Ft0nv65CONLxZRAQ
F7diGTvoLFm+U04kOhrrcyyDDnEY30A6EapJHqesS/DkoXRkgZRbO0xFWbTkcYpeaHwlpKB1eExO
CxkDsRHEOLqP9O0V3bdhr9VFjOFtL1XF8EA/kMaIAWmTzggiOVN4H4sAYU/JQZShTtLFIW5jyZ6U
qWo+SSiJN1lkBFT1ZU/9a406E1tLD923PDbphSur533GMRuTy8s1dAAJREjidiJna1kz4DFMiNMT
rb/Pyv1EvysDFBdpolFJCsYQvhNUjGgr8jmBmDsGYuaKkSyPYtqNtO/beDPXk3JmJnJKOfH9Aj2X
yiKTZbeN+8meqQFd44L6BVlQLwF3E5go5paD7u0xAhulyrMFZGKkJtnMZG7L/JaxFdNB5i76gPXs
OqP0EgQu/1lW+dNCZrvMdYyMQCbLbaxZHeQh7+52rvSR6KZs1k/kWnv6FBo2Vk/rBTQZkklRLyJE
opTu3SkdKa8xZkiC5Jf7OJsdJgcWFJ1YFsNDpgMrcQLR0Ei03p5vKvTeXf9Ji23/Ni+BWmSGiomM
i43Z+r+/zE4xIO5/7629rdDMRsSaJWgFjaAvq46sO3Jx+pMh+uXGp/FmBrCeLARizOyD49Kga3NC
PoQ6SLj7p98IgQKvCHcBciLqRgwYUTjU0tB3/QvW/q2l0o5q2kXoOBYf2ipmbcc0ysPzSpTzFgET
tU7n3y3+hrVXRP5f+0JUm0wCE2vD8m5Sx5oq397tD2nR3aUgN3QKbospn4mOlv2CjE8xE6GxAiOQ
5SaL5HGGFwZ4vDTW1gMwEf/pPhlZJ/6nt+Tlvfv+1V8MPmAM4z13JF/dLC3vPDywQxVjRv6Khsr9
tRjlYtvK/7J9EjschDHEJ6fcAgeCFSuPcge1X+yFCOBmxv6v05jdi2Kezc2Q0m4xb3B3jn6KPhcT
Anv+DCVCTk9cZ3dD+C6R9wVCekRWIgNzM0suY6oK6S1x0lDRdpNmeWUm+wBoQNHLYm3e1xf5WgZN
FMA2LhDsA5u3u2pkOrz0dHBPDHyUA3CIHMsYSidTLD8Xk/gQy98eI8lOwBOk8/e87idAwfjaw33R
Pq9chOPyuol3c2K0ot03nFQerI4EidCuIy4OrAS/FIMlIwdF9eW1uMrEtiAcuLorMQsTVUxWkdMs
Qm8CpElxE6hl8GYcw1YwqdEESmgndxtXTPCGKSmSInNQZEMJmzc5CUKPkUIquofOYjbLSWHVRRFx
FNPETGaiQETopZ+kU8+r+5JfsRVQQgqXqGENjJQj2JSI3SAdpHPFf62I+xwGOcy/WxgXVN5du6ID
0LWHSTnbzFttCAnDopzxQqwesc11LDMx/8T0EzXahNAcscOWG5eWimxXQHevGilTH2HM02CFTfh9
qyKbFZkG8HH11UgUJRA8qCtyzblB6Ypitp+0tyWin2hekXShnPIQ31U5MesEO5P9rBiB//7dTYFj
2HjysWx1B7Trbpxa72L4iYkqB5NKj24Rn5Y4MsXDgS8v6sfua/lIDZRomsPiEBwWxoQh69g4Ycvy
qzYSX8j2mSo6lgnZcyoBmWI3P2vtmWwqxHaVb+R/8ZcdInttxtAo3H6lBMpCH1lzZ25FaLbNYERB
Z9cPKy2CTZMQXUGpeudR4myvq3dntdusjPNEyb8XplcIzPbboFzuQstd78rvx8O3vB87GOlHLz/A
npGYW48ibqEiap5Pcxtz+PqdsPQRvl0K9AGvoTxBDGogNMlcGsoKIQYyWfAvNXcoJrwSG90wIBta
Gbpx/46XFmohJc5+psG9q/qIUJcr/dXJfz/BQZ1jeF/Akh/Sn7w8RfVh+MTaH9LU43HaXIDeYROQ
MV67ECxodqN3odHetfeGbzp+hJrHD83lVQCbpQrbfaoHo81zB6YIMImgvpPsWb8JbJQH38T8oWA/
ICb8Nrg+glDCJuWCDEI99UvGvSCme/hRrDZzCs49WPlkGslcLeVnnvW+HETb+S9KfKZ1CF1tUIa7
xx7hAEPinToLLBfuK4Rew/Tkpbi7y0eAlpGS6h1/w4qoJQP+7vj6K3Q1kThfHJ/68febGSEmhB07
o8O7692lxkYK7IWylndmbHvZo+0VYTGF3ax4u8mgHdsiQT+pseeVPIqQHr259BiHyCYjjmu6fIG7
h8gIl21vv2yjzcqlnf2YZ9S/E/udAr6pxAwKcVU+Fbktfy5F2MupErfPFEveDldi5VUug2N+Dh/m
gp/Lsjvmsq9yMrkAHJrPACzSBbeb8rPDcKq+uj8Q8Z+6NIIHRcvVcGxyswfekVkCMqFxmwSHW79Q
nD8/iXPqHf+kB9yN9KX4qxRAF/85h40bXXmVqWVyu8DH/ihDrk+HceV3WhbRHMQwsl9pXzuW1li+
/SpTTY5hWGiDDJFsIEmyLYbYn3QdG0YlNl8VxLZgMJFEZ7IFXYp0CCR3gKMROWDsoZ6gxEaUCeGQ
GG7A0V0QlNii+pVOLKenyFRuPUpXRnBuERWRjzn1T3txO3o7kj6mN0lkfFY8ZhL93Q0fT+Mci7iP
6p9vtx3rXKHUk43vff8MujjVcEsoOQLcWzdnlObPiYq/KHNrVM3Uub4olsclvEFAJBx/ymZYf7o+
sbOdi2qTXa3sa2/Bm5tmlIbde8WOZUwK3IT2zaiiucR25wouYtF90nGy677Lqfyl82bsxEUIYgV5
Nr1BSh9JKZK9KJLqtpNmN+2JFr5wipOANmTDB9eDskl2545vzbIQZEgc5QgDUROQ90KYZsJmLS4W
iXwoc4mSiQNSPNvED3neImlxu43Er30P+LoE1eS1pNbOm0nPhhu3KsVfPbgmY4CYB0txLYs2tnyZ
wjJ+6Tzn8e8CoeIzYn8Qi/Y/jW8ydJsI/Ri1Dnczsi83LVGw2zzg1QaIMXAhOBllWSIPymKz0pmB
MJf4OmKnr78I998KHT4ExnUyoEH7syxX060Pyf+qMmgu23N1XcAcbtXfm0vQ4oWyIxfQwLfBm7ZC
FQPiqoHKBHOEoGDA6w4WAGiMRyU8AYHbTsCtT9+Ni3deKLsh9ekDqNvB+XKH2hIgLn19StxJQc1T
zIBqIPcBK/x6PI1SAAeKEXP2yN6bGqQXSv+7TVIAW4/TDCQdXNxQ4pXA9PzML1P9DfQo4AGvM43y
9hGV3k3UA3PhaY9ZQMkGiw3l93gTImiDW28Ql892O/xZTXcPaQJbGBMODESYVIHPmPZksbJKdMMe
QtwCULQl4H/qcXidAOycEf4ArxlkZf8AbEoTl2uIM08zkOXKwfAcn8E59htlBIfPjGqFblJQtQ7M
j1DJAS10gg3ZYxsM9gdV/q9pUnog0ut9sB+RROu8YrS+gey7U2Bv8no4DfzruBkMZyw1YLwLw94I
piBQ9rWhoJDtgvZHB0DnEKzFV9JUmbKWMgYfomafBxIRNdmUT6fgygy7WX8UygZnMz1cnp3DdPdt
ryR1Peu2UQNMNnjzvg56muD5RECgnNbXbyS3UNwFKC1shY13nBGP/buMATD2Z/KFQUGSZdi264JA
9iHPo0ydsuuqHBlTvQHUnEV0WSlz8hUGYLHZcffS2IxkrKteA+FFQVYZwTVbCbbfCJab+ij/dgUA
67tDveuORsL44efXifN+fOuArIHUEw/pLzsb7kEa0x9MJJe6NUpVSO4mmWRyAiUUDP41cC49WKDF
qAg3tZ89Di5eFh8cIfmEnxpbez+Evamj6onEIQ8seSEWxatNt0FJWwZ7OD3WQEMQ4gcpywqbRbo6
EbVP6hf1B6WI3/a7kCrjHgpGv8uIpFBLcI5BS4JvDgy9sw6CDXbRcPeQgecCIGdInfX5XR13p1AI
G2aDUfNy8jFbCUmA8O6BuasPfOPhwiYnA4vCP7seOd8Dag19MEyNi4SrqmQNuvoe2g68L+poC7Eo
HsQ5qb6kMlM/aSsjkoPtanSZFpWHG+C5BJ4LuvdvmqeAATgkEX4B6zTYB24IKNHzZmwmIB+5JJuC
3ufVqw1Izl4ZIT4dZqCKe+O6C6sJCNYBHFVkFMyzX3Z4BTJhO7xMzCJx7BCIIdCJyB2CIaJL2D13
T+A87aLdZrQmg11dmYAj7Sb6yn6D2RC089Tb4EwlaXoJUooA5k1h/YUXrmB69FQcwuILqgeZC6M9
SYaza/Ow8Yr3hgzStw426mYEXepD106gJHIETYdWlbDSU0/3DahK7uztKFb2ZeCRyLnL4u0L3NTs
BvoRZHrbxbMLuH0GrFegbqPDmSza4SM3OS6wYqn1/bYjSYxpaY7AnRsamFcI0E9MElaeBtKbZXcm
/XjUx0eibpTowoYoRWOgmFCEcf0iR+s2Xz7obNMka4qMVZsqQudDVvCxbLc6OfeXRbZJNOCKOxWW
Awf+lxx0GsA54FStIPC9DnPYYDKA0rQ2MeF4zl0jBNrjov+ybYr1UwD22i+Stj9JvpOaNkP40cjC
AtL395wu+7zRMq13zov8iDvzxT6DdbEN1TXZpqTXye6W/OyqGgGC4eEqo6K3oWocFHdA7YFgBaEP
HBZgmdeLluzUIoTk0NjAZz10SCAE3j6NzsXT3xUUEIh/KijLpiKJFDSDXDT7Q8bmNaua/qxdzwtN
IDxPbjvba4LeDkcXhexAuBw3AUibxTboCoDbIoBUgKE7/riUwvwF3dbBGNbsagoA2gTSbYvxhM/g
xvVwLZauHVi7wKyNuFT9g0GJcqjrkVX4OSgh2vjYjSGlT09+s/E2xFw2XM4DG1ElHA9GPPCkh3Bz
DsFs7YFUpSAUMO8NePBDiFCpJNOfjpuHto1SakTJCcGUJKkAdYTlQcURHBPgawOnacKFe35D8YGL
XBfAK0c5u7hTdD7BKBI1aaymsYFXCxSpfLE1CZA4ebA9BfoZEPtoTxsN4CEnxsYz1bFZhHWWKIUH
8BTWgbMHPS9RLy8N+BSgo7RqfC7fnWNAeXNeew0UpqwuKg4JCumxkH316DfF+HhaHtpxd6RWKHIu
3t9HVfuzrpAEdfILLRL2XdW44Rj8J7e7aBWK7a7NebFr/T1h3HyZ4oT7P4Sd13Lb2LZFvwhVyOGV
CMwUKYm0pBeUrICcM77+DvjcB1vusqq77bYtiySAvfcKc405EsvgX/kDu2vp1LDLnmO8gq/DW3aI
X03JybOFZIPXT/FgPHc/y2DbwWJJmvAb8bKp/sepSMTFfB58eyjgX4dZJrmZ1Z45vTNK9+w1wslE
Eo7ClD9WqekJOaOndC8ZgYQRc1QaVxi9mrk82B9VDiyrcjILmDEj4/16ND8izGp+lERO8yke2JYw
Ju949xnx0HgbZp4/5iXeLOhZ6ZpZ4WWuA184LCrwN4f38zNhmEJ0dHFhHakxw8DZFvdbsZpWfbmV
gx/ZaMCbg++0L2UaycFapUqNy1nNTt2CgOESl9tKPvlQvhpqTgsgeYNvrUmAAgK/31j6Qc93pg5V
cltY4DnsBt8fznqkOzLaFuw7nRkrGDJ1rFxoGATuMn/M4zXtLAh1vTugcoGaj7ScCYwn+ABxy1rD
ic/OH3ocYrCZjO0i8YgCcRMRicaAwhMRgh3LmDKkhLDBRR6Zb4YAob8ElNBYYOI+zwoniC7xZHml
weRNyksxvI8zss7E+3GqT6O2TbNjqa8F5j7TSzy++9FbZN3kfiMpd2V7VipPyzYSXgPCwi/UBLdH
lmbddfEVmocJ6M33VOGiG1fJKDEZgBc8/hD9u6G5ZOlhfFXQNHJKWndF/qwqHxbT33n5Vvh3hyG+
zuX7bJ0UAW8MjqGz2OxMpjlxyvV3vfnQj3cmbt3JJVk4CYiq1nnhqLGLbjuzjmVwVP0ju4SkOwFB
6bAGHQR9SeNwZsox3s79FfYTLvetaKuBawLXhGEI6LBxCV670PHrpTxbvSkvQIEHjTqJxzfqS9t6
IaZdLJbceHZAHarsTXhfyqwwWGaOQsjQe3A/5WAHzikYNtGwMQh/i0OlPnRUV9o4x3eVIpRwi7EG
ZUYPZwFyuvdZ1Ryz8crI7WFWFdzEtQlDXIc3+tTOsBZAQk+PqXmx5vtsvLQCHofbRnswxacmuQ3s
l9bikdAgGwo+FQilZrgjI0jYtbyekkzHZgVbdSuVO990GWJRyl0lPknmxQifS2OHPr8ljqF7jvJz
8Wi+9dYFn0c+A5hOv3fVnMGr5ZGatbWunYLqPpxv9XxIGNIatkm8x4N4hvITuHgiWZFHQhBV8FM3
gnkRtXOq3M3GI8dbR/VUWZvRbYgOPSXT0dMmJ6NBQP+sOw+92yZHDh9FepX6myl58HjHdnE9W44O
iZ7Epu1O3bhLRfwF72TzOI+HFC8OMGR9z0fdDMopkTwxp9oXA7RVU8UbFOuulAGxYuZFDrc4Jv0E
R36SLtqJM1r9GH/ABBNuyil3sLtJH9J9c2QsEpMk5dg8i1uREg+9DFiNGHhezfear77Cy+o/hVf1
LnqaEVkwjULFEfoiqQgPJ+4ngCfPzMwxzp0VdzNQTD9JNhO+lckwHdPK5XEBDkqqt8BOVxLooHpg
sJXV4w+XGo0b1TiitzOxr0GAr2450qDccghO79ILGn1iCf2OGRRddbXPjDGoYbiL4BQzrlWUnD+K
ynSz8RIuXia2UeDbu1Is1xgoePuE9wLuUWq7jwf8dPt6K87qWlWvIzBdsd5h5xhBiaiUa4dN2RAc
kqDAVM+DqZkzTdLcmgI4ewviHNbicVwmJedNZd2K4LWUjmV4kcGFt8whNJnBkmhctWycxoDzLJLR
buCDCztQXTO2QOzs2WbONkq0meQVk9DqwfigcQYR+U4XnQDwxi9b8eRNu43r4VF6NV6V20Sjw7jq
B/lAfruVN8xjYGs9v2LHx+ACUC4hdzHHGHobkpnCSNPO5iqANMe9acPzc/LfkrP+xDXkwvvEji2N
ykVrGjzEJQXfrQhaTvTyDWwAuojFgSYDir1mn1PE091qr50rNoL5ysbl3/cTx8gdthXN7IH94pZJ
8EgzKd+SgFQtVknYWoGkJBEnfRdX/vN0tk50xkmCOZshv3FnY7xk2SqVxR9KsIOLtJe3EaojfdOc
m3NL7vgYvEVUFz4CiXnc9Gie2qu6x1cPyC0F1LO6Lsx5F4+lrYHhS/QPGQPSnyWX+QK9brpTjvqh
pg8XPgjHlgbpMwEybkLZM2qfm/XRXrF/ip4EZn5fuYbJu/9WPTLX1N3p1bomKgzICxgeY167W6Kg
GtWbHK79odolzQMuKX7EHoMhgk0tjpHhCSO8xuaY9jl9mTOhixY7IpxF8qlpQRxiGkGRgbeqtauU
nBYPGqoKJLXjSsIh/Kfw019oyzW+VHxbqDYU5Bi0XozSBjCyVGnGVaMueGeLKnGO26b62Vj4ks3C
miIFtpH5rD1mE0QhwqAcaJs00rPC1CWpUk/rNwpFedCiOQ7YR1l46uLanVi9oXKfJT8K+SIKDzjn
WKLklMy0+0rtyNQKlOZFNS8M4nqY3RMWBumlxkmWujll4IBr0LsjSwwXFz13Q6hIqbQOqeKRQMcP
ghWuqoHMXVN/5ngLRSt8vZo7EvIKmFR3qozngCtdQYneQLJtJU/qQdY7kWcxGlMCvCZecQCDDvnR
LwhLNsr4GCN3pu+pg0x1IvVOEbYjW626bcFN8e+Al6gd4j4AOpCvHx4JgxWTdvq6avd65erN3kwu
mnFoZifsOXPWfQNz8jvsxS+qxpckjhFviRHKZcyP2aw/EyVFrjp5iLLxLL0xSOtfE7Na+SwXbIUj
+PO+PShECoCUPaLUQsYt1Us/k36rdpwJxxY3G9hIrEpIQS1B1Wr+XOiFIaEdUBfASZuFgkQ9YAnN
HYnOc+nCe5HRSKFR952h3HXNnitTKRsG2/krWIZLrcMcGvxb+Yd+/Xc4Lln/MYJjiCIECE1VVUv9
BRT4LR5PmsYXZlMazoK+lXN+3HQUUkrMZ3lXCP1lbZOX84tWxLZVH001PLa6sbaszFHHoyQ4suaQ
1ivZwnVkFYDfznCY79yuddidcg1M7LYczkPw0ASbUFqJ07qlPqJ26ioDcK/x/xNxj5i81SRi6qse
n+W+WE3KQ6P+CFDEx+teveOQ74JtMDyqKDiL+6x/VoUNB542HQzrsZyYLNymyAmHR7O5a8u1Dos8
xz7FbVEKSjsVRDMFhGaL5FI2NqMApPxH4x9r2I6D02HKtkSIW43H39j4xiZS4JeetHQHbQkbM3yM
jABqw4o0y6D/7Ntm5QX9dUb6rEILOWrZa6ucSJ9wp08iL2OvII4P7CA/RsW2UTddRHDmTdalau0B
wOPIqPKOBG9O9vDsQQjG867zHaz1FiAkPCDSUe597IlIFBNQ347ChJ66DYi5M9L3XVXjsbI0FIbK
DXxPNHaQAbVhC3EOquSIdn50cTIgi++201JRANGLCaETqvvG2hSMEqbboiGIWUtcEjincIeYmUFV
0x9hW2tg1oV1gSyVxqvppYmjaeA3XB7R6K1THNL+SeZoduFVVz3OW7bC6Hnkhb1rdN8BiP6eklxc
kQxVk2QTKtmvlO23R1SWJj1XJWE448mKZ5dicXsdUAYkG36ykZeeMmQ4qDQb+PZJRQCw1mk4R/QH
cUxBv6itJW0dFhsDC/hgE/uOHLstArve9SXPkFwKdO2P8CdxtEVMbjggV6qZuwjAf53jLaKQpjpJ
5Zj4cTULfVMh8KX8MNoNvHrgP+R74yr8oEtktIz5eqxz7pQVr1UC3nJnQErjL2GahOSGhGpkaNr7
ZiHL/7mQf7tKX1oGUVHUdSTn47kNnBHo7bicb2AjwdKSxYK/LRIiN09UV/CmqEqqCucVNDdbqNaA
2PHokV2B0dxhowcbotxE9oDwF/ilgS9vKcc68JKbYSlbYsHZl474TBZAfgeGJTBsLECbaT3Da8A8
JV92A3j8BmsBUbLv5OVOLA56v41iZlrXlk/y6XVY6GBER/0d0cG8ym/T4tgqFyvAv1hnUrB7Up34
foZ2AdN8hPODPaJDFE0xhHbUuI7l/UAyQFMJuWG3h7mOR4QPcBFJhexxpoBGE2RMAlwrxt/IE1m+
09r40Cl+zGtddiG6+74jxGtSbKrg8JRpVPrlGhi49FHCvSWEM7ze53wF6uoO4nflhu9umvrncRP0
iup3YjSeswyIvk1zooURT/oDZx59tLppgT4IVHKwlHHG0mk+aHDEaL8w85jXA2ctl863+U28GSIe
9cibqzUQb3IReiiytpSbq8QBhoSLbOUQ8VriUpBupZWClcgRaCO02pS0sHTpouBi6z8lz/Uuv+D2
5Duib0eVS/2IbWYONx0Y7d4Lx42JN0Ow5XDnjNYAb5Dd+ZuapAaS9AvdEDbKcNmMdspw8btzJezr
eE2TKavWpfpdSek/Js7ZIExZpaikww/7yqrqK4FqUyoO5xQTaEMiPTXH40s2OanxamQ5Fga4a8Z8
FOFMWSUgpHsWAXVioZGkayu5HsMQmiK954HQV2k3A+FouekHCZAqAGuDIhApQZWk7KrWCiwHsGtA
Qg0JJ38pZwJYOXQFgE2hwcjuQRk5HJeAlyRMgmVJe6RJ37r4fUj2XfTeI/DSCfZK6adCIcjoPyWK
+9EdLIYBeY7q9Yx8E1FgUzbsc+k5R3kAD0WlrzaTVz6YzU4XEYAc/O5xnn9W6ok7GLKmsY/U1lbv
6eCVzRXkZTCMmBeLGnUJNCOnKPOAGZsoT6mVDuACttP0VsdvVA6t/lFUj138aMqvnEwpX0BXvVD2
CVOCuptmcK23BHWAiGuyaMRA6V1Uu6a+FtWtmF2s4SiwVrGa1G22PWahK/5kY4U76pcGBSeZmOA0
iPd0LwZ/DbS4mB0jWne9J1MhUvZKdOoxfpV9qBOD5QnhZSiQ7wZPQxnuzS7MoDrZIYhJE3we9pyO
Li8oZbZdUgKApqhbX5cotVtxJhoD3lyr+WM5OfEugVRHG4KYnfIaDwLNFwi5ppNFTobygEaMsFdZ
NIgV2z1vOpUJwD6UlmbNOgMixdQB0tzOIbgVcnvZhKJHWbpK/VYmly92/AjXEtgM52aKdgljEmDq
rdthy8EV/yBtg4iGD8Ao7dmEtJaKmPvN7q/8Tb2kqErvgQhOwcDwa4E/gfibZ1k6nCuLYc52F5uj
I5Ond8rFGpU71aAq0YPaFQYqzvFrkytba5Q9S7WuYx1dzJ59ebyqKEWqudhK+Apn/Uv1iz5eeiQb
Fh6SVoAfGTFGbaXXUQtBHTX0VWheWr1GKJ7uFfmskmUWVDCHxcIve9F6DDmjdrZLLC2yUHJ9ixUz
wh1WZHXbZHhEZsUxoL4YjJk3YC+G2RBg+ZHUrOnOiYwSkxx/6s1jVNe3QD53us+0veFhjGZHnlFk
brT4s8yM4arp7lfpFcSivxDxgWSmnN1mCcQueynkTwCQTj5OBDVMbvKGAjN/StXdEJyn1rRbfNv1
pOdAQq0bvfrTR6v7uxJ+thaKpMTUMaF8teopp4WV+4I7EchjTLCWKGWroeVEpPH9vGuEx3ko7JAi
jkCg0ADM0/h/n7CpCt0awmNc3YBRejQNBo412AG5woHTv8RLQzqmhEQDjoKRIF3k4FoN6kGLHsjq
6GTg69LwLFXlaewww2Bn+veD9B9QLrpX+FCCXxHh031F7BlZFvtCMfdno91VZCZmSGWsmk4NeSx1
exTx+jkcgfjTPnlR8mNY72ZKmx15YhD2eKWiEpH44EbDWu42NfZdMwNbbXBq1E+Z3XMoJozopv2k
6D8mXcHyk2ngoVoHI1b3abetdMULjEuth98cE9J/nLVwAzXZoKmka7L4pd89jUETjEbVniXzdYK3
W5ln/Pm2Rn9L5M8a9UKJcQGtVPWa0abNyeX+fW3/ptpYIMQskzhW5JT62m+PhyApakA9Z1Vct8Kx
hxdDOYX+ZDtSEFn/+8WkvzcEXs1cQmYdjB7Ymj8ji0gtfTNtgl+vRh4rFS9WKdlW9zkqJGdwW3m+
TT2y58b85nMuvcQ/U2gL11C6jKYKMFYxvvBfpKEcU3QtNTXxj16kaHv9vjf4X5/u99dYuji/pQR5
LpS52pv18piW/U6uqjUVqZroXm4ubbA1pZ9NLDmTHn230/7dlPzz0325riBbTKOBZUOYnROJonns
mGcwXzrsuJZoQSPmDNmRqDq2auKx8Sgakhbmd2PCCE14hg1lTwR0qnH59y3/0lkDEGeCVqFfipQD
Epv6BVgymIavVOCEz039M2yOEiIppXutsisWiP9+JeVLk+yvl/qCI0nSUBu0qljgUbI3jAx4UMFA
anMzpsXeWHLr0tinGVPsbOhVjpai3IUGFb72WteLtcawErcBzNsQ0MNUWFdL9j2Blt+k4ugRAGtO
U6dk+1FyNGMLYLwm4qEvZbTiN9mlrnxZl78+jKIbKsDJxX9X+1LysURBVVpFaM8ckIchHV7moTq2
s3RK1fusUjBqaF61jpn8vtr0SFE62rND/WmgNqFtjT+1uKqNRSYVdyu5PtNGynMsIA1GCOUXVXwp
+DzmXF5j/WMYcGLjI6dUSmJcDvJrbsHvp/49HgMczJfQ0ohfk5HOiR0DhBbyEtJg5VJ4UzGsimUa
VM095Efb8vvntqUNznIOGnFbTcVxGlBH4VXi06mumKDoXnT/M5UQhGF1MnUkMwFzK9bnSP7VonVq
BUTs0rRl6JZ+sDDoq8T/JMUEtwsOVETMfwwp9HUQJDBurofPjtvA5nhscRcVqfLTHlO7i9D5m4Jg
2MddMSmyfVcB2ddjqomc5JRYxmk6dBSZTaTcpYCix+CA5oZbEiYg9ZNGETiC90PQPADziWPP59WK
tQBiR5FKDg4AZnbXoAvCmb3pYeeRWjbaE82U9qjr6PyS4dAK2rnvfSDR6IKt/mZIO0F/SOm6Wwh2
BCw1jPItKx4HxuNGjvGKvkV8i6EmTTHi4vrSkR7N0k7K1vC1wIEL1S6MVJRz+OLm6atuVXclznra
NWL8VMa+xX8sS067meLs6/LxFR+BUHKrlqlkNdjgMoi/E0nnePH9j4xy7iqUqsNEAsqLLraf9Unr
9FWHBiDk51yx8IpFCJwfNXHeKBPkA/mYQQwtzdAWJzTfQonJaOXphoD4G4V0ty5w3ZyD6WPG/ywr
W5Ris4HyuYnfgqzBamsgIhlGLyzuxByB4KQcli6TWQHRpzzlw4pQnT4o12bzInA/y1mDme7ylB8y
RA6W2OCXMrORMzwqUpVSoEmYHWMhL5F1lRVS0Vg8hpJyqoieq7BxFaG6a2bdLSmsNwX68V6T3J62
ginQZkbRJlrEZvJp0Ln3RkDLN5rgk2alG1AiCNvEDiRQYII/bOok3RIoPLA8knDykvmSjaeShrg0
2lptrOq+vqOL2vbDerCkQ6HM65g+rg1t0RVCdN2eCG2npw5ZaYtSEoMAGUme0r+kxWtDJTIgsYla
TMdLvHtHapvm4A3alXB9jt9DekxhcpvCF9lc9tAR0Umsqc44H4vpZCbXyDimSCV7MI963a0H2XdD
zd8lzDdk+UvOE9zXOehw8oQMYx6Dx2y6lAlzuDkyMWQqank/G+jW6vHn0K55YYvytz+9ldVHbeKe
F77mpQ64Hs8EatCdbNHUtTOx2unBfB/ilDRo6xIer3Id5uShFXFemIqNovbe0vEoLbaGcC0rKf0v
ICERfTKGr2fz0UAMJZrBaQnu8UNlwQkosOkM5IF8ibIAGv4ecGAR/xyTZhU05JLFXjF4zBl4ynKH
wjmdFVSNYgYQJpo8X6eUg59gQP6W4Q7UkNdpTF9wZUqxOsyE5jE4sQTlEym31tFR6NYieskxx3Eh
Y5AdUGlhYXl9v6xbdSelLc1cERGmhE8dThHsCgWzANpRlW6RJK1SPkKCvmxOsUYC+AohXueQWA6U
WCCBY1hXR2PF+lYgzLUVFpbEoxVxfT3dhxJ9aPYIg6+aemYJJHzWfTrS1OYxMgoDRNU1mzwN1Pa1
pmnF63KY6ygTOFxXjYl/faAimzrJGDX7oe9NwieruoIwEg3JXVbl+y42Lol23wM4C9CpEAHkHHhF
Mm8FefEjIPJEPdSLR5RVYnoVM+0HfU2F50nM8IgLMDhuA+y9aCZRf2qV6TUTu5tkMronpPmbOn6G
E/ai4UeDdkDQVVb3pSFHofPSCRKlW8kJO5SzcbNL0ZON+SHsH5dsoUxuheDE3ApjMH4kieqJ0k+T
Vg5m3RT6jFWJ7fXy7Mz5qyoGnyFWo310jmP1I+Oei7Ny9AkaU9SseaQfDJrdBt+s7F4SWhSElD0K
2H7pJHXqsx6Q0YRORILYyFzRe5q20XSrBxp66UBZnG49Kg9W0ighd8KdJeamatGtw0nRpyDFDCgB
Dw/61Vrks3hKkYanlrDlcSUb1W1FoTw5HjNOrspnclEP9wQN4txvHwb/EVSt51e7lpMjYEnkdb0N
ezS+hBzWY4xWoA8pqlG+t4sOziVFgfalk1o8czhiDAv0FLKXPryqwrBrsEgVKtwi6DFrVrgZOuld
wMDRnw3HltPoJnJ0a5Zb9XsrDj61khLJ1F8mcd5aOOTWQes0lUxvhcVWJPKmF4TnGbc8bVZsYkRN
e15i8pjKAQva+pjw1BrgHQ3pelk9FTYC44PFQtNmskmu+PJ2rSyBao6JUz496nl7tB4NVGSdkSGz
LxDuiGbyEerCc950lC4TANkSBRD/qlQ+7nYrk7FD3drpdEbmMH6FurmZ++BZIkE3qKhXk3RWJPms
Q3MpSOmIKlXsykXOgKLOPql6JKzdMY0+/h1cfqUd/y8eM8C5QmmkA/erY/VbbN+LE8R732rOYSnj
B0k1tJEuRhPj5e7bSz+qVijp+TF21Tx5cvloFsPWJDAspVclbVZ+atCTqH9242S37bX3a97/67/f
pPYlDfj/N0meDLsRW4Cv2PQy08u2G/zmnMmTZ5r06/FwL4fFnYyulDqClsdQN4/epdx/0MX0cybk
p5G4X3bKxMRnO4oeamYcKWcoOrFYJKZrUU/u87q64pXkNM1OMQV3ue9SHO/N2UghiTKB5D/JUYVd
O1r+FIVvCTASaQwFs4ojDAb6sjZnS3DC8diOdOypjncvA0JOgAZPPqX5BDiO6Z851LS+X/u4TixP
qIaQ1weYPtKfU5ufxRB9Z7r1pY3z65LRYgRivfzIL//M2QScvesk475KXbUXs3WGkKUsonVD471H
SdYyYdwEKByYXGFlKONBF9mQ25rOSXihBujxQWhsD+MtjL8RyH4FLP7vzWmo4Q0KaIhOv2Q0A3jX
IuOUONfWa5tr1yQdnjJ/OmqQlTuVZpCkPyj07LXqNmfmw5Sjh/v3I/Wfz72q8w40RdUU1Id/Xp+4
krKaDi3PfYslZWuw5hVKX01Ew/joM/YiB1R3b1JeO0bTPIxR8sATbxCj6dY1xY0qyBn24sALi3zT
Jd1lTINvaii/cqHfcvtfl0kT0RHjVY6xlvElV1KrNmnyiPcYgdf30x3V9W0HUH552v0mtFYWT2CB
CNCgpY/IhpUaLF3kgINe3I0q4fl4I5a1azW7n7WjVAd7WXvu24uB2GxJWavlAMKfHD8rOkusYLLJ
Jg+c0Mktxa0ieK107PKx5WFJmssSzWRBuuPoybqUoYTIolzZHMrQyKi5dsCE2n0+PgvGuZlTBO+k
6QMPWxq16xD9zlQY9+qMfT0cr6lVvymnfW3Kcb2wsAHsuuSWPFpf97KoaepAbdvmXFpovmWkJClF
dZ8lWjMxIdGXzjls2kSjKMqgEW3JCvXXiMviq0Kq3D4iW8dzOIB93g7BY6jFP5RGwqVh/CYN/mXk
8+edtcB9cl+5s1hBfNUBtLMpV4pa12eytK4SH0qNA0TwT1WzBFO518pMZpfaIRInr0OvNxV0zDpX
jk1HmgeorJBnyoMZDweVMEJPuMcZcdSy7Y3lrp/n05CKt07zV37wGjCTkBkvAvfaSkYe9gJnSwAT
EZbOy4lWLEOBj2KonItQ2HQCgFeIgZRdY2F8V7qjlhpuozKx3ukvkb74J3b3/16N/7EhLNeDagDC
c/7Tv1QLrVQL20rN/lfnEXwq2gqYSUIolRaFMpmOymlkJa5AnZDo6/say5dy5fLoWKKOT4gusx0g
Rf5zOxiaue0mUa3OQrMz23tpXmzOzfI1o3XUUntlvrEO4cPk16q4b+J9q++m3CtAnhv3OuZQYHSQ
TpavGpOm8KNx22IDjfd0yWoR4aM7NJ9yhUJ9L+uP31y7vytRf771L8L9Rpb1PrKk6lzMd4r+miPD
rHdau0/F12bY1eI6mT2fmabxIvPy5mWurl2xbeNvoN3S35Wd5X1AVpYJEyX9Vxnrt0hCNUtd73ve
x6jeKz79+FeFiXOVBMS/XyL7drzrNHRwCY5WK+5gylUcdy0cMn3XTd88Ub/27y8rzFo8HKDr6tYy
IfLnDe3VoGqbeKrOEaUL9d2qYS17jQr/ChyMIUDlqOmirzTUq7hIgei2fgzKGSWL3D8ydNBNF9xY
t/rTmDsGbstbi95lvLGAf6YOyYmv2V2yxxRPYxN9j098hc8sLkvwM/6pXWSmUK7hy9Q7s7BJ4kct
djAkcOjrMu7VCgRPnn5l/CBAayUxpuLEsYM8KwT9EG9gPaEyREud041eScoq0745/X41qP66Oqps
SgrmOJrxa4Llt3tVjHORpH5TnWfURPFBE705cLRhTxFMZkDpTaUyxoSV6CBH6NhTZFs38PBNearC
QxqesXc0BAdP63w60Mg2IuyyymvKDFOCgPlaghPQkDXYvb4q/VNa7LOQquS+Zw8paPjey12zGlhT
PunRy7/Xg/51kuXXWgZwTD1cETncvxbjEzOQNDHNqjNyVf75ebwlq4fdp2/fDIaybwQ7K9RiLpHY
QvpevXD2u5ONUtcZsWJU7ZfB1TzpIGGhuBgsVivVHrcJY5sunX5bthUPGw3XeNDuKtdAeGlROFxN
a52ZW7or9rBCCeLkduQwo+wCvbP91RWtuKOsLvZuff5RrtB4buLlN29PexpU9jIsfll+8Lyt4x0d
wBpOhOtEbg/MyV6ZsHH7e1QcNgORq/fc3r9nq6f9O9v6qfXI61Z7inZ8H3w1vJ7XEaDzzlt0i17q
vTAYiBkl0nZX/JD2MAV/EJZqG1ix2/kNBXSw12/WHWhXdlpH+Yleys2uuWfc+49UlFaPEjM2DIqv
I7dZjxCQgkv+AHUErhKEEZpPR8A5cCPCU3Zo3d5+6wHoAMNYq460ZoJiV96QMcFOQ8/k1HvErQkg
wwVFt+iZ+S6UcP0beuHuJUvd7pjfDev5kJ/rrcxt0AA1CSvRxYXLa1YWt4LM2WHg0F1uD4MbNnJV
sKTLnzHS8q6CRFx+FbmZTea8+khsYt91sa7WdEawInZI1u1g9YF0YR/tGR+Ai6zad4yLcPnDx8HF
X2AreZObnUp+rpbvys8mAE7pzn/xj+GCzL4Abmek0r+KjFTzLfhW7Z3xo2Rjo+ctkNuusst0Dd8s
cVUFNsMqy7zKar0agAl2j+nG3CO1xYkyeO4WjCDAD8Age3Hre3DWVz9kELkcuvBZCov69apEBH1H
QbLDpFxDz4CcYdGaUOrDq42pXQusjHqHZuEpOzNWgASyYQSJL/io3is8DslmmFF8i0J0JTblOvLa
7J3WLwlcXWGrZAeHdgcNyF6QacnWxOBgp73MhVtummeOQOlU8Duja8A/GZzP2C13wB/26WaCEIKh
O34H1SOqL36tPvW3imeAPPAx31nP1hkCAfPb+n30Y7oYh/AqPHY/wgvD/9VD7uL0eczusJMeEWA+
RA/GWdmqJ77Yk6HTCU4OR1k9sdDu2if1WGzCLdYuXrHvgQGsDGfhKliP0JKP0wbKwR4zT0ez5Q3i
AJbLFTLKIxOxxUZcp8gU8BVY/sPhYi9sH7B3vND53rw/2B9UjFa5ndq3u5f95y21mZ1kOWvOO1I0
B+kxK4/lytANSxp/pj0jkTyV1EUd06YJwxN3fJK21iFZXZYXRrC3gjm+Bv/oPrjP4ur99nnZTBv7
+vlpt/bDsLps3p8cPEd523zNtHrI7U9MwVnCV6TQfDI0MvbmQo0Km4Dum/3fUDn9/tr/LbZ+RdYk
icT/z9PRHBkJCZq4OhNK047YBZFsB4boBowhdAYFEDV/kOg0MzA2G+Z9jah0pMvAlDYt9CV19Oex
RUba73zCTonxpiq5SSiVNW1r0oZUIh7bGQVlAKAxLVwVw4FOKl/6QV9L2U6P0C1E10JB4+z25OhL
tJkmHxOOxfMgO+oEgo/2v2q1tlLTihCS/cjsSCHPboo+eCl/STyWIi8sg7mZCp/KI/elsQ0kvNPI
nMjAnKXR3NHrLTidBBgvBm9MqK8T+pGU0L6NdmHAnKGFrd5AsodqbakKWVp//veJJP3X1ZYliYSX
ZqEiWsuf/37aRtUgzIVfMvv9qTFNoxCQl7gRMTrUmTdtIWgpvC04LEeRCF4vmYpH4/vvd/F3DcWy
iMxMpAaqRGdc/vNN5A3ZX6Ro+KEUl1n1qbUFsN52rHEr++zSzG6xevr3Sy6R59enzKQnTjiNmQve
QX++pNBUplUVM5+7vSTxKY2OTb1G8/fvV/nafP913ps6XX5Zwt/jLzVOn5V5b8l6cTaC+6J8z3Fm
kZsr8V2e7pTKTiOqMSMyg28Cjb9fF1UDrnncWBE1nPlVvT5FeTRgulacE/+hDNfS7EHN16Y3xjkU
FKCGssd8uPxGevp3dPPlVb9c1GCaxEITxOIc4tAcuVrtpLRmsnsmAjlELe3OUvcK40Y9cKxsKw/H
Huk70YuIbSPj23TrjiRSfezO07k1c3dWl+LksfmZki/jrfrvm/NXUrC8W/JbWbbwLPvLraxpKwtP
vKo4z81lbqgA9AHzwT9r1LwDgsd22v779f5ea19e8Mtj3s6a4HddU5xNyDFjt/NbYZUT2mjaS0gn
kEZPF52Wzsd8NIOXZUto0DH8+01896GXZPO39Z7V4uxLmKueFe1z7jNUhsgmMGBnmCrGLum75/+v
3PXLR/6yvWixGoxSUSzX2JUzh6Z5iTNc4lDao+iPyJqeAGKiSj9+e3u/ynxQu3B/dSxFMJnRSP6+
pFnzpDPoLCfFmT5tg1xw7otNQ6+rHQ1IJ0tPQZnVncY+W/O7Kv2FfvzGVPOX1OKPbQYFhmFpMla2
Ch5Wf+XuRi0NSCP+j7LzWmpd27boF6lKObxKsuWIEwbjFxewQDlZkhW+/jath3v3MhTUPfvsXSdQ
y1hhzjHH6L31dBtf7UqzkwYZOvZ6t0E9wKiiI3uSR8BhTu4DkwhcA2Zm/zIGPQNUgJrzROh0qSCd
sbGPI00jWDtdabuU0h3MOzswU7rRI8GMESAF0oKztW3GJETgGvSTesP2URZhoXz8+TGSv7mx0ANo
E/1duZEz/fscRdItZ8yXJdtyOEcIFUxc9UzzeXqnV4xZtLBJUaXfc9GfmKlYV+TKlVeTB4t7EqDG
m3lF17kOK0/yZffn3+1L04GNTKeBO7aXzVEH/++vhqFEFcomSbadxIiFgFyKhaHsCTH3OuHz58/6
7iH758PuOhx6E6vkxgrxFvWwzLIhA3JmQKSuebAjcZ6VzqCiTwwRT4BhTK+Tnz//yzZ2913Ha/Gf
17nwL2VbFH6ytUzFDtAd0P4cn+Ze/GXOcQ+1GN8msmE1yZBETTPlvxfiP58UyFFVN2qJD5Glqktk
r7Fu9pshBYRTVGuREC2NQfkV+2Zfv0rol4MLEGCkMeg5XUk1DqVezX115sdkIqB8+fk6SPo3V0IV
qSGwhRADKFt3d70oNa0KUzPc5vRyyJ433OF0FZDsn+VzKuEkfgD/gj20fM0RxJijM4IgO7AypzGB
TYdllLqoYOhcgwQZDbkViJS9pji8mJK4HUdOVb0v26OSTCu2sNX1T9vE9Aw+A/SqxhLBN98ftVWy
usCSVFeXDoDGLLhOeB8i0tmSVfVa4pknir7i6JXR+aqg76agkV6ketILk2yuTFUAKuf0WK77bN+A
SxMwHi4Mec6SAOziwboujeqBE8GLBc+JhmOBTXarGr2dPdzs8l3W34AkyKUr6G5eTbJ6b8Cr1F2l
2kKsyN7SY/+HttKJ5geSCdA1F3Txkzx1jEUeugwd+3mk7gR+P0t4KOS1X/GO7tJwUr/CzhUAp1Tt
MgcokCFeSWEWbFHFsHtAeaTKlRccrZLqDzQJwXjOukmrzWvhqTZXgzxVsQxU6J/cCMHKFojb35GU
/Nxw1EaAzkERIyb2AWHWcq6QliIzUYVSmmLllwXibwv7blX+51m5e2lTlbqLLk24PTV2QI6gXTxi
nexQn/mjhH4g7Mj0YjxN5Og9AGBinn6q8eJeHfJMd1DAsuiXX+m7dQSzIf1ASUekKap3mxWj8CRq
KincSofmyXrGIo6BDqFxehLf0y1ZrYgoEmn681vztdcvI4MFVWMgD9VU8b4vmuoZguTQD7f9LtZt
GSTwU0/9f7CKRXsMTtetCh/oFS9Piw1lETjDDD+KJIKgoD5ysbtRTiaP1RnzSVQ52Eo3XCY2UoP4
ipjR/gQEJG4LJlGxWx8tFVeA2z8X5+Tm3o7XY3J5avTfpotfDhMYGOnzjls+LdYvV7JqLq0+CHKw
zZR9oc8sON7X2U3chhaz8KkOm+rygavpygj5sixUT3jCP+zjsu72DFfMYJ9aczWb68lJuMzEYKq9
xm9itMOf+fPF/3rLsZUiXZVV9lDa0/c5eDVZgEIgmpC2PpGE9U9GTVeThEhchqiJKJfHZrQFxLr/
pfCV7tkrunT30XeFelZx8A1DTdigwxbzZUlmBF2kfiJqU0VYVPWqM73hTwMbNENpYScrypQURIyB
8cFWAD3R9gltc8GiVWjOALTh2ViZ55vkYlFlNo0scWhcH8fRUlwICrMtVzRcZQo24C/gIdFHg5hs
TjLci/HSYCGTpyWWiNLTI5jIPfO51+EpPDHfzhW7JCkXBIfsytJI7SHr0jj3WBsyT+sdxKIR0ohR
l+ACbAtRw8OHQxixqAHG2CIqIc3TgqkJ87Oq3IauKNA4OIzu7TNkHX7ytwRMTC4PED9VWmKBvcf8
E0/fF0cOScva4Z8uSA5aQKIdu1do5AD1snZSFraKEea3mzNuVP8sToqmI0ihu0GkLKymu1NClcm3
QrzFYCCstRS8XhX6a8NRMM6FgBgyx1+rbakOTSmbIBZBqRIUdCEz6f+9Iik6MfDjm6Qzo1Cluw01
0Osw1q4BlBRympDtmMNax66AdlVZw8SIxSvtkcJRio8GHbn+ywn2yznl7tPvlui4uhIIqIJcuUJS
ucKN4fjAOeHKOYGRafjL1F8dy9V/L7oukRCsiQZqTMlQxnL3P9WN0qtaNtS5ueGskIzP/KTW1wKe
dgGRU3VBfZBQdC8NeosYbI2FPyxqSALd3MenGCwsmdGN8BkST1enhXfVteWFijzsy0Wk9Rj6inlm
We4NqS9vFJIgP9v1Ec1l43yVl/ybk4eB6MwS9ol4wrjz81LzpSLm/nEMkYgpllRRMu4uZl12HUrQ
2NiEzSsXE1Hv7eoE4jnpfznvSH93jLsLSY2I+wgJ6LgO38knsiIRoqSU1E1Ey3KLS3NU+X2mw8Sq
JynIPgDBihP3bl07ast+AqcrgGmhjybEVhm5JBbwAsQrAYSsaXcQUQmT0HObFgHSTQ5QE+tR6qe3
RfohfxANGqLzRHrdOSwpJVwaYLONG/aL4K+fVDQn5VndZm89EQ7bnKXqOr3g/zqB76TRDb63X1/S
HSPSDvw/UjJrZEyIsSOszWeSTXIbazvL3SZ5zZCc2vWmfsNIl6FvhNS8QyFqrbTSzpeXc/8aI8Ra
Joh7oG8+y6Xd7vtPxaIjDrTKZkWEhoFWlyF+uC1erQ9jx1sM9uCQI+zcQOihfoZvQEs4oOOPoHSd
fHRnKAfj4e+l64gGhxtGOQr26Zdj+tfiXsEHI6FEHwM4dfnvxPI/j7+oFH5f1sNor3dF3YXkSPIm
4ezUdXToyVTFHBq5Y0kyoB9/B7gi+DurdDR1dNn98rCO79r9I2TQ/KUWUnVcMnelUFHpRdHmUHiS
OW79+XVKpezxJj5qtmbHsw4YXeOEe2ElwqeF8foUrLJHpoLWJtw3nu7g8ptH22DVesa0PQKyf8Ea
tsPyjad2CW0NXoN8yE/CntCKuT6j9O/hKL2DEVo028u7QkaDPrsuhAUkXOD/CrE2TB8n8tI/KNuE
Cd3P3/eblQ5tAd1Bkn9NaGN3e7EVVDfJuGrypiQxpHntxXU9gt+gbBHZFv9SdHwtjvggdhYZtBmK
FP3+2D665zPjKm7SZKE7ubwxhQ8Yi6ibs9zx019qsa9fzdCocVRNpfnxNdU4ikKZb5aKmwx0Felj
RFoNbqtKtkhikjT8ssqNq9i/zw0iDQX3BrunZuFau1vDxayg3aOJG2wWGaXchRlvv5bJx/75hqm/
fdDdHWtbJarrgA9quwl6kD6xeSav4INY6Zkus8pxAH8VzKkCUqd5UEFqkXGdzZRsJpnTnhRvDSn3
yBvwyVzAzfoa31AFJwUOfCQwNl4DQBNsOqwVLDXsQmiZWhaCyDWkZTeWql5NBTti4mc/f7e/05Wf
LuLd+p2GYhCxRIgbAWIth3lx1uusdOaDUc/Epzxcp4Wjfo49285VKNuAUSSeD7P1wCxRekzVQ9XO
89uEg7hUenI3EzkESNMBEHE+GhxVeYQNROrCPxkvykf1TAzmIzzJZ/3mNCJi3bkZb2r9Ob16nXaQ
Z2bz0N+2rKq4g3/+qn/tZ1++KlZZFdEm26M5rkP/WfSKIW9valOLG/HJX5prpj8oQDx/pS3B+iBP
QpdRUB7Pkk982pBKw3dw/yj+IXLnE2VFmGlFO3PD99bn8aPlDPMaIp7pgqGMUWnVcGEdRq7Bm3XM
j7gKOaurwKHAWK+VbbVFdhK+I+yGaEThadoiyQwFNARsGLTmIUswZje2iDadZAwh2xXr6wNH7p8v
gvLts/yfi6D+exEug5BfLaEkYorumLSS02U4zOiUQPYF+wx2UFl1S4pzExykjzxve2nmFQ5mda20
qyaejp7WgopmFuXLEc26wV+D9zmgpIkB2ky1LUIaDU6IshaqX+7g353g/g6ao4KU957z098X9T93
8CZElpKhD9zcDI7rqzj14sukZDYH2QBWEdakloQLIsbokSpsy2UD84JeTAgRoKw2OHb85jEPkDmg
9zDhEt3c1jw2cu72yVkm+sOWyDhrsnlmZs5wgRmrEkhs2cjEQB9yAGLG3bsQsn++Kdp366alMrdR
FL6ept3Va3JbdVU2iMNGC+xiHr00rRswy2Z9aOAxTfyPi8mQwA2xxrVTKFr5mTJUxacPyC9+KHsE
ToCtazBSb9IeW23KbP1T0BBE06GyK5Qa0ys0LTy4mDbGrR1a3woeSdLa0guwhySekGfRw8ZbpjCs
ipnR0rdzJF5cz3hkZOqVbz9/5e8ew/9+47u1G4v35WJqw7C5AHgjc0ZYQV3Lftv9vrmuOg0BVKs6
T4yp3j3s7dAGZl+x+10bWFi+o/jrOMDzwVC7qzc/fyNJGuuUu6fzn0+7O0DdfOnSlVEjbhhuBExO
nWQF/d7HVEQBY+efNwtUot0pRMHYHSyxP8igucHxa7PQYxtqp0IcaDChMcNSIyRTLFwds1EOr48A
zVvMO0RkANimcsxdIcePM4UCyEMNxfZGBE7tGBhcelpI3c58BNUJXQWOn/oSvLEBNdTnjPSx+Z/w
WekH/1Fn1YMS1Dp95vAj4XLAs32ZRfWDj/SyW4ARwY5jvRA1EB6wCeEUTM4AR/fCIj4R4eG/R+cE
TpbdxA7+E30mvIy4g2Bm+YwBFmKy/kPlKpceaJwhHxFD/cUBb6USV0Nl3/6ytOnj3by7/qYMu4t7
LaPjVu6uv1+XvPd1ivJQdmtyMv2lTyCP6VYxZg2nJmBmh7/IeM6luXZxpbcbfBNsIOhkAEC0s8G+
ZWxG0y6dUHuPULwU0lS/Z/vyY+Yyp0ieWekS20cINgoSlD72vELBFeWxSdEdZcFhTQ/VVShBCmBl
WdzkKcPNWlrq0aN1m0skZPbgAWg6IHtNZ0VEg2PShpuaZkr9yxH3m54PWxzSxxGgLIn6X3bKfxbL
4qYHRif2/QYOkEU/emNs009aCXbhFlttdTtwYvmIySZaIMKMPOGYg1LfjFvfH3YpPM4hV+aX157P
/eYmKbquj8gxlcLtriC9ZJWZ+NXQo1cr1Sk+0XSBx6l3xSOcGxKZJLub4U8ihUr6ZIGeCaKNX6ff
dSsNUvs0X1/fyg/ZgrD60mgwyuExjP/cC9ksREkHzRg2y4AaaZtBlCDMzqJlb5MqRTs7rmdsbOSz
TYDNDR06JMfyuk+VNhQeCfO9JaKu+PCjaUbSGIFdU3HG4lgUK0WwI6/fd7c5aSqx0+9NT9xH85DM
QwxwdrPXSFpn8BbTLn8TpjqJsxeyC58NxSaRFl03eR/WXAu94DIm59Q5ApNJ9UspZ3w9R3HDQbqZ
IgMRCuO71U43ckWN21u/Kd5lfKOv+aueejW9UPhGl4mPhxrhi+iIZzUmN8Jtca1dQanzYmCnobRp
0aEReB7CWfWwLhZgJ2LklNP05mJTwZ0bMseFwIR60Jxyak/Jl2vnDNv8xrlYGwAQZuVdFBcDA0tL
TTgHOEqi7Psl8NWefAF7NJlKi9tn4U9JxBK8RqJjC9XPNZqNFC/FeJNrm5Zojs6j2GX4YMyHXyve
vxEa9+uEKnIE03UEMFh4/i2B/GsdGanEi2HNlCn+rw3VLYUC6yrPUnR70IhRof1EP3OdfRZLhj6B
7AjAs7H9WywoqwJCobBEJl/FXhvPVBHMaSYvLCIk1pkF58jBPVvbGkxJxVZ9+8pQ5xOiYOVoW9xo
c/1TTCmjbSjSlC3RMSCkCXlk7mhUHEvjsX2y4CKzWdt6yoDPVl8JJjuIrNUP4lpEBrjnragf42aV
di7AsWcF/DIbTEM/H+p/6ty4CcRH3jyFVBN/c0nmCiJB0OjYKWSmhV20EWr6G3tQXzfKAAH6FTcb
kjmw8WmA5KtaM78SE0Ks+A35w63ANUNnNDrG7gCqEJYh75E5Zcgkkqb+UZNDErnsQjwgNG/4U1KM
lhdHI7qP8XA7GTj86Jg/5oA0YS6V9KPoJ1aeUbjhrvKUZcUWiFTtA3Fi/IHNG41/EDv6o3yw9u1L
gdxVc1RidGgvHf116MFw2rdrWkXPuRe9IfwFEJxyIen3s00SOwKwtLWHt4D0AXlKAnVt2t2q3ph/
bvSC8ykXIKkcmFnsqkrl0MxRj4y2FOWV0rd70/QFiG0LreeB4QfNEEn1GvBtnZdpa75q8AbyCb5t
UdnGxzCGPDg3fuOd/05wB5pjyNOtMYNbJB78M5UkAOQwBiwIu9cdHXrc6cyBUyO/s4t7TAkxUdjV
oSDdMFsU+3webrvX4IEIEJ3ZP9EtiEdlWkLsoYDoV1Dl4BdFDOEPrCZXjNH86kjIF/rGWGMyUU+0
y19Z0RF4EmxhLHSif6BJbfKX8ETD3gRDoNnSsUMEsSundMBEWmQfyrx/q/fZTnzjPMZ+rz9oW6Kh
5KmOwLVzBA0ZC/6ymS/t1WKBXDw4Rx/gTdW3K+Ub4zL1hUG/UK+04SxHRxkGb71qCeZji0zdnqxO
dS7sAb+NiRsUHthxcGijKm+d5l3YXU6EQSgf5IE8lFMF9SRRWr7XNwRzzKvGw9Ca6EsyWMr3nNLp
qP8Z7zAPRG4ne2uRb9LMtl7KjfZ6wWxC1bsaPql/28dqK5NukNupY259r9s102QpnsxZvc728SPC
YfVvwuJK2iG6G9bZLkexaoKpdHg1tRaw1Yi3ulByAfn7EMhPAmUO4XQcXqb9SoCDBty6+4y6WTYQ
kTC5KISh4IouKy8rV1U0bdtp305h+w/B4oIYSHPYK4IjTkDIWceutbN3ywey7tYvjGhu/RSost/b
6Vt27CCn54T/+J+3xqmhRENGvpByrkV2/wyr9RKAHJl13SHVptdTOUtgAIsP/sNlJ++y1sZQE52j
WfHaH8Q3qG7sSaqBw9jObkSc0LaY00HrH4aT2W+G9qCF56EBYxy/1mQKxBNans32ttdP9ettR5Ih
9QGPF7cpfg/YQTlMLLPXcsq+ePafLNjex+6U7uWFuE92XLZqkT8VhLCWTinTYXQ1lORkqq3EPfl2
gC5TfR2w8DfbBMsxB5SbvMT6x3t2IrFkrSLjBemiL67+gjNey5/qo2Ymvqn9ZfP8rngfEXLi6Lmx
8GrcHcHEujWUWxr1G0EBHZe/oF8zMzAgXeyUwkvAQD6YRdnq5zPDX9fc/VbE5IdyldEPBqy77ovY
dX1sZXG3aQdH5rVQ/XV3W2fSIY4LT80etO7QpN4F9b0Khp3lE1O6vjfyDQ30jOtaMUzHjxcxMkzb
F1HYK/KxY+xVrslwsYJpl81ESAkZZ3nJHvIPgylerj0lyklJcXcJ6wTwPOiFcnGzVrXKGZq1P5tb
CIlOA7QDEYrbHqBlG+IHebvRTE1FQqZ2lnpIFE8g8IL+xlxKDlrmpvEkvawlEgD6aR6tIk43V9Y0
Xd+yaFoiUKnnlKZ/CDG9j3/pDCBl/FpXMlSl7GG8TVv7fuSh+GU5ZEXZjRNO/ymZ3w4X1uejnG/Z
aNvXah+8F+qMtABs2HhqOpYdImJnUnkYmi2WfPUFAv0F5Oxs2CmBg+tGGwXoeGeogbwidHA873LA
kKjYPPWd43ScMgDHvmc41pliUUDvBaNkVhOsVi3JsGIPqrYwNSfNTIlcygBUWldv0FFtd5pL+xVY
BGYKhfqTNMvny419YEyYYzknSRf5JP+MUO+7N83xibMKt4I4jT7KZUzyWLiL30Iie+ganyk8xwbk
Xp9cP/r9z0+o9LVeN1HVaRxsVV0bGVr/FktRGkuBXPOE0h2jAqfgwDas1ZPSE8jfmgcUmvIqJEmu
hNywvhFR+Rvl8a9m7t+X5N9fYTzl/+cgMwiDn2hx1m1UGh/w316yec3q53VblBzyU35Wn/p23s2k
/WUuNm5KaHXs5R8mOSazAT2MnX5AOAkYA7HHAysFfKrMub2dMS0SToq7m7TgmFBdoAPAGrJBJdaf
wALNSX2y5ma/Kt/ySTIPXqz5NXY5CyQf7eZyYkpAqOHVmPR7GXfPpNlpU5kUPbTijJmbGQIT1a5m
mGJwj+ge2ha6O/y4KE7a3c936auuQxkvEa1NUVVM+uF3R99Qj1O08Wm3uXh9MsumA3+TTvfCVvM3
XEol8hLvglcEE/Xpdqg+Li9QFuIP1WXGTPryQX0k5qmEU06XCW64gW+GVO1z8gGCkm8s3NYV3MrO
4wUnzstr9+oYi8mi0v+2EI8P1Ne7/X9f5W4hDjjgJALm942fuaH0KFd7aL8KTJD4XTBfIMh0WOX6
nJg2fRupNB/DQ6V5YbPFTP7zVf3KhxqvKjNxCbKizpj47lfJC6trOivqNjxnHWHvSMVw2PEw0Gkk
hXXPGzsPZxU71Vs2NT9hx1kPY9NX4Eq64sE6S+Mi7EifiKlerg9Nit1Ge4IoDKZ6Arzol3f1mxO/
KaIA51+M9NhU7hrcfuCXRRPK7cZ6Vw7BC6DPsz7xZ/2xehioeakFOI+6LIdXt5Q5IrvNNp1aL6Ln
f8KE5nE2Hn++gn9nWfc3E18fIkLVgAp3DxUMmE35V2FoN/7T8BguSP3ZaySw2epTNi8xunUzOjEU
cQYYoA8pW7SJE+3FZmHCCCJ5AEcQWxLWOE81frm52tfTsjlu9ghamVnh0L5rRCjoXPtB8GmLyE9q
sy/qiRiynhKNsbu0L2VxNIX9VUR8Am4yamW7ROm3vrJRJPtOPqZFx2kEE5yP5W3UZxyu2lJojzrg
eyDa5CPLS1C5jT6xoClBwMU15V+flfzVNHa5cgT307cftMuY8ybD4pLPLgjlkGa/NDMg+Zd4fam3
wHVJhvr5lkDE/OYF0y1dHkGEXADzbtwamUabldKl2VzRvEFYNuE1Ov3VMWrP9DJca2xV2rv23Ln1
CWnlY+1279ohpVRksHruNuErJtVX4Q/u0X7XvrafTI6U/lnAq81kLMT1dIZQDB6aE9bYtGbe6HKM
8etZw8IxPASv3Y50lyf66cnr5V19b0/qIaO6LM7tm/Qi7ttd98Jb9jy8pG/ay9icJ4wEauNb+sxj
9N5t4ufmjV7NPnuNnvqt/jjsi2f5pXuzcMFF9u2teAN/wlr7Jr8Uz9mz/mg+9luVv/ttO/51Cl6F
8/DAXzv5QLvkudvxaz1Vp+jJOLdb9dBuhx1rIn8lS391ucwJpNqSMPfUvzf0k/g5AuVNr/4EXUZB
bBRQOlx47yFon5e4trNzcibUOSMtEsh8M71kwFamcrRO9BmVtxV60W9TdNQr39zXEc4wSlqU0V7z
7zYJsjTB96LQSTkIy+bzyo62iE1HwXC05IyE3MwrwS8g43uDbp0/ay5xeokjP4gejVBX3gUgifYt
7QYqHpIuXCI//TGyz72QarZWPd1LHmNhAm+KOShehYTEywnwG14SykrQ/VgT+Y+38WTRf1r2WpsO
K0kekxs7lxZAuqChMsuaKcRwksuDYcJkmJC/8jqrzeltlizZknJ6DxziHVGxiW/TXRrWl5lx9lfm
ocIPGHK1j6hdzxJjyU1zukj8mK0QRiqw0S6tY4xkYd82E/2x3UoPAlvFRvL0A68fJZt8QC1Wnvo/
tb3SJbe+2hDSbb2GQzZShuXtBROxK8PpfQP4te+u8I5WCMSyc3jwp2NN1jrCy0wE8ALAZd29cAQi
pqsxFgj3SH1uOct/lM9J435KW47Fxp8lChMpXHX69uYNtNlLe0ZizU57tH7bN+9Z2Gj8QE0w6FBx
do10mrv730am1Waq3GyiG/KGTnSNeFqNszqwBb7saenKT9YSQKNhUmnTm7WROKCTGhYvq9ubxCMQ
vAQkfvjNGfBaQ+8G1CtOlbr1IuqbxATp6NuPkXrM29YdfRU5XEvxOo7eyEbjPFKax6K36ANBDANk
IpsbWQaHo3xwaqG0wP5UxTBP00nS0YJqnrKbyQTq45YQhYJuIzJB7gWfDZnDySupFXAiEMJUR0wF
Tb7Ju6WA/lTKGdM6QjT6RE1hmlRTXsGcACLBuYLmHzv9tikz7WlfgmxfAKSGiiY4Beck7H5WtvdV
tmp8v43TpYtbMimN3VC/CIlTiSzmM6GW3LRYWd3UMjdpQ6RSnhHaEJGKiAqWiJm2U8HXIcwr/FmM
JpGAt6T/AI9ih6DOCt+a3QLVLYdhIhZzst1/Xr3VrzMObrKJeBTVO1KZ+5e8HDRNjsqy2dTdtJOe
aOr6z0TJcCvbTxnPSVM8wIvQLvMYr6G+Gi7LTDs3+WuiHK1u1ddrs9jJ1saMOPM899XipmwMgkjL
lTScbuVKtWZtsDKhHUIOyk5ts83434UdHKKrsbko06s0r8msMH7ZlZTvNiV8M6bBkA5xsnl3zEhb
EdxId2s2l54cjUXL3LGYlZyPyComblL9TIPn6+VFVkub1Ehb0siYgmn+FqrPfbjsiFgaIFZ66Iyx
FrUwx5GwGtNrNwuQeuX7MtoYwmcRv5vhpuf0dyP6xoPK9fPd+fVb3J1UTEHtpaLqmk0xZ4c8ZVDB
7eRiJ39Qv0WVx+GE1p/JhkqcBHOYNwk4v7+Q9s10+GwOjNRC0QWzz9mQcZvy0rwBgQGsr5B/e2Qa
Y9Dx6Wmd/Pxbf79w/Ofa3zUhpAxkjl+2zabdRfNiPhaMKgEuY4ufXZSjLThdmsB/hMEJFtEHx035
1+d6PKDcF4om1ilNVMYQnvvS9RJf/Vbtc9KcaEvw6j8rihOdxidbcdRz/px+mnvSkPIlVb5BDhWv
LiJjDFWoZcBkrIfbVOW1432nJiPAoHaDJwnR3eWtYSxT2LQBLQ9gV4EdbEJ6yMMVKwdjS2QAvyUJ
faPzNsmA5d94DnhV7/1ITRf6g5Zd6g0vDtpZIS/Ba2JT9k24hZ8Fw6a23NXZAuBEIIsT4ph/6YZ8
9zKZeE8ZgiJ00bS7l8lPkms60oc2VTpBgerzIUbmVXiTSLj4+eH5ruj470fdPfEItKwmjvgo2SM6
zZE4XyhEwofTnz/muy7Efz/m7hHt86qzhJSPUZHGGPtmFR1//gDlly+i31XFct+3tKVg/0uHK5Zn
3WGQIL5TUEJK0ehYLXThTw4BhVL0NtGJc5MmHfTUlpa8I3+AhcxP8nUWg2BEPsqUA+shSYyEh9fL
Kpt3MWZuH30NYSsMKBD+g+VE21H9sj98e+c5bCGjNLBV36fHg1TvIPpJ9aao/qqo213Temy/NyLW
fr5g3x42+ZD//ahxp/pPV6bTK7EQlB7UBKzGblPGM7F5U0IiMSGECi4xoeRsBsOsTVhI5uGVwee+
fxfQ64KnDOaWNIe+I2PQxLtmx2/kz//WFfnqWVRMCeaKxKiZdUW9fxHDNvNTpR3qDYILlF1S7fU7
fGGcV6hahY20KpjJ2DTsadY1uJk2RDhr1UqZKLBhyDEhxv3556s2vg53y5xEu1fRLEBAqnjfp0mt
2teaAilS01VAtXZMWhVL92JEZqwGyPx+/rivJjmOsQzbZVWnIEQAOj4v/7lJqXwxEsUqeG+6jWw9
XKOVX79d9X0arBuQlYzcWlCQ6yAkHs/TQY1g/wHcEmPemqrpqYc3y6paPFwAGpiXghYm1plqm1ev
Vy7omOUpgl4N9WcpOZnpKkvH5iq7V0SoYFFQPL3caBNdxM6+GaSJP6nds6q/V/2zz9neDF51fZYP
05pcwHzVEszRbM14TZyR3akHM9pEWPXpINcH+v+EQgjNYyWT1Rcuhd+mwt+pd7hUGIig9FBaoTD7
91KFqlLpkd7Uo5o0mjdLsHsFkUcOqan52rrZFmSR9wYSCgc55qILonJntMetudVOL3MDOMpEqrwo
e7SWN7LAyATs0PfNhyUR1dVReitad7IXtxrwrk/10C2Ygbm3w7jBjh9pD3v5QPw7aQh4kxzFsz4v
b0M57ecBxuCALuUaC+bVdK9n0u8CcUYmd3SZvNOaP4iziimrMAMk27JRM5My6Kj86fdVT+CLjXzL
hzPtIiSvZtYfcZH8wYtTk2/ygAohF5xwE8As5gdw6MzIZAcOFaCy3/VMDUb7ws/P5Dfac8sCNqeO
pZ4m63/ZXf95JrvWBMts1DyTBWHt/fO1QpKHmzL4c2vPJOCYISwYIrPKBgVV9XkJj6r/oLKB+mPc
BFMQ3cJnpKOoyn6p377uMvxmCqdnUdZHlv7dHnATh6ozg6retBQ4kL7TQBxd4+lvq/S3n8OzJrND
o5S+X6V9xb+WtQYQJIR5o0OVuTqh+Xn5FQohf1lt+D7/+Zy7JfoiNnENB73aKNVazT59kpxua5CS
lKIxI3stcW/KWm8/sv//yjsiXEfcBoZxfVSk/PsySXpZ3XRDrzYD4sseJSxK5/ktmd5O9BcQx2F9
yZtHksXGxGKkwiC7GrQLE/l0XRDqo5pToIOt9UtdROv2/orweyF+xU1MA0wz748ZopaIddTr102z
EKacEgMCVh3FJTRvGi6wo7qZ265LEE0IKydAZaaNW7qGY84vc8BNTrWOJ9EUnSs/Ly3TNc5guE/J
FF2Xd53lYKkKvCksArbEf7tso01w4DTGT2eQoOoZ7/wUv0E8Ry/gdTazO8BQwJYmxgQulUdENHwo
y+GYgAStd+FcLxHunbLXwouBNTHnmfbL5Oxvkh1y/j0+JNA8zI69atY+X/bmgzKPn5EVuH+u9mH8
/wPidG8eg27n03eYgYAA+5Ttl1GRBD9oXq9ubnMIJnB+3csk3ySTwhF3+iSYE6Ho5JPIC12m3bNg
Lc2VR8vtvf6XHerLhnh3Q+7qR6tW+ypuDaghIgUq4VLXqcwRoCgcMzTcfoh/KVu+znnxQ43PpiqS
8P6VxTc0VymzcrVkzSNg59Uw9uaHVLNrHTKm27FwNK3Hnxe8b545ScTnIWK35bP/KvD/s94FURNV
bZMTIhAdSWNv97CNbpotI4wn/7r7bXn95or+83Hj4vOfjzOjpLfikI9rIERgktyn53TN7nGdsCHX
G3qk2t46Bvv4T7nSp6RA84DQK9gMH7CUl5xBaWUMxS+X/dtfymRh5XSnmJAF/v2lCgHXMXtvsSFG
HnQfcdEjit5rNI/u6M+XW/4LDPynyBpvMe/22MI3dG7zvx9mqDCH2gsfJixzen6fiNrLPcZm+MwS
06xlMk7iXNlwLW1yDSdNZQen8MPYRwdUkY+3mz2c9HXzhCNgBJNPzTkiJm3Vza3pda4+icebaOcf
OspyEWOHC2FN9+ct2h+0ZNkm9QhHmyq8x90zysrFZSHjowZzxDM2q0xgjh7c07yDXDqJazfdli4y
JIRLmNnIr0PdpTyjRLsu/V16zBfmQXmC/GERe++CUT8pDwU0H8m5rILPywolU7lon6CsYGlApGUP
z9lj/oBhmz8wRkqB8Izl5ubkDAPThSUclHIrVrOIQJAYPNVEGLz+ED76c/rhzKiMp47EDJr4rX3d
d58ag9TQHS3cLUGgXto8yPmiiyYkwkrvGnpYu8a32zjow9pPcUcT+LrKPihBsLC2p85LN/qDukZA
hnngRX0TiCE/BpFtvd02yokm8VW2K8bhW2luHlUod6/gE+ZEaQpTYSlthdll7S83/8PZme22rl3b
9osIsC5eJZGSrMq25PKFsC0v1nXNr7+NBg7Otuxr4d4E2NlJViKJxZxjjtF76/6hnUOi21S7+Kjf
avsEJGTbodYDLdKtBCyE7lxZ9y8V8YRo03auE3Vzr5uLHwy4+kf0TZMadIZay6R3eB8i/t4NkwBt
QWQg4d3g4gTaHvDvwgg6JFpPuB3dpx+cUcD//Wj+2PcvHsxpv/7Pq6nnrt7hx8sPjbxMInVREj0m
NYtIuvI5X5bhizdgcntNViz2f4Dq3z8oHMZWATecH3LlLLgHV71jNjhFvLjDTScciIVt6KKiuOc8
+vdP/PWjWeZwMXDmMmhAfP/ooo8S17UGfmPsL4eWC480Tyz+yflbzOkgZ0mKrIeURcbHk1pJw7WV
Znq7L3+7DOEJ/o7K1PHrSPSfi2wOZh5xMOUL2LDMFrzrUPYg/oPTFME1KovEFp70uWhruABc/nOi
DxYc44ExEnA/F2baRgO52AF1VNjaQ3iR0z+LOaHj7Na8V4jD6QvPt/oMqMbsyUIG0rA7q07hYFxe
iJjHs0Vqo3gHnhlNzL5FuZcXik18zDZzsARdq2umcuqv33xxdsncrtfjlAdLeoZOTqYe8kLIY+EN
Xa7+k6PW3zf5lx0Nm/j/XuKLTbuxpCA1Yz7O8+5I4ACr0BAWUqBxxDg+r681h7+c5z9+no5/Y5L1
A4272NJ8ueuqJFHZPQQnxJfFvSCL4cN4Vlbxu3lC6G2M61BncuQwfPv7t/6ycwEtNpins3NBmJiu
xX8ep87rcyUP+Wz2C/cxZFQEaBG/YUy03ZWPmu7Sz5/5Px+F9OD7R4lGQ7yfJ+cHXcQ1MRfDR2Yl
RLno2RXXtmpOC8DlR/FjNLq+GMStS/t7mZJRKChefghp7ALdRECJNlLDJ7CQmrmJHWL6155wZ3mR
o92UkR8xQhTLOTOG4q1mJaVvA4AK5beOfXs2NvPmn4GCkfHoSPyBTRBaVM6x8APrFf8l7BBMQlOb
lv6QLl1CJvspuTnIbKA41ghhB8MWTIxuH0oTDpm92sKMbM7Ak2jssJM0DqTirD0r8ozsHIkp4wtU
odqdkddTnlsE58eMWg6Jckw89ghSftonm7vmbtzWGwktK1u0PBejmaKuuk9BIHtxyozOXUdl/zvE
SyohIGWzlO8x0OibFY+tI+7URwERGBrcBCHMHM9IyjipRls8H3AFwJMAiYI3BjPkU75J1hUOY205
2tD4RSf9F91qb8IycfqH4JDa6c3X2FPfpHu4KS0GtRcAlwVNQ3ygwQy1GVsCcC+NIHYAHGd2KAgF
W+hfcbxCOYYzY104mKAP3sl9SR6kFT7b3glNbD8Ezi5GfdEOK1m3MQJNyb7+vLFmtbFIcKUXC6l0
GLUB5sdsDuMSCbCgEo20kEwEoHPoQcBdNbYFa4GhqMgcRN5gNz6sBwxkDAbZFw1MP8LMYt+Aio6O
uZ6FB/Glx3eG4KmbczW8tXInnwd2YBXYwRZFd/1k4RCgtoQ0nd8E0SbQ9vgKqENL/kcwc+fxXntN
3wXU1sWy6lY5nhy8r+JMupdusq15ylsHPj56cvx5xQdh0cAVGe67JzQUH/SmjnjUSSsKHvRbBeMG
Ze1WPDQv+jbYBadgW67E57R0IKy0sNVOCLbz+3ZfL8kn657No/XG90cfxu8pWhsPa5gt+GZWcQwQ
6jzIGyoDwjuOyotJvsethKh5pj8JL+KT+V7dmiLdrUkonKP1epLOJXZzkEj0irDT/tPOAYBfuMQc
aREKEqPzVN2Wd+EmB9smvocb5IhnShh0/6gVo3fpVuedEbGGYfxE8NrznYolkCTVJa4emecsO/Q7
UhPUmchjp84w1eIa6GbCC6Qtvli0RcqeEEa+J40npYtZTf87LPuoS0ptMUYIaW66wjYxHb/DP2G2
3T+gWx+RKpvkYk5iUOlgzIRzyOUOF8JLzyRoUiQSG4T2c6adpwGMPE8/NDQ9w72I1HdAluve0/aF
cHhXOvprj04ZsfVTd+e91x8uosSRUF4U7+GcvYhm1TTgMhgSz7p6SuilaNtIABhUfgC4GXlDE6rV
MTtPkHJG7Pw9pR3p63ii8wdEaLawxZ9EYBOePrBRqMSBrSoT+o4TPahyepjWSTlhsqu8mfcUf0Ik
yo7DSr//e3MAo/PbQsr6qdDSwtAkTv/9f7aHMWnULmx1BLkwjC1Gffo5ykkpIQ27ekkpduk2zjq0
tixQPklemhcuOu+YtYdR67dZkNhllc6VBBkuwGCLtOJJXW3R3MJ6bUShref3gUwUYZAusqJ0Iina
S1o89wgw0vp7i5n1GztGj5Onse6r4EPiOfdVjBSNxASeYKHsLJbp0vR5d1jIrIFuBh34GOh29pxJ
DGwSvFEG43rkqz4ZS4tSfxEAnqn6IWr/SeGe1OaWyWUmAt/w9wbnIyK6KNxtIbhNepm5WsqdtPpV
yLqNsUsybQ8LnX8My4w4R0fHFWTRvkuhIwOaUEfYtoCuFF7oUcV7hCG+JMdGz70pGm2txXYgnRty
ujrzXJWngUgdwcigFSEF889VHDqxmT4I/megg4UIhrlcBHuvIIXcakgAmcuTRqBGaABKRPI/S4WW
83PrfQoIzWi3iUSk9aDIBHkWsjKNfubkAYaWcNZXmPNIp6OzXWbHFDq1AKpEk44JroArD86Xsvty
BzYkjsP8g/b8F7LsPw+OLAhyk0ZjdijFJzE8+sxeMV8hrJGJbkYYUdEOHz2wdD77TrQtc9ZWgsZd
81kibTIsDjpdIPxUQcBUlgGxgZ8y6Kj5opOk7TqN/BTgAl71WiebSMAJ8pr4dJ30f2nxKRS3Vr7V
0xuhXjfmbZbfRuk+Jiwcd2P31OFpk22RBK141RYnQ96rxkeWHQzSFF2W4I7Vrcw/o6Sd9cVZlj+B
HEql3esryUJlIxK2PmvMFY91W68zf+UWjMxuRiKPUXbwrJMkGG+TaJO7ttbcp8neyidPh+HfKejn
3M1AElj4SMhi7DsSieT6zlOOlvmklB8h4lMJw0G+LetXpdho+q3BpNysbzLACu1BtGSkEFOk9KHF
cyOrVzy+P/WMjHSRJ0z4NF2liSh/f93NrIU1bQjpJL8YzaWcbmTPQTsj+jeJNx+6lduuRGZtVXvK
3FUtLod66cpkM9rms8axQWTuvy60pTm1JrbjsNSQnACkd1d/P1/yb7Xkf7/oRcPFIkI1xPOVHQT1
vrC2rkxD9Z4tmBYDxZxn8A7j+a2HaY6AFAFzMAGKIUjS7n5MbXMfWruaqKlhzubDFqBajsRL8/eX
/Koyf7wDGjEn0JJp43ydJf/zDliCa1R6q2YHSLGBPgu0k448G2WRYi2s+C4y7BLFKDo7W+ydSljj
KhM5yWF258rFxGkySQ9XZbvGzZ+MK7enYZl6K012KmMRDVv8Jfir2bv+/t7Sb0dM4z/f++LiBjp5
u0IuZwfePVl2+qd21d0a7PQv9T2ngsG/0tL6/UKZHEOgO1sc7C/O813bSJmmD9mhFdGsea56VmqV
YHI/25ZFvLDk2PEkBoqG+rBLfduE2QCblvMQUnPuntCMy04abL9ihTUdD2cn7uBF2wULSFGrVNF3
Y1NvJapyuYQaEKIa0oeTqjz2unvfheKqY2u+chG/Zo+Xd9/EyKEzKCBxR7o4tNJxkVJxLNk6qUuJ
PzeWkky2A25zt7uv4GcEk4+bJVDQz6rw2DIsjwbPbnN36SUFKr23EXS77D+n4+d4GrS71PisNHKz
8PrJPsXms0jWt2Eeco0tUT+iYderpRoVQEzocmUvmtsCgw85SxCSkck3ibVXhJTig0AW7TUGPdUN
+kJjAhYZ8oKYpFkZC1DghsPQce7xkqXsn0pz2XebnoLKqOfkcM5Tcxq0WHgIFRhWN5ZuV3I+Jyl5
qgRYObXRUTg8GUEGY4RWGWqmrv7M8MZlCPRWvrjvOA0E4TkODm4P/Al5iB4RwerzMmK8Ha29miTz
BGuoEktLRAtzObi1sNR8tgXqoixy5IhNPsFS/pxTn47luyJixqT66DvCNJFrtuVm0JGyw8sv4iey
c9kON4KRzJr+qDabUbpr+9sMbriAkc6vtFljOIb+qSR3ffkk0R3s0eCkcJVUrHcW3sA+39fGSzU8
6+qnT+BvjXY0pLhTm2cRr7Ua3EOanQuDAtE/dEZu7jD2iy56m0ok0JekDJqc5iLzzho1slCPTDjL
/DY08diMDjcJA9Sz59PFPVnFthPR5E59pIF6EQpqvzExHCd6yNzwYOVHsT8KMsux+pBT5MfNg6Zx
1AjvXYZ5eXSUxEOWQyYOt7F1jJAnMHPNBsw5+XtdP5YdCiTG3CorpEW3SujeTIHlaNMxyh1PV96C
acO4eAkMKLtYtqc+nfSFEP/PEui7XVXTuUkOXvbYNsRpEGUx6SLAOASwZbVFHd8H8dyMHtTC/vuz
5WmZuvjsSR+kMAnhr/gFvm9mitLGvl8nyWEkIMF8qIe9BIEK1mGW7RsRKeQTDPloOPXpRgUuUYVL
sVgJ/auJFYLBKPpicY9sYwz2+rVJ7E/kEl0JGbAvOYuIHbXLLl4bRYko9WFyCJtjbb4WXTvrRmNm
9I/h8CEHNCOMrZHhYETxyajYeOoGHOsahL5jzuQN/YmxVOBQpQtKzLjdwvsvilWXr+UGKPRt7t31
IB5MpwRtY92UKkMZR9RvfH2flg+etva0Q96udH3hKWsr+GiEjWhdC6n6uUdPAjEkYgoNGhGA9ffr
3wpBLimKmx4i8TUlPt2iwi6tGF8SamS4wL2n27K+FqbmQGRSPDwiwyB5G6l5SU2Mb9+ESfj3Q/HL
dwJBydh26gpN9Ofv38nQ/MClFxYdSusmjR4ia0JbNzIEEE6/f3/U1z38/vypUFnY+GnqTbva5fMn
Ba7hD5j+CwpBQAT5Nl8X+2gz7AjN1TikYjXu9qI3F/BpI4QsZtlNdhfZ3Y7G7CJbUvwR7jOCjnlN
N6Wt0weYlXY827Y2rvRZuSuX9Wv/iUmp3Ymb4V188l+7p3DHL8HA+zmdphEmgzFGBvOpvvNvxKeB
lsaDjw/679/6yzkRoRTSAm44MO0fut3GsFQ9habNZlfPPO009OYiZa+tlEOT3kEiLCWnFW4MZZtp
rGh5Yo/Dmaw5vT+1/Uc20kcZPrR4aYj5oqKREJvPSv8mGRvVm3LiH8d+bY7oGXXcmodIeu+xOcJ2
MpSnKz/kZ6tZNaZoCw0f1iQ2v7hpEPbzttWU8CCLL4n5XDbFokRNVff4mI03C7qGMRD4TrHYstH0
Jhgsn4F5IC2HBIW9Bt6xQUqfgRiuFlmZLdoMzWvI5J12IX2SrPqIo81oHnplkxqkpF1B1P00dSEw
JpVR5s2z1J/2FyGpqtwrFUQv+iqdPNQiYWqONGwTbUNwZQ+BpLxlSgf1os3BurnKzeDdpM3SFe2s
2HtwuVOHJiRrJQZcwlxn1fjg+mdTfiJGJkmHfZ/hGlK2LZr3CCCEd+J8WUe0J6T4yqDna4m+eIWQ
0WjcElAqJjSL769rXRthRiZscCggC7X6RyM+t9GDh9vBKHaNsFfo7VAMCPmLltylk8os6WdJ8gh7
IRzYvuV5JgC8vK0FurM1+ml6wfKzSSZS95KwFLlshK7/8vczpP7c9CbxD9JYGByyrhsXi0yQuAqZ
q3Bv5GX2iDskl2fmMGuoteh70IBV55K3VMV1N9o0Y8mJpUbIyTxktOCYDGwb6g+nQUBtzDA9n7nO
NCYHGAq29gBLz3uGvJnAGaVjjM4kOFDfiQQjHKL3v3/IL4MJ7FMaWl+ZQbMhyRfdH80cA8/PRp+z
MW2ddDlwRE4r/JPVrifNB0+VcBsCY4gxmsJbp5UWYBi6Rl38qahSp3y5acU28P/9dP5YdHa0XPEO
OWc127tvojWVsTFuzQh8h4MdimHpqbBoV68mmKljtnsejELYDP0VR/tPvzBjP0IYJubQVNNfThbG
QEuMXBGByUvbCBlbyrB1bSkPdW1n3prjRCMtXLAQ/SIJQSJ4DB5AmelXtrFfjmgadlgqB9RViKz0
Cw1A23tBmoSx8CX2NG0IQZa2g+bR6pvuQB8SRJUgXtnQf3muNfQdHGWxNZoaCZ7f38bIEOq2i3xh
72rEI9Q3fk7Pk0SyqNgX3a4e7hFeBX08IylgYCpe6mfX0EhxcCTls6R/WoKS7H1x5lQpfFz3pGbH
rj6HkAGL8VkRb7D1k1K+Lq1kPuTEsQ3m2uQFTWGiMp0q4ldDbAAXrweBRlzMQbT2r+zZv8hnNASs
k0YSy6SmGBfXVQ4bNcyF0N23ut3K7KC7jF60xTjoJuicY91dWSu+Co7vK9z0gQCycbxAN7osSJqi
jAqp5gNzc51nEqF51V3ZYSzcqOnWy1883FlgI3Dlv4gknJVblc4msN6/3/Sfk3u+hSWi1YPWL6Mu
+X5nzc6DPEi9sucgSE3EK06IpJlfm+P+XBinj1Eg8iIQxjhw8TGZMvYBiAZ375E/kMzHfJG9RtJj
IlEerLt8h0VdDkDsSFd+3q+3FXMgjDwqbhWx0vffR4CylElJbe0LGIRY15h3gWnXg62fP4ocwUXx
Q7kGv/hl9aS+/M+HXrRR3Ez1tURorL1LsxIwdse5/nF6qCqqNWtVRk+qNC9Bosgbq3kt2OTG+79v
68/hLt+Aqz1dbtSKl/bkJpDEXlAiax+aK01kXVqMqiNEK8YOxbUS8NcnmYp6Up1ZMg7Ni9VBqY3Y
9FI+TDeeM7RmMPDKZpWwe2WFw9ooZjsISZiMg8pO6jshu62VZ8Lt/fHa4vjz4AdBc9JBwr5SkIhc
3O1B6DvLdSOGRGdyJ1p/2ZLd5TLSnHk+7rdDnS2VzyRwjGsq668jzfe3mU/mtC3SyUKacXnkJD1n
lLJA1/dCJDMLHudWojuxp9wDM1lolbcl1gZfGwq0Xj/kES92Lr4LuswOH9BiCYNorbfKOXD9o9Xo
sxovWqN9Br2/Tors6FPq5Ga71flj7UjoXuMx7MwAsPk+VkV95IJPQ9JqaYa6ncqAdNT6NhevRdpq
P6dCWN450BGTNFXL+kVdkJSCUIxloO95sKltbvJbGFlPxrv2FLyiFD2IOzI6T+Y/omH0Sb9l98fA
ZsQdztCAjjfCXW+ToWBr83ImO121Du/Te/xQswQxCccWTukL4wX3uQcslkoaQ9aMebK8KJd3f78g
X/KGixvGz+CG8Wuw73+Zjv/Tn5DKQMUZM6h7/2RkM9bdVXso7spjCRtwNzzQMbwJnebOerIQxfWQ
YGccVSBskAMK9wsVmk8TaY9lBhUWQ2BgHPmTOUn6F9Y+fR85EQBjfe9eYDK9kEQIEMt47Zg2zPLH
8jF9FO6Y+tRv3ZaB+RtBxgoohfYtOXM5Hssb6SG+y744hQl5uE/ai0B4zBnqBehvUseetLN2HklU
f5EmOMQAeA/d2JkmvGs4Wj7jzzSIOZhWhHCPZx7tqnvlnLzLOND/vow/vdkTPIW8QxDnisYbcPHu
dzBrRzHOlT1iwxoZZmm7JlGVc9on1gIQa9uuzcYhjNlInUpfwH/FWj35sRm2NraXLap0oUTzEhWD
aRstXn1bSByTaG/QZuoMqL5Q2xhJ4nyVCPeZ7DCKE3Un15lMrEegdeGyKWapbPvZqvSdMbwJtm6x
Uq0dLUQ4n5poJ+khKHe9buJEwU73mnJuLtxlDRFBc3pen3buaws9v2F8kZFiBNcftYJdqSvdncvx
9G0JNWiUVQOE7Jri6OtIcPEcYuHReAZFECfq5QbcFVrQ5F2k7H24qDQwCTdEC+TCh7BJqUx0ZA0T
m0bsFohJzGiRmVtYQ/gHvXHOlRWERanMOa9RenFMzrpV5624EV3lSJqNwKSINlrL5NzRTEcq0QZs
O5AyFijJVdYfdVr8WMLDB6DHnnirF6fQc2RiSglGNpFczPJ7GTrTvxJNqbjUVHxPHMpnzFkbF8rX
iG8sXIJn49DPVVOZsYbw0e1huE/rA5dMCjZVv7UQZV9rpMnTWv7twmnYn6aTLmU5u8/lEUWJB/60
W2j7oQqYqNMURR3QfHYA15Yu3p0qoBGRhjxOd2FrziulIc/lFdO2onR25/OeJyTV4IgmzGFEFnDl
OK79qKyo0CFwWCrILRYZ9WK0EZRjKwZVae6D/KPINmWzSfpuUXa3A0AqOOTBZysQ4pWUzjRFL/yT
NCEeBgwDiF9NoIvZi5K/SMmrkAMnG0CFTi498aZB7hCA80jTZRrsylm71BFfB1PJ6k84rdNY3AfG
LrKSmY9UyGQg3qFMKsHJ0fGNGcKq+zxbizDB3wYC+9wPAE1jfxdnbzlGvg6YE86qmeR+/L1U/ChJ
putBU1AmMByay2VTUIgSpSiGxNwP2jNDSEZwRFbxhJnVTSnf5Iwr/v68n+7fiw+8WJpk0RXDTAjN
vRrRDN+41auFIJiFWMWCG3Ssi7q2FKgMy5OUfGDKYuxId44zeEyaJanXKYJGxEt/fy15Okh8f26/
X4eLUriSUy+KQq6DkVTE/CASYftUR7owSKEJ7UKkHJRz8C7OQPq77+FRtoy1WzyH9OzLitllGS0L
tV5IyXulveYARP7+hj9rmYsLd9F74ezaKEnFN/RKxzCWfvekpKfHnIU13VshEotcAJp2HhnXRwLt
MFSDtYLsNUJlgSCrqau5jCq5iu+LESpzdRNDIzaFm9o7tREaCtEDUo0nJfhX66jC8fDD53flh+6p
DJfeteTOnxPj6edwiJFBh0wW7IsXMR0CpSzyyNxbCYIPlGfpupFJPGmQQoFUQ3SZKjS0YHMGysKn
piqbh2QgHalnpo8UzpJTfle0yItzP71Q0YuVYnpDWdgxxIIibpxUOJZXboL88zExpvkFyItJ73t5
Hg0sMQ1pOJp7SX6UkmBd58qtlMRrzpLzIH+rIxpdBbBVLvYoPqgt/kYFQh0vFlGrtCNzFmHYgy0K
Iv5E9dG6W435fU+CSxaY+x5feQrRLCyZCYrSuqFpxpuvDWzBVB5//5if2mnwahIZ2EwDZF2kj/D9
FOYXeaELtMv3vb7MvBtiQXrzFEa7TtqOtSP39zpzMoxzZrL6+5N/BuR9fTJtEhh6jJcvVa5i20eN
7ovGXkoORoLjkdftEEMIZQzcB9CBhdu+5JlFIeijOOsLNlwXlAoSG9/3bQ/ZFSeteTIwYFPxTykp
UrujJT6TQz3/+7v+X67S/3xXStPvV6lrhbxQ/M7Yd8grCoJWb914H6PrTLongURCz3EBD8W3hnK8
8sm/rEncn//95Om//28xLJZK3ZejsU+QWxnDdmSzQmk4EFkOfVVc6d4+718S6eHvz/2pOkF5PKXj
0OFlyf8hDI4trVcz1zcg/WP+EBx8zcTw3GU1ZoW3jHF3Q74iAQ5xjC4FSE3zPKQKszJonMK5kBYV
TtbSEBd6xXkTxjKaqaDX2OfuhXzbwzeOAqeUn//+1tL0tH5fwfnWpk6IKGdezPsX9ykME48sQlnf
W+qnNcusvVefY8p9lTZ0JtHBsRm8BGhf9bknvf394crPdQHIuMLs0KAViWL84sPJF9AF3y05gWV2
4f8TGJgpzWcbaLPRso5pVVGiEf4npFDdpKUUnVIjmEusFC69/vTV7Zc5jVs/uIsZJKdltArdx6BJ
tyrpMq0LVahkH+pxiQyzKtk16NqqLrrxicP8+4d8OSUvriKNNllWlMmuSGvo+zMXVoHlVpav7aVn
9TF5zJ/rLaPvKTIhhyM1a+69DdLC6E7bNvf9O6gJ73XYEaaJ9vOhPemPxWuF7hlNBa58FNH7/p2/
g1qpH+UTB/5WIhRh1rxAunoctvImfbTox7/5IyrfWafOUwr/EyICEMBkWY2fiGnKTzJqmO3LuICO
2aNwREMu702IvfldjuIz72fwiOkv1/cARRGlojtr3vsrUixJ/fk2KpiIcfJNg3MqyIv91/DjWlEM
Qd1bxrJJbFF1Rjyb5UKQCb1Y+dbKiiB1L8SnHCPSeEQmTt6lQq3QORO/B1jye+yQ/YY5XcQP4s2N
cqnWjn9G9l6WNmDqBLqINBPBzEc2CsiGPwINtrMNSOHM2sj12Q5AmzmzgnlGaIQuySBvhJkK3nY0
xfPRdwg9M6BiAxFCUs8JgEwxaWXpTiY6OTbS3k7vM2tJaWeqNscHX7AFEfq6PRrzBhgen0SqMxqV
U3FnvHOGqz5rSNNkp3X0zJBDl7STOagRM8+ACVnI1+QDDhJsZhaoN24DE1Bg0aZT8x3gViOvfJf6
eRgvIn6hMJereVMuCcWGNMq4pMkXYmBHH8xFgY5y1OpPqCZBCw/heizXkb4R8t0YOeDN+JRAnsO3
Y4oWY+2hKSrbZXPlhPCLM58+8//eaOzE318BJS0llWJK3ZMWMkkjZsW/+MyhQPlwH/v3aEMw772h
zH3iC8DTkcx2E+zNnXWbPqSI0MnfuI23/XP05u6KvfpPBAjNIIZGRcp0DwMbXpLisS+hnM38l3Gd
Ahj+DAHzAHTlyMy+H8wLpPf0V7gO0cw860f32K3jf9Ij9QYuYHU9Pla3xUtxRC5OWUyuwMz8AHkn
P9PHlziS+vNSsMMRqzNLCjyWmX5K3/v7iOi55+LkbatTB67uFfF1+drujcd2Vz5IYKgbTl9HbiH3
iBevZlh5L93+vcBIX82oyxVmYqtoIF6nyMCLZtVQuWmaMfXHqlfdKEfpqBzch+CRSw3uSiLDLgMg
V9nCES/+a/AofYglJAT+gqmrnLmvxjF4k57TdbRHixNzdJhVb/o//mV43NWn5i27L1mHYOybkw9T
amfBRn1Q3+J8NnH37803Bt7iTnhSP6tX4cl65xoj18FhYE46f1p/wUO+Cdbhv+aFw5lmVy/DWeXo
Xi+U+8rpPoD3oRDs/YkYnz/hK/Ae5HOMMtrJ9/0bSfRvyj/vxbuVt3gqiKR+Kd/ax2FRnZLaloHW
Maz9oOT+p3/gDyAN4pmWk3sYbdpN6jOWjOzknau1uRJBpM5vFDt5Ebf9PjujVJ01m/ShxK58hzF7
pb3QCNn7DzRtwgcg1ztWoQd932CfNrbSS7GyAGyKm7N8n9l/38SfUgpeEdhZnPMnzAnHxu+viOsL
HbOLVt5TppNNJv6jEeJrNvtZq9kC5izw50gix9lI6paOWJI8vyWaNHecmh+maeNrEUkb8x1ipodw
wV9VaCDhQjdsr7Px55tnjKc6KyDshQ9meMHoQHQcxbVlzAeU4S9EP4JqZGsQUVBzDIiWrAwMZcvR
jnGSx1P4S+fO+x4Wpo1guQgWJGKxaKT8HyDCeI2uDW1+OUNSAXwNAC2uzY/DgTiEfulpEl23ZDmJ
wYOFaNlytKww+aULkiog/4nhHhQwunOkQkSCELio4+fAZ5A5vbuKrrmTqde4FRev2zQCMEw0XxNT
+WJDr+iwCF3HrSJUabD7Yl348+4tcY8NV57EZeBmFkEi67LYAVuUSBiTT/SJxX95siVTM0fz1Nph
ipDpUNwQ2zCK90TJQYPDTku3b0VUkNY64bPFWg612iaWrlQPprSOh7nRfo7Ga69RPKyqZK8dY1wU
ICLdKcsbg3J9h71H05dYoNUl4Y8ZHh9WQoWS0mHDEV/iDc8DX6my8SQwfg/FJRnLuHhGWB3JQgc0
iNloRddEwqjh34CRSSAUAMbli4ZnPCv1QZOXOl0XSzqIzYYumTIsA2M5xuvoAGY73SmiE5XHqlui
4+2SkzduM3/jdRSpC95Yv58zNWkS6PsrLA5VTsFvk5SFNY2IPCjUO+2MzoLYncKdp59/v2f/l5tn
yHBjmYKK6kWzZDQazy/6Qt4bh5Gs8GSOUS7B1wVGl6cmthXZpilr4FyrUd5SPczZmVvOn6B/aWOM
jhjQwQXBvpb1pYuc/5r197fVnGpb1NkmURlxkPy+EmTqUAqDVbEOGWsUffnHWDLLWpLewnuveBtm
TSlrqIiP8c4w75II4s6yrk5a+goOqAFNFYjPPbmZ/lOhIDZ1ppLys8IOS/YHDXgOzOk7BgwK+rWB
BlPZNs0aI0Y4snjKS7WhxbwxUtsVXtxqo+nbHHk2kScoS9D2K7mDBrQrb5TkHfuSSuZOswylFWdq
SV/JKc3jdTZuDWXvXXMm/1YvfrsyF2tkI5QubIJS3uNOwSIS7ekdE/KSy/YQ2bVs5yC8vwxgfr33
xYV4dNeeOj38Avo0+hx0JNGdLFCmKm8DmFJeOOMrqxFcGGYJ3FqtTYK2wdRGhdu7MO3YsNN6kWrz
v59C5ZfKl1+C3oMmAQiZy8NNYgld0WmZvMc21KKAI6indMLY0coFLktlMo3M/K/glQbhLGhlgW6p
XVM0RraAkwyYPGm57YyYODmZc8ovZBq/NvNsmWwo8rSza4Pt6b24XPRwheOdmJrQP0o4WcHKIoWx
jOzkrnR3MgUY2D7Jcd173/EwpXfEn29KGg3DI6r90XqkX1dcUxz+cuF4ITg/Ax1hlEC/6PvLYQ2F
5/uhKXGQngFmVc25f2r8eVJCnF30z7iezNFmiJh2jkJQibbDRKIMi9Sfq1NjmTw9p5R2koDeYnJv
0tGvKNmGZdY6WPjwmv19o+Wfl236vnR8aI3TErqMiq0YV0Zaa0h7q1igpqNYxUJPM5CRR/pCW0bx
ITXNGH1wJmD77pCuDbOSSWq0IvAka+c6K1FPdjHnFU62vL0z/xp4WJ7K7+/39vuXvDiHpYZUllI9
XdSSkdocv2+LMpXtlgwVXHu8JlSv3iyDmd6gPl/Xb2Jto3FOkABiCFSWVy7az74DNjwZ+IeKppQE
tIvOsZnmYRyg599bkVNXOOfY13i2N90OWrx+rijRb/LmH9kz6VOybWrbc5fpTUouC5WrcZMSq3jt
wfulPuM7MRMm3ZHzDX///cHLRjWupUiX9qWjePYrhTKnjbEmEQ6XgwMVt0KeTL29NqDM2vUWafo2
PVfawuc8N2XRfQUpvRMa/o+Sdkt5lsVkVnf+gjOE6sj4pLfGDZLsQEUUvDQmqL97hl5WbCPtsSHT
+bMAiopebkNbvNtw1hMHO962L3lrK2z0AODmjKmiJ6nfq8P/++vPT+bHM+kB8onI8/vPF8csiJAx
0vQRHEvAjaE9+vFDVzzK4U1j2gO/q9qXw6Gtt2LxkiVb3eSuBSvvGkfypzwNKCfUwsnFhUCLvtr3
bwKy3VVivRT3Ok37lL2Zt2iyz4UshyMJV7gPlZEFdHgIzF2IihWBMqXqu1sg6Pr/uCySidxak6kk
GAtf7NWJ6nV1HXrSvjeWbbVyU+o3PJlL+jr0KdQYW304H0Jgtq9hcJSqR8l8buAU/X8sMzLoaGkS
JiNM0S92RivMhmawMnHv0xgqa2/ej9osJ59KS5yqeBAanfyncqOb/4QsWIwsh1bRLgYGFChpUZnZ
wfCRpAmdFyBOGuYA98Fr95H84EV3FhrtUT401+7kL8U99Q0YaN3SdLaWy1LMqPIk0np48iNaJfqh
T0Lyfwg7r93GlSyKfhEB5vCqLCrYsi2nF8JJzDkUya+fRc/LbbnRBgYzwJ3brVSsOnXO3mvD6K9f
C27SS+1suT56hY8Eo7dhUFXi214grfF+OYv/tqD+eBtXu43M5XkodN5GfAxIXdvKEA9a5rsYa+B8
AT9v5gSJI2Yn+eZGWv2y1/3lgPjj1a/23iSuetP0eXXvVbopPgdt5ROZ3r6q/rY8GEsTMj+e/mSG
x/VQEkVCr0O67fyV1c+9bl2MM31DYEHu+k+/vLHpObo6FCDQoC+akPOTwfXP56zBSGUIux2PXGS2
Aq8m98wFSkcRrwOb9kd14R6DdxiKOG+NJ0578G9sWlHqvFzxnZGMULD8X/79tv4y7GTR/OdtTd/n
fzr4aWUPuhNX0P6l1ZAds3rZbINm3upPQ7uNYQIsE7EgqBDPpoNba4XpPbCWxkL+DXj8l+nhn+/k
at2MY2E1acwXpLr6JdDJnwN6ttE2UkWk4K4XF0RQJCoRXVclp7Cfi2FdDXtkDVOD48vbMAKYBFHG
UeSbTmwbm/Dl/aCgwTglPTazgxLfQiZQaS5t/v0l/u2nteFj0o6enBvfVof/fodBXph9kw/HusbW
LnM1jVPCrMGZtY//fqWfKl6DTGRGYRPDdFIIXG1MlS+3tSci0sksbrPdvmppGpnzDKZozbi/D55t
ccyMEvvWL3uzNZ3I1wvYNhkq8gENg+b7nyvFiMpB9wpuUMmtdIOrHI7yJN6lHwW0ea7sfEwNeMw3
/kldJg+0Rwu4pLDCrGHSfWuYtqudShaBvKxiF0B9/tmThtns6QUC2wABp/ar0l7Xz62/4ELftReF
0o4WNihIbHUz0wGEiQFwZjgH+trRcAukinBguvOgFTIm8hM7C64KdeGIQYzSedNHa64cmCihKNAI
JqrPYkQvbVRAgrAnkoPxy7f0E7U2/UD/+Zau9p8wD1QboPVwbFb0LnSxkKpFBPQfIlhdPDo37WO8
id30EOqkMi5VyAwPtCGacNt5S6Q13bA06dDXS7Hngk+livKG1jQd5U/7nKZbAKH/XlHGX4pVDFdT
VIJiUSNeGyYkrcQ82RbDMaqXw5keCoKTpD0K7VhiDw0/CKJoSJnw3NZ3B3Ls9FsbBRmUoYTOzFr1
76zhpmXkgrAknMf1Jm9cK3EdsanEhoFIGG3tYl7W+4bYrn6l0dysCEs8YfgkySXqNjQ3/Gxj94j4
mgNbi2khSUentDB+CxX/ae/jt5loSQiATAMY2NUWrODRbFQigI9Vjax1o7PsJPO1xhlL6kax0Mqb
pCGBcQOjy7MeyVasdQ5+l4jagREGEafJR2AYrEUaANVvc62/TAd5dw6FGAZX5oTOVe3TWrUt42ro
cRq6cfnoh5dogMySntTgGOUu5ke1cj3rNcvfZPX871Xw0wNESIaMmhztq2xR8lztK0ORZcJQq/4o
u8azPiGJFpGxF+OaTqi2C55RPX3zEulvzsj9LKNlh0SQSpv70+TtYbD61KPZ0Ndy8YTju492Dm7B
HILfUpmYuaBxVj2Ppz6nrwmSZPvvD/BdGV7tThpKcTZF2WD4df0B/KCvslyPh2N5wQcs3div7Uk9
E/uatPBHxevwVTQ7o3AZ+dHG03Qi0QjSxC3OXkQSB7boYjne0TNvLtK63nDT7oioq3Ylg+LnFrUR
p2DFDY2YNTB77O2jvZeBBltzqsMaHuEwr6FH+jdsNs0vh/RfJGt0r5izTx2O6dp0Ne+RW9svi95o
jz4WZXveAmp7RFgK9TerD/Uh/iYTJe9y7XrtrHuTHxzINsOaqOZv/572y/thy78+C0wTV82UEwXU
H43EVdWgpLmSl6rnHUkcyAHFcY0N1sqedmnSbobsCYbsMC4d4yyiWw/sw7t923I8mFujW/v5soaa
le6U9l7V6KLeWMle0G0gc9ff2t6jLV6S5l4PmVO1T2V1VKIUmtSNUpJYwSWZ3ph/TPWX3liG5uqm
0rHPIO5Mc/+sOPGNitppwLteJcZ5QP4qwYwuGMuEIFkUyW0ZBzjbuNy1ySbXTrV8owz3jko0zJ7p
aDDcR+VDPlEeD1a3FsEBbgIdpDyFFbUwNJhA89TGXbtQ4AwR4LIsk3UHCjfdpPYOqebMqh665OxL
x4bjnz8+vkatS4603uyzkQY6FveFpszk15BnA9olAAfe14tibitjOcVMV0tBak+7i2VXaDvTODoI
VDH5Ah2H6WDQxUxnSMGl5p6gMJn5NBbBiuztVODz/zTsh1Ra56JDlLNO/WVCsysgr6/d0gBYmrVr
9vfC31XKTTjstGRr+8dIzSiK3keVvglSattyKxrh4cWKP4NhQUcnYLmlZ4v8z7S/7QF/18Exg5UV
sg57eetLBzxElrkr1LXPR1RuunwpFzdBtmaO60V7Td6qPu3LvdK9Y/yKrJ2Bbq8gEf6JB0etNykh
RQRQkYXk3avNM9ANyTvGAVlMgLr3hT670JE7C2MbWfNI27XeSQcMoy1kaWEX7oCp1d+mzUFv3ai4
lcat81UNLs9pX1DWbw1nKVr82gsJSp6xs1rAW4tU30fFjhBdNRxAXOXzwfjQ0i8lJt/+phHFIoKh
ZzNlkLSOdud7WZwy6DHCeM+yo1otUeZDk1pbxkkQttJv5Hwjopskfqw9wrm2KY2FoFlJaOsHTHja
G5wpg2Tw5Jh7yAYOTXJrI4I3F1W50oO17Wwx/1fZIoZDkayV8SG1D6VYl+lDat0ExOlZhLrAeae+
NMcn5MhdelToU4T7Ir1ptLvQPFkWWLbJKfIucT6H+XMhDkSp5eUiUPhQS1RAIM/pAInunESvQbWN
nJu43qPp8uVzzVivHe46UnDErIBq7C3ycQFgQte2XuGC1wqW1i/OuG/31x979sThV9is4WGzuV2P
sZ0IMq/e9B6rzZu3IIV0+bVmbjJiM9X4+dVLqq4r81B0rle3D5YcrSxc4RDS5XkGPoyrC+O7iwYz
vHIoPUcZb/td5+mbULixUrGe7YUtVnzVpWniJgf55PlvlVwgHSMnPDvgQUaQ7P1SBP5fcXX9yagy
GGjx2bA3X1WBRsYvlYFOPGL9g9ewKcLHBlrZbdwvsv6YqKuNMNZD8ASbL8clNqLDUOxXjGNWFNA0
0NeCMLVAL2CXjKsRJLjfvSpUtwYjCxSWbmZrrvklS/Y8I+3JSU+BcSmteq50zCstxuYlTVu2quSo
mHfUE536aGIrNcSOcGaq/plka7dS+xT7/r5PasgSM5X+WWW/keRE6KcHISA924H20NrJuiFCJuzb
t6wtt0H83vLE2YU0l2lZ8hdjO1wFLxU9B+u5Iu9ZM9V3YYGLPyWTLgemeHEwaoKNcyypzjLWVhy1
BVOVtFw2FpoAqMFZ0YJTw7fxbsAt0keMBxNvYj+kFrQ5a2VmN/KHCoO/IUJDqsEuEd8C3E5blxKb
y7IYZrp3qJpzpaNjqNE0h0q4TnpjF5bVk9TLcz/HmWFir8lXWo6HIN/nQOCk2pkmFG1RzlVTcLmN
541pzkaNjZzgTyZ5joSkdtsRkBtJBxWkzEhEUQdrzcnfPAQWVUaDFxAGwVA0dlRQiMLYcXvH2i3z
TMXFU1jd2+O7RmxT/iZCzdX6Q2q9xgmi+/yYDyPSr5OqnuBC3crkTPuCQJRgHheXikBss4tcjyVc
KtadzAIIUKIk5XOQnbW6Yo93OxySTfxS1+c2G2ddc0hJa6j4DCGxxPapCu/U4D7T3nUuIPEQrmI5
clEqLAhd8LmMSV8KXaJIVubjsxSmgLNGLmE0oQna7aHjDOGTLVEgtWb2IstYtPiWbKX5UFTlXWIq
UsmPQZAd0+pOZ4LSqdLc07oN/5T+3j6z3sxsWWg9ly/NBjEy3jM+s/zhFBr4XHudI3gwUS0+l5a0
NBQH7f3cMJYDdAIueGbMTf/FcM7TU8orsBkA8Z1lcXpqVMCR0deQ+a8w0oOmBfx8yFVnmZnTBCIg
ZfAtVtxSOaTqq5Sn76Krd1rOVm8cwtZZGFy1pDFYb/uK3JnOoB4RBb/c0zCoxEIn9Ls9g7NejbRZ
U2b7LHFcM1YfYN/GIaXwIH90tlhnZMUWvbkKCOrMZSaCir8Z+V3S/M6HM0vgY3vJdJ6Aap5Jzw7r
oRjal4o4HTYowj/EFAxpntTSNWrrJUdNDOESB4J/LJ1+AfJdt9IF4uNBXoQkaFiu1R2c6Ah2Ghgh
+eBp9SQbBDaV3UO78/kheZYAlHIj1jcootBSDyEiXp8toqOdBNSk6u6dJAAMFAN+G8RTTgAUCVzF
aK7s/M2g0V2UZPSUFp34cQkajpPS3qSEYpc65m2SPjMbT3y0DOxzbbRLSbPJ9GEN8xf0STJvBmXX
j8micHZ9tcsqax2XzTpQuoVEgEViUC5TSZsxVg8QTTxLqA8+gHasM2KkmRXMDP2cy8bcoIc5TLb2
gaBEJIWdfbLVC3BqOmLe9K0Hp3F05g26BJOHllMgKng0EJkzl/KqE/+mVZw9GqA65D81nI+ZeYx0
6sZtdSDUmN2iRyHfompWpPhWBjlpDuVWCdy2fbREsUpTA4o5IbAi2PXRo69FtzW1kEln3KNLboST
umYKeWyKdKNJe6/T3Ii6lmkYKRaCGUoVLGt+RQEHogLF2zjwddY2x1CPrNDT1hkM8Owia1hO+kg+
FiXkw/E1FXy+YK7SuIrwTTtm/qhlCDCygVoqbLfTu9bZV4s7g2ozshkT28tQcEsrhk1Sv+HUfVeQ
GsVjukholnfgtHXIT9OPFKfSiofwe7tTDJ81D8AHDHSyNgfSAqsz+oKQ3qgR77o6ODg2P4LDbdk5
eDgFYw4Q2fEWqSwvegFJG6Sjz8o24uYmdJKNBcx02kitcp9Yc4W+zL+veD8l2ZQL+J6nhCVmJz+u
eKMfDpIkI5tVhlCdhWxoaniydCQfoG5Z4mxZZd8wVL9QKjnqrdFEhItH95FmPtfJsGi68q1DlqfX
B4M5Sqsry1DVNzanDQXzbzPpn6065LawvBBHUwcQ+3V1pa4aoVS+KSGZp+i1OihiidunMjdo5JHj
i9fKSyfuFjDZk/zXxLUfzbrpxbmcgZFDrqt+l17/aUk6QnJC3Itg6yR6ou3MmKioknewu43hiLXS
fzr5ZxnDkGg0fn19HcGNKJaNOfw2DtB/XhWhcKgMIB1IAKY5/f//eSdNLJQ2tTv7iPI0zRZpequz
j6sfAw47z2RxXxoLVSHaYgEMl4mpFam/1GPf45qrcozmAMpnoE4KJt+rKbfWBapfCTwRhnZn9Pdy
v8Xbzd3gk9WDzasi0Sjq112Gx8l8balNNMhvCa60wKvXXCwZu50Sp9jq7RtXNIsrHJDFda0H89q5
lPHjSDuakyUYqGiYWhZy6VrEMone1XkMCAabm89jcWSHmWkcZTRG5W2tlAcVuUIsacuQT54doHZu
deLV5WMvHVUJBKwhfXGtlhiYtJOr79jQHPcPpvwS2qcm+ag68cs3Rdvvx8/FN8R0gpA8GZ7jNSbC
oqbJvELYR67Ro6kslRH0Gmqi3jh7PmZLeZcqwENQ2Aa4BykbZOS2KfFYgtsQJVOWywA1JiqTeiA1
1SQRteo/q/imDsl0fnPGg5O4ofSFN2/O8dx24TwPLlVm4ELDvSSmDgZRoV15VLhiFbCPBQcL4YCQ
SKkwIjYhv6o3iTLO2+FAAQCNBWYbsxTT7ndyspzo+il/owxaNndc3ZQWvpxAlsSihncrrKBy1tHG
clZeMMH1pF2MkU8pmDcnd3rnEXv6KCWCKeObQRsjwI2deBtP6/cJDJxCT/aJndy0qfneNmzmMHps
adiqyUGLjgaxPiwxqSW/DEQVlH2gcOayQDmac6eUtI+q1pdDQuseGLXGucbTyxWNbybjjafYRqp1
0b5WNoI0/V5jOBUDwxzpW1PE+6Z/SktAlQkZzrTfzIoyZWT/a6NTrbwNBEAl0kctn4Z2LxFstWrB
PXMhLnEUyDb0NOb8coHwBbib8sEVIcHd324k87cm+E9jPw4H4oSY56igKuAA//nMC6fWnbA0rGNU
PsMJyj17W1KDx46+dKRnK6Han4izQTU++xjsGZtGXjyPCZ4wfd6gtPO0X8TxP9vcAI7w52H9NDUV
heNV71eVq7KT7B7x6XT1UNGSs+vkolnZEKF5hItYngJJR+YUQ7EP6nZNRJTCM6r3B9UWW+FTIyLk
DCOSoL3nUMIdWTPZwOtAsKwh1aeYInqALyzJxbEMa1cKTpZv7hNFeim1c1xBcPbFabqbpPmAEfwg
kJHnrONCbg+UmVP5TkJwTIVRq+PSp54JWR2K/eZb4y9n6fQD/LEh2gqmKhgPijrRaa7n7FqvNno6
Gs7RSVYYBOjKITBGQ2E2rhrsKS7/fXT/9nJXR2HMhCH0NV4uTakHuWqtsBCE1jKtTqa8KH+T/Gk/
Tr/p4zkMqjT+2zKuBS+RWRaRkxHvpymXvrb3MQocE6whFUug9wsv27H1BMLNkVsniN3W7NRcJAud
jPkHtnSFjSzKNh1QAfu+gEmZ8wRLQLAcYMw8QOzajVtZycLA9pR01szs5lNyHCrPf39xwD//8kup
EyIC0AoDv+9H7T/HZ9w7kdxzszn21ZKYsKSnaxduTa6NavXo+OVaoVvvybigKNvZX3Rr3XtvIr9t
i1uBNirnapygKY7Mdy89hjkO+3LTSSvLHtcan4q+pPBuE2/N0GpeSveDtTOLTyO/aYAvZzKcFVzs
4TnnDih0Y2XrrmayZazJoA4onBinINKxj220Vo6CMGXvUrU9ENWZGTvbwYPNaj3mmCJLv55P/+t7
A2Ji+OTQYT1jy504Qt4eEnmmYEKIYfDiYUvOGtWdkl2y9IIHexFbw2zo8oXUNWvJfLBLCDuSSW9u
benPkaGtOn6HYSSmsH9lTbXNQXBRDDkvqCnkyIK+6ZYohKv2lSJwHXO/NpG5eLSGw2qKgPv3r/Y9
bLh6vFR52m5smyeMjfDP/c8P1FF3WHhHgAZmIt9bZrxlxEn/om/xYc9LdFdo/epqU4zbRH+2Q6xU
N7FxP0S4jcgh4p3HFYrz4HaIV0OKRnyhD/d2c4rbflYwg4qkjNvNKSE5yRjPfMp/f4K/PLAocHQi
ayxEs8yF/vwAcp8YsohtNnCYTRH0aASUKz18Twl0TZ/H8P3fL0fe2M9ljqFLMyCDyCa18vVwWStj
cxwl64hvUsJoNQyvffwmCk7HYi3zbAWsEEKGF7Wdr3uCMSqeaWMwZmkJxBVxjuK9ywwjavu2gJch
tE0h62tqOy1uNyS0l2m48LzgrnKylaShboRIHfYLugZhf9Bq5rPs63JgLyQaW1mgsB0fC8ef2z2S
B34NQ0Mb8urZ1mdgFa6+akJ9zf0PLJu5Aq9LXog3I1YUExXN8k9Cw3vjhcWrZPlngAsuIfRjo5t3
Csx9Ic1Hj/iJ97ozZxfPZrSddo/8hCMNYEuu95I4MePrHd4U5bDjkSZrZEDK3ob6XSjxanrSuxqM
LTZvJ/xAv0mL/j7DjFZ/jc2rSjMxGl6E+RrxmSrGczHDSnLke//y28/281fDfwkVk8Eksc7y1b5u
qnXbj3KNSZbrtnoZW5eSD84bfbkEK+OIkZIu9C8vOq29q4frjxe9ergKNS4UNfj/i0qdAxrMVYwT
fQMqzmxKlTbP1OJcDePoOJWLgL/nY8puLlEl/Rau9JNjAmfuv1/BdBT9Z38uqqwzK3WAHGQRMRTC
JvBQjdPaTQGdN5KHu/Ldb9WdqtGNGXW6B4lDF5KOloxpjkZZAxDRrtYA8bRuoefkmunWymkYQaHD
TtpLEGfbMV/2igfCpJuI5Hg4IPNrexWSzLQHkx411jRMQf+/F0G6yEU/g6aEH6XSt358nFrqFaEy
InurGsk1Kn+VVV9ORVwoTuGY2iy5EzZjqWx8aHUaegksR6DyzeMgjuOhvcf5I3G5WWviNFDu15ay
HP0HB1+XFYYb2TjwcVXukDKNas3y1klVLkrq74TS6pcff/pxf/z47ErWpMuDuHk1JI+AxgS+DahJ
MIZJ3TEecNLDzKnPMGJXdVTee9qXjyvTV1cZF4O0xG3J1eSXt/GXAoML5Te7ipWP1/LPX72uVDkO
dds8qglh2OByUBg7Z5gvZs0CZNrV5JcOv1zXXEzMvQE99FS5+y2i+6f5gsWHbwbCIfUBxdx1URs1
9MJ8zzz63tKm8W3XnwNDaT9wDbPZdGxlA8P3cjzlVN8yuQZiSZANnO6ZNiJLSeGGBOCtbzMSKEw2
tInOJ52s4MvEfaeK37QmPy+X0J++OalUZpbFuP7Pr01TcyvMVNpwoXISHF36KLkimW53aATTo+je
Cqa2ZUdcF5Nuw/BXaSTTbb+MbHd9eW7a4EE0a7mOHiXvpS9fTN3NGMFPO6nHYVCM9Tz0i03Fbc1i
06OLrOSRO91RO+JfgsI8G8ZLxHU2iojte/xlVfzlEKOaBlfAQFzRybb88+MFWRtrYaVr03bYc8uS
83rW2gwxNp2+bgNas8kjl9fVLy/748pOsBtqVXWqDokOMK5WQZwlit1aiXlM/Dt6TIX9JTevEh3r
qtgqIF5805ixI9fGFwKJBc3mgqyjqMwW4VQHEUUiTr+8o2nf//Mp5R1p8FrkKfXuR/nQhr1WGhmt
ffa7UFqy2TVizZSqN1+5CuAPX3Vi2UCVIM9lhkX2l5f/+Tvw8pPFnUcTgodx9XTmjl9JvkfDlxEA
kxU5dYNyiQaN0rCuXSZHuvH675d0/vob/Oclr36DSkSIF/vWPDJ2qUW5GYhn8S8hI+dp7tYwLyp6
IDLQ8IVE1cCYTsOQFSva1qysB85Oto8iJJ9qnGU24DmWqChtQsCGFXfVBkKHzuRFoqEtLAGXu9nH
tGFV2V+Marnjwfr+MesGPE5GYky4lFTgwXo+7/qM+Sco7dCex+WtZsKdB9lPJ7kMs03URTuyyvvk
gQ3/GLJ5+T1D0eJQDF+MKBTx6KF+qEAG9OX0CA4OPTBnISyMkJ3srdLy0NTki0nwyQZ1vEmmnCwk
rKZWrrj0ThW41ZGbZFSrMmoyJivoBdNiaXf5iol9oDnPKudbB1CrqAgGpNfGkDKem+PJVtwuZopO
rzuky+yrTLiJRyILCYnvQm5IXGKg+Ova/Vn5/rl2rirfsC9Ts+lzE3o/V6uvBDJeN6drxWB5BKMO
VOPfK+enYHB6eg2sqvwHP4R5tVhjtchM0vTMo5w/KgaOtMo1y53EVZXepN2T90DHK5wXjQ2ey0Dw
cBlxAA9UxnoHHYp2/qSZCxbCO3tUPxI5P3Z5Hzhgdj8oBPkFRiN/j8f2GMDxz6r+jr1P1pFI/PLU
/9SfT58EBRl9w79lctScKVmv8UmYawb1Qa6c25vOKXeMMqeHgH/a2os8XjqY8PUM7//Zir9gvk3l
Wb9Mw2QrZyfK1n9/wX9/W/CjMCjiGdKuD52OxWcUWE2OSVrcxx1tKGQDVYgOrD6DIOcKxrdWHXNu
9SkFS96uR9LLHBozgIg89Cgl0mvK5+mQqjtkJLTe/v0WOR/+smFqBL9PKBMFP9bVIjCHVJGMBjxi
EYePUhc+TXX+aPXEkp17YHzT9KZnlFeKizYNf7SjZXM9EOOMfrTdEKFW4STVbKRR1UvtaU9N0J3U
yQSgqPsCzdullYdtMCgL0zB2nhqvHAUCWHOYTklVvvRNuVFxkfLMSyb53zovWSB3KeVtpj3GNLag
unFCT5VdIgHCT0aqDEOn+THv0oLwRyZU6alrH6emGLW4HBT8yEk0b/tuU4+nkaQKZjQM64Gzk2Yv
hYc0Lk4KxZPFwd211W1jyGcmEbNcw6kAYULKvipt5LJfEBjXrORtYSNKoYquGJeYDT7MqnKHsnLn
fo/WoXS8e+w+cY17V85BAcMcb6fZG4HS0//GWrJkvQ00Ub7FItlIic7ggU3Eq++pOaZICY8oPsVz
SPhNbgRU8y4zt0JTtqmf7XxkqdMiFbW3C4d+U2YTO7ouPAzCjOR/WRIQUP+6Jr4TorHCKPbVTjSW
vjyqvWEebfs+BvhvDJ6GJAlLWyqTW99qu4jGaeotStqDoxV8BBytJig3HrQSXlLTT/Eo0twnoFJn
2oeEACcUjlY1uMvRfRSKsYnYp5Xu0gUOEXZAGPRpiYdzh2+5h9MRaJ8qQWRGaT7JY3LnEAYcRmKO
EebWSqvP6anWkORlVev2EqNO6DoadChGtLa/Yrlo3kErX4ZiF6RUnkh36KDObKfcDrQ+ufsojKsr
icFojOKUzqvHnDmTMYBHjOe0GAvCmQgarPpd5HHVBtITYoMCiLurK4639DSIU2KfJrlDYhJ1PA7z
hHU9mjeGk3wa5YOwtHVbMVmWuKwUaXYw83FZgTBJu5uMQAzDj6FbsditQ611K7vXNk3s7HnfaXsR
DchIZGA+XAyd52RaKnQvDhrO/bhYSk29jvnCMnA9pESQUgkZLjwRJMqbIZ9S8hC29Tdl82br6GV4
3Hg0cnhV0x921GGpjuSsT0KPPgNB0pJviEalac5eiVwwzhfG1LjP36bDETX+vGZGkjC3rHA0ZgZ4
MX8qbhT7oKTHLnujvuXgmiXluJeYsKR3Q1QuvXat6+dExxNn+NsYGJWWPJWBONdJtuQcMHlFVIgl
gQqqt7I16aGq9IOuhYt61A4lwi/xIAeMm9w0uB1DN8v3olpl/trx34R6yAndJt7AuzHdRj76wakH
E4HGHQSLKl5bpHORhhYDBnyicftFOTOtUVWLV1F7Eo71gI6lMTlb39T+xHc3TfrbxOQe8/quxfad
Tw8soGFI/fE9X2IFOcAcklzaT5fasHsFsrSkQ68b2HiiFwYvCW4943X6Q5H5JXXH8jXhkUg6pBB5
upIa4ua7U0hB1KN0SShVDGqzxicIjpuihzK5tp/i8t1nzF55r3H0JI27sN9r2n1XvQqdVq+BPy4r
ZjudP5AKqtnmjTO71+618G4c76UBV4RvbSROjoztIhyKW1oUKr9cGrh1cx51EBNRwTUsXPnJwJW7
Jyz9A9LmpOCR2vQTMRftixYlQcmU63tOcZrmijUWZtmUELlQD7AZOjjMB3ICMrVaq59yD96lFbOE
ZmlVc5imWzkKN1nkPFtp9BgzzOJ9RIwUvGkTLZ98oj2oU+uCqay6boJHub7DqEp/0gb2xIdDMFLp
HqZtCBfxYwJBv0SySOeXQyoQ4SooGNh05Lw2aFA04inTpc0sjUTDcDHtsbn/ZhkvukNEsIZ6npkq
ZWUtW25fLzr7RslBuHLo1HZ36IDa+muJhrQaNieDM27awkqzc+OC3R6pg8p4S3TFIkm0+VQWJwjV
pDZadXTDGjiAFLjviVOvLSaOjcWRQlIk9ayOGma6+1WQRnlwu9TVQjdIKSiHL4l0OnoZDjtQmykL
UY8LQiLnJfWVSiVdJ+acSK5Z2RxL5DJ+b6zMosDlR46Y8+Ek3twEG0TIgYCYShrBymw1ArEQ6uDG
EVNYw6zRzkBUO+W27VPkFwTSG+yszlbq3FR6rIpn1MxDAhqA2fCL7F84kRvcoPQ8y+o8dc8z2+2I
JgDHOiLhhCkS7RD2hIXB3ZbgQVScpfKorMf2LYFCoar7JUQdsTJ7LBodXn1q6QBOQQSZxECWn9rx
LnechR/Vbp8hjGZQm9VPVkPKfNEfyVqafhC2lZEN2pukgHqx6S1tFar5Up17crdVfAQFPF5TXToQ
NpwwWlQRvjTqUZnUNOGxggNYsp0NSG+i/EFt7nrjLsMSM+rZXaoPqyZuF6ZJMxyabkpntUOjT8cz
1cal/pR0eHOkS2idStanYXcfva/OyZZzQ/zw6YtunaIRvb1J/8q594SGRTRlu/KXVnbo5anr5/en
KTNvahtP7zJCIsmiHrJdZG9l+aAMJcEHjIVLJhZ8iSm4EVRXSvCG4lTNLrV28sCcNIx/eBASNjP+
zlocbPXVMEl5xKmCRSf1Zl7DyE5EK48phc50QXKTAWmjjRvGopwod7WOeY+Tqk/BKyc3Vd/uG7IL
NJEC+VC4zDEomAPGXuh4j0O4VjT7NoOt7hJalzm+AkudIeLL4nqpIAhtS7ETvrNoYumhG9VVbsFi
QlldOMuugxoNNqIpmWVz4Dtd9KJwicxlZIbWVwR1UiTUVSSVhRruBSQRH5gZPGiQ09drq/VWOA/T
U0ALZ60gNSeUN9JWVaPS4KIZFJCmYKxL48s0v6gdV6b8UYIFMurXEVeuj6dcCCKh5ceeSg4N0J0v
kBBA/jmDlJspfYf0DUQRxuuYdSmVBhLDFr53sDD8S9JABG2fwv6WBK5Z390F44Ppv3LWD+TYduaL
Yd6O3iVjfckV7GEIuJg4wa8kBySNcvwgQ/aT1dvAZGAeoOicZXCmdI47ZrItMtWYU6OKviy0e4PG
I9be1uBj0yA4yYIOaqBybypXg5kfYqEvOhqrZWOBz2QgXNNhTBHqp84864a5rkqzxPkspae8VTlZ
jbWFHlBwWhghK+1sq+s6ebS9o/CFa1ooKlFRWmzJzlisLTZeU3kIvBvJirey9GRjMQjmMtM8GXZZ
0GxEsm4TIJdrlTrAhwle8wU1wzJXHpLambXVnbD9p6qyZ+PQ7YfmdrAlpK8ezbxyKen3IQ1RT+Ce
07Hcsn9Pd75GVUih72eKqDZ6Ly+ouNBOyNse9b0y3jfOxVTOknbMeoV48mGXgeDx0VQX+kUfz6MB
7St+FDYwpFzwl5VzX2QzMK3kj/dQcfzy7M+6vuN+gDOBuVtPNrlXciv1P4nF9cNXK1nJ4yZBWZq5
Q0SAKVyYaXZjUxiI8uLX547GfER0sWNsbIXrBGolXYGd5e/UZIqB4gkZsvugPfHvikghW5iHEr8Z
6GZ9SqPubhIwGcODzJTe8HYV2X99Rbro4FJYtDXx5+n0q3N/0mc90tP/cXYmu3EjURb9l143AQZn
LnqjnEcpJWXa0oaQ7RTneebX9wl1L9qS4AQahUK5qiwnkwxGvHffHQp3mXGW+847qExjHBJiwG2d
PdEs7koR4X70iFNUNeyyaPiROVdBTKvDz07NU9UPc/b4aBnzTTyEYQknatw9M41B99my/0ab3E+2
Xuo8emgOuzs/c/ellEhGDe4n6XtaY8LIhWpgnBG0FEILEVHySkMYEbxTZOBuxoLwcYqEEslDSGa8
xj6sBwoRpNqrQYOSFs1zQIcWa69hcsnYFDSdmELoenDhtI7wN8y6ZJphrFxdg2Xu4tNHfHRDglCt
iPnKt4KlM8Ef7y56TnKy2TzkmQu3F0Kh0jFUhBQXwczk1XtB9TqzTIUEgWSG5/RzyQmiKUhs8fwz
dGURdFgVyAA60nEf6k2VH1P96HjrqLkDdQM/Cc2rMf5Iyn2gre3mMaRKqRgoBz7SISYVjuXhOYcJ
wjjMVBP6g7tpoqtfxjM9vNYeSnogs9pfRkG7HEoHlYezJX0IfW+BUOdOm8oXH//aaizeoiZcKqhM
S8t76BtzbQU8cLgNhA/AiF+X1aatNvq0GUhaMOOtSknqKxwREsAKaBs1JrWKu3etBwOVx1SjEN1a
eD1ql85EA4irsVqToIT4oMLdNxvGpQ0s5EAMmXpaLle5GE+YG4CUbZJKX4i+AAqBCqb50dnSmbPX
e5K2UM758w4DvQ4akB8U2IzBTWsunZ4fCRFauBi3645x0s1uW9BWUPcsWrjVtZksB2gH0UXViC/H
oSZwGiw9tFlrKPPJxO0RD8bSd8/qn3oea3+8cNoYSnV22IAGMJem63ZJ91YheKHdZgS1ZraFtwK7
aefeZ3ZnM3+vF5aYGEHFqJPU+Z1Pr/8RUe0E8CXzpUJSBD4jc7/r0E5cm4qGMBl5kc07rSI922hX
rISRG+91KFx7Y9Fp5SLr8ImDOEsMgmP0qPCV+IczAT7Aup1aZZvDUUA2QU9JsG007HKhb0NHOdRt
dFQnfafqfzwDAAF3/o7A5Lp7GobXoP1VYR41GtRHrQu6iCauP4fTD7Abi73FafeqINGOYNFGjoph
BnCB3gabLar5AP3i6D274MQE4fnxLPSWYeIuShIThheOsGgAcCTZhgjPEFIeaq8ggZ/Fy/iuq+l9
lYDGuBNOu/AsgihYBa1PFBdU7x9OgGXKwTMOToRnBGajofunIz+NULL5ZP9EdLvo/VUadafW/p0S
6pLaj+DVDUZS+Y+KKl25eoTV6951srCaju85A12i6Q2OwwxtjgFzYfLoWymMO+T6zJuClWdbeIRk
q0Iwe7ALtA82/RBajrYP0DOYynkQ0TaqKhi/+jM3fjlp1dJXnEXqKcsW688Bgh9hACp7Hl9FFwgz
zHgJ6DEPKe9zfBfjBj3RoM1Ix6Vke8r9ecxpTxp98id1dKAkDsHomlU0BNMuTc5xflDEa0eF5lsW
mm5vH7nDxs+dzegQ84Iczrx43bByqnnT/oJfg+nG3KWEd7E77H/lCL9cSox0bZtPkw5l2cblxcGF
uSpngZZgP13zbl8nRVloFMbqtNMVhzc+gxotEMF3i7wSCGTMhVc2s17HuE25+nDmmxR631ZnOOdX
vDZAZMmLc7FO1sF96lxyVe4K7E0hamK4+KOwQOBm+PmBhA3Rwn4goGJC7REsA/PXYII6dbAQfvqP
1abZ53iq/qwx8Mvjd814dViUxrgxtUvM+4pukvngyal+B2AEcHo8sBypLpl1xFIk2IFhCcn5W+N0
RyyZTWhhXj3hu5f5/iIO9NlQe8cpw3/bOFboyIaDGV5qSAdBb/xo0h8VuU9NujZM7Y8e5StBkFCt
QdHPrHlIr+8PrIz61RUw9Ov6LPEed7BQrPIdNNw6JurWnu7fTgYCQH4ZtM0exYWJIWDCWDrBLZDh
K/am4VzYDyTae9g9efb7aPEPjqMshq3IZ/peS2z1y5hdYgVUiO6pQSKcZ1eVTsEjPGFEhhK+6by0
qdEB2gHyG2QHov/wmefplDo5aom+fq/zS4SXfoLq0imk9V9KOJ4zU1puD2IR7g8I2WAeK//a2A8l
0hDGDAOLp8x/TvqT4l51gKvm2VMwCegv40QrmDwqZY9dJpU4cnTvzfOeauNQYU4SAydd8hyFHY/p
OMLkIGOv8q43wL0vcC+sNEmrcTXUb1+NoK20zE03b2EEp7DrIUR1mMgYzczDKKWop3cle81QjlTj
JRQX19YXCEWC0Thp/tkngRzoyzpKNOnGZX1BHKHMITPGMtMydBeF/N/zy7AUON1P8IxZl4a96zGp
pDIZV52xNqOtX1P37IJwa42/b3zwF5Lbpw/+NBe246RK89rNj052tJut4yCwD7ZNupHoW7DovY0y
yrjXG7MX8WVq99fnfjFh603YdbjeF0cWai+Q88AcWbt02ymGIW2+xKQLCxSVdjHB93M9aP5cQxUM
QxN1aZ/cMq/5agEgrwfHWR0YUfp0fXoARRl7Y6CV+RFO45ZJiYZ7dh/l6DtA3Lex/4pAxKXCgRc+
KPZdUd8yYfkqWuAKhDQ8grWrSfnA30vAyVuvDayaMgTSuXaqYMUyTCyg9FHJ2RBPejK5KNSrm7Se
7xYfnwiSySvB358mqJ0/lPo46NA6tFMTRnO96HcQt0wbiBMhVH1Q6MBDey45seno3hrBfCGW8MWx
v5DJ6/D2vnjou2oCRu1nH19coRHKZF5kdsiKeANAzgNgbAxfMa3iWSF+Tl6z5Fy68Rp8txyxBoLo
qaINhaf8981PA3+k+YDZwtxasYsVxdxSEndchKFMk7s+WJG9Ps+OLQYWkmCFlNBjTpW40bw52yMF
Xff+72v6ZqdiIWKagWe8i6XUpyGEr5p+71pFdqwzupyUjIv+vcJCh+dR2Oq6wf8282+QD799DfAi
hLDN9EM6/f99H6LIDPrOMNOjHDBMCBBSzivUGlEmeQxOjyuYWb4gj7MRbUwxqtMbG8PXoSwLwSDS
EUqbLd1uPn3tidDBONIYpMTgWEGq3pm/G2LmC1Ogs4LI3YOwA8mnzTBLmAzU48nKXTil1arVD5Ia
K7ULOC63KnFr2YVDHlluwbaSrjX7T2+eQVslLO4BLk0+gF8VraeQBF6G/cHJiPsbX8iyv3AiPr4R
Q2YL80TW+ad7Gg4NyTWiKmA1HiQoNkXlJnb0WQLoJvdb3cxQT1SrsAqXorB/F6RPI6Zy7WHe1u7D
BLSuV9iVegQugi814p2Zg45tq+9gZl8AOabHyQmWbN8xxUbWVQ9+x7FeJC9jDAUZ6N6gtqmwjB/r
co+TEMAkNZxd30OwfpOcHy33Fr3TI50FwYUm74wwktFkZNlLjVBaH5pHA98wlSjkCDGihRUQxcuy
SyMs/GpUKsEyDPq9bUSLnvzwbiV0hUyqU2YGMAQlNhjWNL0RLpFYBDk8OyfB60MJ1yGjvZDnqGgC
nwJ9wZdguGTXA47w3TytX8tiWHrQMpVzg+hHUjjkUU2DuUx1sa5D/703MBAbup2EsEEYIPrGT/JL
gye2Bqyk8qLiQ9zhmtONybKGszX05SXRoUQX6XCw8WZLO5iL+auddQ9K4x8mDWJ3UOI+QN1muydT
lBSy3kZE1jYCdc9BjLo+XU8gkHxLSYMULrIRH6LuQTeYIQ0HS7lmlvfRYnKAhMbZImZWm7JF22SP
mA8Fg1gGDj62bvlkMyAd1iFgeDQ6i3o8t0SfUGfvTQNqqf7OAy7l+9hs8wrpnXYacoNNcFoN+TpC
+YR5BJJF8uQZ5vkKnsu5dkADMdYB65wuKtbevdDhA7B1clDiW672yw0gfNgWl4yOxUowe87URZCO
M/KvN4K4ZVoPcJ6FMolNDGORGbNXXVtvenBGsa1UORMZ5iQhbuT7l0OMTpJ+WZMxNtXBTDDZl/RJ
+1ePyLLENjLjBQRjT/HjU4LhZ+T1T+gg7mi97QB9tFftE4ba8tfytgnQWdtDukKMnP8KTeO+Mle+
Xs6ztj3HtA6TZUCsPTW6iqN3tazyaavX/Mn5qgCNUXVvITW9XWu+JRlCMJmNYYx7gN6Vrp1czO1J
rqe6aIxxkdKqmIwzKwJrSdcawzcHm/EsIbgV0yDSZxws7SoyKoaTAlOhr171osMsepYytU5PlnZW
4FOZgNOmHa0aw3pWzbXqDvsOGqKXMU8fNG4M07jQ2taoiIAuSZV/qxvQB140izFLIwXnDBMtho2I
ghwt29WNupsmJFl8U7vwt1LN6ozZLMYk3RI4FRskMP3v+1oPYFoOhEgw3JqbbdNwlBToVWz9QSAI
vvICBVUy+4R/yexX6ZJGg7eS75lU5IgetY12aOX3aC4pztVQBCP0YIRHi+BcEebAqlPrK4KxMeFd
wXmnC4ZdGjzlhUYiES8wiLz8QQOBcaWo+7E7mSCZuQRuEfNGxrYUAbZOASYwnC7lMhHJA1Eyh0G4
CLCwuuWpdtG0NORkGp+BJOAPSdrtNL4W7t4JG7YfFyTtzfQBB+23huFZILFWxl0BO2HcPE3Yf/vD
rOhIdaSh9YGf2c1+WlwePJ+7Zoh+mfjmp2RfQIEJsEaepnRRow9maOtmxWoimhvycKiKYwgAEwzG
JjB8XMaJW8O4LNTMeZ2fEmhcEVwsSQKoTThh3Xvt/EmiP9iAD9M0l7QRZ3xFTHuXE2oxtYvGoMtH
1e3rb1JGAPFyLupzNuCqwFSSGevYkNrBlHQMVh+DYQBPE60dvHGIOQk6DKw/5wR4UwcZdrIelHwe
MKF10ENWzkNfPqeF9cOtrsxdvAIglhe2zLvHwSf5hPJBj/018mgDYyUHloZTLdQBA9RsVTO3hqRD
bY0rXP67wZcLsgID7ke3DZZYaMwlsa10092IliMc0WW22VMSRjtY867NuDNzF8ZIbJ8p9mr9Jmd+
Yd3OVflSeB+0ZEncMhkHSspjkY0LPWAAgayc+zapM8XU7okTeirbV782tx2zVlVrd7z7LbOgTCwo
RH32CQfSZBpffcQpVoyGBhEQ3XDllac+Z8gGEQZ0nKphEnsH3YxR4lKbPwqahbT0HtqsR9WF0W2n
LaQcLIsvXTbOB8Z8NHYY92575NP9CGHf9gDTRLoYQjIX2av8N1199zk/JT9WnpvylW2Vn0rymNo2
oS5nAchdlNq8wNHYVlEm4VnlWuYiZeetguIUin4zMYD0O/gH4Ta2rqSYsgBPUXgBVOGJAFz1J5tv
aLJKoZkSHwdZxO4WacI1O8PSB67DfGQdMUnu2mZeSbdo/VHXOBU6AdC/cScN80HYpjlKd5zBMbPA
HGPnjeqZFVuLeMsrY0NFM3IsLTxzAat11pbxKomvIuvmLmtR3hn56ThQMEQFHtXxVGg8ImTsfcxs
lf+dI/OUO50b54usZq/HVF+z05WDFX5UaI/VeMZhox6YNkAqKSX4pJ3Y2KIRIhcxLhG/P0RsOCTK
ju+Hg9IqCbM/alg9y//MFHBs9X1BNrxR98s+woOvXpgu8J2qrEz4qijjURCTaKnM6xKuRbl0Anep
MnXIJF0yNt4w6Th2ya4Pm42S5DOES3eBuI8LHHhYtgpq59jPTi4bHGYKKyJK7gJr2BlYCaT12uxt
MG5t4Tfwh2FNoWRbqOUqKk2EX+yKrs+au4rB+SW3Og7QLlBu9EPf1f0mvHYX8xpDwC3/uwRXzalE
9jJlR0lELKdXyiFCMIEh5FZK5W3lt4r+7xowUxOIs23XJlf3U4Ea541f6yYWpIAPfQpbBIlOCdXF
NxjLoOLisNAxQJkShknloaPckkthrG/58FnfNaIypYs2HF+iL3EUeWFEduXXtDx1ujGtGJs3RtVi
WNSqc1854WHsc0JUuZyAXSetD20cg1pRPqgTDijq6mSmb3208ZDXVs2J6pGC/MGwzVX0azTL+ciM
V3CIdPxYaxgYvQL+DhGeh/Y5GYhQGn4g0Z9D19YnTPXx+JlgxRWTugrDpcYcT1IubAJF+upA1zyH
xhOO3t2Q+z9D7GfkQZ7HAzbjqKOjfSZ6Dkl1NlbDa4x7UIX5kdcwQ4cEat6Q5nzXv5oEJjpw0R1s
kz/1r5Xe5lUR0CzKOxYbJ4pus35H763jGnvz077FKqB0olITtqoi7P17jaZlqHkV7JUjk3tZE0nS
jyy/KdQBKzovvE+zV06I8NZa/e57WprKGlX5knhm//3B1aSJvCBJW8J3skV1SETTa+8+r9nJmEzq
N70vxHdvh0WqI+6M+ErpzieELFccD3fGKjtiQZAwbUqgb2NdBUGtOxThvRY+FH6wKasDZQCneWn8
f7AJJNTkrpn8w/1sQdjXXdW0VpwBPquLpnaXAm6yEV6NfFhMnMqyh5RmB20fzTHkmNnhAe/sWaE0
y9gCXB3PGd699i2rLawkuNl/aQ1obC3H1V3c0mVo/ad9o+jLBumgIrtPHBRKmH8N2QToofSt2xD7
3IY7Ff+XIlcxovRm6uCuKuc8wu/Sk6XThPNWSxfyKQZV/9zAccgpPQoOsVEfVqH5WtsebDyLFKtk
Jd3H1IJUGrwrfL54haY0Zl7NoAReNhXCj1bPV77aLqy8PkfZSvZB0n6nloBWhiRolfbGNi3pTbvp
kmAfWI5zZaqx1coWVXqWKIssztUULasazH5mFX2CQbl/qdkT1DA8QWIiw2dJ5SaGfm5wRFSOtqZC
qGFhWRKhm5x5gxMkDZCkCXKoB07MxlXB/JQmq1tHT5lxqWs4ZgOpHH2YLS0jXMPNkoWNRnh1TuNk
lRgOBD/gnG+ClILRukNAJ9mVNZGXVgxDkmK4mGzG/gX8tWuIALEMnblIwgffU3coT9DBxfqGkMC7
BgdpOkVRWg+CrkjecjQqnsFUooZVxfagUyYPlD7qmO80zunRvWj1tPW0eq9w0latNUu8hkaf6QM0
BPlJY+lQj7wOeGopRHm4/l425pwVQ+HN8Yxwq5N84gZYjNUFzxItRWWBc8RKUmMR6mDAqEF7qfDp
w8nQA/zlaVVrZIyF5q8Z3a1diAiKccDfdBbwvBGurgqbiTKkjcx9wpUsTtUVxVtiEbBO2R4TkMzJ
0OlveDAvC/c0jH9G2CN4C8C0pfPkspTXQKyov5QEWN18oZ62h3zhhws1HTnm27nnMokYEAbH1w+M
rUHLp5Flxx1yJ/3Fz5UFlNRF34zER+XMRnTjoQ78uaFdcflfydpa1vZDjskBRgJy9jMYhFtW58as
njyXVDvwQ4vCobOMHVEbszTlZgFy6Qjbx3u7olsybYiTzsNEbGmuexsn9l/yIaUCAo1LmR7hfzQ2
2yIzt5GtvfT1z3RMu7sSOAOHrDe+XoT5IRogur5XYeFjrL+U1K1F5Cw0j19SMpJAG1a/6Ow0jniH
TJmxgQ9AKTSpYieLTyn7zmttE+K/INpmRRMmBc8aXiki3aIsbbD9kFVxzABWI3zJjdU59nOnGFAr
KIJD68017UxDTfxHBSggi6nSI3CTW6iwMw2pgEyZEWTL848h+DAPU0u0KKz/gVlUToaJHuYIAoYF
8rMCAxS/G+amSFauYIZsth+dTLBQreLGWSq+K0Ns0m9d4iGAw81PSHyWNF1lViOafVYY8I5dLQnM
2A7OCTPgST3AZS/ydCWbpRyE6N+w73cnnI3ZLFbEnG+YePx9wrUZpx8kWY43QB9x4EQFAWc/o/Lj
QP33Z317ttmEteHNjKRT++wQ1HadP0HD4pMs6bualds0Pnbujgk23qI+/tDlvEMBLnaKuc+U1Y2P
//7zsbHFABtdovv5bHWTxIi6ZkiPdSNwzvSJwJOs9r4WSy2Kf6jtMMvafI1Hw5xRQJ28SeoHsPG9
lRScK2xOxqvUUVAjy58zQaNi0CgNMpppXuEqev28G38A6kMqr9l7xUEKwaSEB2d+RpvZwlHWTqLN
B/0QjdpssBRcYLqdV0kDinShqcF9CmkrZTpbp9WmcNU3GgF6ejSNYEqKAHAK7FWhSiiKyosBdUg7
TwUtJvWn7KwQryc4e+r0lGPw2uAjKpUUWVYcEXbtUIAABQcORgOwvbyAcwV4o0o2W7ToDdIIkz+O
NhdkAPJ3uAQNlAIanV3IzumpYODmFXDcpcTLvCzhnK9q+tPyUuXJPKfZqZX8zCniFvrKHZr7Mre2
CagRbixYnJsCVhwE1TTI4P3ES61zNyp0FAPCqkjIztIdxu97UwS7fz/6D8v6z7UDkxbdMC3Wn2F/
Llihdal91acMVJqzWQ4QwpFBT1d53ofSsxpOTLQXIH7IkiS/QQcEwFrwA8Xm8cnCWudOcTLKxg/9
pRZHe+lmKqcErsju03il+OXO6PR1OlVMeE0NulSzDXX/+Dth0p47+jwccpxXxpnwlF05xjiFwQFO
kuahn8y1wk7LCSMrklK89SNDsDUzkVlR+bAm9IVGU+TEyVJXzI1s6Ttb37DV35Q4im8mCCRrUdij
bGU06XxSt4aWqfkJGoqjoQFBbjMTcgy+IG8S0tkXNZYMgPT/fkBfjYRcTKYpsXESYgukFf17H0LE
6Yx9iXGJxIJAsjxuBqdowFEoQV6JPMrba4E0cThkyAwRvuXagIUkiuwO/iuWd/++JlguXytOdioi
JWW8pBTt/X1RaHHH3IpwvZTQW8aAhLshS+ABwrCcXLZB8pBiuyKDT5qlpPtPhJ2iA3hUbGOhs8ws
1laVBevJpIzEvdTvtlRsY5xj0gQbQGxN6VWsnOQalGcZOO3QcVzBYSvFwiTaBIiZ3zZwSLpe9tzY
EUfvdFfBLreJ2/2QP8Q90JK/87iSUkIQUJPH9pfGsCy3IYmJg6z0CCTZNnDJutG+j8L2YJkv7EJi
Yzn1MUHYIhUZHM0fxkYLR6+RcULwpxispVsV9sZKc2RcNxs5aiX3P3PECUOK38UExQtmR6dPH/i+
yJ2FWcBCgtCTwSqp+41urtLxLRgxUVTV9odup3j1ajNUfBtepufOtV6kgi0MYZaibc+RbijoYDMU
q5AyDMTrvc4SzA9V2UBugSfs4PfnpFuriNZUvQy65P2R5bSpjOS45z+gIC8iwtyNMf3ZqvGbibVs
UW8kjjVGBBAT0sjEXYt6fJn6LRZNKmxDpCUDpAu5xmLP29ClzWIKACn7ocKcdHsFJk9BdpElbC9l
5tHj6DirEtPHcDq7PL8pAoNG8VNjPlNRZmuvEVNNAmE2MP1leWsM2r4OkE8kvwwTVzCUETAuksma
C/oVW87oKutiuFip6+fGGTfSqsSlWkmMfhWfqxZSfYr/6lBu5ZiDGhjtYtJZq0DXnp0uQpRVbDi5
hmyTkz8/BvmpaIJZi3udBS4BiO8weZeH2ECKb+rOehQVodeuiwY5wc8K102Ne9DhAEu5RCfThtU5
aWQ+GJ5q/tCtYCXgwkFmQhuEGx8TfH9cxiwMypS0xdMyvB+KaS9RO5vCMIy5gf2ZZAMxa9pHzzDB
+bg6E9GjuKjM2d10hbJu6yoQip1ma46p1CtlMX+Lahcz4xMZdyadbzVzE2cnObRQqvJNbpdiXERh
ip2Bs2Loh8+qp5DrihE3DaknzvLo8vzyhLER0aJOsXLMHTt9mwTElesPcqLexpDvIfBh2sZKcqnu
TQZQlrGOl5ZV4fV0Laj/jU6ZNzkJrgUszXqLIHAZMfNglvASw1ZPtonm/mmD4VeWJmsfT7PecZ/T
Mb+nPB4AUFtfgyQ5dPdyUjTFGucJyHnEVEJi+2wusrbtZy0GVPgSOlgUSnTh39vZd9UPuxmFFwkg
1MbGp229dmK1zsBJj5DX2VrB2cAdLxX2eN0sKK6deNWMqxEu0lLytpnn3vIi+xqXxyaPhYzNpJ/w
ctX5tJ/aPnpbLW3wf4i36K3RZ0m1kY+Ldb6AfDKa+aplLCwH7VShZemRfQotsLqaDF6gwmSE5kUt
smeIUjdujgQP/i4QwABVqjAON2Fpn+kPKqle2OpGqYRdeNnL/mChkE3f8+oMO95mijIODDm4J128
5VZVkHYqd7hRIX+txqWTgsR+SBnieJH///fbY5j59X/9h/hP0+70keeXHF39ioUCM/GuO/9PKS6c
9xtfWVIbPn9lbMhMUFjsVgnk/fvDrA6zztyYkqM8OCSWAOu+LsRCbg5Sq1hsfRRAPjuUIk5SWGuC
TgqCdUH4FddG6vn47yv6oHt8uSIhJHcBUgaMjL+vKNC6OmsUKzlmVABT5Kyl7llu3ZEc23NgMqfR
wEJyyZ7jNfdw9I5pZVVMHIEIIjN+0Zg5+9NDiow68M/yZzoVLovAK0ebS/BnLM8h8oWU8QcteiEO
FfpCnSmFSYQE+50NsjpM+aXt40c5ZJSIwKBGG9mmJukEa/rVF+KuO6mCOFmm9lCMmID/mUpuIjLK
nKlMSAkrDhHniB6igJTwQjc8S3giw4RHIfKmc+K5qaLDZSLajPH63zeSd+m7Zwuxy6Wkwp/R/QRc
qhrHvCFIIRAQgoPA3Jf6cJY4DprnJS59CFmU02Dzul91leALw7wXoiTVNt9mezsI1k7dr+uRc0ch
xhahTNvd2ZqyEWH9Mjg1U/JHq7xw6MkKAWU6zuajhpdp5cE8RxHlU+vG5V1uOfCDob+o7xgSbSpL
ObWpPQOaCsvgKEE2kMQPrEkCeWms/InR8Gq4kGHv1UeXoluCXdTNKtLe5LKsQl8q3dDBFB/OSo1o
CBeBwIeM8jcbLS7KoJHTNSvCjQOR12aQ0lsv/aDOahzew2w3gpUgK8a7kaE+LZBkEhgyVpTfPak/
DF9ZoqE9SAljU9fkTaxC3IZTMrN1EL4o1ui98EllXX3Ao/C2BiaBVrJlACARUvaOfrwHhJGIMadt
ZG8K/VFE0QwDi3T63be/Hd+ZF93Wz96F7e+mtIbnvOn0D5BXaGehvmnB1pnQcCN5taM3qBDS90we
OCHDarwrQ9taw1CJKdewW5HVRRFlC6lXi0T6QDCL1brUKv1cSmyVcqth0yxBLnnr5OaKqeA81e1l
269a3o482jElZV6Nt7n0yGTqq8TS4rJetR6tK6Y6LXY0d63e0+dCy3XVfeojDaagk2P0tsZCHpC6
hvJTcAAyQ647+zCiriyhkKEFB5Xsx2cR4RkiYFxUzW8lS0hLR0mg+Ma+KbW7JsAvmF6pY8ItCSYU
DUpwUlDIJF0LP/JP33KJSbTvCn0vkS9/shYRPN6PgXzRr0NwNwbYUhSLH/OqYpIYZW8tghm9s9YN
2GTuhj99jHhbZ9j2/nhItOkXcpY1ZAX/kDs9novWaoRU7VZEnskXPsLSxCsHmB34zCFoJAUpmMtJ
VAcboEGTlAGGpwnFBkiZgL6iahAZoi3cHEqOV1mGKPBbLBpKyiOF+WRnpbj1lB5p4aC4xKMYytbW
tq625dd+u1XAdXWVjBhqyrHtZhUgpD+8W3TIjji7xLnKWWHlrdG93xXQFysB7TpD/vKSV6uy2XkD
hVxHekBK8Q3ys9Cdd840egxTVRa53Tz8e68R352cnCECQrHGrOTzcCaIE9vv0y4+qr0DoQioUhnX
MSrSLIxmGKs4RbJOQ2g36r6P+0vajvvMHLBNapZIP/99MR9xG3+fIIZGz6oz1ANPUz+7C/rGkFRG
mfpYcS/a9GgjIqgmtAcR2mnKuQmbvcCG54YEhffeOOrarxgo2fEDHqM42DQeS3OoSOY4WnAzesSE
lEKOv1d4MTpMndqjnrcL9Jk3cLhviIhcOT0mAa2Gim3tp7PPazpDczMCjxLc5XSC7lrYEi1IAM1/
8OCkz7mTzXz+LRKgz8y2xwaqsnJSWn2ZTk9+mULu2IPkGBO7Z0MoDEoq7ODUB5f9oRqgYsDGQhZh
KphVU/RFBT3bu2/ej2pwo9T8ptDjy8ApVklWNXTzo7H+P3WM8LCZb3oXUQ9NbwQG7Y5HPT0p9UNT
E7NBxhhKMlclpzv8YZB5Z6FhU/VoqeSXvlvG3oOI1HkN9S8nl/b/sUS4lYwtHYZJ+udg6QAjUxAV
U8GMYCLSS8UfIEMW/Es1/LlkyFUlR0CzT3QXdfvOcbbum+7aM/Qcywh/vOglMV9SVKa99hDC7Kk4
HuqfNQL7IFpHSPhT6jXTxFfSuPWmaV8OdbzwMHl34FC5/PVpiURBZJiT1vjHEb8KM8jv1IhJDPmc
ZoH3tgffQ6vWkYvWOWPm3LHilc2Nmyfrhs/vF7xl1RI4FMEwlZf4fx6sRyc6xGrhH6Hs3Y2VWOXk
FOZ+tkxd77fFjpZjh0fD7nnXqrM3saLM89Fesl3OwnNiHtA3Z2bEIIUirvnpJPRv0Ffs9ibh/+sY
1YBeraqWjNj7CvXSqDpaHqrKIbUR/GTZHZjFa6rksKcAa6MJJ6J1J+ztlKBvC188ksdsR4Hzm914
F75BtlhtOtZobJA2lIdPt6zH6Mfx6sQDYriUEKQq0zmg9eIdB8fFR8Aa4TS2zD2YrLFFhbzE9sIN
UFzTdJvJRdi3ep1v7g0R4Rbuq5A+4Hp/asP6yggm1xu9g1dcdOVcYQiWGZioo6Md1mn73G9aKfn3
Abiqdu+rv5vq1l35ZoeQYXL0gZSXOvvdp7WcFHWqJW3kHSIcIPQY4xW7GtYktPm4ROUI6IzulQ4E
pCHuzPUUk94AnJbRqejGcwviVWacZkhIzRa4LL7Vqn491CwDoBhs34KajuPp3+vcRY9vwv+zDgJ2
fl1qWzX97Ybsuv9+n77aQbl8DrnoWCRiYP2l7cw7Emm6wLMOeXZJNLybNhH1IHfs0kcJ7oa0nPGK
XrgDxzfNcV0oPfK5Zu/TlWTTAeTBjW8sj689qLwkkjfgBFFpfIYJ4sqMUTTz1fXgzaMKpcIU5YrY
hzleooz2b9wB+aD/3lEwouLdoHDg+COL4O87rVLZeMbQmIQdrLD3QXXnzUqKnrh+IzOwMa+FiicL
G0vjPEqeuFRDUGAOQD+w3bYSFP/3FX3z/UnV1iwyJOQC+Hw+JG2Y224BiUXGoITJSpJMbGcOe1Hx
t6JubqDMPOqvdwAGNKILDn0YNZ+nUp0u6s7gJcQExl/KuRJrAV+iys1n8t8qgHgnHk4FrWOOikCm
schIlIDRpj4dXSlfic4GMtUgNlFJYGti8zaNHAe4DQU6JiLmq+FjltVvC/KCZX4KDmlQb9uTq9e0
yahdeQltKKZ1va/rx6E4aAUJ9KDGRv0OYrNKk4OG97dKlKGUbDakPpmHnFm6wUNLz4pNutEZBoMp
LkqFMG8tYJLnjo2ZD+2Bq671HJ4QjkwhzX0+FoTPYCaTv+YB9Sx1ViCTMfJVIiJavHEuVSDaCMfS
jzaSRYD9T4fVQG+HULTJLKrbjZaG9yGpGPYAiEqFKwkpsfsmeu9Um/ZyJCc6Wyb6/RCJmdck92me
rUKn3RqZtpBQ9eTZaLOZop37sVoTGnBnkQ9ojcUTBc2myYlrkc3mpNVbonfWuj33YWdkdcwcx1/6
Nea7uIBwCxXRLV1HJnEFDH7ez2nhyAF8xvg6SPSlHIN35VW1+UF6BMK1JW6pKOW7Q3ks9zWfH/bh
lUsqmNUqJ6h3pRfv0wFlJD+B6+Xyvyk7r93IkWWLfhEB+iRfiyzvZEslvRBqGXrv+fVnsV9uj1po
4eLgAIOZbpWKJjMyYu+1s7rba3xkINRH9MGYJs/tBM2IdJzNfBqZnQwRh0FBXHTBxhzibpzLVkiQ
M8BFmmEU/YfCFZ1Hgx1pGLLMHo24f77piDB+eKa/eYXQ57DHUIhjfvwrFaIfGosMLPM4915AzcwH
bMjGpDVNjFjx8vz7jf2dd/9lDeHzhK5h6DJNeov/XUP6KZO6vpOMY8G39eNkdim4rGLw4T6LhtlB
pfcAleF2tINCpOvLwEAD2wU6bRSdgac9Vkl61P2L0RAjGFc7K7dXvY4oXGC/JQhpPlMWsmOa3a1A
0T2EhNcYz7ZdP6YoUVtwwF313mKzgKZrKndVwzTIhs8hW0ti9Taynq7VlskVLVfs6H47cUjMfmr6
/N3zwb7FMYx5FZ6qv+SMWh7HhT8V7CXhk8S4WcGjMy010xUF2a39luyW8d0MPwnm4FHrgXaSOBl8
ysVaj69t/h7b7Q9L6TeHGov0WPp58myxYor23xtjaH0mB1JvHbXiAdyVMJslrHw1aziRwfHXHilg
E+AF5MCkokTCnDLl4+g83o2gi2dCRt4uKq4cwGJ3HG9LumtB3q9lVrr4rQz0Vd3cC+NB9OEyStyU
PDse6NTaKdHp38+Y/fcq/d+v8qWjZql1IgZ1sEgTuzMHkj77U6HcqNUrHQAjeMyaZJVnaIibhkkJ
PFcO/Cu9hXHvEbjFdyqgxVW95mTZwQPzhgso9B/a+a0YIRKBGcOLyeb3pqR3Q/IQE2ClF0dFQjRm
I3dHWZbxHiU1BxDkQwfDJB9O9C7OtUXAb5DI2irOrI1EnSC0Yyf0je1DXJxIWLGjPQIFLybqMRov
OlVeLDCC2/ab2oKlevPtCjE1R81Qvp8XXWV05Y2pOBoabZvd2FNCoDOO2hzG8Eid+9vajrTehTbg
CFQPCVk6koJsKy4WD1UgIQbbSDl9F61clPRbQqxCQGCm/JMFsrR/WGwM86/9kzujzUhkjZKFM91/
H7I4NEt+9cY6jpKy02RidyQy69N3DYxezJ1ifuySUSyPz5P3WtMuTHuNlLWTpYauOVzIY+3YeoZt
V/RLCbdAM98pOF+T5vZ9CP2WHbmYTv2HmBrOCicWYa9nQTPNTe0xm0xqOlyYYMiIjI0GB9M5Y4jR
B/1yhx/+wx+ANdCxfEuHgTLqKdUfbdknorJgYpkeSr9etQUC4Qr5SP3DkfGbMhuvK2HZlBbfiTnN
OtXb1s7EETqokvdnwuVOmd0s0cQhVQdVnTuqF7iq4R8T6aqyQuLx9y1iEKYQRxv+LmKUtdJbSaO8
sIof81v+3in4/Wh6MHfRBOlpX6o/pi55XpfUvwLrQRhfOf2IeuNnbzr3yOzCZYfcURn3vbazGrHT
aXbBPKERMwgmMmu/OxGRS5XcmNw3NFLG2qSRW8vBxsjeY4RvpDEGaPkzuXHrdlcXD6ogPvKNdIi1
LxRC8liGwumHpfgb4QAKBnnWVfGd6ON/+Vol5zp7hJ57DBD35xL4/+AUKI4Z105jPvTtdeS8+SNs
4LcC9r/7IB9r2QisCPpBRPFFO2w0fhvaocTVhO1BCC6j5epNLdEMtL58aiIbPsdazyiomtUcYmB6
yyo+qdQ5uXaOADlEPOBUvX3arhLyqQ2OqKzrjpFcZeXdrGA/4n3VtI2VtUgbKhgBGg1OA28etVFG
SGgJOqch5jYWb2b5lrDDNpa8M0F0sd4D3l1Jv4inxgA2uGl1U2UvVs0cBk2d6mfMAsIlTyKJMS3/
P8mNAk6HOr+PPqasdzUauXRaDagfSUn/Ch3WSOgoeWAV/klNPzcEbLbZsvQI3A4NhuoeTi98Jeh4
CyYZfUAuNl4VrKxWMrlarcN3wa0hDTRQA5ctIx0/xeQ7AXVfqrpeXa905TSMlWt68Zmm+zxwOkfF
W49Qk1SVVUXAfMWMaCrJDIPvNBNipxmIGl5H5VpKx5baONsncr8xiLdUsTVP+m1hIO6/6rWy0JGU
GG3sRlB6euIXyX8Gjk3sA6agBsabgFB4ien9l1zjpHUzDYf+IlPMYDEJ8jyrE/3+BW62naHfmotN
3uHlB4/amvWLmMh0TcZbaVjHM7LLGs8THcS640XQGW/3F7suzmrbPZRWFsIMmnsNSVKhFxmWvpwe
pYRlv8LedhzlBqG/WAwMGJjQkWoFYCVb01/l/tKYh0Q1bvw+31DrvCJ1WoDi5w+EWCCxKs3QuSBb
ArNx+jxaMVsKu5usTH4oAs1vtgHVQOA1d08pf7T5v//ZmirlKuZAK45xbOwwCjDdItMm7T/CuN5j
f5JDtkv1MTbDsxLOzg15+OD4MvsJQDD6BFIjVW1kBjwEFgkEPpaxapPXIr0lWRYlZl2iikxvS/x/
OV7N/pHNXAFuUnk9XpVbldR0hlTMz5IdbcKS0Q1/x7phuD7HeFSItOVkazebgmFASrEeSrHrN1fv
XNJ/TE2EFp1TYCkMwUTW2LOp0bp+jZRVgBabHobs9d8VzW+15dfVwjQ46wMAweGgfmkDRVVg9inY
saNdtSeJLz1bsr32OKs/MWnn2ofuE9GNBKcNd1Wo/lK74zwEjzlrSeWsKxwWHSooNKuKB1qWbdbr
OYZB3UfcbvcfTPk5yoKCm2FtU4Hsu9ihoJqN1U3Kqo2IhjNQC6Qwoc8w85xHJkkSxlLv2uoXOqtu
mLxQwHaRv8qJF/BC7NgSqajPcYmRlpdC67mQXClIL12YO59T/yBYDWqCY8Opd0KEOpr9k2bW+NuJ
YKl/XrkvZa1APjrITSiOJbKOWMGJHh9G/zYONq10z2tRDAEYrFOuIDiuAreiy9f7dxE5oBnaZuO+
hIBTIMgXCv5awHJW/WYED6N+3xiFU2LjA581qMuCn96HG0W8JRMjr34xmh+y/ViGp2kKgCMPGMm3
kAdduKYb1XppTIVZ3utg0cuL9nnQcgKElst1rqpD2H6GkNcqUmVAM4cULATeLglUXtRFtEIe4P77
8dL/bqHNF4ntnfaObNjyl/cR2bRvTiqbkTlx5qOnGF+NIHFlswaIq68n88PjwzmbL3xOAUGwN7tl
CQmNJZni3zGDayut1Rz+xXRo/btSNh2N4pq+wKIfH/X03IFopwzYquqvBnZjSBFlTve6/9iz79vZ
oU0zAgXIJMgOsoH7Elc0Vajm3U90YTvvs4f69O/v/Fsl8vcr9X/f+UtXU7cKT869RBwTNuAqlZZV
gj2ZsN4cZpyMSs73zXVNp96uYBSGd8moLrPpIoeoqbqXUjWWNo+4Vj1k1CVeY9zFQesGob1T6fJU
YoXbcqwAx6E+euvkh5Z2TuQXyyyaiTW7ZqrgR9e8ND6xASfF/8wgh5nAMY3R307KC+hwTb0Y5DvE
w2WuXf0WLZWBpczCf+gfi9ZgvSZmfY9Se3a0r9QBt2MFJEUWzrzrxQrQ2HKr2o+NRgwoBHHm+ErQ
QwCGNfaMqBgg6UOlHkqTGK5xWDblXSlJUCgPP1zq75Z7ExMQh/55HPL1aInu2o5EQuWogMsClOe/
N2WBBERxY7rVUop+DcdCcqmkzEHv6Ap/TXldJh60Y96aaG+M9yJ6CLOlrqxtQD+D9kiikRqdLKTS
0yHNDo14EZ2bDw92/0Y/NGwuw4gOheYkHdgpPUjkyucx0XaS0zDj4mUU0CX9ac/BCHHBPRqZLjsl
bI8JXOn0vWIAEP5SOJAn1xDUam1vsFn1KjmhKZPS88jMEoEEfz4rT5SqZY7RlgUV4cGA1Ya1sc/f
cmoMsh5WpLP9cEX/PkbR9DR0hUtqCyry/+6fCpbMXIdCf8zYO+X7xNxZEfSOCC2k8+9P+vbW/fFJ
X5rrOKdKEaR80tQhVOfFt84pxSrc+X9/zrdl+J9faV6i/igJkhFLcdBZ3DpiE+sGaSl7CGmE+m2p
OSqd0q7KsYL8tPLNV+qvVeCP7/dl5Qttq+myhI9ttAzMXUcL96XRPu3grlce7OC1jLrlwBMHndsp
bAi08pORrunVmGJnBLfxDE0eD6Z/NxrvvauMrPHBMjIORkSI6p55UKTuJP1WD/ZK/J4F26J5lTR6
r/edfK3E1gI7WSRraou+2RY/To/+bjOxrgNuwp3IaA3f7H8vqleV9SBk0zz28sPg3/Cu+6br2595
xMKtc/yVncT64W3/BhQ0K7DnqSfTTwSMXxZWMapDq6ccqNAuplp1X/XrfNz10LF7Ff0XW6EBfhv1
5QLxSkjz+Ufbsvbd9/7zV5iPsn88TJrWeEpb8iuEKARpiyTcJth9dUtGWgoHjza8iaQbhEbdIiYt
mmWS6pDg72bZR5neSfGrFcC38tZe8DyNnGIGHx74Li43eftUgdqJBqzO3nkAUV33P/SvtO9qFl5r
hIX0AjiYfjmSwiE1W7WTeb1BFgRPXgZRWR3vQnHNOmZqtNhIDAedSGAiZyP4EJOO2VBT6f3TRLRe
sibbJa3pBnZ7buvuhKRDx5YtUaMA4XOEbiCcAt5kcBCHmaXJLzPOsf4QQXJr+vIGl7PtP80SjMdB
788Cyf6/3/bvCg7UkwrZNLbB8Fd8uUGmAtcLMIB5LKv+YKAoGJmD2MZS7e7mhIvo3CXVubJfJEDa
gEtMr6VDBVGhXpkcbHrg+S2NON5W6U2ejhL99ZAzJutgAr7PW5VvfXn1IUbS6NfyHMrMQSPBk60C
hU+NWV7ED1R5ghcze8Ho4PhddvAFCkq52pX27b+/7W9j1pdFhq6OKnPaUSjgv2KefL0NW2EmGm1r
e+0zbQjlnTKRAngT+pPb2gp+ULjzl4l6a2ry5cQcvGsgKNv6Zip+mmJp37RHTZXMN4SbRHEJ80vr
QTNS0cvMJ44WTRsxRWgyn2OYnMZb3j8MSuBaU+R02pyKRgT8Q8+bYKr3eQoJGhlIA0QLo5REMLFv
y0hsVvOh0sqvhf06x2NaS5RiCX+4ZvZlPwztT0TE3zPvr5dTNWxWNAV3sfG75P/j7VZIdA8mq1OP
0njjmfd+/EQjNlM5xzNvYp7UUbtVB5OkBtyDQjxWWr3W6qthvUecjDvjmJJOEIO2H3qwDQxzwB6N
t7St9ALfkw1NgcREeeclzwmHIz+4VNBZw0rdarhpbSxFQ4pTNs9dw+tWnuWRYHP54Yn5uyC3DU3l
f6iLiEf6fQv/+IphIzHyTHX52PYvlriXEdrju20Joq2xaWh4XVWMoQ18AU7wxT1GUyeKfxlgov79
i9h/L0W8oJDmTBw/jAZ+V9F//CIF9KWqSaaJa4l+BuH1gsyPZTCkq8jf+PgEuHgSEGSvJ4BgCFzP
Cja2jnSRdd0btsF87jPEwcZiMaM8A2j8cb2pwhBodQeZYcBXBSV34BGKC7HRGrpQYnIyj0/K8sCN
Z3S+sJ1oyI5MejdiFfevjX9X+Dej+lQwacT7RcebBByX9VtHC2pn/ibuylVKoezTRlGBGNdltBxm
c83ZNuqlT58/VD5y6ncFRqzAsWeO96/s3h2KHLOBMdNujfzeQ+0XBJXbWhjSCWZQMBjBxObIBn+z
Yrg91O2CVtIQf2QtpgHckl7uk9ldpMu0iByfSYE8OoTmOGrwPPthbZ1iEaxUi6j14OnqTmsjxoTq
xgMn3CBF7fUfLKvzSvrfl4WoPYpExF2ACoyv6ohMb6uhFtzAaTrlKhD14TXW7htlFwzcAiBB/35g
vvs4k7aizZmbmbzxZfP3zGhqiDsaj4yTnJwjTR/9qqKzCkgpKGYm0k/qj280jchjwE3MlBJ06F9j
xdtUSadJ7qYjVXqI89kM1N0xLD4Q/ZshyKOj0UEYSl4IbG7Kj8RIEar8/780k0xwFxY9XUHy7Jdy
g3JK0fpqOlpZBHqM1J87Yzh44YFQ1HUcX/99idVvyhu+MpoyQxVsKggf/vt5Uz6ESSe1E1lAN9Am
6PGUIIPngCeH4qCyzuXF3rePsP0Tf51nMGPdcjkcUNqC7i/eu/xZ0j6zQxThGCcZd9GVx0g8SuWm
sl9lZu9MTal0QclDRnhEZWUULmrfIMVm44zDq5aufJDVJvX5Mcmf808r3eS0BoipKvc49otxj856
nHA0Va73PoizFWzzZJs9qx9Wf+wCuqY3wXQptX1brHLjSXQrWsOEFvXVjVK71X2Wb9MXqzqxKmje
gzc8x/lDqt0o+rORugiC222fkgm3zE7ZSP+XpOXFEN1H+UfHT7wFRBebm9S8Ue1T+xobbpB/gEcY
o0u+jr2F9Dz291J1N5qHWnPo9xa5K1Q3fgzucPfWS97xtJoj8Up1wZE+lI5l59RQ/pO9LJ0j0q49
Fr8d360br/oxvGO/wwPBIKtR73WDXWSp/hrkl0k+l7XbELnW31rRbQ4nhhYmMAPqGfhr15z2d82c
2oWoV7W3KDhMdKt0zYtlUMPovh2tY5cQG4lK99GvH3R+DQGi7FGHTrPEKGZli/5s2Yvu3uIPh6ch
O9lUFePN4GC41MkcqN/G8kGAyMg35jNbRZkiWX9B4292q2Rd6scgOwzWIWfmFG5Kc2lNT0G5D/Av
Su92hPhiH9Dyj5c5aCbw+W9Rtwi2hJsp5xlnwOmMLigqkHd78+9H/JtVBGUA1RKwUdwlXysUPRlC
uZjq3++01wPg2ImYPNpdmzoyWRr//rB5SfqyQvJhdCcsPLRIIL68vWUppNTXeXsRknv0SeELg39g
9p//tBZ/s5nO5dasLpxLX/1r4SWVauZn4XS0GW00xgGkkYMUfqH5t6WiO1VFMLX0w6U09L+/HlJh
jeWfmk9msvjfxUIeyybSITQc+yRkyJzd4XXd49z1Wrjfr4XwzxbosJE8boiPZkYSW3NfqMrKNsA1
NERDCMYxyn0w0kDxUlehQcp4j7d1WreMh4iomECjxESQMbHwZSI+5vQcTswwjtjaXd4BjstFcWHW
zTTAVaR8q+msRzI+DX6oabAtDltZ3A7aW1G9FCn+C/1tysig8qAtM+awA41i+Yfb/vtqf7nv9txB
oakO38Cwv2xVau9HZaoHw1FrDDexy/eqQ70gZP/DJIRnKlFhzbp/tQYRWrbtE0O0FUnJp4iRDmUn
Z/5axu5P0RmRneYrtJNDSgLqi3ZSFlNxClNvTSHiNhpW/Owjkzl+oXrI8SA0ioSSUod1Ov/zdr52
AxB2SZehipJR7H3YXbrsR5Tgk7yDJOjo5puxKyGJNKGyNLtPmNA/yPt+DxG+XhDUHwraVzFvqF+O
nUkkW2mbmf0x01k3+pUf2kiZrh3TxTBBQeEQEOiUcu1aXeKO4nWObC60l179yHABvZr+3iS9IxSQ
6oO3f7+jv+lNX383C83lrFViMPR1yxvKKvTHgLyngYM7zkg3JeVKjSGStepr62jaDdBwJtB3edkj
WtE3kniriSpogELg27eY67aNvQlDAi8QCozNxG4ZbAbjWA/NdqYB9Qx8A048jNaKgn4ifRnXBMMX
XcPwM1LBDGj6omwY0ZEdNPGFFam4k7se4TQuxHLTVMGNHxAZFlHBosBg+Bf092m/UknXbEx1ZZQ/
gcHBPP39cqOOVyBBUwKhkP9SCQAASvHZtP1xouXeKqi159c0RlAibn1CJtIuuJkVMIwbXK8pLkPg
OQISBoWZYIqUABNO7XbfssPPIvoC0F5jwOCTzrH82FOmJrEOfOVzVGqnZtNQGHypwX2WqGsZtEsP
Il8Cb9Bn6c5Xx2ObdTudxrfIEjeIbFyXhOKObPYMT3WqbKMCO2sRO8qNfvB72uqMHtgQs1tE1qpY
Trwi4KgWSfRQKAaFjSNQdKTaBzM+k/gASanXNT8HQIo7pc/2OTU5KdNxK4vPNCXno8pWbVzepaGE
dK1eZ8xeWh7aIOkX5nAV5UR2ZO2q435AtmzLV5Xmb3/m7d7lUuf6tBmb1HTqOHNZvojBoGePHj0L
Rmf0d37xIDBS9bjTLZcs2IVNrmaPdUlojgc/c2rGx66Ub6vBYKjzOaVQpwXS/qS5zRAOleEB6zgd
CY/DcRsxPZJZOs2N0T8a1WubZc7o1bR36M5PUHqsnjDQcBOZ1wlyUkcur8KryFkzP3hkrbQjnnYT
T7z/S2ImQwm6nVNUZ3FFjo8QLMRNK4XkpT2oHA71lAVGucpIZfCgDMqyC4GqEBJKPpJPu7KOTo3y
xr8XNqCCmKFqK04lQwVzVunJT7V3y2fnHJaUuLxS4zsaoGdd8xaCoDG595YN14q51pRsCLK0UD3N
ikXsll2VulP3JpFkWZYyMSgqPafuyARfKq/j8JbFDE0SuCvYvV4Yt+vBabCxf9ZQFalQL556Lhp9
YacHfI9F8GmWKw21A1nzhivVK59aM8AiKdNAJSRLXYkKQVcwLgOSgRrvHsIm3jWKPsM1jWOrGatu
wOqUPfx7fQL+8+2biJyD+Zmg1fpl8QyrEfFXnIA/Uj9NoGDkFzRqtlX7/qDE48Gj92aGzQat6Ybp
t5OyvnrWyR9jAbW52I20p8aIRA4pW5IJctZbf4e1iWrYo0JMGmtBM28FmOUSm9YNH78qTfNgiXYr
GgxRca47w3iZHZ52mD5Nyl3gk/PZX1Vb3uptcSPn4rGBPW23xMXQTTPwAsJCvMnAosg4QfWo4fc6
okaA22St4KSq5nDXMqWqtOguVMZ1yUljHs5UzKFyYms071FdlyG3Tz8QiNjYrAzlZlaMRFJFjTw/
ztFeSSgqPNCMLSgbnAM9I1DDv8rQRosB3zrQ0mSfzmrMQnPVMFugc6uytz4H91WfgjlmL1nOuVxy
h4uPrQVmmGKXi6EZlqKPAYgavJKWK1uB2xXxuusPbX075gqplqig8uusZtN1hVR2+jtdtgzyis4D
II+an5Xu5GoNHCJkAsaw00k/O6nBsQVLYikd8GQAbJyxG+/zHFZlseAx8rFL+jEEU6JyUvRkIa0F
pf2AHAID6yDyxNGBfQAZcBSin1J0z2myN7yzIN0sRROfS87IaKoy/SWSHMhXj8I++DbeUJVKkN+w
NXZVp+8z7TrFzBDLfDWM4IFRLkSQ0+trLN6J69l7JdNqQGD+qFPfH7pwYzR37SorBxaiZi0HpitL
n/nUOQ33o6OFUZS5mzMASNcenBAlhQ0YssEfLLNeSN0vn97LgPxU49YJ8lr8FCeu+jZWT2M4Ip8o
cVXyZud7mQolBs+BzG9heS/KLA4gyQxskVl0aO1kR9fVVWdoC+5pWVxiFR2Kf7YtZpTlxWfTZp4n
q1f6CMheMF0XZGKOw0ICFaDLBZNyUD31PSUYLjNAaJPib0w9X4EgZ5yMqVNjmp++zG6ksa3AnZl8
43ybc0HgpiHuo+mARi4t4GnieOatkrGO9YxSE2Fv5hsl1a9e9CIT0B7HjPbxx/Nwpaf4nBDkmrMU
dRpyyqdh2lgNVRjt6fQoVHyaiQ4smHJhcK3qViCbyUW1UVrYfsKZiOENPc62PwJ3EAZ/WV045iNR
m4Po4SXgBvqi/xDD0NimlLTHDogHCuWqSnZSMWwkuuWqDTPfqSwoLDYyaOaZkdEszEJj8xQQaKxF
50cOQLG1P85btrYep8e+fA9RRCk01bclb4vJ4YAy4yiGmAjnyAmZiwzV3DdV1zHaiNnjzETOau5y
pKxlL60HngRv7HjTb9OBgVdJldwgPRVbVDAbPURtYWB9K5GY0jWendmdT4JUV+4rxVyWbCWNemmn
+JVWrUGaSkiYX4LlEex0g0JYwN4CHECxCQ3Srz8nZdqTceBIGSRaBNDl20Tw7pjRhFzn8Q48FU18
y03HcK/zN0IU5WY9WQQoDW7AaJcl0+kpjgyTzITmasqI+vqRe//R6nMiKR+k7eL8Paz5HB7hIYE1
SzmojmjJK07HCBHM/AbbMeWBvhEp+70i7wIPJUT+EWKX1qjSwyRz5JAzJA/QajAStkYLyRJq04Gs
hIR/lkr6hAbNyOg0hS05FIELknNjyaZbJHeFdMzbD5TjXLxsI0tPtYq0TMS7AE1aLZVuPZDnFfYv
UGyFtvek5q4qUgfSY5njeQFepEhOx4kKfMeyVjyCmtWNyXMKEh0JHoyXzHTM6Dogwmj0CmX0/aBS
6HxWfeDK3bn1AX2vOhavSLqtTHknm926RtbDoXDu5XozOStY8V5HfbmSiEZGSlYPNkqgV4N3z/Cg
b6usQv3FCB8ashTqVVMd0mo61DJN8y7aTvKNzkYQkDnXohHpM2VdesnaYnvJRp8BVbEoBIcPqk0z
wGuSeCsdgk28bjIsCbvh0EUk3PfsXwb/oAxEI6avQ5QuA6oSWjPjEKzmPrUa1Xuv648ay3YykapA
h1itL41HpKdXuaLunNCU1gRO63BgotQtgsitlYgm9baPL+a0FErzEiWECUBBj33ckRE2j6YjqvzV
to5W9axCYqjAB2QIdEP/qNqpQ+uvTDJX7jkFWtJaSPalkQCbOmKEytq4SMAFOWLMdVSJOhKUnEeJ
Sqakz8PSh4QTEyPYfiQS26h2CcHfMbfFssg9GjHspMEyidnpeKHb0l5r5pySSKeq7qAiwDi9LnRf
X9RD6iQUzuHwS+d9qFxsSQNvS5+fwvrSm2DMyz1sB3ngS7vxtGmIURr2yjUely3mePpLVP42Mdar
MIaPvUnPxe1kuJ19GIlmfMp7d6TEIUiAsh4hHoAEblyzNPHMk2NHHlriZJGrj26DsxnBCfshSRoX
Ia2UgadmQcAdWCVOj80uUl274vHC/ez2iGHp/vGaCIOMvFWPH6egAFrQ1cpQTq3KzSwaQiLFNBAA
toPBiBm93h9SDxVWQMCzrmE6eEBLIqn03rjuMkQEiRR5KqV+eonQH+c9DLkoO8bdqwU3SUmGfUN6
TZ9e62Lr2dKCzgR7G++DwdI53QM7FUOAGpO5D0h2m0KGI5LZHUIFGmjt4CfdJ97Z8FboyBd2u21l
1dUGedkpRKNl3VYvTKyC8cGjd2joKD9zziz+QjNfOPU0HU3b8NL0V8zmzpQchPqhCYmEWlqwxacg
MkQjjNFYkn46VNB/kmQrzVv/QAbMXedf0pLdkxzHqsL0bL9PjER8Wzso6QtFBeKEOc8886kFgcGL
vdr9imMPWwLN8gizWF+BkqnPcJowPd7a0i9r6mgk0r8YVVj/PI8yt511HMm7PkdIQOrnhdLEsJsC
lXEH2dP00wdApZ78EgOpEimJL/zJKE8Jh9u3FfSnZBvQnLSoEAQZiWUVrKuhB3DqL/UyZo9HfHuZ
RuGaBR4S/uKzGeunpmXcrdBsehuKfFWXpxZeO9SSRUiHqdp2M5Cqhwrc62iY+zPiEcJrbIL8OGmw
8ZHDvkSRlwhaON0Lx3GNBqfoLgngps7bZzjWBR7eGsztPLxq/GEdIIlOONeV3gZiAcc/gMVcCqug
6us55dqP0zBvg+w73nswNi4t/qYlzMNy8+mJePnDdoD8ocgDoFMLCeSwz2sNZ+A9DwwdwSc5ezbD
X2P8YoAVodJBA9dIF1FuBD2lNifs9TJ2H0NdL62WtHHCJumMhZKP445lPJJcMTxK+koEoAkp5Hre
6bK6elWxmIbz705isp3LFZ9ZiIB05zEYJ/VCyk0KLGLQaTLST+NcTaZmdJmya19u1OJgyMtSv1D7
8PQOJG0U2NYOs94aniUjAnav6GTyI0EY6ERH6+paLbYST5fdJI6ivCT5hzY+0kCjN1ja5PU++zL9
hneLGQPzyjS9cvaazAn/XOHKOich2VjNB2gDl64X26tKOQA3mI+0hhec83EDYGGjYqCUOPqVXk8a
iepminCqGpggocdW9Nwn1578YP47cQwNAD2zJRev0u9kBB+61yzTgO2VDcGIsp1BgMSwjAl+MrXJ
tZX+VkVMz1oo4ILctz3/+qRxuavBWygyqd2WtRq6i0RSh4HF98ihy4lsky2AIaJAFpg50wQSISCx
Q7od40MQnzztpZLQpuOYmoDMkaRBaVSUH1yrsn+rOYGblnzrjeci45CVrUmb0lkpyhymrkwz/jzI
1dHyX1omZzBhOp52elEc3pA/7D0Nq+34pgSfMQUehctsXurabYl6lmhxp0dAOajXxJaR44dPeFZA
rMh9iFSp21fNR69j0FJW+hbTDfLds8ICUEHN9ZHlhDj/R3s+RKoPnb2yCbnUn2VKu8y8H7Vi6WUH
rW5Yxd8CPHdju80R3gtTO8qaS49rNdd3BgC+TrmPCQYkMXnRUUaa7SdZRYW+lIuPSLvrOQ/oBD12
NAwa9jNVwcPaXKeKOmg7JApbETxnQmTig1bcpdNKFo+MAA7U5RwpAC0DG6tpLbfUY33nTnCCYtqN
maG7cn2MNevQWueGypeg7YImbG8oWAgR7WrA39gaUBRGOd0OlJ1QBxc4a1AJ3NtksFuAj0hrYEij
bux+E2h7iWUtiT6KznA6fSfRHaxUcfEy7XbW+SokzffiV9NWri/b5PQeUpbz2Q2gM/StiBSbCNci
JegwMiaJbftBgyo9e0gNmB5C3XbS+NbU/tIeptcImXlNMmsaEmvYjkddJz2oSHet5bttfNFTCYDN
m2LeapO0qKZfZL1uyVx1e+/FGxia6cRoUzvCxlv7ab+oxbrCiJbhP8/SZiOZV5AhbkNxjmxviWlj
BtVk3kiDpT0RVnEvR/02yxSnbkfkpbfCI8099Hdy/quUQycuXhXoeM0VZpFuoC3qD35kMfFOWDjN
5cDQKxfFUSvHdU2vL53DaDkDFt10UFjfRtJuz0kun3pJOel2Bte7w6XgFQeRpltd/mz6D+pEk0NC
JW45Q5lULYItxxSNIwVQqY1yH3fZjSnFHDgINK7r6j0k2tRjDR6fFK0+1akMPTd9VhHEZsyq1LR2
OQxDkmQydeoHNpQCEXVa7qX2Fw7ThWcX94G6bikkSgxwoYE/O6Whx+GpabWlgQ06zx6K6AZLsGJ3
CzUl5VJrfreRRtr4xcEU7wVTQll7yuSXMhxWVr2J0a4ayq6wc2KWZN5eBIR06EhFVUEJ22G3ZBJo
tKwegsVapic55e+JTqeOzo/UfsQs+kImxqIHrlkAmP0fYeex3DiWpeEnQgS82ZIgQC+SEiVKG4Qs
vPd4+vlurTpqJqYXVdGdmSUpQeDinN/uW3GrJWfLpvLyqnQAEHZ0VOriObHTNw2KMgk2pOwdFOku
U5qctsy52j2YDLdTDK9sk8uCXMoAGOLur6zPmsddD45SmeKXlQ8x9gmneEBZu3z7bLm38zEjdVy9
ZRNpg+G5ZVKuq+YHpQpiZrxe3xIGCdn+XRXGSSaxCktQUTwC+zfVfudga8oXjHIbA3dQ03/krOHE
6PI+WFz6qbxEqdxanU6LMQBQ48kZfAkdHdvkbhCfUfjQaAjvl2dxdOQUbQJi9pV2kTuM4MGTCH/T
nG00NH5CS3gufVjk+jjaSOOh7obSqq/pZtdk9j1jnUDhdfEf9Vu53mCYA00D7bThaMGXsZgxELYY
gzHgeKUaHQWaA9KIPXUm2lWPXlrzA9vfajTBsSR8TrwJDY3mYeDWTv+qyfuICuyblxi9UJNe52XZ
0mcDPhMInXAGgTCl53Ks78NdJoiqdtitlX5tKUjpXtPhoQw6m7cBRU5ljgVuxjfgGrkNXKAcnY0U
IG83zGSKf6u68HnQ/sz4zRsExglbj3ZEbp/y0IQR72D00qnXzQRBQtoN/GIqb43qWyu5H5h1Ysqh
w5GwbqzrQ+nSJYsVD6u3eleh/sf+L9CDdUNB0VK86ypLGNBPw5Ag216HWDKw5GOiMg9akTcJ7VNd
7v4Ldoq+8H/DG4oK90qqukLUpP1vGiMdm0SaySBS9YeBFVSycDQCh6kzNwq4f1sdNJkVQTkbGCHT
7KDqG1vdCMdAaG2qONmoKgkLfceDhh7InH3LaI7CwrxExGfbPyPLxkzyakGzWaT2fqP+qFO6Uoj9
a5r7zAgymRdSVLa8UoX6PD+k01+cKqRpk0IV0do0nzM09RXe05ylQYQwdLxgZumxgOQvI3lgwwaV
+zpraRqgV0PzluQ8NioNCxLhs6/tELglm1UKWkPSIBIDZa1Qqhbb6bvGHp07L22Lv4+VgcI9UhnQ
nY3tt9nHGyU+QCOFytsUfs61CH/pj8jcG1wr8bcQGJnq72wX10QftkBHLHeiaa+j+fJ1ro5OgfRB
ftRobmuQ13TRuHTXAZVyS/kB2YvFby5/Fj+6mBf7O/u3K+bgdrJdaUo8IotGLnOJ9rlRDX/iVJEI
+uVFFg9/tmS7w5D5ebpXxrOcvI1ydTVRYprTtQkYEoLHJJOm0D9BAQz5o8oX1zD2qdW6kgH+9mlw
iY2IaUmxDgqrJOGOq0EncZls5eVYwIe0au2bcY7L4VU0YxJJSG4f1vToVXNA4D5k5lpmWy+xJH2d
2+op0xDpGd92a2wSYPO5uyXW4qGMXSvSyUEALL9nmbK2wncSCVdqMHldUV97rKizkiAHGUiGUmAw
LWCHxyxFG+EcpLBnr0+PscLhaq/shvxxPIVdaVD6/K0NrygK0VzQ8UP0yKLt4uqzLL8C7i4J/VoF
fNo3u2V4b9R9m/fEDrxKymeeUIyVa25ozKdWU9eZ9E6YoGxcMyDrri2u9mi/swE01J6PHMniJgtw
JZbEnb4qBWcm9r3S+Ejqz4ZGRwkx83SJH0X+Wg7souy94FV1/zVn6irmUBYu0oLjSBkbAuzQzEwn
KW99gxelGv1BnaFiad2FjPgswfJuKxFhp/p6UP+s/BROTLsoVJPFnWPDywkozrvybWgOMoc57/Aw
Wc518EtM6Yqfcm3W2wo4pE6BvHgD6DUR9DnxC1isBm7psHMX84WZpSLTScEIHzOpwUq7agQvkU47
C2gh4K0m62xbvT5i8Y48ITbMtB+ZJPw4OI0S1KSBKKfmMoTdZsq7ddg+FJ7r0uj/SjIs+cIEsilh
d0ByTrhj7DJXWpj3iSFh6XFgcQse6DFYkY/fJs22pQCREVLmxjOlbgM+8JK/BNorais3wLMikY9H
ZUq36MAI41ozObyTdVXcCi13M9vw9bncak3jKaFnB9aPtTCd5gAM5SFXaP4El8bG9YLgI7cB4xcM
sWr4kwD5U3MmMb3kZAZAh9Cghr3XGN/q3nJbtVtX6VuUciLbIYZ3bKyOEYZuC5FodsJFG3/KEq32
qrVvCjLGiF4wut0od59tEm9KLEss+Z48Xe3yNjYRHJHjLdOP0rxVDo9Pn54KFnhkWFpv3RqJ/PoK
QVRbrjISCDIqtcneOWRF6yW1/jLE4H/VSWdbMId8jQqMVx+RSDjutZ6/OZfYLtGk0XmFkga/UzwE
p5qDRvmYy9OTLI8btfzk11XGymphrvybGPAd1r2oTQ4JMskc4cMQnmK6d/ir/GMIn0K/o4lE5uWr
C8UXOa3LmxS+O8N3AwZoEboY1g95BnZR93glXdX6SHCOd73N6XIbuo92bKmKyNbnuaTYIfiaC3LH
WURiwELHdHjGXkWJtlx8hJm8nbpjVYVAOpx5lUOYfbdS2j+jO8rMEjWBfBEQFqsMBMA60IZdzG1j
hbTXAG73GrCE7qbOuE+BGeceYcRJUZ7Uho4o5ZHF1Idim4uCm6qhsk8vBE96dh/jAWvXcg90CUwo
McZ0IhshBMxJdiiYVqz+IAhJT9JhnTEDmYRrZyREOMTXXBfnWRvUNZn/rtCPLzWqiF7fseQDD1ix
RKeduS4yOCYT8mr2TSibIJxuIZrtFCleRPNpBWRXOvPRGl9nElWrmPgOHthR2yxS5o/AaSNB6LFB
KrjzXqYYShjwmvg9Nwwfgmiv1M9pPa2R0MzoWpOwubEexqkFJbauiAesc8CB6SNhsszmiThW+a40
sT8GtFOQpcY03pGtGig4NsLXksz0pFncsgQ67x92F8CqZtuMwPow9RWl2A4QBWQ0XQhz9a0g3mg0
P4Vj8S4P03tnPtnNeGm70IUhfc8084326Gtrk2K3D2tmiuDZZLgrqUMuUuQE1QkSOWxesY6NRccL
dGuVD0Y45UuoCEbBwAbXGb8Hskw28uW4aMLszfuKNH4zfwSRBnGPiC/z5f6y6IScDH4RZFuJ35hb
gKngV9e+G93L8sitchbtxHynBpaCj5ZIcye+qRLmFNx7EpmXthOd4Jaa6BV3JbMuutIejJWSWhF2
Sd6/HHZsfJfGSLxQ7ny9pg+4PM09t4Bqwj2aB9kcN5oWnoL+R0s7buPykoYD/diEZOGXHtonmNa2
f9WBwewiP/OlXA0av4i4jdEzEzR7bPRhzcOBSQFIWeIgz/ep1r0h0CFxU8iaUm7jcF3zx+V+2DvG
5Bnp9KObDNpDejDM4R4SE1w0yBKIOtTZicBTQ0F0o7eO75X0NY31CjCrbIFyWogHUifl8Ytc8k04
dvekqV05APitRnoKKrdqnE3Fi3WUoGxT6WQgQzPRTjMG5B1CkERzZeYDSfSaJC675woLmWrwtZV9
bxwas9l2UexrpfzSIISLKmkXO8R7TLGnCcNITadr2q5qtrIq0ekdaeGwZKbsd13KPoLqGdxwzBUB
wfT90QKcDy+5gGrqwHdyfbXwxQUpQYEo3mCStHAOOZAIwrYYWqqnOix3xkZSiLluzoF95JUQABM0
WvxkP6fMmPOgQBj4NtD8AgId06VpEPcTOc8IOlbkunqDrZ2VdCGORveUxj70PMJNUtJOiH+6I519
HN/pA71oKohyDo7fF7wrim1VyC0/WPugdvhEBNB7GNgHkMZ7G7G+qeOfXRTenCq7UMONUxv3BE5s
YKcbsL1DLPhDKPRSMFK1xK85bLwg1dUU+FklxWQxmBQf0isXyMYTFkVSxZBQLaWvyy8O8bdBoq/x
LQQ1KrdFLc5RX/uI4p9I/6/qaj1eB1ndFhNF2h1DJ7GdUnKolNxNwJZGA3fdUrrLiO010P2pCIl7
YmFP7nNjkd1xpdhlJxnRAcUHGBUHsxq6XffoHISyMmQgPdb6qPNeXLakiLhOLV0Mq8hXIbnL5Zid
tVB/UnPjQh8pTd507gaLiFCud2a6m9XsZUpHsDVILDyu93EkZY1KA46CWrMP0dKX67yQj8rUnxEN
0pLdesPSb0u1/pNzkhkK7dg11pNhmF7RTS8TYLcK0GCWw2moW8aF1xYdABP4gv6Bfh61+6hG8zPH
MVuSyEXkQQ9nPyuMVM1d7VGv4VjtpLW2TYL2uRiGpzAsfZPvVFKcOo/qOUtLik+6w5KN2LWRfRjO
deAQ63gYm5Vu/yk8t0g/yAxS1rlsH+3+KotGMvTJiUlAUwwM05H6TRwKeXLIjvJwX0f38iWqDmZA
QKfmYtUWr4/GZDvgU/JGeq9GxUJtwjCKDWfWcceLNAFnvFOovhrra6WfZP0XmDOW032vBVsSbSsR
cVaV8cmwuteFouJmhhBcJC/p7k0FymFmN3XCEa+Hy1+aLnxHKs+D8tAFXCkV/ARhQC7tJD0F1+5I
MlIxaygk1EU1myMt1hPnkTZ+5hmJFrQJtha+XadAjBX6S9t8jJQEa3wcATpMNEbU/uWUixGO7KpF
tu0zx6/QHdhd6KVEvIFivw1HKwCakmBUO2U7RQVh6RBjjgkb4GDbJug5g2saGAstLmSPRMUgnd8R
pZRqtQqRb5f9n2iP66n/1lRs4E5BnRxtxMy0G3Tf1VDtuH0YtZMTM9ER3fDLUrUrNNNuUGV7VX6e
zoQwbLSp3prIeExMjqVMxhaa/N4Nm+Iw0c4SvW6O9Mqt/OO3vlp9+2/+avXrx+vvy5Ffi3f+cXU5
dqu3bPX2tnrzj2+tx7+PF//tcry8HX3xr2LlD+tpzS/DvK42/kZfxTuSq9eX4/c/v+HzW8P6zb/U
Ln8sp2IbpYdLGoX6zL0WWH7yJz9TsHpTLxDIN9v9JXnLBft/kj3lT/L7l3a3rCHsVs0h1Fe5Px0S
FzbW757hYUB393AHq/KU+846XvOzdhvLXza11/ns9SuOW2Eafpp+yd3DkEOX715b00O463teTWta
T9RnMF/7+E0G13JjxIqdVf+NY1yn+vVH+YBa0CAqoO8+CTNyPvWfFse9jnIZ/SBWiBUKJbBdwvl0
HmrziI1FKzc9wXzH4mBs+MMA7USFrKpi2zJLBqDU8ijDZfW+wMiScCfqkbj5tSTf1VXoW2zK9cLE
3YzrhOQbmRevleheRLWKKRCtna5dioRzt6Y1sEr3QUGKcDEvBz2IvID7yJB/Ipm/vHaqFpClsD30
JEXIwM0xFOwgzwedfAole1Og1vVeFQYoodUx+ns+yts+QEQ7vJd0wcMleES27sy8WanGCHwLm0Io
mDyGO5sYV5uKaqZ814J0T4AnpoUMRdbsFBXtxPmqmNqe6FFGLgCDwlNFUdd0omvSM7v0Zhear03L
ex6Fm4ygj2zpfT3I91RYGDwGM0LCumIeGTeZq+Hw7Mm3CSsOZZPkcXBfdQ4QmZIelEBTYepD0CGK
nChcwm0zEjbnUCUR526H6aTlQNAlY2VPHz0Ic80eOy4/YuqgsG8YKAYVkaTSmWr6QzhDZiD+6sAb
olH3tUhBeEqai/3X2zy6crc3NYmMwbuIsLfkxpsWit+b7747iSvb56IBDWqgOYjEGPGiIf015ndG
BQiH4Mqu/OuldxGN75yRQVpz4DEk0ckdEwhbEVIQ4KikZKaXT/aUnrJiNdijT36sX4/WxpByfyzM
XR8/M9S6QaM+2ShcFGpWcuhKgwgoDtYhP3ZTcIxAbKQBSBpjB3N+REloT8Z9uxhXVUq5pmDZGS/t
WfUN5S8Ah7FIByJlk6+0tbW7oXhAOiUtexm5EPEYHMuOAEQaoSzylMwRba3JJD0m555A5oDzfpKo
zUrPXfjTyj4mYmtcN/Grw85ex2/gICsUDus6Q/oTvlCxvdKJESWlzNPX7UxZD1R2QLxC0N1AFtFO
SVtIMKE0ChV5HSE9Wyr5NuvWRgtJCQReEeNcBzJiIVTUw30rhIaA26042bUISfCOepy4x3GWvwot
M45uXj0K8APZkna61iVOxhZo+gyfAirA9/FFKkQN5KcPt3a+mzJZ/g0/JVZHBdHsuDzwtyPZIfGh
8tUMt/7ztDC7t+fCPBkopoLEN/CzY6Nblfo1sF6L8FtPDtglpPSItrwzH12164oL/yNUvnE3uiLj
IrcJ7gEXzj8cE1nNSIGC7k4orGyGRASQhmysiYNeFVhcB6rFF6IQJD8Ai+pMriecvWNUOy0gMAq+
pfAnalCgt7r+tWCEkENECl8jJZqD28+3yXgWqjg7/AxTlZs/UMgIat+jWnHbWrxOtEOq3BPe9EO3
Q/FoZS85WFBG+hiXmCqrY6W+Z+nbDMJiPHdLT1RmcoOVkxNgKk0wn4os45Aoj4n5goTHSzkaZIri
4RACgJSm/J1Rg8UojELFRPWM3Qp+rhuVLS1MkwRVzVi84DvD+MlPXpqvvMS9uaRom13XjVQK+ypo
mBPpkQoLWrMrHVFTBl2gHixcJCj6uCuRKqz78jO1eBs03Yve0L9BFKzlz+B8i/qwjRyHO3F5jgyq
ja10CjZpSa8ogYMFn3MzmzuVMkcLDYmS+8v0gQyTjqcfacr39gT1Uecc7ggkFwrSIPAj4HOkVhkq
Zy2gn5e1fDBdW2ElEgrqeBviJzG7u2m9Q5esM8TyBY8rOOJc96iLhEaBunqu/V9eB+cKx1qUPY0F
snhSYRfpfSDFTX8doG6j4O6wUEyIOGwT31uhrUVGhiC5CM6SqMjtLbKIeEXJ1J+URb4Tj4sk3DZE
z9rAAWXMWnrOwbEycxNvh+at439X89OkIZCQujVXZ0qfMea6opVgqZ5rM0IuyrChv4n4ohQVZFJ6
SEZTzh0JJDIEiDNKQ5C9B4JacScHFnlOsUpZJRzhMlIfJjiIgwb3owLkJHO+6p0nLkDUn53kkxuW
dNdthBRX4jWNCL0JnmGVDGJXzEPEgVOV9Mpds1BlMspQeQMBfmv1i80akXffizR64uNWM0KJOkjB
kzNQhMYbPEMYMtA9GMDINcuBnNiLRpCTYZR3BBvy8ocMj3yOuFZ3toxLZ3otQGOrElErnZlmir0m
2Y/ysl9wsSuLeZ4X+qJFBB7kf2Pc+VN+Q7tiyr601GKzw+w0MlbPz011C2Lyn6bfvv4HX2pAfEmr
G0T8W8qsoGudK0G7k5xMXirbe/w2ydU2qZyHzDAcUTNW5/gdlgE1lX3V1c6laYDKVWAHyb6Zxanh
9pqhW2kCk5Lk2DnPFBwdNF5tyBNxKvMeWeB930nHRFEFgUFBdEXvaMIxnBPvP2BaiLJ+05C9GGSm
18YmggQ4YKIjQBb6kmGnIIUoxR1i/trQzCr5SHO3tcODw10hQkSbjmmT2iCz0Fyb/3aadg3WhWau
Nwr6LJ2Q3ZKvVdHD0CgIMUB81bB7IkuHN8lyscLst5zjHcXd6yAo9qNlE6kyX2U8DFGA7krt17bh
8A9xvFRCFWinMDuAUY3wGUI7bvWsymz6Vf6dxI8uU1DED5s25a/VDIcBMctiNYSZKi+G8+5oW4u/
eMcINdqyq0OuW7wj1GFXLw8LhUZpTVgvjLVdv1SDRdwLloEy3I+oUXME1kYONghwj8NdBcpeSNxM
Eywx8p8ICjSQAkH6gutfpiw79xMpahv9pzP2InKDqNknBVGSkUn/LEfJLC0re+B9b3VnvahImZY9
SaUP6KeKPnDy6vEpp3hhspT1ImkH3FanYQoOS5xtChLaYCk6vWLn/FLGo0aeRzi8ca6QNgvbQd1z
ycTKJ++F2CNaEh37sDhIxCTGiy8Zsj+1rwlPxzL3G4I/ilDakx647rNso7ABVc6MEfRn1l+NpnhG
Il7G8c7EeTrLxS1qo8sEXpajOxLxGR2xy0EnuXKRHqT0eUjBTKVHQy4oXl5yzBLI7wTXeUWrw6ng
x0eS2Vg8mXnraRWnUijR7keGiYOO1wDBHRk6I7vDhsgP14SgVzuBLJWavdcM3Q8XTm4JXHJGrVmS
pEs7ddp4hX5CUkWoNL3P87G27Q1iOrQCmlBktKegbD0We8QguHmCt7HX3EhcOdbflvbxoP3IpGRb
M2KIlkriF4kArLh1BewgZ8YetQbFmpCF6ucy/NJG/GWF5r7O1FOo44esjKdFppt8uor6MdVujkyM
1vwUjEzqGJhpMPuyezpGQkKlUeWSGe6kGklRV9EU3cwWcuZ4FxQfweKmJoLrFAUlwwffQ3Wia4Aa
y5QUXzReK8C2GoODlB664pBzMy4mcXXJMcqGU9gdTbBXu3GetPqeqAcI3EXxwoBATWSA5MSQzVd/
VOklHKIdUejQhiTIVBJ0e0gIL4VxdWq5tkx6Qm5shYxJHlK/ZyMta3hheuHXIfblcWSF1SSMPwDx
426cgj+zRwRLeP1Up24cjehbnaMj1JGldZwKol5teSdqkYscqWrKY2TUtIAbZ+IEWUP4B2jTgYeC
PCXfizmI/lDLcElWlLALCdNUKvbz6CN8z0vSS21V5KYPN6MLzsFQPqvCIzJHu4iPBKObeKlO0Cj5
FfHfR9mXnlSjOLW7HWGXe90IeixtKcbqAMSgfZWnngi0XZThBql1T6TBB8rEkX436atgIpLG+xTy
vkgJ2aHiVc7waxlokQG6k4F0W5kmxGw7luRbZMstT/NrpB7ahE+Hd1aKw7Nit7OBVURLwTKcxmY+
ziBr8uJ1ffBFPPO2xHsxJImF0IRRx55b8frcTIuyT1KJ+WwQQp+PpEBO20QvNQk2FR6PkuK0uxre
ReNEjnOZ9SMKG9/gJSBx1dI0Z6b7kqdiU9JeHyU4721S84MJ0sOZd92tqA+tPm0CvvuYXWnBpueT
gHR6KmYg6Gm6t+pvW0gXs872XAIJKx4q/f7Uddd5OEU8X3kSf44Q5rZPPSHo7IisGMbyPQpHql+V
gxGhYSq49aUohLkmlChXo3U9JIFbzKA4opOsQMWjT88xob8L+dNSRqvY0LRuRYFGMOJtY7ev8zdt
+NCpO+XecCZuB+Ols0S4CGIJu/pz6mQv40Q0kmkj8xqztCeDVHu6iZEf687OkHC925EUukZG2Hot
2WSWczhHNRI5JDC5E3FjqXxA8Yjf1x7u8zi/hCY4AWozjsGkOyrYdqp+uFddcjNb48FUSq45h7mh
Fqdkib7DAmmsanzUjMPLjZNZyZazgty6boNLmah+Jykrq/rCc4xI/jkrlX9GBcnMwdHSxxKlHjGT
57DWbuJmG9LlGFftIwvRH1TOJj/kjXacTMcLnbNmOHtr3HaDO6cLZm2bHppPcnqjv6H8CKf4G5R0
N7fzrjLkJ72WTwVu7IdswkXI4QEWiljJv760iIbt8LrUGzs4QOH4Wf9iW2DePRzuEB/GwACNQ3US
EGYyLc5mgvnd5snyGmPL/iWpciGT0HZG0DLISJxl3fSoVXQZJJuZlQ8rbVIX6ATBJrJey+RRozHC
pSYaSz/hMUddXROGz5GObopjZFiuI/ehDPxuGNlXZixXgZ/N6uijOd5MBQroOkQ+zBymC01j/Zby
MozrZTs20pHdCJtDSFY4SBTPd85CpWF9CIdz1hDbsJezYmfPaKLk4NlySiro+GxRKov5QieVsg6u
vc2PNR9tfnR6ZQS1o7NSzfSpj4zeDfXyWbxczBjmEi9oFL1WZXKppvEuGecyL9AyhhtWyIRgHjZs
EaiZHwfqvWS4N4QlCtKRUvmYWnOdQLzwTlvVZbtRgA+MKqL5oUMuGnvD/NbPDHPBRDz9zEBGC1aR
E+HslHjC1aewf81D09PNh47mp6zR5TvtJkcMlpJQHNTZKel0MsFjJLpl8LbM55SlVUd9YnI+Qloj
RvH4cFplqwZvNVZfI1FRjHKtGx0jlx9mvBO2QXKvm2tofgYKar/ItSYWCPVVTiM/SlVSleeroQGq
As7W4kTqwo0yaO6kS54Ro9ltnVvK275CSZmPlS+jehrwNSTPAbYDVaoumdlco6X9CiPHRSy8MVtz
g+GOTkxKQjJ3CM4j9QI2GZ3pICPqrDakLQ56eyi7vWM9FL11o7R1x4Qj1lAPTjpTVUdngyzCTWTy
g75Ljb2Qe7A2VVxSgzsumxMQR7wXU8aUVV6GryOU7aeJWnKHyMYiiza54+xCFjaZy1cp1lNoj5sg
xTuTKegbkPdQO8l0SGInh0V3SbrcQ1SZ8KT2DmzfDVO5Iz0mqFbrq0V2aaH6Mhevhsawx+84S7aL
fk0s8lEDH9eqSQ8X5dEGbthuIA/6kfL4NMGM8IRiKfXZKU2Mfr9OdotTHJfDlV8H1diMVY+kAcyT
+URM8GaN7hZ9gzHa6zwBiguw0+Hdzk1tC7GZyx9GL0K4WeB6FmDj3SwI7247X0K4YhBvqxKQOQ03
wIq8wgkJcFYTiNmVzMwARcZ8NQHCdUaw5mNiCU+zet23rPtkkRg9wa09u82AyLX4EYq+4hmECN3K
VC7HeXm3NKQpKj3OALyi/hpvlIHuWAX2LOh8tEo/hvoIgV6maNqB9RQNdVJUOauVT3xRjlIaGV4u
5M7KqYpAAiieb3oYMwz5XgOQwpgtKdNXqUMqFU//v07N+j9MeNQmyvh7aWqV1X+CD/8jC2s2erU0
zNokb+6Tps5hnLFVqTvHWdanCM4Vm5iX94AIveJVrmEau5oTTmocV2GBJsaeh7p4a8gd5k/wFwK7
YYCBUlpjaAwMmncqTghjWg8xNIw6bTIQljK33pxax4RauqrGY4lyKwZ1aMsrzMBBpD9nVeoi0EbN
mq9a+WyE4GnZ3xi9FkRstOmHokz0ABNwm4BEqu/VQkCg4ickIRXzk5XVL639M5Wa307oq0wsWx8N
p7NJmQpLsBESSpNQszLNvEwJb6//W4nTP/1h/5ntgLlR0UQFJG3KIhRfqAP/47rqlhSZ8PNYBAxE
D3LmDQMe/egvlF8m4d6w22O+7eZbQvyXQKNDvJ6s4+QjheAUXjr9lwRL9f/6oDXURipSf41Ap3/F
ZrLQW7q1WMZJm/OtkU0exV61TurZlyztZ1T0vGQ5B9RSde05JO/ObdkCWZV154N3tkmXKNUHV/2/
5ab/r2hNcaV0hfYMEjBwYyr/+sHiRYlLjlXjVIG9MqE1LJ2jbLsgn229k7E2iMAzXbg/BvJ6UKF3
rPz/5TH4p1Xr35+XRV+nRmaOCOT41+cVh2qktfNinCLwACV0UwDR2HxAh6vFNwqKSj0mzfg1oCwv
M5YQKdgpqLhSXjV8zN/TJG0c65jxxCM5pS1T+BOl6i6gB2EXbcoXGwgnhTlyOr8DwtcYqLr4U7Tp
2q+RE69tAIgWFE6LNiEYXYh8u3UqnRclwdO6s5KOJYi81fpSwAHGStswwSCyOSTkK5VIqYNsL3gE
DWVu0UWHdI43RWasF0sBxPyV9WuamCc7+bGR6mSLTZn80zA7K2P5NS3QLcSyy3lgj0iX+5y9ltBH
OqzFpIHSfTXGR4Di2tQnICGkjJZBNRd1s+y5OnK/CBqwnX+Z4Vc9/1frnJVaEfmEZlntRa+tvVJS
1M1Xvf9LjFsvbPJI20kAvznkVMgTQkLYSwtV5MbJH3YsbxIOUGlYfN2S/yB3t6lB3GkgbeT6NxpW
UvEeSfcBB1E+7WzJOabhizZw8jJ5s1cxi8SagqDqIIe9m0wdaDtNzAtHKw8bzNMqnqdTbH5FRuA6
qAxUOhrgtGapOWsHzn7hqJwnhhobhiRYvDZb3rS0WGFj9hTNRNBUbzPcBhG3JaTwsxapJKl3bkTU
QT9POwc3iY3vqON1nGcNETM5ogJgcnvukMXCEt6A6OsxpfEROxKKwiq5jWRrKDPYK9Y0QNA5trER
Tm6c94yuTOF5+isaN+1q2hW5Tr4/cadQDmYcswDcK/US5KTAlEc7Iyylim9hl/k4foM297r8p0AH
niSpK1nhZij3JUxeoDwQkrTgvH26N9GS1MKxdW9KDvfZj0Z6utgREYXb4y6YZOwgPIjqsx39qJBz
ZeIKgsL80BOcT1BoY7hcAkRBTpB7oiFW2LaxhbrcPKG1kwMdu9HVAWSlCIRHyjSe2MXj/ojihzT2
qCIsmHCUN8Qn6sDYH7A4kGIenx1AjqI71M4dpVPvGKxaxlpWMBWd8DgiHE1Bt8r6LEGO65g79I+M
3KFWX9w6u8l4Jo1Uc61cWYs4+ml6nfRfjc+NyHfhiQWPQ1APpZEaw1HBesQwkpXn1djaCHI+0otF
RjkYh0Y5ydz0oHtAOrJX0qGj9DVFzhVBXgNVSvU7b9inRAC/NiLQZJ86KtfMxrmFHLq9s56tdVbD
ro5uTYpXkq3Bqs7DHBxNfDQL5IjfFvdY/ZNiJC0NZhJni2g+EvKQGCOf7LGPzQx2JJ078Lf/NIdo
99Z6KpQP1IqOLqIUDJWkEQ7rHj9tULDHo8sTG7dftwpT3EAKvX7Dns3NMGIDCzyl57OeSpIb3kfJ
o0t52zjtVXd8fHpgrmn/N0NKJsaZ9a5JxzXCueE4IzMzoXml4pZKZFyOgrggrJfORmDGGiZPz0gk
1vEspfh6sQIGaEsL6B5CTVMe9lK48hr2U+NNTZ4C5rysxCmPNCmjv0/K0WbieGla56rN6j0qtc0Q
J0dK6laJipFAWzYd/SoRCrEJrb+emmelfC2RcdfEB5RO65OdgrLmyHUC+vGkBSV1+6nnwmABwYDg
rrAKLzbDLy1X/KryZ1y7OHCdaaR5EG9tELsg/VMvYjawYBSzZwRfxkzdX3oRoQQhQvc2YtnhyTSm
G+hbgnNuylheHcJc4KdnUjcN4c/FrYhANUVESch9B9WFpes+wbST/IBlVVrRpM5/nd0ke1h1+f9w
dibLbSNdt30iRCDRYyoSYCOS6iVKE4RNS+j7Hk//r9TklvUprIhbNSyXSaLJzHPO3mu/2IrK3J71
K8oerWZDwbdfConauySozBekyAF4gyHkg8sAxLM8h3HknDJ0avi3UEjNffYgbNOz0uBRmd9mRAnO
b3onAmMcue8ucm66HlpMxkd8tkLciiMHkMa9zuVfHCi3Xcy3ROdtNMajPmU7yxg3Uz89WlgCZA1o
wUAJBQjZOtotztFVu+twSfZgFrBRt7uwA7UQ6vSYVeJnFFRF1VYVyrWWcecby5+1R5NBp71Ao475
/kniYYm2q+RuwWfYvNrRyMCr9jnzIaf31IACO1+uYuSJqYmfWDboKVYUC42nKJkhd1dlNq1CHEwm
9UlneUZxay+ngCCtFnIR9AQ33075eaYlKDhKMFMsUFEzmk+Z7uVLfEjowzvGBdce4cXiKkmLnehv
Oxw2pJ/5MitCbx4ny/5lu/sGFsn1yDBDc6i0EGHwdC0AWNUI7OtZ2RF/kTiAuP5oqMaMvAWU7uwE
jh7seAiVbTSXzD5HGCqsJHnD4mJpXnud9CpW/8AjRj5c3pUenfkj7/VMDyGbRt9UTrqeIP4grQsH
bIATKTF6pIH17dSNb2JqVu78yOzyEzVPk2npDGgS56BlutCztA/7CSNM0tPbYkiMY2k9cDIPCXhz
bGYxi9dTG+X4O2oEG5N7bSvbLoHNUO0ZDanGFoxzQEI9iTKYgVly5xVjILx3NvFBwaa9TTZx4HN2
UdEtv0bwYt/iAe/yKr2ETDsmmhE8nKxX63qbLH6p8Mx7TXyJ9r11HG+Gd3FWWDdG3/7Qn42X5NFW
ODbAdbxqmdxD7ia03rNRVjTrU4Pw9k/o4nS/cq4pMZZbTO5i8CxjJ8Ztq17grNBeSu2OKPvJa5Ch
u7JTaRC11pt34YwIzEW3NzrbrD4tgCkEfywdkXpC8olU6VIzoxr8T3csOvdQwoP495nzf9IB5MEX
WomGdUiDjmJJyOF/SgS1iiO3rGvzaM+VVzPoSpf9uKAR0veBu6/SS+78oYz+96d+xTXKD3U08Pi0
6DA1f633+iVrjTrSDWAzwNeB3RGj4S7HOMh8jd1Wd7h79ebfn2l+5Uh9fiiTLcMkZpiq6MvhOixz
rZdE/2Nk7ybyhVUjWTNrmcedTvaXSowUSDVxF+mHpb9OiqMoPcPZIXouFc3HwYLKBEGdqNdGjH2v
5YBtNnRGbMYBaCMdoF02EnaVbfpX0j/pxYcVvlW135Au1/YMnIDh1BPzgfjdtoAQcbLtW88Yr8EW
8eSB3LL3s9zKy+BGLpHzoO9kxtS/r4L+lcn5eRVIGTZ11QHJ+TWVtGtogWmtVFDQLTP0c40LmeWw
Lz9EcSfFT6CsCnRyo5meSEUalFfbfBvGN9tcTulyOyyANeezY8Wb/Iggkg6C8Bwmlhqz/SDTvI6O
eZJQA1ivU/3ULdmun8mgZdrd1uM2btLfQiieQtzrv3/Ytw8yIU5kMiO+VSGF/f0gj1Fo99pSyURe
/HxMdiEwq8Nj2u6AyeX0OMZNjfnth0+VjM8vFZum8hQLDd477NEvnyqqzKynvuRyxuYu2jWiRjDR
XPVM5hJcqFCAZ8ybNOZxADfOD7xi8Y27j4Q1ZBOEVPMl1C+gzTaNRsVhCztGBqhZlD3qidHshhMm
Okcij2n9U4ellXOlKy/4cRplZ4FIK4LI+/d10L69Do4gS92C1gxO6e+rX8aOlqrBZBwHk/Y6+Wn1
R768RZwqSrmBsGMaFC4Ta6kG3ctKr9sMTMWwm9oLCiAw0/yZ6BDbsM7TZ9mNFbxQP3zHb5oPGlHm
lq2bsGKtz9/wn6XOhO1VM5w1js4d4jJILi1NaKByOcKa7HrQUUJZR/ZpaXpoXUhQB6Q/tG2X4XHA
VkwxVqY/0O3cb15HjYaIRuCAICn460oIYMAp1LkFDwWxxtFuSnzS88Tgo8O3swCFZrilLeF6ii4d
/XwkPWVPWw5jltKcbbzTDhWUZHGS0xmPvwJZzhJs5NIHiGivEuzHBMpNHVSRAF8p+PNjrl8i10+Z
7Js3WcU4Hal2RGcwC34TBRT155EO9R8xX8IJPo15UUnuRJeU3zK3xvVM17R/K2lm1sNtTOsKdfFK
BBrjx9ecBl52C5gh1p4X5YxyJW3YDxkKOU8L/Uz7JFGTZPoRd0tlSR88BWBXGRyLBpkLe4ADKXMa
MxBSrgbJBrr7RECWRo7QS0BHFFUQcLoe6rVYI4yXBx/X9mqK+0F5U1DQFbcV41eK2n8/Oobz3fPN
++WYlqGZtv15H//z7HSZZShGLfQjUsvI3SrFTWAb11nnmeUxJKcAyd+Q8DviW4s7NqBggFbmD+Co
AwuTe8CSML+yrZU4QFJQqQ4qMrs4w3lEuP/b4GAeK8+ty2sSBZeINNZlYaAl7mMgDqlULiNTrN8p
Ta+i2C/JRbffwva9jyh9NcurhMLdt68QvmO7QcmITzWimTC2WFNp87hUZuntZCABVR+NLPHz5C5+
6WHKGMFpcLuVYWW7JnhiZ1SHXzGCJDD03lTtBCIaynEJLCCe/WokIqQP7xe9WZunaURQgo6homWW
Oucxey4MyPQ5020bh/9THD9nIHxF24EZ1HeSs0WZLtpfjfISq+NqQabwCcvQq1WDHLc3TgYFXGIe
NZQJNpPaoSOEJah2VjNsx1r4eUw/PN+C/ITcgKsuda9a5V6mCBNhIrEuPEHOXVoTN/jYoIAaD5n7
lsDvsBuwgJyhsyJZ5ch2L6LHQtwGXjvwVy1nrTiH0H0cqhF94m3QcGM3FdDgEfQHWXGyr0KncsZv
pGCTA0hUVzuTEqoCHQk5xByfIDiTNUIM8HzrBr6TWIg10VWEKmCetYu0Y1Qu8neVendY5mYfqzBW
kUsPKjoyYt/JMphupHRIlYr/7NnSLrBzPSd5rArebsy5uKGuMZUPAQfJLDymJX4ISOTJLzEg3Ww3
aqkexiX2gyD166m6LSh3S9pnAPiQNLo+sY1TzxHEw0eX6j5qEXdYZ7AAspUOlsCAPel1z1aGEn8z
MR+BTNisUFzTjMgHSuxN1PmBvbW6jRt4PFzYxFTs1kPEJCRmyEOel2vCLeS1Lqo9aan9cEwehNnq
XliW7+CTkDNlW1LFMctSuXLgVwKOPBe3QIosOQtC9SLN2Bg8CC3yUsXcpshIEhrCIGHWAt/toNER
M16muj+MdbEemDmO0XytQMpIeKwFxAgXGFFYu1vSGE9zV2x10T5WwE76Z1Qr9LwpFhrI75EpvKYk
FxOp3WSKXYpwKZ3vdJOp82AFBKopRwHgfR7uwnArIY+ian6l+GWtEaV7pIDnQ3kGlIv326AZl8Nf
EtWzjC+KOcoJCJQKMpCmvQVuoCa3cf0muo8OHqZSNleiT71kZjEEr9Nmh0KkhLfqN2qBgIASqBqV
8Sp3Rkh42R/kUpsyzE9DOZxGs36RqdPljCBk6kBFTc+NCcmg5BCngMedxwIdXbkfgDCACKE7WIUo
IN3o2pk+0oQCj8OuniorFFc0GJFd0wGYF402CDxBAIiuUvocpD5jWKKI2MlmvFuyDQaMfTG1gMbR
686nmYAYJq9LSH5rCQizoknh0s0V4cuwaPcO/VerhBQ0j9Rm+aON9DJgDptQ0Kchtr4kGFBjjIYX
4CaWkOu53eGEA2pZ7rW5ODVAJ5IFQhD/qaVNViLBQvUqgTKTsotoGchnCMy6xvFZrQDLucmNEsdX
efuqxxNn9dprpC6/yS9ydKf3bykyNdsImay5FJDDOu8l7PTippdGvbaJ0ES3fHYkdLxfdiJ7y8Vj
vbAoAB4MGYchoqqlqNnBgaoPp8JQgIOBz4epUuRk6ibTRjBGyV5w8MzLKbbr40AK0IxKhQ0zIeO8
nKi0hW/nMcrEHnDIg+P+tvEX9aclCQ95N4PkWaP1WncooNX4QeH4X2uHlKo2e5rnE+nYwGGgIeBk
hLjEGBNBgC6ZLG7pXCCpUJoygM87P4cpLpCJWt2da5abKhhp70aAXdJ12hkHcGwpG7kA/UcFDbBC
V38KorK/0vEpNDSTCCGLcCbX4N+/T4RxwKPazpZ+xLDZAHphdGsmMzLCh3J5m4HORzwB1H/XDuta
h0TemRfWFDB1ikHvj02MdkZFuy7HSUCLFA6hoeErTs+zMdBJuzeHZxPRdkLDnol/p0y3mhi9aoA+
mJl+tOzGgBmhfkdwzMqliZQNxpojFTN+xAi6oD/K97ovCWyeXZsn+FdfYl0xXKSBzqpWokNWExdN
59jB85wtZzbH3Ok9BeG1geUPTbfE2Y3isZF9xjg4VOciMr057rfUUYdUS2gDqsFVI/N9+reWd8qk
Z/Xvk8l350cuMtsxAzX5z99XuSIGTA0ClXMJQyuQC8RKbfGOkB8AxODh35/1bbnB7bQg6dCcs40v
vYLGNKKqagb92GME6ZWXHLlDdouRZ2oQArdeWcgZUL5VmWmD2pW7XcQxAofqD19E/qqvVRdpMIKx
JlkWnJ7//tUFydpVF9ra0YxLXyM8VYJwM/HgoMKMUx153WPR3tuOvumTdpu58yoCAPPDl1C/ecLJ
4ONKOIzsXP79+1uoAZYXTYIxXIYnoPrz2bOqGMvZ75nSx2Q9CVczqtNEACjGlmjMFYC5Sh5PO4Te
LQ0jFb2dPOY7rcZ5enzQS8QTBqSU+C02jpw5VgrC5Rl9ZAZotgG6CnoeS68Wn/Lko4LpMdrDg4gh
hpJfq8W2JCgynqw2HWeDSb1P52M8SukV0byZXKZBd+PjN317aB8MlqAQdkQ05reV2WzoTsHKVKRo
x3jCwjVj7anNBVHUvrFPQDq9CCyDZKnn7Ji0HMlKwStiQG9QWdNwErEtGMQPpmBjiicJh04CaweH
mnjJzsFdlGyz5DZS3hP+P6ZwjgaZB9tO+vSQ5vWpKEJv5gWMOfHOBXiGlBTF4l3GBQSS0E0Sz73F
Ki7f2R9u5jdPlE7umSBDRDNVEuX+vpedYlZEmajacWrwHkVPNmUh5/mKxrcJWq1nYkLWRqiT5apw
MDQfkuGHGkP7ppgnt1sGHTmkDhjql69gT6YR4srXj/JhcJ33ORF3hlnJ/vgqLB46rSHOpGS2JLG5
HL8o5HuDPpF+CZjzJUjxXODBbUQfC5mXJauBk0uhyKgjGF2exOaHN8D8pigiSYZiWqXqd8XXXlJc
Flaf9TGO5+IWAkhHw9qlAzSc0+o2Vg6gNUHfGyh3CvsdS/YcAvek4An0clNAwE9K54p2xENd2ZxE
nEfcD9h1UzwsEW0EvEp94as6dr0Bcn7/J3bu4wzzD8VAztbAA3Nt1fbGroMrUDVrWJmifXNqJjCv
Q8JpB0kmezZ9xtUAmMvpwy25sy4CnchezSacWjglPzxF31wQi2wuQ6ODZyFo+bIitI1YknEJxFEf
oBcdRskZEupLPO8VmGlGhZNs3wHG6Nnn//3Rn8qJL0uipbuqSQ4N3U3rs+/3nwLVCqoJ08AsjrHG
m2kjIYT5E02b4sbqupsyTshvghLT1p5KE2GiwZjSmJFsr1aOnDhfR0u2ckD4GzhoKlrbXKH4bPeO
X9NCKPHM64jpdAfKPriz+rozlO08O2DvbnN6f7VI906r348cav/9077RZggStDVOE6qh6//TIxnQ
dC0iaaZjbs97I2p9QzkgybSjw1AiJGH+ITiFMgDL0Op/wh3T/oeGtZB37u/Li9XSFDpiaWHwhn55
ObEMF3FUxOPREY8jc54Bwu+INIxoDUnMi8kudkjJJGB5pYPY8AO2Qie5b5GASrZ4+ZNWRJMNtf/9
Qobs4DoO+bNyQfvP/Z71ZlDUKhyPRpSuExQH+fIkQmhwgJcBV8A3VuuzKGAhZAzAOFbBBHQZYhgW
dDhGEOaLyR2mdYmwKdzm/nDK0Y+zLFsOfsbip8fz++v3/76u3Ev/83WBFwXFoih48l3rzmqszRiO
W1cOMIXrZQ5VtAM9FQNGnw7XCyyNnk6RyLdW3W604rHtNIreHSNCGMQ6ZkjzYSLGM3bfeJNXqVL5
8n1XJINwjh56BhZ4gbyoaFZaS/b4Um/YeroO8Re6EBYksof//ZB+9/tMi3tBH8/ROBL8/ftsA7o8
qPzxWBfhnc4t6SieAxm4pPuBwfTUHX/IsmVz+uYR+O9nfjlh90pj5RULzjGPgkODRWdWkrWJRzxF
wAIfxZ+Viv5AwSQshYAYXXdOuh7H6NTOLhJy1+8CSEmdfqpJHZ30d+lFnpV90NafdyZ2YQjv0IRq
sOLp7LvJvQmLoh/aFXrX0n4At3AlKGSyXCqUep64VFvPtLzBuYzqo1Y/k9Mi84Fa1A8TrbCZWTHM
lWUBMMH+7/4xy5MoHiKwRAICzW/XZIYeXxyUrIOGLgldNHDkeb6L05PBEI/eLa2u/MbOEZhE12Fz
zgUufesc4F0YeBAIj9IkKUuFiXOxUdCwGEWftS3TveEtTMGSFY/jWcEJ06CEwj/KhM5C1WrzTqc3
ykQDxwHooOJzSh71Ar0nA1m4Wsy6YbQHZBUcF/3clxqkxwv4YiCkN9RfWQggf8zXAQca21c5rOUL
gYX5BV4k8qNmukzLGxEXQ00i7nS7uMHezbV1HKI0c14kDdCSCRxmu/n3Y8le/M1DguHKkmUY6jbz
yzpR0g5GI28Ox24q11lY+s4w7MCaavn1xKhtRilgNsy90yMxon5a1KCekdBi3Sv5UzEkTKP4A9En
Sx4X9dC2b0y7tiaea/mCtsUFn1rzPKDC7KdwF2B3W1JM6erHErAtI0QL7NabCTZAo5lF3A2I5U72
WAXv5oT8sdUOEi5vt0xVGYwSH4BJsdMICxLipKRgzvVD0Rmw6mHois2cf2SAnd0JT+8DEjbg4NOI
qgaYNREcPhpwqb3S+3qXDZVXELbcD4cCjCC7F7qvzJaC5zQZUBRiMUNW76jZtRXR2TP3Oa7R1oJz
FRM8gjGdShm579DsxhqyW61ed0R6VI9kfK1ha33YpGVNTPuKGugyqlvzfc4+EOftbO2AKRrvEOUe
ybaCxjwITHJxHMR47nLq3VXaxIwWCXswkLRGxkbh7zSYGuUBtqtA3DSctG3d5rh8tFikFXkp0cNQ
32vO0zTR5RtOqm6vStyGZGonkGqjHi4g8gua+8Hc8JQ7O5XxLZ0+Zdiy5l6p5XyTjocGSHGffAz0
Bl0OTQmtFVYFeK7IE5AxLaI/MRm1HjjkeOXsemyt6xItzTC9mR+dfpdzp+KeO2fvK0YAwO9CFA+D
6W4nwFmZ2DQRXoJV2hNUYWS+ahWc5k2/+K2hApg0L22fYhQxiJ60h7biuXNxkyn9Tsf0oT3I5Jdg
uTeQAuqKn/VnZASBYj2QNEkTLQC7uppBabcnxcKEwNSYV3IVlT4Uc8EoskMyRUhtt+2IiONXBdEt
vnTgKqxjgfO7dPANm1AR7zT2xfoFcu1qQVaNvHTuHGxY7yWok/qVFTKf/4zDbUntZbXMFLiXM7TU
IFI82TdxjQeGHAXCI/Awq4JZBiqnHISS0d8tdg4h+rK0us8HjRg+QUHltK3yadroc+OXxPa1BG7T
+6MMy/PeW9JmI5Dvp8gBwLSqwLqk6hXvZDQzoIrDF1dvgGNGnv1GkDX6TH0vmyVlREGmtLioPMZ7
zvKgOMjZpd2xwFz9uzU4EeGgnqxjHD2ioFatp25Q/syDc5VHgDvo97FsaToJXtKkAOOgOhiwQZ3Q
oYLWt4s1HiM12BUGz4zuu/OtbTQHcpI3EzwoklM2Fpiwxkp8RFNr+WTl0OFHfB/0+TUJGa0Oaoh9
BiSvCvMaFI2e/ykXH1tDyRUJ3F1W85bgD2xHYB8qxlTe5rRwNkFNeI75MM66hw9Dj64xi5kWQn/d
I4e8ZvBuokES42/ShRsG1WGDcGDysEOtQhp0cu6hxzZCLfsVOlyYvLJP1PVLQ7gpgiA/ElhKmQ/P
CPwnjr9mSsTRCU7TfQNoXQ32SX0Rw+9+elBEQZBCgKaT6V8JCBuTd7ZNLBr3mFlCNraxutWyC9hY
yQiJO2KLkosx7Fz72HOaKjqkbuGH5dwkA/ka+NRJK7UYfBDIYvQPJqrJmA6hirjQQqioFW8xq1ve
ftb+UiPA3sNHtLxX0D5hqmAvvcm6iwieY74WiB1gD/YGOIDXQtVw97Pa+va0rHLDfNIW42aJ+i0x
ablDkCJevUKWRcye+L65CwW6Q6m3EyYDqZb1iJnropIdHbHPgkHNHqb6lCoMXjioJXm7G7nvon63
lvh2SJFn23d2a26T8E+sJizGLD+RBnPgQajDZjFPLp7PnPeFDCNJoY+CwmNIh/y+yAgNeZaMaBY0
4rSW6l3iLXjuYk6qssSv8E4nryVfxhrfpTVGqU6uPl+H0XxC3Jk2Wz6RFpyOg8yYGQetx5ojcLRW
wnbHccE2mfoMzxVGOBcpFkuefOwlhN8k+tLmMCLjCDizGIy1bP2Iw5Q3gDZtL2Gl6DhvhIEsUNw5
nJvQwwPzRLoL5bzQfw0k7igzrXCedCNg+la6mC0taAB3EdMh9omQ+DR1N3R7vwMiG4nDpDzHJIoM
bJPs8y2XIF8gm7mItCgHbbongUokx3JuWhyN3aBtkkS9D/kzM2a3nCrDDX8lduNpOOtsnB1Zq+5n
bbrNcZQFEcAYy8Rj+TIkG4vfpevtZ2CTLpwV+RDMF2GkUF3LMCeZzPHvQ8anOP5rLWLbqoluXdNk
hfb34ZcAoaKwx2bAe4fSkYh3UB+RgSS43ivklE7zOriJXMzV9X1oCnShaO7QcCM3HNLn/4/v4tK/
Qc/kasz6ZYn+n0JD9JNQepymIPSNK2NvIDAqaa4zLb51KTEA1F458VuWTbeG8XvqHN9mBa1q7RqS
j/WDr+UzIfvLhbE5t+uW4BGROpG/v0yi6mn4ma2pGmh+lTejSB56lXPSQgbNegJxryQMz7x5AYzB
E9TdJIgGg8bFP32li35LDKRXRovHgaqUw/wcqCW3uGRYR5JSlvXrNqsPJqY6G2u5Ge5MgmZGyIxV
e8IyeFCVcAuWodUuUBg8RX/NBtKMsBQts/EH40Vv22sCvqv+d97qIBEbidmWYW8Tzvi8w8DJnN56
793yLY5UXz6sA5pqTH8p9iyohiKlCmt59zU6LEjySJMg7gXr3g+39X+bY8K2pbYEQSU+A/fLbZ30
Ii6CVBuOM4CTdgRyhT6XGFgvJrfCHJ7EWCEvJ0sD1n/Mw8+gV5gqbfunsPihUfdZy329qygAaLrz
j0kC/N93VS/Die+D3RhAjGu+50hrgl9NTODuINdEX2EKqldwTMWlkVlMyUczES0JQCNUkIeVjMsN
DL+y4kARWrhAXsuzTq+TfWSx34eg2+aIa9ND5og3doNEi3EwluFzAP4+YM4863AQYFGMzDN//HnC
ktfy6+9zoKnyOrv0Ir9mRCMNLtKhZ3o7ao8WjXWDsK6Gr9fjWhBS/wie0C3PKfDSlpk6CEZNHHnH
UOs3w3tvgiTBIDBrqUfygoHlbFb8KbmPdjG9k/kJrRLjHK6TwMkZrPP7LsCcQYwfC5QL8rgLn23J
yQgqX2VsEzYha31Lu+qQyrUy/AUTi1Skpq08oVgbdLSaNMj2B1O5AKVTGDNSngWUDBMbCYGrI8SK
dDiM810XJMRB0B0lN0OR0IMra9or3ACq9s/maooQI7RenKLf4RbJCSF7YssPGNhmTub3jN2mZ+lG
6KPjWMdbx8XqDwohv8USy9zod+TqnkKIRQVxX7B5VY77MojAYx7Kme5UN2fdNldav13C8apAnU3u
B3Fzzzan2Z7jMfkcIynnoYBJfLLD+4oTWRCvFFjOnQaAqBIHix2lkGhk8np4tTX1kg3hOgOUVrr7
Pn/SXWXTsNCCvyZvjohzWn3CfsnnaUPrG3IdLz9wc2aN/NZsegJov6Q7ozurRc5ZlSlnOPlzq/Mh
55YkHHYQh8Czl/527BFuD3t7ZnJ9zIknUwpGQAqYrtSnal798Mp/4wpET2dYaBVN3dYY9/z9nhU5
guYc9taxZHKXc9o2xKubqlcqAbaE9GD4r5FqGN40+ynybG1ZvMUqTgvHCBc1FXbux17f47KncXCp
TWUbOMdIqpbvyMvbVZm2g5xSCYqC9zyZCdDDs+7HtAwmTFCMl66GsfLUJb8xyOJU1PqqHCbPSfHf
5q/ECsHvunGV5RkQWwdbWkZHxSjfjPCxVDEBR/PvJAFxoE0Hm8wKCqs5OYgqAvabeVZHlhVWURPs
MrVeYckCyyZ5swRfw3bih7SsCa8yAYBS3PbLfprHLa4wv4Sc0BA7WWX3JXIYSjpXpZOGXNdmmw2O
g6WuoWBpEotUbHL1Q6A1tY49p33DAX59P424vBzw75zqk5DDCEi6Bj/vYDmozSJOpluTCN9G11Yh
4UpVhXUePRYxp2sZ9NBa4MotX0Uhod0YGVz8fhsLX2b2pNkzr3dPH4a2N4NBRP4rGbkD8vpBGXhM
7auCk1+tUI9weA/gfamDX7u+TqpWGWzyRsEd/DtFve86VHrcRwN/dja9Zel5onqe5BlQ4tiQbRfT
Vqsex+rNTnCmtfaVwtUIGAxVPcZF/jfFBDEh9eb0KUwaXrFrPkckN4z2H0d5DTCCOuq8nhNS7kxl
hzp43Zj27b+f4e+WUpe2sSolkcj8vo5n9SULQVcv3bFF84Q57AroV9IOBwhy6CZmvwWpmtGnsu8t
pHttipGeqaDTX2LlAeuhZHHrT4N5gFqBO4vNZmzVXZlqrLg3bZzvhUtIUPSrad+T6amTVyFvvFSL
tuN0BsY2ROcymX2EE4KQAgftcjTJELvxpjtqoH25/VMWE9VoAlB/1CYcr4722QQSUeyZ6C8yGGcj
s1X0bUoVkm8FSwE6Gw3aCIbZv6/WpwL7y8bDWJnhF95Hw+Dk9PcLrxZ9aGmx4GqZKD9IFrThguUN
j80AP5LjE4XtoIFbN31zPEfTS3GgMtIh4BCO/ZxWHd6KVwcaVF2A0vqkLSQdlJreRy1xNYXM0mgy
Dcpdz4Y60bY3x1Oq73vtQZt2GuZqnf1BRxpQRtyE6lfUQ7LnOI23GC/i0gLOtx6y+NHoeq+CBajY
DxpdvEUH+sObEwmgeckp7Qi3KJGDj3trzDDz4xpR6xUlspSAGwBfRum9rUEIsLTYHSbgwAsnbG5Z
vw3dp65GQaer+7zM9nqBtQNGV41+Wo2dK7NQT27xXs5IIe3fGN0rm3zCZpNZp8CKV1U+b5IZtNoY
4cY666i0ZJef3KofbtWnLeB/bhViX4shOgbirxN4dDyxMicqvMYUHsIynyumwppEQDrl0aGPO7Fs
yexkawr9qlK2ujFRVaUAVoO1Q8BMaps3VXgfkUnjdtHBRSWnUB6F2e2I9BUvJg97jXObQpW6kXIf
lQ+dFbo4IYqiQJxmAtdrDsA1HamACJaJaMsZBlZIFqJCS4TA0Nu+iny8r7m1IX2KhOlVzwKh5Wdl
flzqYaerBAYwUK8swlDaXTPCCajIZ5lfZM+GjT0icqQHS62zu2nRD9XB58v/9RrSynI0XcMEoVlf
97d47NVh0Ntj7dIGFtllRg+IpHSuAk6KzcNStp/RErSHt+CKXyJpCKHXGA/HjBjpMH5W2eIiwC5T
pftQ5wHdek7YP+SUEpi+e/VV3JCdG5vjthTz3UiCDmET0uE2ACT498urf2M2x1OBeZ+RFLM696u3
O6wCRrFL0h9TDoIUO0phwspzif1B76vTF4jaX/aQeA3xVkRzcVqaol8aP90cE3CfGn2miywuXJMM
xpIEjxrSa/nczImHJfK6mi0/NQM0wjHy4XUY83zZ7LNkI/LEN+J5AokLinakBdGYXACh7bEeEHU0
grw+ZJx7NHAoxVBvHIceDLKVhhxlGm0Obu4EVVyo21AGNsimIv3G7YNdHH/EhfAtzJRRiVxtVRe5
DBWhl7zuINotMdzXfvZmLd+EKqeMFh+d8ACtuQDPS4SOFv1r564Phq1shA1UJmk+HIUCFp7j/zh2
+NPaWy4WRi9Wo3hPHMRmwabl0DZYFhxX4kGU5brXKxZdGOWEcY+N8an6DnhPMshc9rxJpd2z09Gp
ZXiLUU4zG3PD35lj7QebHde4k3njrgFhsT6C2xzBdcMz/zPHyMSQVCc8WcwgBlTdUt4UoMydLaJ0
zWeNq5GF5lWr8GY/EZIoMxr1nImHk3DmXgWLBBfcAEfiMgKyzzlSEY0oX1nFukP3XbvvyfiLhQ9G
YhQyOwXVFvyeqvDFCcJrozlDP3osocAAAAvvVXhZE+2piedT6lVsnvLXtNt9KuHw5NiI43CpvSat
dSMgusakabjGJlK7NWhQjj+cqNzbgaiUJmIWaL5P0teHJcXCB6FwAcd6uALJRPBnXpQQqTTyucXW
ypARKfEdsw1c7nwFl/V1chkoAxJs+fkdBwi5/nbQc2Qcm9K+2/WtFF5SnxkOhh2eLqIYYGmDGclB
k/U0j2Lf1c6fSULkLSR+UH7UtH0DOZWjD60jwpNdQIyUdvqhicZzy4DHS/E75WUk6y2X1n43vCqq
DAyRuopDllda0plp3uv5Sa/jNX0qBnRd1qA2JvujXTdoy0MLodml7cA9R/fG8q51hJYQnVV9lAhS
zeRDca1rB9g/WXfK2tSw5GMdAQc9Fo8zTbyGXnQdVlucll6a+UF2n8I6cEfHUyOMnjJznYlBdEpr
pOKnqHS8bHpu7RcrVla2c4mst1ocypxq4t4ewdXp+d6GmMpBdwS+KAgJK17ZnhfOFCO1F43rpSZP
6QxX3dNgELRj6YMDWZXhW101j73kslXvsP6GFB7DBOFtOtS4XaaebJxom8Q/HkS+G61iJWKurulQ
GMSnVuc/XSSGSf00z1p3VIf8EHQj6wIX3nbB7JOhaxnJplzMm6C/dyDZ9DEk87K6zgC4VJH1MmHw
TgpnW0udiwOG704PQBg9MYKeeesTWBy9dU2Iz1Wg343iKVKeleoNToMLWm7UmKc+5zQoXVas0Xgr
g+sy07aTfgFeoxN8i8S95ayCqJuzCcdce1tRn8Yc7ArLcwjIkgWDnXvBsu31jRtHvxadARUG0TmA
4Uv/cXHw9wc3YXOYsIhTcUgw9KSRPJ2siulEAQiRk0OIwQGcCj9kTkHznmJWWY94JKU5TfdcVJzF
I10kdO0ajXENhLbqh/oN7YzpJYYiHlM1n3iF3d0w3jGbGzUvwzmdE/iyMiGg1TuqSfmK49pl1suw
NXRO+CO92j2RDhwTVyNZACaTHIBnf4xFW2foFQbLxJts+KWnkJms0eYr6BqUkfkiC/1wwnFSmjun
ZgyURzj2kvItUZ8L2ilMO1AMK8utxuyX+gdKRsRgp8Eoc5L83yTSMf+4mxpkVVhq+6yucag4u0GC
9PiY5YCLxh7tq5gIb+VlBmFRQ+MNepBAzj6bnwxnQ2hpJjyTQ0MNf7a6lTmHlXkew+0cfLjOq20w
27wCwYvn4Vff8T4OyEb/j7Dzam6cu7LoL0IVcnglCYA5iKICX1CSWkLOGb/eC/1kS66Wy/5matzT
BEHg3nvO2XvtN5koqrx5IKOqjV5AGNs503g6FQnA4D79NAH4BF9pcVRU2QlhXoTiLapJv8SiDTFT
HjcGYD0N9Xg2OcMEbQgIGvzxujtazOse+o5uC6mzaOTRvGOPs2l7q+Frh86eLWrCdKOrmqNL7TIp
mW3k6m4uggNArqnrvU9Fw53b4HlfzmteaDbbOAS+E3KOCuBEMBAcog8DYFARQpvXXAb9pshj+iZr
mH/r9s9MItGV0S306dSSfZVRi/gN+8J7ADhekedMYkHcxzojP75x+GJVbHqXLBbWftW7ecsvq5wY
GsjGZf6ZRY6YUpaTphlwWaSWefxcVcO2NIHqTLDauj2ek+qlb2+Ih3DimHsFnbc2XptS2ZaAG61T
PdV7PQsu2NOWFpntyWMfsn4Xj2OvM/6+ewTxznbQWNsoASb12NsGQ3MtPQCZrczD8ELLMZ7rlHAd
NHeVqSSc9xFKQAbuJCDHLGui8zCMOEotfPwCSIl0M+rXcgTJUCC/GVrH8oNNgj26OvblUdUatyLZ
IVXjdZY+SvDUoOJEDBzgMpWcPNQCmkUV0hMEPouAOgLeKfWfcGjZcLUL+dsyhgIqw3m0x9kZFEPf
ccBcgHCbqxrD2DJAnqsVKFI6m6HYw75GohBm7PmqZ8sLiYiYOR1326oGVo/UFqDP1kF2nrJ8zYlq
KRH15EV/n+wIpz/THUzpfwauINPwzK/HHv/68ISWys6FA3L4hpEL6ZYT60lRku5zSTsLKt6BMR7T
uQ59JUHOqeWSrFN45GXT6ol48WljIM4vWAYzEekl5JJlocDF758i4RksBLvZtpQetOxdsoRV6R+R
XjR0TmsCNegl1kCEOAUAu4QhXkJrsKCcA6CrSXpPXoaUVyHfC/Fm4m0XWxyHbCl1wKyy+6ybF7yJ
UMyQVKYryF2r0djnBY01Apejc56/F1i+Zw5HC6yB6FVHnWkEzKiBoDNK7z2gNhdSj2qatjx9ZXZX
eGh0ZpZ4uwNCUkQSb8Q9sd2WcR2Qz0npxp9fwgo0hXgnB6ROGHQvm/amdi80ZMlkZy40iwE6VOiX
oP54HQE1Xz39IipvPuzmSrJz/dYPXxmn07DHma9L8Cffes6GUnyWSiyGtP5ESI7j1UpfazDKOgST
Gt/5pvPdWZuO+U+raBfioxijOzPg5UwPk6sXnRmaBH8f40AAbjRsrwwnUvNFRYTA2XFOHm7RlypI
Cqf+9asvMSbC8ikSGy3GQDeX8L9QFOHL28ZAeU0ovGwP8ToVs6c56nkuoWcuQt+x4J5Cem8xqoF4
eJyP58FHjqIHPTKPLJIwlbm2+QEBLTKIyBg1WySYSLFD5OYynWlSr9e0RAb1OrHZQjwZxIPIyFBk
pS7S3VjQ2oXGOkJnDYptbZ10HrRtzdCDUGnUFIB2qLIumWKyPVeL2Ifg1rsISFpkQn159utslQZf
ZqO4ioXzVn4qxdO8cJpy6Awx2VeNtSaDeNdY0Aqbe3FNQLeUDG621WfMsqZIJyu6Aj4kN5hKAj81
wS/+y4D3khYbHGUaRktmr2QLwRKg/S+4ifwl4tCoWjoQNZmJw5cMYmxCKGfZUpCtRByjxrgzYPQS
RDoiSwmaK28/Rv7jGHZuLMOwql1dA9d0MkHmGDpiFnbKiAFEgadqr6aEN1ccaoXdFK94uNU6J00S
Q476zGosWJbdWaWtQCIFNW93wWMPCLJAcMctS8oPtvG2x7FHTM3sedBpbuqo02uZg0qJRc+3haxy
Co6DSdK/ZBzxR4Pqyx/selS2Uu1vqBI4iS3arHZxfK0GJnNAHBPejaxnlQzwZiDcQ/NlTJe5hzko
6i6y5zEUO/xiiuHCdSSL+R/99G4oR5HeTP+UFH/yOWvEnkOtZFAZGuptGMrrLvsSET6UtJPHmhDY
XsKFtDTBbYRIY2ZViMEeRijEODzD8YZmkxI2in05OvWzmTNkWws+TJO8OfnBR1ZQ4yOTTGcslb+M
9h50XajSO/cfrfgxM8Md+XJazWlmJHWHGU4e/cmQiCUjBymAhJQoLYrdERX1csaN9/69RlrnRzcu
fqD6ivnDtXdj/WwROnhqA9JiRWqw0Pzhtc9ab41BHQ1BNBcTQXWVI+ThMuFnndNwgC6YfZJ1NyBu
86R9HVLCUNZ4KZ2r7iMkiizkgINmbTlHRpr1geItpMGnk/pQevBfnyvz2Iivgg6lQ752xQwntGeI
5+yqwXNCMYe0b3ZQE83S3zXp5mGmevMBTRXqTZzAc5jFLupTcLijPc1Hu+aRH7OSyF6rwEDPdJmI
nC8ABFgUY/nWj0/zJjBkhNOJlT1yIu71PVMhHPUNiQQA5CmZMwE219IbNsboDBbQ9n2S7AKr4G20
S0w68ZyWth5NGIIdETbc2TELVmNDXtuLP22QkiqmHUAGrw70fEq6wH0s7cfEYKqxnwDhaDgepPQq
IV8npbKDHzLf41JERzSxHqQI6pDi/J3taLj6eqYlFpSSY9XhWHCjFpWYYbIYuqngmgXS6viP0Lw1
GcQj6dSoGEyHzZB9htFTpkOc9t+sID3lqSOqT7U0A8zQXia7PN0Vs7TA2FTFTUWRBLtRH/YFCzXD
EJmTEbDrittv4Qjka0vXf3d31Ln1+r+9KhkB4ex1MRUdGe/83/9XQWSNKclIgVwfRDCMIrAfQf8Q
yGRp9nUbuIqc4d5DAkPvdQgfGCTNabox/mKQjFO6bzH7WzEp6cTMNwkZQXRVmFxMw0erAPTLUQrO
KrnGbmMUrGTjJKLuVjlCHnLe2g6hSzQPyGIRXuBrNRX0zuE2iYj10r9DCaZZv3zfWTv7/fuqMnJe
jTqQ9ua3yb1hSlGhNCP9zWmuwsQXI2xxG3k7lXmUgYOspQwY8+OEnjEjZ+ovO4S6P/xS2J7mzAaG
pTV8K9LsJGVfSXuN6VlHlTTHmugMMiu0bugZo/DTx+kicMs0OO8vU0lGqAV/o7AOcWWQFBQCl+fk
kUVuGb7rJRhVkxCXqlCeAjI+lfIshMaajvbOBEvvm86/74Q1K9t/3AlTgjFBt5cI6W93ouNnZ8+h
04syaNV7LXmcSLtYpjdjIxw9KWBoEC0MZp8cFxTW/kSLtxpCSAuNmQnUgK4YWWu6gBKWFLvCQ2nD
yyfDsxXYAiYJ6qlBvEEHlt+gXSmsQQBsIw3c7xg5DbfcL99ltjBohBKbgfrR0kIwCcwmhVmQ77ON
M4+OfscxZNbWaHMbFO03t05HaMydDtW9GQSn1m93iSqvyqHaF1Gxi2kiz6T3NOmc3txYpJ5Zhukm
U7HtE+UT0wvriwJUrmTykn1NEn289BBJE2R+uvtKuis97L/+2iKPLete/YLcl6qyKwGV/TChv5Q2
HPxEOXrIVYMOI8m32TlmEJdU1CziL1JfSf3pBQSpI5lIM3lRoX586yeL8P79tmPxxmqpzAJCAktL
nJ+57i0z/5xrVzIcHnqD9XEtKAh9lfwl6uuTRFJjoWQbla650VW3rqUXK7RQuUtIsuMy9PKLSqyH
571E+VutIsTmuBZZbuSRqd32jkx2eOHnDxp9/ony2U8ugmY+SJZL2+RTKg6igW5uRGjNFsuhrMwr
KHZUAzVmA104+zFeTcOZnqugvOhMr6ac/pv+rAN0TBiYdcVb0hEN5AdnEaCiEmHezFi7M9vq1aUm
Dvu08JxM2ahArKe6R3HPeiNqL0NNvKsRX0x97RNXLsZk660o3usKVkTxgFTopqQ4GOE8z+OEQCjd
CS6eWQurthNOVSffikBdg30/dIr4UpLxJFceplkyj+6yme075kpJIV1qaLUELNOri3SHAQ7tmvw1
hIzVWG6C6k/0cUVG4YVuZl6R20Xi+py1bt77GF8Np9aCKy6JCG7yjOhTfQlIgqL75OXT2gqgv/vd
vS4I8xjahcERYyxSt4jvudwtukfRtE6mi4UcP1hJx2A9sDP6U4/2QYS6o9s9B0qZKjSM0IvApuqM
X5ZL5f8+erKF9QFTHxCpb/aYaCyHWG8MIiHgO/poD+BiBtlNG85dBPyzyZ2/ZT1utrE/Gd3X3GIq
Wpe+PDs29TkdWUSXlnrEfIjm+UErAcCi/Z8dHbE1uZYSvNSIc2tC3xBFAk0OrdfJ2CdBuJNF3Az+
ZxgqtFx+Wf3Mn7ojpGS0AXF2MIWW5G9an1ggCTQf+WJAWkAPRu+ZTrB9Tv4MMeFjQ80EF88BE7qg
Jc1UD+2JRtdMvATZqWmRU1W8D31txzwTvQJDPQvkVQde3UCPUSQM768C7Yoah0pPF7fptnp3IKF2
keJ1CORXYRzXIjaSuWkmj6XrNSvL22XyrVMLJ5rzucWjPAcxOU17VDLImMR6CnMMavJhbM1qJY0P
lARl+6pJW5MeeO2YCQ4RrHomDcihHldK96iZL8kk3NuQbkuPvN8v4Kz7gCvlFdJpLSK2w2hXE0iB
iSjOOdxba/fU5jn7r++btP0RY6cyMt+IOCnzLovvtHT+vRHhgPy5EymKIfE4a7jsMNn87xlEUbmB
cd/VB5UEhoKC2Ww3ebSpxfzV1Gsy7rzwk1wKblC60obCTkZYXSjTEyT6YiS5zM7f/QycNaIsenmo
R9sSQWfotvpLnE/bUsSrg4rAnOB7KfADUg5Z2sIyGMeB3hRFMkJSGjceMqgRWKFERiyqkD5DTxch
nRX7ihPQrERGaVlrqzIonipkfpQokm/dRWukZA9g1eDk115irV4qOrEgA06D/MNQ1JukVCTzaiep
Lw9KMq4CpgimZwPNLWoatOkTq0JOtZxXxJkrNCEabeWhDoy8cFEMnKDk1hXyex9MRENL60Kl1AZy
4otYhJN4NwnqMlFqGvpulCJGKjnQRmmARlXf6iALsgo9K5PwWJUuEU1KkbQhzbqM+AWxHM/GHiVe
zpnRLc3hLE1OmUEcE4l2hzwEmkd/hWSOTk1eqeZdMdZeCsXaQs55lLTqNegvRZDbYn0Ngi+4PT7+
KGZ49sAAGHjPGOHolDgwkyE69CJ+PpTrpfyoDeJTAMg3g99Zm562KGrlMkU0/7iW/q33OFGN4EOV
ktN4O5SnLlPOU8owq5HoL6PvNBuyiRVtlVFSi6W4V3NwwLG8Gym7Zn15uA4Jfe37kEnyp8+JrRxk
snD6xaR/AEakP2usPJj1DIvXEMX/ioEK5IWIEPeCat1yaDx9SChQgHmoV5IHmZ84AqNS6spmLIGc
TOe88faytLV4KHOR/rTy1Jjkw9aQQQMJqQFPcUgKYqnll9ng3TGtVJY6KY2+3ywx2TD2Z05lwu1o
V55JX6Vdz+xImGPL3JyTtV4IBt6qeT/R5ytcHUPFMB59Q18FIUNU/SUzK3uSEep3TEgtrGEDR9hc
2wkYNvG9SFhG4HyscnKSR46y7QA0BiVpw52fG+NZ1dkedm9Fo97FazXfFylAOy1t63S6Blbl5lR6
EXCfPly3k7LGlYjgDbIMEqhMM+4xGnFmFwahe/OgfhL/1s8jPcNUn+4SWr8Gb5mXy48MklAR/R2Q
GcwUqueB3ZKVyGHaalfley9TCRLf+lFB/pjS9GzqwmoSqNLUk/QoMMqqRCgaw7ixWLAXLKsd3KwO
VA/FXN28pm2N6Cq4auS56BNY9HaP75olrFvFZrMcqCgHtO1S2vyVZ3G+/0vjM7dx1TK9opVQ96Rh
SnYcIj0L6ktRJO4UkQTbgW80M1uhU2D63U0heh4lJUEIqR2Y+yCMmSvSQqNnX4dPI7V26X3q6Umh
WxGQyGbygCrNBx1QGuLiXVT8uR6lE8po2sDZSscT1wn5j4+QJbBARw669YKJnk8feCChc7BW8VAe
ordanHOHIwcmhC319dacXoqQeHLPACulzronuzL5EbINjWii6pE8yNEqLMSVqe9V86Epb7X0MUu1
CaoxIDxFX6lJ/zzK1xb2qHlGl5gdeWHJahoTkhSh4xt2za0SgvHB4+gJMxy6Z4cLMnJF2vTjnAFM
uQKNqEPmSqMV4xHadSRdHB+B/bYqgyPCirTW3GZlfSi8ZNf6Go7UcLB1nApkX9BJWgp+caGMzjlT
7HWsR4hfQIuIAg0voOPwXktmo6HlZkV1haXqRmKNF0Y5lakJXIUkMy29xSl2Fy9oD4Feb/l7+C74
zaMYLl6N0/5OWk4r++QkSTufcShgbq1REV2/TXVJemRBmovKgBTWDDkcNa6RhVYkZ7Ul2mlKt63/
0BM3U6e1KxF7EWY1tEM2lizfsZHfCjhoKjoNi1+0acdHw0qwLnBei+Nd30OdBaVmccaI/E9JTdh7
y62FkCBEAyKQMtAoj0NnHEsZKJtvEaUYzZy6aQACB7hoph4HnAFjlerJYPsK0uTQFtGdT/2CAkqz
yjpHQ+VSKhAMMb1K9bGj8QLRnd0GqA25ICkbrMm6WQx4fBjNMiqow6NMBjgtIE3Pd20JXW7UQM4y
n2gduj5nKRUPMcoxkSIsaam62p1cfKUGeGP2Pxa6/lpi0IprOijjXWtIYyKMxUoh+aN/kpU98+qA
J5nnO2ID5YRuZBPd6HqZo2cThGZlKreYY6MwkoUHOSkNLpXvhJIJqxK2btZdTF8jOyRbk7R7JtR9
oxEzHXqtC3R4vLa0YLOsOYuqXYYfmuI96PQSGqJbaUOLxZWWGi3k4aBSWDM5g1YboquuLsgA2k21
wNNtE7a8qDfSskAFulC22rbe0/CjObGwttZW2IL7WOJZXWb2jd7a1uOPG/wpAV1Ey91d6C+8pHax
eJOe5FW+ImbtEixEdNULdW06AGQcH4zGtt8LLuv7InjoV8pSXEWLm7ejS7+abIYnfDC1qDv/5eUf
3WGV5288Ruv54oqjhPXc2ipcBsM/G9HIhvkF4LFNvxlcbvMiXd3EhYrTAXuyyyp0miOerU3k1ms0
VYtqRabKQncN/hmhjdUWsqudIMIuogPc4cXkvDyFTrb80viDT4LTLvqFvCM0xSYXffGVOkjgFuJa
XKOylNe5gxmdb9jdUyRAi3Gj7hWulid9oy5suM0rHghn5P8ldOa/AZI4F9gs529Dpp4trqD3/v1m
1QMAn+1N2AIQdngzFvMnFUsoQUumbSvu6WTftpmb8G3ENR/F3/iF8PPEDj/Rr2TyyLt6JlrgCcfU
E4OkY3X02lm87/g0gDuU1VE5LedJXogCkPM7J+5EJi2P0VYephh1unWLBrFPHr0CUnVAMMAuUWjI
YUEsibsrQrh/EZMSnRSizwiHqeavJ8/aa1GzbKXQ9TokbyZuJuKu9e4rxoby7+Ox9FO1j1aBU6Km
AZ5QdfObA12N4yz29JhKhWyfZlPzIzQEL/DnmQQ5+hgxT2XMh4Q35pxXMyr+9wXI/+94bkhoJYCv
yrrxvf1gQL/Lo9CqDjLxoNm9p/MCcs7w7/7EpMTxMaiicVT/kGLonZL4Uwk/x+cSvL9n3JXErZXb
vy/I/D93RKMfIkuMrucC7ls/JCJigrZWVBzacXTaryROGUzEXyNPucq7nZOCQ+xqhUXVAhFF33M9
e3OqyngX2LIG+VMMKNp0bzUGCADChvwcZZXgmZ9y8wEVB9iTT5qltzLGY5TKWwA+Dv7IZNh143wk
QXupOiPAWwPxJmz+UtmVOpw+I0L/Nr0Og7HRPA/rcu2/aeU1RtvQRk/oaypN3ubU8CQjTGN3FcLp
2ZI1dFTEZnrr0sQNCxPQU43dbAptM5MFBjUK6300EZIi95tGH/Freoys5S2VwWuIjqZj26+93kUU
Novp53bVPPC1Qqx7gP4cBUq/jG3y6d8/w9wf/NY/NOgYmyBXYfOqf5Wk/9U5bnvIXL6UF8SL8/6i
HrAwXxi04u///hxlRkh8+yBTNHD1SOCptB9QqDGDKzOZdX6Q+pb7RIuAmADiDnZll+KaylfzEGs+
aVaD8Uk4D3Y+Elml0h2YZqhzvi4jJqW8YLzJs8cOcFMFVzXGqGJVhNJr5rslJQydbSWziBqoURVS
7yUvJYygHNouwkQ7CuXlL1/r51OsW7ieZCJhuIfS96d4jCMeNbPsjoSuSKkzQNzMpPeyuslYqYll
lA6ithuZhRWXhieYhZdEQXMtybeo/YS92he3sLg31rMlnD1WgDS9R9prrJzj5pkoXTo3i0B57pPL
L9f9s4OugwQCSSMpiqgr3zvoHUJv0MUgC5Xo1q2E6kIYgK5cxvquMllDCaz6VxJCzeKWhvpKVZ4F
j4xN7ZxGttbciEIQpButO109QhSWpbMUfEYITNTIp1F2FXiQDHRArL9tyiZWnXoSlcgg5liW+Nd0
+IzyX9YT/ecCxzeSVJYSWZNpv37rBclyMQEryLpjU689cRvmG6F8yWjrt/VexLBgwNPTKqzNS4nT
kqJQhbceCZs1ScgqDatVC+wRBV2B+0KHIaqH6z78om27jENEmhDQ2UGYoPv0k0m2AF00m4jQfAQ3
L398hoa1UMwrrEtcS8+9+se6QBZZGwZkMANwhpFQItFgUlCkq49hQww8wQISDKSx2GQifm6SAJMC
PBh8sfTE9MYrUOH+sg38Fen/72uIcF9TedH/MuLkb6SXeBAKokQNcOrFJSK3lcdRY+ss0CeNYKkZ
XyjAPwxkOUrkthrgJgwa/372fi45hmWqGC/hjc6P3tzU+68lh4o9n8RQro4pahmh2aXTeQoug3b+
98cgdf+x5PDLqUwCREvXLDaT//2gSIULyvZTHSune4mWSDuWcAyejGulIHtcThLDfsJC1+SSk1fO
fPDj0NU2+h5lY6xKW3c7R1kMK+jgJ/9Y2oELYfUA3ms70FPHT7MoXqoP9aAeyEXZENyxI2R1HWwx
ZMi7aC2vMWm+RAgGGaBB5VxZ14jgDSSrTuBar7W0FB6lq7hVPpJqlaDleOGctws+yTRn9N9fLHBd
NKJflGvzQrTtSb702/ypfKqPqV0eYhsk3dFwqMw3yoqEtU2V4jrlDIRFYqlfUA0uYEEsMOrYk9Ps
/WmR1mgXl2T8De2y3aJVOZlf9XFmbnxqaxgCF0b7TreOnGmlOZZDi2QZH6jEd9Up3LXVUxpv6AsT
Tt/b1V52sRM61om5wC7Ol+XnTOSg8biuj83kdJodg6u5j67gZHtxG5w58ryBf1y1NvOmFVFn1/aW
nVra5EvtWebUMy0KNkuMAi/za0hiMRKZo/Ka7/RjuVaP8rF8H5/Dd+2abLw7xkPNWjCAnZzkUdpX
J2rBO/Lx/jY8el9Q+1BWOwZtd3mrb41VwW9onrsdEFY6G3zRY/Iq7fuH/k0DwOZhkZ3/TY8rfxMw
7izVr+hPQJ/FLS9M5LVdeSAflM7/pXe51IjaOuFhsT6iP7wfu/7Q/IEQwnMxLvUlEYEn/Sn2nYa4
D9C/9bo8onJaRqfmWT5DlKFXyBAfw2Zq5zfvlTYvqmU6Lf0R1s5q2mZPwqHZchibHqpd6FoH6UIz
CQDM+/Q+PLef461/oJf7CLS42/OzuT2RgIvgmvNrq4szKeUU+IfixKU5/DBLaym5+aN/BhtNrTNh
hJ/NCYuGVHaYPzdpJ75WTxQiiKn1TbODJsbYmrBNDLGFtMjOhG0qKDge64f0Lt7ah+TROA0bbYeC
O3tltljzZLnqSjqye42RO8uq39tbeq9AQE8znjjiI3Fw8FrZyeX1hpFqnR3UXfFZXBR73Kdn5al6
qB+bo7gf6dEB2wGvui8e5P34KDuvn8IyXH4Oy5u0FBevrL/L+T+UFotXt10hA1rM5Rmugr+lx7ga
lrTuKfQM922mfSErWHQLKqDi8If/6S6vX1+3K5jGFdqSVflYvXmoGRctp17ikDesyYG41kZbQsHH
C7AfHZJBV/EmWWwqW3eKZXwmV6R7oM2PNhYh/5fgTprT1O/PET1VbdGfrbf6FQrnR/kiHJRt9KTZ
JJAfkh1HUl7Kjwa6wTP33ny0jvHNvxgPGpXX4IYnHNsiYSgf4WP9ws8FFPUrwQrFDoIRoICXazdb
pDhP8C0Yp7TlysDDoNuSiB9yof4hjQghZqsth4eSCTZaSeLqAZlz+YfqOXqmw/Vg53ugRzA5rXtn
A43/Eg7UW1vlraWNTgqWuSzelEuy8x/Dc33m/0g9zU+Hw7cYVgTuzmKMblE6sdN89idssujXOH8V
9QI9EzdKX+vvnLLaczd7W4mABYuxxDTjRHZ0GCGZxScKzzUp47v6am27bGU8lafpJqewcpY8g768
ME/5yjjjqCuGRftM57K7xTA6mTDTTHrX4K94q/Cq7oggu0X3eg7ztiHWiu+N2x0w4W3SM9UoTSaH
LGn6o80tPpn+TE9rdyR8+VfxGV7QrXLVZ/NZOgyH7gbwk2PMc3qif/Wsr5n9O4TmfNS4Gu2vwYke
/aO4jTbiRdsYm55nL7lvX1+jbb8MHUz3DrbnC4HPbmljujiO/EXJJbtU9+7WuNSfi7N+9db5hkCq
g7iu3MqdDu318qKsVJtw12Xx4X+x7FH19ZdR3qgEB6/TnbJh5s3ngb52xF18BSH5C/jt52BwZk5p
HP84wJKQ8Y1RlgQjCFVEbkcfnfaUXPrebZS76iHZDH7Z9aW5nvvfkwefZSqqaVmzUOX7+SyuhbAt
uqA6zuGayPQxEkEWAXDXoDEVWH6YneFaGfxroI6/HNPln8d0E5unzvnQ4MQr/Z2Q/teZY+q1kroi
KvHhcRaTX8kvUuL7ECCIHM5Suxsr8hfBSGuBkxlonrpPNSE818S3SuAOjMj0UIZo81ah+Gewfsu+
+D/dAS6PQhibmczsTJ2PTP91eWLWeeWYxeVxqAKnpZVsBiQ8hdnsrf7wwxcfQuHcl+vA0vdqSGFk
Gm//Pi79nZX+z+/DAYmDoYw+QVR/4kIDrUPYGSj9sRmOSfAQm8umtlt5Kww27KiumFlWg7JREqLZ
yKPeZBVYrTf9zb/IyVIzKHrZs9eEQpD1skRBLQmctX+Dmfx4YLlIrGEWdAe0Lup3+IHRDfWgC1J/
TFSDgcDX/OSonPTbnind9t935CdQef4wmfqIjFaFmvXb+ZGcxrgNh7Y/et0AioozCaKgXrsw/P20
lGKXs2trKN6E4KL11J6ChJFxw7yLnvZv9dqPt2e+FjiFqoRfmZH3t/5RLqvJyOvRH3Ws8MGqJM4Z
PnoGWQY+jj0LfSeSmZ+EplwQ3FbkK12/lf6a8A6C3sviMiLMY/RWOdXDwCGlOYYqd20F0KmDHUX3
yf/lff9Z8HPFJnwAVQTMq6nf58GqmPaKHjSQK7OdcMKL16Ctd9Slss4AojlF6ZI3WDuEmif9Sngj
Yrxbl90p7U4N/JOFvsZERnjXRPUfLrYaO937aD2agPgPevrb9Pr72jRfqyaKVPDGXJF8e/+sQtDV
AUTOMZ0IJHZ0+U4wvFgekpJIpcdfHqufKyGfhu/cMmgGEveozb/1f73tVadUVSTUvGn75GNG8loO
ealavk6DdYcVhDM7QERzr6NaCrZ5sPa3Q/elTSh4bFFywn6jbzDcokfHroN241StGVDl9ZqMzUly
CRJuq3WGEEJe83SisbSYTz6HaxlZLjQnk6CcBfUmOKcWiPRSVRdhuRCvkwfnYz4zML/NUtcE2B0e
GeQ9weZ01ehRVU8yTezqjfMZlBRcubhHKuRAoJ42irBsukWIsXNcT3g/mVgqBFdvo4P2JznQDsgh
/oGj4xzW77y7VM2neOs8SdfRh4K5ggkskiAj+WuBw/5Aioe6gtikYiGKTv4pGy7FJyLifAp/eU7/
Vrzf1z1LV1Qd67gCCmDuK/zXrxEKcmpBeoHGTJjiuduggX+mVHi3jtQmjK90AtXLpeZmZIwu+w2i
Dbrzaw1H+mp4DX8z6v61FX+7HBX3Lsa2uZtkid8exTITlEksg/ZoXf2j4kgreAmX/qDtwi0zF3FV
XgjahMqyN7ftxXCMFyh6Gxw7j+1TDBZ4YS0Cx7erHRrrzeQah3yfP9JdhygxR+T1L/IpesveRNQC
dnIsHyMOsrG8/CoOhM/CikElowJbKRY0x3978H/0nCSwy3QZecdmter3FnSYFnHcekl9pBlELDei
fIMCi8dPlQ8lT0HoaNm2gsEUZotKRLG1Usab5l27J73aSekvqqifrRAuB/SmpMgGJB3te3sgFZCK
t/jHj4KWOIXX2XTBMkYg2j4cDoN4g4sJjv2I6vzAnFgMnH+vAz878ny+qtELYXNBO/99exnHnBx3
GfK27BEsWaANcKIe5wYVXBvZtXwX04fJeI1AHHjhMSg/onznyyt0duTAMpvK60XJgXb4/Pd1/XSK
c12YKtEoclTjAfy2PCWhXlhynFTHYtRe69K6xG9iG64FIgxos9iK99qPZwjgqHxkh8D6c4vLWNQ/
4EzvFO1RY+L6yxXNTalv74Su0bdiA9SgPH9/J0ZSi8apUMsjDjXCF4nGa81rB18Gm/OiQHCQBo+J
9Gj4mWNl8aptiK6ofzkqy/9nB9bxYDOs0Lk3P25LDVGxTrK6PCY0a4qMFpL8VUbP5YTvLcGMKNup
/lL3t7Igj/hhrCy71d6HsH0Mo3tqeM85KrQKYuBsc/71qPJ/zkU08EUZ7bcqIcL6dpAHd1Uw9PXL
o0+lBgYQqEaf2lP/LJduDVe69788EtIz8SaKZ7XSMMvi0X+AetGFv9EnfsCW/x6y59YbtQVtt28r
WJ33hHEVeQNPifTb6a7MBJX4IqSfE+YkQ/jtef3R+OXzIDToBv8ibe87U26MvN7PJLKd5crc5fIr
66NSd0DGbrUPeBj6VJ8fZiHPL0+lNX+Rb4+lAdobqRtLmqF/7/0nnq6mxiQUiFVRTCykwalHqKcr
iWywBsSezQwnaJdzgK61AFPbAAmcjrL8qEabathNw45+nPEhqLaPx4SuMh3Fv//EAEyakgFsiwYS
fR3QUk9zh4nG37Z3M6clC6KHEYDi7d16rz/J/UIYF6DW+TRfMVL5n/4tAK6/iQ9I/icUVa94VNRz
9GzuEyp+65K8WRf9yt6wT/eFbbBfhDff9jaCTZSD0y19OjoqzSjyi40D/KnVR7sy3HBTrogtdgmZ
3k7u5A7bcAOad49fdVvssnW5guWyoYtglytr6Zr0HaKVvy+Q0Z2gtnJs4N/tkv+lxcmaEr28onWS
vUVHwb1lLlX3BmXDMXsAlOGMe/+VbYrneZz1mCi0lxifRMf7qPd0VR7afXEkupmCZJGfdafalld5
J+8aneTZBS5VSpDswFPu/IezM9ttW9uy6BcRYN+8iqSo3pJ7+4WwHZl93/PrazAooBLHOAYKOMHN
TSeJIvdee605x4y9/Jh63b70hj36iqN52zxZ99l79SRyZfCtIIwhns//4czJOeGb+4MFlDVDVxm6
fo00FerUEnOrq076A9b5Y7djqTgsbVPMYsKm2YkXa2M+hNsWs3R8QH13aXbtul0La8onOMP8crOz
NuIrItyb8qMCLedJd+F28sTTeGNtig3ea2lrbYInYS/srQ35GGfpbrxpX+jvrvuXZtfg33gSaGPz
4B1w3nnKXbMbbyRuT7rSF/yP+Ile62fxUj/7R+sOgv9FuDO99rCUHmhcGXyMe5gxZ4S/zN632K33
9ZNxKyKrORm3wdG/TzzxJfLks3ZSt5FXb5QTvHM6l+mTf+/DVV7LL5F9Do7qVt1OL9rtdNa3pAtv
5K1yoiPqaafhXO/Vbfwkcn+VG8sGHef1O/NQObNnHjhulxt/c+ZWtJt1uVGdwIPru9HcfFNuwPWu
212+wXG1+d/f5V+BMej4m+CArvNu5pSx/M3kMHv8DTd8yjd+S2uPPqe41R3Ja93o0O+WH8nB3yhe
dBBvtNfxEnntqls3DrI6d9XuLXfkJwgi395esOA5tAFXH1fvg5a+eybXcEUn6jCdvQ/L/pC3CW1L
jFu2Yed7Hu+Ndop4rBBL2/NJP8jdKtsmUEsASaBoiG0iLGVxZW6sFwJ5qk14NF3sKVBNhIPoaffC
2josXfClo57ahsNwZk/B74Ve8q67fK+ralM60hYxulOvjUPoCfvCzVa6W6+l7XLb9S/Ln0MleG8c
gDLyZ7mbtj+sid/sQ5hRTBXWArWeLH/Zh+oRZlkA8P+UxPRUcxfkvrxwxoxq3ScXkuvhZluEqQ0g
zCBTDxtpuBCTKcsPRrj/4b18s2HjhKJkMDnYsW9/OTIbpRAqmU9TJU/XhuVxzPW5KzgmTU46Oouw
M/tpS/j2JVWVLcHixIsn6++zBK00oyfFqzoJAh6Im8DYL5sRMQfG1qjB9rkWPd3xh4Xm32xdrrjC
wJPqi3gTCqW/XzWUdUFMGZmf8s6TxU2TetVHPrtpwUTaGa99/P/7mP/3gvLfLzhZheTHUU43DRES
Kr7Fq22XjI3Y/jCCMUGKCaTf/PB9Lu2WL9utSb1s4PS2JE353XD446CWx+FYJf1copxNNk1LmEhL
PvpDJlyVk16SkdFx9GT86uM2r3lSI++/38A3xxd6BGSdcDdpsvrbivXH69clQum+qDGFt144eMmI
tYjEeIeZrYx9tXT/++V+1y1fPy91uA4ol81D/l2Q/vF6YqQUFemNlBdJyMRmRs3AjCOeXISNvzWc
xGV8xukraupIvaCGsMtqlzaeEDNiIfgpP2pUXqVwL3PqHsXEKQWnkAPgDomTJhdJsM7oFMiVpv+w
gENHbVzJ44PP8C1C/IPXU9dR1MS7alT3mZm6AZr98aBjNJ8FZVNQAqtdfR1D6oNF2ZjtGrCLpZK4
5JCtGw6TUdM5UZN40A0InR7ieKPn8J40CbyOH+3IRP5Vis8ZTiETlAL0HvA3xakS7hMpWyTqJIhw
7qA3X5vB8b+v7r/sPx6apXbj4IUahe7r3/ewLCQF0gQ8gnWdMpKhXlAoYny9cbDL2FX+aLXVuk1C
JHkV+m90j73wkmgvVbArh4c5St2sRRVIqV3tTPVXS2RrS3IhZKwUkkH7INCTW66oMixKL/PEKCe5
a2tPRFuR6cXagitaC6pTk4A0T8rjPASgiuCw5/t+DnaxNO3DWNs35WvUpV5kbisfGhH/oy0UPJMZ
CSbjmqN7SK6NgBlYVROnWWb35YNOe5sjwbrzC7eOmh9uTJBK3zyJBiUN/UjdICZ++f0/7sy+KUw5
lMLiNDJFT6Gr2H7qAGciCdm/3DSn6TPsV8h35l/Kh3yRfjXEmL6bl/GQvCabasP3XD3lzyIRyNgD
PlmGux0Yjbt4iyMqeYRpQ0+AywQOe3oLYXd27pRvAIUC8wqe4rPwDhqW9ifSjBkMJgk1IBKKrSHs
a9/xEQ/TxQLJgcNK8wyZzcZFRIb1hYFDjSAXK0i/xqEL8qHBLHbwZa9hKEMpHrqyaS8+SZoo0Lwe
1Tf6kUftIG0NzIerVLCJYwuwjiD53hRXixeBkc4mTE0wO8tv4zfBTvLaf5JYEJKD8al49d5/Sbzw
NCyZKfb4aDxGz4wSXIiwh2UOu5NumV5vcD3eK05FlYRYySRSFiiua1UehkQs7+ymRevQ1oVc2+V2
OCGWh0xgd0u/Arej0xsgeUnyhc3ldvhMkh00GPjiKtqCN813tVf5RrYQr9jDr4nhyy58ZGYIAZjx
LX1BAzk980I8fxdOEtXVbHEbuGoMv8z1Ebj+wrONXksc7EZeY9ihNZbeIRZh3UeZrW71u6EDwbWi
osk+go/6oXji/z+pT/OxuRsfzA10+nVkZ17jWLtinSKtqLcYKQ6wNbbxQ1zh1lphrtMeihv9fb72
qFp3OOyRpmJi6e77i7LjdH0wN1yCk74Z1oC5qY+zz+yTQcVDyfzuqXkSzmjOy8QhmS98Jb/MoPcZ
EPiwMjgkHDrqPc5XW/EepgnY0ovwko8M420MoyOBD1dw2uO1fAW+gz+iPOKvPAKc34UH+RZh4kW8
pTWWvSdP1q/qKXjvX6xfXbZSftG9Qu86g8lYxQ8plVXFxJJVS8VOb6yiJ01a+VeEPvFVfcoe6zU3
PEqg6F341dzpG/QeAxjJZ44sFOPyrYwA8qexyXclgkUVxOEYY+UyZvr7iTUIq8VYlnanEYJNtxOY
Ut6HMYBzi66sG2tPff723wsscY//rhJEnVq0/DAnUxB9qRLQcSdWWHftaWxcnejxtdFAuJE4yK2C
T9pcQPXBj3FY9hephPkWIZSUYP3e4DskhoVMi67c94sKrUGSmR7rhoVzb0jrsbCjN022Y83l1hWp
IHnuUuue83DcbSvo06VFzBEsLOBX1k4eLon8rEQMOWpOVBbLgno7Gu+T4KZN4QzxL7AwTJbcmQUi
lmfbnJJlBEHwcyDsdIVHpkrO/tnCdicfGiC+GBwk+uuoQ4/Bzg8SV0HH2IqZpySTnTBsmTTHGEUC
GQYnqqVdDF5pyqYDGfOXQe4PRMHYEMHWU40cREe1LuteE+GnjAM6JYnbkBRGMFjgGSET5zl1FIXK
6peQoiYU/JPWT9cE5B26TYwk75NB2rWAFYLY4Jp7nSRh9p+YpoA1d1s/eZjL8raeCCmAZ5CiDHgs
H4wX7YfS/1/uusTU0JTxKVCB/qvnlWODKNjUb06qfAmahzF71cRPLXqolSWfzkPlyb3XatfSvCKA
0JutHF0EZGc0f7NcA/BXrSccc5GpXAkeZo4MAStdtOn5BKocRQvxWZOMKkd4seJ63eic6fgBcs4t
yToO5WibFg/jj+Fovy30X+owSzeRFYIINpjCfTnTpGRC1nTJGJmV1x79Vt9fNf8FN/Kq2Eb1RtD2
8lMZMa15pU1sjow6iPIWfri83w0jUc3JqkSneqm8vxwthKwPOFzRrW6bHXzzuLBcLqbKLBCruasH
j30ZeyreZ2n2Cn2riQHEzG3xQxFufnPAs6ibINyiHTVoW/+9kMi0L6XeRFM3Qj+oobeKIMjiCVhJ
dKyF+2JIHVkE360eO4ROLfKfcnGLM6/stStYdScBV2cuCBXliLg0mUnf5WlATTqJnTPKgFbaxJGh
RGNSsgUKRPMYEI2YSFdqoBABzRtRinzrJCLVtL0GwY2G+pTy+HYiDgy6QTHeqalZGb51p9Ilo8BN
Q2UvjRCKQntIGg+UvW3oDWRb2dZ6mdknoj+W3ljfh9G1KTUnSfW9SCdJM427YILAaUrHNBMvQ+2W
FVFZCusNvl0S5JjBjrZEgV0DLevYSDTaFQNJS5RhaOanvFpnH3nDs5Bs5VRFJ6T+dBpb1tGv9ycC
bmzQnEx09au2oYnMieZ03Jy66QIBK+FQ3dXrDBBRulpN99jXawOVy/DDcUj75mUthLYqOb+6KH0t
AklxLodGgbyii147eH555NL+9x7y3c1m0dM2iC/l5v8qUp5JwNODeP79EnnyEIFrVl51VBHVD6P+
f7cqhr+MpTizk1+hfj1apvrc1dLAfWRgsdKXlZMdpTK20vhQabi2/RdiIv/7s/3bJf/7JZfL+0cN
zYzL77K2r5flMp84fVG6lkc98OTgIap+KNn/vZC8GPEvLBsaqgnly1ZsWZj/xbhGCVtxuOPA0NVI
TBBbAYESzOsPn+zbV4NyoRiiiM73a7a40EgypgKupgY2OFRqrIkpaxYURFG5GSoiOYr1yNZnkNCx
bBbptE1aInThvqM1JA1NicQbFbmWCKILPGTXkxwmHoc4uY9xPbPU5J6AU1JCHK8xHaM+Rmpv6f4G
XSYdEicmEcDIvSBJXTF9QIYArHRyCTRziFl2ctzDOaNrpgI5y1VozFum9Ssto2UIRDymxhfTzwj7
We6/FurRwjLkcdfxOOMPSRbHDKrH2rOaV5FCUiJcpTbPVZh6FicVYL2HufpQlBeCE5w+POb1VUQ7
suwXojBugpZhQUYyDBjVjhl+ShkisUyJUwofHZsUpZnU/zC8+v4bMTnocmizDOXLqt1Lw1xEZsw6
yaFraEbbKHZE13NxjOnlv7/9b8aq3GuM6zSw2Tg99OW9/HFj+7Gkh2m16LyyT8wlbl0fjYWKg3vL
uurRA4gvropZFSsM7j+KdvR/l6Xl5alE2JZFC6DV3y8f9kEFIy6oT3l5tEIvDhFeS6cxf5nHUxu+
aUAmjU3m780ehmu8nyS4dF4X34vzhyShvxtVZ6lKCvKsJb7dILoaRWjXFZlmcB5Ey41By09Inilm
h8VTeaxUeUXF7crL8JiDxijjN3oRMuJXbltxI8gq2bx0cKZNrhAEm9+qSziVM3rjRNSx8mjW93GC
15HmDQcwNd753BYzW2oSQHfV6BortyEpnGl8DNWdkXz88IV9e3P8ccW+3BxZGlhZEkW/V1llpm2b
uZ2Op6++hGqzHv2HqnvFDlG91hV3u1na0VQfhgELvgIdvP5pP9P+7S4Q8Y1LjW8RlgRmtb+/wWwk
5aAIZmaZ6tonFADxc+ZxqSIUX7iIgZwiDIAMO8Pdh1Xl4KyAAYHqKsI6adlFtfY5XZcbgxlS7KrS
uuZ4jqLgBS03gTa6HaAgTW05cGEHe3WyEdsNqd01KYLmRldIe9+OIvjEjYYxj+QNpPbWujJ2OiJw
ExHu+ofrv1zfv/fvvz/v1wcmlQ06PWJ14vghybCire6NoKHSQht+Vbtkj8+RdfLMKPeHV/7um//z
Sn/tkEt5mlSDVJ3o4NCEM+SVX9iK70BvtQgV4q3IeHfg+a/mV7S4A4E8MYhZ+4e38W8BwwVAlQnR
Cx0OfJq/v/ApKCJNi1ChVhz7jXBC8uMiHfQCAwO5kDgWTbUa/kEa8byIbyOg7R/ewb+TOt4B82oC
E+QlOerLI2Bi2p6QLaKDLR5TjPFdwC6TuFp37Xz6puJI0IqdDT9slN8ulX++7JdtWU/RcOQxL7t8
cJLhXIu5ZHI1tFezu2jlVQZGlgc6G+W1sHQwdpf//tzflT0MzjUUjuie5N9njj+WajFKKyNvDcYV
9SVRjhGAfRv1xtAe24lexk+Teln8V8hBVUA7G+Hbbx3Fl2964HxstSMaCnKi5QRHMb636FVO7kTp
oiVrNuiQA5W+AVzXor6rj8Xi2F9DHg84ttPnFt1RcZt0b2C0EdCi3UUSyZTuPGEQXU3DtoC2bx3G
fi08NiSkA+2AXeajGTzTc+5kh4jQMt4k/R2OK+wQ90FwBdGb0SqEhl26kXaeVa9NL7PyBhgSiDg6
wIrQR9dgBBluSa0mtLUXD5W4AzQaGjc0KtQB+vI6kWi3bxTV7sUTuLi8xvfujIzkGHkzJaEoodUT
noT2hXQoc99lNpULARm66s3msYv5TacWHJq4FhQ6ze11N5ROamWL+EQYpFl2xjSpPrbzCeEP+ThE
nI/gfdlNaaI21BauVjniBHPnoirADN3iRd4P/pP+WTyEpPuZuHK8UmNEsqonOzDcsPI4TgnZJlVu
oEkTTwsTNq8vmfwCHyPKT5VxQfPXlm8GUL3Rq8uDEe6yj+5JumvmjakTesUnWM1Ehkj7Sr1Ths+c
ZAEpSN32XSkc04KH8WgBQIi3oXjssGtrzEIBUIz92yxH+wQJT1t/ZNFbH158+ZyF54LOjW5+FMwj
MunJ95tVCJTckF99ZcLJx7f76hvHtnst0A32CCAnVvcag960XIaOwLMiY+Zx2yUXtT0TPvvfT8w3
jTSEawjmUcwbhky34++1KtNwGPshjww9uqX7ALNJRk/paOQyQOFH0zD/sDj9Pnx82R/+eskvi1M8
KuB3RIv9cN4mOaKvRtoM9DJDkG7DZYz3QrMrAD9oawPu6dA+9NYOFWYQHaflu15iL28C+GkyLrcw
3pILQ2zl+1Qc0gjgQ3sm5thCPAxovYMREncfCifW5AeF7Y8X7stal4jkYeaVyaOPETJ0YsXlKTXQ
ZFTHsV0DJReNH74r87vVhqOpwciOQyQewL+/q2CS8zFJZUJSV0wQ0Gut8u0kbvJ77XlJyG3cNnQk
mmydLQjH6a15Ay8rbjA75Y0TcsonaD27n6o9xCE6BtOwornQ9HbN8JjsxkNJYsJdsNbOoadznY/t
RWJygbZFZuFZhadxZx0FLE6tJ2yzu9o2PsvH+BbV7b1+p71OvzTXILHuQG72Gn+UWKygUZQnzQ73
w11+qe66O5ojdCFJQsJSGANh6H7o5nyjROZuplvHDAeNivj1gG22xLvJIgUAMi0RNnwKPhzX4jja
wLubwMP4v2y+EXvyD8/RN6UHr8xeS2ONF/7ddPtj65FDRc6GeqL0mI9C8kr5CZXRB32bPpVQReXo
M6NbOcnXqsjPC3VEIJnP55xMlN5uWRHQ3v/3W/rduvrnOTM5tVIHLA2HL492rrR5NSe8pT6BQqxf
Mf7bUUQyBgKuEKSHwW7c1gOt4YzOlBLCUw5JPiOYIWPMYD1I/P6kYM1qCQhl8lAAKVfUq+q3a8X4
ZQ3XiCwRE9voIojTONT21NOlrK7gQhDHkG2tat5o+Wde5OumYnwjz1c4KcQLykcGiYOBsc8I/I1W
jBc/FD3FLE7ZAOx1uFHlj14WiUxE4RL80BtRv3uMaPAs+mj06hzt/n6MwrBQikL1y1Nojk7FaL/k
mbASlMITZ/q8wqc6nKSm+ayC+WgqtMOII9UCOxbZeIPiVAw09ozME5i8NR+Jsc18/zwosRsO8zEv
dScndztmytQGYFRiGnrAaJrsAdO7X5kuLnizAHMZE18AkahTVwo1ipUxXgSNYHLkn1VMmpzMqmj+
4QH5pkCSFhnLYlrisxtfCmTdV3ylrVSEZtNRC9+iCc6b70ihrUjYU4FVqg//fRN+02zWuNLoTNlh
aK39dun88VwQUmSJjG3xjBoPEF93yjOkDox3D6yWI+Ob+UWmiBCPhfarYvgngOgW652e/FAZfuMG
+vt9fPnkmpBbkyDzPpii1Cuk8egXY8LMPo1nPLPxS36j3Kow8H1bgEpNptsHbkn+0wgjumH2xVmh
EmwWEiDRw/sPF+mbcl3S0ZCTQsdMS1G+3JEDCiOzlhZlT8thoTJsK57sAutLKpwZGDAlR0ENHz77
fxyY/nrhL0dT32rNVop44ayWNlUQXjjYb/o4dZLw2JeggCJ3LHcAciGIEOEHfDgevLiJNlU9X1qQ
K2qo/bBsfbuGGwoPJsGaKJ1+Cx3+uGMi2pops/jy5ORRtFX71xqGVY/oRxge8hIRQvVQ9i/OD1/B
8v1/XSz/fNXlEP/HqypaIxRkVRN5Uu9C9ZpU0npItom4g5Epxh7n2VXLIduk1CyRBFlbvceDXXtx
8KkARvppPLJc+H/eDh0nibtCwm705Yvp4HUZUSWSEg9CPLigxsCkWw8/9GxRGn3zOowzl0MiXTSm
m18+dt4U1aihyUmApRZRs1dMMHXbiEQiW9QGKuLQzodL3is3cScdjK1VPNAqVBGoqykMduFQh6Ir
Cf65iOTbZYfJyG+VmVr3fu+YCahDtA/LIlo2qMz5oStQ7SVxx0mAVMydP1+gbp/h1VrQFoX7kFME
E1JpoI8aXZVMo6C/tGgC5hwSSUEDtJ9PCtktGlk2XbAvmlc0KVFyWMYzReqfmoqVbLRcgHZ21QSX
2cLTzHrbi7dFsBUSBrfOnO/pZxrzQ9MMrgZQaW7Ktd7HTpx7SfsSU8cUZblqGjfIc68o2rteErc1
kpd1XjozpINbjgP4i1TqCxpZJAgiH+Uns8NAj1/Uf6Gz4b8FVcfvNJio0+mjjUSwNK45n5EBpSVz
0Ul6nySBYoudc1yQRTJQv4pHnY5d5m8DUXPiJTzYcHX2ZL/axanFyBldAYiPQIHAbpQAAPpkT4ay
O7evyyRn2VLiEG21wfludHvg5U012S0oT4anFvFzOsmzCJiU6jVMOmpBYT+1dkp6ZN+nZIV8xior
caIzD7rUU+rg25TZ4nWR+IR5dBV80FKBeSdQ1mPwyWAo4EujoSA28A3LBpGvX2TnPqCKbOaf0rK+
ezKYakiGib2XNsuXurvKaqUEGVqyDT8kyWfM0KwqLsJPVYL03YLArGYpJFEh0v/9+8koE3lWSo0n
kOuxFFADQ3IVrOAydws5bRacT2YaqnUhbTr63z0N/JKgDuZUfkF1XadrjcFL8mOT5fez/2VtYEwF
mBbwHyrQr/LIQY7HXEzl4pQuvaTGRXSk3KGdfg3wWBHiuyJAzpG94VX4UA4cjnRIOOiZhBwjFct1
og7nIQrvDfEMSpQnIXBFdOwEbqcrgRA8/OpQ5F4bzr4o1e2ytzWZGTE8YGBtCS74N0x3bJ0critc
WJGtI3MGyEuUj2IvOilSe0mjgD+R2SrnR7CBMjgamzaAyhpWbZj0Tgz6NaJAAICvZ0RNEnNmDw2e
tPe32sk88FDVT+md4OZIAIhVqdzsYm6V2+bZ3+bv1rFdZcf2/bZ8jyWYHnSUTC7EKrKf9JW5etF/
IXdG/F9dsQvyJ5ieYBqMOansMi/xyo0G9+EFgQGbav85CpMLdjjXGldRgu0UADdR+0c1QMojMkQl
N5HH16CLTYCHGG8604sx5TRTssxEC+M+ZmpMbbd82yKLTZ94QfxCJ2AuaTz79tT9ZD3HXfnvsk13
i/kXylEFp8aXvlMWZE3VygO7VUPqMgaqoOSs5XeXsLjB/5IKb8oSED8/ZEymBSIwwCvS8gu3tZYS
F8DxNPVYgDPYA+i0tF9oFhSqfa0BGDNulgotnUpUZIzCy4sSPMbDebYukUkqmUCoJUzWRjqqnGIa
YdxW8sRqFhzZy146IuYmehjVjYy3OmuKZZRKCVFcKSUUcChzdSzG1w715sUae7tqr0TiWuXL8iF6
wwto1lvXdFzyVyEcfrBgjdgfMp4qxlXMqiy4YSxLA3rFHvQcGzEFEi4tlRp7mD7zZILBaE/+nn3c
gKUrh8gpBgSZFDjKkglIkefrZ85jrPDnfnpKK3pJACyNaME1YPPGoslkzhnS87T4KbTY07LJ5o4t
9I4soU+m/DGoWz8lDepCG2Ml0tdfhmzL2ktZQ3Jl5yTM7wWcljmrxLIe97lEmBcXeSA9VoCIqEMp
xVfuGz5kDnWFvjrLgnWuP9RIHvv2WGCERjDDV0h+jGvyTzcTPx2Q5kwrlj493gkNAn6i4epjjkiD
g44DonQdytbCHQA9R/gFm3X2GTbHAd9LXZJK0hYEhEFtCdZGT+KbG6Ey6QkvmIL2tot2MRtDbmae
BvYqKIqTlHWHBMFQaLz2InE2ff+OJGst1SJUbIvES+iCHG5laN3YRyMm5/HECaeA3/yI882eO1Yj
EgJiXAlJtQ4mZoUjPR00Bg06sXw+VnyILCC2hrNimtA1pGHoS7QRc3E7zqSqvwrVbqoe+toLpsGt
1WxvAvAa6lcdIVLf906QFecCAU2XaWRejrY1sZdO/iZXeSyHF5PHckwQWQhbC2jMcCOTLdiBvBeE
VYbcNINJ3qJlNNitwvzSMVkxUvXGApfF8JmJC3SRZXfWJk8z8PcIzaGhKArnxM2bkKCMu5F8n8kn
3LA6gHWL9WAnCz2ZMqtMu60H/wDEweFs1devFbpAPyghJPZOVowbv1AuAKLJiDcuciRvfTqrYXf1
A5P7dteb3NVI75DyJemrSODs8lzUdbShJuAfFCuViKPjMF1lMtFzW+EtpXH3nqUYgFLwJ6Z/J5cI
rVj0M3Jfljsr4h+U8uvy7gnmvY8VqgoFhSc4MB7qnDiy7lqAMa1jR6FVkGovCy8rw96gd0vvfley
Bkh0CbswoFQqDj5/l5L8qlbFIQe51ySvBiV7E9rdNOINoF6XXg1aH8UQ7vlz9SKWVX1PGC5YRe1x
iYH37+M+9DqFohEApr9OEXW3FODxst6A8BDC6wTLouDqjdzIQQQgKj6NGfLamnSqbK9PJBiWXjUc
E6xIGQ/Lcl5I+TJG6RxN2WnozJOy3D4RNiAfD4rGF0Hqgl7YUwA8kfuAQiWeL9Kcekq4JXpjFZzV
FANrvSZlt7R1aeBENuE4ZPTb85XNITDqZ/T9q1Kn146ENglAqU7GehEvB/M1GFFmqpmXp9NGhQg7
lxwvZeFOpVMSp+G6lwgf6oRDOx27hMcNRoDWb5cdWvRfOv0oEvnBDF6bxVeJCBKL1adVX/pBR3l0
DtvJTYNsVy5ubloOFbHfy3QzMmFqC1TLTUr8XOcoorqHFUfTiYEY8lEtcww12sbVDzhE6Ru5nPbX
lvTlDCspXVmr6lgQSG4Ayl6H3QbF/cIBXTpObsnaGW9GCHYgmRvNcNsSzTj52eW51FxGAaK+jiEy
W08q2bcpIueXIngSw7vpRhIP5gPJ6xlHTt8LspM/Ot1MQvv7QAGSq7fNfKO2t0n/7o8vcrBrCnUn
Fa7vvwnLlyUCDlCylTUR4dEgN/8Vl4+BhPAYw8ywg5Ec6be+vpGNmEnlA53OuIQsFTiHimq/O7S+
y6GBxDcdcpWInfsplHBfeg0jgtidG0phcuaIm6XD4Yza3mjfBN9tkYx1a63czclNGjhd/AscAn6D
8ilp3P4znm/q4hoR3JE+mvGaTKPG3JSCC8FZV4gUyPcSfAkRyLVDvjic+yJnFEOy+n1C61KMwJeH
sKBfhTjdW8jGC/9+0oCa8KwS32xmWFXfRTI7ha3UXQJ9VwMJtwZM8OG5wbZagzrAMSaFjz+copHC
fleZGBzeVRqhrGxfmvsS5xFVLrgN2g//NXhLEYnLKAiYjNkVtCmw4MAtZTRJGCmoTJf/cITiFAWY
pj7CqW1/dc1KpfH8KLv9DVr3Pj50O+NDvRJ0w98hIZF1QLun0kx/cZ5adZfspN2M5/A1u5M3+pMA
6/0ucZQXvViABgjBYxckKuckcq9o3lz6D+XOPEl3yjMlrXFgiiBgH9zmW53AhDftJj+0h+hEwsOS
pU33ks3bNu79V+JaMcYqNyZ86zXPPJ/q1fzkLacfKQGErCi7/L4+E6vpkie/Ep7JSnEnV94BzNOs
VfdopuDHok2wke3JxjKyIn/dM088KKsYqNzyrSwK5lXzWQ4MY1aATThMQ3gS2Lt+odWWzvnz4og0
H7JP/SH6bHbGoXSQq61Zo/cQyzFbjh8czS/c9MJNf6D3bz3nZwXC1aneIs7f+t7kml69HTxlH7np
WnQ1Lr9r3bBhSNBMrNVk7+Fu7ZsnBlLmMXrjqkg4d7e8QWjMpi3uxmf5Mlywm560+4hr9mnBc/7M
3oznfCvcKM/JLVvvkomAw/d2PIDy29IjkDcMEIfSK1amN67VXb6FfRHfJ4RKgQY7iy7yxI2yJ0jt
RM10AHznATksABZGq1toV068FlYGR5vX+8wG/YXeycZxfDc+JbviIdrlN3V7NEi/NNb5Gv+OdO+b
TvnS0XSle+fmEKXnfc87ASTnLD8md8ECDkfGmlsdJ8M97chf2kF/DDbRRnyrbrFYgAM8WLyFGfic
5FirEvBfcgIiBLZvOWTNzypq4JVsp/fmbnT6A9fp0d/BltsYaz6XvlNtg8tard4Dd4FZWPzpfbLi
Q8Tr+Ca+A8m28XfkXL5YxXLPP5I4aQd77dDfDA834jHYl5Rri196XfDpZbtZQSdrN6Bn0hegzw7/
34G999geJCd3SBTavINYOyT77FbF8FGfEYhTwdUvhLQ+dm8yjlzRYw3iA82//0Lhzas1rhKv4N/w
d9Uuu/T7fF1SOWEuXLVEbIH7JvuSGS4YREyg457RNYe6ubOrZFNDRB8dc96oDDQ/rQ/uOa5J9Vi4
xk18WEy+OOfLnYLLQ7eHVdLY2VPyNJ6Nbf4cbh8Dh3AmW9oqXM8G7mR8GNeMgXk/QB5vxR1pzMu1
XxGCZEvO8PCurCPIgKy73NPwxmw4BZvc4SmEGhkCLORmhsjYXXQsc0+QBDGBn9I7zFxH3L73WHwv
6c3gDdfgUj819vw8b8ObDL6f8tTuzbP2nm3iO5+vbYTT9hRcmmN4068t7DDEu7JjbKjX6MW075Wj
M+0NqW/t4oFRRp7Y6PcqFN8XmoX8tMdIcu3IXFrFH/WZ6fCttsmOypMFWHUfrvWzeS6u1ZU5tYEh
96l5GAZ3ulJrUrHO78WV6KlN9SqAqIE8uFE2JEy/G8tebkvtCq8MZUbaLP8B1FN/aUf5ZjjHbF/v
/FKnLgdi8gEnTniN7SMIeI8BB7arcTEb0RKqHuiRwU5hylueotd8j5uGtA7/rtxXB5MYZ9X2nzVS
P/gu4YO2tvXGvzhzkYajcIplF6wPJSNKOPpX2YP5Szql++m5CB39eXzLT+Gpfkzuh3vsYuI73XPy
trGjlOCcBgDv5YmXg9o3f6rP0q14xyg9/0S0OH+mj3j1z+NOfkbABesOyRpMDDaHiPdJ61VAvIb/
vlsBFJQ/RAvB4YrDL1ZNKIIWakDEVBR408oybXD58P3wCE0ogZ5Dy5b9xRijXEle4AjC/IZdQWR8
TKoF3QETu3J/Kz3S8XCN4+xxzDiLN7j7e1ofrTcbDhWeLNhI2GrLHub14KgzwNH1mFMdPAwor1Fk
YOvPXYTUGlgqQJ3cBxQayK9W4lPyKy9Yb6mXl19k0lU9VWcZkCT7kLjlPUuPEO7v2KWqu/Ft/ozf
MFZv59N8AiRoUVz7lDErq7JpvdJy6+5F7NGYHEWob+RjrMxfYAeN/yHsvLYbR5I0/EQ4B97ckgCt
SIry0g2OqiTBe4+n3y/rYreKzZWmp3umu6pFEEhkRsTvLE9Dw0pvyWuDGWfLz2YwsUC/iOW3SS41
r0R+K2EPs/BvoCe0SAIBa7cMrp6zbb9m35cgTuDZmi3yI2aMmMjLODotrC/M7XkOMWbJi3ZeGF/h
O6gh8w3uJ9dTv0tPTA7VFeOkZhs84qvE00puxLuCw8EzSabhbXwqveYmWivPycFY2hthTzjtM6RR
G54H+qUYmbv1q30mvJzJz553ANfEN6xH45fucVzmd6DSPNX6veHGlVhAKnfoqBadq5+w3dzm9+Up
8/AK2bR71PBbOm5raT9En/aDeRstq12yQ3SInUPzWT3Sl4z4TRRvTbWQ7oIb/wH7UggYerzA/LWi
xSMHC9naRAVHTDm8R5eSsqD7WjSP9mv7S7/F2BRRwLgPobstlUO21c6K5RLcGUWe3HoibdVZogbl
1rF6WMvxPvggCZtxt8+m9TUpi75eMC90R2SaPTm2i+7efsY0P30TLuYw3pUv8z7Y4t0IrJ69Gl89
Y7tFfeb28jCqB41Gnh0aVOKWZLuVuRc3cVc/M4emO+ErsgraXyYbwR7+RMCwAQF3uWghEL0EN9qZ
H9w+kTDBthotlN38ZDzhW2oixLDxhfFGc8FrA4s5ryGlLCW8bRUhbWt+wcmxWCUNUQPQNDDCFj1G
4Aan7Dk/zF/myXRvtX2/z7YmSoY/Hx2SCk9Y0CELXehIxHnpuBcuMs1l4ZIsHMN+jOAaQRFF0EaD
BE7MnALdnwxNUt7acByaVU8qDhwFJuwMpUtvmiiYhcYs+xIW6/v5kRwbs1saFVP8xdCvA24EUwUf
vIaI6wUtoo9M5y190V6nX90vBhEWMr9n+S5+RCsclK69yg/Qi3DZaBPvq/6c7pt7/Rfg7ttw0p6q
B9Z3jkhxmcJn9f9YHvyeeGd5KFwQE8n78sCWsiFQhNBf47X7lRZLXAMYPJhvDougXs2/8VZlVnrf
7J1782C9+Odh3+zy23El76c9eRi30Z1uLPqX4su4Cc79xr7BWKJYk9OtbEFF5g/fszR4WItAYuCM
VAO/3wVW5zQHKXrogD1CbAl1vcxO8QGGN5VwvNV+5yruaEuJ/A1irn6rlJ5sT+RP6PSw8K6WKXJn
sG7Ru0PaJWgRGJuU62WLzzELNIMiROD4In+D7lb8IjO5bNHNeKnlyXffdxOaGOX/Z9Bt4eGIMAdh
8x/Dqb8wObMdKqU2GUN1nBQRInnZhMjgn8oAEpo6n5qAsJfAQlSVz7uSe9/Cs5vMZAsPwzMGw1OS
/N6mMxfwR6TGG02ybxEgBwz/aOXFtDevHy3S4RNicTpHOTNjHPw1InYSLH+gHVyxoQLPM1UT8aCg
h15+GzuVhySvmNlWmUt5HqKW9RlLgvG6puWV2ruNQnh27XRZOkdpXjOH1PBez37A/K7gJ2Dxmgpx
0dE0jP656X/dVEnxpbrAXgk6O0LkdSk9SuNbU/yAt18bUIP4mzbGbxgc/AF5//oUrcbVUq0AcRmT
jmW2aTnvJmM49aoQIzyOMBxs6/X79XKNayBoBv/7oRfQEKqoyCbyC87RPSmJqfMYyW8S6vIsKNZR
sk6oL6AG1oaxnOa9HNMDzA8Eia6Dn4jIfwD7i5UrnjD317BJiVAvuuBgnKdKCRrE+M6BwSMTbxmr
KLlDPUximRzZXqeDPIoz3ALWbGK3kQbXCjGtJUyCOomJJxIypjn4/UbkcOYY22cbu9N2YYWc+7Y1
x+0AKqX1b2KONPXMyI3qxp/mddDOG4XMDkDM7+/vFURMOAritA/5BPDhAnRIh9qq+1m8jsAC3Rni
iK18In0Yyh2D5u8/69qz1NA78DCFLI/H+u8y9Z1E1ope4sP820o5MATOen2PzINcOfyRH/202E/5
q9Y8miTICyb1wDDPZDpitIP3/cX8+WaXjxOZkaxBvcOu9A9W+NdqNjXoTxGfSEFK81VtUxteN3G1
kKom9svSyvYqSQpR2fEsw61iv2bbmTrd8YU3urFK6OSnzvb6Ya2YMQcyc5opGde+bsJiHH+63Cuv
OEEwjm6x1djCWfbfexcMCrG3jZQfU5/Y2AHebbUwmaQkGDMFKz0qVyc1+WCJWflBaELqOFsPTeql
wNJqmmwCnJFAn3PzNshI2tIfjeIXZ349YngPFeb7m3sNztSxvrVNQZYHz7x4V2rYdJNR86THhH0i
kO8kmo0yN56gXQ3kZMpWB6oe7xT7zacok1u8lakcWsKRu3METUrgAaTRDiNcYrx9i/GxUB1PT5Gg
8GpY4CCzg01oQXuqfaB4EpB2ksorowFoD0kBaejzo+kkuEdp0d7U2DlW5dkk5NwPngq/WrHOJRwD
5/KpH40XpAvmCA0IVddbXmv3OMdssth6EfiPCUSA/msBA+H5+/t0jReDmbENFwTLGJl99d+nKoVO
NEllxWTNZmOANcbuQQiSy3NEhdRPhxlZac1mAbb2/Udf2cyhbhmmEK+g1r0ko9QO0XBx2+dHcpbw
ax3x1pUnhtc2esJzETPS+eG7/jmELl445ocW2jiCnSCPXVAXhyYrWxIws6MsFXsN2fTggK4jwOoR
1IKJaR0f37SAcL7X5znOjsmeCJoOJYViBudqNtwu6rygOYMrQo9XV3Ca8sg5zR0mYdy4malWOcCr
+RRP7fvbdQ2d1QHnOWRFMpB1uXflatlmdVxlRxvNFbFqyUZHPBWhzV2Of0IUoHXzPfCaqEuXLBVI
Z3DOA4AzaYNFRfqcf9Ea4Fo78Dez28vLeBI9Ykcja3o2NLRhM5AiYGxN8xBQ8Xe3df8QFD889msV
C98DQYXNLgwR4mLD79MxCY26yY4RJM453CIWxyg7payCBKVAlWR7A3ZcksIMtceidLeWGnl5HaRi
LWQaGzwK3Ob7u/v/XJVlyXgxa1DXL9ZGj/CzlKY8O/ZTvOmlw1wwd1dGoBCKeit2FTbUBLW4AE0s
Mg0myfaSRhWKI6hjTjVt8HS9/f6iLHEr/rNgYaVAtdXIgrrcxEqf1KegS/KjLB/wHEI7LxDg0HoU
9KfKifExmrd/5EA5mar1J1sXSTXkUYPbyQwy1YGptXlbKExnsWrpiOsUGKxeQ9uW500yE6hQ0C7x
28wq3sntm00uooAGUyldC07K0B7K+tPsknVX5OsyPDehvsrMxx6kuAL5060PeRi2JKQb8ZNOckYP
lAZ8HsMBzUcIwHic5G8CEBTWRlBV/XEJ+Wwu1gLygjjtlxmo7IHUNVQPX4Ks6YDThdWb4IiJt8ho
EREW557Jyvd390rhgSEY68/mPBNZO//ufApSU7Osjew4pRBL9NQ1mKGAVmccw3M17LAp+P4D/wiF
/vM4Ra692O8Eo/zfTxxbXe3Chv2nQiolRwGO4o4n4czjw56SBgqO4TMMHilHFJxaQGcNEB65xENJ
/YnvdG3zpW1gVWkq9eQfzdVftYeRSJqkOEMm6nUf3J/H1eY7EGDAQHP4HOMfvvufvfU/351+i0XM
C2ZcFjtpprbhZPHW1zzXeqaLJN6l4HsXwPKxjKAOLpii8FLpBDFaxSqp3irzYzZ1d/A5JKltSmia
EWl0AeM+ODI/PJxr7xpFIYYNpKSrKL3+fTj57FPUJHF2bJO3JmRMV35SiAXOZwIJA825Yk1rofdy
qFUQbkNFWoO9f38R1/jEOKb930VcrJChai21chKgp/k2UHc696Xsdwb0UJgxiUKFoYabKYPUwoTN
0rYzrLqjPLBJ1nihwn4myRkqfD9tBoBH3HlXPpg5+4YIsbIhQkTWww+XfAWaww9AV7EeMFSO1ovX
aLDnqh7C8M92Thm/MpzHsKv/sPcDKChWrq/AExF8W2vYXiHy3uyTckn0E+JBZvOdFP12YkhN0isG
OV75mI/F9vuL/LOcL1ff3xdp/Ptw64pT35r19KgEoj2NmYM1+Q72h4LgKr7DZggX8f4tEEOn1fef
LRh93330RYFVBFFqN7aVHk0tQmEHnlcehI+GwPPhwH7/Yf+Nl1cMHMeQlWPV7fDnxSpOVENL9MjJ
hPAK5M8kbMZcVOey8lTDBVYeIKfiYcWEeqnaLpwWeK2xtFT6FbnIIZgg6Vdfw0ts8V66GAswfZwZ
BBLsTGSgutJ7zN48jBdMBqg9su5VaLjwSNvhh80ZP+Zr900ITLAcx1LGuWBKDnI2YQZOFSZUpo5g
OkzxIYsOQfOYmp9ar70InpmTMqslNSFB/DxwJqnVstY+k9wT6nQTDm4T93TA77zNalgeM9Sjwlqu
im2PxkPUHsyyDnnriNe+gnQZFoz56/NEXR+CydA4tzPcxc8E0yEfDi1MtkWv/J4MB2sIwY7rvaH6
TejhjZSViDOy4BDzMlbGC9oUwJq7dEJ1ae0Dk5xiW1kUcningvxPbhy7A1mceYq+3+j3dvCSTe8t
NsQN6VHVKWfCzb+a4BimL5FKSsOHAsdqPsd4II8lAQAp/4xfQuotO0+EuZee2T+n8caaV8yYLUvQ
hBb4KGARpebIRjHayoatU99DcyiQLFU7ZfiCQKATcZSQMLvMMCjHWzjzgKCkwsOGb3pjCEdjI/fU
uLfAny3+q0DlJ2NaZe0KVhPwO7rPWbha3qvjtswGFKJbPBQbibhi3NvQ3g24KdLXZqx6A7sZ0lpw
AIAYA01lTM8NFOug1yH9GucA1SNTXyJf1fhN4veLPkm1x00/JLuoxuDGaH45AQTj5dgQPR9A9aFL
Dncm41ccBQeLFa3cUmuoCT81whO2eQ+TciWHxZ4B1ZqZn5u0FJgwWQpdXRFrsGfWju0Cl9z1OnZ7
H0VQ7mwDHpVj4tV3Njgba9wJmjS9Dzpq1fQsm/MGT5fVgBTX4Zs4iMAVW7g3YNA03RgGtJ8BtWuI
9ijvCb4m+7mmL2yK+kNnAjs5iHr1D8HrlJSSfnGK1iFF2RQNniAlBhaOj5HbYuGjlPlKcBUZNJJy
Gi7bd4owK0Lyjetkzp2sjMOk4XnIeH4cIzfo1z2THkv6wHiDU3KqzkpANEW99iG0QgFsGUa2B0K4
bh3iydX0kQE4vlF/uFsANBgyKDM4RH0Q5K/MCn5PGIMM+YwcFRs0ipKU1MPWdB2p3yjh7BIOsPUx
GsQuk77pNsNQUHzyuBbelQn0Lg2RkxIG0DaXNEaahT22z4A/OHVl6+HCwomK+W73qkVPFrQ/VD0g
YweK6rxQdgVRp1l2jqhaqTqVcCf8HWPI/uid5uyYY2YUEAln3erNe9Hsx0PT3pf9ATefsHVFgp/l
SiP4OM24EJuFbGZ9FH5mdSTo1ss5otaTUi+38mMsf01G/57ayoOet9jP26xYaSVL8Y1WputybH6p
WXWL/dmmV/S9XA3vfZThnEBlkpLsxo9BYASLysLn7vtt/dqoyCCRiRmvwtiPIcy/51dYdUYyZHp2
1O6hN3Q4SXKj3uaXFHZBC40ZIYSyjKOVnC/nuwpij2BFC6WkjL9yK6g93PmfajrlyiTdkFVisTQZ
c3dsdf+9qiFW23lWR3om+9E0Xqcyuze5FGQlKIzC6GxiDyTmiBVd3c8N8dWPF8avOukwbLDaxQmR
t1JlRz3FEqGyEFIJaUY9mLXjMvRfYSNynjfZYSwGIMsfisVrGIJBLcsYAUcAMcH795vHilQOodOl
REB584d0jxTWyVY2O4HilfV6QN0XrTR7NeiuGbkE/M1fIHM48Mjg4qivm0WhQcEE6saFyi1tDzdG
3g9NEwEa5NthSP79CrLFwX9RhojsXdQNxEljNnixgka9SHhYUnqsXyLM5EGuzwNbySK9bz476MOv
EhGrzYJ0b/4KxxJCVfthMeCC20Sk0z2ptEjGHkkyhB2XcRZCS5GWebRSLS9KPN1w+e+4b1Z4N3e3
M9YwHXTBBdAjYJt/Bxyks4Ng9QPp9U2/SR6wEBEQI/QiIF9zgeVkd6vkrv5Mfa1bGMIuC9l1hDEA
tK1YWeCyfgC5N2c3qLz87EP4IRBPes2ev79TqiEe3n9ulaifxEQaj+qLhzvmtIVtl2ZHdbhrKiJg
SLa2PiIJe9akW40ztSNpS0jMo5pgSf4khh3IzF5mUg+lCcyrl3Y6Od0KZ1CPXYQ8hC8F9nxojLry
Y6CeQSipCR9ca2UMjCA/5ypl2gwKfLRncGUNtK3FCY0WdABJbR9neA12jmsL5pkjgtEGZX+6S+QI
et+5EfyFqCcAe/K0tlhlsRIueG0WWTct8rbcVHDh4gjDTVBNPFFHdE/GptObzRzmD42kIqw23VL7
rDhvGn6DJHPiOcw5EKNVVbpv7y152KtDulfsbqNjtFuxdkMZWQQzAdRTQl414ZLqAyVrMLJzOshk
V5vaKk7OPtTkIhHHjB2rW0kLdjmprgE2DFbRYoUae5FpLjF9zfN7PA0J08yJEOSgxTptmdUp7uiU
c2N06hICkPrPWT5g3FhARpcG3Cw+pviJk39GiWAE55hJaT+Q6WO/1lZxHGbplqyT3dx9GRYLMm9g
T87rIX4kr72rmZ+Lw83pt0JoG0vJ+0AvNeXTgXOuawE0kSw3gpkf8l6E0ZYeuUOn1BR3WfOGx3HH
AHCMCXqrPtlxWs5s5H73pDXIKI9HhjT5hlpESBo5l1FoGam5LNXXdnoUR3dZArvSokHsCQOonDB6
QR3Q6zpF5gltlOgTjCyHJXHIbeUE7UFniI5SrpoSgkn6u9AKN3p+4NfxPXxkVUVErpYHi+pljjEV
hAYPFhn2b3JDYjznslIaC6zi8I8ZPGGYLfDPIpUPk/3q6LSW4RqB6MrWypUTHcTMRUwi2srf1Ht+
rWqWOlWmheONcytJGC1owyalLa2C3uLpf9qc90KyRFvF9isPNqYcb7JzbhOeOlRjhF0FabkDojwM
46b+kVlWZ2NhmptEexwssjLB0eoQVdRsUbhX0CxkGzHGKijSlWB5N1X41HftatpAAPv+zb/23huM
Q2wcK3j1LwfShtmZbdlX6dGfDxwmYhyEhqFyBLPmhwPk6tllMGXEwol0I9W6aEhnNa8LJiB0hQAl
oVfCecrSnTyDeaHzQx8bnCeiPBvp1Y5/0sJeAXIMQ+jUsR/l7LLFbOiv2U9ZGGh/eG2PRnn253Vk
4Ml8Kzk/BEddGa/9/SmXPgGxkc05WG3K7PKsdCgl20NUvZVkr1CLyT/FMV19dvgSoQ8xxLl8CU51
g9FAi0+PgKIgPNToNBBMihvzB6D72geZMvM7FRMkmditf2+eEzTD3Bt8EC8bW3AevM3mWa1OvObf
r8YrxsDcv78+6WKJKH3sKIi9WI7JDguvgaGzTecySVuhfCrXVD1xv5aJLqbMSiFswRTX1LeUuF7m
KpGR7WPnxwjOa2XE3xd1Mc3IZpwMQ6tMjyPcyfIUN2u/O2g1RoU387ttrQQK8v19+OmGi1//a7VK
ptNkk8k6oqq20jei/qRyTVtGV/D9B10Zif5zvy+WkISBXWZo3G8Met0wdP1wg4BFAK5WePCbe7/7
YTJ0DXPgExltYGIgqo2L+tnPgnGY4pQXkV2AsVSdTjSca4UIlnmfA74jEeChdl2yVPC7U5VlD7uP
5hBdam8b7vff/9p4mm0BfgEYCLY9/zGkbP0u1B0nOYp5Y4y8CwdEyQwg/jzg1kxbDWBpB+tKhnOA
Wyzu/NKwAzf9/jLIKb1Sf/11HZczrLCJpVq3Iopr6IU3w3mSPZhYxspmEyHoz3Vuw8/00a+XBXO7
L8HwRUwFc+oxubPoe76mp/BlFGz7u+Ipe9fPIwcncwgXbhZJkJSWH6Xupi/p1nDpij3Tazx/l57s
W1vQt5/ij2ynLqN9sO+O3eNgwiw5htG6IfeaQIkgd4u7nETRHcONCVUSdksLwYT+mHLXB0iAaxZ6
g7pGiyC9ZHdoFecQJegSMWuoL6N0E9obWXuQxn2MOKMjNsIN5WMBz272gnRjc91wiJObeF6NzcaB
PtusZPVcV/naXNPR9tamnFY9JGnUsR8+Qr/ACxejAkC8kDdh7c7DXoQq0MMHi+K5ep45Q18ll4Jh
KbvdNvWIhD7p+3ZpLAv+qePad9Kq8pjWLKGIrREEELpkLKZdSRyOdkojMUicX6xT9jTs0u1EFLPK
RO63/gSTPf0AXb+39ujATumqOfAcCMhyrVV9Y66NFURGchenwQVyfKeUDh703wOBGO64Sc6JB99z
W0BdRwi5HFcMSdb2rt+eKPm92e083PUXCqxsAodXzov0O7sLl7H7xnRjEW2aY7Q39lq+aJ/jleZ2
x3yVedYG+vA6PikbiNF7XLxu5m1z6A71Cbr1BmHTKyxoZdN8EiKfL3oCP62Fc8w3+gkKoucsiS3C
R9FDEba4jba3+CAuSfnawgHjD0YHC/H3kGJdZcf4Td5Cg3WIoG8hjo+sQoq7U7Gz0ANAHl9Jy8aV
DsFDwPDuAA8y+Cj4YYQZ2ZTgron8mTZQRFDgxeBW+RLpMOzJlivKXZQ1pltvsrVPYFS/t47VwV+b
fEjFHRiXv29/EXXpMVDepvftKeK6H5RFeZr32WHezBuCByA1QFKKmLAzBsbWf7ipn+wTE/An88X/
Pe/4ul51k9yGR+2Mq5J6T0Fd7IozXHB0Y9wdhNLY9gcwv9tfPnlWJDltie71JK96bB5rBi+bxBvd
dJkeiKRc6Mg/0FcsjDW2bisbevz40G/jB2PVb/OVTEDAvMq3ANXu/ukkctsWzC0WxTHyTDda21vr
iATNk11raW6LNTrnjTS5xbiufcKuF80rg8zwGeZ4kQICLbCfP9WSR+wtqYoj6fX9O55qMKpZZM1v
5w5oEi7B8Nm95pDi1Vv5fvidfml38i1xIJ5Mepty1s7dS/xlgolPC/uWxKyHKVkpXEb6lG+ST7KA
nXf7fnhRjvkzgndlcg1qYTYhbKxx2HyP8ZaP3Bgxh7Wvmg2Ts4R4HeU8ot0QG3q0sZHU6B9qxLCG
WLj4Rg884f7QkkOximk0fmfEpGau6jpb1WVaw2gguWngmJIT3XqmuY7MU5o+KXQ4tFywsyG4xVCm
Q14zq282SYZ6pHVncjFUVL5Ha15L/U1lbs35Rh1u9ekJWW2EGzcM1mx6yjQv6Ba4b8fnWV1xqgQv
FWIhHCZgq702t/iuVrf9Gglb8AJiy7SNsUTPSBJ3P8RhOnTaxXBmOgijTHn9ftv/U11fdt0AgyIK
WcNo6/IwTE2GbfDDkqMF57Ve5DfmDr3TajpMjw0u03TSeA68lnvroJyjG+fsn4ob6wAbk3Q1mxVk
edDEXfLFvHZZL42nwg09EQEGo9X0is20I89hI6+n3cD/hgf76LzmZ5it0kfy6/uvooga8LuvIiCz
v0uWwTF6Y+KrYK4bNSsTHnsQnaFFiT5ZgGKmAPSY1SEWFaSteO4IM/2hUL1mNcFx/n839LJSze1Z
NXKuQiCt3UhLX89rBYfoWoMSirIzRY/epmuZ83zwt6Jb5Vi3EI7OvDoBb5Cso4ck5eWH23O1hvzr
wi4K24QIzorwquQo6mdn7bTbMYL6QQrj9IbmHoYeqM0Pxd3VKpJWRyYaAH+LS5RynqQgKGZuBmUW
PD86LCxTWOA/ftCfvLT/PHxGkppNrjcp9Rf1qqIP2oQLW3Is3cobduY5fkDz/57si7OzL18VF+na
w/yg3WjPbDq/wnuGA5i2r9WtsY6P0bZ4+X0brc1tuelccUIXq+pk7/29usGp+ZZ451WyYoq/Zs/b
+XfZKbrPH+Vf6aH5KRjuWgPHdxAW0UzBYOz8u4rJCbCU0sHwWGvXuf+uGb9b6d2Q6Vi3RfhcFufC
vkGxGvkYejg+7esJooLmOcN7i4jm+zVzjbplYJdikqNkw/01BFr41ysFrcDvwwZDybDEejjHQcG0
Fwb6Ma2K3SzxPU0Qm0ZY5vGdxXxcC9KbCtkSLkcSETnRXZ25eciMiHfRgMlekGzUqwaE2cLtS2fJ
SMqrMFxUYYVp/U9Zr1crfW4jHB5st5kxXPQW6dwqc6OScVmoWGjjiXVQ2uXAHuRgVv1ZZc9Mb+xh
WVkbS9kJ66AgfTOhc8/+T8nZRK5e2Z3gb0KOJAaWnI6LFm42nTKohN8j+tRYWw64KwqU2G2+VDyM
yNZMKf49G3YchFz+T7SdjAUpZrDkfahRL1hbN5yzlBmsZYSdhCgUH1URbSzSzfParaj2tvzFkFYo
Wkf1hh8VTyuTWDPqNWmVDS4/pyGkKjjgclnBTSpRdJPxCS0SRj7aRY7Es7VNVvFBPmZefOIVqX/l
v9Jn+QOwDo6QglKHLlBeOgXmBEv1oxG2KkvmgdD3HIQoH5qDeebJ4feFGNQLZUqHg8vwurYeVdAy
XGYws/jAhIUKx3QtfGOR4+JV+4znCxgKZ7SUu+B2/MheXhJwWUJa8pRqVQt6tJulIl1Kb5fj2TqW
z/pD6RHMOSyiT4om83Z4NYhe7t575niKS9yIvNKTlaGwEhfakQgu/6Q2S9yGeqJa8TBMQi+UmdOK
IqLSP435ZI97I1/jsF2mG5yl7Wyl5W4SuAjF4mjH1LIkt4ofvozYZ4qNE+3RE8tkhFVrxCgdRglI
jn6MmL5C9jBwCNWI4CHaj13u39dw6KqhbjT87nQQuvJBqQ5qd6NGm14/ldNd5+/6+ZTQQbTGfZT+
sIVfBcEci6htIhpkFe/6fz/cl2Ur7ELyFGeyUTU0gSepfcAzbBF1dy1+LTaax6JBxDifYiyzpG1C
Yi5aTNUrjV1Sv5TJPQC8RKhup33hAoV4o/oJqLvSuxJIz04lzFQJX7yYrbF9tHFrIhZIgoNaWuQU
9eQN2riqUpXAwYHowgiHTT87tTrtB7m9avyr1skaIw3FaSOvSiSvCAY3h2iokG4+fU7t1w+76ZVR
Bx0+KeEwRbCBu7zKpo2d3Gl8FJpkT4csE7vizcF+BNW6liKBR06rRJRctr8gkCYnldh+skkkCm2M
fGUKFmHru80bGjGfKBnevl4YI/v389xhGM24W1qH022r3M/K/Q8Xf6W6wlNYEf51/AcrrX+XwUSK
ZzaFM8h6B02hwtrXje4CyWdGwiGVrVcKjDl43JC3Ryx20nkVzeD5+BxgxGKbdz0sZyOa97ZJcRtD
wjFvBSvxh6v8b5EDyIbIiD0WZrV6Gauq5I2mz20FibhTFsbAQA7FbsqkTtWHpR7goI/aLPMGZIC1
vxXhPhCfCcgoxtEzAjxn+lvGMQiowDxU5YfjVBd7/L9FCuns5JxhU4oAStEu3uPAnzTMO6D/aVBY
LRLPwWhKSyT4PNZTQkYg6A2+BEa2pEJmTI/N0hRvB0leWvb8RA0117UnwjKb7iGsYBhhjadL8Puh
edhIxAge2s92DQSWf6bI1NI5ZY2pdEoY9+Zf0hqvXU/VR1Y8xSdUtRyJXGkIu26mKtED+Vhwo2ZL
3scgGt8/miuFMX6YJrHr7GE4SsgX9WfgVCWWQXV5THHvnR7bfiK67HOsztaABhbSQ/nYqVxOapD8
EizLAY9VY5lGMGEfJzBehLQ/XJFYsv8+Dq7IZqEY0Lvxprx4HGrmBHGsxOXRKs8GuwTogzAaLKI3
f8TElXuEk95A5uG4/v6T/7sO/v3gixpP6uFgZGVSHm1IHTRIyRfzRpQ333/KlfIHrRYUW8RLFvEF
l8tNt7oUzkucHw1E/t0upn6V9jqosP4W+RsyaGLwKqywurUer3r92S/XiFpm+YeS9oqACoGDMKhF
xaLyTord+68qsgk03zQSnHvaet4qxGHQmmPSAFg9vvUjzaHyOssqTmQc8xGME9hiAI5hbe9D0DjB
pgbPTNUHZCwKsggh9+iSN0BBQWIl14txuC19TsS5NGjjhbuqQPEwKK7GfD9ZiTtBz/r+3v7Jiv5n
7eDlCfVSmEQr5LhcIh/+PNpSl44t2lBsnNqXULlJmQwwNUAbm+H55EzYZdZvShS6bRkuGwuvR8C0
kq1/NhCLDqE3mZxMSL+mG47WKIxX+XzMcXJAgqIDLBjwATqoqKpduj9c/X+aDHH1RPcifgRP4R34
94lETp/bA4f2Yc5QKaBdUOzQDQrocq5Pw6/HX0nylKC+j6HcOtNJx5PJmlyTqi0JPtKiAuOk9Mtg
nEmkHGEgQYUlQ36c5m4VNOmizO6EBWXa/nDlYpO4uO1wP9CPigwdxBgXxUhcyJk8RBJMKusDQ7pF
Vr7M6d33d+e/4hwMpeGXaMTvIvFULxHJJonmwPf9Fv+8c9pvS9WVc2sxjGcVgpMcv4sktbq+wffu
hx3pT/7P5ddTRHOgKvgA/iehPEwJdrLNtD1kObWe6ra5v8bG0xubxh3IoIioi+uxXMe2ibhw3cBS
7OsHvyD5k7ImH3CZAGXW57Xqf4blZuKyc6heMZZJrfUm2feNjl3VS6WD7tP/IjI2pnM335dILEJt
8HLgaksN3Amzvbo1tz1UVXqrTRpSlITn0mEgZnTrrt/U/mNb7cBRVjp2gkz6Qw6OEB/5Hv9GSd2P
znBjjQcp1G+LrPbq7L0yf6Jt/+ewF8luOtRxoWvBPvFiMUhlO8QS5O0DaciLVrgOSIyQmaLUY7dx
sBLRfstotknpMjFkt8cXZfiUOfUseCH+wZbvx+pXJe00Fvf3K8j6wwz760GSgahrQl0Id0xV7P/G
3il151SZHp1De52XD3s9XePBOKElIzOD9HPDq/GtAXOWoWHwIgmnToMpYWjezfajPZ56/S6DsRIQ
pkg2Jd7MydbHIe4BHnH4gc3OhLJvXgbJBvdrHx2j7upEJOC90ro4s5QQ2J1dxiKxN47uxa1XzytI
RmPxWgmDvW0yvcX+acrXFUPUfC3PVJOHCbcKGbj4I7H2ACimtUfzm5B5/TX7O6s659XDlN5Dp/Hb
O9k5knqUGPvCfNHqA9MJ0z864/0EkOIcRwse4gE8ZKAT848ZsejzKcBqwb8N2SVN/q29xvqVvBFC
vbTLlG3br2v9qSaegKk8E4Nh0WAYJONfuqxfnBTOE/JpiiIXdk1bo5TC7X3Lb2yMfRt4zB70eIsl
Jd/ZxmYYCydsaJiZRtEqV1wTrzesLjIS4N3pszngI4GhAjtaj68Xqvd9BqM035AIDpykdMuZF0Ty
hjt/x9/g3UQz+ZrrHh25bx9zfEHMO24oAt5I4R1Z8QwsghTatZp5WnWAnkP4qt/ehP6jrzJs+wXl
sjjGv5t050SPgyAibf1PqTj17aY2vcxa+cqWD9ST+9baVjhxYi5VnbA8Eiujcat6iSkVxqpTvuwU
EX4sxx4kjSLwZkim5ZqGu1Uxo18yqZaexbpBZgZnLNsU4UtOKa6dneguy9aqYBzd1NO+edehoDDw
1tZVvhktKKbnWrqzJC6MGDa9RMh2iCSvf1EQ5vj0d7W0I4BCGfc6vkkR45qFgVctTOiajsSjaFbB
o52Fjtn5V5hBr1nF6mJWFsqHenTkfY8fPoM/ayfrm0C+yUxkqw9GdFuUXjru5uIxUzf4VacPyeSF
KkYuW5J4LHsbYXIkrUftPue7tb0XFNus3Erxvsi3ziszVSVY2c7GcG7yciUhaIxd+U17UXpINqwG
d2reVRVW7caoD3K68cdDTu+f0/jfynoPVRyLjmxfhKsE6yWfn4oXxAaaMinEGHgpKSyUrWtjeRX9
D2HvsSO5tmXZ/koh+8SjFg9Vr2EUppVr9w7hklprfn0Nxuuc8AiEZwLnHmTGDaPRyL3XXmvOMWmc
Hmuy8RDF1Q7q2h5djDFsxfoxULck5Yjcc4YfcHCFG7HYieN7055y+FOh1zAMqb0U3VoBCmA7Y2K5
yz+mcq8W615xyuEiqZtFXZ4BJHclyZ1NT1G21ASIkTYG4p94jSNae1wcTARyB7uk3zSaLanrQT2p
wsYqNr2/PMV9dBbjdw48krAXycTJn/Rw03G1U/siNY+R/NRaVyu9MxiTZe8T+sDqxtLXWLLH8G2W
L0qwJ7ZYMzepeLK8WH2dmz1thorcTpjdQrvH6h7Wbqq77exxedIAp9MLk7scSWx/oReFlwu+n6p4
lHP8VZbsMIYN+91wY0b8lBTUSxaSLu31YJNNuwnN0/CVWPjr1rHgeELkSbB7gKqCyx7W8v0wI/IG
D16v+ENS+8hv2tA+J2ANUKnlpMR2v2cDINGXULqq1Sa3LhEdXPo+hCZn64q557APgZzVLFE7v940
IkE+62om3PKgw9njhGVuxeLZKB/E/DzJh461l4l3tPVrYpf3iACQxwX+rs5PU/Y8S3BlPhLVDcy1
pHr8S5ivw5vhAP6Ev1esHQuxu2IzUJoaV1rCZ4nOIvbRS+5Za0TOpYXTJPs5wSzoppULGbUsyQ5a
iY0rd2ufOXYGlYO3rnyuptsU5ly+bmm+UoeuailwVAXKVEDgeQILCNBRxn/25Tvm61XLa6kX16i4
G/XnXHw1NbhAwlqqbnmIGoYPlUuaHzeStAzSoXwdXOm2SE7ERKck0one9JHWnp56UcOMZEcZYIQL
pckSHg3jyRheGf0huVRFJ9DX6bQzc0iktDTPWXKX6ccODIN8HC070d1h8AgQNYN93ePWPfrxPQxT
xnPbBM1rTR85qo9+fY0UVxlXwbtR8V3cOrwOsu23eyl7K8ijFp4rYs7hsQztoyyxdVeHsD6oghMq
xyo4VXChRafKPLF1h9blXwgM5+1swK7prgbBp4U67faTWwmeMjjmBpG+WDi54eaxi9jVKj1yc4ig
5953qWe+9+mmiJa329TWSr8JVBprm8F/lvMnM7umO4Z7nXjoDMQNRKJcSIADi7QlV8xphdtIw7yG
3WqwVppZsme/TDRL+vKhkA9tczM2p5GXFLy4fC83Z9N4Na1jIOJ0xR5lOFVPQ+BXqLzowAr12bDm
hSsF04pc8TLeQylVhiMLoKXcSuXr4N/56sbSbtv+nBnHtLqJjHWLS4FkIIiYhImvB//MszTnaylC
TrORM2+SnIidhSeFIn0CBrSzVC/0T3V0zJLXOuUwuiOaomnXcbwtTRskVPQRKNDw3TTbCfKuz522
IM74kAUvqu9J4VWrTt1WC5+MbCcxB5440Br7zHpTGk9JNjHRffMGUSfKXK4LiI//KLa28trJq1Le
+fvBRIXshemekSdlTFe6o0/l+sNhWF8Omd8qMpPWG70HVScrxvjWv9JrIjnhLETXsdkS2Ya1Vhx3
oejwZIa7HLbnDNPUJd6AfYpcsWInK243PAp4gTo76NYg+UFvp+cCo3prq9MJ80kRv6TlIVcdkJPB
BqYyLfTSmfbmY4Mf6D14pCCDNNy7nUQAgkezpehORLARVEZc46F5i+rVB70wqJBV5U5X4DHNntco
y7b/Lki1n7798v//zxG8gyWiTa2JOSDdxQeODoFIXNcSMxW3m+YlPXTJNk/vagFHA9AkT0UFpa2n
wQ5c8HKo0UuBmNrbVLwhtVJMOONtAbctD1buyIOHbz2e1hLNeoQSzf18nG2jew0u+W5kbxruyPrG
emOs9H2to9w5RsqGJzC6/PtbEjz21x/ZZF61jFjAh//+NbVUraZC4Uc2pAMAXQOxv5cIvO5suW7w
ZtUucpYM1vNGvmBPGb1QchootaycqnVr2uN8WWotfC6qh3zGQkeiPsKhS5Dqt3a0VpQNzg5XKLZJ
eZ/WjwllCFBcBl/Iqttdqq/bXZA5k+GwQWL4L4NDDU7WcHvlVGC3QVlUr9tyJ3KqDL0IzQ52I8ku
u0uD3q1a65fupYbGd2gZL+CbGR/aRwPoJEL3RdO+GhVsmi8dymf+2wKDY9DVTtfs5leDJp7ARJ4h
iaFjHFvTTookd7zXLpP6ORcHIXEn3ykuoscUPL2RwiNq4wgrJsr1N77kCzQCn+KB//JJG1YAfX2y
B00P8RZEA3RSTHBVNLKrhOxR5AqKa9yP8pWnt7/G5r7FicDUCq4/+xYr13hfMzgxV8aDL9jp9EMD
je7V335p2qh4yeng8T+//9JF65tiXRnR1ZJtpl5KCLBgRZBtzK5L4+WzImOdlThxC91OqlX3qr2B
gpsfUeZQ9IB8UxHAk4xXOHLL8f6Av2kg/0Pl3EIe64a2CDqYVls3+Q2H6GqHlj9I9m3pShaDHw/v
hUgDvHerT47IUgwkGVEWRYmAbusZBsRSwzFqkpiYLgkKHEBSax2zBKY2rXucfrxWqbKK9P4Ydjbq
pWzV9yzKdlNjAoFp5jKkK+ttla3N0V3KdrwjCPMbb4IIGjoZSBMw0zatmJqMP4QmKOz4bAWyNh0y
kP7uPrgZH4OX6gGsur6CUh7KDmK+FKgjiQxka6PC6FZBxcWBSV7lyMKoJRj08eA9LpiADHkSiiSt
gZRKfY59D2Mn2z9AZZs/zegh79GMJffKwbrlX8tfPwKyLDjmX/pLtK++lHd6E+Ezpzyo4nfKZvpS
v6Kb6BUpH3cMMyH/YsbMhZ0EzKFPoeBRuxY7LLOmm8o2AApTdTRK808I0VzTC2BFcHCB7EzPtDoq
Aa4ZYnXMIOjlbVr2Mf/sXBbviIMS7UHmcaxJGYcjz0CEV7v8U1wOybyHqEKW8DyqIFy5ZeYVOZNY
ZNkOLXYAFAIcD5gzLVoumyVwMj/x1QhfqKFEHHuvwxNheCKhGStOYAD0F3ggI+0HEriKDzoRwj3g
CMme7rjCgGcROd8nuy7BQ7Crqg8sE5HsBGzSmhuLNjhIEYcpT/BrdstEsSSOoyTp2ZEK2/SJV/Uw
IPQ9hBQ8jisD/4QEptEVGbKyzN1g2kDXVlLYQbeFsZOARV/qBw3CADcUd2e9Filp2L0gGL757yhT
st5LCooCrICoM6mGtHEdMR1rHeUDeFy9CFQIj7Jza0XIGJHYJlxUJ9dXy5ZNqDGLfGj7jJ4bAlOW
ey9HNP7gngF8XxVR/cCFguSZDnStcEEitOMuNcxe/eUhHT8xEstQISHfdI4Vu36+mQoCRu3mjb4p
pl5YvefEg6GIkHLf3qtvFuqk4Q2EXSXDP7LhXsCLG5AbmfBTPW4mirh1D+jyjaI/tg14hrfqE38G
UwOjnly1NqLoYhdJjybSwTb0ZsWuRMgxkD5PGTbC2IGNoEBqmw5B4kGaLgQ7sxb3NZos6FBj7xba
ujXcZtrqnvIV3dWopEg8YfjdYpt1khxTCeFvK8kC6zejpcRivwA5loITUvr//K//5//73+/j/xt8
0odJSRfO/1feZQQu5W3zf/7nV5v5v1UN4C6RYCkIDaKIuuD7SFHEpCPNeZydSzgk5Sx4Te9U4pNO
HWaMDH7E7hRl6DEYu6Y80WlnOQm2KT+g6KSx06eQtg7F5CnTmdy3TdrRLA+ba9sVGPa/DFrpldnf
z8FTw24m4BETmXrrXbEpcbCnmswCemjMR7PaKUJ4TPG0N7jRRCDNWWwrY7TECG2VGjDtV1qTZknT
gsyLH6Z+36XLcJSWu8CkgyA8nRiVb9VNmKdVYVVBdh5G3k1wuUaE4S9hFyaJtEnGrd/4dtbvTJo2
A4dvTAvev3+I79vRcgWKiDN+6fpxEd+uQBqjNp90rsBIOAwfpNbFksit7donuXI75Yfxw3et269v
rCh8VUUjNwkOxO/b36wOTTy0UnpOCPoZMqzyVXpU2FnSZjqE+X2Z3PkdDPT4ZhrHY8jjMGBxnMYf
3Cbf3RLLdTASZqCNQdbCv7IUZP+pK3VSVejWh9k5HwVHaGJ3ZM/P4/Qw6mu9u2oTPATpxtO7NzHL
VuzkOPbul3kIJwk4tWQ2BNgef7qqb43hX1dFlc/d4a2gOfutOOisOMjM1E/P0bwlfoq4J9PB5MPx
NkTk00scW/C3/di+/9tzKC1HDEj6TKFJL/39bpS4csWaI+F54dwpjFsRE8gltF+WZg0gap3aOvHv
Yciu0Nxm0v2/H0Lpb98bmQaoKiw5gG6Wp/Q/v0ao9BVt+iA9S8Z9X90ZwanWSFbLEb4aLi9xJey1
7gd9iLRMSb8tQZLOcJHHEKLPH1PUaM4sQ0yi7BwoNB1Ae5yq9k20F+boA3GQEoqffHrNw9u0/OH7
/uWl++2Tv93uwhwzK5l46RbpTfHZQZqV9728DcrzoK/5sv++vX/7OIMEP4PZvaKBt/v97nZanXVl
zVNVpKSj3vFxtbAvcSLOHP3WdXf+98dxA/+8s4yfJNJNJYs5rvFtPp2YWiJZmR9fS4dKaG0toQFP
Red1aLrDC4KR+akpaNwSK0eGcBs4TbWergk5pPzxeNVhcVa35ieNmuc2YTd08keiNIBroaQOVpX1
UAwb4Y3Ru1DRSJKwNpHpAfq+1V1peEobJxpfM2uvP1TURSKy2nMTo8ZvNiDqdRBtD6OQrirAvK9T
45VQi7sV0R+4oqaPoX1piy1W7Lh0BXVtXnqQwsoruMeApQhollNM0sr0z4gfSGULX6uM2ftXGBwh
U3lBfxVEtwo21niTN6cwuYb5RQe7c+zfguyNyjvpjzHF4yO5HOM1y88UAS3CsNt2HyTrlme+cKlg
K4E8rQ38BAMj14XqB942LApbwpVSOcA3M31T5efUeix6V0PCRQHKUXwJEomwBGGj3ujP4SPAAhLF
KZXVG/kubW+WtjEEZd3Rxm2OdnSQT4wR1CfhVd1SkFqiO50LWkDiuk82ZbzjD/PXD05zgTgN+OBG
rNf5Tpt3ibIUC416QPvdjjvTt2NrOTAaw7WYb5LsScHAsU4h61Mwuk91vZwC0oGC/WjFa7nYSueE
SfN8kTwZqWvnWo5w101OEp8H1HPDLWJuxiaoi+jnFudwC2+vcICmxbqdmTvBuZX13USmyIpGBd2J
CZcPzAosO02774vDjEWU9DvtpYg94jsZfaDPWBdnib3/nqajpeFewYpQts9qSmNxE5BtTyuIcyoj
KKLrsr04HR5AMNY4YOgW+5INZgrEYJusQTiX7ziuFY+mui+6Aek5pDi9Kh5Pdp7b1jNe6Jz701N2
GSBxUPvbOPGke2Yfh946aV+M9qlajW3WXrJyZ4UHn67rKdJ/OG2a3/Qay35Cb4hBJ6NGGVLUt/2k
0huz1sUpvsIAJEMIszItW8xHTg9ooNrLa+uJerB+moxb4l1mzhgmGvrmuOUw1QxOTTvoNAU7Ef5I
1F9HmMFI4/wDxuoqXmeQEgY6J7WtHH3Zxpqicjhys6f+bSSXUuTA4uS11+6WA3+Np4nqZsvDXmMd
cvXHFjt0sUNZz30JN4zIKJWXgdSy1wCiUW9Khy5TLWySNzM+0m+3GTh20CJW+ilwAPL0ktfHbtGc
9NiuyA9ufljH/rJsKtxBcKsKXFBUxL8vm+VUt6GUW8HVMtftR+hV+WFwsHSBuydP4t9r5t/qkd8+
7NtIGG1XymzfCK7BRElyAtiYyOtM3tXb6WQSPTC9laR45p71Iqie/NQZN+jE4k9+1x8u5C+PDLp3
LL0yzw1av2/tRqXOg9qIhvgq7MNild5hKaf9L9JEcCYcPxymiOLYCcNKfAT/Ur39++PNb9Km5Yn9
7eO/1Yd9zrw8CEGC0DnQzqR41HfhB4NLeiMqGd+4vwynJwWBlke8YmTWiCsOf8Kdfso4XMInjJde
xPBVXnAxJC+B5tDQAArHzIYjsTaQAEh3guETtAmUluvQ9IxTG3ngaBVtjdYO8S8PNvJLKv7sab6J
FxIHTen6JvvwkYJukQeYNoKfI1ByDpsxtjTJC2aHD6f9FHLOfJlTtyRgCEQBi8BL/oIvntm2ySCE
CO6fFNrfM6/+uGXfdtumkHBpWL9+Mf2qoh0N1vQpGHE+0d/LNVdYkUkSXf3n5F6+QBd/ZoMQL8NF
eYGNfzuumRyKh3rXQPgfDkw3n1i6+G7SsGJZ+/fP+11L98e1fitFmskvdXJK4ysT7/JiedW1+8x2
ATLHW0487UO8UTfmPr1yGk3etLsfPv2PNitPlwpyTmFBVE0VL8rvr/Q0jYIJbhHuQ+CSpYdqAQAO
R+15SzsqUa5av/N3BB5KPQkhSD8x721oXGGerI8VVYzMOWDCdQjl331Jsl0nHYtiL8+oSo59TZiU
V/GQRvfKUxnB8FKfmWoNFoa0e/IVsPeNPrsbs4kv87lhK8DE11/0V0k4m3RdIkScNLZvEYDIBAEz
nUqOKT2yQbMj66GxvgYCeAuPIfogs6pKSCQbNhTmUsOuCR8MXgoHy0667t6WXMcNyAqtvFH6oy/s
2Y/po9T5e6c9KOkOd0MNeL188G9D81Z48Dc4E5FI7RKUdPOh39PRQ+DrKOUnX/9iPrPi18mm487A
C+0RaVSXQnMvxRabI55Qa5OaNI/YYo/x4+CQoaDYcFpadn1RxcM0P1ikUTIksKPpszNeyGzAhNYz
pmJOLaPML8FA/KQ+/86QXB42/MfQEjjqKSIY3N9/bUU1wpDDUnBNMP6SNBKsU+E+t+45eZr5LfIS
uXynAUdXlVaCctMKgS2MNXTJF8ZotBqNyPn3A/j35+8/V/RtdZt8Y+4iIQuYc74jMpDeBQaWs919
scsR+N67IYFxZMqtUId56YevOcN411gHBs10MYMY/la6UjsqQ6ca1wSyY2EdXXLOJm54vqMBJtP2
jsi2wSTqezDockp+09ViV1BAtv1wmv/OGF7uMJwp/rHUFwso/fc7nCFblqUqCK4zspcY3ZQ34zoS
ZbA7z+i5O23lYEq8AQWE7bVWtkZA6/JeZ66rHZXoPJePLLQqUUsIPKiJ4vmYJrv0lSiNedN/teSn
uDg6ad7sy/450F4Uwlp/+En+cvRcTr7wVdHS4lz6tvEmSTq1eiJx7hVcw2f2j+PUIOAPU4KH6ce/
Sof6XK25/uFk+m5AbCE/XEM6j7+O0n0y2oZ2bJiUPSOnNO2yfs96JEA+7QPDDmlwMFHub2haezrR
ow/pffDDlvnHiIwfAfY1RC0qPclAf/f7j6AE3Wzm6hReFeGlhfcykwtHNgmxMdOhidfmR0Kv2XLo
NefNvs6OHOQtbc2Uhvn9NK05c7UyJZdrFeiObP+ZVUgIPQwx7Pfo/MfJZuJJIZ0yKRFXWUXyncfM
WieGy9oV9VobqJw3NWBHoG2yO047Jr11vB76h5AZTfKDUfEv+x3LN4dZuJWc2sEc//59w8zI/CEb
rQtirYwJgOwMiJQG48TsL2JVpdQ0neQmb5dciye1JmB5GzLo3SinMXWm8s66H1UME9laxVXzlN0x
tTb3uog4fU+nWAk+SduVlY0c23kr/rAD/jH/AZ2+qEBNSNbwR+Rf4K3/tDoIXC3LdEiMS4XRtH5j
LQrTA4KdZtqQbN5uW3XTm1dleCcyekA3YBdIvs7CkdSkSX8XcFIw2/Exijj1UeE61fX43HY/vNgI
rbmJvzdHNCyXrJwArXAlit9WKnUWal2qA+OSCy89VnnjTp5wgtos85O8owJ+ZNBPz5LQ12gb1k8E
MtCXDZjMVldgA625AYxJFJHvCP0lIw6559TP+SHOt36/iUj9kfGrsCeabqxtpMfA1TkefuiMPFck
L+H20j7HhQrER5HUJ65V+dRYZCLl0IBZHt71mKgjAHaME3eaq95J5CKdSjekVEXDwtxz4qmv1vl4
8MnIHOz2IdxEPsnAdn2ttFel9boWZOMKS3VtucV2qrBOkdOzrJ6MJ2jCiMpG0ZCZEBlClvOuEFGY
+VwdO9YjKvuccFbtWFkOuOFURTv1UrKuXWaJt+9GOhtr/Nj9kn26dOOZC8x2uA9d4YeW4S903Lcf
Cl8GpLaF84eP6NsmF4Ce0RO11S5MhDkvjPpNqn81CiNd8AAovhiO3CixHexuqmNtrkJzh22NTPDa
Os35V+i7/oZFqmaKPtwngNheS+ovIkrg7ryS69i7vq3rO93fG9EPp9Nf1tZvl46fiKaUSt+ZEJhv
u4ci9oXRGhParVW5nZ/G6ADqWt7NB586vkcVezc8hyHBo3ZRHPgO1ChM42HOW89G77JbKltJPsk3
NIiN7b+3hb/d1t+u7dvhr64K38xoEV9Ca4XCv9lIDLEpSocj7RaYndIeIIIBqNIO05WcnZvo3j8D
+yezfKdBN78kyHPoSqysgsnRwVwXHICBn3mFQ7+J9BTTfv369zX/pbeOQ0sEDoNlFGif8W1hLEVf
G/q4ky/UOwKyoFPopOM7RaaEtPqQLHZ86VlDafgTffcPjQqL2m+f/K2uNuMEZt08yBdGNtHJ3KFW
zemqo0V6bD5TDHUmgiAUzWVyRV7Uos3P02MnbGTh5rN0A0Q1yZkByyoKn+vkZH1gMq1t9Qn13CtJ
XtKufalBjtD3u4j7wFG2A/hXZY+Yql+cn7ecxq7K1n9l4ZnQIiBq1I6EMemPdAloLCAn+PedprL5
c3kkhsJCYq/AHEaB8/seNClz1Al9K1+q1/LygglzF9GZ6rem8hjzicXg6r0rR3jOvqLoEvZfMu0T
Vj007WK3ZZCdM9fdaIfqTVxLIRL5JTQrvpLJiLxnbXWMq9uD0W7kL8aYCkKe5Cv9MB+0O9G0dRfv
C/NYI92Lj4jqaBWuBvWqrqXbgSYdEJyjdZDXzP3ryxy5GEs+ORHnDEuRZO3HAOwMSGY7FDygLxoE
bsd8QaKhTHsQtNaeBbQU9gIraMPYLOgyOx0exuCZWhvlm2gXo+dT4cVjx8ydKQkD3OldD5fkLgaa
M658uwImyrn6WbzK62Fa9e8iQlWMGIfAKR7RsTf1Y0/LM3b8dQ17BYGoDEEG4aDyPMPPucM3I7jd
eUReRySo6Kb0G6X+OC1dIu2O9NXYGx6aXXgfdaBKtBe9WvfxChcAYXd84IEeUXTCY476Qd0w7U9v
48pVi9e2R8zz2Uy7Jfkm3AEfdFColNE7gQ0JshMKHiiuhbEz+k0FwcldcmWHA/sfIoEOfo4znZiO
DMYtGl6C3ORN9lhySLK7g/4WIsoT9zILJQrR3uv20gdHRCKZ0Ylv9eUcliEoefr3k8iM7m9PIq/7
MrohIuPXlOM/9cQoi30jB4p80ToY4Y5xfgrv0vfk2JSMq2Btr1JtG5Ccw4G+072qyZk4vOopo3d0
Y5WXXAPOnCt/EzGTvmbQG0ClgHfxSM4Ur0lwk/B98Vzhwygfm2CDooF4sBB5kLYe0E1Z6XXBeV70
w6H/0p8qxyRAF1m/x7Mk3guuXq4m5ZI+ZrZFEMqL79T7khH6tV2F53GhKmwsyixjhRQN+/qOrje4
d5DhBBN7RJaw6sJNCnlwJdoSjnJGGV9RpNpAngziiee3JlvhgC159Oiubgauc6FhVeV+PtCUvQ8g
P7ZLNOe8Q2mk3+nzE114jQdh3NAy75jt18q5n5NVdF8bHSCA51k9R/G6fAvWAVCkp57s42Xc30m2
ET0k/BkRXQ6OQ2YPyXyYprd8sKULfc0VT9yBYIp6L+hXsjL7mTxIkfPYr4CSVSZ5GNNb38Z7Opbb
ESHZL/XsFO+jUEZTuwmFvRxs+7dsrawNGKfpTYZskaaqsYO4LUhuYRzUrcyAH8qNxE+IdGqDFBAh
2L0BRucDeY72VqinpdW1AV9yEkDlTI5pUyEv4dcNCaY2eqgWLlBzGgZM6/dddEYwFS6JOi6Ogdto
F/CuHNpH31GQgWO6of9dwqbND+ItRqnDeJ+/EMs3xpfyBdEwjYTa8CbDHSsyzLy8dFLywkO0gfww
z1cTUzMRoGC+mdxv9DPKY9qYY3w3Ir2WQDtl23BT9udJ3cQNSa6nAcuO4aBnPAisa4bhYI1TmtuE
pkPhSKLbaRd89nULF8kt0Zd40gtuUu2r2BrH6WM5HGtItolvtlbBg2ZsSQkGmz4+5U9Sd6csD0v3
yQejB0RH4lB1lgZdZjvfC8o94c5oh+6EeCPtnqm/7zKvtB6y6Dm8RvgJbNrYyk3sIDrWt+K5lHax
sWjZ0mrNgKjdd8FOY88vNxIy490I4qh7oHYkOnQMVyQXRm6leY0OpJbuyqaPLoHyIqAjyval9QGY
PMnXmgrS98jpk6kXcdD48drQFWc7mxz0RQomGgORsDt45m0Lff00jmeYnepm6rchruSEtMdksCNy
zCN5OpVqZw/Be4ew+vCoC15YvOvZs4r0z18Rbr7KM8RvTzmHENRH8JBy1juAvH7zFMQ38sH3kUl4
MSGsRQGdnMdYYijGM8bALI0f6LjSvkeJFJ2iHumhgXYfvdQma7O91pgriFe1DrX0XoJBVbyKJQ0X
t8xvhn1KgDFQgxuzWieCrbDPlECiWN17nrUQHVer3DYA2+nqR+8tMKrVLrV31C9l+NG2Z5kIoAg2
TpFeTRhUxS4RniwTNz+5ev1W+1iiocgslVlI+hgylrKexPu2uNb00GIOEOqlUtd59YJDgOjV6GGi
y2aEBv5GwBL2WFP1w2DuVJRpFC0+yaow0jrvK76vHgk94kmTPLHYCB/juEYx0wyIVj4CiVzP6DLO
PaScffipBJuRS+VvfY6mG6H5qZe0VHPfqueFxglWAUgNXO1vNVcmtlKUFoJ0QabxNb2mzktAipj1
KfebjMh20amf60PMRpxthEPX7H2qZJo0/JZMUZJ96iFU42UVtKWirbtTdc/otd1IKLkVByJLXtnR
hdyozNMFR9EcdFr3He/JeKezeiqXrrn8ey9Tl+bvP77RdxFs2EpmP5QBCUlwA0rpIEmflsa0Qb2J
UDxi5RKa3TidcpwvKq1EpbhDQFmGLqxixYlcD9I5rQs6rMxWAbKP6lPDt9EItR5ux+RWoM3fjvGu
gw+l0YtZx9IrZ6HskH0IiLymQ5ZvFf2A/odX9N9f7S8CB03npMMwiYQKUzW+/VjiTK1Yz7508ZF8
Ymtyh/fiMBF8f9AfqcL+/Wl/v5FAJRC2YFqWfrk1/1MTlMooq37HjexBZs/ULmLMIW8nf7Wt639J
xHkkhzB5Fc61w4zHEjaI6ZDUo2crHaSNMz0gj3qOhi/EvsijA5FtJTg4K5wGk3JI8W1Ja5XwW/hx
zxy27xRxzZi5Th9jcmaNH77O/99s+OPBQCSGv1QkyvK7WCeUp6zsaIJdGh5Cc0ti6SiyQt5CO9Sr
hxbdOhkUNYLpywLvH0lKmDEZeZjXSoD2TfpoEcpt7XQM5fUOT3kq7HB55dv8Dvtf5J+w6IjxLklv
K/UJT6XM7IbAAWgKW+Iq8N8BYt6G8xP/dxH0W+NlD8rtyKLFFKpxiaDPNv7D9MkmpX/mF0X9CJ9f
iFvsnbi1J5dJTA/ED4xT9jqNL7V4MQhkZpDl6g1zUdxnqx7NN/XD9EjPSkOTOHhtj8JvO80cLZn4
r86JOz/6mq22x/CR81TVLYybeKRJiUZzYGAz50eyNiqKe/VdCM4hNc8bRLpsa433iKgqCXUoSuz6
lrgIiAGg3VdaDBP5OGjvw2E8yu1p1q7hdG1fLCYawAObbbdNOnxh0SsGITSbpm0g8aWJDjN67dPW
YBCcwl32kCnQvBKuwbjWD/g1jkDraFdJO+w4BbSnytHWs7qLpXMlefGpmjmuJQwODFKlq9B1JS4H
JESwisECct8o+diM6sBTpHVNEHy3HvWnhEPsnOPgvBPu5fEwtBc8c119NoNDj3TEmaV1hdUQ4F19
IFpe3UrTunv894v1t66YjmwMu4UKe4H+4+/HPjJK5GKOeBDb7CxqK8Zs1XGuN/W4NzVvmF7GA6aY
rDhEKJqF2hNm3GgbRaRnh2HVm9of3gzJWtoQ398MaWldgw6BVmZ9m/3JoZgSImhIF+Ec++St4Se9
9fM9ZQMWNCygRL9zuOLldzH5yckOb0Fyw8M3oSvOLwHy08eaHSE+ixz8areg7W7dlAZ0hdV4aKLb
/o5XJ3mI9Y32hG9Ow3ggO834WqFyeY2Sx7kGBbVn6DV7cv3O+yinsPimvbEZbyloOZmqX0aMFc4N
9Rt9Bw01p+AHaMqUBYe24ztli/q4gxaIH5XUoAMYxJrslhbXzkoM7sv5JSueC+0df4B6IUYFW2zh
RJ8t4xLerde0fTNX/BWwSz9ZrWRWhPkSNbuKs7d23IZA+BG9f6Y+UbSH3Loq2pFHV7iZN6Cs8Z0O
RFWqq4HDO6r4zrZIHKDex1B5HncIrL34TcQIiQJ2eFBqIJnY9W5M8K/ITuAOHhmlDpjaGqJxF4t5
cQD5OGN9sibbtXbJhTHAcDM15LDiRON1NGGVDswWVerQvVTSXztqwmcY7/VpU8oPcryV0hd6N9o7
9pwDeI27mtY6rsPHRvwoaWk0e6HbIMcNELWSsIIjN3vKaQOfZvHT5Kz5MYKDl/fKtvfyA8Dbwu2D
jZn/tJ/9/blDULYY2AHDfOt/yKEsayXDiEsx2Vb1pAbHLmF0qtsv2dWPHflORLgQHRTfLcuL8pn/
MAOQlT9rheUFXKgcImztPyZPwggEIdRa8SK/lBFdjJXBPoT9gDiad6BiAwr7B5yCr1JP8s2KqjL+
GL4Y7iH1x8lAg2XGoHxR76HsBMkHzKfuk2zkJne62bZC4ndWzWsrOxX166U+658U1IjVpDsJCyAw
TW/80BKMRXZGrW7Du0jf1U9lj+Se2ki3AV6NztiTnrmymPHZPR702slMHpIl9JweDeXwQ0cyhruY
EW7Rv1rMh1aEhpIJ0q6q+x5lQekU9zy9IuVojO0DCfNKfVW/sInLuNM5sLzXd8abTHc5W1w+hOGg
FRfhumarubRXaHKGCwFdYFCR5L8rky0+BTxEQDu7O9AQcDxAg54WOc5Dyv92TmfecyIwsVzaWEnZ
0WffnVMHgTxreM5km02KM4my4rgcvjCmbNKjBvlMWJGNxTGbkpxjq/Gl7HA1MFq+mV31DXEYbaL+
iBWnRUW7tENXi3sVKC5dL34I37VeFurZV/nAAc20NbLiOVUMxir85Dij0gr7nO+1T+2VHJQUeFBE
5liybd3xNA9utaST2zh3tMoeRyeCBwRGyM1f9Lf6ntix9Bha6MhiF5lYRuwUA0hOO3w+djHSV7kD
FO//l7Pz2m1c27btFxFgDq9UTpZkyZalF8KyLSYxZ379aawFnFulKtg4F1jYqF3BEsnJOcfoowfP
pmUAFtU+SbQvCL4EOB0hRBLhiOgjgKwf+T7m37gNbw9DO0Z3g7PQo5OJnFVGk3WVuMMBq8wXcMvz
YjIEeHW29pmdNH0SWWNo7jk+DPepgV8zRgTcQiKwYCPYFXUkRgzUNcBwdPV4YD7hXwdllbjBa33G
bABBu3Wk8VaO+sSAUWynqBlQ+1BRI8mZpQtZx4eBsLZR8oJAJmGegZ84ggtSHK4OJl9HLHLzfBgA
uonNr+9Xti5FHApFVCVxhWJyTCAS5rLkqeMfLBW49pM3Yg9OwvwAhV70AmjO5logmrOLG8t/HK4W
RAjowZh6pSnH6lFlrZQkfoGnjVgSLAwUyJG19cEWwFRYz9gHThk4bUyOCuZlz5QCxM0B6iCgZkNl
nYpLuQIEnaB6tJgdqVh58VbwKRwgI6AYcAp0IPdn/8x66VG32Og5WY4mbFGgSsbjc8pifQ8VAQX6
F7nKlWcf0pl2vr+xTPKPYqF+5JRa02Rxn9ct8zdyT+dQZ+ATFiOHIREeD0Ad1aQmkEIbOdY4HzSZ
wx9R5/k36cNbNEd/161Vmv8fGL7YbP5VCPy5nB747FYWkHkVU1wGWDR2hK7NRdwZccMORpSSlY0T
RNCseAiwbNkNfcpnrjfF58KmFIN7oZWDbgVTt/DW7bEjxsu1P7vhKKCpfKZ/KN9YUoM9s3a6m3Zg
TU069UP1lW7d6tK9sFmVjGd+rQYFK4IJuVMsswi6wgUmz05YOy/k4lhYO9jNiWliOgq8ic8jYslH
4zfWM4U2fnLC1umwPx7RkKg3sBtCs7OLds2erTf8NmNrUVoLtu8G+8MnY5UjKMdq+ahMse3gp7Pv
o1/hnYjXUgeUNKIfqN8o1ZJX9YaC5kU7oa3S34nDlG/9QG7zl85CeDVezE+UdPKCaU6AWrabFLS+
0rCzUoyyBzbGQngXvkS6fcU2yAGnamfTHhRaNvKn6MistuP9ImbIHVvYoWN2yeFskehS+1P2b3Zk
XG7yZIBkq0u9ZRZnGXbT2HUEaWxgoRDaEOEO6QCS+2CI4YYSPz2YHfxD23nVX8tDe71v8638ji+B
c8PkZO9f5PP9JLwIl2y9hkBl5jB4tX0ZzSQqHZz17H5Pjpx0QevVHZIT2r5+ErTj5MgrgvQ8L+wc
Mc3werBJxviy4JCKCnGLSEksDrCgCO6pL1jNLFEzUcey1cvmFImSJ0+z60DBO5t73YRBgLjaBsty
OQUAINAJKPMGx2hWYDkiGE+hLv6A1pnuEXOW2NwDvo2sV5GQqNhOpuzZJDRN3E9unXDxE7up7OIs
fiLAksVpt7X2zECorVSFjEr7Xk99wlao6c49OkjB5ld0FnComwm2qBgCxNfsDRhaeWoA2Wao3nqM
VJpxT5IRJwuaQV5M6NRUCUdzlc3Z33Fpy3YciO3NWDZrfnNqnqKj9ypsjKW58vmSW/Mtf9Xf0ie5
Hqkm/5+bgT73rDSDhWZJL1g89Z/ds/flveTTBGsOexDqVwvGAgw9gIulX5Wfs4KDL4/DD3ebXHVx
cIxJeDAA5ahgWPAogO6jRLNDCTcxDMAhW9kcXuT+fd/N/INIAbUVf1ldQRUAlvRQxIFCJrruRCIw
wch9hodkHAikUpfdqwOCyvDY+5B5Re37WXwPB3YYfK1ZBv6/GASMHlqCEUufNdQdlYl1YyqVP9dP
/ptyLlYBt+D7rwvB4x97nIIjHN8W0hHchD+7L+tOxI55D8VdvOY+pQtlGxzhhervzbP6It7aeJu/
OV/Q9LyXdhewb/B2qqN7PXMoAKoRdZjXrpo7nU0ygwsCDXyKRZb0Ud1kXKOikXztTiLGUxthzTjp
vsZHwNqq7aRiQ4A5T6lyH7k3hLpOO3j8lOhvOTOvbJuZZjcJ7PPs1u7Cq3LgXOZ5shXDZ+algKWi
SXb7QaXqXKQDQQsIuqVsPNTnN+SwVHQE9W3ZAMEXmPAl/ah45Yt6uP1z8l76apTXdtiOocCyc5O4
RpVZbehYmrOzg/KDTAAL0xiW7kt5refQr4VnfUfJaNAmwdm5WKcSSvXNpYAC+eVDSPEmuYAC1MKe
1sbShXvl2C3Ose/8bG3dvYpDWkYHukum4SViMrD138t18kzxGt2CNaeBGU98nwTc4c5yacKhupE9
o3RTII83duJh+83nKmgDs6WPFAIIzgln38LDfqrBV0NPiu8XpRgIy5raI1oiZxwh4ovhPI7jGnMP
JMsjtsEsG4pfSJIMMEDQohJKGfPlCYcDDl/8aUcgtIkDPRLuDXG1IuD26x017QtlCcy5Gg4wyld0
pvSOzcAOYVcECWH7/erOckPpQB6Itq51VB1YJRG6ZTvYd0wQNStMWwDJGIwhDCjmCQKKo0/RcMOj
aK+yGcE75pkAqYMlw6Kkdr8OVfwknzNiaIcyGgB70N+G5xyDdGMcvxf3KZUKO3QNouLYxcJYZmw9
e1D4/+oVzCzAD+CmhO4MGb+GFvPNXRdv1UfBFBY4d4IJ1lTEIHANxEfZ3MEUyudZY+dMJD49NKQv
PaZJE34ilRviDpOsMZzADRsfCJrnkkmqtULFH6pjGuo8naAZSfHE5sxhoc41uALA3wb2WsOk6Y5a
P5ghciZEWkSSlZIxvgKkAnLG4SfWZh42C80koNB3xvzaD59wHT6hWFdWSo/omxucGhvvDaOg/JPB
hlZOuvcCeh/YVDSuxxrsFRIO+rmEsYHE0ArBGVjYpIsQuc/wNJKA6Gu7e4qydx45HKD0ZL1wVgbR
+K5OkQVZ4AloY6Kxc+De+t4EBxkR3gbvuzDx/EE7A8Gn4zneDz1HQTcpmS1hdGOOZHfW4nDVYSVq
E7G14Kki8uam4W3DdJepS/UGIl5jVQD551hfe2aBCb6D3K6ReB6O76N1acFUqKk+anGh3OhJwjNR
HcJMm1AyUxoHpl0joyHMaivTCx4hgViXgGLA5fDisQ1tFpfRMXDAPZQAEQMJHs7INtUw0mWcf6tw
bQDKU0tc4kl+Kfcmohpr6KoA5mCiWNHEgqFIfAisFGnD9uzvZNTtoIQb9RoymGM224w84tpXGK2J
q3hffsFZ1w6MfaVyxjyQ7QYzxS0GUfmLL4ypb0kU45254j/Ou2AC9a3LN5CUdYmX80b4xEeSv9+f
+YcF9w+XaXBJPPkosroxUDCuKHSI0OOddk134rkjfna4TbD9pQy+asIMqDUeXFMnIbUcwmdeIWhK
++bQfEpf5Z7ygH35yh/CA0UBzH/dVdklp5Yj9SpezVM9swAJYRBv7hcqEwTYdHJ3cpYT/CyG0paf
itgZ3lDbwqVAL2BXn5T/yjuZjBQ8OdKCiqNhPBRG9Yg75mEDrk+THaldcATwV6We+yAxkO7EN28I
wZSLsuENCkqb8a56NOnxbePVT+3m2L6y1nxnUPe7u/rVBGO1TQBJOg64S3gdvoADERyeIPnBcOAk
rgi9wxCOI4LFzILHwAxAiW4omHtHiiqgIIpV4PmbQxlLK0N8Hp3PEuTFyMb5B6lH0icHETfe+xLk
0Z0+h38wuwdr3xhHt/6TE5H6JfygfsM5C57JEutRDsNZOrsvvT3mYHAudGsmNOOkWFCk5Uh62rHB
H1ojlfXbjuV1kI+k7Ncz2KW6TX8vHlJgBx7LYBUVIKOnBceRaMa9BOVKL/KKERyfy91vnwDzHJOY
EOmFi0Ysj1KMARMuZGjTyHjEBtButtxwJoCwfdfytFsDarl0V+kP2kvqhH+UEYiedRX2jgn/7IF2
JllllyeS0e+cF4Ed8Q30snil9vKfw3cT6gwLi/ObjeEjfxvSPjrI1f7Kv5oTg1WLNnsTvGhHAr/p
LbjZ3V470Oa8CSt/q6+8FXFNJ8YFC8Rp/HZ5rs/EMEPfocW3KUT4PUzyOIU5ZSLEetgnUvNh3sBI
FYsXtiymMEOLln46uq3VTI2xiBz1rEp6D8a6hOzwm95AbuVQYvOkZqDTkvHOA6E5Io7hDX5l8Od0
k5Cf8MHpJWFhDzZDMQ5ERtEBSI+asbCbZ0An68qJbxCdwjH6Ugwbuo2dSCXYwTWSVhUPilVb4juO
ccIQmWPCaJFmFWMNroMjEnuIwWfMutCTJ86yf+IIsniQCCev5ODgnQ/b/0l6EhcILafEZq1BcOob
+5TC6fqrS4kA7zZNOi2+YINYzxXbLicsqgPEsLa4UJUJc4fuLb7x20gdoTMuiIUGu3ku361lsYv3
+YvCfoA/A7uRs+IdNt7DKU4T6QW/l36kwRP6lOfQn7ZwuleJP4G+iYfXIYeTLe2o8eDS22QPG7iK
HbIti3ExpGsM0AO3by89ccZDS+SiILM6R4Q0F3NtjuuFs48XFfkb7sI8SBdrb81Y/cn2vrfAoAe4
i7RV5d3h/KeGMWmwbZK3MZ257/sv/0PkdONvizIpP6P8on2RsbCqDs5zcepEGFVIvAiT621D+4E3
Kv2rmFbR/UMXHAiD0gPBUTO7pNVNfIPua/dZsKUVHRXxUUes6mbucVK/RtNmbi2MhQft94fOA/XF
v95BxImaqeL0LD/OQ5tWDasmo/Xw1gIpt9EY6xgFc0JvTEEAjsuBT8dhAMRSmbO4Oazh9hESgSCM
kp6xJG50AINEh0kTihOPTfazN4ZSkJBiTGHxg4Dhbr7iOINZp4Y01Hmicmy9SU0mlzr8pxMnnM6K
whZOWAdbz9CgcihC7gA/ufCA87HLf7x9TBcClIyD8yYldbMTPziqvWtmsWVTldvKKfqKV+CjZOu+
sSPqh/yVZhzwcx0v7/tSXhG0BkpMhf6FewkmJC5tf2GH55aKtIWExNGDawn5pcMSwbu7zEcFpTFW
YyB0I02wqytEBOWoUr8raG2HF7o7aS+cehgV8APrcIZnBZ082/UdpK8dC3tcRrIjNAzvhx3UGLCk
P4dOBpj7/z68Rwq7aQhmL4c8POXwq1mdZk/sbd4ONMc6BoD96nO+xlxz4Tx7G/+deRx8rVUkj+ov
6jFONA/i5ijBgfRISc/mA3ppXQ2+aTHW1FF8Bhvxhny9YzzHf2zR3Ufd1hiJh+pDPTAedD6yHUWN
rI6yhfhRfKC+QLesTXSeNZDT+s7WTPOyM0+4vuTgV5y20PxaO30xn79vSrV/3gtl0BdhaIE9/MNg
v8mapJUhCu/YhTsqSQwiftnA0tZ4WOfEKxq/AdLdFu9Y59PCgZS4ypIehWrWpUL9Uk4YBbG/Am2Y
x+7sbrQnTE0DtkwKdwIoVPJVBIqjSWdiqkQmn4AK1xql3UsaLcPPCK+dnT4NLlUygNvJKdiMfzIQ
wJblX4/8/12mNLzPvzEKelmr46wUEGwf+g83nrmvUJiqpULILrguDx98aeCt0lRNW5qbYqLz4q67
GwsjP0b4hd5QIg5WtsaczlG8FRhz4RXrTaw3Xsj0E9NXjKWyi1DbvJF1OCpPdHzEBWK2PhtQZWMU
3MQFBjkrOmC60LfOH8FlH/51fu6fefHm7XOVbsobXj3xfRkde7YRjwEfEPJ4QCsEnD8nd5HNtB/d
J9oZCfe8fOXPwcJ6gZDCsXKr39W1/+EGNqV1siXw4QuzecyIhqF3I68pB3mv3iwO3bFzSg4ljSQg
3l79IVpYHea2f71iyHBVDBSGdM2HGkWTPKsvAnZnBZVvYnPjCHFEfoEDMvMj7jlpJE/6siasLhnO
THrcZIO5VmbH1/jUP3mv/qKfeeo0vjH6Bzhr98W0TUfmIcRyhSir0Calrbla9UCQxuEnaH7wLZT/
ucX/dgkPB0zcGUaW1nW/yz/go7un+EM6iEtrSvzkVF04UzpwCovirG+NfQUK9xNepP1jzZIAJWn6
L5cXUX+4h2VqCEmRYjKQMo1+S8K5QsJbNUlxnPAnGka/QKFn9LIZptS/7CBSKJRsn5zyDoXS8t4v
mg9qXGuzo4zxrnxbqKOQ73zAAbYkd4bjJ3wrGhQcUTnBt/AgCNIdosLoAYNy6lZ4WU5DCFrETQY/
0KWMf9xgHa8YDFsQQQ3JIQ/vZBFEhhdTx/aWre6jm7MxtiyJdQT5sVx0r9abfNOXjBaDnfbRfrAR
L+Kd8SbelKkMORVl6rt3pg4UX3FHlVFc2ETlEIypzG1vnE+KsbFXKLroaUFcnK2+jQCKpxop3kcP
zIHOKLfLG0WO1Nkh2Qi8Me64vsDf7F+gbvcbzj3KpR9GHdY/dtw/LvuBg+HegzpSUqb84VP2jiUx
ZR+b5+W+MwcorX9zbukR+gVQmXzDuLjQ7ZyNOKfLJd61t9mQAL9a2eYICuqR3m9BdKjFJb5+bzcY
P70bc5jyMbjraTjc1YWGO1Y71BpoUPpnBlVQ3l38s0b5O415lR8FZhXgdNTF+/yaHiK64BXWoTUu
lPSdZ/iDNEXMJxOFHh46vQ1GChMC5WY9OL4S6ATqgzmHbGCJS2mCQ/iYnCZAZjiTLrgWdrsWhA07
A19JRoymchcO9PdH2S+m+J97Dn7vnGOiTGaT8Z8k7Lc9XieAO0sdWdxhlR2f4QepC1e1K9LkmXDM
BAD3pXHOf1Lp/io0//pYzSCoiST1YRb65zLOA8MStHsr7uhT2ny/ue/QQoNalKtmVy/pK7tpWC6U
HgX+S1stvr9okhf+2mm5amrgQYFEnIo4dIu/XbURJ6SaGJ24uwMCASAGNBo6g52THK9r5HkrfNXX
BpgnyaqtNpZVvLrHxGaDRZYoBPQXOcSaZaJisHuR0o2JP/xa/8IoWqJ28xbS3CEn10cY3SmrJlul
wHBQ1+fRXFKubjqrnnVvUxvXhEGmK77n6T7Jn/lfTaDf9nbmBS9691Yq6B4CqACg0zmt4shXZwyB
gCyOIdgBznxpOQejdovn9CN+a5JlFhzyeG0wJvKfhrdwnALp+HOhXZKdUiGg0k7okSQoGsa8tK7R
k1aR7rYGAhL1ldn7U0Ttfb1yopkfgyq9ZO9wPAz+ej4Pk5XCRMiaO96hFsZuN8dGC+Z3wtAuQ8Rb
HPXoQxe3Tn/R+xHy0q5dWNDO27GUH328m903RwQUjQ+dvCmeRUCvpnjN6TegOT8JTMkqkAgQDyEH
KYkwasfIPXZnAvM4jz3IvatzRYrpp92F7mIb2lMjyEtqipk/+goYIVontxoGJgvfh7MsvzrSzZVe
DT2agnMqVTNQKwJnyvAbeuiTEi2cRRdi/oD58RRaj4MCNNqEX1KwtYzBX7f7sorTYCc7b6/4fw8e
56esnTfNMaRk18OPjJ90n8ElUqASCOGLlG79Z6KxKXQsjdIoxmF7MB18j5kIckMZVhBAVgUWeReM
u0uCVlv6US0iVS98zfJsfrfegXtYVVgmicsQXHiAcMiHa5RioshwnV1cLLSpWK1plPCf9qfqhD2s
osXw1xxj1Su7IbZ5DAwofNONwvSXl7ca8nqZL+VAmDT68bV4ESfClqICDJB5QPWSvGAyKp/DtfjW
NmOCOih9FKACGE5o8Qq4KLDYh1m9fqQDaw98qB/P1H1yi36lyIn4PKUToD9Yj6UwtYQpxrIIaXCT
d7fpkk2t/0rJtzqBVTk+OaITQxnzwFtpOUAJ+cSigM6nKpTEZ8ea+NV7KJ7L+Nxg7R/hgqZi8df7
ax2ozzDhqrOwOehHGd5DYCt6ZYz8KsVgnZEva4MxapZ0Y9/FHBoOIyNWYxIJiwiljveEtSYu7F1y
jEAg60yxBbVkjPieoSwuoOGIeN1WrjgA9Wm4zFJ/Juj9Ex1iTwiu36ws1EaDrSV/peh3BiNGeFBT
39xKe1MFEB9iXjaO+oxkKlG+hPLdA9PXMDzAg2mpZLOGQlON37WnJHpO0wM2zvrOsials+NIEIRd
K+xyH9dKZW06m85AH7LTUM6OdV6IRosXWngyqW3CeUOjShpGIO0NUommQN7lM0wZDMUpZmIMOoFn
O5zTvTKb5ypQPHFbQO3aVFGW5PkYYjvqR2IljBvWROQ94+/ptS/kotqih60scrxIqMd1iuxg4E0E
CyM4tNI+BbxoBJ6B++5HQ5cSQ5pNeEW18hkljLNpOIiNiwLCpiOjV9+qYltQOAQqEjme5Gu+2OhL
UThlrzGG34Nbi9sS2DFDs2SSor6OMIyYhtvwEPRLiC1oBdzpJ0mP/pYgdKqP9pQ2JxVeAt38K2FK
ixQl0bEn4hGasKxjooCHlEdw3yzfOcEknEnOZiUvBf0K5JBAVczaY7S8+7PQneLlIdOS1O6To5wp
booJBN6jwxn4rB6Sj35K0D0EE2A6hYW3qXRMlSb6jDEdpEr6OW2Kp+hN+EhxizxgWtupiEKWNfT0
egk5wUBXIaJmphKB8uAFa3of442jdeKv2lUif6LJ9eqXuwH3kO4OPzH1k6xnL/8QzZd7/SI464At
yBsDyJnroNxJ4CJuOTODixYg4CULBcWbIGJlDzUmaG3H2aqxiBb+6sot1jg7K3uN0jNvmp7Li4KY
71D7kLd35dKoO+mkN3sPff8bzQQJlZhtpWs81yIzxnZpVNQbRkEMuODzGANPaDa0FJhis2s190vo
oH+FijxPGPQJEuEZS9QYSjopw42RHe54uhYHVE/OPL/pCOw3cnJuPHI/SWkBwcBPy9thASecMQcr
4jcf/lV3zzD/e3LzcyXuTlZ2BbvO90xvCGVFneWas5TYEfVVZY5IZHe/4QWsvDEsZg6RY0JWV8QV
9oyql67mjXKsVAnajEfYts1rrPpfxGSBLTSOe2QiEfaHUMqIX+7BTPBWwRfjepzBW/wzMuEKcJFB
HOhf7lmKyzzvSEv2K+eLMvP9WZBTn2jvjfJiMTzv0qVbtuPuKmvE32HQOysZEllHjRYCnxjkmbao
LggsqiIS1g13Eyj7ietcBXPllgdivZV5JU2gV8yKbuw2qBJ3RJK4xkozZ1Uwz61nafBqAQVTTgD+
ZJO08LYqIOkvQVo5LgOBDuGNu636tdFwbfNC31A15P1bHaxUAHq6kRgoaetDRkQcpzOnIvNeB3d7
veeXxtxT5PSAVP3YrXapTKro+z2c1s7H94WXNHRff5V9v9VdQ5n/e90l34viHmRUm8jNNLtNN/3H
fWF8yO5bILyzV2mTJOD0huABrhPQuk6+/wb6340ElR95xTBYRVUGBP3zGwSqlWRKwjdwXsWXQbFb
TtVXZ0auncYck9fYf+8cQqAgmOxKdaIzj2ddhPgKxOYiALE/dsIT1Zs+Sz9uLBhcugNSAEY+Eue2
nOVrmaEOUwBjy6AgxUZhjOMMFLAvTijBFiJESJzmDEuikcrhbiFp63Ob1F9bxBVFQPEXD1Zz7Uur
7I3+gpRKB8YECUhH6lVsXvOfCCH/WYU8PpTBf1NGzY2TiPzAsMgFIe3uPsieE85V66mCETPBq1uH
jEIKcTpqd8bRw/kN5WM1zalCBs94LEIjzGqoA0B+gBKceOl8Ufrcbx1sOsjTi66JaGwOZa+Mcb2o
80XVsQGhfoi+PMAf8tbfQcYolGRzlTy1ypenvkbUQvftAJvuDSbd4kyGIUmvWc+MNwcru/uN015e
VhOOE2ET9pBlMRgsededJVyCelXVex8b7QStZrDC/P9OVvZaw0FMsk591U0NceJdCftS8SBE7sqc
EJuwGAG6MS0AGV3/iUMY+WHw3N9kZaQw2LLzaopaEw5wSbj8jrFEAFLr3dwKj6WpJkwy49N5M5FW
tSvmxmH7hpc3Iw+sDKx3VXk2zZmXYnEAnrw2g7U6VKf5poOtvJfSGwdpWUzvxbTHJzo/AQmndAo8
CGFaCcsAs0mkQxO9WnUrCb/r9naHUrbGZYx/zSitHclraFfVzKfvhYvnRZ9g5gx95ZWwNmCLO/Ic
M2Q4vXMIKKH3g1ue/Dcl3MR/BrmRaJqSpjxCVmrVaPes9wkiILtwSM8eUgjA8XXMDrSJFq5rBIvA
bOlTlTzL+ZtB540QnuwScIl4Aoigc7xq02ynMMO35hGNff35/Tsv/eudh2zL0hZVVZG0B8zEV+UI
BWDd7dpo26EYSWakRSjZyXUXYc+sCr4WYk34BxnMsmtfITVMfxh+/ErnfHjJdAm2la5BW0e496DZ
KAlEdss86XYNRIYk3Rn5XsfjwndwML9f7mBT0rNk2iQXWcoiqhZke5v5GNM5I7t57bUwA1vTIdN4
G+m+6OXsh+/3C8v97vs9dMRhXRcASxlxvEztauy+dn5lMiDcCe7JGTSa4BM/rR7p76Es2nVRNwaT
Q1H5j9/623EQBUoXthE3pe6eMMQR+1mFJbwx8cmHy8ZOelTREi3Kas10JIUH/f26+IeRFR+PYa1i
sC4Gb6E/zwKl7bTM6ONu56FypYEy5a0IiUSb+tAraxknlVHtrrWWCTgpMQ58eBS5GwlLNWYXXa3a
GeYGeKSJm5D8rvqgdMfGf0ZHW97R3cK4PlQccxJxayhs3GkTTOVog1GpV/DQMY8K0x9Ot3+hOb9f
0aMGsFMKuYlpfXZmPu2FTdceQ/dLrzamgcZ4Cv8wIwmL8Qgi65bd7Pv7OdyuP5aQiSRJJpl2MHcx
MWD/83ZGYVYVmlHetxB6CisdkQd8D/dyQHYfDWT91GKn9f0n/gXj/PpEVeSajSFG5eHFroUudPUi
4xPFva7u+3bdixwcWJnP8p+Q178XKzUDOZtwCPgwtjr5z8uTyrTBbCW8b2Udz4yvvju44qwIdnK7
wVlZ9cclyDDHtNTSbAts0D9+g39c7h/f4HEPEQJZFwq+QYxDg+Q8W2I1NzkWM0T5Zkgg3qouNwa0
4yDTKOEQUzHilTc+Lq5ysE0yc5wz8/z+Efx4Wx6eei9ESlzmuHjnQ+0+LzCky7HwUEl5/8DCvMbL
O0UZg9iUCR3KDgNk4fuvIA93/mHhcV+GuF5JQ2z7689/20Y0pNilYXn3bSGsdQDTuGFsa9GyNjMl
QY9TR/O4XhruSshnrj/P2rHpbTD/zpAG5MWsaoitIEkGC7uxKMCP/unB/fO5ybrOe8E3/MtuvxNc
ySwcbhHJPrA/ZZnsysH522JI4p+/vxn/eAllCbasZZqcM4r1sEoTy0lE2XPDrZduzXDiYnrC0sRx
CSOxGc7+OTzo7z/xb3tPXoxB34w0i5Dwv4y/hS5NhVTUg62QKhg10yvrz4Civrf3SniVYJyCuS3x
fvC3hsksG6pN2yYz0TFm/sAkLpl03b7/Tn+VJb/qeyx6dMg+g8/fn+9qLrSO1/pKMHit87o62hM3
QRaHZfj9B/3r0ZKN/r8f9HC73SCRRKEGM8RlnUhMzX3y5RXLXiTKoDh8/1l/NU8PF/Xw+oeNk6qB
qwVbR5l6xkfJmHIgiQU/1HQ/3buHF1r21KTsSn7sMEeptqCA7KhD5pn0w1Dnpw8ayrbfXlupUwTR
q7h3YnfBnr6sdl6/dbKl+ZNz008f9DATVNLaKjnPg22NI1fPLJAkh3l+n0fp+Psn9NMHDX/+2xV1
gm+ljqkG2yDdg2uz/4TOTbauP7rt//RBw7L87YOCGhu/ROTWhah8OGc5+Thnxex8r/f/90vSyCqh
aSaphEL/8ZPUIC6dNNiSE5JLzyxtV5sQoPJjDMZfk1tLpSfneGVwq2KV+OvPf7umex6hwNY43cJg
KUvy2I+wgEZKfC+xDcGjPISG1hyJ8FiQID0NMadxLdimdJSSR2TNrwxcN8RTyn0yE7Jk9hWnEZ22
tQWGrZ3d8Gv5BkWHX1TZscmOgXMAD24V8v4ArqNDWb5IUIAd3XhviWaB2WY0FxJiXKQSBZwi6a4t
78KOv9k5+yQ8fn+nteHF+v0YG26AYhiE4zDBJoT54f12SyvVsfXkBjDrcJVBcV/Ei7a9EwhwTRvc
LvR4Tmsxjc0Xzxt3S6MPNkWDrMGPN4VDK55iraZEGoPOfqG53tSzyomklqN7HG/cIa21ZdQl5yM/
N+c+3DbXbU+hpI0TJSFq0sDPt13gKIzxdc3EQE61J5nXvyv9WZNsivw+zfjhVa+tjQrHnDxbJMkx
QO7tZeXZBxioCogpEoTrrHW2UlNjgJ3/dNo8DsCHu4RvKy4XCs5X6i+I6bdlIjqK7hdJfd+W4cWU
ZxqBs7CqWJeOOim7Dbtu4L9+/2T+gq34TAXFMZ0Kt3eI7vnzJUi63gylpgu2kbex1M+4gIpmYPNQ
4NgMB4yE0FIGZYTimVUYxIbrIPJmQuFOc7QKavMDi+/x5X/4No9MLNdwcBMW+DYcbgY4UqgfvXDT
MzO76z9QUv7q74fPkvD6ZVA7ECp+8T1+u9t17Ma+1pbB1uyEpSkLTyQaLe8eaaHROyyWVRCm0xJl
p4o0T4zj2UfldetEVlYFQkw1jtaidK6wL+XgBXVl3xCqjcsRyTvuyatAvniQ/r9/Wo9H8n9f2VI0
SYThaD4yfasg15woygiVkPeK8gmJAneIQyEdpNad/J9Py1+fRu6JjL8rpIzHeivQ/DTvJLwUuCLD
IiJ7E+BYDGtdY6b4/YWp/9ggABAUnYAVEfmW8lBsaGLuybXaBFtV68ZCPpf6bOFnmKF63aJL9LER
niUdtlUn2YV7zgB88nxbS5A9iEQx2kuA0kGDLmbCmo1bNEDNR0YXmDcukaHHItuK0klAvWrBkG6k
9xT/gra4RAz8mryGO1VCMjKSGZlJ93Dmq5C6GnODb1yeR28hwnAje//+iqXhdHnYEv+44octUVCs
1hfgRG1baFCDXj54piQhIqhAYIRm0ddeh87ipwDSxyJ6eKiyoVg6BtcGZNWHgiHLWrku5DrYximC
iqM4BNivfOt5OBUaNphk+v11Dj/vr8u0sPTgEw2YGA+fF2eNUlbGPdhq2aJh0NmuJX3141L9q1X7
dVmWqvFODI6hvw6g317mUCclSE24LBr0vqAPQib2FKANIH9L1UY1S4OuEZPJotrlao3d5E+t2r/e
Tfm3b/BQ8pl+I8VmwTeoZbym8JvRTqw56ssgWGK++/1d/Svg6vF6H26r4aqd46vDY+x3lkQKT4g8
ZNLE77l09l1nqAIYyEvNsdZ/2KL/+dFkDuhsQfrAcRle5d9udannSSJguYY1GXi/2CGbPMr+PpTe
spiAK+50TcR6o2P0n2x87fLDlf9rq6AHhP4mEbdG2t7Djfbwq2kVz8flT8QdCMv/lGkufInU8JZt
I20EpFhRPDMrE9cVZxx11qhHOlUjQaHuanHO9FWJhPMvRT1kgBpxy7Qr2fQomeKKWAMBQVxN4roT
blMV/thEIThVk9GUcb1ZBfHDhEMHK1vFbsazdkOWmp5hsiwhDMHbqPMuYY4mATesqP2sYkLY8eEP
ri5TTd76F69sZ4YjTbH9XlLf5tbZaZEUV+q6rl7ZyjSVig23fp+kZ6/CG0NSSNFU1mESLYgPnjU6
WcEJCp5GHGmW9uSgxSJpsDSmPmhARGC1ogOjowTrSfwqKSJ9Wd91Pp5F5smFEVQTpZgF6lgKKkg3
C4OkvAB3dacQxlYGFUdetRa9rH+m8oiBLCvtWsvukt+nved/K+ejq7ZlMVSYTYzldbXN0fQ1HT4Y
rj7OIPW2oUVFKsGHQFRkVZMcxWSpGDgeyrhFpmsZtZwIO4Apr+t6X0kfzQNNPyZ6uknozRpEU8bd
m3vKc4MJUjJktnBLzXszVdE7xyZa9hjWUod7bvwy/JYsXDVpzrn7w2r7x3bJ/MiyLF1XCa1+XOyS
4gqhaDCfHwINi+Dm3pVZ5lqLypA2uotTbHYfEzqJ9St1c6TicPXsU4dXbkzKOZ6UUKMbBEgCWVr/
H99s8EfVwCZUAzzkz9fQSjTNIWTH32rSK55JIxP/d11x3nBlw/evn/wPZ+e1GzmSdesnIkBvbiWl
V2bKlEzphpDK0HvPp/+/UB9MSxQh4vRNoacaPREZjNh27bXGAWS16+zs0lm3tM97274wgwcvHK5y
OAKSmyS+t9x9BTXBws5mPJtuApR1FGqlX8ewi0JvJH3gzDAMDrVi6mYl7pnb1HGdkaDj0eABeBnf
L6zNRI9QqoH3w9Go2IiJZTJdK1WM1PXPJmLMLrM3vcfU/3ChwrvYJCAkwUYXdb7mxtOdcFY9JBK+
8mR3L03CsKV3Vgj0rbxEMBqGAlrkIQiB2oRfkFbhkGbvooW2X95UyvUvn7ZBHbZHI/s7YDKq5jnP
kn3aPuk0X/UFfqAZ56JTmSVZ1WC/I/77/LH1Qfc0o7V8UaDFzv/z3MnxLMgrFlMCEWtNXPanxSax
WDWMaVdnYjGwE4rLfJv3XDovvHyQZRLcBdUjb/uq5LMulRPn/Dj5j26hYGlZovj9+Yd2it4RtUj+
uVavLVJTZl9RC81Rh89gyD42MgpaCmwY48bTXq1+b0CU8/0t+jJIhGv9tIXJz497L25rJQxE2JvD
NITTqLI/aMG06MpLEmNjbnyKvWLDV/Crk1VaJ7U69qhs2529q5jkrUBmtZmx8OLnTNHHo5k8+DQp
4cKuvYBa5HNiPRO2kd7L1qMEUlq6wp8tnMNMNqpTq5AFuyNX772t9sHPB7JS0djiNenVtcFUqXRI
KLr73a+mPxCZtj5qfNbj94uqM3nAp0Un399ojBY9QhYdiCMSZmsq8GJjKJBsqCkC2I1eCiB87thc
hVF0aULaE5hIIGr+Rmei2UYuMGLKKld/5spLDWHgyBhYzQBqPz7IarEQC81+kg9HNLkqg6VZseI6
/rlUryPpFCjPfBJCePJBIorlTyKiuunLpPpNsR2mMKDFEwMHEq0vhLAozpdBdO2mGHG3HsOz41va
olZf30Qwf3rBw9CnK7u9T7O3DshzWZBNjwvW9ktrgndiyBhagXmxqB6Iw/lwP2Kjq2UY2vyzD4RO
uEeT4adycBhxo/ksYFfaH8M6qpq6MpqHMMqgSeDaJPdKgBAQvQgYK/NNQYadpgweVrAXQBn8/X2a
sZvo+YgXDSEI5FQTSIxq5kaW6aN/5gUjr9k2NxiRwPpFhWsxMJ67u+81FJvcXHwgsZkPB2JEoQwQ
sPHPafwwEn3Dcj0aKQiPmy54MVuGPKHlG9Ot7h7z4qnN9n1TMeJ5DiRYDfFU3Z8IfbXUka4oCEZM
IEiMcNqGt2BHvnRS3z+cplHZJxVUoVn/vM9KlfPBt2T/nAVP5PVBeSLW02yQXMpTMt7U2Z8gvnSz
J9VC5EB5+A9fxKTc9F5XgD328+Ja7nit1eU+epkI4G1l7w9LStGWL5I2C15zzpsYtDX/t9jkl8aF
1/pmzWIyoxLyUZFv2vxcJPusvco7oLNA7KQjIF2LN4sNXax7foEevB+1oxgEkDZPZCrtE5CEd43a
YSAQi6zsLb0AElLuIEY7Ak4rfGiz0OSYK2xxAfGfmG3TdPSJo5BT0/LCuMdKMOyaJG+IVghxAww4
/dzBiV4pLBK6R4Logx+uF2i0q9ma4DDsBY3RPhHpD1KhEnAWdxdFt9QjJe9XLj+nROKLQfbcI/24
34lVC5xY1Zy6xea3D+C0UuMsPL211VBcXZqWnyu7GApFJo4Hta8vHEHZWOadSW4hrkRLNJGNMHb/
wY8HPtxn1jMMfFwDfu33137GUxiKZqpcRZ0Z5WmH3dHyKtachJgKjEyNInQrJJJV6xFPxSUA6/j9
enN1XRak5MKiCqySwpV8MEYqUXLW9KCi6KhZ+m8X1nwiKYIGE4qOLn0jGleJcvUA9Dh0ruND4IHC
OireUhgx49E/bWTSOEpD2fPTzicoT04inCKYVMhBMgjS9AQbCBVBDDRaY/zelASyQM5eiqUGxFzR
wlBwV4rCpK9FMejzcbhlpJaK7HgiqHNMWIEYhKdIE9kruqcyMEWbqUQru8Hy1UsPcvbbG6xJlZnZ
vff3+uFTZEXuZZ2rQ2Ks3bUgLjsUmhsIj92dKxfor7+XkL///LNP6sOSE1fk9knjhREZjdA/74ie
wOAyTUq9z9wtH64wKJOwhMM1bVvTHVlw934+XH/ULK31DYgKkr/Cp+C+QqTmym4DSKZhtItLHrSQ
S4B0lODpXHJoM2GRo0ILTkSkwao9VcHsWkYp6hDHy+J1X6xl5dZR/1QmihvmIaYImOhMG5vyCob4
Mi4ubf13kNBKkx5sBky/P/kvY6KY/I+bmaJwrcy0qriqmfeGK/a697o7v9QhcDoAz/CVcWWFlG7k
NVrldXtHAOQzcOgh4UXAQDOPsJHU2Ghuv9/VnNljV3QeKZmBSXvHDn+4g0Xg5ehqYfZaqAfr4Mqu
Hrn7XMG6h/W0Zwb5oCDyKj8vrCs+/eRqOCZkzhgi2dJ4YZ+vRtSEseaOqSfKv631C1hRMu5VCmUH
D/BqCt3mC7N43IooFyGAaSxEqebM43OgqFfeQx1KZRNnOI5eq+aF7J1Vxtm0P55yRMMvi47cQinc
wD3jF9XVwNhjz5wcupPhPsgPHZX/gj3DfOEwDaRCeY32OTSdewrLcY4o2SYUFTqIIUHfeP1OB0Md
QjJ9quxd0yK1C1X2pi4OvrmOvIMPiW+wk4q1Ft6G5cF1IBd+4ZdLfg0UuUdSa9NXjynzS2fPPOIL
NGVruKcB/W4VHmrrITfFeAvFyUo/QwHrl5eNs47D1fcf62v55N1AclbQINsI5X3+Vo3WeKbSKtKJ
YIUx0lo/YxvpMeftz+8X+vpNPi30Tqbx4TJavpGV0PRJp4j5lOKCQboEJgOsRkJbdwWS5/vlFn6X
Ngk55Rp2hyAUDT53Tf2Ej9eZ16n1DPf09wt9tbqff9ck3PSbdgzHkQNUYecczzLkje7OT/86fxYb
AEtHOLnWZevqgeNyhODCKJgO476CnCtrjiTnXY5XSRdS3ZmsQfw4RBRloAr08CcuJbCVUbUlXTpl
IxMCARNWLakl1OiMAKjmToRPdfSUCtBGuloEI81E0ixPK5LCHkO9ij35wamdlGGsMKBA32qE8MBR
VkSJokNfuycJ7QIcO12BBWs+e3U+rDoJG/Jg7Iss4piJogIP5Hu0yqMj7eQ11envL8/sF6VNBUUC
NMpfKs1h01UEKZyvnZyYfC0g/tH3bvtDdC01bxcv9FFmfxnRIbAUCm3atPudymFcGgZ3lWA0i38p
/hovoPXH5ZLe1zoSKTgNG8rnAkXvTCLRSLV8wl+eX0/sozuoGAA09tdk4SlEcwh9XxLoY5G/P86Z
iO/zsuIAPhgZOVNzp87ED1SvNSih6iN9ilr+I5qCmLbG2ViMLXVWDMnvj+/Xfs+gP3s9CgFE+u/A
QVGo+by2V4de4NaOdEqYfTZ+wTasyxuzeBwZlpMzWMD06yp6UsLrsbz1x3talYEJJfalXj7b0kta
/DLz/KKSUb1hDN9Axjll4ITpRhxFnK16fwtbZ67fuzpw+v//YAo1WloK4J0thasxsZZqF7lpG47S
CQsWAXXdUcXPYDMidQ3eo+WigDWOgUoytCK7rb0BdjECnMWo7mvoIGRxKT/qyAGZTLJ/PkQF8EHm
B7y9sV+DCqaxa7v3owM04NpAJKk641Od7CbV9kV7oJcHHdH3n3GmEswOWJz5D112UFX+vIM+CopO
cUqGokDe6lS0BPTbCRCQcOClpKUBro9QzvLLCwCYrkgrKCYAIiOeAdB8GcG9aejwdGKeFrY2ezho
viMgY6oU4CZfqWgd39CLHPuflVdF/WYxpGpBCliSYRkMMvYVCkHF5aAUx5oxeRFkip3I+d6Ef+f7
zdhf42/O6cNmJucEQtlA/bYgcOjuh+R+rH4EBfKq106AMLn9o0Kiym49CpZMVOn1fQ5vYuWuGNMr
aQ/2dBBdWD0TqHdz6Ap7o7hFT/iyGQQRP7gIBTW6Xtt7innNVGoM7taWz0MFAj8X9IWokmT1qqof
fP1PRnd2sJU7FQo62FIY1Ge6I4CdyaqOsaFe4kNOrh1tVMh+YCiynfTUp1D9atmxSaw3W3o1Ap8l
oOlnqhTT0DIA2lcPLWKHWs9cNiR5bpVc3jmxvxvA/BfhtZTeV9DMxmjWROmPgiDNoDc8MFKm5Y+9
ua6g9y5MKGt2UQ0BEKopvgGdJKpiypsUv+nN4/dfYybU52sw82HazJ5geCdfI/HH3EHrlXJ0COH1
D8Kdga5056SX1PfoGdE78dH8lSt16VLOxT+aKE4bDm0qEB+f38uoOozEVOF7AInVFcME40rWoxXj
Mdd0Aak+NOAuMi+/YisdwlQBV9axqyummFad8Vo4C5GmJd7B1BLjdGBXtnQK9dbEC1R+kbqpxTth
ao/N9PleS48J7CM7Vb213RvNOiawWTLPPELAAnf+KL3AbhxS0h7kn468NhmrDRU002BOo01+8K2d
5t5RPLblH0Z83SVPY/9bghyTcxaJQg168tGonurkqDk/7epFiYAfwVev7+QBfW/1ty3UgMZV4b12
ztmI7pvgYKFarP8m1Ga6Q9deKcE1uXxRmH8re28MhADXhn2VMOE1HqRup14X2tWY7Amy6n4hX5q9
PdB+KRZBHjXzqfi6Qnu1MJSUMC/cQuXQ8m0a+px4og1KfYa88+Bxc+8W7uxc8PNxVfHvPzjrUU98
4MXcWRelvWKn6FchEgYl0AOKRdcJ82sIRikPfnPTNbtSus7tkwodqHdgIDlVl1zgXGxElYi2hobj
+QJ8U+1WHfrOJz8hvJQYZXWdnGm/owbQgHohrcjQMS4h4qVUTuzSC5MHDUq7J3Xv+qXAW8SY0yus
w2dIEotC7z8zrh/OJlDKXI0lxT1V5boEqsuVU4Pfgfu3hb4SHxipV2ZxFIUrb1/qp75zFvLCL4w2
oJpkOvq2QxDHOKQ8Cf3LNDZkUB3SyTIYahz0K9l7dnqVdPYch8+ioEEmj2Vx2gDKNpAf6YslPdqC
iIts+eG/3BXHhOiR1gXXdGLfrKG3zV513BMFRVqTYf5zdG+J7ZTsJQx+CuNS1tBSk3D7KpMhsLQA
gwGemaXmZQTBsm9HlwPNoIVtiQRk+plEuGDYFqQ7hNSTK2yEkVbUlntSrIe0gVINm0sPnZMBA8Y7
xrYZGux3gHqlx3GpzDp3ZT+uPklUsshXeyc2XZGdNab+W223RCYR2JrF/sLcUqbsWO8gQp3poc8/
NK1pIGlKjrBp9qsofif+1m12KmBdYrDvz3SmlibaN/8uNbHeSa96EPpX7mm0j5B32xsC+QiBJGQq
C4QceqQvRuTAGccCyx2E8jb14KAKUd+qHxL1LSZMGyXp6u/325ozVsiRm0D5FcCG0wkcp1AGtxo5
gKNibnPrrum25DOwbUfuw+Jpz/nUj4tNbrssR0PV+Ikr8t52fHSgGue3iiw/O8pZtHSLZ+JKZkZp
F1AjZPJwGjwYZmm7RY+xQaOnogbEmEdxbYYnzH8A0srepfFKVe4aqGesFUQXpbYAy34vyE3eEUGL
RvwiY23kaWJqe6OdxPbonuT85G6yhqoQST/DsujQx1jhPZN4PVxiP/PgSZYf3bWpv1Xy38LdJ8lP
u95QVTWLn5hlSmS+tA3tjZKubWjIKgTFw2v5pVIuC3XJRM68/k+7nsTjZoFmnaH3rqidycUvwoqi
fPD8vQoOrLow6+cOVRYUgJUDh/b9dZxLU+gwkgVQ28VlmZMHOahe1UfgEE7yi+c/k1tGyi5FDKR4
imBXMOSNpe66AlKrlbg2+q6T32QDWpWtp29sbSnvnnFXn3YzebOtFdRFB4TjFNsbSqlUfDNtw2TH
0K6UfAWGW5bOfCPYBNNuZQQLJbgZVAJNFuCQNrO6CoOJkw9RdnVn0AJyT4QRYQd9JPVZxBRk91TE
T3Dl1d2p2bhpszObW1wWr4h+5hivcGT8T+yG71PSgkhkqSgwYzYVU2OMUIYA01T0iRP1LdeMjb7B
P3AGIIiof7MgyKF2EYr8ZWwRh/1prUk4lZVBF8Uta4FLgX94dM9XufFI6MKi12r1TAQlUKYid2Wi
GOyr90fgK73h7furOfubdUY2mfuhoPwO2PsQumiF6mfuiPEiNwPqSs0OMgqreVs83C88CO+/mAY7
dQsoRk1N2LUPK3XVIJdxU7on0FqmJe5WeUE7mUAF4Bbwhlx57YXEtrsTdWZHb1auAssamo3f/+Iv
GjTTjUweo12kjGyNuCzuX+6e7eyGCa8yXY/GNslWTX7IxzX/kNzWP8Btu+reHw9DtqIiRYPOaPQr
p6OC6sHbUIPfNplCucqRIm/JoeAB3sr2HSlkLW1tYz92u8C+BVms/Ris9fe/YwbMIpqV/x7o5BlL
4CNDv6S2it/BTtAaAVbf13v3HV+foVctbenjtO5KylaoZ+EgMHSWAqHQlnYFKXmKXhckNPEtVvj7
zc04YPbG9I4oSJPlCmP84WO31WjUFi0EccacLpUpbhbYxFgVoPfFJHIGRiLO4t/1JsGVZjLzHo2s
J24VcAWULfjlaFDQSldIo/0G4TUwpb6W7GmwDnq36QFnL6YCS797csnjphsCyWcfVKO53FhXks7a
vP1/VfBlQzL7fj/88Mll1qLeD2KZy8wI8D8NDQIduqeL7Yx3bNTU69Mbt8R4JM9Xn4Q56eC4Q0tj
/NQGMqpfkCdr5tUYbAwPrnCkvEDN0CPqD2ELlw6EXRY0aFD3K5soPQfeRoEvz73UFQoKe9s8dwEk
LGgawaXahd2FmkPkP/76/hLOFZgJAhU6ZWLD1vut+XAL9dLLNF/BuFFnYSId69qCVcetdO4rUOtq
k16G3RHF4QUTMxMRflp3cgt6imJGlKTuqe4PxGcZ+ikkGZgKigceN3HhZ86U78k7gYs49LUNRrM+
PzY9qsG8eqF7aqCfNNdKvVKtFc+emgW16IRf7Fx9v+TcD7RYSEMRC3M+xaeFiSE5fs3BjvYr4TUw
W7wGvhJI0iJORhWnNb14OA0VqWHIL75k15ZkOJFU+e6pL1exfSYeSuprwbAQkcxm7XUjBvpWkr7j
z879GzONDBdw5b6O8hEeXLgTScHL+oRiuK5dq0q31yVt9f2BKLPfwAA35PAhnC8JuK84YTYMinNi
VCPQfoqp6BpNiC0ug9dIbUrktt+vORtIEYPb75QnnNDk7UdDk0eWLTknedjhRjmVFu4rWEoVoThO
KI5XleC6j4MfdnZUsoM83IfuEz1wSlO+tq7Dk1SfCbq/39dcgUrkBv/b18Qx5bWijw7e6b0l55zU
4kSGQs2N3ic4z5JycAK7sbngD+dqIJ+WnYRvFnilPi45jqFfRUytKEe4NoQDjPYmkSbDzNrWMvaC
i6G8UosVJtJrbv5beC3MJDqrMhdhaihdRYMXxh8dmtk1cQJiG7B3U9kE3UdCVDsi0tEQ5bBHtLCt
X1XWHaTm58I3EN/+y6MB7kOnEkr3L83DTjMkt5cxQaTv8OCiOVcj7XcqowbSs5XU/8ZN0J1ts1+G
FG9Ef2RspAuTQtEixnPWWDgMwyJhTkAwZekKS1MarAHzlHuvzEwzpEB5TsR4vApDv1n44cINffnh
H1abXL7RsrtOlrAWFJ4o8pTZrczYGOYJjn6Hcr9TiG6icWXn/+Xa28BFGQs3wC1Oa+tRExVyBNSZ
eYPiQnRSxegYrDjqLoEdtBsYuNtkEH6FC3bgPS+Z/GQYaBjoMPjOoFinP9nFBcLN6iKJcWQMJsgf
IZamEG6qOwvxy/YBjdOmfcgjCMONWyBu/DuwNBgIhZSjW+XmXkowVgcNjlkLdDilc3eXORdluG0Y
lTTgReuSc23fE0g6xh7559E4JqhPBleDsYWCXZKPY3zRQKfX1nAQrkJoHZu/BCcLP1WbudZwPGmg
Q+HDoWsw6TgGell4lmc4WJQRbj6DQbPfHRx9yfCaGwK+1LR3uHlo1Yt4lUY/yahTpJf3XDWiXg85
BdQ63FsCdMSltArGpmOSwHXGSLl+7bTjJV0FaPOhA12H8m0MSyS9Lj+wllz27O+g005UQu2MCffP
LlvSemcIndo52eQ5LdT+UZ6vcaOd66wdLdl4VoaXgqoGdlupHI+Z8Yi5kuN4bdrJKkjr/+C/6Ar9
u6GJ8dSR2iiDtHq32bwcW9kM3YNWrEAhS01wGUMWv8ReM3sGtgz/GbQTlLMm33LU6jCNxJLyO0cO
V05Tj3K9ZBBmqh2qbIv8FpsMM9EkOqoMbaA5nglzvBZoJoGJIS4nJem8e9HscgWniAvVxXgxCClm
LwCF+ON7szRjAz9tYpKfqGVBwBTwWzXmyCuCZ+BASrPWwfcybbcYrM+5YNoA9OUpdlP+tCc1ljpN
C8uzQkdAKzBD4KdNHvYYPTPcIXrdZnSECvzCd+6+/51ziZiKlosYs2aWw3kPyT+E3FmqlLAE+c57
Upr+jQz5SqEGal9ZOVC+S2hjLtO23IDjFduIMcoyM64Lm5iJGKGhIlnhdr23RD6/rl6tLDv02ARJ
kQ/r82hLa7eCU1cIkccvWQ9a449oDjtJeWHxAjNyfwvlvuUPMXfJ6chZDAbKNtpXk9vnKNogu3RK
gE/f0XawwNh6fbgD2AyInharPiA+qZ7gxRJDyuCjsaIPFHsCGD8XTuXrVpg0YNwYByXodKblLSdW
4jpIU97buKL+GLsPfXcT+tcyYJXsmhi5S14i/VpK9v24740TJQw8yPebeA9+Pvuqz5sQCfSH+yHZ
g1nGaoHhc2+oFDO2ALUPTNx68ZjXu7Bcud4vH+6IePgFISMt2paD8O09hdosPLSID9grmtRV9KYM
u9Z9irTHgBqi7jyQfljNtSm9ZeVeHa+rbm2EJwK8LvjheIwTpZelH11kGZKcZKfVQlF8prwFEIdD
pcKr0XSYsjbkZJZJVnok4qGoaDfWVe+IYRK2nyMG1TBPcsCKusma+nwHKXexcOtnfOPnHUx8Sjoq
oTvKxL9jtZfdlY3ACOp7sGu84iujF/MlQvb7LPQm7rMHM7yiGIRa3lvVXTivJuPtt1p31dwgDqI9
RBChvqvGKTdgbCHj/6ne6e5CEjkTsDMFLKawCF3g/51OwVgZikOSbzmnridLvY6NO819dXJUbW/J
6XT/kaitCR767AQUFBo/5jfJZOW+XtjIO43U50v5eSMT6+zmfm3bgemcQvs8ciyUBMEeDOBPEblx
DqKUhvSszqwLRJwIVtznw4vTPZBOgYw2DQ7zZzIuWVJhGaabgtBOgZIK6UhlSi9Zl9ZQuCZ+ywTt
EKC3lOwQBHH1dYEWdNn/zh4w5713G/WoV9QLRfqZIin90Q+rT+IBrUDwJjMwFkl+kunw5OgRewcn
XbfatRvvdP1etp510gZZCUgk7YugvYO/qdsMxqkPkZAXMIBaOxf8jX+wkqfIBVJEfIhepQno5RSW
pxY++2bD6D4twG1dx6iT3g+LD/Or6+WXCC4MMbBM6WpqgdPG8/MQixNVr3gjEzwj7AU7Znvcnhm6
hwCiLgO6hpWaPbtvkAFKKAjUFbqxS1DVGefIVhwYxkAJ0OKYVkWZInQy3SYK0MFHpGc1O0ALmfg7
XLM1QHcP6ft60P8CUFKaq7ZfMhCyOnOlmLMULMAqlSJ9Ynxr1WhzO5PsU08ZpX9RvFcad0mxToBU
sY3RhARf8ZBav23REczRMhn4YBhjgI9GyvAVArAjYlVVvFK6W9WzmMc7et5PRhDRaSsRfY2tO/mx
aX5RThfSh875ua+2tb0vwRN1oFVuo/C5686achMPB9m6Qk60lIm5in0SH+we0VoUw/oE7RsD93As
G+B58XVl3TAewaz/RefexOUORm4cmGS99XTPzNsIwiPeX2jzCbegY91i7cLECtyZbiKPN06oCP2A
sEsEe+1xLKTL1BfTAk6xJ/fpJCRR+Bk3qffD9E4+U48XuBsaMW4upgceo37DvPmVGt9xp0mO8EpB
tAHpwlgBXKye/8P27hMPjThtU8XbSNkAZbKyXWxuqH3g07p+X+s/K+9GlfbkvoP3exiexV8mR8dG
lsa4qdy7pOXUN1gZom5H3zX1GlOYImMIIpXcBf8sEoIovMr8v5T4yeep6Y8ZsmIgkde681jIB3wM
EpGU9btqxy1KaiQi4fRHa2IDLojmhJGviePpwETIomTbxNkOzlaKHz3pRzXeIbYQ3TIT7Xi/8+6H
Fr/5nn/B2IeTwZjOKNwDLVy9FREKRXz+ZkBQ1ZCRSwRo6vzhD+RZIfDBAZNpDcUR8SnI/rHfVn8R
yNd+t2WywxJCZhvEgtpmp1nobtwFDsP6dwRItBslbV8r8HgEK8C0Zn+w1A0tClA7dbe1ImLJQ1Tv
g+pq9NYCttkxs3GTZvepccOOcavi7RSXVD75b0Pl7EYPUC1yJnxDWF/cjAqiYOcN9ac+OvD/bNhi
sKb1Yair1iwGK0i5B6ljme0l58XZteoGp430GgkvRUZbeqSU5ZtHMXlR7VzpQZGQy4pptd+WWbix
E3WTc1k5XQKowDq04xONcUBp0EBUfHDjlAe3vb9jAkWDnTZ4qZDyUdUzvyWHPL47MvQAbcL3cdes
rwXe7ZAOgLEzncnTd4YuG+qWOJQCARPFlb4PhqPs7ZVk66dbP1jL8bqlC3aVSFfIuxzC5G1xymM2
Rvp3E8wbfQ7+mkFqojHV7RPvkvcPUtiJb3kQjbSVw02OjmO6aZ1LkJtBdAan0UoLJnDWAn/cwSQv
CjynVoKBHSD3Ix6ptbXcXcD8JZLzwc4Pd0m15WppKOZAQlQuZdlfExPIvtH9EuP4KvC1iVdNk0Ix
SyplojJqN9duduk51xrxlr3qmhUDRHK94sqF+sFULmnKBeWCX5+ZESHdVmXY4mzGTr9gN0ozU8yh
MuyTYfFqr8YGkO9ecbZF8JhruxB+Ne3ai+56BWLBhdh/ce3J4Td1IRrAHH6b3+Lt6/ws2qz+9h8D
zMkzmsUNxI4DLVy4/3MnT48EViybqiw//fPVa/MuzZyeky/0NW1SWrx0Stpqw81XGXssD/RFGdri
pWMUeLjAZ77fwWxExXgpk1siFgE983kHmtqWTaHW9kkDXM1vZxehehOAV+xWpXJXag+U6wHJYdXJ
FvL+rEu3EaFm9giqsx8v+TPKXpGtRiTS1pFdP0hEpzIiVs+F8susLqrqpEcICnshDFnRZaHsgeXn
4cmx/3z/U+Y/JEhh7g/g9i+Vztr26wGBDfuEpPvg3bra3ujWeDveMeLZlfOAs4m6G0yg0y6AV2aa
HgC6ZJTU34Uf0FH5fIySb9Qx4BHrlKGTYW+celNAgpldqN2F3G8Sb8utFqpZ9Y+42Y7MH/3Nqr01
3A2AVFMEv6GfX7n1wtV+n9WeBusfdzW52lqR5n7uOdaptKHjrDZJcC6ro+sc0G8q672tbaTEvsxs
Abf2exjDmisHvL3kbOnUiGlckY1HazlDI93Cr1xX8UbOby0kxxVDdDB0awP7FsXXJjwBForln8Qs
GIyItma9tdPboEVpbbzxlLvReYzbs6SdEHBs5DW92Ho8owQG8mpIoeVGF9w4QWMjJJ+/vxjq1xID
H0el8CMINjQGjT9/nLFWsO9lZZ+yCCl6ik6MhvhvHXNvURBcZj56w9xOUztV4WowLrF22FhsvX4o
EAID5TJu8IFGt2vRn7fzJ894ado/svrw/T5nHZHN/gRtGCX7aedsMDwrbvrSFt26SkO7CWoFqGn8
2wBxJ4XygzaeTRt43a9m/FPIvFeV4eD1wi7mMpOPu5hYhGrwRxdQD7aYWaJGP9KlKfKbQvqdRmeF
GSiIQ6MWQtmnWNlq9kGx24sk3KrVqRgIsJfyTZHkfrnCH85k4pskO9Bgii/skwynj6P/kmOIkLdx
d2O+x6akxTSw43jnxKcouovqpbsjnsiX9cUgMFT6cBm9lzc+VIYGJy61yFQtBEAOhNA0KKhNVc61
h5jODaSUcESSkZXGgYQtM1cCW8N14UHbGsJBV/FSuqSKxHC6IboMIJWYF2cwblIVYNbRDeJcs06R
J0YPsCuV/EI2YsVnSHPoJhNiFiQy6QawFv2R2BYdBQGuQas1WFN6AllNiBeGC/UKc2lnwtl9OCq7
99ORUMIit9hHUBVI4StVJxJG6taUMPXwZynttBqpH4jOisNQ/taqHw0qeHFaXBagEYbuKIcHubyS
s7Nt3jEDndRnl/mTPt1rzU0ESXnX7Sv7UQ5oGq9rXA9U4tIFITBTeTow0468/aCoP3zrtrbRQ9vo
7U3fXGkB54HU+O/wVT+W5raReVZKcFUVj27z13WefDQf/e6H2zxWqPY6yevCm1o6GmGhPhyNgcKX
HHTcIg5Etk8DG5N3JFL0rMDSMdLPUALtX0g1fGPps8yl17BeIkQAlTbwxokTkNymGWC3YO08f3Lk
R1Peu8POMt/0Fh4XTbvI1YfaP5QYfhnHrbrRZV5sh3BjNYcueYwLzGEFX3AuXSZ9epmS7yJgmJY3
HcAZ+T7N90p9l5Blpw7ZjssIzCG1T5H6WCJ05T4V1Pc8CIHscjPGbzlKZoR/KJG/qfZvr3uUXQJ/
VNlOPpwqGnJjsfG3qu7GijRZeTKslaDXlOzHJLxvinPhbqhUsM8l/PK7D/jyrKBqtFUH2RTUTD5/
IbtP/C4JOr6NTr76E/oLSiFMXvLma6jidPtesV+17AfThDhLh7NYZfmriJPrU2/s2+yGAhy+MLMe
VQo41lNVvhInkeL6DarMGYO5yo2YgjFWMOFF1VUh3w/WC0gHktuF2zb7xT/8lklWFShjzYRfS0Lj
rYC5tZ5oKwXdtqs3AmeHjluxIq9jFvT7hWfAWBZh1/8OcTp5GbuhGVkjh8iqUrsJup9JdIBS1aGp
ATk+Z5mZFwMkeMFwGYMb1bWnoGMcHI3Ja86GJJ6dkSUjzYgRJd+zOooGyiVJNACS7zc7Q3TzebOT
d5H5nT1Wbf+edGnj2i0eYiBXOcjOtv0N/whWhT25fSU68236WmsnhuNzeSH3mXO3gi0PejaYSLSp
g6mj2h18hzOj46BEumjPi4A1roAIEbD8WPjVM3eDTIMsz4aDl2B18qs7pRqKLBSxkLQKrb9qFV1Q
hyfd/IfbqYN0pX9JRsQpu/+2NE6UXFMHFql/fmK+0Zal5+HKhYSBICKEj7L9qVKFKf8O6jXAN5i1
4TNbfhAzaRY/GjotmvTgPabtv7ZoA0+SsErgPoEjcsRDKN7CJVJFECHCMjeED+YvcGKOBEZroK1s
LEWhc+kJY5V0PsH+YYjfsVoffEDXe2FtdNn7JiLrmcNvnR2KqWl+FbxQthGku1LUXXIO/4FgAhrG
D2tPvnqUqg1k5MIsh/suuSelY8EcrsN8WZJJWJeJJf20lriBH35nFZmNWnkM2qWICscvHDaaHCzn
5T91d53p24UbPeNbWc/kTnO0AByn1s43uk7RSfs07Z1a+WYwjKNWSWLcBRhywbh1nji7uLfRhbnv
sxQKKX/J8okD/Pqj/7cJa5JiaL5Ve50a2wwvvFlM5afWRd4wyCXd1d6pGzZlexN2f0w12FFCJmbM
oBZ/zRKGfMcLzR+2gYyZkRlY7qqFrc3ATfn2jHiRATGSrk3ZBau6jNC+4nuglt4qV4AMqP1il0nn
GcvBztKThOfWu1/4LjNZF+syoYtLtYFTTO5c29ih2fjcOeZuKKtp9e0oUTm+Eirj44G0j9KBW29l
Y8seoKunurWIepshVODHY+cdlA4t0dz4fBlDyVQrOBDsk/fYv5eWXOM5ko8eyqRlKUZtVJPZd+cn
xe+2DS521NXp44IKr/P6IlL+UHzxow1DQYTLUJLr7R+Jmeg0egTC6o6PGQoboj66cHSzV9qyBOES
6l00Iz/vmmMtqmIMOTpUqt09xQzwugElKeT15MNgvbnKFWAhRowlb6kkK6zwl5tskyaTLhM2TpNl
uWwUPSttSww+i7EniS7jNozOhn5WiQndFcxCFAOpQosy99Lys8YD2gSBkWAkaYrKc6okbOyIXw4+
DMsBehtcNPRjGCp84SLZhzn7a5mNBS/MqVpTtruudpyhzVmPQTGnYkL7SA20iEWFHCURWjYCm0Ml
KbaPdI4gzRh9iht76J8sZ0O5na5IqdzALyHQQnABpjurPjrehooZWJqxuueK0XOhPcO09jCcSnnD
CDdBYAi/Wnv4P8rOa7lxLFi2X4QIePMKSy+K8nphyIIEARLeff1dW3MjTjebIZ4Tmu6ZkQOwsU1V
VlZmm66Z/Ki+Uj6o9E3ZYwu75HvgDEOQZo5RWAGHbP/rjuhvobzlp7md+8RGUrukdMEcoF/t9/l3
oX2SVfPHqJzNP1XfWiP0cHvVBPExoqyTpaLyQ52BF0JBRRQytptjEwopSrqYbQyeTwEKYVgtVfo0
vrIeLlAJReaNMIBoZQaIPtviZSfjBJN29qrs7xTs6OuK4HVtogonT8jc7OHmuA+AUA/1O43QnppO
TLQ6Mb4pH09G7o37hXkMyu17oeF8NlXjgFEW1vGjek+kf7OnN1CZkcDzauTqHsWFet+7Ko2ZEFBy
UkIcfm+pNjHbKxUHd8enQgQ7YNfe/z7wF/dq9GYdwjNRYjfOzs7mcMjZyWMQoH6dKRSikBubIBxU
vZAdUjJiv+RuTle1Wy5FhRrQO8ItdALKP009f5zZscQ+vS8AFWijL1Wf0iSdknCTyRg4I2wn4ulP
anD9wpd2Opo2HfiGgir6z+HUWr11Qk1GBCYQbzicxnYGsab7IYKQFefqrdhtUL/Qp78P9iXoW7QJ
4F1kkvSpP1//46GHvi6rsh6sFbVbyOncAafQPsOv3USHEEV3/LPYB9QsKqtgK1N+tfBR9+Fr2810
lN+xnzWPm7Rb4GhaDUKLlsqbaBZjMo3Z95C9QGs/0MwIYwlAb+/vndA4bkhmlGvy19alfezPZzlb
IXWn2eMh5QXuGkFEYuPWtM3BfTwMG2pKbGnFmu2UdBUVTW5agu8zFO7u+MzOdDSQ683AVjAB0R4Y
fB46Nz5pTUEuh/qTQXjSzUH8CyhKIEqUm1Eok+1FDAvX1LeuYEaNGhmuKlE50lFdKdjiEpcVJQon
0pfchGBAffyp4LJT0GSP3mLXY0OYTdnLsuq+bF+JA6SKEK2/oWc7idEItxfsckVl0sNzQicaeVWH
oZ0fj5JLq9bV5rCLATrOszSh0k9ETeYMAsiGrDgk+8Zasbs7wwpSOAgNJXUEpolWqNa2dUg8gI5F
ll85dQ2xo56fuui7UoKhLx7hoPM4pd85vbWVrVV2/Dxp9/BCumqzTyOpuT3tn6V81mizbJhuy1l+
mBnHybg33Pr4nDsfBkh6pd9BHDHqFf0kh2FtZe/KaUGdg9SK92digPrT50PVndq7gLdjAZmCnOlW
wATYJfdFdiOVj/rgG6iCG/mHTrJrrvhFjRrjeb9URlzBH2xBQGmWu/5WtwQH4dr2d3kU4IrjrAUP
5ZyW2MZlivgouvhsQ5Ax9COF59CmRA0JeX7arZETQUENq6XdNMunVOSKenWVDPjT8vnPu7DJ0IQW
F/vS2buwC7m3jjLzYIRaBBnQmkqdu0sCdT9J00VyUFzKczADm+IBs2Q3rl9bGTlC7jBZQJToq/U+
eW72UboNcz3Mtg8U7k/Z7bj77vEYrg4vza7Aju5Z0p8KZ36MASaP7pW97dKGLpq6heGXMM8T+8Uf
e9tpq9F5mJ0sAWcBLNSIIscPrKVo16ZBnExRp6S6KyfvyGElp7U8Qk9ZUpA5xQGlnOLwSADD5i+N
EzgbbGtFLErBHJtEnsRiQ/85JlFTXMsZLh0HEAGEfIxAkayz828fp1bZlRlYZeqzC8FVRP0HihZY
DCApbAcYGMxiuIpX4etLXARFyF/LooYnRBr+HjJFXNeKuTaBBOgsXRp1dk8JlJEQpaGXvN7UxaNS
rGBJ4NxM4A8cRLT3+5u70D8L7dz4Cb2Fca9zFns1sjMm21Y3V0dt9IWrHkaH5mO1f5bHmbZ/cdLO
M/RXeS97MtmbHrEZmOs+MGXA1yBz6F9p1rU5keyJnhpUu05XptalCB27XjotdSzeCMf+Hqaky0/V
fqeaQrCAIB09FHqHIKpThmGeV9eEmC7AY7Dw/+dyZ8j5cOwzUyJUXSH7DvDayxtOK9wEuRZHyu9j
f2n7YQ+2qBIKjvrPAfHHojmO+7g+KBgG0rHI7k+IibISPRpXfT2vXehsdZaH8liWNRfCspKQBzkc
gmpEtNNrosIXzzTSKA404nlYhmezqbNGJdMPBxNmieYOhxEdhV5AjMJviY4UMl/sn0SflTBacszm
fyFlf2lN/3kLZ8eqsz+p7KY8rG24jRJZ8YrnFdiM6Wv6vIXvgDZm5yEhDALw+wu90HAAqwTpYkiF
4KuoSf89Wbv6ICXxiRCPgAhmBfx2YHDYaxXSjniBn4TeaHuV1XGJ0UjLE1INUDuIa8/7aBpbyg0p
qy3BaEypaSSSaPpj2AFZ6b2yDz4FO+x4Yvh6bG02diN50buFvQtNFXjBalx5eDZPD6XwhW6+d3np
bref+naTNujVeDQrWrQPlhMIGM6X0ntx68E+O9hL0kEOfctwaTGiuETYNCP8hMZEjR7AB3Y67XVb
Z0ZAQ/mbHBNeybEIsReGlg6fLRc7/5ooteRa+YPTTCE+a6GSYq4e/dfIi4kvIiGwk0gRjolL/sV7
YzOwiXwpb6VbNJwigzr/bmLt5+yRcLsonoqmCmO7MdsKoUPIgfWqPi0I4lAik+t5jF5ZHhItYqR4
tS5xiV/11/s4m4JNdjqW+bYgsiO67MPYDHdUCsmc1XneICg6IckZqgldY4oaXq+oX1juXJ7sVcBg
jnqu6tklOfSmQ26tEG6QytsDcg6lBwgHzQyiGyGDkUU4tSLSqSehaAKzA8tcUKm9shou34dN5fhH
U/685yiLU9Psj5xwdObiFWnVkXJvG0TiES3y0D1VzZMMt4ujkUNQDfaKhz0ZHMDfb+MHwzmLrxiO
/7mNs92v0I9NeuiITahdAy/lcUAPFGgT49KZdywRlO+IQNieGCZdaJHAq/RpCDY0j4gA43J4sKJb
BMiBRn3ou5BeCX7hwfMckKaExOdpDlMzO7kksRBTxgzK5hTAESiJwWbxUNqR5RWzn4I9DE62Agh2
zAHRDIGo+GnJYmJz4Kv8DQTYph73kYGGZeJ2mckQEZnBSvuCJg4EUuJQFgHMDQTseYFM4ushyoU6
Bv1TBCeY50DXO8cF01K3alPEx+awJEKimZBJDFd4ly2pGfEe/5NE1yCr5CHZJqDM7+/uQte7RVeE
oB1wPDpovf69oVYHpzxKGVMoZn+pN6j8VV5pTgmTACoc+x5NQ84US7+BGQRzHAo7Q5z0EcTBeIBZ
1E37HNoN+voCvLqqRH5B0oj7Q+pZphIgUL2zuVX3MvlDsbdWdfymHge33L9irgZ2mTaBKX2WquaO
dqiM03zovSEXAng76XEwI0dbZdnycLqS2F3cehTgDfj1WNpxY38PmGEf+jRtd4AM4x32tK2/82VF
WB8uy2TalFOpvyUFbneTugLEulJbvBTTwkUjEXAQYABXOktlTClNSLQsk2iVTHqNHgvkNOze61bI
8rbFHfTuggyANZPQdhtCQGC6Q1v+fdpcYjb9dR9ncb3TGfsxa7kPUmuD3j8Uo/c+gv6D6VU0mZF1
AID2cVh1EVPkcERk88quczEUMFHHJhtC+cX4ycD/CO6MU6xaEi7jK3Bd9j+OM6IB5i/oGhOV6JW8
mLzi9wf/wQzO9zqT7itcc0UmeY5vnYZm6EqF+TgmlX+UR1/OIVwMNZTOubC/svsfZKnDtIw72mMh
bsNzKk/3VfmOQ6tyvNn9pJsHmeNdVbAoFvBLUz9zaCkc33q6kY8hqoS+JvWekSg+ixBQmpp/oi/4
j3Hr0QYNikZXGs7m0PN4WoIBxVhShsL2nVcOY0gdS5zOJm2+80zpFtCAQjzMHf4eylt2FSTIiAiw
V2NuKGSxaflKhwVDeRWS/0kg/h0yepBpzUc88ryedzwaZWEYoA+n9FuARLb4c0SkwK2aN/1wZ1Dm
o8nCUr+tvaswohhk0T/BiaEVzO1ItI4flmilOrDXOSKw1BufiLqIg4iGRHzFUzPXOQ2k7bwv54jA
aeqNSohyWhnHT4YLNhGRv1S8A+MJR1I2M1oa7N0GjA/9MTZXdnjeIJGNoDflPsgw1FySwWaoAnro
gFm60kN3k5OD0GYwltZpyfFAWKRpT/Dt4y6Eydw0j7/PN5xs2U/+GT2HxIzUUdUM52y/6dMBH7BK
rLRBnEfw1WD0atsZ4bcslOyEZ2v+cio+KYU3dePFkC4shcaAA1qkE8N5APmKy/fKvLVSD9KvbqBH
ozyk8q3UPYINHvMbLY5iGiiK4ZX3L5xvxe8p4t6lvUUQP7bz47jhwgCqaCskuFTXRkD0zZKHvZeX
sy7fQFVjGwJlxIPA2W2E1DqgK5O+sz1LdVPbjQ/vtr6mEKJzmvVz+oF2sm8kIeXDJr+lnKnnuZtA
X1CFjIH2SJOS4FHFQa7fU5KQE0F+o7iv46bKWz2hMym8s9RvA2NbuAhuBGdHjxu3aKkAHlT0BCp3
25duVt4K6L9ExLB4LCGmVIthCHcrijZgIf/lDIAfRGgQsikbteo380A/iKmA7m+hvG3bMFbWDf4d
zloAPzFKH3f8TbUHVikR8bWXfimwI9FRTQPaMyySs5x8i/fGGEOAFacy1OPD6KXagpqwqHGiWEwB
R+QeScggKtYG1XgavIhFkWRA4JpXiAewEJqn2kgL2M6a8muYqcxr9HRH9U6n659QiEJVJ5pO+DwJ
AgcJbzc3Pqz9g6NvDGpbdeeKwipNVyDn7PQtNpvaCtiX00fYVznKV1LPKGgSvLEgd8M70Tf/EXdL
oTTNqoeLFjA1gDrIdYSQGQtTpMbYJhwjybrbvau5y7fjM4Z9e90EfBENIyYK/Rq8foBNPuNUG95e
VR8DgDoHr8t4lusWVsp3VfrGW6cORycQJEOI96x5KP4a80GEgCNtPVPadHlcnb5rPTydHgX6TEwH
3oMANrEhg0AJ1PmCqcd+ThbFVKOQpNOfx01iv0KMyQZCyxChPAg2FUPdWsYf5StZ1u9v/sdZ5Xy1
Y0oFtwWhXcw1zs5V69Q3dWoMgDHKWjvIXmlJvpJlnnVsZo1qTg525VG9bOC/Cw5xCRPDHPNJjq21
hry5VKQrNS2m+9pw42U9bHLttS0Pj1v7IwHrx3/OtRon2MVfBRpz1cvvd39x1qLVRHaONausn0E7
Wl7Idn6U2eixftqyGQpnq/9sHn+/kCHm/7/D9D9XEnfyx9k/nJqkG53OXFGiNNLKz5LbPFsc1OlR
zQO9F+2Ei6Y6BEl1I2uv9CBCT62Oxq2Ut24n35Z9RmqqipIJvZActw2M8a0qBGPp/itosJOD016e
qwcaD5QhkKUaHr3lJScEqcsoHemCUGlnz9twp1RB1+WTto0Ds+zD7VYH5DO8RL+37GezVcIUvuse
HhhmUN7WSL2iakPWvXeqn3fyTWHsPCyrruAkF0A2vM3+Z3zOovp0jPeZU/AmoGoIjATD3h9e9f+G
HqSIE+ifl0HmgDcC3IZ/bODHqtD3VdebP6ZuubmDbxWN2HYffbzAt+iaYI5EL9zvU+BSsU/lAWlw
AbZE2uMMCSq2rXx0usZcpVniN2RzGRxSw35PDw3G67vIYSGb2iGME+znsdgSr3vnuNuBkPXktsfZ
ca8H414RmpA1VFW2KBNe6AnjgaEqA7gnntZuJ5L2jF6nrzgAMsnLmNN26AgJlXRiA+7BAQ729gOR
ptwlV3DZi+/wjwc8y3zKVHEOll6ZRJp0cH2P/SY15liz0Nl3NUa7eC0EFE3iD1jF51mWNKYIxAyJ
uWKfLzAzYOPmesO4svYN6PSVd3ftamenm2x3aW2bAIjk3clhUZXCUhjaNO70Xqy9/j5RLk9PUQVH
LAH713MRORImydodxLMNYUojKXZvh3VNPFILqTylHN3rHYiXnhDtCzqwHJU84d/x7Nr9dleYpKCi
qnes5xRn1G5KWCvTnQJ5jrojZ26nTSB7IIJxqO6aZi0Mya5SAS7eC+0OLFDOFNs4WyhOnXZ6iSyc
KMFss2hUF8oWU01fAh9LVzT0En1RGeLQTONbZrK0m2RdmMyuqvldIuhiMisTz/Au0As7P9zMPMmb
LAO7zj2A8hGpsHiuqqE4zs1ZWUTgmABueKdMOWaJd4lfumutiRfKHSqC8QJERjNNPsfuDo48FNlR
NlaoL5AyZ/vJviLqbzZd/1TzugYtu7KQSUov7JC2jRCx0KknbxZf//O4amsCup7XXAXxo3XT+kNg
hUpouIfvJnDcItCj47RdDEHr25HsJdNhJs8st/e3UTxJ14eNEvb8jOxpLi3809MEqkt/o9zoS/mV
Xqz38U67az9KqjUzZVqG22UbVoHmZm7pQz+NWr/nY6l6g6dGhm/44529bJ9BBj3xp/bnn4P78PnJ
7+UKFh9KeBPeQ2B0+SVPZEYekb77FnuI/Hle58L9DGkfC5CSjsyA5u6Zj3ytV3jTzdfB0/1IWe2X
9aSc39NW7WOl4bbu9CZ+o6vHBZPwLLcOkSAIMD12FW5NDu5RBONyrzvv5lX1JDfxp+H73g0306+v
xD+GkKe9nXfykM91Nzs/DpIQaDlIfMlzvB3fAC3Bj1/bOez4CSG83/o0ebtizNLp4Mn8ysqrXIkP
y5W9G9XrvHRxelS91lejNkym8z5EIstXQkQB3MHL/SKoAjCmSIyfzCgCtUzTKR4qwWHTBZarR+Ui
ue8HftCYHwLYRKvWxd4l2Ef1pJ7bvj3drvsJDIoItHFez811vNwuTD/zXKFUBET8iYW8DgPs3djk
T/sHQu32qd168bKcfMWu4sZB63443iFab/3a/Sh83VfX5jpbjk9oGGSxV1CtDu5fB0+P4G2FXaB7
Fa+hd/UXej6X/bxnQE5eylDRY3XTP8VfpuZi95vP9wxcPK1d063dLYOX3NjrfL75wOPCfaBtzo19
jFE9tD0jaJ3B7c717LDzIRN4yUx+GiZJsHXftq7q42Hqa5F26yyf8gAzWVcL1Ik+0ecnH0FCF8sF
V572G/Q3qBhkui9GwQiyhX3XzlAb8GEJTa3XeArJdwloNBtnha9E42q/0KLRs90hNJ+7EJH/QPYT
9+3odr5ME/lhmj5mCxILlzQ8Gr85g8OX/Od5xBgnYex+1W7vPTX+0e2DLjws4gU4Jh+0xEeHKZYB
nhyigBEoM/HrhrCYmiG9ILPTlMcIxaPKoeLRQsNn+yD2VB89Ai/1brdB7H8/GFEVGjMnyhb5/AgI
bfGN1VReFCHS+BOa+Se7IAkO/o4/aBCy7FLPDCyf/DnovSy0wLq9T2dxmkgT1CpD22vD0jeX8WMy
JXPyxerVXMMHDvFQuPWQjZtqXuylwW7Wzau5NoXJEJpBGarMTuTV58VEmw6RMd0GznQfVpNmYq1T
L41iP42Oy92s5LfsXPGV1JsRlbmo73jFHPV+t+XXd37seTKf7Lix0oNS4JfegYEYfNXnjUfJcpjQ
MRQ500OozmX3ZfTaYGBvaObSFALpPVtI0MzVDWdclPuOT7o27a5Bfz+0kfOIE0YJwB+Ku4Il9fd+
WvRFWdUSAYRFzWX7uq+/qAeRG3cuqg+uwqpKqbuUEAMRERke4Hoe2TH324XKtt8uTruPrETm1faL
7MMubdfpMUxxTnOzvSuyxj/odCQZYGLSo1nQ32IhsJj1nm2PV06GixgmHEh4gVQXLf7++0GMcsxH
JRYYJqbDevxkpxLKFmTOC5QlCdbr+kE7hgfYKFeCokupmqPTQYsdHyR7+WwEtazYEl9yCqb5SynP
aZc5Ysi6f2yHzaG66YdlJ33sa8fda5YbN6pbW5Gp3VjdvCyuxWcXcjmU8KHq4nVIRe08Vur02FSz
ZDRWxzoJcvtTIoM4DPeZckOzQTxGkmqRnJ08p3xMzJN7LL+l4i2Fi/P7kFyqhPx1H2dR6Z6meSUp
mSG5mEP6plJuZElxh+Jui1WhcFg7ddAIpQb62g/ZtBpBQHbHu6xi/5VZMonl5SkSNqnjJXUCwygL
5G1YlZnfiGYpS7r2FkXodrYOuGUxgaBWQQs6S4PrOpGGpu0IH/EC3EZq/GUfn+r2K6HfqaFJbefK
B+AVR3LHw/vVyPJCVKNB6oaMAFJFUeLs6oWE0FDe1iwp4w6KIjTKXBV2G5V9v9/f//52LkRtf13r
LIKSjOo0ZFLLQlEelXzSdX41Bqh8uLFGJ1obaUp3ZXB/GgTPBxf3W4QcbKoLhna2Nuvaycw92cOq
s+4e93Tc0tDeuDrHf7zUu0kSR6icpkfNM8pIHl5T6eAXNpII2O61T92wrMx5Y/g17ZA1W4k+kWDu
HPpn06Jg1C4VB/lHWmS75C5OPyA8S9bXNldx/n1V66VCf2wLPXsyKHCjc+Tzy1CWZiWHUB1g8+Em
2fzUYXpXu44UloDV491IIQhHwhJaugJ6MUIw8IzuPtXddORYNFy96LzMegHryuSwtBYpCS69AN7Y
+rpb4x4LvGb6se4d4ytwxKUcDPod/Up0SQkaxVkOoiWAXUm81TEp/CLohogzUP9AlxB0SM6epYwZ
CoT1+5xRRYZ8/gYxiOWyskHN5rxLLD7Gul4mpr7K4PoONnMmmdYmtIzB17YfijJ4u7bjyY9upmgB
9SSQa6+0U/ppVG9rf8VqGmTJzs9V1rzxNCqv7eGxbnw7u/39Tn980X+707PxGanva2XC+DhlUBi2
4JeQpLXFvVp8KmCTzoc2LkzjSW9fqIhLOHlQ5oe9D7e6S9fNcUMxPEG9oXHBQWHEtFQ+e6xUozxb
Zs2rMn41euuZTJdqu0PVLb3VYmNO+mvGr4mtiM/QqXnfG6HSod7rzKpmYiNhW8+H6g54GCfrUp7+
Z+e7Oy0ybaoO01w4f/owRKhK00Vp6WuKDM5uAZeeVluAZw0+6mlSFBEgOUUTuBCwMehywKuCvmbP
Bqczhw24uyghY74y6TFXtKLTNZU59cJpxwYpLEGQ6bT1c0+QyjrtBzs5IBlXzXYJm3bgDGE1BHXs
NftwpyK15aWqe9zSFgxxwcs+GlA+idLdzBa0hDAf2NG9E0K+9j16gl4Cf+FQXEPtLh5Bf97nGYDa
9VXT6iNbzs7AIoWWSvcA52H0AEmoxpuoB6/HIrLtKE6iHTj15x4pevjWJz82A/leVXxI7m1/p7au
0gVX5uilxfTHGJ7t9u2hrKn3ZsaKRk+YTq0mpMKAo8aRavz/HSDSBCFBSOnRw3DuPbU7xvbJ3jMO
I6Y8YLJOWoXgQ7TVtHEc6Icryw/NkEsPJ1gYookWLoQ4fv5I0E9WLeOsZeureefdEoP3fiiRJlou
yTnJMInetPEqUnWyVjJGJL5dSpXu+yuhmnvDP7L3PL+7+/Y/M3f+unyUPZWc03LNqHxWppZ7nJ7c
+QwyPOkEFhYE3neTufjtItnM3E8fycz1ltTf9sT/5/5t52IwSpJagwjMPxOSjtT7Pnqf4vOSf/so
8lMcBqLa57cvZK//yXlrn3yBj4aMgZweBQb3LmiD/y7ckKltScjIQjqAgBZ0Aa1aV/VAApLocX73
9vLA1zIyZIEYOO4r/wq5jFf6DT9icwsHMoSC7GgI+0A8ykvqHolWUfiPDO+7487Fd4qkWWT1uteQ
RBs3TZC94U/CLYvH6EgvRBbVuFUwmeXu23dC4lP7zWPN9WQEi/kxcwnE8f8zctkbeScd6Rh09pni
SdFA6oZqgau6M8ZGvBoA+rsTr8eOduT5e55KpMQCy5A9h6xf9U5k9R3fKRAX8fkTr+79/fV1epit
P9aoE3iL1t35H7qruy/Bx5MWYcMcxp5CCvqxpn0FDOY4BafxD6uR0VZnAlfo/dQXCTbxaWD6lrf3
SPiDNExCKQADDxC4/hBptsj4+8kpAhBYSeAfT+0kW4IQ8MmCXHUHHBDPduHWP0X7YOt/7UE4MLYN
d3zpQEJPr8dMEvrGXIFybYALpktYQaKLc/b6SeS9XRivZZ9AnUfpFjb/f1o8FX60hrbjQ7snbxYp
r8gB+YYwJwcVEyL2alJrkeG9jQG9Lwu0IFbIJ7tPT0emavLzUbpBEDjRavWydavp4CP1sGSYntam
u1hvetfxTHckg0Rn2l3NwBfclA/bfeqYKk5kzEwSTLxx+GGEsZiSfYAWzUIPlUB137iEzMfDarYi
g8cz1yV1JfX97wOYDNjp8/v3/ew/6tA/h64lvINoIocEdQawb82sTZrc0VcGc2QEMROTFkl90B4x
//M1otG84Xox+gof7/c4lgXvrHoInf67yjSj6x1MCj4H8FLBN5/4IxCtPV/5oK+M0RWzB+jCE2v+
ZfW0vq+895O3qZlii9QtwSwGlqXiQdRdjHwX9tKMFPUHrwpHTyPvfzj431QrPX/yDQYzAwHJvbut
dzsfWJcsctL0BxY1iw9bYmb18y0QQb46AN+gV8nE74Lwef6wenm7k1kwJPPu45WhFNni2UhikEoa
YkPyEGStv7fPJEvl3JY0eHzUmQGdnCm1aTqrYiWkUSrJ5wdnkuWTYxJdufCF3BFCPRooQO2EeM5Z
WmC3nPgVZaIVxW60cwibaK1FzwTZTmQ00c6hJgz9kX43TZ7muUff0pU7uBBa/HUHZycHMeZY2YP+
E7lBIEHzENzhP69chEHlmK6HiVPOpSKEecBIcFxDHOivUpR/vw+cYf5+BdK+sHY6BRC0hSNY/Ef8
Vgch+wqHkH5Tuk5bR/jTENo532hxyhZiYbjGXHshF0LuP4bDkc/4aUV6bCut0nTR8CMI/qYLe4fW
0qEPq8aTlpCaj71nrS08qK+9i5+M7HwaorKFWRDpmgY17O8xqJ3EcMZR1VewH5osgHUmjGHlCD4K
fn8qCsPsPGjxVfdFMxl06q6bbfdkStOM/aictd1HOd4WaDgcReMfSi+Nr1rvsTRP6Zq86s1w8Y1B
JBQFN0Ry9bO7LTuE0qmV6CvaJFk0ZUfb8N2I8icJHKPVCwVS+NNYQOdpAA0c6gbFEBh/V2awKaLK
f4btjxs5Az6MXB76OOZGoBdlHZHIYZHFzyr8n/2ud+PTl4qePV0NjKoQhN0KijFitHDQj7uW5Pud
PMVQAChPhUhLKDZDPQYjKfK3A9o7wx3qvzFCbXRYCbkOaXFIp3kteoF4cphxTBU4VHCtoBuhzD0O
d5SCBrAo7Y1tRK0+6FRO82dJWfBS0dmtu3Cka0jGWwNzHdGnRf2cVnaUAR34MKCgKm1yRtjUESby
8i25DBwjvgd32nEITgsIJtCQHG+RFTjTrCEBmQ4OlbeQxlFoZadQ5dWAtAHtFB1d4o9m+2XqN3TM
wiiBaYyjHa+D9kYkWw26L0Tz3W6KdNvQzmDTHA4h7DEWObwSItYe9pni2vY9KJrZyFFuvcTqE9Es
84vbpQmOW0WYYNtOqGPUc8h4vnlamvsHfhd0PWgqguKJ1VyBxlSkqEsuRjldUp7Ai5upNDw73S1Z
lZnexKdb6wTzfIriCt2W48kbsttC2dDeuLVf+CS8FTu9peqom/fXTRkuTCTAEpl+K5nVR+Xz7/Wn
DvFw2KYJWb60KOp3q/BLAw6YFAgt5xGF4AJehr/PwtppJyZ5NfYptqtfs0FFT+HfGU0PME0yWJcr
zr+MQ02WNLs7qStp3s12Jzd+PCTT7rv71p7tmXKP+/NcezI94znh/C444U+bfUYw1UTJeuf1U3Mm
NLGm1ocWZhOwYG93n7SwndzdfbypF5Ljdt/D4D5rH0gnTPI1xIDMk7VZAfXI3c/bdUE3zGJ7ay+7
wbWeHVLqGTJEugeJzgZi2LqnVT3tliLEywKN6UyEKgfJ2gmrCN3IabEcK4+1daNO91FMXSQPOt+Z
0f1+j/E2KbrceOWblbp9lBNepMR0NCJS1dCWh2myafwqVKJ4UfnIJJeUFb93b21Qqb51K4maBZEB
HHkRZ6TuBwB+uHuUn/cqcs5EZifVzd+O0PhXxmw3OX3mlTtDNuHTuc0MQkb1OR0DHZehnd9M9cX2
XfN28/q2pLW+8w3C+tyTprV3fGsWJKMnX+QJyUr75lOz6gaHIP80fdreSBEOCbfDPPZBtmZp67aL
/ep4D9q8DfRV/5J68VOHBNnHcVHGQf9h37bP443jg6VO8xlc47vthkqxS8PxvHO9Zr67ti/+A28C
+tFELts076HgeE4wGeqjKdcVQmaEh0E/1eb5XRyoP1WjIqTa4SYbEUvZwXh3ZUcWh+RfG/LZlc9O
BlNNajUpi3GFkt703Z4evJTc55sy0jWE7J+89+xKZ1u/DL0Ms3euZLjv/SQmx7Cn+lSdxlPpoQ5W
1YT2ptBYxyEyumR2oD2TK8/6T+h4dgdiT/kj8867gzqMMaNck+wd1zlVO1B0t1uIQtc1a3brHxjZ
gFBpqOgTCGlcAsO/r2anp+w09nCAYOiH6iyftlPEL8LnzkuW1SSbcySF9WJ43Eb27TYaqdCLRzaX
0p10UzzK8MrQ7F/IQeXFlE17ytROqAa79X7C3uA/OVEepE9I7wTVa0EiSK8WqZvCwKauHNroFq32
64LC5+4Rsl59jCg2fps/1cLixg6HzKvWaSBTaPt9lH/6SM5mFNQeA3dDyHl0nJyNsjHQJzE06sB7
tiNw6CEAJZiWwA7dShNsBCYaxXgPMfObQ6AtEBzwpZshaB7VQAkVysMZVfbC071kbVCCFwVjPcC1
Fs14V/zgPrKCkhrqluJv/TpQpuwWW400JN8ctm72QiFOXoh1+6kBLtT+57c5Md6GxXEl+zmDn/u/
P7F6YQ3RLcLRoGscRDA9/n7T/VHr5Dxrh9UOTqCrPR82yX3z2C/qdeVlkemnbrzer23ybvT7Iihi
7v+9tYbJhgM1nb8/vG3jLCTfGodO6/NqWKnLEyzkb+JhNYdxcSIrCwWw9B4DEWxJspNZkXpKRFwT
HGe7wJoqVwC1nwzs7wlAe5FAtoSVu4C4/h6OdpugMmoY7WrwlLDwttMkhMPoauSy5AvMZ0yvP6X3
2N0/SEubAvnwCRuBHDbZaIEGSEReOhmoJ1eT+FFzpc/0wVlL99cQUP1HUfDsRjXbUA0HuQZ6on6Y
n3/sB5Wu1LYzFi08Xjdf7NaDZz9Us2ZezLvbYq65WI+uhtk8j+hWhyRTP6doKOCiLVA68J6bclHe
b79JwRbmLJ7gYXZrTHo0bv30BpFgknsn9fQZ1pQ+R81buVDCDBoK6sYzbQKjOeuQnXGzGXr899Vq
vC9uq69spgf5Ip8qC20ePxyWqZ/em7Ms2N1sgWNQB5kfvG6dLdrZMaRV01Nv0rl8g8Ry+nh8g/fp
cXiHnFPEIS8Dr/jjXpkIPofiDRhEhru58aVxvBNV+jgU3BW9O04cT9tg/7DM5ykUNS99x6QocF73
S3Ntf7KpeOPMWh6hmcAIaVxtBUg0T56PvvW0v23n2Zf+squ84QXl2OXpFmuqFE/iu8NX/VRTN/Iy
NJwTN17cCyxLF2t47+6XyuZrP8PHs4joobpzAjgUd1KgUh927ReYJv27tXFW/XtZec6mfaon+aSc
MBwQPl2O8IUdVavh1Tx51cP2pVpqdI9GECNkl7hvHyVP8g3RoBVoBOtrQQ5SVtqmzFz5hrKF/EFI
cLsnYtm6cDCWBw54Ww3wfnBPTwp+FCAcCtAfAqf/j7Iza1IU2/72JyICmYRb5tl5vCHSzBQVQRER
9dO/D3Uu/t1ZHVXxxok4Xd1VlQps9l7rNy0beiPh+SflqnY/7ntqGMZuTpGUhaXLCI3pKkPUMQyH
IcPs3Ov2sDXsOhJikZPFlvx9Nr0lgt2EWo5tbdkC4nmYcnXDusmmSDS7k96sCUXJtPpUzcGsMGdX
U/aUEQVVkPkDD/V1UKHr6CJcv1ZpKygxjvbN0YBW7p5BzWsdvGL3gNLqgG2GwSlRA81RQSD9NiL5
ws+pfLrg7AgIJA5exrQow84WLcDX5ur02pfzx5N5ggSk2L06A3ep4pL1RkJ7wCiDeCZ9CpNrKjPh
bX59O2+HMacH870w7PHbuqeK+0TOIkIBkPno6P7eiHXrNlUiMUL24d28/oaowV5yr2nLn3LIXkhQ
cjWhcLcYJ56QCxV3/tW7ARhio2Gnip8OMSk24G6YPR1p0iwlTwy7UPAJFidG5WLe+1LlGR8jVGCm
vjghcbHzqYrGS/IuLoHzYwM3j9ng9PGUWEMYc7YO8XtgKtszsmhEJkN7+Bcbxf98uH/aTH4ce6Um
njOmVj/S+7qKu/17XaQCZb7gDB3gezdnF1B9EPOxECAc9upoMOus92gQXKLLPi/tt2y91/1lML15
km10W5vLaWbvrvOjfxjr3j24z4Sd7F+sN7fUuUeC9RorZtf7m0z2+QOwP2l4/jA31fRemnLSuIbF
v2lBFiubbF6Dx5ZWNlYbi4m1EaW595kFN9+BEP1UAn7bO4AIC1OaPTtzteAdNcltdnAf/jM3L4sC
mZQ0IzmZF0yxxY3amNK48Ji2mhxWIMrBYNJsHuFrLUyGdA+3/XU/9ASvnf9v8gPZEg6Bt2P5q6CZ
xHbLDipZ13XtN7sMkjk5rgYBPeeoQfVzcdE878iN2xjzB0OWQn3Rgl1aC4UXhDhaWx5LiWqXgeoZ
3i2tR+WMsS4GrR/7xckebpjQ08GPm2BlYxxWSJV4+Q7xYpPNoLjMq9f6avDnMkDW+orutyUwRNWM
xgaE8GdeQjE0LrdWPj1SZatN3m7LTBihcM9wMl/EZloEvNhn4NqzyTAwzpGFtigUV0oE/7FRoEju
m+OqwXGH8k3zK6/ZyUH2/fKeA/s9yoaWPCL3dt6Dv89Pg759K06KZevoYRbipM88df2IS1+O6m09
IfZuIWrWc2dMCw+M2H+6+jb7lmfFMp+WKIBNHciYguuB8KuOSs6qYUQ6lXv/HM72yi7nBXl5vR4v
swz2fAo4OUDWVZhVkgGWs5pdbYJqkTNa9PQF9qvaZyZ5FRzCYWB8wcaKq2aFpHbygHg6mG0oj86B
vGYazQ7sOmW+UFhMjxG6faBb52lfAM22z3Geat6Zo+LhGp+vpQzhAbkVtsujXxJJwvt0DMsQc1Bh
HbfFt3qxbz4RJvNzVHhlMkz1gJ4/qNAG9ocw2k06UHkiTw2A86PJIk1yTyJbKnfe4SXG0Berk4ej
zYqAcHi3joWEYDb//EFbywkqIQc8jp+W+JV/4761kO3xQ+ImBqubl/HxYTZMFSVazRTX14/G1mMm
mwWDKaJDt0wyf5ico6uD3Tl++MpM2NZxt0afGF/c0i3tepSZnMMkMryhwdKKBnNsAFvq4wZ9j1vC
jYhrA/qJ1W4u7q3L2cjrfPO78W2l8qXVRDMPVE26NcaBlmGn++BwgsP5VGa0x1th0boqTTbCzm9l
xI2xXpQGwlZcS+t3bUn8negA8bdo5s+l7rZjLAlkm9/Sy6adFSMymxw8VMvSFiMyLiNmU7CEWcY8
a+ftisiKO7o0cr5DHBC2smK+FNv2n1+qX4Xrj3eKkDWdCg3FFhEkP7bVk9wpV+N0b1POtCsPQbEe
gl0zVOjOfKyg3tcfxufzYeWnUAUkkIh7RGZ4JbvVfJKxKKYNu1CJc6afWHhaSeUIUvdKePSTCX2u
US0VzR8erLa0pHf0HATNY30ybNmIK7Y73oASc1lAqAPuWRVpqkQt48rAMJ315+v8DUXCf8WQdbp/
9E38o//9f5SiR/H8qLT7tU0LToJYqL1T6T3e5mnwF1N3f7t+3s5/fs4P2Iw822fVtXzOuzXvov1i
sntmXv8Kzf/eaXM5MAA0JX1s8k+665jn1aNVqza9Pt3L268vnp5bysB9iN4tc2RmfKBNpYr+/89s
4T6SPQrrbhBxoBo/mu7ueJPVGiNJmutWodt57h5wQXEE49oVnDelxN0aiO6fH94vV/G/7ypMQG/U
Vxl7rJK6+u+n155O76eqdm3aWvpWOJga+saz+R7YrZG2N/fCr23mqhFAQWumeSXkgC8RAt8t5NXT
fzAphJhQ87oS0UvvX/CUGkVqlTJwzO6ZXjU8mwcRzE1rzaFHxjVbgpAgEXMgQSPCEeagdC/MM5Ph
tlp28c26a9bda0bpAyHxwfnblI//gDZ65gP31ZBwMJnJf/++3pdcPx+3w6VNCURwFYbLhWUqjCQg
wvmLjkKwVAZGoGaklq92Z1dZqLvD6LgQqWra1nxONPsZGpPBJPO9q1/bciKOWruLNRTN7wUYRQpH
G50Wwpcyvdr3z7urJJ2p7DqY5Y9TyJ2KqXoo0KPM+RrM5NmJWl3w5L1Ild1EJ4rjo92uBLanv5zx
/xOr/njU1H6QuKA6oM8/E7aqSz7QKo2ovFMvz0fXH0Wdg06PffRBud2T9ANbxhLQWkwfdDNvtMZq
MJ+7SU/Z9r/kvyWqmbztUW2RRmWOklHnubVJq8zsLJMxskHh9daGHvUJb8CgZzNePS0o3M94MHkj
Ac9GVMsuNA009wud+DlU3F6mDlfOKaJF7HKjvoHuIiWtwdX+vNyJ7PhtF2EY/D9uwo9dpGibYf0u
mnv6cKEhMVvc4sK/xzvIBWfE/z/GhVNMXsnAJzrOf9sCtlsn32qbclHQ1L6n1I9B4zLFwrmvimQ4
ZdyRTyPLf0PAoNhafOQahYliPqlT30vVqyJ6xPjxweBWEJS14FXOG/Z78UyI1rNf83zWRYMNBRP+
kSpmertP4WKr5lKw2ehc+Zf9BILaw/VLhXXyiBDxaHasQUB2RXBZYRTyiZDAlaJTkL3HnH3e7S/7
xH9AY9w3TZYQQRNLigPu3+9N+xwMsvZFepGK3kTEItMLD7BSWCdr3WLM0ScnhDfer39jihlf3BhJ
wDlLY8SU4BRNyBh4xKGT6W0W4cHGfAFWxjCfz3eK9hKO/xg8Q2XU2Eg0bLQA8HmA5cgCnDqGM0BN
o4b9PxcX0G3C/BDIYDHQaQ+//rxIfqE8P18UrFfsi8BSxFj9WCMX4y1WR61tUyVBksPXAXHVPWau
oo4f5La+lT9JR64/sj2O+tE9koJ7qMyOyYXq/GW+SRiySHaa9CKV0kNNetjRhShfVTTYDrxifrdk
EuvISbZvXulevXNyXrf+BahlrKWa8+eL4eH8vuIZ6st5gpWrtwH8wNfEIivu5MjfUmrZ++fgUwrP
8xdla69XEp1e7KMGF0fwX7z/hVP38h8TbV9frM8uFOMnEKHaGvioboKjuRuaI3BalDoLqmHVFHwV
mHQY5ZS2AyQhuX+w5Eh05L7c9XAHlN5c92rz4ObeEYfPiT/1dhFUAS/KJaAQY6YiPeAo8VH+XJ0s
Fpyn3wKNkLZxW+WJZhN6Z4mbqy+Dn8wYSMrLhC5GTfC3oNRR0Q4V8QEWRsSF8dp1GDPgkHwivhzx
Anr0XrZzyZYPfrbTXcFDYTApR1WItMqrvGLWezieo4aysF+2vDuJTq3IvXq4vGTmPqfnOrpQ8YGO
3upmG/57o087U1p1phBTXpk9QnGYKDTrh0V9sZW/0Q88p/94hIQiApD2zszfBmQVF4qGs8EjZNbw
iySZUQOQx3K8oZhDeHspwsFMDNVPxJnSy1oW4CGgR54weqhO85ETFWCSm3od68s67BZg1O4Asxkh
bGDVBJ9YJ/s6Os0ymnofYGsQFSG+sVk+ud7N3mzlc8Kfd7dICcChkGBbpxFEPKcfDQVupTWTYKCx
rsshRM9ntTynA+c01WSrjjn1tVkNC2Z37PhIl4s5gkzd1100BeDNaLqm2WdmzgwMMZkD7AsgvknR
MH4pUa+5KqPTt2propV96FvE3LsTWycw+w7SS/6S539+WYb9u/DjzUem/383+kcty0xCEoUe3Gg9
Efcv60vE9wOCahGbDRVwSY9+NaZRBZr+OHzBXhpnl4FP1fw2voQ42xCdKaNL/MAz1tMfuZnFhOj7
eJ6san8hNwMduW3wg46mStbupFri9nqhRwM8/q62g6OFLNnGsTQmeyu4fQo+ooreXfjyS3vy52tl
xsp/LCvM6H04Ww8iwwP/e0+vH7r6HA5OTaoOzI61FNe1VXzIIyHKEoKOHRQWCfAoSKViHmi3vjAR
4FEM7rE6kj8v+2uMvjPq0iw8TllkPawFP1CaGA4/B/Pb6OoCKXfTl0O6Twq8ofbYBobDg1VMdsN1
Fbyc21izarhcbXyYPQZW8V3U5ml0mcA2z+4Be2+B1uzjtW8+BhIFB0HSjIGz3pL5mFOztUsBvC8l
S25cfTUfEZj1ijjagmd28A4B5tm2J5YxkUo2Kd4hY99NftbQFjv7BbVBEgvmrbcjhVoyHN0BOFJ4
PLozCzv7DC6buTfxcPReS6orr9WRau4v9mMCMGI9PrPkTMhMS4QBxzbSC2pbihf7PWaeIADBGw5F
TGrzbmshy+YL/HyKE4YAWRDiJikxEHt5bubRbZYtB34DzjhSgESgnpwGHPY9QuZhgiBpiDarQJgp
YbdsU3HBPTVcOZKjCjQzOi6YHpiWi3Jxjw6jB2ixYL13uWa9AFYY9GUKnLINCtaScTOUbY/VEMR8
sMtsivDtCShl9LSUwJgOdogN8KPZw5Sde6EjxjzGd/ZtbXxBgTlIvwd+z28RH7ZWaOXv4NZJEb7n
nSfvDOcIXXecV8vvXujHAQCIub14YOTbp/9e9VG2uPmmV3cQD6OajWf6sGoQRrIIJsJERhVzNh/O
GHa+p/3v4847fBoiW1EeKht9U37LFIxYVwtT78whalU24BMGEf+JF1Q9cd7Oa/jngfu2rzNmRoTX
GaTj9MSmM31PtUALlHm9BkEfTg4fZzaxW+ueL/aFGoIkDFubScHVIa3SPnpALs55dGbL3P46wA6z
ciErnORHvG1jY9oLFslF4l0fEgVnH9xWpRPCn8orkn+/ff4mH6vPb2DTzHOypBn3MZQCqoMO4HIY
4g59AZ1kdk+kPEH/tfF5JwCps1lwV4/haWbAwTx4WkbJbx9mRGkenZ4ukJ6hylgxQumTJyk3SIuf
sU6QJli6WwJufBfbOiT6BDlEzQO+77hh2hinbQgu2gtLwEIXR6uISS7QbI1sX5NjFu6BQVXPBget
ODbSbM4PZvZBmDvMI0+KxcktvYMLPbI7ToFxp30H9ACQbZKnz/eqzXKCLRaslg0wfCVQuo7Cuqp7
xOk1VqfKV7MWRyVVHPXbxRTwnbaWNkP3m5LJVZg3QI2ZYVg0WMyHEcFoKfqqFHdf77W82C/KwcyV
E3XynKzk8JBqI/1uafAXHZbZh2pm/nVoqo4yeqD6xiU7ee7PH6BKKGtgfhq36yzl4Vc7wRlElwX5
9UcOwfNI1B2E+T7aH496DTqrSWpPxTctTGVeps/pmXbIWItONhFMTkyfx3Fb3aJ3+mjdB49mncX8
wpI2T1gy7wStJY3JP2k+ZUQy9hUsrticIgnlxVICcjwvLjuJWAXM4uXdnOk0e1QhCZn0k3rV7aqa
fy02CD6svqyQjuYCyXdpD+3DEdxqMVgyc9E+JRU7zSvO1ur+7L8CCVH6vglWvfqh4eYmj31Fu/Wk
BTsGrwuzu1G+UGLPlMJVJ9TUrMu9sJUnRdyNrwSLY8QqwN0b94oJmzUsIHp+ufoaMfLoswyfkGyV
2c43AHzbt7XQp3eXYdq9cz6gkRsLXjba3MwGYr6L63j4Muv5FU88CmhtdEe+bOzzTewpKPBZFWWg
gC1TwF/ces7p6sGjkS+EsrlCc14FzcfLohawzul41cTPZRuwjVGQklwKzq6lnYnaK7omBk/er0Ix
GnwfAfdeU8BnWKuLTaSlx0BBDxZhIwTnCSMSoTtb80yp16szXuHVng0cMT47kGAODJ+ljgpuPK4u
yt6h/UWJN2vDDqz+Sh8GJ7SGTuV7ppq5EVf3RQ8T56IJsM1H0tJ/E4xeTbh+H5VLXzrigooP83KK
Jgqol3kn8HrOhQ8S5ofvYWcJ42x6HF34+4yLnwmz5gYC3Uv3M5jmoLO25bb1gPy+DHM5/NUjUMlS
g+pTtHPwL4L7gkuTpkQyuQdPSkBPcUnvRY9+mbXTrnrjAhXi8pA8P7+oiQPR/OpxT8X74qrpWbge
7lH4pLl8mTJFB4lJ7snZl+Z7Pfi8xigQOfRggT51TP93V4KYCXL3vgDAOXiL3G4v+AyeKfPBPSYf
aj7aBIwE3CcqZi35guoEx0TktO7zBW6sYHBMZxDgIvMKXPJwjKcFi8huPx42lvn7VPfrTT3u5s0M
VVRy7W8/t77zgVMqS8acTW6vd0Leo7lMTB/TOLRe/4F+HVzs/ZKoiOWbKypTjCVH++lJ/n3Sk5+4
Q1YKHCEmMfMWnnrBajwglIDaHZTiEqi8SzL6/ntagkwxaH7G4jj71xQV4sov7Gf6SIsNaDprQx1R
D/KyOl1AIqr9RPRpsxDy0XPo7K8myL2cPtCxq1aLi0BmteON6GwiCuDXHQrBJA96rTtWqfHZ7+b3
ycmpwFMG9NM8/ATJW+NMmq9nSu3Lm545tUNTfYZtPLpX++vuTSQv6ilBWkpSAfe3ga15MgITnCl9
+aEuC/4cT3UEP4m13bAFypL+/TjHSPVjNa5GzTb3G+8xuqTNcrKH7eT+CqzrYoZOlciCwu0gk/dl
1NLaIXL11I1VzG78npJjXz+EJzw0FwcyzMy2WmL4z0/qpoELcK26az7JG24erBBMldzQfN0FqPJ7
q4vkXePcL5AUQYN+SWgcSbnAvOlr3lrmXejIQui9PPpCnbPjOddJ5egl29+JBD4Wlhh35EYQuGKM
G94GIg6G9HIEaX+zuszTGJ0ySBRrvo3g09DXxXQ8iRB8vawy7dH+sPw6+4OFFJ3Cs9PvK2SExL+2
ke/r4jGRWDcvM0xvfIhzM8PF++PEAsiZzMmO23eJB16ccLboswC+eqeRz+8d3bTguNXHJXGIbLTH
4LR899kDYTk6AH9xDuJOg/2Yl5SFiYHwgq7tHOgJ+844txWf8F4AIH06HBdc08M5TA80U7n1/j5t
ZWtRedqvrYw98WhLUb8pKX7Dtyfkb3X/LmzkJ8fkE/pwJuOOGJB6gIboE5DNvnvMdOEb9HEMObkK
nfUkFziuYrIwuYZ+92TKV1Ta+5P38jOHnw/N/YqxlaAgwZDEtnRkAUneYH0LqNNpPpM1Kb/f5+QU
og2IyJHdLgtuJB/UieZrJ5x6c69gs1aMscTzLHDezrW0j8hga4NZqyZgW0xUwO70WLfmcTQBhQi1
8GkDO9OEwDJqW9ZeTEpkL6pjP9kqk4dNLxGIcH69b6qzLqvTtyGbt6TyLrs3RwfFm8uSt0UTOJGr
lRBMUNKQ9EkmBLsF+Nr+GnLRDz6a9Ecui14a+nJ9OprLm8egi4XhQ6KE2BYni/6ymZnkyaPlyzRP
PkkJAF7atj8VUGhal92dgS79bvtIRc4WtoGCfvTPHZr8O+PBbEy0Pz0jQOiw9gO5KU5Se5IHr1va
hYh3jLXkvBIiDeETz6hKShdWUTBvX2eX8lqLAUE+8q/L/Lps18PJcXzZaBLSB6YieKJodghpNCSn
HFp/0Q8ov2vI/v01f0CDp+tZyQ2CVFMRJa/u0TblR4se+YkHqvDLj+tcdHoSYUijl6rTCh8x1qCe
Bxy9e6uaVcmhSvSYI7n8Orwnj8XR7mbv5OblvFygK+pfdF7S8L++s8owaQZO4chH8/Xv1vdcnfqp
hfktLZAt01VGL1SkYtqfkiRz3mNozWCZTVQO5H5ZvTuTtRGpAUeWo4Uw2eH9ar8ICaJaSlq80pPX
d7uA8nWyl0le95lzXMTKR0LQsaZpPvoct7EayX6+BWB2yh4vPxFZ1HkNphuT9k2k1C9B1iw8bNti
QcIDDrazuVLDt7PhwQYnv41frmh3+NDz7yEnCtGtpJOMgHA+iBN1GRDiIrMEWwMQ8i/fwpTivkiO
nhbkE6qQ9jvfZjQsyhjpNAk4BACtKjgYHI/kD3KAhS+2+M6/EGWyuvnj3JLD72KRAbcd3VwxB6Wp
MXw9Aga4m+cPAtAS5GJDmkEAT+SBlALHuerhOKCeuszaefH1ZPD8POd/b+cVVCHPl8gcqjFuJEMI
Ui01gmvCmTGmCEi13WF7xoXJFC7gXY5jb0IB3BsIa4eS0BP9rzvpL0Iv0FmIIHyM+whvoTi/e0c3
czCroI6oJuJOKU3GMJ04dVrrvSk547h4w5XYjEjwUUxhEAnDGAVAVPOfHr7d7FSm3gZ9FViwhzTz
odcETUAxbN8X54noo5k6RZghgqsncwX3v2ZU/C7GVwkeY8jZsA+xVZkd+e8VecofmtQOhzVrcEBx
3YE27g8Zh2rr9X2iYhZ5H5200xCFqdMsFgPBukaq8+rVTDyUvnNEC3+hE3wguaUrm/KkgaA1Gz2t
7j5S72J1XoEE9xk9cCF+t8nF+mRBxfT+tHlIcImfzYK+mWNh7cha6oXslc/szqAYlxuCuh19ffIl
n8qZOyvYJf7/6LFQL9YdoCEQiIcEP6VSsoc4LVMKOGwCnMq9ipAHoo6HXycPxcx5IU15Msznwl3q
Pwnb984xoV9TKWycZne4cFz/eS/936y8H9Ae95exnCpzrshY7jfbf9DUjMeVjKbTa2oBFEnzHpy5
f3We4RZTMh/9kn6+Wff37wwM85yJH8/gNhr6SJq2zN6yQcK8XtxL8N+kS8ExbO6jqZhTIPFOMY8T
kutK0O0syDZ0xm6RbE5THpo1sLvaPI8K3knu66qXND1CjUAuMPTTrse1xVlJ44RUsKDxLYMZcgpg
iF55kS8GaenxR2nabv7ncX42DUdHbRYjTjqaxfgVl+4RuX9ffWM1CoVIHoFIJXsUd2RmuXTcH9fw
PCErZ9HbdDmr6D5nVdgFCGhz4Cr+NMD2OZEixmnou8f3m+aydrTd+RvlnzJl0ICKpIUjmF5higoI
qWk0KUatf4g7i9KPOdYbDsrP91qZFMgzXcR6zvCDn2wavjbh9QlPkU6Zlrunv8wM+qVD/+2ZaqCX
Q0Y79BmC/36mUvm4dVdVrn+JM5nH4fYz16kxAb6hOA2THuHFquedYF6HZCrLF40p0h0drHbHrt19
z5sFb0r9zQZ4Z1O97Z6YrAlrqr+E8P3R0dvbiCtnUrzSzeGyrx6vT5NYqdUrMujk1DGxzTQQojv0
yPeaqRR/d+dkDsBEIDSv0EVo9gzu8p+X838xAnrvt2CGINoS5aejUzGqItfq4w0/APPpls+D00w4
kWqQEzRy6N7Yz/uSQEgkbN/jeob0sUaO/s2Jymb4N+X87/MHmF2GOZiYUdIjCGr68SRut5fO8NRL
ncqsdlGQnPL5ME8CU2Y6YZK3CLvbg+aXWn5hv7XrWp/K95NXlofv1/sent/qsFdqZbeb1b4Ycsas
o7/cMPG3Yqr/hga5BQxNUhm09cPDYTwe8l3WizrVFursFOdLIX6Oz+szE2V5k5aXPZhBeg2QlwRF
dIzevMfP6Ope3QrPXhG1iydKwSzO5tkcIiobi+NmATsVMA2D32ipP7GXRQobyhO1dJ0CIQztuhF+
SbdwKYbHUFiRokjsHpl3wGxPaK8CfbTsqgEM8IiKqYql0HBzp4oI3YhUNLSAkzRWtLNvNoEhRncD
hFP3zgSfkV8PIXUIkHr7eN6CIz4pzgr7jNeKZAFInQK3gT6+nLEeGfSNdFcONYkrRIZtILWFL0Zr
i4CV1vowaWkEjq5IfHwgImEnuTBQgzIiOC0VAgaD248QfA6O1kOeET2PFwsySJq/J2Jw2mkx6eRx
/qWvX/E5vfCHWszMLToWhu38CmOjRvex53gkzCHp7TGU2m+R4A7CfHxDCQZnRC9E84gtLmqjk9f5
DKCK9LT8i4xo8BvrQcQkA4pUjUAomfDfH+XqMFdr/V4869TwySn8vpHkt9EQJjfxwLmF2k6w35s/
Lz75N//Qj4/8IbK56dqwfRevOs0WyuT4UX5AbNQEM+Fkn9fTC2ybRvqAPOHtyNC63Z3M4I5cxkzq
4ba2sQHmTHFzAh2kYPlLmzH4jSD+8e1+mB4GzUA5Xhq+3SGA/VlX4/ucJLddFb3DwZ6UvzlhL0BN
0vTPd+W/P1ejvxF5NRl7+ONBvA7STVNfXX8ia97wl6WPyMVDBvhHXiIFOINTOhMoqPybf2Lwnw/k
Hx/944Hcy+pVMtqRBwLRlfvAW9NzROChnbJXR8P5n6/01wi9f51T/R1muibzMPDZ4C369zl1IrCm
PBlHfI8mmggMLvWySEUHryNRaeqq0kHqwfUHqTgqgsP0fRnLL+e9Z0mkV+rhfNNrZhZkDTn6FKZ3
8oRAx04Eu2RQuj4VNMXH1Y1Uk79ohhi8zTf7/ZuzZaL4YDD3LznNP6qmZykrzUPlRjECFrTuNh/6
+D0oMBGo9OETxJXEisXQ4Snhe52zrLzB9ysobfDGK4rKW5x5pysK39e+mp/nrTMB5DMbynMCFyoq
wwdyFyPWyGjRPPXzBt02mMGyY5I4YN38BckBMpDVv54x3xgYjrkH3levi2GcVToAxSvJLSHDBNgG
7LGPkVSm9erkCRGybFv+6K0Rp6RYyVnvJ7C6wGenHR1IXUS3/EnWagx6TCDkTAIA1dcIcjgcGQng
wv/i96Fzc7YMRJ3pQGzIDXF2AfHBvsd1qK5Ay++N9YRLA/xAu428+2Q/J9K4irQZ9aTrnd3KncJp
yv4F3qWxDfwpbzwYS0JKA/FKTJ/5OfDZpBcwNwmiCUALyM2ASWPDFfWiX0XwG9rs8CHv20Am9pPJ
Q6jkGNSexIxywdE6YdoFHL0UQGuhMrs6c/jP5TARFozYmSOb8MY1eSrSRmjde3QE0D/i81HYcHp+
qpdp9cEa0pnUlH76o/vOTXFzIEoWuG1k9FS2I0/q9ZgTAKXLjXzWDg0U6hHIvYdz2g3S9+S8VGb6
TMXVGxpT/G/LCrFIvpC+GjwmJS6HnkeMBwi+oKGaXyGlsGA8M776ZUKJTOVs9BqyBY3N6DUSZ/de
S4CyA26S6FNMcxgCEA5rc2pjhCWMcx1psFyPl4WKJIvfk5OtL6uN7D+jfPGEp/GrUR4iOu4q6+2d
zyYzsYREJQb14V8dA22s88nBqboqghV1zTHtdAmxz3AgqrMS+Gpokp6IXo4cvJu7dYrKMU698wea
kiuy5Bt38YDE8e73jp0hnAkgMkAyUupZtQyAcknSDIEFn+QX8Q3R/vcN/gAe6WAZO2zvSRW1EGtY
h4LLumVlyF4HbdMX+H1MTMbTHGfjK5c5H9hDNw9ffSYsHf0bW1QL6Xe0K9WskNs8bNm7BAzKsTT7
6rwwFWIzYY69eQXNMgVO6lDxT+GLkFnn1qBXqSxARXrZb4EI4bq3lgPYaUjwpjXVhfPgh6O4cCov
7dh2dirQ5DBoeWk7BzMeecXbwmyHpjCn4xMCBVYCu0yoE8Fu3tDh953cAzCdxAh3/5oI/nC03Hdz
AXhBdxCJHYDIK6diICNopWALcx8gFXMVqvYLCMdnf2ePluo9PhC0A3gOrO+z/Y3VdS9RFFTsA5LL
1MRQhHoorY4h8nwUhidUab2dXB3dPwtSX0Btwyw5pjhVkweOSxDReAh++PGcX10SGth8Gnapxs9n
IR+2RIZSO1X8hO9RpjfbBYjBl8IRRKeE1wfqzVT33L87aPAr3H+ELvqnG1L0yXHaWXR8l8QObDEl
swPc/IUWrofbBuOa/axX72ke3bFsNXtRt5YVyBdw8yBEFUH6iR1th/xQiC4fSspkg3S1kPglrE+n
hUR20+qKQcgIewcmLgVoLjaEXvCUj5qIicGpQjRc0KBsQKNM51W4OoY6SBqMozdPGPeIDMpBByvJ
/ZNiEmeBt9mTbu5rZ1Rbsish0WEDwczksDOT4pRNSG/+7J2FHYwFpIeZz+Qx3JPFrh3V1rZ1nhhE
busMC3C/mmCaPdX0VWtIsBGDgnfX71ck0BwdIJc0H3zdvdBjIRtwKF9HV/KC2v0r1K1e/PgcHRQ+
oh5B4H6dwaf7sKGOcG54B545tQAA9SA4xMp2qTvwZiN9wXm3zrxrUJqTRyo7lLHfZ/yOtGWzCYxS
1Ms0SLxCX3wzgXGluAp7oLfGmUXkCYjzhMNi1UKymUO/F6mgOQJ3X8rOga/C/EeAvz8XAlJfV/zp
OP0BQgiX62Nwq+91qhP4DRNToDDlupOnCeKv+W/nPL1aC2Km3AUL/y+f/rv29VcZ8n+H+Q+9j6Z2
5a298elVgBtn/Qg4P9mULI90ifhMrj2s7V+qbW3wG9Lalz4iCbr4ilRGnij/rn1oxLJMM6o6xa2D
XI1RIPHD1RNqgHL/+Cw/bmQ+Z7zkR0xHsBTBcH4QTJbppXR6CjIj6m2K0ip/9+WFMWdGIZBDs2Qs
1rLeGzNcy/0aArhdvz+Hn+vCXpZYi0Y4NT2czERGUJiUiJoagP9DjK7rZZ5j6ChrEPcO4xxDS7PK
Z80OuANid0nhYHFKMH3dRBZBNWHMjVjwT4GA5gnbK/KkxlsPx6/VefvyyaaGd+ZNrlcCGXAgSxAt
6LjZYluw191llY+K0RF1br7TAVyUIUSS8rLlr4YoMQxJ1n05G9rPcR9BrX7xxiJGghyZ6ZP8Q/66
ucOZWvOCXmfIDUwiOK9r7JHEauupvHlu7jl6RNUclWYF9QqzMoeqPXQWOfebNmTdQwM3+7X+xsQ+
0d0rioizyQZFJn20z114le2o18yU0wpa7sr1CaPdxRudxqIzvZvS5yfxidZhXHM7OIWQsvX4WOMl
/+OEei0v3lYqJDxjfaY6wD5T2cPGx/0Wi+x5kvX63rIh2zvFIfiWBOwN9YxOsDkABSnm0yPyFmWc
95UMdYaF4NPggMEycAQ1F7B54vubi+PvXcXy6U3hfeHcOb3GqIHYJ3kEv1ThFUnhaZQORdDFBCcV
5nvSaw8KdyMFczLivf9H2nk1Ka9k6foXESGHzC0SHuGLouqGKCsHEgIhw6+fJ2uf6KZUHBTReyam
e09/HV+SRitXrvUaY6FSR4ey1FmeHbipTvwGwELeSLxJ++8CBolYAX+toD3GAxTuZr4JQlKah8/p
R/t1KVMZFUpmR+hXQqYt6ZOAb46kEPmQ5uN3G8mwVbhKQDZHAjYDeAab2sX+GRAgXK58ZLkhKKdl
G/au2peGHhxH+tLfoDHQwKfyRJGadBNkQtID2YQ0Alk1xUQSLqBAKxjn7o6/+fqsFx3q7ykZ3Dof
JQS37X6K/kjPe6GPTeNS7bbtSTxufRUf5no3yLuHT30Md1Uo9O3f9qbtvx2pA6wAfVyXYJKuCzCI
AEe0VTmqwCchKT86U4LA6oUKc2qbQ/UKPITB+8panp66x++2C0wHN2HaCl/kQZMidc44AH2kJyfP
JmeYRqSwXQpvJTpt8VQfoB9K0bLdPQKJosXXF4okKNJvj0ucJehnKCRPHyKVfyGh7udgeeNphFXj
mnbnEzgnMJLJsNX3yFvGV1fpWYu3iLvtQmtSAzAHqkHU7ZFxdKK1SiP80pFnC3RZKeALBqDnOD79
SnPZotTi9bwe4HqPWmgKUOFCDxp9C6LKZ0AlYJrw5bZfjvaJF2jFNe7ju8Iny51lhxCAV1O1T6ID
tQNnBgQkKV/rJ7s8dhouijtvciHyrfJg1IQLeK2eZiHZkFnpgbdxl37afh2vr1iu2vsXJKzP9jyc
5lBqejo4UrwoWMMWy6EKZBrijz8JwufjHyTfeQjyg3gCYn8uCcbQ7zBuxGffjM5hOs0cjZr2bL6f
IoJ/aZj33WHQyKYHgiAEN0a9FqFKBzk48VJ+pcbGkdOooo68mdJQOVbvTed2nNqtFOiqL19DxsGy
bqlsrltgxUR2EXDModFtdRGP5INDZIjHCkqC3grcBV4F5Jkv3srCPaRhfcX61TID4VuI+wmqEwbS
E7/XV66OXiUddYAnfeDy0+TK72mBekMIbmO5SIcOvleAVuY4Wg8eD/23lswFfTt0LSmptFKrTrp6
pP7DSwJJTmuJ7wWkVCxDQFaGdEYK9AaoAdlPoH4AOtJC6SbPcZOWuKzcqcv8+im1DEXKrUtlBsYR
5gX5K1qvCwMtcVLj2YFw4iMzuZ9QGEi+S/r3TzRpt3tkmAjCaE/2wKYvuKYJ0u+VTY1XgOYO3wEU
VyQuZBLaC8mlD0YLXMwYCAJ6LOYL7lejd/pXvPboppPyx73D1OBOAyDYeck3z4fF4cmA9XMaZ6Pi
5fyidczZtBgEzpSn8qLEXJIF+fYKGxM0WXdU3YkxqagG4BoJo6Vvy4euuUosrrcKtwyatzMyC4IV
nZgT3CupQ++soBkLuk19aX/CBEEUYXgmGTM63OatppN2L7TcbncttHilLqU7n5MWvJn9eP5OB3uu
kXAL+VtnPxLcq2fkfBp4KOad1JcGDS5kbR2NHRANvw94uywsmJWoC+YfiJRg8AHERKQ0IEdO5Cu4
w78et/6wNZA/NbfE1GUDfFtaWDNrdZpYFnd9MD0NwRPgoINC2ODs0t785L1Mx4e3FVUgweWi1cab
+vxVPgPOHSIVOwvzHiyUOHL9d9XoFIUtcyMDUCP5yzttZST5jrINu6C+AHoVswpyiSGeoSs2J43s
S2bT6EmfH39zf2mX4psjilsGzpV//XG1ODxaZ1lGPGwGvG6KfsZbJZpodPAvG2mE2MWFNrDUjR2w
Bm/5mm4K6q4uwf/bmqmO+bLvRQtA3kAHqVxETzJAaH1C2qStpJW5RoS8H156wuDFR8wclIiGWkYb
W/EVJOMiXOsGr9oD19dcG8fd3TMGH2NL64Qj2rQqdKDH0/3b3OYJ0Ba3BjYIqsZb4PfmSy3cNYxL
fMQUs3va99JNSI3bdw0MoaOOn9mH13cton19ddRLT8LeCt9biKOy27522zjOZePU6h1atszzbucc
84HRxJMyRMT/HYB5paCD1OaRYtAbqIWec+IHl2uZJSL0LDQ76Ax+AEXqyoOLAM6SB0dC+yTimJl9
OkTgcNIv8wV0LYnpAbwFfrAIHoBEL8fKp/lyHJ94UEBfOjyd3oF201ZU+z4MkDmI3MrR0F52si9l
DLjt2uqA7BxM+0ihCgEh2J/IQtgC9kYRgcJctzU+NRZ3tb/BlhlTfjdkVdzoau3KyS5hbiqHI0hA
1Ke9afEGeuTcKZC3+vTGMpiD0fkpnulvuEjRkn4Bqg8SDQMiYxGtpe11pMwQ8pqWfUPglqVksHd5
N1On4NU/RykEbWRIAA0fTvtvGPn9o2uXlWLlF2uXJQkieDkV5WIjWilgYKA4hS/vQBpGBk/ap/1K
HSMQLbAS1NOCrxSK4XNrg1MfwkMf/rJi8QEfTbIvax7Toj69HuEspp2oZSNegT9ux/g8CAoqDTAg
25QeHn8RP+Huz3FDCBhhU/E/Wu2LKNPUb5X6OYFpJG9LmC2d67AcFq8p77cXi6px7JwweOGp46/i
oAfa3+SgcPYJXV/nvjzOxxeuRHMI3+I9cQPod1b3UsDBhUaTvV+XO0cZFnPqWpBEQLNvqcx2W2/Z
BpmE47KahNAXgONEnDjXGlIazF/L6Y6+SyaiXjGo3qOeMO+1C6ULJvSZWh7VJmmAZjH0aEOkAe01
ZSd4gkhwzNU5z90T53j6eJ3Uv3kR+32zTrWE0CuSQN4lfJZtVBK/s96pdx6Bd1VEQSAYYKPuMikQ
fzAzkVWA0nZ0TKea65NkLU1AIesQszUAU1DKAEnvPfsEmcMpdaZSUVhqinQ/YeLRvtYSywvc/vhI
w3uqgFU0SFjkzhn3XJTMM6NHvRYGdCftZW7smt2wCUVk/k1r6W/T3LaQ6+ajVmpfR+uKLXXSSpPp
fhiuz4QrbVR11zTXgddBQ4bJ5ZLZgBuD6LdaQ33o7ldgXwa0MmjG8K8r/QXhEZ5keIkND7MfAQ00
Fc9D2TUByE0EXtoY+v1gqdtKN1t7A2O7LcZ7CpPtg5NNqRMiy4de3kZ24M8pHZqYVGypnwAt5S+i
/tGEhZBFwlJbclTbLBXRPks4JtbimCIlqXc8GPspHt9Yz1RuNIg2xvbc5zPgxkPYB0JEa5SuwwF2
D3rDCf15kjwavrbmlZJf00LRGR7CO4/OjXaeHtDl8O1Ccnd7xy/GQeEEkHm21vt1eHmztrtN+qVB
B2r1r1L3gNQgdWRBn0cOB3geNKpveMTFyUFjNNnikrc6wN/RZ/pJCJXmpl0iCL93zM/Ll4xMDsdZ
zA9e4f7tmV2KqcaCbXfyL/TgisnR+3j8Td7pnvI+u1nw2lUZJP5BVUsWHGkrRA8/zQ2MNs0hq+KH
6xhhdVK4RGf7Xw5bS1x1I/f0/Zlhs17xfelfMxyou7sWdR/0IdukaWhXd1W10zTsncwA0QQwpIJC
iT9PLVTL2kUOrFO+n6pAvuY53kEgrTcmmEMTICTWj75doeFNG8mi2Cb4uZ8UncERt9baQoK/Q8Ez
nYZztPYyJ3iNh2jaQrP2RhGyAiQLa/Kz1hXvsE6CrKztf1rPgda5iu7i3ux5+KvAPgIH+cJ/D1/b
ZTsFKRbSRHner/fOmbYY5MtphAAMlnM8Gnz3ZBdGv9hSTnYlQKOHlxQFvsKxXg4rAxQ4GE6a6hqQ
/HxSuOqFFCO5DC7g3x0uzwjWWVfaVj0UOd6KSUUtR+DR9p3dNn1RveEh7QKwlzEgIPehbqR34p7P
k6bvu2hjA99GBTB0y1k59dYabjFLizvsyShtf2E0bY71p7pMNZuAZ5C/AOLl334nllYkRdXp6oXT
wzed3LUxU2gXoZPHJmBE823uRJOC+eU9ITH8IY3QKZgD+elBeJO5dI1Z+wMGb7gmu7P993RbfIQH
ZwfmUaj0Vk6KnEMGXXC3on/4AbONRwurMSkFZe0ftCVtQtT3JoVFyw7phuvsMio/QMrQ+RBav5hE
0gRa5T1+VectQML4Cdalh6Lm5Cqk4zIiagmivSnlNpuWpva54PGDbK0XIirMPM9L5QlgZutFnStT
0Sx3dVSVvqktwy/WFwm1vo9ycpwXgZ2iz6ht2gN0j4G6oYNZbnkJnan1YP8AViZ5ujwZIKTOC55g
P01Yv6c++3z0I3lsvqi4WsSd8xOcXtwsU2c3O/dMKleU3Q2Kz4Du3GxOQT8aF0AqiZNvuxEyJCNt
YbEjUEPtfO1DDh0BrY5nSZ/mKWWgWTpBGMCaGl1DNImpgw9K7FbFobapjcIuNV41BDjQlaPnGtCL
ikU5d7xzdKfY5lWnfKc72nlDm4XCPspaLm3uHboj6Nv0BcFttO8f7Rdd7eifx+6LNng7916CAsxf
Bhsn4NMJOA/5JkYLkKaljmhL2D9zMkAha70zXUsV6LqBouBTNNsvwtdDj576zHrabyT+KABRTesf
hK54+++7iA9SlnBKiAbpO6nVKnb1JaXHD76pOIE/nA/bkKuRoMz4l+uHn3d2lM2xvIz2Ha4SD/ks
+opo9q98vs9t+q2wkpQvQ5vNBUHTr56pXzrBuuWGGxQS59hJAfqSdSG02KcPu/XW5+E3RlibS2d1
3SSOTgmkD0viaTcLNLxjCgrwXdIs1Ggu7xic/hxVwXx4HF71pmNaKyyqe1MqkmsUTr1veE6UyDlI
VExe4dDNNQr+G7xwqXJvlLdo6Y1D0in6rIiigbfMIFsBWl3/cAmcGH0Co6u66UeONoDbdvMR/rpD
ISn0tEdf5gzWwVxdwXcsuSTp6FMyJuOPn3ZLHmABr4bB46kBYapnJjwjNRloqqGZFnqt9cykbLd8
xZJ9WOWaYe/QDdGoZVNaHqEesNxaE2O4T5B1RDJ6prvSSPjlwJXgNPsOaoAd0uxeAOOd2lTeUT+A
g6eb0/AEME9aKq662vFJYxxKGTpDtucwJZRrbfCHQlS5X4LeJ3bBSRWuLUvyMb0jMM3o3wPsHytf
l77qeIMWwk9cXTCDPjH1naVVx5oFy9YW2E5ysoFBkjs/yWAOD294FAvxFr2XDy+opXb4ox2sBm3E
dZeBjaD0rOI9DM2Ghh7ofR+ZXiEYR4Ov23YkjIGr711f32hP+5erw5BQFfrpExBItJXbW30Uo43J
lXJyQmCK0DLf9MURKMVxtUdDVgjgncaAGVbC6ocyHMROyiTYvwhn3vJ951C7XUkf2oe+DT6pIbDn
+OZS1EPAaeFDYk4nySKnqPoSwWUg920B/OR1aHStp/A6RB0e5dLe/v30LoUOqJKgHwCxUafnogM0
S+U8KetiKyGExQMepBDutMtwE2/IySSEr864CpkfIYRvuij07I78dTBw+fjXNHQnp+V52KbDsgOU
j5x+n8gE/Gd86lKpmaqnDg+yZAg4rOc5TxisweCSYWQVA9gIw5D+3gL9WbgHUMQ4s0wO5VaUhGDD
PhNH6F/B/UxmdEuAcRZDY3Rc0kJZR3nH/IgALS3RQOnND3a8AojqUzzb9654LXuuOTFcy+W/d+q2
ngpaUrATgcBVnbcrVH/10I3fTm8sJv+LEM+6Be/9BYnH1yiyVQqfo6wPBMkG2UHeTwRaTQEN2sog
mIVugh4DVqWoWYdf6vz6witxpQPBElYD5Uc8iYfRUthdteWfr1zHToia4Fhor6qUFJ6ou1lDcxo4
wkB3USATpYBliGYK8lkDj1bdq/5ePVtDUj6DpZkDk9CnkdxFS5OfljR0sn+eEb/y/NrHXMvzT2aq
+cf86k/x0CGRaM2IyHyRsGW73re3Cd7kLWXKxASDgqatwPvTU8AT7dXCwxwECGRvgPTXnjlaU7kc
XpfKyng1Z0D+ualw3bZTt4QSQPkS4BXbQKbfObgI7eC4fAEgJDgxok5pQGMVurcG0U/eCGqfDrQX
e6gjIrhT8QzpRCzUW7yMwUS8PdPw3Y21gfKu0/JqKtn/bR6AokU4zmRxcKxEXuh3AqZorVbcknIE
UlxkKtYRPhCpG8+y1U63E7QfmJwLKXLqzSu/mwcDC9IjWJrn6+fjYPu3xGgpGvVFfg5tM0X5EX67
QSryM7IwK/c7epOEOZQ+bNqk8buoec4LGP8YPDo8GXbzoujL38G87fFiGAkK5wrYgWKrnxQyjlQ/
149/mPzTuvl9cH79sp9H+80vO6Th0ZTzZOe2xkLyJENRZ0jRkIR6cXWqt8NAaotaj/p8RiQn7+3T
bvqUP1MzsJDJgbUROihfRF/8fu8VqQuqcEgqIAamdmjf+vQl5O41EeIOJvoZyZeBkukMbQzYfviX
PQX+iPo3aLPKBtVWTKLYzpAooI/rAgOfIKkcAiIioUlmsut7nWpyhie7HyU0T9QnpJR4V1GQbM39
J79vOHxcF0QJkNQM3vkHKkEJ4s1rLK15DgEJgwP+ZMyvaIO9iEKRGCLU52AegPOAcBVlosfr+0Py
eLS8IsG4Wd5dYbTJIQ479zLKkMz3qQpyE27NRTQoMY5L3cNTPDAW1cf+m+TW8ehcVsPLpzWHvNGI
LjfElV7/NYpgcfE9UNmXall3WFyjfRsignviXl0ora75fZ1cFBxTii7AiBGIEjDGKhd2QnNxUX60
VnRhyMO+zM8d4EhriRQssmcXh6Id/z9KqTOBfNXe87412k+x3Z5w7QUTBM9hFhcd/xkRCrSEEMOM
p1NC9WVYDbWBN0M92G2/RVtcOCDgV/FAZr6e86MyEZz7j3ehVqYDw/3TtLUUIWAptevOkMewJVeV
FeNMT9bKyd6QSXvrNnYm16/HI9X3uz5UuxZxLPlStVL1oLqt0xASrExShEs8Xm76SN7D8+97SEwj
Zni0Mbv/EizgbgKpEhl5jPUMW/wzvOvJ6TXPhAg5dDQ1dB7/xobVaNeOpHwqkvAaHlU32cDxBN7P
gwViLkWZhleeXMue/yxGrTbhS63dLo8Z6fLtLa/DHNtEk9LnaSMNKLX9u1nVS7FeIclelrDwtAM2
8jsAGV6yuxkcJ7npYS/e7Tef0Z95iZrMzUft+xqkr4LzZJp2m5j4XX4Dz9grvX83pVqCvpNiNfAO
DMOr6ZR3pGMvQfRpiigZPYzHQ9XRd3+mVMsfrMww84OYkmZLbvBKAYKn7RFuOtkZohdP/td5UKAj
8/x43LtnEQViURXWhNDX75W8hOlJu4SR6lqkxyA8sUfDLPutWodPFIIej/VTCvuzbZaEnaCuiadP
LfoZUrE/ypGvYujUPQzwHa+0joUeTnqwKQUVM2CsDZ9a/Y31z7LyuAInA7XTlGrzM89FbB3MUHX3
BxuMDP0Ms4PyUN41EWLfjc8zWlINY2p3T+fNmLUvIdZ3ZZZrjKlSDFQcDUomT6rDkDtXOfawyZPB
z1PCi/BC7kjQhbcofwXog0WOEnZbGONEY5OnAAyIVqfA/2U/ONEZhDKedyMYmWVX2FBn49AbWcE0
B9oEMI+87spDS3d5DlpbcMfojqdmx1d7rc/H23jnyLQJ6MhfAsBRoK38PjIH43qoLN/ghTnzUbB3
r7SV0WGI7GoAIOHxWHXEj9i/X4PV1vIcV1Gcx6biVjwN9s7xUwL395ZXNjgy+QyH9fF44gTWTuiv
4eqB5bqz0qylK67+hN2ah7DEM+SAuKSI2jCzppFqseVy9q6aHjCSebQRBRDGZp/odYOypdX4eFJN
G1YLLXKll0o7ZagCNZmLnYGp7/IGkD7ab8e0Yax73zgriHmkAlCJblNtw8zAa5uhp6I7hIhoNCj6
dDbsYJLOhQxQE1vv3m3/a7Tafh3j5Ky0g7binrbUlkWlYka9nXJu14gmwpsn78z9N311HB8HABeV
DrWdZC2PIvRiqfWAp4Sn9Hi16z2+/3dk/7sCtZ3VvDwK05jfhJQIxFbspXuz2brszFP4NxQ632h0
NQwppvn32P53yNoOK0WQx2HKkPqBVe/1Zh4Tx4x+m30nQ6EO1DCe+PsejSci4O39W4RmkuzYZEgV
XaEKve8l9lcBfEm0LwnlP4Iojwet61H+s65tBYSQbEjocii/By2C6nS5yCcFLUbkJ8FBb4CBozTt
oGCP9mBIEaiA2DADNaJSnIAkSRU1QNevBNPr2bQuHN/dC6QnJh3odRz7j3+gfHcXsKsSZqS8dev1
POMcqbF8PBMYgedcnfSrhbLlnCqwk/cFicNDw9puGPNOhteWbsas7XykKqqsVoxJW8HxYfVmY6Al
+BYLbbLHY5n352fJiikDPgXs+XsDqstJ9v085WMDhw6NGdcPais8P+3L6NKlWdRFzRkbx/28hdfT
GtvcNwD27YDee3c3Or2U1O9yeB05CKW3Su1V6IPoaxEdKD1WuFIgHNY5fYNapv+BCCroONSSaYPI
vEz5bnMsFVsLEAqXYbbM++gICR0sYw4M2LRp4poz1c5fJTQ7BmcgGa3J4R1tJZpNLye39enBiin8
zhFU/eN1uRdeFZy2QOLCkNTrEU8/KUZ5OUliC3KxBb14gD41/iKPh6k3sn/O/+04YntuP7pjpnq5
cVXc7bv7rjrr9XLZf6bqk/ZW0AmaRmuaVS2KqRdF8fIDRqmlsxtF4/eo63URLKX0HEFUZIKiSzGN
FMgGTfdV40xrhzrMVCOXK8KLEI8+o2J0GLyv+/iVyPZbzIwze9E033qB6M/q1kKaWmRK+3zUFPcA
3Df3HVp/IAsLlMnByeG6gr4fJTd7TcnUefane/TpUShGGwOYiKBz/cvNrn1r5kXn2s5ZAgT2sBfz
6KiB+J0e7A+K06R6VPrM3gnSVvT8eGTlXkS5PWbiYNwcsyTRE+0Ys/EQS6EhvbfQ7wcL63WWpOqO
UF8/UU7cQ0b7/LcbXy8XGpEWa/6eTZBnu8V+ftloI8GAYtFFbUbanieHdQaZq2i6s++9E3C0/M9H
rNXe5BfVM5QyYuRyK5RSKhQQW6jgVQiRIy29W4Sfhz0vlq5Hxv4N5glkDLTmqTYy8buZZp9aF6si
pbTTJxWZyDGk501IqDt3Tni4t5BOPdh55xmpHCBWVKyJV1i3+ktwCU5FbZ4AyaKWX1e7tYinJeT+
U98EFZMMMdKZYc7TyuDCyH0B5VjkI8NuV7AerhBHoDuMPHgar/tFQCOlGBmAZf1+ihqPYPueNm9x
/0SBDklNKuTDfJThA5Su9PdigEj247Mj38sLblexfkUfLtFBDllFrY9uFhL+OgCn9TKjfQBSk+/2
1Czdo3Ie67mICghMRrUBxRO1VvAJypMWaGWluNcJAlsUJHtYhiIScJye5zHGPflLwyTFp/dowPpR
aWnVQWoTh8dbBJe7EWzHElhEYEOxwW0VJziohf3PhlHvLe3tNGtLm+dycU00phnOq6moEJeTAu0f
uvA2GhDDtHdeofbXQIS4dwncDirW/iYW7K8meN2QQREwgRUOBBck12XQlE8qYo8eLWntagsCKTzo
J5YUG5HTi2RjjcW6DueWfaX5jnZYZuOdiQYyPaR/ua61e+6SmbnS3v8MjV2rPDn2Zss+ts3ZcjT4
bGgS3Svy4B6KgZDQ60PUoraJaSKfdc0r/kkVrjyPtLdqKrYRZXhqElRy837jG/ruJt4MWtvENL6e
j8k1E2mpOisJSVzkQxjkTZO7u4k349Q28XAAWSiLySHZaGdzwVITnmOiwNywZ00j1fasne/k7Owz
Ej4jvHf2dExbLl7jnI/HI9391G+mVEtEVD3JglQsXQVZ0RgEX+dh3g8aptO0P7XMo1QKxbjuf9aN
udB/6YJJnZQATh5PpmmcWkqBj9NJjtKL2B+o7SRyxEmCchOLuWkY8ec3McM4nYudlzDMpWth2YaO
NGyWXbcJkX+vtn37Lf3ElJtxvHagSgmUEd6g+ey8UMdetz3adfJ+/BrMHq9c41i1kB+dA8wQyBDd
EDsgdRyydMI+Fustt7X+l2PVYoTX2snRqf2zfi1U3g8j3nTgGA7oRvMFNwwmvpQ/gVd4WoCMpT+r
185EUZpBWOSe4p7pNgH1XxiDNv6bx+9iArjn42QraA03jCnO86MxawdECw7lWQv9f97x/meORQDC
eI40Vz52H4iE9wSl33KKRcO4d6PGf+dqiD+/OTCXiyntM525itfqfpZ1tLUGnQJ0Y1MkFMfhwQyN
2nEpqp1lHY7MMIXna01pK+NVwvufWTUxBe5enVpbQhESigYEqtpqHiItKMy8JbtAv/BVLx1lo2bD
9mA3jweUPXZgueAxLFNEmo5u8JGjsN2wrtqd2dJvkUQ/k1rET8/zZl1jdX9otSpZ/umwXkbtGepD
RBdo0qOdECaDDNcw4r311WV6+bKJZKNZv0a188kykriQ+fSvvLjjWYgSDTWEV29mNIx17wa4Hap2
eRZtNT96Xi6755GYFr4MTOnyvxyY21HEEt8soRJZgZlHTIjy/bcxFmqT6KkBEQ0HTeH57vvudqza
5Zm1LoVOPPtZvJ68Qku0DyACiAn95EHIYTX6+6l4akOd/AGfNWyeWLH6x3E7fu1OtU6qXMZX5iqu
IUwv12K2JVBNZiugS00hTsTLP+OpFkQmXeA/lFo8za/V+bCXLjLtioykGdw1iLDSPiFIRUWokS7b
NFztwOxbgZ+1rmcZ7fP2jEoliuUi3ghwnO9UBZiT84ds59zuF+J64YgPs2GF7wU6/WbGtdOUxL52
bJsn2X0FJNDj8uACRlcfR7iGge7dHrcD1Y5StQvCS6IxV/AqoJRQJF74MwU5wBCEFyIUQNybxvyp
pj3aztrxucZyEO0rthMj4onwyoYCD7BLf6rAMYLV9tDmsdA8LvqmA0TewBYEYkQBvhPvCWMkXobB
HLAVuLPGm61p72uZXMsod1prx3oIrEk4h5P4c7TR07EvqAc3rL7YxkcrUbu704N5yJWK0eQVcBHQ
1V4XpV/EJyr2WxmL9W8Y8W7cvTlYtbsmSQtk7HJGPPXGCKaw5f15ewE/t9MwUMNC1t/0SRme9ZbY
ZEzX4I8NRcolKJKV0wYhjh1Yw3gNS6nWLuzscrB2V/HFFLgpUfB0Qufianw4xyntV4onTSPWgXE/
5cabT6dOeb1matW6GJkMLI6C+DA0qVsoGJDgeojTym6Ayy/OKZcJ0DQBz+kjSc+JbfoZd7t1tz+j
Fq2ucqJHSchCwx2iqA+af4Kf9NNuIAuF4Ka752ffHhzZnxbP7T2n55WnBsw6trAaEH550aYA64rq
LG4oJZwwFJmIlOpYdA79nsV1i0QJvqhv8jeSxinw16bK7482xaMfVYtiO08JvJPO5ouvFv0zkvsW
GAxjgJwzbrSyEMgVEpdAs/63sQEkaj8kFVWtfcNRaZ32hyqVeVgATTwAT/Pn8fosai0YfLdcwMOY
cfugdUGgNNfO7qXielvCB1WnoyP9kERu9sPP9p6fRZGYuoaiEBjxZBrhVyoEwP03bKrAGQMc6z/+
3O6nIG21jaEw/FZNr8XJooLs3y5C7o1eawYq9kJyDCQQS7TcSabpkuOAnQutve5uhugi1dKmxvHd
SiVCv//5CbWFV/00iAKdn5Dz/dGinpqfUOG1NTg4PnhzKgTdDu+S1BRCfz7sP6ftZuBaDM0yNdCK
E0suz1K5X3mu/IHECLwwwZYK1+H8qthaaZ8X1et1GO56u/nuE5NQhfVBxnteYpZGdAoR8l/FA22t
DA0s3eJBNoKjM21NY5Va/c5RcUqZl0s0FHMXzq7yjoSENIa9n5BQoszuIJqCzi83J+KmYG6jbd4X
DyHPEZxMmXKKNLxwZ8KQlIYiOTsRj9C/H2mwjie7ARco+eGV1j5W9F8KMkjitWFiz0rab+PDSWkB
ZW+MAXG+9PBvsT5bGH2Y08w9r1Dzml0QrPqx4kECbp2M+aMlxo38QCjD1mRHq2H0+NDdfcNTczNM
4eqgmHot1OXFVTv7uSkJgAwqIC7ayQR4UTVCmaMhM7r7XQnFa0RqFKhntQNe+lmSRXtD4v7Cx8ZW
tmKpH8/n7sNPvxmjdoJ9NfGlU/YzRjYpMYpfilqYz4YYOLi1nvypbCefolODm/Syafj/z3L+d4q1
c1yZlWUc85/ho8ERPYMz7jLRVphiNUbJu9fzf6daf7nnYZEobY+xaIUNwMg4grl1HMu0PtMZzZTm
uHwvATFkE2AccuWyVoeLV1F5OF/bqcQLk1dKjrCIqMKYH1f3c/F4H8U21ePBzUh1+DfdkrZ3MRlJ
QrdEZHDnSTFoWsGmQWr5zcmK2gHCSWIBBUYgHkhO3G8a5G4ycTsVsag3t0kRnTRNoRPOSwtPtW6E
WCrm1+jrDUX143/5xm5Hq33PJzNn4ywW7h/cgzLE7eD58d7c7QrejlF7SQXSvgquwVkcg6tDmGaL
cKMYBja93xMd/sYM+87TTafhopo6Nh/wAmqvm7NGKrJTj5LroV9nYR6FTIZgyDSOJD7P2rH7NVAt
Ql2qstr5FQOVvX+CBu9+ejuNT6KmCdWilBoeVCmN2aXcEVMKuscxhqKTU7+p6NY0oVo8iiPN97y9
+GI5eOIKRN/Cucya2uP3AIm3C/cTlm8O+THOjXOo/hy7EoVM9KXpv2ncpY2PoIal+8mibkZqqTl1
NbF0ZMnMyOt67n6JsUTjSHeiw68p1b5b5OXEw46zUFGxb9nK8IhEa9P+3IsOjEIUV3BYkf7YCe8P
8UG9hnuiA5lePhShDgMDSqM49zZfGXcC+K/RaudOU3bVOTYjiTIMro5dtFN4ZsQDf6A40OKchjhx
52H8a7Ta4TvHoRa0feYmiJY7LFZRwkbPSyjjN4W9pnXUxbG5ORbFXo3DtsdY4qCLwvmRJ9K1S/HM
c8qXhomJIPonTChYjElt4L5wqH4PluZJkPntQCQyhymeCD3R+kBZAXksKM94m3QaBrx7Fm8GrD3G
ykjGsiX3kcZYiJ0TEFKUNxfRE5pz7nGMaziURlTRmr+CuwHkZuRa6D1a+UnOwvBnD4cBxSxjsQc+
0DRD8dc8WtFa4A0tNQiTqychQyJkrP1x0wERf8GjAWonH/ENUw8VVlCgT45jhXS/8aa/G5pu1qp2
3k1fuXpZzBgllGQxTorZlElzoWkyDcehXgjK256SHgo2BQE9dM3R7sEBvenWVe7UMUGy/+eU18s/
RpTk+6pgOtEGCP0hBWneCZYCYKGv4btzmQQAEYK5P/anx28TxtV+ILjvEh5W/+781+tC2nnXCih/
STjl4T1VDtrvvOp4g+HPB7gEOdr53tUgf8P26zUdzYaTUwcyxruwVCuJo6kipozZ7BQ3+v8pUt4s
dS2gVPu2eT7kjCEiJVQXCNbSll4j5fCGpbz/PWPkomtQTpSfB8xNnMx3bGgkRkLShCiymwe22ZMG
fvfxjt3/nv87TO3yNHaBtYtarSslFDEMarnK4PEI91MOVBFRPUWzSal7EymVbpqpqjMEcIeCfo24
o+UTb+umR3Kdn2iiLgoqhVePQUVIgUT1O95Lh6w6xl4rdzNMRILhMXUDHvnhREvGpYKdrX0AnNN2
LsdeeBRqMGHsXnEWTLs75HWoUqDjhP22Oo3QLcCzASXiPozyRZT+uJI/xfg8xj1vgWjR6NzDfkhc
XqDZ8Od8pSETHWycfjDN3EG9Vzv+odNCC+WIItkFOYcNMLdz0LXSzo4KHeYmxdDHftofSHyPqKTg
aaTDn7Cx9Swg2OgNRxe7qnpkFYujCvYm/Vahzvh7cQ48F8v90cxddAXsbdp1NoiBj8docYYTbEgA
THIGeuBHewpaBZifIYM1yiYuqCbkzDvbwh63sMbGmNTZqB2iMhzazniMXpG9UDvjz81444xB0/I3
j8ebkzPGjK2zHW+22/G47G0rO8ant91xDf7jpOO6W5f/Ow5xIeghlWAvcRIGaPhjVuRc+8ZrgbvG
pIsATwd5lGOnY3e60L3Ju55xPu+CKZj3n4dYN837qL3Z6I905jsggkvb6hrd7vDjw0Ngl5YCwNeP
bCT3Lw4azdibpx9H/ESsLuqjZL8AUpHVRoi3OxXZXHd6HvIP1Cvfrt3p1B6s4Db9CBDHPALxNUD8
P0ZiZOz1xOo1fCp/yxI/eyR8/DQ0mdDL/b1HWWbFSb6zOMA93S0/ko23tD6Ktx09Tq2LGvfksKTU
hq6njQkIN0mEjLOwnKwgMnCNYfpwcj7RVIRDslugLLo9rlVY+aJUjdyGo9jue8q/8xocKMK2lBiG
F7fTmoakRsf1Acwjm0CrAgcXIW/d6QsOZLC2+hU6MAlGWHDzy+6F9XrJNjLCDBTZgPyUKChU9Kmk
ORDPExa/EiU3im/IyphBZw9ENBzFfZwTG+xZ5b/AZ8zxjLYsI2/Zhh3/pwTtabtKk7ILzwytf8WI
/Dv9VmdHhMJOjr4QTW9DdF+eDBQ9AHXFq+Os/NQ310m0vGxaePGiMLDIEw77gc97IqNPg2vX8roN
0yG2g5/JJvugwLvvaBznU0dZaH0DlzOsWx2eTi/SMMKsErlxMGmfVtLNUIinSzqO34XTDKLdLzK0
9WSCeDoSjJh+RR1jrG8sc3BZqtiXPFvPySsWmOFMoar3hGfisO0Kj2VzEKClUw2zsrvb+ssSrYrN
Cahm/4iLtT86ucrZjl+T2VkRKq7lq1wOTq/yk3/qmKL5At/9ScaKDEc23sXV+oSUJcbbDbfH3zq0
WH1dRgZGBkppmfV894LNVOYdL+4RNQwckBH9WMuUQF3kQLpKIYxPpA80g3ALD/pVUxVP+xvSfg9f
+1yCg3r2yzS5uAo0RPQ/1nIASJCGNTqYC+Vbh0s4a9NQncqvGRr13hrFExfBAG3ddqHN/x9n57Xb
OJqm4SsiwBxOJVGRypbTCeGgYo5iEq9+HxpYbFk2SjuDmu7GdFWb5B+/8IalFY5oy1ymKAzI8kTb
hMGkUafuZWzK45hT6gU5KYg37+mz+Frd41FrQ7DwLdS9Gbyb20pqpVqmrFWDXqILHNi9A/1kJyDb
4tmIPPnbyxqd/Lm7jB9QqkIGBrdSx91ay+Al3lj7BMQ1yAP48pfJ0BPW58HRJKSDWchfQ1JaTqSS
NY1E1qd7wPp1UOOien7v1KLh8/NLVAuFDDSQkSlDAvn7sdVabdOofliTruZoM+YP1rQ9oXxb5RNL
spGvrM8qz0cT+gVhHJ3yO2vSmFyQE8lGbWI3H0aK6f1Ig2cUY+Vo1+JY7/HF4p9IzaFAz8m0wXxG
GPE/7Htka1LMU9AJ/aiDi/+evSsv2IAW79bOryexNkFeFtvuJBqX53ZuvvrEu6t8G9UT/yihD5ly
qu8RpPVek7OQ23EzTdMFCnSwW2M5X1RP0VpFeRBTB0R7zamKyScnZviRtIsIJyVvkUUzS18W8vSi
bdTsEGsL3XTSfJ5GYw/xWAD4BVoYk2Kv8Tswt+KxBcaaZrAjDr54CaGDjhUzwuM2ZRh0ukkQsMeq
s5kBEXBZbzynUMoR9shMsQO6dkRngmFSZuU2sl3ajuVn/pJ+JgS6wcjFjDHASsR6bibdVFkI02oq
LsMH8ZWGii9uko2MlacyFuhbwqyTB9ouqlsihgof/iJ4RDtc3reo3OBtgWGqDgD+Mdj0KkNfNpuQ
KwG9Df50oyP+gwbQy+WxwxFSXatr3/EdKPMNYMJnf1c6omALQycoe2vk4aK6IkGuDFr3yL7M8seh
beERAer8q6oaYeKcjFBs8pa5iUZIBgPhrNDCisaiPC3iR6QE83xgFvcBpkYqoivSPIZ4jE+H3K6D
vZItxHYNKVpm1s1RBAsZe100P4R5uXKn5gs2XTvloCL31I7j95AMhIvzPWAIF7W3TE7J2TtXwbRB
gQlSRDBFPCmot8UZ+j/LNnhtsFBig43yabTMtxdEb1Y9m/L1YuJWkWaLaM9jcxk+xUVHtxtbzXnB
IpsUs3AqPUXLmuuW9+VHzFKYfp2P3pT13r62NGgXSCvPRSbQ6Rf6m4X7Zf0K42Jb7JW5iiROsSy5
glmZI+jW8RQ3bCR0LIqpO8sYZBMvGWKGI4arx+MEidinQWt6H+3FYiS2do1v2vC0Ekv3auwhsHau
99dN5Y/KfKSeWBgViwhYZjEpjHGBlxjWpTDAAF7wNG/Cf6EgSlCj1D7WOb/NURPBVOMSGxsoZQnj
KyOdzTUC3moVb/v3yymC0D3lMmPW9OuM1ws5RiU+wXqvGYHX8EN4wn0JgSaGZ4vf81PCumdB7L1X
fmA3D4/9E3LMxZq/Veqcz255F4ggx85E+pQfoj21J+jmmsMLhx8WfkuzYBnh9vGuiGgBSzRViIJM
xOfHTKH0ZNKVY9BW7wb2oajf2yKSREv0lItlZGf7flSv69frazLXz/mu+bxs5LdamotIFD0kmMwW
+I+N+mCip3ZhToRnaThHzHPesPXXOXJf8qyAuYtL75ilMamBggba6DV9udr55+XAidc/yHamT679
yGTP71zmdXFZy3wZ6sO4k/lzr2MObN6yBRyCnfR79zRIIZczxrWtBx/2fGsUNgPpl0vmjmaZ5U9K
Ko/wg03koK0DO8kbUhb49RMX4+Jszgo3gdGEK3aup00sZe61dkPNEnc1UCI4uePPBPlOnsbW1JDG
YTWOYfacGWKDyZrER47InkBn+CudBKvIVlYqktfrxM6W4iNnlb8zVJtTBHvLbb5Tof2PsBPYVAtG
YRpg/dagATuKr4CItA1O7NG6W2GBqSJD1owRCwMcQrBCfO46AWbwO4kQXl5cnqXXyzN5aM6ZdAwY
b3nky8vqCglHuYxGIX2sh+xZ3dZT02FfY6l3lLFR2LY4Jzh5MhLTcaFOUhExx+ZClJbPvR1m7c/1
7rowHq9QTbRzNc735YUw6bI1V926XFavg058vvf31oumjRWGZS8/Vd0otOyLP+pOKmt/qb3hxr53
8wlIm2TMD6DX/Cg9Xh/AV7JVKLh1yJe91uiMZePg2XuOiIfgRoD8YJg+LH/MEYpwnDoYsZz7V31q
LOOVgBhWB6U7xcf86tRHFM82Foq46GCxOD6loTYa7t0DserOZMFPYZNE46IaS+cC9bvT1VxWB9Ep
Xi477bFksB+DnbqNN8lDvWgfynQSPRDkuFt5Wm/HwVEjAEA1ggDC31yfLZyDiDAxupORaLR0ZHy6
qYhLB/c0wn2TcB/aAY6SKg6ByrKgtz4QkwA5r8rZPFwjyT1/xOdhDGuMaku+RtFNnuSjdvoRjeOn
fF7RZb+SCyh2McWf2+5myTQdlwccIvbtCr2lZirgcNAQhF/nV4791XUlvvcc+xzEU3y4ZzU6bOU4
I5OAf7WManCyWJ1RwkKyexYcmcqREwIDIDQm2VjJjnF2V8VWxpNNXQ0SiOzBk8RO45LaA0Mvthsi
JDx1iKLm6jR4uTzQOnLkCd7v/CZOcvsrNrnKC6ZVC50m2WberoTP+n0ILCgE4KNzSI4ZD9CfsiNp
zWv1Wh/1wWBAJKpA1l4ck/dHL/2b95KhHDXpT9lUOour/hwv+/Pl2JzieY7lLLYn5vxyrGbXeblG
dZZQs+WHC948PuNozb+5Yoh8jo7VueIsLUb+OaAxlGCV4J8EvOOM0QX3ZMRLsbfnaDwnL/nGOCdc
SCqicSNfm5jupD+7z2qDAvqgXtiNOm3SY0vJTfFRxbaZjGViEGViIRNRTZH/1E55OmE8SyDJKDVa
49ZF6mMk5NMOE7cnVly7bT/R7LvilPN4ecgPybQ54bA8v67CMyq4QyHf3cRIOW271i65hQBgcJzv
u3UczBUC1jfjazYuuEYe8HFsF/rc0kcJghUveP7Ui6UMfXrQ+TsH4DoomGTTDPxYtc6hQM9TVM5f
xXkFAbF/o6S5EpaIcNsqbnw8W2sxOCLdSM/JMT/BZOOMQ1SeUBDutDeOX2sM5y0nf022zdl9ql5L
RBzjZfScwUCzzsxguFLVsfZmIhIvfMqSXb9bxIX4iGCXccx2qd2dGn2sPl2ombxX3tjvxg0m8q/J
R/KBqwarGMF2nJ7QckSCsxsZ4WcXTcyn5hwuk6n/Kj6pT4jQ60MbgKHhsAgwVzh6H7C7q71yypfu
O47mR2GRrsuTdMrzcTWLX8t1wqI8M42n5rX+rA7dq+6OqDSJ8JjFkfhAEXIfffR8c35KptqgAQ9K
JpsUT/45PgfTwSfLXfWPwxGT7jOCiWjGw80p0SBr+r2a5d042wbHml9sMzYLxBf4cg9MSvNoRohg
8Irsua3VzptBAMa+bBlZPomD+2lYHnMXRLQ3bShF5KOwB/B2bWjM1hNx+sRI2TkJSIBmjUBi/J6V
M8m0Wbv4f58RZpwWU4WzQpyGkK7CQYZZxr1DQQUSHUjcs/2zNemQZP+smWr/HJnEqyR7duxICzws
yDtMrHDcEr3FFsa93Q93Fk660oJ4du2jRbPH+1NBIFey3UND1eMhnXlbnELYy6vBShdtBbuctoNF
Ha6+3QTXFbzKh1qLhlkFGoOsOnlO59xmE/rrAMnb99605U3wmCKUKL+6a2trLp+9/YDxqLbeCkWB
RS+NIjTqB9uF+IQianNWFhZzk22vq2ArEsFhs/dSvydP18N1767Le8L5t8ZDlEVVwAS4F0o6niw/
7BjU1iiywsorem5Y1lEbGqTkZKCaAxscXbadYV8Qv9CpbLnYegYTSLd3Klvmj1bI8A60KYYscbBM
vEkRJf3akTzyDv1W/0NQRWhEYIxXqWzXh8trOg1skxIoudDD4EdPFBm9tmcUPVfZIfwwnvJwWmfj
4pWQWDzL2bjedw/XNzodDbDSUB2Unj0GmHgCpcFx7k4o+FRza0MZJpp1Dyg6PGWOx3OfQyyAyIOZ
SXWOI9wGwQbCDNNDIBx3+GmywBgYORuoX9lCmSkJYSUxqrDxTjkUrQCFPWPW2IAbEZOd6VNhyplk
W3tpH4MQkECSJU7woL0i2/Ei7bmC3wWMGg7FKl0mE67NU/tE1LxTD/m5O4d7VsOLclT3ylbZxedm
ba7Cg3+ImlEYzdPHcJ4chRfrxT1cnvy14Mgbdd/+QS/XO+Aetb0etElXTazP9Nl7a57lPRQaA+VZ
x58l1D1PbQVS/II1QLdGGS9e13QesbF4UlcnTOyPERPuTVquXBSwzYN7+Pek/zblKMpjjCmjY87i
+14V6GW1NzI5vKzz7KVWMCYUFy15P3TqaKNWu38/7Ef3h/VFq99UBnkuERvy7w+7JJ6apV7Ew8ha
L1wrbg1yfl7iPo1v47+fxd7hp92UbjQ4sKiza4qiWz8oUr6lVE3uX9aW+lkJpXMZsuIy57h7T3y0
s82dIbijTBUnVrpNrq+SufVleXS5ajs9XKdOLiRrI5CnktTsgYZN9ciYi+M0wdBaVbZy/1YIHQcs
x1lUrmT9MovaeCF61qJLi88sXVbcr3KEUk3jXBDXN/OFidqf3OQjK0XnNocfW2DsG6LLXyCZXdCu
CnIyEBgFArBwFodJdeESa7O2WptetvakeiYryJwAYKwxVfZQvveT9Nho12VjIBWvoqmpmiPdQmGw
Qfs4Zp8Eyi6rzLlMBaLV3y9Ns4vd68oLc8oG1WMmtw9x3I/FS+moyVvVnt3GbghUVJmIuoDQ1ZOJ
KetcUOy68KclFVvLh31RGmOpI1/CcNn3lVFUzOU+WsQ9xQEFM+QgmUA6tY0CODXZsC6YuOII45LI
Bt0d8vgnqUS5P8qRG2jGlept4+Bqt4k+MQz+mECNvJecQGrm18t10ZnaAjfCld/OheIyCQVr3Agf
htpMw9SJGn3iSeG7K76I7eAd1fAQXyntOAXvXrrItB9ANBykazNtdIqFkbaRVUxm9GBctRI+SN4W
Dbc7rcGfEk2DGYCl4wZiiQYKOcPG+6s3mAVdmLSSd13nzzDbt9cBMnQmdQLB2tHnhTQ3xcgE2P2/
l/3Pe+TmuTcdJCVJ9Ivh+1ckjC44nBV/8JnbNA/VLlkm8+vJs6ma4Vy/Q+l1zUzIXKjZ6p7wuPJj
731/i1sIU1yUShBd+fpq4u6Fj97pdVsKvlDQFSx0Y3mhDzeNSZp23opSxRdOdquJ83De9KMYZYfH
LzIC90ZFkRQ5MQKI/5yacPOWN/edl9ZVI1u8pb9TMN6eV38oR6yr9cBr+X+wQ39gAG4ed9PHjXPZ
0gWVx7lnc98B+UR5aKXQ89kLr95OekNtaBM8/Xs93LqKmRgf/70Ov9bLX+vQu4hy0w4zUaNzYmyF
ZoafFqHXaxHb8Yf5pnYj9O68EIYz9KoNDOeVNQ2gB4TTwX8yX6kP4tFam1vZwMgj3RRT0sMtgZ+L
ncYAY5cW5r6ZBHCifJJrmNHwzWDZbVIdkcd43m0GPPeW3FzCAACVqp2/MT+yF9hi3Legtne6OQ25
Nv/93ZL4A0DCh8uAo41BKQ5Px+Ey+uvDU3SkPDdrOnqmeHFQx/t8XDejA11Nqr32K1y1STk94hL0
iZc8fupjyhkOhRNSowsGFBd0pMECLwd+WzNibDCUgTOBatSsnxeTM/E2rTlhI++k0Usytp0rwjWH
3dvTdfQxs4825fDp8c/pZWjQOYw3Hc4nqoCgLXsbXw5cNwj7kV9JJh+kx2PtTivZ+oEX+/p8XRyQ
nnj8fZ1Pf32+msl6HbuXbj0pRgKxsTlebRP7XRhtxfHqc4npOC7TzuZPOlhqrtTlI0JI+Fvy+5fR
eec8gcDvRiiE8mtobFDanEL9pRJU2STpeJVQThzRQ6dyxJfRC8PVYvB4F6nY2DOYsnY5GjocwSQe
Pxujx9Npn47/5OM/Qx3i33P9RSH/dtPzrYqINJapKMZgWft9qhVNLvIoLrr10LRGkg9NmAvVetm+
bpRJ/8y/Xl9GvO7hYYpa9OgdPy7v8+PspPZm/OEg8HVE3QbMWTJ+4s3JWSZkTGQuwzdB3uYoGJ2W
oKejEVnNlQkNR3/uIWN+ObgB8otYNYDAQPjyq3/z14RZghG2mtDHazr7HIrXk0YdDvtFZZXNEl7O
sD0n/FORYrnJKLSvC9on0ZGL7N+Dqf0I0mjSkn6IOFkp1mCW+H0wk6gPi8Ko47UwJ0w1sfRdc8n3
eFxaE7zOK6oS1MT3weZ66KhcjbC/i5KJRZ8A6RTx2aTBpK01ye5WFE0pDasn/8X/1D78z+KEb7O1
wPYuIP6dUyDT4lGN1ccfT5xIZ48Srm/rzVAzwY8Gjcq4H5Wn5D2R51QGmtfojubCz+YeEGjQosSj
AF8Qm7tZNxAbm8rzjJAGSQup3N3TnHTwfVnlx2Cv4aSTLd2ae8F15JdKX15ObbcwnupXtFYLDgb6
BsamWZpbd5skY4yKKEPTCI5JjdOlvMpPJgYK23jZIAkoYyItHJQFanHe9krFotoEYKzunHo/9fN0
HKJgoBBbD77Nt4vIswLDCyIRq+51skm3NCDayC7W0qo4SavuSVrV6+H/UbT34wcQNJ6J5gje7JfJ
FePC7DRU/NMn00nwEXC8HTHq1ZGdQTF02c3MJ7LTdMj4l95O35YrbNPXnhM/Wns+nnL9VJ8rBXL2
5iZbhY6EU8oqRMICr5Buq1/IxtEEX1IFPXLob4QVXivJqsJEw+m2WH6uwpCT99+rWf25mr8PyNCd
/mtX6YanZYnfB2tv0zmozFGERKG6ONGdCV79rcRlp8kj+nqrsEZJEVt0p5bItqm7p9t63Uhj7XAF
s+I52h7EhKPOqXvG3TiN7PBkRjAZt8MvangehhNIPt75gC/u+PezTSd/AdAsSoZOMnMTNFSJbxRe
1gVrkxIugUrn9A6s3z25yYGPoLruOfo22GEvN6WQRzHV2im7exiOr9vyX69xM45hlOtmpbfBetgm
ra1kIxRloRI6lqPtsK4RnMvSf3CX9ZrWn3Dw1FH+nosjFOLLJwWASuAI5NnmXJ9fF6a5GAaSGhUG
AneQbPrPyFNXZRUBaNFAKhE/vu8THmcQIa9y7a+to7VtoG+3l6ETtcyW5luw6h01xoVL35t7bZs9
1o+D6h39wW0XTIv0MOyPMJrSk0u3BdKRJMMOELHgIXLSg7qiUBnvkw9h6a90WrSHEqs56uzxkqpl
tiVbX0AAvzrC0qRsgbuB4VA7WuVrY3evn68N034zH98+8ya9MFz/gqVt4xPWCdti4z4OChXp0YJd
CxZhFxzo3mPiXU2D1cDbDrfKu0zHj5MbS60tUJuDsK4X3Wwob+vzdmtO3ZXyluJ5Xo/bBbu8PHGC
LbVTDOJmVp7QtAzH4ua/SFe+T9dNutIZYi+nOd9hHYVt+amsMFdaBpvs0M76p3IlbhNWNwfRUqZW
Mpfp6KzjdX5PNtz6AfMAwgkAXTdVXN85P28yAWBLQepLrselh2fbXnquH6NDNK/ykXwKMTttp+is
rIqNv2uX4kZZKAtja22rh0GqR1qxG/ld5UPaWvME/QfHmmPs8WbBUfIOA8pXtt/Lo4is4irF/cjd
5asif8gcYd0t3aO019Z5MjTJDFtV+CeOCwgx7nO8upYgibY0lFImINlSA47naDKmaEUGu4CeiLUE
7PBcm8vsSGOmZ9etzcNQhBLuAEh+YriGEZIhNQ7RtASU+fu+atHdE4VW9dbXfcw+xzpt7a3LFdfF
0V0KFzt96BbJXthIB/zqsPfalo8tonGxvzBCuJf3Fs4v+fX397mZsVrSpTS/8j5YUO3MaI5j7dbf
qgvd8RbeQ7gZOhYU7Utszf59pfyEcjMSqml8uWtQK/26g/+6UtAITMxrknss2dThFMSnyluln9Y0
58ygayscqlU69xwKi44ZQh/UIlIieRVtw5N0p6L267T8/TI34C4tbkylufAywA7nA5y8WeQvEdbQ
4TZaG2vVGgnDP7Y+vUQDmiamI6TkG9QsSNzuhR+S+Mt1iwcqCijgejF0vhV7soygtaQ08uDnSdgR
7nNheZWX9aMqLooY29zsTbY2kN2seb3kNnNkTETXJqHBQNZnJpNxsYl3lAsWxqpY+2QXe21uoGHn
LkN8xh7xnKMLtdHw2wOh4B+jU7CWDtUyBACzxODi0T3Gj4GDy9qyfKydcpMrs3awGta3/h/XsQ7E
bFA9vpauOx9UECgk++MIczkHX2x3pJvz+ODtTF6ejdnP/MfBVpEYZc+ScqAG0BBf0kbJu5G6kleF
CAEsXqrv91gJv67vv0fy5mDUr7VWmlbIKgNJgfM8Hi7r6IS6ywBn9jeFE2+EJXJLXL13tvoXIPD2
bvnr0cbNVtcgtV8vGo+WifJzNEYqeazhZrTyqPMnxqpi/wOQ2CgsuWJZY77BCZgRMCHBufBwS1zV
+qhxrlg4yt08Ir7EbsIYoBPNkwqPO9nRlk92xrJwsAbdZTtrKSxrTMZoh5MElIcEY0xcImu8Mlkd
U+ux2ZS0f9Ml6IBiJIJ/pcAPkrteDCFFItshwIpDsE1f854TM9sOXkH/3vXqz3wauW1ZljSRE1BH
C/T7+Wfk/aWvBQYFJ2FWKif7BlAg0XR4rGj4v0bcAQLYJFjt4jOBAeXhB3Or1yOLlaNO34opsn6E
iMlKqQFxt0s6ImuRkxHTp3+/6k+1CQ4otPE1GJ6Spom3cNu67mIBc2/BweFpEMPOp8U4sMvVDBAd
Krc9XHvilWm5tnbG4t/P/on2vHn2zbIN6loN65pnexuwZdEhpT9dL8OdC0R/uP2SZbG8YEVrTRsH
BA8oRGFcY9fVk5v4W5ibg8PQouiPIXC4eeHSar48KLhmJtvimCsriOYcXf9+6d9ibAbMEuEN4pKo
ijdzGxRFKF1T5hYrdMLbDPFTbRWttY2VgUstV966xyKPkhYHaEnfOqN/fS+ig3r7S0j391vcRPqm
5peumXN2CpdZvzNJnq/jDs9TIHxDYNGDu4SiueHXIXpL3kJ3ROaS78AnJtZY2EaHkjIBFZnNBVxg
/HAV19mbdeyfha3veG+4oz27fBUtqP7Z28h7MJu+U5LrrBt8Hjnklu2sXXv7luUqgMO2NkK8Jh88
EFcyRyfy3Wil9ZS8ylUAzDzaFcS+yqPnLjSQVZzcCAG8VenqieMSM6yMjMRdX5/9x/jRv45UMGYr
ceHSeYvlJeerXOLMWj42+krbC4OhajoXXpWKn5x9qg5YBxxIwDX4q+zBnBL/rZSXbEXkVXIT/Pn3
AvgtS9QMiQKAhUuNadwGN0qiN12RK8JwBTlIOz0kwDFBb7kFkM+EVL9YWxtSLXXnkoAVeCqJf7iI
ws9+UIfiGOAmWkPadrhv1Z7YjEAa+EU3o5PSzeCPmNNMGYm0kocssWzv7Piv97s5sXXTGvrGLGD0
8W5ObC+v2srwJYrk3FRbf9cgZxTs6RgREM6HQc+4uooXFJu2LrojxZ0bQ/nlcOT5eO+ZGgr1Pxp7
1qU288JtBKde6mvhiN6KyeVuOdeZsh1InQV5xaNBxWeCoe5J2OSratlxaRsFCkAc/pdPfU56dfLv
iAt/1TtuBsaUkIumAWPgR2/cVHh8wSWl1nSXmNzbaJ5NLQvAwCEKxtb0gg6NNc2WFiUZEJkCoE0F
cJv/p8dEFwOfRHEGp0Mu+d4BOiYyePcYy3ff7yZb7XQRULZhYKC2jB2TpiOmcRsLA55iW3QDpDRa
Y7z9devDV6Be4ujWqF8K+3gTmhMQMNMKRF9hWzt3QyjgAlv499b4bWkNwo+wkgbzph+11b4vXV+n
jeaETrDRpjTvKf+V/aR6L5/yJ8/BgmtVnWgYx96if9FP94Sbfyr1IxkqW6r5BV4nM7upRwqWXBZy
XLmOB1MgHutLFxuGZUJVC2YWZKHrR+SgXh4f2mNzkI07W0v62bTRzYGarFFcxjbvto+XApiohS50
nasPahwJreGeEsrx5UMAzvWmk5utTdv6vJfgyL/sKQqTQ/WesANS3s1NWjdZFcpXj6AVUOlOookS
zS5rwQB5i0i/M4Sj4VznQgxVbJfBNh1dQvp/z/5PvxEG/6+XuD1Yar3rcyLBYfajTfmiWA9tDtVL
ByKw0HEoo4LjWpN7RZzfB/3/vv02HU+iOk9LUbBw9kUvCnfsowQsFuES3Lw/JUT2ACpRHtYm2md8
r3P7W35Hy1aF32UZwCJuPVbSrBP1OtNMB//fIY6lBO7vTDw9ya4onXJi0dReWKj0wytCmAFHUVzT
1BWJecRiwMr5ziT8WAmcqrTxNEnG0QwFrZvTXaiF+mKKV+zl9XmSfepGMo596zXLZ6lkF2o1Lsrq
j98nwNjuHOw/xwK5V0lSMGMZ7O3Zht+jXiss00xUosRJr7F9MVrb9PyxmmC0WveTOn+rIzvPhHf/
mqz7Xj203rytsf+jjh9jJibIzXMinTEW0ON6H8eXja7OgTmN5CSispJi5p34kzuj9WPDDq8Ms1RG
q5/z6rZ/IaQ4XlEbSJwykyZGvO8D36601G60U2Fm02s71pVHNy1WkuiOm7jGJsFq2olg3gkqfmZw
w4vQ/ZfAdpkYUt5ElWbY6n2U8iI5RVkpafDdFseSBWqPDjOz5cqzylPGlqphKrSpaYcgoDZiy9mK
mNMESUYFxNQ7oyPfBpk3LzX8/l/Fi04s/dq6xolzzWC2JWQCvAn6s+Mk3pTpvAfAYeJt1PaYtZKZ
aMLh3y/ws5DMCwA1kizDouXC/Hx/AaMazCJNLXb8zHsRpOCQkhcqwGqv+cHCURsB5VHsVhzwoZGu
DO7CuOLqhsJAx8rWCva8WyyETCR2pVFTS7ZcrrHcaqr3+Gr7ZjARfW+k582kBv/ZUqAvua+a6inP
spmVBlsNrT8LaLyV6hOoXfcsmn4Aqm6+72bH5GJeCIqlA3is7AROiZ68h/Gxy2aNCCflcmeD/qi3
8DRF0kw2qY42snhT/rHiSjCTnqNB6Z6AO42Kem7Cy1DrTRQ8/HvmfhTWh0eZ6nAUqZqh6DenkN6I
fVXnCftKWHrJJoZKGMszlQH/z58DQVzkxlco8X1lt3+vUCWqZOUaDJGOXVb7oJmbg9vwnZzvt4H7
6ym3EX+AqLWMX3PiZMrSi8qxV20LbHpZ8o1651HDRf0tBmXguEZY7wDtDOM2Bm31HBm1yo2pFc4T
4SnrZ3n8rHqnUtlX7qNwudPV/G0BMnIAIrDHk81buicbnDpuq8ROc33yyjfXTccW0CqosYH6prh3
+i2/nbYac8V+VniierMqii7Ps1pU+bg4mUncR/HlUfB3/14S0s8b0ACZyjVInxbPP+nm1LoEqupd
3C52DO1gaviEdBTI9aWs2x3XLXrP9jBzV+odOlSqfz/8t5WCwp5lWRp5BIHB9wOr90rL4jiMnUoi
Y9aMkRQCLjBnLMkQuYD/4mEQpIlzZcjl4s3Dkqsa+o0k8aHlXILyoAtzJnliYCZa1NP//Fm6SJeY
vJEc6ev++muj9ZcqMS/XS+wk9XvtPlb6AytSCz/SeyvyZwjPDiDP4m/qcCXefpXil4HrNzwJy8KR
3p8sGePjap/72vgK9KcFmmgggJsGI1CUOPDZbbbGAmelxDNOzEvoTXO5uTOtvy1cAw0KLiOEGomx
v0+r4SllV9Ve7GgJLBr1ycq8+/HTb3uRjGWgXlNWAon6/SFyhFdlqliglLWVD6dZAZwfynPuKj7N
Dz/+PaHD4rg9aIhbuVUpYXAEDG/z14ReizS4hAaulL4JthRTZFCd9r8f8esHDfkIbQ8gE19V0r8e
YZANRG4lR06gPeeI70eP7EF00UZ9v/TundG/TtEgGcCZCTrj9mxpy0AFnCFFTgLStNL/eAOBy9Du
fNLPHIfVaSK5AW4CqX+8H2+GTWmssC178m/6awnhkBSJ28LQxkF/4pBxr5DV8mwa+M1MDN/Uy14s
l25+5y1+OWUGhwUybIWwlYDx+0uIUXTVszBj7kpM0YjwGd32OsNG3Mi1O5iCLxz/zUJBdBJInDQ4
XVLN/v4wvzS1KAuiyPF6yKmhnI4bnQprL06lSJ6LPrSZq5fBPIHyGTx0WjOvfeiRyYcJZNVKR/V1
V08bgxZ47ejChxzOypRKWcjbsq2jTp+I6arHbDHvN+Hw531t6tEgCGVrIWFPWobZxAvUXSt7syH+
DHUYjeAs4I1frgokR5CrwH9SrhOrocxvtNOEQ0L0FKgneg+5yArQkRhosmY6SyJkbdUgNGdK7k0q
V7S9gbvS9gvFR4XWgxnpX+4EKT8rhqbxbQiH+fxrI2SXWpH9gvmqemWSWZvQiKeyIM44S/U6n+Dr
PYozdVQUbx7Fr8CK8bB07YABuKRLQY2hdJnjLpz3MFlDLYfbW8yv3Zt4UWyz0Wcub65Tg/IDZW7I
xWMt1mPXhMwAmUKpssdeh9EEA3UYFRDRqNGuVY/gmZpEnUmOYHmLITTOXfE59qrx1YgmOowroQvu
HKNfyefPtYTttSFTZ9OUmzKFfwl1VwuF0GmEN9WHyqd1s1bdcJXkfjZXbM0k3ePY+4/PoUE29X+f
ens09MVFFzqoBE4L7bSdZZ1lp9aKCE4j3A6MOx/52+aUUeQBDkfZnuPi+2QjxujXJSLWzkWi41O8
+cpWyjd+HqEU5N1ZWT9xgKwsSn6yKIL6MZVbC1RPVMvOjdTQKYN8bHzI+FFj0BMJEwmVC0GGIFzP
ElWZS1Wwl33oNhBWSyudtHJjdzJIJlg4ia5vh4EXtT9X//V+WeC3AeHMHMIxDA25178PiCjFWJqp
YuhA6Bj5pr9ULPR9hHSRa7GtqCfuUxbApRBnwJslwZh33vVNx4pdg10nUJuWAyf1Yahmxaq4lkvV
zMZJaVtiu8nyrAV16B17NZ4RH/973fwWipArIkYOMBaQo36zb2WpkX1gwaEjxueQFmKHabugPTaF
uFWSlg1TQzTKMUPs2HDlvqj2VC9U5YncMmuWaT8Lrndu7V+u1G9vdHPycydIet+VCGBZ9LXt4eD1
a8A7kKX6bi8l7p105KsAcrtjCabJAlBlN4EKfp+8vsjysozb0OksnB9Fd3P102WHPowJRVpKbAKZ
tZ7DfCrlhZoG2BsChhuSS0mMJkqgTmXl6X8oO6+lurEtin6RqpTDq+LJwAGTXlTGxso56+vvkJ/a
mMJ1u6vdbtqgo7T3WnPNIDLMjAX3VyKshwV4Wmr6nWCZR9XMbtrCMG0e4EuToAvu7DXv9kpVPxb6
bAuZ4ic8y+m/kKq/XW54bSjTTd3A4Qb+7Id6TlWb2bKyIT3lVCOCxKKMM8KaTa5UvSrL41gfrPa+
b+47o7NlQXZmXXXDOQzS9VuiBV8/ZZ/dUhPcVsLYl/rlo86pnChZ+05Hjdn+SNa7eLhQJYXJVcof
s/b+62Ntr9rHu2kx2UBWta3AH9vymUnvFLZLdqrNtw07ESJ/2yRCOGxfH+iTNhY5FV0s699mV/3h
sZEHxZjCrsBK6SBCwIrLb0iFWHTDzlPDBN7314f75BqCfVPLKgokftP68Frk7Wi2MvOhEz5BKbN2
9alSHYtZVu0h7/76WJ8sZ7QAW9lFlS4DGv75RlRRq3SdVqcnBS+q6ijnjxTp5F2J4vXrA31ys7ZE
AJZOWcee9uOBsrrTE9HKqfLQJ0ViYK3XxXjrUPZ9fZzPTmhzJYQGqcgSv/55QqlaCfGqsodEIo4E
EypL0RmE721y+Ce68bv3/vAAQjo2NR4Ok7MylT+PNUpaX3ZtkZ7ANobW2WobdmQaSlG+b5G/JfHi
pOkh2fDMcvf1eX7yTOrg4aSSgYwziZH/PHZTFUIhJEZyEtNdqXo4gIBJ48Gy9VjtY4tK5evjyZ88
lQbrMYeic0bW9WH7iM1IMUJdS05au5dJVmrfk0VzRuOdZ0apdCdeHuXkDl62W82VY7YIvVfSx8vO
adVnA1HcgutZKLgyWv2ttLWS2ykfgiwU7O3T6oj/xjth+P8vk4G+WMF2EZgQosOfl0lNLLPr9C45
TWnoAguBSc76S8FCyS6ddIGmjP8gon/Suhm8SGiIKWRo/D+8UYtQi2alKvEpm2THghlQCN/+CX5+
8jYZmyumYYoSuKT54bQmS17yNKphMbTPUnkHhGdRduvi29c3/ZOXaYM7GYNYJk2o+uEhW0qlz1sY
xSeJ255+79JfLaBnaWkexebXh/qsmgYeRyFLE4gcXPxwrEbKMi3TdHYx8QLvlPYzh0GtDdszM7TH
DEX2+M+t87OHWlVgDWggoqb0kS/UVXHVLqIGYx+WNqwgOjZp0X6o6XjQu8KPwvnQa8iZoWUJ/eJo
Web3m/HSACz/ErVPQ6e6cTr+k8f0CerHk8OV33piAmw+XIx0NtS6nfhcebsDpmXeFa2iTVeedo42
E2XUf4uMc/yvm8Bwlffhw5K24SiyqiHGUf6KrGwSvRXXdE5PTdjYQz35Vo9n3zjdhwy1oinypT56
F7XxWPrSMn1PIV5osuFmhezo5bIvm3anDe2OWZ7dh+mZzqgyn5ZJOE7l4qez6ZhQYusz9QlGjFVn
Z9ZPdX7CAMbI3nNFDPTuQYDsHAdltfjbEp5gCtILG+pgSpOjrE4ozG4xxw6wib0UBrtxSbkquip/
uOu/SdZ6yOkDItW8q9IYKfINpHg77Z7N9WqVdNsDQt3kpuoN3BT123XM9toU0UNW59oIb7gCzooe
ajqHvML4GFa2Ra74CB0Lk7LIWm/nSnwqo/A20ho7m7vdWM12BpGz6W7Y1Ez1ru6hBB5m80EVhJes
fhVwRYuim3nEv9Wyvue8qcPcBQk1eI4hjpTKtjUzwlwJRIogGxq1o1Sd346/ZGE3MwsQY0Jd1HIv
J6aEOpEZhGRHo98mmBOxwwl4WqiD4KgYf+SyHkxabtcE3cSQ3LLe1qr62uPwBrI4UJaWzbu2Ti4O
MclqTxPmK/eh8K01C6gXZnzcvkMoZ6/gGPVaPRWY1puNE7f1TSyC3ZNGI+LlJvrRD0lC9pR8FzTJ
t/2CJb1Icmekzgw56F2F+rZ/KBjJVIN0rJf1GAtMku1xBhSIHOXcVj+q5NrBbVDCy5ShOVoP/JfX
YO1VjyLjo+q+bTD40iynXxdvLAV04Wq+2zCO7Qth9IohSk7Pm+krXnvXuOoe3aJfX+RuPuVLrdhj
i+Y36s9GydDRCt1/rFmfLh//eVs+IACTlSZdqFM9cZOy8GIGMSIPEKyMjyMH+2IkUq19arDWyBjF
dbBWJW/be7gV/xzr/M19pGSkuZFgcZnqJnz8c6szS4QRkpqm26RgKjSPUiQ2zjl6plZIvCk1bJ6L
ot+pb4Ap5mmbmos6so1DnMzXKpnsf3GjpK3++biYwBe16Dnhj5DK9ucnErRqlMWKGsUo7YXxqmYw
ggRyRrJhwSZ8HrAY7XCquKw4vf4LQv2sOiPAFGob5quUnB/dzc117sMkiuOTvjhifQkzXCtvOxhD
KA4mJMHMSrfKTBIi+x+PxSclgLmplix4A9u0d/v//0HICOCVhrRfolOSP0WHfri0RDKFj+PyK1sO
1KPmEIygJ2xsvemZ+d04P3/9CT55Lv/4AB8fhUHWyY5cIeKjec5wHsNvovPE8o6rvMT/mLp9Bttw
NAARfqUc/a01/M/p6pqZr5Y0oxMzg665kLrmtpljZo8db29uJbusumaD9ioCcvbSKwt6udROha+M
2hVPeWBB9kq1BfvG2yjCbLFHc9f/41X97IpgBCur5I1TY3wsl6FGCE2TTNGJvaQQU6fc5jAoFOXA
mExcJ/7lKPN3gWaqqsaRuDAEQP92CfjPNRFnmWR4ZNjb+ANgmIaAycc/9+u/z4qpNJWLtbXBFLjb
///PUcDDZEXINOFImcCCM1BHMzRmQqfM5+yfxeAn4LnJvH0LelV06Lp/CczSTjFkqY1PazS5KqPj
vBC9sUp9pTtvc0kJwLlTl12TW464tPcjkvH1tSsWtnk8rMXQnZnFmkLd2eZ0Xw2Onv6QFnbOSfPJ
VXVKzsGkU0KgD4ucTS9v+ud+Er0qRfOnXenDHTXMfAs4Bf7IAQq4m8WdMxawZpPG1UrpVFCJdPRe
nazaSxzfRpQH0dT50lQ4Ks7qdb/62xy1YazWW6urAd9VSXkYEwzPtdzJBhLVTWPXTSi9uxsNn8FW
ISKRbzPY5EcRTzaom3FleU0WuohhcAwpeMHAKIelsusaOxsVyZKm2VNTuoOFDjiKTtEMca7Nnysj
3q16fOgmxdeMcKd6Wmlr0J6f8m4GgPsZA5jnooDBIO6P3eJsdWg9/xyl4ipkxZ3GmEKeNKdTI2fV
ssMy0rsb7alg6JXmaEm0fZQwTYRHU02EhzbmPktbW5YNp6gr1ItAqQt0/X3RY2YEk1eSOk5L52Y2
5M8d+GiJ0h63VxdSzKzi66rVfm6YvoJD26jjjz8PL0M77khWNPDd1N4U9mPiv+0OKHrN5qDESFZ7
agR0LPhJtRvNXVNA/fNTi/fnpKRBvxSuuSTgitKu7GrPGFrPnOSruRyksrW3l1OGby63fo3csutI
74pr12ywG8cdMNJoHrPALG4AliyA9zjRgw1iU8V+fyllE6e1NBCr13CAbmTW8EWxOS3W+94wDpPx
riEMXtRHq72MRK2kanEzDMMuUuejaRBfM7Nhcsc1XNDUdbjo2MfMguyq0U5Zr52C01mtuxZQbasO
fiw2j2LU2RGP11Tq+7WcXNESgm2NkabODZuWyqOAf1MxsZ9ixxSMWwGo2BRaW8TFX+EjlbkNL8nF
t8FfZgb5YD3dkOCTrVuPRW6zNwfm2LvAXLpUu7l1t+KYJ8AY2h72LD0P6iEFN01j9ncdp1vu8VqI
1yRBoF5OYkDQlt2X5nNvCHeGIAUVxIhJtg6wc7IKg/USu8N5fQgz0V1H1NnTXk0f9a1g6HpviPB7
iB+WMee9EIIN11CKn2m3Hou4uE+S0J+m6mmsKrcunyfKPzVfmBbi7NetN5ExQ8HQgK7yp1V9LEbu
DZVqJr+azGbWrgzaKViU1KWJXSJcy5fINbpDoT1V2eMqPRV4CnfS9zCFFbUWPoDmwIO5moo3j6On
9jIjdJxWy3wPhpu8V1gi4yTk9amA0eh2VdrWaUQpaHl98SYtouZdKOuAZDOHHdreDx0YcPhzxAeo
X/AWssz+UovqRcbTqzyrhhak1XAacMk0R3VXSdklUwTPoGyYl9ltMcFKEQFZEoHskeXp6h10tjlt
PZFyr1wci/2dHelZnubbbXHuNdmR5zyo9GpPf5WwhHY4xSZGesgq4rTm4kbQ9kkBzSJKzNyZm3Rn
XCkn8EXW/c40fyQ9WRFitUs740gzEQgyxuWXgue96/HzM4ydRhCjXQvycVKwS5Sq+3XofkmsFIY5
BXUn7uZWRBfc7/JFOhPffW9oxbE0Qm/RoTKPzehLo72tsPX82Barv+3alvgmL+JGjfMsWCatIN9Y
oeT1JaEMRvaQ1dewyfzOWWYJR8GEdi5un0JJpVnGGiPF+Wg1gywpbxR45kOj7NNF90c48Xku/Bhy
GZgoue9qdGzLd0wLjiO2/aHujU3lLpUSSIN+l0BZhJB9O/Ie9tV4W6/H1PyZSqMXzXgwLummXB4P
21s7KGdJ0O+HCIs8qXF6EU8+iRyJvhv9iZWoT6HFqfmxwAKwXbCQ7F7UpjwKc+Ot+sv2vovNrp67
Q4TbtzyO+Fd3NyDDQWImh1S5Ie3PrdLWV1nRTKzdFF7lfLqt1WkHHgj2Zf20Ril3lmR66REdNXjr
IYbC+Upaiud+xgeS9fTeTEdfjua3oSxv519LIiCgtWwNRwltcbYZSGHoh6iOQM0KlHAdLMlMwsS0
108AdPuEt33BTHPt6Oe010ZnL1y6IK/VJ228rnTGbbccdQunqmVF6Z8GkNx8jo4rF8Y3I/RAzjSm
W9n4H4PxruS3Ri+6CvzBBZDDUaYMW2raS8t0qu25KYrD2IHHJE2g5tlNrUZ7VlOxj/dtrAe5WN2K
smXrmyuxwryERMTAoPjss8Sfc2l/b1YoEOfN36rFjVf4EQ0NZJDESYz6paBN0TLxWUbRJjcUkIvh
xepwFKXiIid4Z2LzXOcQI+NdneDtpM6eQMeZQZKsJ3ZffZafif57sOYcA9E8yFPyW/VxX8SkDIyv
slpsG0KkSS5dcZdbXCsM71iH2/JNqhqPQR+7rnpnRTWSoLJCXSjtt6PgH9bL70OK7j2LXbUb3Kmm
HxZ00WbRbxx54r2OlP5Y0eVxOXhG3DUmsan5LtXM7Hl0Ffls8tYUeXjfx+lhtaJLs3b3kraNsJMX
a8AmPsn7oyiSTM2FC0uJO7C6cr7c1rV+6jRWJiFeSG6uCYZY1aBpxdDOKVqLVUKVYE4Hs5HuBarq
GphIHSOH9sTrBsGTu409igCHtUJe36fR9JDyIx/eY5jhiOZVSZ6tsPspNNXd1DCHXAcW7vfJak6l
tNVsb02tuRBmy0p213z5yaZ2S/MtEhXRnia8hjXzZhojm5wY7lol2LM13Id9CS6tehDybke+kR/T
sokbWvitpSYap/Rb1kPsqizVkQVcPCd52tFevGVr5raj5gwj/gLAffX0YgCxsA8btjzz3km5uDfz
5hG/wKWLv9GNchJcPpkgnaw+KGn0MCjLfggxFY+XnAVP3w1hizF/UgWhvB7bEoYHJ21EhHJ3eHUT
p7BOrLVqaSVur+oPlYyxbvGw6upRjZIgpea124LEXsBv+743sarnIs1wWuMk3U8DThjhmr/XFLHF
AE5pkOdRCeh3NZXd8jhmj8J6yXCOM2UMX1HZqnN9lmrl3hig0mUyKb/VqawgR1cyhRtPNIEFWM6I
FMTaAu28O5UhxiFgXGNZ3X7dKf4tcoH9pqHqpi3ScLj8aARTiFMrLlVqHaOKqIkp3SdQFxbV7nPt
Aab7fsAirH2KtOQAbQb34C2aAEZyofzq0d5RuDmtHjlLrXupit1yOe6+/oC/O7M/QITtAyKo5kES
Wdc+8q56Pa2FNsqsIw1AlaV72cKiGcAKl67EPLXcqTj9Xi07s8eang1JEqnMuv2KQIEdMZT8WiNp
rFsOJaDhMlLngqTlbepGIZOhdLFDSrUFUDDLn6SqduhhctJ2+V3Ys7oCcfGCZylvzViPGLc0+wxS
9rxNwzcYshF0l3enSb6DF2ptuBdy69AtOePil0aIbTW8it3dED7I/dGkiIYPexx42o00OTKRfxGr
6H4EG/36qv096eaqbexGmTEB8PZvWul/OsOI3BEhXAzzqAHvLTseZNds302aFgpFEahM8JPkaZEy
f8Ygt76svRyIzY+Q51ZjKqNsFSNubZ2n8apP4DQ/psiVWnRI4ttUOWuK42m0U5VLXl0EbJXRZi2C
+g8g5a8Z14eT+ICCN+rUzDnTj2PVX0GzgBH0gvDuhPfyNWPDmLLnry8bzJaPkNVGVWZ0yNMGCE4s
2IeOuluLMK1y89jX2KK20dPU4pWOzJnZVgIJr1H1QFO/pWwkktraUj1Sbr8CvDk9zMNcxeG0lZGv
odyZzNDvJghhCg/nPPmrQX6PRM5UGx+LPncSZfKq+XsNOVJLWGdoXvuEWC/jdYFyNtEQqMO1IAqi
inwj3PdG4i44y+XRG0utjwwAB+3HlVV4ltLbqQ23DfG8EUsrhOWzx+Q4HBKnFW+L7jEq6n25IrNY
b0UMiWiAYo3mfKGO3RgOnWfFpwErK5OAckDcZAQEnkNbLFQnruVb+Ez7Qo2uTUsV9RPNza6Zkt12
xuWoe5C32tA6oPiw+1TZwZ3zV2r+CghanV/WLnMsLGGVrCLbAqV6f+VGznXttVZzNlIigwSEoap4
jKOCPvuO9M09OhF+BLEEszPHi5taoa3mT/jz3lZ5fY613hGL3RQ+d3x0rUH8IDJYTPLrql9/d+a8
tvQYoRkd1orU9OplVZUDqo7IkeGkmSaP8KThNLqqXCAWke8TAHnYFwH77aEuxut2w4qKPAbkwWn9
YwofK0IOCni6YagEiXLXFMZOqMo9Vo/+moQPuY4kbf0W5rWr6LVXMhEdlhYuniPX2CtV1zq/whUQ
kqswHraiEjLV9jv0U3o42oUGJI7ddXU1SsNVc9Z+VAbFgP2cNUENLNxkvK/N26m8k63XSFI9JUl2
0WIdjKQ59CzBU9L7koAb9Hw/xdftK6bZv9bWcTs16HZSXn+bw9wdFdEV8iW3+9H0hRkJyvbTNGvw
+nhyNi0O1RTDWNnQbX0on6ZqPqbZuKd8kn7rTTDQEvAizrW7NH1fpc6ZJKQX+Mzr8U4ro9NK71e0
6a625gczF/0p1CE/6fvexLWNdpOG7mg13UGX599l11YfCrhhDKG/ROIjmG1AnbwPZctvWwULP75d
TXatYfip2r9Ey8CODcCkxK5UWLepQFIeTr6BlRLXwj+467qwvwy5Py2M/fUYamIVXdp5Ped1bA8q
km1qtapOHY39dZF6ArKYTzdT0Os4k2nt6pUgJ7IKoOTJUES1OfIG5PyqPLqZ0fK0DZ4Zt+/xCPes
J8ECXwwxuzRj51cpNvW0+YKe7sXMcosiDwTGAKL6Njesw9Bvvl6y/p6bkhu7UaxhisBP+cv3LBmT
LLfkUj8a9d26t1TuwX5Jj5PgA63HNRPE16+PCLXm70USKxwYiAZ6mE3P9OcimY7ytIBP6GTNwHCc
NYA4T2FXzJvUVSsMgxTNY4SbD5MjgmeIED0HAoBYKMeIK5rcFfA8QcOjZfEK+TUtx9tpvcnH+bvc
Dx5g7LUzSDaXpWg/y9NTncHAWvvw19aHr7Q84lyftq6xocMEpKrgNqXbuCoznZqyMkH6MS2PuAMg
2jkygIkt1Z9LcrQ2C2D2jTmnMMyS/VA8LtswgCWhTlgCY7K14juZAkKZf1m0xOmUBGLya6k0P6Ne
NBfF2yCsHnc7ZfRXqHtL88tYZfSxYdfbWY1pQBw+9Plz2cu2oZCStUz77fyNZjxp/L5VyutWiOha
cYC7dE34V646JQOsjTZhVTfN9H3ARSjXJyesG28Qon0JDzuNQHXX95KGzGCM2vS1L3rGwiBwaN2a
ERl0+xuWWE/qf7fWxw5v07VR/UmvMOAdgToXUyGO4VsbSkFa5+52l7afmOiHsST+gpwo6OiIgHJP
XOkSIJ4Do3R1c5UZkYTDHpdkuarBcqlQqzOzO9HAgGEg+2mTLxSa05TCLVmSw0rSEPwySc28gdyp
JhPwc2JIaTa8jv1dw6IwZMJtx+uVbyPDzkBkSTJIZd5PDCW5aw5bvxvl6s0o6UEJipip3+HVeeTS
02qT8VgMfjd0N+m10dhIFDajhnlOOXQJKOC626jP8yI7VX/uuukFO9BDnw7ftFC53wp3pYUBh6th
lj6VWh+EOVmENMEp4tqMTs1MLF8UC7cSCXcplmNm4tEgN1SUhflqRZFtFsAiw6sqTT9ChIS1lfkR
JaFSbcbmGoEZnSL5OSizUCw3tVzdzrTjE09dCiKXpCPObKKXLrtM61ryFXB/F2tfYSuI0vKo0rJv
82G9PEd9w2MRe7Dnvn6H/xocsGjQT8nU+wwNzd+GHP8pDyXTmiEVYoox9W/bhJ0yA2S1ph6gSazy
f5RV2kc6A9ThjXRvoU5lpdI+uowUuSktIm/tOUHIHy8zcLHbrYdK8FCr7jJm7PlpIFEnXJ/Vqb8Z
1e5GV8FgCigXJhzu5TK3vhlGrAKr3xh+Z7iJcKLUMSYsgvSbRj71pvUkkEieyupOlEGko1nwBuW9
AOs09whVHYVghcVqHUrjwJiDyBQvUieCH/VPwjh4oklPHE5Bw41XuscZ8wMipNI12X996f8qzX9f
DIZDmgHXWTT+kgSlVM5i2tZnTX5UNDoEpXbbFishEQtQ1QxmsXH9sBdfRevbLHtoKh0RxrzQtjyg
VtDBTalqJm0y4KkeeXn+y9BxYyrY9FADjKXxUkBssAXF8OvxRapPdaPCYaDumNzR/CWL3tcnhL74
w37w+4x0OJ8KxFqRweef+0FXl6Vm1AVGeUXutIRc9TV9a2XsWBCDfPo19T/wJsTUJfHSImgZbJjz
bcHYnrpabN6jumIEM7qTpOxr4WxlN6NwJ4QYiTTSEgCfgheJ5tNKOyaDbWZmdqcQ/KVqzytq/BKG
mbBquy407W4rF9Bpqgurbb0+AgdHdfbQNNKhsd6NyHIpHe0Z49WozPyixmNdiH/046+iM3+0b5VI
vi3t5Rp1Z2VKjmbZHieRpLRV88c+8pBmMvLqbARznirLOzijL9ayBHKoUAhHp9qgkoluSmztqosu
BGaeOjUhJoLwPteXtrofp1Me04lFb7L1bSwI4DMs/LREZ56ioBr9yLhbxJc2HXf1tJwbKzzP6mUt
Oy8c3osWa8kgJL8rUm4ysTktebbXJ5k7/gY4HaxrCrLZukoR3RUxAZu4ZPTp46hcOjyZzOlR74nm
UbIgNcvv2pA6K5lca/SrBN8XGdB//VDAtfz7oZCw84VGhH+FhHTxz4cisuZ0Fsu6Potl9miYhTsY
Q0zVK3kVJPNlIj0SpUeraK7Cwy9qd9l66JPylKZOjrVE3x/W+2qiTMQqvSUVeVH100pqZ32KO92X
jHPEc1Rqpleufiy/qaabzmT06tSXmDm/UbDysDnWvXWv301kTYpBSgq2eLXclgr3Oya/J6yaoHbv
p0O8B8i2DTf0Qs9wsW51SJe7yWzl1iSQZPFkLznKnuGP+3GvOqozXegOpVOHWePqip742D4Iz9Eu
IQwTAIz0kuOj4R7r/XqSXAGr6NInVc55uzGDzYQ5DOLb4iL5FCJ7vFQx1rYcKaDTIdgWx2wTl+Wn
p+q87hJP2REKh1XL2/xgFU507C7qo+EnO/7Nx8Dl+Xu/lx20QxeJ1NzZTW8XQmUUn1xK+7z9EeyM
DjC+3elR8vEE8GGAO69EXbsQ2nDJnE+YTFwWwLPnMAiD5Jpc8wfJDwF47cXrT1smr/Ws8AU6ln60
B3xDq+/GD5JsUZ1iw7wo33oBx2I6qwqUUF0fyqlwR+1Xl/NIFo0rxfrtaCTP6ZA8pEnsCln+Joyd
rU61I1uxX3bhXcAMGQJY5Ki16FYFeUtG4okzWyOQkq7w6Fbp09BYXhI1XmaRwZB0vspga8Czss0e
JBkEfsiJFIQQ7CSb/G/KT3XS7romeRvj4U6onpS5viqZ6uS4eSJ+D6wiu5uM5CznVCHqwC7RBD3D
HdlUn6Z0i5yS3X6UDmsdX0KZWRPG3iqdRvOYyAWL2awRCZra1Zb5A2xuZIVXxMlTUeJZldJx1Y+j
FvqXdMF6Jx2YI4jnNs+fZ+ZXJYiTwOynsny1ucmiQLGm0zysTjlhO92XB61uAp0pSh5JdKM7WQty
k+FYMxM8NocslgpppcStSG8SIVqE1xnkcVRL/i0i2e3rF/mvYp/FHZqxgZ6a3WojVv/5Hosq8HIj
x0CWMjQn/HbSK4hsJt2l/b6ipaUcYljhNSxYRVLdVmw2UwT7r9IORs/Qsl3tJVM93n4n474ju2UA
fS2Ub8txGjFTqdHw5D9kS3mEwPSPVcj8bBFC5QdVFnKEJX3cmbS8zo2pGCsyUSHiGlBv1O25XQkf
oeo2iPhJit2ALRSovRH9bOGmN8wF1/Q66ZOLKkY2HhsK7InRgEqAsZkQs3oRM92VXE2e/WreA3sS
5welMfKH2HAFqXN1uKqkycjm41j9mIfk2hcIe9i+wvINKYFTKu6Shq9SeA8hRSSPNOlYHpudWN+V
3ezq2YWNwkokTLfqNofuMPlMDU9Wys6qdt4wLadQbo4CMsSY2ZF+7ChCtVIlYvG7VTxFCWF0yXON
y8NsnsxSDmKalzSqvDSzzmOGgWEyX5I1N+3mqSlXN9X+RX/5y0p9e2roEakxMecyJPEDMy5fhb7I
y54L3zGUXr9NYgM9hdi0uD5IacycGS2gRQ6yNNz3kgpF32SKpNnZGt1GlbVLRqKJrOdF9QvxXk8f
JvFeSR7lbF9k8UWNFC8mO00/wIqkEBodhR+RpY854Uk4q3WAl6aLdt1dEXCKQuqa8ymtW6fE8MSA
lwgp0RJq2xDrW5MB07okJz0i/2vktQtJOo4tpl2D1ynpTS+2l6kgpkmY4p+ihQfQ1+/XR6IQFwp1
HfIdFB8QxrQPgKMYx4LadUZxbhIyki0iJ6n8o8Bg2vP1gf4i8HMk8H3UK4aItu4vMwatUga5iqr8
XK4XYTQdKrmbyYQuhK1Nmv5QDPGlG7WjuhC9GqVnpdAgPKgQ9PEDm5A+VT1jzqXYYMZnwPaf2SK4
LUYuBKubeuX058bI6fPZgPPxEMnG9evP/1ndDENbhsXFoFKHUvjnQjQYeWpikIEtmKBCoZsu+aIw
WYo8kQpG1QfoCTdwTVImwNLoi9GPiq/LRiCT6jl2p64Hq+C/xp1Sk/EkUpmSFjjDaWW368xzyDeE
ZxauhPYExhaO4pbwbuXTfq6yf5zLX6AN6mMMulElgNigHP29bv2n/6r0BdlwX2dntgjAk0W9lxbd
VsZ3KT3raMbyzMuM4V+P2m//pv/OUsinl7fGbzNOoZX46JlSZYa5ICULT9002ItIOtDiGeGPNIUW
nfkEOp3rLvf6KA80kURRlXhTBMnpatyExn02h94aRQeG4ZVI3jvSncmLo+EI0duujOMakuxDwgGM
tH2oQ85G8ViyJ1tEH9SbUkQKJBARKfEk+4aojZvXV9k5jzdb8O3m07nasftuulfQ8/ND6ga1/Q1O
i/3dtD1bst/ehqC7k+zqsJV3kksu20Un7SJ2EvumCx465+Ehdmdb31/JWXMfMCQmTYfgDsl+8P23
G//dDgBEyDFJbPLK3zjC9Sp419h9ICv2Zj5CX3aMyxY4B3cbnrLp3r7XR2buzhYTKl3kPUEU33DP
80wO88NwfjxZzm2QkSRLA0np1pP94Y42p8A3BbP9Ph/XowYrbObUGAvcSLayyw5bsAUmr0/9DXwJ
4mqn1zdilzGT8lUCCToH1SDe2ip+suuevbJ+KV+2syyoBWGwbmfgwxOjpHyjgONv0Tm/+vvrO4wg
jzQbW9o1rzC7ONEtxGQ8vicHkg4d+Ob8Gnnkdv1ONOHSEEG4krCxnSxXbSb0BILXMXbx0twhD+W7
H66Moee37r0JHhgAOs23jASnw3ys3qlOD8mh4Y/NR3Jo/ZVvLpzrtQq4FnyFlJR7yvEgst8zMo0D
c7/94GK7LoUTXDPn+h67EYeOXW5YwsEi7/391o75STNh8kUQc54rt28/21duE3+AE0gJUoIf5749
kOiScJIP/NU5N9rubfsygcD8rJwylyWBq8XR95zGnsaTJ+x/pJ3XcttI166vCFXI4RSJWVSgEk9Q
li0j54yr/x/4m4MxPWXtqu3hKJAUkRrdK7zhgp/fwm+/Nhl6bNa74B78Edqbnf24Y2v+YesefLe0
r4L9cV5D/g8wC4fVPJls1F6OH6jmY4l4LPrXKMXUFZWlBhW6MSK8qJl8SnL4hFEal66b4xhmNgKC
vyXok0KRv6HuZDc6wC/t2mKfPVd+oT+pI97d8+hmFLgttDKDEbwFtXHaQ7LZkRVTRZRHfJXPU/Yi
ilerxYMD7RdpTNyM2rqxkiFIgtt88qop4aTQbQnqEeAVFQNZcXItICw5ptW9BhG+ofxSr3Gwer/E
30DfN8ZOpfai6ITv1XeQG04FXUuWqF6pBgAGhWyd6xaL3kQTNASbpwWSk4UbcyJ5xSnkqCa4zgD9
4/6SX/eQY+bhe18pvgyXYsBxXRWL7SgCDaVYs2zUgHwiQosSs5NV5muULnLuIq6cV5teZlVW4FNE
DLbu2Mi1Dd2ss3yDhMn4Pgg4ChiKvczHOcReOzyEg+YHDVjFxnhjYsilu66oUVgBLpBkVBxmT5vS
fdhqDlAJN+sSOxVxYxX8/Ah1gryl80heP4ZiY5Zva1wgVfqmzTq/iLErpESRsZnkIGEHNf4MRsxs
I2UTWrJXmMpF1QLoFMG5w4VuTKCViKSNo7CJY2wHDBNts+ypRBKcgjXGUgvrTKlt2kp8HKo7eoy2
VWGVG1nypqFcagehJy3IkS1Rjo19txkpriu6G8d3Yr8VfRRB7MIwnawA98eYCKo3iVi2HrQNulX+
iuRQkA9jsdYaZ1YMu0LyrRAlrPVepJxcphUfNABcmUJLe6GPqCS7qmWGg98FKA0LDSN05dWYWtsV
tLx7hdY+nf3R9KSI5JquSw5KtB6/h9p50JjvjIR6Zvw0x9kXFaVf5cfbdYqQzbLwSly5WTccOqsx
oy6vUN6MGpLyEDm9UQRqSmHwpQ9EN7awUjZkN9Jps4M1bgx/st5NY/DR7FAwD5BF5m/QXMOlwqm4
KRdgPmSN2Neg5/v3sAQNH+KO25016RTDK0e7SFRv4hKAYmkaaXFwzCCCtvgO0hmz4mgr9v0lgPDR
BIIf5X6Q9R9LIezqgupBPjhG0rrEY9umkRgf4H2NF8nEgDWich/7ks5x1SicqrPhjCMm5nm5nyad
vpVQbxYxpfH4XdcaV9AIjFVX1oKTJmbnIhM2ImJoZXcQkGEr1eB7S821UtKjYERer7Fodyx43eQP
ZGlTl7lWJR1mwDY24QotDCax8dTk39v+buWAwTahvHaXkqAaWH/m1P9FDc923Ka7ypOThrgbYKmv
JdiOphh/M1VRxvFAJ9niXG9G5k8KjxZrXGmG9yn8Hi28V9POacV2KzesTVWtOKNIZURGGg8kL8lK
OY7umg6EKRahgdNcUK1rfoAfSwSHfnnzQY9PpxmDWGCzS5g6OlzHuIlbVFVk0IaskCWe3wojGreJ
4NSRpHXjS4elxXQlhcoyVEEIfNdaZBDejaDhGoC6FSLBU7cDVrcTtGGfLO1+zSJgrsQddoxWR28C
N2YzsJXKRBCWFBEPSzGVPdM4U26H8SO/GsU6ZF2JiasJ8f6rqb4QYJkLdVzIH7UrtDhImsOmYGDj
W6zkjZ/EnwiWbDjn80AmswLlRFrUCstF6VR6dhwbvCHF3I+L+m7uxke0pmyp6x+FeLkwXe8HMfWE
zaTMfq5oW32wfOYhpQWLNitHBSPzKB6flDTbSiPi0+ZzUJ/DVbR+7ZeQaP79nviPUB3WDbw/2EiU
uY3bUF2hMTJoWmge8+UkRSJtz/Y+TFimgAQq+rhd0TVJZ93J3UsKsFnNDEcTaexJCTbt9bIV52uF
JWCm+dL03Avvs75s2/SayOX3JcJrD/wuxMAHEmNbkyo/ph4DkfJpwgWEqdFdpXHCpnz6+1HBFvnz
TjcVGT4PAmXQbpWbXG0AqRYqAodVp8l7oELuWu6FIHIyqbEN6bOKhSewp0C1j3KOO4hKVVMK3RKw
3QoIEhTlNCafsnKd6gcADoqgv1lK6obt5Oh1/ciI3aRp9igqLWYHAJHaZ8Ns3JTysA7+UwbrHQFz
C8DYSRHtApCUooGhTdG/LfMMzS+/QDg/NjldyeGhTlm8kuGuoE2tqMwaAHOX5yFBW7079daumK4t
xSMrIZ4S7kP5HviEWxPJB/E1bk8ibhFGoNryLpGTvRTk12iKzzkBQAI/ov8WTBvdOA4dfL5xtttV
i8hiXR22cfJ9Uk7CNG+LWKWI9QZVNSfRjxNWW/ZJzKUTXM8e31f0zCPMWHEKtTWzcLqos5Ej9QRD
eaqgEmQj2GGcrAV4lmMCnoAb4XUS+1+Xt5X7l8ai3LL6eqelG8WfA/gCeG+umZ1q/apYn4nFeQRv
jGpz2tTc56gq4gFUq6XTB9J2WBkTOQaI8Qx0Xz2akeIa6vwt1giDWSjjyXiMq31cLn4VaG427QUU
mjqBMqmobAKOSWAZ/fsY+8OXjQwNOUF9LZujyaX+qsb9OzFUKzDiXa4fhazdJNZDMgDMrr5J+DiB
xZEpoMXFXQ9SJFjCHVr30QaWF+FeZH7MMqZ0wXQ/iyCX2tlte6oZwGAtBde84L4mHkpXiF5MtYUA
L13M7Qrx7aKfRmSQ/73UlGoM9a6fP4k1xRKTcSRhMiX25fFNmUWf1Dv9mDMW1LHwAll0xUBDeABB
bKO8lER0woi15DI4Vhh/gWf7j4SZ82LSqETMfD01N/UkoUqHpUYD/mgggTEXPxVc9jK89h50WxYF
Z4UmBvIXxLY/+IvrxUDSHXzkWjuEJs588K+LoRTxtExRqR8DYIN9YeH/PTqleRSVeKO135P8jrOW
BGuhAGdjmuS58YVe2X9UX2H4Syr8SZRjAe3eHDfc8MIEJ81xT7hK4K73I7asrRJEm2wOT9K8SwYa
5+phUGJXEvONjmnVWrGxRAxuZwa4vE8JLIvspZLOQkBjKX4ax/qogjGWhOJu6LBmSg4yGH1J+2LC
/KWF9HtkhFASXU4QJJrEmbydL/s0ob4nasclHcBxfWsAJldZtDX0nyOQENqBDfCLxtxpwkXHrStZ
duMieG3X/kjmATDuZhP0M2bPKTMdHQKK22nuzA0ZsHmc5KeouqgPoV8uj/LDjFNf0G1DHb396cWA
89lLD6D+SZV2XXon6t+qKLY7FnnJeCFQ+eLGNW6lEijlIMKxyu0jygAmZl07/jVWNDFMpH5R1GMQ
A+hdCm/EkMKUyvve+mmmhwX3w8AqtjF60M3GBDAR91QVqvkOFhHaw4k9RWDC9lKTbmSwYCXqZcml
seT9Ks7f6hfEMR+FsCKmNXYtfcrFeFpEkAfELxZY/TLf9VHn41S360CpwFwALaKgGPCE2lFEY6zu
9lZCC/THVK0y4gXFzFxk5ToZ7QExCbKGu/kNo/lkSin1ERmyUsggs8uW9W2zBNmZ85ZhSzQqYIJJ
aaRvg9D7khl5ZvESG/SiXUVhPTYLb2H2HEMgZ5gN/H1+/CXIcDOkKOejdITbAqf7dglOxkkKpHxS
j4o2uDqQ5Uz9SAiXyiTzAcxJU3BAum8EEka8YQdwxJo2AdknutMg+GGffKO6ZZcAWk0D7eS1G3pf
xaS8S/EUB5I7ckJTYxPTl4+GFI3VZAeIoDNeTTnztO57ZrAt89mIP82u3IrEnX8/wD/EnFbFBxot
6MlAsRQxsvl9HPVBMiP8EFnHxZzcagiwiPakpt2YWDVVP6ci8qyyhr6a0yVUq9aNFXML7M/Wy+hc
C5e/782fZXzAsDL4axFBNvq4t6aaQhoYaq8EuPkhhF+bSBEE8iXMIegud9Iw+QY1K+OjFEDHA7Ze
hOoBHM0W6fR9jGiBm5eAD5TeleIz3WkFfhVMTZQMYzpaJvaAq4c5oxfv8jzFbEoFIEaDP5YikgUE
ZscI4kKKqxIGkBm5UD7JfqK7QfAwg/9fMg6/lKTPUWpx3bDMn+rwOfb3Iy3yRX0NFhAWdGkXvbI7
gI3iPoy4fYTSjUfQUn39he7Lrzv8t6FJlwlQoEbHg2YT1/H3KweorM8lw1Joy4m7Tqs2Mkwmvbqz
utpt6+Q7boyx1fi19gScLJ8e0AXro59V+T4FFMti015rrlNkeVMyu3Os+MJ6c0+M3uYZ6G4TwU2M
QZpny1PaFu/BjCGXMnbOCjkVy5igD3oBdaASRA2EyLRVdmaJNXNovNdUmjs93TbQkQJwtZbwao39
xcqih5JrNNCQ18WnMHrvhxlr+tHuizt9OkYZ9vaVtbdM0dMg4BhUxit5Y+m0oyhE0JgvLP0kWfm+
DfoNJH7DSp8jjK1GLy4eJzwBsko8UmTwe/NE7V2ZvofAlscqI7/JEk+s0BclOkuCR26rZGFnDlgm
pX29n+F3RaRy6WQ0X8wh8h9hPBfKBKZCPisjoHOLTAhyU7FyOM7HRqXtBrYzpUQrDAjHanA7lN5X
gCQwXVMEkQIastPrpBduAXYDW0lS+diVKf019UyD27BT7dTX6ubvN94fNhDSuo/QpDDgQAfmTxw6
paYlj1QFmcG3Cbu4VvBEwDUhKowtKMheI8tWzgolmFCXt6oU0NEYfQUWarW8/31f1vrF7bjm1kfR
yGJH8Ar6fVwDLS2TqV2UI7I/tEKcMPx/6NT+WfIhvGKyga5Ah4Ijv5n3slg3CCUrgFy1qwBoQonW
mWUowqDCBAF+mjuAtq4W5VHJQG7M3R0Mbn9KoOIJsLbb4rCq3etNtTWkbEMy/7RGpYspuFGNqXUp
fiEo8B+jiLLaGpGu0SEeBze3uyTOeVvlrXxMRswcZtSXxtyrFGWfA6bLLPVdJsgoyBIUjSgN82yq
IGqDChklWKDFWUGxBB0p9ABPQaFhRjC4rHj7Vii/GktrjPj7BaT7ra77yjXES/emg5+ocpdNQqgc
Vfkhhe6VqmehhPkG4k/IBzKAcZNr4naWP4Om2GTEsjWAJjlrHqOhPIj5RNF0eklS1Z2Sr5a7P+9F
9o3lRUKTAQbSrQAT8P+Jl0z5SMrflz8N/bOo91E7geIkeC02IgqLGkna0l2N6vnvA/uPkA2peKqL
RBGkWqsyxO8DWyytUJTGTj6mWGRYQM9cwnxhfLbGh79v6M/s5WZL6y32r+AwmHWjSia2pFP/UD+R
c1Ko4CISpMdeLd0jVJqC7vv/3OjNHdVmg1TL0igfR3E/MurQUhWHE8l5XWt2G3nUeYf4qwDt12xw
O9iIX6j64BQKBGBFnv7rUBUlrowyaGT8xH7JEH+TaP+Y1c94b9CFqLAF2wPWASlvFuinEqynz+ig
jNUXidN6cLe7Ya4tVmpQIBNvQZZBWUxS3BXyMaxXTb4uP4nZsxB+sZVfa/ofm0FKVMQXlmO9tfTQ
ujJQkzGTsbxwRiq1FR2AQMjcVnlWjOchmKlIzM9ztlUrPOsShEEpZuRV5zMDgLU2A4TOUMKSI8oN
OEJHByvJvQ5oZKe+z+bG0nKqG5kbFQRY2meP+IL8Dl3GhXv7xar4H4GnTkCC8Q8zMMJft5DgNFSj
yRQ0PMopPdUQ0wd6vIlNn5zNRuGJCg3KFJF1V6FPhXLeF6N1vdluziSbx2iL3N6g8n+TP6lZYAJG
0MVj1+6DOLrmYQe2y08D9kavbbE7FyJoJ8OZhWVbU2lLAg3X3/qru+YWGY1zK+kqLXKUiInhbkVF
qeOzPvWchkmfwXyrWwS029Gg4g1JWPsOrSGWakDyzQZOlByX6AgFXqa9MztFnKh1rhrpdP/97Gjr
YnJ7dkBOc24k4NMgbXn9X3eVauVzEC+GeMwCFW1vbYdfjD+K4GVBw7U/K8CogiBvpCU945nuRDVU
BqAaap+TaDafRuepUCSRFME3CSVbMFep9JlbK8NqvteT+klOC5QZnpcltROrNYFIxedhlJ+jKUd9
5VltNLur9GsQIqTVFf1FbYVzF0bMz5KbCwMwv8kbgacZckhZrH2sS4H+o7ipxPm+QJDflmcDzl7l
DzUdUl2iJJx/sZb8arT8cZL0FdmAHiei3DezbNsT1c2DhMG6rj93aUtzEy9y/RSNo1N1qpcH6iEH
2ruAfYyi85DDGeulg7GgwjJVVN2HPciTZ+aNdzUcv8dTc5QUmCZySycz/KE0GlqL/YWL7nP/eZQ4
k1ZG3wRrxHh5Q2TjBF8Enwx6PMp0n5TFh6HJXkeLZckLtwyR280Hr5NiEvjsodDib4b0+veB8r9F
6/YkwAda+1AaOfJtATGWln9u40o6NtTKwuJQtfus2wy9TaG1Np6mwpcBgtIFivFqprNr7IbMwRNT
BfQjI5bj5vqhNx0eBb6WsA/epLeQ9ll6TemwFJu4/R7AKOk3lflczX4RbmqQaNp0kJpdLhz1wUWQ
VI3ASxpwX/w2uIgAHWN4UYE9z4+V9SJRKGiVLVF1rQ+kaGjIb1FMsq3+NATbokBbwGsDj/bN9JZd
qh85RsgWlL5n9T5KnPrNetYphr/KP0oVN77lNeo9MKwdcF9hXy5ODpgk2FfIWM8A4R6TzsOl2zA3
mWyb9JTKwyhfDOscLviLQ09K93TgZ+lBzT3ohGp0gowT0vwsLlDspgpM07eoguy3jdRvTbMZms1Y
fGQ6szP1+kM4OTxqJKyAvLQQ7nyaL1qzUaNtvGwk2ZO2LUqWcJz05J45LALMWW4D6TDAooY7VkFe
3qTzphY+B2VLiSjLaBO4wDzH4SIbnsxokz5KVIO0jUbVXJYOQnCIQ4RMkM3faFxHCc1XeZsnHveZ
RYGL/h/uvErzhC56YCAE19qdvk+KHb1k5NIDxe0Fe+n9InDywmlawG9u0JFcuNa36KdI3zkPvaXY
1xqkBIfmqf1cnAIP8UfgF6/KexTS7mYNcFp9r42QMBwxOcsIFiyubl0KE6lGT5IOteSEaL20r1x7
SXUV29COceNHfLb8ikZOD7isu5M6StGuMpwoQSLOpqq7XrSndz3wGnKvZ5k23uiEyrMc+3rst8Uq
EWFoNDyPoE5j3VtMV7xIz5l2t9IuHRZHSAOoEdGaMEef/qIMRP5l8ET8z+zmYNGX2QUjpCNHL4/x
5DTAxUZ/OFs+VfUeTqVmr3MYN25h07zscS/XHQafpu+n1ilSJzL3a8Le0c1Cfd9G9ylSd1hVskCa
8Utb+kbkG/ElHDzqDX2wbRJHLJA5SPnjS7c8VmAeIn3Pw0xDt5/fxvmt1Ws3ra/B9BZ191wfHkDW
SgWVNKcFNKK0xyxEy2iHEQ8qw6M1eEia2bpMMZ6XTHgqjry8Qr6ySEDmQ1LRY3a10R1lcDwqBpLH
ongSIXwJnqUf5p4lwrGSp6ABe+bJwVnJ7Omlmtx+1ACG3QUltKULDLg283uLPD7bRyLWYxRqmh0h
XAVCyQLZhebQiObkxRyfRuXH3HCwu2g5U0ib2HaEDInHI9MPwFAk5pPJjd9Hapk7lockdZNxq8N/
BayRsnTEh7g9mOF7j+ltspHMl6D3VdNPtLumd4sextBs99ppMY6NMn/SKkBSpt8EmBSDiwVVC9xh
2g/DthG2rbHYrXYSp2MpPTeG5yalr9HlsNpz3N01IFWE5Ss/snUN/mPmpXiHbiq4BaLf39doOV9K
sLCdeGwDhpCm+W0seUh+wZmXBfAxI0upKlC3Eq50ptafiB704VpLDy2T1gDQWzXA8S4NEKDnHLdB
JfpWUaIotdAdA+NAvpBihkmS55CodM2GakvABNZkM26RygAxMck2FOJYlzZiiy1BeDX7BxDyW4LX
DfrV2yZNd12FagGnOdFBdXT1a9mHiq0S1CSYcbTBgrBWfQq6jdIovhSzPhDXigvSnSMVkHSvSBPQ
D/NVpXUXsb/FgAVdor0XLKH98DklymYqo2MkRTSpZOoRFOe0BJ3q3PSEWfiiOPEfYSuK96JIeQ/x
Qeo5N5GREfQT9bZJOsp0r0DJ25y0hMaC5Vf9z9E4Gt3dAIRBQQu12Cw0UPJDu0xeF3z+feX9j8Rn
3RHqJBQEEH9Wb7JsQxrGuswWcFZRuwuR1RF7XFLpegaBBqE5tjXUwOPqoc2ZqyBkxSc1mT3RQss0
+QwFeZ8IX+zSf5QoDGTxEWRUV0NIPPJ+H5FtW0HbmTIRV0oIB9MIDY4OSqk+dMQAEYvPYtDfw6iv
z9zYlHfDeB2iEygtk1qj1XwOUvtiJhrvgUMvPKo5/GZAoH8/cb90SX+/bwxgM1AOIQuBTr6NWHr6
lVaUy5y4+qWmHBFM1yl47mqgX8Dip3Dizo28SmKGix+qIF1Lwl5sIu8nlJQQUeBxW2b8QcRoOvUW
eqbjPQDaHbl1bMIDQ7KnLQKoY8ybebKvaGisyk+1hs9jif16AJ6GGJ4LIujPoKLQD+odrwUmlyF9
XJXJU4IeSlj8bPOT3pin3p2trQ57IB3cDAZIOkRgqU+9QRERLOv40AzcIbnuhjSS01p5nFIWPU5v
hpabBvUjNzIna6+E3YTIb1KgHaE9+yITJXCJRaKH9bIkL38/y/9RncZYxSR+pd6hScotE2JMJW0O
ilQ6zvV8jnrwbgBb1DT0YybPZ8gtlmQxs2+jvSTRJtvOgTfMxQ7I8CPK3L7h0h9wGrPcm2N3lxTa
Y6a3foY0+Jr2NrV0kWbZb6b4UmIjYDXDj7EDfFDX92JtPtQFRPkYX0vtmouHckIFcbhPLcvR12Sl
wtAW20h3SeLHSiyAdZ3K+rmA5VUCniTBBjkIJBLwQNwFd0FouvHnQgm57KiTB9G2Nl91pxAo9mfS
tM8RN+uXh8QgthqzA+RCj9zdUdPoFIyiXfYQAwwnQD1LWFGPguE1cr7Tmuan1hOdACT3i0h7i+KE
FL2sTi28UEqvP/I6uO9kVseQVpvTLuVzyFXrw3cOWP4iC/1fmP77TWFK1BU0JEhW5fpf7Lp/JXzI
IWfTFOJnlGO1oz+HrBY1p8ZggitmpITn59XnUyfbXL1l4lU9QnJUOv84ImxC8DTKKr+UnpcBi9FK
RLrsIEXGflRALcTGYQCwr5JWxyloPsVJGvG0gnDybnKiDja7Odwner5p0QQrG5mzLBJnaft6JGgf
L2Gr/FDi5dwmFaJ0XpH2D72h2U33MKToNIsDNdfiOYm5yWDKJOpMo3MnKOZlimt/WYr7JlMOPVWO
jKpXaJBDJ+lOEA6S9NFP3GpptDcSy0v6tHAqTV9oTpzGKvTDaPHE9MGa5KOl2KOlbOvowS1TZFSy
XQ7dZSwhrUPlGbrXxUj8vp7tpN8jWU4VZYR7p0Z0fsRrtdZb44e1zIhsMe9GOxuhslm7SFDSe1Pc
VXAd1vnaqlS/7gSkmdaAfGb9GJAQD1TdUWYsXyb0B5arXKEnV4xQ9CEOrV1QFS2L5Qxn6JQk2X3d
7NpmN6sxfaydlO4Bl/GVn0U03qTgvimMn2aG2VWwWzWfEBAXmKJmARErSsIqzUdihthEBTyEvAZw
uLHbjL4EgFO0M52Q/GUdo3oKfWpA9iOhgNsU0aUCXqzRZM5NwRkBxGTQ7FDcC4Ggn7NkV3YhQRXC
Y9clmXdLovgqddAqj997LqCY1sxZDfgrl9vfni1URt9Dipa/ilNRjKKQ6aR0WoEapKiMASHHtT1c
HhsI1a+UfOneZQ9Z+hnkb4N8WJEy69IxKQh/BqUn1+NB6M6I+tmFrqFVm77n6EYgUK0M13LAVAyV
837ZyFw65NusOrhTGOOxiFS6QJ69GtgOUPg+4xTN+CJ66uT+vOjzSX4t8sCfmJRo/lY7DRyAoaAR
hqro3ydU+p9/xHvcogq9Pmnti6D0+/vqinJdQyluoNxwCl/Kn9K58Yd33RPvhINiMzydEe4ojCab
OcNZ/GLXHKtjeKc+mCe0211SEB/Ylrwhr7VRf7chhzZufje4Bu+XoThEzsoGIAXx9M3kz04Od1Tc
Jxc0BFDTKLjXKdb06wOWBZUwfuWxFHADxGe+Rb3NNWlTG4oeag7IOmrI8PBVXh/EwD0fhIRPAEyA
jA8qtt3SnOjs6APuJfk7xs3Ri4paIUSxyWaeGVUbliYazfi7oeFO9sNmyZMQnaOaSdOgEm3BWD+F
AYFauyKuWTHv55kBbDWPyAZFOXXwP0Ejra9GFJsAgqvglddN8IfZ96yyQdnzXgMunvjP9jlIPnL6
EJ9oUrZUJmBKXBFWRIkPvMKgQs9Ey8tWuFtSUPau9ZmyOCcUV21k+fg+IL0ALMBGsSLF00G2q8wu
HoOP9I0ItoWXG9nCJ+sCorBoSSQ52g/2+IPAmI9Es5/QhC2k7C5gXXXdLBtnUxVwWhxYOa9IWM/g
67kjbBTxFJqFtKkNcPQKJ3/LV/NXssPXAkQedMBfe+vk39mvhu5wZQeviCjpr9pLfx4/qtPwsryo
H2wS3B3gF5FGr7FvvkNR3iKGYDJq3vsDOdOdcESz9FF8NL5oav8JeaT3ogDFJp1ZXaZu23JaT5+4
bUIR0+zGCdIK2dLKLy2QJl3xlFPpjtdVieGSddNGtO5KQlvWAY3QZ1WazdY0Pp5OIdBVXbsrT+mQ
3mlzg8KoGp8r8MXNov4IZvRT78ooc+E9IFG/7Mz8qqnvUoGi5oIy0CLBKFrQcqrBlXQ7EpZ9q5K0
AMHoyue/39j6n7VWDnn13EVHX0bM4KaxNwLGSfs8EY+R+FNRJncm5W4fZyQrBhGcJ+V4SSzRiNst
jbwTQBgNlMySQvSKQTwFzedYyHuqc9yIkJJZ5Kb8qjcTvDSdjj4DD5zYFIf+OBSeWeFCTqY861uS
wFD+IVbMVTWAiSHZNVm+S2LwmiUcZRVyaYZe+tpZkMpkr66y1mYHd/UgVKhiw8E28akniLXEt59i
jZrwuJ8LmDS6dZobQl5pT9dmO6PZlY6frCPU2v5+4v6jGcKJA7QCZl+hAXSbAOtaRGV4EpZjsAxP
KvrFeRm7lR59E/PqIBTXNeCAm/K9E+npdiIQVVZsXfYlkvXQ+ux7yCSULOjdIt5LSy5GRTMGNLw8
54q4j6fMU9NrEcIpUblTUBKv+64lLYUXLuMKkeansvxqmv8TcLTeAP86qBsAHj6y+iDLkYhDjOiR
N3gDQ1QUt2mCxJoQAH/1DfE1ZIincJ9tikBruwTWgoxQz6PJjnL7Bh0I+CQ8V7rMDGR9joOxXyPQ
spiPcVJiR8A0cT/0nVvPwvFnKqt3Wmees6l39RhlLckvDG3398v1h/krjFNcnDBBxaaNvEC5Ue3I
JXgmqaEsx0ajZzE8R+OMEiV18ATkOVFOLWyT8bmNlmsa43Pm06Mbvuz/rovkTZzLTtA/Bx0vybp1
04O1hnqRK3ndiY6q4+z1lfVgTsm7rIFlBWMteBrovzz4WZqTblet+W5o7xmLB7TpLxJR9c8Cjqmi
avZrAFtA129ufHUsBqUL8ukIfziCMxBk9jKopyEJDp0xYacKNRtWVGV+GjNaUGQ7LHgRgOLZsgdY
Scl4xQuBdhW0Y4RUUZGKkIsKtr2lPYNbDFXqsrXo1cRCSvoAD8drhs9XkyhQXzIP4fBC9kQpfwI+
UwKsNUpXKQHblSK5aoPEWXo3fiCFZKnCV1gGPIX+vA5gL7CcF7H6VkkVef1f+UZSZ1KeK1R4ogKt
h4jC+2ABywaVNNU6kWvOQtdZOVg55a0g53NyQbz24VsMYH8biixtVv+jJ7IfEeF2A1DL1awj9YXs
ofhZx+bzIL3IgDDMJEXFu/GSiYAusmn+P4JXUqOXqNpJLCMDzB1ZeWuRZdbEcqOELfMlWq/AQZXo
Ig6k8G8iwFttyXasrEGOJivj2AsmFeW7x/URdGexp+7IOVOapbdHQTnWRebQ9R6Xmah2eDYSkSJ8
/DJkjLq0awHZycj9Da4Vm46mrHZqn/RtQ/O1Ki6ynHoNeWo5AizvSRtxe7OMCL17NXrUioepelsd
mTCwgQpNRPO9MRoP8Mk5hBnt+777cVq/EgbYfPPPPK48wxNXvsOSg8B5Ope2P3v+iTec/BNPnXxe
XH9x/StaHvzAO3i4fnm3Pol61TdccVt0w3T7dOKd//zzY+bE2OZ3X8YHaHddP4HXzpl6jH7wQeUd
z/Dx3W791No+XfnHjp6uln3isT7LF95z9dm9K7+ub+c7ytd29oPvisyhnHyOABGTcMuHzJ7knq4g
1J3rqoGC9shpcdnsmSrxugVeXzeFmggb4EDp9dgSn87fS2yotnnw+uydT4K97gxCPvZH5Jw5dR9s
7MNnR85nP3J8X7L9HdvmFd+HR/zhf+z46cIXmL7+5ey3Nn94PftXiL61ff5o7fXtZ8E+rxthOXfW
nyPn+nHlGfaW32REXn59u/76y4/17TUcUInLxTP8dpXX3eZvZO+DV1r7qnANT/ysOv98vuVfkf5D
1uWsO6d8e1Fc/4MX0wOMZ+I7Pk53oDKz6Y8LO3X+UNyzn3pwl9dXIUU7MKHhJ5/9lfLLcfAmf3fm
mfXQOMD15xrGs7/b+ZeL/+v53QVO6+Wyg726213W/yCycjZsXl6/7tbnS8eHCLvjzxabb1Cld/we
eqWzgw67/h1vmWyeW3h55eXyXl68+Ly80orLz5WAy1OlE+5XOi5M4t2mdC48n7i/iL7/+6tH/nD9
68d/Pm9lEu8ucHjX7cKy3T3uBtt/XEm4kw1NeNiCm+c9l3WbbIF95xc+hA/gl//9AIfXhjrMU/bG
dmz++fwv9+U3IUFRdfwUk4+IXlYyT94st+6nQelQnMPNDE2yopoZUoNbJuTzPhXtQRAnp4oe8kVz
xyHZ1gvVjSrYIeLZ/owUkXJcueuTe1QjH3UYpBYl0G4eaZGWm0oObJ2CQLi8T3O2hxPnR9L3Mbe2
4iT6abWs/Aq/IQ8T0tOceEP2f4SdyXLjyJZEvwhmmIctwQGcKVHUtIEppRTmGYgA8PV9UL3p97qt
36KyrDJLKYoEEBF+3Y//zZ3oaZZcFZiS1eZTd24o010VPsplYD4K95JaXwAVmE6Z/TqKi0PU0hGc
qOe+1x/FqF4Z/PtC24XkYIWpHNUGKcJ6S90PL462eczZDFDM2ut/Z2tAYiaKy/DdLY7q0nFCc4cj
vyXlZfoEvFno3s6j7Ck3lXeBU7YzS1RX/qCPTMaW26Y1N/H03JqgZjFerFPDDCKn/0gsQFZ13x9D
17yOtQHkhAHDaPhR3Ge+E8ZvjgXg5i51NfAQu0vsyctxCfGA02McVNZ6djEjTIQH9fQELHTFcgSh
CpCX5jzUCcw/3D9yj5yywr2ZYAQLaetIBSexEWyAjoWuY4Ztq0HSNDnyB70ymn7NmqtblJwjAgQn
mh/MrVLUhKdh2YXSegaPeGyTreG4vyzALAGctVKoWhVTRo1qqoIVoBmKQNB150bzabL1dYKbllqx
tVW0V8eDzjb2l1hrqQPhdBInW8/9MyTvC4GynGLcKvM9yuVT6OobWZD+NcW2ZjnCuFqbn3N3IhJD
RIY0QJfRndj6Fh85eIiPLutu9eKZAFJtVSpHOgaiE/5zuJetpDFFo0+l2s9Gf+nJg3fldzm97gc+
mEqbAsOjIMGBYNnSKyDzTZZEDwE3r1N8G/jkZD/F+IhlBTkXkjCpv6yNDhNrqUMIPE6VW62FO7t2
gqYCrbwM9CVEYIrXq36bxn/CqN5mY3OPZsliLa+Va/zoChP2vjplx5Hc+cTBv2aKrNPU1/GpIL6d
yCGt8oZ3kiuwtB3fDV8zq1xHDJjT6W8OFNcez7NkR/ATGd6mQpMQZb0pPicdyotA0ucKnfvLGCt/
SqM+0+BDPj3cZGrcblvgQ5yRJR5crdiFEVHnEO8e+2whVxUja0MN951G3zyMJWo1lp16G18QHb+h
tG/Lq+I0JNCT4lVBd5osje6X5Y4qLnb1Z2qUlZob+0inS8TBAdBV01H3hneLIhWTy5ydvZ3AJsMf
QLzxTZFIjRJziYM1K1nUFngk01ZrZjgoD3NoQL6Gt7RP+DdAXe+q9q5PGv7czmdxGDy2+i6lQc69
Sty1nN9rHW0AqcJg66IY/TZMyq8K2dEK3wwLvFQcYpMG2mHjAtAM6kfMoAfiPbv46klP8ltLllXU
35rLun8bii+afOj+2gCe+hDD9GJld4iY2E3hig7auYbcPhgNGF104zl+zD3QHIRsaLz+WHpBYvEe
1WlxSgz1GIbZrkPk0NxpTZZn7VYDGTuaBSxu/aR+jqS9zRxs3rOz0WD+cK5XMwb61bndDIzi0q5e
97GzsxmCe0bOUbW5j0SBQ4oI1Y7SzTYVuzmVXDyKikZlgMKZD3aqb5NxejedntQVA2M9XDt6czUy
ShKbi9X8LRr57ISoN33SPLeG/VkAYuO+FaA6FC/gXn9ygcDZc7w2lkdc5Vxm8a1CA1DtxzS+uTWw
TpB4hr7MPqJtGt6qCe0JMQmGkhxjmIqoeF14bDjFFRk4P1f1lXi4hvHNNrotMyQZxsjqWMKIYSS+
hOqkr0falrAdGFFyrlo85dmvqdWrQRtXo04fbtqc6HzAuP+p2dVOaOduqaawIaiZq9lzNjWoaYM3
knPCjCydha/JArQMn4ySEu/iVaoJYe12i8dpL8e3iIm+rXi+MSbbSW1PYdERGBRBzhpYap+TRFhn
+QEm20T6yaLGo44BrnjybOt4InkgMzpNvfKc6MrKNN/z+X1hJRiEqM3i0HSXiCGzknWYZFdad6ir
R8wS2zSvxoDSrDJnEKSOxnRtOeTinIF78jZho3AU6jGmeWPX9a6tH/h+5qa/uk1DouGNFevqdt6B
DLufH6KMe7TXgxxmwZSKqxMlIHWNwKKDPdZeB9hsSu36MbcVw8DrgHMIrRzAgnMyBrxusbbtJq5D
hTTbJDjGflXk0UOFCyaKNrrZX1yUfB0OsGY011Gv18IrripYLlkvNhz1opoaw1g4z9K8xPHgW/w1
VYVWXr1FbzByJnVa5w7jFqB3PdaXKNno6HxK2u3jGiIgSmVuIc4RFAUwWzsdlMfmoimwUZg6wR3Y
9j2+Fk6FblTREHIeIh5UlveiSglArV5VprnTve80A3uHr0dTPxs0M/7QxqQRGifLHj6MY009Scse
RMubfZEYGzdJtpY0X+q29AW/XwO/VbHVNsVrbmwoRmOG9ow/BZ8GcHGcWra3duNmoyTafTGny4KA
Mn6ighmc7RITq4GQx6/2SP4hnUhaTnvHi/2EZPVc6DtS/HbcrulnWytF86SmP3b600ZMkIDrjuF6
UOV3PbFCzvo6QtzoMw+vArqVt4YshGCqY5kC/5kqrGFAODoIglq6VWJtJ1s2KzYSNC0lzBnmhgfq
qJEg5oRZw0JAj6UzYQ3ydA2mzjeGlkuBE1uN2Ev3T1h+yURQ3UKgXUy0pEy+AeXERlo02IfooD2G
CiKq8W7mj5q0fETePGRM0cXRrqx/3TBZD5mx7m3h12i+8GwpJN00zr6tnx2lwsBjgDL/MxcFVWXf
0kT+pUHFmp5cbpSC23UhVpNeWvYzyrHrY6hZxca2DnV+M43i2DTZPu3EoSCrYcDBpx5SczYRxrLm
mQsV63u0FxYtZ7kHjd28Dw3NP10E0ruhjMHQApkNpPIgiGiq3AwxSD293sY9aXSdprysPXBuNkIm
VFm6bplMN9BA4DdCQtPJTjnRTXejnZq+ZMbElY89pCl1kqRYQXn+JvG5VaILSOaDquf3hvFPVEA6
r9NNnDJBIF5aiHA/GvIB3pxLxd1S7PkMEEXaRDjLr4l48ohKogHxz+0fV0sCYlbx8prhhGE5Pmqo
93azdTTdF4wwokbwdTDmYVpYnoDVoq3GVnty8K0Wmra2mW8JSF2z+oIK4y97sD6haiU8J/CAle4z
yl7G8DMPM7/Xw0Maho8ZGsU4IDI45yJ31nI8/XNe56FW0+QBNG6cs2cHDEbdmb+WqsDl9wz8fPuJ
+zzLscyGQbf0ebB/0loaLWZxnltES1mDE7G3k6AiAYukkRT85Bzyi0VOMK9z9urWa49ZQ1NjbMy6
wFXvVf5cGx1BM2Xryvgw2Mm51chZR84uSh3Y5cKnLxBTALPIRl/LQrt6jUMeseVr6HG3sx94DRuZ
4Wnoi1uHR6PQeX979T0B8xsyyFku9lk1VyXAenZSjTn7y7JetCUTQlq7LHVrcz/PRruLtOlcIisW
XRaoxt2bun3VfZrITdi9jHvSMKvlFVkqVw5skewzLzRmKkTF2Rel6fBUQm6n9tHnf5Batc4Sh+4i
49QD221BEgrnTU3Y8DLCmlOFQwkmU/M3Y4YKv9/aiDq9W+LTFE9G+NbW/VPRrY352nvadZjZcs7f
rsX9TIi76P2SbRaxvYPHQMXggUnkfJ/z4upM9+syP9YDblrck6LTjx1XjUJbZMx7oCrncWRXZsF7
G6udDjAn8rjB1YlMHK1O1DbVI+xtSJRODW7VCQ9Y8f2YIeooeeCAhe4/yxavclMHiWfTk4JaQKOM
UNcDxWXzXPu08dBzF3Q80ztL3ciBQVBbkhfjKqToQmOCuRwVIzqzvF49LzvHkE1CllfHQonXtIKu
x1o5GcvyaNC/PC0Q99eUe8Fs01OJ1dHSbQCa8c4xf0Z3T7Ad+vN0hGTp2wr+w7baJsv7xHkuVb1b
ZCtrQIvrEXhBBF0EWxndT4DPqa7TZxBDc3IYwpNHuBiNqvzEofFAIXtuGwg0g4WyyIPfzOVZ8NhR
cwZ6BVxSrsWusz6XM9AILYGfEKXuq0ZPohCo/mqqU4SRhHnthalIPr7So+UNr7O4FMPZ7BVkUh0j
VuqcCioOIVOk97EnnVai5Or6LvHYjattgQYU10fwCnFx6YpPmirljBV1F3YKmFiwIHH5RKfVepw5
SKScpOSW6C1VXEEBKlvXgaDiEzZ7nEDlScusw2gYOzsZ/LY4qYPqx6XJnrzCdRgDOXn1PAoAORm0
bXfhmaNN4bfCeXloNZZkJhGNCh0aY+AgD33BfjcLtyETChJ6m14ANYu9tRI32yr5m3fupZ/+DgTL
Okn2PuVvoDY0pmlgKrd54ez6mes/A3O8dGIkzR48C9dlytGXpzKAP8mCUvREp2W5j5py9dcqJceY
1768maXOnKjwuyhaJ/38BB7G71zm3tVprDYhdVZWte5U66JGF84we9gH6oGe67XIiwM1A+9WCvOo
LC6x6J7YGgQul64zf2oU+GVRv63SkzWciD/sBmBPKiDI2iFnGZfrPgTCY7nU69R8FID762x5/1Y2
0T/tM26erSn9h0kz1MNHWPUwfho/k+8FFjIv/W70YZuIoyanoECRFdh7cfhI43UBLBbnmQEHSkVU
FVvPe6trrE48uiLvFVTVohJ0VfSEnTpFS1Y9tgrMysO/hc19xBzNQVSZcHMnSulrz059H4F7MX7L
JdJvh7Ze6ushwdfNZ3OPsLxwIUg3yNnC1Bx4rM5h2N1verYxi3DvPCUWiGltuQGRt3isKSqPdU4B
oYw3+ZgQqAe8XL+rlLEwu/AJHkPoHkcYpa+l3Bt4DIRqbFIebxNWlNruHmYH20szt+kzLkpu6b/O
D7rAl/Ht3TEE2A8SeMx/Px09fXATHxM+8AQdooBahtnYUdN1XykrbdAOmso4PdS3zuRscVDuVCk2
wdyCIubgYsTU1kgwoZ7BuY3XfZnxBNcsmJ7cCRBErllzM3Q7rWDd04ZNGY37PIYzyDoKqgLmMRii
GVMQ0d6NpuzDhFMntYWAQIKuizb9MsIoA+D0rrmsI6Y/qRQlM6lPqaRwGtohjM+euEhnFYys1e+Z
5j9m3/GxTLmOejqyzO3MHLPzKARkCXIY3CXYC+SU5b4jUI6M5B5588XsamVla/wwKbFPRX+Ss73P
q3I3tt6616bfYfSCdkCk0/vnpAeT2QNO6qlsGfOjJ6qrmpjBiL104Hhppe1hThgXUa7teZikjHXW
tQxlyDdjVUJbyNgJlbMeTMfcaAMVzrvtpL7Hjt02FNz47Us7XjJbP+cmXkS9O1RNSNvEkF4mkCmF
9V47XxMa3lCAPqWW3qZFtnVpkQZhM+DYqF4HQbNlxk7vNeMjHw7JxFNQe80ZZlJN4uhtMOAjUGKs
64Jin57wcbJ1jf55Et8etoi0Uf12Ll9Lsa+b7CX3jCcv1sE1YekAcoKRbs6wDHESi7I3ZxR+xORU
dV9m7xxOQajvbYcTQfnD5Pk8qjrpWKAYwlUhKsKX0O/Sfi+7aznSuuRiIjK6vSqR+KrSfjJb+EDp
YsQmmxipT0OZb9EuQqeh6W4d/YYjr8lR3hzB7tSON5NKk33KfaFsJXEG2+tPIqw3gu9sIJm6OmWA
rHf2wiIzEQoVZT/G45X+gXoIKXFeHsOfjP7ejZ4D8cRi7tjYs2KQc3Wg3RPFWtXGGDDBnnwB+2LV
95KrdWU4i9Wg8BvxVyfgH1viiV5yfB6avNPmAx1JvGQta6YXv/yHeen/4ff5lxHZv40HpZXNBuBW
ybadO/iJVKHdfCaj7RfZo1LWmfUJ2un//576/44xkonFYOSAiMVopP3bWG7yBCJ2a3CkFva6Zry0
6IVAVb4UQOdNTwGGR4s2dhqBzjWfJK6QBKwHUpMsqwPNpKuR+gjD3dS4YThVuQp5CDGu5TKRNKCX
Xd3/9Jq1/8XcJsdrE1ID0YE9Sv33IOGQ6ZDYk2E4qe2ftF/UlGs17vX5oRXBcuDTcCQ5BWlHHL3/
/9v1f6TmXegrDt90gerC6vrXKWYMHCSNsrCnqGXpCgErl3MisIJq/tJIa2QV1S8zYJhma6nXige3
wiRZr9Cz/lMwlKwV3+vfJtswBDwVAraKs/mf8fv/mKhOU2XOddrPJ6bK1yqDeu66h6K5OTZKFrmw
sVSewlYcoyF/aRXzoVwr+ZXq/b3IJYpEth1K4E6e9LUEl55CTCracNWX1neLN5KrkfhOtq/G+Gao
6fnc1Mch/QUokVNGrA8D9a2Nj0LuxgOtRpgx3CWb9k82MGVQWa0bC4wAb1MPXTLq5EVxg0pcLYvY
gfIlG+WzQhTSvddyNIiLWytv4sgr037dty+6e6fXFBDJTq1zX3GX9GH5nGPoUpCH50oJwgUnqsgi
UPSYwcm4Ee3yzMTO0hbjUZecUdNEbmyqkQQ0VXq2ZeTddfdmWMq59ptpX2sQ78Sx9Q4ZVp8IRwv2
I/RySEvFB5Bzu3vC2HoknRLkmnEYeJyGTRLYyXirVfkTpQARzWda041qCUROvqYIMCmHJZQbhdPB
nT+XOreyRRxw72wdDwkpH60cj5bg8EvPRG6TGRiZltxs89gZql/r0X0em32aRmfbGjbFV97zCkb3
2A7vev+ldq2vJm8J4Auqwu4tjmlh/OJ7/IL1dsw7HTs1dkHGPfHI6VI+bLsMZi/b2dlfy/3iMtEe
DieRk8WiMWFBFbwSEweN30pGHBqfjYIeqL/MzLJt0N0pClSPKGWqDwDxfq2Sr9bPWfGT9Ce9pUoN
U9G5QxdbTIDmu+F9F3yItVKsF9aXK2FnN3g/3HebdhOORQZBJeH8xESzS534v52BFxOnzGZXKd/6
+ZY53S1JOxhyaAD1XQGvULFimAbqV0d3QxoY0RG+tAyP4ECm/GXu8MX1VDeb3wOPb+QMHhi7mIU/
Hd81D2cqp7VYS95KwSWmHFTF2OVJ+UhoYHPAjdZLmQtPMS4ts9B2HVGYtJ0IbcHDmMkDFt4OY04g
wvRdDNmxNVn28VY52OrPTlxt1axfMLdFmwRKWaZ+pSVHLCd+WSA+VcRd3pRlAsMQyFlutfnWQ21M
1cCy2405Brm3H/CDM7yRVR9gNboo6s30kKbCcl/03wpYnqm9jLRVNfUfCJu+qPbGcG9Ha61wG1gj
0BYbFFeGcSgOD1ribUq2fCUkBUTpohk5tufGeejb935mvKREt0Qi/NPBqGP0dQg15YgXdk3+Ehnc
csH62s0+ak854r1tOlt9/sJsqp6bibkp93MsIGGiLbos3+J7Kn+ahJqVkJN8cTE6Jpkulk/4bwsd
XdjPUDc2Dlm5Fhkj5PKtX+k7QB5/iuLszil/zWl7NWK8KEKc8wpsGcx/+kSkXtmlMQO+qgrKEB8m
ErHBiK9hpPcrmPs4+PQlrhgBwcaB/hMOPJLLahMhHUlMU3q1l5z5lYkY01FAYOnsgZ8R6LVkdjYI
YqDYQodLb8mXzmIwg4AfV0QC40PsPifGU+wmAFi01wIWkluD1Nb/IjGT315pVA7nTJI07zDE7arw
4Ju9tc0jJmo/y73M7sv1q0bYq/svl4GJVTVAZe+ziIGPoSeiJTrFKq0ebhnuY80861XxjmeZ5zGC
Kj0Cmv0k9O630JKT7jX0ZnI9cwAtkm5T1C9W8bflJJkUN15iySbQNtTf1vtmxuxNv65+bpkXWE62
zmghH8OD5Wa7op19GtIPNUVOERDnic00nJAdAzDcOmQQJ59SdxJz/OdPCDLShGnVFe49SZOgNsn2
yDHIFKxcMzM1pTlWXkKKNwI0Qp4jSlEOBn5c7GYFRTkWxXp+2C1tHp/ELJ1VkepYckEW0OUI6+Uj
Maqdy+PMnTYZ53i4Jke3so5l+KW5RGuMgAmA7jJueKltKpsEeMWdKSU3lqQVg3gaWXUlfoyFsmd0
dUhCWktU5OZyJwHWESeDb89xnEnKjMpTmnOQVQuVbGcXlxoo6RgKkim49SEQQh7isEW0cAYPm+wq
Oz9rHXUS6X50vqGZrFLS6SrMJZHtqZpSIXlRyMZO8VlMxnFs31uZ7LoIA0r+ljfJ3gytbYLUIYoX
S6ZHWInncVG7+iMGNO4yHqn1ZjKmTTs9k/MAlpvt4pA1TkKCRCx19OeuW9ZnqFjRXq0fnuDG5i56
L6dLyZxQQ1ZOKuwQDqW6abIVxUOnMxXEjt+l2tG0oue5nbcibv5E7uYq511Yd2ishHKJBiERjDQe
+7XhveE09cHFvmrARBVGfaW2U4zEtxEee908WWJrpPcpu1HD+WlVby180FoPVnU/rtuG0xbngzbl
BU1XEeLQVlh/G9aVCPKnykdTJtGJYwI+5HBBxN0LZBu3OfcoKeePwfsd2zfbIkKXXFo7xujUPDh+
3iBL7QzBbT+5m5a/1bIeet3vXGg9uXKNI/zrGjNf/NayuqSgrzXBgKDB68v/nEtzV/byiFpxZh57
6rJbyCC9DV+GmCHcWKy7rDjMxM6b+iT0g1amO1tszDLc2ogcRt9vdCTYsqAltQWtLuAeUrO1HB3y
BIc6DzhS73xje4SBFV40tjz5mB/cGkEh20UZF2EoX50kDZw4XruIL7lHyocyrKnn02/IKeAM6C69
aZ3RP0PggeCeaOH9U9MpdDXrZ1n3V9kEXf8+akysIupgn/ucWVc+n2YOPCMjrSF+0dEqdAjIYRiy
O7F3ST9dC87i5cXU9stBMBUbfbiw1kfG6FfMvENi5NdcfjCdU8tXVqJ0fKt6Jo1w7qKh3upLTh9x
p0FKXFlvanqJ29gPox6DMtEBKF5SBU7vUSNQb0czmNJvO/+jexEhIfLJ05OMzynL+4Dmr3S70Li5
A8latCkjKfdCnw9dlHGapuKgwQhgjNl6gl2GvuAkcO+ZpFFbuW69Ixi0WyLaU1Xmh9qbXiAPR/nW
BJVhd28Y1Wmv35mY1VOLKConZhvcOLq8Y0Fn6q9jh2Ba3WvskzzqBYKEUf8qObOK4e7kx4TB8tzp
z9nLJFh+rO3UeJgXVJ/xHf4QCpFjdRPH6TZT7E3LbLxSvouEIjzJ0xP/XtacitjYtxQ5qlZ4GGnb
sZn7G/bVgZwHV4SfaOI9p/wDg8BMNldZ5QXPJyZvIolP8IxxLg9ownj4O4CvBnPTjC04V4tNIUOO
TxM/ykCoPmo3tv5XrT8zZTyqSntReGuHeB8RWlB1yEXlzY2+I/Vdd8gS8cNOH3pi/kXbD/i5egOC
AiolQm3mzzbtycLAIWpB7JhOumRKOH8yZ+Y6E/PZ1X+UHsu7Y7PCvKvxuG1keSnMCT2R0hJjT2cu
dZ5fgvGKecduCmmfeDmGImUXg72XKZtzs3pUSHG1ar5pZTDk6m/sqSdLNpQ3QxEDus91OyXJmQfE
puzPHu+dnPFVvM7zRZVsBNiLljw2C+uc2n+Z5GnduwrQzy3yoAmTay9vmXtl8LcMfdiEFvZ5xg/A
uIdGOucayT9QGDXuIxfzM0cYQQNTbxM7d94m1Oo4Oqb6ax7dMEaTP8ZzCQ2zfIzmvvos03hjTuYh
r0BMeHSjopoH8zRso4wxq9ym2L9yNmtwpY9itO6ui2zX4J1dZn0cvwzvQQgxjzZKLY9ZpAbAUxvr
jV7AXI9OI5EEgadejxhaoY3WxmfFyLBnPiSBMLq1s26RDHMW0QiYvgvEb078SqebcFyP1fvsOH7C
Tjzp3w1KhkOaE+L4N3N+0ui9ScrzqQIDkuWvbcX0DNlpbgAv1BzflghIyRHnR0RkclLkcn4YhKFb
0VHXAVnFcY6Kdxo8arSAP7ImEkxbppGPiYOSc9RbgIau5g8emAP2EAIx13TBIszMsSzxKIvfPvRY
zsqXQaUoLPs1YpdZcNIeEtIHyfima79ZkXK6OuVs01rxx42+xo7J6njNEnaxxS5nyR6ZXZkC8g8n
CYqk63rbJmQO2nNe/YxcX1UuTh3Cd5QcHSXF98ymNWKoS08sg6uF3toVuyQvVxkwGpmhFirD3jO2
y5Uw5Vcswqz5KG3M6gIlocbQ6hgA6BsgNRcjL7di5mPUNlL5oHeG6S5e3rdyoMFwo+cUt7EfancD
vWiT9A6LTo1yAliAIBa7NlvgXXEN+ZZDG5m16egBQnN+ctEBcdF2woP9LJ4TFdkesdH0AiwXhI8P
VVIA2jm4irkuBipxW+PHsTFNJewzbHnWFDx8T4z016iaq3pVZrRRy/SDbRBsnvEAqOZOdGBTq3Yw
/7X0LigsRhGWwKDbjat64kqo062bsW9f7EoW20Ozop48JyRcs4/NsTCPjPBbYL0dO5/OQ2HHhJIy
CZmwjA8YDJV5/nGywLXK4z+xxHp4pj08sDqDFWD0GUytsPTddIupiRKdpZrv3PrRKqdp+XmNh/Da
n3FJNMEbKAiGEdIdHiIZTnaq7u2qujVaxuqPe295jUVT35KlXquu4XVPa9qyjgog4mGkdh5shiQg
mwvIt2aMQ23SzoaZBmOyLuW7sPu119XB8gMlfffqWel1sOCEiWEN6dcBI14k4ZZxx6Yp60MkP3jo
2rnvqRHgbYeH7Tt5nXNb/e1GgtMj6bBQe+sKxFCFNGq/Gbg0G9Z+vv3aHQBo4M7yUASs6lvBKs7Q
uEMoDHnlNcujwQ3tbpru7niNvzyGqvG7rJxVqtCEYBbYKFGqrPimuvR9qsZJm+CMOMXDtvSE42f7
WbPHybmT05pthzcH5RzB+v9UenRaouhWfKhIdkQoLcMEX9biYWhUezGjl4BhE8mLrtHRQIVAG9qn
uEeASTFEzwAdRX+3K37fDil1pscjGjea6Hde1xNU9zH4revI/Wjbk8ccwdVTjCjgd4vbTPI6GsrD
T1E7O02ieC+mfbCDLsc4A8XNFPOzok0fqUUaWDPvXto/ef2fIXQ/O7t4KJnrrCKrxYvCucab0pWH
Ktw3xcV1qW0onGtV5Tu70t9MJzxigLc8jemSuElvuhD5Xs0uVFqH3QbfS8tR2iGQtxDFlSneplMa
pAr9pXT9sq93NIoxko8EiURLZwyCOL7U8EDyhWEEH0yIziPJCMiMLHG+JYYZ8IjeWDxtI0fHcMsW
vnMOU8Z+bspUqBndvh2cZ8OBLiN5eEXsPpODV/ebidIU2+o47yUH3Qt3rqWgw+uXyDN3MiQDONgP
c7QPodMG40DTBuyGgmd/Jgdi/pvESZG36ZmlrbSbf2yuoRaRJqvF1mvxhMIcUWPx5CanNnEC2lxe
1Wk8QwQajYNCfYS6ysDwZKgLTBXXztIxY6Y5vEd7Q+Ht1VPPeC6oqPDGdUZBauyxbcitw2yTB5lW
algEzLLL7pNfZQ/15XWqBnwZOQlkUpuGQrpL7tvJgHIdv2+KISWV3130eEavIiLJCcdvunVOC8Vo
F9tn1a4O2sieIJQbMaunwp13s275ioNq01cE8XXe0GnZb3giYypKtLs9GS5DLc+5dmr5m/UUw7FY
mfdIwxdgYZbAT7F4r9ESp92g/sAREYxMiIQEaQ7MBUqIPqFFeeOOuTSjHbrWaT4qmHOCs9MJidrv
mka9UbGx4iett6noeFFa7hTxx+vCLeMKUsj9CoYOyc3qYPXPZejeMrXfO/p7xQBR8DROvGvqOlut
/A5xTcnU3ZGG3iffcrxJbWmJzQvcvq/tlOyM/h28bVl4AQ25iot9yx73IzgwLToYrreeChoFwoPd
zNxuTEEKhBzOGPq+VI+mEm06mz6h5F1TzrqoNlMZBSWGgDjm8RFj8sv1rV3lW20yj2qivphk8Kkq
N7LLMGT7moh4lnvcmPdwEd8U4msIdjpPLxGnO7eddzYPLrnPsAguSsZUDsepdDHjCWa88paonu/9
TA7zfDdj8P8tyx9z5EihYc73KAzqIxzY7kbH69LR+ThHAFX58gYXvLF0u2vnKRvJqIFPdbJ3yX5d
QIr3mMNZpvZiprQrp1+TlEHZozrrw9risYYP0qGdMG+xpy+PCZ0ssYk5wrD5GSRAFfm0pMD7nPad
eiFAvemmbyFArNrzbE6Ah37c+ckmU99HxqWcBE+HeZ2VFmIyciNC6/u0pPeFTo6Y8CSQoZK+Zmde
7mntSZA1Vh0Gid4zTQSgkij+861Yo0mcXTuvQ8kd2HYcf4unDJ2OQYm2d6A1ufp2whcx4IPxEigX
LnemSn+pwBFUNj7h1G3KsE6yZHUe972xrRrjbBctOZ+nsenBGbzUUHOqML3NtXV1zPp1sVZGQUFm
Oa8XJd2FI5BpaypHrgXb7Fg/z7HtU3e5qx2xswhzLVjxNKHmPj/kovJb02IiQ3fP8pT5sJIXR3NX
LaOJ5fxmq9mlTJRzIxbbkyreEgNHozM8PCXelW36JOxvz1nmbj335hRhMuDQDksDp1/rPtmMpvE3
JuDD9Zm1gf7qsat2FdsZKNARhpWS65HdJTP7diOnh1OKa2yNG6VRd4riEjQ1NhaJG41syp9tEXT/
JGga4ir85x/+TdjlLBmh9E+02KvzjjgK2RNoKwRE/juCQu6ESAn/LNmQl+dtul2yJy9LNd/SE8d/
8WcEUbb7xud/5cv5inTNv/fRhj+IlmDIP3kTvixer16el5o4fo9iOIy2+9USJ1l+3T+vngsiLKs9
v/5d4iX8siVPsn/e8iX/RdmZ7baNRdv2iwiwb14lUVTfWkrsF8KOZfZ9z6+/gz64BxW7UMZBVaUS
x5YocnNz77XmHBPzSOFMf8s/vLe7eMJHwkG5i8dnuBzPitlsss8EszW+m+mwnp6mY7xgYRm30/FP
X8Vrw9efJuvMdGyTh+XzuPjrKZ2Of/GzrDHF8H7TofFW04vwg6QM5sv4iDfhGJw5SZwOLDMXToC/
5HNNPzy91YVf+XQc+oVfp3M1/cKrT1l4T1OIHh+AA/ufL02nZnp1j+xoFMXTJ7v004+jruClsrlP
HmDmTJ+CP4wrz0bYT3LeZBGaTELBdIr5MHxcXpNXPXIGgAbAA1r0a3GfncsjtcMLl5p/vS2mJ5XQ
6D02NGuGSQu5a+Pv0zVE+m26LJxsLxzcfJb/ejw4L+1sdqEfiT1nPZsJc2c946uT++exFuYX/ijw
Ofm4j8uDT00Y4HQBHw8u3OOxJMPwwvXl9Cw4nct+xWnlqi8vT5ypNUe75NCLW78V7ClHcPq4yXzG
z67XSwMKzB6LmLbFP8UFkz5PEk4iPuFj/YeRwjC6XMzF9N3Tz3K+GBy88OcYujwu0wFeOLTpgjBW
bY5vujq8C36n2TpcXB7O9MPcCsfLkzONloszm+0cxqS/IPrR53pwmNMPOfzHKzLmP1+BrzOiZu50
MJfpqvJtvLI9/ZGvXTBYzadryFtzE/z/n+HLfIEjWrvT7bPm6DgxlwcDabpw0wf6HNwMEKxYl8+T
2Z0TITwHSAz9+hrgAAcUsxJxcfSA4/rwGNZ00tKdUbALsvv8qLfnKgWEIBaLtK7A0WKcog7bADFT
ob5COIcws62TRmE1Dk0krS8JiiCR7kmrXjDo7Ep2dx1F6BEln5Gk6yIAESAZ8wV5dCFqgXW8VkeI
bxhiJQraKOjSRNzw8Ayle43fs+sMmC/JQkHw2kKQkJgIB1JOYh09jDjy3JlPpQ8dHWqGiKmpEgqY
7Jv7h1/QlAG4UOsod4IptE/Z57Q7xN5YyByVRp8v0dJ11CKkFI469JwcTUfBTj6koppC00hY7Vfn
uEFZnF6V/PJJifMJji1LiCtTrgICSZTmQYdg8WXUE5So6Aen1DnLPYzxh9EFS6/sEW7Ow/61BJhY
sp+4dTkFNvpndQKPsqqwTVwbNV5GXQyuoxNXF1bBTlk/OvVPPNUCRxrzvUDvqITK1C79sNp2nnZP
FTJDGiq1Wb50kcKMyRNKt4Xuy0jOKeL6E9/iio848vCfUi2Oyn5pCv2bMSJFdJWrOw57vnM/usl2
RCRuEoVOdjkmBIG+2x8lKw/BFBygYysU3YW+0ccXaC2wbmLO01KCldbJzbxm546hhawV8CDmCp5m
B1pWoO7fIlqRrQP+9DS6yGzHTKoIRfUQI6oq9LimXtNQXVjFr2UCIwtBeYuGyyRlEqWSjhKlIdcn
eOlSoUFFsbMex7tubhXwpT4LJn/m1bsq+SOgNklqFYfuFF8ITkSq11FhLhOqC2i3aks/yeNKjiRH
AxqlKbiCtHUew1dnpVf0q26gX9tajqoNe4MqTsGuOxys5SBliOZ/9UnImI3XXktPOwhmDegedSlO
FC9uDl8pdq4u4X4lp1k31yj/t13SrHUM+kQ0GuFT04qqo1Bu18PDiDYmBfDYVtecmmTJJjYLT2Yi
Q9QyF3Il2019jrB1h8M5tXZqu6EVvjGb0DZo3ormoRfg/M6TNrxQwN95CEKpvMAP0VeF5oF9SWEv
BhhrSUHLJqVR3L73ZfBSgQo1hVVL8T+d6nP5YSy7rdyuMDhHLBzloDqJ6EI9ydrJI269QGEvk0u0
oQh8GCHvjzc4WGhptIvV9zaNL8crIviFlAum6tdU+Rp1+ssDjoZa5m5PPSAFECDZYEL8xZnItow6
qUGhv0nf1CzFlzXQk0ZVXJt2NsVtqYZUwq/hFKu/OOAoN89h6a/dunASqqihbCv8sVHq16BFqIwJ
TPW3hnWK8SNpTGGS5558nC2I57Ysq3DnkNvbaFxcelAA2DQW7LKHXaFi4478Xs7PSnZ38U1Jdb6P
x5SYEpAYfDcLaYgzoe0W7JnKGoZxu820ftnr495N6OrJxoEt0jUssC0PypMXLcPCQNw3QfLZaJjD
qu+lU5sr99Gb5AmYw9i1DjLAy8IJlWqv69ZN5c9aAMuMqI6+zXfZsiqja6jKO7bi+xwUb4yeShsI
PY1+q7RX5A6/W1EtRWs4CvGb6T/DQIV2DZceDd6QzCMNs5eMn0hEso7ZaHwZzM2kyq+R/AnMjnqu
z4mLO0Ulhu3GUG6Z+G6BT5JRaOrqnkQknfmOPPWMmh8V1RKteGhXjN6WoBR0QY3yVutbuJHD8Ese
0rliMTU+TLb2BqY/OsGIBR9eedXcP3WozHBSaaCCc3NbxBWF5+dCwHw5tsvus/j/ZiIVJfGUZDDf
/UXoKatv6xARy93Re9TkDZknjKCZQRa3z2w1oB3EJKEieh1Gf1ZayroQIqegOFem6Gs5dtPc5xQP
NZRmDXLj8ar4mX2OKflOKU9VGjmdQQQT/Rj2ZYNVzSgBwnvbpeRTC9hBwuCK5YFmPfG55u/AQtAI
S4mtctMTxle7Kz0Gpl0C32Xr1qe4wUDhYhgpxz/RoyvwAEPHDTsiSt5DSZm3zbkyN4g1TMQlpX8u
veQyFWNdH4+B9SCqhYcMLMPPSgRFgHHYlCZ2B29YiZp66FVl2b64b+K4FHo0eCy5zD/pOMOQO1Il
5l2wLT0DTyXslmm5TzYlq6Bmk7iAGZb9a3NCqF6/xJSfF8MK8fTCvXxUb9WbB7fPvLg2xehbuA/3
Sjf7AB0EHG5m2qFjPbHdoNwVIAQ9SSe8J3N5rzF5zEGsInae0QQ5TiQr//HxETtnxXYv1StZVc1b
cJzehO2qbTyZc9NWL/xuoV7UBOYlOp9l7KSO8lw+NkxzdrAUTuIKweXb9YPqlUPE1NtHN0udzY2y
6qqGKj27gXFayPzjbtlKz0pkrzjyed5myqJn1DVqyQMW+2S30ADxtqN093X6n9pC0lo0cDLm0HFD
rubMC5S5zxQV9ootNmwFScf1IgIkOdB4sD0WIKrxEfAAZJM7S2vmlKZbYiyJoxppFDXurNmF7dmL
cYlyW0XoWPWzwMmj2L4KgRQDGVawQUVjspe8a9Kpu1od9hWuUbHwF7k8vvlqZytyd7AUlcdHuFeZ
PuOevmmEf8EKzzF9gbw08SJGm5BnoUDHKvYoaTId8x9+KhoPgJMyMH4a8btxhgbKaJ6h9c2GqSsS
0vtydaqPA3zYcWawjKPYTb59cS+R+ZZh/yx10iYK6MlhW6m8cNkhd9KnGpUL8ndoCSuJ15qqXVTo
tEK8EuNmJbE9DMffmmDOqspfxjGIS19fBjTw0qDb11l8xm2ZSoktlaNtGCzlsgg+Jw5XRGCBiuxY
guTFA14z6IYHqEb+qAOp3CUCNHaLJuJEDYKPKk/4KwDsgXBLjatQPFTjmEPnjIMPobTem6o4tUP9
1LEfFfEYE1y40pJ6FrgjRE4E3nqrPhWeQfVikahjNWPSBFOK3ieOHyVq56KytomKxVf3KGXjtpgo
diVtptgN7aaJMZzTRNGWGGBsK27Jr2dZqKB1pwjb0MBpTJMSAu0EHW5Sbjpp5i8LF2OzfKzlD98D
313qCF+qC52q3NWfRdI8W2hPtA/mavabqF4aTLgW10lF/z3H1IsowicUqn+gSestF7VVduw8kSUm
EURitay9d4MC3DjyORUBFxNUgxZxUqWb93Is1zRHG8OuRFKXtKswtAcB+rnmxhtRQYP/K02BHylJ
dCn4tFGU7KvwbPjYKKnKGH78GzeB5iGmolQTWqtIHu2KOqypJdsy759zSVzGosXIpgFcY2DJRsoT
p3CgOTnaFiTwIV353TlOJiMLZd80WyU5jdKG2YEy7xBpqI4476H+HmDz7t0PrznFybCIEM5RxbiF
BfMATQ05oIaetHTJB2rJ/rbLlK3bUG7p498ZxX/EqiSvzQakDHWh3ws41pnYslMZltNoiEggUijm
JJm/TscAg8zZYzWCO38KVxerS+++D2qHpEdBFmN7+hJYbMoNEFOzbT+Y11vPqUJsPyH9UDtkFWOy
KcKZYgoH2QCYr/3W+nMhxiuNgHCh+M2iTFZ+G8hHirvRrAe9XIQR25HkiR6n4Zan3pRtNycNjiF1
14j0YnPcrwu5XVc1NrvJX04aZ4GqWY7epHA7DKPHYw9YlN0yyUbKZCC4pbjvJjONo3XiPIlLPO+A
5vs3wd9U/UMcBRSG+u8GmN4YngZCcrOW+4J62ggAq1JfZFbmQgp1HVEVU5XRGTTkQQ+CduWOQ4u3
N3u4RtYjQASV78dcmQc001novfXBuCvEs1l9isuQhMY8e2Bvql3ioPCxrOnW4fTRIjIgVLYj4V9c
WdmsEFaNcxWLEPEXkfmEpEfxD1G4QR8zC7lK0oANqVUPVqFueuiqSCKKhJavqh5DN9uQY2lT6nLU
hpaklvqA0dtgJ1gq6mAuRe3ecJ4hSZ11ym0UX0SZKzy+RdVc5vUj2FmITAOFiciH3Nt1tol5L/ez
g5n1B2w0veDeC8H6NWraHhjCFg3CHCfUyuctaam1GBHLNaZy0fSdqCnRyEenMG2YzJj1B7Ej+Ew9
DhEExliaYWBnCnZvXPeYurDGc4gF2VsdsyfBB1PSkmbXSEtVSBeQaE3UDtbFHOWXglqhGXvbSJR/
UBl/zyoxDdmQFWIkdJXffuE7GwM7jRKdw67ahPGL7G9ogVNhdMnTcX9AREkTiOsvOfMn5pIsMg3M
tUli0t/S6lzRM6sJhwyahfwoq2al1u7CRWPjdfVJSc8a5jDZP2ATn0kdahQ3qp5oWVTKD3i+b5Cu
SQ1viETOgaqi4fdFhU8CsjjApkBlbL7K6UfWYVWYMlmAMeQ/ID6/y8m/vNeXzxyWrRaOGu/VhZss
DghtOHO+32K/2aORxO7cqg45XneGzoE13cqjrszmRuh+yo/6fvIhdsHx1sjT1tHVfzkQav0mhjbq
x0l5YT+m0pIvzwNaSp92Rb7oaud/Ljul/InRisD0B2H9JJz/++r/fQATxu0fYnYiUYLExLa6y2zG
AdzeDeWI7iyRwGDdYpnEaKdK9kyxP7zvNxG9/vf7Tn//j/cFT2/1nswHr+hLt3NhGFHuwchtqPko
IKLnVXxxvVfZBB5GcMs5QZKmAy7++RJ8czVwJCDUdRW4v6Yy+P4+Ej004sE14Q0QokYjHMD2WiCm
0PvI0peKlnaSnMkNs9ofzvx3hvvn+xqapFkKcYDqF0rfUMimNBac+UhNjnUs4hug6A7/oMo72CSh
rbNjiMwUFPKHb3p2V7zQlJg1w0BeJ7Ut9aOgCFN3WEIqBG7kZBstWif1B/jjJxzv6wgB/Pi/x/nF
epGNkZBmps/GQScoxbpxtbhHRsAghJHji6cp8aTLdyjEXfgEK+KHgTLd9t/eXgZlaJlkN8nWl/AF
IU7ouAmesRMzGstutRS8aodz5im6JGDX9RpQR3H2TB1BoXKQsnzrJj/dpf92kyAFEEWLCVKEqfj3
ECEJvgkLmoA7DUGi6yprOZ62/WceSnoN6KLYTg1MGZRH0rCC1X4wC0nfDEo64ROMEMXSiFvmSvz9
/tHg+fA3DXmHssMP7N6kKX2Hgk/mhznrkBsmPwxOTu/3005eGPYk0TKI5RW/3BUQCMI6BJm0Q7Hs
rYpuJtx1IjYeySbzWIsjCg6f2UJHNSkic+Gt3YXUTj3kUzNl1Rq0WLwDvdM3byPbWYWsHEPnjKAi
tCDC0l8HK4p0rX7GkrEE9M/KnajoF/GZPTBd9OARuouAhOgZI2sB7iDAnTnveTnxar6762BtOYat
rPoVLW32fRPYZR07MNGZolWi51eEtqTo/2EC2xr19I0FlnhBy6+S0ffPERULjvHUyMf+meJe+jud
i/IrkiKhd1IdPfshZwULYgm8wV36kFybrroj506+V3pKUQh2be0+XGVvFu9IWO420S/mB0NwKmNp
ArA2nn6cLtTvY0CVKYwYumFNIfLml/uAnLBUSXQwL2oarwyhfwQGDckUf0M4aFRa02UOSko1y0NU
4EEskE8YbAN4bIM7lkY7aMffkCiWpYydJhzQKCfnwlCPTeeUMgEH4QRVlDeYeDCz8rQJ2ptFVG3R
VJDz60WuVH9QFB16sboNGaSDzj1LWvWG0JgOsyauGvYdRPH+993/3Sanq7ImKgpJkZIoqtaXx0Sk
ZLKEPUTapY3ja2iARgoiiYnXmhutqV8SNvWu27JebK55JLwNANb0ZxZl5N3ACXi46ctonAIroPGb
28AR/pT0XInGuNR5duhKQnvI7fvvg9a+3zuqbJAxZ3LrWJA3v5BliXHNhCSLlR2yfpiN6Cwrae2L
vwL8e4qt2q22M8tTIh+t+Ngkp9o4xuICY7oVzv1jxO5VWrIEI/KNavca/YqGwULuHa4CwQUbMAqw
4RX0qWhCZpCj3fC5oR1ebLRoIXjrEsNFug83mnAHy+kam1C/Nl2y0I2NoM8RFPrRHSnKj0sZY/pY
f8/U08cm31piIUnO35dZKnYHaiVZAtBmacRHMz5RG7PD9Fy89NbZ834NxSu/Nv3KRUUwPDVOGR8T
4xApS0VcCO65Ki6iwirAplkFGjaobvKtNPYidSAdHf1So6ZPfFTxmmws4bnPV5OEXn0tilcwGI23
TsL3On4COS5VoPLph1BDBwzCjCPZWvHLrfHxX6VqO/SbUQZ18Eodm0wQiplUuwAv1Ai2tmWNQcP2
moW5NoC2UT8XZhHBhe+Z8iuoFxP5eacuEchRRoa6jH5yZBfYURxfRMjSUZps2ZvPqANONV2auNri
vXgrdoj0lrXjNVc9X4x8YvMkolNg5ckQuHK5DinPzyNwXj1bSI6yyVBGUbdH5TNLfk2SnPrDXwkD
hplXubCzfK2rq/SlZc8oLzMPpe+6ytaDsNVVfOLroHSyN1N8S+KzcOoz4jW2Ck+viTBxTPeNedZa
22hJhthnMLqoCKDj4p1yeSsjlzoM7tZSiXdgAz1XaWASh1b+YufBV1h9jCqFKcdIL1pOx0tz+tD5
idhLIMa/DSaTccQtJELr/jLdKXntYxMKlR2ChwsQmSSfdwiDUKudByi61Y1hwZNBAxi2GuI7X1Db
I8XEDFuNJP4p4m3DuVFXCIXgAGGdOQwTXhpJKgEEE29NbuCmriru/lE9Jt0qmBLjz3K28/ONxa3H
ljlTrgmf/70Q3kf0b+ZTJrzLKSW1NXLZhpJSNlNu0q1J9/qboh+i7DeF0PR3Hv/RNTIU5276exje
NYYDcN/epD4JcoDtJzrbVc0II6iMwVdd60dydYHtBEcIGEq2MxDUMGi3kbFJfdLuwKQTsApHYQ1d
np+qhw0XlLxIDSkgAkhk9e2wUTxv1sj4KQjcAFa7q72NiPa/3ePlgkekoqXNlgh42WRL9BYVQvpW
/z3xSeb3tbRK0ihrFUuSNJkJ8O+FSha6oht7FuGs/rzDt+HT8oRmZwf9jQgKU+A3jP476iO8VrJ2
yOU3X7pAlFTaU6AtosgJ5G2xz+RtbmygpbdbqMP7dgQUQAL6bHQXGaXKdQpelaJI4d7rcREe9aeW
m5rS2IKdm+IS/rOQVikDZ3BYRbC1oUG1H4ddnm9qjWn0qKuHMNnL+OSgGjaMYt4Qfndug12n3j4u
WvPcCReEgD3yoZIOQ8q0QZxd6AwnLny9YlXRAlSaOr6OQSo1xZpgLde4GBYx+sMZe0rq16rwjHSL
phxaXSyTUf9BW7HsViob7PDILdZti5U+zOApr/pXoAxShP/XqR1cDTTVB4Ud2FaVoE3OuPsKKEsV
pXSMl7Q5QZUGz585BCxitlj9EKSQHlBf2sec8k1FzYgF2F6oF4x3Kt/5Rq224qqvF2wpKLewo+Qp
UEtb/KfZshFnq4ySCM9IaRvvm2wlq0zhmCf9d0bmiCN1o5tLkycRzIiQYBbKs280BCTuh/rg4tf5
KSnd/L7qZrmP9UMld4v98ecG6h9bRFSQBMdSfd6Fa+/Cc5QeEOfKRd+Pm1RcAZKb6AHVavo1myUH
fPsZkFhyjgwy+PaWAf3lwdzfyzdGVSWsdFhyTm0919G554MYfIN7aYI/0vSH9t2Xb2Y+I4XV3aaS
HUrzIHTAVFXFC5xHxiB63FF1yhUdYwK+8xVdK25yuT3RF5+5VkNZmSvT0SOD5QFZ+yoqNV3SfTiF
RdnUS4p8EeHGKv2N5a3U7i7xgu05elMB3Bj2iG0WShVKePmH+/I76p7NrcgWkwWfroqa+WUVVQ1V
14f9yP7hYCKd/dUMDhAJjNDKuJAAs7h4R88WVzsn2aVdDt4GB4BgezyWxlfjA1pp/1B4wtRbCdkF
9i66OrRdC48Q5g2SWQXSoGTnvZMHJzybxQ/HL33O9l+WFmyRDdKDCfFV6Jz9Pa90jVKaruLLO/OG
OHrZXST2Pe3CpX1G6xFoJjCSZV7vYwX30h+vOlGaxT+FSj5ZirdYWHgD4VyHILOxh9YwdN+a2M4p
SqbzwDw1zihd6Ke2R4EeOOqB+tq3B0PCpMLFWDLrRNlF4AK73qbNN416wCNXxufIX3lnU5tmLmYX
tQfSU04xVBL8FLynGYrvs9efG7K4kQkwDLXCsdAsKNfOuptrEkF1bxVQl2+1fU+njrnGm5SY8g2P
qolslNmL3EPJbjIiMaHgLn3tBc5rbD4pyZrJyLK99klCUIDnXrpp6p7vHalf9TjZCGFBO83LLLx2
ZQQICh3yn4LulxgtQep6p4GF2p3Tsy0LbJqT0FYQVgbyUQ+E2ZvPruuN5w6sNqiHE0wuzS6at0Jw
m2cX0TzHNNaxXpj36dnGc4hgM54pY/cU0BVXD7l+8hL8QftptphmI1W8tM3RQyiPMLe1S9Rz6Iwj
DPD7OqSFRncSH1O/4e9cbkztBaAuD8Fl16BAOVGkhwpHpJePrS15KyKK1pRyySX1gBBnTAZk24uz
5I1QLd+7GsKKEJKO6uy+ip5YrTSAglNWEMupecqc9cODT5+WI/81QL+sfYHnV2obsDtLVQB4+M1S
CdN5gbSqjIot1t9Dng0UbEzamuk2GGjSJ/MRHr07aFux7EtsrvoCpOiSntVOwK9tYpJOEYCmYo8Z
ysdsq2xyI3qOGkhPSg7GR3jVLFDmPopT46xo0u+mydZha23DNFtYvnqPw5wOSfqsC/5WM/I/GSlw
3ahukja5KmDBZnUvny1BPSQQe+ug2uWt9GS2AtvfRxTh+UKrkFrohulco4BO24JmDelNwBEpQsTn
xi1IJitwCJVbk3W0hdFXDt9kukYarrM+xsBEyMtAZEpSQ36byAQogKnsKTIK3GgxSh1osluBZM0t
Npyu2dTFcrm4ceydW4vHFdshIfQ3ntJvqKDirqDkzn7XG6xDze3ZTktssjskKuQvPeqhKbILBYiv
tsBnzoXf3mSx4xE1L2KWjbXHICfuVFsWtCV1qNF5xd5CeRSNOU9YaRV8HFEmf618zp40LIghRcmI
O8QTuQRFdsg1enCcV5UcnBJsXIfktomLZYcI2w2XrsdiwDy5no6ZFvzRkCw1qbiqpEWafo92g4+P
ONkojxnt+SQBrl16p7yieYpAgweV6IjthzjKx1YsdbyIeyR7vzTmbp605rmXtpKh57SyKjrgmtnM
C+AOGsHTatvU9Jiv8FL/e2wb08Ph69CeZl3DIMVD/rYFHyVUM+BQpF297DgAKCGLAFsSUhPrEMtA
DpApb7Eoygx6YUOqNkLwbDZxctHY/ipserCs+roeTijZGjOSVdi+s+DioYpPI6637HkxsFPRDCn6
ePKy3sa/mNRiFjGo2dIVcCk4pJQ5gSmGCmWbRbXLopdiV3iOsUGMDoQEd69m2dJ0xi5KaoeICa9z
loHeps+WHWxi6I3bMAZyOOd5xZENl/8+Tdb3OiVJK2xU2PCzVDGkL3GleemOwgT6IQpMOAYDNwUh
ME6PTIjY7ZT1UbbVSrts5pwPFV4h/VJiGu9pBGZxRiEzZyt65a99y5ETevO43yAP4BZFhc65WLWL
4UNub9lEO94NFbzTHVZELD1xO1ftDonp5ymFKqgYy2aplDOUD+KSjvkOT7lXIt2a9izlh5IT0IuP
4JfFJaydrCTxzVYYtfPhj8dmIlhow8yb8jjmkrgOno2N5h6EeAM/bWKymSvkh+203ptr96w+pzZT
g9fYmnSUcVzvteCHCrCsfe8MqYoqiwbGTlml+vqlUm4oSlJ6eSftpBqy5ly7IuxgCMqio+DMkhYS
S0T+J1gzkQUc/xuTedpscLfFS0OaRfp0IrV+qwgYP+bia6dsptzIeD0SHoow78ATqyVXd9bv3I9y
hDyDAWHB8qAMbAqcku/0GMirfQfqJ7sSaT1e6zULUlQQ4A64Trnl1GsuBYsrha7zJn6XpRU6D6QH
eevgke2foFMOs+hA8xw4TwDYdDa8WsquJTXKf5XBYbJgFOfmB+JVuNYeub7zMF0CYWzRXtKL2QIj
Y8uLuJ/dUmecOsQJzLhvjUOUeYmW8pwafKpVWW9ZPIgwLZV1wG6y+KU+qQsd2HBKzslKpAd/ZFnA
/oWNUvrWp2uEXawZxHg+KHNMKWrDTcW1V1LHg0acLKJ3D/PjotnF9VIgwRhUNPO4dEreU7A3qGux
AhwYE/oSloiGqsqfjbfhD+g4yJbe70lxSn9gpt0Rw+X456u9dHPlW/uotDU9eu1ODQWpGCA4iicI
JHDML5Jns1pZACxOJm8HzNJzlDtgrLFeqtoOGndfLSN2P+gkE3HRvybNhrFN8vEBWZWx4O0Y/9gr
2wUKElzs0jF5ZlcmmXZ35UelDe3lDvLiR4tyJT5K7k654eWr20WxpKhGCmKP2Sd3qnWx06VZBUxy
x+TDdC/b5UtVg96ZodeLsbO8Sp93QD/cemRcva1XeF9m1YpppqtnFOZKbV5trff/nm4+WVtfZ2U6
h3QkDJXWiPHlnpAUvQKPXkk7IpCZS8Y/DCB5o961bNZfyW1widBZp8RfUjmYGxuDUecCuJs36wzM
8qrZij9MgJ/92f86omk794/tWiBFgxFZBJvKTnKAqcv9EwcLX2QBjuNHmAdOtG527cX6gNUNv5xR
inMH4PEpwy77QwaW9i/FSFU0qRgD6UKZJE4Ltn8cjWL4cqHg1t9F3ULCKAy0hdYNXrf0kUKjMdcx
50vYsVJDOlAueWJBY2AQs8FMbPcD/w6JysiRKBaa60Ag5WIeKRcloPo0V3ksSZBvUaautAOiJ+x/
gbjBasqGzzuzzSS0IydC/cAAwxKgnWvldwd1OiKBe4+4W+r3hDlQXNPYxL/l2k/L0X/78PTzgTWY
hmjqX4OXO6Hq1SozpF0nOURmN+GD78acrmFfXySZtS+HW6HvXeH2EZOaIWGUlWg4F/NOf4lgQXvl
T0ek/ktNnPwtrgcJoSZigy87uLIZctOE9bCjFzvvqP4U0gQa8JuzmX8Y9WbKvyXg1lX3GcvMLpwg
lquoxDxa3wsNNL/36quy0yAPqasNEM/FwDSWlVwy2A8c+sCTwYV+430YwT2oKPkhbkmFm5/eTBQd
STy8xQhKaqm6ZgSam+5HYvITiugMg9OB+J78Zl71Yml7rb4nRGtYdFsluh2QTXW7985jZis539Mz
1b6w40ybVZqck95BnzGlV+vjrcXEzgJRyzYVht4pBDdCeoU+jFSOxr/Xqkp8AmJ489Y3dyxeqOg+
aupIxk1vzmIGgRvy412p9KmupHYsaoDrgUXqqEeWTt1F0HxjtHLQgqo5fU4C/1BUIZQNUztrjAWG
CrN+ClPHR6WZvYryKvdwB/s5m3Okh0ky6/2JVXuWWodscKrLyFVPRYlH9aUHtEKv3YWOT2eToFo0
AJVvRzRaVObskCzsgi7KK/5qnNalyjax0efTX1eWcnOnH4i4pzWqd64tygBlDv/nOY+xI+qSZmIM
ZI31ZYZJs6aPoWf0QDZn2hJMOrO/bVCEXRR707Cp2+tPCvSgXbVObdbsiTBHawS3RbeZ77ZR88PS
+Hsuoq4DbBdZ1inadJ99GdSAQOquUwBHlrhtFyC6YKTpj3bNJIwCTf5A/IggmxraPFizCV8FG6pL
DlnHCVCPOc1OpJbMyf1r9Z5uurcoY6PuQFD77/Mmid8XUBwnPXyaUta/0BNboy7lkhj7nUbKcH7v
uTNkrufIMlkc4G/gHGCRlHuHFqp2MN7q4LUr6Q10OEXSzaA1iyApl1RwWYD53HplzEASXsZ2n5e3
Ka4RfVvKAl6ngsSDd7qXQWlaTbYoVbqm3Bty/SJlL2NKMgKvlKdcKmADHiAJkdJCARenloxFaj4E
E4d5NMxNeleQackFn0+3AzaKnoakupnuVFc/+SPT+KS7fhAyLUOTARCsendoehQ2T8TdG3pwLC2W
unSrh2043hjnHdnYvnXqxHGNn/igMTtC9jZjAYgrBdrMhO90FkswLWwMM7B1bAyNjCgIdR9MkeZ8
U5HQZzgIBojeIHCqeJgz4UzJyWJNcgG3aVJxT6isHjyqLRoFJwR83IllGP9wVT/Ln38/bxl9OntQ
OJTMqt80Yvkgy2ljtjueXWK4jujTfiAurHXuAAd70qakjJLOo7WFZcpaC/kBLIW/QdVKFZvcoh+L
IN+n+L8P6MuSpMBlAXaSA0IyIG7McNV9IBSAq1uETvecwoewye3C01CR+fDDA+Zfmo+6/okIpQFB
i9z8cisKndelbqK2OxlDWMDir3llAhpo5OAugqlY3FtEn032wdMjI4NQVZzQujHWaTOSua6BeU+U
LSFgttZ/jBEsyhK/Oo+dDYysmJpL66YOTxb60NiHW9a5lEKYIfmVYohGEJRXfXidCl0kWRhBaZv0
iNR28pbTnUe6VcmdXVi7DvV/EAMPu4/Di1De6EYhYyHE5kNh0aBLD/Re01iaMsE73qUF9UET22Sa
Ldw/VbHKafsL/tkcdkO5hRGEcydku+mq8crv95MGRerPLY+W/55EPtcMX4cbi01NQpPIJPxJRf3H
gkpvtUQUGrXZ9fKjFvaJqi/g71juwvduMY9gmck/xhInjK+CVuwytJXBYbqRpsdYU+9rtuhy4UxP
ZjdZB/UsD+7T871SYBEk04kWGS06ORk/HLj4fTWEYIJsR9SNBhqvz6XJP47cKpDYliSu7jCzJ68o
NAgUiDeGhcQDQD645yUwSP800CBBVA5fYO5iT1ehTM+z+DfpVL/rbiNdBzaUYAlWEzL/KvcziY6A
XUJ6nxIPTUe6AmuXZ8EKDRkjDTabS3Q9jafwWK5hPdfRzvyIDmh0MavnlAGwaxCAUtnipju3ADTh
L/1GBK/Qx9kFq/9H2nktR25sa/qJEAFvbsuyikVT7Ca7mzcISiLhvcfTz5fcEUdFEFOYM/tCIbUo
MYFEmmV+Y0Ng3JGS/jWiUmCvYUoka7W8r92fVLCzeEtRmm4nZe1A22P2DkTWBK66rdwbWtkqkuM3
XQNI98F2d7XJn4q7SlsZr4G/iZx9coqJe+Hmx6vkj/VRKejkrpxjuadZDPUwXf0gcMD/4C8TR7S1
cpSegYnX2Ub+A+jIeYNszgV8RJcEUlh9EB32Z/Mn6lMg6/Mbp7oFQ4JIz/AHKluzQw/LlI71W/bT
88DvkpahJqRGa1T4rSOZlSPqI2uCjyA6eY8aQclLhUJOsml21HxsemrHhgb4DugNqaXfbhC+/6uM
QHuvB3vVm8jV3MCByJwd1eL8lTDpFQnA6uYDWy84K1w4K+VP3259h076rTtsHGNNf1WWIctsSTj9
41LyMRcX2EgxqQpYHY2C0CRQiTIKaU5a1XSuWBIhWnN0FW8z7lb1drzteWqZHiKwJZwS9A2FMI4P
/8X6iH4CLsCaykdzlCx7q/xQKeOcod6E/R63EfUhD/bXt8cMFNbkWeHL8aAIoNkToFeuoyCXwkw4
afUacyg6RC8oSLJn6xtsDiSbCGEX3yvPy9P03ZaXI5t6oqEaNshLXZuUzKJWGTy8ZuoTUVp+so8a
pA5u2/ImoeLVrNvDQBD+l/vY3qq00O6cV+c+/NHslVti1Op3cadtHILwVfFKeYPJRUx9QDxla3Co
HFQS/B+k8nQnPrujxdreeTH8XcBmov99fRbV743vr68ySTerNgwdtFnRp5aPqbPHdCdszpJ9LvGB
0QgbcLxG1RSuue7fd7sIqSc/p6UWrXxiJq6VLhjWIbVyNFyuP5ku1trk3CZAULlmVE1BcXzS+2uS
UYvC0a2oy9JsoIW+GuFt/8nRkBWRQ3JPHQrCEzyG1/AhS9d4bZdgKrI7SkTkCtpW/UGXyv7JiaHp
CG3u0vveulftlRE92n9B64AKmt5xVabRFhsQLdqS1F5/h7lQx8bbhEIfqAIO8Ul3pe0HzR0quTpp
P4YnmfiMil10DIBlr8afaC09W0TU7kn9oR0pS7bncg9R4fb6Q8xu6suHmEzk6KqG7qg8RHjgTk7u
rV3IrUFpmwJvfWgfRR0NRUSHxcfRWuH/s9KOwBTLFWW4PRXZbQfT6JRvfXrptNfIS4Jf15/xW5wP
OtAGecV+tvXvd7RkGGkc4JlwalNjH1cYILHMbGT58IpYWFffAToCiUgypsoccOJe/Vpg8RQ/GwLU
4k6VZO+jAaYfdTxigSx7oyEDgqFEE/ZtxMCBf0NcnXhvKRjD1Gw2lXmnUxCK4noBq/ytVcH5ZVJ/
p+CjKAB1J2cZ5o+VFlt9dsp8FNhfyWNJbVN0sq5Pszo7jq7bhqHJxLzT8z12zRYPuyxDjR5DtvZv
HVNx3cVwSopO/oiRjL43fQ19518VgBu+hQIMxBrzjYfzeIwOsa6jGVG9E6nFLYwKWpe0rJrnAmdu
8SO79xfqYd/xvGJqwI86CtEb62Ny1tbe2OZZFWenocEtq6F8ILXq1oYQR+j8UHg5AMQIeBDEL7wK
O+k1If/puI2t4M6h2gVTUcoQMoZhGEr09IJ+XeP3oJg93E3jqdAsPFmspaBTRO1fDq/JU08WGdm1
mrUaT11KgCQL9Vz5bxEahHm+b9AO1SUDcayHqH0QYXXcJoccYVmVaNur8HUFOAMSzxnWov0WNSZK
c9LeI8yuqNn76dP1VTGz+WzWguDtGLqmmtrXDWHhWtvrVgl8y96TlwJFQpgAP8yVaiws828BrZiV
i5EmuY7cpUVSN3g11biKqaJ6RkZhQffuX+P4SBZw/cXEJH/7CADPTU2FkvDtBoHyHJoJzjbibhuY
Xv8IOwZmytAcu3zhWPl+kYp3Mw2gKgqhwTfmEypOyOD1aYZ4AiQu6u72dqRsNxBlt6q/U9GDlONh
Z4f3Ea/NXomtdt0qr30c3wQg4rlOkwhjWxMuckA/tlAW1qQyN/u092TKLCDd4Gd9/c5OX9tjQG/7
pEnJo0tRUJQskmgEGo29A508sU8GS9rIJAly9upgFqhWW1GMENscHNDoHCX7Duby6X//oS6fbHJN
6jaEdkMLmTt5r8NtJA8s6YI/D3RJ/7o+1NwJeDnU5DKEJJO7dhNlJxJryJGWdUYQgc719VHmthT7
SVM+M3tNn0y1asQ9TkAemEzneWyOnOeiBoMFkr4UJn1nubDuIDtYBpVwOpDTI92vWzNPOjs9edWp
T58VHclkCsIpnU5qT2b1O5QQSnzm6lIoSaW6v/3/eFVHNWUVVKVJOfHrqjLlSkFZjwmlLg6QTUEz
ozyXwRFAzvWBPt9kup2ti5EmZZpKVvPcdKX0NPpPMoID8NLLVDvWD+OLXKIgB8DeBk1TgvFKEXm7
PvrcF6X8z/1MoKJgJ/P1Nfu2bEmM1PTEQVJEL1TBec0QpA/1mP+fkdiiJDWarGpiG19k/XrmK8RC
cip6IImerwyLkAAYOl6SL//VSNOoo3BSqe0yRkriI1G/3e/L8dVM7xYXqabyzNNPB4JPB8tnaTTC
J4skkRDiti0+XVprm8r+4ZBwGw8qKjtK8ZcPRllqkc8N/8EDFsbwi0WXudUfFKDpNo4XLlbWg045
FTO/ddb/k1PCZ9dShPJMOhR0i0zsyYhda2T1Mi8nQkEJFFzr9ema3WqXbzFZgGXZ+eiKstUinahw
beZvJuoxY0WqS3EXLuKOclGKW7UoFA5AKCkwLDzCJ2Tg20xiJaTqpmbTlppc1o6GfALM1xRMPDKB
jZBpQRYGxZO+TPdNXZ+cho4lsI0owQfdRlrmpHgvlvOgFwITUN32SMukkYJHiLWpLIqG4zbyfsgZ
poTknxy9koSOLULmq45qe4J6OaeHaqGYpKaoBN3VQ3TTm7hs9AQLCUSD5pa6YpG5WyUFju+A7hko
sEU7vxOGAGtVqzaVDlgzxzKKD54gOjQUz0nN/KQFFi8oar3qdYdIuQ2a+n40kTn5py6kLVIGlATt
rRI6hEXdYSAgyutfqutROUGbyq72jvfaEePJALQkP3tUMWwjnoqE6DSC6J3R/C7Q4tKxF6PQF1vo
7DreTorPiCGu8OPDbkr9FTymSGAS9RMabRqZMg12v6D2I6R/YyYSo6QtNGIInaJvxe9xqVWNgtNn
Y8bDqhNXd1tL+4jrnqooTj6rgTXhlO9ok25bylq5OmzHxgHuwMOYyhYJo0MkU2FykE7xPmzvdaDJ
TwdKb5wN0y1cDA33I0vOmo2iY/XqmqQo2D/A4P9FhHBTONrWMqOFTHHuhHUUQ9Ms6Oy6DoPh69FT
hH1YBBUuEj66rkngvGWBDygNOKP/W4ksdFRQakDKMwzWUd1gtfF2fXnPRCg0BGTVgIJEDeobFKlO
oecMaXqyxRlwrD10Afp30jDO2qhnJS5Rt78XkWBpKCa3pqZB1WBPfX1jrYmjDIfUFPn3Ax8pdqAb
6ef/8BQxonWQB8u4S4LE2HOnif6yExRb21cWNvb3SsHkQSYRg+nHZi/5IfvaJ8MpymPoCQ+ZZovV
xQ2KvCF6ai3yRNpdENc3aV8fWZBBc86jchvHETJGOSCT19J3d03/buRvkd8+XP86M1egQyDt0JkX
jRtZHPIXF1OYh4rvthlCffZeDc4h2E0aNPK9Cmr4+khz6+BypMlXUdVcrxstwULVpyZ/0OXXrn8O
B4SMsBIgMl2OLb6VwZj+yxEn0y9LtuwGIysvsWhrZuousZVViexTG9Ec7Sxad4Cvu2c2dSsvsfpn
8hRH5USXIemqFqyBrxOrK7mRFhbfnhBKxOGWWh2I3YwUpx6ob9bj9dmdSwQotQD104kayfkmL6sP
9F1UKyCWQek52Iae8OZ7KmsAkTLCrcGL4qDwJAyR8Fk4aDVaRRqJARTMWuamxiqA+zXtzguPNbu+
OP4M2SLVdz6v34v1Zdh5KaVYpZyUDulK/94Vrjz+fa251OfoWXT72HH2LvgEt6nWHAlaHZyIi3SJ
DiLvEGCLsfBIYuYnty10QKIwlQaSRRni65cZ1DqTpcFITo3ySo9uB78+NIDztXsRX7cuGMfa2chM
hxMfMzBqXXwugOyYkb30KLOLxNK49Q3Ftr7hpmrDq1N7UJNTAPwhyj+0GlZhthXrxVPvGvgehvMs
/lTALEECoXZ0SiCo8/eALdNjzE+SdiGA/KzBfpufi4eaHAmIMJgExnpyMnJ1y2btlNe63ONF7kEr
t8Y7wCB5Lq19OE8j1tMxSI5oRbaVseyuf6q5/Nth2RiKrJsmyLLJo9gorWm9Oian3MEuFVllYFMD
fkxZuCE+SdsXasKuzXXGR9NVJB55piBB/9QN9tKwCVQ4NQDfcFBytW3tfFx/vLnYEZEQFFFMagPc
r5OVlEdJF0MURrgjQbUOIKt9ENqmrZQzXeVqNI5Gi4QPPgt7IaueH2mcLDyC2NbTj0UDFN4x9xyV
tEliUaO77tUDbohgtaOOml5uEoPl+wSRa+A8rvniZJi1Wv0GHbmN5wGXgOzZLayZuXX871M4U36+
PiRO6RhVRqC6ZxXQxXY/73fyDgGIuv7O3wezQG5piGNAvmHjTCL2ROp8O21whEesA+2HjE3AtYX0
gdgO7uJ20MTF9HWKv443WYRxpceN2lXsB/yCIxM3WpiMvocwHSl5gh+iInwMfXCy8YvZn2uJkgd9
5aL4JWwCw1DFUR3HdKp8FiqBdo4wHySsMnzscO9u8h5RW7RbcaXLA6iaSBIlQHwDyMINhwGAdk2J
Tjh03+KvsuaMQIV8XQf9PeHuMdexH4ghWAbOsSrvQ7v/UUTKLvPDN7vLbzqd1Z94G2y7Md6jDYD7
s0T7MlMOeY2xWn9WnSd8peiLa/k/NfBDF0jpiOi/rKCxUKPvRp/zLgKCHGvhkx4i+OFbvL9A1NB0
Zd9zfWr0uVzQayKyS1rcv+ujB2N6NOj00mY3sZOso2CbZp8qLor81khokicfEFQ2OaBVP+52TuSs
JASqYppvpb73qh+u/8dTwXgDxx2fPTjVgQC84AOsm89edafKmBZUZ6wMuM3RoI8B3SMLT0fIdutt
oGvoKepPSKVoBX2sGt5jZG88ml8DMv4qsmcxTu2EvAnqAo4hbQGVySlJTP9eCOOzKNtcX7Tf70Gx
iGjLGSpnGd6xXy8dPwyDtu9TTjKgw8EdARATwf3ik/1eH+l7nPVlpGkL1eWDe4WcJScnhHkeoE75
E5Bg1wAaxJIP4mS0cMfPDWjIiEAolFEMCmRfX22UQscoZV7NUF5sqYUf+pLB+HJgOYiGR763wgXs
nUhZpjvycsRJrNOmTWq5Wc5k0uDywChQ92QhiqL69bn8rnWCBtTlSCKWuAhfqroytXIsOGsQaUxD
wkf2aQOGSRMcBYTn2NRgN01v4eb7vDq+vyLIQktQlwnNvw4sS74cc7YkhHNnC/hXtJVtDMIoQJgd
gPmm2CStvirs6Jcuxw9Voq5MF0dr64fZHZviXKOmSAaqBdm+h20W9QUU+XeV9p/HGeRZ6s4vgzWr
cLAGNLQwtcEOEQKAvieNN6A0kcm3zh9X9m+sUf+RFShW0lBpkPDUcKkLOogdKkQ2ZgNEqKug1rk0
A7PLSpVFaqKiSaVPZsDqe2NM+yQ59aj4NXq6qbFI96yWen/zx0e3U29+h3WwzXt7A+Zt46vavnKH
tWS+6NgaU014IlIJKRvACQA0VwD4z4la4k2JAKMW/9RaDKkA8MrZTSY7GHGg72fC6qXAWh9TGYg1
V1eKvO/g5I+eOG8CdU8GRb2rJ204R+OdUf2xocAYHpQJQ6iKE7e1S1XK+UX470xMq7FFH3UIk/jJ
yf+n8JJb0FpZYAlFLFSOjLjYugCX/Ghp6c/PvwBhOKRRijO5Ziu1l81ak+KTB0a6DN4KUum68mAu
UsaPq10FIaNKUuEucUP/paowQhEeMi7E0GbYhDUdfvaFN+YL581Mfs+mVP99ssmFTM14bNqI+Rgp
i1npndps4O1HAxihkoG5aP9TSBRikRIeQVa3jbmf7GIpftdEifPbLqVkJyZJJDjioLo8HoLEzDvH
iE9B8eJA+QPSafzu3HtgrfH4KxRifOj8WijGcxaTYAgCIrzAfY7xi5jPvH0ODpUOmNnQAUipyi1f
NUcuQoryo3QoxvRBgdCkDjIMzXHhC880jplHRHxITg3ZlKe9I6Pl1u1k5lHrgDxVIeeBd4L2dCiQ
V0cmExQJLu5FvC3jztjEyBsp+BzJ2Rt676msPqgm5o0s/TI/dZkOKzHiHZn9LIMQ7cQK/kbp+GdE
stElYrh+Ms+tThMpHv6ChU0y93XmS9spyqC1Y0yjw3WsYGCWH1NKJtpQbMki8+6ud+uFm3Uu8Lwc
c3LRma7SWYFmMWa6zaVN2nz41b3biMBeKu2FF5wLGC4Hm9xxmVUPiW+asWifEVILiCbxE9anXDnX
p3LuNjU5tzQVVKImf/L1LxZxYLhZ46o6rwW2rtnrLLS2fW6puV4fZ3b6LsaZHOieZJXR0LBZyuoI
PpsPFkEBYP4gExjJ2/XBZsqeFniQ/3mraXdC68JO5RaMP/vE2FaD35P+ZgvCFMa5kcbPmgsBPcHF
BsxnQXN6KJCLCYk0IaQ4Bf/Sr8Af0hniE/apu6hu96yShFBTDv5K1n5pbxOkufwt9JCq+1DDcjuG
zUFUYdzmo4bqd30iZtcROxwwEPg/c6rUFdZeWdRdFZ9iao+sWkr8RURCz7G0cC6rs0MZCnQamSgQ
uYyvezLVCyn1tZLTsBHUDuPk4EhWumDePGyF2+AoZZgFhcZWRiIuNtFZFQpQqFVY+JLKtKBfu5Eb
N/If2wLvzETeQg7yB/fBiuuz33iPljVw1zaH1HCXquRzz041yKEXCXqdkt3XZ3fLNGCqNDFNT30j
UNRWHB3s8NYlOfDdcxGBizSOYPB5TIGmN+lKthEI0QFN16W4c/ZigVcCzd5USBmmSmNpq+lNY7In
tfxMq8eP4UZ0L60k+h7QnYE7qxy8nAiiGzGYxUZcIuLmI/ZzQQAA8geLAQjOog4Bj6pqMS8LYUy8
xnQwyj1bMCuOHQQLesjXF5zynSFL0EwtGYlE5AHpq06OrjLzi3HUR9aB+bvUivuifhMqrqDm6OG+
e5rzlOXlwRzouiDoUA8ATFER6M6haOAAlwGpgpb+rqJgi/OP2a8MM7+1XA5B10F4xf0I0XomQFh5
KCKPCaaEPi9C3CZTfsizcKu5O8RhV5nkQj3IUMPX8gK6JYbwQYuckt9vMjxrfdl66kY0UzBZUxS4
Eq+DcXb1H06A5gjmKp6yChOs3bt96p/BsehletKUAbuW+2LXVvEGfLT49FpsimbdoY2O0D+gNd3J
+r3Vv4reTqYfYl9+hXAVujlS98ArU8S60k3g59DHKQs4z6CYhxrFcNi8JOxHFWConZ2k9ihqOKoF
b3+8I5EKJQNm2X2s2A9Uw0pU+P3cvKmBjVckwaHr73IPy1JiQQRKBVYK/VoorPFLgy0G1q6t9KTp
mzqX0Ss2TjF7zqQkLYp2lS3fOwpSAQb5eH4M4JI0dNri6B2U/UkXcyAfi1xBJv/F/5mOGDVQR6KX
MzClVlr8gF9FKqtkyG62yJw71OhiLNL3ndbuSiTJ/Y+bIlThIIPizbzbVpEf0tB7qp3qF4p+GDVu
egnGr9T8XFiKc1EC6EPwvIqOfuSUlaLFlau2qsxKJGkShqIOzIWGOoqSftQOYMChXAW4/kXSe579
sgw8hAGamZWQPdBi+2HAeFNpq7WnqwuxxNx541APhykDeIpA5ut5o0hmaToplwTTaMYhssIf4Iba
8J1gYmES5u73y6Em2xFRdlPOGrEdi5f/9OB0oOrKSizyKkwwVY7EZZyPr72G7i64ocI8CDIRB8bC
o8zFy2D+oAgTZtCPFLNyGWp0hZ2W4mQAcBFW+2ocf0sqkupwGzNE+gd9r1buwSAs+C8HFrHJxcBu
hplGa7MQIJOJ1jmZHYcnTEeYlFQocCzajMFfC4OKDGkaCFy+7eQ+LCP8JHANiE++8tK1xMXI8td0
hcv1UEAmc55BQ+UGfvVJtPvvhp5GPxXYQl3BBPYUyQfPvU/UV3GwVt1d6uQHQq7RDQ5DDsU2XggC
Zg9/0e+lPquQo00FvGN9GBsrZGF75bvhBr/Hzvil8pJqnx1cILeKjyRch9F3enTSF1G87UNcs7lR
OfGq7GNsM9h7wg/9s8efA7fIyg8ix0eDomoN1lJqPmhGSHF+qLGotDHCDFgwdE7V9By1TbXR+jsR
SJh+CTnf2CZc5B0+mbYaHfuQ7grwhzyMzmuDU9mR0Zt574XeNEsijnai8e+nD1HybnKdeqN7s/Bp
RCTxfVX8O0GTkpISlKaS6c3nHgChjP0OZvHuxoKI3NwpqElC6fHkaCO6KuAIFkafPQwuPo/4+cVG
aBNU+lqv+zx3wGmK6Ib9MEB7BB+NdP6KEpA35GvqW67qr+nEiSvOkpS1GhfP1x9m7nS+XCqT00DV
isGNoj4WoKg4XXMEityD/nONLBgBc7Mk4jZ76CqODuAAWCdXwteXr2QfvR2vjk+9+1wjuWe9CLIx
yrx9s3TSfbJtv3/mf8eanLqmHXejaxF3p95bR5ymyNt3l6ESWhabjlvPwzW39Z9a+3lESB3IzNax
/+G/7MoElbdTUT7X+biRMWQJCCRiFw+yaC8haPZ5eKnrtFAwDCv3vY2nSvgSqR/9aGCSANupXFPx
BXNZAU0RvPIOxhd5jybBQQf4QGUeGYu7Pv4wWOIFrurI9urPfPk2G1Z2h5sypz90Qo2iVwijdWRZ
YKsuNosKNdfKOrQ47037raFqr9/ZDCEyxvA97+odEG2/UERBfcCnmaJabeQ3av8ydgcRmcYEP3UP
qNs+iy5JXWt/cQALdCp9A0VDr60+cwdm2S8RZRODgJPTgncRPEYoCLs1JjQ4StnvdiTI6PAhRayj
DWeEDYUoPa7OyKicR++1lP+xgfoYgbfpiD5swD0ETfyfeZUceDwvM4jbApyPMDJwNqmzVLibLbBQ
nTB1tNzJLT7PyovNZsthm9U5m82mSIFUto0k+gjKUJatfWV2zwLj0Zewlek7D1h0eKhn9VaOmg5K
n6N1JKT1x2eLDxK4TbSy+fi1jCRbuK8k41bpTCQrhvz3MjByLlV3LFqXxO+AI6fZUFthSh16ARul
ORIa8I0BSwFdIHOweebrx8DskXQx2GRX2k01uG0exicZrl9lFBtI6KQswVJ+OlsSuHyryZa06hxO
sOMRBEjCWAF7dJgF4ugTnG7Y3NyLEmIMPqG5KLT/d285OfaLEmdBI+EtcYVjcAFpo3/Fe14fZvaI
u5jMyfmeEOynTceXo2xU1kh9iG2d4B3QfVwfyBYP/O2Auxhpcnq3bkhZ0mM2ZRfJFH/4kaVouuBL
orcvgn2TIB8n99RiPW2nO9KmxCKKYFesnxL3cGAxwVjeykiqeVy55EuxVwg0ztB5T3rF3n6DNoGr
puj029I/kQSTtXwRbHwzSkTvMiWCA47wqBSmaDTZdfFIHB2WmyoxIA8GYHzanQcUUYhg9PLZAE7C
LtsRPAjgts/hxj9SLBTHEtGvSPhS3Nq4fRD+iEcYpoh6iB8G+nNGoxK3B9F8iUXDB11GQ8c95rXW
i8/aLBXHHGsX6vFYL/tP5ljiVPra9Mm93jWgWuDUcjqFhbxb+A4Ln2Ea2dZR78qO/1m4ADOCfAjN
cPFSHGpLqcRsWcKxFShWyP6b1rTVV2IsOYwIKuCK0iPhjSisfCeOz6S24JEXW1JZk1ose0mojQR4
AUYUtFKl3ahkUZGP/yshYB69jMlR5P+idyOAv17zJvwmxEFm07BBrz5XK1JgxCj7hXRotkp1+Q6T
UyDO2la2Ujc6Dbq8trwR8CYheMP7qB+G8YepQ+wQxru9kRs6b9lbET8NPoKegE5JGEgVvfxsIUu9
CZB1B1WbKrQWkJTscNjzPnQgKNe/sDmbR6CXCmvcxm/hk1J+cY3kRitRCuKJrRCuU/nU+9hOaslt
ZT+SWajS78iVkFkmcfU8WoRAlctuY9LEI7L1FTi0+p/I9G86bpgyPXSmKVQ9eilYDQZKDPHvsX4z
1AO1C3+nUTaJ/XsEwwyanZLtrTPzPUaRINNvGiQxscpZG8bfZvhHZA90kwUwX1fQqeBiu8mbBt7r
3+OjuEv5rhsbCy8gxrsKx/TGwXbdAVKANJlnAOTVqFpwyV2frBlMDq49Iq+G9oSd+VSKqk99mQM8
j4X0QlK9iC7LiMtjbh8lUglx04pMoe03fpRsBT5BvMjCM8zeaBfPIFKAiw9We5XhtTaFUJbZSsNh
DGZDZajoriKlI0gw7xSbGr8WeO5jS9BNxgIuWPQYGzs/LDzNTNLNTY7WikYfGQnzyc1TkoSGQZ/y
NNo/xoMIpMi04AXIYX6TQLN+L/Kl6Fdc2ZO74cuQ01vIxLdNssSQ3hsHvYd4PjJ+4LUSIiBSi//E
+InvbJLmw0JD7vorz51TjG9oGB7QhoYp9vUDxE5rSJacEHj1eECqZ7HFqYcKhIoIqhFGEnuYjM9I
H30LCUnMhvS+E5IvHKB1VAOK93deiPw8rhufTkTv4s5w+Z5NWP4EbFWQuzv4CL5g7rS0fmYucR7f
BvgGo5OXmExf2StSUIxc4iGIYDPZ2ggxmY+UdrMIjQ9q45p6JyYvAs+CRyRoGRjPjecAc35ezOhn
QHjc8igc6YKsqSIu9HUyo67zAe5y0edZc9Rh8Fac2KGS7jPlHJBAOH24k3EvFjVVkN2GtncwqxKI
eWP447LhHAOtUcgGhCFa9fz/QKCYXeEXTziZryJO8srIoLvyqX35yQ/+tJm0IzwAf4Z/76FrXjbX
V9jMDv8yJ5Pgp5NqeYx7vlDu0uogAemSV9SHctz+/ruBJtd7DGxMjiwGgh9FzAjjgHTBP1O8vz4O
wqxze/ZiEifVKgraPSw6bhlN+UfKQQ8L3QoL+S7/oTWKg4Y3nWHjpVP/AIyASNIGXY3B1NZa8tMk
uhmse988WaXze9RfkArc1t1vH4Oipo4R4Uh+2TjU4RWhecAT6X6nKXpz3VFwKsAM8MvRWRYSRQO1
hncVfHYtAa0p5S2J6VBwuxBwNNqdChEnid6FZhqEb/rLKPuH2V7R116Z3xPXe2gLug01I1P/neT9
Uzm4K2nAzCxKYsF0QdCm649CIiaH8cFlD4rHoQgFwXWX+h80WBM0HYo9tukIdmBbGx07Fe9kC78O
juc0+RDnuciA+TVU9nuY1bL+HruAcfzCWOELxX688wCjhgQGBtgJv37SYs6YFtVXml8CdEMUatSP
TbihSJ7x3p2CaGy/0lKgeuiIBEe73rQxKmrB7x4VEgJHUkHCycB8N6uthRS6xqlAv8w+F2W5BrYd
Yzq6hlqflXdJ8CLKOrIcfsT9UwqBxSFxFDm5UOuhokMc64vOa3KugjcVrDW/P1DffCtdWzXqMUiH
0RhtWv21Q45QKEbk0pOXoEPcQF0IHND64a4tWvSUx72V/UBh56YQAZT+7FE4GLx6YwpplepZc3HG
uLP4w6jqOwrciHSZ6t9DehvHqL9a/VpBpGgY3hcW8+yBoAnzB0gg37XZpA6kk1ERp4KXRDPMdYKD
qGXQgbVSgduScgSXKmN3fdiZehaVfAQOhU2VKOt/PSh7q5frJGNUjiEAD1nyCM3PgmAv+PYR6vpL
nbaZwJABHUsFfCI7nNFfB6yxrHZGx0S0V0bD5jO2IPh3BazR/SC7FNUNIYlHH/D6m84F0V9GnuTs
KWAxs+wYGVhhkj42wRGs/T7HldFCRNFzsWWhU0fhQu+Nu2T83ZbmXrQoK3TVRMDVGOHaqV5FkGoF
8gFM/soC3+3CkxYdNdNYlUWxVx6vP/bsvapriD7KQrlXn9wTLRWaFjfaSCCHUxkld7ScpYfUuid5
uz7STAEFzPq/I03uh6QpbNuUuTMt7wkIv6gw9UeXbhN9Mnqz1webi3m/jDa5JOxC8uMyYrSGLgN8
XU9+Bcvhh0+We8iGY6rf9ZSPRq8X+E+uqYXhxTL7Fu1dvOzk5higfg1OyfUrVVsQFo2Wr0RREhq2
Ou4atI1ravzhnloedPPrY383k0BFUJADIMBD4EUN7OsW0DMlt2yFWytD7SsZfsZ0gp1a3UnIy8nC
ix4OqlpCmwYBGaBx5MI7sSqsJaJ1TuegsHWCb6R8bTDMWUNPbNhlQ4zC4DpzwLd10akvsL3CEi7C
NR5aiO/v3OGfcIBSibgKBF5tb2vdWg2xPvBWJr/r+hvOEHu+vuFkqw1B5cR2zsdNumcCdyXKt3b5
PmCAEd3SGakCC04T2ycA49KjeENtl0i2RCEHopEoPEIP5f5beKrZE/Zi3idZtOVElVIFbKUg3Qb1
i4zZiIGqUHCHG4vz2Ou3y3Su2d0LGJeAGKaTMtUOMmK1girGRLiZfArTlCP977a+k7MXT0etiQVu
HEsVn22p28Q3SSHf0MUNQZ+T38iKd3N9BmZ3+MXTTHa4o41BII0svP+wEAKOLO5uYhn21yLgeX6H
G8J8CoVPxD0ni6CPA0WScyMSpUuvGddovuIiT5eW3NG4E2WUqif/JyyxKF74qFounvnm7Da/eIbJ
J0/aEFSGyTPAlKYmJ26a6tVQWI5StqNbUGDWorQfnD+Rj/NIdCNSTbRH9NB9ajEmALGBMkpwmz4m
bf4YUgwitqO0HPO96pq2woiteb3HMovuBclOUxTIYqOdmr8bxzG1dwbuB4jUlMOzDmOhQkeZuwLP
BQySn2WEn7jbFVAxrh/dUO505HFDpQn2QEq02KNzB7OSCIDo2cneMlR8Gz180NqbGLOz62vjuzyh
OJWwybRJ4ixgRZPPZVejppSGGoH2h1ORBWuEO0CnDMAzgGBQfcZrXqYTqeerrMc6ckThk4eU2heL
qevhgfGmECXwYaH9oefxRoUw5wAfkVUsvbIBLXY6Jba3gxG4sLVnFzZ8JgQKoe050xO1MFo5dtv+
M6iotDPWs1RJaVYTLpKsX5+o+XWNdACoUug839BpsiTZpS5pXB3eW9ntGzwssiRBJx3USwa+BKuG
7G6ABEKwIGEdt1gvV2ZjKAZHkJa1javl1wskLMYsML0RPcQcJI39yHYicSTsF+1mke/3w17IHC83
WdTZmbZx+jWF1gdl1a9DR4NTu4CE2NRWfYtk51a1mg/SVY1vHcgYZMJCaSkbJV74KLKOCoygSAIo
Xin+cMwarOo/4YMvJDaW1J6igpoc3H36YqYpkCR+4K5tRP+uf7Wl555MWVVEpl2VYspoUSNqbRiv
PsuWDSlqEItmo/+XT2QJHi1X/Tckut21tRw5LZkpBwqrpIqhLuh3QnKXSnOYfwycLnGIL2K+sJHn
sJwK8hb/M7Q4Ey8qeZxslTrQezv1KAypR3I3Gp/otFLnENlhHaYHUfOG1g5yh5dvbFMs1Spm7Swy
0eaX6r8PM1kvad5F0thV3Ll4Tfx24x+UFWP92Ud8IFfuhH5f4TTrdCHE+kSIfgvvwLFwHliCvzSZ
A7VInG4cmH7O/Uz2NtGbHfqHYUSdG+yObGJha0tQvfaI1FZjdKc01gF8A4qrR6X/R0Px0iF7FixW
Xyk3uYNfRUro5CB2rP1AmvhGstClQFEBm3HfOopgRhudtaiq0DOlyETUEyTpDQY7lYV6Bb9IBD0g
Mjedaawd6dlptSehamvTPBTgOmoN2Gp5eCJQK6BF4VJ+5m8w0DGNFFeOqLn25msZlCfN+gSMf2Lt
/LfMOgjESam8Geat98jl4aPT4Oy7iiJiqoVgUfznNHbfhay4AMnlKl7YUYGzybCXMHyKrXXgaQ8+
xBuij3ypHDSXYqIJhFwNzqaCEvt1PTpyTM4tUOFF8KvXkEfr3ihYguk1UFqG3rJ468/tdd1iLMWy
0I/QJimTFMetaeUW7SX0Acjb0PArMLTZN85hudI4F1ReDjaJqbzEbyS9EJh39ax2T2p8aH3qJ629
Th+yUoIMHd605iuITNkG/er9LHQCDRB7lX1M6NNVvrse/H2I58z1E2/2CLp8MjFNF+dA1kPbjPBm
P7VI05IqlO99IljRWbPvXwK7wj3izEVxfdSluZ/kVVIX6HKbMh2uipczEu30O1M0i0FLPPtLgPmF
waaIMbttMwtiG7Ck9J76hUXVhx5BQjdPM34uLqs5TpNCTQ2BDuGmQ0b+dUJTSTfddAT7Q/4gttHw
7sKo6mGp7fX0LrFe2/b8v59NwjIAycAxkHyaHGOtLmuemyqx8O1xuethvcHTRuqaml9RLny6uX16
OdjkqB4zLapLE7whZyIACpL/0jxTe8zHfY8H6tLHm6MLKrQL6A6q/4e08+ptW1vT8C8iwF5uRarL
Re72DeEkDnvv/PXzLA8wx1YEawZzd/bJ3lniql95C8UR2RZPx5f92fkTnvAKHSeoXFeKFtyr9C6F
kvhQro0etyaBK9LgZL7Nsbqm4HeFOMZ1Q+lUolIlIyLmwP3p1WGl1w2i0e/CrVrymtCmZEN2219T
OfDteJGkOC2kQpA8WDQ+2lLQdsGroRNMkxxSXAET2zwq2n3FrVmH9324BVach1ttfJBq/3rGW7jy
3Z+XVhdrd/pEff38k7XVpTnNLVN8fnatcDXwli0S9XVOV0G515tVqnmtA661/OtjEpd7pIOk/PzS
20CaXHCZdYkxb8h1+poY1g5Eiucr/YqETtUO0lotb0gnlw5OT5UPuL7+kMt0acu/zedhPszkHIX8
G63ZAMNnfVhE5XiB8HqO8iZ6mTB0LI0M8JSqFSWx0totXc2A6li4cGZRL/7gJ054TbaHRkaW6M6Y
doq0SXwvx+2vviAU8ykg8s8cE6VCSRA+Lqccf80spNkMCjoRFsYoq7LZAA6S8reqn3GS+90hhRh9
wD1G1sk+sh3xfS22ZomT0fVQvTcZ2AgJw7BdB+NZa3iwliVutQEiPYtScdMWIruLXmbVsrm68hbP
O3oqSmW5EqROehNuy6rIOG+bFAvJXxCjC9Y1EA81vPCpZy8nG+oOkhGmwGif3PZlUIUkrbQvdYvg
+1jL1ULCXyd3HdD/tlDxJOe9xEA5f4aRoLZI72n2f4qmfjnDKHWhEedwJTbQZwaeWEA0Eu7qMfG2
q0wz7tx0jNNbP/2V9MmVEUsrObgbfHA0eGTDvQeml6TywpRWEOM84I+IoRfLct4240qKNu20xajT
ROoIt/HkIyV8rqcGxJU3hj3OEY9DuI0wA6dcpyIRJUcbtZw2EXY1Nda/AjRLfYlYGWTgW8iT50tL
NbvnkgnQXJzLeNVMD7a6j603CW5MIDQwEM0KHtThFaXZZUSKIFu3hSovp/TOHuyN2R570FcdYMgM
09o4/603u8DKnxwUZ5vpRTPCdQDLAFsMxb4e9eyhk3K3Uw7S8BhFHm6GQzZ4vrNNYQr15nLKwREV
d7r+iGzIwkm446nwWslvIVSg0/KZzWuuuJ2EP021bka3z46G4S/N+Tg4/SqUuMiGZR+7srPQfSQG
bn3aNhXAEHQO+uChA1/sIOypZ2spRqqdZpXc1wtbesfHA39HB8/ADIO65Hc9Y7VgbNp6WmP7QoQ8
lo+Oeevrm6yoVs5Hn2fLRMbptqirx7IKbtWGW9Ro9ZtS2KHEti9fuCLPdnHJsiFCmIhmOPJJ0mZw
fFntVCDC14G0lII1frVRVLtR8zfKYaPe+PgeDhu/8ZzgqpCu5GlYhEPtthb2FO+Jsaaab+QXRELP
YfJgQIi2Mp7AunbK0DCwNSpyJ+HmftTqrWX/IqchwkQpiX0X93fp5OHZlibezy/GuYCOcbnHDPSp
qSCLUPTLYbPjIp/0jnHVq1r1IMGk5lrVhX3cnHn00fDF9pXlhUHFHJ9codC4uVUQLYEtbJ8MaukT
yBXZSg4K2uYwlw4FGt2huY6fg4f5Lyahango2uc6xK/kwvqfnWjWHjtIE6WYf26XoVScOoop2FbA
3hqkaIVtKljZz5DZa80V/ceAyOgiCFZEcqcf/XXgkwwiRrQP6AQDa8mbHz/X0k2h3JCtDD0F3AVS
72aE4W7oTsOV/jDPxxz/7+w4DbezfmytF4wBu+0ICnBGHtIb6wtrIlKKf34dfBS8a3QFcMzJr8tS
3yh6n0odTiyQXyGlDPgw6B8XI8LPTOl0JAAUWNGDTcIj7zRG6ZrGGbsqOfikugY+Kc46J53t1BtY
FNzCV8jwVwOFvrU+LGlL1MWVnmFtHn6E5k1KBNP5bx2FKLKfIg73pn8Vl9QkfgktQvDY6mMLvsuY
8Ulcy63bSJ5VPpr1vo1vL+ziM2UIVNVMPoHCJg/kyS4uuT5Hx8Iq1Gx4sbFbDa0/uZl4iLAsCg0Z
8ccuASDSlnuj6rYXBj+3m2h36qqGKrMOPPn7ucV/WMhxZPRYwQjIwndWcBYYT48+7Da4HbUEA7MD
FXBABQhW5BUy4vi2cW9r1QWs7ZkgHwUi2dLY3mge/ROUjVPcBFWEm6e9RYZA8191KqXNJzcvpT53
EVb12aA83UNUYZCbQhVE/gd/2QOCpddFkqZwKYJZXMDep/ZzrSDv3xEWJT32MUriFlq1jsdip3cE
872+r8Fy8GeL0sGkODS8RB1dY4wWdfMwzs++8SJNAHf7YmfOKINGeydzFjE2dhWGFUKnpo2EGZVQ
kDLo9egfTbODcjBkCBe0bzF0eDQ7udi8strp6I+YECyL9yGbP/QeV/BhE0K9q7u3pH5uZn85DOaK
dGJuUhw9dySzVWUtaMEmkQyiQxhU6W3p0UheSeW0Bqnf6zW1/iNcyViIPLQ7p583orROSchRXqnF
i5EjhNE+wSDqo1DyJDs3SgIC1B9DPJcsQWMBskuHQY6rJbnYBMiCutlcUtYgEhXl3xIztLZ7CEq8
pWn0wQjGBNzC1pi/owDiWkfbIcuIbKkz2CVU+Q6I43gsI5u+N5aKWH8FzT5FubWyiKJyCSPzg9O/
2QS5NmskuJGa1Hhzm15x3w71TcvEx6hWKPj7xAq4Ggxxp7m8Kk11myAVqhxtEDOGdM3ar6Ni68wy
8BS82eXyOcw7jCNpulg3o2T3i5+P2rnyNPYWUKLR7hMKNCcRwxh2qjx0JMwZSHnN5smadz1u5UZW
ESfqe1sGRPMuxekKQjtImrDHYRQf7zTFS83Gz5S1N8QLA+BTNyVSRgzXbbSqoJ0BkslfB230EAhc
KM0lvt+ZYgbPq/BdkLklVOPkVu+sPnSqdPik+4ma7bgmoJgqKvvEuZfsJM8PpgPQJYxR//HdU7Ox
SCMD6jiPE+l+a17RGsNPSwjjXKwBW+diCKp/RHAkJmQnp59GB0kJg56AiVancNYoDGWZKPkNRRty
lpXht3sfObxOit0czHzcP/R4K/j1fV+/p73nWx/qgtWici78FQQ8RFSre5Z4cCEWR3qxDoHFx5Pb
TP2Wv1XTRiQQM09QGDnnn+pd9EVSDhRtwKw/5PIz/1oACIsy2WYyIOW8C+QBllDsEAR7KIwr2JlK
9EUnx/ON96EjBzRsVw9fM1/C+qgAsXLVj5hCYUOkpG4qXRFAHRRLWoegkSzFHcdS9IJoANE4G+Mn
s6sW/vQX5OykB4esRvyrjtZ2zFMYvXZT68Xh4I3+TY4ZcJbrt5a0D/QnqWxc2Ze9ARZ2GfuQAJId
igU8EOhzLtSGpFa2QjC7tYtrbTov8jK6bUtrG9IN6ps7vwantp6bd3M0ARK/aW1x1MMFyiPLfIxd
VTZu6Ypfz06PLVbsWo3KNR2Bc162qrOxVByt/bfUr1eigzlM1rrgEDkGGrD9rdJ2S1xI9gFCtIX8
5g+9YHDMGZKH9XCtjRrlbtoKtbrt9L8zfXZfnjbd3GLGZaxXGye9jeMPx8S8KX2ei2ulA289Afxq
cCZFj4uWFm6qAnwjmM9ysASOZTM5pFUUFmOaSpTf9PStzjDgqjah6dxFfrVrLkotnHvCHVlF3QHR
HEA44s+/hN5BZkhmhsjcocxvxqa7LoyJ4JMvq7JFHlQechkBF66GaVk8cINys10Pc3GPHOCloPhc
KANGylaF1D1R+Uk0UTahY1QONQ2bukpkiaayssuMYtWrOvmoqKgbXM61Y+1ndLN+vmDPhQ/wA2k6
Ir8jYMrf56Fp7aJngT7ZiJAHFiEy1kB1WIKcNBxdkgzY3s9DngOTqGwnZF7Ie1D2P6kThhp5ZmAG
VDaQFkaNEpF4IXfe04825D9IJJtOCzDwlecR7Kzh1JyqT41tOPGCuWdOXlH2F2LwsxPx5UedRMZx
GDd0NcAPcf2UDsW0cm1LH3Sd6eujZUDL/+dZOIdew4/HRBPbQhqbm/T7zPtmFVg1/gaCfF8bw0aQ
sXoHhfRW9X8rNG1kzRV8MNnfBbwdI0QRhD8EUhRAnVOjl0s2YolGE+7AWaNCamYOwUp2uFVNCpxM
tIfs1to2RXgBp3tmrvjpqI5qFhkLUMPvPx3PjrE2K1JIgi76YvAI4HdV9RWkJfq9Fzlz54b7fEPR
2zRt5fS1CbOiTKOS/jzwQ+qkrkJsJSMlgtPQnKIo+FeH+XFhdc7cD+CDRXT/32OedIEqNQ/sOQdn
UrMXJoBr+jjBCn3vLW2BbaWGSkBhUbKtrsUdjCPf7DUpCFjgsLztmq09kL/xVISichVj5ZYna3Nq
lq1YINTJfv654r09CclpYlicJQIOYXj1fUFKuAbN2IEDwmCxx15cXmnlr0m+cET+9TNnxTVNJDzG
p2nuyaTE2WDk8QwcTU0RtQ3h7oz4duIBKec3szWsBCxspg2Ok9UQBrvYgtcUFmgcqa42IBg8Y7zu
Frpxb9qqYHXnobmto/Emly4JDp2rNME0oaLD5abJNBy+z0hcWp1ayABIaO1wlAXFXzDAaMr62V9A
iTxqHVFv3V1b3S24Zr96UAu0uFHmkF61YiRWodLKSRPSZz8v1pls/9tPOzk9fZv3khOCuODeEyRM
0mlUoIghLgtfi7/qdF8gpwXRHLSaYMx9n4WinnpTDemaCw4QxsEeyEiIPyJqIpUq8/1UPzjIJ8ev
VvIB5v3nDz130Qs1r/8Z/qSE3U9NkAJo/ISnhcQY03SDCsg2i3/nkCLL5klQrUH1kPmAWRNKeYO0
H0gJjSpbCREZDdK5wL38/Ls+63n/TgsxOZpGuECf5swB9hBWqYJhmO0rfHRAj5C5CbIgVDFU8KgN
G0fSDXHlSkjFCBBOEbyjldXJ1qaSyMWAB+i8lN2oX2qynAmt6XBTH0X/CX7jaYk0QgtPAVADM1C+
QpAMBioKCXTvEMckeMrT9gr0DekoAI9PSBKC5T/Pzr+ZhK0Ac1ZFcQP02Cef/EtkZAZ6YZdFhmV4
tkS5NUjWwYjJ2QLex0WE8pkb5ftgJxsURdpBlfw0PuTjdUC+jHb2UkInOpWDhYPydxAdqfsHsPQQ
jzcViPRU0DszcMeJTDl9z0fS7eqoYd2ddjEimdl6MtSNJF9svv/7CH3/pSd7OdZJm2eLacFp3SZc
Lq8659oqbihgYsqtVSQYJc3IHUrHRbHpZ8oa0HsRQZA99O2RJPp5lf698fk51AtF2Yf7/hQgp1mh
XxVaHB/8x+7avo0eLlmcXRrg5JYqU00rW+Ath9bZUsUgx4vVK6N8/Pkz/r0Lv3/GSXpvp3OdpoEY
pROlYDvYqH84ceNwIdq69DXG94sQniZRlcJ0FXfBUb+pd/Przx9ydnt8WQ/xA76cmjJB3KUSH5Ll
y6D3qmRZ7kuMxj9ALfSXbB0uzdrJqUmLQAnMnMEwmi/UdTFc0TIIlS1Y6//fV51selvruszuGYiq
QtmFq1l4mtLWhW/luGV4BAby84BiHb7fzN/3w0kgA244MUqZAXvpCizGHBwvElYuTJ55Ujmu1STp
8pghknSbqm6b3sTjb7PBxUe7cJdfGukkzxlQBopMhZGw8CUMoawPFacPRfng51k7e2UbDhBOHaGM
f1rFiW1GltpFn/sh6t7xhYM8RrEpcYQ6yc9jnWlasUTASgABwAIHB/59p89ZBU+hbuKDpWG64BrN
Wofi8Gn1epUZh2L6aCc8Zi68SmfnEnQFIEhqXJot/vzL+cqUxlACu+AAw12pdoBmkNf1y2V0yfbu
Uy73dAvaCrqH+BiQFp8CYqVURXi9qeMDDqazCS3Ozq+Sxsb4mexrbN1iIGYxg5U6yOgLY4l3ix0n
EHPltqVFG+Ujve/Kle2rKje2Tvc4NndZd1UNV1o/rkoqLinmL34mXdcOPVA67DysMAhsdJegGGIl
afXZpseIO/WVD79SFlrjbI1IPww6Gvt6TmrsB79SlLORCkkm6woBZp2uOx1ncEu9WXoTpW+lwdXn
PhqqT1AYymISohL+gJEqigdKRv2lpdCR7vivhC6uX5EnGsEq820vMm4ySu8aMsEGnTB0K2YHr2gf
8cncsIQh6mPcUtejzFiNQCkSN2tJ0fNsQThVTyVVpnJzYdOJcP2fRaHfQyCLlKNhnGy6vu+CmiJU
fNDG+x5ngCyCXLkwcBaI00X5FPk3lUVAMK9yALH/z7FP7qReyzPeXykiFYR5DO3BfARCIFSLyPuY
8oZll82tyVyTAF8Y/Ny+t//z4ae3lS3ZjSwVHG2UBJLqqbIalxNQ4fWur23/MywKaUKVsKDTNxoZ
yOXp3budXefEHj//lnNPHMcPdq6No9E//hqxXSUALALuZmtdzW9NvkO/iaqdbm+L/O2izgflp3OL
/mXAk/uzkZzOj00WPdWsq3m8n2Tg5/3vSCoxsECVSMoWIjuPlacS+CXFXh/gbxbcCTu3OuN2l1fi
f8oy5hF/63Cpc9rkUt0ZCsV/8y1wpJvIGJetANYHdw38FSewFj4dnE7XPcoytvKYI8eTOssmlg+N
YnoGjkCD7VEVJFBtqpUmLLs2feThJGVWT4Sr2bhR6+umWWVYayFMP63a6O5F5MuboN8P4VoKt/4Q
LMf6Rc5ysBvzNkEjH6WPbFCgq647OheOdB9oCiDup8DsqHfnGzBljSSvyhd6G7z6s7302fz9urTT
fdDfF8OTaaOfiaQNzhEF5kadvJOTh8603+R+IpNF8aS0cN7DFF7FG759nUDSylRTSn2XN3CnYK6p
5WqegYYsALggKlI3FYLb4bs6dotoqlcKbZ5BNbeO3C8RL4vyGquKYJskR66gqoh2U72TMzeRdkm6
aq3mmBkmghcAGpJ0k2AJo6h/9MZ2A/o34LU6U3Hn6HpWDBpOj7ay0zQ0+GQIg0iRtdN9qrzVwYsE
cA8cl9M/pwYsLzSb9RA+suGa6bURwN/VIWRktzBrOjgGE2V3f2/ULyOAnP4+1v/4wasv3VLIaevX
MPxV91d4cdA0XE79k01lV6ekTy6B+Ck53kNl0axr7UXX3PpQCQplY48PagLsZKWpMfvjjzHlbqr8
DfQbiqNp1eNvi2ydcR9BLiQIXKhBtOhkGAEkKuJkFmQzQ6sdyWg1GGPysRzjLZJXSK+hxmzq8HLf
KktaDv0xCmR3wisMVPm6Sh1UQWZgztN9hmczDsteAA4tCuz97MsHG0bvZDdPBEmT9GYlw9qY71Rg
FQMafn7V3CbhQyrSD/1d1+jJToeKp6aqPTPepsFSe81U7ILx30MDRAFmtQLOrxtXne9hzz2qK9va
QZo2rwrtIaLd37hRDSyWLbLO/6CWSUW287DbWOPi4AV7yVlr/lUxLRUFY9q1Vmxb0FeTHR8DE+RR
fe2XtMHlbj9HhRdb9qpCvQFS+LouulvA1G2+k6psK0G+imdt0eqvEwikxn7kGTV5Mp35inqFmeZe
Do61eOeV1OnctGSoNhaJZFqO069pd9GFo/+jgdhCz8f+2w3FTaXES8mX1/NAGxnpZ1Pe1XWzr6V2
1bTWUeI5t6i2BmPjlZDAMtqqGW/J4FfHxo433UjdAmU7xjGlj0o8Nxn0MhY1KNY1XONBn94c557R
2loIuqD4VMNI4VO62LhKh184yMZ96Foq0PAXXStuBegtUp56P/UC6oZJZtPsQg7WLnnS82u/jT1S
u0XuGKs8eqmbaMFWCaRF7Xslxj+FN97BKoBqUI7sWQ8/+Wb+Y05/APWyig20u9BrdrSdVdnTEXNr
3ns8LsWtAUhUV28RPgE8P8vpot/Te8JO5GjMGFuWa8dZ5hMmFPsk/Ogb+SGq0ue0mIBKBq4FlBaN
3wiAhSW1NzZKJAaehpbkGjo4S6Nchw66T+ZwCNvWqw3nN3rRZunvWmmDMlFHfy9DQFOrim2Mh49T
uFHJ4uv0O9JhCXJNT44WFoWRbXuFMS9pyatD4EmAHuUq3g71Kq4B+BpvYFhWtQYSdgAu0KANQK2A
y1pOi2Uh78xyP44cYhTxseNCYFQ5djiImlssqJ1my2lzFE7Rqk/v2LJZDj5v2vSVF8XbqD3Y043+
lhpu5axwSrTL3K3lXV7uqeQSKeXJflRWtvlaGq78XF53oadGNBvDdY7mIOFBUbfu9EznkRgBPclB
obHXo/oiReuf3+Izqn7EqOxxUBi2hTzLSUAUqqUR5TqPsUCRa5qnoFpVKUfxiM1dtRa0DC18F5US
h1tVLT5m7anMoPChfUKZmo7dose73DA4F154XRqYEVl7Bw1SUJyboQ4vBA9n4xiK6Yiyo3kJaIe3
/kv8Tr5ot3XmRIcWY9lo6Qc7+gVIccjVhZkRH/5PpPhloJOJ0YJ4spSOgXi5CVEEhcAodmz5HChm
f0k99AyijXWANEpGolGMOY3PjMBps1Qzo4Mkear6CV0ZlgEhgYXMGtHKzvQXj+Ul6YOzSdjXYU9C
o86yymwK7YjmEen4tr1vtJU1e3RYI/MOtZtwHw/bn7fcGUDy908VMfqXJVRTE93WzorQM1oMxT6I
3Z4LKcMkcGF3axPAj+/9POSZKv73IUWE+GXI1K/KVp5YTKehhL8XFhuAvRseaTi+ab61rsmr6gJJ
oqVpHDKkx4dm62jwjtHmg8PYvyGnYnUXdBXOBsIGZCTAFrTuTm0/Guovedlq0aHi3ZhcCzCOAxhm
iB8tdOOEK8/P03D27HwZ72QWEowES70xPrc0uQaPH+Ueqi8Xzw6l+XOn58tQJ/U4YwrlAeZSdCjB
0nv6eBVabw59xQgCnI+r2bICYxHQ91kkAUnp0ueZI2FYN+jwRM3v/AHTmQxNWQDrVvieW1vzMWc5
mvdB36ixS0VUWqnzZjbu+vStNT4krqQxea3VZYXaTuZqKuKq12TbbhxCtnOeFRWhd7OHqOy42FSK
tmxsXRVGtSiJXmRJ9Zog2TkNma9oqDhc7elyUB/7ENrQxpDwGo2PRoh0gjFujRFsF+4y/ROhiWvX
zapTdo5WeIbaLmecn2vnTehA+pO1C8ar0RgXJUwVxE28Fg86DfiOPlJoxrJas9dE63K6zTWd7IuQ
J1iGCE1OUrtM+PdBh5exvZzC5EUhNjVSeODE4JOeu+DJqCXot3MvrSfsoHP+2edjoDgBialKFB0x
xAvxOgL71pT0RGAmxvqbXQ8PFP4J7JPSx+DH64P4N0yJrSWFV1WkvaiF5pUIn0Tj0gYNj0vMpqVg
ocIlbGHtjgPvWuCRrmn4XLf2hYv3DI1aHFbHZEj70/L4+2E1m7LstUrnWBBGOYDfIQXCSxUTWe5g
sTiErNCqyLyiAo2iSxf/ma4O49PMgZRIxw9t6+/jQ1enP6pxLEWxkn6X1QdujzPFQF9JB3RHvONQ
uVd9aR/JdJFtez2ayCcBfyV6LttbNZIWsk03rr6CLXbh+jz7Ln35dScnq3Sq0gx1fh36JJwrKoFU
D9LoqjPf0kuGnOcuDAFPhaWLAwx+f99nwoYvPFQtj5Kf7rgtqM3x/sn1/4KafK6u7ijAiWUKAgZa
h99HytWs9g1xNUk9gJ1WO1iO46rVr6F/zwrKSgP1zmFRYqhI1Dxrb36XPWXJI3AX97Id09kdgCoH
KEE2IvSKk18TNHM1T+ociWIJBd0RWYiQyliThAuEH6+zznjpir+a3ntSgTOqTwaQ+uvSAZXVFzdk
SdJvTT1OVuIJosbPl/jZt8xBH8nCpwuCymcr7MtbVvk0O8F3RgftpaliyvWkBDzZKoaX6pgtTLp8
xp1WvSq1UDsGgyOCMUdBgTzNrxsc62upQteWn3fEF/PnH3fu2neQi8IcUoPP+48xJNvdQOfgs8Tl
kKEbFqY4tMw5tQbQ0zzpMUq+0ME6u0n/M+YpD0GzGmqmxRAdiuHxv+GRlCOhQc6XkDb62U36ZaST
bYHpN64Lk0rgUqmwxBy3sfdVVyI2asAfakHctDHINVrNVbOOk+GRcCKvJxI5SDNWCMYF3d25/0t0
C+m2XekkXZWOjhp9+ycj9cJ5EwwT97jF1u/QWEPtpegfQV9rWCyN0WOaEGP30k2Q/+Xao71xDOx2
2xmaV8vZ0jJe44KkzYg9yr1uYFzoDnyaFJ6ExFjzsuM4GoSq+sn3U7apsNAjWKyld2tAPqh8KiQ8
vFa4xVkqenLDLTjN1liF1oufw3n3F1k54EywR8lmMV8D6JS0yEvanSXdUvATT2TW3WT6PUm5EJeL
s6dyBlNL7xy4Hv63kr0c5QZbBAtvtndTzj0YBg3wg/h2VvdKELmpzUDja10BEckmN2ivsuRCmKac
YWTagtULzZZeNsmS2IJfjtyghno1Uj05DFZxlGOEiSJynuqQG+aySu6xnwgtKmvNAktrVzHfZyPf
pnyGWbSgU2fwVgX84ydo1UpyrYTRSroZO/2uC1ZSRoo5/Enkl7R8jp8lFAidRzVZhtnKLPbQsjUd
8BaftXJUrxt/VfKHNmwsMmGZNvZvnSqeL+kbi2DdQtL+UbxX+fw8WP0iVf+G5iZQFs3oeFGZ7uqQ
ilNTUE7ID2UQeGWt76fe2Mdg3aX2QTGaTZDMdxpIV7TbF2W/aSVnV+vDQs5UKoVYX+n5xk7TWyrH
uGK4qV+uuWV6qdynjnxAYHcVgcRLbGMB0Nru7+ARiPJKGGSbSLVcOvDOTI2UOIKlW1MJmREHYe0V
SqGmMaJcKi3r+U1UQ2YqWkI+RlAFUW0hx5y1cqfow4Hr+gBwP43MXR1vWvlVVapVXgSrspzupnpj
FZQmK9nVCuKEIBm2me7fO29j/zjZ2o0+zk8OrsWILlA88oEZGcw0lsGBgobWxnD6fdlTdXNzTmZW
pUjXp5v/8yWpKrwtpuixaYQH33dT24D66M0qEioEeX2cijX3BJE4+AOC8Yv34xn0DLv3y3ji0v6y
e+2+TVTFYrxqWibEL1VxzesFYmj0vcJBeFWXl6BlGwfBCg+0mZhPCZSZdUxltMahRsBp/HkKzqW7
+GkRRpkKPw17re+/KfMzOwkgZ6C6ch20h8zaWwS7irEWSprdXR/cCOlt+hAXdQjOiKwxHf8Z+pSk
5881IpVINwmH3xgNlkSe9vggbgbO7yAnUExG16ITB+1ReJJBAlITt+lq/o+3dqyWrU53JOzW9uwc
0ulGc/DKDljIO79Z5iaps0daiX2tUxzM8SD4oJgjQSgvt710JKczoCl2CL/HmnFhVj95fqcXNEBk
nWTSdAxAN99ndVCUSFUyZtWQk3XboFKVvTiIuOXRqhYOXbAYlIXde1DJ9XwJ2ZX2S9o5Xj1SC14A
nsfPa8yU5TADY2+knenE+xQPSp2uAcAlUSPtnHUp6/BUV8YgmqYJjc22v7fltUV9yBbHO9iJxp0K
PvvCphHvy0+fd3JweiNLC6OMP8NRBE+qYpVrG2LuSQUXLjg3Rne0L6k6nQkv0NxUHBU+DTZApwQx
c2oH0XyPhJQE6s/kqugfiFpyc9FrTiAGTr9P40YwRFtMR4Pw+/JhLJjAlm45FMpOHR/l5oMONQy+
oYaBhjr5JLxEfp7Tc/U/9euYJ8UYUJaA//smOszVg4UyYDDeOMZdWB0thAX1aR3V1yEcAgRhlHmf
UdatnxGStuVVotyG1UF3NhlVymJeNpm9SOE82BF18NZTLxlunitVqYCcVUGDQZbUOVl9a7a7asit
8BAOzqqbrnoLjBa48txtjA+zjz0zeJtRbuZR+nmOzgS14lCpuo6qBrDYE8xPrQx4AGZtKADW4n1l
C1TJEyHtDFsPxdmLcEtLTPq3jQAb0aCoAkLWgOH6mQJ8ubH7Ps6CupCNQ9VGq167Ncvf4RQjj4Bj
iSkvqgZd+wHTTQuJStUh3AqoCNR/YlV+suj9lLFMrkJVow+9kbB0Cp2tBdhGwZ6yopodFgoOuflN
1BfPEkSw4hDF+yqv9xmgMyepN6Ex3eR57kZRgm3OorVS1raYV/LUr3u4d1saKMpoUwZdxM3HGCEN
nF5jPlgbphc48Pj22aqcsa7x0bFDyw5WNN6AuCNodDStHB+L0fO1xMukEnZG4kJHcx0neUL9V4m0
Q1uOjwr4hEmj6IOnUR1cWNFP9YHTCYYhAcoZr2DlHxXwiSdOGw1LP8gojrdOjz5xsdJxoJnw4LYj
evNGs9LSfC1PujeELyGW4Zlx1+HY6KP2L6UtFZUByWDt1sqHlSRXS1TRSBQJanEgrt9tybxQw2SX
/7MrUCxXBceCuoiNGPz36yGy4sjpos44xHW3oVj8EFk0HEOZhQ7Kxx6tg0ZZzPG6bx4NvJkQy7Re
086lj5NwTxe7jrjOzmG0uXPzktE8s2n9NDVJLFKiSHG5WWcv2+i+4DG08wzCOlABeafkwgMD3xBZ
u4/KeuWPrwMCmQlCgI1SruIRl13dfm1GdReGwTrtKu6A98DBLTai1bia4oBU5tjd2tIvNcSInF2p
rRUcHhQqKRHd0Kmadsm4cP6a5h9T/lPMz9NcL7u8XQVR/pqb3aIyBzxK6d4SEYBkgAtWfEwGCvyQ
DIuu8xDC/eiKbmkCsjZiqlfKtK1gwFjPvrbsDlOz6UJ0vHcJ9px9pP41Z5g59E6zbn6tG1R8E8Xt
Lf/BqJuDNUS/tIzGuk4zOswf0iDy8ra48FZ/vsXft6AtEwAKBj2pPOf8+2pORi3rc2nqh3HSdhQ8
NBPJLXvVGa6qx1vD+CsT5LYwzAYSI8p9m6Y7zC0NpHwRVumqyAviiWiV2Y5XOSOr4jzFQbOtO0Qo
Jq+0JHANEuiOcmGGmmcqnGBbx6O03VRqule1l1QoxCbxqugBqV+i9v1bAEYQABCZIjytIeqfmi4V
w5DUjVzrhzySkVPvN0E+3YUUIRVAHgI/jqNKtikU67G1SJAwztGn2otp5TtwxIbxrbaIuHjZWbVu
3gX10RoOUv3UoyMS0QkcfFKs+gnai9zs0GRWsO2hdY6QRVnuMxw9Db68jEVIo7rW/FJN84VCDBLR
Zw7k1288OZC1Y0N9nQodZZUXU4OUZjyNjbqcKp6/ScbblcpuN90oDSww41GrpmvRiJ8qLkUZuzSb
9Li+jazlTJ83Sq5Lrufe0XaDivk8nfQuHxZSh8jcOHOi3oruQU2bZQlwMnQg+8rhsqC/Hr0pynuD
6Fw/LcfxMFpA6fo3g6xzqDjSwZs9+Uu9qJeDtNRowUYGpMI68GoLhqR+n5Y+DbxhmfvhfsZRLKo2
jbxy0u2crpN6SSiLZEZibPIIdIprLOsNU4zcsIrFhMvJzhJa1W6J5Z/vJsmyo01vunmI/qmr5pSi
PRicmbEJzLWuLDNja9ZraViO5LOjNyrbMDzO6bNkHwYiYq3p7iInpJh9hMO1lYoL+hz/ugKwKa3/
4uy8lltHsjX9RIiAN7f0pEhKlJduENq7JHjv8fTzpXrmlAQqxOkTHdFdXb27kgAyVy7zG2BHoqkH
wW5KlbKGrFNGtdH3khHOlPxeBoYtV/HRbywOkUpMV2el8STH8VIBrQABdF0PKupPMy1LJGAnMM3W
9rCQEIcNfHJBuh0MsTLkSxuy5vzdH/+26SmU03nnGnO70ehcqgsMOWdudWOn75lGM6PJV5EBFdBk
3xpruVI9iKJYMMXvRv9472294Zgz5I4czLVl96YQ02HXuw7hu8Y40KlWOJMifZ5X5qKUnoK0WxBo
ENHcju193i7C4NmNMANKtFmZVNvGHlfQQmTo6JVtL9OAwRaociLr0iDCOgCbEu1Cpm59ZsXT6IY8
hMPBtxlvTce0vp90/gACk8oO9zfsFCqCUafbi24IaF/8aentZkHFNP+YghBCBcq3r21p6RXOFr7Z
0rL9OZ3pZZ6580JW4dH6xTwKKJCNedDu5RD8ZOpt+zF98pLu0GqPLqTZGL5fS4kTWAQadV3r9G1T
Gf4p2Hk0sbNbFdths3qIpXTrKdIs6l/NTCjK5/O4w8A5+cD+Cwtk0irIrIQpz9YJm+6mkaqHVLUW
rT/r3eSq1JKneLQKzKD+UThTPWJDRddvK+u5KpE76jFTcp+rWJ9XqrbqapBFHHHTmfvNTU89FTnp
HNrTwon9pXWVmyXPWG4b98Ma5EWZIxfbvdohrkIKRzESuJFZllJXItaXDdVczZVrTR5PtbxCAGmX
mta1lgKjqYcXz+/R6C2ap1Z6Db1+K2sgDEjJVPPkIbrq24ILQ63UJw9+BvwBSTRfGBvCx3fcxai3
TwoNb9cWsgAB49gtw9p5oLzL7b0QKh3Vh8HcpN5qgK0W138zL15kwOd61I9yfmUp4oziHT3wF0je
5vx2WCBc1/nCQLkyPUjNsAuyG6tdBg7jXkJ9Xbp71R43je5wUPStJccPuV28twQEL6rXSZZls+YY
0CWy/w7le6E0cyl+EAi5Ilo0jsDDpC+tPq9vRA/IX2v7ypnH/5TuGtsKuV/kwaICZfNW3ne0C28G
/kJ+zKj18R/Z93vrOf7H3o377IjHWnpTHNt9fp8cB57vJbs1spn0d1wZK0jSjyY2rBC/r0d15u4q
BP65w7C+BCmxijbAYdNkXrb87+l9eN8pKTF9a0tPMkxzbLtnORv7Gku5ItwMYOoc4klzj6hCLb1H
qsvQEhsrey8p7pzcSSuCtcJ0tHTfPW62PoRTxpmP6IpV1d+66mbNqdf/mE0N6iVapG67yErjhiYK
+pk0S0E9BUG3H+lh8BEtHEny6mZI0wXuJQudlp7k68vIdWZjmi5dVHvyIYLRle27tFsHqDWg36N1
/XLMnF2nVBtfAynl3wHix0VECZjjsq8LFEgb72BWBCO73dYO01aE9xT6sKnr4ewh3/t2b8xsub6m
w0IbtLxCnZjWuL9qvfIqMrSNaWYo1KCzT7yEvWcD8SJPDQEJyUW08qyb3GPyAqrupYS/XVjeeiS4
lXa4qjsFdw6QUp3/Io/qvK+XvqGBlyt3UvDH1gHiwxk0jZ2Be4MJ9K3U+1XYLJPkIw60ud7qG08Y
RnMydaQUilLZBFQykR4+SJG/YFQxUt3WaouC1XOHCo2vo8xRAewkcmtde2A+/VBxTUTqOziSRc6t
1/bKxlPNO5B1dC+Dla6HR8e9i9z2pUO7XcxAMOydhXy2XnkdRsj2/MnQVo9ChhBT5znjBH+It7K+
KcAu1YKhZN7ZWrz0QFyahDkgRkOWzOORI8owx8MSxmW6gHdNlDAhZe9LXoJFurVsSnXVWmY3cwUQ
Uh2qAh0zeeVKJzGc1HoX+1KT4nFh9A/gRdlfAJ8rTKzMI9JqEllHCFIcod613DPKqcM9ne/CJ2uU
2kXORgjhZ+bZ31DJZjkaBZKrXEW9gjF8TtLZPqVGM7eZEkcu1gSdAwHvPqZ5PXi8p1jdBF2KSJvQ
I5RPdphurMbfZjIE8qp6buOc5Mb/W4Xcnr0QHlFFFGo66c4aTnX1GmbRfTS2i65AKiEJ5ilDQjnr
/7GSXSZ5aJ2o91qjzyIugjpYt8zCE4qdzgFTGB4lee+Mz2GuYR+HBGzXLLvk2QePpmfqjTR4eMhR
yyUg/1xkWpvhWdcbsmhjlsrt3EuibSOke6HupZh+NI9D/k7nZhX3SMao/qwAEoUA8V5L9YWRSldy
XCx6CuNML1agWttSxR2+1DiJ3CaeG67itF4X4W2bOetIya5Lv9vYebjpqLnGKptFQAwcq9/YWM6N
qXakhlmFbXeMSRGTsDypBj6DqbR1AmsfGFCG5wFoUrM1FmXrLVPkZDxnrbTNPAOGq/AUjh7c5Xil
iRumNrh9SSDlAtFjtBLA844xsjmdvMvju6Yw1my4eeQ9BNwUagqPEViqjr5Bjm1r9rdttw3yIHRR
6xyIBzAHZJtsTg8mT8jEB0e1bdYlROaWmzk0ipkTeCi/076g+PLBS7eIp/ixipvWcxNAD/T1Axrj
xEtt5qH/79fxVcDQzFGvGu2PBkMbUF8pt2vmXovMRCTXtjYGRSjY2bFedRJAQi7JZgi44uZD9lha
e1tf1+ArxDRttLAwwS1eRtpOTa48EqYmM2/6RrS/Zoll3NkRkGVr3KV+wJ4Fn2GPs0J6qLslcmfr
IY/muqfNfYOSswPW+RqAiXVk2CT8YDt+jkd5GQfNDi/4eXqAATmPh2iTR+SBbTeP2/reHlZg2O46
OV7q1mtPZliaPdK/GmrUK93HQzQNV0FSrKo046A/9whx5C7dYtVA8qPZIJUxN4VqPrTKZm11h04A
INviMUgkBnLlJiv1lZSRkHrhYUyldQQtCXyjZC1s+dTGN6PP0DIwr+zkuanvvD5bGeE/o1fdVHa1
CYpsUyb2XHL0pW01pEIqQN90qchA5cMcooRPfrLqjWNkjeQH0Jylrlz0TbW1gmLPAH/uw4a+OHpU
RHNvkk8K5yP8IjGNMPmr79WyrxlDJPmdusdWFRGWsDDxhQCOIb+23bpM+3la02IK3of2lNf5CtMq
37mR8lWd/WkikN+Xhs7n3UjbVhHtAq4HuwdnpkmrPUNyoR9aT93nUbBF5g8tGbc5hL1JSrKNjH2d
/OUkdO+/tyLPl8XVR0g9qOgAMZKc2oaotR4rVT0oaGaFywzlKcga7Rq/bYSlER0NdK79Zeg9eV54
of901rBQbVVG2YMeLGobNKcnfDe79nXf79oCFeClWt0W6n05PKUlhlg0QedoGUjWq95cm96d47zU
ybZqNzYXAgdJ0h4Ki829MfVF+uG2a8OZt8V7jbtad2vgshLuqg78/nPgvhTyn8C5tx1swPDQvtB0
me4i8Qg0+zQFnKVjaMaEXBloWJwYVZ3vrXiluepMqPCgMV8CbM23zOh//1g/rYYOCzvE0g2NQuj7
nnXtvgyKIcv3I0EOepfSPQoGuOq/YW9zkWJ5pgMiHo62oMP8wGTA9dmt+NI01u3SiHTXy/eStfa3
imxseim5ymwnmSm1KeaYi85orsxUXjRpuSqQrFc13oNB0xU7dW9V2P6sApmdGfT97AjPM0qdHlm0
tM+ufP7voecu4p7M/sKuPmvHfv50uppUIzIkf3My+DCyBjl6i4GZ0kgN7iY9JGhU2vwi2pJuwCf7
dI1jGOdbOVa7eMCjkYcRxxIbj2OM0mVo9/Mqp8GBbUCNDrSneRucP7gizGtwLlV7cYD548f98pMn
AalUUjtQPDdj1KbMG914NkHd51q6TLPipVOLO82hL1we8zZYZR0EIfO9T6EXgN1DKsclaZwztF0K
Mf/fd90ZPki8TMQ1oHGqKqqg0/Hy4I92WHRmts9LCXw+SrY0bkwuyER5Lrm8LDiVKaaFqvVoIg4T
UNUlEeoRzSyn/x5Eq4b0vOiD+9z/KCWHNvD977/wp1enaeJjK+h/yFOs12BHaktylu2hUoEQ6GNr
LfBBxktPQaXjM/j7cvp0rPafF/LvepNPlRQqXbjWyPBvRVeGakwt5K2h+8MMCM/QG1elra/UIlwP
dX5vauGjXw83ZYxLZN9fWUX+2oRUnbmyLHWKn7K5dzubWnZYJpk+k1SHaRCdAQSE61dPC++BWkAA
Cba9OR58L9gECoq89bx3vJt4UHYUeO8BB2sMzK0H928M/vz+vJ8mL1/vys/nNdFmtWQCnfk5AP8S
CJqoMcxSi/K9V+JwmchYSaFLgtth4QV3qlJeST69IRQUN0bbHytTXtLB2aRivx5bT/qbS9VOsZXH
gPwKgOPBk/8MpnXrpP2yAIy3DbxLiu8/BgCGa4AhUOKkcTwJlSlNVC9JRgZRWG2E4ZvkFggGghI5
xi9jvU3im57McaZoJXOk/DlX0tVoqfCinKuOUlfXQZJ3HipF0R0J3hW385xiCiiuudc7YMFDdek2
nM6ixUuG02siqs1xAyb4Pbg3bYcBuFlk+9EwhZCcjYBSLNe7UVlqJjVcZ20DV13CQnIXuic31JjE
X0S/EQTTKrAXIYITW2Xw7/0I/Rs4M2X8tygUkQkPNWaLOMBk5nhfKCOkg+o+H00eC2dShLJ/3y9n
udX0USa3Ip6mjJV0Mkp4LB00TH5ojf0h1hTBMWiRezbqTQuMAbc/CRJvZ9srB934Vp4ZNwNKPRKG
Kb//pE8XlukW1g2AWGQbJDrToXuBJIWMdBJJLo3QECQIDAw0UqAyxehQj7dO1R/LPGdiki1q9cEN
1LnEWFZoAKayAbM2OjrRMRMoC9O6s7p47Tj+Xe2r/5sfKoBhODCiR01Z930bOE4yNlrPuxNxRbbT
jeSoG08oiKjuwvQR+FTtcAnDFCE2dR3LzZw/ZyvpMi7fGyzBtHk3PhWpsxzr19jpZqixIOz0+9v8
xA1M3ybNWH6eSTQgGZn8SDNV6hKf2n2TI05cS4tMgXGWb9KsBZBHdm8Yi4CasC6XGfwjJzmh4HbS
onQrcT1Z4XioMnVpmaqYtCcGaCuuYssBQZZXfJ1tQAEtY4SWK1iy1xTcMjVoVN7bF6/dKRhDbNWv
TzLdqlGU0V2Is31McRiMJ4jD5FLOAEV1uPDWfrql0AnApgkcjcBpfX9pUpfBKXRDXpqyBiulDlzv
SLJn3RJnPiMKLsj0T0EG/3myf5ebbqSBNDJ2/WxfRB90CG19kaV7OX7T/ybtXOouDMA/k/XzLfHv
ctrk6RR38A2D5VBew4TKBb8DK3FERqn3TiqUPx8rCbxal79vRfF9fltW/75sEjcI83RRJsDrwFvs
fo21F14bv6/yWXxNllEY8WAli9IlkPLJ0wVNJmdaQ3BOKua4XjOTHOaAB39lx3/6CpwuA5DaglLg
okqNC7DazAlugGsC3fIp1esLYeKHvfTt90weO/QLOXHpY6MJuIvBq9qnyP2gRmXFMPwvxULYSACI
QMsqXExQiyZraVXgdlLDEQnbOYpPqELM0HfoqnJGFvD7e/4p1VR1mUQTLDBglSlpLa/yMkpaOdlb
4VuHBYFkBvM2q1EVLOl0r031w6AZFlrDtW0h96IKnZecCFPp5VyS3HVgHKLeuNPQWhggQ0rhhavt
h/dOim4hxC+j+IEx3/ft5peypAfgbfe5uVSdvTDbcnTRGcCSp2guicOfEVd49d+WE2f8S+KlRl2b
9GkAfsunKQtxx35H2wLXikB6T5VTqRwGn4l8ukCjDVL07x/jrDUwWX1an9elqdRRw+oov8NuKrJ4
5iV/MpkUdjV0qxFYeNM/IpN5YV1xmL4fNkCc+P1RUSKhzsRv8tRFX0SuaST7FBaCUOIk4wKEcV08
AMRN7uVqI0TdZYjUjQRd95KC+3ng/L78ZL+3g1pbuHsney98MmqEPpfU2Za+U10haIKn+O+Pe76l
yPkMDRQOWumgSCdxGtoDSguyypYnA4EQkzon+sdC7BtVAZD6v6/208OpoEMUeB4A76cbWAmDofWz
ntW8W4yQZvR6UNGnyZjgL43UHQHk9wV/ejwcJGRHs0CQktx+/5gS3sdu7YZgmNwDi5n9Os+eUNaT
u0cpvv19rTMfIJTpkOH8d7FJDy0tKFQSL0qE43cOKihKBe577SmPsDFR5iFu8QlRSNe4nepdij/7
pd374/OSyRMtMavQzMlPaCHacKiDRFjRcssnw45SlHE5CrG69b/YOqJq+H9rTaKRqcVwxCLerUhq
WQ9aWxHflkLz/tBc2qc/3PC8XBN8G5c8A/ip/p+H5qpUprxc+Mum8+ikHE4foDNJG/nEKRO1LFii
3z+peF3fY4GOkL9Q8zfImRxtkmkmgG5G9EWT/ejf8jrBtY/VLR1J49It90Os/b7SZKPKgJC1yGQl
NY/neDdRIPDvDo5BNGNJCxlomxxKhktLMGMXz8kPD6pj3awSDADqnVkYJ2VduFZJ0KstzJ92xbiu
gqPgHaX/fVin2fplpUl8k4sEKemRlVT1FEeAbPQTuxS6AIeCBTv3AQevJLmwV88DD1rWJuBRIboJ
fGtyLjxuC1CoRFWe7z8JMHHHV99YsQx2/z3nEijIt/UmZ6Nt/Ugw40WgS2YRs1c3thdquy+STdNI
x1TpD00MfdXwj6Jq6egUgeNZ+oO297SywUDA3fXgzzF2yvT0yuKm/31n//BCBCeUWh/EKPSnyQtp
y96SzNr0917zpqsnN1om3anXDmhpsr+G9uP35X44vuyqL+tNXoia2qYEeMTfDwL9pa5hFJfdB1RP
I12baBFkA+yZcH1hVXF7Tc4vjhyYWxgQWRXDmqzaB/B4UksG6twfA/WgBicvfhS1P7K2EvI02QG0
rtafYD7/vrL4B08Xpl3lkEuKHtA0Yw/9qpOqAMegAu0S+CmoGPEJYcSMye5ibLy02ORI1UUfVkMz
8JTeLRobfEsChlCBhgP9v4kUohH3P082DYm9ViiBeKVQfcJqjUYK5DfcRiv9wscTO/C3VziJiHWv
4VFn8Apx9xXCxKbQ1MJ17mJS8uPrw90K/JzMBGza86hMekV1MvrizuxRg0F3h0sT1jk/F3L0hQD4
w8GDEQzs2UZYnqA+OXhmqodGZMO1Bn0v9iN1KX3lObklybTmd3BwLuRAPzTEwGsI/L0t9Dj0Tzrg
lzxeCXrw170qXbnlrYKwjqX/afsdGrbcZ07zEQitdPdD09b0cGeyOjOrDWWsVb0uiosuOWJ7fP+q
IPpB0ZFYK5Sy0wxQT/yh9l1E48LxJop2+XBs+lejlRZcOXaL+4FQVNq0uzhH2j7/iI0F84jfz+YP
dy2/gY69IfgIYuzIb/zyPjqf2czoo56RB7eW0i6LHcTiSj12Mf7J0rqBpYhqiRZ8WNkbFfSFyHu2
r9lluArwL0Z2EDEmMalWix6Qukddo7QP/AIOEWkp9VSUGhei0OfW/fa22WrglS0cHcDrn1mtuGXi
VkNN1A2KxwzbOkjvtYdzM0AN0CMNEm9AQWlRD/5ro71deM1nn9rhZiFRUxS2H76Jk9ecNpAzZcL+
VTXORxCbtndsyytvHXLjwwN6CqELxyquCoLicoWZyO/rnx1rlqf1jvaM5dho8k/muwN8yapwIeuC
DCV3E0JVsbFGw0AIrKPV8ftq54eMyQ8sHhk+NdrDljUpGyNsEuge1K441/qAAIz9HqWo4AXgRE13
l3l/HTQKE+2xajFcIYVzF5EM5bqEhDA+VHKLefnz77/JPLv+OGTCvt7B0M6w4Dl/3+iylbaxXo7u
VWv86coaemq5NLpiUUsxOCBskcS4JFpVALw1FSIF+m40MqCz8h/9qC3SbdEMm9xBO0z68O11lgHN
MVftCN5+WFZOsdByQL15uESqS/VuBebRtvxFpn7U4VPSK/MbZPxoZNwH9gODgl5eagEL2VBnwVgh
cxT3CN53sMghEapwxbG1HYJwNfabmk59YpQLrXgOxkNhYOB042OZowwn9w/l2++vShF35PeTojC9
I0BCXYDGYCvfX5VXaFZGPe9eeR2CdymaoNhwakcuITA5j62y1t2ViQcgHa4ewEqNFPqlwHBeP9Jv
F7cC2lUqUp6fg7AvcamHFeEZWuGKIfVK0j8ijPf6yBZZ4ArRKs14JUiVPgq9JJU1WmGM3r1EXRmX
qsjzbI22BxFa5tRCCDjbOHmYDYHn586VZfnzyPJgNOVwat25pr6JSoS5kORfufi+XPgM5zHjM29G
uovYyMaYZBdo9cpWCGTmSh1H6FbetsQIM+8Z4pOu4Q7aD6+0CQQ6zoW55gIpFJA3KU6Wl4/0eTuQ
s4x5BB+FziOslkkAa9raaBssykTzgBMRIOfbAnTDM5EM9jXFSrX5iPEDcpOXTgNUSyBVa4mhfifY
ZTQ3qjnKr4rypMs+MNbb39/V+T1CYst3oi38uWkmOxZ09AAAtkqEkwOzInrPA8YmTX0YXG/x+1Kf
N+L30yHWAiFEJotbgjNJWmI4LHUIh2pvvo6Ap+OFNrxHpzYFdAi+LMUKt1SRuoPdQn+DeXyDqZQM
NsTvLt3d5xsEo2V0TPgwiJkgGfL9nHJ1SqUZVfEe7irtYJFVj6C0GO0dkQWEkDEPgYrdhO+ZsW4v
zsd+OBifFHeQShxQS5t2o4MqGap2LD59yj3GnmRQWOFgW5cqB/ev9CKFF5yHz9JFNqCBFxOPChZQ
nQ6/bdeFT6HUGDv7twwz//O8aDUcAGDg2CWZlwKh2DbTT/11QfGDvgShUutgrAZdvPfBvKfeG10I
HpLk0BoPeZEfkGJC4LMd1dXve+yn7fxl3U/Uw5d1k3SUlcBuMD/CAld+xXiCbyoO+cWW53lnWbxT
G7AZjUissqfTeRu9XJM2KwZ0Kg06DRmX11xaYKQQ9q8q6Gwwk/OLnTkRLM7eK1g/0rFPqeZJMCkz
uwkY8X663rEaMsWC5nupJ/fjdvmyyuSgym6LWJP2n/3JTIq4gEfBbdncMA9qiFu/f7MzKQbhrYP5
4P881OQ04oRnZ5LEaaxNFDTH4V4vHutuXWsPquEvFWD6qK1Xob3lcVMNGt/4SoSgXUcbRsZhEtXu
ORjAS0HiDCEz+VmTPdxXNbhgG8f5mBSEfKzwP2y0x6kfa6piBlXCafOyfYpI8aafWBQWnzBKdDAm
bwPtyTTHnQX3v+JR1tADSRcCTaFC4sSJ01RWcAKE8Rv08jmujJLpLW2yHDtFBWp85e/kjKfl6tRg
+FWXFYrBAqWA3dWFr/bTETfxV7aFXAUYu8lWHHCpyuSWrwZgiVaMuM+Gzp2HQJUi2jAcOK86Fqif
XByunIMu+TJfl57sz6CIspJpGq9oxOSv2fs9zCEEgyr7GA9oq6dMH9DNASFBF8OK5IMPzN1X0p3f
nJBIyLMPA5HW8aGQ7nGrrD1tOUYAROWNoyyl6iZU5qWyNIttETEkxcfXNDY2/jUonw3mbvQ2cWlc
eJvio55/9H9f5uSjN2mcyalHMGEN5OpDDwv29oOPSaXRAsT+/dv9dL6BC2v0lWi8U9h9j86pNyZm
XqfxPisF5W1VM4JiVRIRgRuy1XrrXgKZnoOZxDf7d82pIJVXeU7WO5iTW+28MV9iwEmmfD14eD4P
UC6ux+qUFXD5GryLKOEpa4GeB7NaQ/aJ4q6t/7Ew0EO1b5EPD61CczO5t4Y3dKaTyzPLn44+MnfC
I8gCwjIteSALxWXUhjH6r6jhY2NbrcxuB7QcwosGnpq5MQK6v3+Uz0r2bA8gKUeuyLLMq79/FTdh
DCJLvCF8D8BfbBlX9toHVrlN+5ZFuP5KOoB3bGdT9NDXCG3Am4W0ikVu9hQz+Wo1XNs4hSKjsLwj
DkfaCKzNfMz1j0Y7WIiucffXCrxTd2+HxxiIdiYtODyzJKlXI7RO5HYIaDoZKIhM4YxUPiWA3COk
B4zMWChysinNXQq5v4uNF6t7MCNtBxB2zlhwYXfKTILgVZJ0a721DNQmF5mkycID5gt0i8bqXcre
7NFauHl84er/cVN/eX2TeARRRy+0kW+mMGpHVz45uXGyI6HlCMUKM39AvL9/sR8TWlN4SnIZM//8
TBG+ZBvhUMpOhLrGXq/rdfSkeYhrcyUlO5WkXa+uA9QfFBkWFRwQ1d6Wt079l1ZqGl1OrX+Mxphq
CIs6kA7TxkETRWTxuNTu21pf5apgKZZz4bSoJeOsQ8S6RbNYyJMhXi9qc4wFY/4bxqW5dRtZ4buC
lIaZN9d+inhZYTwIQKwIm7SUYuT5k0wGp0FN7ymzznzF18tXKS8ptst62VnPNALYVv6qdO98BCqr
qN0UjbxDiRNCFLHYfh1Ne0X1btNhlivU2lDaHj/IAwPgniAPAsyfwTCXKSKj/KeTPua+dhiCW6ks
rguYp3EK5ZqLpQW7URY6knneQup3dgHTYSdXS2fcCi/TdmWWd5J/ksZtsffyeOsOsGAQqWxMc60y
J1BaCCxOiOiXu4nzDPF+wHryMPfz5FDwdE2jgIfASPXDl4dZj3Soj3dd5fMQ3G7RoWtgWLivamgB
V0O83ccyBFWzuL/FQLJLb6shXkThcUzGZZp8FCDK/BigAW+6ysyNfmcFNei84rYf3BWG2cIFz4Rl
apoJAAUFnDkujMEwHyXrxuttRJXURYbnthC56w+BkaGxp7wJT19LHhfiGyqxvCALLIZ3laA6R/FH
jFK92t3oWCH6Zbf0TekGv7EUVBv3i4HdaRqoKKOjGQ58LcdAMKYCKlExdWG3Y4LZphfKzB9LHupg
m2OCRDVylt+D2yh7xUhzK96nNuRL9VXvkrs+PtEiz0q4kmtgowvfNy7gx7TzhgwkFNG90g2qHq66
78vCmBubsBW+o6ZJHRnOi7xDTQLxA/UjQ2JZvkq1HKrl8DiGubCBCNJxVVe7AdyO8PELKF9UxNeL
8A8isQsLn0kqNZ8anYFfZesbOXBQKHwQf2fQnV3RQMHUcGwwmdOpoJ3tCzFHRLHpJfH1gSaJQteh
V6FEeFFKGmrN+oG3x/a/rFQhmnpn69Bept8LeAN44fcXp4zoGtbCXBCLPNm6GTQYCM2uT+N3JOZO
pR/dJWjYmWkDbfOjp6ZvealyjRJ+vFKU+9IadnThZFCxReaB/0T31aH/lIZP+BWjW4+gGKr7LWJF
/XvmMraIs4XfyFxeF5BfP/Tk2AKoouPc/YmsmGyBIo/Yk3Ie7eEnYlB+8vxdEP2p8xGC1qNMoZaP
cHshrLpbSgqQZ+UlSMeZUqIocGxKfvgu6Nth/vf9ZbK348aIhUuGtfYqaIENE2tlV9f+CpB0iC9z
WplsSV5SfGuXJwGdZ3ZiJrcqOU87xuI+V+QPvkAU4KaBh7WSezCFMSEgOZT4A3KT3XPFmDAHPJyj
lStkC8sCrjiKZtpDKKUPOG/mLS4FIPmVR83FCkWrN79fiD9lsV+fU/v+nLJej3Kl8JyZcuIXq/2J
wg3cCEnA5fpb/MOmO/TrYpN5pVTpCFO4Quoke0RqiDjyIUwmcyUDkloHM3nIVugrrgcsU8chOmRK
rP1/tJJ+ShWFUbvOkETMpicHRa8Lexji6DNrI2PKWiwTlGAhI+GincCzxWD8LKO41Ev7qYPlsK9M
1sWS7NND/kvqEciS5XKNRnvDfS2dt7y0gXPiHeEk0CxEXyBG9zoBT+keZPwdU24VKHgXRbl++uJf
f8YkZ236wJYljXDUFiejhZu0HAp7xi0Lk0vxLhURP4xHBH5GIBeFFtjZzM2S8rx0apYL1Y9Y4a4G
NihGUfSWfJgaZBNJ+sqeG0w0vvAXVdIPjjX5ivjDDvJPivV4Ycv/+CE0IORCYVAD6/d9z0tOZpRt
KH5SGS9HM1ugtptzj/s+fsE3egjxe27ZzVLF75zxzs5TN9pCDh9pIzjtGzqbjoG2Qf7GZVgnTBFx
lREdWFkyVnEErIAcxBjiuTM082F8Elrf9UEzDoVZzm5UHEcS079CKWwlcrXMwSHswVZRCfE1UewK
12sTKxHhBFv4cHPjZinVEp4ba5EF1OQuQgAjaR9T59BoJ9rLpaVfq0FwP9jopksLnQASa4jemcpS
iRJ4vAg5K3jJb1onXkrdLq5fiw7rX1Ne1DnGJSQmbahAlSlWIeD+1H0cZOfOIrQ7/g2cbSm40D7S
fjyBhtCgI8oydplcia1f9/lQKBwF58EiixqMkzAjjuP6KkQH3A1uKsWc5xH0T4xSfPkEwmORF3c2
RHx7a3jFK4M08ZY0I2WgRf1jvPpytorUatulx5JgPKi7kPmUip7E6KQXzvJnu3cayRyTCQmXA5Dc
KWs2yuIqik0iGWkhWhohwjfqkofhLiyRuirKh1r5iLo32JLMk+K4WSsJEdVKj7FWLqrK2WMoT11h
xqTi8cnsSHhlkRZU1c5B0UySHv6v2ToudQoWOt74jt/qXNTW4nslJH30aHVa7aJICovsKrXRPIxe
hsCiwXTpyPz4wSwAXIySaUtPq2t1DFNT0moMzhOQAmxNB8kgqqYOVrjaSlcjtmEYBAdoQ3BKXBvh
DDgTPh2+UH0bteB5nFHdDdZCsteW/pC9x56yL7vxit6Orh5kqPzzgA8o7knuRNgjvA6hEgVOy8SW
wBgfYv6hEEDmJM06qpUBePeoWquptMKQnr8ifMPVH1yXQWJJAUwqWMqPHuxz7m1VEK7UgwK7grpa
qsKFHFD5JNbLUK4j3YZB+KSNN6HlL8uYDkt+Ks1xNsg3S7hllMSIFtN0RwdM1D0GMG/hHS31eBVk
b79HpzNxapF5MLUWkEdEmuVpT0Ft7UpVVMwbzBr5l8y9SXXzGoKjq6LVxPS1RJlkUJzbJrKYvjYH
1fSOs8B1FnVIIaCQXgavY7bCHil0bmxgLRGC/pE/YOeJjiqnn+5khehy2s4wWXpzUbQOMnMZStoM
I4djAYeSXezDm7P1rS+/Gr5JQ+5RhOIqgRhtbZOhWfn6jYpIZgZQHlTftQ48/vf3cKZdP30Pk+aA
6eRW2Ouks4MohaWXYHzIYUk57P5CZFHU6wriSn2s37NJQL/MuTQ6+iGCfVmRp8Xc6yb0Gkkokzn/
Na1GfCbQ4jJIBwGfnISw0S+jIPGxzM7qNzrfrR+uFPmNFnNE70TskN9fxw+tEq5Q1FvB7amM40Qz
4UvykA/lmJqh+ukcDq+Qi6L+xEVRRXrpAxni78t9Mh4mAe7bepP818tGRPzQVdzT2DcCbzGGXARU
roWBUwUtKLtuMYPLbnOogs2BuKN17cy0rLnYXhKpTR81W6SjZ01N8hwcxd+GIUo6PLa4fxC3YFqZ
80L6J6jiNU2GsQxn0U3iYkmxUP0NfoO3aOmhqd0sdGeWxasuW2XjM6ecFImoQZgx0ABHp3ekUUUI
II8uo2KZ5+mLX+AR2MZro0VVV9laaXEXGuP291f0WYhOX5HC+TQ1gyxC1SdpBPkbPhCQgPZN9jh6
KKN5d4GJLJeSowhSPdSFhzZPdGwd4++Iqnivq1et1q18M1iUjjcPEmuJ/FFl+svAMxeuWQOebpda
1eGgh6pbASOwTBYl8iwjOqcCpTW8Iimp+y85Db4B+8AoesnoBrReg/AgSkq4mHptu2yhQouDEBOj
xWeQdH8Jj3wQYsrVeOEqPOcowZ7C0YbhMPBeQ596a7htlKelxkGgw+m06GxjzR4PbwGVOwYvG4Z5
Ybqu+UR0Tfqg3SlSt6Vqp09ahn/K/0PaeXXHjV1p+xdhLeRwW5EsBpGSyG7pBkvtJpFzxq+fZ5e/
zyYhTNWMp2/s7rZ1CsA5++zwhugamGItbnz6PYv81hnyeswD/OK5H0PkBJknkLvJdVSiFGrXP9qp
QuK9vdfS+QBinVtYaknSzAjzRaPNDiaiJ26IGo1cdJc3zdoIUgcFZzJDtmDlWYsSaDYUNRv6jO5G
+RwQzIdjaD9k9Bz8fgvYhCEZUgABGeTldSVYLvcqgwNwuC7IK2OpqRBbkaJ0HilvGnzNlZdsPMpA
jIb0/22ZxdM5Q4GvDtLCSGs8kwPxTCS3V4PT6ksU/iROb4BlAKV+DobgyPXMSr3knrJYWucQPCBa
xHxFdlslJkrvJsOh+NreWgvCH9ddBMUhdGKfm5usT3nozfpYxLv8DzLRyDsUGFWk18gB0uf4/av9
+zkXEYaWqZ+EAa9TXAyNZ5h/iGhLjsWevfzhrq20+HD0xLvO8nkyciXeJjDiqYOe86BexYPLO/rt
mRg9EvvRnQFm9Pnb6UmomX04JwgV6UDH0NvUs9sqNJ8HuqZw7cChO4xspeFXNPFd1g03lx919SMi
gg0MlG/JJPTzD9AS1zXtnh8QuJCW868yPzNID/Xw0VKeeoQiNMc/Xl5zfcc6AkgUKA1SzZ8XjXw3
9uO5SEQRHWMvxStvA1I2i2FxLWLoRalwcXhEgWsCH6tf9sPKiz2rJEkWhUpK4mA86y1N3JOMNdyn
Mb+SuF59xsVurQZvypQ0p89JYXpGyLjKeLCc8pa9BHhLMvLcCq4361bQroihfnjGxZ7yp7h10N87
n0vLCyQR66zyRhl6NNuQtNBQ/rd+Dp51VxUi0nm9yyHf77ddTa/SUUWpBOLQ5++remU42CP9A/xg
sUDW5ntpRdukgcJZtYvt2d3pal32u0QGly/CpBo7ijChnS/DD2lh581+GcdcdoAdhq9Og6xdvVW1
9H6gySjLK1n2FQiIA9zAsqMjvWg6AM+y5/FE2WkwHOtT1z628yNZSvRXr2xc1O4u7/6VjhM+AMC2
QG8h5fIbvFFj3DEbvBydQhZeI16XPi02YSr7u9a9krr+5gTAUkD6HV4MjXCH/u3nb+H7xtzNno/K
X5S+JV17KJmOBuJNzNy1Lv7ocvW9G+vHHBWKzM/3UyMnEMzKyYn8Q8RgZwjr/RyT0p5oXXzPkI+s
g+Kxmewvqfc2oklmYuN2+R2tHVPSAjqDCPpiI7IoJ9SgBbMkBTaAbZlNkRE7Oaiv86zt8lKrx+Xj
WhIhP26artDRdiRjY7MWSA7EtADDSrgPMniD5eZ3xc3AaDosbWxykivbYTVj/Pf6lBmf19eLaAgs
hU2rubcCmwjKxxxtw4zy1bGeEIc/t3R8N3+U2R/t9FF3DrOJy3vlbGBJHenNXwnQq68fUhQGTEKE
O0MhPryS3A71yleJIHDgQKAxGUzPPHr3GnhzDVuqM/L+10qL6yfIR6cNa14+tlpEyZZhpTm/4Aw0
JXA2HVT6PfdGA+Y7/kVv1FdeMI6RyNl3P1I0CXOcp/1EQ+E2Osmc+MrWkBi9jGMGfnE41wG0/E1h
Ix7MoaxRB7zviRDMnQdU++pM22Y0Y53xp2q+MfQVBJVnV5DXduAYrvyClU6TbggI2rLxLWBK/3lz
+Eng+E0UkyDXD/SIY2fecEvq+g4nm+Abflkd2Kgra0p0/u2pbd2mN08vDyWAz2smPhqiXUjEAFFL
K77BQgBpp3sQRXhyJjsbs4EqGzbxdJqZUFxefLVegX35r8UXDzzlSh5hakS/J99j1clPSNsf1vfE
L3fcF7QxaY5apLaTam9KG1KhfpBB9qDyJkJ0SSETupipt1dO6VnV7dJLWVxpxeS0WTkTtVHtn7/k
45NgUqJTVbzEHRL1NF/PUlvkaN7wZpTdid0MlFJ6frVh3/jWbcE+pZPHNu6qbEuThn/W4iVvWmiw
m9NbhaXH5Zd55uX+/qM9cQ2ydAfi9+cv6VaNXeKvQHIn817OVtDaxxipYCt3Hko0N/N2fJ+zdm8b
T5P2bQpRMPNqvH5QNwtK847x/2gCWEDTwR2Tw7nTh8w1GAZAMDJtTy1lL/huAADuCQcQBxk5C/Bv
CqsCN4l9zWS+TZIrOesKQ4A7DUIHFSNcdqYpn59LcbteaUs+RoKGjfFsAytAYZhWpk9z382tW48w
7dov9EEiMOeEDQyaAmYCl9/v+tVBFktocExDtRbRy1cdOywVN773gl+B/sB+xUuaCaiMNSyaOEF3
oH5N9F8ePYcra6/lWAYJuwb62tXMpW2IMxq9NdScUpyzN9oI4spAkFYFDY5Q7L7rXpmrkU0UtDsv
r7xWMXxceJFQqGEQ903ixfe9clKZjNv+rnJfuJ6ZFSaduUvLK2C/1dtIUgELdUeupEUyoNdTPzeT
iRpr8Qjwy/ffaQ1weNiDl59s/Xt+WGmRCsQ41OiNY8X3Y8Uw6SEoaXo4T0XxtfUM0gC0A4DYg+Wz
Y+u67MoawgQ+oFDPIYbTO5Lb6MOtOyaB5yKZGEv2CkOtp/jp2Eid++rkRzdC9B7bhvQaP2z97f57
1cXnnPQ8ayLLiAV1VmgPavJILzHUpRF0+e2u5b1Mh5gxQp2A8bd4uUXetW0CreU+vgdspmP+Ee+i
/B7pApt4fnmtNUS2Tn6NqBSoGZft+vldtl2cdL2Fgi84r3Z4B2dSoz1NQAYYBSgV3KTgwiTvzgFf
wiNIzf4gJQFAlIQEWatABrrXzqzEg2U8/virFu/a1IYMFwQtvvfzVxDHev6u6w9F8ashlPIfkuUK
3/PR9L8o/YNyOzfYjZRXleHWkgrIXYCKIGUD+lt8CUVVG6+ep1jIFNKjBFSJdpGd/VJtTJB0WtPx
69j1xyvfZG2nfVh2GbUj2wzglg3xfWbY9+gdxOYL4gfY4mxr5fvIpCpPf8ncOzKSewh1B8ry3EVY
lW4EfbOMScflH7RaLmLTA4kGMDZw9cX16ChDy9yLH+QG39P+1cajg7usNL4PuBf1EWpZEXxAJ0av
RH/OSLRSP2HmeGAwSQOZ5FQoRo6DWVPylxE2J7OmSLCjk1Wlu8s/dbWbQJcGPBPxXoMR9nk/h4Hb
BF3CTR4J+qbGjknMS3ZuV2zouHkM5UjHSEav6k6toY/oDlGs4mnEdlneM3YTK2peKPF95esH2PwM
LFGDwlOdsoyQqIUnpBO8fjsWv7To7w67jqj535N/Pv2ExbEJs06NUVVP7mv3JRvSDbMeCcg8OMgg
Bh2C/bv8vle36oeHXnTNA8B25qTw0DRvGNLYaYUHFaqqTrtBcO/Kx127UD++4UUWMQW5ms2SWkof
dbbk8aT4BBEknW8gDHN/pTG9etXAaIRfifYz07rFdprRWs+MiKAPUjvHnqgF89DS3nyIy3fBeZAu
Xc+hz3/qb+EPkQ2PfBR5lbPU8YcLrmuy3KxRab9PMDHTh+gQm6+x9mQzRC+M5MV1GKK1DBvozlTe
wxQzaRZxyC7bMe6BEMIQYmuXD87wluI5bDF35Z/LrCvE1Ed9Nso36S2xLQKwHmccBIp3JdNRmBJk
g2TeAY4LNWWzOpd7k32s9z6Gl96LXOpa456GL1F3F/8M26Nyb3/JIe2id+9t7O75VihnlF4AxPAJ
SrYKt7NO56xqwanp9IdfkZdLUX78obXo/1KXKgbGnAkeLeWz6XU/G48eZ3kbqd2Lkn9VIuUOKeEv
ptbgdlP+/A+2L/1cQxe7cy7Bz9FisKtKnz3y0iyV+r1hEMg1a7YUSPzs/9tayyCaNs1kVaSDDLxo
yfvIN8N+AKplT/9rKQxaWSYqIsjfeqZqL5W387CwsNqeCUXZPsScIA+kS5OAGGuyKyfkTHT+ba9+
WGtxR451Mk9TOJKrGN1x2huht3d8ZcO8A4S4wkfFBE/5s/cYwWfpsczG71Zgv2oTplPP3Gpdbe21
2Nl1GixQtd4FvbEvh/67lK1RWp48TnaA/kBill80czg48xckKMbgua7Gbdaof+SCZwZcrbQH2bCx
g04lf450IMS6AYlVvBpC0O1qug00JqaW8z0WPhd5oplh0dwyCNXQkxF46E9GW4rRPxlPTfs4+um+
N4N9GH4p+2JDubYXNJXyprgI247RrUOfWkKqAtgyD9CGoXAsCsiuo3ucce2pWoT2AHQF/yi56xx1
04dvHsz3y/tqdaDMnQzfU3rZ8C8+b+IQl+Jcq8lSMvBlxlTdli7OGe0Ibf+hi50jWbIlipZ9eBtV
WMH4zt3gxjtNm6DgIsbn0OZ9qsis2uzBrHDKYVY/MHmVKtYup41tPk+Gt4nGh3JANlv9qQ7hTdLm
e2jdKFccQm/a9aj8EQ7n7i+IH3VoHyKEbMZCvdWD196Nbn0mF2P1nkIYKJPXyy9g/eb98AIWdU8D
q9BVPbYgcz23wUeQ3nmB88fWxEM9phThnAnWI//JhI8+5VXteXOtxoRcJcJfEH0hWH/+BHZIy6Ot
uSbchqnQgCgBGhapFR7HP0Blds5WeFdBWuzhFnnG93IGYYcbFTMHgfuGv1zzVDj9xpzwT2bPfqsb
ZzuFw27Ip8fEfGnDB27vnt68FqF+Ve4tupnMLPkA+hnUx13IRBxO0Va4gNh6hXy7K295NRlGDM6y
oRcj0rGIlToMfm02CSq0f0GuUHgJg+ifxLUWYXH7DHC6sqjkD79Flw+LLoImkthRmVVknq3zgn9M
OB7TYVu8x1+C+Ogpf4IDgSOlcQ/LRz5gm3B5/dUuG9NGwzu3T9CR+/xhO19t57Jn/YFrE4Ol7rkE
DhU7ztHXj473HdjAwWuj7WS8au19AHOM1jtCOeQkjJLpsKnBD9XprnyLM9T099fCVJCfRrq5ZCRn
cd5ViQR4YDbcJaR7AllwQLzRFHY8MFzRQTWjo2WfUi947QCLBGZ5Q4GXExtcJtxFou7SRtk2PvIi
sXfIfDja8yttmRGPLVSaGGqmNOEyoJ89nuRGetu1GcrJ2yGuXmjPkUO3hro3PCQ+AGObIKbYAhAq
oiJh75L8VxgFUpbEyhuph8DvQgz5jiQXEU4+htFv8vfW3WEtvY3xquR22OR0fwqv3EJDzujdO+Ae
Lf3dVKx9Evwc4vFOifE+gew5Rmfo6WwEVz746pCBRva/3uziOov8GTOZsWPDKQ+4lm1N8+SSOEXz
Y4JNIKFwrPzbUkXz+dl2RtyC9wa3QT0l31uOspBsLu/A9eDm0QYAd0v95S1y+pbBj19NYj4FYuqf
AgLjSaHSMwSO4bUzBrAi8xnQrcy9vzGFufID5Igt9xrZL70W2uukpIsU2IyoRnEfPPc9POMt708Q
AxP9PTz4zt5Sj/TRWpyUyCQvL7zWBvm47iLe+GaYzVVQE1PzVxIFMOeW82yGj1r5Nl1Ti1zrN3xc
axFmigCn1hQomRzzPP2awpfS+6NnXilgVj8mAkvcEMiV0AhdfMws8FtnUHDdpNvCjcnUiEhqgOcW
eCJ0FVpYcBhz5GQGFVwznkze98tvdbWikaKCv8h3VWuxwasCzX3VKuL7wP+Gf245WBhaMSzT9Bdm
V6aanCI7+x7Hf19ed61Q/LDscheljhUBfWEXgRQJoz2EEaDtdCuKa8qNa8wB8Un6/w+4xEzAoO9h
DvTExvhETQNFBCedWTs1mXKn6C+0lmYcK9K9RyNrdoDJ5ho88m6bDI+K52FThiF03+wr4+XyG1gd
4QH5RmCKio6/FuVr5StaMQ95fI+RpnTiGcNlyYRwT3qj9u1BcEgQGhC05DT7tb2hZg9VbBEAD1u3
jleDC3j0om6rpg+Ofc1y4AzF/u2Yk7+ASIRmArH0803nhIGNbUBJy40qcxqK51jxcVDXTli07bQu
+ALnCVBcuRsT+0lh0uv6t4WW7FDHsnImCKQo3pH2IbNXJSn2bozNrg4es93iE7wJY/dba5p7k7mt
b8IgHsNbFefWpj5W3jUV1tWxh+Ri/+9ZlpuNE1j4hsUx44DNlrk1wVa6/ivein/AD0jI+I/4nKJ6
Xn0vtAGI4bXW/2rsQhGabpmOQKC16KqiDjVVTRWe+5ea/wBZBsS1AmQa4OD/YPy6lpqhTIfyEKJ9
nmsushQGS11rDhwumOAEFLqEnOYRm8jylc8zMQJ1zSt133oc+bDmYjeHVVH02PlyUVbPvTJy1eOJ
YR0de9pRjjVQdaqaOvfKdbg6qUP2xUXgXUh2S8Gn0craMNR41KZ4h1za9MUTwDNYaFnzapsZDIhi
ox4U293M86G396nyI6brQfFSU++JkDN+nE55dDGbHpw3Y3J3HjoFdq3iX8zM9ETHOVdx4Zve8I1O
5yes08S06Cpgf3WLfHiQxftrvWFsoPXzINm+saYdT+FjpUraNeg5MJLXy9FnPSwCbgFGJm3cpRJE
yUadehDC9wC0b2sn2dCug9rArJyaREitTfo1pBjuKmFWzdXfM/RNMD/uQzCe8fFXfo9cdb/Fm3//
nnMP7EOPayqxbxpnfk9e63TVKdS68JB52ZfoXHaGB6FbR40LnafAK+FZRFBMWM+4Ml3+JasfAr1m
eiUuk9KlYtJga5HldPwQoV0a7xa7BTAs7epnJRn+vDrdWc0wLYdPwJAOJtkSxmKpY8iMivUMqtOy
tG6rlhWHXwo+vsbOQswu529v43lvJbcpgov8UbcJSe+UvlyvXFezO0EXYpyGxMuS1BboQAdrXSLV
tHeMdyd8EQka0OsbJ/kRixix9lPDm5XcvmyVjSg8pPo31w1QpjBPTZ99s6cnIbgEtBhA2QsZ0WPQ
X8e/fPOPueQucb6Gkb3LXTQ9bPiJMcyn1r6JQroG8VvsnTuWojXU9tUx5qObKcbM2DYr5pVU9gwS
/W3PiZYntltir7M4c9ngerE6RiQhcRhsvvlRvO+9t06DAd4Md9PwFVOfbZJzt0mJixKPXkFe+aOC
iWsx/pn19sbr/9bA09o/o9o8Fo3CJN/bEe9hGxSbacSRM0p2o/HVQmsl2QunpKR8Ymv1U3wztnSZ
GKwpxVPIba9hQesV6kOnqF/n4u9opgqynxsNG5xE3/TmL3QVILdaux6HV9vOb+uwPKTQuYzy7zZG
LY3eb/eiqTdJgd2u7pwMnOsGon09Av9o6iuv73xrXXp9i0aT4sQTrtTslU49YZ6CjHrBEPsLGwj3
KQS6oz8UA8QVo5ak/uqAS0HXSQWdBCY37fRNi+mv84OTuDVmTHO8ii99F6nG3rUArdX7pKYlkmmb
hj+U2fykoHngbP3g0Zl+NFLTtvdNEN6pcbdJ7OEQMY+kCjPbaVtuNAAZcI+rbtxZgQ4T8xGzxm2L
wdqI5ttAqWtdb/tISvTb+wB2B6AchiqaqZ9TpsIZLGeUk8z7iP2DNjCHliTTfAC2Gkz2QZoxl4PV
+rX7Yc1FZmEbuTIaDLgkj6YwVRjDIQIVZb+I23RhJJWRvt3lVVf7WwCQ//Wki7qFc+CPfpAycZeM
lNeqlMUunoYbb/yaNT9d89k10y8+eIpJWFQevnDIV2Vk1U3b7FNnwIQaKBKDCiwhkV+M7rzgoWJ4
aNjQIJ/L/ota7QseBHIqf4hOeu7Ub1yCs2Lu0d8JbWuTQZyXZsGE0gAgsI2u/u0a/pUnXS1TsLUA
5q3b4PkWmZTa6SMNQyIE1XaD30JWbaboLgVzB8zw8ktdHVVST/9rrUU08oN+qNH0AphSPwOr22ZH
+h6kUASIqj8pygY7tK2BLfPlddceEUV7VDKYLgEoXNTzfovGbzTakZQhYMSm8RS0+9r+3l2bQiAg
sXJAxB6Oiw4GCaqYnw9Iq884QqIEeW/F6ga2z3ML2Wv6MYyw/8J3dRQqtIMYg17vm9BD5OK9YVzJ
fKTE45zO+p5LWJrzwngOGHTLMDcLmluxvsWuCaDYSUlocIfzTRAqrx1ksQSlXriIaMakt2blkuWj
UVRb9Ce79KZ2k7tJByqQHifFovmVa7cprGqglf+oaFsNSFPojrVppmbbYBJvNdQ45XEYXGyVMZOE
ddtl6s5hYNPD4BbNaclSPHRlAkyG1QFlBu3AlfpUKKhdZXgvACkvjb9TMPpxAeHjJXDxBpsqlK6e
U/1HCOdamG6zb944850Nl4e/cbqtHj+2I8K5IeJC6JWCjVLt7yMK/xryHALem3EAnaqXqSv3yBbi
b0S/2XkQOE6hHKwehZ8B3fx23GvRk2e/BOZJhsHtsJ0Ak0TvtpO/VfBQaTjI/E/qzxAFLBdzVMXv
Ucfxbx2L9j9eRRsl+OXMf3pPbbBvvYcANY0q34yQ/wV+AGSOs+hDRBdcRrQfIZBlUG67btq2o7tH
w+csLnQGlWNPlyZvAR35BIxqrQrpC9YUMhdvOZr+JWpFbcr/l3TCwrAzpgUZfR9+CEs18xEcYcQr
tkrteW6JoCUE9003o41DAzJwXscA0aNiTxsD2rPMhfjfA5ndtNOzF70a2qse3HvhzVwhrEGYCrtf
qfoPM+22wLIL8x1HaN2De5++lPxQRfRx+D9b+oOd4GnXPHAJ7GEJ5czzPcaWEgkRpQPP5eQG/U/n
IMmR2TzCsxQJppnEAHZYVTB6EXEx/QWnaxipzybUBtqhM8ARYpih/pQ9RBOP8B3xIJKGgh7I0JBC
TTM0cL3/EoCOlGkT4XEuqy36sqjsPM2Ixvb2k4Fbu2Er+9zu/rRrFlWGe8Ec2uaLRnmjat2hNGL8
JEGJst+M6MHGQJx0zUEYIJm8u9R/b4b3RhyksZS3eD6T6VGv/wF/e6PXJ3lhQ55tMvTxHAUg0L1r
VNvzy4GQCbi3Yyzucx03xlMJzB28GzpYWwPM0hlsWiTIZgIPs18L9++wHnmUt9l8S9ECYnpRTS8t
xzQ5EddtrXor0/6QdY8FffbKvgKtWo19HwLSoqc4T4o5oTVB7Ot+UfX9s/ihKrzaUFwdHCCCp3P4
kAsBfvk59PHBErPLWEkES/KCnf6QigqzVW8M/4duHAM6YMaRkSNpC+kk8x265PxDNvCsnzAoEv2W
y5F/NXmAxYfiOAEZBN3idsvLMIbdrEf3ln2Dz3zBtNJBC+GnXxboHzG0vfWuFeyrLc+Pay5uuUwp
wjyvWLPSjjQXu8zcghHe1Dr9//rBmO4LySLD2xZJQCu4scBFXkPu/TfPjV0pAHUX4ouUgB9qTUen
5TlEhlx5VPreNkCZetJfo8A6htwX0A/PlkCRduWqXSstGdBYKJjAscFH5vO6uumPDf7IjO0QE/Qf
uEo068RJx9RD6a+kE+s7DtAc8vm06VV90cCDagL72uojYZYjU7KdmdKaGdG3Psnsx8ntY9++B9a3
Nkc4k1yV7ccc3R+G7Y0Mc7IGUZNxWw9XOkWriHAGF2hAGDazw6UIRBeEnhfPMOd8wqqgZRit6BWL
c1UEVX0rHnkApJTwHVQuyTO3ZMjUf8IuOmTOmeXNC+mDdM/qgomRcoNBOoTKu9bT92bbbLAe3uWo
nYVTeHP5wKx9P3CmeEjBLcAYZnGI69gLmLnDukUbdjPUw8FSXFHckXrXzdId7ZHLC57zy2VJASFa
HDeBVv7m2IcrVRkiq5Tcj/ZfzUQMRUk8OpEgAad7KXuwy/luiN8y58lNUdHOb43U2wQdxVHZg++X
VvEfjfpnixnblP+qEiZ3SMpEJC8TZGERp7B1bzNqiKkqVJDgdLpsehzUYdtnDmAJyBLkWdg0Ij22
Ed86uUZFCRBgRF0geIgBwdEKyx1wbUbqmKMBJqJRnZfjIbCa22Ci1ckQTNQMLr8asHuclt/fDY5p
Bs48+LMtopeKwrzp9ihciH5DHno7zDAyRIJHw7ohqxSVBy149fnBRkPtPkfbLKYnqdyFiKzUJGOp
csqSN0kmbTQyImyTbPObnqOeiGQcydsdivq3MZIw3LYCW5rBsNj5V7i0myZO9n7obFz3NZugWSXV
wUm+s3Elr4F3QusGQD2TeQYbAO1V5Z1ERa5qT3kZ6oOS9MCTnxpNvzdtRCgCFGyLg8j3SN6oaDiQ
cjYYD+1MsrGY0pnMKEdcyiEhKCYZl9KMJPt1ywefnlx5H7p4W+sxhIppayLGiyaWzrvPEcAGkK0M
88uY/JI/jL9DG0eYe2r0l0nmWSRHkzJKiPZSpnLSSDzoSwMt4KOKsLAkcwxOaEXW2q8+yHao9vHZ
xzQTYcKEn+HXOV+AXRH9Msp7NRwPYZLthhSSHkAPkZeRzkdIDjeE7tbCl4C2HYITNl2DlH+TMt3V
leq+oeyBTAsSij80NZAOOXHk8ID+SRAQzUXpe/lYt4lQC+JWDrS8XvsJikmFExgzE5HKkEzQZT6c
PqMMIG0PG6QpkY3TKVIGsf9ej/FOZAcRW970460z7M3U2sbZjUFiRmdXNFURm2hwVBZlHXjZPf70
7tcyV85zaTnvkVF9RXAt5pkSsvkqofXTFBsRc4kgG13e7Gt5Ct6tJhU3HUm0FD9fHEXWe+ZMJ0lM
z/zmdRjl1mi1n0yGLi+01o2E1o8SLQhHUHBneNeHqzFlLBd3nSLYGYqYgjIkwDd6jyYmvC1Setk4
7B9wrP9kHPsIETo/gXHJeOryb1lppxiAjMGgY3yNCMYi2tIr7UZPoi1gPBBrNb0cgN6yM8NTCT/1
fzA4kQt4EVJYkvYnYixiY7coUOvcwXVGALO2Js3wJMMjgsMcIJ2xZ/u3I42M4E0JrtwrK5+XdjsG
vaRxBrfL4vMm0Qx6uWJZLwZi1j31/rfBeSh60Wu6NopaW0vmYJaNNCLdhsUjJp3hVlbNjWJRTHI4
dB82YABhTXuQ0/e//4QfF1skPKneJaaDQu2ZsovGdIm06w/aPJDk4xaQ3FWrqrUP+HHBxZ5xG88f
cgu4t0ji0T6Bqo6atoifFEjYErQ4/WzUq2zhtXEK8yckfOQjIuWyeNLBzKALG5wbdo4481nWzxHg
u234J0T7DwXAF4jSeawBjMj37vDm+O/F9NXLm/sSW+nIfLkqPrk29vz0mxYvozMtUGgpv0nGKaGh
fifRcsAE1Zn76JE+xb27c/EvAE6Gzqxc0VKNU4JdD2D/zfsxDWArLoyBJdKBMYCW9gG/RfSgucw8
7NIthPtA4EFRtawcZ568uskidTc/0l9DJqvtNu78IheS6Nw6k/4f4Md5Pw4WDnBEher9OarahWp3
ZefyflQEhurtbaK8+SKmjxcH4/9rcnVrpQ85HMQaqHdk5csaEEa75ocqPCU6WjQFCq54iK/M3VD3
FwlQ6MJNqu5DMoKc1G0ursuCrX8HS7NMUyiA/MfnZ9aTqjLqyTkjnFt1Z91NgX3rYG1Pz6NxM4hw
zxbMadt7IYsOSI30WLmfApJKNmn/1JGjXw4RKzk1PF3TQ8UGTBNA5c8/aPSdprFGfhBQMfIcNHbg
06C3DiwUStHltSSOLsP7x7UWzfKhKItKgTcjw2ImwDyyGIT8J9KYnx5p8Y6D1miCTLNjZLPFY4ZH
ElolehmFshMy6+WHWiPffVpukQfXY5IYvivkOya4IHeARXFPSsnERU3+JuA8dpfHLEu1rmUma0ro
n1Zf3F2B5iSx5wN1BY0C3ICahIBbMeNy4/nbEJg7T8T38IFFGC6MTCkU5EibiCRdfg+rFxsaUozz
6C87S5pcO1qeX8dAMy3vBT0kFAna4l1gsvGVynp1F1HCE+aFj2EsQr2l+02ppCwEULfwc8TP2zva
t4jcX36gNbMLJpNgg2ySA4jAi30EoQlRDg9IhcWVYZjNbVSiucdDZY9SobS+t5366gb9RDT9DeoW
rej3XnnsSu8gDgFYfqfB/dy02yyv7/omEjrYjHSHfB7J4+VDdKY4UzVbARRlBMERItnglrfkv0yW
bmIusDD6R+9dI5GtjTs+Pd1i26I23yaNICthp7Jzp2KLYj+zDmS+hBHOpqFFalJ6XX6rq9vkw0td
7FcMbhS7LFkWyJ2ME1BQBmJHbw1Q5X8S2jxoqciaSbNj8f3yjnEgqhhn2BHnIgXTx4qs1kTB9mq6
vB4HPiy3eKFa7cxjnIPYKkOs72r3gAsDrfBnLDGp682MkmnmG6O+17h/W9nXy+/1d1dMrAc4E/96
2sWLxcLCd1INOBtS1/Bhx+mekqt7d6o7/4AElNls6zcNCUV9uPKaz+5hy7DOBAtQtshhQM76fIXk
RRG2VgDCz4FyojQeowuohe33MAuOEpIGWG+of4wn6bh2AMS9cD807caJmKyXNU3YeIO75UFFqX9o
77xRPVByUC+rlYkk4HtUMIxE3YTiyyE9yPG0QzlwomBuieuOgp4q/TXMkPfAr7MuheXnMWswtyNp
HoPqJimOcZdtCh3zkP5BXKvT4GfYjJvQOUkH2M/ajTEFu6obAGIH8rmajPs4eM9xQDOpVMmYGGhw
hcwz0oBI3cb5vh//8oNfXv0Gi1wyXNd4M5oXadDIr0zgOwiGmirbmX/Y/hfgPqjHnsBbczskQL4N
pwTcLeMnLBDCU0M70pkKOkczqno2UsM5iISXOiyOogJ4ebesncKPn2xxE+dm0vsxmkP3yOxyEOFa
QUgS4PxVyp4uf9RvuwMNHxR2se/GJ+Pz7vCC2nC7mX1ZasRM5cHwwAuEEZZBT7r56P+QJpicyfro
ZainNOIi7tQ/hztQm3THYMhh/gMoQz1VJsS0p8svYvXUQpcyQXI7HlrAi2PT5Q7jTz8+w6lFbYIQ
TNffBEROP7bvXyDeBNV+6F7ryL2SOax+hA9Ly7//UOvHXR1geQF2AKcvuop5/0rmS0sBddfLD7mW
41EWASoS8zJ4SZ8XGtS519oZ017iPM0EDW1YUW2iCoher3f31z74x9Xk13x4rHAs7MRsWS3pfmHU
sgFwKewvz/gy+nciISIC12XJdPfZ4Azzai8/7WpKhKwFzyti5ajwfv4BZZd7eTWx46rylVm+lSIg
W20r+zCokKI29R9Gdoya2+I206rz6WPvXc0eVuPxx1+xeA1FXKtZ1wqwu5IOO/sK+jNtQb/5iZAa
DZxmQA3whZrs+mRp9YN/eAOL2cPkQbquNdYGNmHP6Y6oN2eeKOtKj+4qsuDKG/9NCqpOk8bGjAjk
TY/cTfZsMQYgpkhAb7qfTnESzBwFjVNWN9LBAmWumPE+oHsuEK8r31/u9WXEQdiEDYCeGsCKZYtF
zUoHDe34vm5OODh1RY2M9Xnjk6NJg1i6AanKPcQhSJ9VLN3EF+LKr5Bb77dfYeFbTBcPXtBSLs1C
GNfJZj8SVQyxXYnePLAR2lmjQobQFtxsvZG4d/0Irr4BW3p3pOI2ZmOfT8CcjGUU1/9cm4ZzMJXb
SQlhwfui0Qt6k7MvAq7SbBD5IfRKq2tW4fpaLwiXBOSfgDKSfi0+g6oyMepTbLpBfWOnFyJ9jo0X
lhEeem2PeN27JWRGUPeT/lYAsSgB+9MkktIb/R6mr9LXnQN9i0zolevPXf04GOjh8qfDRjz/9g8x
ypiBunaIn9+DwbwTOXH0f1Q63YJNHmvz3gb7ZpnRk5Xj3nWiiENh0op/iZS5RVHOjJyN5UP2kcuT
3ry8YR9N+y6Mz24iDGIw9zma3ninRkzaXVyUn7hQ0vqNgR5i/3wA4M6kRmKmlEN9ILeQuEz79yBb
lH47hEKl/sOZaGnR7tbyI6Yw3/y/fAdoyTzt4gEOxdTus8F+ZtlDM6OaDE7HgQYl/x3VqQIAByWH
3r9nPTDrJtlWPm7dTK/kZCIPzkeQ2QbkcxKuSqZRbXCTwjdLKctFcPead/valedCZ6D7gikQu/Pz
xszGTEUzBOKkDuGjE941RYe0IplnXTl/15ZaXOyhF1qJX7OUALrBaHRb4Blh8EQWiXQusdjPfuXl
XmIBrsSCtkhDMYcWxbzLP2Wtke5aWCCRsXAelg/d6pMyhmMUSTQO6ifXr3YWw/6weESqCuzFVfU1
ebRl6Pm44OLRjcJ1lBnZqPvAUzfC5GZGKrwVC0W0y4+2+pI/PNriqm2TFgH8nJVCwNO+nyEe8KcN
SJyJUHZtrbOk6++PhaMUPj6AB84V7YdD6xVeodU50AXEFVO6pXX7XGbPI99LRRfeEcVHkGxZXGwt
hidM+kJzvHdUX6o+S5sQ23vgXtyWGHr4VggHAyYKQlAGjlNJbB7qEcp1dEoYLiUgIyGcQZ4AJpaR
qb+K5bqYdiSCMftP7HvQsf33ky3ide/V5dgMM0+mHtUu2behfgOA1EDXM9jp9bfLH01fi35I9jJp
oVxDcHTx1TxLsZrOA5pAXi2onzP5bQSoPJq3Av+XmkjIxHgGYAuFv432PFKn65R1kgXTOveocMYH
J47O8zhpb135iRIIfvvWH37iIntipBzWkT5FMnwSQzzuEAFux0yE0Gzp9XJfmZgiFMOzEQPA9tr7
aXK35BW4zogHsGgA6MW8E8YCg0diHbmWdBtdwIHQSi7/3NVk7+MbXSZcTmHEqTdGtBxH9hnZT/3A
8Lu2jslbzvVVOLdYswi0r8gtlAnfr6wvd+mF17UEkTrE9GYoWF8GzjqngYEZ4lDUrBjxlPWLytWC
LuzlVVfjGuKSIHNFG2spwaxY9gx8f6CsqPdpMG/QOKuUFjbBSaDD1LpcIZdXXE00EXZmhKFSx/yG
B47x5BsMr+ag0FEIcmffFjd979yeqe9bu3NOMaFufOjH7zlcOCPd1laO0uGXHAOgK79lLcn6+FsW
UbYK/RnZNx6f7F5SiFCnfZAX5vcp7G8EBFoaXO/dX2Vc3qOy9Dz0zs9w1plAEaku/5a1fB9KvMxR
MGiylwPMIJ5UHHP98B4fGWAUqjpsTAX7YQru4YTF++XVVr47tTxLoTsAw22prmAqfpzPDnEYvC8V
5T9NqqlpSNkg2V8dKp4p1YvNLb0DTWRE6XC5i6Rh0H0VB1aiY2pufYx0ZDzGge6r+hQn+AgN/baJ
1YdcZYDWHBMqHLr+yFyqfvIuozca0mLH9F+cnedu60jWrq+IAHP4K1LRtiw5bvsPYXdvM+fMqz9P
uXGmbW2N9WGAwXSY6S6RrFq1whtsFJjoSpftW2kPHtrodvmhQ4qgGcgXzGh+CFWIHBO1Euco0A6A
XPGdbNZmXi3nCtUoe90m+C8crekqMOJlKZeisuozpHYmb1DWk2pusw5T3e5X+cCQSSis6gr8D2dT
9vXtpGzq7AEIu6HMSywpn3z1byvb2naO7yQ6Ff0dwUvHDJN8hM5dAmximCcAmb97oFWFYLij5joE
MDOYUhXCYznYlzgoZUBkqGeHX/Hwlr8Vo/IclPIy63a+/luYIcZkfT0afKKhq61/3gzn0nwdqIJB
OgdPXz7t+/e+nlqRzGWSKNt86nZQHYWqqDrnNzOqnY51Lyd8ILxsZoN3GLw1GABiuYzh0OxO0A9E
BizefjK96+pb5bz8/APPdXjEuB25TQvMn/nHaDgfG2n0S3KU+E6kuuVoIq/wAc6cXpwWjR6cFGHk
639klyXrzvkAIfnDiJNESIbTfnK1M4gKYjknMrdYTJWZtGwnfWnPN8I7mVTUtIbFbEzXg1Ysk7wR
vMbYKdZKjPOgjNhUelt0eEOBr2/WKjpIKduLFlGaqYKHYVLEirQdviXpTqd1XtDNrp/G+P0ewzR2
o/KjGlCZzf0bMWyw6EWQaRvZG4BbmxZ1AWJbAVxss/Rk19tfWQj7mWw58gE/T1eKBOwsFYJQNM9l
61FoTYF8E/sd7Y1PD9T8GPmou4UHf4Qu2bsWiJ1WQCcYlkw5QC4l3WbBW5+ZqLeuAZ8ieJx4srQL
oswFaw/XUj3QlaK8ohboUtIP5vfFFiOwdRrpa4l/rTCKCfdmn21V/o1+IyCjxywwrnvV2HHmBbCq
bB2vz2J3Hn+bhd6hzHU3Jf1KIwmoCmfJTxham5eae5RzGmp0aIWZE9HZ/usTeO1vybgmnE2wGRV/
JmmPDa92Ksa9Xzo4uZQr06gwNgxXwrvBAMopYXJQ1Vz2xbOYHwug5PyoBMF1ahZr0351knghAd/u
dABhwOEgaXmh5txFweMso1pumMsgLC8cyHO0MF1gitHKl1UkBU7mY0qhNh1utVzLpXlvF8mu9W/U
bIlADGo2MIDx2KC3LgBuTvfcD9jyrqsK4H64GfK3SB09wXsVSELLA4NmMA3nhfn6iPrNDOlrAuPY
A2yLtw45uCifnIZBbsYZZyDmAACMyt5NJ3r1L32lwY4QncbPqh6vwGTG2e2gWAdhkYBA3vJTXXio
N2xIoU6iYwT28/k/czfqoIlogjBzJ1CdtCGiRGn0eWrB4TIUSd5E4de7yMWh0mgWF3ICkTj/cVNh
7CbQ3CLanLz6QLV7Obaaz6w1zI9V/I4CKh2eywnyp9LN6VIKoEwbdXwqh1MtTJ0k85+oJmYfn2gb
NmWwY+TBTawxSxAshpTeK2kzQKPOM7p9JDUeN2A2N/gR9Z/GjQYDPiEWhSNri6UjEiYRYnWcNyaB
pS57QfkSBiEs5MytsQESowu6EbZ6kHGK97ImuArp0CSB5lkaH5TNQlsjNvdSeS3QC0FvrmHAi8a6
uImZLvj568Q9QKLQyPmngBcIPjJ0E53m0pq3Ykbk1x9T897gYK0Fb3iXcJnF7d9kzb4c3WPPksBO
Kzn2wvsggjgRWcef98y54SiSSv95u6ebppAl1R7mJLr2laNSlBuMyyS8PUo2raIe7+10WLRathLk
zgsrnyl8vq18soWSLsz9TM6p3TvswWocc2vIISbzpGYhUhsOJu2sa6l+RJnCqLJtPTFkIrb/H1yO
zlQV337Lyd0VTrM0YQb02bjA3dUrc2vVDDfId5mBtTLKD0H44fb8+RWcO0Rf373GIftS5gfDZDsy
aurX+hAJ6SGEAsaIqG9s/ycGBoAgHPqERTE1xUlqWQaJSnrJd+YGhS3FNSRwuIhoMYRiQW5jEs2f
H+8cMeDbmid1Qx1MdZVoKT0wFVsIeZWTdQiIM7gNkYt2KIexx7hJrAGHda5HurMCHWCLDDXaC6aQ
QFBHqJXxlz//OLH2H1EFDB2ecDDwQbp+f/dZ1oSSGRLAaFWVUubR/JRy7NQvAQX/y0v4d6GTgrk1
unyyeqIyDeFh0BgOPuXSq4DTQw3eWmOFoG8Zbqw62gwju76eFmo1vs0l9nJM0AWsGDXbOdDA9uwu
ciQ+RQb++3v4QxRAbrQxt2zqzFa0YJtfsRzfdWVzM4C5Zsicx1dVss36dD819soHhIL3/IIblm/I
8JgK2Mjl6yDUrsGfT1l7K1q6jIwFTULvAR+QC2rdI9r3C4Wt3X+MQ7atZGk1DBVQ7WZn9/WmNs0b
yEh0W/6Hb6wJAxd6aIiynEQYpfZLC0wk3R8VI/UDzbFWOyoIdv+8zLl7l+LwP8ucBI/SKXKlmjnG
zD9EQ4nkjvfCOJwRLxPVnxf7rHD/+GDQqEwSHsrEU3xjZcWclFoEDa4aSf27TfUnDnTojLvQUBdj
kx00IHSz4aCT7KNsNi+tuF91jHd727rF41XgCNR62swp91+987XJlUjtUmNRDij7YbNZ7Pvxr4m0
1ywXnfR7TBRXjUo3MzpScm2RteD2GhAEaeoNmr5qItr4DFeqzsFvQPVKOV/Vib+sHBqUXJQR3TaG
f0XUL1TYzK0SLMtmler+bjDz1WDPi4vF2jnmFV+dbMiEJM+M7OSjDInEJFimX1vJk9jIECNUwJ1c
9kO7ZvocpnCQ6gv9gk9M8x8fRyfMqoAMDYg036PKUAWDbrfcIz2L8FYEWUTIxlnz4KK25ZVMK8Cf
Kt2jmKMAzQxwxoBFIBp5bazfU6dliOmO47TstA14OrUJYYLcfOIjVfVKNeqtaHag2rboc2PVl5cU
/s5uZsQzZUIBUIZTkRA0tGu/knhvbBQcTNHKSiJZ8DWkYHcxCH/a1Pz5vv5d7eSEDhMxdxSrCSmS
zEdm/NOo1spCoXcOh7kaNkYdbtPpHeQEGSdtiLUlwdB08ichygIuZiGGP2mduXIp7QQrQqDLwThf
7j2KX/PTrz3ZU7NmBHUrpg11R2N2IaUrjLj7Z8RPyUT5feypyxf32TTJgNFpCNwGmk7ftxSeJoqT
AyO5/uwcDG9OdxX62SJFCwSyrgo1iN0sF69TZnhBjSn6OoPRzLT357hzdl+AJtYtMWlFt//7z5Bg
aFRDSeOt6N59A4VEAfg0r7Rxe3Geev7sflnr5MqsoZmP7cwj07WX+l1FVzd+IlWhw8vYQhzbi8CR
s6nYv0t+/qQvqViZzUHlWyyZ6x8I39Nth5wrhUd2/c/v8RzvRUeC5/+/yNPZTuHkjCrSOBLqgqKK
x/UTzVhFbRdy8Fswj4RjLWMsxqSo1EDSFsefrJeuzc+/5NIjn2ws7GB18h8eGTYbyafMa+XaolgU
KdjPS52bGujYGdgOrqvAc06rjH6mfVwVengtgWpD9EE5qEjU32ZHWN2BvzCNZYOUCtww6+7nlc9t
WxzVMG80uAWYxX7fttDai05O2/A6qWbyqskrwLPikY2+TY7zzc+LIUl7JkLQI6T5JmO2bp8e1iEr
uyRtYRLpsR0Bi81d20GaIRkKtwPXl/F5mZbj4nEEJzBNr70A6uj2JlY/GgAT7S+zC7Y5buFF8txY
2lYoIvdS6SqzfaUO48ofzFXK0APMzQZUjZCQ4INROLZRt4XJgFgA7ZwnCaWaAPV2Gh5YZdyaQyUv
cOzCtKyTl0n5EQBI78JkW0MHxGBVVdYd9gnVvOyc4kYpKHX0PVWZkvAL9I9ytl045Z/oAWMyFvUw
elU8bfCbBot4FLkOmboEmqHQrBU3LO0hAz6/yUs2zN9KUi6t1Fr1Hey2CQtLx3cpffUC6iEdI5hO
JlAAwTGUuPocc6RNaC54I1M2iqq0DxHXyNHuUfpn8bxk6Rl6G1klr1KBMwFpDufCFVIp7Y0aIEkA
szExgSegWyB8tPnbWgent4forUQZGj2ARAPujRxgFNMSQdqc/NaNUZATYJkYdiUkuHchES8OZFFz
Bz9YztXMkyTljej7NtKa7iDABaE3F0vVWjzlpHQfXUpGBQaBiCz6B2TFQrrVPtJr6zNlmQwvWQJ5
U3kY643ffYTKk5zpm39agoE+boQ/EqyfhdwhIz4cxW8RIx8lkm8SR/P6oL+NMEEpE2XpVJlXtsjE
rO1WBlvzHEvPjKPBXAhoZqbfIOOQzO+KaruoxeodqBNuSuF1zS0FqS6msSd8TbDYHNELisFxZkX2
hJ4CpqaJGzMTFTZq4oox/Vf8qe9sa6MoeGu3r6F63xU0SmFzN4q2kO094hW6tfRh+QgMLk1C4eIM
jGRR6tHTkA2rps9XRZId/KkiB0OsgxE2G9iNyBDRVVkH/H/5YRZcIWiRHnABgYsckfFgoCkVzVM+
Kq6QaRGQjhDpCWPWd4FafjogVu2Rdm+e+4sXsF9iaBs4L5OyVEKYR92HIH9XcX8rNBHIYsS4og6n
hQCLREH9FgXabTQiPsdLZ0ISsp1xDBj7o5yiqZWuWqYKxl6aN3bWLxx5WOYYbXR7BDNk46ZBOCRD
lhJ24pQYnx6Epr/VkA7pzGgjKMsm7E+BxBae4gTbNOs2oKXVVHpHF2XJoGtjGf+L+5T+NRSdRL7c
wpxxDAlFLEWwkcSgUuRPcESQT4ve2mnwhExU1l24V86NLoVzBb1IgInGP0Hyy106JM0UWYGD/VRh
7P1j7KNivwvr50BdCS697QuKcoJeCN4oHtFDG6k2j4YhbX8Ox+di/9ffIVoAX35HoKIbXrcQfpCh
oV1Py0OSlAMbXyKqUrCvfl7uHONJ1wFrAPjBKBgN0JP1jKIwxxQ2Di0FpoUAXU3m8cGHwEY5hDYD
LB4NwQnOAe5NcEujzNlp6Tvx3h10Z82w4sIvEiueJqxctshK8zn+dGFzEr2e5GL6lOcElknZXqEs
nYxrkTrPTbowgzUtBVACKT5LFxY/MzVmYm5pYKBU/E0/C9kvr7+nUdCPA/yHYZquaNNSSmC8JluS
Bx88KD/DD6krt5YlKUKZ5SI66GyuZWi6ilwn2EDrFB+b5XPXzipoTT6HMCkh0RrMK6f5hSpRrH+K
PTRA2k2m2SnNYg30ZLHWF5Y9v4rY8/MLEVnrHx+DjSG+BnKPp4mf3oTa3AttWLYHKSbteZDocJ1R
oGBsAL355+VQ/z+3IFNAxB41BgKneHQjSNEr7dBOs/0ld8D8Cw2eMXPRgZKXyPOYgVvwnztxV+yV
zA3IyDLXmVeGhkSBK/m3n2NkAHnb6M66N/fRbZXcxgPiybu8cM29eqMeu2TbPrSH+sE5ZNkt2jvl
q9wuwkfNXKp3juEyUAu4SvBc1A41dFyALYHLvTM9NXeQiw6l6pIb1fea4k40gDxcl38Hr/m7fkhX
yiK5Ct6VvzVGUjQb2kXzHN37+8BD37Cbnnp1FT01sqsG5NCece+859oyNtfKtf7YPdq0z4AX2Sgd
X6Xpg6Yuk9fgTrkF0WMv/MLl8mqSgzV5yqZBJtKbV4pXe+aj5Jnysh/cMXdle5WhAPcwH/w7+zgf
lBfpYChXWutNijtKm9pZ6Pvh+MuCPoo++h7VDJ7FjNf+YdSxqfHy28xedtKd8az43qzemofwHv8L
OdpnN7m5C++Nfep4+kuhrmbcL7Cs2Wt3JH/SU3JTPcbFpg1f9JdWX1uC0wtZY4sisvoyxIvx2N/Z
93pH8riWnqb0rn2Pkcb4e77LDtlD07lO6Pb7Wl1p1rXz4M/v0o0THdHl70aMTdzwWb7NwOUZq8BZ
l2+Y3YA7uovv9WktAxELd5J+i5A/Ai3DIXvEhfqxP8jmqmlWFcL0++B2mLbSbfqixavucUYJ0Fnp
8T5+Nv1Vw0aaVxPeK4d57xg75a5qPTnYAWnqgl10TO2js5+Q8Dr6t/VbpS0OyHKqt3LuSjdDt5Rv
gweh03iUjvGm3KXHJEQcaDzo+jq6T6KFed28j67BPl5ba/Uv68YpXf62hDXCc/k8X8X3ebULllXg
Bktp9mq006Q1wIHY64y9Xa7KYTUOwUJTUMi8iuylbC91fS+/zHv/oZ88C6ez6nmKFxomIndpAVGU
zesqx7I5WHeVyuPGIfnZQto3j9Jd8Yhqatd5ybBpn8do1Y2u/2LczXfyLTMqHSBZ4HX9FVfudMsL
qIHOXuf9ytqrf5fPtYzC1n25rw6loPR1z0W48NsFlu6DK1/HT4HiZdfVYbovDgwoM9CUeNG44x7t
ImzClUV2q7zIf7ETGmxMvfTdiN3pME6urLnajflQP3c4MymL9mFVzMv+ASHb2ziBeO3mz3F6g3We
Fd36KtfRqnIWzjEkNG/TepUq65qkrIUJtEaVruYXwdWD1l64WOkEu8BZmomHZ7j6WEIkWsaRl8lu
tlzx7nplGUmboV8WwcYvF/COpnkd/uqxskGGBKgdfiS0DhmD/dIfEXqzVomyapF9URAjWM3aTVdS
MXg5UnQUvDQ5fmGtFbjDu2K49p74gihiSRNtRfVRy261UjOMpxdyvUHtm+mggyH9u3/F/i/uo1v5
1trBBUXdV7l37uf76t2KKVx+EZN08xXUFJ4SlolV9k4OV8A02uhKk1dVi9b5Ess73o68jGZvltgw
evor8XVjnVnhUZ0GVEDiLVRzRJ1oZIKshNN1rLuNfvRRHJlWTr1pYaF2Xvs4yIvmPr/j6yFOOyIj
nKx76a7Blahekm7OdLzC/yUTASGFRgDJPVL7J201xY4UJPtMAOnholJu6sPMaWxTwQzgChadtBw3
l2pRz6/RsGsgqZW7GWjb6OKq+PM1dO4SQn8KTiLzeYeM9HtSBGG4CdPK+GyOkwQgSA5gTxoeW1Lw
n1c6l+59XenkoZ0h14O80/+BQdsHViLRsaQDiZYVPf28lnNuYGhaqFnD9xKX68lifakMVauzmHi9
RnZQg9ELALHK3Cia/KH1lJZ94MVUchi9hmq9oQhfp62PjdHHLDdbiR3el/7B1o4l0BM9ka+jYjfn
yGHnlhf8hVBO6yt74UDfKDd5dmwErDkuN07+2lgdiorZglw+iI41VIK4hDSGTnXFfUixGTN5KVR/
1+GD1OrjchrfwCw1EZL6VCUzdR6VN8xAH49g/ZXcx2im9awg1dWtsB9I22rPHyjUEPTVF7rwV2pN
l+UMbmFTqkBYUjI70UGaUi9XBpTMp81koUVsaruxfqwMAf8k2pnqJqJV3cVApJi79Dq73Xi1BhQv
y10jz1SuzeriXPXsUBtili5kpVFkNU/a8FIfpkGbM9yr5acI67f4ySfojCTf+MtEzY2P5S5V4XSR
pH4ux0PRxgGTwvKcv++7vVL7IQoDoPihfyPQJnrgAr+rwqUxH4vp92WYqNhnp0klKTbu0YBT6XOd
LNir2tCFg/Z50rXwDXe7Zqs2j+bBfNEok6dwnV+SLT/7jEJWTWGmZjHg/f6MnUqfNM2yz3MGZhAl
VT9BOUN9JI7ovUmacskJ5lwMQbf8PyuelLISs8IssRh5MUdu8h2wHlkdmUCtOTE/n+vPH3/6Pm3i
FHQZaPAYeX5/OGdK5qryAwFvvtHNfFO01sIJR1E6EbfsdFoa7VONCJGv4JsSXAiWZwGgYllLthQq
588S82vN1PmFVsmwVQOtXMT1FpDNQk23lfJiBf1CITMoZmzmwvTdSZCYxvJtHBqv0wKG5JCJqK7V
Md3K9KSQru6R5pQmWkjhWiqfBBRU9M0C+kAGOlkV6vYtfUAbnSxa+QI1ubeSAas6OCppIFgxrWa5
DZhjtf0VmP0xvB0UeZ0o6qKq62VQVYtWEZR+VwmilZp+aEEKq1Z2g5DpzKum/NWoaElGb1UPYyI7
pNnTTH6TSzcy6XJIgBui57npSO7vZv/vqroS/REfRvPc/ZqtcNELv1b8lix4PfwDjAnLrl8Y1TZG
1kuIyFRFR2DKVgR+XtaNMmje3Cx7UmxzRuXjTp6ffQPDV+fu510iGgd/bBIQVjreXCpM2pNDN8pV
UycBlRxz5QBFX0SypMf80qTgnDEKbQTa5TBcDCzMT/ai0oeW0hlw23xE4/QIpTzJQnlBEYTDJktW
yHkSY+Bz5YHjgT2iw4vGbq8gNzx+pGbK+81J3h4NKaQd1l7FMM3Xk/57ojOdw6RChVkedv38gGSZ
wy77+SWdu46//vqTMJFHqj1VCb8eUHIrNqTxyvxmbn6DEhu75c+Lna11MXm3cTaCgIeWxfdzKyWp
PAeSxdgS2kqR/OZathFjVk2qL+UppBMNPUwjE6AzKAZp9KWnHMEtWLMQw03rqLSvdgQjzd82OVR7
ikrUh4FnmVG3SsEo9CjN5gA2tAg4WEkxMz1KVuHqSYbwvXETAXsXDRUbo0aJuhlRy0UR9KveDpZo
qq2a+L3z1U2Iy6EWc4dSYph19JaVmVtGiotzm+6/ShZuSDIQtUa71wCQmcGF10Sf4dzWBfOC1hl4
CEzMv78nY4gdJ2q4L7J5utKK11y5x3oCcARbeW5QMY6F5dUwP0hld5Dm7qWdeiqB7rohPmQA5jLd
oVUHTq5/qyrEBDLpdpwrlxaS7Q/3GZwTAW4c6id29V8xxT5Zg90XD3TLGeX1xXA1BBvYGiG4VCGs
p4OWqA2FYu0vAegXEF0BIVF5r3KhLapyH2duhKZBxcRx3Pn8bWUtJGdMs8W1AMXadE6vamMRGMmt
cCiUsvtygXPutV8wWykCEvojLeG2lFeQZiLK664bnvIKHUYsgTLGDdqcruOrwgAwOv0WozZbaFZ/
0KaRkmY5Sqt5UjwavcKypRySjUq+JniIgqLTIqwotG54faKhk1WPMP2mAm3Q9ia2lVVVPgl3CcaW
gg3MlQWWubU1D3p0MGkkXKjODys5qje8Mgad7FucwARGRZX6bSebb0K02owUvEx9euJs2N/WOsE6
T1bQNaVbYbz+fJTOJk/MeIGXgGnhMjo5SrUchJWqQEJAOxYGa7Kna5a8Tr6xJraTPJXOtQ4i6+dV
P52FT2MqesXwVEGvapzh7xvTAeDkJ6r8iceiXS0c8MakvYHf9qLR0I/DLQLlaXHFNHS6ypH39qWN
zrSruvEFmNb+YP5jICutF7jWz4/CllwDTQnj2EGoMkm79c8/+Nwd8Mm6/ySXoeH3/feqbV0HkT5+
FgAANBkYy43YZz+vci7zIfHBSRcsi8Xr+b5KxQHKUkHtZCrBXkFwiVj9f4EZXFro5HEiXRotdWQh
WvViI+uMtwR3+jKBTGyfPz70l0c6yc2t0Cx7zQcPh3oLEkPikCOECO2NmBLt1dFZ2IyIKU+ibJlW
5ubnF3ruVvr6Qk+2WZb0gZ63PCdMLl2FtERpgzlqsDaNwqUV/fNqZ0ch6A9DFkH5mj78SfWrWpU6
+CqFyLhtW+4YCMuZ80tYo9dMpMS4dICPLyxZAPfZjIn07mAmCbzkuKP4ii+wp86OKBwNgU8sh9AI
//y9X/LLKS11cx5B+3EpJ7XuVT0zd+x1TfgqBiBmQElwH9BFA/2AUqBNdERHH4QJEPrhWEKwuCwf
oZ49SgzodeEEpJF7f9/krV/rRtLwTWBZkdAIQhmdAtuZ96p1ICAKVrxEkYvEoo/ybzjRZERkGJtm
1O1If+CYaMYHZEmBjBJmHcg+FNmHANX6dkEEi3xSxBlLcfRfmSz6E7qIIxalv2M98RSQaSjoCP6H
MDynM49uhWo9lcyZhZGCGIWyshjds11T+j2NhVePiP3ILQgpaRttWEGGEoBh9Fwj5bfU1B4IN0gF
bYUOdrM3QvRf9TWRNEjMxSBbGF/VO55SsDuYsQ6dsTCSjzB4zLUZiNibiF9VYa86216r+Qc4I7KV
FXRuMSdXB1T05GyJbbJg0hfx3+mIKU+zj6zBDYsrSFSeoICICmnwjyb22wb+6g2XMeNwGhAaCqCI
sOhchiM+031R5AhhfzhMQARkXUmlq6ElV9TQjodkbFbDVRKov6ZhfrIaiVY8gkPgrNpjVZWL6jpc
V5r+HObtw8/H51ylSRXtCFVxhjinqBGJa6hVoN4KGcPef5RxjjduQJ0yMREX6iWI01ncEVprlsqo
iKxbPbn51FhvMn2cwEjTqCIP0OdH0hZfWqMdKTQ9ovIyBO4TeP1HPPyy6EmIV/pG9fUWciWkrZIR
sjZQyzw3hIXcAJEz7EhxdH8lp9Y6JjEqo2gxqvfIFyx+ftln7/2vT39yBdRZZ4SK4Erj9YDj8Mgs
mxR6wQ6l+kKTdkIvaqwex/ztwsLnclL4dAKraaJqbpyUU1VaDT2Ess+Y3PeLiiCZeP4cu1W/tMoP
cXqZUf286GcL9I/X/mVRsfe+REK5kGLTnvjWZbgUnpikDkryWmpvknat149J0QCuRE8mTa8Q2XLD
0sQiCi9yuV/JzEqRmvWGBCXssLvuupSCs74SrKGhRX1MOH8gkg4CuEkbV/0lbPzSAZHoK3JtoK5p
oX8q4oFxMbK7AseF2PQmHw1u+nYDxRyAEhxRngx4baP/19QepnaPVxdas+R98oX3f/bqF00HAxa6
iXjD9zfBLBujHKFUUduPbbcMhmXS3RTKQSouLHT+fH1Z6eRDxyWUj9xkhwWwQu0DIs8CLGQ2CyfY
EbPhlTqgX37+0Oe0UGmL/ft4Jx8aYE8QQnajAQ2O9R8FwNH32NJCrNvM7kCrwJHsg6MKlW/oni76
LV54v8ZJDpCDD+laQR4HiBEm+jJv3tGEgsziAXq58LDnjxJ1MMojpgBhfP+WwBhbI07JN1CMJL3B
04DH29vzCorHRZzm58H88wz9u9rJ96TnP8sA76NrjYtkquDH5b/0lPZQhl8f6HTuj0Wob5Phoegj
T8uzmzjVHyXDQW/iRaqlHaZra84hsvRg4nDjGMfWi5SViL2oKeEj0NNVAplGGiIUDaAK+wB4ZpB0
GFko9DfV0FiLK7anHBNNrZobtsrmCAOX44wzmkAWNK2z1efEO4KK280o1ke1haVh4XV5DzlZu6Gb
HsjZhspMTz5gvDEIusQC+S9b/99XdbILg7gc/SHikAmDDLBFSrVuKAMZxXCNUW8W0sNFz5mzua5o
ivyzGU6vz6GeB2ksWHMO7wBAcLBp9wnqJpzxSyYgZ3O4L2ud5HC0oO0hqcjqyavLTvJ04fZk/r5I
pzmbEjjYzQKHlsFEn1zRWhpzcEYA9ngd5DZ4WWHYtEF/NY6gC2OOeKkjfJb17XxZ8eR+lozY6ExI
8dfjxJAZI+GdPL+Sj3EvxvYq0p5FRpZW5ZqECvil8BmmBwQS1IX+QQzV0WGzrk02589n/ewbF7hW
Jhxw1z533JcLLJio02WnhFckePHzAvMpEGjhRbXNs7uI65mWgGbRFjh547hSW7UT0nwf1SdhGC7A
mRI2lfR1xGhHZfwMVNkY0Vd5Bc6T42Bbg3achOqdzlMH+SU17Uu/6OSL5EFbMvPiFzn2GiUOrhG6
AIRUHv9iY/HsQIAM9D+Pf5IVOaGZ1IXGtCNVP3paOMJFo4fXH0LgUkbLdVFYRz5a9BV//r5omBGs
T8KrsIaHSILBMq3Nk6UHq0FVTJBJyEWoU/nOVXmNsceiaf6qaOpnAz4ijrE2ktnLrGLRWrUXGrfJ
5JmYCKR3gfw6IwdoM0FvN/L0y1c7dMeWVfEca0+Tsu7NG5tefeMkpJnhyoDqGakKTNZoFZiNZwO6
kQMkLBvUsnS6/JKy1tvUHbuDHuNKQ3KsSKvCcu4bX6E3+qAM+rqb0GGSd31+V/Q76Pu0DpeN8A/N
F20/4KOT79UYzdQAd0VJXViM1i1MNky0EcyrwvltoHohbKrapwQuCNxU3DZfNB/efoU6kYYvydAu
BGAL3XCEkw+TfD+r6h6TDzt5kcLM69O1Yh9Ea08YZnADrYUq/qCPV+Kf7KoEdi+wWqO+iubsMGYh
InGIhwD6iZy/6U6LVLOSwBihIDUn+SaOiqUOCBejIpJf55JD1Jl4xiABYTa+Mp/6lDDkV7UZySol
To+bHHFaLxxSPg/rx2motiKTvBhCz++rL2ue9EDiXB6COmZNsKiydRDxq0SjwUFDBoSHnTwKAolG
/JauwBKP/eD9vLPPPjP4OQOAuIXb5UlEAZUoZZXKjA2+HB6DUfo01K9wfYhgYgJ0mUJ+rsYSPhvY
bCCEZ1BKfk+L6t6O+iSA/MqKA95C/IHeAT6PsPx3SnP021FYBWQaqWj3oeXGzjTxJygvQPLOBK5v
P+PkQGcDtA9r/KeejSPGa48FdjzhktqSVtvPL/lc64kcEMsxnaoKXe+TjENVrXTACz667ihfbAH7
Cd5o7dPYZn7KwA/kIe4u0IhyqN78hfDag21SGtWFQHbmqb/+kD8QIMZkhonCBcp288HglutsQrgG
/ZxkeVGp6fxiAupKMaPD/fv+pUeIEpVvEjOT+YaeaQsOjsFTahCso8vtWcYmf8ZoHu7f9cT//uUW
Tqq8K0KTu6jT8s3IVFrrM4+GzRQPq2Ja9gpCJpAdZngbcfxg59dD9TFHL1qLrg8dKsOt8Wxqjkzp
gARTlECXvhZ6BlHwy1ZK4ULkNVO/6LtImDaUWEP70asOYCwFx/Co4PSIMJxtSh7OtV7TAMw8yvG0
ZvjjTlnpVRgc2gXqKsVqDPep3HtNGa8H29hKSHfrYb+Nc39rAwTE4QzKQjUF9IdyNwiclaZLB2Gm
xOAMrLs0POApyR1fD7UbG/rCGW/BaaGfAL23HLVrMwftSSi1GMzSUg0BnZXsPqs0NqNB5KfTCNbE
YjwX8k9z3Gsof+S/vflS3YKxcftO8+pwFteHTgEQU55xKkipDAPEKqAhWoDEeSZ0NCNG+SiEz2S1
2WrxEgOfBQMpBqBqrxNGy4Ul30XptlNea7lcakG7qBrfG/1ta31MukwJ8VQ3T12vejkkj/jVyN7F
RAjvz1XLbEWkLgnj8uB11l6QIPHGYnR/Pp9nN45Qs1BJZP+UluqDyU9bJFOuk4wrsD7qGFDpNzxZ
DiFcYzj+83LnajUTBTyOxacRyalEvDE08FUhL4rEueG2E70FAWqQGb8jCAPMp2XSj5RHq2Bzy8wp
8v317Mf3mc1lb4O/m7uraRz/TqDuk2xi4EnunQSvpLhNtu2YbaIeTsovPmuNxjPBlS85NoxkaGxC
1xBktxCNPbgogmkj7DhRgUImqXyU/XxR6Qz19cehHTbCc2DAREB40yOZ1PsZEIedOcaLSkaR9Ldg
ADpyeo1a4c9v6UypjlWRxQQKJSOhIf39NM9KmTIDkUJUUTk7yk2JMwkEXU7AZR7gmezu21onc5DC
yiVV7SCTatrvsQM5LLlcRsRmehJqMi/WQfHoaC/ktRSmPz+mcq4p8m3xkxRAwb23LGy4f6gnxVgL
ptz4E9ZohRNtBQML8i99piLHKX0oNvxpNES/5PyD6rkZUeEgLMBfqosbzaw9GCCLOc88SnYqBTdC
xtGC59dIpiuUvQS1qhR6Y0Aj4RnOQ+9NzrhUg6uo29lWvIjjchszAikQ1Ge8JQx4Od7pmHlK8DJB
pq82TX6vpvN16DlFv5BCKOb2X3beb7KOn5u5CfWYw4hvbkLBhoX5i5Fbr/Ur8hcBFGmUNwRoYV+F
7wgeWRE1auS4aE9ADRMD375/9JNkNY+PgzLcSM5NFoOjHbD67j8Ckj+RSduJKwbdDBT5V6FI0nF6
DMVaEWnVrHLFcAGksEYkwuXICozlbOOBIKAGwyc/TlC8hYNv3apLJqsixFUtBnDAgR18M+Ruxboh
hdzP3/pcnIEBokA5NcgETm9ffY4DjhS83bwT+ke0TphDcP0TWi8ms2dKUgaViAKhmScIDieXb2JG
QT+OdngtZEutG6ClDBH/l34asqiA7PhvTQjXfD+kRE3FCkPjcxWz/ICJbKsfdo5w04V07dxMmjXQ
11YJCiZLfV9pdDppsGYtFPMHkjes5Z8UvqKWH7n2ZKZoWm8/FAQ6pGr8TfX/SDuv3ciVbE0/EQF6
Bm/TG2XKlEyVbgiVo/eeTz9fqIHpEpWjxDmz+2ID1d3FZERwxTK/qUvMHfiOUJxW/4K38fO9J60K
05MALMa9pcOWQ2WlFP6GRuz7DOXrzbYv7jaQX7wqJYBMnQUVpe9cJ6/YbSQW2ii5o8sqlD9JwmEH
pIDhSqHeikL2BQPKcinJVjDRn0xt3cTOCm3Wsza5y1zZJojwTJJR7pXvNBlDvzULH4Wjv94zfuGS
kgiIQwA6U2uVNIU5YdsuFGaW+d86+ikbBXIcFnRomvIZETOoakITJxgQqDU0IIgEeM3D+rEYajiV
CdI6/tEniEXAUtFJe7Ao3LpGuA3TYl1H1CXLsphguyorDLKPVYuRQmQ+GiMSe7yaFVjrr9fyUtGA
ljn0IYEWAhJXszLFFqIf8kQNpHCLhc4ffK5pxGqk9IvVWEIsAXWWOd/prCLqFA1bv+Jbv0rhurij
wMCEiQ4oLlqzMzhajd1aYx/cIKQCAoBmR5QlGHjCPeFOjajdLP1JjivVvabskr4DgnSSM9s+Al8O
AVEhwbmyMvLNZ40JVua/v2lWWlAticxt+E0MbOWkKLkPANS27jOOKUtBiUV/vX90vGAd61dmCO+I
hy+ePe+mV37AVSRG1oMvKPHPZfBXNkaCPynJgj6e6747NYG7Y8yiJCQbmN9p94jic3J7KUxbIt0H
N5l1bOm/No29CJRtXKAYCMPGVswj4d70kFoNFzGHvO9QLjlZwUusS9Ziy1gHjTzcvHZDY+zS9F6t
HGgf2Tqo/1K/plH3DnhOQ1BgNCh9QgPQpbF/d18wiiurcYngZtMesqVHFDHRnbVd7VYverJrYiHl
LFC2AcJscajyF4zeRHvqJd06rA70x0IHaj+xi5adaaDsrFfvI6ivT8al/OnfnzP7ZHp1LPXEaKH5
S7GOZyIE9znJdHi1+3n1zWV69U/hJeLBUIoSYr+tbsu3SnmTrkoeZa5t1Ut0I6A6sBhu/D0sEmgt
lBqUDzntJnW60s64+IWSxEuAso3sy+wLLcsJ6QSPl6a69os32+ofyEE8+La2CcbVMa8879IswcZR
j1mtAMWH3czHV7fiMNZLlVcHdJYMd47+ZgbjQbrotOHbYKK6aoKNMq+pG1zcXEdH1IYmCtFodrck
sF6tTt7uSv9NDwD/QhSovjXpwcnza7H3whxLetj/32fN8tMEZVAzUtzgpndf6uLNMm/6fmuYtyK/
T6c/lBxX+/wXd9HhoRRJmG6L2XmyBkTRqeTf7/oEmVrQz9obJTdNfPdqBLXkWn2KYv88bbaFqV9P
ejuih4GkwK6Cg4/MglTuTmoyYMaUnnUktuLnsqoccRMoEN4CDA/S11xH/EFtV4byU0Gqs0kbzKKY
ffnBCisJChXh7sLBWyCkkSdHM27XTQSAU8r+qwsCtdHAlqyAkZN3B+mtAdXLD+ErQQos7XYz0qeQ
SAfioUQjSSk+UJuZ2JUD/Rq0C7OTNBFJwmeqODqXyzC+Znp3cSPkCaNHAQJ+3qtzW7eNingKblJ9
KyGSsKwWRrnU4vhdOgOYz9cx612299Ne/PPA2V7Eba3bUazz/WZ/Hd3DuQbXCPWNYRLI0Un5G+cH
aUapW9qOTAB8nArTTUnhEeOwmLTPrd9sp+Y8IKGq5L97uty25Lgaf8I6gzVnQvk3l9TeO1/1QZge
qqk8OBPCNs8CXjrAoBGLrNwT+zJifvE2huDfxr3E3ZTp90D9LhXNSUAH7wnsVYK/iq2tk+JmKIG5
5wcPvBM/1UHVoR6gd0Ey4dbpix9xlW0LNEKyut6lVQSOy10xFY54mImIh5MUV+LSxfjwzzrO4oPf
F8zKBm7mWH1UiMXhHySj8+oUq7+/3rFLMxlw9wAW4F8Rx+ZaRFOgZzCph+Cm1WRNA5djI+tHxEFo
pqKHQndHc+4oPK77qVx6SUBqTB/lf/Ct/hh7nQYR6Kbj0f8xFCEGSlpIhfX609cv+R5w5seS3JM+
OTcq86fZcjaoWBl6ERMiLJsvt10YLGrRJ2s1Dh/KydtI/TfK9wb5CfYVDRhDWnJ6rwlwcwoQAw8D
AGJcSl50iHRlKb3GtU4sA6c8p/Um6As0QbCsD9fSEEFQhNrlvQuxyxQ499r3TCaWXoeUM8JwEpIN
Ps1PXhtoaEKLFnSqSguZEib36IxLqRN59Jje5KCES4mI5d90+VLHAw2+m2xjY78n0WcqcIrPxOtv
PWstim6BspPb/wEEttCMvZziD9QRKZ2DkkMNrDcZ/Y2ROO9+JT2y1kTGuhEHukusunSOkIIvyTVx
zktjEmpmAYNMg0b2CSvJiKoqzSkI3rXJ1BYeCZ9NDvwta5YUnbpVL4YeNCEWK3TPcGi//hMuJdqQ
u1QTv2fu+jnI2I3HwfIZid0U4tYHAImMJrJ1w+/cXpr0NDNNwoFloE7p4X99/i4cdECi0iYX9USp
NPjxoGe5EBH+Zu6xjw90bbgPkYkZG/wH7v+/HjRP6LWoyB2KT5eSDnLBfZWeKiCV8dPVL8q8cOn+
+0pzVqxdF4MwWuEeQ+XGws3UYWQ8wKLEJ9qj3zehRpKhkBhp5SZB9CXJUDa0QMSGVbtOVDo3WX9n
ow7eTCOX7ln4DwZwVA99F5zNjeI5oXE2djBNKu9ReCoN+zO2aDu9vnHpZQW6t0jTfJsV2jKetBUu
lkcDnf8+P5kF4IXK8G6cLn/Ke9CaSnZKQFj+j1eazgDzNvwFQAfNpf3sPmG6QIdP+gQ5/jmlcYFA
NMBj7Wq7+VJ6LojPOvQBFKI/qdZZGshbS+JdMsAA+kmigZhu6o2+ZPbGeYKSKSp14TFxq2krsA12
8qrVT6nzal37kt9xm7NQyo+BDerSncKvdx5KU32A4Eq/JpfMHNSrYCrvrPoU9BBzQqwVvJPbSgky
sdPDvzlhrXTp2UBTb1/bFBWBaNgxrNLNP2zWNNwrybUu3f9jvf77E2cJb2AbbpjV4Gc0O9kUnobA
kb7W+ydnuPGrbBGmmHhD9KoegrzfGMRIbrqx+4sSE7hswE5fn5RLN6ywDFUqe8NvYM0+fv25hqvh
lDLWgkCO/rYcmEbOqTdRI+NjQeNeEPegEx54+pVHX2giEuogs9r4rArtU+BBjDfIfVJ/RZzs8eTl
0C1RLt1F2FZpSwNEJCJG9fcg2Dhmwcd74iegdfX1r7iQhAramJxfKFTyGH98/yk1IwbJdP4a0u7Q
vIdMDu5Y6oaH9fYqkO7SVfPhcbMDaiVVn3gNLc3JX9vjayKRcQ+sObk3bnpZ/be/gzvXJr10cPj6
TfULUVEIoWIiKG11P32paqCWFJmUrxMk9dTvVnqXLM1604zH0H8Zg29OvYvrhZgOXoLzwTJrX9po
7Rg/nJbLfeeMt0r4bfJrHKXEOiEBiJA5y64Gr4tHEhsWHHHwl5C9p49bUhd4VAU0+G+Eri4m429b
4YFCToAQqnoAF04eBliHSfa2Uewrl+GleQlS3OhvSv1Cyu5Zje9ERhhFRvFeHSrtFhJy0oC6Oud4
ntCv5LfEUssueI4koCE1SdSunMiL70/Jr6vIGSLAac7enz9tzKlPqfqB0Oj3enpgANFbTPKQDbDN
BZIOwpHR4KoN+aW3d1Upo6upKiyNeYejtYq0CAafpSfzQpCFyViHeav1yspLe0/1Gd8sM1i0hYRV
+KTiX5/RC7mIXHXSEUwmVX0+wygiTUP/LaHLpd9XZbeIxwYfHPRFbFRcdl8/63P4caXOKsppqKV/
dpCFRVqpsd4rR9Y4HaVZcOvuIf99/ZTPb/TxKbPzNOVa3Ff+BMBmXJoQmfsT2RX9Yyq5rx90Ab4I
lQEpX024DAVwZvn42Vh6GcWO0SoyveKYNkm2RxRsFSTNyfMR5aZN5GvDLq1v1faxVzZu+AI0A0B2
VPbhQi2ym4lBsN+N29FIF3R2v/5973v38W6Wvw9lUPpnlviEWFZpXvYhyr1HhmFj5i86+zWB92oy
8w9ReCwK5cmHd6AtKQ909+y7/IrMUVCNyW8KM9iPXArDkO3jxlnKLAPqBn+FHEqEyYb4REx4wGfg
29bowlsNVIiNDF2it/vA9J8AkYUwViv+nth0QHciSLGOAr+88pbz7aZ6oFSFcWUZBvzGObFE1N7k
jK0ijjSp0Scyg2OJpNbI53sF9TO/t94f5FomahAqJozW7N5OmkxgGqaKY54eJxyKUvQNozODzjIl
sbwGQZUh59+9k09zDByRZO+T63oWkkpvIGcpR3HsQLt2KnjYa9iha0+YXYxeIqpoTHmCah519xk5
i6+P3/xrn7/BbL3cspC4ZcRVKZoXinILEC0MCkQujSu59yc41vuT6JpCqbWRI53HMFfph0LLWnH0
o29IxK7Uw5hvDSXdqsWbqr24EdJOcYCR1l6/QZhyuskk0FQEV07iu1vKpz0DF0U4lQTf+TwpnhwR
Jmotjn1lbBQcmkJAlUnUSQZzG9gbR9BRxIN+oWSvevpguhMA+2cTq8ghrveuHgyL3M4eoN42w5XD
+6lAe18j2F4GTR2d5t9sN6bM9KLcLcVRhDt10qmr6qVTt2eHTk5+9ghfha6tXAx4whRWGj+8z3+V
uJz2YGKZL0Z9fuh899VMrEOt7UqN2qtagXrZmKaytaenArPMPl20iVSDfKYYsdbYY4dh/+CG40Nl
t+tgWsciXYngTS9MRJuSTTRZ6yQqnu1U/81q3EaOf+VsXIgOOkIqEESx7sGdY3YZKIjTCq9onWOG
IL9enCfrNLg5QuiH0Pkf3jus8IdHzap6k5mhK9LGObLblX3S6jOjimQ8qNe8Py58WP8+aH7cB6aW
Q1XVvJPylA/qMgvw7YIFdY1Y8Sl9lW8ExJErhENDfJWL+88cqDbcehjNTBwtfTkg2AbIxKSqDkyX
ttOzqyNoJJ4rtPVaMCcjt1j5t+j/EoHVicbpd5G/ORRVoX7kp7Vp+JhFv0b116i0Vzb5E/X2/YcS
/wFySzajM9vlyVD6EIUocRzKnaOkd6CCNwN5dhSHbAUQXC1CHmIdRN/k8ezwW1iozVYbAdII6HBj
jOyLtqHkuhIBL1wZhCSJ2OBuIsGb/a5xSmLfzCtxzKJ8MenDSZHCTUm97zGeDBwbN0EG9G68yjIk
lW2a8t1rZiPBQ0cMsqzmmRt3Y+GBG3avSZDcJNZ2xKcw7wLK7JdONXfGlG4HdFjcPFmniiWzZwv9
UQKfSfOuwzIrfGFnNJok6AkZVrqo1XrV2BAngnK/LxRj3Q7KejARvG4CMGeyZ9OuFHCP1a6wkpOS
BFtbluuZtx7K/pAY6bqb9EcToTotUN6GYkIM8s23o9tYxPVy0OsV7c+d7dffQSfdfL2inzJ1udP4
RTqaQYjFWmmWcnmFUUErCgljACRTuwWbyeB1+mONPx1fXyR1tPfaYcvC40Idoipdbf5Xv4AigZyP
O2euexp2KVve+eKo1Gu/RaWkQFpQ36DnpTwH6d7CJxrRblQwy+H560e/k4pm9wsvLzVrEKATtE8/
fo9xaPZuMuD+MlnxvhfeuBLgmsZAB4f6YtfeXo3tlfRQjdpzM2QLBgoLH5XFwgrzRVSHoP4c+0hH
3XfQRL39+td94riyNdLAUUhFWOOz/Eln1j16R6pz7AcGBc1pEOWKIQKSkEuSfc5rIPr7gTRUuVq/
yVH8bGGkjg//0FCWhdzHhWHF6hYwgC0fHQRbbpWx2CTNN5wK5YeieydaC7lVXjuNF1IoniugMMk3
p4D7+Nx4yIo0c2BXKO4h05slA5MJP+ERXUxreNDhBoLCJPiRl8gMMYqY5759vewXQozgnXXpTAfk
VZ3dOoHjdoPRCOuISRs6RQqUqNz8q6za6Db4H0susMVkELyuhNobxnun7Z8LYUqVPIpGyzrKuCW0
bpEYz7ACC9sBoYKwAirhOg2O4JhVIY2ke1zlpXkbPn4Hc3j4+sUv3OwMxZFw4oNwLQBZH9feF3Yr
PNexjmb0DTQ6qf9gHYLyuRqvdc0u7TIuwcRvRMNA4M2eFHt9D+A/tI4eVaQWBMewK/bVpLw4/qtV
sMe4Z6A84GIzWXrGohLq2oBlTerz9PUrvxeUs3OOVhXlrUlLy8ah7eM741TnGj2iWceh0ZgyRkua
nmutzL/L+wXLPQZP2C1uKo15af0mUzzdUo6W92YMwSb3ccfJuFTIgPgIPXospGTuytXpeCIAhpvB
qvLGswrOpS7QPUUGNF66JSKbIkKX13L3HLAiz4m5Py2rWpruQ1tHj8po7APX3g7ImbIFbe6vRj9F
nRhPhuxV3igDB+BWnkwlM79VnbEuQJKHee8sHH3EMR3fCj0/2WV7Lov8pnTfABrBS19p+HT1qNgb
WrLya2Wjg8YYHnrFv0fecBHyen7drboI9WIfbvst+PeEhZ/C5j51H79e+0vBl4Vn2U26p6Y2VwOs
qlJR/aE3ZXqnNPXWQUqyLnAr1PPVmC/BP0lCetRKg72tDmgP961FlOMSP/0qIIhIu8PopF1DrMxb
jHySrmvTN8KlkzRtHoIayKCE+c488g3QXNsMSbVVE7H++u1NecY/njyd9AWaIpFGBTwyi3RT4nZR
PkSmDDPRYL+4Xnhv55CNQYaGjbnri/Qo2CYnzdaqBSI5nJqNlr9KRHyJdF3Yr5qi3fKpDIbAk8S6
kZmYH6qrOtx6OqqZ5aH1evy91paHxRmHzjSnZdE/eMlNYI3rIkEj14jXyVTeNlmZ0V1pboeK9Kke
bpO2QGfr2uDgvcaev7SuI9YkleggkRkfPzctjWwz9zrjCNuE3kfKWD/KERORlLkkXFAzeW1856YM
nFDttZC+DbtTUDcnrToYNiBPe5tpb5UgajjnEgU9uzEfqsJHayTYxFC1raTb+ZseV5ExtdcqjgnN
YCy05Iy5wMFMr44e3uVePr2RyYTdVAUSNfPkhe+6szMlNWSi7EXVIlCzvSGUnRWjfIysph6gl05L
Hg5zE/mbwhKPajosR1yNGxf/cZSRc02yBVaitoFOlMbvvn9EDmqsF3QoHifIDcL0FqYe/FbGEMau
vY+sYu/HynGgUIgUYOrZcjD8v6JKtqLXnswBTa92P2XKTYrcs2X0W4trm5Sh0pE/5nGTFWwjE1so
NCv6HrJDYNPj+R0W9EyNpYk4d6mF+wDj57JdRCuun6l/7qynPhzAFP+RD4nV6lw61aaMi5WmF8vE
67Zt620hNwfuXYceht7TEiCSqOJ1RN5lQH8tjN0DnKfFEDVbq8e4gyH0yAuOsb1utl1Gh68FBenb
kM6ZMQbOD/RC0TvuF5qyD6t852n88PwGGcmfzCvzAByRW65KszjKxoDllKvYvff53yftKRDRffGH
KuxXyBAz0DWVIrw/xFmwH3pySfcuhEco/6jumrOl0T/EwJyDv0bd51SIBKQBzbsRcXXswt3hTvPV
O5GvtGQgRAW7KUq+WxFAFjNd5laxcTtlHfih1MvZmRivfh0vDPlpzA+ahfIKfj0yMs2b+liK6uEE
lfkY1z+dttkPGrivIGUIfHBToIP3bvBTzX7qyjfLvvXCatGmP5ngQpj9VfpIg+BXpjC4jK0HLUbR
HxWy6lFYgEJPZrvpnG3Z3g3GcfSPsbF2601xTc3p01wTfTbVwmeD5qIK3ns+18RyMOlCD1u4WpyD
ZOnlD1Ds7OFpsP4WGhgwWiixUXAJ/XGkYlLUrqIHT+OEg4ykzY0atbrQ84ODdrb+W2nE4usFvlCb
f/x9s35Onyg5w2FTP2ItGSTVOpv+ukN2ows0wMXtZAvkOjElV99ESxHQ3qOx4mfuIhPqbUdiXtTr
yLjT+hfHuM+749CBbQ53LsTc1ImvXB6fRnD/WUvgRNBSydGdWdHmuHDKS1PTj6pz7swHhjxph3Z4
2GwTgibY4Dw4N2g1A3w0IcuU9pXOzIXGnFys//6AWd6UGUYw6Ao/AMVVwGaPWbWTqC/8GNw6grQN
2FyCijtMUl865Cxw01oKe9oo7a+pNVcJWP6mvKnH9koxiVrZpe9EGt6TUgjOm8w9/8mo1WLQWlON
jKMRjWt7Gpb1SK8lE8s6+WabW+MunvxVzlQOgZeFOmDzPuwC5y6NfozuGRNjNSyXFkYjWGR7kX7A
8xGdezT6nYKW66qpI+SxMijhGEweETBB92paJk2/cMcXodGTGLiEbQREE2BynCBLWTMfXHr6LVOU
heGCSkJlQFdXeqrdQys+KaWyyowQpXVIbVkNuR2oTP0j4/MemmHjJ2sX3GpGsLypJKywVqyl08HQ
4Jpdmp7FnOS3lqETYjxY3EFR/OK3xTIYzFUtfhXZ0TaepeZg4p/G8EFxXmITyTHZIKW+985Ndmi6
m1pbRc+Be+4U8q1wQO/RWkRSkKx/qWH/FP0ztOfQXkXDr3YEkWe/YKSe2CejKHcuC1TWf2zjh2U9
xMLamFJNWi1hSEarWlP3fhlt7creq8Lfu6p1g/oZTZnASVZxLZZ9tkQteRNCr+/0u5iefDPGqM3H
yy452U299xRn7afpVrE9rFqnRZrB2ExfciWHwKGsLIsQ2Nxn7q1a39SkOIhmEuWI0VXxvUvQ+ldS
HNDxarAHkiZrmYHOHdPbEQdsJVPXWdVtFPEIn2NNjZn8GidvqSvwVyvIq+r3iZcwPWdtq9GhSrxD
NfwSo70e3RL3+f7WVodFEvQ7XORvPBQuvxfTm1U+q9qqDIqlmT10/Vsa3GUtvljhk5sdtW5VwB8z
42WjLTNNXSVusirDbW5y/eQ/smBY6NMqjx88ekY53iYB12ZMGO9M8ZIVv418b8RPLia2/JV2fkN7
fAWxpFZ2WrUBCmqLRyPZtcjx+TFnotnV5i4ebxjgLa04R1HtUJd7tT2ENSTuH2bgrtN6pdBzVo2n
sVmDUl9WeQgo6G7CSEO/aWGwFcF9TjSuxmhrAooTULNoEal4lwTDitHvwlTPqjou6wAPBB1FvEOb
PVKwLIJqglPHWo5vo/NzMqW9hH8qbe3sJ9miSl/scpX8rdJvdbML+ie73eblbWfmOC+AZP4BPjUI
/ljVW9X6dMpc7Mz5vqSpAojWZDcWW889Bt1D7/y0nW1ICy+OYTe5FNFqu5CWxJa58atb20Cp6UYz
OigpfzPIvuJOwVjNUnaxerJg4bo/rW41dQ6QDQqpp0F/dASaMN+y7JfSnuppV3kLC/5KgRB+c7Kn
JS61cX0jzO0U/kY3daECMWy63dcXEt23C6EMiSuXRBfp5k/cscKgPShKRT+mVbnLIuUuqKJlXPJe
7C3slUXvKkdbbdGgEGsoRVFIkQnDz43cdU8u3TP5jvS10deLzMaNbfzWty0FbHisGKF0QLzstLnL
DLSsB7AynbEUJV5X6Tld06qgSGx3dVLeWE506ofyNiA9GiuUvrMzREDYzMpSq2sWW11pWXNXqs1S
j1U8d6uHSHuwdPmBoqYfK4sgfOy1+NbXGYTbS099QFoA4/By6QVbX1OPaUaoqHMsLIBr+mdVubfc
8ajVGnrfwVoNfvjM0S2kDZMSMSRA4bo06B2Gjeq+9nibBhneII+u/6cVr7y7wMvWFMrStuP9kPG1
NuUmCzLcgoal698X4d8k/TXV6oqp6tIJ4qVqP07NuGSxVlaYHpD53jviqs+FTCDmGZxNWwWUGdpD
jI8/3kwItftVhY7IUQ9MDBZ+TjHgAKGTCaEyYsl6aIjFAj38NqGPHWZvtakspZu8YHP0a9a5/zFB
/fR76PzS4wKgggvw7Pf42giVmYRHLfubRp82ARWW4JsN1Dt0seRYix2XGUZXrrrWgoaE7gZtWTer
V7oyruPRW5U1GX59bloM6goSIzkcMLXb+qFi+FWN7iqhed6SwgV5uUhWmoY5HWYmQSOt+AK0gp9o
8fX2gJbFt05RNiU8+cR5bY37yCRmFZgNIdfFPJLPflqHkXWHkN0ySKDOKsdivKHYAQqEHbHza7Ty
rVsevIgOCKYoHi7gVYc5S6zjK42DkuJBNil5EK22zLh3oumQ2DFm0L7YmZWylzqYepFt+6lf6Ei7
DcDrFa4ZM0OZHk/hSv/OpUvL5SWAAt3EL0m695tVmz532WOVVrfh9OjkxiZz6rWBHkyrBouR/3+b
UL4NpN0Rnw+wYZCTtZksQkPfTqnOf23Q3cYE132ywUwpVyUt7Itx5J+NnlXdfTtNSQ954Zib6goK
1qLIit3Qo3uF0oS3dTDs6YgmflgcAx9TrN5aBZO+LZ3gVFhLOzuEyd9Cz/bSOUFv+o3m3ffpH9fE
nlGduFSLRY4Sj67hqv6ST3cOiY76TUU1lpSleHYS3B7PHZYbxp8qXfuYIjUl3c14G2a3ve4+ZPGh
9++aIl+rSbc1omYponIbi4eUO3BC8kzluuyDbT5yvFyEbkS8ESU9NMTaxnH/ddT9RKOVqTUmHKYD
mtgQn4hDrpoW6qiM+hGx9cF6skmDrDrD6/WshU8N5P6qYaIbAU4Bhx4oj0FOnmJLE6alORhQvV/9
8ADpF2EMtP7PQUrfdtQ2EUlZRDVTZRFB+Zowz8V8/N9fPSteQjf3bGfq9WNAX1LTiKx+vywaauM+
eEh08Lz5KmXQROKyKLp6YziMLDIaibF+9KzfEHMsLtCFyh1Qm9uvl/QTN5UlxUKO8T0dXxPgxSzw
WZU+2gXElaMFMLPeZqG59tXvOsDk3hsWZQjdtiA35ss3xwzH2GDlF8qy8x709ho27nN18N5rBFWL
7yEI21nhFI11aYeKqh0jsY3YxwyAdHMuCVowMdLp4es3l6OCjxFWPs3SQF9qIJnnnnZ6GlSepbTa
EcawhPqY2aGwD7KB68btZhi3VWxdKYA+8e0MnWcCqMHwARlndc75yLl+wqKptKMznOlgYhxoYuKe
+79qBfSff+apOj3er1/08lPh8cL/IFEx5oLoYWkzLOpzTfZyAUyDkcJa7myku2xEkJluLeN037k2
pr60vmBemRi5AjrjvJ3oWcR6pRSq7KGO+ToLrJ0cyLZodwh/XI39c9Q71xZYntb5pkLj4UVd2Y0R
s/mQTzuoDb1SkyMqFtiIHpglq8N9jbCX6HYuL0y9zdysjl9Gde3Rpf96sT83qA0pFwQAzeVSd+zZ
0NKzowlZhlo70j/hODGLs67OpT7Pgj4+Q35H/1TRca2OWZ032rFW+EqYC6SDv84Q8I/OfXj03QdL
A1TKnBbjGYs8cJoWQKx9XKwYV4XFt6/f+EK/g5/DxMhRUYUgUZ7dYMxdjHBsLFUeL/KFxMVFmZYm
yKdF8rNndMMRKyv0qekjDf2uC49XfoCMC/NNZwyKUbYgkEG5/LgerdvYiV5nmoSqxQP0Ju9NeZ+P
TW2xuhHGcyvuv37kO3R89khHamHoXET4DMwbfr0yTlGaD9pRpW1XyR6ftVcDG/cNaurhNKT5pqvM
J4TBW6U49GQzhdI96bZsli5VTCajhBpRJMoiMrp9DlqnAskV6O2Lkf6Bc4YGNzq9Zbzp+uQQsaJx
900Ok2vTegyD11YdaKamDza7jDS3x0zLrLdVMjylTfkTvD1GG/wmR9+7SrD2vRCNFDy+3MVIOfj1
UlzafgeWK/wyiVEAJvBx9dM8TGO355NTu3aZ7ZX8EbC/aa0ozJmP0aqmtFP9lZmdqAu+fvaFC0NS
2hhSWY4LHHK28WGWJwOKKYRwBpHsuszSxweQhCtK3asAoWtPm92UVeclbacTRoFCYALMCDbDnjF4
S917tXj5+s0+iSxxUzg6GBgUIwja6lxevwnSvhYtZ7psHnQ/uc/VcSfTf03YB5zoQUrTUs9+WfZ3
JxzuxXgYFGxncSf1FEaMYtdM3l9VxYXciL5XZnpKe+fcmtPJG6IfiQuyO1tOVrKCf4LCdOzdyOPn
SmgbwykLpJCPI6EVhTs9DWVX/giuIGRKlVn2w6Q5fxXvWzNW33rVYI5Fzz4ydxLN1gp45HCc6jo9
dxmCj5hfZqJbRyMANK7x7IGx5ybwht3VAfkFQIYBt44BOQxHoJFzTpJbDKEyuZF2zNLbzHpAGRf1
f40bxy/Ng2JvRL3M7WBrMlf4eq8uNKd5ssWwHIQOyOh3FM8/8Thrx9QI+wA/11BFGEj8oKzD3pEe
k9XR9KK6Ceh1qcE+Kndx/iD0Xw2y1YElFoqRowh0B015B3HpJmmc3RCNt6n9RD5m4wDeNKskviZk
fekg87UgwYqhMtZTs4NcZjQu4tZQj2q0o77NcC0o1qJbgiTOpiv55YW7ikwd0UBuRJZovjatGldu
ZfMsLgc+zzY8YmHXVuvxGg7+wgiDXfjnSbNgoPh6i2gQT+oxCZOK1dUqFEg8AVTx8Wq1pjtB26Vh
TK1Q0NrGN29F/a6mmGqGwS6jn9FTdRnZr2jcufGz4T5/fUwurzrC9AwF0GmzZzNlZBUzNZp09eiI
LUsOTI0qjOqumLbXs/rPVSWLwRTXkIh4aJ9yW/45krVm5n3t9Ooxfx4MLCZWnTEuNgDkouJvmd/L
evFKOv1+auZXImAZMCh8gZY+15JQ8ngyUndSj7F7F0cHhc9+Sunsj+R8Sv3TYxgOpXGfIjkA7zSb
hpUxKCuvOIfRoWFy127Q3fqp2PFT2HcPMuvnh1pTfAZFe6WOvJQRO6QsJhABfiluAR+XpwrjIDda
QnlJQ9JvxQYgIXAesifNxZDLQNHbpkVXZMuvz8DFIEXJYcCdZMzGWPrjg0tc+VRwjnTVZOpNk42n
MsEt3gYse3PsqcHp1gh6X0uRdP7e+eZI7V8ENyTdfX743CrsnClPKTyM5yy2Bt7xxNh4UNdNrzOe
KJfQkdeeBrhj1Pe5fQUaenHB/33+bMFLOQ8TItaObfMz1V8Zd5ORd1NGv+fJoAcxHpK6uxaXL8Ue
C6CaZB86n7GLwqwmt1JCdnmgeU5Tm25XFFtoToYLSwu443APh8cpSesZImbdwTZ/JIaHxubvwHn1
69+OfhtNykLNC1qf/jICQzSlaPzidzMq0a5XMNTqxyu/++LPdokHUG1kITz7dpPAbAF9EsioyHFR
wHvOKo/4Co20iq8cR7ns82OB9yxcGSo1aBez4yiSodfwtVdB7DIoavuN4mGIUls35Rsqya9BWd1r
ffRDDDR6mTv347CZPFSRUncrY2edbL7+QRd/D98kmSlJNdfFx8+jrazes03CVudV2wlCWvmMKJYR
/S9grQZHgiHpu7aZOoeWGZ3pamWdEayM4rZQS8h+qILlCTyJe1zSS1HtBjNdp5q5r8GqmOicfP2m
lzYZYKtrQ6giX5kHgsxJBExilx+AjU5x/j+kvedu5EYXrntFBJjDX5Kd1YojaaQ/hGasYc6ZV7+f
kg+OpZ6GeuPbgDGGbVkki8VVK7wBIDkHsBTdXcxaz4YcpHsZR8M55AgWoeHTUaAZQ66PnfxxAps0
hYnLFKYOcl7KnYTlcPKHaxqXml7nTrvPVz05jZFBKKQ6YXyQlu9ytlK00EWxF9gUcE2l+P39Yp6h
xACG//SMJxlNWeBRFeL5hg7kvUUHJ6AKnILU79PnCLKxsCKJKI8HoMtUShp1056KWIBUy+rS+P/c
0YvjKwpaiCXbeFF9Xe9eD+J2klr5EDJkaVR3IQ9Z7gpAo9O0IvnpYuaL91O4/X4Nzm6oT5c9SS86
tAbahPcsNhQFCmR0Hhsl4OwSvuHShU5CeSlJeplZXGjRVjJJHRKWiBrEx8uOxOf2EFsW7Ds1Hs2F
k2ZO0CTtHClcSS8OTXc3NoU/FLMXCMgPvcmxHhm9/IBp1IBzSJO3LLfwmr3O56tmuLPTZkV5ciFi
nnt4XM/Q/aY8g3xxssowIMOmDnLyqvwwwK22jrAsYDAFF7fRmfYZ3FGgh+K4BplzEpqlWMqRauFK
IKydAIz5gm/P4AFBHqz2A3+MGIIa3+naNR9yG7/1tQzAtWJ607kA4mjd3g/phWL/7Buh3hb9YgFz
Onl8maG+NhLSxE2Jxy8e80QQEOVmfxnGIj6U08NJxEdAmAo2rKcNRCldzHnoB/nQ6c1KULXkNl4b
5bQmje+L+zz51UbpYY7IJ+mMiIRRCAlcSl3OwCIxq4D7QD9Pg2tz2t7qYl3SFmOSD1H9s+nijZx2
wPYUf5GmVUkWF9SgAQeG1Mw9gfpNbs4kpinU7eLSgWQEFtLiFXGnYzCV2mB8m/ZHsmiuhSSWiEs5
MAtyMS15gESa4q6Q9Ykr+GJMaXeCTagBX/o+WPzFw6a9gGOVTnMBrBcf10mrvbbLLNHn6KMYES0s
W7/Tpj9m+ca3zF7SkmcRPeonWnejCo5Gb/zv70A/c9TzXmEPokpDz04+CSOtVGSFowIFYsa+tWiA
dT1dgcX0dSX0CxxmZBKvqPupl/DzcgQVM2eTjr+TokS6eV8W2BmoyTWWfCtGOlX+R8se7NxZ54ZE
fyED09Sulwi0uoKJEKpjPX1IuzB2U/UwgN8k+eaXTN2OgKwiz5akvo5PtKUe08JVQY9Nyj+MGml/
XCg9zpVJPDeqKVSCzAJO22WZLqVIo8XawcTatUimw4QViK39SKQbzejcuc/XdaMDa7J8oYoE3Zmp
Mw5uzCpbcCj0n9xCRq3A6oENbQ2G5JmEK2mucOBR2gbphUTl3Fbhhi30CBF6Ybec5GT0JJbJyEJN
0E1nEr+s2sYYcdxrPdgPFJnoVZJmeeHIbBGiGePmaN58v1nOoNFFEPjvHk5yGCdTB8ks2SyzWrga
k+xRGv0qqTnToQABTo4a4KkYXihzumoRvTeIEW1YICd7XYkhGlKdzbGM6GnZoH2Ao35/g39JbPE9
OfggwIyhp0Ij/GSRmqiq4ykFaSxvEDK4ssZ16Hhzclxyb5KO8TUuiQiP9LZP3226iq8BsGaRT3ZQ
7UwwI1NMX/gtWG5GnCJRB77RAQwx5d8X/yAU0oeevculdXqMnmESDC4CnIAmVuDhqmO6s0a/ybY1
+7z36Nppo99fRfnDtHi26pf+wAjEU8NNq3nYpcQ7ptr2fEhaV3vSpWPQbiOKwMVVYBIw537o1p0K
fGSDLPWhBGss+4hv0zvrL5WkH/H7JL47qumgRQuXx+LPr4lSMgeNVsFuOvSo4LWMMbphZ8QPuXWX
wCeox3+C6lYgP5om3lRIZCnqc4HleLRrG+t6hIemFTslPARJ6kYpre15Y8OvKIFNS+A779JilxUv
YfosL7+0kD9Vxg+3NkAVeoStZbuVOro1PEN3kZ9y5zowBzdmlgI6TYIBCCJxMZ6yAK7kS5Y8ov+f
JffjeAyXu0m+zqddYD9K3XUEi6ON6eJf5fpGnf0mftSBMGQW0O/lXZkOgfwCLxB1tXrOyPQPHXPm
/D6YHsO2dxmEusYcreVJW0+A794n+UqNg1VN42rIfoyzsP/eCSFAGbB2rh1xbCjvndnAcRZ5lOJQ
kcIC7GS+XyLEFD3k4ozJW9zLrJvmtlWUbYJ4n5TeNxLN3gGlxZSurIGYLJSll0b7UQUrlRN1yFYx
lbENbKcwkr1S6qj0j0iRJRifjf4yxcdYVa9CdTvnz422FWPSxWTjhQCgpCZi/lFuoqnxC4Ag6Tjc
Stz6VALbc3ZJYKzDhX2PoLllV3sdTEWjv9ixBbANiBLg2Il8HePKVS5PGyv9bV3SPv6o5/7aa4hH
4XxsitHryV4bmtbQ+tgBOMB5kAQ3C5+KxbEMPowEbmSqPYKiGzFLnCQM5LqXPEOLmraIFG9C3EK7
Fmn4AKqh9LsBRj6gVn0hgvyd7GBZi6kCrUECyemxMFWtpucAPQ6F+Qt9dcIXRdqQA1KJNhdT+DO5
JWsBR1ewW1D9PcktEZONBga36mEKdNDIdzBXZqzUA6QWaf+jTKUrl3rOeOOce0KAb5C50GKixP/6
udNpq5kUB+ohNORdASAbvjQVWUtqoRe/ZXBErbwX6U7Q615s5AhcVn4H+Gzswo9/X5bGXSM1wvml
hKYr2Ts9eIiB1Rq1dONktmfn43WbcjjaEQoESvfUs+kdvdj1TbwVc1LVxM/E0PBBnY5tE73a+XTb
miDXmZBaVrAqg+ROT4ZjnVurrNxZUbayuUVNfaNbpYxg7+GbVbYfgsWinUm6Zomhh7EanfFZwkdL
Gpr1YP8cWckkzraLdBXJiEADwKHJl4exZy3ZVh7rD8dI6zGpwhXEQ79fDBwc8SzpzG0U/Vi00J+I
5wJaqcOqtK17OelhfdHCQpugd7I1RjjeHN1XebPRk+umsXctaoqOXewxh7/us/6foTtm4NeaEoeC
ZVihp/nvbZezB1HfavJb0jt5AgNo343aH0QMpjr27R918I+YTJRg+PmBonnX0vbYogDZlAE43V1v
FKvMrG9isCzm3FyZoKV6+V2bEy/kUFElzSOH+JGk74GV/sOcyZ+yt8QoNjUmCCyjZCderuLK0VC9
dVdztoY5OXL0aTKArn4XoitZQ2AHPUQdi/XN+GdJhHjVJUGQcwkoZYxCHYM47F/AFzmrokQPOH5G
3n4IzbvpVhXYb63ULqQvqJyd2/uAElRdZ6Snn9ZNMRB3wPAD6EKpvB0qxFer17EjVHPa/44VtO6N
9wYVTWW2DtFMXFQylHvbwwD/B0MbgkDqAVvGyGSECJ6EK4bsXi+ig2ysLEqFYOpeTMDhMrZjSCsu
YbqN2iOiKqhfZtfJbQKoTKqjQ2N1Kwkfm6hWVwEsTuSmwYSCci634U2kXqnWoU6ONhxFY66xDUYP
WPtTmA4yWQUQTBtnuNjVUGpfZsRuSClkdYBwE9IyfZDwLEK4cCURJ6csWVclULP8xSn3qtp6kq1c
RabzZIMe0pf3xFKwiPttoKRHcjEvO0nFlTMxEOcBKF0DTvd7YJVkTGXYeXGbrtGyM32tm64ipzzW
KkR/aN5hBFi1LkuYDcGxCEgIu8SfJAVnRWyy59cu6v9ZbMDJ2AuVkO/m7ZQn6HKkMLoyP5KgGeV+
DWgshcy/VH/MOieH5BhDHDcoILN4qSMjOzAcgG0lNEixCD0OJWaFLmC0fWUFXmcpm1hJ1qp8bTLY
kokvVnE7Gr9mRi4FcEod6XRBB13K9xoBPMnAFC8fXQkYZxE9S9NWUgM/aJq9ojzi/O4LWJ5urez8
XtO2yZhseuUJVJrngJWMem3dytZmABXeaJZX5WDpw57iZdjqeXat6CwB/YE0WW5DgVCVhlVRR66+
5tNNFtK4WHE1o7nQ3z9b1VDT2GTpnF5MX78G97mRhlo1gLghFTRSm42rPtc9UbQXEPSFb1VVLbtw
NLd9Ot4Itr6IoX3cH8TfB24K9+MX0/4dhezYG4fMHX2DvLlkLnqGgfLRvbGoZUjT/5qrZzJDnSyo
weKlM/zb1EXwloGEKa2c6iWvIZYPz7Zzx5FrOsinmJ7g+gk0YYuQRIoCP8L+GxOSSU8evlT2SrVS
NlCyMvP6SQyNwhInjPqeLXOh93JuhiK0IECPyQiUgLj4usYG5JDQaggiortpoDc1vBJPA9YYOQj6
9kPwJEh23+clZ49tLI9lSGFIM/2lX5hIozz2RUeYlEsQiTan2aa3CEljuDKc6YGz26JmFTjp2vJq
sJezih8xCczMkePkDZ24GTn9ipMYXzGg62iQe4YmMVFhNq88paFzXBzVK7rGhUlagA0ziqNe1hSZ
vQ833xUcP214Tcdio7ZED+iHlaKt43C5zeVbeXiu7NkX8IOcJuvIwenbVezPTCdK/fcY00pQVz2c
lcvGHmf6Yc7nxTnph+kp89wSOR9RG7fdvRCjaJiucqD08xG5LI3bpdMuFy9GexVAeEUToaMKs1EK
gIuKLeL3b0s/A4X6UAigTgcK8RfBinaa3cUdbwudFr7zyEUTjXthvjVIflQ4ZPkDq1MAcQ838kSf
oddXNHk0INXkfbBJRB9NV2+z8Q1YItMQAUodkyfSHQN7sSyeb1Jjfm0IJfXyCmeXDq2byMVKLLnd
/9Mkv53oT5z9WOzcEwSVqB8uHafnMklQhbRPCDkwwk9aR5mVwajtCvUAWTF0gBLm1uNER7IJ1A/w
uUhie0J8ysHYzUdrAsReHovwEvDjbGsEgh8oPxlhvL+U/othlrOYEdMhUSPEWLKrYdZ8gFIfQHsn
v2PRShnQg/qkas2K0XssNDIumaicLW4+38ZJYFDHJlWikNvIoJ5kg+FDC7ALMgZFEQKLzJYG8olo
CXBTe7kf5tk1GHug2CRiF0L/dd9vJuu200ei2d33O1I5Mw4ROBPEJmVi1l82y85SmaXKZ3+olHjT
oxceFWvgoLmjYl9u+gWe3cIhkyGblucXjiXlQw/gtO77fPWTMVSsaVMbSCYj4HzTj6q/1HeZrtLW
i35AMBuQSsZPJf43pDrak1rlm1jPbocwWqP+YPXqamq3AWXEz9CYfa1yfNXCf5ZOW0C7sIwOZM8J
tGzQnr0QLXrNGmNDj16muWeWC5QGOmN8W4L3MEfoJkSwF/NHRoxxnj2wP+wMg1iqLTzMvcgRso3z
apGlmxZdCdrr8xR7RTD4CCxL1s5BN6lkSElpmCG8RdUwgiK3K81DmSrrkST4Kfjmst6tVjoujhZA
LtOyNolSHuVifhC0wVFRiNDFSkuzrd4tuxYDZsHggTGAdrofjvKTSawQv6ML9a0RskVQMwNVakFK
l7D2RLTHl4tmFXLbgmMdzr9GfdwMRGwRBqnnKqE+pr5FlFLVohjIHLx/v6tU81z2zljkA0kjYyB0
EnnnKBsyPeHNqbTjhTYLM4BCdB+TSvaXbBVJ93riCWWpUG33LcwEsN4bY8aEsgw901kP2bUoNbr8
CZEaWvtFl8B8+jWVo4f4KaDdsbE8NXlGdUwUpKVEubI2ZofvFxlzWD8ZqOmlh1KVZNdojoRS0Kxt
/CiFMvdY1VdqIvsdYhCxWv4cEv0KFDLKlR/acxFQRX30+b9izXwaaZkEwI9QtRZEd2egJQ1sDcAU
rEipM2neIYBFk56FVgJ1ZQ5PlAVg1PvxKtK8HroNzHcVS5Ma7jikrWr62RWTNwyFJy6Rk8RG82GK
E7+xj5UVgfxjViKSCJQNGjtZDTknK6rES3ATjso+J3G34SNM0byy7P2SKqCM+7tRj9Zi0jLoEoQ6
IWuSMusIqOZCd0ZjZQphfLaoHGirgovIIWweotCizfcqBXFXrIxUuQ3t8qN7pJjQWzT0TEbV03vu
FBGGSMjLFOZVw0Aek4oFbFaNdko0KLAFacvN7+bcbvUAX3QdBYxrXX616OUOMldPQTonge6LSUsy
M56iX3intI+hlLJLNcAeJMnHjO+Qv/VIdqT0ukQbK2YL04v0Uaj/IeS9wvYo023MuK9KS7cdfC8h
p0iVOuuMIZoXARlDcfVXmk/oHBprIZn/S0kVtBGCZ45/2eyeFrPz8A4VX3SV2oj8Nxs+2hHse1Kj
l0XOqxAZigDef6lsJ3q2UcX/oTfumF4X6o8wNa7CzkGtG1ZlDOOspVzq5pXGT/1aND9kyAdbI8ML
hCDS6MFaDeVtKZNCxS8REhxAY70mhsBkb51iw5+1s41iCgEiv5anbjBzrBeksLVx17fzVaHKu6zt
Hhn+gD5cbI0vQ91T/k8S0nfrusvgehV+U7arbugPkSCS48pnseqiBFSjdaX7ahtu4zi8SZdpZUv5
TpJpcOfBQfB0RPqYFSP7W/0tlCfYdU2I6Ym8Rs1LNG4zRMSmct6XzXAhhz03woMvhJYQVE1ALh/l
+ScIRFxmgbnAiD+kg7YuATzQMW3NEI+1EdEe8ypN3wWtT39rGxABBFg6Pguhg6ZNDXOV2Ie8pa/+
FJo/1tLugzg9lnm9KwEScvf/ziav4y7capKGsPawsZG1cxRA4EKBw7n/PvqdyzqZhegI1NDNlE+L
rbJMgw7U3wfJwWRWGPTaNgZLxghWTe+44wu9yb8k5cV0Q/BHkMRBXQfZna+Vx1DFyKLkJBgGPj3j
gvMm37NiU9SxAGB9vQB9Fe2hFMZycb5T2x+Gt62Nm8ou9zo6ON8//jnEOQNZ7ggIH5bJp4NhCIk6
kJYBPgt7Ko8ZXBgMP7Qf7XwHls+N9McK4mNFkaKUtFV6Icj1/S2cGUgh6yzQHSZHjwHc+OuKyCB3
BrOylYNeP0WJvG+iblcFvTtYMMKB97cDaYMC4rn8p+loNtQ1aELNN6J0lepvgnZC3aQklivkziN6
Z9/f3xlWF/dHNQ6GHKGFvyC+WReMkGrhj01ajvs6tPnkGR+6bkoIIQ86w9AGNkBb9SuR1UPx9TAj
KEpQM/Ilj/YzdStzZkSLmSDKwNo+Zmefvr4xNU0UM/n6gLJjToXSI/A/Pi1xOBbA72ACXfxE/m64
fb3mSUpsNGVkdw3XbMZnPLhQwwReBeoHYbzvV1r9OxHhStAP6HxQc1n2CUilsbWgVSfyW56O+DkV
xSqfVM9sKXq7X3PGMRrkCEfFXgRDHhknv7SirYpnNr07t6lUYuhLBd9ZUtdBlW5kmrU1ATzLQz8w
rG2MBBPv5sJd/11CoZ0FWUdg/9goH/2cT+8EUSBJGkT65DBg65i69OF0NZiy4Daodf2TgxTVgx20
XjdTRojOT6m9GQBWL/GfWo9/duk1Z6tc2zv4LRt5bG7lSEfOwvGS8VK9d6Znw82CHlfhKgqqyckS
L84YTVLkKAd7gHieJ/5gmBhSDut50DYp+rY2BW7fzGgdzCR+wNnrfdZbOwAWyMD9Fu1srEmGuvEF
UCi/tUbkflV64hbmVdML7dclTe/Susef51LD6e9YTeuEgRMKlmiJ0SH7Gihy+N1YcY7KgQYJ6iKr
qFF8ZaiQy1uhF3T9v5DDOBFQ68TSCVojJ97XCzph4hSTkikH7BNX8ptjIkRSarvCMb2GbSWPnjU8
ZU69YXygya/oQRnwOiop+ZN29ipVivX3W+3M4cENOYAPERAVPoMnK6CbcR7QNwKXT+64ON3KFHgX
49gXOIOn5KaiqWYZvlIKZV19NSNup+rQv1HMQhTwMA+YkF1SNz9zhmDjIsIR8BI+gdOUIDIo3qOJ
ZQKNLwiRkRSumSA3LTB0sjKAc+h2mgbWlvMvREA9pyounKp/D+GECSsQX8TVbRbmJESVmqKE0gL/
NOzvJf0jJyGVSzWkyV+n9PryI5/55jmqiMIw5ZB1P71gVsVGq9SAtwQYEx5oIGifGhkQf+czqWHX
L3LNQArgXHlMyZHQNvOVLrh0eJ4Jzgy2IeyhtyBIeydFed2YaTXnoDX/1bJsU9s34z5y2c5rp6JV
TW1jNk9CY5Me+ntrt8/dhIHXhLUgEJgOYZNi1SBGGKfZRpvsvVzS0zcorFu/nid+pvDUucU1E+uZ
C2/tDNRUh3mD5IdM+OSzPrn5aU4M/hsQZXX0k/qmWA74ZziTEGas6AF5ZeK2vadMjxDty6pEv4Uy
PPAudn3ONJ84dkykcRk3Mcw9dbfJ6mKy+5bvqilRCKK5Iz6kRdJ920bZGGGhftMQ4DLkjUeAVC+S
lXrtmF/oOJ5dD6DUmHpYIDS5ma/xZqE3XnZWIIvzr4nfbBuCEzcS8L00lXGAnShIt9oAyyDz4KDC
vR2A7GGE5GHNeWFrnct7iLQybCMEQ3VcKr7ejRqlEOBSuKiiXu5CAMHj9FRKxqZmlAPbQe2i1UTl
yeeIco+6kSxpVevdPsMBPgnii5vlTPjn7YDi10EOsi9Ogt+oq0sem850OJCpusfZ843ePVruz8H/
+dNwj6VbugfAq+6yRovCtdwbxf2JTpfruLWrevjf8QOvvvix0r053jjuzetPftfkv/Lv+YvfhZWc
+/or2LxG3q+b3Y+b15v17n2zeb9t/c3t5rZwb1Ej8nUfSIn3rP+4HdxN5L/zL2s/9n6bfrW1fSDJ
7tXL9eP+8VH29y8v19H2rXGv5avOq9eVS6nkXWfum+p6kbunh+LuX/aRG/t/+DNy7+7u/tw99auf
T/4/vVt4D37s3z08+N+fJGfiF9Q+TlEA88KV/GQtdUJXrJXqJLQ/kd+HNnLh94tP92uzUHAH/7vA
SZ4RZ1QWlFyT4KqJ/ZKZPdogx4GhRzT9ES0O4fj1gRgqbxr5lhS+NVIMjKwt+seTfJwna60X1rOZ
BmtDfwza9MhAB9QPm82IvLpQfFv7g2TvMuTrXnWQzBmuywatIAPpnEG/4pmiEVnXpvMVCSGU5lFC
8X5RNbiYJQXmdAEHKrpk3zzxaSWZRZGBwihLyldJO0H4LGYXLnGGHfllVU85HZOT2OlggYQSyrsd
sqWyRlecGSgtjLa7dtrC5+rNBNtRR4ArvmetHa1aJQXgtGmD3Rpydc8ttWWfSVvaMKLx1nE2iIa+
kv76fhNcWhH1awCpErM285kVGYJHOjZAJS6Sx88cf2BvyWQ5+1Az0U6q6TyUjNIKuAQyFybVwryn
e8t4tivuv3+WM8Hny4VOQIljGw1yp3Ihjiqakv0kKAH0RjMU8i8B48+UQV+udbJuvR6WVtpqH98O
AB0NcSI8b0Uf8/tnOpM1fbnOyfEbdYZRwsCdBALdnsGBr+CumjU4Xn/Cz/PSbOX8u6LJwPwCGepT
jxO5rVO5bpaPd1XOsL2mjRDN4DtFquP7Jzu3gjADHeZJOgOl06OrLOw+t/JuEiUYrEDqVUFRuQRn
P/dAn68i/vunwm+Z+xRHunES3F++NS7EDFl3Hrvs1//b45xEawnlGLnNuRAstmDeM/EYFDColwy9
zqVBYPL/W7aToJ3VRgviZpgOysPykPwwbtBUA5EceEjGDek2/tEfGINalxC/H9oCp6Hz03VPxWpy
0BWVVvTTAT+ZUN+H2ZPOnGeAnyKUx6HL810b2LyyyJKztxjgzO192P5pBoBYU+S3JKsGfdGweKzz
ZK2jG5/k2sP3L+HC2/6YHH5623ne6NJgt9OBiQPSHLRBiADMIS82xM7VU59fwwc7+9OVCktuLBpg
0wFizNTvh4EJg8pACRDHHWQNBTCc6cbFcVBe22a5kBmcCwqf38VJUNCCXimqgYtLssDsICvWIsnw
RoVbILIqzgkn+fP9yl66pEhWPj2vFFt60vV8rbx+eAYuj01aUiTCggKlS/OdIdL3Vzx3MuEDggUq
EBCDHf/1inasjKbicEU+KAn8wIyy2kV/hQsXOe305kwEp7rlIjX+ZR8RCJWc75/j/J78/5/jFCpv
K2nu1BJ7Ehu5gPYf3wlXsqo/Rfr0/ZUuPczJmSS3zSAjt8SKxYwjNrRcyDe+v8T5oP3fw5zsPBqC
gx60DR8YkKA5vSYP/L9JGS5d5mS3VfmoINHNmtFuBpPBZEs4fFzinJ3LFxSg+Jw9sLtoIH/dYYWT
dWi5ZNOhLw/WbxiEBG1peQ0Ip5c0jM5ugk+XOnkgvYP93OlcihqMB0K1hQ4dR6o+XziGzu6BTxcS
//3Td9pncrMYSvFRNCAmNpUbGgX/wx7AKI86jz6X8iH/9ukScaVWdtrVk2BeEvq4Co3mixH27Bb4
7yqn540MRSAcjOrjQTB/EhgAiQkH4jP/y9MgnwJqQ6NNc/LR9JOZqI3JgkXJvTjJ+DaBiNAec7+/
ztnNJlxk/r/rnGy2Cl4+qq9i1TAydO4qqqCkEFAkoWtpXaIjn91vn652st+CbrTlmaE48L4NAYdG
G9GAd3Sxy3b+Nf33WCf7rUtMjfYurwlSNwAwmjCo2E3K+vvFu/Q44i4+bblxUoupsMqP0xbToR6N
HonT/altLuzt8+c69k80DDl7oEF+vdIU242C1xAxYUHYsXhvsrXggWXj5uOlDQBGas8GjSzYjEov
xLefv3/WsyuKwJgNeR1w6alGQT8uJFYDr04L9sh0oCmFpVNW3n9/lbPn+aernJyuBmf5nESsKM6k
2R/BIZ+ld6X5NY4PvXTkILmw/S881em6NmqgjprYkMt8TeXNU3FuXJwGnL8KM1vUTpgVn8rAWHZZ
B1LI2yMuoQ7H0A0ZLu3SPPr82v13lZNUv0/V0Ar7lD3fIkqlP7aABAgbxFqDyabQox6rC42+Sw92
8rqytDDkGrOHg11ek6pQw3A1/RJ47eyD0dLERhKnL3yIvm5+lCg0M1YFRxPt/mYLrosRgdRc4zVW
vlwcJZ4blKLKhEIjjW6djurJOqamHlZVIY/iIGmJhf0+bHFgwDeofA7ArjHxAmP1/b4/F0mwLwNH
wFQAOvBJGA6rwZmHSR0/pjNA3misJTYtJ+TILxk5ntFBFc+G/gx6T6AirZN+hIGZZidZxiiMEexm
2LGerf1sA5OTQTqRCsZwGq2jmiORpXj2b5ET2hM3cocRIqwVADNpdcHU7CNtPq3jNJxngVSDcIB5
9fUdp2palKGujeh4u5pOK+E2ih7T7qoYMJz06nAfqz+r1i+zg9ZsRlDLPdP8217f91Dmsi2kGAMR
AMXrFj/M1nbw2E63jbJdZOTH/NZh0vhP3hzt3jOGxkuubWmfHLQnG3DQ9y/yDNCS1QXgIgxINBwW
Tk4exViAZMfzv2/SSt4G1KyILBR8Kppwwc8xuQd9fDH7+VDw+nsB/7vuyQIObdgrFcXJIc/2evv4
YRsUPgrjLCH3OTY0vpE4ROB+M9eKdzFpPdtfBJ+uKBBvhdLVyUeahck4TjLXZ4zUXrdI293QWeyz
jazchCUS0FbuUSrVG/S+8jfIe310H8abAlqJHdxYJqz7HwxHoX1qia/tvn8r54Ai9ue7O3krvdmP
jgqE/jDOW0t/j7CLiEdXs14ro6ExjP9k/M/QPFQDU3/td2y96vHs2Rpd/Vz1LUhZWgg0Y6NU0v+0
XxjZcLCqJK+nX36EqJHCVuK90cAgoTTLBoqNnx7zXSCXPtOaMdJXKQ4l3y/J2TCHQy2gFPh+OppU
X7+4qkoKoywnlgT3K0SHLdMtlIdZPlLieHnhjaAKLgdXEcj+2qbCrViFxI574MmJMWhLnlt42x2m
ZtVatauBE3BsuCdg8oQXnBkP+7RUVwL3xQQ2wtBLw2vp+2f/mLH+fRcCEOAw0wYz8vXZS2NoM7vq
R6jVWMIMbygSwNI7NJK9xp7DLQf8SoxgMwL75Uhy42rwhSGqGEFo2n3OIJoug1UON2wTdhFN1rLe
1FHv1diUW8FPzY5XCVjqAdDRAEKyV7Rt01/npeyPRo8ZR72G8KJGe9x+sK+DNK91e8P6DXXqKmYY
LyymoHZdSal2FeTLXUxZK7qDNX5vNYvW5F7IfTEUZ4pBmVPp/EP0m4JUSp+koYWzna2V5BDEybot
78LpT8oMvcrwBEt/4UxMB1C+boOQV2BdqeHjB/7HApbQoEBWWdAWsKMZbpsI07u29mYgpSNPGcDv
jqP8glGO8TdbgpAJMkFRON0BYpzsRGlQCyMIm/HQBebKSnrRrGuAEfdwyA2rdOVoozYABncxpNPn
SLmWGd20B0dvdwJBL7YQyFp3mCJEx68ZFeETPLXZasZyKAaxmRb1CokWTt+NDZGSxpAzPOmgq+1S
d2v099XlvaT5F1eZL5CCIIM8lbmx4LIIJ8Bee6OJjqs9fe7XUb21mwJu3IUJ7ofo9F978tMqnARw
BxO7SWu68aB0HcMsGHqj14LvrftX20lWijwj79+sdVgtGXDz5cAmEA+mjG4xgaMdgIc6yVqQSBO3
Tn9XvQoe9FpenmPsHySSQUc419YLun/z6vsPij7vue/6092LBOdTKcT8qo+UlmOvBI6saGw7cMH1
E9aPTTN4LW7II2q41juoJSDQDl5b+4hGbYpLOhnOUr1Fw2tfORxdx8CR1qGJroBX9a9TPB8iQ13j
9S3m2SamfJmzTbt122ZM8kDtIX4jchZn2JJd024U6HxA3iTZVGKZIYkPRw+A4PLxcQMcAr6AwGCK
7Mob1M9u2/6trRmVZ4yqhVvchKgvyZBeX3UMejECXU8Leg5smwGjH2F6KUweShWnDg17pCF5gWVF
jybEGnPs7K1aS7vurWIdlhGf+1lMbqXwpryqkm4rYB00RHMH7wREKCxkUMXgEqFMCnDUWIcIEmL8
XMoGRKlxlTBvG1GhEHNQWwjbECvAXxty90CrW5B4h+KabFhgtMkyHH4drK02lAhQGTR5kE7LuzCF
J6e0YSlX9jv8EA/idU4rXLHcxIHamT7BvSNKek5pgJnAYInmbQ2oVAZWHqE9AMNLQFVABisemLQh
/QEZAZWLd5yRXdnoEalHH0dqPHmucDrC7gaeGBcQP9WQqqHoKFu3fZPs7OTnoBsba/iBvZpt9zcz
iBMxj9CAwCzdawOTcp6obvlsw9CPp9bvNdICVcMKofXbBdMkpHghQssgyrVePZhO7qe1vDUK05+1
ztfif6z0nRqu1HFLmDdmN/tykGwSZAREQYlz6H6u9V2U/iKIi0kork1B18PRAYEsuQ7ueAVxOnhy
pMdMUD3gxyTDQ8zqoYJJyzeoVioY38gdyrcuvYVAPEoOhNKnVN7ZOQfCsA6aRx0kHJILGmxRzMbC
J4AZdD3KPFgnnblyJM9utFU5+mlzrXT9lfAbNBIm/HKG8+FTBEo1PHS4BSqAfB3rVVBXZ/uNaB7U
QEc5jcrWgei77BmTpwhQ04TmGI8z8wpzBgSqAMnXwSotum2J/dS/MQxosiDgpxlQg+soCcT7Ajiu
ebFYffZQyJh3GnF8YaHqpdxF/DM2s5skqPYEbl9YznbdY5YhOIZBuL3ps1/ScGsh0bm0eK/fTs1z
Wj/ynTk1KOhtwYbSQPYH3URILe9zL3np7HrXAokx4fkCgZ+baKMk0Owz15bgBC2IhnXtOgINFrTF
oZXfQ7PDg+pdG8LVbGl+udO586pXVoVcb1BYdQPlTiN9yVpsofjsPm5eNTzRLuhiZxeGhS92TKs+
p9BS5gGUfP+6xMWaz7LgMBeVch8vVyyz+DlgVyNuj1Bn13MzbdW+YS8iIxUuXgz/IQ1fLdhTYikE
lgYVmOCmDPs1ZgIVdH0hFKzQhNF+xuiXVLy2qtJWUR9fpUPgVrn9hL5gFc03jYXxGt93zMeWycWD
mqSvY4rIjPXajPnaCIbbgt81mC9lKntJC9CjxdUJkmUusKBJsmqy3x0ZRgr7g5pCkAcvhPWz2RpY
C4fiG+S5pX6N6mWdWEvF+PBgT3h/ZZ6s3Uw0I7tpw30zZBmY8y0bh3FP5SAj8WYKIvYES6N6+z+E
nVeTq0iQhX+RInAC9IqRaSMvhPRCIA9CSMLDr9+v7u7D3p6J6ZiOnr4yUJTJzMo6eU4EnSslbwaB
a4TmbgXM4lH6L1hVyLAIitX+2+tlYiaJ5xd7krjb5Axsl/Ts/36MPxoS/3CtA5g0AAEpMrvevx/j
Vd8MJR3c6s/rtPOLCEYUS/YBq/bH+fd9eQ2r4336GqK4+nEdozz2lZSggt33C9KZSZN8ivLkefXe
IawJbYxVjdMCZpehknnX7+ajGbPfnOvOKJjEDjVJ044x4ykc9Txw+g6oZ0sfZ/t8JnuDUfOhzd4O
vK+OvOgvjIU2fA7b8X2YjPEbTrGI5rcpBsN11VEV6kN0RMf5XPZkrwif6xsq26d4nNq/7QX6YnP2
Xx30I+UhP3rQq9UxmxAkDNrm5UB/oiUAYShdrA11Uj5W0Dq7EYVsAtEFUYlY1PcWCumDkQMUfSU4
w4UoLpEg3C6lZEIMJkLUXt5HL8ol69WPBuhqwS6Acq2uolNbB05VsCqhxhCSzXnP6QI4LTDEEWK9
SW9bVu+VMFUYCgU+YJEGLxoFjRY4D/Rmovav9h0zV/Rkq33u+qjVXQ3drs1fUvH/lpsBbAjfIJpU
KhnQv2dP/o5ug1dC9o5EiXgU4oQerETV7le+aJDN/xiIPlvnPksNCm028z9C4cCoq0ytBtUnfmyY
u49taeN5rWKSDiP3PWKjYVOI5nZf189oDO/YUHYax6e0ykL72vICO7BrYGzsZ+3ruHMgAnGbSerk
I8iMR+mwHL2G4DXHiqu5qpMvdbs/THfRmHiXz/WHkts4VDla9QdbGffp9h3T7U+oobB1/gaTPtJG
7cdgzLL/QMPX73OfQrTgZq8ftjU5T0bJJwI+h4eNtKczcJGosSK7AtZWfKLy6PRsw9Uc3cnGT3u9
Vtx82qwIpu48SefIXwMexLQRjto1Q+WjdZshKTiLzD3/Pewlx/WWf1u/Jq8Jp/fj1k0nsACM3i60
eVZsG5PSusSQLNzGsSVZ0ZBNrOU9rINsDSPrsKeTLF+yDQuOfTB+pNeG7BgsSA/sfWv7+kize9bh
ADzaiqzZ+hBZ329rBouGJU22011vFIab6byxz9SJ2o8RPGAOREW8TUHpMHA4fbav1vlIsaeVWmQn
t/Ovwupsqkut1gnDrXgZJimhTG4dKWez31+pVTuBRYDkoClgyx/GorKJTx003iyNnhPYwGBIeGtb
1hzIoOgG9n4uXsM6IIEsXlkWY+jNrHPgrJe5M71ZsbUq7FAZZhawC4edo5ULiOF2exzY4qJbwz4b
tn0OJk8utibUtbaAdtx0SORnq07Cf1Sj2MEE8TUG8FjR6IqvJlYwLFz8NHelQo/nHW0Ta6I60DA6
Patn5dZzJIb8CDWo9bU5juY3h8It9+r+b9Mxip9vG7+xyvmdMCoNbX8zxpJL4s6iWXPxgA97MNVB
Q+qT+whhMVc8Ng96tUbnLVlfawdfzoRk0nDzdNIFFY02Yp2uyTutA8m0LTnGhzTsjZTh4KP9epyM
D4qKvyS6+mpvZPsjBLhsJeN60q5UFyqgL+VL+zLH+nhwtV+LYPtadN/6J+xEs3zWfacf6Yf+mS6K
b+0zG8Xuw8Fhf2w+3Mh23ZW9Skd9QKPZEAk6p3b1UTeUfQ3Fbit3ayZzbWcOgK9h7Zkf6lCzKY74
Iix22hH115aSuDoD1S3jelJrY/Pet5TP16gd1+OBE9imC2+Y044DN/8sLe+U2Ikt3Mp/e0jznzbu
b7vzY/MJAv/RyVVQIeyLWjLEN6NXMe5hHwZDY1xMACQeg31vFSz0j/g0OBKugfpS+tbgBmRWs2+2
PL67EJ9Obl+Dr/vheeidiFHKgNGpJ813cEBay3kP35PGbYcDZdTf9d7fUTK59b8Gg1kLUod1kqG6
Vk87za0Ouf5FRZ1SsjGa9oJP4rOoAcEMafA4rlxKlSIGNf18fClDw0lG/Q+qL0fw6niln1Q69dh+
nzrM3qJ9f0Do9N+d9S+y9H931o9wAi4YmSq8qP5UGxoFkKi4Mt9L03pohg1PuND4JrKketE0TBt+
kAr54fZ8zxL7gbrcVW2H4oCancefGLKtBBVU1hweOpK1GEHDVpXvqndhL0wxoEPB/OROaFtDz3IF
yq6is/pmY1UjVMlmVcSdg7viVN0uaYJfQieIkX7xSD+8X9J2Wv8qXetPUH4uobLg+py2H5XDjYFH
d/w2rENnLc9nKn8xiGzJbVgpeFVMf1TE3YzPppPWHVjNsBnW/B+SCEcGXn23eARb2GXD0vmW2GLe
nMB5jB7n2zDHZ6mf6iEZYincu3tznmeujKUihEJz/f5BAgur8w0T7BDXOMJwDRPnoHD3gVW6osUN
Zr0b5vEYLb1Gs66mJd3tYGrU7JPtYlh/9+znAk/1HD+m18yCLoiggnsE2C2oABzyeM5zdFwS0Du6
rfH8nZPMhbfSbO4zZX+G7ZPc6mtwrJzWNlZsJdzCATLulrgaeei3dELpQjUw5S078nLcGnneUTIR
HSqMJvwQf/zQmxvehv/rJaORgIMP7B6GD2JNPsciw/8J+1FhT6qhtLhbvjkST5s44kJrmvt/14JF
ycoZiqu1dEdL4ZnOxyVF0K48Sqw5qKWhacmuhJfcPCexOEmzOpet+0T9iNYG60k4ofcXFfFWCBG/
m7pu6ejWkczUKMMDVG7hCn+Aob9+bY9Ie7sCyC6cBCeOdjvEvWGPlaHKlRp7mn2Eu9TqLaRh7agY
65sFrh31aD5F4G9dnkPeflmb2MrsP7/ujvgztaFJtJJJQVTSDeHE5bFN3LRsdY5A3FNFRYRyHfac
bPRwHkMyAdgZxRl8vGhiO0xD8bt0+h+wreOWj5P1ZKYxjKIPRQTQOK0rDymknxzWS3eLm7OiEf/T
LHVkjNB3pXGx9XHFo8A7YRe2ZN0Q9TJwHzB2Ob1RR/sr+qY/qp1tQAdSxOPYu5IPbxK3oFXa9mZ9
lc62sRt6Mya4JyzZYtl/Warmbyv1R2o9ejQVpLbY8Aa7ZyPVSqdJnjDO1E1ZLYGkKFiAB/0twUcm
1h4vem+6tP6QRvGXski+kq/eWJ3VH9VQH4nZeTjrznXUnxbS1EAx7OWys/mIvWDWW2iELZUrnirl
kWNGr3bSj83dWcBo4MS2OhmMH5bHKrMfzs1lM2XfnddIfFB0l0QkUQ//2zL/yRT/vY8RlpkonfJW
nczcD8usRLegvN8wVu93bvWhMSAL/OYIisrbd9R3gbQDCxLI4Yr6D5FTu1P8/tJHsBcopv1K9qTS
gHDoMKvd2kOf8jcQpHpwyTDsiV77cRoNOzhF7v0Opftl9lbJtELbxpFk/yOvHiiCSyNZ9qS7Zgfc
pkfZutg09eKDwGArj2ys4idKwQOjLgckAYuAjXRMqUM6zJqFyFhkHZatn/9yAqaLI42/ukaVlT6l
UgJNxPbi5yF6LQcUcKXQeF+j2/xd3t0WloTbMkijnmWwgQ+ut0UpK5usTT/hvJsGmbx4Uc1kkEO5
UQNwe/j1LRkXz0X3/IbPIhDqJU/DjVy16H0hwZWVYaB8PYGpadVKMillebgKuTYok92KI1o9OCSI
v1PoPEwkyi7r67Bf3N1BCjuSPH89C0tx0oBUESqrZFEFhzoo1fsT3sg4vFbw1CjKG0X6y61bJAbU
iL3HIoZTrXrPOeI1jecv6+mfJ7mixygMUAUtIf32YzJFdfxqjegmfZovmhmHaXW6vQ/N4/N2UfQT
NVSx5sjz/57B8j/OQv7cFG4Exgo9CukH0Edp+01ZKNw07qmWnh/I1D7RjjOVowC0UsYVDfB0xS/4
yT/lYT9nB5VRVPELckQQPn/vcZXq3t21VO0+09xNrtOYaucERknpfmgJ8eKOhLWHbgKpdJBuJjkt
9T6NqGMtok9RnflLJ/zbXP3/rfmRdoqV3ivVGq37JImgtOS+eGYkxQQITqlGHYX9AclpTdvEv+GP
ZBHO/KMjwBBSuYsQK3mvvzsiNxNJCWJuTcU6UnZyjmTERn2Ng9cwS2QoicMk9iP1NXpHywZQhOB6
IXldI7ULyUpE9uK/+0L9R2qGokIOaYXawQCGq58ZgUbuSXHU6O3nHbVaRB7tW/SwTek6CeLAEiXu
Buh2w9gPXoUr3yMIXW9tZun1h97CLRLHxeZtQqmcF+aXnprfPJ2E/CCHW88ldCgf3Vv9eEfXTy9t
snGVc84Iear7iO8nswyGatZ3CtV034OXxwH+L6dG/0Si8GwIB9LXgr6Bkti/O/v5NLRKUoz2syzR
o9YDqE79DjllACgcHLXPaowguCVlD/oZqsLBslQUOG9CIfjdLQRnQ4mq469Fyf8y/ajFp1baAKyl
UqD/d7OA/lypDjIhjX5Ooe8k2wVWUUj1cdJKnlVQrZJsZ+r/91D/m8EROq1AyykjBX0kpsL/O0Mr
gzTWHobR/CFUAzwhuIGM615Hd+A68Fh7St23ZDA6v4qi/du012R8ppD7kSlb/2F2kLSAeyeNuk+m
ti3u26geZBlxlSHz/aHmIEbIvvU5XmIUouQ5LHRISNUF5BGcm7RoixdWRHr7lx75F2tIZZ4qIUEk
7KKq/t0jPdz0K0Vn9fMKx3YEm+P5QUYcY0jaWJS0ijax9H6567/YAE0AA7gnkrlUjP591/gBzcot
Yloi735/ToWKaCSVlo7u44sEZr/1qkQIftAVZjMV0qpgl6xbX3NeaoK/9+rfVPX+kLD/MEukIKHZ
GzA5qFf/uVJiZN1Ms9cwPs+pZlA9wqoXmnoZ2hvl8zkuq018E0Cj1zZ6EO/fB9/ZrVqq4OVU9oy3
N1pDGXS+2ftLe1YfqfL4fPUjpyg4h2LzmOX6cPDohlKPU4YHQKtWN+BwKsS5wkOSh4IKw4iApRSZ
+1ZIowgDEyexVQWxG2Cam3sE8h7+yFetfMlxHxNi+FpvHQ+MjziBJTmHPglwOSdQg+vxvwdMBLb/
6ByEh+QBoKt/YT01MqI+jepeQ7kEg9WggVf9TlUn8bk+v9bDOv9lpQon8POGDAaF830WC7C1vyfI
s82kpNQh8+LMlmKeFNA0O3hBtab+5pj/xfzDVYw2hwhBNE394QoL6dbK7wGH4Ex/jg+T/igebDll
kV4b6qip5QJwOajcWotsdf67mue/LQUdM6gY8LTK+MW/n3RAtDG4R3Tt9TknOY0iwX38Th+QNXPI
XpXOM2Oj1Q1m8dvcgU+nTi5PmB2pbJNPGvbgRFWmmXn7Jc7/t/43KAbs4zYoCfzpN5qsGdTpu08t
q+qh5Am1J93PzPrVJP/bjQQuC6kdIRku/dhSDR5PXW7j8o8lEDWid1d+jMHHI6T631P4H3s3+JxA
VsM6j3IjdYc/hlnqUJl9Pgro4e5wAMKbwoEuz/RrLc6/BXpQpUIEpEE9Sg33D9sG/iyWe6+WyiJz
2ug9O3j84aFAEzR7bwlCQB2Qf8OUEObUwB2wsuZjoTzLRY6p+BU2+MeX/r2UAHsKRjBI8JEO+xlk
Fw/tFasdEywmrAme5LwOsjqFUca9ScMq+Nbfw1vduplKf7wXckvBpAJvJmfYr3NV+dot+XyU3xpn
MnJbOamB3HLDQZxUrQc3/dA+dO85uO/NYHw3Jmm6VRNPJ3Qk12lLZFrLAnRPr+S8Fj410FFpzmlt
wYkLWDAYJ+/PySBD9Fk5Gkk7jID9KAX4xPbJTm5YvEY1+ybJuGjdcvD6/LXo9U9V68++MUFUSn0Z
chRkrv5efMpLv8kPmSJbwUVIVe+whuy36d9HCeS8CZCHZ/PYm0XA8UAhu73ed64Gp1KwdjyLRdPf
JOjsypxLZP0tGo/DXv/9pbf+jUS7nhJjGe6rOray7Ag6+dtgeKX2UUOppUxj91q+Rin8g3Vs2nhn
9/H+QNkOzns8TrsRwDwzG0JG4fQTCY6UxjL0+0YcTct58aWVp/9eHcTd/7C4UMQIhiRD7xOQ/Vzx
ULT0ylLV/lRa6I/rlnNk+/Y0hgKJo6bSR1PUJynBfxkcv8au6DDBAmxedbvIwX1kkttGykdjkH4w
yUqSOlUTUm2cRT6rzLlHmQ1upn1Ne9kq6gi08m8Mrt5LRkXxclOQfcFgZzxmOlHBTVHG/byax9m6
7j8FNUGajnvw7xZqqD3h9OX7AINqBOZ6HNwnkrp4vEFh1Mk8hba9DKDo164f8RuAU59jMeBrgjs8
TVQbDKgKaeet5BwVlgKehqjgG6pL6xFWZuNIZc9K1G7D5zlB0L/xQ1AnAUdRFubr9Yfx+E6aIZtn
jUedeRAfRNgmGGY0SgDagNM0zYD/T/9SgJl0/QBuvdd30iQfnZEuS1RIIigYsUHzRiKHGh+QL7hx
PP+qPt5stWVycDKrpXhZWN4+mwWySQmaOr32D19mpmypmhaULyBrTBQ6TRB0IKOy7EDeJUJDSZZh
v30uRMJc1HHfugGEW7ItFCgE0BIcev7gyCd3wYdRrtyZS9P8VEAkXdOnq59777stxcFQlzqSBi/b
jPRhficx+oxtAdWJ45AYUZAIAkZAGRwQ2J1uNoKvfna12VM0Cmd3cghlYz+sOxutXDglbkO5GmwE
Y3VElZAiPSd6dvsWxlCtNLt5g3kaCE7mqHtRJlm7L92wMoLepj+Jks+iD7c8wF0VPFJBR5AbEZIA
JhgzRKTtm5F/qAq8sT1SLlX+dYd3GlxELRXDnpq6OP7ZO0Cu6CK0P+Ht7OBZEnDPPgOVDki33ReZ
lAtIZD8ZfBHgxVdY9lDGKHvKnz26aPO1/4RHqP0ASvciq0UvX3QUChDgEvmbO7tSysh0+LtTMk8C
c/YcRe/SoqZiwkwh06LeZ+xxREas4Qw/rnt+kvpJG1i929ti5Qhu87KCoZPvCjBdMHjbXXUiXcbw
CmDetfkW2LQMUtoerc6UTdOOCy13IY0AZTzO3tdhU7ECyIppytO5q8xJeN3RoXwPhK5H2xuSXRNs
oXBf1o99Q/+93q8JYBlBE5qKdFNEVhoN1FxGlAt+bzocwMgHLAB1t6oi1NsiknkIh8nxXiblJzjb
BHAskUxH4IlFHFpx4tukdgK5lNbLh3J0MbTBJABQqUc4HAQe0GLoWSmQPmB6LQytNcxqSXbuyu67
DR4OJ2VfXfRdAUZqFJC1q6J2BFVVA1a4KjI7gLRUUJ3Jz/6n4FstEebiSsYtcI3i5RjZw+3D0S34
Ua/P3iRWyI49HEODPg2tG569at9jUS8tsdnj9EfOOYCWZqV8IES19OtePDb8n1ZVJ3bBVV/os4gr
sj9EfNF8JE7HFLvlEXinNxi9lwOVqg5BqBg3wR0nWtVd6GhQFz2uWd3BNDWPcflE8kOj10NNYxmU
b4eSjxfErwJfVMnxB/x3ogcC0pbiXUHJCrK4MDi2GPzheX3I6qxqXVJjTEQpgaqXERHkrm/AiMbj
QDBR9UgDY+JiRH/1VzV8GMroIcQF0Y9UdPWz371nymum3JJZlb2m73d/ZEbaDEKwZaDELuRZsxgc
byR3IxkiVKBaouINDwbQ15bNZtyPYPtOxxorQVOGgiAZHYSSLVBcqoJeD+lCyGa757gPlPQdgBtQ
hIcvMZayJcmPj6rPTO+dM6NDFduw22iAilIKwdVtyBLp10iCIUMbAcCTgttEv/b/1GcGjJjav/Su
fVvqD4VpTB/mEh0oSEx7s9YErtJLbDQtxnn/7Qv/0w/Sr/imk1lqLkk17rQicuIi3tySadY3hmAY
O4N8KkipZ95SV4XqRl5NX+8UlikVy7qPqqv9K/0F5cU/N93owiCMLUIOSnEAovyI+YvetQAtrshj
CdLskDUZ7JuZtq9214O8Ko5BmF+0/TXU9tL+4UkLlD+kaTM3TtJ0sJbgvpo3vrLkM9+RV15411j1
V/nLTo+N38166+pY+f3VMwP4B+bPbpf3bedXfu/48CKv3g5OxrqbSZc8jEJjdQ2lRTNLgNweHl63
I9uQOcoo9aVle+lWj1Be8VLhqytzo3MavW78aHvdSkttryzLSy2IEq3myPfLrXiG/lG6lKESGjNO
r7lFs67D5KRfNM/wb2BGNvkiCu/mZ7MGprhqQ0g5tRBneGrW1RpPanqahwLgexmfYIvz9Ut75qx6
r2yk83tRohC67R/yc39b4jy3Qhrt5QRevpe3XGzPVTgtX+d7Ppif683NT5x2czXsYmUceodqdttp
EC6vbv7taIaKl/OMSGRXa1pWTTSPCsVduiuX1ZwPr/JlojrN+qE73VoZuLw8q9aS1/MjMmbeILJ0
zzx30EL5EQbpBD1jvlQjcOBWeoLe2vTyBXfj+H3brNtpceo0u5xGY1SmQ83r1tWcW7wBaoA+90xY
M6bPfW+bL4oVRwS7+KjwsD6JMPNy2+n6kDqq1yl6WLedeTF77u0EnXn++Eh2Cv37orPiXS/i4bO1
zEkunpF7VrNMPM1KCd8wCK0pObiDDqOrqnW+rMN2Q6+ILuZs3SsXDMiaL1YzgiF6pbyI9+JdtjJA
hc0yppl/9174rh3t8nhC5SJd4hPYisdWWkC6+oqsDJX53IpPyUmuLImEvkXcQQjHVzmEjSyeh/7h
79cpXxancnHDofDyRQRgZw4q0Nm4iDvTvcgU3UPjyLdojXZpPdmnVIGvy8eBmJT3rbII9gCGpwn3
e4b3UOeL2UqDJ3cdeMgLPlJXOt/3Jf3dP9zP8qKBK93Kbla5kDwprHVa+g6Zw4N1SYjvQWDdAlYM
LtydlsaPofq0bhxDhu2F53uEZShdZM0u5ijPyUdCw0eYHPNzxSnT4UblCtoSb+u9Nw7A97ZvjP7+
wcHJLljrsaUexGHUrNwbW2mTrWhFfa7Pj30KQmnTbgYvBzweQkKbegPRuQTd1nbAdKiXyoYxXOse
AvKH6tCscxznlKWS0oXMzE0xy5eKx8xLT/2vdipt2Nm+F0xSltQ838dHSMKbVZZarItludA807u/
bLYerKT9jaEsTjgQZmDOafaVvtE22gYfOi7P7YaVlhGkWcXa8PtHxh9VpKfFxasZE5kzWgKHU89X
hCV4h+qRjun5KUeiDEjvmIc9H/sw8Ae+Dp6cSU5USuh45EWlDw8l5WsWilhcmD/YJoATPWgYPfI9
GoAjLCO/nxb2bJ1fopCZVC9ZCXnYcc7F66zofNE7lJvBoaHT3wsac0yYejhhj50LzaPYLGTe8HC3
HZ1ELUHqVjhTn4nKdBXjmrrcqYc+CJkBytZEo7gvbSWq5ECtgprcf4SdWAM9yg1sUaCA6t8RBT1p
EXkN1rGb907qLth383uIOajDYi2WB9dFVRGjooTprlpXEVPTPLOMizldXcyrGX4dPkXNu52qL3UY
XFpIHxnKx1CMC0FIHuZ0m7iQJuZgHsYnso/0AY9IU+kE8ZM5vaPWsswiOBr9wVGnrIPgFLkvTIJ2
KTiZxW6kp+ACWp5eMPw8HBwZv/SBkAYxnPPsXDo9qJ1cmjxYS6xbHl3Gb3ClKyAAODQ9+g3CcGJI
31j3dgOQgFu88jV8h7eddHls6622jOioyINUDGs0L/zUN1YMgWd8Ncer97xcvW529SiWJDwLEKaz
2uV7q3y3y9462POa2D+er95gXV+K9W13Dx8HvM+um8lHnNHxTsemu3rK8ow8Pp6enytjpy37a+5b
YZJ1j4Hsfb63MU8pnlAFr0RUZhk3t3dkZCXqKRaYj843QPkdMv/lD5hczZHeNdbUPR21pbS4bs39
m4DQem7vHsU11YzVyTI1fPVoTALQWsx0+hPxrWPqU4hRL8RoHJ/YmmTHYNJJT1ZNi/DAtjuw2lQ8
l7a+wf65TlIcHJNJmnYrjv137dOpD9WRyJC+hYBC3wW79xnDUGyvfPFwxQdStVEd2MBcN1gZ8ysi
GDrMr9+vg767n9WtuYvOA1Yly2AADOFsgMJ8WKV/3WQHWeKF5oDEJ1fjXS513eMJzF0BdyWs7pZ8
qM8YCGxSO7+fr3sMsSxunS/yJV4FR+cZUOgLB/0Im1W+Tw7tTJnFXrN6Lx4kMUblKM4pAXDuYceo
DVaGX62zHTkl6fu1a06Dbb0MPJx9iTmTztkqP6NaX62e+4ZuNQ6PPb68PYsFIW24YLngs/n+vq9W
WsiWnv1FgeAD6tfL9HQ7lZdCzE1+MZBogcCvzWwjvunMSX1BWYQ5y2JmQqhi4e4aPzvl52THTLid
CnbCGzOsQzy25lERIPxOhX2Ld9qm55eh6RWrZhUQxxRzzM1OuQhPFaNV7WF9F80fo4Hjw2Iui3Vv
OzggmTCF+JN3pDBYP8+vFQfp5SJbFStsOd36RKDNKs916Rh0dX3mX489HXzf9w/9A/eP9t2BuWGi
44qWGmh9C49Y7+sN7z3tbssEygkP6JqIb7EPXpUgRAvxWV5Tt/dkWhMWvd9c6X2WgRbj6SnW+HO1
5u1yw3aT79speq3JMfCw4PVS9DEeQfdu9yFeRdnwZrOSNulJCWUKnND62WneY//mP4wsZUnMtu6g
sM/elGIGcXnm8ouvJDscfjHHZx1K2kHhjbZR8B4iommIaJ57EwDsfnBoQ44QLsVcP8tEfNKlE76B
xUy9mF+H5gXXvIFd9ZKqtO12bFal6GOfWII8+FpnSJgFt5MiArc6zLiO8Kea914yDOcI77o2tsqm
SvF5BXFcKUaXOOt5vm8Q276f6WX1u88iYzxJw21MUJAr/l3Pk22wvseOtIrD1zZYNYv+vp29Iys6
o0d7zv3eZrDXV5Qxe9QLLJrakXz9q7tcwfuQTZqXNGiur2pfOz4xJfuCqbm4hdKxm3YLbd1dumUu
Xm9ZN8osoX7DVpf5MWbGqN+vLfgOr5vez+ZKXiIP50nHZolEyURaPahXCAf73kbytVXrS6vMc81V
tywJTrbc8Cj53bK3V47NRXlawfoWqt+1b670nYFESLg014mnrLUVdHGEP1TgrJT5Cxe31lf9ZbxV
9/EhOchT0pY8zgJBj/TwPOs7qg3m16/WV5f0Dj+vLb9446vepQdjya77esbGdIe+MCEcmU/Mk7GR
8W3b55lpX221nbbmpnyt3TRbaa4fVezvXN9B+YmZK55O4qVeO7+F8rL05Wnrm34XtquB99gh8f0R
o8MVvsLr7oltYUV7uh98CqHNabEfeH3eeu8ar4YpeXk93Xd3JOfX+fy1jEo34t/5+r2D1WSWhp1X
ef1NuW4Jy4+Br4lv6FvSgjo7UTtd8qlVwVwm/GKrH/YvGddmECO8Lj2e+82lCh+7epav9MPrZVch
pWbfdWoFB7b6yrbZkL7Y1LMUsH5o+hLDfCGH/eIqjIjJz7EmBBGvqBfz2IFLV47aUSSCvMJTVrEX
h+2sWzLlMruju+bKXCXls3lx6MseAaj9HYVWq9n2l/Qe3QKeMMZG3/dvZWjKQ+1FqslSF9FZj93c
V1bS8RVmW3XZeAPUe6bqQmFC1PT0/UTxtNdsGkpuwtyn6gWhce9+6m/alXlI9jDbXHcmj+6Xs3LG
BrjadOdoVyzvx2rf1G61ebDi0VQ5ILJCxrLFrq2RE2bEQsZI9epTt+kTPHMG4CXkjs/FuV61DMN1
Z7AivrPlk5QgqD5cMAHKKThmy+J82+fzxFO/5cXrwoCaxyxklJowP9Uz7aucd9TnMHqKHyfWzcvB
RvrJBe4Hj1FKQybPQvIbsm9hEqrTm/cKmwubfjY2R/IxvFGEgX/dab5+TEJzpRxZrBEM7T6jRFto
SHcxeZPRKm/U6TnBscTMe9eT0Vr8sOQvfIUWkEZ6UHuB7cfjIFGqW3w6AlgVKn4Kkh59VYIBPufX
Ple7hZgB86guKiIr/I2fXUxRCscVe3savVIX7VFePAkxkbvyot1rSS+mHp/AxDBqmA6fZyy5XMbe
HJ7FbRx2LJX8izI9wqhjd6EOWceOSEdSfilGJPWSsBbfUvxmKfnclzdyxWrol3pe+qQppXnstTNs
ga9+S755fHkxDeqm/L3i3tK8ulCbeWlnD8J3aiVW98zRYfU9qt+azwlawQ2q0Dzq/vXENPeynluE
2Mo3VSlHdEUNRHoJtI4tRklfXb/m+qwPaGb19lUuSot4GPNY+twLU8Q8bO1g1ds0i+LCOwWJgFW5
S8P0AN0kdqrnYekwPIP9bctZEWZ4sG+PfLO4yJdukYb6Sv0WD01Ysn6F8VbctfSxnPICc3fSj+2u
9a9EVx5tXichn+J5Fb8+DjZ0Di0Hf+MYozd9UXBFlrA0M/2YKRmHdBXhxlLxMVWX26W4pFuG7Hg7
1H560Fd0tI4NFjNAWzPXpBULW17cWQ0YTEZzm2O49RWv7xRcRu7rq8pjkjJFpZm0Mk+YbvCkM7Kn
WNbNjTa2O2EYu+UVhBF/EJaxGlA297AjnL5rR4XVLC/ikJkTiZna20u+NNOO8SFYmWttrayajFmT
8SwcTigzecGkmfU25krj5i22ON12U5zVjuZ89ZeqMOjBqdi+tlgSfrQddlupxQ9/4C2xRgccCrph
KeFmsI74d3y4HVKBqHSaw214m7VzPit+lu1c29EePzjdzw+EJ0D8kmdjs7AJ1lzy+oX1xw2oSy6Z
wJhgmaduGpyCdXEQHkIRg5ttE0+aX3G/+pd5En4i2ZonaZUesoPwXvKSZj2JcbUVdjNjKJgdJ9Ww
9C9pnhEKv8/F4bWtd9JO/2LW4cGlWcr6MdcP5rn6rS5bv5vSx0zR+H8IO68l1ZWmTd/LHA8REhII
HcyJLNDQeCNOFFjhjZBDVz9Pqv+I/U3vb9YKFr0wQlWVlZWust50uPU2mjHLA6LBvGo+LV4OG+Mc
UTu6L7CkR9g/o+Jpv1SnPkUCaP1PgAnei2bRjFHsQlQKXU02lXXB16jIiHE0A7KNIEC2wPCdIro5
490MbkhrkeNx5kEfTryJXD+13GRzIUwlxM7EKExr7ZgyP5g35feZXdpFuPsEGPut6XPxorLlVNcd
rEKKBmA+viAkx/Gn0V4ZtqZ1nIN31glxKHTsUiEiwYrrVxjUyGbBXkGXGLNyoWASiEL5xr7Z3w9K
EO5oABoHnyHL4fsBWgaQ6vwWK2D8xgjAFYE/sZjKDSpfvIlpvNEzF1MAE1ZA8RcX3Wox0wXVf3kn
zenWg3OZm1CsXAz+gq5wG05MrbCZX26x4XRvMxALtkG9uRmd0xZXjkGKd4Cla3J8ehVzSeokEyJv
BUbGkXprYg3j+dcJ6RlI3nmxMxavEQ5GOtMkSBjDr8XmNIOqlz1/bvsE1ch44fZNokBlyFdxIoNW
huo427SmBZwTBnD2Zc8J7G8OTQCCQT0xqDRWgg/HsRm80EyxUcqim6EAT+5/x2NjKmba+DTLA4yx
YTESHmnuyOc6oBBYfKJxwmUx5119G8/fdQdhftqpqOJ4fXk7WDK7E6IVGyjmQOGucXhPT6iwyy4K
7sTTl/nkOTaxRMv5EV9vnk4a85CTXrt8asyVqYa1cyG2tj4FoVg7YCkkY2Oe64Dvtk8B+nh6CeKx
MuWrSonfV/xong4pO795T6JlPmXHPxuVq+cqGysQemTMkxX2zuaybG7iUbFX2aifvSbPVYp7sT8t
37tklfmx3dq0IOlMX8Sz+/6+VxZ1zipF5Liu4tkDF4dDk+Sz41tcxH5I9k3MpzLIZi3Qa4PP4rk3
pvnm/ELTOvzKDPDy80UxfBLz5hKdo0/3fRac98T/+mbw3FP5uTY1pk2OZI7P+9fivg9JEy8ohkck
gXbivb6pL2iKPcMmGzNI1NXTTjgyldH9yzaZhYtwwxFksBH24UKvBlfsMYS0/WsSr7R9PmixzYS1
R0/l1cUuZrxV9wnEwgCKx9rsBiRIoM3KWVnY4SIfhMt4lQ70DeALn0mBBQp5Rs/Re1iubzu22y6B
hk2BDfCdHUKMteYkPujb+xobRTu8pujFJuIKaf/EyMGCzMZX8AboQLhtLc1DadokkGI4hhGmB7ZD
uDztbrsEBBWxfIfFOsaQviA8JrfglLDJYpGYQLlOduedePweZiNt9sbSbp6syw6T4xRE2+amnGVz
rPS12j/BZ69htE0HGIN8n0/1jTEtqOC+VpYYHNn+iC+6LNb1zQm5RjiWgBF28ynQF7UAIiubdFL2
06E2bwFbYD0P2RyTCpn5xPCA689zfYlmioKYo4LreCxWxJ3n5+PhUWkjdaStihGqLNADUTgI6Drm
g7KtL8PlEXOOXal4FC0xSIOMCXiO07OTrAucBJQsZknjxlt1bWJ0cvvT8rkq9tmIoUQ7MdEIJW5j
TMj6UixCZPYiXtxWOsuVZS02UMh9wkmyaeBAPbZKYMxCRNj2esiXFzaImRImDKOmMtZ4zSH17Wsq
JqtMEWuLOIPMYjWBy2ReHNjRhrzsD7SwL5kR7RDtgFRuYuzSo8I9DU0+wTCm2D3VDTk8My8PyjJe
c9EdF4fb0d5xfWeOEtwiMb3KQ+Pwarj3tb51zRElx6FAvE7AwwgysWJwVw/MenNpUqlS7HN4Vrfx
m75Tth/c4vs9VdcvZimfaOt0gnOTAlHlsKWnLC6cbF1wZhBApXj/2ZyBktgAmXLct7VAy63XhmCd
GdRUr0lcaEHeaJ39idmbdfnYqHyP27JRvrPgspDFe2LXqDlOlqdNjKM2umwaQTnM2XzKlreFNiX+
N9PZBzN2xSAfNSb3JeW1i225fRExyKbaloDculh+DobqXNgLKJY3ggdH+JpNBKs1ex0aE3X7Mpz3
Qdu+Drc5cVNtW0jIlKgab57wcb+1AvB3/SYY9VgTHCRUWy5fa+LAgP+Yglwgm1aEqGvySwPHreY+
1saSQ/Ea9n6dqHJJ6JTrWwdjq2FY8w/5irUuUVEJjYLP33BbBwW2Y/ar8PXnoLL7xifv9TFxX2uC
gyaRTELmvKKdnDbL5WMdETK/zAlcFluA3ORAqDYpAq5prsptyvgI23bnhEn79+VrkY8kr2oZs7YI
j7dm9XER1MdI0qAShRIRm9T7KtRHEl44kx28N+VEZ7N7YE5fi3DGdKCs5zJfzZW+MoJ8Uw7DlT7m
9IE6bOz4WX0czowd08vdTnNzm66LB/HecCVbkQTr54yBARB7HSoj5ZtdwlU++ozfGyR1+JWMPpt0
A3IBkc3rXqGmZNCYpAcJwhrOJ3eMyeMQ8gNtcoTw4+bsdjjOykGdw7DsCdT7t3WyLCeNaTksJx96
krNfQKD2tEA7lAHuuzJKltL1ktCyMbnMr/syQG2UA8Lzn1EVy7/ML4vXJuGE9ua2SJbRQt32G1NG
qI9vUkTaUoksR3P2XcfZrDYlpl0O9TFxYTaZSghVDD5jEqDVoLYzdjFewVgNCDZvtACq1HZsATD+
luEwd1MkIp7xe5IO8yMnktA8AikCcMxO292EJOiz98IM3tQTnjItQbznE1aZQXISBwb4+Z54+nV/
JyVkAz4XGkvZmAFKdHNecU91zScxTWyu+5TQAHs6C9Yg/0LDemJuoQMXqXjmx73sRxjTB0tPxn1b
vBa0pVK0ibUWb/NRiiKNEkubKuPToWR1yT7DKFzX+4TEEW5LpslgAzhaR/MGW8/5qD5mdRFwheMe
B85GVktKnbABwjJGS9cJIbLXXF89DlrFecbuM9ZHX+wC5ge4man9jI+Fdd5Hi/SQLdl4r01lSRaD
aH1b1Mf0Do3VCMAp3DVhz9P8A8qhw8El4ymD1McF29uw7QweZf/Z3DGJh3zEsG8J0XQzUANlrE3I
WuSer0VtGi+TrYlAabFm1Im09mk69X4xvGGTlGc3ZzYaUxE+skuurKI5gulQ74drWPYIN7ETALer
k3zELhBrc3XdM4/GNAtCugykHqQiJD687usLhGJwWjSm532+YKmd3UIWUH38WBz3MBz3H0Oii0xP
sr/u470RvJgWWZXK9+PwXKrBcRZtOBYT7MzpI7TvomMxZkqSAozpTQRGbds8GKhqoiWrI7tNpAWw
bOsbHYCafbFVRvnIYKs+mqcblTCwVQugqL6BrWHX44ptNEx4ue1xhWnEB0SNhCdSYc/05DWCQnfO
K3QACwLT5rnPN7DikZ00p4Z4SRWLKlufTbZ/LODFbPYcpZNiloCch1xhx6Qy6jDtaNbocfcE6ysd
EK3bq9SwFh3CgZPnnsuT/W1wcZQF/JzMYG5lWqywL7J9NjstT1tMNQilKyQW3FdvCk0usn2xj7Yx
Sq4JstziFbywXhljxoLgFSG9TTknD4alxBJaxaN4XGvZ76kuphEKz5h/GFZroUrwS0wTbLDSBreA
VcnSmNUwnib5JFvpC6Vmfya53H6dYDoU++cKS3fPGRnsyJMYwKsP/XlN6pvWIly8J4QBn3sIQqrY
c0W/lY3E1S5usWdkpyX2cmFJlidGJDHZVbxKRq8AxLXNq25rs1gWdxN7NF6FTweTa8H7C7+6aBZB
x8QuSs7uNTAt0iEG2xWt1dcX11WyUokcigmQTjncQ0JXOgCzRe0nwMxbeu9Coda9Ossn+eC5KmfJ
CONDnaP6h8moLLg1Qo++PCZ0trXJCQA+wdrANJeJYAav++uqtVFnyYo3MAhftRbpJBups5RYaDFr
LsQTgCbNhca2+8wEaIOebz9c09zcI5uAoozlg28BOffnfcbMGIjvdcwFJYug3B8zJ6SRcJM/neue
luqQ1pi/AphJh66r90bMDxZCfXNc3eWKxwLZdyVqyGu9dGKdeCQcvck3dPE9oHlWB2KhGPIrcwrN
i1k2qobx2Bz9sx2ujCkCth2OP+iF4+q0QL4HyndrxTph0RMGFrVn7tjIvNvmjjU2vnEknYgFe73l
pBgoYyMQsZKPTrIXaU5RbXgXAW2pwZ+zc1VJTv+PPGVT0SgnWa8D3kgqMHjCvw6n6Ep8Ksuk0P1r
7wl2kjVokHnbMUD4+trVapbylwoc2q8zEf9q79f5rPh6zIy8yHV/aVgsLgtTgl2olxRiq15wFB4d
bY3JnPBji+PbdcddYxxbMySG/eHF/M8U+A0w9a8e/To1WLayWq1+hwJfJFhYGzb+wJGRl8sHZ6xv
1hIVYM3lzPVOXtHvOYux6goMYD14cojImdbczOrdrd6QqISF7cK+BYpr0qN63GLxcoaAn1wtf8sh
WU5RUwsutmYKheDsbuTMQWEQQmC80QJjvTiHq72bjyaHPw/2d1r6vwb7CxGCw5Ha/fVisILasJIK
eAMsWEvq320wIqwtvWQA2F3W8Onuh4uAbh6tw2w2A8GE2noPazmig7MZvf5z31RF5v5PvPjrxEZD
Ny/PBmdH/SXgNjiP7hSRYb+tzdkZtzqZBUjFeDi8Qsb9GMiKiw25fXANrX0Buff7/RhQShvYmnEB
gFENkBxHviis9YykShfWGe0mkXMwHYYw3519AVyS5263I8pkA9LytZvHDv/LB/Mz5/wjZ3QY8Wtr
BBk+Fufj/zzqpiywPwy6/uv03vXzPjaj6KP7of9iFkjLgPabjcrIZULuzmDztsD52e8FbGcPzg6j
5a9pLwCA+P5edw+vtjDhzRoJV56cozW5eGhgqhGG1uxuz8Gdcbn2Yx3+ktv/N+lR/3UiJWu+KXgt
q/kNMpBzAv9ueF48wePcIiFrDQyHo/9neqnVccY/EezXcRvt/bx9HjFtCgtvhFPxu3mMgR6quAEw
WDA5ZAULIJZhtXysSivpCZHYxPRzQD7kE/OH1A1rRxVJqkHKL7C5HVa4YQl6lYkowpd3wZ1SbL5e
ydoEt0PAGDCHbcPSuwav5L1O4ciLizNt9QRModd7ObdeYZv+rROUdgDwpNVrgcFhLQIB7JBnsEgd
/j6BmXrKl3Azqy2214XLh9+kxNrBN/cjHZWrFa/R1T2yaTz2bK0udSMPqTW52q1vYWaSxHlI7/5M
7v+PwGgC7g7iM6e1fs3wVa+do6cBtT9QFOgOss9v7nSw2bO4SnCtpndHJFcBwlUT2I4KGSS2Jlgm
3uFAP4/WLnKu9hyAs/luN/obxs1vaIT/EWj/9O8XNzRup7i4XJAZc0UwXazNlA1DGzAtBAgLB7ks
YFciWm8gjq1MOKOSGMOgZYHwaK2lMmdXRLIQ8GqzwFn+BwV8KlnvSIsJY/qe/XXhc2jrv678f7r+
K1dXTcxQKUNIK1g80Vh4zQCTBxwa+GmJ9hE+5Hw474TXvJUCRzIAa9Xw6tXFS/mtPISZC3BkNA/3
yqH6aeEh2uVaWNddkq1h3TsCDmdawsdyG1kLp7FoO/YoIJaQaYxwDVS48SmcWP3J5qUbfMOPgem3
LNWGT3NQPOWT0Aqs76a1gE1BD7EWkDK2Av5+B4VbuNVdSlu0HwuBzUxeym26AfBmNX/2fbf/zKvV
0c1/S4Z/CPrrzFV6jl+fSPTHkURKjseYboQJwSn7tw38rlLYcWq1GG2TKJiDakeGPl92TMFo6w5I
+Mz0Py2SY+wj3eUnAGiRagOuXLfu3akkenb+3F/z1wnFf/HuL9vr/VHSrH6jvzUAilaihxFc/o9E
E45l08Y5e1OVlz+Aa+AC8VoeqjUVI+VijQ47bJPlZnN1HoC3Gd8C+ubv9yDJYIDsx2s2kl0gyaxD
xcz4hz5PwHsie4YAuQmrz1iuF2+G8yXaY8SyPVDN25rMwH6RUrR/MUJU5VeW+v8MHEgExWxSRLvx
i/NroH3Gx1QOFzkPV0DW0uqReTnQahlYQZ8Kdk31YGSwFOt2PAU5EQ0D1mCvad+dO1hVaf/lH73I
DTs1UJ9C7wR20fGb0tVgBQEN7ugA/YVOq0KwAwlqcALJ7jgwQcEp7FJAPG3yEiFDBFBQzN/Cl9fE
4SBP4QMbRN09B6e6epLfDP4NZ9m9yAHBAsOgBfhV0/07FJDxN+L84uL4VRwT7ZVijwrUIXzgTplb
FnmloIjgWWPkrbMRhMixj85YlFbD24gMxjLY77E317Nq9SrWGtO5sttu1uRpz9b7xTr2Dzu4Advz
cDjkfzUJqGj03824f2b3F1s/j1rz0tCQazqBkacjOGIxf5v93M68GCTKZl8dkPLqnHuCMgbAng3y
BQCsZLHzjrRmiPsGL4qy347Ju9iRX6VgkYGDL1d3OfRkPXh/7mVe5hkTsKWW0XfmAeS9JsvSF07i
hJ2TeAktLxs0VofZqGaBeUcFx+qWlBifPJcvVx2wC8qnL5ebd8P901E7TxD+pGN0aFkfSSOcbXIv
cwAzvWtP91M2vn3dL8D5TJx7ryB/HZwr79gRnM1wxemQjtK99lK3MZArMgQyh+vscye3C4+xdq6g
X555Fty68CIOTDR5LVBj1w5N8Exdc1LQ/zefAdJtY2Qdmn5zlDg3w0mqR8ZN5VEu7zRF011jwjGX
gdKVH71ddXvtUFCNBq6d9+HZS5B6d3CipEsyktJr9Y+dF5iGOVCg8kzdO9+mPMQASt1wJZQDuKv/
MyE/38kRDOmuEFqQ0OTTxGHCeX/uNEE0803VojQYOaxeuLpCDelquRXqENZ6AzbI5EEiaUnpgt7Z
vaKfBLeqBDy0BMEKq21ecvemD5goeFgydEplfUsfhYD1btzLIan0QggloxE8MALzEK3wXnOV/wVt
rQTA7s59pAVpL8cQADGb6/Uu8NvfTf84lXs1/awn33yAszS4i95tAT8X+s2u3hXKZU6LXuUVzOqz
E/q3777qySPpgRqJpFI9xX7SVE43cpoh73OYzuVSzlW12SadUsTFO7VrciQEILOrY3omfi8QdJqn
eRGgsBqgsFevSVt3Pn3N+x+3BZbqx212Qz9q6/Zj/F4r7qktdyp7HAduK+6lfXNxm6urOO0naKys
JZAfaVVHdgo2rLzXbYbNbQVdtnTOQ5JZ+T8G3a9wHt8J/8v9Wt0SYLW6zV24EwnKmncexoC2FjQX
T0O/dJ6dqF04N85HyOead/vWPAF2NZYMnysKrpC/IRQ1rcZS5kX1yM70fxr9IYngt8mY405MVzPu
zu+ml3G6lk+aB85w4RQh/Dv6QfWyXgH9P67Y7+TCMV8v8IXA6JOvhEJ0c9c6JB2tbgmxr8PrMOlw
whCCN7yw2/Be47rLuVzX8N7fQpL7MOzK+zrEy/3WXL5VQSOs84nq3NzUD7tc5QCu6uRABT694/bO
5zf3aMvf6KtpcwDiaOtu2cl9rac6Ghc1mA3B6n10P/1HF23lGV93x1wIemqj/Rhd3HxGwRE/ch9+
2S7bZ+8MZqvg/Bbt8wDAfpzYkbbBi3HVtvZ1dVJSoF+jx4hz8wAp3uViT2u//Uv36smN1HbUvTpq
++dKAVy8euXX1QNqkUZe/hkj4owaPHpZWwBdVb7jMB+aoX9bXboU8XPe8OLbzn3v6d2rBwm6d4/S
NS7joqk7NwO+iveAlBCpnHFPIBzLrwceF190T6NLV2CKH6Ord6Z9abcEJxhIWXCEaQ8ivVHc4K3h
pcnYbmRgQEzqXLfpEEx/4gZn5z64dKEXt9Daot/PDCUCxzGilzJcbuKBU8mwpT9qG6BE+g5uJ26J
2AXQERzcW3W1+iUIkI0vIZu0w8lhWnyCpKzJlbQhhAQE7evsqe14wp25P2O0jTYmcReMXf/mX7ne
AGX5wmdcv+DaxbtffgmJuZLenKRlXsvQZeCcgnHBxq36Cs1gcd2VvmNhyy3edFW6Il2SjjHoiuba
l3AVIFEs4ScyQCA1o24Nl+Dl3/qn0a2ftc3vE8jFgsb8/IrbJii2STtuX2zDfnTeTma/HbOfemaf
aguO6qYeJz3d0n333k4M+mPTunQ4KYQvyWFcr7AFye/mtLxXD+/SboB2nDun4aNT9+RxQ/lSKEIU
LnDSiSeG2rGj+C+Xw8pomHMnRVGzP+Wd/cgTwFsTBa0NYl8HPFLhAQwS4MURKIIYXN7HIWcOuEVg
ZJ3SVXh3c84u+z5ug9+i6jvYVpOnf3SP7mNwJZSa2kefu3kpCMt1xvNyNP/tvQGlpOyRD74y4yoY
e8pYuHObDFebghGOaZdtaRdsdmI8aRtjwG9hzzWA5AXyhd5ilrTjGfCm3MlkIR6hUw1qfOgdGcFe
Tiu6FWMsAovp6I5BKzqUE0jjzK45oSsmikAlSs8N5/ZV64EniAXx5LMG+idxYu8I3DAbaC7Q6G7u
kFoEemLhKsyK4mGysi4FXpn0MNBCC5fs6K7SPrpCSQPDmCPxNgePO1cM1th+AiWctzVL6QrqI1zj
rQTnm0LnXC7NPmlQOnD7kvfK98/EieXVEjIyjWf75Kn2tmAObjhkHN0HDzRzY1devzrggxKvqGjA
WBXGD341BrJqn0CBvGC6EQ7zjv7HF654oS/BAqbZj5hb8Ic0K8CpWufoj672CUxPFYaEaiZ+BLs7
/J5dLahD5QXiGKqttMHBcCJ4F2Oc3uRQ5mL7W+pNwL8nenPpCDxpDFQlQLvAgWq2gBGnA6HHDfrW
nHTRYuGxSN1jt8nw2XqsZgDTNvLe7TNozHfAKim8AANTV4hFAgAq4Nwapn3DJiTbhC/kTc05OQx0
/R3ZIw5523kbxEtmruVlPvgxrIZahyNO9Aq4VShR9C98dvdPPBX4LbGv/uvr7rOrCoe9Xc2qgRV9
8W4evgP/X+D4hLFk/WR0pucNWjgzqyYeBfUg7IRW2Nm2ZR4Eh5xZr/gvs5u96xcAun5fNDi6BKoK
QR6d0v5uWeAtuuKVnAa1zsmLvHxx7dd4HwGv+mNgNzCqU4zvk0dRMtar9AbI5W7kwZvfgCN4NcYA
r8l1AIAe/RZcKKtaev3wIvvOmuRq5g8OcGNWpXxzdXVwt8/tal13Sldz8ZpY26afuXX8JtrD4Cuw
5q6dsrLKdKRH+C2Q9C14m9UJHUgz4rW0z2ciQ7j72dXEGfOo3oHHdfTfQGrXOjXmSNpPaOXimR2A
I+y7j2+GrLrzqQC9Ck/rbB4w0dwl7vMNwTI8N8ZjAjdtQm8ojmT4LAScW2nfPIUqDjKzulcwDwaz
YfoUmvFuHQBwCWV8uK84h+IqntsAa7E6mp7uxfZ7cIUzrjZrnTvnX2effV9aEvrdCS0AaMu1DaTS
xxM42+ZAB5H34j3hmLN7doW2Si+bX4Zyb02uczQg0V+03PAlgij8f2HCS+QF8p9pJ/7iP3zkEe+T
L5FNpG85HI/t68PEaiJNWqD0t4YN7nPz6oxNJGqERJXxR4z54gkXXGcyh2e3K7dU8YibYDeHCKmT
jZhDhD64MXAgRCEwMRBUN9T5EdEBwvs4Ar+5MY5WR0+UUM0HX1IEAArEZEHJMjZdYPG7Jxujw7sh
rBN3KGuBXtNUhkzJoCPYOD36TY4ubWdfoWMyjTcm7wTrgWvEIpfFqXZ1RFQECYS1mgiHJ9N0h7wA
+/mGMzojjesYgSePLSLoC3Rs+wFvJQwNN9/+LMij7567VMxpw7sCNezFfWZqJFx1orkTfHepXlHz
0T37moVm49UVLQRnIAevcD+SDInAPDJvlP/pUH1oojvNjulefCBj7JorANgCnC+hB3BUib1IIEIG
h5nnXQfA9vtCsoYPDXoGm0Zv59Y5AZffgvS12a3TQJLIDCFF4Ci9LcDIP3PYQEsUbt1TWWcPxgaY
ffs9OLoSlxCZKkRDyrTrTt25jjl8wPUt8KJlUlRei44HBMi+wbUN+/5NUoQNnjkWwo3oRt05tmt+
A85vWbcO+GCdlmX4byea6vC64mhMQg5/iq5VWZvvXs6k6pV0aLZfu4att0WS1JwmugGMfNxdiZBQ
kOVLtFrLBjIDNGokHK0StOHeF4I3NXghQSty3IQIsu4hR7hC4tyyyrBU0Jay/j6dGSO+Oc0vmTvh
XJGaFy8nRhWxpj9tJAlSTWhV9YPWJGZDdS3kFMd+21fmDhnsayJBWI+CiI3WYUwy0ga6vWRWUzRP
hmIAIBla616tz9jhAdGEpM8DnHzrGCwLw94mrshgsOq6b8wvcvw7hq+6Fy5H4/AQdOnnvLBPfCsS
+82izjFiEFDcQGo7xO6lI+pNjLccWGWutd9B6r1RhbcOZBq9OiYI+VXon0ligj0ZDCUtK5PiMdQr
RUGGDr4H2x4Vmj9HvLFHkwn45p6JsXAZFZj+IYajKasXY0ZZhpZMt4oBkGDyIDQxSImw4SZcWPWY
IwhBMdQwWTBAahgcIJJwr7t3cz99nf8vAAg/KhcDr8e7YeVqFc66AJ4b2N4ywSmTV3AnSIlhJveS
BSkiUSagApJG9mi0IFLn6GASd6VeisibGmJNonop6x1zCWtcIno1PhHKGmytNBD2GAowYu6BV8e7
3GObDPu+qOqmRN0jxT0uftKW5Zmw7AxMZ7kn9KZXVIGiIIc4ewLeLtIP9Hqbhcj1gomeY8SW9oPN
nFblYJ1Z2ADOA/X+wugo2xlqX+cTUIhwJPGhaFl1jpWcxKx3Gj3xX6A9vTh7Bb6GOEFau4R2IFg5
JUWMzghwDctEY5xi2BbMq9RaUEAohwfwdEybWjz+qTJuH3CY9F7GckGUXB1xcvEc4TaTdhFE9L8J
V4hUh+eg+8U7M07qHrlRp4Fy5MQIoublPDBcxVh9OkdEYeimLNMGu46Yh6j2GEmbMPvCHVLK5FT5
NyFzIQVPiKEzBwVLEPvKRuEhgDmbwyI8uqJOK5PKEwlN6UknOCOTdewPkMR90MmQtMguoN1heBH4
2AoJ64tUSLeOpqfgG4+aII/3RT+LZKbyL9oStrGSOQeeWEQkhHjCHMUB6DJX5T4UFGEA4imInBPb
TfQvDySbANZTIM89f1HCCvb7WdPC4LKyP/QnpAqPlEb48P/dF28BYiyp2cBU0FeuunPHco50taSl
M/4LYDhtpPJacYwD5WedBsQKrTcL94N9i4k2Yzn5GcTO7Gh66sjUyWJDaMCwoaUx2R/8G3w/pi1r
GyIL2xQw8Dh9QfyjJKRw9QDlQF4CY+6IS2wwsSas+uhSo414RQELFGx34GJrrHLQ/N0nhkKOIEXo
ITpFlGuUuMpsjVUgXjOVFkQbiRcvzv1zgls8aFbxhQuu6o1wkURBNFhVrhCXWqIQ4v6LXsMWpS/i
rT5xnNlRwxnnBBfRlAjzVCVmJiVhFJD6JZJFCBCPKfI06yPertfkbncnRN/hk0rBBvHXKk9DbCOR
6eIlArfPpjXVXdAvAAq2xUNo0u4Fl5xB4PM9WQKgVYm1J9rDkapBMTb0xxOvgURIytDUh+IbGr45
Ej11Q5+KvyOzIAL4hN8hkv04Nn0QmOElMkdhe9keCAfYa07aOw3xZBFd8mmBsHx1gG7eUY+9o4ku
w0C5eOlXE3sjIZQrTtaPP9wamx1zKOUNsC3QSGf35r0lKw39I/wDX9Fy3nuhQIixoX0qFYH+MxA9
ibU17Pog6slqFtkhkgUIFa1Xd82KgimBiQdCEbR7wg73KogEMhgzRNCm/2QOcRS4sopqTYFZQywR
xCA8IQGObCgCi9DfXCH6pXkKBWAklEi4x1GpPiH8ceIzkNsRfPyG40aIIYw/giZOQdgKQekjCt2a
e0JM5c55jNE2fEylhgKHn8U5YSaluAN2OWI07qqsNKGgCJQMQSxcLR5wgbCVdI0WwxQVpHnHYU4A
UiOIKaFIibnWiYNIqE+it4WjM8pHn3MK8MGL9SRqVrz2D157zsqRVcTqCST+JbQhmEkkWWKsjS9Z
L7jKcKVsNkh5k5avEjmWzVOT1PxufQ3eE6R7skgIqnkAnkA09uW61AOYEbUT4uBwEmJgAIS4ZnWm
sIRZSgaHZMbJw1DyANuFwTX/AcMccTMiprnuwdSOXhlwOcID6YhRwQko9zrWPQ0hFloGQpGgDTL/
MVUQDexUdXGIB9gXtlRcujApHwKqLbbkW9VCa/mILciWEIIFtI3gLMFJtOdJSCrBJZ5n9KIJUU4s
SULu6O0LmivBwRS2E5n+6nwQagqEVJk4TSQ77gxbpF+nvuyaVeEP7og4Q5NmvOL4QmUqJXgHRAsp
W6H7986RwBVaAjskRByI1SDhR4PJI0hPfLkukW9sjEqzYY8gIBE5NTtCr8kIJZmKe82jMVPVE0Hy
JNYtcb9UqsEwcolmSwSvTjA/8hIYrFiLk81r0fuwuewWSqSbcKYwFT4IkVaCFMJcBtdwoBDNCtYF
/S6rTQFC/eyfS8gfgYhwUEmlGZERbYWdyJqSdhO5nToCzeMthj7UlWpusq0grMSmhd2kqhpHTXFl
cRjgnaLyn4QZX+hP4QoxNSX09vMsECUUDfOxsvhMlIDYNG9CcarNKd9Xp8G+c4kmK10SM4/wz4/p
LIoJM9aJlk1cUQJYuLiYs73sm7MVY6l2QiFSHqg+p+DQ1M+O5gPOk2eGwAJSWjY+E5nkrzoRKtGZ
OX7H3W3ChEn145voYixwCs4iqx6V/q3js+LDTUSHi8/0aZNEK86lgg1ACAH3KBqEVTAiGkiQjId9
7P+EyM74ae82pwOgkAQSTKcxJE0eikXYDVIZS2yQHxcVZ+FbQouheySApw0lNCDv+UtY7NW+cZd3
m8x5r9ZruSEJbEQuxJip9SglV8XPWi4wcbyS91RnZc1LbCHhf5HHYRVdMzpqYHTIyf+SWJv+fSZQ
JiXzrlgo7IQzEBnvtUsMhIiTPK4siwyC40MpTuI/R9St8UjLJ+gpQQhxuHFp+emNn1F0lh9AUhQa
s4FVBNmwiVAMdIZcBPfx9ddKMrJ3/u8kiH92X2V3drsen+7R+//8L/V/18tbdjvV2FuHC9loO/dO
37LrIykG7FTwoKQMGxjRlygAWaspuxSiEiTcLBLPU/FUfySzLBOiDhiPohFzdLLEQlgaeJekiXyH
OOWixUJLvE2JjzSgEaCVUAuWxPLiADvTGhF9SqVcFMWAIvxD/DWJPP0l/+O/59P8M/JfiZzN9BGV
RcnGOfg5MTWR2qFJqmDO6j//JSvqN6TtvxIYfqVRmvqDahExTX1IAJNkMDZlZYf+Y0uGEVlkG3KP
fjI12JjfPOzxfouz8bTGkrsn+UiDDft01vQnyU+qPX3cVY2fcCmlwfHZSbQJvkkFI51mltizGamw
R6mxxN+zNVvP1pIdK8bEyRkRGSb3yxjudvM/p6g0JX3qT9z0KyXz/iqz17uRsbFLLgLHW6uHZChx
yqVKwPvJUSIl7mWRrbnfDonfSoYmdQQlfrygYtU4s8ZbSW7rTu42uXZVPu1hRM7boiWZYmeXJJW/
dLxKIflXxzVNpT6FlAPQf+WtHV9l7awcmSG69iFZinQqyXWSvzdrZVhfJrY+qVDyQd+UlKjN0fGH
vaZFfp6kKl2tBQUZF3Qx+JZcJ+gN/e+UtfpLV/97BqjWJG+JYjUNqvX+vys21++nkOLXQk8Fz5nU
T85TSDxP8jl+GIQkNg77OwPVYr8K3pFEvKMNa41rLvkeLVhhQs4OOR4c/3S6pPTcnNlsQozIn0yI
JNmj0W53l0xXskH+zCJ1o/nfeOQ/+i/f/4fEud6PinGqvXVf8jtkgyXl+XLLAfreyxC5koogKQey
DZ+7tYFoWdlMDzE+Na/uJmROInsml5HInwcuhvjLJbaXmJ6y9/dgb1TsYLFpxHcFZACdKs4DgU+b
U5VYJRIEBciBtOXYTbpYEiM2EIgV4vdbDTfqyxVSlE0Mf84w9mX7zCQacKE9/PiZeP5iiN7w7iVA
Jx60bP5QV4zXRA6wUGQTSDxpzNeqHy+ssyv6TwJzbGSQq1FH7uZI3hbBxyqE5+Wok2tfko3Bum03
AnEzxU7RsR/EPMdu67VInXhDM/ZsLNmzkOqtoic/KNwHJr4YuQaberFsHxC9eHTE2UlJXmbfB50i
GyFUskTMkmWBG0JrKC/ZEyJxpVuwL5Si/M4EA42+hiDKXK0rMRgJ65P05eVfu5xdmt1hFhRWzY0s
mOooa1MqIPMfttDBRHuLtpZAnmhqUbOhm7cNp0lbaTuVmpeVxgemGGUsmjr2JLdL3v2Z6f574vF/
8NwvWX8q0kdWZKyZF4lg/o2MLgr+efnS6B7bLxNH67r/c4t1kXT/Fij/rNJfIv+pf2qNog6XJ0Tp
DStlr6IEhcNN4rYBItTRqVMNsGkrJGKy65VbOmuUOkdAo2CwPOzaw6lR2Z2t6xSkcPvNxhoGODE6
Mnebf1GEqqSI/amvv6T2UQvD/0vYeTUnsi1L+BcRgWvMa3tDNw00RrwQICG89/r198vWiThzdSZG
W3s0I4Rps1aZrKysO0rBVSbW0yrqrh7OKv5irKB1pCXYuZJ3MAiRHoPn4xfH+Jsta/xgs+9Xm+am
scHsfvNSIwa6myNxY+BOq+GDuBa+vpiKcoSYNRqrzXc8Rst8ex8yP1aLbwd/cWdhh+UbVraaPjqs
L3PwgQWGnMhahc0oYiN//XKbjR9q9d+u/b8rq/HDcbzO93KprJX1gA5l2GhZMp2YBpCPwQuvXsJd
DAYPa3C06RCIBhuOBkkAi3802PcDuJhwkOXG8YZ4+VPucRQJ4Ow1BhKrTS5OSYVeHl2BhZPRQSRb
v3S7C15HiQOzIwan+Z62hhgtCjDmsGZinpjZmBasdJ6+510Qafr+3kqH/JemQ1rC+RoKuE4n7t6H
jq2v9IwpM5ImWDWWq+QdWhcI6hQN5edyQi6v1Nvh+Wj9eMdrz9/fRR98x3e3hj22Pgagh+vgfBVo
7K1PhldC6M7HEHJpXhZnzUQbNxp0mHuW0IdnfXysRaVeW6hf8MSzPfiuLBq2PJDGF/K37ujFgbv+
0Rl8nBw9lV8Nri6tNvyvumDn49/3t/5zbtX3/a0WizX6nuoVo/Jjbzyq1/tz9Tjr/kJW4K7d5LXg
Joppd3OMd0EMR/wUtIupyG3k2oBwFaJnfRfCXYLGAfwCAFbjfsLtACLTEOkneTA31vnib/kq0Gey
T/kuFajFWUF/BH+maFseT+j5sge0B/qcE3TsbQ/UnJwZjgnUGmXPq7HeQfiDvpS1FqjDqWiCVBRj
ufVZCtZBiOZ6hkqDoBJ8Z0qBuwnlQTWBVdG9eDNCjJX1gmvwiGgoYsGI4CRkGpUg8moxXkQaegJB
6kyEi8Mn9nV+zwjObbjGO+uolqAg+afnJUn57e9PX7aFplMII68vJML1lTGrLFmDTNHMvXheh//P
BE6Vuo9gJ+RU5K8bcA9VFIXzCwdXCkwa6mIzP55k/IJsRBVUVIE9hnQg1qiBRzXgA+24X8scnpTf
0x2uUWhGEO679JSo+rDHTyryECsOLhz2id4NIpUJuZuSFiU1AH9k0MwmpoxdSFVag5ZCExq4tPLH
iim2A4sIQGEZqo79BWwjQJy5E25OcoSVSulbK03HgP/l7xN+kyIYYFlJKApg5SvPGhlyGTXxkwBm
ANcvfOmWJFsougBy6AJBo7uGGrPj4yY5VFkDz1fVh8m9XGXiHWC2JwgC5BJSLiEKL0pqWz5XCIXi
iwblMGFLXGf3nCdnObmZM6NETywi3AT+X07sLFHRAUshJhE1VlUC8mzKapAWbJpUvAYXQMXkOr89
so+U3YMW2UzaID4Q67dBmngGmKNiQfyyHzCBhvqMKj61fAXoYgkg1AxoqlncazUW7DLRU1D0N28A
oZvs7vQdquBDbCEWrWqmTMNN563hyU6bFsA6LgMRS3jxGhtMs441yAP+8Zc7IqY/iDS9UAsNZvKd
oBFLSkMC/780tHZKZE8ytXVCZqrYn4wWsD5pvKOhhmC512dkfB9WvGyRAIpP6NJb6xJ1ZMJoEiJl
UNME9Sg+PtMRYPqbzDRWJ0cRb7CjjWzQhFssmqWWLOvFVx0eOIOLRogM7siFhz8j9EJQhxgQdI3D
bFDQpK8tC7AOmAPfgRv/+k+REZ4WS4P6A6ycJzf3wFZ4cDF1OVUV/gZY4NvktV1gxjyEVHlRiwQk
m8tNaX/QZImpHrPGDCYqG2tNosnBulTVTlV7LWhBJtBsrANGeu0Rz0INEcllz12vE3Xq/rNiQWdq
IDYcfOvfZrusHOh/Ipr/Wu3qj7jCKOx2i+bj+G21r9imb+TxXWWpho19UmVT9kNHpJMpx4bd/O0o
qr8dxo/gYGlcJ1/LA4chZjiDTgD/ZIROmCExi29g1TdnN8gTHzHAVE2CrwURnedx2DnhG7OAyamM
quEDNutZBoiioeGWcC0iRIq0CMvMr3eBWgFRxejQllEx9CpCBV8SlLtRlVIRThBxYayhzQUeU+Ve
ZdevnN3HaCHC9AZrQxw46OdOoUddvnWnSgNFGTYW/L88DvhSrn6x2RtTYqw+FS3gHfXwKBVutZ5k
9IUumw/400u7eVrEQzxy8p4mwcUzrNH7qliEm5JvM1rXgDHe+DdhDD/U8naEnqZCD9Sc9OUqbECL
1hwokFIXXZE9Exk8+lL08KFrS1q7s3tqdqPNRXvKyDvJIGOErO4NS1A7RGw92GEeE0y4ckv70ic9
9AS7HdlVgg+1k/69KEulv8aKf6xKoSd/ZL6Le7WwWTUOor1r+9HZQF57hqreJPfVzGvxwqEwc6P1
G4NIWEUWIW8iMlMmA1Gu4nOx4PjZd4B1+DtKSxllEtzcSqfWe7jcS85jxe5XsLLgPPYgs0wA53Hq
KayGM4kdbS+YTZWzNw6EZFaY7ModwPvp10iVtWYOwZ3tLZda9sWjEguMapR9Tl6srwbXUDzLIs6n
gYXSxm44/75m9b/2PP1xyX60/pSLp82u+eSSqaFBicGREEtdB5W26jHqQiBZxbWscjgV9BVnorsH
X5/giz84Jpw1lF2FWKpGqg61ojyuapBYJeUAIoVpxEqaKVpwbR5A6wYVNu0Vpc+UVgDJm7hT8Szl
km9YzAup7G/9k8bfocI/TvhHO0/t2Fgd70/lja5OEEEz1opMgHyyukJkGL57PDa54YCq6h0SVgl1
DoOTpY4xkHFgcjoM86V1ThcR1RSKvqAnK7juqtXqF2UnpsAXVewMAnpfzOI9dHKAFYoRCvQU2PFo
qNBVUO8WDembd+7BG49FZaYMwzNU7FqFXwR7AmDWhKeHfLK9Qjity28I5RsEAQgJVU1VNVZ17RPX
+2SXOsW2rJSgFiAYKn0r3SGgkypOHf0pTzVc3SnBLE2rmKqKuOSYCI45DvHbCU/5t0gbAnwQjKbo
8g3fLFo5L5c6KXxLAhrtCkEN34AEq5o649NCnjKHSlRphO7RqauqHig83vYWuAqODFKIjgH2lb0N
Fz32Fag0QVofYRP2nKrSFMzhF30DHaI44CdZQa+RGsjwn+Smhl1klynQhEThIZ6DtTna5Q7wTyCU
++EL5JeD1J+CXyNsUjh2xW9/mwyFseouUcOPloOMyd1VA5yMCh0r7Hl2Q1s0C1XRxQrLCyHsCfGP
qTznmRME33xPU0TMh9qLUcWu9hQIolYLfcGtQ1FWPCx0auEWFSMS7VIw52+VTsX2EAdF7kPR2RcG
ogmGVKG8ovrLf6ozlPMXGCOhPFtqM6rFGOjW7wgouFWwfkRwy51VjqBpYVyJJ+SqiB1xOU0QI4U6
iopVML/5IsGiNhMVAlGm4Z7wbtvwTtS+w6ej9pq7uTqVshe8KMW9QuCEw1FhDbW9Jz2iQ/KPZoJJ
CL5JCsTG5ErfOYkeWcR6VdOqpg27kshwkGx3J8EO7E/fJwGzMslttPT0/AL4oTIgfansrd2oeqSI
EiK2P6nX1riOotgR/EMtzHE3bpGqvEoHcNO8ByXynCpRY2kL2FVKT5TuiuzyXREivhLdz70MG9x4
xttzU1UhW7HIq2CAq5zIrqLV93WrdpfEOd9u7TQElVNFzVMAWc9kulEtzNE5Vd7yR+1L1HDKXWUg
36GmCLi7iGcT0/1m5Et/q0ExFpqhmPVaGRD+Bzq3M8qbU7OyV87BwlZFlsBbdysnTnN+/3Yq5frf
wLk/P/AHOLdpPJf7xRmvcsSDkMCzZ+QrZXBVBPs+kJHqsyIRKPACcQWFPtK+pM6hr7ztZ0kHjGgP
BoZPWfWC+6Z+kj1rAL4W+X/dFZFCjyj3/c69lFurmUNUBhFqRI0Q51XdPA27TPajAO47bJNBQ4yP
WvbGU8ZWgZYpqpJCclGNlQ9CDGLviTGnVQ+XB7Nbt5b+OtpCYqLYxkoTS0w7WjsTj5IHc+gvcLwo
5uWE65ezDXSnSUWJSBgYTGOG0Pen/eA3Sjig4mNcDH7bYJ/fIaVQobTXKJIo630gX2A4umdqInm4
NP3kxFRqniQMopoiccVO1Jdcr5p61IOztO4QiSpcT9rXcLGlnHJpQPUVtwCaDUHbzn1gE5jOBhlG
5WRMGyt3ndPCHr5qooqlrtzKorWlUVDGE8EuEJodhWhI4QQ98ITBs+TMldGCF8io2mUSoQYZiM58
4rwB9HNw2vLqcXg6hKBPDLp2yr9XYPOvXbvNZrXWqNfpdy7+hJWKpYJxXe5Y8vZoABphqodZjY3C
kYSF2tHDii7OJCY/MCkWqqFXhTBuwYAfB4YZjUZ3Ox7lffvuyXRju2C6tjtGcgV1ith1Z247brMA
x+0YdgUknZo148Fxm19lBAKAh0CrXiCz9lRkzhrUo9g2oTaUHvUlJoNAIWXNYoAJhSxFAQUmtXNZ
mcgaOTAk+ouJlEYlQiJm4wTkuDwLhYu2ilEr09V/QJ08hRblhZllXpAZVzPIggyyBG+1MAMxxbp8
cjfozhFk6aqeTOnKBe9cmN05JDZQLg4qxPJy/PyUv/cWbBIl1+8xEMgubRzkc+vJat5goA3iq1J1
rqNmQOGVe4zeCHpvXE3En8wA1CrlaLrYcZCRYGeZ7rxhd/8jEkONkppZF3TV8+aeyU8QhTg4OJ9o
qjhzDiowPZMUhxCyC/rqddGcOdmso3dzTtTimS5P4eUCZDnkLmepi49Vf/JgwzaDbsDbcskpJQlC
k8nPy7o7q5t10263S97ExfDUsk2Zesutgd1GewaypzBsWTKzS3/fO7dLuKNqiuyv7g1zPIY7bzE/
4pLw3xtnB394zuQnJnps24XuOSoGcP+ofMGsQauD9rTXwTq2xUgFs6RfDQagXwGwqJsrA+dHrgCP
GI5Hu5puZ403FIcP8WZhneihpzB1sB7J827tJ+aNaVaolOypDM15/f5zuGsxIeIM1Ss9e18gLKhF
cu3H9enCYkLvGT7G4Bhe4yISW3SC8X1jS8asgzpadWPtmUrfR1HsnDxaCA6rJ2bif1lkhke74Df6
+3e0FhCpe3QeCAUjD04/Ljx/bvCXva5ZaCYynvVaU/kEQbbSvEzaMkXVme1ETxpdQI3uts+00cvS
fOzNNQoH1MmxQNDdXybiZNc1bJcDExi75FKKzug6s0pPyD57x2s8AH5J3FFR5nyM+VYyTf1e3yIc
6T89FMkt6vFlMwlRcJomhhWG/ZDmEYdz78OBmMKGSFrJm2lZPl1Q9kc0uFkRBEECP4BtPx5gsZEY
QWWI0AcwyWf7R3Zk+/aHTRpMIsxvBh+KFyNwFSuy7fjbWtgjmwTF73SwvlQ+0GigeMfn986W5TiJ
FfbsqBNFHXtg26PRKB6P4xnGoRtkWduNx+3xGDsS50XvsjXxxi8nlrJNLQQtU7M3mJbSkWXerN2I
c1RfwAHGaWCTlit7McyR/nF1Bxyrjlypu3BQZe3LYBnwPOXoD5B/8vxoRJ83SbvSe5VNMHPfP+hZ
9KaFetkgRovOGtBNxtvxvJdSQBUVBphSFWB0APyfP8rFrJj2xwB1JhrdOtWuolIQu+jjs/PRBNn9
/OwUo6MFbVil79B2uDxHqzZbmvQ9HHE/PZ+iRo9bzl+7NtfR6332uJ4rG3gXqaewYPsdxV4d/2Hy
P29O65fd2ceoP+BoeOjzwbdb9MmvPh8RukudTp0XfQIbIq7Ac3kVR7Kwbd/i3nw5fGc9fGhBRFE0
4lb7HbSmfpltzxj7v+BkzWajxMTzRqVRLf8AqHYnY1s+7JfoICTFT+O92X4AwwID4iKJwKrWPWtM
t+8L0N9+GXETUJ29vl8Q3I6OPVTQIc4svrwTnNsZuxR2EIxMxHD6u/mic2UyPAgxHNz+JqbceY1W
/eLDrNSZd2pioGlLJcHIf3oilQSvlO9rDRW4YZ+n5ZROmZt5fpnNKeNm7xGK94zzbG1FOA/qUNKy
Q8tgdXErymhKl8IiSdAUocXdR31a4XA/DMJXugtio3NFsHUE57NpLtLTzipTZ0Vme05fFdGm9/jc
pob7mK66m5NVZbjkyX6FhRJqqGapfXWviEdCif9cfNaX6JvaBeSKPpcHc/GJTufn8f2MivBClgf7
U0uWcYUBQWiuAqF1SwXu+walB1qOi+a2P+luq0iCW8XZole+WFidXXvduaDX5JdnPM6/sEHIXfI/
Wud837wz7prKZvzvECS/tT8h0j9v/Q8wqrrblsvl+0oxcA1q6MO5UGVc43uEHgonVYjJfGq2S94b
+EvRuf6XoL9ZKhtlo4qKYKNY/hH0F7/KX9fb9psGQuhyB55QE4oRnZgU1eOrXYIxK7RcnFM03DZ0
MtO9Tgn41gevo+EakSa/Qpu1FG+4/gCPVVO8aAlkPb2a+xUfQIXgQKECTwOQmoG+W38aWAEoe0j3
dI7eHV2c9vlkstkKrZN/++VE2Ub/u8lg6lAGrkEHqNabP0qI+9u1cTl8gQIXKXOfobe8LANFjKe7
zGpecckYYezosnWILiFUjxFCJC5TLN93nwazia2C/6JmdSV2HxTcjxOC1wZBYAnI/+TLlH71yIhN
DNDHxw1d2oO6ra3YzZaqpamGRtOZ4m0Rr9WE9M2IaRFPqea3dFPRO4QBn+z5OVoWzWpGI002P8QT
20AeKJ3YILZUjJz3O5TkKXgK+IrvMYrAwdvtSbbf9Rn6Ovr76IKyjqL1EgHDO5EQsXf8rpcbJCbm
npaFdyV3NQEH4G5F2gxoLwqq9sIjdWEQVZOpHoscEjC69UQReckrBsP15zW8uRSsnyHnAQuAGXt2
CympvDoNGA0inXPHTvawFB5oiFRTLBCzYGogaQhlZXfapwH2DanVcAsHm+KGmtacsNfp4DBUSD7a
A/m0iwN2TAH745mqUi3iN3k2ftj6wO/cXZwY5RWV8eWYaiD2Yvbd3RGeOiaTgrEjTZmrPZISijrW
n+1lK3qFvAveivbP4BHeR6fPF6VzlaFe4RrVkxt9AjhQEpgQbqr7TIX7rFuvsIIsjFyfgBAl73xw
BSdZMT+SN8ObtBvm1AfyHjCjd2UzcaBomjRBMgiTM88LpSPnbUOXibrUDsGbCjt05YQPtx57YODU
xOApo/S0t4CN5Kt+Sbkr/94DjeKPgszuUCmuKxf2gIFUngReBoM4pkMLdhrZCrzshGSGKhta5eGR
7iXnQJOWykqOZXf+bfkqfyF+/rEfG8UfTu96PZ2uz3N+LLp/k7jevttj6DiQTca0wNlNM3aDwHSm
01fLgpLPsmPkh7dO3kKr1/nFCVf/4oP/3+H8MMTGelP6eujSELjBLDy6Dy+G/sLaAUoN5kubZkBQ
6XbLUkZYMf1eL6mASb9sP3op3OsRT9r/vkZlfegP79AsGbVSvVFtFCuVxg+b9VqfLsXiea1y+fO9
iWZAZ5sd6YhiOAgqXyt7S389xqpurv3aDlmT/mNn3ZkmZp8m5guO+OEXK/o3BtefB9T8sYButVvz
vlltqt4Kz+QXCSqsiV+t2qXPirUkXISy/PjlM41fLkKO1f9Rr2ns6pvy6slnKlxttovw9O+0SCEa
b226T5RwztmG+kzdrTpulr1LFqFkNVEHVCUMuYTwiB5jXjKmsI5A4yY9mkNMH0aTiMr0FZMv7I9/
37q/VZn+35X6sZ7qy0Wtaew4ahCOiVkLm8OsWDCffpOJXVvn+dtV+m2p5IK5f1wl47o4GYcDS6Ve
Njfd4sVcokDRqzq75LKnAACRbO9PEGKYmKfe3bu01yAdVQvl5Un/5v9y7n81M/9dtk39/o9jud2X
2/XXg3MfIcLZbpOUw14Ke71f9mz5r8FLrVZt1KroIFdr+v0fn2M0Srv9dsc5Vw7mMVjB0AbV6FYH
5/aqc+qfmddV8xt+eXRMmObW3s+rEa0V8fIXS/ZXQ/bHUfw42xMAUrFcIIR7nIAiD5DB3unUWMfb
XzZCHov9jzX444NU5/7jdI+XTW11XnG6J6gA5vJhFilpTMwHfLy9xZwJrMGCchGg9M2cs9iYgAfc
fUr3gByQGpEa38eMyQN4cbaQ/u1/3/WaUf/rfa8hOVqu1I1ao/jjAPevW/21v52qnrJI0kK8uWHa
g8EgUqqsJLEaM7CC7PAh36k81I75aUQ+avMtHiDb9p2z4vUFtBk4V552JjUmA+O/Qv4+MXgdDwt+
M0zy7JwPHiO7FcfuWE1E7thVouzaY5A5Bheoch1j10UuiccjN9aTK0hKkVxvuhOKd/sAZSr0zBYJ
KjCAf6vklBf2BAlyrNj8Zw4JXluMEwOs3QOl2MtgI0W5DgVQggPl2WuQT6qEqr5w4GpL5SJ0kM8Y
I8BDLCMCwskhKV7xOHCpC/UQfiHybojUt0jRR+tW2Su1iVtQopPOYpka5GgZNP01Ac22Cn3hONq2
mj1C2HhC9kTt1Wg34nWAnJzQ17O95R2K4TJQNDMZK8FfTLdo7ilk2gx4ZwhjcAnu1L8mKMlVUYQp
8lQ4D5+Q6sZkXMuA0Bj5NOYYl73NoNLWXXjQCbJtATcUrWV2DBqkdO0SMTAXf8qDn8t0l2yzTWKM
Ku5jAB5Ga9azBQzm4083/jOgR4zuiV1IzIswEhpPaDupg0WMvEpLWk2UwG/us+YUGlurVk9ffRr2
NtYD7YSLVVkt7T1drvEBVQaIac51GKyo/hjMKqdkNDbTOXBhtwv9HiwvAFGEj88/+dEMAkBDZkIE
tXM0KaDzFCM1QUeVOm1rsKr60z7tP6YFeYIsZWeHPc2u7EPRFtNIkM0eStGit5QUBfjRW7qyzhEU
lqdFUF19+64ceJ6UG5djMW3gVFXYZ2vvE2FOw7JqIzHiJApxjtcIxoirWaRdBLSxlu6s85DEgFqr
+b6zGPC5tjPqw7QVrNRscocJDxeKM0GGy2FkucBJnxEqPbRCQX1NEejWYLQNwvyjU+gz1ZjaurgB
FPastNUKXyaAzoGQVfRMEI5PK0ne9vQbi2RwsR0Hoq7IsCowHIBqlh400JgRGw8N9IZCRfr29i7u
adhTxRXt/0KgcVKf6NDY2zH0NxMvS9xI4kcD9TsAb3KmB7EIfOc1UjpR+1AS4+eVYWtUaJ7A3JN0
wgoTy5Aogvqak14dxC38j6VHNSznrDMzihFv5Pk9aF7HuE8itPK6og7odVd6Ad5bDsl5r5Ci4jN7
4ctDNQQr9ZzStyIZKcm6iP9K/hwhPGNNkpfpJ28ID5CKAYw27HnaUo/3fD8U+3cWC/uPx1Ij7xLg
dMh2I0munTdWBtlyxJKND2PQ8wuy1HCLVyC/Nz1R1UY5oqaZmWTAwwVJ1ZE6ksrhF0QzHu93561k
TX0068d3m0TyBnlB9dgamfCiV4xeZs0X2NVXNy7C0VDZetPk5Zq7Vprqju794ls12A/LNLe46r1s
TWkioYUvbabEX8vOdrweS6BJHW1LM3kEr4BplsAJ3BvVtMgXYaCuvPcj5RgGz5mtL2d6cFn07WVH
y7tvDC5kY9uByHaM1jNJHusQvJc27A3bM9/U06gmQxr/zYYLw1M0Y5J2SqEUacKdu+9AxoTCKGlW
hWDqhwR0LdoSbVZTjsQ86IHkF287rvsXle+m1wy1uihdIYCLvB5LPKWtVr2Nx3CN3vbAqyRlNhrF
YW/VF2UX6V1ovM2oHt28SkQLivUV5anqORLxSomp2Is7Vle5ZA4PwaGFHLJEc6ZctKKQWDOcJrRs
sbuGat5945O4Eu4RDSAY7KwmMQxXbg87EWmJ09DOmVN6T4ZUpVpXimmwpYxQVfc3g6X3sh20qaRL
os7zCk3Bk/bV4c1vo7d0+OW9Dz243e9dcTJyVXxIkkrONwFccYjiw6HhKUZ9cu4VgcSoo4g/4BPG
Omb37mdUdNzAa/Hx5I+k0QKwd7Ztz+IY5JYiNHCE3K56Q4BXWO4qUa/cF8PRWFjTKbrYD9uCPsm9
QBn66bw5TtfsQx/zp4njcb1aVHbyio6TLW2OknvC0T79brdhp8AGAg6kFZS2np+SAEBghapgwqWx
uSAUHOKh1s3c89RRNnTe0JKuhMOqCGcpC69mDmHDq0fqQnQoHcWVSUGfHIsCDUT4lAIP6EZAkcbj
srSoUM29lJoNRwUszhblj4ATjo5RpxR/qA+xOe9Us2RNVKsfUqVBNpGndbtrd4d5ZDgBfIBSZLC4
kD2Mv7Cm+uLvGE63haEV9ZrDoiC8VC1Oz4CUcKd9e84vGcWJ7OKmwz+xZNSGuKGWF6g+2QLGx6og
aAQW0AGkJnmXp+iJEWwBN6Ntg39hLMbEpDfw5UKJVZ1Phb0tfwftmQIVLDulMI/zXjhzPAGzEsw3
Jig0+btIMXcoEtQwRd9Got6lsIe5VOemtpUeE2E2pZtvb3LDQGivJqU7mS8uFyr3h5gKWxvJAJQt
S+YGLSjQvYgOEzUBBu5YrR5VZ4ZEo5nvqs4OVG9HW/rOb1LBNPy2AiiEmj6ZOUt63qSnLWO3UidD
+oV3qNgXdenFyxiGRCHImbe9HgYKSL8HH3AvHSd23d4JwdrVT9B58Uxq02ILqj9ZSgtkbn4oi92T
glLfSt6EP/T9D+oxHsEeWgrRM6i7ZaedqQsDyr56Ujgjp/2kRoo3pGVDKvIlnkvg8F1KMxF14TJw
o9uP7uxk1Wdc6y59m12q+2aX4ufFImYsw8ia3Tx13FKtjeEIhDyrZSYUAqgNhWGCnxMEtwhwmn5+
AktGOmAruewpIJ0kvFVy3Yy1SvcubyPuFv9WAVi0/Rthjx4NFh3WX6TuAj0RvyiH/5T7v/ts9K3r
ZqqMUtrVPIkaSvlimM0EK65tftPNZjt8f9sLWl/We6s1y8zuy+UfE9MMZm2ycfbK08y++Q3ix6ja
rDiCWqj6FfWBs4xjMQPDV38rYDiy8g8OeCZ1Cunu069IjdRx6FIE5PTVYq1gaR/2DUuW08sunhoR
6HV0EdjpcUk9SicM34CUTbrlIHZFCOQ4bNMMfVDqpdyqy1i0C5kZ7l2QURcEZckgwS2iAmdK4uqo
yB14R/9qDtnkKnHrgNyKL1EBI5Ko9pOFzt2/cPeJWrnpauAFhGaPo6mEnpEWw2yfMp4XGX5K4icr
49Sl4uTlt4qmufnOCtSPdjGPLrGU9CZgeFPGd/GaaivN5fDZG8+WG5jNTsnqcoOgf9qZ904hmk3s
ZMyrcyq2W8N3wZ0D8l3SFHlUuBvvto5A8gxdC7Pkc/HzbRjk8y6IIvgNsEU749pxfBmLuGTO+KX+
xPxp7+3M5cD4V+a2XcrW+nIz3ntlUttf8O8M3JDXmvDvRCeRUaPen+m9tTN1D0uc+skaSXCe3/BK
qvncd3bDTMMgLrqIOS1gpjdnf7TPPV5+ga2QcUQuR6KD0ZVuZxwoK2WW8Ui216+CNuVK/uIQgOxM
yu9z7k0QdDMoBTJwLlaaIw4CDhxjV7PGLlXO2cx1A64m54USRdPMsKj4CQ4rwKqadA/IQkJ38LvY
Mg2PUVFeBoc/Hfpq7adMp7aFNIcr9ixLmf7asXd+lqIog32Yi2ouTgEqbpKLkoXYKOFAAedJ0Jk3
AtBsg6MAJYl4BZX6sVFkMZdQtaj7FRqOuTqiWmQb3cLou1MoYNtssdeQCNhHfSmDQj9qc4E9TKgu
94xTcgVozuBnELzR+8Ba443gJcnISg9fXeWV2blH3yEbfuOfzPaNF9cjCeVeUO/ZSyAsRHQXYeJm
Ti7FQmne0lSt3Rqe0QhnUj2R8q7YI9ySEitZGwLBW1O80f+IfnGEupw0FLHaZ9r03xTTTShTNb9G
uJovzGkXzVo1gg8tiHv04rsrlHm0DZLpkXiogyRoPIkr7yKBE2hK4mJBONcMT+70HD4BsKlIMkys
jFwfmp0fkmqaRNMJqPeELSV1ROFvdlDIVz/m9Qjjr+Vwk1RLHi38GbcBZsccq4wbbwdl23KIeZxW
QsXcsHB70zBxArPdplev3c7maddzXkdzzj5gwbHA8zXezWRbWJZck0A7h2+l75+yQHNfZGEyVnDW
1qNtfmBpdXkTIotCcvfngYIRx3HCnDFANJ7gxxInDM8Av1YSEk2pyR86Bk6Y6BEM2JqWsHWS2tub
Cc8KHcWLHLgz5U/St9ACsERDcJLQUdj1WSTmpwLWsxJeaHIurJL53JN0S8sxeWVIkE00H/YgCzg4
oGlSgouEDNIpgDf7CKbJVBwzcSUUkwMGw1L8GnClTlkfgMheJkODYgNikQRmJ3QLibIhtV39I1Vi
HF4dg1qJZE6v0dGnnDS4EseSz9FqQ3x59tKNV0MkAHGmlM4lwh8JQaW5TJxFNYtQKTsHTN4ajKDu
22MWH9wlbh0M+YJz9s8RdSuU+jpqYazyxklyoRREaUq2ZYUpZzP6GEaC++73ln/FtOU667dnC6p9
WrEhUucbRmkZaZov63pkd4kzv/AfTpUBqe4T5KWM/Leo1WVnE1E6T6G4BKXW+EITftM12NIr9kQd
wLiGu8A5kkQ5KSs/e8SvRErX2pirqDyVrjjVcLjrY2nXFB0oiGWYF18MHWLbxY1w5b8ceHMKLArm
+m3DiwpsyWOGKHrrmIm1yDSigZiKh+6m+3JoM26t/BVyRgo0ap+nREJJBxON+RaDYiBd5i/H4PCL
Ew5tnzbzhPKKjM14PSrz4AIVeRHHd059iLGBBI6RbvKGD9oT9h9STa+7J1hKUo6fMqKOQuTKPyXg
YjUuDSOnwLtUZi874yVn9bRRT+L7y6kiuz4h8pHWTwmrh5XiEATCzIobzrBkHz+Kg3gcjyt2uzE4
ceNgLLmNcInpnhGPtLap4hNO+hw0wgUK7twdFMZeX/RWfdmIwbcKGrp0zDjtMDZoHXEm4fbjHIgW
b+BUiMkqV7knoA//2Tp0v+wZQyvZqIewjeYAbTeTkOXQwg/BpZccxKRTtuIxUXSA5axA9iw6sbyO
SGyCP7qyePJXHAEDfHUFGClUwNHP9lmJ/hhl8fdAK+kJdXEPuRRwizIQAalCnAVfVL/AG4XnCd2L
N12kjsC3pKfPgrMIg+P2I8YWxQ9nnWoC3SjGmkAAY4DR2n7FFxMK4WDiHPugs1Yz6Ai7pNwFtWdn
xhc/ImqusFyurUJb8wsEQaAtojQO49CXpM/VSpwq4Y73hfwQAlRbEytE3LzGjixS5kW/7dJp2SwT
+219UtEHnMsTyb8EvHbpy15Gt8CwDqnkamvuLn20qliKwie9QmxGJin5z8ElC3sLN3wjL/e8VqNd
g1InGdRgXMmjoVNwZMQSGf/S6fiDImXEFw0hdZqCkJK21Vx3MBmhO+k0ezcHSLLOyVQV1hRhhfBc
mKxunUEXTE0kRWWODM14LDTaq4kw5q23ltflzhFhjO8tLiuSjN0AK0Gklgc42PrX4Mnn7FHMGpxd
FV8ZTrX1OB7qlT2YTexKZgFYFAQ0d6noXAAihQ6P220NyGuy+kTLGnRE+PE7I2Zc8KpRhxSEyaIp
iqBV9xLcgt1HObemYBXJLaiHsq9TUe+BDs5W0l86pzY4IVm1J31SqnH8gUzO5QEvXCFOHGp8G7wl
daZ+PxOlwy8HGlrRRAoUdZgQ9GcwUk/spLNMYXLl5KvOA9XjPbN/wKuEkYuVxTwpqAoj0nsfcYnw
+5O24dWbDGXyrx3ck8R8tt1jF8AnqSMGWwWbCYnZP+FbxS+L8JLrGl9bEIs0QWORAKBDvVrGjaRu
k6L2OAtwoD7u64IKXMErhFJlT+TNr94Z5zbVcqpY1+TwBnjD1PiGy5hR9mpYc28pTOHWK0ie5LeS
syLL5Wo1yEsTiHTMfgB4V5PlKqmbBXA4pKUL7d10RNeQ1en1pnBFyGuNsNB5OzFp2/s6gzNI5Qwu
NTXgfgUM6RK8LdI8QqQSLIyP2wGnDy4BC0d7XaJHG/gOUk2jtcr0UOoF52u0WJMQkAEe3vggpSa9
teeTmYacbdEFffqUdjNIFAQleioebsvpWZ8NtKU6YME1mphL+H3b+iDw0YK5umvrQ6KB4qRRq7cS
3NqQowP1SWFFLBMRLohyqqalztM1rMGGBYi57JSHXMpjiMfWyLmGiXB5mSV1Rjs3nDqpwIQzq0Mk
696n1Lbz3mX73O+sPd5JrUijZlurgv5ec/SiQ/AFtCv8NgLthNdwcEbnVkyM7cadj6IfPd1K9qBs
bVAqsD9Y6f7EGZCcbbkx3yR7cfcgUMQsODhwn9gV7n0C6gUERottD+BI2mNVKOAF70jo4RlOq/XG
5V+ldR5wLL8QnZwtNQR1xSDuDFSAxVOhvOk/wjUcfhEqcnIPQDr4cxnmZIcbzz4Aq03eMG1BC94v
cZg02sg2PLLIsilFYal811x63JgvLOVGUUMN7uKnT5EIjaDmqI1rx+0wtoTvsuhfTBc5dEt4nHNw
Sk7moXtI7hndAAwsYfSnC8NAgYGMBFVQGE9KOo8p5IPuM1CriEQfbl5hePNeYyNqRsjeQOA+EIkz
zupOWHDvkTjlSAOvRSDP2aaXBG/29mWviC7U/KWmQUIQfPc9G8+U4hpkiCUyLcOf8XbkObexBoAo
dS5ClfNOyLO7xyOdX4enVZrdcMJjGH2ANDj79i7MLn0UDDr7HgVO69Z/0LnlXaomtD9n94SwdaMe
cAKrJpuNd6BVz4ZpDEGA/KfmeShd2YWVYX0o8TDeJDSGRFU9RpqYlaGGilz6l7g+g2kusEy9Z/YF
cGyF9IAwDIoPmkPC0SlXXBfBJaSQIJSEbMI6t+mpcM+9S6wUw4gOIe5cCY4+N7thzAgo6kzPuPea
Q3rWlOWMD51T5xUrY9lSENo5B6ainMELOIQCzQL8BCN6vgsv3uzAiaFyMH+QpRxiRYunuAK2pRkk
JGx1prJH+XgVrs1zr/vq6x0fXfXISb6BGDAyoktHYsj33sM7tk+dvV1n1AgTYsJbvL2iq/bq37jR
rz7n0zP8a5vpIdFtfIu5pGSceiuFEzevPK+ySGbcGxaDrpRyygsTX/RZTc7shPc/dXS+hGJ5u4lS
Vl58ZGHtOkxk4Q6RkmwYZXLitZWhJJT37pU424ceTu7Hh9cMG5i7/4qvHCxQHKjIs8e66dQJfqVE
9JU9gxmhUfoA8kLf4A2KZ7rHtiT34KtqTcJrZriEJteAYM2+Je1Ka58RqdClULbYBGPSZ4Vqba1O
AqErm6A9c0vhbBfWh+WQzvzIbhw9WvWPntkFVjy0yKeEKoi2L3DIdEtncofTSfx/7sWMeSvgjuhi
hIsxXQJmjXHja3MV1xM1f159DUUpOOUCSNmiat5ndUE2DUXhKXD002mMXvYmvZDhbLuY3sGGHBJ5
3hZdZShBgFvjDCTvinxw0sTXoXeN367huSVEfgkw8gvrFlyyyejRO2Mrqu7RvAWEcm/SREdzsUIH
D+9MP86WekbRXvuqSzTcEu/UxJ+VbXnSY1fPMjA+RWKmtb/0p6Vcs5ijyNkln8cpPBKypdSIS2DX
Dzfdtf6PsjNbblvJ0vWrVNQ9qjEPHd0VcQiQBElREkVJtnSDkC0J8zzj6c+XdFX3tuywztnelikQ
SCQSmSvX9P9r3CSPwsh5opdiW+uvjL1I7jMAegvmUIlSFO1OxFGE3VhuCszA7ijCEbcoF3SDvvPp
QeS/46YXxGA+sQBhOKI98ENdPZC/jr3H5kyG8l442/b1ub457/2LmSj0QhypeF7FNcQkV+wnGVsa
TRIyJsEOlkwXsgQkPVEN1JTLFnTiVo1rwBiHVglHJbbq2UUvoAI3pwjzM1qRl43+Ajc/XRds7oKB
X9Tbw/iEdKA4lVB6CgktuCdJ4PbRUo6qYIMm5LCvcRueBgKg+aamXfpEt4dttgcTzvnmgY5wrlvt
dSj0KSZ+6XbqDaIJTmijlf1tOGZ71S+JzQ7H8lzsyxuTouvdMQfcJPzHqj8dRcsEmaDNtL+JfjZu
zSaGGiP2WjJbT6JrggUSsnnGaqDYOHcBAZhdhoBhFjmr3VF4q1NlNTyXYK2KfcdVolke4eLfTxga
sllPIrOVlE1f3HZAznEtL+3BPOiHcmNzybAVIzIddX/gcoJfJ6rGoGCy7/NNha4oKgZUe3Eb9NAb
BcNDKF40DgGo2AGFOmr6w11yeTnVXtCKNq59sHkXItomKFCAa+0fuotCym0Yu+okXg3RREEtWm/I
hqFnNh4b8TsxuR+Q9PZWYx1gG3gZta+Z7vPO3LzAVeraG3E0waCo7pir98KWwM+BMmC4wtZggl4T
RfdqzmNWNvwRbb9oay6jhT06KBPwmqchB4pAOzNXUJMGXKjio9DcB0ESIxwX4koBTZG2NHy5y4W9
b+0+aa577QFDE+n4TFr0JVFJQRCwCAXwmuDmy4so/1LRxkvk718WXC0VHpe9/fVq/eWp977kcP3i
WhSU+Fer9e0VNj8Ali8wJQGUg4cJJ88Vf1dXeGgK0gCur/esN6YSr0DMCmEDsuR4rLWL8HDX1Gi+
XuNzZ5V/6T1cGcKxgd9HhAHEnXFPNSvoXV/EkOxfXBcn0QPTh2YbHpakJKYDK5r/UEIv75TDe0ZC
mAVCp4c88uGBSQ7vA99ggtKA+3DmJDFvWPPisPjA0T0j/IDjzfQf9mc+Pbg+kuBBLIZGiA9v75N9
JZZ7sr5MK5axWNmVi+Z6ERBnZtFZFoU9PFY28/idhyccfT5zFOjFGZAhjZ45/3wmUgjH7pGDQhE7
Y6BGa3HeO+0ByhBLSkgGIWFAuvhCaHC7s+upBzGnfZfL6R93FifRHDdemd+Afsgr5nS04sCDyyf3
QTwhA89AIc5K7wFRxzdgL8XocSbjh1Pu8q7EFzmBTRcxJWSFkGw8vZBZYH0u4tKjCZriXQg5gHx1
96xNjDi6iqXG4/J8765PD71371C4B+J4fPJFOu6JUKwPjIcP/sn10J75zNdEsk785VfvRBrhCXQS
ZppAn/Dj8q99nW2BSjueCIgEa9HG4QR1wauwu15Fc170Bjr8DjC4yGd+F6Qt0r32dPI9z8VKLb+9
XgAtsNlwQ59j4s7c9N07vYubn1CluTUtc4vXS9DRF9y84jvvRHd4ptOZQzwD3Q75Qpwpes1nenGg
YUBNPjc78Zf/eWrvfOBIyNfvPDRN0QgH6bAluiX+gIjhbNLeuZyW/HfvzBGf/vjikBgsCTiNRDks
ofZfOGg8Hj1zLzd/p8oXFU0DvAlkzwsWH1HOFg9JTNRb9O2dy4stP0Qp3MM7CCoAA6B/CmCn5/d3
wSf3HvECC2Yaf3ll7yTpEG713zFd+B5B/86xYsuF4IVwtII0Op/4RvKISvo+lXN9gSP6cYSHoInL
Z1FAnpvAHbqlj2GxwnojpinMIUHYiddWXCgmDeuCpgSsS6yQd4Jj9AigEl258CwLFipRIM2nXfHn
ggNLN+/vZ3Hk0o8zb6jC5vdZiOKfSGzkop5x9BwY20gNXf850c/c/8xcpBOcPXLnWbTwziDST27M
Q16G5Pwu4YcVH8Xw7dnsxZCeeaIf44IlSn+4kq68y9/E6FFFS9CkQiuk08EkBQrDxn6ML0WwJtAy
VGi50CXfNA8VIc4bM/B09jwc+YAl19nEOAHgeBNYjuJYHKPnsXWrt5AB8nkJggCBRfTOQ3s8wYn5
Rs8ZtveToNzkEO4YcRzb/MRIi3Hm7RFtpN+Xt8Pr5ghtCM8IYy6eXLwc8VS0Jh4tWvNA55PLi+Hj
D9P1zBHxNrB6uZKfe16SUATOIgcCAWEiK4W8IJ9beECE9NUZfAQM4k3IJgaHK89IBfqF646lMfrM
4RPTXqyk4JpFwxtg8jF9PF84XH5IBchwxDJg1b+SjOG+85NMqqOQDWIAxArhXFYTVNZbWjqwJi3+
fRVLNjp6nN9zBZ/cg7iItS0aZhn7r2J507B993pi/QgmFL55zbaQ8pHy5L/yUZwvljVD7f1rxXOF
kBWtOJ17vB5eBQUY+MNXbu7RX++Vr1i/7yecA6+tL8FMUB8Eb4TvH3xapCHW+eEVQXeiCbLfD6+g
+wxSUA6knvz9b//xz//6Pv1n+Fbe/sht/VvR57dlXHQwXcOjS07rx5xXTZEtx9Jk1bE/onagqJ3a
MjU1WLgE94ZInxR8Mzq8XAM8TYMncjF/ELLMVDfsKTJseS38HVCxigp+bvQgyBcqwboBxqp3gXzA
zyFqBxgYUMIuEyRqpFUe83X0VcQZxutlp8LGI5z+woOdX4vAgk7V238TD8L14WWXdoQXWCN0KaxX
DGGsZuPQY6ILKjvDp24BAWhRnVPYzum6OxNhhoZA2Jvip6j+WUGgi2sOPDG2KfVDBduLsCYFyvtC
C0jMEpKCfQnWCpp9WJJEWa8YwgvK0GDtiytFsFukn1GG5xn0schfKQRcGyZDQQnzI6ElwgNIA9+E
VSbqlypfYtgSOFH8At0GOVXROQegJMqIkbYXHklJfBCMhQLDJDh2BaMB3AiEMVn0Owhh8LIJJJO1
Fqj+8EqA9gVLL4UtObM4FNTZqb0AIqMFeIu8A150pu7PTrh6hKmkbUUehcgX7NbaSUMp+0GLpD3/
4F0gY+1yJLwaSFWDrOoEGQ1MhOYV6CWyJT31RhAdiIuWrWhMlBUav4smRVaZtqVG4FaQmMzQ1xkn
PHLP1dqBTmRwvw/0jB+igxA6cHNBpUJFl72gcBBk/+LPyJH5K99c1VeixiTVMR6FmSlqyZA+itZ9
8f1uumMJwoCahT8YQSg+xlabbI0dXL/kXAqeFETFRmxalMvciD9gUymcKQr/CQlNkhdchXxyL3BV
imoKVhU2Qc6OniN4X8RZjnQReFy8ExK2/yYaSZ4hdqDanrMTVH/gkpjt0ENsxErRVvrpx+oQVb0E
41wLjYQgaRAOdOGQA3XISoEcTtDEcDN2V+oDjIcRwSs6TaduBReZ6IzI8RsRcpAJ76j2c7R2yQPq
CsqNs8uOQgYlR+dJtEI/rscDiY0PMOfx88Lys8bvfAfUl9RY0lDFOeuAtEeR+iiOBHwLBpwn4Knu
oaaBiyeGZEL4wsMbKgvxVCVP9GcBo9i/4n4cxXIMqEU1m9R18wPEpoyHqZ8djdxoloIxHNTCl6KD
Fd0mgV/mntR4eXHOCmwpPVzpsj91vqkdzGVYLbOKS2RfEOOiYgCllRBMoPigBiDnyNzXyVan6LW0
LmS3hTewPc8E6PWtFPgNS9zCzr7K1WSlQJEdbmtr1/BSzKtl3o3ROoDjA48SBux0UCl40JNv7sfz
/RT0q845LfJVIO+ifBMAfjb0NxPuosyX7YMhPVTqrRwf0+irNB9CaiG+4UpSxo1DEW75rKe+2myG
xpfqnS5vA3k76F5GEjAlmMirHo/FtAnDjUH17cZTnsCw1fhKtE0yrbXJDaiNwLNWqAP9/DbHnu2s
Am0VQRwJtDo59Ml3MwUVnmzj6tgSaEo2xrjrnU1JVYf+KR/eZ4zpfIygV74dZ6/jNhCuEYFUt1pw
KnIMOvWrJN9Zw364LdvbaX5cmBD2ZlG/Tctba93G47EPHsP0urOf+F8110OzMYpDFR7L+MHRN5l1
KNujPB/i/ErPHiLnoAc8z7pRjnG3k/aadVCHrRPed811bN8tmjiSd4KCMy1WbXuM5K1eHAf414g2
llsVNSdxu2lrKAdZOkj69Zyf4uQpivZ58APQ8h8/7XftZf/7XlZzE4dR9+HXf/6fvu2alyx+Kf62
6pu3l/5v5fvfzt1LF7dd/L39L9HY/1z8z59/pa1/3ct76V5++mVddHE3n/q3Zr57a/us+/cuLM78
f/3yb2+XVu7n6u2///697ItOtBbGZfH3f321e6VchQxC5n92edH+v768fsm5zm1KHubllyveXtqO
i51/6CrIKMdxFN0wZIu2xrfLN9o/dBuEsiOwu7asi5ValE0X/fffdfMfBqtXc+AHNmXY+Fnkbdlf
vlL/odkWioOs64rt6Ib2938/+b/0jx8v4Pf6iGjoL+qIpSq6Y6i6xc10KP9N9QP+bQitaRksUber
xVU9OIh5u6Rq+BKXgHBGtpiqyndFrZruZAC/S+2x2i/BkPpJF391KplNSo0qXyvGUxk5yidcl7/2
z9BgwbZ13WAgTMP5AOceyj4NB7knAjKvG2Oet0tbQbkth9/TwGRLSArIcpWZfakrwnWfRd8yFYCu
Vu8G0xlBFeJYS+LT8Cm5+c8gKQaOjoELstDkVDp3IWr//r8FTorFKOZCakJ37FV8Sh2b9xQdFTlZ
WJzWruwza2c5yuIywt+WpQdqKSn4mFPKBAYdWfpW7EHimT5nLRGPLqvcIBxu/jIPf6NtKrIQ9v+r
bV56qYO31AydyafbxgfQXqAa8iIXJpEuPSQ+Wea2u0RB4saLNIHzlZ1iV+rSQ9uHD5GROVvJnKJ1
pyc3jWTpd/0khbva0aNV16av07iUX8I0uDYT+WsS5tQt7kxom6yg9axMrzy5N3pAnLkEtKWI9lOs
YNBMCMdKVxq/tANcelJS+m0/R27cGvJp8t6WKQTFGLeopUlPfEcrwl0r9ThKLas9mvKwVbIS3kVN
y27HqSBgkVPksbamY29JtywUc6dZqY04rkjFl5aVY0joJbMFvXizBJt5zgmS2fEhMCblwKv0w6FP
D7MUUmZPXcjdTFtza4RSgNyu1Js5WdVStmySCjJ9LYyh01XKbp22WCR9Xhw0qYTVqyr3uUXULBqk
5rri1H2vkUa9qJlfj3q6a8Nl3Ch1j6LWQZguaeqVOZBQEDTJoXGSfBPrI5kaadX4Q97snVR+VDK5
9MAJhV7UWQlPrTa7wpxbNxydfWikztZ27GSv2tW3Pteyo6LPb3ZmBdssXdjj9BjVru7WYaYUj5FR
XqXBEhysPjM2n0wqMWc+zik4BzTZ0GRbNVWxMv4y85upT6LclOFwAMtVDM1VZsBT3+vgUudm2QZT
UjAImeoN5QTTQjC9luMCX+swKl//3BXtd12hrIqqa1Bh8f8HyLVtq1Ye2hGM9gsJN4jhVZ5TFxvM
VTkqBPYsIEvFpG36cek2TPxHKS50b3RKjA4zJUDiLICK41H3tLmarufyyR6scJ9nrblReutdGlVY
94ZuHc1Vu87L5L5eRvgDoeUYrdpYy3PdeuUYQaqaaOfYTNStNDafoEKVn1GIl0VsyI5MBRk2C9nR
Pww4cqiRm8kOIDdxsmPf5/VBuhvNRfPsSJ/WIRkM0c7sDqll+YNaZ7hXMjTfPiasD/HHn8f8gwH7
ozeKrKjsV4ZsMgl+fv1WOU56IMWYmvU3uGpftcjSTr2W3SAuoZ1XTYozlgTBpMwuV0Ncta4sBRQe
6DEBq4e2LgHlROiYfYWmZlufdA8B9uv0NNB/NYV9A8lnf9B/izLq7VSqSHQbv5hlo221XgP2Yy9H
a8qS1ZJoh6Rankytj3zLQhIrlQYb2JBH6xGp8ZQokO8HeXujS9NqniV5D59I7C9zEd0wt9227Rt/
zLPAncqxfGR9fO8bqd1XdnKchgAPVdAGbtoat1E7wLMRW6uQXAJ9Kp9eqzJHsA3hYcmM8HGa7JPB
12lZZl9tC+CZKmXwu5SEDqLsfbZTHF69tpHUiuTBxTeapbuqokzxbEI+TUP+SIf+a8UWQT6HtHoo
s8JaCtDUe3WdLNVT2XXO2g5KbEAYgtnfp9CvpuGbMsXONlvO3AqAyFxn63I2pt0UGyAym4T0jrmK
9rq8kAwW2q2rduZVNYQqamgz75LKvE2G4XuiFOGe+WasS0S9pwYjioOBLi1rsT/WKmSPfX1vVU1z
HzjDMbQcv2ryo1xElq8Cgl7FyzSu4nDYJ1H2JQg7ZZ+30bCaw2ZhMt/qXTKwmGuMjsqQH0c1pshL
pt9W0mh4Xa6qDylqh2dpWOim3a+rfsCZolukcGmzvArKifqTcSN7QdbbbloXm6geg6dspKLG0GxL
p7d8x8EGU7D/Cgcz0qq63TyNu046S5Ux3HTN8i1j1DeZ7NzEdaG4hRr7wVJ9t/tRejAtCtctCkIu
rL6MTKaVmfYw1iqVbzC9zkjBh65Qbmy5Uw59oB/TquO+qh5vnI6nCgdzW1lsxHkrt766VHgcibqg
2ydasEa2kn5WB7CgyIPnLMmLXi2AdKcq98Y+J+/TqC32Fw0Kw+jVMfP2YSq1uxI1YFUEdniY5Joi
pnk93TbhEOyd6dSKQbNr44uuDF9Co4VwkRbVxnrLArndhVUHfL5pu6MibBVlLF07FSZDtTCkNeJE
VWSXRw/X9jiBwElhRUrDDGSJkhA/lcc3LXd2USrBhKjFRFyw66CuodZQHO1Zl4duhh4b6bQaohCo
izW+h7K6zmeZm+QWGTth/KbVgQodEgapNNmE8gcJnNQIWXKw9KvSdDOSb0Y00yScyr0+2JjRXTx7
ghXIWwKrXg1ZDi5VspqdVUsy1WY6clzDpjlHPDBDq9wNTe1sizAyfSOQDdfWZi83Aiympn5P22jX
TJk3JuVwpzhN50qWvUulfrodikBfOUlG8qoEo1RgxsOboV8bQXRT5FOHifA/VsTvtLff7G4wGDmy
gWIuo8iI7/+y0QZmMBWz2pGMY06uMwSjG+ZOtXLK+FZ1Qu3B5Lkay7xPkw5EzYztGsYdFTujKv4E
Cq/8Rts1Eea6qqko4qoutqi/dGVoHKVEDEmrsZW1TTkl6L3RRMajEj01RTx4TUW2qxY4I9tlUbqq
VW0tA+WtyNvbvFpw6NnjtlESqj1GKnRv2nOQzMNnwl/s9x9UE+wYzbJtB1vmF9XEsJsmHrWchJG8
h9mdNQG54EAsThuJzHmFqR0VNtkbO3eknRzMgztXD6reLF/zUL1fuhKVq+neyqwn5bFQ+ic7R0vI
Yn3wa8M5J2M17/78ki/a0i9d1hXVMi2xo1ofXnIDj0zXxQOZI3nT7+K+ZatcVFhA+r7d5FrZerpe
+8Esm5vBCV86qTrkNbqIXjhbOSxfgoSIhaS1gPpkktSEQWYyF9eFZqqopzp0z3m8UVkOntXi/GE4
HlJzhFbFLo6dXjdXqI6fTBf1d+/BhHvLtHCAq7b5QWPJzdJYYt2m/K5sj141BZPfZ+oxCbJl7YxW
u5lk7AxLTchaNiN8eLbpFbXyVrWFJ2XoXBJtr4qxpbxArPWr3KpfwiGF5T9QSOnWp+hKN/tvf34V
ihjqj6/CxNxEUtiK+PPzJDeNqGmnWsNYqkaqXJeB6jtzd9Trq1q1yDeedaSdkUpeGzrRSom0HSuf
/CA7zG7/3BXrN0oMlqUs4zYwUPkuSthf1tuUFdJsZT0JNX0mb9OpofQ61eqGGWztUlPhd8aW7Lu4
Oow2rJ1yMVa3cRMZPmYltWUjwyucrDvLrf2dbbO7j53py5KVgPLUBjJ1o75rjeqqUsZgW8YsTEPt
1mqXtLuuKv0kDpa1bU1kijgy2Lk6PZR5N7th6vhlrxReY+uZXzBnK2fsXqYoJLm9DvXrQkphvbeX
9ywNCUjoJHspWbPqw2knm05zbWbWunDIx4pl0Hq9RC5R2Qf7fhq8suqbfbhw5qgPZAlNubqJOggj
lszNu6zE81d9H2tkepuWxqmdrtJa7t3SqdIHK8Rfq033Dc6Xq8mJJFfR5pdKrT7TfbWfC29cdF8b
OmlD0/FJ4Hr9MEPysSo1tV2AQIkNVYMftp+U9pAPKRRotTmvkZJXYaXDJWq1VOwpxnd9Kdel01Km
RqV+QihRPKA3ysOogeRkg2ffsdK1ka9Vkz020J+sfrrp1RmL01zgFNbKcmWPHTM/Ry/oCsNe1dVc
QRh0WCoyKsfO8oa0wnmeQkarBdInS1kTkv3DorAdlf8VXFQQbH2gQAmaLAtjOQ5da7D1VZjoYFBD
+VYO21ODYXYTTZAmdQOJUIMjW+tJ7ylTG5npMUWzLdkLVmmQFOtJVYJ9oqIpDs9hmgxQLVCPaunU
VVFq11JeA2SNIlhk57zcJ1OJFjgkynqYysXFO6KvR6OIdm09A/oo5C/SUChP9fjYhmr9CYOh8XOE
TrxkHdpKmbJcJuqMo38wIByrktKkhDdykaKR3DKt9Zu8uVtiea8NVXzb5G+FXQ27ZCjilb0UJpVd
mbe6NGePoZoguZenWongL5By+RBLqumNqTqsxliLDk4U30shvphsWIL92JomBfyM6XYeUG6sOYSd
pJfHrZGVUD5VAVMjIv85D+TbmT34qA7oheNibdtYU1ejSWqlWjWQSeqhshptoIF5/1C2arCfKR3e
xOdQk0y31IhONcEI3YhKmlXeHQJFVVZUqqXikWzvpAb+FTkzrtKRrKalcPw0UkkXtQb5M1v2Vxmr
a9jpOp5LdmqY2X+WsXYUpVkdTyTOLwOhcAVNMaQ2xSo0TGgGsR0laQQqq6rgc7QhdCU7bXji9qzN
TP0/S1nlZ7qlH2/aUnnJeDIs7MUPWk0+N7La1LzpuQzJP7ajjWWpbla1sTtKIS6AdvQVVb3uDGzt
KgBtibq4zaS33An7Tzyd6q+yhZFh0lEQDupuzRCe2r+I/F5ahi7rIxQroZzObULyGyttkwk5UERt
sF9aBxKsqFmX6kRC+aCvqqHoXMMslrOsCFNKCkLmYb/PJ2x/I4rajZyArJOnOthXtczyMtuXoiU8
IyUmZksSu0mKdfjncVV/s4KEbxqnjCVe9GWj/cujOHIg9WUvSysHIKlT+F3XK1ehWZBx6yi3xljV
T0bgyp0MHj+SbVdSrKtE+K1Kk70hoGxZ0vmDhM/UacTc0AyJTMsIPphkPoVaqz4OiCGpK9SNpJDe
IUvN+5TZ2pMW+p88yi/+cUMXHnLF1hydOSIiAX99K6o+Kekw8yhZ01PRSnbGTWonxiHT0if2/jR2
wpsmrB+daoT7VaOwdN8P96NZ4OFEiTT0QiJeEz0WTePsK0UCXxMl26Yy9X2SJ2RydqGxQbV2NoTk
PM0pxpvUgtGqC6LPq5X+5mHw8KuURMDZr8kfty+zkpJ87HGmx5Muu2omqL2s4FFvp8CzkvxWzWYK
g5eWtCljy8VjMG9mJQG8EZF2LytFfJtOrxaBeqWvn1V13pZJSMYyL8RVZGJd6H3rLr0r0vvC6oa1
LJcpakK7Qlvpb99MTVkZWdB+zapIXbHMKd5sEtAbUtm4U01mrJNosFV1DZjoyej8eR62Eb5OZLBq
PhhS7LhKcpPlmXkOJGTDYrQkPshOCZ9vZV9RJfppSKWrJugq6oyqz/ZQNmcrUs5zWK6b0anPVjAm
HhpOI+vFtblMAPgaC5b+BSN30meSgFXsT3zR9gKcM8Iq7aOFaGcmP0nWCDhviK9Uq5E3tWHghZF2
mgQpfCnLcJ1vg3OUVLeOM5L3K8lUXisry9UBGloJXp2wmLeOrUWu1WGfm0UPi4yVLptWIuyY1hTY
0HHqGnVXeo5wmun1Yl/HrTq5Ujhnnj6hIqtLnz9LaPJZoVNdpCupZB6/Elcgc6Yrxxt08Q1xgFWg
1vqzaeW4j9J83BQtXs44auS1pNuwpwWpvKZOheENUdVtxXY694b81KZTuaqz+qGXO8gICF3kVpBc
tXn9YMPGt5qMqfzE+rF/I/RM3ZJtG9kH/5r5Qbuwctsc2xmhZynTsrLbnhSBpjcOlp5oXp9aq8TB
40JI+dS11HisVOgiF8neBwZ0f2kNHqu25Xt9YQJngQZKLSQnw8IbY+XD62hDWzfmcbVTtabBc9b1
nkPoc3Tm57jQtpEiq3dhKuP3KOd1OMnwVWcDxOBy7hxivO1u4eDQrjOHvXSaSJnrkpNSK6Q89XZ3
yCW/saJgp0/MDDnXtvoAzXUGlfWYTvUVbuu91enSMcObcBPqcEuZc79JQ7n4ZmoNfnKFGHwwVLed
HRmuGlnDVdx1AHcGSfKDqdsTxfrSl05zNMwqXCtWMayrOLxfFl27q3sxXku316NWeprqyXEN6olu
mxERs6QViLi4cNZJbKVf5+hpCaJ1kw3zs6kE9coKTHMVdQ0UW4GTHSZjOQV2rlxphA3+/+WnacBl
KNsK271sfdjV2LaSolUBRmjVDPedhrcmDGMC6DHRoH4QE7u1nuoIYi4rOsRDJt3MbUV5kTIw13lm
1L6SGdammctdNuAGUUvLuMVwWlaJZoybkYrfrpWRjqCxmW2M5JCOb+pkkGzRy/0n+9pvXMuisgbK
MMVkiKapQrn5y77W5NI05ITOiKpnlMfrkmNsdl+KpPza6QFQaC2h3F08khteN2QsVCy2pe3HVZsF
z7MmRSej7aBSgq/NSfP2oDpWedM42cmW1F0r3s6QWdi+RvYSKoOzmbslXatTBQdjDw1QPGGUNsXT
0GnfVPbSQlUo0LnEcIf31lcpLIZdYSNbJvzWwZgWd9qQu11u2Ns0aCnlnS/GfRQ2m7pQKX7QTZqP
c/0Kn2J+Mp2e+ia2vWtmi6ygNhvXf54Hyq8L3WB949W1dMO0zIsg+MvQxRHu1zYhXGrg03DHsT0m
rfEUSgvgiiG913R1L4WETwbJOAZGfOrWcTve6/30nEp0Plec+ZOt/TfaH10icIs5ZxEo+hgoiIZo
GLWBMtSTFj028/AYVQQKmpGaoWkMB08VAboZ0xwpACPlIEV4Q50BAoesomOj+Yk2qv26OxumqYjg
Pn42dMAPxuUQSEYYpxBZlgr+XjoMOk8vxscQ12n6tQjykdBCTbU1y+7dJYm83MZ52yZ0Oi2K2peC
6HvWYoJ1NuQG0lyupHi5m3B4nhrF3C2pgw3K/lfnGQCAgPLfdWOjEkoafmNAZ0Use0PRKhtzwrhR
A20d2ZKXGMWpU5tTpgb1cZzH858nhvarq4inxmdnmqwqQ9Y/7ACdKVvzYGNfGoTA43oEeWDYO8eM
+03nkGmEgQ94rY0ANy566klFnt0U0XLXU/pDG6tqV6bpfTcb2XUW6iCicW3t6jSeV46e1HAHo2D0
xrMS6d5gd/ojbvtgk0ZG56ZKtI30XncbZx7Wl8fTpq8D6tMnm9xvnKc8okkI3sblKYzKn8UG4Ywi
LjOKGTSB9SxbeNVnc7yZlgYdUbjK58U46kEyroya7b5ZqjdHI3Z2Wd9S6cDpUbNtNU7frwdz2UnJ
2ujL+DMy1l+NIdanZcmqSqRRI773cy/bpjZDZ8DllBnDAx6IbSQb2S5Vl3kVZKs0tFJXjmM8jKzE
QrUB9czTfZglj4qIomNKbqVywNpPRkjAU52UvJEkq946JaVlbTNb7XejI31lQ9v/eQr9ZiFbyBUR
BRaSmVDpzz2XQ2txKpOFPC9LuLNiSsQkceRs2zmGibAZi5s8Mo72QqUakWzBqtfXpmaSLgL6NWo+
TcH7dSHTH1s2RfKBxUv/YOPmcWaosoGC2jsN5ZXYwammoyceQVVvSSflSopIqRgl6z6bmhl9RH2O
LQJSFzPtEul3FsJ0Fpmzwvb7ZLR+tcAtuqdSG0pWdWLiHzJ+FEkf88LWiSaPgXIVyXAGZRY8nKH9
FOAX2WLtQBGX17AsZk4pyn/W4cMsG/d/7scl9eRnx5Jl46QnA4rn5p8P882c5cQYSzZTra+fgsXJ
KJ8cjdfz2Cy+lDvFVm0VPL+GTdHRIUo2pg5hXVRjhY3LSPBLVrR1a3R3oyJCPhhv2yoAv79ARm2k
E1nAkuFsU6fuVyFhr62sPFooPNZSHCa21BW5WslKqw2SsA2ZSpX1+EWSJJzLxqRtm0y7quywPMit
1RJMaCGwyB2yVHP9PKjpaRaauzKG10VqY5VqduVKQY+Ptqju7cCQsWAtShYHLdnDgUFFVKkCV9dq
0n4IFnXz55H8TX4AI0lFedMS2WT2x4QM0m6COMoJzphFUezsx8BSp70ReE2LuxQ3a+npjebGGgi9
UdbdZCxvAyyOdd1GwSHQ0+aTnewSDfrwanHvOJj/uFaYaR8XQBmb9ihb7KzJQMwx9QhjQHHj9GSj
N0QbLDUFghemMPLLQmanc+kPWQNIU9awItU+fsYVdFfF5mtYF+MO2y08aQsgWUlP/y9h57EcOZKs
6ycKM2ixBVInk1oUuYFRFAMqoEUAT3++7LO5Z+bazKasSzTJBEK4/8rPeXfVd9KXQeqXyVlXKonT
SXeHQnj3HWdpMTJwflisg1fbVeTbQ4/m5rFy5+BhSZc5dnJxYwfcb4vw05dMNFVsl/WnExpq4/RN
/6AQpMW2Ncm9m3o4H8t02fzndxb++y7kXVnIcH3bukoV/mX155k2l7xrSKOpXP8oVic5D6aZnQ3X
7JkH1HBmUGtc2xD1tC4eRNrscE3r8Vi2Q7cVqUb35KIM95tHWfXhvu4yIoDXDvF3RXyO9RlMpbOn
dPE2wxL8ArSZR6MMvuwqsE6w9MaDkXOpppmNB7kY38dG55ep8JE8tyb5EP21H880lH/pW5eQaWmd
M1y0358RfalDWkzqnGRKnSdj8cCoNfPaOmU9Th7fMQexuxvy9XUFXtr7ssdAECw/vbPuR2u873vb
28nO3NjOgtI4X5gubTJJKx2G94J4jBKeYPAsFTUQw2fTGl4bl9iwwovoMwgmikWoT3brNQ9+xpjT
QL6uzIM5tUBA0OPIn7Kq3oZege0ndTVa8LCx8ydrwDwOMnUGgEInE7SHxs+7k1X8ketX3l2R6rqr
d2EVGjf/+0to/5fXbv371RAYqD099Juce86/6vFqp8nDxpplPMlHI4XVCaofuxZ32WS2sVsRRlnO
4rzWadx1A1VYVt1k9ZKdAvqGIF8jNxuXM9KxeGhJyOj1U6axO49W8qBqLANyaY7/wIeBysYosHpi
lIPiv1QK5vU+/b/b+8qBWCZXLvUMOtT/e98ikGGwpptQqKZhvQd7mY5d2e99bVUXkiLW4OQnweO4
MEx6yPUtzHW1my1qVfciM0ff8GOGmwLEN9Zr/Y4mUd1UefD9n3fY/4fNg5/x4KspLkN0U/9yz6U9
p2E/slwqXeCqEfpFLqiB2jFwt7mSGKwy+N9krVRUguvuK3aSbhKG0FRQgP/5h7k+kX95Yt4VeUNm
64Yuatb/+8S81imXsFH4jwsRt2G/cwlL+M/fwvx3coqjxLheqVd83Xb+OXL+nxarDcqiLkY/jYPV
GPGzQgCi/Od5t1mtmYxnttuxypyzXbsYNUaPjQlIYkxT1GblMm7MpPwNpza5KWyZ3HQFtbWyyhP0
c9lEadVYh8E29yFF3BDZbNUbuZ8oc268Rf80GZzUIMeWk7ZBiGknFkjivHyzPrMz6jmIjJk4hb5p
56gq5/BsyJHj32uwhw/wZVkOFzEa6/i6LIz5Aa0/WdNTnxTjzaKHbOdXPV6z2f6YHToUc6CaqrI1
zsPy07PB18KOHyBzBsYeFbu5ZLE5ZW8evSXfDIb3qjMm/DWqOVkrytS2xeE3y/G4tPOX3RrmoSrv
bWj1jePmzkWX2HdgxXccaMnWpUy3tUpPlEnybKfP6dojIkI0tSlD67X3WV1povxN5g7WcUTs75Yg
laqTl6GiZ8vTgRHTi6Xuy3B9aDvnghxC3lTdclkqlBrjUJS7msz8pHQZcjIi65qK4DJVM7GEi1Ns
uwJ2sZ4Kzu+sTh+ld4KDbI5Tdp6aMLudFMyJmJInoQ0VOzq/m9A8HeukFxe/oHtojaTbOoVjnrOs
B17IeJ6x7BN/55ZDeMOm8A5irS7Qf+bZn1fzPFdd5Flle0pFY5ytNiA4x5bzBkDNPdkUTaeOA1gG
jthry5W8x1n9t+3776fM9Wa0bcPkXcODB/+CvOtJV/PoyzSmffy0F5ndOev0p/N9+0iLRWTG9+Bl
y2nKC3ufwFDGpV+Jm3Lp601brLyu/CoiNmDZylwQJrf49ISWTySdLMrtWvc3EMT5YUbwcmLB9PE8
BPjmguq7bxAF0iEGw0QWfu4RBt10/h7dz21aNP1tN+X4Zf6EYiquoSHA+B/moNKjX/rq4AzWbeZn
zF3T3e2chN2DCN11P9WnynLNG8seLhVTDnMnORlujaNN/YX6KNbI0w1CLiOH925c8y5pj36QJidn
LsZzWnCEci2TAVMJ6y7PW/tOh7kDRX6bdwbG0CWtb02/q29Xq/mSlXurQQkRQen2WLjtQ2mvn0av
l710MNnnJVvbzWRUmi4mP4dYl7nNds1C85eEKBzlMXcpnCvNgLwCAdRQBJueT5hMIMxWf4Xt2oL5
DiiUNkW4TofMlFidmduZW8CPHRWf24xxKBcFigUEjriKkdWdM0P0N6R5e+50Ozf+oxnUKLNtTYAN
lQ8g4bxxm5CirvOS4wyVnLame25oHs8KAQKyy3M5e9iEHFnSDMjqv/TqdmD+GyDh29cTGmTIDq+4
5b+c1X4rh6XIWU9NOyZR3uFVwn5Wm2+9pabd2Puxty7faY+mKTAwDsNhFNsso1dxlP+K5hujXp9R
qoTj0Z7J+hdzu7PX9MuqQZWazPz2bSI1SiE/66SA3WpY43WKp7EXjDqvocS7FIedVRsMTGzvzSJ5
ogz9qRL9kCbypalQ1K/jPRfZXgAe9vNERFnSmyAH6za30zcPm06cvANYFcehJFM1dAF1QpY+LOEQ
JX25FwtvQepOxItT75rSHHZ6Fj99DzXgrRwaHlKvcmYkkVFBj+aG2Dl9fyj9It2N6UQMjOc+UN9G
SbYcgl49zX41bnAHkaDhrXCYgtlw83OdhH+tpWeAT5+QKpSgXss999tn/uAyEKCDNYPq35FxYbd0
yqv9ZWNpZVVGk8HjQTLQtigmIDHdKOvxnDT1k1YE4paJikw/SXcoWa/P0vhshiGgIrKY45AO5+A5
Qya2q1w0ZuNaPNLzLAgBbca8NSmVZIKTpQvwrgDjpbbz3isiqsxWH12e42DaeqPrnuwWbXws5eru
JfmTRivqbes+dSyOTdIs56DqgngJiUKfBLpAmJsKunqbuzUhGyXhOIt/2/r5KaskETgdbiwjlx9o
Gm/MVFxE0HJJNTwctDNhBBuHHas7jTOE6LSANZaS9HUMFnMFJ7Fy5W/MRvzhBHpfVMj4m650sHGh
tvD4XbH4FIW5z2Ra7w4BwG3u1MTw5WiJhShv86wEaM1sQtlEepda4hPS8pxU1mZM+TL0ckR4NXoz
CAbehj5y/alPSdtWEfNvjqqn9G7UGGwnWb7LyX9am+LktNmXSK37cnHJSUe4WYS/To9t1y/ew4BP
m5i7LqT0zxUmucG3X5J+zmKlFN542f7MfThFPcedl6abfMJcZHsh4t7yzbCZM65qj/ZwKrdV3Vjx
6N0HQ/5p5uLSznzUMeTBrWL66+XTodB0Mp7kT8zyYuch8e3MFiI8Csgzk8Xv3NU8YKd6yYkC9OXF
yvnbcWmDOLQ9vMWpvJNm/hmu9VOWqGXjT5ArPa/d7lkOPHky9/wHnTl8F0qWWAfsl0Inp0RTL5pu
gL58tX+sxt0FujuPg9XgKrDW2J+vfsg6P6d968RG95Gu1c06IDLwy+S+sN1HaSqan+BcGC1DKySz
Z0TvFjsBPButzkHmJHyaFhBoq1ackZ5YY5CSgz+7X6vN10ETC7Xnw9WFIy3S3cqZeCXFSCgLAQ2r
5H1tMf0YK4bethpQbCq0J3X2oU1g5SV7/me78gbJf/SD2E9zrFSee5MQ0RBVwXUrZ9NviEtz9Due
+BAgKfYd6oPk0WqHZzbPLYtQbv2+QcvjjDshDYJCHV6GKLs72Q6fDXrRTaf/YqRBDGZSrWFB+l5n
BEuIp5v7egh+XLti3puX+lsZ8MVtNW7q3GB+BgdR5xbvoiUmc1KPHqpNcOvwU7ApQz6PS6UWp9hj
ouLBXUZSiaoyClLjt2gE6Q9Z+a5Svq3OVoalDuhoC3NTyTDbTwVja6riwTYywuIaZDJIVJk6iytz
XOVGH5DTKLQH9ZFRbXyYRH9aPU/RsOo331NnrbpPDUUXZfabKfrPsQ/smKqcgnH6kQ0nVm8ttxWn
VVmjXEwKXjR2tn0wOX/dZq9dwVTrUnFgyuLJaMyTX6VPYSmf2sB24rLnlA80/VsekiAjCKrN9aPy
+9dqnbZTIEDvV2padM03lpHdtBWf1vB56vlKn5gwla03xWvb2Ixt8oH3m0A8WI1/WGaOW7X4anNp
asHCNQLm662xZ7XmJktyljjgaTSib3MQPPJKPe6hoirjFXStRDZkwugLSK8Yze8QM/KmVvWI044T
fueHGvq5lpByI683yeq9U8gHr7gX9Yy3UFSQ12v51PTifnXVFDVt0m6EeydGl1ArI3VwGFZfab5U
EZhhuFk6f1sH+rspugPqdBwZU0qs+chiM/P2XgTdbxewZA2bIDlnQhMlT5Wj8o1YWKm5Pz8lxfDc
ceBHU9IgxWigaAdgdrCh7yz0zxjOGNA04YtzRbnPgrdmDMPIL9H2paMgtG6AkVjsp6qy/uCHszcJ
dou4audz4xRcLvVuCXMmaKWsmc5j2EYgmfLS2PNmmtBQBTrc2tOusWQbuTMfL/Wlx/zdBNqLlyVb
mcW98ya6HrzOKn6U1gjpMw7ThEG5xoSLyuoDJJRyPv3zC9/L6kvSsFdKlKsi1QoRpZusAd7SM5X0
txcw/tejYI6luWw13oqIKv17aiRWybm8WVNbXuXxC0qIdacxjkWoxo7hYI5bRxiEN9fhLzDYaTaS
5zRgMQ0IVVzBWVAavNRqCIjrHm/mtdtot0f6nt75ifHeGYJ8Cb9Htz+574BwIKcFiKtvEknZNW+u
6/8xF+xTmEUSNDsBA6Os/ZiPn4yKzmPtUQCGSz9vuLpidBBUOcBOheHBfYYAunVY3rlWy3o2ZRUH
wabqAEyGYYWcc/JH5idOSfZWKkDG5DVQxkenWYymTJnMYVjvCbs7WHpGeQfNpwOeJOoOFTSmjSns
/9QJAjpjYbipo4kEXlXcK07VZsARM7b226CWjzBNso1a5J+5k8/LwuXvVCkyOja2kVg995zmdQEh
zabRHDovVZHIJcgcRvvVF2pLLwEYpg5JteCQ6+JqXH+9omO0vbVGVkPT6DHXLvdyJ249nIer1Z51
MZNx5+JW7LPxTjStx5xn1HGUQ6hQ2d35WlKhUSIsdvjTNe27EephlyT3fYAfqFxTmmeXwIGxppoL
A2c7lI9q6pItrcRPacC8Y5qYYkdxy7Xq7E+9u6fgeypGEmqd7nOduSfLsv4jnI610RtuZGXBSzNg
gmP7YVWaP4M5JXPOdYmWhGeekWYUBRNCvLsxk0/9ANlWL4oBfzMTbBzoXOjenTVQw9Ve/jSgAInV
+Lcxvel2CtMfa7lRPfsvMZltbHGasQTevKTlbHOxfQiWcAHjb6YEFCS+uVcsUjQ6JbNLFfI31mlm
hm+SdInRnYgxWHiHtLOvQK6Xqgw/xxAthlJGsFkFdU/YENcd4sJprfJzDpHFmXziSeVUVQi64ENc
Fg6XhJWXJLLys9GiNwnpe15BYEKXpJFv7FBrA0OvRP2a2jPjTBFmz2zD47h2ZF/n+aPZl+++zR0a
LOK5UsY2bYkkyKgqI1f6Elp2mfey+ZFiRnxtF4/mZOltuH47bftr15mxs1UfF4uHy8itXLayLJBH
2XFlQGesVV/Fs9ac7dHqLc0mdBbicYeU+qXx5VHPdrerAHB2fsaJxoEeAaQAFtfOh0Jel0IWnayg
6+OEkYzxYFSxqiTD8JYQBMB8KNqGnE6okq3nuqceTH0r55K8jXoicUEZjPJz3Iwx0iDqlpHuZWGT
eue5za7Xv6bRlvQ55OVhG9rQNA5bNX80DXMMvYWOUizTTk0IjvDB5KhCvluZpndt0wY4A+YVISrS
S10wXsJz3HjA9tKm3QHOezrXlnWax2C+LPoLqljunMqCDurCnWlapIFrfxMmfn10C3mZ6FIja3EB
klrsO57T/UnWkvhPI6jjfl0O5mqn/6vVTawHePG30KObS8pcRcBTt2ZuvIKqnTxT+ZzIK0COTyhh
kP5ZckUeOGCExaLLyjDdW1nxrVoWPbh9FPKko9H4nhO/2S525eys2n2udPYz5ClQ7xreOIKheBmx
5dqjYq8MZiV45HStzQ+d0F1TWD3nTIfKXBeUiN3wh39I3mpRkFxRPielNKIeQ1vstayIGmPbkrR/
tEoE/bv74MlURnYnSILym8sge9RjvGpfdVHhh09iDOdImxwQrXdOU9z049xTjyyowCyQxFERxjwj
TQrlACW3cGLRQ1PEc4quRv+DuZKhDFSV2wrEkNOMsfSTR0B2xWZ/Vo7fxbL2P3SOiSAbIkk6BRhy
ekmgdOp2dDZupbgjJu8YKCR9qyuZ7waULdqZcUpOFuFM+JxCz0XooD46o6AiurZwqdb7bFBGLEMV
K9f8zVPQzLLIWlAujttpOQJq7RITvrCe2t9+SJnUYxQbRMUHg/VmluZuDQMepFJv1Txv8HsOOz/w
uOWShUzg9ji0OMmTSUZ+yJjKLmVigVsiaQyqe0l8w44NonaT43wMKiTAcqZwWU3za/SBqPyFMBEr
H4qNg40O+jx9W039Y2gs8uWQ8WBNZPPt1S7IYYRCkNTgRf4d5DLEegoOal1tXnv+3haMwHALplmN
hK50j9q1O25HpgG6SwvZQ9zsbGhxk0tS9gtYENnhJE3T7oVm0stmfDgmhLyn1cGw9FG2Gf10PVz8
yiw2mZ9cunncNCP3b9EP14ZsM9kNaeW6IKlpHDB2RObi/nb+2hGOkquNO9vnwl1QlJiBu58avV+m
uTtkKKfdtXsoTH6OKQFgEqzSIsHs03bNTJ0p9J5BsmtuxJMZVidlSee1CcO/I0sr8vyOKZ6dzedS
VXrg3WWwwDNA1OrMUWe7+wZZNuoDrAUG10GrkWxmNgNis+BWNGZ4cZwpqjplgBy/4Wjlbdu5f+ua
grfyD1xR17ejjlw9EiO0cJemRsjkRRzUgoS4YTHFdgTF3tjWXNAqixdptbitrfCZdAfyYtzlKy/6
e9mvr9aUl/sB7Wu0pkjTk7RjoILl3/qUX0DckHTTsrLh3OQyKou7PegTbCEhJ4J6CntjQ1kee9e/
XHVUVt1+sr1HMVPdZvkdhGEd11lvntuFROBn06Yzsmbk/gDhh9lp+13bji+yhqmT5L1kTKSYysGP
6w6YM2XTtg0m9xQr5cFSwyYdC8IwMoWRZ31SaMU3i7l8FiXnniFRb6RhEZet+spLQfAfLh5hgkaK
yT4Fjq4oXLLHtuErTw5niC72uT3O+zREP2vnv6OTMoil7Yi3EsMmnGsVjU5zmVsacWcRXUSBJK+u
HnMJkN9K+b2m4UI57Kqoa+Rytv3Pye+zUyGSj57u85hA2ziCU1bXLehrNxKlY3wkV0iicOuMZsOl
SXQ6JhTTwVbBV1N9rj3FchWuH3OTPFDZD9E8yFOHMGA3Zs/wnHsvq+fIXifEA6XH9UWpFYATJ5+V
3Z4dtyCIzqmLuBt76hwmplUZiKTvxZ2wLzRVL5WxzNwvNRbHlGdG6WNlSJVpLtPhLvXDbLdadKS2
dfYzQRKWCxfj5+alH8wHgLNXT6LSZJngBUr9EwckDnIJGuhn3BD2j2OTSIEMlqwzvEBr5t02hjg6
jbprEvNL4W0eBvkT1lAfzvDgGCXlV7ltUtqroY1nr2dy0hhN6fxRE8lC1mK7gBUwpSJjOAlyQrNw
7m2xPoB5jjtVy09MtcveqpJjVYk7rfz7xuyISjaZVSvM+mausw4YJsb0eC2zN2vFq17JspZ+sDWT
/GvOGm/T5/LS+Sq2oZe4p+8H7ZzVPDkXmLnLSneBjrw4NmHBeD4R4KKQRDL5YTyuG7cjf8k2GOgY
inXTB8iuCU0y0tqKqIdKfs59Pl5Pnf6uM6rpwC0JjesHGsllfgycJduX8g/rq7R3ejXp4luyNNq+
falMffU9tjkVYPkThO1P5masXpMzP0w1wpoK22zfE1wb+I+cYV9tOUeTfk4q0ANVGAC/U0fVXo0/
eTlffOUfGtV+gFRZt45TfCXF9AV+bRzCCnLG66wVTXZBgV0xuFrT+7sd5WOTGAzqghaNQx79qt4R
7tGCiF2wjt80nvPOcqYPq1tJsFplc661XZ9Lyk20gNapaEitmuxrTonx213/tTGMf9vRy3d9a/NK
O4QlRhPD0uLaH7KPsWz9izsuVKd252MxqyJ4CX2jJvExX9NwbJ/cADEMzEawesb81Pmri6DMV4y5
92z2rqBoq5Aq7/Elw5N3Aeq6N1FIUgATh2z8YaO16Hdj035aRleSdxUwk8Vjlghnmxm2pD4Im03Z
cLdZbR5b2Y3ZgoNpb3wZrAJAjNwcnCu+gSX9lk4rxYrQESU5hHLjuf28tbOKwWNjqbdlNjFzUlsP
0+iLc16XDPLVXGd24toHJZeCzK3xUHQgxnkaVrFM4VZR+zec4Jo2KiSmeym5VlNqXWERFtcKnPb+
Cv5rPIGDt+Jqvur67NHKm43j+S+OIDk9jdM5mLYeKiooUaveZI2PhHAe9hIUTKCdunGH/iZDe70q
DgMUJZjP84mGpdT5w1IhDTakQHAD1dSpjzDRLT+E4E4N2k3pi3efUBxU0PkXVbZxcudOK3p6Y9jM
mp1muuat77S3pVEN+9xAoVB75JisWB7zEpyCxpC5lr1z4UMziUgK/2RZ7Y/28nI3CIV3EqdYDOUK
lJIydMFrRm/nudaXW5Ke30ew5mofWsYjVwXhbJCPKNfbwHsYnewhS3HTBEiUKsQS4HwbFD5kkTlw
q0Oznjoz3OdZuDyGTnP0TU5iWy9q25ogZQsJAtulyGjuEnHrF8DVubxbRqfcCcNtd2lXgkNWdf7h
VG4eN375UlzFQEPR/yFEXyhm6AjGYl+9zBs33GWBe0Glf3S1/z16ya4OlYqtNf/Cl/GoB6LorvAU
l0h3Y+Nto3p+NOsW/Yc8W9wc2eDUf4dphsbZFuX0QTKD2nYLjB1Uo33DCbkN3E7HI75X8WHJ+kf4
aw9/gtQe9JpZC2XfHYIiP/c2DdE4e842Hba91WaczS6pJjqaFFBnnTpwJQPCOV95J29lYl7DpASq
ERgQxUCUoDvZw3R9yCBkbq1vS9f8ay/je5hRqbWl48XCWA5A768Zi+fW6rK3pvQ+uCC8DQTinbK5
KrqeLUZKH88HXDdwnTFG+Ajy1Yf4OjALpa1gXO/qvWbldEFiQhTG5FTbjmGwfbpPMGiadcFZ4AGc
jOK+reRL6X8nRN6G+AHgw1G6+crBieNSQeDgBS/OCENKwhtjvgvyhNF7biX2eW4cHElORdUh6up8
8dBMPTO9e75DsKTf9dLdTnYr9oEBgVH1+FaQbuVY/iu4sFH9ChvLkyHyT2mAcFdEILEN7kuvYhpH
7zB3aTbeCidddp4KvnoSaKhl6PTXjO+iSYCKKbD+wtg+e5awzih1uJmKftv7Dn6X5b1dMoq9glu2
5R6fwqIloWewKHQAb2sfvLY8J1345A7TzRCcGmeiBOZ7W0IRv+rUlIQO9mlTbQOEVN3ov6xSsiac
EV75pfWGp7q4CkcSl0ABE6f+PGcBJycyOhg8qNDQ+ZBIq7b1zNiy3jl17ihekRiTf4FPGQNY1w7k
DZkwAzjxIjkYh3lBvWqMY3t0G+IKmol+OStxWrlVhgmYkjOqnRy8Gjdc71gM7bYFSauWeFko2mVY
uUQB1eV2rkw474Z7rVibraOBSzi9Lb6gkoAjLUgut9o0e/MWj/fe5JAhGQUmtNstAaEu2pAb04ML
c6+5B/aQn5bOk8jysL3psT+HZYUyTCLrnacB/pWh8emcHMHF75zUvBi29SerxuacCqmjxvUfRdfe
l70zYXHzS1iZ3Njl88rV5qvdbDQM0/O842RecsmpbMqF7BBuTHS7FxGub6pbQO3nD1eE+U22uHtj
CeWudWBz8tn46oAFD6YOcsBJzDZjOp444j6lLDL8se6N6c8bfeUqkvqq4tf6I3Cm+7FdPpMqawl4
Ik0OBVjkKSe5xT4BGtVHXT3ku2kM37TBBWDbH2MvRATRapxh6Q+eku6hxrvst+uBVLzwtAzB95CV
z1ZwUfy5R7ua1cAnqU8nZTXHbDL2yEGPyKHbLWKL8zCgbCuGvQnnRLQHGDOo0Q4yNt06ifEIxr6V
Y4jN5+CsVJ6VDs6et6QXMa/P4dzeDMoX+9nOXG7pCgQ5++sOZo2xwvtqc8+nZF1vi0S+6455ZHQ0
ZKmwZTG1SuqC4LdNFUSww08HeQduZnGdBOhkD2ggjX2Xeg+Jl+5KLeYdQBcMg2fYCIdyGvDljvaA
ABag602/iGLXzzMXdT/uTYKeMMaG6y5pchxs7vga4vN59EtxE+rl2HeGewssehhNMBrXXd+soFyo
CL1osLmf+4XqGY3WiXhkpHtN+dLUhb8vSvNlWFvzPIHOirqn717rH6ewz1ndEOpy9REW+mM17K9Q
jZSNRIuQzPSelno6OMBOUUWmgTfmLpxX81kspAlQaDVwekdFAA0U2sFq6CYd6cFjVPNzEYgbkXfb
UAfPVQhpHAwCaAvsgZg51nRIGYSgH59Im96wvzhyckh8HVjFTof2C+48vEveBxoJQIipeNIprUrJ
YuHBYN+haDLrv4GlXkkfGri0avs4FOM9lyekcgqb3ibBrTc2BAeQNSWooUQexOPociwE47FWxRiX
NpCqVUCfeqm3cTXzeOvfAI3HPu1cBo0u47eXF+1NUhP/Qdgglv38SunQc64vuhicQy63dgDB7ZQY
QW1b4HEJdoMDwoBp8nFEZBM7g303NsMHbsR7NDC4W40VzG3RUGG0yV0a/BgEY5r+R+mD+GKO2y11
/wM9BptLeoPZ2X9Coxkj4MdfEiduQmwZB2ogkEcLg6NrBT3OqKOvbXfbXLPDNMSwRyJbPDmNF1cL
WAB0KxcxE/pyWvHCCHdcIJdUKiKiR4t7r/DuKbjOmtSxaAgs/KIcIDAU8IDDQj5ddcVtfZPuBUMU
xWawNlDz8gB1RjBW6uTPZBbgYx7ukE6CAv0Tw+I9VNWVkoap3Eq1LtuynV9yCobMIZ1qzao/jYOU
26xHHTcWyFcXHgyK6GidMNc5GjAK0+S2NBvnWJIf5EP7xyD4G/Qru2Cyf7JcWKw2K15V8pTB+WFD
ZcRxfb3qUr0JBBOVlF5wC9jiMevDg8loTq5+wkuYqJfCOdL5HQLlvpMi+ksYUgo/3u8DsCXE3qsL
F2QHH2RHYA1rCVuyywtw1jv/N2mGnfjt15rhRWl1CDWDLNnti+nu/UmO8OcZSEZClqNDH9omipRc
yuqlQwoylvxx5b2w6/ajoYnNdQoMW7rY2fafPu2fjREgOkcvGjk1tJEq/fek7Un9Tn+rutXv3eIc
ySR4HtrFOSXS+hx6eRoKSJqy1p+tTaqkXxw1k+yBa66CoZx0LkAhmKpcVh9lrkmnMmsmsPTO0V4e
lejfEKj91Pw+LtW+h506eDnZLI5tQkXhmuNkAxFcvAV0RE4H3TTvJUKAo501daQo4a5fw8lC5iBL
sfes6cY3BUZN58t05n0O7Nd37oCEpJabZODfp3nx0zo4D8ck5W7tn7rwbPJfQ0dCQI2jw5iHOOzP
vWns8zW7d3VqbIQBUp76SxZNvl1iSrLHyDbLh07IzQjKGbu2W8X+SteSBjaSoqn/4RL7QjnmIPu9
YniwDe4HMqBIEcA8kBu5dS3xP6SdWXPjzJWm/4rD9/AAiX2i7QuS4C5S+3aDkEoq7Gti//XzQP11
u0pVU5roiXA4XJZEkEQi85z3vMsmMutm3fcPgzXiuKbRmbVTuqmbV73nudZKeYh0pplorQMPzP6G
ET6EeGel1p084iBWRDF6QdUIl4zEd5E73Y6Z+s3PZwWG5iwju1ev3Uw5sFVR70XxPd4nj7EjvyGO
zDeyuMCv66Fz3KukBS5SofQuEqEvJznay1DnmzDmBy6rS4zm24QJO1AXgwgiJttQrlT9G/MnQqcN
f56K0CZXMQZ7VpqBrjDnxIWFqFFb7OhiaXnqWcXsW+6yH9ElhWHuhVPNc9QbOOzVu0RNwcKZbFpS
9VrYiwurK5ONqi8rARJiuCReqJP+GIfTAUZ/vyiUhAGm5VzZPXU0OgYwy57poatnNE2AzW0VerwO
M26dW1waA2b7XbU1srDdTMr4DbpHYybw3fykXOOB48ZOuzVkhrZhhN+bOABSwYAwtB3pddlf3BRH
E3sUbNdAj9GMETLj3iOAI6fYLFAz12O1H7PkNtU6k5FEzlzOt66CQVuZbQuA5uhYwdv6ZnKsI9Jp
GLN9udT7gRsYTt+sjOytIQESgAG00rXGXFXuxG/pPVMiUM7eQIAeyW7DjVDXMnZhgzXpE/aFDusL
O88GVyk9N3lksJFsY8lxqsKpbWSKLZCDB5INz40WmipakK6sJnc9o3BwLO2Z/khpIs4riwewb9O9
C7XIG2rmRlGu3meRX605/RfjwF5d1YxisKnKFn6WnFVfv2f/3TQajm5JPj6XupvAx5rsFQzAkuXJ
ft6bcGGFCtib5s51pxfjxocxQmcqR0BfC2JBW8QMEgHpIMOb121o0+dOLK3SOVGakTQ2pO5ausPF
YFV4BtZUbL17h4wLe5SIRPAG5b5+X8kO5lNU8FZTeqJZd3uQZe/sq/4xQx20ZF3xJIOOLErVulD8
SfUCWw29QdHmiwGOyyc9NRWvzAk8SE3SgxAxYcSXQ0mCUNhpEduBMy5lP4HeSybXVs0vlw8MV4NN
XTPZGJmOp9W95hbFmkIOAd5EFl5aQ6eqrWQLH5VFL+BT5hZnSaMAQBkw4epqzDdV0Z3cAStcmixt
NWCtAyU7x+22IYFm0EGKQw57HxVrBk7oW1B+LJMuyW8cnibubdDm77oSPPS68575tERaw3iqiotb
CVlmBeP3yWK+MKgAKpGjrK1YfzTSwvKSsfZ6jCKYwKv+snDgj2X4T3kRc3DOLD1AJ0+gLg4oyzDl
+wuMAlOkUMxsvKbD9ryDlWjltMlD78/msjBfoN8qFRnTgmfQd9hmujGhqinOadhmS+ZhxGZB3U9F
Ad7DUxtiowI/g7Fq3fmnJq8e7QDGRpAIhgYlDDbawBjCB0tzx+RtXFQQZNeCqeRC0yvDw2ORd23a
kVf2+rbuQRIFc1+fgfDqY6t0op7n3o0XXYlndhia730st51OHEYqJVqn6QGoRVu2+YudAqj1XT6f
shF3uUwIhk9s/Oo1L2fWiRuppe8HtsdCZ3SD+xuWWJFurrBFYVzUnwXt10K1deAGOn62bip/0652
OvwMmrR2GfktwOUsAg85eQ8scwo9wPmFBdEKNi+5iWZTXGZRcmxCczzUSodwOIDjoMPJygtllWQc
q0nNZAy+i7JtuhZw1yTtTohpA+AG9Sxq0l2uFXM9CxO72cCYJyG7hhtH57Fm+B8f4UZnbnKAzOBv
UfzfWK0rcBiBINPjxJd3IWiJjOozp7y2iDNc7iCo4FiT0kqbac5cG2V6rrf+WgRAUFafrFC60Yzr
1YMCd5XvH/SiEPIt1MQzbgWE1sajugrg1pm1tctbNoFhYUUMh7H9jZZWUFyEQ4w7fwVRoREShglk
Ak9rxXn0L3of18oo7BAMqTEZ55inrW04HTAV5BblhFzlQ/CSQsLKFOSiWksPC1z1KPRR99KcKi2d
gRSHmVTs1Az9q3oV2ISBDwZAa6MJph5Q1Tyk9xycBY6c0KRXjhzqvamoV7VM6gvDxXw1DGgCBTN/
qOmPAo/NwklrT3MkmcWTwbNsPk92D2yrgkxb5XBbRTQdWOfxNdrDpUHaw2qA6oQNK4Eijr6FT38t
BHSGiIN0Y8mk40ygDMepCkehgdRStp6HzKExHLXmxu2DVVO7r7PbYZt4ag/hcFD1fg2DFc3xVK46
P12rEUhFmNfgQUW3VxS3o0ZuGyy2XaorEh+CoeP18K2gp6BauO0H95iy/4tWuZ2YPZptz0QC040E
zyGn6Laqi2oMW8OU9oOeBB6uxRR7kSQw0GC63yUyeWiwV1gislBXSR5ACXLyk4LXXmC6TDTAoSl0
w41i+ylD+J0WtG/mWEKzmgFfM52pR1rxZmXTVeAP+GglldcXiJMnY3KXA9qFj/LGdzF4wYm1WcZ5
dctynPCtAcop8CjnuLIgVdSvthyfHP/cWPRddYZ6KZ/OeR24IIHMdYsUc9wyWDZReIu+g9jMijFA
SmcRhhqASqQ02GzxtWLsSGPJv1J0HOnYjJu8wJomdVWQ7mgI14ndUsP4DKIzv1KguWUHRSmfghDi
vkXbClhOBchBymgq5TMA1+T9nSKjrUEF6k0DdAc/NZp9aYX+omaMrXQ1jARXz4mpgU9JzLse3IwS
JEiZ7mwrjVcSWm2FYo4TnbjqpjQxxsViv9D0hhAszhUrwUgPEtCVtKFzZIqJD00WUelmm7SrslWF
xHSr1wXPjp69Q7TGNyWJvoHD3ToQ9FvIehe2Up6rwX6kzfuO3zBMHgZ/S9FOiAyHUvWipPUAQJEH
KNVdFmq3TQjxszVwyU0z88qJYsassbyALRYttcCqaHaAfMUA+GQC1gpdblxo4rObcLvkCyTk0Gqv
I8ZCWxy9X1LXfLMtsQxz81Al/WuexnIlGFHTICDP0cChIUe/8Obr/QAPfUFrDyNCEHoste912YbH
NMqeLR/40YbZBm9smC5Vl8CtA9iHcy7T6DLsQM6cCMtZ1Uke/REmcZdlZAIoL7qP13XjcpbF6Tyu
TfLLMDbNWyvMT4gkvkcCdMZEEvrSORyBJtaGOeRnr1f6/aSU7iYwYSI1dXSqouxumNRq11Lc9pby
FkotW6LXJ/HDiEEEovK5r3T9ABoN/Ko6Z+w+zEOOl44SD9bWMHa4ynZwHhlVdqLrDoHMN+oUYqEI
3FvEOgY0WIIhC76OzAQWU9HFG9gx7CD4m6zL2Dpjd4DYftZAd5jrnvW2OfcQkFYoke4aRA1M/GFY
qbPJNFwJj10rXje1dfvxAsJsT2Dz7gpznPEQ1rwNhoNr29f7HVLi0psa3MFDVGeeQnE7Ob51mk0I
ilRClHOcaCVMprNZRHhP04Dy5m2HnIm3VlSctnIwTkkixZXri12XtclGMIRcD2JM1pP1kNikxCSa
EuHqq8wsf7gcDiibD0uL3LcoGjL62BkDsuVmNAvbg62x6mQOmlLirRrQI+WOKneZPuc/17mF2zkw
ka0/BKMwPSRJcOjo2Zgi1h5c/xi9xDStysjffLhslkoWL21eijKas33AoWnpq4mxqiPqZqFF4Ra8
GUQsuTEz1fBS3NKWY6dDZ2iKIxawx0YflNviRYEU7MEC8vcf9pJJdUrC1NmOYX8TgqJsxGTba6vG
WSOKVLGDJXoRq75KGTbhOVA1MdJ0iDQ4h9pMdzmF3KqmkpcDRMZ8oPLCuD9QUbIlNuKkGI5YGak7
MccSTJEO86phk/PzEO7/4LrYularKGXmh35hMVPHFibanp2vDapntw1nIo480CAxLy0FxX84xdHG
91OwEkMjPbeocTeKu2OhKsSsC8C8UlpMEkpla/YWO0TRT54h4vw2dJWlq13WTc+zLd3nKNHwgY6D
ezevdRTB2lM3duraqcr7Fjf+Eypl0B/HvkyA56ErXvTRONwg9gY8xe8soMS4N2zn5sPMvzKd79g3
5EvBlDcAkT+2QiBqxBWkGxz2hIDbqgUIapoaQCkO3hL639NUUBaIluXS4O3m+T3U/FHzOc0pZx8x
hN+lWn0aB6ybIZhSQk/0HIlmMD4M6/g5SrOLXJkr8qlyDk4AXcTVy22qa9ZDL8MlkJ3/biTDoxLT
SVr6laFDK1GRUS/GWhNnV+Tv2ezUDWoK/X/I2lONPCGaZdgg/ubWzszrJiKjpALB16gM9vZMfeQM
087wmUxYG6Hrlc10xHM9u+edqSewvo0QOCBOjvNYM6KlUl8w72OuBQ3nUBQUgV2i3+etbSyHRAQ8
ZNxEip3mZEu0C+KSyA95mSFLXYnWl16YOY1nZY2/ADEsDjnBTJBUS5DBXjDPN26t3uiW+O6SO9e0
R0XvEUn0yjp3QlC/1ok9vbhGodDdU0HipmfXqA2s/NgLBtOEQsVGCSjU3mFwYpzVLiOMhG4xGIzH
qmVyWuLAuSgz213Rfmf3kzSXtukX1xEUOBmW6qYSUbqp4k65DzOxcgmCmGI4BD6BkiF6GKZ8ADjK
Fk29czMldPVtM9dAtouXQmkbBw2Swkgn+E2ZpQN2mDE1kuqpcbPoHBbwTbqCw6Hvi2CbYbt2mbZG
vvIZy3jBpFxrgdJdKOj3NsEQpSs3PyY2JHCfM/aY4HsFYZROuPfNziuCHIa7IrKV0KtrexIPk0xO
Wl6l626oMBObn1IX+fOlFsOD67+ngNiB25Klp707OHAeJGy+qYX3aPe6tkpNFHhsXfUuwo8AaPJJ
dwt9TwaIl3aN85jByi41JppqnlVrPzPey3yoLu2mQ/VnG4o39HkDbGUO121MJd0dehfctEzV+BIQ
BqV4stBqP96DRg1bk5QUX7Xia4ggR81t+gUNiYp5V3c76sYhoZPZDDUTU7zhliJQtHuUXiTQYXBg
WL26gSS9VT98VEgAMhirwOnIyC8fx5cKAvsF+vhiq3aR6YUxg/yuVp8iA8n/jCaaZpdcJYUtFiJU
s6PdTCmtRdSsnSRIdgL/K+ogP9/QgHVeHEfdhUsrViqusmEERHNqMLiSanfoHJilDZ2PJpRtz7Ow
FZDka2kRLW/GGyIhhKfPTHYevTXiBoh0gVMeP9w8azNu14414PIdpBDSNV+npirDIxZQOwLJnvLu
vu/G6DLIulOr4WgEFwaeKuUz1gndAw9DUuObkTGZ6aPZCnBeXHEkIV4VvnaTKOEa25t93FTlgadv
a9VtvZMGswHTd5XLgQkgISFjcHZbdpDcGJ70pDtjx7unLyLyoMFLXmlMh4foAp6U3BZAkgcA+Oc4
iVkFUWZATZilZ8lz7Ss6427WE7oV8F+3eLVV7Q4zOh7XLH2sR2nuseoHgrMuLK3qL2CNDJ5vz+hb
AyOcrUW/VJL8SRWc5CPG5ceJM3trjlGwiZvuBPqXHHNnLNaRK/ajUdnHvIAAboMttmFUH5Qek1Po
m8USLxBijazoJonTcVf1GmzTIc/P6qs1EZADhjceg4EJEZAUYzYFBUcpuvCmrpkw61F/ZRhKsrfx
YdpnJlMuXYI3GnmqQAxAOBX7FUBi11FhtMdugsYQDn1w0eLqsHFbFK8U3wuMbFqiDPK4d9ehD2zv
qs9VkjHRqJKBFD5nlyOzv88TZJQoAOZjD1VNV8Z3md6M3kdciUyZ9+hidnKzGPQFY9dcADmEyyws
jyGzgIUF4LHIkXImsqdAKKx8O+lTeYgz59tA0bTChhpRixsTZewSUIP1b7mCak8ogkUbh8vxt6ZD
1YgTjCfVNnnp4/uYEgvZVaQtsTZ+lTp+s23oG94ICAvvJKQ61+MrAp+QKdLb8ShhQBLI5h7V+aId
bHC72Lg0XTmc2tnmrQwLmHgU6zZ9bTuRnhdjVw4DBfTVGYHoCdHq9tldmxbKe6FE+6iOv7uuIBIQ
Jgv4RtM/KSPLzE/3iYNXSisfZJUOJCQx8sA75l1FVsGUxKbsGDNCJ9Ht8VRQCo9E4xbFja0o5lVk
DWAkgm+IGSlapI5H3HkWDcbbWhJOa8OBDe7WIHNRfGsaQ3c2+ARW1Z25e7dBDVCkNS20Rx0rUM08
1ezqC0xkXmHCrUYEmc8GB7YMrFem3NqdMsrXkLMWbdhDiHzhYRiS264q3b0JAQ11Qcsc3XYeGdav
xgxOET7302M//6+x1Gg9fL/dB6lPgoI1qUj9+CMorWynCkWbipDjTaG/6SbUu3nvJKdAdq9ROlEY
j4rrtcCdB6PASxtPk5ViR+IZEs4uVYr9kPbjI6ZvHgDuBBQUJ3g23ITChZlvJnJXuIxvi3Ib+GV2
VAWovGZjSxYF2PGWnXlRAFxeTYzfjirWMhZATQuQGORMDGeg0eLEbbG9qo2ZbW5SB07Dt1RJTEib
zE6VcoYLTXdfKlG4yzokK9Eeg1xOSYmt3kRxtwg1wgFE0z7SjIewYnVM3saq3GEu+ejnabJH11Ns
KinJKm2iI10+nzrLtLUgzGFh2yX4O0MaJb+PzDIg6otNhvkASrCweYiDSTtquI1HVDZFWmR0kgbt
flkl3kSOlQo00SrOLq5696BjZ46ohFidMLgupGndttCaIGvla0XkxOQW7nTgWX3JFMvex1CmMytS
+AqLi8zvbhrfxyXW54lt2p5YEiN/nrTc8dDH1v6IGwaE27HOlL1CghZsU9vmW5DlKR03BgXLVaZx
O2wDH8sYA/kcWGYb5QCsQaxeDBNDB26lvdKTGm6bZr7mooWiMoLGEXmyULUCOXnkINq1k1ulAjOn
94QfWD66pDJtQg5rNcLBVsGAdZ05DLlQ6MIXDPd5on9jXTDPBfaPhUGmpSRKMwntpWwfHAN1KcZN
oAy8kwWu1CTBtOF3h0JCrX3zZHVvApOJZawl2RaXf+yBIuLaXAkFWXegvQzFbYsb4SazxjvaNWVt
Itpa9UxQlji/o/PF8H499jPhRVZzMaUd2yAsvR6+O34usMONkz7KcTsV4hm/ZeQvwr3keAGGcep2
EzQst0EbbOjxSXWw5ZON4u7kiBFgNhv3EXTEuQqOl5WpQGmgTsINcK2qagS7BM9EOxyflD66ccaZ
bdEMzMgAUjMDWkcWWJ5uZem+4bBT6wlzrx4/9o8jPbUZiLYqdiiNv53Uj5aJshCmwL3Ts4gCO49Z
ZAxcVAukLNRYrj3wyGbM5GvvYC8Bvrl3tOJW90l5UzscbcHjQdLV4MFyaKfwc8tuHSoUkLzZ30WO
wt9GmS4PbSnFtVrA3mgbFM4hfAdaavaogilKNErjOJoxUCkCgYFuYTXE+OBgDvBx2+pWZXKiFDdV
wWPCo5vQGWNZb8UKjzT0qUMRk2yM0f71qPLdqQM20BHEKLRvSz1u82XNjV+SYzLdKNGInjBcA0N1
kAZPgzoax7iEHwE1NTzBu2NUoRLK0k+h4oWacyYBaqbR2fVdZeoLO/Hvwro+sQ+5BuRtGdHkh3Qx
y9JSILSavgVYTGAeGg9o10jeXdomVz+UKaEU0FfjAfaUHhfe2Jik/ELk2piTtI4yTXYdKT1K1elX
NZley3Lcj1Zsf+tgg5n1M9PB8S1DXT07VWDHRKlL7dSQuOHjHxKG2VFLlG5d1Q9RlTUXPkkyJFz5
HDQWA/5Uh4VVJLV1Xcz2y6NosJVCSDYiYry2EwShJOpERzwsXO2xa5r8Ui3DZJsOWj3TMS9bQiJu
ehtHwmmAs1SBUl7U0cHRJw+fX7jfcx0jrD25JNqr0zN8UrggXD/lqpm3j1jVqlMV9/LBhhyFZedo
XnYhC0VpsM8V8jqJAkbLGJIt/TALLpUg2ytx+pj3af4a+WJfp5jhqENwpeWAJqXp4jZMjNvcqPzZ
pejXuBvo7JqtEgkj6Jm1j0S/H0yK4JZGto2Ac8kkD/CHeX+QuxRLoYeBWbGnFU02ZDuwEUBwKJFv
+AWihHrst41mbUNi37zOfRgnlSoS3mUpnE3d4jMZRKPG7M042VhDL/o5bYLza9VQeR9LSBheIyUn
bZX1X3wi55eoFhsikaU7Ah8a11Xtz2Z3SetqcQEsOar1zSDss+KiJGHQaWD4sUwGG/CU43unkCGX
KvmarTra8NEq14wxyVKrk0sKiJ97YoiNCy2GE+pHgAxRC4YvJZ7b+aTfwWHR95DtcBlRBmUTZMI8
B103J00WD/h+S0QU/JdiMH7XM3aBMTbyIzmRe2fXmHpxJbOg3Gc664AAmezAHO7ZgVy5pzNhAlNh
p9I1LsAtLvTBaJ3rDP2wDuVsldlGcBEqA3awKnYwVaa+dkY6wFeFIppi4biNeJd7MYrDx69a+rNM
HbmTFZpdhqNXdTIORDXTvHBmWpcTehMTEv8xC2BfaVhOk4PiNXQjh8wstAtbTo6H3xmR6UOhnk3m
U2vHyMmkc8SuGnEVHFuYxH9el/ovxmzcRbz4DIFjoT5H4v7s0FWC+cRAlCS+2+Ky0WtnG8zRkEhI
jkqAKsInUOoonHyDhVazbkIe/VzTZ1dF9OOGissPZ0bRwb1PSQvAG9IZ2EeTbYvu/+QTDxJEZDIC
nJFGN4U4E/ZPfW7couHq1lFbh6vBaG8q9oxax6/U0huY/xKfPwk7z5iy5qyKfoMPofNF2on2u+Xr
2CQeqaaKq5v5aflacjRifEznm41GntKm2Exl1ZL0Muqc4GyzUwi2aqcGBWjvgnybtMdffPvubOb0
k0GabWJeRkayoVmCzKP59vywLSCbVHsr6GG81QmbT6BgOgv7CBNf9W7mM8F8PdZpe7SHWn1ouuke
xQUMtWF4RzV+jzLcfcrs8NsgSmszq+xwv64QWPcYAe5gG1aLZhLI00C3IYZnS+yicIlSKMAnpb2P
RPFiTWhrbYOQrB5HcYMcKrSdyE9LOG9IysHF58JPugfOPUgTPjmPcY/dQN597+nhPUpevGbBbnID
4R9MQAqwVp5gCC2kFaMO6SNsywavGsd+p/sIVlpYWhNyzJVZkctkukgBtQrMQYDQ0YhZS9Tod2n0
NAZwaQ0kn8skRpnTuMaDExKTlPB/++qsoWeQ1kwAUWahvMw3sSCLadFSny/gl5VAkEjhRyTlEzLB
hF2A6J3rgPIRyxQ8eSf1DIDHwDhkHo0IHK2rua0lPpmtRmvEuNgvVDoBx9BBbu9UuFQjH8DLIsJ4
2yyEGORjmJZbrtd1ilxhBzOH975AfY49WYPOhG7/2JqEPOHAD15fup4aWbeovaEM4fQSzUGlUmbL
RI7Bupmr+SAojxBbj4jCrjMNm3MZEISLPdyj6aAAmncWqu0GpypYgw3VoMN+3zoQOaEE1Rjg7e0E
vb01gMPHDlYVInsthXo5N9SJaAmoL+EX+YY9sBQ6RO2KtZ9EfhnXzsjYp9+ak/Wi1jj6BF157m2C
jOv83lCrp0hBcTf0uAjrsPyDto+WwuS6AhUPtN3yLHDnmOiEJSoG3GvyJT6zN3LQ4M4JCLqDdqqy
bIDZSdg9nejQ2ny11rghDaRco02CxoiT62DgCNCZFQPkFpy2Jx0HvQZOPUUW1hsGrLCpSXngjGmc
cxHfmXWZbbKWiCigRy9rYCq3Fe/NcYvpmlZsunYM9LhjGsd7rJnhRoa3Ob7o27KEpVUqqn+oBPdz
AH1aw7soyPj2B3wcBa5CUbKZgs49oDNVTkKgzDb6YldabnYR+FN20cVXcSnsPYtePTSFjgGEplOn
WgnLsxnANPII8CUNE6YuphA7UxPByQ1Z9olRPsYaNg99ARTamst5G3U5pDAFtbirtN9pAeWqNGbu
F0ats9SOMq9HJBe755J28hx29k0h4QD4owXtemZTqInFyC2VZ9eAKBBBivFy3cgPUWDc6lofnkWY
fe/GzNk5KYVZ0OTnhnRFEMhwaY7ilLRhuYkVC3MWM8w3mgYpIsIUYYeMdlZnQ/F2MYe1fDIpchgX
zNsuxlTF55nR5JrRpOU5eveGjB/aTQ6YRBSIIDjzvcs6yC6tgd2+IS1n7UAy0HKyTkiOt7qFGMbu
kGNggAMBcoOWDkKLgFTIHLiWDlDFEFpHIWaxFUyspZWJ57419QtMR+6UPnX2eZRC9Qqw1spCo97B
vWzKYUcK/LwUKCqabmy2jkMpBHEmIBw5fx6smnAgGHt4JAD4ZJMfXeY10zc/0rUjanTHbC1mjwam
8ln2XbZ6tItSpVw6fnMZ6/RjMDJo0KzpFil8fchhASOuHLqnuFjb8I5SvxsvS9+Czh2bCAXTJj5E
fTMukrYarlQn8BqIEzeYZLR1nF5wOtzhsCgvZTVdT3gSsSM2O6WY6IURmcyqc75Bx88uoq58oq7A
RjQy05WtBjd1Ez9PRYGPo/6sz+Mx8FpUDWG5ymOLG9bHmCRENYlEnZYCEgEDf5hClslwUZbULAlJ
awMTT8+WDiaAVfHQVJq8wqPtMNYs39wK41U8gNySkJMv2yFPdlHB7BbmIkbaigkaVXCsqDiSbKaR
/MLOQpEGAz98QHDt2SaW5Oqgu1tZgp13JYZPuRU/5Fame0pls6Lxkohi+BoYfYZeLsC7lR5WZF45
2W01Z1nOUOufz9/5jP/l9NUN2iEXshvB9j+fvn3jjKRhdzEkbmxMJAmgGFinPZqQWtsiW7qyIkqg
j2v+r2/D/w7ei8v/fHn5r//g39+KcmTOGDaf/vmv2yLjP/8x/81//87Pf/Gvi+hbXcjie/PH39q8
F6eX7F1+/qWfXpmr//XuVi/Ny0//8PImasar9r0er7F3SpuPd8HnmH/z//WHf3v/eJXbsXz/59+/
FW3ezK8WREX+979+tHv759+haP5wc+bX/+uH8wf4599P7/3fnt9f0pf87Ze/en+RzT//ThiW+Q9H
mIaK271pGtbsjNm/zz/SLH5ikbglsHW3qWVx7s2Lugn5K+H+Q+iaTotisJXAS+Jnsmg/fmaKf+BO
6ziqBjmTFopssv/6An66kf++sX/L2+yyiPJGctV5ufx7OdEKOYYDjYvEA/zv4TR8Wk5+36ojORLa
m9hAa/LS9bDNXylPNnIH8/dOvf7hC/rr+j9e7+dokV8v96l0jwalK61c196CJqPoqvdpp99BUzv/
Ty5jksdLepajfo4FjDngFUKZtLe0xE6Toc1xDL+og7Wfu5D/+ij/fQ3zk2dxqnO8obPU3volUth1
vio2zpvcAO0tQdqpNr3oTGtffuEd/Ptv8N+X/RRQYat22WEaw2W1K7XfGvYdItc/f3v/l0Xx72uI
n/cY18CCVwGoeMN4oV7Za22rLMVtRtrtUqzq52BdfBU1+LOR519fpm5hhmzRn+vWp2VoZJplMbLX
3sId/ct62mJSs8EfZwWVf/nFp5vf/S9L/odrfVqDqptDBSTl7i1M+luNYhuGz02QIY1wlXWkZ+u8
ii4NVVnydN/R63QLHYXhF7dxvsif3sSnKJW8bxSoFFJ7i8JyHxr9JQhh9MU1PuCMzxfhAHAM1XIt
NppPF8l6OcYW0SRvhqkdCoZZeLRvq6BaoIZBsz0ccHk9jiTHBb21H+xgDUH2+zTFF1PT4fSBYFaV
plc7AKdhIlFkWs6+M4KXcCbI1vDtSugpkUqwfOLKVdEFKJgz54KTb9/rynZgok91S4OdLwCUX0fq
7dItd62k3TFD49LJR8Kc1VWlc5RbVG7YjqorURsHMSgMQpmjknZzERcDFey40SIO767ts0XXQW3P
m+E25sM4trwq+uwCEfo2yf2H1B/uYmxvFETJFaKZdkKAZTSnhFpmYJ0tUqF4ZhltY4b+c+0mVDyV
MJYyjGw7Nv22Cu2TBaxVT+FLrOEa+cUC/N1i//G2fGqg9TxuRNWwc4x7cEIvXPtr/P4W0H1W8VfX
+t1i//FanyADswuJRmg/roWPsIcF/JEk2iUurzxaX+6Jv9ucfrzaDB38AA2oNM6xq3K14QzPtnoZ
PRSIK8wiGTk+Nukiv0b+ttYu//yF/u5ZMl2wSmEZBlzUT5tHhYONVAI2D34BNA/TH/nFk/TbHfHH
S3zaM0yloatK2DOGtbXHnmNbvtIAGWyImod9NFT1p/+/z/Tp0XVqR0mDsdfenOKNBzhNTn9+/d/e
qR++s09rEK9JZ2Cta29N/yDLu6m/y43Vny/x2xOSKpUAWUuzic+givlxNRguqIsv/joh232zgtew
cSnVr907be8vQEnO+lPxBcj7u082V1SmBThoYMTy81Xz2uoFDnHa2+yBk8XYIghjEefBV59ufp3P
m+uP1/m0JJyyrGrADe3Nv/A31lIug320yY7htlrDh1+VX1xvfrlfLicMso4oJskN+PSxUBeHjML4
WCSGYdV0RBj059v12+8NaNEm+YDrGJ8Kixwfi5zgO/XNbATmofUFtnkr3GF2/4PLUNrOd0bF1/nT
hmRk6TxqsNU37FQWEmKOotx37RdI6W8/yw8X+bQPiXQoZa9wkcQprmNVXxC/BsEl+qpQ+vWmUKKT
MUgAEVkRxGz8vNZ0upMUjnBODYjgDGfWZqdtnRX7QrLXl/E2Wwdr7Ysv8Ne68+drzjv+D3tsEMcW
YxOuySiZXm9h5vfxDNWZX6yHT6Ecc03284U+rTjRSRAS3crf0mNznGsy9LQbrPW380H1VVX21af6
9DSpSVx2Rk/CSiPedHRHmoswSAt2pf/FPfvqls1L54evDyv3oCodPlVd6UutRfuYeH9e4Z8y5P7z
i5vT8XSiY3SXve/nS1ijX6Ll0fI36TXHlslrfwCd9QIPt5x1hEr2jEZMMdbVbl4fX9XSv659UJcf
rv5p7csOF/4OgPQN1t9SazxHe5PKy58/4vwJft6Mfr7Gp53dBGaSps8nbAIG2c4ZCieYxEpab/Ae
vzh7f7cyfvg84lOf1cuhVfBZyN/QDXiunW7G/huZGdXwxcKY3/MfPtPnZ1ntGJsP6Zi/tap1tCBL
2Dqkl1FbDv7/Ie28diNnkrR9RQTozSlNOankpVb3CVHVht57Xv0+/P798ampgmp3doA5GPRAUZnM
jIyMjHifZ97QHEnpDxXlPV/P5KXlqEmU6JIgkHTl05OOahU0CTX5r0WHaTafJ/3KNr74qT4YWC0H
BTGjPqGt7ZecNUc1U52lj9xPzP1AFW5w7X6/eqL677X/wdxqZVSVTslJ0uW/fKPZUXt/GKvohx+8
iepSK4RcJur7veUVFKh9PZEXl/2/hteoPAMdfCTnmMjeb+08e2+1m8S4klaQrhlZ+fsagRzVTBkd
KrOP/hbZpDMvTDToG8fek11xR2a6Owubr4d25RPqK48vhnrb6wqfUE19avgOmXVfVQ8airRipFyZ
xivrcR1L51My92jesFwoz0tQmEIE8uvRXNzPHz7U8gs+OOBspn4n8ZnDeJbcWoOnAa2ya1XP8IUr
g1nW9qct/cHU8jk/mBJkH3ZLMrAY0UwtEWoo9YMf5nRt/SzmO2RHvh7ZRQ/ywdwy8g/memmazWGZ
OwRPYwRDwWttGqriWt4AqD1BxjVDJvT8tVHp2hdbVs8Hq5MMQyOLWB3SfecFO2lHDlulEsomMby1
XOk5PsRXPuG1Xa6vnEq0JGt402NF8mZqDb/VedoMAo0iZUq/3G8tOGi8hc9RccVbXrhScPB8mOKV
ezFMqlopUs5/IWhT8nSB7PMu8SC6U0W11d566TC5rxRe7sxrlpdN9nEtWTLJWkviRKfgQFat1TTH
qgraYlD9s7ytb1Uu0j4XadNm09uIdl9ZuOuVtDa2mt96QKV/UGX/HO7rvbJrb5StsJV3zZUFu/zm
1ZgsUbJUQ1KkJSJfubOi7lQ/L1r/PFIdSJUyXdG5vtG6mPbDiAoxuq+/Xqzrtcq4/jK48mSwgRJo
3RhUgqdevZenK3nEtX9e//1VyAoFFElFpfTPQ32Ox41QclUa9/+3MSxj/LjfLDUsFIsxVDO1zznN
OVeu5tcmaeW1SpobQw4xDAwL5gQ55sr5egif0hnreVp5KiOm97xa5km6T57MN17Iv8m/IARRQcqd
XKcf5tfXFv+5nn611FbbJ4A7InbIyJ8zKdKcvjZcEwl1LusU+sv9D97qZC+BNfRCNywSTbQ8e0gB
ZC95sO9n6ZygFEJCr0fpV0lj3nolWoNeZSqhWztNO2oSTE11TANEJV2KsiO2fehlSBjnvGxTzUK6
cZBu/QgBNHyIQbJz8vcRejGboeTmptUDnbL078NEaEd8mFafQcprFqeGVW7rvEbIKdPnn6VQiKde
piybrsAebkBOs4y8FJAo+vRQT4XxnMpVGDizjACNyAbbJ6pkuFVW8jg/tb9NLgf7pp39raAjlKKE
MKoEigEeI0mgBjrs40NTKgU8ogaJCGvWQ5sm3eANOWfpJpFln5ZW0aBaP/mu0ji0XdpyHW0AlGJG
9K0gyzl7U9x3VzbWp8vgPyuGTrXlXYoXlfWdJgHRaND3Kpzne3B2D/MucSqXblubzs//fdbyH2uk
IBTTMtRlov/eY3lKtT7EL/bxwdzK3rwzbxsX3JgTeoF7rZ7s4n7TDc3ABS7Mx5XT0PpiDAee0s9T
+attT5l+JRlx7e8v//7BYYidmPY1X/ysWCf6422leP16c130eoZhQhOmxhqBhb8NCLxY52rc+We1
i7wQWe/ApFL0P1oBqH1QNmlJOkvgbyvmbDZGnMb+eYl9yeQ5kJteuw3SB8fo6je5cADydvevsdVB
IWs+UMoSY+p2SRr2OyQ5N/LuWiBz6dNw6zJYYhLwnPXM0dFvIMalWmckBejuXWTLr5x4F10tRbQ8
sC6GeNv6e9r8ohNpqhQtRkJtjYsecLGRX4wt6SEv5NWDEqP/yCQlXmBrKUWjSPJvkzFa3kqfyNYZ
JTUPUJBHYRnCx/Y/af97y7Wu3Jw/haDLdl1qyv6/wdVxElGH36SUDJ7jff6ivSe74ACa1R5rG80b
L/8RetfeNS6tD2jtdKmJ5JXVdTa0wXNQADNbZ/GA3Mwh2KJAuqG0zPt6Z32KN/8ZmUW1KZcS3eAx
+e+p7DifVCMaWCCb3uX7bYKnkifyxfkNiER4qSd+Q3Pzyvl8cVkyKj4faHom7m+ryqyM4zCOCH0I
pzZ9768DO/kD69N4ifv+28A/8f0Hl1S1Uov0PdMX79OHju2l8uIvbJFN3lwbyyXn9NHUagbnSET/
2Wcs+kQl1+/K+DkW19bfNRsrb0HHkt8LIcNpeIifnNFV3HlHV4Cd3S6HBve+49WVsezbr6Zwta+T
BCDTNDOu5YiS3O5IoHYsPf1+9trt8r7pfr0UL4/RpHkKITlVW+fNUQUp4rjMrXPU6k+60D+qTbPV
MmH7tZlPV7v/t+L/tbO6eiCbQreuWVnn6eAfMg/R1m36RJ7S7a64qX8San/PoCHKosqxBR2MV43V
ytBMv/fJZS9frQ098a3cFFuayXkPLT1ENBz0DhzfMX8WCLzbJf/j2tL8vM3+/gHrZZMVMQgti0/o
U5b/ElRXrlefP9nff3+1RIADSkUPpPXcJrdqcPAV9BrpXvz6g10bxPLvH7ayRkfTYFkYmYZToz4Z
13omLjh3RiFRyEQ7gk70t4ouMsP0RzNgluqN+SN5a2+tTbY1vOb9H/cuu2hze18P6eK8ARTG6fJs
qKjLv38YEmIftQIkwzr7bUKmMN9J7bAJYuvKzF2IaRkZ8BsRXWplQRf/bYe+ANGvksk6B2/JKdg1
W8ETn817/KATbfwrg7oQCPxtbfWhxKmVqVbAYVQeL/G7+YZqBSd8M7Z0jG6Bj1zNlVyexn+Ht5rG
ptK6dixanHxhI0vKC0Txe74Tjq03ekgjOdfPrYsWVZmDkuMSDYjVuTX0oDRECu/Pvt4fysp4isfa
MZps8/X6WFbcJ8fxr5l15dXczGWQIuR6rhD+sSDVwMZKrR6pPBpX1W9fG7u8/j9YW7kpA0HY2lKw
1uHom6dqKzhAenoHdLCzZJogf9fO1zYv7WluWURVqqxRPbj6cpkuDTR/ZMyjqm8V6jqb1Lji5y+a
ANFFy4XCW/n60hPS2UUJjGSdTeVAStujp+7KV/qULKfEXFQ+mFgveNRo+4b00/mdOLRyxLfKCTw4
DQfYANROMHG/Hr+et3/egtYrg2pJumP4D63Qq2+l0ckqFZyg53EjbeKfFfISNmygx/HXcIRu6VK/
hvwbNfrfjAf6V2RPu1KKcmlpfvwBqyMl60q1Knwi4ZkRt9b3Al1x6xt6xogGXjldLjqU5YmRKkeF
d3t9tUoQ/YYSZnTsb16OKJpDeduW98ib7H27cK8/0S4n/6fJ/WBvFeVXItLcsYy9IqewIvldVZBy
3hP5VpTuImg2X3/L5a99smZizlwyhtb6ElMjLZT5U2qdDSN+72rSvaIF0KouPFb0la92cTNYiskV
EHXwT6UPICRMo00Dlk35YskL8ie8MppLnlH5YGG1LvIG9OVkhIQCEm3U1k9fyX4q9bWy18tb7oOZ
1YkWFCgvheliZgM5+Fe3jTc1yOKHYA8L4kYXbfkm2PTXQpCLLvLj6FY73Zfpd/aJEc4jULR9uaHb
uuZKsXhIhTqI/0n0eGlCVZ2CUV0ROcT11VHjJxKyVWQQzgphSJWdQm4y1x7yLy34DzaM1ctz13HC
tTE2KvEoa9/09DQjDGwYdzEaBdP71+v90hr8aGzluuqBi9KgWuY5nm4M5V2Lfn799z9VJSzu+KOB
1RKsSi0vZdKZZxCv/rxvQ5cmI3/LlZa6BJgc0UPzMk5elDlIOP4P6m6vDXC1NgvqVNtKY5HQ6Oag
NnsHnuGaS7zkNFSD6wQVTGSp1k5jTsUpFComsf6JMBaIJwdUofdEr/YW8qdokY+gN+lqbHdxaB/M
rjxj0GR1SJxpntsOARYa8ATjP1kdtBCI1DeiiLUOVSOzkPRSVRlYKjxqbfVELaz79QK5uKM+mFgG
+SHqRncdGGyLiZ5+9SCm/7jeVezkr6189hUqmVZqNA2dMi/tU8NBrRgQOaZ6PA2O6PjlneQijkoP
jkdrnycjuX+gZ+7aulg2z1+HycroamwIA2g60jvjSd2aXGqzLQJEx8qVN/B/d2ooXsn4fr5ZYG+5
1xq6pJFUNlebOU98TfSLcjw13uiidw98y02cxgVRidalc+2i+WnZqwYZRtGUNAiO2qdl30QhtW2I
y50k7Y8UIrTUVLwa/FaRzPzffz24HOSYibCo01uHjTBTpThCGudEDzpP9vELrB7H308PyL3494pD
adg+u5Z5/rQyGd5y9UQ4y+Sh0lz5eoFup6Y3UumkPxbUrhygJ7zEtCzazW2zX24y1gOqV95/MFTF
FGkUMHj1+FS9KkuNFo5CIJ3kLY1fqObtadb8rTyhivc+/kDw5/u1fMSlZWN8MKmsD5xeEqoS8u0p
3i+J29TtbyhFspdVE2zkK8+Mn+PHZVr/HaCyWqSBpRmoIzFA7dmkgFXj0P5mOb0nOcpr5ObXU2af
3OTK4OoEipSw1MI5lNiF8mFGlsZFcQ2p0zfkFV8MWNleJznlcGXNXrO6Onc0ISnUQGBSc3Orqs+W
eWV5XlqdKiE4knrsv0+br2wl5BSCRjyp1VtGfFUTIjTXCo+WH7lyYIZGUbMlkYQm4b38iA/OWdBM
1Z+QKTqZR3MLF8Nd8utRZBd7yKrPVHnsv179lybto73ViQZ/oImyyhBPjf88DrfTfCVle2nScFTE
JDhKXhRXH8XQdRQuNcYzG2dBXfSvUf0gvv8PRvHBysrtawioNLGhi6fSfO3MP3J35d5wye9qlBkb
bBVCs7U3nKtGCfOwYxSo5ZvBPtLORXU/mN//g2FQXMxRQo0GD59/f/xEEeSoqnLxFCnJ0ZIz+sz1
zdcmzEvr618T6srzRE1n6Y1eiScpm+4oLx4Q6Mz2UiY7ELJv9GzyELW8ssYuurulaPq/x7V+XBHL
YpJRrRBPxrN6gKd+kPf6PbRFJ3HT4zXneulbUcHDiwqIINDjqxUHOSeXoiqdT3J6qLP3vgNcoD8r
jXllzV1a2R/trNZcXYN5yRLslNpPOfolxqS0+2v9KJc+10cjK3egJ3m5aLLNJ0VWX9MY/HOd505e
IlWjh6pXWcKx0q9191wwapIooupBk3jsX79kttA+O8QNplOvyLbfnamhsNsyhb7pg/qRtzMiGV+v
yktHlKnTNEsroiohQLRa+ZDGxl5PI/GkPE/O8hAc31tesFWfR0fd1Fvx2iK5NEQ2s0VkYyjYXM1r
Svs/sjD1fGqYyaqk6Dd/k1ve+gQ0tH4mo3plgPJy5K38uoULlEly04NLp/DfW3tq5FZux246jZ0d
3Qmd3bzNLpwzL/JQMlNtdHg8fUdERzlfZ6NStwk946q3/5w34LaED1OYZBRdPs3zLKXpYJgs2t6y
k7vuVD4gKOeGz2jva4hcOMqJs/mb8XLl834+ZWidoG/LWk60z3mXPKiGaobTffJ/DJ6xiTfwvxIe
0XoPkTInuO++qd0VR3dhSf1tc/kiH07SRS61pehmOmV/IB1sQgeVAq9HA5GO56WW5VpG8LM/+Nve
yu+UWtK1oE6mU8HKVb6VBgK4P7+ex2smVi6nRAjOItM70Zd5r4vblJeSuMrdr41cnbjVUg1iBBb1
lIlTt0g4Ovlm/qbmm9FZHHZNAa8NauH/aHLx6R++FWweVakrBhacirvcVVrwTeAD7PRP6yn03fXx
TXD1grp8kL+35N8fbEnxfjBaaIOa8XayjNPfhu/BIZBukPusiLQSN/5tQqCIrw30U9qYS83HjbD4
pQ82gW5a2igwUP91cvxttw1dhHOjQ+YINU8NJrW86CIhzuo73XTFuHppvNxXebHRDYm3gL9th5aW
p7WuTidZrWCbo3D15+vPeMkAKjEErv+86K0fEGdLyLMxbqZTWw17Kg/uMqG+Ek4u58D6m300sZq/
RKqNQk2Bhab75R0PiRbKherttXrZi3vgo531eTQgnKl22NFfG8/flhu0m2lVj/ZkEtx8e+3N/0KE
RMSCR6Z5W7HkT4/+SjgVMWTMZVzFHRyF7fw4uLUt2xEdhtdGd8mNfDS2msSuhyaOpv10amgGnX/O
2ntczFeiowvpH0a0LASifnr910+EbS8qmZiyGIZDfqtsMrqiULoGMe6Ztujmh/w4f/96+V043P4y
uX4u5M21ScwAk/G+3LcEEf6DlmEy2UvOkj2YboDS6ddu15e29IeBaqvbtezXWt/ny0DJc5ElsZF7
/5Y9WndUAKD45VYvtSO4TYMs8JWg4nOka4Jb4t2E3jOFCp/ViYNUEtCTMsRyACCuBwCsPqlqC3ck
vfI1L227j5aWnf/BbRmZD+lG8keWZ7uvttF2oAoL0uzu6y/4eUCEB3inf965eFte7brSQNY9j6Px
JFNhUweIvB2C5lsE3OBrO58dlaWSsJNFcmhIB0orz08xytggejmcMlrVM6QPlWtd1xcciEWVKbp5
Cm92WFiZkIMyT0qoACf9WN5qm2a7kHPAMNlgsCkmC0oXXb2vRyV9Tn5ausxlXrZEqmwUc+XgrVkZ
YmS3uxN4l+wO+iEKJQg0we/5H9Ru6NSGfHLGrDvZMjRd1SntWW/xAmn2QeOucILPknwrKzVw6zhP
t+WQAQAcaxhtUyBvgrZoF8SsQJPxiFokHNKjNBlTZadtXjiWNcBVoC53n6uzftSmwdrzFg9ticcg
xKBREJ+1aPrVjrn+YI706yGcFTjsjHSb6lL+XCUm/cugCj0fcHoKgWvonUEt0PhoivBQK81oNwLs
RSNL+auITm1LETkJJVHHfV2CkeubrD9miaK9gJ+Mb4RM7DaKPkYbrYR2F+RIXIApMLZCiZBNGzTt
uR16/VlThP52Topya47douLfk2Uek3NvtOj5dn7mJnWkHIWxL2+GFs4uQuzZveKHsQfNSv9VFyng
aCMB8IXE3zaEtPgOZ07yUj8S37qukCFSGFxHgrbcNlZdZ7aQ9Y1XNb24RwKeuo5ilDeqWMIQKcTG
UeomekhKDSa9KaX7mNe67WAB5BNCCY6k4Lcbq0s0G1XinGKAHtHaViNBXiBFDLqYLpAo69t3U6qU
AeKsVgSPEjCbfSCUAUy2LupCV45rbdqNAyGbLaYzwNV4AdGVCqJ+Q3gyzS7eyGGq3jQ9wohqGs/P
NYyazcRxerRQANqPSdTa0szfDZVWLB3ZByzc9ZWeuK3WGRTva8NrUOu+nfMUgwZ/iFIb6vweKklQ
PMlYwTTrwk3XN6OTIJ/ktoqUHToUIzexhl4cym8p3F91Ub6OI8TuhXchTZcSkm6SD5qP/t8CgHTj
HskPyc/fxhC2D1xb2CuzEe5pXeSrd/FtLICtlPzgV+dHr+C1OEJG7XEI0VKT24lqtUKFLalkwt2o
LNBeqfmmRGrqTX5H1KBo4TnMpvioJIZm1zP4AU2sDc+Xw8TW21y15ap5kIvgTVcT0bYiy3fSKWQe
c4PCexWxviI3vqG1Ye4h8UBOizqUMoekRD8a9HOl1EZkB8OQHxe8qg2vBRFNM//NXQutZqt6132U
1NVSJrOclye/yM+TvwgVS7q0a1PpMQDbYAeRVjAImW/QzaBdu6r/Nfht7MnypNmiOf2QG7Hd6X6d
bxUxe0os/0kaJWmfV925VaV2r0GNsJPG+CkF84CG3XCnjX7jjEZ3g7gFfQ2NOO3komwf61quX0AV
SwDhZirYgtZC/1BC8l6KTIL+SJJgLNU3PXiNnYY6q52r6h2Xat2NIbr8EBcWKwwj41hWmW8ro861
pAygPMV/AsWHnUVa3RFlRuSbzU43AlLrgfRNS/TnWixelTgL0Jozz1IN8RA1aNYKyv6bwCgyt046
WvjGIPIo1e0AkKQPpj7794iKvad1agF8MtStUFSkfoXKrSKx3HVDuugZm51jtDqij1Zu2kVrap5f
gKahOFv16hz1RqhSB1mdurs5mL+3Vg9KqhbSTSBGj0IY/YyTRnFg7fZ7SMKtIwgZ/AozO0Tgqj2a
xMAHiTJ0k+wdLBZsW9FATlmBd68W5zQu0IxX2wet128qY74Pyv40GlZny1n5nCG5NWWIFMbWVC0s
8/tJJXHUgz+w+e3dra8Jr6WADitEA/GGn/i710kETkO9q/Mgu2urFBn5RLihTi8CyWiA8ZPEcpup
NZ0aAcKWlML8hl1MaSyi8DtTnn/4ffKqdVKL6ncESbjz74W5HIFLij3KqMSaVSG8pk1wW1TTa540
PwdeVe1uql9VaM1xIyOSGmbf6z6FCuNT74V4NwRgQXFVZNIRP5an21RDuW+W1B9WqBZuFybJPg+M
+JsEuP2+CYMfvpVW7yWSgY+oWkNpVP2zVesPFe12B1mJK7exjIy/nQjizjLDwuvaQN1HogQku5XF
m05m0EYUR+/0FfWPZlMe+6Gikm+owu3kR0ubUpU5lVK07hyGvypd/onSCr08yUAFZR5rW2T2hd00
9vIRaqTwArXOzO1RqeJHSBL9QzQG4oG6WMkOB9wbKqn+jjqqzC7rkj3epL4jqbX0VNe4ZYfGKu19
SoXUMfmKvjZTlh6OHD2a+Bgb6ZhAk9ByzYuTNCsOkjZ2pZuVEirG6VwO8quhtjp65mlVb0t2kXxn
1NOigJz0B2QCKXaXGmsXa6myQ2DOcFJBASaiIJltjJkVgoENG2qEtawWTr4ai/IeHhW4QLFKGt0e
ArhxkFN90N/HDA2p+lDixhqvboR22DeINLNIERSWnCwqGslWjQkae6yYGWnTyaCyDp5FDe6hBLbk
KmURu1DloNdBDTXL+S2d1E1X3VTDm9zXz0JxtkbDMfrvUWBsSqtiS8CgBYg0Zbf1oB6MPv7RaflO
yF4WMftxzJxWy+3aDI9p/12reIgY3oT8O80O8IhYw2gbC/LClug3CGpCs5/B6+WRvZCuRAPRUN8e
EcYaZ7gQYIsAc0DK3sr8oVh/mDrfFQdpq5b5sz9otyKbL0KxeOnW6oT5pW7qm066K9Tj0Jsuq8sm
BYqslXQcQZIgYbNPw/HRSNvNJM5OJYqIlxr6vmFR4wsKV0wANMjgcgX1WCol0A5pB7PNGSRz55vD
nWEO+M7QqRPUIkOwfh0wx34QvATuAgytV7w+lOjeS5DaTAXUQxe8VBu4Ws2TiZU/5HB2p+S7kb9K
7Op8flOCcTdVw6ZSZQck7DZAocOPZaRXhXafVfGuFPyN6Ae4oWJMXKVOHwQLBo74hIt+byz1QYAD
liAvXFX9jZyIM6GhYoOUQFQ5R5k5ItGS12/5YHhzk/6E24p4RX2E1nrXRLPXAJECwvEoC+0GmNSv
TlFtXQyfTPG72eq0H4eP+eJHQv/7gsEBPuH4sC6zKVj03G0/Ld9wiT+k/kZJHqY+fvB1GmMkAsFs
gr+TbPypOE7w7JrgDQkye5Fa70bguAmS713qWIXmTMI5BxJBDSIQJaQ/g5pomibgASpqGTlNhk4e
hQG7Smm3kyb/Edk1lYLqMOGMTO3VYKYvVqq6UEFtC0WEqUm8ZPR3StL5/B/z+znkKpwUDpr0MPiA
ftJUXZnf00B3YivHue1mmHwGItgaFEIxjW/DKT8aQ3yMOpwUBN10fEfz61hVEJWScksk6A40+M6R
vFWj5vs0aD/QKvfgyzqhmT4qdbfJC/1RGsPHkkti0HAjp1xThdyqkBMSUOuHszzosuuDlkUSeZtN
8NXVYEcJxLMVBTd17B9Qi/lD6WWs/KqhmaAmDYQtTR6robmlyRJmrnwb+MOrQYQzZYje0QgVi08N
asFKRcM6GURrvJVqzns0hqvevG+VGJpJ7hEdEoJO7VtdE0e07UZGtgUKyU3SG07rG/uhHLYgcKHf
gh1ORi+G4Zd0/Q5i80FMEa9NqtcqmJ7iqNojUe8pVuTUo7Ez5N5Wu3YD+cMuwj9WocZ2PFnQh0v9
yCY+drp5w7qERqhsQg01xNB/y80jpJmHWkYQ30jttDSPXL7cxi/2QlYfe03cKgERRJBWGwKynTrk
Nwv0PURlVqm0TYGGiF/XrgUDpNdbFHnDTdrIwKYGVOhrhG+LW61DTrdt95NfeNkk2AEqdUY87kdR
vE90k9Km5tuEvmzDb1JLKkss2e2jfvMP2ge+dCfFyKRwOPomKwQt4cmSb5pG/oUG3p3cqpu4DTaW
GbxEOrcxQia1i7cDUVwhi7epVDwl6rAR5mCbzSbcEnOvavkdxG6PNwR+bLSBcciHbg5DKR3FSt9k
QDgsfmgTB04OqNGqq+cATfhe7Fy/m+jHzdxptJzQSDdp0bw2AT8Op0mA5UBWeWbC3wr9dUKqXaCc
Fews/hZtKFGFtSk/zdn4IIidh9Cqq5bdgQvNTVr5nlIpXjuYrtiON6FggnWIHyrRN+wJSbY2l7Zy
Uz9oM0yU6FecSe/o/dsEt/s2Yv5neRMN6Tmt+p2Bzrmkdq4UxtukeiYyfwSredc299C2vIpopRAN
LgDps5Dqtt/QIQztT4vEhzhHuV5/mscXuguPh0Oa/JnSbNO3P+RCTdzRUkKbrx3bJoCk+06r8r0/
V8I9QAbj6GuhcjvrVbQPRU5ZyyBglKrG8gAKcw3AMTnznKobjTTPDxZrsaNaJbmNfAmVddUY7Ame
L/rtYbCrQ5Bcgxj3D7ymwfCj3RFh9DjYmEFqvPZ6be3BjypOi+Y4yEHujI0kJ08z9yKwK5LgUl/U
H2Qo9Lx7SakbJxJ3mAbAs5HI+lZGX9quo2S818dMf5BRzoc22PesvAJl+bDMwAX2NaeK3Lu0a1SH
SWiNA/3Q6MZPI50vscIyUETDPA2jadwUii7dNPqQfatQKd/6yFdxZ3PIDlIHppNYTS2vhLFrB6Wy
L2J/Y0UDgBWDHwE7uWgSJ43uU7x2OMhe4z/NoSXj/59DCpHTNnG0EPqkP7pNKNzM+UNb3xMjPaS1
QRyebPL4WyS+p/2poMkarIA9aROXv8hp48wpkcFXe2lXC74rZabXKTeClbt0cTI1PbdY37GALky+
6eW8mLVEA1SSZ+Zvs/8FD3c3KX8K2ToIS/zRNq+IZTxH1vCSVcEdDE+3kWtPxF2OjQ9/SN9PhbyP
TGkP+/C1UOIfRc5Ay5osV3mjZEQH382Z43FQPOCgp7Kd9oMWu6UQAwlV7ueecH8KHv1Y86QeFiJ6
9Uab7QRVfFGtyeUZd6+26VGsgYmoMJEMxH17HRFr9a6CBV70GVMrvUBOcoj0XKs23yWrhkCZ464C
8BmDtkvG7qWOfILl9iY3nsV5tGsxhNSu0lki+R7/3SpSeAgVyWkE5mP8rpXTnTwaXjkHt4No/lb1
6hkh4h15hlvoBR4Z7x2dSwON+5mbkWJQR98Ruu4xFMvbzOi2s/6jnYRHXYL9rfJRhzKzQxNwa80b
XZ+4Ydg+5GH5SA+/nZjVvQKyXQVMICc/dKgRtT7tuFHbQWU46KN67SS+muO7qVKIlxX7qcs9X1M9
RS6OPo6mypnGKt2pRKVxvbSTiKzbxg4U6y6OjB39rR5sbXtQ9UMnLkzvAcBg5w0Vul7ar7Drj7MA
YC6WARbnGyop3/U55cxQ9hUXshbUpFiYGYmI2bbUfu83BTzHfi9o/n1lElSUccx3CT11bo4xmmGi
nD8rqvmba9w+KdAT0NDjt3b1YIFMRC8n/zXlxs4Mm30IWioZpiVmfapITkV9fyjm4Y8WV49FWd+g
03VoajrDRiTRAV8MM1QE0M1qENzVA4AxSbHJwm3rlHA6r0BBhzcM+6WHBWNPRbURi+luIlQIpMKV
OFRydFrV5Q7ewLwZjJsuSjdQC3hCDa1HQzK/SSM551k/tCjSCKyQ8FkLy1eQXm5jhLshiA6hQUag
ELObVAk3hvpNAW4IQe1YWRLg2jOAy30YFd+jjAdxv9wJCnfCxUGOwU6Iu+d66j0/R6xVDW6GLNlz
obd1IUU9VoXxxwtJVt8bSfTuo+2mB9JBb6mQAmxbWa0bxPVLaipOUZpP8LdvSWQdNcADhdFuhmGR
xUXcvq9FNySoM03hKEi+EwNZD9vSHUXTHafYKcRnsPCAxzMEatmcEM8Rd0CuIXxAVs4uxXoracJN
UlVbyRfvKKTa50rttMafDMLoKIIyp6unh8toIYBf1QXkdSiQw6lPO3tWarvJ/R+iBZ2MToRW1Tyx
8Xdg1tFKar2in92Y4ButGqdQxmMn6M8oQ3CDFGwZzV64NQdrOuXo0gO5dUej2OS1um1h5NXEmyXg
Im4uPsBLyLWo3jiCPDrklt4VybpPZHJAbf2qiIvPqUB39Eu67G5uupcoRKJ4wiDoAVQ/N2Z91xni
MQZsH0/8bkvaxo1OAXRwKPSlgCHjks9vKTp8u8j1tbsLYUEqsWkHRXCrJBKwifodNjlI4uHYNLQS
Ig7im92j2qe3eYvKRNg/T025URrVE7pqYyXxTkG4DJhM3DQuXsaBe3FIJmWryYKjBVCcfWUHyhh8
JVu8EO4KoXiUZ3EfkOYMWxPMUf/ajJonT9/bWEOLo3pq28lFBNopsVAV5Y2ggEbW4XERioQGJ0Nv
3mSNdUitp04cef/9JVTKbpxA1EIEb3rhtSeLKSWvud+fDDnnSt9wsQzcRIw2AqFzI3yLa8JeSilg
K3N0/ZCyYZsV5kbq7yuOKTREDjIvQzlkOvIEZN8QZ26kTZa3d0LQUEJsiUSNd7GpfRvy4nVShgd/
CWYE9ZRryWxDQUoBXaSsu5kQqX3LI7PmYO7u/eR+AmpDtEav3LCXptap0m9NVR6bSoLzmv7IyRrK
AGug9mVgouW0dAhI47u6z9CDz9FHyQVgy1YuV5vUBIsllV33bGkLczLw5V3V1uLLlCrDE2GCeDv4
5KpQMgnbnWCOcQKdFjKHV6pqKmzkEvyDGijFRgNfuw3nYNpZ/8XReew2jmxh+IkIMIetqJys5Lgh
bPeYZLFYzPHp76e7GWDQ6BlZJqvO+SOFBs66tvui2aVxIB5R3vKJNdnmRzM3LMxMQeY+5sYqaXkN
Up8Nx2WpXoA3WsnK1TVYckw8TUvjnK2rM4Ub88Z2Haw2aU/zeKsPtEwjoomUw5Y8mHcZ05+rkqTa
N5RdnVt0TGxpbdE/s2AY5uK0bWlqDZ6/HqmKvTUF1DlnLfx7YlNpblOx1XQxITW5Ze68KRtW2uS4
ezKxmHpjy6of5I3Ffii6FOEwncxbf9ayfNkZBZdf1U4vte2WEdMoFm566OsNIR76vXT84GgUnbNL
/JYydtspOZx9tdKMkpVpyJ+vVBDvqpgOYGI/qSdUZLN89ZaBwcH1i/6eG/NRzsFw8O2MJkXXz+pT
BG5BmkJxhgj9QCCHvsh2PXYh6a1QF+Yvvi/6L8csf5PMpJMHf+V1Ngxit71eX+S634dVUdg8vJY4
D3RCL6i3o/GtrygKqmp37yRSnVKnnJeFH39hYcix49C3XjvI0syAvgyfk9Ou5FJGVBdRZV6eI2aO
Q6G3tPB6zQUUM96xZiZLT2/cXTnqwb+h1f0T6tpqCSZVbbomjijF5NCNXDpPzIwelL60jF3XQ6N5
BJkvEhFbK6dxiG4MSMG5VbmlfiN67Ja1xkCb55nBtk60u5MdPEiqVWUUG8tK+Ra8nTHUyzJvXoOC
CDeYhY9hzspV4rpnZBO0jMA8KHtnV3q94FNTZcLzsHaT/pIFHvDyILZmTrGh3r+3traxPG1XWl44
BtV7nwy3ijsFj/WSTqqdWbirQoyfvsqOlUNxjOZdVDzfAPf+5UlCX0thXOgAPFvS3GEpfKSGc5mN
4F6WGh8kPZSR/sgmda01SBNoaORhgXcw6+zbpYs2V92jByTqPBDi7j0X0Ye06ltmVUXIg9Ltasx8
T4IlpZxRrixFS0wH5A6GabIKTsvM6obDWKhyaSoQxKHuSqCR2rsGiRXsJjGmr9WE9XuSa1OKQ2/1
n1Fcfwf9mCxSfTqNzvCb9rYeesb4RVkYN2ri31oyIKfRfimeD5Aq+2lB4eFJ2LgH7IbO3jxBCG47
/7kU7AUt7EZbvtdNdU0z71aW1gV/77dtEbHoFnJbef5FS59lzBEILECC5pT/gp5LOxkVfJnPU5IW
r1mQHlPDLZYpMPoia80TRMlOTtEWAuXAJ3Op+yxWxoTCznf80G9qysrG4s2gfZmV6NBr86126TT2
kg2nXbxA3rmGzqJVWFE5ZUWXKE6vpqMuSeud56inJ/pZGkwBOXP7smnNXdLae4DOr05LHrhsjpTL
bEvXfYkd0p0CoMY57TejFpyrWtuP4xSqvhsYrMVXP/ivdQw3MxbDpan9YpHptgrhXndaZ2ydIDqk
0tykcUR/e3AqDSDLIv7n1iblSoG1G/zo1MXly0QJPUC6/jA7NrNegWT586llxB9pF5/j9OFr/UsX
B9suQb+uTe6XW/k3Mc9bQvuPXtC+SYhcVnt5o8PrN03ijfTnY1T35mIe7AUMjcb14m9i2zp0hG27
BGqBB7+7VrepQDpMyYFuxxt/8EaIxuRAei79zca1n+LdUNTLxvfXytAfjmq/qeD9q7TmIPPmJdOG
Dym8fzZis0Iz9l4gr1LpjyQQX5IaWTrC3FPbyF3fw90Yyn1L9fbGM/CeZpmx0KgyQvT4m5mwybXj
EtaJ2IS9BiPNa24WEDeExM2VWEIfXS2i/xeI1ufFLC3W1Tj4Fq6D8qqO1lbtPNLSJcU0e+0n99H1
0yayzRfgsEuEUoAakn+e3+5tgyG698rPPJLTtuI4dB3vPGhjurSNahv1PpqPYlil1rPgrE/vMR1n
sTazk3Ch+zyMiVWdE6XTmzbmVIFOWNzn0n+pKU1yZ8NZRFry6ZvoLaLcRBYa7AwqfR1GVdKuxaJ3
fbFwKWDka56YXxSvxDx2Jw3YTmY9YyN16FNPMmW3xJdaAzrbG+iXZGEPHsBOnYVmI/dJ2pws2pzN
WTnLoIpf6XaeDr2K1n7lvnA0bO0g+xxK/c8ZxUbN6QdsMOfJ3P+ZWj0sKzf9koqfVUSlsZhFu8pH
80/58l8w0RQbKzSXruvdvGr8K0VyQ1m1mp/XhjYf26rfT8q8F7GDZTWiNNAZj5CHx8mkk5umTsLK
r4YRr6qafrrOBANK3qfB/Cs1Zy/oIs6zkhEUy2bsMQSp9kPa/lofK4yHFJQuEvqxWiU/tI6eTsf4
7WbnOOXy3GX5JRP5OmdmJ6H0LSFqpZTdLy0YN87Se5LJS6w3bzpNVvR/QbM2g7MvWvdB0Og9FUjK
HftTTGAl8ezLo+XQlRvUe6V5xyqLtwW9kW4y/yjX+SeMaYcmPVj4I0c4hRovjVd/qtw9JMIpw6bV
IPbcg+ajXyjtX0tCuEbFSZdtv0iyeV9G8ZdSwSUo/Ufrj18yi44iMjZROfyYpYkcbco3TgFEYzrc
mJ3o2Y+smj71of2jpOEOHVotKtr9mPHLz0hpH04lr7V0vmLl3OfGgVWxoDci7eHnxTly82PhZtl6
SKIXOyAkL3e7Y1O1awMaF45qXdMOwnENl6eer0w8bE2p7YKoXJPByqOex8DPumeQWA7tpFvreO4/
GfDpWjO/y6l7MfQhCjkH40XsIoFsUrnydepi+2An/PSOAU4ySddne9bvbsAo5xpyMwi516FcW4cR
X6s+44ruSLgNhqhLFOVHIQvqDXIYtpxyzIUqgOcbZxJLu5O7yC83sTD249xvyAJbx5V/FVm+iaz5
YspmX87Ofjbclcirr8iwDug7TAzA7nc/PVudG7B2ERRvwPsXS/PB95GahDYlWQtAuXsremAKOkuG
vmDuNEtBE5GHVqK1bLiR+oip/yuTwApZDhMS2/4rpZ1+KGed5WnaskUACuiUq4M0Unvt7jIvPRZe
sHTNqVvmdcmUSPsz26sDhhYb06GMvX3GP8KcZuVFU6XLVOLWV5yF3CFoQaSMP7JoOOZt/1BigP52
kkVPYKsoy2OT2PYyF1z9OXTu1KyHqbmbdLItRwlvHQyMWgLCOYfEUlq/mozyYKTafW79DbvFeVTR
uaq6b67Jz9pLvvysfF4PUagX0uKihoIh/v+3gC6lMv5Iq9pd19zvKq1/zbLcDEV6FhM7qRHdmJhP
TuOz0Q7Ww2mDne7TFQh+cJr6eG8R508YwYsVv6kpugetdtHm6iAjHkMif+nQzrmTgtJaKZKHIKMa
SY23+hub4dJJugwTX3909M1rtXMmJfItj6UgyNH7lhkcAxvrv64c9xbaCc4vYSxFORwpqDx6ScpX
SFNOPcFee/5/yhPH1szf854Dt53138GG4xGR/zGmiHpcd51m/qZw9fXozqeGX5PvIpqReX7PzeY6
DB6lPNW5gEYFLC5PVkTj8KTssGm6NWTIya28s6Oly7LQXiKrwS4XcLPW7SFT6myl0ZqcvI9KJZey
JYQdQqpMu53vmNPCGoJVm/OiKj3ZBnK8jIa370AebcEgYasIpsk4mSr+yl2lFklRfiStvm/M6DYW
JtikfNeep4bTVyrMKRnmMmW5oRR1nVnuC6myV2Hrh1EXr5Npbyc1/rhzsEUc9SOD8s6x9ujb4cf3
SwcmrtpYLEDMdzyJddWcOr37rpOuXo2yujcqebSGOupaD+MYqXgxldWfLaoyjE0iNpuKm7oq6H4X
9q4aDLFI5fhWJFUaCr/9IGWqWZiskgcVOPymM/VRieFK1Sm0rBwOLifqss/iA0VOTJ5jwBhscjea
Y3xLihzYLLiOXUBJjeOe5rFJQpLnlsIlkVOlwasHcbl0nnjv1LmnvEyZ8fJ8G/FsrSxEF6AuzZ/p
DSWNmP2X6PqN1TWHwOk+6F4jGnSwt9lsB8toMP/RtvYRRQMXhO+SQNLg40vkS+BUlx48bOP31baJ
03+BJj5cPa7XhCG9lLX8j8diNZvOa+S7AxK19DWR6cbRmH/zUmgUV9KT2j/rqGdOunpK2O3aq+mn
/xle/h/xa0d76vmpO5i0eiKT2p+8cxEjiWifsPzQfAvijSEpDLps8/lXU/JTc/At8emGbT2Svlrx
5vO8XfR29hcQ6cPSFjZPR95yCvHMGWVShY0TD2s/cIOFYQ8rv9O5P9tPCiSPdheJcHJ62F4UO52b
ayAxGgXiutUcyLV8jPZ8ov23WKHcEFSstq8TsqDQtuiglzNGdOmP/SKK4/8ClWyCNvMocuLjarOO
WtByiIIuKcSNGEcWxmBeTfCyNfQmmfNzdeqS+VPWKtq5ENqR0NRyKMWhs8nEKIuadJqKUWOCleYl
rt7HxICxSN2DWWpnJlRScefWogLYJxAd6UQwedcKncaCPbbbNDD/Rmxs0DfKsHBcfTW2tbWsmoQH
v3VPk2e8m7m1pbx5ZdrROzUuBEF69Ytv1Pcua/EO6gw1gXJJDrAjpsey+mciGwwj6kWWU6Z9jn32
KD3RQVNWbwmtzitbVZ+ktX+PyXzqguSfNEgY84INLp7nTGx+TVPz3pXuvAD+3nZ9/mZzqSH28Anj
GZgX4+SdpPe3LIPhaLXlNLgPWcDWTd2hY7/mK42+tTh7r6rgszWclyxA3DC26C68ZlyqfF7NfdGf
Za6+WNE/SwSbKzFztnpjYezVrC3JwD2bfbnOmkqsxZhNqB6afwQlLB09WXa1fpFSDKvMEB8JiE8o
y55W26im9cvCgVSlJW+WgUwxyJldSvc/BD/7VFePyfW3zTyCW8flSVbw07HtbCo/qo5GlfsLlDmn
WOsOxFAVy4Eq8roIHkac7eii/6uZghajov27F4YMy6y8OBXZn/EED9oUYj108m1KkVJ19biM/eez
U/QgYvODv8lA3cj/DJfUEfEcrrKJk8LKvTnM7fmpvuQyr8c7DWn4RpqvdrQtSmipHc+sHG1YRDSP
coaF0jMSf413nAvvddB/TyYiMxCwcqHEvG0zRAt6Wr0J2X5bc3zT+uFTS8w3T+pnNpoVRRLvdV5w
41jip4+8O48YdF9bUwSb/aOIm9+Ng9QmfjSR/lXmhbVASXkcOxRwicbj3Avzjebbi0j8pYt6dCFR
B17RfjAycvf3Zc8coesf+sTxltrzR+aza4BBbZp+hOxiOwj1KN12qIHUnB2DwN+RHCjDpHTPSHyQ
hwTM/mNZ7ITCNz9mb2yv266jnttXwZKS+IsRo9edsg5IukzBZUe2pLJNQgWxAdAVLfJp9BdO66zy
jN3dCOIly4EdmgCsrdFdTJc3cYrcVTLUd6dNuEz5sMzc+8qYrlJQNEYcR+cjSk89hgD9qUSid3up
PZugo4rl14vx2TgXsqH5l6mqw6aK9+CxHqcqbLzjNesmGjep8PZj1fPd1WJcGJrzkTH7FnVOF/I4
ETAJ42pnDqlgpncpPdqVtWhX5yD6z5s70dv/lOuSDymw7iUO4glxUDYwmB0N9wE6MOGnWJRzO66j
wSJWN+oBIxD3RJV66p3cfRZMGbhP9YsHHfYhmNAw8nZ0seeG2LRf/bp5i20EK5EbfZBmDHnVlpQn
qmJlKjjcKPFOmA9fWlnCt0MdL+LaZCK0p5exqd4sKmEXqUoO0pwhKyIe2aEdw2LKr71tPSh9/h3y
4c2SsFwDPsQ5IhGhFM1VG6fX1HJXNJ7TTh64PaOWk/EmGofcAwNPu+7blfqpHEZuCqNE5gEYxYgJ
hOZoMMdJKYywr9s3l0kMgZ36mqORmhyvHvcOr/m+jkvkrx5QmT3zt+NUR2nReeg+YUr0GLytTxmK
HFttXShjMx4OXRIsNfa8MFc26sx0/jLc5NQyjk1e/gbcBmmv3glK+hqzBDEt2+eqG6yb16ISL0ex
ymcHKsGWKKtsvuUq1V6x5n+3gXEca/NcJe1Bc5tu5XtUrHsyBeB2HoHj76ZW+01mMBg33WSjXPVN
d/cV+JHRnIe2viU8K5wOG5PubwMiP5HTekYmFJfeKZvKx6xXVTi3zpfVdGerNk/87lCYVKBqudZv
ac7yUeOoPyEiaDM1PhVHNvRnZ/+QG3oqqojL1f7Cqo5sMnYT+o10g+pGf6sHz+8+Cr5Li3Xex7ex
aDvxDwBXD4e2umRxs4ut6mh549131H4a1LoNKFLW5KGrAD19uU11p1vLUrEIzObVc+nU8Jz5YnXu
NmOg07TACxvX+LOg6GDKtd/REsmuSPhhOwCFFExiFaNcHhqqk0vZLGqHggNoEkRK4mGX7iNwi4sh
IoTn8L+6veXTEJwGXxObKV3vnbYo++w7SJpXkbEq1M0BqQAhoaD9qsl3zOFIkbO9YLTkXD6bMKvb
pggikhLmszknR03On5lt0gsOB2t4xam2zfUEp6Y8hDTwqo5rQKnTJ6G4ipzcORiJBTVkv0eDTQ93
lCBak8eyHb8c0GguK0sHJdK6TV1YHR5hbniXyX3VOH1OvvyAFtYWH8qc3oRj4Xko+3jpDfkDe9Tv
mBu7RNnsQplxk23wNqZcAkD6dqiP9cZvqBb0vCTMcqwJ5izSMGHy6k2Ebn7cb0jDhzGXJd2cHjyJ
P+WMC5yabpmgilLljw2LPub1PTNYGl1G4byQv4q7qETnjXdoCok8w+I8q3nbKOvqas2f/fSq2+Wc
rwbRD9ti7Oxz09GfmWUHHToetvWoHOQiYuh8MKcYfTSalgW9cfOhy5Jz3vE899P8APbhKJ/JmKq7
+mSL6SvtcFwAIm1oY3mhC8UNXZq+0O5wItv2edSQuJo1Iqu+euuseGd58gtXwa/jlJ911jxyLVkl
COAYlveW3h/HRpwzlfyboe3CJK5OTRAz7Yw61A/OaTFI2BWmRCeeS4CaaUf5528XpOCeiHJS0gfC
uHIjDlBcxrJ34JTL5KMcbW2F8tRCnCePsq5WUht47VI2KtLj24v00cdqnmrRS0Q+yhH7R0TOTzOi
3s7twNzoQn4Xpjey9KR/cT5orIPyPc9pou+71gmDHH5M6dpV17zPufWueIQPZp6mYVmrMz2W84Kk
3/Jj4OheAK48bHMwkZ1AMiO9OioWQtxlRGakcOilg+bS+aHW7OH66i173s6pAzFCAQJzYAFwY9lf
UK6nAtHYIgjGX7sb9bDKs1cvYwg39E4tSjeeQjsmptCf1adVQCiWDrEcfWvfUtncJzm9OKYXE5+o
9oE7QKX3AIbwejhxnGPCpo4+pt0EdiNCw0k/BkPlYWY4uFeVjBGE2MdCZt8TRHpICurGHeOjSMqt
kApl6yT248DYo5er50rm8hKKuaJQLx+tvaGDjzWNfLcb/w00qglr3jeTR6wwS7WsR3VIG8dfgJZ8
F3VzjiY0qNYwXEoLMbbU0sNkzfe2aD5knAOwWDsUUQ8i2e/DXB/yKd3pjvoJDNRZkw3znoxHP2Ds
NSNkp/6fE/mn3s6O+mgYoWpjLi7eh6ztlk1qJqFbojlB9cqk51f7ObYn9GztixuM51pqv2mj3VHN
PEuOhMf7Uq61rtxavf5vYDKDBm9I0xc9/q8q01CtDa/lmGhgdOJVxAZVxLP2n5wtWBa0vE5TXP3O
QhhQfyYwK0C9DDieW+zG1N3Wk8/RYvXcorVLz5bmLulB3GBHmFeI2y98Wta50d0mcoY6VcQqWwZA
kd1dcle7kbOwFBGNccX8W7UxNw648GJwkFZMCL15FHp3SbncKR4IkY2rF2Jg124cXBPLP/rj9KNr
BXKr1Pm1I943gedy64ycpL0Friu3vnDcFUZn+nrLaSkdAafvbLFIgm7p8rMPcjb07Ggm3mtmdAL/
3bT1vPhVWfPL5Lcbs00PqMu8pZRZsCAu79YMw4+VjHelY+waY/H3f7g4y4LN3BS3oJkhEeeNk8YE
jNnpKjbNk9WZV//pj6/M7OrXPHKWe8iL4a931AANCaao19wXbtD8zJGsUJ8Up9FuxbqkA9nLs3hh
z91msNF8t5lGM2uBT3a6mnAAdqm9uhk4ucVTVCjrlMAKhK4/bIRNoIFqflsZoJGPP0QtzlNvoiaa
U7SkXhWKBJnEyOOqErXx5id86lg3suBQSBJhWiTDpwGGR2eKfhqr5NLO1ALp7U86B2JJ/sZvxXKI
ebvexYxbvMn9D5dimHnZetbwjNT93a+z3/HZg0Vq6F9p8QvWmvhnVt21zNGSC8/CkabtzMrdBFJj
22YxXUQZkzxZGQ2CFPea5Lq71ObozVT52cnKLxVF2tpokmTpB8m+LxSCXpGFI1CxCQgJ7cAXJgLv
K3Drm+j0rerMNe1wL/noPnivNwORoiGX843OlG5RFzj2RK84MDvz1gbJi5dq+2BwWvpIYTbMjlQO
zR+ShRH1m4YblSu6eOBSOIC5bv2RP05arWSZQVBujTnaOl7DpEpWjNvHCcQspF711OVoiwn3WsB5
bo2hX9J09Iis/joFHGrguOB9A6f16FsXmN235mnUiyq2zGZmZG1Bz+Bqrl5NZjlML8Bqvymn7GSM
1GC5dTMt7LY5KxjxyFNImSd/hI2O6rD26z/HaE9+V6ebxkfF7TT6rxekBUqNvAmrznxHlPeSQrGv
yIH/daNkhj9XF11T0DJ1BozcZPz8noMBQ2iwQxXJqCPIicA95o1IKFlf7maj3rzW2llSOzNg5aj8
A7Dz3vqQhfPbFtFKTW1CTlXxqs08dkmXPMAMLrGbv2mB+TlEARON2DlmvDEzGmZIH6LPWZOQT5C4
TQVJqAYHksGv190s31rNaJZaPu2kbh6HFPsfdWB3O+rLMBodj03DOWuaHiynatzNllaEvSOw8+S8
Y0U1Qty3wGeFrt08FyVNo45DDmaL+e/mK4+ts2HP7TBeNFP9XgbazbXdXTd43xhMXogn3wc9z6zR
wVV03jf/1YMYnZfArF6SuJNrpEXTQoBUJJO9rMrhUJjiksfVq29Fn3of7YaMMzGquqXWNOfUzm6G
W16NuP4vI2l0aUjrFNf1i6WbiHTVtTfTlWo0LZQ9gI8QF1XC5c1j/fRZtH/5qNcY5gL4YrFFWboh
cOQvrrg68COdCddDOZnOa1cv7kmH2DzK93Io/2nonEwrujYmIkInhStI9LBgNsSY8Jk46TYzngNJ
gErOBbyoxtsw8h1GswKRt1Gi+eY9spOt7KN/CEv/3IbiIb1pochNq/1WcXqKNED6uL5bEuI0aKKz
Z8SYkJh1C8raFmVXPBzUaAdRES8ZtTMbf+AgKDP+E1qXhoY+V8cU7sj02601DV5osLX0pXmjqvWS
2e0/FXBftEnQrKRjHxzTLTdOHbwHHVC7X7HWOzte5Ytqs3yhYl9nM4XLFKAmeW0wL1ZPLcS0H8vu
5gj+2HPNfZ2mY8hQ+C5G0GET2184DpjOMCB74SSFuWyAdhhBVpljX7yIHHfCMxw0/dysAEeKN6OY
422LG5Qcxa/O4In3eydkjslXVsHvKEEnN/XluRLGoYStWQR93nLeEMuugpnlHgk8OOTWcZFgWe2N
RosaT2V2qlBMLWqj+jHEbKw42FciAStorWXZ6EtrmP8lur9JXU5njeNCr60q9GcbRaFhfGBpB9aQ
/Oq8EZtj3phIG3LzLaiQmpQyefeartvatoFMCJUAOQZHv/b+qVTstMyaId2jtx4nWGhlTR/aM7e5
RXkUdw1A+zN6HXnclxU4rz4gOhjjtLPi+cRMf2aMWZKO9khkdKmc9M2zc31R59YnA+qe7/VYGs4B
eS48pHKLlT5KKDjN/DQqjy0kqai4TmPxvAOtuxx4ZcYe/gISA79sOpYwfGLjRu2uj59zvdh5do8G
FOm7HR3wL++Y695yRDn9yAQZB8aLj+566n6lN79PKr2ns1OuA8fmKerkgiKwEHMfrl6UMIPjz2Fa
ZBs9Ix2x7/nms0usMfJEeoHi0UMj7jTdZfL1ne0Wt6LsztD0/ManAFy0hlnPjz0+b8d8zsb8YVFd
2qh9DaoJMZNX7jV/2guXIWMa47MUkPclUtetcIPqCCQRcUu3CGuGJlVyUZgDBFrhyHxvVvNljoor
GTlAlry7M9bqjSzT+toE1VMELOX30MtHMk9qN2Xwa5EU2G2G+p81jZ9Rreuh4k3eaoXZLOWQbBx2
gSmab2300OZmlSSg5MBNjbbTxvrY5DD9aCeONg4MPRl2eukddF0ghbnKGOa8jZZD/XTszCSUkNaF
5eZZqnzWhb5upnzd6NmmcLyXOFdbshmvQ32bn3YcJ45OKH3f6DBOV8T0IY0DsEXd812PRjj5eTjX
FjtOG/rjfwZqAbTBSAN74801ybVW2n+JGFfDnBAH2oIbqgybVZ1PiGH7t2C0KXPoIKpGCZE17+LJ
+praxxgI1nDtJ81eYmaipTXCZOgdIiwGmTZ7K0HZEJvdoqi65O24oqVkWWjfnfzJfevQlOKSpNl/
OvLBIG92KhEiFDLfBQHjdCluRmQuK9PCeo5tbQxWxMFtgsAMteZma2gfsGj0bnQqldjajt8vRIZ/
DQeAx2rRo2bN/OwpfkVUxfFMsAPm+Wpt+8maBpF7b7EwxFQGG/5Rc8UKjnLlo6V0R2dcxD38aWWh
TRx+oqI9KttZd5M82plBRnw/7HovWac66MM4e3sYLqjXZItdeJvo6AZGn2WslGu3wCc2xaEXxGu0
I7j50hs47A4/0dkC9l72dbrs4ckmxscej07KBFj4AEoJcL2UpHJHiJqTTRP42xzpL6z8qneLc5xw
nYLLmqZ2MYxp06XZCkZnO/Xdt20PtLS71gqqXUKxwd5oXb6wc3Ud0i7sgd6GQLwP0lubMchlma8r
Ux2ibHzNYm3nzflRM4Z1V7jLEcu4iywL4w1a8SLVViaQBnF1z4s5JH4wJFl2gb4Fk+pr7dTbbuq+
rXhYGurDdMZ/k6Zt8/6pduMDCOuvN5KtSbq5CZzfW3R5400f7XytT942Gq11gIndw4k61AUocXMR
XAhVIk6gBTCt6fvoZMuunPbk2m1U8FE2JUhOf0U5uSd3LtmSR4EMyNTKMO/zu5frG7eWB6hvABsE
49fZ4/KvR3jjoFbafrb1n5mq5WXdai5bMf9zND1xVnGnO/xoHgf0nUF+kXE4q+eCjZ6q7rNL13tH
z/yY2uqE8vE3sLuPKrNu/XRKR+ulnJDC+H+zunuy/4lbzoSn6bm+9ApFDUi+ZrNbNdPKLX8gkMKs
R7cdAeqXPi4VUpWZaXJNew58vbviML/HKsDVYQJSG8bGn6tPweWkcB4F7K4SocaoGhRlDVdRjMaA
BS+mslyNywSTQBDlG9lGm3HGGOnzddQT03O8NDoARfO/mrpKCxn3rLfLukapR73osrP+yozueNDh
Fv9BJeWpMsU3vPi7/B9pZ9YjqbJl6b9SqnfUGMbY6u4Hd8DHmMeMFxQRmck8Dwb8+v78VLfuuVGp
G1KVzutREuBgtm3ttb7tRj/EQB3szbLlFrqXaCLxGEdMLJPZdHDdGA2W5isHSK8kT1TND01tvy5i
/SjH+VA5DtNhcgxXY3qtFvRQ47ludT9GhJVMYbQuecsGVSHXfaD+YW3B8pvqIHPErZ2+GDUcILYG
ulbbJG83ef/hNvWD6F5E+lSZH0XDZyY6lmKSD0Oxk2W103EVZRO5ySs9QiIHIRn9tLRlO6WoUmlx
LJPunrZuINp4S857o5vDuPHK8ZZ+COfv0jxEznBViGutxv/41yMiXjYR9Ju8u3wpgnkhLmdFdEf7
zeiorac1fufCZ2dCJlJ3IEbr7FrtyfXWXRmPQW3zfNLxSpZdkNvpua0XFq1yKxK1xyRHNAP/NJeW
l9NRbmPrnLH9jLzV2Qai7HWLhGkuzhanJD4FMGBIfZKYX9ebIejFvZY0m6Wwb0pL7rJuOles3yZe
YAqu+wrt303L350gCxVNQV+C4xAuwfn5bqz1W0+Ohxb2gab/SM3ll1GLoC7Mh4LBmqXOoC7xa67c
14E3ZmwQGXFVSf3FK+wt/Z+g4EN1MtyQ/AMVecSx4om0lodPcUCqcEg5otSNdrVR1bwdIVBq+cWn
uG7pcm9nfT4M1rA3gBLohEod/SNtxO5ypMYfvJm16TrvjKc4M44TJk67wTIrX3Kn9lulYYxLwsxZ
djG5Rc95Kr32wWn7X3qU3MMPuKqki6yzPOY6SaN08kfX8dMOB5N8ieofw+CEs4GhNMYiAV+CWJDa
uKUb2gbf6pDQE4fZy9X5H4pTnTTrph8cTA7lY07cAuvo1lmN/diUuwbjccPfog0tzbEizHE8kEM6
jdlwCZb6UUVLmGxFj1Buuf1mLuhNLH3QQKyLyYN487BtqOzj4RqTcqikvcVWtRHUxbWz3NXdsJXS
3UWa3KysHGUCN6boDvA5jhkGn7wqEUWfMRyGuiBJqm6r8Zk8T2VOZDTXvSkG3+XkXoHz0DiyL+u2
KKkLPYeyLecs0mcIla32nPWvlxEhJq5cM3Wul5rpA1l3aq3LLbQUJWAtO7mvNeNKs4q9ZXVBSdKi
jmLKiPIo0nw3M1xCKN7jgrYnasy4ZGFcjT6Amm1BPH22cJknxkHogBu02V/qKLRMtW1mOgw2OvQ0
WKExD6c0bs/00ghp4UTR7YeSwCyAcb+W2rZtZxwnPxPh7OFE7ohpoaT9VlrpW619J6fBt1PrWLFK
Qr667qQipZ2jTCz0KbA/tGigRbzsMBWep1HDJcTwUtLI8Armx2HtLxvXsC+KhdkwxrveJ68gNjZj
OeqbWn3UDrvnUgaevu6jrMcOixxXyJuIhdkz1m1M5jRv3t3mQZfqXPXxSTRG2OlEyEj39UnHDO6H
mM/YpFKaYMfkKG2O0Kk+gGt3+lVajNglEbposRe1zRnZDJhAtImW8nlQ+bXVukdBmaPs7n3QMlQ8
oAsLMfSGemwSfbCwWzDnNlbGhrR3oMvp2SHUV5HfA46Nnu+Qk3mXGhLIYvwyxb2AhNBSG1azfGm1
x2XNQrPBG2UVmLWw++CNs6RfrvhFvd8V7IaZsYrSfuX75/1ZX/tc7JthPXgk220n362avRticTZL
cqXFb9IvFMM+5mq2ljaolfWQiO6c9u+Gve51hJqeO6AwCiXMAZ3LUNIGiwv7KmMz82ZfWTrP2Akc
F1hEZvp8YMdJnOTYPGQdLhar9+0YhchLPoxl3jYG9jxp7GsUAInDcHYLUscrXqLGLSaoDBwmXe2Q
9ONuyYafZp3/omkeruyLI2rgAnDCJT2ZELsuu+pBww1IjbS1I+OeB3iIlTy3IjY3g9aHIvFCW4xv
lwOzZxIMv8TGhg9d9E8Gs5p1XBZ5ZITTumxF+qh54tCuVpAu9ba0tJ3tuFs9I7k9jYAXwLOV0a5e
9OfZaojvlebJiOa95YaLqPp9xXGUGHPd7/EeOsTcdO88dKjrccxkVKPx1he8qtNJWd6pqlIDO1j+
WjGx5LAaked3HoQFxOy8Jzwb50HnmPZ+UIW574qSxTTtpjcppjLA1VXvVVGxMxcWJCpXT32F23a3
dC79VNqSKE30cNLqFglv2cuSnhCHwp8L3CXyaK6+L1c9Oxt9/b5UiHzGWM60gREHK6CdP6G7beKR
XzL/lNqbUTbbURv2CYu40aGxgdYZ8zFwWo2OhnZtRTC++P0HfIn6SlQwwwYylw1n8gEHp8R3L7CQ
d4TrRT6cIpRk7Kn5R7wyKK6srmKLD9uk6lzlpQu21cfnxF6CUVeftAt3LmPCCg5ySSPCKLqoXZ7c
M0wvNIV1VXOcdb36PP9FfvDuK1bgDOGhXr0bmnqXUPK+zXg/3fhuTNk5ISDYDEHkxB8/W4POaQyG
AdWxVUzAusmkohrSFIzHfdladE71vaNAfCGLOZvEu5MznmtOKElVHWfsBWv83kwm9BjiHM19hag3
9yjNPQmyMia4TCzObzEOpQu8GuO2sRULMUVD/tC1+dkaU/BP066jLjNTI7THI+iCjSMq4oZuSGPp
1GOH6B2SZKL1XTSwRQxhU8udAoEQM2xMM+wzKjzm3xWrcr3vp48yFW+DF932sYNbVCnDzxVnwIad
R6UfnLPolJYItRmSEzPRqKML0ssR5lDw7I9VPl3ltH306VWr1psko2skUNPsIy70TV9UwSScp6xD
XRpxXadpUOc4xadfqkC+9WqSbgPL8Ghu7WKRoVhZ8+w5h8sxozWpmFbTuN6RZT8bnc0DYj8vVMpM
M13mD0b+U08Z6xv3Z4wv2xmWy1C3LzB3sK0RrKO4lHTdGlziHB8nxeA4jzeLbg3xF0z/z4kxv47N
EwCUR9wfryneHplafLFC+H31U48vyBeOsip6VbP9tjbzESUCS+H4sszdsuuZUE70Z9P243Z066s6
a49zOj1joIJRIpDam/IVFlrFPr0cBlgmo2cc+qYMuizbM7IsaOuKIhevf2oF8fCoJ96RTNG57wdi
6BhdhLU385gjLXmN9jrGYxLTwZoVrposH429btZPpm5P+1r2K06UWeeri8dzQap8yMUT1whHnD53
0TiGbHHsiRHT2nMrcIz+PsnZWwnENH6znOZ8ffXmERyQR+I0j1/nIr5VMUVtSWKmEFg/UmWbmHhw
sCLsVObD0kmkqaxOycbnhADv58Syfo2m1zrszCz+nF21IKGmPCEWUfmU1XwoNRLii+ukP9eCA3S7
AEzRzKe6bRAekn03NT/WtArTKn6s+QAVeoZHKVf0AwaulUnzY7jS4tSNmIbf74hU8dJaV3ptBFLH
/Y7kLoYFlowM2th8nbCkCNqX2Tpci4kpT2UaOM70BvUBKb7F70gZq2cjJYZD2+eOGdz3tFy23hjt
TeJbbg/hAENyjh+5dzSMIg6RRAXkKqWHPd+vdNucxDjZtJvSCcpP5+5anHcrrYOUaNVMQ54lLihR
QSaMjEv1nuJZ92L6ShhiVgKwvd6CvzkJOCipU16iTpsSR7u7/Ernz5xkf2U+rf1H3CNUCf1VDMMx
xwja4dFqYgXdkfOcqbCTOUPxCgmz2dSFyrdNUt9F0XxsB+yfOImJTcqR+FNW+msDR6Cc7FCtmOzE
0DDNK6p/Mdx2ryZq9SJmlJPuvSjT+2xblL6sCZeqfPOc4Tgqyp411u9mVQRFrxi7i91vmU7R0N5V
a/02rvO5wxgJn2zcjWZJKM56Wgc2Sm++meIySBuPNVXJXethy3ecn9PUvSQCw0m7YLzgKFrZkjid
/pBoSPoFazbabZmiIDhUMubFlk4EB7rP2OBwmZ/TsQyIaOCV6bbN8gMx/dBULq9Dj+FH3/WzuzUQ
29oMvmFu4JZ7LtC+EQsBXdTr7aLb7AqIqIO1d2ug89A54nzckbcNqvZVZ61M1urG7K0re4JSlEUn
m7SuA4OIeCbWVQ8Gjb03tRZwznO9UhHqlr/mDNV17R9N6RzAju1WE8hhrl2R7DmxWW3susYzY17o
Flutdm9LDNDMgwjsojrnbCbNghJSivhs97D3m+pnTso8y8S+LXkAq7ttESYds62Cuo6eBFYpzYk+
SHeWN3CAmb+opS8Lv+rGxVXkFI3tJ6ZFTjo7yoG6fLamK3vMd6nIP62Y6r6bFwShBS+7keq7clwC
TxbPdY+msjTD/eRwmp3adQ5a7gTDbXRvWwRU8/GFxc6fG9ryxYzm5fV3U9Xs1hkNxBLaq8F+A2Ou
wnDIuDrqS+NdcGeDIa+nytzNOgvM2qc06wo0HoigrN3Wcaj0c20OYb/ijqwma4UNmUJYT+XLMHd4
JbHm6YXuY2+hlG/UE3m9a08092atUZWVYdKQDSxQP0RRvs2J9wjN5pTp4jVGsFcgLGDFPa1xE1SV
tdUaeaKDR2un2yZacqT5uicYEuoaVouO6H5noO167bZUePCiAtWwUvVeNxrsntNdWpqgxortugw9
8c8WicGJg84Yk7Omu+NJz5f82LXVGKwNIKRe2tXOLAD7sHJGOMPnLpxM2qQqzsq7miPGq6daKI2d
ym+riZippFF2W4pFv0dzYyenRo1pvw/sDJqhHwadhX1cKwhh49lZJZRnJa6FoQX8zW9ZYXMwiNan
osVpjACEg0rPjsT9rlYBR8UW094FW6DNOfyv2ebUDByQoJkeuggBxbo8KZs4DKOu8PMZ5yLPjV2W
0wt1RT6BtePz6oV+Y2nMYCsbFIba0AhsrFP0FJUaHmHDWqO7SEzt9cpQoMMEKhmL8gjqraqMzNo0
UZFDA1Ep0W3sp/Xn4OCJ8BYYXrF+NcqVvZI7wvEBCaKzHGvYqJGEU+HlAA0cVi8QPy45lZJZWCZ0
l3Vg1dRkZOxIfsLuUOu88/Imz3Zex0jgTT1TItDginzi6xVNFsfugnSsWF28ahZPSdMWmX/xYfV7
NpZZD6NOJgO21brDXGPVy97sWjfwKgyf24Sj5X3CsIdskxc2mU97XpN7q+vV+1q5LVEq2AlYKuMw
1xJwHPMyI/1N81M5mnxKRSnVR0r77iTW5aMyI+3FaPLW80kj1kcsrNOzi5n4kbqHOaqY6aIPN3XV
nWiNGUFHFtCq9CGNgmJR+lnvSqCrnd3n13JMITlVtUuCcDV76vcES3fnrtmBU/HyPtayUFucL6u6
7odI0V/KMtD+JsTZ5JTEfbKeSlfjT1wsbeZ837HRkhjOaZLTorpsXdU4a/eRlWMWYA5KB4ZAAX7C
i2BGN1UPp/M8Nmm70su1nNtUmCOT4pMx/sC/lJYXv15k88F1QxsueUHxm3WY7eahyH6tYxxfpXpE
hsI21PSeOel0zJqY9pPImg5z46Tv20SVt3OS2Js5pnwvJdpUXSQ/cG4348VOYB2hxXbX5N6620VO
KU4NlEg/XwTF1VjTVofia2QlJwIauYFuLE2/oyRNMMTNmK8DoVIAdYZTEZYaPHw8NEIt1NjCzdmh
JzdhP6iNC+GWqeanKQMlSCGowg5ML4gf1/MtR6kbx4iGn+sce68FiiqANXgw/TZv4/oGV/mAlLLq
x9UqF6IXpTPck9GBrdzMFf7GPHes52zQ0FuzZqE9nM6z+aaiybK2EFmHWzgcsPFtnciO1PKOoKZt
vgh9GFcqjqnbi9VezolS2cAPmdWPKlLukyfK5lQwoGTX00vaR7VV389Zu0joczYcVbE2jDK1LNib
SgzHyBR0AfS1XF4No9l6quGY7xgO3givn3CUK+1Rx7dLt7qrHya1eI+9N7mBuaTxtd3GBFWXSOzn
KP294K+oqZWcmQAYHALi/pS1iVO3PBCDiXZLFu80jM44Pks9LNO5OyRxWu8A9svrjAwKbgImyj52
nlM/y9HLf8ViyoMhnZorgHPjL9mR9yErZt/LGlDMVOcuwROve1CZmq7nVOAcTUjSt2ayHHIDTyXJ
NGChpcJ9bMIK/izZcp7a0kl+jclU/KhW6A20JS5n5poUi406UULMYvLYgF/d9CfXURS2qr1sAksC
78YxTY65NR2NeDJGGn8OzZKlhMzgast80t1kvZ/wDnHCNNrkAH27CohwDPQP8MiYfZSS+cysXxTx
zXlsOfaz54riwsp0+nOXsMOLVnKK03BapJaZvkSyjRqEIznjke6HgPCDtsmzlp6qoXSyJnZGkMxW
9u94StXR8bTxV60Iva2lAEC7plpf+eNc0s2vk9y3eqU3m9mLixexxNbbQCkVpkzJ3oiEgAwKnb7s
KuAg29wu+htKxgyQoqVxCWFZ+9Iw1isUF75sM4l/Zi39N83t613Vdr6imxF4GmvWWBY474gCcPj0
DBImDB3ufnnaku+tqRm3S08ylMhjLJOtJ1IeqoZZlhZ2RCfLRtqbm6jfjwlRAztajDMnaGM/LfMS
umWaXbpo9Ur83HEFrj4x7+usrx8AsZY/ZNnEmU9KHh7SCMp0UK793PSoYYZLqGuDoyi7n5oaVVvD
8f/ojUhzgmP+bh5TVqlCZFg2eqiJmD3UBqdGis+pGnYtLKpjraGV79d4il8KXYnjiMmfbrHssGWm
ndDPuECN+0SU8900YoWb52loN4mkLWDTYL41TESa0UE2lD3Z40q14Gm0CZIrU8qzbTRa81WSOdN1
nIOFD0eppfuEhZkKKdMelHDtF8JVF4eJZjibfGUAXyka7LtVV4ROG7VXSQMsoRSZcc5EKZ+dNKbz
M8bVwaD6vDCP9PaHwWUCh2Y8uznriuEJ2tlW9IvmAE2WiA7MjyLROfPGxpBhUiuN8wTsfBNzoNpF
KbMFQNXB1bK0hifaTAP8kHn8vWTgWrNlsV5VZJSPGn7Hj4w72KjSK14HXTYIUu0c+0bUG6HKRnjm
QvF1beUk4t/p6vS/XbWKhzSipdQK1gkAc62AFtaUaoOltrlvpe0etGhsD42lraGoBT4d+HQEaLLq
yRL9TOTIq84DJpWzl+ADtYUzLcGk52x4DnSes+HNLogeU5xapHY+SsOLy725EON33Xo5WMU4f66j
TF7wYFk6a934uYgczwH1/sEELbyLxu5tYFAo/TRhn00BWYAF0npHF6hReTjeImt1u0zhc8Z2JU9m
4qWItebFCmpqw3Eo0+nGLkzAupzgDoPbZGcYJnhXI5xAnx4klf1UDE+Ugdy4006/ChN5v7Zd+n2e
jJn3WDgPVR/RxbfRG8xLg6g2UUNlPP4uytzeCRw3d9KNMGlqCkdKEotqvzq5e8RErOW4DlrFMaFo
D9MCSM2c43w/Any9spWjY6Fd5fYS/6Ps0Q37IUkmhisUHZ2SblpftMhLW4ZfW3j0oiy6iyM7x0g5
t1e9WvCVdqWLA6k3bAAW8Nv4FA2kc2mtksyIV+8yfc53vaxaFInBxLdhLjktNSdzf2Njh/hvDk1K
56FZXzzdbl/qCgcuEWFq0tTFOroVOPLYiZ2eVUTGKL+MVykvquGK3Wdaa4kwl6R7YyLkQ8jIFkTN
67pDD3D08rpMI89Bj2xjjlmych9K1CNgFd4og1x2TGJdTPHCfltvtTJvsTB16APdsrpvdtTbr/Y4
XXpEcweVkskNekxf1vnVWpICkjcWswhCVK+m/tBrsbt3mpS+XzKtTfos2tHdWdgK6m1SD/K510lN
eF1WHJRUMgQ2UH8s5uTsJaykXUFVa8ZW4HVKbCp7vIdXxYkbENOVGRuu32YZ2J5+zFHKreLB6pxo
SzL2Yx2XAfi2Z+2TdIl8LVbiR4qpeTfGdCw7Bw+Gq+MO5KBMVpAp0BycvO6VsBOtnGYF0OhE6wY4
ONCylh7lTI8Hqberr/KsT8EVywuHAklwU8vmYWoi7UPQMnvTugbZ2bLH9aHRrN/Cg8FNQyfCFKgZ
7FUSn0CqOPB0WKB/LMQ4fjeExu6URoy4iRII/xYWD1Q2JMcz+Dkbv4lIdvgK6hdjLvKbUWkZY3Gd
SH/oGRa8X3Dp3YInE5iNAY5yYocJPXhaaDvYRSwh2qdeL35OymxuM6v0bj2Q+3sxzv3Whc8UWMtA
G0/DNgigSBxXEtQnDVvTtmGLCaJ8dXeKvz3b5nIqr6WM2dBYNEEVWXXre24F7bPQ0AVxoTBUY6H+
SEU17pWB2N9FPU2KrORgaTRLemd6cfNcOkQknCSP7i+EAx+tYXml2IIlKcwqgRauyO1CVs9vszbT
bwxw9DFOchAqXl42P7LSKXiN+7wCuW86xVaT9nwkCj1Nm2nEElKBnNhMmE9+eh0hJkmL55gbRKbz
POpvMEu6b/lkL9ceuEuifsIDIM3hchfX06flxoKG5WScRDzaEAcNThotgyCG0orClLUK60Fu7rD+
NZvGGJieUa/t1mKxCftYKz8xfOs7velwv7EuhVbdxUQo5vHTimp10mnDXttdI/c2J7KAshNBvtCn
j8SsdH/p2+W4cMDciFoBSou5u2DuHbGhO1TUHDH6c1JX7b1Lxc47gZPAAlPo6T+WdDLesqoU+J9T
DJ+ZeZ3FjX5MzI4+v8iNPcp4e6gKowpH19CpcT04GSgcnNkMzvyDXzD0ebnyDNOZ7rTIHR7j1qyx
ZuQMtVQCe5I28cixblcIxbkm/Hbukv3oItRo3QToGtASk+LU/EsH+HWD77QO3bWRx1X3epzPa3+d
aLVzNXuR5c8axEKGmuDdqQTIuUsNsDAZsFALJIwxnh+zRoMe51rej3U1YKGYOq8yCnVkwNXuZeGX
Iyr3dU62LAFq1kTPnSgSZMw8uiljkL8b8uLtnVYJWCKjBQsh9wi0ZyO5eppOfjF2zlVpxTbclOlX
2pNJbxwLMedSQ0p2e9/p7FuO2gxN5Hkd+pHkmaNY1sYytWPcBvhnEWcg7bV07XKHAnG5+N0ItDdX
1byaH/FcocBFqbu+MUsB84dd4raOa619M9qMBnkyujMtSw9ZT1fFTYuxaJ+qzgiBQuQnr3M4FGE2
qYK09Lq9nZT2Tq/77k7xWwaIL/OD3VrTMbEjmgtFm+/KVpWPLd1IYhsjkg8NHjD0wDa6Ka3eM9yb
kT9gRr+VrIX4AT1ar80QyaPrII8sUTIdLKgMdBFldpg1GyFWpSx5aTo+qNyznhu30ek9rGPoqr56
KmvNJijY034alpoGkYpnsyAcZxsrkLmIuPJkMvTRZJUFGXU5UBGcg6OULfWt6mHh281Kn0gH+JyX
kf3AQbzaVFj3Ay3lyhszyzxAZIyQMFfLBDpMX1i4yBd0S8oLKh9Y0V3nVeqbIVFfRyvxNhmSBdI2
OOUw4tX8MuYI9twwZWNuvdvwIgIRQvB/iB7NjfsAoseHxPTNBQ39MhDtb1Pn/rqiY5m2xVBywzC+
zqXi8BFBLEqsdzF4OX4c6onUaIqdm0WAlq2FxJ1rNgGPXN3FMRsBksLMvg2+os0BR1aNDdW1adHD
SxqM27Ew1ZMbrfh4lO29aeQHH8rCLQgNFwP60Rq90tm/UC49bwjSiMkmvLuTtmNRImVveJ9R1ayh
8rruts3JW24saaEsl+uCQ6sf5bVlFeh0hbTAxQ80XAbPfSxKxyLpWq0KWoGNUcpMNWwNJY2NYlpB
KgLY3NTNVHaUVbMGYMeM7wbLkYfKGxWQmtz7HGL+CS3ujFs6QST+Es18tdVo/Z7TZryttdl9HqiF
WV0gukJZyt9Wg46CvZjOjSi9/H5CHNn1bV8rPFuWF1iCBkUtKu23TjziMa2Ge+XSuK6EKnlOa3zI
tSje4xl9HSWwkk5higdNIoudNheUpIohEUVNYs3TEQYqXJUIm5F26lNotSXKfpAxCcCXY95wuum1
DOTuzHzgLYAEckrKxrxkAU9vy+lVxyAEoXccfuZGCkhEM6yrQg0i4JtRoEIqJj/PEWKmpZOH1Vay
g0VX5y+qNM1ruNX4pNsy2eeL5waWg0uNdLMV1LMYHzJdqW3uQsdZV2YepUBYbjjnZ1ezTjJRjja2
oMZYHioWlkBOzcxILHM4Cy3H6yMxa8YIy74+0nhVc+oGZVfYj5KZRBxUC0zkMSkxqK0rPzqeFQ9Z
7kj+p7iRU6uH7A4MHaPmvtfG3Nl37anxLXch2pBwPF8aTlx6L38ylKu5EIHech7G6cJJTRUrtNTF
XjDWku7NNPmyU1hBB5fN9hL/GtYY/kPa2R/uNEKMzXPwawVZmaZib2xG2K2w90ismi6purXLwlqn
J6KZ/XCXu8PnjI3rtSv7eDs1eJSqyv7MkU0UK/4M08kap8Ad2nmnZnKWntGUYNTLKCzn1ABsTNgG
U76yAhCbWsjwL4voWNR9Mu4pui49Jr40TLLifBPhTtXMe6x4HdB8t9WJvWoam6KZE7J1MD1LtItd
TBXtG/qkdl1Z0bP0DGYU5Rn0SAKhQY0kt2mU2+2XhYFX4b//2//4P//rc/6f8a/69j+Wk3+rxvK2
5iXu//e/iy9T6f5aZS4DIM3LUmPAimMV+tuQvc7IciZAOvK9eK2fVSD8iqmTRKH7MLmPTvo+Dr+b
GPfdFS/r3t+uWMB8afXale9T/ZjEfspw8//KPTlCCHqA8vLfP1+BxYTXk3F/7/JhfpWh9OPAvh0r
Rp1iaNgWb5ovv5kC+WW45X88RQcRUZCX4Oj0ZYYgcAfpZELJd9xhZn+jEwmr7r+5q8uQ9K/7AdOc
//815Jch6iSEIuJNk3x3bujTbeun5hTfQsk8ym/mzv9xr/v7lb4Ml6wnOfMVczdqK171oPITnzPL
47xlDmkI0+Llmzu7/B7/6c5c07UxA3oGMed//r0QmsHwFI18B2azlSH0mpBmw4u58Xb/jeu5l1nU
thSG/PJ+mBj1p76vL/eXXkNsZ0ooLyHeXZ/28E0cmt9N6/zzDf7jgl8mWY5EyLy45oLdq70DvrWh
37CtTs2z3F6GQrvBf+mB/uN6Xx6ojYEl45DOJxaqwNxiuPeHEzN/+AHBQfj1dz/gHz9p5rY7Qgp2
TPvL66+XSB59zw8YXWGFCHL4clsmNof9Ybjaw3H4+a/vz/wyA/LyueH10HkvXCFtz/7ygiYq7usI
1uu7Dp7zgkpNk7BaMoA5RWFjxLfgQwSNVRYVQVO0YpJ/3p750vl1alfxuaNRdc3hzsPoQZ2NjmHX
+O9zrw0FTLJjwXEhbPgAzvQ13HuTMwzxBhq5wMXV8oDw3Ae9SwgjMQHU2BeRiVPPdLQKSYewa6wz
bbn6Nq0XeeNlNi5EhKdBmfNn03hATHIMRKg/HZDr+oZ/OPWlk5RX//ohiS9zTf/fQ3IkSWn78pS+
rOxtVnl6MbcQvIutMzJ4HRLsCQ+q3BBNuXMY/Y7N0i+2363vf9pSTIFQYdi8DAaDSf75c069vmGA
lSff6WoDB3xMtmkQ+dWe8r09G2EZar793eJo/Ocl5J+u+WVTaTQhaRVetjEwCL4e5Md0176OfrKH
UxPa33xgl+/ny4JlCkfnEXuObTryyx0Cx4nTBSX/vfFu+OWpzK6S9fVf/35/+Kb+6Rpf7ohDpBVp
Oteo+/OU3cBC/Nf//p9/Jke6Jl1Mne/2yyJBr0grMxZIVkF3V/20XoZTF9ifuEDD0td859B9V2tc
Hst/fmz/uOLljf3bzp8kvCxZY7Ev38TrVmI1881nexsHDMR8A5xJGCfdcmjEaBA6/n/zdr/8ZmmO
UKVNXFw/OozneaXE2c5728c36nqb2i8f+FC9byaHf/uQv/yKutG2LAM85OKc3HohJBHfC3qfpEA4
bLMAjPo3r+afNm/em3885C9rsaiZgpXlvDcE+m77e+yq5TbeLaF3HG/yhziMtv/6wf7pWzB006F0
FCYv05fnOiEHJUOi2Nt6x69wRrSK2Ryz3P/ry3wdVv7XcmYIizfe5j/L+LLmM5Oprh0wedwXgwsC
+mtNADeDyejagZkahfquivzTkmLwgZuUc7Yhv34fNo5PANCtfPceoh12rbf06hOCTrQhzXO0mu8u
96fnKA1LpxKnxDO+rpqTNeemt+rGe3ZuDua2PtLtBGfwVHHwCckFB4p5QTgOvrvPP15XcpSysU27
+tdiSG+zoYYPa7wTxpnzu8IOQa5/89v9aS3DryOl4Rg66v+X365xGcdYea3BUqOCS/Fa3XTIRvfr
jmXg93JYTjDlvrnmH2ou8+/XvPy8f1tsyh4NwrT+uiZR/+kMYv5WPxD6nzb/l7TvanIbSbr9RYiA
N6+wBLvZ3uoFQbXU8N7j13+neu9Vg0UMa1a7sbMTG4pQMguZWVlpzkFLA2ksxwpvLC2ptHIewbiS
AS/6KN5zt+kuu9WARPK6eIPD29hS/Y2WE8AjL6vJkkn+fKVlCi4CzFeN4hFTQgq/l0PGw2YznKyP
kZjPSkDeJlzStVBKeFQeK79y88OMKUvFkk3BEm1sP/WMcyS3AH1LrCVSt0SYzACViWCQfT4DbhZ5
HLaUwYQ5iPX/eHhU6JpHoERpM3RThs8Ss4Yc4wrfjP5rVajoHxf9nLf8LB41bFKC08shl133uhg2
hrV6e7bB+7gDENdlm2B+M+oKqDshBRNeC0P0Rkd0gIf0DjDR2Boc1Z13yfOYMw7yHxRFUVhXDRl3
ASUxk0E0FNS5eAyPmIy8IzUE2cfArVU/hVZqFx7r1vkHHf9I1KjX8IDOUFFpGaC9P3on3mHE1FZ9
YFED4cGJnHGn+JcPddvRvuVRIUyVwx51hQItEpDtLAe98S7//cJ2HP4WQMWrSdSnCcvP4rH+TMur
2QF2lpm4nJNdYUc4UeFt5S800P9KrExasigC4Xql/LvFhHnaZhCroL5pAsAT/1s+SDvUgbGVDX4P
C8C0z7GtM9KGzfNUDOQpiqTJqDacxpUELSIAKujisQyjg5qDqwc4SCyzJB/lLJSoqNmrsv71Oj0V
omfBvPQ9ouO8DzysTV8FWJY00ZjDuxTbRIwvuKnSShoVizld0TBJAWnYZMOrezz0HmZFLM2KnyQn
+xHcMJ1gU6KGEoYuS/hHptwuTsD9octw9B5bdl7lVrVjPISHwEVihGl6B6P3AdANGMe6aanfUhXK
9WoAyWKCo4GzLz+UEDDzgK3CuDjjNIm9n307A7YhiwBBOCtM9kAOE0OjIhcPtkD3hYtv9967pS85
7G7LZnaJQuEfaVSk5lKAmlQTsgWSXWLAG4kXVurN1pevQGXKehVsXnEradR3Qx9h0uQY3014LHyA
0Dv5HhuIwAR342csf7wASg97xxibaP8mi17pqVLfTk+lPsoS6Dm4QBAhZUQv9Yod0mg3dhVGIXHT
PL/VpMs0aO1EcTzDUAzxekorL9FERq6wfQ0YmqAjbzY0kEqcejiaB7weKrgG5PvC19zkFi1/S7sn
dd7UxkyqzbDKLZVknlcFFUhAyllpWQqSUYpnyMPwxy12+/zUAYaujw6GxbvRVfnI/GJbeexaIvlF
qwRM60AzoZCrNbteXHKZF5hc+gkKeUe0UWzGjPtfhc21SOpQ+1wAGskIJUm63ty1MJHYx8jLIWY2
A4StEC2TSoqIXQMJlapT9dRl6aMinL5CWOPnTuQG1+MH6pRW5DBrANtn+S2MxJzVWap6BKbJDsJk
jzzpqlvgKF9lJkDQbmo3fNSeGNayFSnXypHfs5LXY+V6njjIa52D5KLObC47/ZdwQzIjkjtjiZop
89xCgSuDCT1Dl9CwBtzXqUyjCJoIxCPSEZRESWSTlB2DermJbiO2xeQ33U0cDBwyStznmp5IpdMx
PgJNE5iHpaOOBRcNK42NBlRTtOounyhDOY2yFkNDJw3AutIxwvw5YHeAMuFclsBShDIRuQtCPQee
zpFAhMuGo0eY05/e/zchlF20aPtN+gghZJWRjwDOiAFm7cdlIRt3Gr4JhtYAyC6jr0JXZjCEB1Ic
7D4cAUt9g8VANzzwH6Ant8Cys8tZb/xz3zqVRt2gBVjqW0GA3ZFcCyuEB5JBKgfQo7r8rr2abv9H
7Sg774D1bBhyjp7Dj+RJcVtPt2cgkJu8naClwqr4brxwTtQTqYsz4ed2BKgvLA91ys/Gx9ivLd4Z
YBZC+ACU8g7g8Mzb5jxPIEI1VVUMA/8olJ0oc8WDXy2CVx20YM+BTiC3FLdGaWjYdQBnBD/Aa3qH
q85lvgs2PW0lmvz5KnRJkrHMjcLhDsDoQg6KImu5BvOwt3gq6N3S/eQAWpNdpT3P+k41Ju65EquH
YdzIdUDuc+5DuS4P+rXkceBZsZI9BvsYidiWkhgkANKpbqBZTGcPc6Ibo1qj1KBU3RVvIOvjK0Yb
hiWCrmb0eRAlAa4ADVMp/RErFAw/2Bagi7qgA1UbzefTEwP0fTtwoYqHMFZ1LazpkIgfOgYwEABm
a5ICKTIv67LUTaEC+n3YJ0B7lu53D1hs7QYDBycWGeihBzfKK8a32QrE0rcIut0tV72s8APqoXIh
OCG2NGOsD2GpgXGjbLy70QZeyaHODxmqEoqhgAraDwyyYDAD7JGRldgL0DZ94EjJlvQy3qIfwvpw
JCCePnBOBVM3jZSIMkBrRPEIIJAx9zCV3c8mj5VKUt1GnyB6jYJXUOQuSBVSt92xXuAbuTN+AED9
0cPSMXdOZwoRqhkyBjLF4wQebKfyMfDqGA4WN4wDQGic0C1Zd8TmN/2WSGcJ8TiVasHjQYAxVVLc
w4LMC6Yz9uDVbvchQH/80GoszPIzzHWjF3qi6lneEPJGQUZfjxhLBudBPtnTY+3laFJz99mLCJQj
Xwb+nl945c+/8JSVytRXBsPPiCk9PLj0OLK44HWqWYdK/oYzO5IwxSCpqHOcNSNnAaxWhhGJRxDV
6PfglMIjEoj/wNNzBy9/ZMnb/IYrcdQ9X+Wt1It9iIsBgDWY23RUI/IjhZEhfSUnl7SirnelQesf
s/vCcfoAnshwjRex1cNAdb9x6mvlU38DhzoS2YhVENsKbeAJNNCK0XkdSfRpPG0kML916CejsBj5
WGVyMnBs2+I7FsHuZbe6n3+y7tqtW34tkfyi1Z0XN8BuDWVILKpDpf7iMIytpte9zMiYNhUDPRQS
CkFWQNJxKiZsxzbH7hY+HAie2/1Us/JNcjL0J8NfLAMcWUdBis5WpkYauzZI0cHyZ0dzaw+vjw5l
58laHHWX/Wa51mYAWwukD24sFMBIfT3+MSKI9xVmUvUnQJiZ2r7zxteFZZRbtr8WSB0hFsBHAMAn
4jH/RDIGsDoArQA8eJe8aofBKR46wHH3Zs4sAmx/uu+TpZKIjsu7NOYgtwoOev4gsorbm0+FtWJU
Nbavdb4GsQTi423mh7sWyW2xS154m0wCMFvUWxFLVjHthX8wI6JTvs1J89JOIiwRsIMPIJ93gRP7
hkHLfe6iZPN0OQBvVBjwDkAOLcuKgvoCPQ2IlcAaTH+acOzeBjve1V71E5yOe6yFeMxXwqZmK1mU
RYYA28Uuuy4cgQcV7LHv9QzQH83hDtWNAgBCoE6al7XbtIyVQMoiNSzlckVkCEcJtp81P6W/qLCd
Hh9le1VKpoFjSJC9ygf6godJMjN8whyPDRBvq3QuK7RtirqkCCqaEaJBp5Y6lqZjNN6F/0zyxLBF
9a7YDc54ja3uq4AlbvMAv8XRaSYmKYAtT6xjeKv84Zfxk5TsAbcOmodjbgPWHQsbDJmb8X4lkso4
mxpklyqm6Y5y+ZIDb6IgSIUYglcZT4/N1BYckP//KCVirauLBdBrS95w0A3jX6NTPbUPWJj0eF8B
K4g5HMEzYht3zLyWdaLUBRprDYdNe1mAd5OmC+jZDkFhpVbqq7AZkM8nFtPHWTLJn680FeUBXH09
8TsUvAC846QethdBMGJLSCiL3yD5evvf7FSiPA87mMUkqlAz8uXcIWkXMH7ulNma7eaB/SBnaUi5
YRFJGpZSYDQRABTGARiF9bJjqMSSQd0CWLkCCuxADNObrrE0+Dzt9KdiBxInPEE6TwJSCEMkOaSz
lGFloVQy2Q9pFagZJBYDUGGAtiEMixnok31ZszOPUzGHyKO6jDUa0mGlPI4zACOQKAGKN0Kz6/rX
uandRADkVvp0WdB59CKSsKsjiyDPMs6mlDRD55WUDLeDVMQRLRUPSVROHgxPxHXz31/blDTKwYH+
MelRA2l9ZktvotOinaP6reyQ5kDlsVz77GtR4ijPHvoh7EekzMe8k8wyveFHQFiysuHzrI6SQqx0
5culUvSZ0mB8NLouAKtqLzaGTjxQ6mHp+B7N/T2rCsT8aJQrcyogqYDhQcaX0bh1pl2xm13Y/Nd4
7H+f/VD6UZ4ct2EHOjdIa+zOnh00G23MDz9pHhlLilh3wFlG8iVNljQYHqo1dK7Fy1Pc6R3GARMy
GEtSu27H36qPMuZwDVvyL9s/8dcTfybS0I+WDfwH+yTUSbZDKVRqLaNgOT2H1WQ19WTHOUZAukcN
WCgRiGcuCzzP7iiJ1GkKIIERsT4gIWbpe5K3An4UYT/aATSHEaxI+DtTTkNNRFB14MF8TaWvDFNf
NNAPFy0Ms3kD7VRRgZQFOV0/3PXgCGbotfnddAQsRcEzVPnykpWwHLvXUl7HmM7dA8M3gGqpB8hJ
jFD7itUwXXvbB1byKK9bxjCFBUVkZUBCASpyo9YCMjWERY4KnD7NvKwg+fuow8QcIIbEialIZ82J
mANA20TaVIt8DbjhqTpe/vvPC/aYZ1wLoK6WRRgyrozwtcQfraPuodIteJYEFLfIbRbtI2/5xRB5
9gCmRFLvmjQIsI9uoEcARI/qGmBQZmIHPgDKwPvlkio9K5PcipVrJemuRJiFdTHKkMjtRkxBAZT4
fb79Snuc+ao3A8ahbtyjEKcCYgm9WsAXUO4N0KcqayL0XLBeCbqP3VJ7KdbkErAzMY5y2zy+JZ25
tSiBGxPmLx9AyoyoNVylFjg3gKJkSU7lAftxYUwrbIWSE+2o9Kcw5GlMsMOBw9S9r077lbAn+SP4
KP/CvWWghBiolCBOqnRYVsKqS0WhwHR/Y5K2d+4lPzMMr01Oacco9l4+zo3ItZZmUM0rHphySa6D
VCUBpLgUAqhgBsoTZoMKQGlFPevOIenUmW9LAMVCpgUwGfrFPStxlgxRgkDpq/veG3YfrQ2KSRN4
yQzFiMGdScLqok7qnjhF6pOJGCOrJrJ4pHBpj3VPPrFnIOuSxc/FvXyGm6IUFBHwtRRMoFPJT98n
elT36EzF2GI2sxzF4wkIorlc/MWVhhEFDS1b9PxEnp6WDioxjIG0gq5UXgl+wXdCbXb63NiiIop3
wgJY0iSfQEA7A8ceXDCiNWnKbEo5NzOC9KbOGmbu8TfrZKUAx7+6hEY1i4BKIqFFAcgtQioFetkZ
fDx8amSML7kdyjQdVVfMwJ+vuxcToK1UEf0eNBy1N7K0NgHpBcBcVnGMdtPv4jezAbIZZL5FCpRb
aEYEFnvSgdGf0TeT97IFvGUntfjbAU1PMoKyZ6XQW/csar1/1PwKQqsjnbK5QPELI8E8wpr0M3Lz
xEkBzO2TbBP8BWPlXbbb7bC2kkgyjZVEEGvpjdLhYIF75I1eAHxAs9uTObr4Vm4YgW3zSHX0UskU
MIyYckhUi4owmNFN69HcCRvQsSoMm9y8g1YSqHt9hCP05YApyyQGA3kOaKPDnNzm/a/Lx8ZShLrL
sbHeq7UEMVgMsWMZO2w6I0xuOte3IjplfQ0Q39qJzLmLvWoDsMsGzFWpP11WY9utELB0HuOhuGvI
r1h9/S6egLKmQMq4BzuDgwzZb3ZgsPVkt/GAIv3AkEes6Swir+RRFzcWL/MB3x1h8hPU4Tejlz/r
T5hgBt61Z9g8Y+yIqR5lb1mahJyUwrhbZ7IFO0MzscGmKxhqvcYLbwVWjrClHlblMI5BSpPYcjw9
ziqoMilIkZcoWMLmzMwFI9ENdwhM0eR3TGlbtr6WRox0/fHEVlALEdK4qxJdyxvBVq4yOy6B0WF+
dM7iFPeAGGcPHZJToz/iWi5lNDHuuqZbiFwFPKWznUbPjWZm0UFCOZthMOTELsmiDKbEhOgEyi6S
6Y2f5H2aW4Yl3Ec3ZD/1X0yYsORRFgNoqiiQY5JZ3ssIweDjMIsdOPtQMUltLLez2rNbgQRIBOQx
oqPNTj+Jo6ZZpAaQAUeAFPZfg+HtM8BbE1N+xAbIdeNlHnOCcyu0CHjzk+wBSFN0BoF2M9Agsg4T
2qkvlXuwqqvKnvHdNmUAglhSDJ6XVY3yhDnVmiqJIWMGCWsFniIzukN8sYK78Q4IPyBDym4GL3SZ
aTpLMOUUaM0qgF2G4KUHaYsl70WM4IIDD6Dx4Ij4kftkGkuzpV8MhTcNhyQnmJQQSF576oxTGOMj
B+haaY9CbxV36V63gWiumCAM++qTMR8JLInUVVfEBrYeUZIFLkKPCnPrcVa1q+0FJWbSl/ubypss
rDSk7rwmL7tAjKChfABO+nDdo4ObWsoP7R40bHt2PfG8QYEH80og/XwFluS4aAn6mpEP+0Et7N24
ylzdBwznEQsM/BNoUNkzZpse+a0mvUk6DGXQVORDRtjJ5UzwQh00hzwsjT15pId/99pb60lulVUc
7yPwwRoJPqT+nPhkUUP3RWBHlV+lHGaBcdNsMCwoESQSlMeorB0EoU2oLehMjIEjLTfhVYE1IvFO
NqfhWN2AVdnjnhi+seWTZFEDdRzscJ9VcyZwFjRyAwXBSll/jp+L3SKX5gDiASz78c3wkqvqwBwn
2lJ0LZXyjwFcg1w9wXy6t94Z/HjPWeM7ILkwA9p5xh1zimjr8l/Lo/wjB3jqDDAhLE8Y5uLKFuho
fsq/8hLVHd1N3ZkZABgCaf+oszqLJQyKHVNwfXzML8ousAOXB7/MW2iBYJX1Btt6uK8UpC1HFYJl
rmYScO6BG+KAwH4f3oUWkJPYPrHlhdj94rFcjVoqKoCnPpEa4CeLZjQn+8b8qjjaqReA7OVna+sf
yKZM431kHuimxayEUo44ciqYWAtMFSU+KO5tEKH9Ev3eJYuRlaffSKx59c0q5FpL8oNWnk84CsRB
w2yP8Ui2P5Wr8AfndGYF5BdkAD+DB6aKm664UpGc+0oicIbBdgG4YFxTutdhJ6bFLCFIUhzxQ7AS
ZOH/Yjh6005XMslvWsnkyirLUgDcIo4TZLxpl6JQR4b5iOX05uVgwzIcKmEMJA6tPh7CVOyxqg3m
BlmpzbaVYIwJcH8ysLgpP5fR42rCAgFUuS1f4p2AZcjUat/qa8zDEPwjRoq4/cX+iKOrc4WI7iQg
znF6KASEzUukvQdCwzi1f7DEbymUv2laKwdpj1br4AJfAFNtEVmYxd4S0Pms5N64Y/V2/0GiYfAC
ps3wnKASpprXOiCkIXoBCj+yJrs1c0e4Cn+Lj3poNy8SWnkVx1Jz+9t9C6XuBFDASkakYAhN/sqZ
gMRvLiCDB9DdW+kD/OiWZyINbL3SMDz1R0/KXCqs1IUAh8QAZoQWW3mD8hzyUf6dr8xg1zmcB4S5
2gQM8fGyI7AOmF7mA2e0mClEVwlVq2O4k2xUPm3VljSLz6z8rrgPHOEXQyjjgOl5cz6chZgj2pIX
t4rmZfBOOlPlteyKO+1dY4yBb77wV6erktizii01QC6BYY3RNPGg3CZ3ZAY0t0j2lD6RRJ/ZU9+8
A7+/pkpF7NGY/p9+wB+/MbA7Ve20r33CyGGlTduR7I/hqFSoDnvMoA5kmZCTfinp7cis325WG9eH
RwXmrm0GQyMjmaQ/JGKAlntIr2vUGsHG4rEC87Y0VMYlDVgw5+sUXTrovCrCNLJrHnsqLYqp4vuw
L25K1/CZlabND7WSRt0DXNljMA2w/scQk+RooSw7OLp0D8w48jZiFOs2PxWgZwA5ZmwsPHQRx7cl
eJ0xgYkF3Q4wX0BPZngWsWS6EiIDJ1oX8Jw+x80KwOfMT+KCi+2eR7VnF+5BU7SPHrJd5sTuX1W/
1+KoSAluiAY9/BnXDjix0DW3xGcSt0ALYZjYuFGs+ta4Y6Ynm+FjpSQVLIssSIQZ+L7H9HN4I0+h
yDWs6BN0mm6GlQNWz14gf98/HypKFafho8hz8KsDtBHTFvmL+AnU+fFmfhFfUiAIpRagADBsXZoZ
IEaemn13+LuU2gBPG3pGG0sWAHfjsgbvJizhjQ4CtCfcZEcwtjuGzRyd3Dzbb1n0eoVSh6oa6JCF
TQDwLGR3IsJzDeI2FA3AW63neN1qDKvdvPxWMqm0ItLrpDdCAY6BAdQ0WqyxH8xJn90GjJ0MB9l0
wpUs6irQygKsDhxk8Xt9z5mglClJYmYDHHgPfhu7sJhPTJZI6jaI+65KshpHSt7ti61hfBjMCq+Z
STZkkvv+9e8cBMETmH0IN2frHFohcXUsTogCh8VVXGHXXQkP4CW6JW1vcPi+Xj7ULQUVAHdp2OUC
XCrdHxDVoAN/4iAcQ9B7JiiplYH9v0mg4rQwTeCmV3vhKEaDDXx1sIgzbPB8WQR1pLUSVKZpxMbM
hxGU4IV927jAdQwxVw4XBxQGCEGGfQNqZnCtfvXyWWUB1glScVSvVW1sEgjPhtpum7eu+XX5AJnq
UTEzFbQ8jBScoNpegyU3+rU8ZYDDiL2pMScnbW1ZsJMbvCixD/NXl/rqbGm0j34CgYMsQji3+89q
AOcE7rJfnH9Vm9t6C62lUeGkBAy5OosNeUnmN+3NeEj36UF+Uh9zn/RYmuccI+iMuMKSSYWVuuD4
hgsgE9xSYdCY84B+e8zqHG2aCSpjMsDdsJZPz6DKHAc/00q4gSffa2bwiWFNZOvInOOvcs6/wPbZ
ug8wgvpHJKWYrqZBwWMkj5RY9MZMC1TlwF/rRS/pAHxqq338F3UdllAqYmr6IAppUwnAMSLbaGQk
D+sxz6RblbvaiHfQZe8QWQdL/nz1QAC3Nz8ooCs/gtk087m36G14akCbCu6Hj/Yl80ULhLlXug2S
FhHNLACKY6//GdRzFuezaq+bprQ6cSrfLsco1ZsSv0XIBzcdnTQ4ZnPM0JglhAqoXRKq0VzihCsO
40LDYmW6eECrkiFmM51fmw8VVYNQksEAWiPs/NAwpEQwofg79bb2/83qzFYegdz6q7miYQ6ROrm5
6UCZ1yD5HSYwMYGXO0oeeUCQyyyssk1zWQmiTi8ThQGcxEhAhWr80HjN6RWJVUBiyaBObgHoRwv6
JeLrZJIscfV37UH0wY7mNwfDjw6sPvimSajY6cPM1cbSYjQ06PZluIMa/ecc7qcSYB+Td9nRNl/i
ykoI5WhclgSdAnC5L1gYDWStIMu2pyvhBsPSTtgAdYHl2yy1aKOIl6UFnzWSZ1BhqaPfyaARXuzL
em1+rJValEGIhZIV49xiX4UvzFr+0FhBYduRVhIocwAdaAh6PkjIP0FIDMZ4zLPLT5KCy5usHLNW
WLeePOvvRCUkU9TWRRVDnOyFu3RvOKNLpi9YYrbVAr60rmsSCLHoLjNYePhuTBAf8k/jsfGJVvNt
kZmz/a/Ae8htRb/ksMCHAWw8kRUoeBrnQzUIsXSTkuyfFJmFnfYw3oH90e0Of1l2Wkmj31ISSDXT
DNRigGMNb4K9gM5LB+Q47Z63SeLDtBHyDr2gHb2hri41qPG6Aot8PJe/q1Nf74pQeqiSQnEyMFju
ZiN+JchdYBvBPGBdBikr3m8VVNYqU+kCcES7clRwr8woplwXt4aTfBpE3z2ejQyn285pv78mPT6Q
CnzSRVKGRE+wjc7C29xC6xCtCvWXcRxmiyDVkC4Qu3+w2XXGUL2g8sA9IGBop4ZUdVmq4vgEoKpM
gAov9wOISb6waKOdcJB5c971u4ql8GYsW0mlvBK99blOayjcufERl7VUAvftP8DoyUvfW8Jnsstv
WRBsTGUpryFAfUk35KT+QdpB+Y6MOCo3ILGyWr9w8keNXYfYjKjfqspUzSXHZLBWgHcI/ZP4AYvg
ZKjSC/32OjBBvYzqHBMohyWRejaEYF6NKtC7HovY7AUAxgDZDqz0yPlGCezhu8UhmOLM8XtiKWdO
u1KU8pi21aUhSCAWpFDRAAjGeKe9lhZ4ub1c97jDaIcWmCNRVRok8/Ktte1AGMPHqLAiYNCSsuIi
meoC1Fw4ZPNKM1DsiXDMpKMz3mHcDlDqeKCBm+wqZVYozuOEgeU2zPwAWEoARZh06j9zXyLZWPIc
Zd6QfF4veVUwTjh47LB4/l1PRZE/X+X2uHMqjmvK/Mgnr3r2kDHpb87D7qkAKsOIo5zvpbzIj5oy
PICDE7SfYX8AR9/D0Ehup4CCTkGKOCmZ2Wo9A5HhPOeFcAML8KCz+OKNOdVuaaIMCAZZfoyGNz26
iWW/qu7KgNFe3GgTnYqhrLSv6kEL5zBHvCueNHfZKTdgQnyeXYKkCVKnKyZC6DlBBxhv15pRJrLg
FTS1apwfJ2Vxp1S9SmsJvKjBfsb2JfixHKArOoM+3asCWEK63AVbxeMIVmEzmOrd0gQ70F3bY6Pu
4kHdl2X4QZojJcjItCi856Tcj3KxdDKlfC4UITJTFLD7duRsISl+FnVijfMMlsrqlygW9tK1O7GP
wNsmloWdqTkw/8f9oPdv/aRaSwRqrcu+uWm1q+9KWa1u5BjL0fBdpxZk9s8aC0/9/Co5PV3KaNM6
ULSsS+CAGETRhddZwTvJ+990oLJiQSnbhCe2OfY/kxz8vn9jlQiduH+x6U9WHU6Nv8eakaI0XIZK
T3wED3vnY77N4f0gs+IAKPsJelT/fbEa1eOVTEqpIgcFuZqo2XHJwd+GaZpKNpvlRywfLx/exlPp
VBAVnDkw1BV9D+WAs2J8IXJFbuj1H/LtaP+bzdytSLJWjEou4miph7IKsiOXu+CvM2PdH2snA1Pn
ZcW2LG8th8omygrLqws2to8zGPPGwYyb+2lgQnJtXTBYeoRNCCCuOVuAiStQR/YipIiA6STLv4tX
+8QeCjZZDTmZ0yucfKlvWVRwTMG/K2e1nAHQtX0ZrnVgYKPmjsm1T8Eb8H9ASwjM9MyabpNn1k26
FSfwdgKLEXDbsAdJRcmZ77R8kIXsmBbRm9Jpu0FkzXRufrCVCCoUFVnCIcCJGKcEcaIOhgf8a2Ht
7rCEUK5c1WowGJmSHTMdZVtevkr58q0UDEZI2nhw4lutlKHc1+jqxYg1KBP53K2Ihi/pj/4H4uFf
FDI3fQpbTwoYOHUeG4+nAarsuMHINT7D0GaDeb+3HFRhpH4Kmhys6Xy0Pdi0SGOWyaZFTO7MJFeC
KWeeekXFXifMYtwX4F0D5K9ugxLyyHn/pvC2+fFW0iiXHsGKq9UDDnWQcjtQzawDVFnxN3HjjxCB
7sIGxYI7IIJKWXisMfYDxLlofPrvYxNmcHh0zXiMH9DPOiMVElwoHb7XGDyEMRgXtOm9TiLnshjy
2emvsxZDfZ0lm+YiTSFmRGrR1YLVh7ylN/f5COpinnVLbhnhWhr1dfoumqJMgDTZK0KPrLjEe+Q7
5UH0wXRgzY8BAPpf5B2rb70VFg2sDGmihNGtM/KbYJAquZ6b7KiJoB5YpoMxxF4ASuM+yk0t6Fxx
0HeXD3Zb1W+RlHdjrSvQtAgilbLw2iRw5OAHr1ReFrB2TrY/4bckyrO1VIj5fKwzrMN+aNytlvzI
9RHlzGxX6K+XldoK8etzpKxFa2IuluIW59iBXbTepR2zTL91W65FUCZSiHM4BXOVoUhqYQYMd5fo
A6MV7RYwn7HmKbaixUoYvTJZ9EY5jjqOLpgPvLxv2gc5cC8f2TlYIx4PaxlE4dWjD2+yPhYSyBDv
AyySZC4B5Shu0fC0ZNlJXuY30W320Z75nCf37blr/7GLr/tnJXgY477OC3yscZ/eFAD+BHGogRkR
xdNNTrdE9rDZxnGSAX1U3XgdKzQ02NWYlFOiB1WDoGgB3nR5wxVjCj9TD+SytV9fo+dvjUzQK2IR
lJ5rqTTmVVAHfQyS+gZBhWTd3U7yVGwDsmLIhu2fiKG+YwTm5yrmu+ZYSvcFIMFjtCEvmwrj+GiA
KzXtW2meIGHKA6vmPkFFbcnR+2UhW8n8iR5UmqZPGBNu5ZYcF/ehvgCL4Cd6p3Z4p72kdvWbtdO+
MbIELq5vo5ConE2Ia64ciLy4fxCrB03LwdH+W8owplRc8/NzxT+3YWi2E+91A6AsOMDGlJMloXXR
H2Su8modNZmGtWq5kZZgzAIw/QI2H7H3RUVNJeziJeJhq62Ru5WOrjWf+SVq0TKgUzP9PQC/lTDf
TUZtD8uPCE86xndg/QAqlkZiJw99UTaoYxCKxwK8CzJIafvr0s081tzppvGutKWiaqWIfKHoEBby
OSDaC9PgPi/rs3HFrs+TrpIqoRSivlU0R7743Ue3wXIrJ5In5j9a5s70VuYMWQavShj0wZ4OZcLR
MGs94KNrtO4I7Udrxg7naI7mFcAJYfUyvgz0LL6spFEG3M5o8xZSDM14v8XqilTrlprcdNHDlAgY
t7sRk490zK719kVpAUYavHT6R64kTgYCp2J+DrHPrUZmg+0ILEroTrh0ZmZE9pw1XhEtXrPcjPKx
LDmrrBcL3OF2M9/PwvvAPVz+RJvxZaUI+fPVhTDWdVMPwI88CpFsZnzkSdXDIrIY+LYKdCdfh8p8
Cg4b00WcNEfpMQV/VpljgHx6DVwgIgOno8PFo4bmXzw+0f7AjgP2NgAdTrfTZqObs6ALamQmkyvw
rVMYzuXT29RrJYLuoYEKnluUFCIwmaF9iFZ3V0Sm8mAcVXMuzfYud8dX5s701uW2FkrdOoauDeCf
wDfrwH0MLmJc5fo+vSKwjh+q2byQQrWI0id/xaoubfRagOfyfaQaCWArc+EXgMdoARFtz6PNv5AB
aN2eHhpsOOG/FpztFYupT5ePeStSraVSvq1nYZGBOhK+rSWWOL6nKW9dlrAZPtYiKIceZgReAQT2
SIy+Ii+GdpOf2CgCm3RhgYLmsrgtr1tLo7yuE0DuHBHLxA6nJQqVCVpJhzdEhlasc6O8ruejeOIF
iOn4xhzwnF+YiMhbNxbg0DCVAZgrBSswpwYhSGHdaxihQditX4BO4AqaKdwTvgiAIdyxWEW2/W0l
jtKoDOcIIzRSjVoWof3+opsFtm4NOATB0q84nzUV/7WASEd6HQvgII4DwBBPE5C1QdAGodjgDAm2
LsK1WQJD38DYcXpvYAcsFe3mpn7nG/yLFPDGHSuMbWZnq59AzycCi7HHMnhBzjjFxGDhpr9RnzGq
LwCXxupfJcm+bJ9MkVSI4Ydi7MWx/BJ55J18JwBS7Behq892IGdSmJvZGx6hAVhbAtcC2GhRgD21
o6yRkwboVEi9xrYzlVltnaavBbvii4yh3MbbGKKQJBjg08aaO5X3dKq0hLE0Nse+662Q7y1OAtdI
gHLeu8K6IMQN/wAmpyJKmB5RdBR7T/XqhmZRYwFJFgbWu691c9E3bjKbNKn0p/S5dyens5pDVpvD
gQxejLvl8fLHFIlTUCZ88huo2KbVYS3PLX5DbMjJQTI4/h1JVAAwZcG4LeUpdKtSwws0LipT7qsZ
G//94gR68bY06Do1jfDGhREeiu0S20aeAGiuqeIrkJjM5jSqKM9kXe3qgdybitT1+0yIeExjjoY/
SeLgythiZAS2TY0MgCfzGJTRzqJOUSaA+EqgUa8PhzTKnKUonKHu9mPO2lnZsha81v+IoiLOpKqV
qkYQpUSayy0foX6bqi28L0Tmcrz8pbbV0iTSK0IeS4NRaXqfiIuOrFIHVTgf78T4RhdFJIasV+XW
dQcK029J1D2eKaHc5WKK/BVEvgQihLMCt/kkaOih3TJKfCy1KB8QC1kuA7DeHJtutkT1rpErq81u
+5IxlLgVQ9ZKUXae1cKctB2UEiIvS+/T5qAEvy5/IebBUfddJOexFhEZZLKGICuodwvGbIG4WDi4
fTpGrCI/+cx1V9+Jsj4h1fQi4aLmmPT7pPvsIha6+gZ2FshRVhKoN28fanKvpPg4897AhhQBdKyu
CJA1WcW4fHhb30fj0YnSVSzF49o6jYU1x42ikmdwJfF32yPY3iwlY5eSIYIu3g1zEY5pwNXHNmrM
SL9XEx77xhMjfduq32E85I8mX4e6SoMrpYrALIOH7byfHcM03AVEtvy7eq2a0p7bJ/vEmx9Yhcmv
H08bw1oq5bQByHlrZYDUAeWIHFAworAbm8heSsFqrpLGFZcr1Qidy19tq1hzoizlvjD4GfExRwmK
lCl/19ZwFWDAk7R7hT3vzr68i+3sQIBF8p+XZW+8dE5EUx5dFeIkphOejXmfmlOnmgb/3qWT2fL3
vOJN8XPOMxzuHz4tlpNklXA20kNHqcQHYdQioUUxqnxpnsBw62Ib1w9q4FIonrHnzdiOfjM3ncnH
O/+433Kp0o+aBHkGZvkaJbjkTrJjMuj0uVgEwwwEt6+Xz3WjMINtKNJ6xmQVwTk99UR1VFF9i4T6
GCIFmjUUuGbJ4lR3if0q+5CMv3jvnMijwhjgWowsTpC25xjWLXda91yUjLtz+8OB9oUgOWJ2lt4+
mZAp8lGFx071oQCoiTNryw38r0XqR97Fgi7nsyght6IzIWbldbS2QUFIBTRdLQ2VS8LmWNRYhAcI
tF4zcrfNePYtgU79u95oVTVDdJ6kT37kzaZOTABuMOIZQw+FTr45WdKzEbdMMDw30mDWEmMMjCWA
ilxpzqWctuCgwvpT0ToXPsbwW5YEKkj9H2nXtRy3rmy/iFUMYHplmKgwCpYtv7DGssVMgjl8/V3Q
PmeLwvAId2tX+c1V6gHYaDS6V6+lGHGYVSkCP/Qgf4WafegsKgqEa6kgDouJbB5yKxfM953cdfNo
yxUCYbCV7/PX3lNd+xiB/15KHe0GwHAVWnTprejiXEugTA0jI0QjmETjaSZ6qqS5kjXVWaXhXTDp
11YJ5nhD20VhSAS+sJrhWLihTYVN+WBU+2NsGMy4D6Jgqs/ziwHisWpb72IQq/syJNqse9Fk2tqe
Lq1xnlGPAZlaGe8+SntHV28TXXPo8C0Dl3sWde7nYW/tWQuC+Pe1cV4iqbpC8wJr6zfGgSkbSzeM
KnIEziHfBBhZExhcOb4QLQSgA3xqqB/wCDAzTKZAYo+HonrUIvUurFCrAHHF58tacQ9LtS0QLQO0
irIS98XMNkzy0h5xZaVXYQmd1WIjDw+5JWIeWVuNjmsRioiIdhdzu1qUokBWGuU5lyChJ1m5J9tD
s0GJRJRgrVmywJpuaQisTGLkow9CVSnpBjpXZw0a9omWelpG3JjMgo1TVu5ByGLibY6XEDEuXueZ
mpE+N1HmMB+giahDQiY7KegcgNzHy6+0A2PDSaELrQJE+vk3W8u7P5hmAW2RQpZSnY5VANPkjikk
xP7oGI/agVHGiCQLhLbYdi9s2UDJpVZYVUCrM0KTBBUzJoiugofbEvTQ1nzRhmomk76yCIQEPppq
7CyYBx3LSuhjGb1mEjjZtOPciMLUmodgGAx8kxbmoi+eypVm9kY4JljSHIJLD+Abj3F6bmy5kwTP
yrWio7W0xcWoJE4mrcH1cs5NDwV3d94rzggQgvRUQaAcYrxijqvVbVwsjwtUSZKMnRnApGKnjt6e
mvlu7mOI4QaCcL9yb2JtQKhaONSob3IpDJqNwaCpMdyw+dXKjxPZfe7n69/p77/PP8iGtgybecTf
t6QBOu6bkYCMVFRlW7uzEC5UUycgBLUukvahDTomf1mdix+tF2xzP9hH35le/ReRqB+McZl6pOWk
iUObnotu9vqB+A0F62kBctxpEkWJlevxgy3u8xjonipjhe3TwbvUPuJWjO8Z72DfgHoQrUT5B+OQ
Jb9kCGcIqjYrXw5cIhrobCCmiMPMnWQDMggQXjDoOZBOUoPoNCee0aeCw7Xifx+scGcrT3PTToCB
OhNgbUfbV6ynzx1wJcR/MMCdJHUkeNIZJj035LlvIlcFzXADlFduNU6Xap5mFaJbZXVNQLsqMkvY
LpBlxkSMUUEnF/X6+KaF6GzmWSeM/EYgIlMRLoYjgHSfr3Its0HvG/elgawN2HtumRYI8dhMOkNw
hDv0JlLHDlzjcdhMnurkkUMUTEF8bnPFNz+Y5G6wyZS7JrFRjhh0Av5kxYuCF1XTX0naPEpRJMRM
M1fgXsgf7DGHXdxig1IXJWHJlHE3Y/gJslPfwm1yY20w9nQjarqsev9iP1mAXhir5lnr2opVmIvX
Ec3dFvUkTasEn020hez/l1aCkcwmxVcLq5t5jBwjRhI8oeSuvyjhwxc+F5OzZvgW5ULbJ8THom2D
Wkqc2nfjqPROSycUyerhKjNrF+NXgpO3ujgMuutEYZgMvpIy9XFbBYVenSNzawJW1F01GE6BfKoT
57ZgI9fuaEyMvBvjgrKRYB7eHmBscIHWT+/pZv6lggkCCteQU3HLzkk6scD1qksyMTRZAQ8tig8f
v58VozmQJGhMk229n1KQpZtALWnOsMlP2R1kAGdhcBGZ5BwT5HRBP/Yoc7SedGudK3f+nruma981
pzIVjpOshrLFAjkHTdsqnaBuBYBbFT1a+fCoDVRQG1gPXRh3VhlCEMkcF7oKO+27mKA4VHuYeoZW
KiqaufPyV+0r2+q/Pz8HQntc3GrwK9Sog73WazInxFXgA/yEBoiKmcLaUUZngKbvr39plXOVoeqt
dG7goMFPus8Sp30I9sZV74YniK8XTvNd9LJeqZ1ilsACjb/MFJH5+9u0QlvOKT6dfAhB8Nnuhg2D
QIrGL9Zyrw92mMMuY1gUjVIp4wwUoOiJneYJAFYQnsUBasP/n/Rr7TXzwSDnL/bcUgodKny/TXBH
UKBQ9+EjCD79whW934WL43wlnTSLInFmeIP2DZAX+uSZ+miD+9kf0Z2zbg3IMUgoauiC8/VEtZkT
VRpwtgsQM+YgmW3w+mRcAxSK8cIX6GoksXXkDDImGS/Y3gewpfZtg7UNbjgDV81gsm3ypoVZ+MMu
Fm4m+zAXF/jCIBejK7nBK4QZnO46v94z7nX5+WVCilJhAEk4f78auxbmuNxZy43e7FqYo6BqA3dD
4Ok3pbHD/MeZJUVQLT4JmVJZ9P1kiTydtSljEmkyTdx5+U+qn8b6toqpSzPBK/t/eApKI6iRgNWM
lymb6iAOzIKwGFah6giqCLLPrxSXgQkiX3jGWa5/uax3c9ylo2dGZjXmhK30WM3TcKtrDZwokHO8
Fbnl+ld7N8XdOODAiPQ8QpzU1PsROvH11HlfCcWsrvSfzeP9cIjKqE6xeQPa0I7sp37gTYkzvSgu
Ex4MPVmYnq+ftXeTnC8Wga5kZgeT4Vl2mYqd5LbO+PoXXZuI93Itd1VkG89gW9bAE80ZK5PeUmmD
7o4anCzdG4rOscEgKtjFtQ8F9AzT3NFlG+yPH+P+UMZDI2OEhmHGoRSDZ7Ar3TBpSkZYEv+QhNnW
6rJUjSkpotip87S8ZjCnZK5R5ixTxGJked1YuEX7U7CutU/FRAUY4QBCMD+w0EydFKlDz46Wsa1P
yg7ibkyRor6Xd8b9vzPGzylAiq2uwhHGGJ5NPoNX+SH7bt8xeWXMbAsvmBUuAHCz/b02jXvT1+U4
N4YGc4wzDM9RRA0doqz0WnSKV/PxpSW2y4usYEzmodF0lBwHt74CTnQrhQ5kb84T8jo2bkoCV4QS
XU0MFMYnqRkK+po8fF+b58KIu5yVOdlQbXjIB+dtetIvtoWoGL6aRrKxFgu8YyZe+txeRhNu8aIL
KLs+MTfJSrjB3rqKH7Mdox4WcY2vHreFOW5DUbqY5iwOcbPQfWzswv71K664MMCnVUNlWrmG9bA0
nOlMge0U83iutFV32Tch7ejqMVuYY+tdOIic6AQq2BLFMXvL+r129oAkhrl2m0FGYP8vl8eHK3lo
IwIkHNLhdp9t+u9T4WZvUps41tBYEwJrVheIngL6heC/gJ7oxwWqbRKNaA1ReGO467bxNXH0bbNn
8IHMFXa2Vt3j3RpfZ20oXvV2gjra4NrOdXqveaiPbLOjdoA7ftsJM4K1XA7iK/9d3dtZXHy+3Ihl
I01RHZxv9ReWO1on62p06dPsZ37yTfSYES2P8/6S1JIJeDbF9H/vhBARaHTBM3T1dlksiHf/TCcR
GfG5kpn6qDR5aU+u+7QVmFnN3JYbx/l9QkzSRy02bnATNvrM2G9bx4Z+Lvqrw87wBX6/vi6CGQhi
gc+Gr8LMZhFE1CYosP6UHqBQcIOwDwSvJ58I3hS3jDZtLDfCm2bdP97NcjlWarRjnzTwx/qFaTFE
t5busuQguWF8QTjgonR/LfNGNvL3OrnjBo3USGls5pB2BjhL48bDYaJgoDIfBTu67ovIQUAlDBlA
vuiTZn0LtXGZAgZQnd8G5lGxYITJ8WN/j8O9HU9fsYgqPJP5BpKYr5BolR7Lw8SGE1zlhw5iUxQ/
6++9WyN7RXUXckfNUVTdXXfUhVHOUeWyzinUq5nREQr1ijMf213vlvtqU1yLbre1wRK0DRlNBEHH
4QJ1YEwWVFgtFdcbXmZu/fi2xF9S7eKsj271CBoCLyrdWgR9Wb3GAc2GeqgCKkxwtXwM0300Qdpj
RMMywMjdG13Zfr7HozTaJYdMCLxa8x0VvXoAAiyA0Hnsud23k9mnOBbWOGwaddxpwxcgQ7YK2iok
5jJaEHwnIB47TS06uCcluddpIPywoz/DMIsSoLXAgv4G024H+gCo/Y8b10qBDgYH2DEm3KN5CxnF
DmwiqSp6PK0bMsFmB6IK0+IvUgihJlZKJhhKd13/bMv7sn74/ISxaMS/bxnp4n9M8LdnpvRTaWHC
/JyZ6ZUUxVeQwfKUVH6pQZzXl92tFCZfaHxB/IIw2WEZxRfunTsX4xSrXYm43N3T4JSa//LvcwF4
pmBUlPSWnm2g1TGY4FjC3vFagX+5BC7kjtKoV5LV0DMSHfk4q1LwIxgL+VBXsbaJUwAoiYWK/+ef
avUEve8brykb9ETqRzrQc2om29EMH7sh+/a5ibWrZLEuvnIahlWcy1OP1DTrDlT+DcVAy6mj3g/D
RpR1r92TDODC5qERD/iSXztaBihYsIcymtbbDlTS4TUaCF3mmlsdN6X9nJaCHVz9bBiaMNg8PsYM
2HlbpG59JQVDWqRITCvodaqWE8x+NEyO0sS++/lOrl4iqD2rxNKJilkFzlYqGXXchm9paXBHfxep
G19Dk8LrrsafYKYSpaWroWJhjn3ZxdKquoRUTIVkRxuObX9jab97TRAqVncPk25sFAz/+CpE3w1W
RqaZnqcx9kk2P4Cn1AezM3iCifpDCzTB5b9mDy1k7B4qwrLMQ8hyKVZCQijymnL6oZTpNfRTdoqE
lgFR2x95OQi6uqsXIopGaMXANSyiMY9d7GEXhpk82Ar6/nhGVE+M/RAKmT7mpGSP7CRhHXrtmwEs
pDEebvAQ8YGwRRwswICI09bIxyRPdlLTXIe09j93xbW4oWk24H9A4mkQU+CWpTU5mXvso9nZh0LX
T/ZARDUxFvD4awQNfxXFAMA0L+Bk01DMo2LAxgDJ7qRDyWOI1VeqSvdj0x/HkdzlFA3CoTXOX1gc
gGxgHdWBgOGdpCdjqSglC/Y0kl0qqdLOTKZ+87mVtQEEW1uY4Y4X/D6q6FwgWOENDZmQTeuk+2gn
70R6casfa2GIHYqFDyK1iWIr7hCi6n1gnBJV9ApjycnFlwKIF1BQAHoBVvtowEgHvdYmrKR6ZfXY
bFN8n2uH8fdDtOZLJ2phjK12sRqVTGjaqhHuyf30yoq/uZsdyS0bkk29Ttj4W629MYTyfxfHuTqS
T6skOVILlEldVueTDcgwxK4BzkFwS0PDxhEh4Vc9f2GS8wyQVZlGoiUsaLBiQH/UMCkBMYS9wAPX
HeN9aZxj6HGiZtWMu8uOnMGloA5AY0e60Wan8cbX6KjuuqMIXrtaV0RPTrFtU9Yvyfpm8EeVSZwj
ab+2tilEq6yr+il0mZa2sG7KNurSMd9tcYUOANzCpNdZmHroasgYAseA1jT5TR6zo9l78yt7PkM3
1PYEO7tWrloukjsRih6aVVFgkeYDE0aND/J+2DDhRLSvtl8qDyytcUcikjCrkbHvOLjlE3HzXeL1
u+k31BAccI9Hjojr5H+Ervd95c4EkFFtKec48MYdcN+H+jhsyKY4fElNBjSHC2/hjkJWF20Qy7A0
vpRPrPOeb4cTxC5ZcAm9SKDaxn437y947OH6NCBudMFxgTtIntM2pucuCnzVjA9GHO1saRAdPPb5
L+3ooJ3DHQ24NHfw5Kg2jWmAnRYdwBrI+fhnhobPt97v9kA+mr6wcLV21DGA9bdF7gGTS2DCL8ug
ZEd93FisoO+3R+0+c+pX8ARiL+3Hz8/A+l6im4VpaUxH8VwGRZ1rTWUD326YuTuVVyEq4L2ov7Rq
hKFtdUaKeQG41Wo8Jqokw2UQ31fqMUt34u7w6ta92+Cfsxipy4tMYxm+A9Fx6xWoq2vrRP3Rgq76
tI8goiRkZlgLXFA6/++6+ILwUAV2ELFXRfiUggpFUp23UdLv2xOICkBhc878Di137/NPtnrXLc1y
8bIAyW5HQ2xn45Ma86vWn8wLAVbdjwBb9pZXQTFHqJkm+IZvKfTiQm9rrZlltr91s9er72m/VUTP
jFUTKh5MoNZQMdTGnbcxKKVuwnwAJkfujP7WBJd+YgieFqtusrDBnTDSNQGENKQSJVMI2+knuRBV
10SrYGnDYqPmrJegWYZVmPLJ7p809Y5YzwIPWLu4yPsq+IIA8MNxPyewIe2sLRO8prvOsxx2T8Zi
Te91a2iiQg8ENMv8pweRtyQXMynRJQu2Buv5eep+PgBduwlcUVa1+hYj6rs19gUX+xeZg94GNawl
+3BXgHHENJ3i2HmTZ7GBpdDRviDnjVHGhUn2SRcmMxNEfqA0L3Ez6y+zl/uVayWOfMqgRlttEDqg
ILMTfMLVy2Vhk7syB+ictpWOZRZXDKhTXavlxrhi0Kfapd+0EROwn1tc98v3feVOl6yUGqmALgEo
fHDy/NmcDgURYVLXj9e7Ee54SbSKepm5ikxPUnybi9oCq4vQoOMLgC3KonzpqCgirWrKtjxXSNWS
pzi7ykTj9KupL4Zp0XjQ2XAID4YwRzmW0xqPc1JrEEBSjo2inTAhdhgtbZdVYDDt01+9ZDt1AsbK
VPc//06r9aOFfR4fIcVhnfUJq5JumzPjyY7d1u+f/kLECZuoa69C/HgkUoDPoJfEuYUWarFUx1V5
VqTcx023GQPTpQr5PlWNA0p6v4XYqWNUVIP2mmX4rR0KUe5rX3X5Gziv0c0qH42wKSE9wbhwUz/a
SO4YmRC16/GCe+vG52DyFpxBkVkuUgdqYwdTCrNW9RRowWM9kVt9vBN8zrWDDlA9Ckvom6GoxX7F
IrgMtBkDascsnukbbUc3yQY4slMYO+Y2OU7HstsILK7FaygNy7oGvmT7gn4UDP9dR/rhLYucQSeE
XmS5tV0z3jOa+sgXMqyuGbSYZgjkcIGM4k+MkRS1XFd1AU7t+QcDOfa7oHAYLwTKucevFDxBv4XK
DwEI/SL9t+qKDEoRlWddPukdEmXteZh+fb6Ha5ndwgbPcUf6uqNyLxXnjBqyl/XdSybrxyxSD60d
C7oWa24IQCrG99Hsw9wsdwL1WZezatKL81SPp9TS7ijNdnkRff98SatxDQVVQhhADo9q5qgLR4xp
NLZ9rxVv05eAM7o5hmXyvQay83+uTwTODgWvCpQ20cK9YKYMh0AhfUZypKjBlg1vVbVbbNod8CDp
AcwdePGGG0na/tMlcma53EEpJSSWA8ySrbYBQ8ku1NAyHv0CaKhcmIWxD/PhfYhsCLV1E1L1eD5Z
PH9XnUalWlWALs8vDCEKdaLHFnqKgUccbZvd5EBs7BG1xRJtFyEFhjE7oL+RPF4+TA25n0J5Qv8W
A0fDa73Xd6VLv6OFku4ZeX0tbjJc3OucRS5CA1ARm3INi5Z9U1XAVnYiLvnLa48zwUVj0lVNTVMw
vlX+BDJTww0PIfBDjMw03hgiMPHFAf9ojadpjUikhi3FgmrPfGHy4ZXLqv5MeZo4PR6oZwB9Pcxv
CvX1BB+P7yHXRdribAKx13p4qE7+sGVMVAMF3YDizt/ijfT781PBNo53Ux08c4yuEPgN/tyPRkyJ
PccYT2YJ9aYHLzSrJYjqlBdhjO0o4hgAuAYa5HxqFhS5MsUt4EqKfLLk0NVrDHyM/zxXhxkDwtbI
zwwLclUsn1lEMUWZQ2iIAPPSb6xDlTLqptmb7+UfDFfMpoFO8/M/zjqZTUgZgIhCQzOFb46WoWzn
VYrSvFVhqjBUPXt6NOXE+/w7rW2gwdYlI8Fl9+jHlZHWmAF4QVu0166mgbq1sjcNxfncyFrMWhrh
nh2FPWIwNEHXJM8PejJBPBcjytqhygYnlWf3c2OrZxotV13HxYa7mkdlF6VN7S6CNTAb7hu3eAj/
gOgQ7gd45R8hR+xFGoLPBFA2461DM+/iIk2Rw0WkeyuwDj59tlsn2Mcug1emL8noCOvWax9saY8L
inKj5VPTw974kt8Ms6OCJyp6oK0j7zFwcdOdJMtHBBHVf9if5c4zwELA+qLhxjgd2SdenIA00mlb
anjIGWXr9NMrBvW9U6eOzgQekVSoH7kS+tkrCGPRyCah3cOlDSjdpfks4YGg3w5+uGtvK3f8rt2D
xVhzp33qDcdYpOSw5jcfbLLftFgioXmWoVhZ4pAPPmNYjSunwJSOtK23w/Gfo22AZV4ukTt5YRZV
tVp3MDc2jjb6tXaUkn+aUXI2uIPXm1KslxZqDFBCC43SkSbiVvbgtkkrOOKru6eArgRYKPSyL550
RVN0rTmEJXpvwZZgpEq7nl2ms85GqoQijSunDm3fd2vcKWjMKG+NIGPfStmYGwyWPJPfrNOQb6Tn
WQgxXrk+NYR+QBGR/2sXbV9iVL1UVkmJ67N6Mp4AQQ/dcCvfhqfQzb20Eg4CrVyfHwxyHy4uKRlJ
gfUFo5Jsw6iSNqY2/JHnIHkCZ0u2i8MpveoBegIbemeKPubqeg3NgPuATvVCNUsdx8IqNbs49y+Q
P2eNRnUAC4fVOdprv009jExQ0SavBDbs7LtN9skXxy8d2kGK7KA4a7OVb2o6GN5k6L1nSnImaBSv
BDO0VhjWAyPawOZwwQw4Xb3KezzmaKlCMNHwK03f9gQSUMZ0TFJ0G3MRkepl/dyUWTsHiTsiGoDq
3HGX7D6yEyh5v4FZAQ929Aq8+cCN1w41HGtHtyRx4++f34Wre7owyrkRZusHLZxQBgiCG0nbB/S2
sTafm7hs+LGFAZuo412igCCG+27gtg1a1cR3S/ZM2L3djYdmz/RCRew6q4tZGOLuhFmtw2pkhnR9
7MEDUvY7wwwCwHM0aff5olauH6wJUCDg1FGPu+jrdEo64//h/+RPUiaOQkRPgdUTtrDAZZTqlIbo
ApsFujhq5PagFgHRdX80rirQJNfAqKtHEc/IJfT37Uu9r4r7UnleS02R482fTo4Fa/V+jkGpmV/P
95LhBbjyJF9DPBMLoK3uJ8gQkKIbmAYknB/KhBq5PqsFmKB/lVnugKNQELJWnWNhgTvSdLCNXC5l
1BmUQ1ncq922FjnFZZOA7d/CBnfpSCOdjKqeC1Ts3xIETwJhJFI97RA4zYMROrLIS9i+cFnXB4vc
81TpgLVXZqyq3ZRPCop3EECed9FG9+kTm0IN3fan5IkO2rqjvC+UJ0PUsqjohx5m2ULHK82rI6c9
xi4bRCW/GCDjKw2fj7vLcyNCpc4iuTXheDspmNAzdKExuwkQ12b22y3oyb5wxBdr5A5DnOREknS2
tS0o+7M/WSBCeqy7JCbMcX+iYsg/4NSgtaSeGNhFaJ5GqTuQxBlnKljH6l3G5tj/Y4VbRxaEY1wm
CFUFeUmaR1q0voFaKGCmjbkFpff2821bS0wg8gGGPaR5lyz9KTrtky4jhiR7yOZsLIw1MuZU4TOH
/Wze84Hvw3yChRTkgokRPKDT1OpYVnewtjqKagHkeZgGNm6WLxD/w/eQb2EyAQU1hCj2KRe5x1jP
KIMqAz4VioT7xsm8+M/0rKYbpnbQb7vjGAv2cS1fhkkLktcgyAf1FHebmbSURuCDizN4hFmCZd9L
Z7CZPHYnljAr+88/27o5yLNA4RvjHzo/D0HHwqBmiv18m4ZiuqTtTkch46z4MqBc0/3n9ta8Uns3
x5eydSWU02aAuanXHHW4JuaTpYNLefytQGWpEFzXq8kV6hcgv0EvYIUISpEMw0xxmE0FjLRgMMT7
Q302f4aPigvS/+2wE1VnhCa5K02DdPmYSQhXg5vnmKxUfQCTW6d7hnaDDsZ6p9wAGi2Ual89F4uV
cvdclAXZPI24g8wOeXmxob8we8vU4S3M+ibbKnc+/5BrQWy5s9ydZ6ImhAFS2OvKCe9+nIchwYzv
V2Ll0gx30c3BVMmmCjOSkTp97auD4iaJaPfW0hAAoAEmQEUB09ncmTMmWptVjDSkjbZmfCfFL59v
1vopWxjgSwizXgSkxaHWMFvFtLHQ74D+3rQpfLoVdfNXP83CGBe0EnnSg0BHa0W1GlefUCSEhIEq
hJase/rCDufpuWWXNVA4SK22+Q2bVx53A0oIaLWxnkp5a5mOJGCXF30ozsvrpGgiI0P40KtrOfoZ
9E+ff6j1rWNCWSjqgqKL+05dl5TdPOHwzsGZ5J0fjBBcBfztcyurdyUCz3+t8B+oL3WdYoDgjRgI
g7vAeTZ7Vaiv+j+87t0O94FK0tqDFsNO4+dnxKFNoDnR9/Iqwchph9Ln4+fLWs2DwQz797q4r9OH
SUaoybz8tve8fp94saPuiyf2dgg9EYRk9SpZWOMiEAbfcEs2XXGu0duq1W+yeeyj28J+mPN7Lf3K
OwIsA2gjgn8X5LtcIJKlJleVGdZGGel1aDmZus3Cf9p8ZekGRoJU8D0S1FI5I2UvhajLtbj7zT2Z
ZIfqkDuMRSiLVSd/t8LjtZJ4ljuTNHhias9tH2KwanTg9wInZx/7IlFbWOEesllPOhtDicXZiPdh
BlIcfYfanDvWV2P08LnjMT++NIW6DWPLviSBy2NFy0ZbYaf2WpFfCmr5DXRAs1FIXLN6y6J1AOCZ
rF0yNgUYG5cAi2WXe7EfvcILD8o94wxmhBOi5tzqdwJsH5qtOsMXc7eSPXSzVOoZ4nh1NUe3Y+91
86/Pd249RCxscAEvl4OgmuucxXCQMkARcBicFqQMZANSBlM4pbAavxfmuMhnSMYoyx3MJRVuCOWp
1GJPsCK2K7wzYCiWGCBeg4IP3wcn9dBBLEPLz1MEyWxHi6ECjr4cFBVMN0JLBLKq1Jl+ifogl4AG
nN2lXeY6i6cCLeyqb6mSA1bMmGKheRv8Bjgp3zMhtl6E61y9fDEfxibgNLgIn7dHmGZRzE7O8Sq2
b1VXwtOkvA5AABHdGwwkuBGNo699OoKSGUIf6jUX3C5RXDWoX875uZIeFOV5ElWh1rx9+ff5cE7S
CgjAMT8rneIMFLl6PPna/E3gHiIzXIgNod+eyhWWMbiaDbrxyGWAEJl4+uxAgmPwNB9oEOCFZF9g
edUx3zeQb/IPREehN8ECy1cLjZD0EHlM4neKgZSFgJEQKStYKd+bzqeM5jXFSuO5cFLjJtDuR/Mr
hajFV+OLvNqcgU/DYEaeOtMLIfp6zDb0e+xGzWbUGeoKjF70W+b2ogt5/QQs9pMLj1kr63EYYj+1
ByVz2XhCCUrmrnNi4PSqfXdLt6JDvnbRLFfLRcuuiuUeJW8kU6aaO8No32G8/Kou1HtZywXY8NXQ
vDTGvu8ioGAOBJjrvzyVKS02Tnhg9A82ICjF9h/P+7HoheYckENg1ECh5qMxI1CkAPPqOBbgrNG+
WdYXMpvl3+dSUTVWeoSsIT9L5bDv9OwmGmnlJIO8+fyUrTo9iEyJBZDjJSdUE2PwM29hJwUaI65u
0s52+l5wx6xlnkDIQXQGZetLYqFOm6IhsEpsVkY3tJq9ok1u7NDaJfH0VIbFN1OW/K+s62+TfONh
nnu9o1Ken8MQz6v6uo6JqxL33xnhUrYJVaJEkWEki7ZTfLR0vxQpxK09fRZb9+b0C6eeEigeSj22
LtuzAVbUmiALj/G27ecrWb+N3z8RjxPQpLqKZg120EZBpnGv7dTEGX4omcMePyLsrmLrawsDxJWh
WQCFQC768QB1LaEDoT1yUGp7ktk4agUyLZ1cVxHxbGo6IaVeqD1qJqozQEE59aB4vZphNrSr/FQK
rtshhTYfcao6PYRNspWtyc9LfUMH67GYKr83IrdtIh8z1o5ltJtxML0IE+9zeEoK8qy3j2CBuJ8I
qLLRAs4l5dAUo2f1ut9AksQMG7eLahcPjyclAM1d/x1jZru+RpF7trdd8RMMHC6dpmMYhzj/BXAB
1Y9MK1wa3ttK4gZDdVTmn1KrX3fW4Bm5sumy2NUiuqsxUq1A4y2bKg+ApW3d6q6t/sDInxfGZKPL
tWPKT0mebmqIXlam7VTGsZ2iHZVo6sh15Jb57JYFXLqNnCixdwNytDDV8ZdATUoLJ5TC3TSOaBNh
pLuHZFYUPjb5/K0As2IcHQ0rdVt6Aj2bi+loj0a6U8kPenDVhJbbsYqYAoXKQHFt2ziWgHJPFhiY
pt5Nc3yovnTNEM/vorrVgXyrVOs0zX+kHtTA1NoMlrHVgz9qlEMsPPKCCpx9FdpydJYdKTU35vSU
NDiTY3U9NE9xqu2jrrxqNPxv0u8qGbLU2exQDYucTMcayGHSKr8MfvQqxoHR7LUBS6B56vZtcoil
6knvDC80XjMdbd+x8Jumd+Ip8fVWdbUOUS0c8qtuBNOXjaRvSn4YQ/oU54qvol3ctaVbQQk3zlJM
VQS+UhZOLnfIbBpA2Cc/MUDslusHyQp+YRrzrjLnB7T/XHUMPamvHN3IAML6nsnhuc8lV4HacyXT
n1anbmcF4ERQ9w+N7UzW7KUKuTaKH+AKcNMEIynDCbxd8H6waAEaMA2YnSU3VpRXjqqXEOdqHtqq
32bVFagTnLrp93MxbKpQRZhu06MRWJ6kY57RnNyoI15nTT8Dmm2NuXegvevVs77L52e9+52klpPH
oRMYtWNHQB8MqdcbuRup7aHqsr08FH4Yl9ukPSnJoa3uO6O7bvXMa+g+6WJ3UCQ/tzInw/8mUXaC
MOZtEJl3cXNLUDUg+X2eSHuA/bAr2c+RfMcf9SmKqalavqpa6Qdp56Y4tzMyxnR6zAfJn6zhtsRv
kuiPiEpOLvVuLM17o3g1i8KJE8wwJD8NKOgZfe7nTXyU69nTu+RVVpOdPen3GYkPumz4evAi5ZUb
pPtAyXaVlW1TwB2aQHYq3XJkDFgZ/SGw/uQZ2Zp1/UtXUr9U7ob+tUnmLQRSHTI3dzaEgcrYdlKc
/TAZHGpODg3OadM40tB/a4rvbaa4XVI7YV9vbAmbAe6/zkwyp2zUbRKb28rUEb1yLx8tx4pBXc3Q
od3sFMWdEUVuNIK3XkndHJTrSvhNgyqmnVUPkf7cFfO20XdTXu2MTPft3gDFa7+n9XiTqZFTWlcK
/CyE7kOYfAMhvqMnhdeHyrWsA6GMF3sRd06atc4kS1vTmjxD+YWWwXVXHywauw2g/L1h+0Stjr1p
ezXDL5wmzc/MeGf2mRuZqU8K2Rn601wgW7Iqj6qPWmvhvDf3VVo8KGRPasziFylCUbG1pPZWwu9Q
5sFRA9ntm/GnBGdQR4ygwv8zKG+0PSSf6TPB064LZXcwD9MwHtTSdDS58GW58CIKBBrUezvzxzj8
LiUKfFPf3ktUeVFjckd70zXz8JzO1VGPUZKn1fOs4euEoa9Z7aYI2rvZDsC8QRwqZVAkByF5C1pG
9aDm3b6iTzWJNoAkOHIOptfpd2eEj0UVuhNky6cu8AuSbeqicrQ+cCL1lGvDRs4hCDEAWq/cREZ/
iurMpVHq0EZ3SpJ5VFN8kFJBg/hgzJmDpuRRi7aj0TmzDBUr9b7A8GaiHQdd2uA56Mqj5BTVQTXH
vW0YJzvoNn1Zf5ul4srq8YbJzrbVeTrZ9fjtBEGrwyXXRPr/kfYdS5LjQLJfBDMS1Feq1FkqS15o
JbpJgloT+Pp19pjtZLP4ivZmD3PqsYoEGAgEIjzcdyE+aNBf+rS7MdN8Y5S/h2L4rPlFJvzIrA5l
tMeMs30ZVTYo65yhdczQsAW5pWrh9Mptj9ezGZSu0ZiHWsaQlZX5f4zIgU0UBdW4CEHedMueO1YG
cGc0HqzotsionWNCD9/Cq9rGLoJ+X5fkJo2w6CQ6mEXhTPWHntZblgDhamY2hh/AR58euvbJbH53
+acRwiukl6hht7wDa0Ss2shcDxBU9qRC8aDv7hltdrByHjvpMG6a2jyYtIYKgfIyct1LutpVmIUM
YLSJiijVPmZUs41MtYcwxb1zazS6r8SVa3XZRVLHbU8UWyYK3qNsC7iJ12spXqq1lwrzDhWPXYlR
GqlpAX+qnahs/SoQtqUGdpk+DVK2QUPRLbXI7qzOzmOoqo2BHSfoXspozgvJzYcKtL2foVx4oQ5q
raTwJcYQ+aX4HFFEazSKD7XanbRCupXq3rWq0q8asZFS43cr69u0D/aVZmzqSvKhg3JG9WqXlwbm
VxHTy0h3+jpwLSXyA4TsojEfrSi6pIxvOzCuOWHXXayYPWWF9BCS4pYZipNEeHPUwu6kClFJypy8
R1M3I7dFPL5UZudnckDtqqQPiUFvJAm9LFTGAKG1hrOSSl5bC+x3ciEMIYTVpHalkT6KJqv8puPb
WHAHAFU3jdtfGDr/gkLHvaIFTxWwj62RvAyBfj8m0Gup+2FK09SNlbN9xoxTFhpbIaLPIdHf+kI/
KB3dGVbkqUlRoZOnfkCi5I21CZLKztibsXHOCOIAFaAUqTCnpkaBncmKXTWth3bZPkQPng38mBKc
CokdKyF5cgxtGKORnSwSgEZZxlfXiiecKF9NSo8K3WUt2NBatjMqY5+BmafKwE2Vx+OhHqDUMJb4
jjgfhellCduAKPwpkssNYvevkeL/CZsjiFcVm4dm6VZacathBl3CzitaltslGERtyRjceID1sGy9
KC4flG58Tyh07fXktoLkiz2YVmmPqSxsPWjw1gbNnNWFt0TALfPG45Z6AidOYUf6b60nzDYQgLuo
v6cJnv1yjIMdx1CvUONtVCWftJc3AUkOcdi7oWHd81E5s4yEfhj054g1d9FQ7KkW+rgKDhUKCXFc
/DKa5jk0LZsE1B0acJwOzVEkGah2xBsV3FdBBhWMgVeMgGW1yVA4QTBs9BLeT8DNiDs87tVXmchH
CocWcfySNtyLc9kv08JTisqtKhBaS+XRZGxbqc0+odpnHXR3SV8/I8R+oeP5ylPJGRv1JMzw3Ovs
EvAod7q6Hp0k7nahRXyeKA+0rQ9Ezj29il8Nld/IChTKWuCA5MR0e03emgw3MSKbkoV+0DdfUknO
XJf3oqCHUNP8ZJpy7BvmVVnsjpbiqHgPRAIEDE17ppnKndTqkSEjucaI1rZm8BLT2uP1C3yktg94
szNYjOiUXrQWN14hbzsqBjdVxsLWx/pQcfqo6uljWEd3ejB+NU13aa0gcbjZ9cgqtWODc5DK4RbO
/BtsCX6ehj5vh3NaNMeaUxe6WPu0LSybmrKb4UcEmbKRTbZNrcRlrNwbZvbOWtPjJH9guRzabZ26
EeFbnYb+2JZ+3TBkOunwZoXSLhzDfVTjjs+5o5m9WwlweiV0H424gcNo01KwKulKYosg2jZFdmlj
7S6NUgcC97ejIK4m44wNmkPU4bGhsSenwWOjah8AxT/VTHK4iJ7oiLpUkblmJXumRR7wKY5V0Lho
l4KkwehPPC5d3oaR3XcjQFVFFLkVI8+h0nz1dUzcREtOSRN6WWztArXJ3LJqXQhevyey7BiR5DMM
bhZmHzjD2FBby8xf6FB5Cj6pWQC2NKCVmED3J6mVfaQhgR0E+x1ExTaQopuqaPD+0U7w9tOYYXRq
bPetHt20Y7FR4/iiBELG1Gu6j8r61PbaXialp2Ct9qBH4oDepavS/leVticlMr6IYRwBq90peV55
RqyDHbWUOxtZ/yEpC09S0gMX42cggDLXRhnyZT3bZRytBtphNwZ8Y6H2W5IFhR3UxWuWJJ+SBqFO
CTlJEF4YTw6kxXXdMWS46VNrWIc86fY9GmM5616HsZCQCWdu3SL8iCx4Vs3h1QykTaHiwVsBwRWY
zVmtsl0R1i64mg9113sFdCY1UR4YQnhI4z1AK3e9LIHXUmrvGIlPWlJsRZruetK2+PvWNipkyRZm
/FsLTE8h1T4M6LlM0dhq8n5v0QDPrJReGoZKq1x1m04t97oW7KM4QIjrjQiPjgAJnLYDoeZXUkVn
UXXbUi6OXZsoToBhDSnJ7DGz8Kn7CwUUeCTSGd3vN6PUNw2lD1ljuCQvN62FTxgru1DrQ+wec3G9
bcKaHIdg9NKiPKpB9ZhltMPDLPjoqbQTSXBu1PrIsXOaUuqe2dSPA14Hcm48xXnnJqzQ3SGPD0Ug
31cWYO2RcjcClmm21mOqymBhMjCpxfhrOOAN3TMXScQhDSU/DKlTacheZS5tcqHtuSB3NLB86CC4
UqY4pcQwuW74XNS/Gq04YVprq6r1L2vI3hJclkVM+fR49QGfvAxF9WZoce8ItX0QfXTiNR5+hu6P
OBdxnmzlPN8yc4xceUhHOxP9k9mOuyRItY1hpa1LRbrVo6bdyHLvpCR6ZCS8sSxUJLh2S6t+1+vF
dkTUF9RwqdVe2gI9aoCyjmP/klZmgUCedk5QjqeaFI9q2pmu2hC7leBEUfwB0qaXuk1eexrtFIoD
jQ7nl9pDyLst3LCqj02lN9ioaBPhzdmXLaJqGOeubEYXiXJQs4Rb0vX3ZESXnHB8dTwavYbnd1Th
dhUH57opQts0ozNkD+4N7JSNMQoM3lv8puGWKxTgUppcO0Uiu+ktiNCPybuWsNLhMUceFnpDp51K
Mu5Qtzxy1CzsqJR2LTN+y0aIuBN9kajZsUimdq+BzjDWoqdEDI8VTUOnor3XRFlgG3L/K2c1aI51
ZA5Wnd/HZVDbNK5uhDzu8cBTvKaPR4d1wWvN+TnMGejGaiDYrNy0Rd6hvwGMu6NGRHNUQd7kAUUg
WcueEsM6AjPS21bPVGeotDcSZKY9qMOx7aPHFFSHfArGUVjc1l37Sw/zhxwcfqMYGBKv+CKo9NjC
1TUh7hWTlHaS8cLr5EG2+wKsxUW6tToLmViOX5RLp0Iov4wxeRs6xB9AB74ajM9JpvDNtnlo6nyj
lPQZ8vO3Omo2cppxt+HpXkiVNcGN9gaTH+raes6s8pE1kDoao0+FB2/c0MC4imRu0NOTVCFV1Dr5
oBT1aYTDaox5EucbKQINtpbfWUXxNvbaeRiidwzFnMM2djMdDANq1J3SsXnrSnqkWd3YolEB+MM8
bZm5VpLmmHEab4YK4Gjr3Qxrr6yQRZIEuBeFtSCJ7hniHUPoqJoDRuC3SJmfLC15bfCux8pOsoY3
e0W32hQh5R54SZHumExOYmy9VCt3Ji4uq0g+4oDVPmfiVtLZsZFUrw6LvREHrlS3Z6B9CmcU0qYZ
rb3ekn0Z4HYZuhdkYB7tRzwKg6aysza7GxL5AdPqaIUWEn6fChZBodzKUXOXWT2oM4NN31WuMZig
J5JRTqIxoBUW42hjdr3fFvEmmWprhgncr6Lmp9yUj1IO4ZvA1G2eVwa8czhypGmmlgZ2aADuhI9W
lckhEFzYMR0/axI+IIfHuyxlt+g0bnoN5YJAf4S+zY7EusClmHipXh0Rf/CgpuoBR4R4WhPdGmXy
GQXxqeHkVyzC3xVP3g0TW0HGh4ihHmOa6q0citDmY4guYqJsRBh4pUX3oo2dONU/pa59GXPK3aGo
96SRpvEnZG8oXtRC9yuru61jSI0w8WFggtSlRNznVuFow/jMWfqcZLju5KJ8S1nEQdlTnnRD3o5h
8SaHWm3Hon3QVAtPG91PBsl0qiEPnaEcLkMVfVpt9Igs7hOyFYe6znBl43PzcY/ZqQNX0htDH4+g
p76JO4xSS8lwSvGyD0fzVwgCaVrV3W2b6bUL3YtTneJ1zVpMCxvGVhP6jd7rKP8VMSJBWu4qQy9t
CA5vo7G5CdL41ewlN0ob1wzijRgsmyXjWQuJAbHDIbKFoWMwvUiejLapfMDkUCoQtPWjvtXtHKx8
NhjzcSh13DCYwEMxKr+TVf5Zy1rvGaL/3ZnGIW7GTatGd2YhV46qi9/KCHo3KALaw5Tq8AajX01y
Ns3sxCx+yDGdewoMTO7FUYHfwuGiIDHujeGhJuyzDMBPYYz3HOh6J4M8Vh7we6aPPkXWI3eZdiN4
ueeFZaLyW+m4dgPw5cj0iYTCHSfFnZKrmR2oUPuk5knQ4bYckguT4KMonudGvLGCbD/W5kaPrEtQ
QbEe8vVeFqS9LZfGtkKaKkv5luLdJExr11vhJrK4kwWWk8rafVbmOirNbbGpGoXZQshvSZGhnKOO
n2YGUGQqWZi3r+LIzvv6F0ONxUR2lY+mG3XpjYRKq14FmzgPtiJv3YwUUC8k5bYacOsg+y2lcIdM
6V4v2ZZHKKG3TbETZvWl1cMdk9UbQq2dOaZ3Yih2fUnvuSy/oDj7aqI8zpJ8W/bsK0sx81xaeBgi
LEdOiFqbwsb7tgwrd9DH3IYGiLTrhVptTKG/SKH8OJZU3UYs82RC0xvaIlLGQnS+UmriIRWjk9W1
26EitIkU9Y5rxb4t+s6uQ/M1s5JbQeSTKEA2xuLXLEp3PIt+j0GzN9rAQYK/qXIJ1U/tKcqoqymV
Qyp4qlK3NxZ+ttXRZwQKH2Wwl4TKtYMor7utnABog2qNXpscBVrpvui2DeluQcj7gaemJ7h8CZn0
QAM0OLoKzGd6N1BXRq5gdxW7HcP0TOv0UKepaUO++MkMMmxLXyKTVJJfWWc9dhHGjxVUBKxGjx0p
1p/CwdgMAOU4ImjO/WBtFEWcMho8BBF5zuo2dwC0vPRCscPWupi9/lB1jR/oCOnMdPNuRCUvMS69
pCso8yMaamF2TMZxryU91jXuxmr6nhzIoTA7FDhjcnfH9GcyomBgQlEbPLIdglgotJtKG1y1LtDx
k0F5o21MlAZZEHm1GA+9JXA7nQTydUt5S5PiVR5zl6aP9RjvUGN0iIQkKQ183fysJIGnLipUSTO9
cYYN18CBiieWnmNwqlCOlTH4JU98mUioSWKCpS82YSN5QCx6KoyGZbAx0PlpRmkDKtCjkXZfOSdv
ocpvwcLwEFrFXR8bXiJzv4XGb5e8d93o9TxxTAVnyXjmavtoMby0A+h9UXEokD8osYqnaW4XRuR2
Ixq2nWQrYbs30vusrhzobb4anWojwbrTje5YFJ0bYZQnQtlRKcZbUYqDIOamR4Lf4EWFZlP/YGrV
kwVGxtzK4c3RJlCpI6HWmYUfXf+Fp70l9QicynMi4y8a+r6W8GaV3qoUBUlUt8f0k3DjpRuqncZB
zY3ehM7ui+GXpUWuIRpPsGxjYvpxMDpnrEa/jKiLsXyEQ89SI69SLcsOc9REMvAlQs+sLrmdY7y2
hIq4wohdloe0fK6AJmxRVja6+8p8F0guxpbaFjI7uY0c3nxKhXzoax0XL0a/Ommf5Noubu/kpthI
aAvkdeqnuYa3XYFC67sxvPDoKCUouKQqrlso+mhPHOlhNqao3SR7DDjaOd4fRv47bm9MaJvHmboD
w9Qj1JKN9AU5IV5LzDElw+1Q+ywS1ZFqVH/xLoXjGAQsJmWAlxqIJ9F/qnHM8ORy9bbySy28jAJX
pUB9FcVis5YcrWvRwmFeM8qYnbyTxSlQYgf/2THGw3ukPTnJt42Gh77OvMJC1okXhFDCu0D5QCHc
46J1RIGIW70V0Mht+mFftolt9sTrtK8i/KK4X62Anqpcd/QR+A8VmJPubfrNLENbIEKpziCa32gf
UwaSh4HblqkjcXQYwkcDt7mW/GpzkHe1NtUZylaJXYhngcJxme6isEGiQiwUexkadP0mzInXpx9K
cRmRnJRGv1f724J32zzGH0UanEr41ij8OQkJPR1+3+KaaCTFzbTWBWbFViFvmsTTyPVOUqEcaKHA
IfRzanFIHCNxoeWuw5OcYPdk9JI6k9gICW4cZqgv6dtSVx0d7/g+xoM+GTZjyByUiY9pcDF56A6D
vtGDziUqrtykRs5Jk53ekAdw6mNsFqZLc2cmmptGmt8PEgSPw9OYyJuYo2Z+zMrdEEe7ISlG3PvR
axvQu67C5ISU+MoAiJn8XFSfkmRtCg39XxyhBud4rLuzHLL3sRg3evpSaL+NCE+hqLMNwO5+7uwv
QXA00FepUF0Ef4g6xygUmaY2A0CRpDYdUJo7KmltA/2n/v+f+w+YmAkWAzwzevrfJnNpbgrCBc/e
g8e+c4ozJKQKRz63+QHLd/k2eEcB4efV/cElzNGL1zZnOBkd4AiAB2Azn1CEGOvbZA4IdJ6mCacJ
RL2GaFpEUV0bnGG2k06mGRsA/EGNrz9C/mC3y4it3A3E7yEj2GLGKR9XQDp/0CrfVgkIIYg4VPU7
BSsbwiwjNTCabBdvm9M/KBCwRfpr42JLoEXjX0Nz2Axty76ArA1AhSEiKGKSGa99sSVIMFoGdGJe
NScE1d/AD6VW8q6fYGiNZ31O7JfmUdsM7oT6JO4qJ+8Eavu2c3+oxgxd/85+mQsrrvK+zcAUFEJi
rMJ4WPfaY9J0whCGD6vqPEvHDUw9oEv5x94M8cbbiim0hL2sA6eU8o4yBorRp0r7L/NE14Zm+Jmi
N3UCvhksrEdVeHor4j2MRvTK+VpejwGEGKbfrW+zlzm4ShSuYz24uH9TRwaEG+AFhDG3QTLhpFvm
kVvw1a7AtxbBfAbwwdDNBFsQ6CL/9hJNhGo3ZkAO8v3g/RE5cs2j/kf8K3DWuLanvfrmJFfGZlDa
jDVKEpsTKJNe6jR3LPCzd5efd3LxZF3ZmOFou5S3HVNgo1aoPcgPUbzCqz3tyA+LmAv5tnj7CLgE
8MYtgFP9McbbJVA/h9rLyMt/WAsUIwzk4sBwfQPaV4QHMe9B1MZzm3avZr2yWUvgMBQE8fcxOwI+
4dmlFTZawFXIeYFeNdxOVAh4PG3puibgYiy6sjPHoDc6YS2DncZrj+Ml8QhzykN2pH6/yUp3TTx1
8TBdmZuC1RWYT0qsrC6iKnvXG8POqoMVvsbDc4Zy6c/fR14zNItCTS6RMChg6I9eMLH1dwZyFVv9
Sm0cWxSanOAj8jRkIisg3DXDs6hUKWFvadOGhsiL5fpSoiyYAtJVBCvMI8sX/9VeTr/kai8HWWtJ
2pcTmlmBxPle9UIvfswPbQat83of+2u89cuXMNIoiNpBPgw69X9bLKpBSUSWThMEPYa14n25zXaT
Xvyq8udirPjXkiX9bYkjneRBC0vqZgp+zO8bp7d7aFXqvrqNXe02fP7ZY5a/2/+uzZodOJEOEqcp
kKwAVwFNI0jkoBDjGTTwuRlvfza2GG5BEw4FO7DAfRtJF4NIwYGY49ON1UHIANE02XFA+fZnM4u7
qE1sKpif1r/NogOSSYcuTmAmSG0wYNX8/WcDy5fUlYWZDxqxUiRMYwDnHgfPADUsup2O9BDcYKIE
IKGVU728bf+uZ3Ylxn0oaNZgPUY57k1WOLlKDhZbFQ+ZvOvbRWJiSkYFwwjoEGZnuM4nLj0Tgzm9
3z3hIbVHwQlVx2m+Xc7XssHJsX4yNttCJkdl2aZIOPMjVC68EDW9j+gdxWC/e1bW6AcXPeJqZbMd
tIwScZHhDm6yh6q/lOPrzw6x+PdRD5PRkALlzXwsekQPtqADwq4VjC6RKq9NP362sHhOryxMv+Aq
6gEOWQMeB7h+l/4mEzoUwFqyH/M1z15Mm6/szHygSngQAqSJ2ZvaJzeqg7KalzioL+RPHVjj8lWB
guV4fmVx5gi5ZMZpF+FZ0PvxfenHXi47w2t4mURmGdSAHH7/81b+SYi+ud6VxZk31ABg5iiVTVHW
3CPebQBIRXbrmrmj3E+8s5oTedYOpaUcI07xOov88sdEUg3yLHBozUdkqTWarZARB0NUO2XkAgKT
7s1DGq5yyi2esil9/8fS/FkngAsN4gKWMOM3aUehpjOVa2wgyjfphq5kostx8crc9HOuvLRMAUoC
w+2UVg2QtvXCfeCbNzLUozKIzZorMWQxLl5Zo39bo1kU5tE0IjF0RxqfS+FV9cPPvvL/8M5/N3A6
L1crinmWBqWGG7nx5JfRtXz2oJSbxjU2ssc8NDCB4P/Z5JJzgIwGRGAgTAW1ycw75SBOwg4UT+CL
SC+h0m/qQHzWMX+FnsNavrhma/b+kUgnjyTB7Z8pGcrf2SZJUNKQd6xq/f/bqmY5FGJmLNEOWVui
vJoM8P7oVicf4DVduSsXM+Cr7ZvPbBtg0GJi2j7zVO6MbQFS8+4VFcjGl/x0OzHf1L722q4N2S3d
AJhx0iBwADpwZB5/+0lrYLaat8gIxvAQ54+YQ1hZ2JKzXxuYPuWVIw5tqRdNAwOEvAXJRsJIsLaS
ni17w79rmHleRuuysaY8N0UTDeB1zLtgIKR9rQH2+tkbFotp16uZOV5tCIMWWjwFfchouOkNmJ0+
AVp3VX/imCXu2lDu2vbN/E9NBFFzY8qh5PyiEcWT1eEuLOW1eLFiZ078pSaNFOkR7KDqzKFoh6sF
PHEWJi4nnjMAC2vHAnT4ca08OX2b+Z12taFz7i/ZNHjPp4yUo6Fa6Wgls0elejAFeMe6tTC/dKtc
G5sF3oqwlGkVjKH2OnFYZSfUXjsIPkxSV9nHiq8sLg1yxyh/gjeXzhmqOW0EozXusMZDxznYkGdg
CNUdgB/n+BXXGapSuLHBNMUwX7MSjFdszz9nSJvIaBAh3wvA1ts2sAExDELN1qyHMV4ZEZ58/tsn
/Hed809Y0YHIKCBiZpa1rwjLTmCSvU4AJanSL0gTnUlZr7yUFq83UC/jVQs+DQ3azn9HlZG3gZrH
OIeNxzLHAKIV3DSBr76g4QzFQuQIazu6fPSvTM6OPmdW0zXhFCmRYI5u5KT+uDWc7Kjt0RpzLHd1
5nDRXa8szs5+1SpB1k+v6tHC5GDbCH5QgTQAMlsPnoyagfTFavPPLgni3yqRgcFsasMZ0R1e2+7F
6EAxkGxBdY9+I6roJG5VwMUhY4kc4xNIUwIM/0Nyih3UTDBP4ZPQyTerrPmLl9OV2dnjQaSJHqGz
OlWF1Lt6NwnW6692fDRvAA/3hq1YKQat2Zu24fqu4goQrMRM3yP9l17tTPn+55Cw+PfxTAXvC+h1
0Ur4++9TS2r6vpHTdybA/vpgAav9fzMw89EeCKm2pDSdjr2XD0B7WnSljjU53bfTfrWGmVNKIwch
vzGtAWzPypZ44Y5s2tWS0spW6bOKkhSj3w/1pfTdTLYYZAAAee1tvRi2/l2IPsv55VrFUGCJhWjK
7xEtXcx824H1Sx0il/JDvNr/WFvR7PLpFSnoxwTfplWOavIRyGv3zZTS//Bl9Onfr7y3TEjOpBgG
wie6V/xJGYTf0htMToAb23LXuqeLMeFq/6b1XplD4VTKyKCm7wawqFuQvnAfk/TjDhIl6X9Jwq9M
zc5lIskZKhVYGU22TEInGMCVhrwO2hq3zGImeWVolqwabWSKuoVP9Oihdzdy+cyyc1o+/nxKF2fX
zSszszigNmpXislMfsR0Cq4RwMQhG0ntxF2NoYuXyJWtWUjAEIpByAhbrSv8SSs12AGqc9PtUPBb
SQSWr8grW7PYMGh9H1vR5OJufJ6uyGoTqrZMt9Zp9Eyf7AjZia+fN3PlWM35JoO0662gwPoE4ETR
RdZW7oTF2gCU2i0d1Jlg0JBmccJMALNXogp+/gAI0j8xjzzFtTsclcdylf90cT1X5mZhQqOYAsuD
On3P0gc1/OrXqLSWP9KVgVmYwIBEFQ0NDNA77XMKE+PB/GpcZd+fMXx6AOptJRddDBRXBmeBQgor
zBtbMCg14tTp6S7M8lsSGCsX03JOeGVnFiVaowPFdQo75gnIrBZyUw7zrXPzqjaeDp0iTMOp9z87
3+LS0GsGC5qsWt9IVVgYjEwnTfqOwD5ujAKzejrTuC8nWrr52dSiX1yZmoWmSoo4EOUwpap71n6E
8Zpe++RY364PNDgguqfoEwXe3/GcMS2VmgoGMFc6eP0Fs1wucnm/T20MqvhrRbBlP/zX3rzEx/Us
jvIY50q7gdgHaGmBJjQvKkb/bRXdTG4PH8ranb/4va5szs5y2pZNa2p5+i7z/CJJJSDRwOAZ+sN/
+FZXZmZnmJtVWcZ1gTwSc9bZkwVo3s8GVjdvdogHDAZO4HlcVC/6fqp2M7f+6O2JkTzaYhLSrZ5/
tri2c7NDzOWy7oYCS5KVp1H6CALQAugr3J9LJxhCAhYE3AwNR0qZrYppsprTEqIlwEuqkTNJ+xFP
vbR7yCR8/uG0XIkZC6v6y+BsVaPUkaQ3YJCpv80AIw8QTezXkvKl6x7YA6rrYH6UIaox8zpjCEQx
UFiJDSjagqJ7a0Iy2WZnspf+EyfoX9ZmzmfkQ5cMRj+py/7DVT8eJi0bDIr7wXkNrrS4gVdLm32x
puUDBkcwsC7AeFa+S2pkh+zys+stRD4VxAegpAOuAojA6TdcJZqI6kqEeQlodmDopyUVhqpW8svl
L3RlYhZczTwcIyWGieSp3hX78aPN7AITGj51+aFk3s8Lmv7aLNJiQVBYUVTdQkN55g/NMJVMJGhz
pMn9RB9DK9WuzdJurcr92dLi1gGzJstUl+i3jjIUZDU9U8CbabCjWj3K8d3Pf38pOQK3MEY0TUg2
yd86QlEZBFkgsBT6hsEJcARXTn8ocke7m/gle7IW96atmW/dlb35pUEU2kgAuwIcGroTmJF45B0V
iMm54/XceWn7IP2D9eGdDPGzWZ5OGWSBuglkoBoOuJmEW/qRi2GwGkBziEOpx9gNzmsV0cUoCGpi
CnfXDPpNEBilRJPkJqoQwcnc5774IBC3A0YUBCdgtgL/Qvjx81dcOsRXBucKwK3QjLETMEiE4kZM
+BjwtE2MwP1sZsntr83M3J5hMJLQwYKZsHPrGqXz3K3AVdIW+YqlpetRNaAOCMimJUuQEvg7ZGSk
6s0wHlPEwOgykaVPGHFPaDbYH4GyheaD07/+vLpVm7O427V0TGk8IBcEE/2FOpho8erWDjcx7mWP
ugk6iWup9bKvXC10Fn8xrIehnR45LyraAUZnPPER/ypBc7IB30RpZy6Gk8xm7RQunYvpOACjDR4+
dV7ZRtFeYVKCNCoGuaYnQIBybE7WPcYesL8cJ2OqpytrD7EVq99q2iFE6iKCFARkUQDHQjmhfRb3
9eAKZxJjHJ5TR/n6Lx/135XOa9tDhoTYGpP0vftT+HQmMTp1l3NbepHBeznJw60h0hZjKuSNKbDv
BgUH8SwRV6sipFHxR1VW9hW32AjQ9F60Dcw5TWuv0rxPUWwWUydVKkDpIdipfetTYCZD7ljEkvdg
uKFyeEmqM8QWTn1LH3s001Z2dCEKAJurQylOwun8pk89gtA3rCQrgYqhcpNB7iV3cThNV7qRXton
zCtvQQsC9MSK2QXnwTMNVVcIbgAl9OcgXSURjRpJAdpnyfsLaD09NItB7Ex32U541CY73VtxnDVz
079fmRN1DvIvribvAkNeuDdtvXFXVrRwFULhG6J0qjoJ083nJPQ8YipeM8mU54HZBcchOVUYT3kC
aMGna5Fm4Y6ANQ2saIA2I6TOnBJkJ0EYaFhQAmIZUE81+9Tw/9OK/tfG/HLvVd7JdYpvRLbJOUap
ij1jtMWfdF9WL9klp79az5+M8OoDQYTFtKBQAlut04EtwuapLZ3EYRJms94w0JVNvL1TXFnn7V2K
2teb+ScCXBnvGCYFmQbjjad9gqHEmbqsYpNdpsXG6yMg0y0wP+Gg7Ue0Rhoo03keQ1TOQUTTwlX2
OjKKFCLm6o3lgAsIGOWc+rT01vxleY1XNmd1RxS7aUc4bNau9qn5qU/+h7Qv23EcZ5p9IgFaKelW
i7eya199I1T3TGnfdz39Cdbgm7ZpHrOn/7sGGqg0qWRmMpkR8Wgvjg7NaCxynfxtCk6c0CDjoYOK
IVApAB7RVJwcZXy1knwICWausVZXIIgQQk/oH7yyq+z8ejrYQwsscfr9EtKv03W7MndgmdxcPxbc
kwcCcIRhTNZo7Gi53KYVyCCxkXH6FsemI/frSq9FYZlWJxeLObFC///EJQdVw5RBR13ERdLZp34K
oOJDj7mGbKdhxEwUj3lpgNKa/29VTOESmElk6k2dIpmHjyBfaV3lJv+eNSCgfnBBP+TgIPyGHrZo
O5nIjFtSBAo8LBRS8Q8g9vVi/1vMrXMo73J0nF6ytUgpgf7Na5tLf9PJ5i5Ejue4bRFsQIua4xZm
KcCC/3c3QfLGHI9sADjE3pKDzAr11u6Sz94qbC/q8nSd2IrqJXMvkp/hxU4CaS7LtIGluChQ2hb8
KmltggjfbB0TE0O68tZML6P9ALC8YFkK73sRtINQCWHkEOIZ53sH1Hw/9zHmbYef8SNIst38ZbkN
nj4+6GsJAFHCzMA7CXTI2zbAk63I7ExsvehmoM+YJgbt2de0pWUCuZu9xkFl4glpjHnWILSqATRC
YI493aB9jtEdB1yJTs6DuWeFPgCuencUXZYdRKqg3CB5ao7+nBNPLFVAvYKCoqMMoIQda5f7AFr8
jRsKKnkQXLr1nRCGwMs++HxQczOwTCiendtMgroPZgnjjsqT9QA4p5vdAWDtos+LcOmkwrjMO20n
9lgwghYZSW3EGNmTNOIYOGjQV75+1nj9IuqR/1sSiz4wBqUHBRxMDKvyFgtadRuMN/8zRvQmsMXd
Pg0nQKGlHiRJzrcvAAlgBmGUDP4YPipe6rfhxnbpe2GUO+oGAHjRJCfvBgKlFVpX0plAYjNnLtSU
WuqG7+maakugOwl2aPsz38oeaHGA6heCYrmnwMCVnaquEIvtkNbLQiQzwqAHplVXOnSMEn2rYlIq
2qBBGq/Eit/cTT0xyJwDSW81cBPAoPXS++1nCwnWbmOmaKDrK3JTrEX3D166w3X53wUy6S61Rrz9
m7CnNGMJ7ZoJOO+g0bxgmNH7SzrNE3gNf0cBWDVpMx3f8NxrQAeRFIArZii/ksFpb5VNs+l2FZSa
poPk/QEK10C/5X/W2EdY8BB1INaBj1q1bG40dD336gJO4j9ZFJjZKZoJbTC2jg3jukoqGxN1+jp8
VN35IN2C9MCJ0BZG2SwMXNxAcmKOKWFBlGWklQFzAKVZ7uSB7Owh8trEiT5Hr3nMvbFzhIURz6gl
q7gZA9CiQSTy/MNlS5THMZ1R/EbCyT5Ysf9OXf3Zeoo20zry+zdRUuBlWFvDVRKq6hokqpnTDl6D
uah6PMTlXeYowbqz3+ZQ1LzhHTgbR9sw0Sy+xOioijrpZRJnnwSN4rB1CE6c5Jo+UbzZw/yY9yeY
NOPUIj2SJ6lu6kAsVFawaB1AIzJ5ug9tINDmIn6twHyl+WjIHYQNI9E6mc0c9FGdAHPCLaT2mhIJ
truDBux+xDUk/w5nYlwIN1yfrpT106qylCoFP3MBasfvzobp4vXCXocuqOnEQkiiNTKxJdDNTEss
2JN3yorWLPpH6qLLGTjY25vf6MIJDLKNAbAcS7m5RPiU0j69BUmqn7vgNie1V4IJ6RYkIptI+NQg
Msrk3SbUbKCGscr5YW4cC+92oW+7ugL3Gb3SA9ZQFLN5HZ2T78i2BYox6qUCU7ufaIpXuL+Wbu7m
GfRgMl8ST5dST2QvJSB8VAjax4g2bEfH0qRqSmT0j7S7BfzfVMjUxcTOdy9Cq1xgfCmsOIPQlCRq
9NDhvSum2e8JXnrUOfV364oCU+ndOcYUoX5jbgUZg/sRwauPXiPmVi9AKWnSd32n66BpBGEdZrAj
N99BYGK8N9ZgrQOB9lp0OeKW2BgF+dckcxrjMhsDWTLTTxWarJ6KG0vyJKG7ExFH2nW/0cviZQzb
hC4zZAXBY8JmDH0y20mR0IfQm1UwPk+isS5ufjj5+9T+SSA1iAb8i42/P1WVIxcvo/HYC4XH+Yuw
ZGi6ITsgt58byWoz7smIazmYxiAfEm4mKlaHp68WxInAL3+WUJtw1Mfr/sEry2woP//PKlMGAv2o
lIOOLgSxoMVBuRqBfkjBzK98Xjf0XZpcuPyJJeqoJ5uo6GlY2QYsFbaj/aSvQ4lngjgycCcTjTjQ
PIP7RQex0A/b054FxnnFIAa38Z5omEDIsjewFNTQlWlgc6uibEGRbYCVRU/ilV3VeBxrwuKuz9XM
7ydTfVStQtklRie7aqHigU4HE7agjuN+618/h72gxZPVdINNO3VYMEijofIhQh3xTiHBrUhBsQEp
R4h6nu93qcdBVI141GiRJ3YV7XmCTBMNf8WNbsCr/yCM3pxjQkAvQXH2VNWb9eDeyFEhZ7AIIEsw
u912XNdu96O4qWaQXTog6EeNmhxEj7f8lZ7YZXw40YwoCnLYHd3gIfnA2NYd2NY/Awe9n4fkRdTL
4t19sU5grfEmroLfh8n+ShmVcTGSBJ07eleLv0kM5hUeUjazqIvM39N/bbGeEgTVEIUmbKUK6IiP
ZfNsly///XAgdNKpN9x2weDBeEqhYeI3TcEzWuwp0hRcYbZHEU8FqooJ3cm3/6M9pi4twZsYxPlC
U9LgQRkdM/S3kLPbS+v6TtoK3ZJz9s+WxxSk6SQnEUlhLtpP7/QpnE71gR909nBnEk/1icwx2c8w
amms6G520iq+BTzYBb/gYdFXyS1ZzTflRrCbnFgC4B/GgtCOwUdkUadJVs8VHt7x9X72IPBYmRBw
WQemD3wVhLYGjJGhTVgdRH07nmOemmWW2WFKogFhG95Mo4M87bJsl6eiqM1JTmdLYw6aFcmtHFTl
P46yYJoaigeja4NgDool295bfOsGRNxW4BpClgNO3XRqm0WjKsAUSYNZ4P3yznC+kY6pG73pTnhP
7xRIlqIGCacaPTPI5n+tLsIwrtJPqNOh6h2y28COd92crHNpWi8yEMsCzxEtkYmbmWZIkF3CEs2n
5N7YLHh+WNblHvyZuBmGnkh/UeAxFlMAxOXQREMFR1UtC2oi9yXGllow815flcgKPS4nZUYIHLtu
K7AyTsceqhfysyVC2wpOHJtZBylAE6HCvsVJAsz1BoIV19fAu8+e+QITIZe4sSMjx+GyDgpCFiaD
XUBsS4e+1ccrYYQUOQITIYMkjKEeBXOji6/jpptM9W2/czLQlDnj3fxWja5ghZyb3tkKmfChaTFk
prUUr+l0IrTAhdZ21dBfQDdQrA1PYE30xZhA0qVSPOAFBc9PCu6VxO3TNUII8aBYZ35RnkMVSg0g
KRPZ5eaCX7GZzd7pNGulYcIuXtcBKY5c40fkdU69V73uRaQuzHsoIgRdM5Cvof66aA5Wc1OXOaDE
+IxL785+68a+/ThWaBCSd8j04Mbe/1AEF0zeeTs1yn7IWJ9mIC/BjGn8ZUJVI8o2+hgLDjX9Pszd
4WxlzPcDV7za5ERNPmPoG1SYGR0+6vZOBvVoNW6r8maAPpHAZXgOerIu9m27HErZVHBH+ARVVf5Y
rILtctu2uKbQIWIRxp174E+tMcFf6qIxwawqPt0O3Ogowsh22uVbOqoneaIC9vI0YJgYzU4MH2Ey
9gKzMXdT2i7Aun9q4BUl0DrUs/fru3fpFLCAPip4deCHskr//yQIZ4VcQ9GhiKCXtlG7u3C5Scl/
VtuFODBeJyEso6kylHAZE+oIKu6qjT5NEApby7pIbZeKRFxfCPXec8c7t0K38mQhMhRwSqvu0O6u
fpIUYmtQfhryGboHPfh18e9RBELhbN3ZupitI21nNF0Oi9W7fiiB5XbnW6Dmmxvd+cjD9fzcuMXf
op77Ze1BlwlMLpC5tgmY1/kyC4isDAPJok+1/GlDcm8Yv+rgCMSp26ihKPTzV/ivMfapRGvrpkzr
MPqc0Cj9eQigag1xtLdkdpDhpPVT4oPOTMS9yfF5gudXNN4VW8ETIpviwOA9zBKMah26YOSlUwVx
kHOEcdNWwaSLmVD0E9lptDDBE28qKfZxWmF4mLKkpi4mqsrflD6/rI0BOpAhPA5EOlB57CO9DqmE
cgoXzIK2ozPJq7b7GMu7oTtePwCXH+vcDHMATDBfF1Y8A3RVLW5IbsGC7US2IjhmIiuM08tNFeIl
A9PKkdWvSTpsxgj4J1VU8V46wflimLKKBF3RFoVMkZJPKhga0ofrm8XpRJwbYLyssTB00uv4KPI6
vU1varSvw5fOSUuneS0A15dlwWESbRyTfZe0g17DhM/ThfeU9F+HItHX9UWJHI2JDUZQqx24oTDV
HQ0PPQRZAr304kqGZFIkiOnKZbjF/imY8UIHCYeJ7ciPXTDK9kgf4ubtkj+iHecO6ostHUboSkKz
y4Wg2lqVe1dvIn8ETsmyl83cHLQK6gwxUEXt7Ka6vb6+A5yjffaz2G59YGVdUlYUqOdA6QwPPsHW
PFiYFYECqit6dOV+0l97wM5l9lMz100AY2Dpt9pjq331y4/rC1K5B+HEhsrE+2iuo6bE0HwY9L4d
PKfLRlMfNe0rX57TFMJCgDxmw+RVDVklSHUkwOsdtFLDeB0ofyXTZsQDzaiUrg0xlhqNDgIpxQLC
10Nge9d/K6eqPd98JtHHEmA3hO4HunuGA/0GiE+4peEOLqpNjKc+xF77A29Eg+Bo8Q+zpqoYWrBl
OvR7vknxqPZAhQBhaD+NPnAFm+CZThd/zavAKVfjjfoHDMpY6olF5jQnUd+1VgqLIPSMN/W6eStm
TwPTNkhyoC0AGXHBGunZPS9vVOR7i2hAiMiXdVqixvZgx6F91Nfdtl3b/giqBMym/sEBOrPDBF4d
6jilVsLO2Ja+YYy1axfjRx9COEtPeldaQHGRVrcgRH4PpO7ZMPr3Vlb865703X++WC1AqQgsGAkB
fOP8g/ZFkuh5TqzjABoAqNAvb7GfPYME1As86FSvND++79zsoX/Ln+Qb2xN9X87JBlzql33m1BGz
HIo5wi5IyQuEKqA6v1oKEeUoL1idWWHOSxc2tmZMtnVUFKf1obSwnjZ14co/aX9aTILBQf3Ah05W
xVQIeEEppGDBrtLuO+WUmn6Yt8SDijr4/KHBIm11QXuEQwN5bpJu9ElVXuEtl0A03DomUOzGRRf3
atsxQEAZec1GfZ7wYNyhn7C47dYCabIoQvMiw9mSGXdOC3UCzYhpHYMDfQCYNnS5C3olBlqDvwHd
uLyLnq+XiUSYxqyBXYHjvNP0g3a5+/e4olA40aQ155Hu3BITgdI5K7Kxxs6Sw7LCbPBq2hYgyS1+
0M9JIJdAITiQDxE+U3My0tmWMlWGHbRKntKzqa+HPUHjYh6dbtfDZrEDxtDtViL2Fs4zztla2XvI
CAVXLegl+hVnP99Mm2JTgxz6d/AOgtWZTOTJmjmHXBpMVcWHgbRlWyLgOKdyOt0/k4ktM1mGsYpx
6iFpe587+gEzRgDE5IfgrwVD7NCY37Rb+vauiOaaLkcZzreRiTdapEI1HNxYR/uJQrul2w5HIb/v
xFmE/qUr8dtkIg2kCYFgauEjdEYSqpY30Z3k07djZI516AlnJDmVryXLqEdNgH7MiylvEH4tSMgL
VjYq+8oMnajW12U3rfsyFSRiTkgBEFkHBbFJsUWgdDsPaX0HAbEJhQi+X7jJd/EO1GLr5REoRnA4
l7KDBuX1bMi3iDF5OlpuU8DiucWg0yItLzXkZAz20SENBZSb0Bt1ym3pyW/CabTLr4cVnthjvl40
tHE2zLA3rL5R+QCn2C6E4TBv2qxtTyQQwcmD5/aYJFGqZi4VjWrDWwZPeqdNhuIGUmDu/PQbLXR6
vs5989wakxLaskFZg+kUWJO//rn8a2ttR1bfKA7v+rdTRXvJJITEzpVIBkr8WL0P3uIt26rxyWf7
ABQqIKHJneV1PiA/q+Zo6Rh3XY4mlNrWwvb2ZV46XzSTLaJJxuRNjE/au4OHNiJcSMdcUYKZ5UhQ
Ql7WTvSB2tbBJAlUwsWsVpVWdqemRDs2zSZvcd09mKJ36csgDRM48OB+AdXCRYtIreSxMVNNO0KO
FGrFpoyCRmk60eT8ZbykZugQikZFlwzGL9XBbIe+6bVjDI3Gsp4fuzQDlUgsH/Ik2rdlknuBDPmM
PPe7WX277jncNaIxi/laxDOZnWs3o0yHeHynHev4vaju0/zh+t/n1NhY3YkBxiUkEiT2oMDA6Mqg
CwAL+FrHFfG2P9QQegb98uRD4dw4oJnklisImxXCIobrKic/gSkl9LJsuz4bNFSH4NKBfPJco8LX
P6+vlB4x5sCfLBQx+zx8KqRLhtLGQicdjx4kcrKGuOmU+bqM/B6/Xrd2fU3KBTygRWqXl1Y7BmPs
o+3tS3bvl6GIl4O/KMyeoVeKXjBLoBcnajprdY2vV3SZO8vTysYUqBOUqd9kkGtGf/PH9YXxHfKX
Rfr/J6X8pBQzcmKpIUK9FhUGy0WXBU5JSz3ylwXmvGVRNqdZia3rPH0HWmSyw3jEPSRZ3fA5P1Q+
9cTuKE4Jl9XDuV0mI4y63tVxAjccssGV1MQJY4hmdU9kFNR+l5f4c0P0o55sYddhcq1RsYWaZAPC
FHghpvIXJV0N5jvRD9LUQ2xREEd41cPZrjLnfCzNOO4VRLFs223pqO606SCpplDqAw+zsx/X3YRT
rJ8vkjnUYRaORJthj76k0lGQZQNN5t/ScuEdAnAUEcoGALy3ypgqIEyuZRoOQU3SVajf173i9PFd
CFHDMhI89/Dc/8QWSzyiLoVuDDFsNWio9fmdEQjuyjwDYFBAzwPYM/UCVyTFZmlaiaQd5RisHFNX
f7XBKGjb8jydUgsAJmXgCYmdh5g7K+l7MqvHUqv2fZodFWi5GkF+JzX56rof8JZDoZBI0yjML6QR
y9oKlXRstOOcRijHgdeD/ul1E7zVmGCfwMikir4Y2/bLrbwYxgnHqSO5l6rvsgZxgtAl3dN1Ozw3
w9wtThFE7sgFqq1SklS1zRAJpJjWSnhj2V+xVLpDm4K5XVR08IxhWFHF2KKBJzB2xA+6yW0R2oFy
zLtyui1NM9fAhB22K3uuZ9eeFt3tUH6t+zFRXltL1ndGORdvht1ILoG+sJv2y0fUtoqX5ZiwTKRd
ExPl5/UdubzD0r4/6pJvDK/MkqpMTWiQwJyUYwKwa1lNfiwPAZRzlcRRc+MtM8l9IquC6MnLrJi4
lvF0B3aoC2E0opXDkNiycmymJyN4mFvJG9BNur4ykRE2y8V6lNtapxyjGES+FiBb5C4T1QjcmHy6
FCbTaaNi9nIzK8fifUKHM/cppG967FFzkU3kiw4K16dOdo5JcKbSJD0UrZWj3vdu3OnOODwtI9T4
nlpZUCUonENpY2QBI/6omgF/Y5ZWK9NSy2EMW2uKgW7uatcqV5YHxjodxDB0TmIMvGnw07f//OXQ
IIcUMMioTIhfMp2bUhnDBZIzyrEKMCK/z4PdKD1fN8HJ38DzGRDSwK1AuxApUyIQmccNUY7WULUr
DWXDqsdTshuN5DYIm0PXdCu9i3dam8j/3S9tC8ydtAWAoXib3jNPSodymAMLHA7K0baKXdAou6Y3
dpDdfb++wkv312VQ+YD0G2HVwoDSuZkqm/W4qlT52BTWJzLdT2IGfhnUQqj85VbquB/KmGsBTzmQ
g4yhOZTruNcyGVWCGqEah+qLcVMfuhv1Od+32/ZOc5WdAgnMbCfdC3Evl9fhc+tMTbRU7WRDokhG
pSm71X27jg+0TVs8/EZL+LIDgB435rUx5YUBG+SP8y2NZ4VIIKZa0KittukmfyhdyVW17z605ldr
VV9f/4aXJ/DMINst1YM8lTpVWo6x9YSkhalcl3hBLvLIywR/boY5b0XXgDa0tLAueduCS0HRxv/s
87AAHD4A5bjoGybjI0ZQqFajL8sxaR4q+0Opb0N9e32vLhPZuQnGEYIyKOQmkRcorT/16c1sJq46
fcj1CKCz6oAf17tuj/7k87so7BGER4yeUH0+ZtNKU5YmAkHZo1J9xPGrPg+OIe8Cea9GhX/dFO8o
E2LCBsIwTjXjdzaIFrPKbJcjbvmHxtT8iDQrfZoEWZnnBuDXIBjY0dF6ZQ9ypoSYuhqX+Qhg7sNI
9caHSBMkFZEN5iu1cQIYngEbZnDQgtIBcuUPXM3EiJ2sY6TKQkvp/JDmob0MhjrMx6yQtqoeOHre
umrzdv2TcPI++mH4HAh46FwBYHxuZjbAjWOWNfI+nsM+U3/pnG5DHIqAsVaJX9SO6EGXEwxol9o2
ZYz3gSiBScdjZ829qVcKrkia4ZHctlwbU65K/1NJyev15XE8ToGfoR1hGAbANszqVKXrmwrCEUej
+Mjb41gfelHXilNegDSG6k2iA49ExbqbNaaNrEzIg8WeANE7bRPvEcAskCFkt9VtAgDFn5CCQ3AK
fL46xiOBWmQPbRCmhg76XfmYpPth2hflTWiI5H54e3dqQz33DCvtx9iwYEPpHcgaAQLuGjfDTbNZ
ErddfeNNX6HVt77+xTgHCysD9yTuGxQFynyxcLF1UocdrIYReAKrnril1QkiBH9pv4wwp3daSr2c
B7p98/2oHfTktehEdAv0hzJxFVczKl+EpYBBlj2/bTrIRVDJR4wsDrdZUW6sbMYL6DCCahX8MZkR
C7aOuyrQZIBLFrfpi6PcZXaOQdYCqyKjqyX6IUnCvd5NgoTBSVBQjP9lhtk8yK6o8HksjMQVxD4s
+7GzyEuRZg8B9Mi1Wt8o1bC57hXcpeGai3Cu4P5O6P+f1Jq6pYL1rV3kYyaXd3ojfVlSdZCM4k92
8MQMDV0nZuJU65ZMmuXjqA/O2AAMJR1nfKv/vhgcX/pchws8eJnOrfRzW6ZzCRc37A2eJB1VeZwn
EYSTt2PfhCmgRcKVnW1E4dPPpDYJKhXSPwxTTSBZKOlOXKt/X18N78Bi/2XccsA9iKx7vppW0ole
ScpyRJPnoSbFrSyJAB8iE8xngRQYCgqgcI9TdNPZNxEYWq+vgbtZJ2tggk7RavHUaSjrMiPdK8F4
qxiTO1eRe90ML/OdbhVzcnoDGAcwnGMdWnrXpZorRcOPbgRZlZW8/XdTuOpalBAIlCFsoVqUYPVd
FDIfq+lNMTZDkThK/drZX9fNcB5KdUxcYi4aE2CICWz5MJl2PwWNNOPaoqwg6uVBxpWmPiroF4Bg
SdCR5Az0ndtjtlAjQ7pEKexJm2mlrQbA3BNPCSljrw/hCIo9W9mCbMFfJMjGUSGBWuaCUloZJ70r
gVnE6/Ps0/mSCUOsbg8y5MSJnzqRu1NvYzMHDhPiECoyBZeN8xNVtFMb5XKwHNMZmhv1fVgbrm0E
bpA+m5WQrYpzGVSgFgBWVwwPQv+D8f1RTuoZ/7sctbvoXvXrNZp2+8Xt91DixWaK5ti4m3lqj/mC
8hKjipJhDwyCwG4tG8ub79ItHVUgt5Kod8k7ciZ4ecDpj/F9gFzP97LFPLU8Rggd8kOzD28pjCp+
ACOwBtIjTAgB5u2kT8lL2AqOOi+inNqlIe0kkzRhT5olMhb0TFdmcrAtT4pEa+M0LJRTG0zkRQ84
KAYNkbetIutlVuT5Y1rS+tBGerZqtImEXkWWeK2lan4kk50/G7kdRttYaU23jZXyr8zCe2oBoMDO
VuLkceglAIArAFdKR52SzGvTyfq8HjHo571wbrT7UXQjnV8gjvO5IkUZ9MtxliXNm4phceQxB6kI
rpvgdgCD4WYc48QfCglj2tdt8y47CiadMLwMsmvzoiYrtDkMrMacj7WfbBvAIW233tUYXdXWQetP
saveiOpZrr/j6YReP0Aggc7SuSek4DrJwSIzH6Nt8hxvls2AuwFYGxpKLy5kBuWlSgvNaFXGbV6H
ss65tTKSoOIK2dOjPOi7Nm83UpeKAHVcG+BbVEE2jajB5ha5SXHcTH0+lsXTFLzJmejmwQuAuPH+
a4AJEaqcKl0c4TORh/Cx2QYE+pR4mVyPKyoaFd3OGA7FCL+Y1pjnnKeGmW+lq5LdJiG+1eiWr3kL
QHxEieh3NKMFG+sn2KFd6DxtMrcXjVTxAsaJaRYyPmVkjuMICXuo7jrlxRp20bS+7v4iE8yNxC7S
cMxkfDdMaQLZ/2Xpf5WLkN1e8PEs5tqYy8tYBDUWQsfCm3E1H4LtrDmtt3wFIJpT3yog0KRNkTq2
SJ+If9Z+OQ6LEie5RKcQ8P3Cz2Cd+8ob8XA/3tV7sqrWjZDjSnAQLCbIt8uQ6lFEzb0OnoxJYvNt
cYCDr775JTv46CKqDUTfkP7/SV5J4rAmZIZJO/gsE83JIU+g6gLclsLLLKfOyBTcZTzpI9o3tKqT
oAVWOqDp3GEW5jDJzgIowd3ggzWQDixjWoCojrwRUSJyxrRB2HzyKZmyZJkGvc0DbT72u2QruxPK
ckSB0g1L1/LMQ6hDtSDxgW10IOrxN3ZaNJpK/ZRNVKc/gAlCSQyZ9KXEHjTv1d5YtdAdgnoARrX9
DqTmIgIHziT8+XqZ0GNGy5xMcYBjcyDresLwkwI29SJxwX0Xbey/MU2At0VBlSKyymLMg9RUR9Ij
0iL7ef0tiumVpTm2Sxy6s9NLfCeL7locnNbZSln2V6VQshig3BlYR0hUQUAM+BjFKd0uwAggTcXk
HRexXXUAiGLzf4qANhObrDgmtRzj9HTBJ4pFp8qf6lAYhWiOveI5bP2eZsQqZsTzo7qGGIyXraLV
4NBB6t8cVhXZY8LQVI1m2w+wJz9EQKTkO/AD+wkduqcD98VBNLopiEE2E4NsZdBJoeFo2kRHR7r0
1bzZ1rMkunYJMonNRCFJCw3gjlWkxHcMlMnLJrrHqXCC7Xg/JdvoB2h/BkcG1bnkCW0LIiB7K5IT
qYyVEU5KdXrrEATrkafssxXUsn0C5fECwjuIPqrTQ+TPdAZN0JEQnkwm/AAiMtWh+p1GowBy69lq
2Kh3oN/U1pRGoP8hb4SXa0HIs5kYVGBOVosX2NSeZsxe9ut8DaDR129yHV13I1ytz1PZnBTy3BIE
WAhxf+oY+/ejle6Buxu7mnraF+B5QhiAyCZTAqlqhHdIk+6qVm/6oNyM1vhaTGMsCqzXzyTa9OeL
q5e+JCOI0JFBgf9DX4RIKPuh5oqBwfwu9Oy/rkc27tXGQkGuEMwrXuocgAFCCothomXXtM9NaH2H
R7TqwXPdPJSSF69E5GJ8Dz2xyCxxCSUpzIwWxfIuvdViHJFkBapdp3g1MLr+W1wzvNv86SLprp9U
P0Y6LBDy7On9rf+KW6fCiMpTvDPRizG+LLjNPvxLIiBFF4U8bt/p1DITY1Wl6CM9h2VKO1bd25YD
lMWagsUoolPzldoZ30RWv6kuLjLJyRYzkRZ5MgQ17fd66ah+hEl5Y9X7i2fcTDcK1BcolasMMiso
uHnWk/Kqbox7VNZCaBdd3rUfwoRiYja1OfT4IVXpYBB2n+4kF6iBLYiAd5rb34knYPk16Mna2QKw
byNwrMKk+aQuDsV9jLf130Ht/MONMHr2znxZ8ET0XEM1Ueze3GB4Yp8JwGmeSHbQwL6+7j/NG8om
O7jyqn+muG3RBov2l4m8YaONoSTjLCXWz9j4qx9W/7fwwM6KpsFYDWqN1QwrgHUx8EHBOos77huH
gkxEamPc9Ak+bJXqgyo6y+Fih5k9LAtKBHoJVDYxru5kla5E28aNQZjtQrzDUz8aBsy+tWWhGTUp
aQyKQJewGdfKD6RoxAMrAt0VBVQK4x7PMU5sslsZlhGAEAps0tJguC9RGQwULvpMFS5EdDvcKy12
0NZsm2C0/qKB2UydsUQDirvJL7YqCCPBtN+CKQlEylDFE8o/cCPdqUEm0i0QiGymFAZR1wX31gHK
pH7oS670d/1ekBvQjYNkS7SpPP8/NcoEuiFQx1Gh4XVU9ZtKHm7mdvyD2v/UBBPCila1w86i68q/
jNpfisYFrZdz/ZzxStZTI0zQqmpJsgxMxh0xAOsM+osWPS/ajT7fG8HjdUv/H8ew8BIL0mvMUzCl
zNiHGsaqaPp96IHULgBR6zEjBOhW5hcvIpIfbn1hY1AboC30nC/GhLIharpF7+ilpvykRAqRF2wC
FGsWRLfErTheoQbtACKb371MdgxAV6tYm22YI9KMIRRwoLRfpd2KwuIlnkpXTs0wQX6xgnpRaJLR
16B/otA7su9eFWg8iC743AWBK0HXqDTOxZx7l0lDW5lYkKLVbg3uv6XS3SH9+SdecWKG8XJ9NLRi
ohXDP8BMCnWQ/M7Buzz4WIXAa9GiGHe3KzIQ/R9r0h2QKn3rAEe/sqCQBkB76ek/0FNv1qLmEDda
nCyS+WqpMUITHMJGwAx8pON2lt8Eu8hZF7CCuFxC/xQE3SwnuIZR0GKIK7qL2eCkj1MEvgeqtwCd
H/09a9G6L9bhD0yWCQxzcguGMuH1mo1BIoy/nBe4tjHYYwikK/wxul88E8ByCe+poxeFTr4Sfj9O
mj4zR3/OST0d1lE5kvDbHNXKHTbto3ET+sFzsPmu6+7BsGlvNRDX2FtRL4Z6IlNSntlmavk2Sicp
7WC7SV+W0PbkAQhzctOTtWBP6Z5dM8QktCmRKtmQ4C3J1vqi8uEUYz58UqTRnzz2nC2KOtbJhkqB
mkiBNNJrX59BNyb2wTq7ql7L+9+6D4m+H3Pae0BotWKEOSo7N6AlCoUvJ93la8PvvfAjjvx2S9UP
0CRO38V0xd/l1bWtZc7/HOd9Z0KE57t9OGT7DAG0+WhrB10v9Gold3Itx66hZz2jFwXyQ19ddx/6
3l5cYGNQSUjeH+i/gp3w5AgxwWHsLdAykG+fLp5H8Jf8zBzpgdItgetH8ATLCURntpjy05AD1SoT
2MqTjV3viulF4LuCeMCSR2mxkU5Rjg/c+v0rJQspcKVXV5TSB1/V/SNrUF+wwaB1qUxnZ8RWS/s7
echu99xBMtuzXZOOVqToeYtqW97uAbMDlkfQSBLAZ84Pi96pbQ2YnHYs5Ps6uZcjQQORF2FQqBvg
X1Ih1MFO4MmxNRM7Bz5Ob5fecCPMdftFn2vvslSDjMnMWk2QOHjnEavB+zKmDQABY84j0cfC6npV
PaYqIOYvmOTwjG7fjq9Eu9dbrwq+BF+Ms0TAzGTgbSnwyf7m6jqJN1A7iZelXtSjHTnGXfsaoT8a
7ozQSQ23/cCbm0vnKtofRMisRcMzc/TPLDMfr6v03Iyo5fmh2Oq+tilBM7k8tB5Vn0xXgF0Jlkr/
4DWDzN5GnR3oVgWD+lpZGft416LJnaDfBHVw9AtJ7vSll7/ZgmsD74p5tlAmxllFYBTmDLvGnepK
DnQ2ayc+AGHzubgULGHdjqLbkNAmE8NmAolSLQAosgb9BPhl/PAhPuiO/lNzZQfSOVvhnAwn0Jyt
kolkVlpK5RDKKuaqel/2Uz/YorvzREX5bE8Eq+Yc/FNj7A0aaLpymXQsTynuyuldFdG78p6Yzgww
ZVSfdqayEHyzZL+s6EzTErjJXfpSjq7+UXuUiSjx63lveg34LwWwXE4QODPOFFW9omYEfKHUUb9V
1jfGevGTnagIFjkJ2xmo8I7VQGNJPUZ7+864o+IEVAjZfJnc6lX2VGG5T73uygnUmEIqbEczJjl8
JIQOSHI/gj8HZ8HsIVyVvmHeUFS4CUKMxoSYWRkbNNaxwGFlraF4tgIh0TOVQKbsVYFviB7uvhPC
5QJ1KEVShXVM+p0npKUpqzlC/Ea2pUTfKQ5fsB5vqyc7x5uosW63idMdYrw4NbcFQGCiOyLvkg3X
+fcHsM+xRptD7DPAD1BRQIJWR8bDAWjJQoe+x6oYXvNFFSs/qv6yyJyUodXGTioGZKwMnxHElLjv
VEJpcv6X/GWFORJpEA5L3MOK/DC71q5dS/6ynkz068stFQppRA/b/AjzyyD9QSd5cVLkdopVbORc
vy7FX0EgKPy4Zxxz1ZTqBWNsbH+zm2Sw506pegyGJDz0ZTV6bRwN7/+Psy9rjhtXmv1FiAB38JVL
761dsqQXhmyPQYI7wf3X36RPnHGL4te8xy/z4glVAywUClWVmVXCIBBi1vBPOoBQAcw+mJSI1rAF
S9e+DhHHSdUXKJo5/COpbaLmQ4mTAW7NWJiOHA5d3m/VeCWWrRmafTjCmyLstBxHflABWSiNUxNl
kLGq41Pc9WtzXwvVGA2poIUCCcTWv2A/+oBIiC9kCNspc1taOmD5fw9H9QxdzA2Q6Z6SC79owruB
/8VM/ifTsxt3DKo0MzWYpvUpramT9psmX8kOl5wSWqJAXFrIDr9MH3YdESkvJDazHZ6zQd+WYo1x
edkEsFxQNNMmIaXPfl/ofdMZIRwj1RsPvUJHy82VhGjJJSD2owL6q2EUeo5L08MRFJmoD77HZQhG
HonGtDH2rmHlJ5OtUdMtrufC2Mz/QlAcyGa0gH2nGPSxO8cm/1zPK5cC4OVyZpHCaAY7sSH1/d6b
31XtECMh6PjKQ2TxYpmA5yZUiKETOq8nxUmT86glyrt6LzCFTN3gN3P5+A1dGMUBWNWb+C4nGkgN
PJvEWwOiLzXTUHf88wOmfb6Ih0E30DDQgESvPKhYhE8T3yWG5jfTtHfr6j+q0D0xzFJU25I6a+ms
On2l+b16aX12kceKWplcYPmdy7bpS3inY7bopO0mOQvtPng0zuUpgMCX3FC0icJDuVsjdFt02ov1
T/9+sX6mJzSW0wdgeQp1IyhTAzDXNU6YKZhes4NyDaewtuTZqyEvO+jJTdD/iUwh9nMQ8oHmqfYJ
1Ci7HVnjG17cYhMHD1FQgQTg/K2rZFZnlBYWaN3W+9pr3/RttQctH6aP4rN6p93LE0ERCNsMwqJn
cpdslbfrB2kxH738CbOzGiVWyEKBsyr205LLZ3JTfPvRuxiY24p/ht0qrc9ScLg0ODu6OVfyylSx
5uEeo2RP4TTz8AyN0dsRREKJH93+7zxyyAwvNnl2iqSe1VD9xApLWhw0rQHzmllv61hZ4cRZPK6X
hmYHpoIidKaCKR+DOFPfX2xD0CSlfr41wc0n9+3Ocvmebmp3vf+3lNlA+g+3BzgdmDm/QUKhi44P
CO+12Td7UJyWb7GuEQdXi5ROImnhKFk9brSoeoV+oLJycBa/KbRGkVtNGMN5YmVZIsDSR+U9z0PH
VF6IurnupssnZWIFB8cDsHfzlrHQWQ8APxgzKq8OveQEEl4XAoe33Kd3HDot2rZ+Se/yDd80qFhm
W3u/huxeTPPR1vrvT5i/fxvcRyKX+AnTNTCchZeixq8c7G3lqughr8bfhQo4AD5/7M2SfG72kB9v
dNyiJ1q4ReQIIJXLhwST7dkR7eR31mA4qfZLkGJhvN3J3DUR1OUla4AqIwdAsW/+WFXz0miE1Snv
5vMUEbtt5BO/f+ggfMh269MjS240UdBNCCrrK/xtGLSCo2pD3201+1V22T4b1xg7Fk0AXMlQKAXW
4veKL64UwGuEnWsVfe8r+sIMCK2I1r/uqwvEZTq6QKB6BLOLOVGtfL62RmQ9Zlgp4D7RgEv1A9Cf
lD6Yc0rpUHW0oURoVtqdzdvwBMhLepNztXfBHYHCLeYzneu/ZjI2v8Uvf8wsRY41XRnSmNJ3a8Bj
NP8+mINj1aj0HWL6cN3UUlJ2aWqWxnK9D/BEhymePQ4cMvHjMatX7qvF7wdM2G9WIPqlx9cnLYA5
SUffy+BbEL704/Yv1gDOHxAdqPh+80jWGHE1glaDorqtnEYmdlFoP2OkfCW3XMpsQBPxr5lZZtNk
5RiqYUvfmZo7Xf+UmgBW5P+Y/VrUWvwmF4ZmvliAq1mNIhjSs38M+swxeFd+u75lix52YWLmYZ0E
g2SP98V7l0KdodvEUOaS+gO3D4m2cs+srWbuYYLFBh97+q5qrWOrsVMr96n94/p6lo38hsVOKdl8
EDxrtNSQsoQLSOamPHNG7aleS22XLmxwTE/Y299GJj+/iENqOmixneK7TGmX3LL9JMOg7v6mUASe
J4DnTLxev9CRcJuLdDSB+rflXm2fNHCrGyuQi0VXvjAxSyDHuu40vcF2pcB7H9kgYxe4ZXMXN8T0
cxKvtRQWP48NHkALFIdfYb12wxDPxpi+h+LU53uL3aTWSia3GGT+mJjf9P1A27hE0HyfiF4VdLqS
lULUEk4G2lv/LkKb3e1tp9RjnEc4/8+B2BV7awPlvvvfQwObkTuJYxlgzLWRD2db/dvfjcN9+gGz
r6YQjAX1FEusgABv9zHmP2K3eZ3GkIIH079+ohR7igFfbqGL9c6SftGNBecdSC70DocqJtW9bJXY
L4baLS3tIFkbeXgZYES3V/aF2r0NjH0TShzsIc+dPbUkuyss/dCm0P7TzP1YN70jkfU7dd0PW8BS
dgnmjpxh1Hwexxtk+gGAaox4JWb+NlUd/gLtJrmVtpRQxtAwWT3omzyDUGJUlY9Epomn5vFZGXnh
9Yr91qgs2RK7LKCMDj2vIWEv9cAPvJbQMeEVSIYbM/QEETnARTxyDCv7SUeyg3Tts2qpdy3DXERb
W5YzEKFuhj4LUQkWu5iwn2NbHEq13fIMqjbQCEgcruruIOvHIOW7MlJ9S2LSKIr026ixT1qc7muL
AHBr1OiWKepm1FHDV7o7HbefJrvDmOdIMgYf7+UfYOz6NajxaQDc9Ag5zmabpfYxB4LcSTsF6hxx
/Z4ofeIYHX+2uv5U6vqvYAhv1ZY8cgr1jIYLT63kRyzk3VDbTyArBQtBJIivx3LbBJhKGApFd2lH
3NSSmQ9yQ8Vr+kLZstzymFl9U9RoH1nmj4aNLiT0vKDqd8wUfljGtW9k7FBqFFPRlO9FpR8sPT6P
YizwWEkOJScPIsgOzEr2fVj64RhsedTcxeh+A7Ui/iElQ5srsd6D3orvtCazIV+HCSaL1/V3CBQn
jshsSINkGfcSS422tVWCeyT4ZatD7w1loe1SbkC1O6sdo5IQIbW6bR1a5z4ZblE2vdHNxHBGOeKZ
WES3Y5m+GE2DhglAFi7i6dPQ9PfVaD8BdW2j1GkVDukUFI6rB+gEnIo6it0xHbdKPn6rOvqaU35O
aVM79hg3R93mv8qC7OMMSGZh78Y+vc00uu3NrgeX4fhaEQKWU4XVxzLIExfxb1fF3Z2WmLXT6NV+
NO1bjHre2ryMnS5W7+pOPBidHByFRM9iIs6EitPKjbgc4v9Eq9llZVlNLSqC04sxg3DLA+0VM1g9
vr7pdOgjrQSLpXfPZWycLoCLqzE3aYrpJsTGiKvOkPkchyGMnpL6FIjveBo6iXYrx+9Wt1aOWblZ
tFlSZhZt2hjA2oKe9bZvN6FxNIuVm2XxRTXpIhl42ulIMWf5GKGd0NQaNjAakjgpdH6Ht8hAP3wq
JVauBd7TwfuLDQV/K8gpQKOrfxGaYL2hVlSzQWDy2p50VLVq4bIMk8j0BFD0X+CVtUtrM2cpbbDV
oaYFMGDQetLOtmFY3CUBW2k7LH2sSzMzL+mjSAbAIY3vkOmsm6MC/MrwdH3j1kzM/CGv1EzFSYeU
Qgo2XC3cxexnxMna55nuvvndiBovOHjAcmBD2/SzvysaNGkSA/yHaB5WmMGyj+LWeggyJ5rKfvrR
vsv+ghBRuzQ5+0YpraMc80TwCANnSz4mGKzhqv8X23exrtkXCkWisCqHEZ3c5cO2Yc+9WMk9p9/5
ZetQL9DACoGR43nZSw+HBOSOYCVhybeEfm9WcfFLkQ9v+P8amLd2ZSUHHlcwUI0VENuHnB6H/E0O
L9e3atkMqA/B0wx5ljkfD4OeDqp1CLBjm7mk2A+Ggvv/mbByJbgub9gfQ7O3mkwK3N2NACOXDgar
tnTN7uf1pSweGig3/3cpsyeaDXygqRSwUHffWvlkWBLKfSv9zaUXJ/tjw5w6khc3hNRKoxccNmjb
uCP9SXuwbVp4QUNeVjHtlT1bWdG8dUYE1FDtLqfvQfKYFs8mOETFX7xrLxc0y8Z7kF+GMsMzLYwT
r4mMTcsA2e//qqN/aWcWakKrUXOrwVJqL76RN3JbSTc50tfRb7fi3faQhF33hsX2wqXFWaQZSDlk
3eRwKHAkpwmVIjziGmeAYaRnY06Jb9ZQTIu1Ysg3occOcivtS5sfbc5UB2fXdMfGN+rWPkmfHXRQ
Y4eecdO67LHYBftmkz/lG1C53IT+qvDRUkv88hfMbo6CJH2k13hdQdl5pwbxqyISdKan97Cxg/yA
G9v5naYM2zzUVypLiyf8YvGzBGPoWxFoGmioRNY6hLWAy6zBZBcPxIWJWRCJhYjqfuT0vdDIeWgr
DwnyR2Xlm+u+s7aSWSRJx1FJpIFNVEfi2EHrmmsk1UuvUqhgQfIBbKNfKbvCNChtLcRCVLV+CdLa
13r72Yrte8vOHq0gOnZmsb++qMXQdWFydh4UtRvZMFgjaqSYDypP2fAjtm81PXNI8nDd1PJnQuUe
ky5INOdxS4n60i4E7l81AuBSJem3MC+Oet6vnPE1O7PglZGW0NYAaZZhPQvrvrF22loZa9EVGLqk
UL7GkMK8+6OXcSvZiBSppMpR6+SZE83/i936Y2Je8ynGKgQDzrSK8a6Fore+IdWv6yZWVjEv+sgE
XMCJwLcXeXbXjvE9VAh2100sevTFKmbfIhwJ+MQqbJQeQ1lHCeJtPsYPuSbeq6E4aYPuWOla33PN
5uxSSWq1IM3kZ4odO1V/R9I9aOVT8aEV78xeOT+LzjbB5+DRFFWLWXhTpTAjuwEZo4HSCz9K43tf
utf3cM3EtN6L7IJ0Y9nYMcjn9OQXkbWL2iridbZyapad4c9CZtEtD4xaYxlo4DqdxW5cDOxY8ERb
e29OH/xLhvzvfmGo/vNiEp2EuhH0YBY7RLvIZ29q4fAnCFn7ZF/uVgkwFhNZBtUEIAR0TINNe3ux
dyqJNbAZTFyZMfETfqrLymX1a5Pc/803+mNndsHKLAkzxvCNLKP2amr5Az1hgn9l95Y94Y+VmbPl
ehTGykQwWgSDE6PUBTQAD/oVf1s8P+DVU3EHsa9kh5EqozGi7YjqSuFU6Js1yhkVdYzrUbc0pYMT
7P3F7l1YnHzz4itVdQUzBSxakJdQukmn6oEoK9f3YhuUXViZ+UIWKlZklPX4HoT0kdfVa12Tg9YE
e1uMZw48ZV6aIDQLv/chOw+mXIkUi6WWS/szH0kxi9DIyf5/yTx4D5L0ym9OGB5C/dNZS/sW7/aL
Bc/cJWgjHMQWJIncYE5flE5VPY7ZHWOdG0NU5/o3XJw2uVzeLEzhCRSEWQprxi05ZvvRSw/8OLxk
yHKLo/WelG7nVTfJTvjNrn+7bnwKTl+iysVKZ8FLTzGYJkmFrTU+MJQ2ovZMi23AVBR1/8mBFLPX
RAgWw+Ufi/osjlHMO4d9iI+ZRA9x9C6bu+srWjzqUDcwp5YSZrFmDZlQipDmFNe/QkC6uauN14au
HIg1E7O7ubeMshyFBuJPutUzrzcOg7G7vorJpb9+lz+rmF3FOqbgAyGxisIad7n+lubhKTcBQh2+
Xze0tpZZBEkULQHcBYaSPG7cxmioF4W5I9S1M7VmaPr3y1BVEFSeIxRgypr7PftREygb82TlMv4/
DtOfjZvFiiZOVYv3WE+9Cd7NbbFXXzSvdMfvkBTfTjLY4gUkIvv2eV27cokSYBLB+tf1ZmGjEHWR
iQa2pS9f7E2+7e97nF1A3/zg5i/Qe5+MzaLGoOmW7MEvC377l9H+xrK1qLtUvb9czSw0BPnAtDrF
ajrQ3kzEvRgC2Vlb1RtWBWJ/Qw2vuPscZzkSEQ1iOrSG0/nBuY6c4KCAmVhu8siJn0YfUNX9Kt5y
ZYW/770LlyS63o2GCqv9Zgq72q4+gj4J4JJ1qPeK9/92nQtTsZ3UWsXwtdKBOMQ6K5iwKJVv18/y
StCYj0TRPrfiPEBcwjPOC80kdHu7tVwiR7dW+5UI9Xv46do3m0WOvEpA58WxpOC59ozX7iX5ab60
j/ygYp46NXztJTs0T+KwJl22vJUWtOaQleIVOfPLvCb6aJIpMw2ZK+wbAZ2ANF57Oywe5gndMU3a
2wy8x5/jVa6XNQtLpIzpi3yJjtGhRZ0rROcQzZ113uClT3dpbXaamRHJOgwnBvwgQY/Wy4pvvHrC
mOt1D1msqF3amW1epVWWpeawM8mwdzeDr/3IP0JXO6Y7ftA9cu74VmJUwu2eJl4i5hu31s/rv2Gx
knjxG+YZQNfmMcew3SR/BVCL9YqxVm8aqS38uAKT1gSYL1fGNNa+5lwKTksiqg4GnEYTqAE76JUr
t0VhQ/su7+l9VERkQxlwJ3UfhS5jQH6pnSpeRhkN56hb5Q5f8uHLLZhlEBlJFKNp8XNApratW3a2
BZQZQTR4fatXvEqfZRGQjhsgFoKdhlxH7pZVgi5UgvqliklTs1nJY5fXBHVqfRqHAoXG5wOjQOYx
ZVU3voeN8ONQbHkrbnJNX4k700mYh51JqPS/ZmZhB1CKlkclzCBvxnha3G6KxLxJqdgC6r7RbalD
glOsGJ3+6BejgAxBzwqCn3COz2vL4iiBehbS5AxPgEj7MfD3619q2YAOcS4w/EDIfHYuUTQQosXY
wDsPTgV904Wy4gpLJ2AaxrUM8N9ARWEu/qVGBWihp2b8xEwzgh+C+0DObcBct+mOa+QiCx8JvAJQ
NcN0pw3G98lXLq67MgZKTUID7H0U74kau3b5PdB3ar1N7X8ssla3XFzbpblZ0lcFIRl7YBwxAzX4
6tSYeIi2yrbxFAB/OV3bysmTZ97waXWzqyEOmahzTEK9D9WmBTXSvtmGG8vtqw1/UjflBkwf/v/s
Hp8sTvt9sZ8VaHKg7I0F2tpPkt4MkXf97y898T8ZmPlf2ygkHjmqS1ZXVwCiJgcadr8K0z6DvAHX
a3/A238zKMwFLc+rFtH99R+wEDwu7c/bsyJT+741sUBW3Cl26gfpJh/qtVUufTgoLioQpsPEOCY2
P29j0mWdAmKhKc0cXOsVyHSQxw1v0CD1ze/r5HHTn5v7CfhJJu1TZBFf5k+bTBcgg+IIVc2DkjyM
LHLrDiiz/EdjrNE6L4T6iXflX1tTgLnwEK6UIogb8FcnOXeV5tAaZ5bejtaqTOd0NV1b1Oxoo5lT
VZTCkPQxxKQCFj4NOzbSn9iVVWjWrVwrC5s4aZwaYEQBs+oX7F5KJGn7DoetjaBmP0DCC+/gG9Tx
vg8Q1tGEtWJvwRM/2ZttZJE3uZVPeoyV+kL01EmUe7NdY+lfMzLbxA70jJ3aw4iUzKvUyqVh5uTB
2/VDteATn5YyC4tm28sqa3CoTBFAVuQUc90p6Y0st9ftLD3fYAh4pQkq8ZX8NutKC0WD9HeB7leA
+rTilM9gQTEf0cPXN7H3GAh3rXS1JPz3yerkqRcuLwNlgnbDKjyx2equtdsg8t+AGgRNstfixXD7
Z6I5yYqDTA4wOwCfzE5B5sKsbld52zUlunE91/Y26et7yP6mj9f3dM3KzA31QidAYiHjwMDpbRrH
R31cUzpddA8GilBI+gGsM5+5GcxowDBEgf1rEZj6E4guUQDSvDr6eX0ty/7xx9I8uo/Q9LCaBMKj
0MX7oWww7j+18Gsn0twwhcJ1hh6G/TTQlS+1lBcA5PXvCudU96bZUsowII1433rxLn5PAfLtXTDW
eMV2DT2x9K75ZG3mj4ZeJm3cZCMkE6zfdCC68NUnBWTM1TZxrc6hK8Mm/8f6DIboCEE7IPc/u6K0
2zLCyAwSEXBQsoM2cQ0ejPupXMI3q+WShciP9f2xNktCYt3SdbwhUF7Y2bfxrjxHULxPnfEwRf4c
JCFrn286SV9O2oXBWVJiaHJUWjqJ6aDyL54mMG3uKpZDFSfdT0aHNQaQxbj8x+KXeaRUgj4UXfZ3
BRDpsgIhevUQt6Fz/TwsHTyVQhoO8DVkIvPWZ1S2XRq32Mi+POfdOUuACCw3SrHWmVxajYpx6t/S
gF+5a/HMi8eqg3vU1b5C3xOlZNmucSYuISBMFc4H0ChYFQAf+uyEuiZkVum4ZfSzXe6De/CmAAlM
3ES40dY60711X/j5aaKVF/fyuKoOt/DW+GR/duzCrLcSPYD9apPsjVfl1Jy5r3eO+TTe2O/hDfWA
vfhHfsd89xr2Z/EAXq598uCLu4AoaWbl1nTDnsfNfw6g7mUvUAj4/+CHW7oSLo3NrgTBW+TINpIG
ppzH6hTLx+tuuZRpXf79WVLCOhTzUhvRUja5Lzt5qjj/pk9PgVbfY1L44bq5Re/UwLSJmR0GtdR5
8NIr2pgDLgWehA4TKOI1exyNvzlrOoXWLGZnJpK2z18oRNWHEYmzZtcYWWPxkWs/o9VDsNSinBSI
IaeM1i8YhGaL4Yk66kphgjgUjjB6oKXmbs8dkIB42nNxP+zWKlqLu3dhcBaM9SgTHOx9w3s0WE7U
QwyRDC4J/vmfv5ENmhGUQRVMnX+JVHYTJ0PPuPKRmCYgrzhB2egn3f11K0u798nMbDGWriZWSiPl
Y7pZOEbpUzdytftxEmvAQVp7Uiwd20/2ZhcLVwZSGNOy/sPSC+WLW9vXHXkCGdJ6gFq4xi6sYTM/
u2CV6LnRd6HyUaLmqkHipzDO0dkEDdrEX1flp9UK64JzfLI4C8kslS2DfIny0RwaP4WcEJR92qO6
B2s5pFNu2C555566dhOsWZ0FYkwPRSNqcspHzT54/UJ64HaAOLruK2tGZhFXTYEm75JY+RDpW8Jv
FPMtrNbSqrUPNgu0Y6aFVP7ng3X+BOpErorel0Rxut4GD6tiNwuBfaqVYXoRpETKFwnfqC6zIhnh
/vWGHnpPxYArn8QdvGbDnOKB7vT/MfQyTN/BmImh2knEfJ6ASENqkwqL8ZEGdNObAPvG9UmEK82G
Lw+0aXAWVJxow9ugLUdl87Pjj8ooOuQdJo5Z5xMIlMQcrli6xC/8/le3j736OfKKNUzEfDvnZmef
LxrVKGEGzBZsn0InLWvWoPhfAhZMaExhqGwCkYuLZfLSi3vfwnip6HllfOjv6gEiuLfEpY+A4kGM
I/W642rAmnvkb3uqqkIBF0NMYJz/bM9QwaAqCtirX0FpujF2pVtAf0l9lftJxfJ/VrOBPVCQaPgv
pDMnjoXP9jox2DnhVPtoN1YDFhvre/QcvoDfvga/fb2l7Sb9dv1cL20pXjEoUUNSClKd89co08bI
EnGVfSiPqKlObIrBHYXASQ/9owxxcnVPp3B0+br4vcY/BueP0ipsu4RVivahb+1XVBz3Pxo8RfWN
gGzFKtP3POX/bQyMccwGBT3qdLP8gPZqXWGiM/+QfvSQnZRXY6OAfwl6UroDFn8fxE93xXZNwGbh
JBgT49kkQQ3XmWclTCcEDHhl/hGroO5SKYa0Vin8F1zTYJoBZi0LbJB4a392FVTtyoqkhYqVmZWj
g+xzEiFqvPpFA0ty5q490b4UE6atREtWQYsJ9CLmvFXSVW3SQ/Wx+FBpGTimKFBNaI2bVBX7xGh/
slHsurq/4Y180Q3T73X+kmXmszDaCWlMvFry7V/4LpsogKeOB+L37OuC5VgkvK2Lj9TKt7RARpaL
uHYKVbk1onxLgAUJWX6oSnlQDHLO6uFAKnHT0mEFS7d0ioA+AwPV1Oexv3Dc1YEVFSreCB/1D8uZ
JMQCTxsgNYP5PLyXdbEux7LgY7AIwmq8ZjULVdrP31+vSuht5KP2Ye8GVz+ofnbbfifgErMglKY6
VemszZAr4AiZvOrz4cWEJUbhQRqIZiPGhz9bHZH10gqM0hhNTqsfZDSS1Ncx5Wk4LI/1DVUTu96Z
VlifQ6Lb90oKXHiWJOQ1kqz0aSMxfCQqWwMauMsNhxJgqp2Q9DmmM+pUeQ6NrvouOIfUUFG00LcL
UgnSQFqTmwhTN+7Imv42qHn3LHSVf1h6BTYqNRIFcOgDTp0D8OaYeaK04tjRjTYtN10VULDdEmrg
UBh6WjsSVr6NGRDqrgn0m+EaYzL2Xqmlrae1LfESkqrAlqIMyDxuWcqtmprGk50o9rZOLFtx4sJs
Rs+EIPGH0af1Ww02kvOYGMYBoEC6KdNKK/2sr/FtcgWMTj1XEm0reaoYbltILh2udHTbRineyGVv
v0Jo3TogUhkNmkBljBOD//g0atJjpIYCb3uD248Zl/X3xIBGsJPbNttCbwhTmCoJ5Q6k4sNbGAc5
tsgI36qxCb9pwLUjqsqY3WZ2CWSsCeWUl7i3K6Aks0aco6xL77kdNw2gbFx+KErFmVsURuumUmid
o6cRj50m1aFEUgPjDRmIBtVRTHOrfeUEhDEX0yCFX+SqurNpYIRO1bUSCUYcqKmbRy0D3H+sQSSr
WsFQOY3WKE6dWrErRRQ6pFLFWSv7ZxvkwY6QA3a9IOWzLBJIGpUpkpfUeixsHm+qTqXY3ZHfAmhg
v1lFGQC6lhdjg7pzgoy+Dcf4bhwhbgfcRnnSOlX9gb0Yqm1bqkm8Z0p7jgbM2FUh9cAuH3hFDIBo
rsq6OsdBIsMdJ21MNyTpkvKfMYmHZqdKu4rhWqK9hSJj6+dpmd0L0Yf7Kk+5Mxo5HBrcDF7AKOQK
O5JiXEXPEP7qwD4MgzQeh4SK1yIm3RtNMstTFR0w8x6S9L4BZOS9KYPwe24R8dbXeKBkEJsxMDZk
Jl7faNY/qEdnKNwmg4+8h29omjbPVM04NroqW5ytoXWGKAEgS4mCI/CbaumKihqPutIE1dbsi+G5
lU0FVDtpi/suH6JdmwzRVuRdsy+B/upcasTaLems8S03B+Wggcb5YNqcYn8Hi8Vehbi3MWslIG5s
pNl9BbaHO7uIB9sxx5Hsa7QhnvqkMjdNmcTHIFXLF6NQa78jFugEgApRt4lClNxvCp5TNyN6lnqg
FuC1o2L+8dbuFGirRZl56g0z23VEhf6rnQyuKq3cy4cxuENNObuh8LutZlTqoU/VyBMmriSHcAPM
flGbHBO4d+7Etinwx8BQpxsE9EPVUE6DSoXt5mlY7MGCXIHsoK3GW1IUPf7JApWESQLtobCkdUhp
a3uRFg538ag1flDS8HtdmORXHWr1LlVK0BjykJ+0nOjHFpqnNzqLWvy+BArBhZXpN41S5jriBi03
mWbnr2Vlq9HO7jV5VpO6dHmaZ5CgJ3huB3Z1VLtCve2zKEB0q9r+Ea9kIDMotrdyWIf/xaORBEVH
Xyb3sZY3t8loJqjyGe0ZlBEqOggFJzstzMBpIVj7jQ8Ieold5nc6tISDvWgJwzky4+TXKHtyLyyO
il0+WtEmwqDhyaYN8vU4YxsjN6LUR6M5g9ZxyMip7IsWuKqwLcH93oXBDUTAGsjdJC3k6xu8qp7D
LGrArKh35sbiCqruBtVc9LNjIMEs4Wpp3flCVVLMvYhii9tzfKl0AmXl0Wir+8Qu9LuMZmHpyrEI
XI0EFkqIlYlhQALScmlokV8ypXNNFFA3Zmr2P3DsKuOQd1q4p/YHMGbx45D3pHAgJa67PWh0fUNk
8iG02xxHMySOmgNQQ5HVbNtY6Y7mCN4wZ+z0wq/BFXGMzSZ9EWrQ+13UY2KPpsE+LkrNjVhLfV4P
zaaIbIrgiZBflRiwicLiB2vGwRWgGgi71rOawuugHobxXTXxC6WKvWRspT8WJdiD4yx04Ce5zxMK
eRCMdsf+WIJMcNekvANXDRPa3RADtSxBVnouKvba9Ux7GKssSbfgQauGD1MAfbcxRAjWlUhVAojr
ql1k74J8rH/paJs+YhebDahGMNWVGfRlaI0BsITeVvwi4exOZZJFTkOpitxNGkH4atWii0FiG9SF
26Jp78ks148kGLuHyiD6TdYjrPXgb3W1KCl91YZEjdKotVtz+YNGpTi3LLef+1xrHK3F7FwQZfkz
65N6q1QKFE1xlZ5yDYOkeq6BT4Rr/W2ByxCCLVblyMSufKMvx3uOQONAzsH0I70BjYvVEQflPrah
wKg4RoBr1cXY1uCQJmL3emPRA41s81gjD/M1TAD4fVnTH7lBqKOZMYo9GGRweqsG3UmmQx8y48I1
aQY9MuAmfFzq0oFale4qWg82xJZ3m04a2cYCbY0blDrddkOSOy3H/0LAZ7IZ42w8xkNGnAi7te3G
TIAnOQVxrbTtIxMIvgVrWocBp+opzRi/SKmEuMe75i7vGPNJGZquDnkcp4N06Bl0N+0tEN5oiDVG
CEKZuNiA+slwolT2Tidl6IcG2GKCtnvNDTN1K5koP3WSJrsqMLhL+yHwmrJN/ZbU+i6TnQYVr7BH
dDXzbzyLwBWvUXaUOjdd1FNyB3pH6jc6DoFDKORCA6v8ZabSPlugO/HqLOzuNTNvnthgaKdhzDHJ
FfT9cxew8My7NsO1Yln3UTlUd2Vj5hurDcON2dB7lbWxywIwvUCN5zEJYvVWtsVLGpW5B4CreIxz
1u2NAHdIVyXkMRnok0R8e1YGDnl6i4VbwKlTe2cMo/VLmn12ZDo3HkVNgasBcy7+nmGipEVlBE35
ob7JQgNQJTHmfppASIzQKvAGRugOUS3bNZxEZzv4fxxd2XKkuhL8IiLYEa+svS/ePS+EfWwjAWKT
QEhff7Pv25yIiTl2t6SqyszK1GOOhDjsZg8EWJ9qKb5v+6OO5MtmUZ6LaIxwJiPrDpTig82ezrXL
rRvW1rojyjbNwwkOafAbdNKuNuOuHevlDNlbmFoWlxnnfb/TG+Sa1hTFGY1WG0ljVbccQjQlWdR7
ePmGDmo82lC6Z8T5rCj58u3mZxYjKao1qg5VVyHTmDB5WoTiX/WAPssK4x+4/PzEio7poGmXkyp6
rjqnP1pwhE4QltndUB3QF4crvwTMIL6cquawob7nAsqonMZV+GkPrVfQqAszz+7jXMnpY9K2t686
smVtzyHds+cxrYa52RI2qu/BDtF3BmxH4+3J7x8GRTY+o0FU1y7u9oO/oMhtWYUKziaar66fCR08
uzLIDR3BU1glkHgQXYH7GjZ1ZjXei8f7zFd659fstK36aFfDFfrhNllHyDq6PoaTrMVQZ9bDyvzL
yuJ7FQYfAZrkh/fQpbb+tjbYM4NRPbJLe1jycBygLajwegs9BZnTbEcctXxqvdzrmxk9MXtaLbUl
pDW/zLVSkIEe/KmcnRjcHVNTETnIjA2CHR+HYpuHnRUvMuWM7qJg3msqeEY1L8Oo/8Pz4WRoon9G
pnLMuLCoHlDEPdomQSDvZrJFijqWDxEIB0sfyVSXnkX/s7r527dY4cCTSTvREx3Vc8/lgkZ2ucy6
/WwG+tx3yM5uJ6hggw0XiE95tUDkPA97H64SQRvehxUmTVB12qnuZerzCWsAPh4bi372LjyOl+a3
n/UTD/vi8dO6K0yPyOTtxFgXQVz/52r+36jYP9Oy32BWXhqvyAtvg9KXJvcr6yWaVplsMPNP4DJT
ehN+L6aDFwfDtBX5F9CNB626fa+XkwXf/cSXGxATUd1baFrAuiB7ZkTilviqQ3fvLnM5DtjyqGhG
xXzn45LPUVVGEWx7JzgkNEG+knonLX2AuqJwO5pztRUjXzJTjUUYiqJGuwf/sp3dRwdP+h+Kslsn
Wq9UTVN6DOFPbXToLHwawdLSVImx8FkDCTXcp1B7Mw7dnFWrIfVd6zgTfRkD/3Xg25tVYRTcKpTr
doE8v1qe/SjckUUd4tlG6sOIhKfKNyXt8MO0FU10MNzhtr+3fXGIbZoPS31YB3tvCwBkDrcPy4J9
NEtlkPsnDUaTKKzxoGgCb6VxP/dDstn0iFfoCAcZlinB+Y9W3Nw9v6r2Ha2dmxw0ri5rRfqoD5xO
yMhetnO38ZLIiqZUTn/SbmWhFp0H6Ayslh6M/GmbADb9rS7hrpW5Ahs2EUcOsVXdkX+4JP7YqESs
2HpkHB7fuGzuMv6bjF1Oa/ef7p03WCk+mr0VyXY8Zolr1k8xOM9uGxytJTosHUsVDXNMEUHeYe5K
m8nSyRJNHwg62YW+yethTjv4g6lwwLAWbXltlh3WKkZks5pj6KADj2SVhxU5uRpjPZzhD3AI2PE4
KrrIaXJ7RZ6rRnBTg1q9zTPGWCBDm9hSZuP+aIAmAi0Fn2vkRCL8Rzav/uBeEJuV+db61HEnhVvm
hz85T9XYn8OOX5sRj49gyx6xV4WYuj1cOo52zdOqG8o6tjPLGk1ahYBHevUuoUydR5qrBbIUNqZb
oA4zBpJW9VnvIPMQVnBX4/iJJrJNvKj9WsP6tFjsP8qhLImnMFVO98Ij/2YP89VrWIZruxOS3LxY
TAV2yHnmGpZthMcJjElyScTBtdS+5qrGFIIdlDBmR91sV7YNx45FO4gIcxP5SSCHMoYrHTfuzqCK
2sb7141eNm8mQcpW5qEJszU7OZ46RaHcrY3MrC6+WRMyuUV39ofweYmC0ypYxh3rDykCe9NMKW84
fhXXeXZGIDJDEJR2b/4cI9/XUBdCjXkwWkjRCqpPDGqH0bYyLfx7wJ0zwZcgqLtbHq9I2JdD5R4Z
jNQAU7xgV+MZvTe80+Iw1Xb3BLDh1FrWoVncXVdh73shfY4TXVJirvGm8cP4Z1JvmcWaYphtpGiZ
7nXw9edArHczOD/I3sBXtmURjidZq9IZvQSGWJhd3I8qmBNgYlngoUaElCfMtwEqTcdlw6mrxlME
lX3kxHeu1Gv3+BgJ+acjiRlRQwIVDTFe/fg7cJAVhkogo+nLJwITCD21YcCyufdz4zRPG+n/IWMZ
kKWdu6TJSSh2ODmpiK23DV2BqEzaePaZ8y9Z+6CaR6Lz2WrntMYTuN+CTUD/5tGxiAKiQISINW3d
yJTwbfzXTzFeSW+eDrrqPTiMqOrT2DWirkS/lrZt1Hl1MDy7FqpgiIXYKwVncJG9zTMYXrr4N0c+
JFbvOABlvIqdDaEUrX3f7X0NT0Hj+W+w9u8KJ7b+jN8P6fK46z2sfiAkeu/gnLcw6y2CiCJFmu6S
GKN/kHReulOzp5V/7Qj5wpeZ9ZE8u970hKiI103Cb7FerlqOny6i/9KVRM+daPpEjgA6O/rkuubA
hgdaEkQolOuutueMhdbnYjs0XWZ3H3QoH+5yC1uC0NlAQte8TIWv1I66KH2uglGhe9F+jbSTNhBJ
09RFjzrq1Q1LHazhF+M8Q/jk2b/M9k/OMH01SuyoAqg/yPuA1ahkXq23qnIuwMjy1Tf7Fe+9qFEm
2HCzg/mZMHbre/LBh8cFwRjvOqeNm4Mzbk/Cl/lqmmyqtwIax+siw5+uDcaEVGipmQsgqX63eZSx
OUALhp1dDC2xmI/O1j8PkJF6A2aBqOMfPfcvXYVLNgypHePamuWoBr5vWlxlr8tn3pZ4WMsWSGTq
Bk0pkWKj6qbYfP88uhtAPVXdo85N5NqkcQVlj1EoBHhcAmTaokUdZ7W36o91BNpomcMg1psnprPl
s/0cxv85oj7gnAypN7Ji88hRquVIa/Y19tuWdfMH0e5pxYTs1OMhhIvBumx57Mz3TcqTJ6pL34+v
Uxh+AU/79mc8KuFwDdWMDalq+kIuX754GGsd7T+bLX6P6PpsG/buRjT3Or7XCP4bnKlEx/jRGevH
Efwkt+YqQvfmNO2JzXaiGueMZ++L6/5srUGB8OBcmrpO5mr4sj3/2RbBilrAS2clT8yBY7oN20mv
Pg1O+7Uovde9u+tV8w/S2DTqhqtq4OaIZjwd1q5we1pUlF5VF014OhtAfM191RpnjBdBPb+wpsf7
MF8WUpXDzH/xIu042b78LgKXwPYqihLXC74jrOY6cYWuKUobf8u3YTvKaDbwGST7KK7PMfaIwq3K
ZYv2QiKxhwS5YwfYMwSkUKkcKaxJ2CnMY20hOwz8xJdl3y17szZ5WIeILlzgDerxM3UxKGHsDD1T
kqnZgcyAShmBIYPMpmUqme/udNf5AB6WINnQp/dLXziuBSsAsgJpc8NjPQ8XoccPJatj3Isa2HP9
aU3xjRJ5GsgE0FWQa9RsCFMPlwbNgyoau7vEsrmGsNJt3FCkXh3813Nyn2PapJqD6pmresq8eP4E
cPobVBaWSUQTpzQGP79RCzTXZtWFH0EDLOV2kL45A2eWOzimfHCfj6maQEnUfmvSKbbjxNP6Z8EX
BiB8XjFMzu+s5SLnpL/SEDe96eI98LkbNpJeuOA/VIowgQT6mWA0LcPOvY1QFkUj0MzN+w787WL7
+GeDGkCBE2v8lgCMFhLeZsfBIsUkJ3StC07n3H7DlK5PxWRk6pn2K24xJtPRWdPJleLShjH94yPT
1z4S7hOrDbwX+Wnq3S/A0MC+ttQmsACSVftNOHUPDun/Y16doT9Fie2XV4fW11VhqW+FQ6o3xc1h
aMfhOVpZ6YVdrnEsogmmtYiBsD/WRhTQJuRRS5y8rRf5RLpQpdFmQOB4ykmDxjxsYg05T4Lhfzt7
tJydGKGuG/ud4qH0AAAiu0fIpAqAPlUPEN3AUjbXPgGuPwBOgY/umBsxIrHS7lHNVYUEo3n85wDk
LjfbfPZRVEbDbCXKoEoY1cmc6OaLANWfLfXRcWElnuiwxT3UX3WzPMNLwAFKM1wGuzsxuRYzmuaW
S/BAjbqZ1juCk73Vy3QZbfImLLxkHdV3t152ZJi/EWFSrGt3d4dtZ5sOFZUqeAATcWrm4T+mAX1i
iOp3Tt3tWqYhJ+gB5NrP7eJfJ23KyJWvGgrAsomFKkinz6ArTt7WdaiIHVCcIYXTMLq8sdzI+GPc
aE/BkraSFIT5u4VBDOE+CAcDX6z4jat+S8Cxfsko+C8MkBURrt+xO20Py982tXtYAdXK/gWUcJub
/g7j9BMFhJF78Yic7JH8Cr/R6bDE/Npa633wQwCmMS4qzBIURgx0bmsMmwnp/9rGLXwtdlW/lW0s
MX9JfvUN/sCioEuhHHmg6upoKtriVod3Pxzv5tFQBAqqX7+G5xsLoPp1WNlO/4ieU7rybJbqUuFY
N/Uf2Xgerk3SzHPmUXZt6JY5VlwiOS0VgLcaD0egmwq7bVMt+2NgNynCJJLVa5OKRPnsAMjn7tUR
bq4pe+aAVPlGMtUQrGdG44cV42m0mwUF1v20XJI6zpRDRwBswUo9WWd9HWZT0H/EbfiHpKy0WZa9
3fPL5DgZQehdJDuofHW+EFV68D5el6cBBpeirS+RrzMdxCmGznSD8K33EAPu/aHO5bYPS28+IK9J
+LltB7mO60Nnxk9DrKMYn0aN4WX0QbwiBXLle6Xwe27xVXK3VOuYekD11IRdODqU2GEBD+Qm8cye
rAqBLzFG/04mjQrLOAxyTBqFp2mmFE/rCjgkuONyiOxdC5zGoRqp79Hr5CwvUiiQi0v340kUxxZW
zEkVtx9oTp9GSaq0FuITf7fLJ1U7ibM41wghzimbtxBO1fwFkyfsnf3WKjah/R2dW54MTO4Xu/0X
uOanrYEJinrJYYmCQ+jpAqfsODfiPLYu6kxDjsCEv020HG0Pjsa2FWwJjElzbGjOSYfduJjW9xUF
mw7sruv+Drr2n2Yckx3G2zX6oXV1qTZ712M4b1lw9hb/yJwWeKvs3wYRrQneaYwtJr63M79NvvvC
nOXdle6UrEwbEFFb6m1etlBSwkwQ6ksbcbgiukxgeLdtQ1MMII3E4Bi9YthiVK/xYDA7d21bLoNb
VD0EchHp7ib2ypE0xUqtoo7CvOF2CrL9ELeYO1sL47lVjH77/5OgO0xNg8SP3uU195JhY3t0n1jC
aoai1T+DWd867H9V+HnGKoPLQb6Am6AxEoKdsZS8fx6xBGH6CCvHNVDQOwvg5SN4YRiClKY1H+WQ
kuXoiq9Rflt2k80W0BmwoEVgYDEtH7JWJ4OcNvUVzSqvT+dxvXSBzuU0HWEDAKT+hoCMZO057Lih
f4W9ly312R3mg3KHQ+fa2cosYKAMpJsLvHI61Nr/pQo5dtMZAtHEfURwLtMf53BoMGCB5JyDFEsh
vk5Xw9N49k8Ah0cRvSi7e6YTgs48kQrdnP3a7D2MYWBOSiPmzFYEiIWHxv2/uv0cG7oLRHR0abdz
JpmOU513EfKNFjup7RfZWTvfYJAGFdiMXxX/49ucxh1wLGlOFtUl4kMYWB8WRYceSwitCtIHXt/X
UdH4U1HZoUpaB5e5MzlzY6RZyLOehoIOiGqZQV8ObUI4Sys1ZRxD92Q3hV+N764YATpa5ajg4UGX
s2M1ZWve+vG5A6hRUQcNnFPICAFRLYHpO8sc9dvXXUba7kn13ie6XJ2tGzvPMJ9vSZD4PuIhakTF
h80OiUDAHLY8cH8FyIZqqTF2T/AXeK0i6yDacN+5X41TPQ39cql750CgaO+VPvUqfNbaOqoR1DWF
B6Y2n2AcXvoNmroJtvDkzskzxrqcYQpxkSpKhSg2bARWnjgB0Hx7AOBVFWNe/fEjsBTMhijhtffR
z9e3CDNPS+2nORpRoVS2GuxadDi6OGGyI2cCbUu8qD1rUNU8mRoxJe6o92ptL4uEy3sEiQWRZTBX
ZQxUbUJ/1sWAcEOeS+ZcuPA15rzHWbRmFCT/s2egmhrICxbyNEzLbprFzjR8PwZeDmw7Tm0w9bpr
d2oML9t6o7K/Gn62vTrpGZC8JVvd7R6vfVZbpIhHJxc2Pl/9TeP4VhOsAxB+HiXYyjFlEbrlrU/q
ViUcPllmBFoRW3utTR6vyGQTnxHxbj7UES56/nY7VcimWMkvuv6D6OWzDUhfrroMh6mEPQ+4ll4n
vZjxADnZgI2H3iYvpFlOfjNlmvJia9psIVtiNFDFTaQBGqYHR7Hgl4q0ly/tT8wBRtTF2t4l/vJU
o2Cizw2W7WCauIAUNV2DMa/wKFT+i9Ozezjjp62GpGM4S1aQULcvYC2/Xyas/dhtRoaLRZud0WjQ
GiQVrE6JHzE3vE35+g+k8X5yw5+pCjK6oL+aRFnBR1wFKH/LpVN/wqqvmsSpV6147TGXaLzm664D
hzA49mtY7ST56WyTWO5O0TVnwS20AaIuv05XHWz9YXfRkaF5tZ9759Uy/2m7wUf8IcL5pJZzNALy
X15G9zxNz1QBG7RBg6Kd3aabL3jq2Lu6/Z7tLZ0e1mIW7phMe/PtYySi1xY6C9CC6cOuPgC+jVRB
4Cd1LlUR+Oo9jApWYajHpRVCf0xIQp/iEiCWxhcQ8D08NhPaTFBb3EDN5Ig0T+v6Si1Q5i1SwKyP
rXuvWivpNbvMYbDznfXX6wqbjQLZlyuG6CoxhJ9M5KYBBmlHGyTLBCnkGMnI/9A4rP2BbXJP7S4Z
IMJYnPiVrDGKY5Sy1oYo432UCFuUPFsdrAX4JB8DEIv03V3jxO5VxqIZ2QuA4cCQDZibPHsoe7Bv
tg+ww2UXbZFkDV2cULWPuLqNGIge6pi5/fp/81oBZUZdwP5Rju4YdIGTzS36z/UVtSPt+XhfwEk5
LUs2OUM24+SmDW5TfEd41UGhYLVTQqPvTr+ttMrAO6ejEffY2avW+jJwG/YAlDvfI+hB4b+y7WV0
+gyjcoeRyl/sFLKNJKzprlo+7O3XGHNeEYIaq68O4BhHL2OHXkJ1g2UPnGEb5pbz0yOgZ/KO1RgB
DJlSNwQPHcJCD7jvpnckgP+v9zHDFhBZpHko2b731n3k4643oowdzE5fM5rPGqkh3NZFxX6hLTpC
ZIN6G2Zhjw4hBkpce2cDTjSxtstmF06FsFERA5R0/lzEhTQjyaTeVO5hFECGxXhfnZ1diaO1ksyZ
b5yFucEDz/oPmwdQ7YQfEdO7fsJQ6XzLbm/4nzOio7SjH7H2O0yjn4hkzJ1h2cN/JFlRTvm/dt03
XoXYkmVXK3kYLKdst3fYsOUxypY79+lI/NS1AP3WVbo2XUIXKwHtmy04BGwD4s2nDMNHUrVOgqY8
G5Ae2qNqj3bmmzn1h51LZO7oOOvxARBrg7RjLdiD4nX2REJSTp5GfAe9aYuayQRMSqqsMZsp9qbY
7UGtt/Si/PcBxZ3gmebV67Rd/PFto5dw+eysF3/6oTBPEQ5GkSAZxk9ZwTFulMkMuXD3qIX+jFog
U3tdD+ANLvHwDp1qjjObYiEoGbchn9BS1AFojeGTb0GymDFnzjvyIYLxPiBz28WLZy23yvTJ6lyq
lr40SwNggyHtBDiemECX9Di7UUnWGUlFpph1vINNAoqSk28OzYw+VWTFpA5xW4inlu83/rFSBBm4
BJEhbWJmnknnb3Lngq2IgpEnyNtShh7d2b6xXcDnOTXVnnKrmB//LoN/SnAfHJO2U11MDIgF1Gyc
DyNGuBne+NYFfdYVRmc78A9PW01PpvOyuqsuwBrKFlwY8XKzBmntxriwcdbO/l2SMfM96Lodq9Sj
6wM3+OSRSlF78Mchd7XnJAuRBVDNMlTtV83XP9ZA5RHBLAv3JGQ3d3klpDlBw3Xx2Y+wdLZV886h
5hY+1Fk+xsA5hPDDZASjtqsI3l9+Zhj8oxbugnA1kRh0moafyQgkk0Nco7zz2n9yZt8kAlMUhh6k
y9y1eCdwJKzNA1siKEvVMdToxvooUTGwk74Ywch68xGUL54BSBwmgEuuBxeqJUXdvTaIeOFU3pze
Prrys1l43jY3MyPvJMB95+zmaW9vLx9NRzJgBYUVmwO02uc5Ml81/tbYX5Z+yfijM4yhJUSjD0Oa
L2yvpas/FhJpgxu423754zH0SwgrSoLmKfK/QvfeCRyy+OKDhNjcAWwEplD63SM4yLquNi+rVhxd
9mEPr1HVXqiMLmRF39U7iSvFztfoudRng5qvJVhG8FqOJzMhrAzrudkIOSmdWFGvFBFIePr9J1u8
jDGA004XLEYfLrb7A8LooFQYLKB0CKlxnZdOwDvdDGge4qvRZ8g58xUjdtdGp6Z+X7n91QD0n8Dh
QaKT+bTJHQqmv/nxIb8DaY9m7cx7VDy3LvuF4NqrnSJvykDap09N454C/7tdpquObiAg0+rRJG2f
jsCZ083ObacXM1Sw0bSQColhdHPRKVewOe8SXUP+75MkYldl//PE86gqSLCCDCTvMaBfyKS7MlXn
NJR7Yv8+qC2KRKfVdKhfL8PmpEMlQQ3rvAKH1U1dxm288VBIBWFcRMxNJvMmxmrPUQih3Npt6AB4
M+ZdA2OEkdydWqQRlCTDaoqx/rFEi8O2om3Du8SoSlbaHZr50C93+ZBKIWgGhuZlu2BIqD+36Iqn
Dz/NlEoiM0beIu8PoEg28SWViwF/D3+rAVIpPM+dN2SMH7vmRUDFBTlSoqJPZ8ZkYM0gTNydu4TF
2OsM8nN4QuG20CCfWA3SoUl9uhXr9G+lWzIi47NqfBSQCoOFW0B8jn83h0Qlwb52IXV46NFFQDF7
3ShsnGHY74rEDdHK8DRUT10FseVfh+w9Y4HT92ugoK9xdDCTykA24urN5YMdX7sTwndSMsAKOKrS
sSqc9kPA25au8BtU3r7dIoCuVlaHHjal4UkoHqLbD7/Pt7558dV4q0Eku2y7tczZ9+o3Gs2+i7cz
d9ZnkPxQdn+KCQiDn6zdlCzUutnmGV1RQm1y0HIDf5d3VY9PEoeVqCJkyKJhW0rVkIzeR71NCQQd
GPDJIZpEIhH/07mH2UTv1BXZNEOw1qPXAYePCp8F44zWbAdb2QDfTN2G2WAtBRrlc+z1p3b9DPrf
aKswKf9H/X7XtTeX/rfWd7wayRR/ux22br3oqFDfZ8tOwWQ9SwXOBGojjKCJSz9rxvYBImZUGO1G
KtLK8QuN/6z5zbAgx/5aITqENzfAyqv2vUUjE6/Ib3HSGR/0AvZDumjjR/UvqutzKIODq+5Vtb22
oJ8a92j59n7y4wKAbS7Rw/vWy2R9qAVp2/Qm2JdvoHlr1+uD24mA+gsbMBSC0wa55vZQpTMGBGc7
y+qTBK9Ng2wpkFgW9h+Fu5NQ9RHrb+BNhtYXs8Rtar9jVu0U0FJsyec1aB7Sxpch3A/VltQNnGul
Brh7M+rKF30OohHDj5dqyBBMD4EhAB1sSiUTRHxhf1bxk9e2mWEA+DCzClRIit1tq8/wPEgYw8LR
CfsjqMCgyysEmA02FHUof7OI82nGuURMweahQlpfkdtlDQbWanEKIc8NXqtGNwcIAdKoxkQaTlm3
6JQbtOaNOFnunW8Q0Dr04gUvXELdPQyA2Fg68nWnFSttg65J9qjh5LKxqJhA3jZRKRTQdO+5mr1k
6t7xS4KD8M/WMuAtxtAXY0Sc3Rx8a1ahRk2tZVIg9DhuOH5Lz0sxIO/dw6fkDsDBkVULvaluRtQs
etPMqTJhPXK5tgv1tqdYNDvoS/cRdbakxdw1E/YO4P8w9T5mkhiK9crVpcWCz8DvIUMYzJnCocBq
rV0DdZGhMlu8qVjEzhK/HuLPUqi04YvSuX/upF/suPmYbKTBa1q4kBWnAw3CFPpBQEnGczDLoZLN
ofhtx+okQP6HvDq6rTx6Mr76iOZp4S8EbXu+eWq3RZj+IUl4q1t6nYY5x7YfdAzMAKr3Ph8avsSt
PXgcjNUP6d1/mNExVcsl60BttNisSRGW4pdaPYYLxxEF8Cr30UB3wIk7WipUXwdoKlMqX6z6YPpH
/eCtAyeb9lMPIUXo3oIiZct/Qmp/b2bZJ1vv7SrwqmlYOyiKw1446iJBEUAB/0ZXtMVNPWQexiT/
AUeCgn8o5Pv70Llr4o0ogDZtcJZiaN7IGJQLPc3Btx39ekjuc2SURBxTg71lUMbkrf4i/RPFWzYu
FtziTm73Sby3mOq0x4ezzqD5LyFEIwE0C22HnSXkA87mCSh2Ug1QVXm7QWFrwA4+Hayly8ZOt34s
AzlmAkruUUJDv5yQvpiK+j+k8ybjUu+svsXd/JjrI1htfHL4CBgYTWvYCk6a1Bh4nyhAgdimSXux
lVunXia3yStyWbwxG0l4hBARTgnEA+YcBkEisDQybGeEJjYJ8bCqOWGftwMYMGPipN1ppOYQLb9D
eIkROtWTi82d/eBuSYgLuMX/zaSQ8kmjbBJ6GWA/RQw6GgrSIcbmSJxVzfum3zBP+qAStffMPKji
5os/A6HrnZwSlCGZ0OBUmSXpOPQt7W1uo2J0n+BvEsws3xBtt/jPPr1J+1LhNe6xmcExp3M4Clfd
mwPGzG0vo3ddwKeoZThQ9R+gVHhp02JDkar8p0ofVfQq4AcsF1z7iSMFr8tEAy8y6DMQJw80eWk6
nXhVsYFzrFFPAryFQRyVQVCfqP8vQFvWxmCxhj2NGMBDoE5Q2TlQSjAnGcPShfS+BQeKuNbUqUOI
knGHh3MwHKqmv60NvftoNHrLhnDiyoA3CyoPq4OLgbPdsDiR4B22DY0RAIL/UXQe220jQRT9oj4H
OWyJQDBTotJ4g2PZMnIjx6+fy90sxrZEAt1V9e57ZXJ0yJGd9+1ehX3B9eHn44XqyLNQ9EscBXqJ
cXhls2D7IkaFVYtZUMcTS2OGgFWCx755Tzjil9+LwzCZgltRdB4hhri9CfsOxiz33A3zNIaSqfhA
yepkBOWU6GJuDnSYeYmpfCeGdYtjqh0zjYynhKFM1w6wPjHS/aTxRFtJDKCLErY3ea3BiGpGbIxI
7ME+TZLWMpH61S7FwUyyo2mkUTev9a4X6csMUdJpwL69StAiw8p6tK5dYzIqyo963b4WSvJv2PSL
ya9DBMN1zku23nXlDOg7QkiWw4XtmgnzgzrCKvXKPuZzPY6Dr2f6fRNkAs7qTx1358Yqv62te4DP
5HttADdrch1ii+mkNh4wb1heJacVC1HO88nQdo4zBXXdUD2o7D9a2v8Y2/xfX9ovgzGf283hGhps
jD9FiTS+vBap8S/f2p9CXT5cUVJtIuCu2UtKDmnE//3PMScUThXS5xFrD3S6wC2GS8ZRZeiIiqs8
atL9PZEKUzfvY3wcla8W1MiNKeZhZzen9yyVAAZovj6ZeRyqvdEvTLFfrW7wtClyMdKkCGGF6cXF
RzszUic87UmgL0wmwIQsR6JVORxf1618mSvln1Er4aa0IGx7xXpfq28r0/xNe0O/39mihTIed0tv
+YpmeWiS+bBGjMn5F9IAe8euRRw2caCU+g5odtcuvrV+YzPzFmUIhK7dM8Pg3UYQnRCE4vkENOx1
5JDNQ+YJI9mtLWQUFR0PryLmCGh0B4jmpxoGijgPMI3BkP2V6XJgW/ht7SzArtx3F4gx9FfdPGfx
D9u9vG0ikpGYG3oYRfKEMiaWieY1ih1Oz+LFtCiO1Ehzy+VeabiaDbZFlp/NkoeVzfTTQAZ/Xbq3
TnmtF1bC5nh23OJmSTaEQoyUHAWzsuyYDEn+3XV9B0pVmj96v7z1xYtWPKY2inP3OFnW3ahIYspu
RV+eYg7xXPnnzI1vN3nIe3Jg59J+yNX/nFVBV6kDdeu9DrE7boYQ1NUfkjhYkyykhdi51n9W/zag
LOio1MbmvmIvQZpR2SvHUNFk5iTrn7pYvEEnU0vVnr6BQ9NICFHu6Dx7n6fSc41vcn8pOBbfQXpV
5t95qmOS0fckH+MKxBNQyiBOVpSt4jxMzh485aiwZp4VI6D0vbdSyyzyJUHt38V8JGo/8R1YUYp5
L7Uab1DKN6ucvLLqRk/pB3BAtb42wj0YsP1DaXlkb1DgO8RS6BCjPAs9PhGFL2awIKmVsFDFzgEs
Y7UpcsMEd26hr8VBorMlWv6I1Awr609Nk9xTqyyzBk1d1r7ZfeWYyzqmyIsYDoli3F07AUZufDLa
mb5RlU3kBxbJYe6Na+0OfllOUVFVhzLpOf4w8rUQpAZiCUNiJjjpCkOlY3+3uqCRkkrc9nRVflby
dSiWF3KIrmo//qek/YtidfctuS69GaXpdLVWalze1RGxp0nF2wielgC1wHJhCHQvoB5B3hpXva4u
lEThvNRUioylk8lDUvBMeD5zKLwsXmn7u92wbcfK9XuOT2XAO24pfmHEH8/nRqPqRO7ygOQDSx/3
2Nn8buzDLp1PYiYRNyWgK1tCa8sCHRcWTmavMTLfnKuzxMbQd1W4DlM08bpl3LMDYz2CeW6xSamu
O+cmL/dKUQcCv9NzCNS3zhnIOxyRthbbR6EPmtnatc5HWkqfhUHHjT5MW++NNuzq4rPS2Kg82l9d
vO2eSkLZsB+ZtbhKM1KcS5h11e9r97tvnHdhU3Lj2xhBkrtSRnrJZHwzmYlJMPAictO/6fI5G8k+
y9XQcHt/q7Jjk1WHFPph3ZBWnafxRbusEBhpzJQ9rzyn/9iYVyclkHI/YkFq/amyokz+zR0ZYlMC
ZM+8kuluMeTnNncvSvlfJ6HyBK/EJr2qq5lQz8FiJn7dZvQQbwUIky6+LOqMeG6iqeIPsrzKrOfT
0w/lOr9txv3OsPGZqi8TmRODoh/xbO9UC6RerfbN1vwqcHsq3GFc/AwXTa+dYhSwvyUBjVkLhslL
Yo1u0CfreR4+sNjsKf1fZxBd223DfI6Z35U+m1G8qdYheyDctuSx2ieDqnXsVnysUzQb6Ws3/oyr
jtPpHbwcjLQ9jKoINEt6tlS8Im8DR9XuiaIcB13Z1QBWeZx5G3DXWGyHZMlClkweTbjtqpv3+VQc
B3CzJIHQyZtzO8ePXiov5qB67VKF0J7Vridp2hF3NW7+lsm9q/n280iH7hkoW6lTPK35KVluIjWI
6OUOKuCvI8HczCbgF/1iGeddphTHHEuRXNJgWxnWjB2ruleerw63Rc2bMBTvyXw3VURu6mwbbsjG
9NWrdoA39PAsCvFr7peVPmFzwAisQ4OpWGcOMmVmhNXaa1neDT0/DlSnVXro7V+mPvsqfrIqcXbZ
+uhW9SUWTINMLMJEYRkIHxh5I2tg2irjS94kb+Qn+xKK1NhIJEMhheH5607KGHBnnjMpD/nCFuq+
FmeVDd3gLfZvU8hr3kiXw551SjFKsCni/4j+9u22ijBi/4hmvBamRSNpuLdsxTqhpiJqbQRFhMWH
aJhv2DTLi3B/LIMxn5II8Pb0g+SAZNdsDCqZvrmwIAbMdxe50/Ab6ZsF4TaMUG3pT8LBiqigz/1i
gUyOLvZeMZhR3sx/SL1nK4LdF56WjpZvSH2jo21b+vnsrNXliYWgn/yuWDKH6W4kxerHAA3eajmz
n5rbtSqtqJxoxVmJRb+c4gVzNv0AQu4XGB4DbPzvhVucyzIBNB4vBBl9xdiml6wMaplBOZpBanQY
40yfoZWTMPnOyT4BtSy6jMKlSl7tbdup/O1LfF06NNdW81kx4Ssi2QtVBmzygQsrkKY/cMIwgZhx
Q39NwvDXDEY5r4/C/LHAl50l2U+ddZMzvqaMHAFl3jcujspq3HWQEt3sREXc+vlmR06hHIQa47kj
c278MXkadTE/bErvFncCc6D/YsfabWlteSxqZ1a3bYEFueL1FuRxZwF/GPMhrqqLRT2D42SvcBcp
K7dO7xrX58Extks4a06k8kutzmhQJ9p3Jc8+FMxRJNBFVWtftA3T6iRxN/aJZ/bt59YRu5o2iV+s
W85MkL4O6uhXK5d7apnfiRuHzlhddebHGlcfKBhhQ3Ucycm1OC7GhsCc4mMBTu/d5T8mgfs5Mx+L
VZ4XoC19ZcQ0m1R5zjbxlekbVjXM7TujY27krhbewZEZzVLWui8svdjH8xzWJmKFOvRvyJ8vubLe
3BE6j8WoPXMv+8xqgFtKHNeZ6m54uATI79yeSzNrnIx2eEPRbxUet/paPNtJ1xGe1W5QVVijl01D
AkFEc/uG7I+6+tD68TzN9rVMiwC7CUaZiZrEBEGs7J3l2G9yW4dgzQfPrhYgIDcqc/lWbHiaYiXW
/L7kIW6z9lYDufSLAvheB1I0D/CpMjAW4yc3cNhKAJQEC0HTPvlFRnL4kLHKqztwTnR+/P2OYl/N
VLyYKc9xPh6MobwMlDbOxIcmYGWnQZn9JecV3TKmEE3zXsSzuRNsm2B0lb73qfWezul/FRgVKEZ8
ygvG+SnjLdBFSnhB+yxvK5RKu/LfC9Jmk9m/1Y1x1LQwDSTfDpH8j1yxh0+6hkNbcbC6DTQHjoAX
3YZXuPu/K1CAF8dtH0mcs//Sbo5UPfeX6tgBJTDDD42UMVtZ+C6vCQHT3EBZ1NmZN2rldcGjAFbv
zw4HjwkCAizWQWVOPAvD/KYCd9vdBHv0OjoneNXyTJa/S9zNoP/LDOfJa1oS/ZvyheiCp7jIiUQP
X6zH0jiLmMU9y52Bsbf0TrBi+WeCT8awt7pVvKf4tnh0yw+9SsKqFYctq84848B9WvFXpQ9MNPNa
0+7uWCtj7HJLY8ybDv+0mLO13mBfixcbSJYgCN80Gr9Vu3Pb41607aBpjW8NC3BRJLcuP9R8y5pN
YS7KnYgHQCyN6XfvF4I/ZzLtHVPbg4ykEl5vDYekiowz2o5nDs6LjlvAG3HvOT3bIX+QLEO2ikbx
BpY3UO1U2vBwypgbS4Pe/JMOrxNEvFj+6dziijrvJehVUzJEKFukNRlYhHtbXE6K3l3bqkDPqoNU
vC/bnzEmcjN2T7bxIxX1DEAerZntuSPlZ9ldNn5CwYnN9jYvQZw3gQp7x/XV7YpwUw/5aetcz67N
venWoGp0N0zRDPkzo3w4KpUBGYN2XB/dXHi0FHInzf6czfLLatjB0hyLHgwQBoSr+dIpGV6Op6pS
vDZFHOZVdx+3/0g7YMzdQme2Jz1u/IEoELVRi12qfrbOekIQ+Gfnw0OH6QUf8hc6RjNfr3GDb9w2
ESdipGu1uz1nQ/owYB7TOGUcr6q/nUTeBLBZXhHvYSt+A7CULM7OKLdzhedk2Kq9Eo8hoyg6jzV0
U+g9B/26AMvlN0fMfdE64xbD08ocUb4UeEmdqxlPFzs2g1mtaV3EWWR/V7puTsSTOnP+L8VMSYDm
iM6yLuNpLYCSbf5fRqjHFRCoKMzQqABGGf1bKGd1dm5aipyidG9dOjYPJd+YXSYYr8HT5fIxqPWp
kUWIN8Ib9S0Y6+2mZ9NFlbwarXbp4p4I3OktESr2iNRf5ldLG0+N+27Z7Dhh6L9YyrlPlneCNTD5
5P+yhomOgWkINKF/mNtKdV1HcVe81eTqZhL9R9f+jQmupzwXb0/Xb94y8nT0vZ2+L9PEbLvumITP
qFMs8j3aLAQ9sND3V6soaVQt62tZqrtpZfhXutGk5cc8lr4gfWar2EnNMTJk1p9MwIQw5OsgorOu
C2WrPbD1v+dpfGwSfp76WOnrIVcn5uP2R8y7VNBITDkl2ixeUje5uhDNNg47DMceSZ+PZMKh3lCm
r46fPpvJvCKbwGhtBVUIbKfQ4695ZvjcqU79NSfroXPE36kraD5w3QkNTahlpKa1+W5cJKJyc+MT
vBhpQlEt3KMbd/dsMK9GaxwN0b0NIH6piv6VTPumyiLSqijepmCrJ5xKSP6Fdu/4HePp+UikYZUy
GVHjKDXIKadiMc01TLDHbQwe7I5ThUmc2Fo/7hzfoo4bgDL0pkF4pNGKMsHJWoKBeqrDodXntzwB
QTVxXSR2keymdt7HK7yUwUs9PCu/vjyKuvoUT4Nvq4xHvC77VZs65GbOZUv8HvX6raB+ZRz/NMKm
23VxtLelT99Iid/ZzKfjsrrPhXrssNKM1nJeNnmrq/7TUmjj6kk9k/pEVNH2154HnCHmBWILBhJd
DkSaJfRvHN5h21gdVIFDuwXdO2QGQm3Ngiaz/DNW9oopsQPU569kPlwHjbUcVMjKrlcAwIbuYxPT
Lzsm3UMTHcWpwYhTVJ6R0cB0C0SGRbNcZ2Lx1Dk5igodenU/O50vRzEs2xvSrNxvriF2K/qxTfPE
zcZUuuXcEE6LtDVd9Mn0DXLAE1V+pP3o7gCeGKjJ20y4yg7WpA7mwnmP6Tt8tUj+ViPl8ygKjVmL
+q8ETRMFLwxR3ABnDDrxCKd28+BWuxGKcItr52NV8yNbxa/AbntpV0Guqny7VfkgpOHAsgvPbljZ
vk7FG2PsHAM6GmlBWpBn205YyPxe2Pl3KyGsNlWRjFUScg2eSl0r4tkn7+W1wA+rqE64SC6izHT8
qqfmWuMsWkgbCdec59o1HdVLk/TdldVyaiz3XWEgG/Ii/xigPnW6MU0xYXYTbDd83sR4jZ217zTj
ZD71iiZPDm3ZHdoqB8vOGPOK8q8gZ52pHX9cWve2g1LTwNDrqv6nx6rkkK+vc6e8z3V8J7qFDjwd
3yjnFshJ7MZVQmE9zO2pmIfrQnyW2ZQ5trL+r1pnxPhMB6fJPMcWdI7DeF6rkmUgA8PBjIn92BYA
ki3J6m2NdZgroytusipO5pacLdqAIW/ftwxWb6H0G0brlKsUyYZ+VGrxq7dcKo3BOgzMHDsmZ1s7
Iqtpfl4RGplSDati8KxUPePovzvCpkSaItmwfuU5GRHuJ7EiL6qehtjrPtqxiYbciGiWut022Ygp
S2SiZSgNh8Cgsp5FNLDd43F0jGgzSBtsh1PMMFnLuX+T5bCl2WsP84YnGPfcDhfSBysOBhKK0VOe
BraNibvT2RxxcVCqKWf4WP/ONvV3rbG0kw651+yoyOfDRgKAkeq/rXV6zXJEyCbTD+qkBq3Zfo7u
zDNghrNRvqdaFw2GfMNDsnPK/svVzEgMaNnFloUDdhmYfYv0Ij1MdH3n2NMRrB/8NPfwqnlx3/7V
UCG3uXr0df9ZO+PZFfPVmue3mUyRGSuQGrtnTou3Vjd/t+5yU0Qe31bCK/IcayF3DEIGdUhuSnBm
BGvG7/etVS7aXN4GQQ+9Wr976NiVI0oajbep9pmtMb2njUn7xnlmB3acVF6REYUWV81dw+ofb3Q/
VKW9/qok5YvCCvuKGW43migZ0LgOn5W6fjhZfCE851W3afNXSExV6F7b4E23LTwiG7JLcrLnNZgk
InyOg0vyzLPP6qJVI3bH5YLFP2L9btBvLlVOigyZLIyWtd3oPjWnfjc2ku/c3LlG6mluesT7cu6l
QcfRQ3TgxDaLvQvFgd5HTbHqzs7NC5pe9Q8vB70ds6bCVvlBcNpkWXefaBgqqwlVO971W36rJsuH
6zhZIyKNHO5Onx6dSeC31rxaw89rqrSzhY+jgwP6W9XrM8E0+6xBw6QRFH12HRv3ugHzjrODil57
s1bESJHDzRrwbFsJcUDZOXOKg5ESMy2f+oRxGUvlutIWZwaoc22f2n74Lpb8lzTjsFXaK7PtOKjM
cRfzNxNN6JOSd2hjHvS02td8xC3nTWzmvtLx5RDVdJRk6CSq8zKM4jjjEsLTdXAzl5GDerQEFrtx
bIlHGE5rqf2iXznJpfLj5Bm7CMU+vBQ4hxYVacasvdzFqV7MXg2bvBlkpD9trCoVmKKAsqT2P2PZ
IFIY+KOE51QARZJggufcVft9rmr+WA9h7uBRNDJyBfLkMln2nbb0ZOH74TH+m2dOMELipXyH6upg
L8yBtNCqh/Y/TWF2nq+RKcxfnE7vad8GHf0K0FAoLJvZwK81yXnSqYt4ezQQyVLBPajrt0W3PL5m
jMnJa54AZUp7j3vu6LDj21S3yzqUvr2Z57pJ75Vk0WiaYgORr/k6Y9eGANqc40hKhtF8qzLF3lt4
+aSdscxi+TPeHEoArVZh7PW9mIXfc/MSwoGGOIUmfVW8kboHGmdrTPj1ziMg7TACWaSQ2kbFE4yL
aevlhzGROSIg60QfNYN2nhc6sW1GXlGN6tS7/XkcCng+eOJkBOnmYVXW8WBimdRdErJGZE6h0utZ
Vkr7qn3lRnPY9OHIlnkPhWq/ZFBSSAxOOnsbShSwV6gJYz8jNSzE7HERwdg+uODvc2m8pkP1UzCc
yDKwTTdNfTK0bsSM/BRgfDtR1p/T9q/Iq0fe9989HhhlIznE1Pai789JR80FFepw2LcuC4/hO1tB
w9xi4SizYOQgwO3GaYc1AAyprMvrKLrIFtausOxAgeuJFb5LN9vXoiSxQ4Y1kXyKGXNPt2Dv6Moz
hYlGaTOyIUlXxnCOkV013XfB/8phBMaxokWIDLXOAd20nH0CoGCN9l+iLWIvV1/ZA8cBJ82L2f5U
aR7SW14gKxlObZExjZFSsMZZ6wN7dl7G5yjXWC5Lhcl3QzMRyRnIkGiikZqZH9n+K5w+Iokp6Fzl
2lQ97knCoZYcmGe41kh0XZN6makfh6YM8U3xNsS+osxnJX2oRv1RM8vWEGXjUZ5lwdeakpZV6WGG
K6Vgdp4pbxmD2Qydnan7YzLl0ah+L+m2b6vE703jOCcUJbbqa8MYzLOLvK15WNPxJ3DjCQJPEkge
R+DppicyvkHJjinZ3gmUHFEku7prCVVpQl3LWlBhPCGQ2GwRI0UOOWie2lehFxci7ih3OX4JUdO2
lAeeVxDVea4tBKUmdNf4vFnpiet3ZzDZc2o8PTPf4dOu4TbgadQiuKqcDN64SL9plA4W+K7VlBdl
VkJMhhczZxt41UWZbQbF/CemtxprBHgYRtC2BhVgxbijv6rKGKW5EuQCX3CzgKcSE9csx1Z5dTh2
t3zFqNs/htbgSmaK3fUXTYyRnZH25H43evmrfKYu1Yntt/N87ePhRm7Wfl0GX5oWn9lviYiXmON3
X5O1BdFo4j83GtxN6MQKpUEix5Akg406jsQWJ3mRa/zoahsReXyfu/6xuHBprvuEXu/PyoQB5JeT
D2crYVHlkqMeOHu8z4GcvzJor9ml4jfF+7plhzjWrxNZQ9pY8VXqbwlVTGZKfFkiqFMV7Wvim1jw
xT+h3NqHkPTymMdYz29ywCeEb6Zn3JNQ6OUyOzuG5qumuSdFdGcsDBpNzg2c3vmYhZJx9JS+GfDG
5qIfWEqw11z1pLfNvtLqnQQAKdqNsevKsLf7JsKkWBOPO1U2jEnZ3aXmczgtyse0jWGfugTSWMFq
V/6KwEyO102u4i/c/Q7WKSSJap/zYhr8IvlYewPPp1Hkuxb9m4CrwFnBBISNeqXByVfBrH2aAGKs
Xj+1Bfyea/szgV1DVhzSTIkmqZ+pzuEqrd1KRzPp66nvJjq0AYHCOk+p/WtCji4HMjU096JRjDWJ
PNUaG9qxC2SC4er8NMZR0QQlQm/BRKYq3S9rGb4wnh+5Zc9i0O4Eq0ZZzBXVOZfNKk5EYONKUqKy
Xa+iWN4KTI4sWt5nRMAppf4FXXgbzNlPHPegEbExMXu1J+1ilspZVdlxCLCfGNw9wv2VJDWhOpA5
jLpnHexOcx68N9Qqxd5w3Z9kTEKRf6pKhrPe3qfFMxGoJqIquTnJ9KDGD58PTMVJgS39be3HU2xp
51Yluk7fCFOEzMciQkDrt+Eom6/Zwl8m9Kdy7cnaFTccrb+y6r2AXy5yI+Q9x7uh7+l5goxYir4j
rJLBVUl0wIYCu1Qz7rj8alf4zSr1Vw2mMybdh7CBGTLz/XlI0ncfn2c6oE8GfuB+KvjzDUd/NdT5
Xg9EB0jc53R5ZOgUKw6u/t+ibV+TAhGeGoye7edwwSARa8jasMDzbQkcVFT0JGQeZTf/MQxAtJlY
qV699Laec74tpMsZYbKal3y07sx4fHvdTmkvD1KxgjqpX4y5jbRNfuPCzqie2H5XAj4ty8Wa9aiF
bBV2/zJt7qPs+LmdmoCrrg2x8H+bPePHrFVCybs2O/GvEUchgJZ2GRAwzJlSyuz+sD1qj63+s9+W
KB9LcsDA58Vi/dJJjyWbod2vRuFXuflhC6301HV8r2nZ+JRf19E5rwrbRojGJQpq/JbDfHGX4b9t
mY8D0+mBa7ZzBwzvKJ96FbCrPEhkF5okkY5ry3SswMupHvrODDpjPtoM9olaiNxmPANt3Ps+O6lw
6WWX/mEOwhNhMVHxWolivAKv9ZZyIxbxUabdyV3pTDikzhbBMGtVBbKysYk30XONJHOTt86xmcBb
PDZY85nCLar5p5DmrbH5YUv1rV0HLp2CLDfyTWAfgt4tWcrLDbp2TKNG37bYLeQar1Vt3NsG7rJY
3le1PbV2ch277VN3iU5NlEdCsUC8pKdkZLBB4+b1rxGbuFA41Bt5V+iScmU66jbJf6nuOW151wj2
XYXNjAhPfgFCp/f1sa15jBzlpYV0nOLqKxmI10OjFq4KIJaGs6mRxNW0xEkOROc2RqDSOFWr4el0
VC1kRAuRxMURaGPGZB6yRCq+2zRhPGKBNVf/mVRodkZUqN1euiTW5qikDaIXqQmjpKvnQK4oKRc8
QY0k6cWZbqlt3tLV/HaK0c8GeS51m/nLcBHx8pYQMUPg2GuyDvvxiQtCuJ46QL04Hfd4j65bxX4f
SdqabIbfIIGkjMp/fUw46JTgGcYg7a5+h9s1Vav/lMJ4w0YarJ3juXP+j2RPepiJ4o7ER6U9buoK
IJpc2c54Vdb0uCjVmXH8vayF75jKNeuHgJssQuG7ImS/tKCAbXppJ9hxa95nQ3mtUMab3nyTz3iT
ZKBisQzDL7RTGlMWTeuJLKZT4W57MiN+kql4HUkJBcJkJC8I8aLYkPTqxPVlYtcAWKbOuNdnElaM
Zl8QD13OyruOjycBnyQQMq9XhM0pnICLHSSO3vpuJq7VTV7rbn5LXap32CRnoyyCaW5zHjrHBaMf
w5rgKjUZIoeUy53pkrWUNRGS7GHKx/tUzpj3JoL9md9aaDnZOIDf1HiYuv/MUYkMoV2Tpz6IT3DM
+5u2gOhY8SV2Fcwa2u9haogkqAixYq1Po527NP1wteFggvLZkngTSWZB3lrBnBgvT6q/7uyAeN7A
xDY1xvFxkNOL6LU92XaoaiOhNSpPHhuP6sZ4pGVL7q5zYf6HKFm/mDVDx8kagkbDXOYYDnJRezKT
Kiql6GnG2EJSuojkpafom7cpGRcb83uwmRXfaIKtlBP41aoK7Pdx/1hdpn8GlhK9P9EyIocax9Rk
DD3ScHZCftaVcrZb+3VzGU8u2slgxmcKsc/wC+vpk33vL8RCe7LAEYuouyLy9Cs6TDvuJhvyj+sA
JyR1/JPwtiVGaOgLVSuOQlPR7bQrF2SkdepBAwtuMDSQHHFaEHw6h1QLlrocibhkxaF5SpwprLCd
5s2EFpCEMb9UubbP1/LR6eIwIQgLhXw4aHAvrZtAN51I5P0RkeCUZc0V/wcTBAIUE/3NJv9I1bHE
CLlLjeWwOgpEnPa64GjgxKLsjS+daEkjmf1+GkJVBfsH/iPeHIPOFnSgm3EHLbWYsHfr3mSj01hw
e+TKa1m0ETkt+Dec/ezQqjFGzrBG8Jh/5JZLy/3o5olMitL+sGwtXFf1z4A9d6zHc8KyT3KgPRWR
fFWKl8bO8G4r57mC3mi5eyzzVisyNEfoSjwjORTZZLFM0Nag4RyvRiY3Zf1IOMfWVvFjypG+Wmh9
4Pj1yn3p7eLmDILUBnFnNygxwYIhGG4ASr7acN5J5eJLhONw7GNuYg40rTkYNPN7LN0HNSNfBeUn
qURolzgQq6+mUS59RzucN/XNqac/K37UXDEAxsShFPQeihpwj2PYp21BPyVe8lDivFMyUiWBHTW9
9Ym9CAdQj97Gy9rqgZ0YAClUESxp+FUSuY7ofY5lRV/NXH6qD0tJSIFbn80J325KbCQO6uPS8Zwl
riAz5Su2m4NDn0LcK499FjGQ9pWh9590bYJsV2/jR9XAqvWYWkEzZqv840BFjFJ9BaYM1sX4V4NK
SI5aQdimlVfBak4vtm69uwW54hDA66oBZE57Q2sPRIB7BO/uWiCiWUdDUzdxnuKYW0H3NDKF0ZzP
JoMiStrfDcZAvAx4qhQwj8wfFAYXBq5HDEQ5w8QZEFqJJ946TNWklWpYNmwVD42bP1woKuQcGSaE
zjVdeW2f0Txj1n2uJnSAhNDJxlPVtrd+EV9qZ1wSJqhFY4Uzma5LtR6lLeEejc8Kk8yW1dcs5xQq
tw+ijsmdmVrQuJ5ARmXvkJ4rG7g2K9GwVNAYNp2P5hfOq/WAXLi1OZj/MxaG5LOrIqfz2uJZp7vD
3fkExixftZFXWU+DMMQVQDx7UrlnY65ZArB1hxjVruZ3zbKcS16/yGTZt+n6sDU1sO013PQ6NLoJ
IaFA2evCYbaYsBgc0NUdbeBJY6xATq4/NsNFagLiAe5ANQ/1MlA2kRI8bN7cJft4Qu6jm3VIqsht
dbetpNNT8LF54EuQzFDOeeOVCP9xXt9WEsQ7a7kLxTjgDaaiAKgx5HvaDhe9BOnX2J48TAl7HNbf
SjLdM0LXASCYT7Cm4n+Ozms5VmQLol9EBKZwr+19t9RSy7wQko6ELTwU8PWzmPs+dzQSULt2Zq5U
VfooIeKAHubZBiYrC//c8bSolOEHgmGGP6bgAQG5tzcsaS7HuD3axIAokL176N+tizho1ueWNgI3
TJ/oBuMFqlcO7rZRuEs79W5j3eC6Lwhhw36xBQb2aa3J6cRWd9nzLeCDuKzH7OChklaDfRoTdD2R
ZLessr6k0JF/kLph3kYESZFNhrjhg+pcNCPclBaIwXrOuiLSow2GYbDK2LyWdbLN+uSkV+2B1g6e
YHlK6PGY4mhZ5/HH1HDZ1DlkOQPf3MhZsZneZj6Hwxz/0KAuAlOMRn1rBIAYhuGTvhjsIumzDOTZ
8t91oyEkEIttYAVLikvPvqyXOOy3oeh3uo9J17WwTfIM5YKvRYhLMmgu2F0Wk6/vRqFeaiE3hEBX
AuNdFjXbCofP0OMbTkX0ydz9FUeEa108ZkbmkdUFbtXTVQTksPG9vY/Xm94mVpj1vWlbKDLinNrq
1LNTMOvxaQqGo4jtZd0r4oCueEVgRrICIVqk4asj6U5LpZgHKfKvnw1RLVj1xyHNdjF0z2bSnppA
XVBa10K4n6BS14kbHToWqlWcMUx524DtHoEF6LnVPi0SwPrZobdIjY+ESUCenjjSfmegKbCkf0Qs
TkmckYEbyCC7hdqaLk4ry9/bIBQEdD1N8Z1ryWP6LMfnsIw5FwYb57BLWXgVF1GQmUiJvOganlYL
NTjR4KXGz2POLZ9sfpA32wnWhudY1zqGjjT4m2xyjrzQj4r2YY+0mpW6y8ExH5ZZLiNmGGaXewW/
IDfUtQbfN2JZjJPstxnUSRr2bbRJqIBSx2QHE3Dato65KkwXSxNg9BFLXqrnV+nBWJuDF0azGJTc
JS5nhxa/ZAWWczhDkGdeez94Ttr0MPqC/1r4C+R2Al+8OxPvspqSJwyF7LbaAwLFzm6cTToR2Bfz
azlNMdTx9ibyYZN0wymrykPI5NIRZeDvuBnhReN0WQ6jdZjZDBNWPxXVxAWaFcivr7QD4ttTS+GF
6AnWRc23NCzLtH2+4QcnqAj6gd+jQgnT6wlkpiIi0vzYur4vtIjvW7hvhoLAVHng7V4VCnLH6JLQ
IsKmD4hNI9IyvmzTjK6JDjXc/UMW2CDZvko8xia6RzMavzQkcD5w56rLt8m2rqx9oOPikEKFyWnF
aXkrw6k/y957xas8b+b4Mpm5vkV+BSXk89jMZpBxk0Ca1isPlFr1Gzkx8cbu6Nj5vuPdDwd97YP9
8Yn2Tm1xHwrjCcmGmSpbBAZ0v4bAZVEvnbzjqPRhIJivmexuaUpSou7gZeJLrfgCu7l3owlglXrd
xkygTugJA2QBrNhlQ6n2Slp7dg8wgTJGii+vj/dD8T5l7vdIRJCaHayg2afPOKVZ/NhW+DCdcNES
qSD8se3HZIv2fcpDVk0w7/UG298UYIcds+fZ5+GUErteesKK+UQN88ngHEyiYqPxzqeqWCnXOhig
pVQwbXqv5Vfpz6kyeK+FtwaStZuKaaNX9gsO1i2BjsUk831cRJ85Mn07tT/wQ7FaA0KrS3QtZ12K
9hR0brlyCsLEOUC/aKiGE2a6OQnwNKTGpojLq9+2pOZAGxKZxtrx2lCRUDTxIWlIH3nU6DjwIkd/
k6TuCrrCS6lZB7y1q77JN1ON5RW7AU5Bh9stKXr4q1OknepAe+SJA0qC74dHfY/Bcj9rh13X2tcW
J0GeWIcA6B5fXMLCgqAslkNsiGTHMMNhXFzjckU+Ns89rvO86qCN2b+B174YabWyA2DGHb+/KcXN
gmzLmGX1gGE6VoimUx6StH/TYpdBraIQpdtmclpZlsBa7+/DDPa1kOvCcjgHSK7I0SXxVrLOa9Y0
06DzaMvK8He1EOsIp47G5TDTR7wEPiAJGI18L3Qk1QgiLhx6qhA5GVN4QbYFOic2lxSJgzGq99Eo
b2goZ/ywS+wTK53ixIU/0dwMYWdb2c2O3cGqAwoTltZZa0Y+HN62hfllsP0NOm0VN4rUc79CBCgW
PvylztX2RTI/bvKppYsiD61bHIv3bLC4MfEoFu2ubeR6BrJFdfJSYI8AJoOBouFWkK98l1Mkl/xF
x3MA8L93qrvbaGcASfRTuPtKNT9WR7RycE2G6rYIye9zq2l4/3s7pUDAYGYqtwJdUzTgW6DYel1F
0Mg9uCzLNRFsED43sNfOcBsWA96KQg77vAj+WsPdj1lIsD5h4uvchdTnVnALzy7Z4lBfGtB/R09u
qqZmcjYPtsM9ruaoi5Lx1un1GrXlwVqT+wXmQ+J01FrdWJ6/V63zNBYGWFVA6mOw6zuxgSKATBqt
bY87O4ynzGp2bmtedJKm8HaTtcvnU9Pq57px1kxGVw9Hc57Ls2Kq0zEqFJX+8PDBqImYRdzcjFa/
Es84tXWNy9Z8mt9Lz9YOeWZDWsA42NWrjKMHNNjdxJIZQhfincV2CcSJXDNzLa5OMkE522q95bXh
JpeVyZM06xjnAapZwMZLuF+ENLM5PL3V8QrjmMNsUmw5Sy5DRWNYYwVvtGWsatJOhCfWQ9rD2gBU
xE7ZQkzXKVQg/3DLkuFS2WLJhW2PIHMzGcIrplfb3humx05cW4ckmFxruIFM5rus0HMABaExmOPA
nBftIfK99SURX3+4Z+DwXDhfscXp4E0kzo2Nj2N8aqyt0YZ7DCk3vsug5sZhheFoBQCcuwlm3Von
kxk9ArOkobRJOchZ/EcaTT8Sx63d6BQGtcdpKM+loX9VZfSrKfshdPtznOMxyTR9JFNz5ZUjr9SX
BTny9jBCOmuAlsC+3RVyRN8yngwOsqYAZERAg06oQ2RM73xaf7ROO7f9cJ5Uuc3g12MEJQVldncc
/G++HW90kMr4DpjUsu57KMVPXqcnpfV/bmg+2Zm310ZJSL54j3VGBKxpd9X1x0i2ZzH1R8OJJb5K
+sU8Ct6Uz+NjW0fdYw0ClBJY/mxi0epuDjOPxOxLj2Id7VwliLCyv2lN8jooNgFuoo5IrM5CiRgj
ALdgds7WFK411r5aL89tbD2NeN5SYCyWHG9tihEmzLybmxYfTllyEE3wjViSDKY6VPRd6D4cFYNF
OxyJvV5TMaCaS+YMPCBwkDtzNq1nA/nsYu2ZODr7Ad2dsrcYfam0npRJbAaO8wLwzLlneR5XOMl1
bxeUIwt7Pz/CfqWPxD4DsNq70P47Y0hxRnMdHWpSkI3zWQlqK7H1EPqyiulgeSPUCM6VOKxXlEK8
EjPdVQa6t8Al4kXadxuzgoI7ghx55yKwhotzbeOQHSDjTizm1KHPT1QY24YAlFACbTQzjhoywCi5
/U+YQahRejcKwMXOAGPZPmVQI8Skv9fVuBPSdg5Kj9gMTdqrroJf0YVvtQlhOvHMRy7919wdfnNH
7ftcHfNGfy5zuhOUScLQ7q5+qm9NMwUwAQpNqb1R0zWQ9DpKUvEcsctv0NDQ8LLo0vEsnTp8unzM
EbTNGEnD7Blh45j2HITy7upaQbiHHGSyqh+cVRkTJG9leKy7jIGWEpgud/7+99I1OKhcP78GPsQ+
1b2OqjnG2ngPEWS6DERBC21PDsU/A0XV0KHrB+M+DWY4ir4zq/QCKnoV6cPVJCMmFbQxSgrAnKXd
i0rqzahrm27sP6gk+YqkTdo33cPvPY460E0mwyqy9lUhsbTYN+5jeApwl6T5xcZ+C7Ez2ef0VLQT
N9bBpPtorlBiLxfsm6I/NVFz69zwn1fRHlyW/tp3vJ8gxpjjDtzDQXrhwX3oLtlGw46wxxZXK6ke
loBw31T3yvUIwwXvsTm8DErFHJn1fUj1c1zq7Ejh4+utWa4miGUoSeVx6MVLSOrFjofPUAIBIo+D
TuMR9nZ2CrvHsmoNuXR1ZwkXPVqNfU+DE40CQ4ZdOa9r+GYzlGc4tX7xl2UgTJrh0IXxMdIxvI35
ZuRM9lvta+AuWDRTg1e5+ewYOzEMhH98wl7UaB5kaeIdpq+Ok6STLMGV9VoOALM169sIcLc7kEfq
1Ni5Knz3e01nvWVe8RCehix+0gpj3XYsP82O9fn4HIEtoT1qW9ftJSZEQVzjQIzydbTdLYsO7gmS
7bBh+HucpjBRNbZO+j6107Wjc4OQhBDxb9xb0ql0BocLoOssSNPog+3LuWqsq0f4q++xSFb8BNk0
/cMu+GK4/VeEEkIV1a8jjYuntGtXtxs3j74qsrghkrkVQTTB1Xmj4u8lMNlX5VCN+NIZxPo67DIo
XP+4SDGLV+iWdnLJxu6zcEiKFDZfF443eAdkfqN0hdEPS7R+jBvnhoPmBl4Sawt8K8qpVpXDMW1x
ZQyNEfOP4jmP6UKMcf/b9SZwrSfZUQYw4QJI3PJ1FFmJtwxTjIDcnvb9UWX9dbKckwE7n0D4R+mI
T6+rD/BWcRJCn4nIJQdsWb02vFhh/vArsE0dkTLTzI6WAzrSx/BVT9WLmXabYIA+GacPl4kmcHWy
OS3Y4NZlE2VfVI/xNyIhoFvqO2h1ubAsPp/MNBuc7FcppqVpoB/y3HWmvlFefUsH6x94sQPVv8+2
177i8p0vmxCTswEGTbGexmqnFQ406fa1k+mbTdgsS1nGT7F+KmovBM+Wwxqsq2ofNQH8T3kH+H4e
NLlhmfywbX+mkVGwgCPY0YRaZuC1tY4CF63B5ilwn40kNjvyBB6oWVNb4Rslpp+mj0kBx5uwbmBc
urHn37ABXRkVhpK0R8Ht3D/QxdOiFeLdNKqtFzNRl2wLyU3xPe8gW84grdaqf4ayeItLsRlglrP6
3o+9cciTYVenjGkZVW8eTNABygeShPvlyLnGhIW5mF6mTnt1Zp4GcLErhZZszLRjAIMVz+0mE3Sd
QMAlost4GMgtUeQ/GZrPJt81aqrS1Th2f76yjpGoOI/cj5p6wGUZ1t94xFmJ5e6rmzeHxsbZ2gCF
SNGMub3kW9/ECawqHAsI3Qkjxakr2Wib5gg+Jo43fUYCwpkXIehPD/pE77IYj5Z03shUf3hNcyYJ
BLaZ3hEFGpm/e3AfZbHuW4dIaZ5+6x0lsE5G5YkxMBWmPluaseb6IvF7ZU9BjpfQkN47K4I3POmC
6ImGDRJNZ7COYR8cixqbRh5dcpkfg5BoB0cZLlznUEzFHhbUboqYRJ3sSGUpNu+mwYYosCgM2fBE
1uRYVU5HFY66uNT8iRpfhyrfsfOcTPKNnZjeu9R9DLl+rkOUM01nspdq1cnsHLEsN50R/5+drlym
Rgx/5i4JiS6avvMed915ijIU9sb+V48OHAooC05ffI1x8TdWFrxGJqaRHwQ4mznbc8FnTVvdJf/r
w79MUrIMw9ThC0t+Sqfbd1N2InVNK4h9s8bgsxf5o+/aY9KW99yn8w7M5XKKpKSfQ4OCInrOLv05
0FwkP+el6LKH6q3VREnNAhr1o3KtR+ez4I+sFd7ae8nevUocnDnkZMgmCo9wgbNiJ/fpmPobfXsf
QGazI86ct1G1TyIyXlXlLse+QhYVlzANzxUfb5If8b/YBhxuuuNWmSWZUwOPkTX9K+ugWpSFpCGq
ot1B7dsk+y5x2RVxBD3Uful56RtAGaRKsngBIfSL9exFw0fFsmeXaOrm5T3vCz2Rbhe/d17K8oE7
MfcbgXlIk8XN0pw93c+npmyoI4nOQ0vbtG/ywBVZQeIbRlE0oZmq6G6arE3FGL92bfI56XSrsnT5
9DULGzGaC0mVv3YYUa2I/ob2P0q4KMYVw444y1NaGU/Cj/clX/SgcZ4zNzNJ5hPdNU3+09HbtxFx
I8eLCCBXK9GAD4hN79koSrj9bffX2VhxO3vXN+C07aZ8ozZ8ywSMUWa0LlbKj2ZWbAdTLiWfsK/H
j9CszWtcNPXRzJz2FGZCLuF5DRtCqvxTU3yBkMvxg1SgibmeYvjWfHkwhLkvyuInoxNiweb4uwJV
s6QukCEycZ4LZRxMBdqxNs9MZ1jw3ea7K/S32g5vRgUbQVF9UgYGfxSsH2M173YYE0Cj7tkAN4sp
Mb5yMl41dPZF7ASvNWa7cwfSsut9rA04nRpqzMIGd34fXM3JmiE/MOH4fzT89km3O+43RbwW+Yjn
fFrirDgXffKuJvueBmyDDVLdBrlC1B1exAQ5qQXW29EG6wzNhyPia4e1WBu0PdDBVaNZ+6yrr4Kc
fyGiY5hQq1x14+5/s3Pl0+5D5e4hMIa3qZXGpjK8I+gSEETAHzhUuzMloijRZfkAafmrx+H70A+v
MIqf6E6C2yPnK4RR/WIqegfmEm9p0rSOphG7d1252dkw9Qs+jL3bedpb2WVzd58EwVXE34M/U3xt
vqGqHI48zwRenUgcRpcMhlB8bir76pkcakYyHuqGd4xfNh9rL9a1c6eqac29sz9pRXGue2Mfxt5f
VrLromdr3fXgjscBl1AA9llNw5GLFHVl6MFBgmBu6+mzluJawaXnEHeDUf8+Cn3nuS38hXzLvvt1
qsjb1N3RM8WvjNmFsjyl3SOm7qvi0qqPhGEiiId+QURpcCl98wgEuoV5t2ava5rlyGRKwe4zDkaf
PgIHQ+VYncYxJyJWIjW0wom4NWrnpsPg0XFPZNu2lXX7BYdz6wprrSr9KNvgyQBQqiuWC1I7eS75
EtgPgYiJVFqbrAm4QZF9DVWzMCSrUTwHg9PvyVj/axzSJrKvtrYRAskKJQbc2G2WBTlpe9KOTmMc
kFkAtQyMFx5SCWNDaxNiC+1il5sxefJ8NfmsEJuB2SH9dlxvl5XTM+LeCSs8jraAIZSQVNnn27IR
+1QhZ8QBooGPQ7gYTyHFCgJ+uHTLHXkAQnOgamsmWpJlSRu/TQzKvPbOhi8NFs7+hEhyG9S4t7il
xYm/97UfWtkWuhR72wZdgwaLS8fZhwmNkDjxbrTnXSlxIw5m5h+JqV2pVi6XdkhX1NR/jKb7oo01
9BAUvA4jXqqbuxlVkGrh79yVKWz12nXRSlC6N1owFTStIbupVqrwLh5gvgNITIbMwNzoluut2AD8
pkOl4d2rGyx+3rakyBP/y18IWDoyxVnYRQ47hdsr6wIsz6ztPd9OfjF7+dsky629D+j3OnhEdhO/
EkuXPxi4Jh+LWH7qHDdb6J5NQU9+GUb9uw/wM2WjsVaW/M0KY2/BPZA2mxgz+EprOOclOFkebXz3
vv3CdZQvG/vNwe2/66TmeY+n5yRDHQ5bUliixLSrBkwvngFSJtJIHFA3Dicta18Ks6cHUDHT1wnN
AC7kP1Z47D5EGR2VaHlnKlI989K3Dyso0zksgrRKKTGKgTVI5w6l+FKTHndGFjVjPC/zdeK7aC/L
jpwDwQuAeXjYzoPZn3Vd/hiaQ+OSI46yYfwio2dXyaUzxbWwo/eJf5ED8wEjC5TglkSQ1+ruCUgH
OQJchyt7BsLW8o5ZG80VSS2urGPpTcfCDunOCBMiIjCH9BeHWpx/9mSi/TIaVvfGw9lC3c5QnTSY
CLQ7oFxg09OW8ejn+wJyzMMOxntekjFOhNDWeuR8+0YFe8KL8kUlwG1VQ2UTos2YEHtotGGhP/xY
A8pv4312c7QfbK5dhsrXhLoz403irT+amLRS1julBriGO2q7cjoJVkiRp1U60YekNT4oC4b4CoJv
P2KaSAHLKaAyWpKfwQayqZmC4Nak2CbgL1ng3bzikGuJiaDV1OQlsbCpXPhYe+vf3BCsR4Sn9jWj
2bLy4PfC59MPuRjiRx5ADtCsRNunfGC2UvF3FzB898ZQYrZukH8zz5nO3B0j6i4x4NVTyb0uQe3p
/r/vyBrkEqqAZ9JJ4MRFtSfmHG1E2DXYMUgo+SmAxm5sk5VWSjrobAvVklo2ajIKpJRhlITvSy96
1e1wWNI0NBe2MKh0NW6KKgF+TuN4sBKGTCCRS9j5At6dDfAbDo1Tb+uSEdH3iOlxzzE3NWTYe1l5
zVaNDPsUXBF1qjP34ljJLS+fRr8oUKk05V8Hv9F5kLinx7bU3vxBZW9mUGrXmLToxcj07lTZmtx1
0WyE7ymKSashuQddpD9AsrZLMMAJafcug6DEgQ41yAdXWqZ8K8KEug05Ei7RxoBlSGq7zq2wscsX
mk9tNAPxoRawDRcYE8c/hGFEQl/nDtdBKr40CNsnT/I/DAhtFp8to5yUi1O1NhWUumx60jVcIVb+
aYTqqS6oeTAjhol13OjIRyP9L9sGSUCvGYmwOtPXVgVDy7LH9s+JyMQRpdzERpAUd2GPw0uSkVJV
RQGppCx/OngnK6MvgjWcHVbpBiToWMdnjF2q3w2iABAZMF/XyeAtRtFz820K/4N/485JbbZTEGD8
SE+JXYfxp5FqKS2Gyt2pipyMRX3QuuZ7hCciffMKwSfPDd/rGP9xo0gEjVJL1loZf2m0kQwxFhGt
3IVWj+2Xaw8FOAr8a+VjRZ2MM7d31uISmHprilvrMTpURBRbkroLhxlzFQlYIR2+XBc+XcWOS2K+
TIS+cTzzZmfh3RKoHSZKpCGtA2aaV/Abv9UY1viDvLUZUYiH0esDLiK79jyH96WSO26sPYuUyyC1
S9cb71Pt3UpnalZOlp07O7lO1ezz0EtaQTUwT9lEFjm6GqBwfJ4inJnertc5Irgr3W2roQfZ4J+I
Y/fAEvcYA+lbjhFEww5ODGo93iFOQKCjHa1T9DPQ0REDINauuY2VPMpZU2fjtzGiqPQ+lP16Ur91
R/9OOoUz5Cj6qVll+1jumcBJ9cyOGy8C6JC46A2uhTNF9t3Vo7iMe0dw48PA7KZdC9J+oIGrtZ+7
P4Zb/ouE7i4ryY/S4S/3Hb7ZOY9OlaTXXpW7QDrjwvT0A8CrueAUa6yWSa7pZNUi5CdHbKmmn739
l8YghIEzlco2+wz2hDu3BKtax8VrQbHwSvfcc1VkUAwKGyuJIERiBeTpaeTWOjyTXaPtYIhcuEdV
iJ/TqndLHOKxg7ptilNv5bgbAZIVDoVWtmV9UezAbRA4FBhndCm2mPzHmoNjzBerq3SZZAMinpbG
WSQJcdTth52qclGMDoeQkblrwdu5lgKWgTSHTwFeoiJf58b1o4SeRGpoxKBErUar5h9xh+GAO+j8
pRCslnLhvEw+gbUunSey2lroekycBJPHIrLqJ9OHedlM5AwNfaV87yWLgvSHrQ04amJGGIVpvcfG
HFK+BnMBhPfLNFUcjfGIk1uEd7e3/rpWPwWIlutCE8YZBwp1oPF09CSPGh3TB4H71On5Jrh9/mml
3tuExjB53Yp37YQTFtirCBH9HXqkiPtqXfYz+c2+a4eneoqvAYA65YNhyAcIaKxZKAi+GiafJvIi
pOq0+qmN/NeUDrqFY7h3cm37PmQ2R9HxifzYGxOYjKtzuWmTd3Z8r85AvJjlr2JkDv+NVbWWXfme
UmaJQSc8Z3q9GwuqsMX4UtuIWmPwkRXefAfF12+FAEeNEttm4b552F94NwfKWBWBxoj0AW2f0Lv8
lZLJVxQR4a6H4jPUTdKuklWR92PheyHJaD8loXE2M332wYIwwuafWOYaWwLuRPfT57NfDzUUKiFf
mmCgxZ2r48KivMMBCOAOzWdsyLWvYIU7Aa5kmVdPOWfJugyLh+O3b6NHe/mA5zTC0ZXM9czklo9x
3twgHlCT3voHSjFeh3Kg8D50v/ty/vSHmHK6goGDe/m7NXKvlemMs64vrhV+6r1+qgpgnVxyF2rw
IIrV/7ykP+p281xp5XPe2J9UvG6zBKuErnMEJ5OzH/BRKTqYYrfaOhEFY3VU0ziUSXetSCmkfUQv
YfJelPWPq2BB02PdR/6dcke+SsUt7LMbWKydnY0n2UHKJpZFs23wD+cZ6jQmUNTuaFlIliOqfyuU
+5KZQJNk0eD5EObNj/zfweMVwuxBHKjXUPjralkW1aNtTL5M0ltICfDUafMXZpMlTmtwIbVP3Ryr
U9UQdVLNd6+n12oCH65Aha001z7yBLP9ppLJy1/BffBbUxwE+Hg39dj84a5s9mWVr/VJnUu3ndHj
jBAxnLfasO+CJaPTYbQx1fhwmWfp0iTClbz5lfEolPdmjOq396ZbVyGPyfJeAHtCkUTmnlxuOzqL
0lB12IM1m4eCrRbgFI21LO5xw6XmjePty7Lbf3XTf6rIuxiVuvAPnCzqHDJPHCCnsl9ONz61ulnO
e5g22l7mwS3XopszOBtsVuQoA3oALbxQbi1eFK1SXu2cIm2uAnHYs1UjZPoMLQ371im0on3QaIe+
7r9jnAjWwB2w9UhOeiTcbUdLUE3aM/xyzBdi+iwJwldate/pyVBCJpyxLrZmxi6bYvkk4ouZ45tZ
2ckcNrHm+AhVJDLPWHtL/p7j3DBN+EWT6TlPPY6/jBLaWMhXqvjW1ZhcKtbKWttfJg1Z0I6cU27p
/ZZuRxcRyXzjI4DQqiadu2jIklh9d+y1Wsd+Gh0ynDHBJxawHBp1p95DztqhCR5xat69plp6mX+W
vhrWic43L/R9ejggYUsQDwa2rwCHYB2lxa4ocgEUdOJzO8dU8w/f57pd6apdJX76WVohnLoSPZzj
HiG8a04BBiQAKpdEBzYlDBsHnpVtGzyIS0cHDeDWKJrTbAHV8VrGZrkf53yHJ+BOuiF39pHfGCdl
8ZxKdDajZkeQF1m466N0a0vOAtlj0879mvrt8ccpomOapVSRu6ehkic6SYGmWO1zT8G50QIiKRQI
xEi9N+SVTQnPGoz3AQ0axIibfnNAn51gQifpQgAxsthgCvpJZBJSE+F7+GfgxKshHeYj9auSEGql
/laM+LTc+tPztX9ubWP3d5/MlhrcQT40p34qKbFbFFYF4NWadbzROo+sLCzJrSto3+3Z12lPqb/2
aknLgrPF6fLmmwLCA1SPcbYwtaSxmMdXZocGWA2HIHZBCg30Yrc2r2NhAlKf9lXnXzP4mfT/Ecpi
Ol8kDaZPCmv9GCmmrzRMRXEoZ6/oygY90yB4zMZ/vDwNR4KgCiNV6Q4w2lZN0Xvcpjerno6k3Zxl
M+S/MWkEraJ1yMJul9Cua0QCr6j+HPYWtbkFCd2m57BFWlaChU0zmRezwmFJdOFs1c1TntNFWqiY
r0ftXPWKm40WH9jNXQK2l8NcsQXcffToQgtMxc5beJ9aoH/UvjzWhUY/M/17SM8FFyzWpU3DXGPS
uDWO/Yn88WYCgeO2lN0a0rZmTeeRluE1M+lQUxEClKq5nXb2Lwn9l7wu1c7VxbriOiBi5030yF6e
Fx/6aHzYQ3iziFijP4GdN5pXJ1I72xj/kWl5lzH8Od+xfgYuWLTAeqCJR57YkptV5vK17UyFEabW
KTblbrYypXWjaIVKDpcWi8CYhgU50IMxpk+WpaZFNJQf86p+6NIHFFAqaMdjhZ6/ylhnmr0P2o/9
YuURmTEFAsngnzH4u28u5gjXY/r2a/3kNO6ipDKid5H5EXueLFs9aGd/Rz7bwd9lUFeeBKNu4LbT
3epbOt2zo+KXfrJrCKOuQRkd4thLlJZwlnuCnJXviq0WYnAJ8MhM9tEycMozh4S7Fjpm2bhrh/8H
0gE6xuUB3y9vUb/Qe3HhnVwhrOpY6tivDN2yxyFVBWGrrRxjMrGXVpF8G6ak+TO0mQeR7mQUczHB
8fg8QNYte52iQQ1ZvV02woaE1OsWvTuBHV5CGJ1/MU/yAsblq6/oQaxMD6+T9D/cMe0fU4rU2qK+
nafBLTaNg2agFWa5EYIfpYHGiG8OE8c4eh+mNnCdYGJhPuBOBx4oTqJNIYlXW2+m9C8tA35h/amM
PEFm7xpgTUWSLWeVXfeyA23o5zm+09H1ZWN1D+zh5oTtKZqmXRCYoOCjId0PLba5NsWHbUVHhqNz
FkxHzQrm3qSdZT2ahrEPzxX3djISo8IKVd0jXzCDkUzn/rkvBLVnqX2IgumHdOPBccIXw2hWLagN
ZqW1O2JN6C38uzPiiXZllwxICAdN4Abt+BgEMNCo+iM5BdjSDfleayA4qWLOkqPFapMQ/0b3rZtD
JEvgiQBvvcoK8yRpHxjsCtxnsTVt6ruN8iMEGAFo6WjC0c0k1RSdePcray7RWEDH/KcS7Qb64jBo
zUbk2VHgD8Q/cpwasD+J5lHzNdF5gtO0pMIeooU++PyGezBM2YY9Cc6yeA32+ehBJPJsusKJJDNk
fmmc9zZWqrhynqtOHqI6PmBgXk9Aex1qgaq+XimHB2ewStZUhKfLYtdRKaSlNJI5MVR+HvmkEyuy
IAfPj1/a3Of3iz8HpE9Xdp9VZG9LYOYCWHzmE0LI9jaiXK2Cfa/MNZrcTnQvaZKdPLB5YL03dmbv
GzrBfC091S49BC37W4V3wJPtMwWlK6TklZ56PDPjxK/RPGeU1nrEpyaHaMkI3I5RFqPQ32A5Gz8x
IH+xb/+Po/NYbh1ZgugXIQKm4bYiCXpSlKHMBnHl4H3DNL5+DmY778WMRIHo6qzMk0VCsVon2ZLE
V4pWSQXo//I4Opu+TTe4/5XZ4WvqiX/hABqHpwHPZH10THlupUNVZvbkjb698qww/Ig0btOSgOba
QXFaD7XWbMi8gsEvZm2rwylYYffNL5Zwu3Oc6TDJa/PdGuRvkwDON5afM3EweiUjfhg2saMs12NG
ygx7mN+Xl2HIKYkwzzg1BOoGz1mylVSKC+Mxo2S10Jj5s6F78iygXLENjCA1VmUYVVfXYF1XJA2i
iV5BJ7F/SNNiEFU8xbii/qjLCDAAPboGTbBmhL3MCKZEO8Ze99rOIU/Vkn6PAn0YwaWYO1t2e6uM
YIxEzm4mwA6YeZtW5tGM3C0t5yDE5PvyiVFa9hrq0dHvpyDLWvpsSmCreDeoiYtOyh12qM0oU9xB
2YyzXapI4IW7yEzPQ+QhL9Jj3ZI5ag0MzyEFwjHLw6G74ELEe1rsGq540vfOjc7yZrTqu5M4CCbO
B2v8sz3Oi5Li/XANC7IWc1oUQaF0qho4qLjKqP7sRbeOuYquhlzcHIHzpCZtSEVW9c/QCsEBTsoD
NgUdPwrqp5Fgxa/y+i7F8If/i6Aqz5AVFp92ZF1RsV6alpV2hSRvZOtOlfuoGXaYSfBVUgBUWK++
AM3d4bcAqbXLlx4hmWkH1QNb6Avu3nw8DPwjnsBsvHojlXNhEoBlgv5l0rGQpo95JxGv2umpm+vd
SLJu1YQZCMwMbkz/Nsrp0W3dvWx8Gki0Z30WtJp99ulMLKGhKbm5i8Y+OCXR1p6ystqiE83aEpAf
H/KIMlLHfCQVgAeXyw87nrm0rlac7XsB5MrxQzLScbHpZXjkCkQxjL4hjXFIKDyWrfbZLlld8k18
ab9rfVjnZgdRGCsknUXdo628Jz/zIKNI77Wf2ggbXfaMeIPpcaERctjsy2aBaMCyL2DQOdUxQpdH
52h4LUKDOnV5thna4hrp3MFVge8kvgzAn3RIdamq2B6V64WJyV/9N/VrYCDwDErn2IUN1yfvV2va
z6qJv5yYlSmWomgy+LYOjxUPWxcSVPbHXdHNX+Dxt0D2ITs4jPEkOQu/uRg6wd6yow8OmEfx4TR4
dSha12DHcK7THSFwjRqbRLlBW6dvk4KvbeHNjfN1b2t8aHJXazndtuazWYU8W9x30ol8TuHvW+Zg
ewj37UCdoZl3r8NMWa8XH50y+olj6idawhMxfFCZnCyuRg4Yngn+RmLSMdSNkGGq34ZmMhLiBHnS
DDJjZKIQYjehGHJjYY+o7XFjoNyH/bxi3Gft0DMnMNl0zjce0n3kq4OZM3DO9VemKBwhTZzplAXW
7sGGtacbasu78R2LFTIwm7su3msU4Aq8N8mQfJU9IHtoPz0AQ8cbthm0D3Z6q2HgRei2AcMGfm9Q
1naLUDvcHGaFAisLOvfK0XpaTYaXOou30LQWS+xL4ZYabdbsTkIrmFjD6zp3ES0NJlU+uZ29J621
Dank6ky6HCLruZ/dF0var8rr9mJoD0M6POYGN/TUhLEKbsSKLtjA6hVmMdxB1om+uKX370F5juLl
A55axi9aDgjDwAas5nFnkvGOHNJZhjWDcajbL9tstxhXjizLVtrikoYeYWVPMaW/ziwf+bIHXplf
VJNehzA6zTOydD5l8CpyTL8D9ODypxfZreP1mGbJNs/M7zF1tmVenQzY6wYRbzcJyYVZ5TXyjb8i
rjcxiPF89l8cI97q3fiVjs3bkPUvwpO/thhYo6VXGG8QF6Pqe0itwIRrz+tv09M4n0eYN3wnUBPV
OQD4WNGXN0oUcYNKeI54XbMh36gyfs1nF44LHRB0Xo461w4gI0ZULpQ09qlJm/zrLCzKXaGdDXvi
ksAlW2mpAYsmW5tCHKPOo4qioXN0+OEFunWcCk4C+DDqmsRcPBmc+zgmrqmRExZu10ZZ/Rt8mGau
8ji4owvy23kCnOWxkZ8SnxQyGYGh3wA4uGY5n4Kyp4+YEWHoGhOBkvmy59bc1YgEGouIJHU3GD7p
vsC37wnnfUSQcMDQoyzA/Yr7a+Pbh3l0DmADVjawsBTddKqSVy/+mB1/pycUHZTd1cqsdWKV26RB
kbagHOfVs2WoQ2SMB8bJ19m1XitKIMK+2Udau7EIG7m5c154dYX1PngeS7Ns05UhJShi5+X2RRuc
gF6RX+jIq6pLZ3rDkQcdv/9S0jliFwGUnnWnShevoL//DEqyRNwxmFr6mwXyvLWKG/veS5Ya+KEK
AJ12XT9GlOlpQ39OFC1DBU7PjuBrpLYVbK00NM70+gVVOF+El4IUjd4LvuW0MLBPZBa2uFq5gvIg
4W46p9tGtb7qa8X1aToAMz56wnpnFXKoPOeriegKqenXqyA6aJ5/F2O+01T3JuL4NjvNo1/DCHKR
EFIytCtnpHh5Lu19jbwN6f5bd+l1tE3s3ulnB9dI09IT4GuMJj72SPEzw1duF/dKCMPCpsbPKu7e
EjcL413nR2eNcqmuHmF2qCIBLcpRbIrmxaX6rqGTuzCyF/Z4FCaL91gz1mpbJvj2ci5ebGexQwCE
AkJpJdR7ynNDABND2N7LaOeJC4RrvqWRByZqNL4rPXv14xnTqXnp/IFIkTyxcw4fWqdYNy7bBM+5
ur71nMrwH0GQB+aUvcSUMrZ/UbFIQhkRf0WkCqm/uaWEIRXv4b74rCBCOhgaGna5OiEzb263WDBW
TkesECMgiHAkZLXLRvHRqyUFPqys5ofa360pACMToRia7uDLdl+76tJKgklKFA8zi6Rh4on1ABE2
Kd4gsNppTmymo/nSMYna8ik06oylmMkNgh0dlmEPC0MRIpXPEaHZqJf7vDQCl8WtltmIr/pZFNba
7ADn0ZZWT1A9KdSr9c1cHLPKxEuPLpru5+nFFe+2haYNrTap+X8+pV6/KiWMDUzISce9p8cDaHNn
NsyVFpHYyjFN+migYbs3C3ft8b+zdN1WPdlHH3RBD+5NBAN+D6v1NggLJzdLA13rD23CPb1cSk1T
NJ+IQCvIH5DFKnCW3kWQQA47IbkEnjTzruv9SkHSsSV+Z7f6lBSm+f2wodYdxgxqBU24cfTHphrQ
y33gOsc5vv4/1jgRCzPFzkxTTGO07dAmkFPJKs0SVEUdVGj0zpA+WL23wh14ZrG94mK8Ggyijb6x
a6FP+uoIhiUoK9bTqbV25ntaI5klBmeaHWhxtRV2BEmp3Xe8CshhkB2Y1zF6XN5ZzwPEgRDKywhi
wcZrZvETNHSd4aoOBiM7On52DA0JJyvwC5/3n05hGWQkMuJxyZoPONnkWTtQT0FKBiuNNtV0jRPF
JiC7mBMxeEGYjHRy9cid/MbcuJBVcbrYbNmBFZZgJiJ2tlW5VlSa6TY9EAOdROW+5UjRuL6mRHUJ
Ymd0d5afFQHkDqPgRP+EKk6+lx+7+TjAj9B5jDyg7IhFH+XscFXAugEqEcmSVwL98TP1L1iyjHWs
KKoKwXgGs6ko54lEz2xre9SVevSB9qN5zNmQY3K3WTs5EuyewSAJxtTG9BQC8cW7R8KLrUDeslmM
QmrdfKvA5cdOBUWl0Q9Eg8eNZ0HbsFWOCtOOxrHXlbEdRpQJz5DlQRvHAjobMTgy48n8HcYmJXIm
aDQaaePllRgha2l0/US6j/QxgUlwadrhL2PS9DVZ36XHso/NzdGNEn7f/kySdYeetDTh4DiJ7zhx
uI12VwEIYqFjRi2XD71a901BQWLMl2l54uxjmQZjTSV87G7SzoM0rL/0Xf2ahBbR846gcLZNcZxO
NbB8ke+TeNow0J06ymdGJ4RQBpETjx7sfD1faCwY90zIsgwVtdIJJwhOA7jmkLAzkdy82tyTm31A
wTZx6k44yAb8OjweW3aLK0I4gaHtZHNUbg8b+j4oSKYgBUp6nHor+quor+qZYiCO3lu8u0wXIPYh
B+FmMsuWgCM1sp58coS99vMuSNQZD89Kp3yy6pqvFrNdVEQ7A4oanIDwqTH5khU1vnmqM/Fgr0m8
H+xkuHXZrzPbj1GHjY4oLqJztKlja+eYhPiIrEYxAwv+DiIyR9cmuSB5Hwy0ksJoFim0prTeCHP+
sCn6ajL3CTPcemo/ocCuNe4pFsVzTdPsfDH+jMy9LHwpoiMUruAsIhZlWMSEnh5T8Fu+nl9N9B4X
M6ODg9LTu2OX4E0Af8gvtfdzD75Lu8H/tdLj5slQlA7n4y0nm5OR69TrX7Kga6bZTUZad5o9IubP
BZ0Y1HGj651tnxMiaY51bm3H2N8mnaL4ooG00T/VnoF1gGrtKbsYVvvqArTiC/kQLT8A2Vo2cAFu
U6hsBgRrfn+3fXAoGIsKHak13+dZceSc/Isy8aBTHSrg4WkM+IAkT4JCEWmm22n6SKkVrhLy1E35
lJKLYUO31WLB+rFZdf3wJWDVxPCzY7aQwq5xEgFIYZHQI3nbNIAW/Oul1B+zdjqZWnUEevHAVSaQ
Oox+5MyeO7ILDpgTbpXJ4hSnI4bRZS1VP3BZXY2++vbq9nOKBsT9GtABUboQF5XusRvIVlb53NLw
JsFeTly/s6SlWDTapWb8D3VhLZvyOKKKmZxTborQRb8kLz8ByaS1PxLnr2ICxpWzN/h6YDlY+snw
y7815Se9Hg8JxarWkq2I6o3DfcGkC4pAA61fKe0BHOO88gFuB3l68yZO8QxPQlJefc+8hFZ8A3Cy
S2a5i5p8FSHe8bC8x90J4ulOxihFWvGcUB/Vcz77LCFaWqZiC5hUaqG2zg85RAbgreijNn0L0N1S
fQ9S5E/5EBU1iLQz7/1Z7QGMPsj4wxyfShCi/Rz92vAnhMQSivwzZXyScCb4ZTIAP//C6dF26rfO
AFuUeOswMZ5m78Ld2CzxgEm51+kF0VzzTfojBSVwzAS4a1CIHeC9UbhXar0uSE07K2FbN8rXScRr
q5YbabcPWoJatU17+HbWfHas8NFHRlLwCrNxvE7lcOaLRekOz1o/biG0XhXesob5UeeNk46niu5O
NU9ri1Zyvz1JB8AGAQWwTkLrzxEdbgbsJakt9cc2KfJl6KjvbV0fDOkFcbXTzRC21XSQGAB8C61r
OdDoXsVcBBxD34SYDOeRP536yIz+MlnuRQiW7x5ATUs8947566XRNmKTg0lgVXE2YQlYFbna9KyR
fKeDLEgH9rhP2kuML1tvX/r/ifs0Ny5TE6eBRW5BERGHkblvQwqu08eeN/zshpchNG4Fw+5Ia4yY
YUdkP3FCmyAQyDGpN2xoNoqaSOYyurp+a/2k+HmtGWQMRW0dMQkXeqhFdW+/hEwskL92XTB8hsm2
bqHh1Z35waIeFFXo0evnJPBm00KuQGuamFFIRFJH1wQuRybybz3ewCqFx6RnIhKd314NMbAyQVW+
m9LSNjZYqeW1oO+7wmMNQnUWVzIHq6GfNNeeWpUPrVeoNtGnMsDhzGZLkH1EIOA/SG83WdsA1iDP
uvA1lt4ZjSJ5MbbwPDROGOk3HNwRtRqlJOLhaA1GGI9GgRh3HO0wUrOpgsdS6xgwSX5hxxx94Bpq
+BkiJgBZH+2Gz9F5XjxQGAS3s2b+VE5Gr0239pLxlxNz3bRvbbjkKAXY3WRN39Ab+Eog0uJWaP9P
LVin1Q4NhbTrtC0o3RT0vuhue0gZZ8YRkoXgaSy/2cMTqvxpKErjQhDqHX8acupRdudwToUKEs99
j2mHz+EMujC3JkT4hQiUM18oPB8RCbFErSf9QK4NBre/jVJzzQDE5eAl9FnT6PlKVuE2b+JDV8j9
0EzcuJeu6UONQJSCWGjaX6N2z6ZxT5sPoggbEcH07vMg5+UWVhF7Oljt3YPPUCQH6pD7fwb95x2O
abQlJA8aX7g6msOrC3TOdZ0PH8aj6VPr1s1re9mhubCEUwwdzbEi/58u816RH6XhsoXjb4WTtrFQ
AVoTWmux6TAO9i1metoGNb99c5pLaZi7Qvq3xPmQxp9sSWzj8ACcFifWi0eg15WcQhTCOJR0o6kM
mU9m+OSZ371VvuJS2Lgm5VfUvq9r7Z6WzCoWncHTosQu6ZFhWwHedTJoY5DJiqp4nLooiOY7muM+
LPkae1Dc/FdYjkHlwiCs5D9REE3vasRLO8SoTZ0Kdj2bm//Ed2RuOu4aeM3cdt2Z1dcEy7TT6zWd
IutiGDYDGFKED4dNL5SllU4nqGMX60q3l6mbtdVwqNP3SKYXyIy7kVYNU5UbLs5fcznd5jy666q8
1s0/1/iozc+uI//C4Y4RCPNnd8vDGEPddeBLYIPXyZvhzzf82yibYEw8tDASffWqte0PvwlfKcB6
yBh9ypHsivTWQMxvyCeuoDasN7ZamtJ43b20Wnjii02XFYXwFF1nOMCFEzobbL+3for2A7pL41R3
voHPHo8GmemnSffuI6I9otPRQODpBR0TSRmYUfaOtPbozNj4SWA4Ljw+zXx2RnXU6PktrJo7n0P0
Xf+CG/+hz8x58fyFD3klQpatTbcHLHbhXfKm6+UpKaYLsdTrYL45lTzhZ73AC9zIwdnq1Ax5cbEL
/fScgX6hBPKjh6NugsyMWFg6YHam8Cdh8helF/jW6+Rnm3C0NnMUBymLy2pZxgnevzDjPeuVzo21
BrtRW/ZzXg3NckLj5D3xz6fermZVNbNP9+J3w5TrjF0AVwHcoPE6dmgASbAakeEgQzwoignF8OqF
RhAb/QYrfdAAxCgAM0xYvQebygGDdKfncpF21kM83Sx9SRCoU86e08NvVlTuS4r65KHfT9p9yua7
XVDqPGs7/k43zXJebM07d8RYQAwRbH6aKxO5GkMRJgdqnjEaolS1zq/nv5jtdzN8Un4s5avP7+2i
KESg2F2UF7IyBGnnh1In6dSN/Rqld1vXR938srlODAUofZIHPnNoyHEFjCYQSbsxWrrjvOKvLk82
ueJEOv+vNPPJPTTTU5VhXQ8FftgI/UI3QW7oJ2l3QVNoT4SJri2kzZk0ZwEpyeWJiL5ng8nWzfcx
Q0wem9s8aXCHodHNzgp6qB/ZW8mKoTf0fdjqGyEvDuW90uL8QzZ2FV9v6CX2UB8qvcfO7ZAgnA4q
pdtRy2CBc/0gE2FX6dpcCu0JvPAt3KqKZXca7zPxhpFpr/5X860ghiSJWxxCFv9xafw4HPesZR7q
tN21M5wJO99kZXW0Fwwer71y3idujkvA+1sK9eJWiBV3wLVpvcXpG3nijSIKHAsYlpjqmOlPs0b/
dhI/uRWuXixXmri1VnrLHUxo8IHJ9K2wKa1UMXJ0jXtd1T8RWV8/nU5uSWyVm+E6Tx/Rv/aVVRxn
7kVeS5q17Z4I1W3GNrlXANtH2hEUd9TuZJZ73MYVJRTF5ANmvDbTMTK7LXuWQ93UdKfoOxA2dFBo
8gMm/8HmyXT7jS9tspCwJXFHn1qy2cVfU7LjFs+K96JSJzc9tMMna6xhBqIDtxM1K8ERtcD4p++5
5bpV9Y+23m3Q9MncxNu5/aGBO8gxMaW2exwX8NFIQXOH12S4SO2xHT78jmZVLKb+fIr7kvKpFtbp
SIPqvPcsCN3mFi29YYepnWiakHya9ciax0jXqo95Ona9f8roixcQdpK4xnicf1jO0cruQzad/NBZ
+3W7rc1xO9QXiKnEuwy8dvqWjCgIycNAKgVWSVe8C1+uFFO0UTBmEZubfsieH8fMoU0ghigd3aJc
7ZQX7r3GeEtxdzi0r0uXdwcIPRGehui3jNEil+PRxQu+1Ydkk89i5VvVQzi9enyl9etAEs5FvkvS
bYLWhIaxtjzGUe+SZ98m0Dt89GuWsg9k7rdle9K1U22vR+/czswmxcHlM/MfC8B9xg/kFWFe5/RH
WU+RfCMovKnZw8Ss+PP52QIhppnOvsKsbIe0h73a4t5XL7bxkk3aujR+7Pha4wmr/Z3RfiWLM1AM
tEETrAv/CoCLrQ1GGs+4JrfzzA6Hn4rc4Gry6PBwHn1clkIp2qsRM7hELeKFGPyVT7ce69eHODox
eD8Y+lfavpfdX+I8Yulsm50a8L9WL9WA3Fqfi+apNKHq81Op+5R8F6Fx9Ch6SSqSW118zqvmEdfb
Szr196L210XIBi76bZa9VziCWCWvVfWXUv8XW7eWKk7WnYSvqGfVn61KO9SGAepOMen5fV8GTCnZ
YzrWeA9n++64iNxc0UC38k9qmT2ZenzB4Ow8tDRsFgWvHVlThFA5sM5qlCiHdve1NVWwi1owBITP
8NJnZcTkRKlyQSaN1Mm3QxfuJi5cGEu1FgbYHbWNR9HtpawQLT2dUaIocmuPj6h4aPJCD5LCibdt
gxJYAZ4LZkcRUvOKiigGEdjmu0rmZFEGQ/tRG8zse8rHX5w55XdVYw2mrcn5B9nKhjgAb9invVNL
GDiJZdXf3JaoAfNBS3ql9jVNeQ08C8ytBcYNIv6cBeXkEnT7GL2DrR+9nPLOCaAiVGCTBZk55bTt
2OsOMv7Irxx7j1MWrR2CbnPC3wjDZFG8lvy5LHFZOmrwG9Mmmh2E6S3Jxk3KyKkDi2oXH4Pqtlnm
kYPTrovo1mXXzvDOBr41SxM06DyRgaSqDBGLzHZmlKehovEmy4mnMTOT0emKq9V5Qan9VMgTLbpB
Z1/H/+8rx0Z9quETK9JqgA5bTiysyHrLFn04w/syZUsgg1rf8KdCMXOYo0emA7qXmQ7WNa1DHWIg
WFfarNdiJtnAQyYpnw/1n0a+14i8CpKoC8WJ2ETQQZBpoz9sAZu28U8yI1JYwgQsdAasCfoYx1q4
4Hf5jk28Jt3e3FYiRDlAfs7Q4Ns4ucSggOcB3c7CcqGmYPYolqW4WqOgeiKTXVXEdzs0SDx2sZKP
gMo4Hb16qxXqTNvTPlFM51wubW/asinbF2j+L/NgFWfKMa/Sn77wfs8HTxPQX9tvJ2quMYA89qM7
TdeHBzMt9nZLSUQFOF2InD+qeOJj+xUOhV6Gkvti6OSD7TYXiYUkExWv9MLcdlPxPiXO3ZqoEKlD
aD2EYBvjPel4w2WmT37Wfp0ni7gJnSdxdEid6aB3zsGEQclR450sD9+znFn+Vsa/nMaAThe70Wo2
httA4+cmMGXfSUtbzeAylczzV1p4J1v4f705gYEtcWgA/MG5pUiMCNo8xE5Y1o9TlRA/cY6wSDKH
Z70jBIdttkj0rU5HW2KLhG7m6gvp4Wpo2m6GsYI3/lfqChGqi99m7ujaOG8FqYWu14OhqRZ3LV0g
w7fyUhL8w1PNLpik9yqxDJxs4RvOlGBCuNKT8Y0w+peVgB9NGT+qEWTKzJ7RaO+OzXdQ0nqMO/tL
iOgmTe2Ja+PatuW5UlHgCf0R5c3k6QP4GguusbVw3+vchUruHfWWvB0XIxQ2GCP5cbaMQ2N0n95k
ces0d14pXxl4A5vce0qnh0p3JCkvraBQ0qYsbkguRTVD5sbRYuDd5hOCXRUroKnQgCws26kObWM6
1EvtH1jpQBsBD/bvpgd8Kpo2td5eoonP0HVQTzjy+ehsUwPJEm+c8e466Iea9Tog/UjADnlXHUe6
Vhr1EveUWC4IaQN33CK2GlRAyJj3c+Fzx8bU1dBF3RpnzUuCeSbKyFiU63ClY9h6rLspkdkJj5Ze
cursypfC1p0UBaNdtZqi7NyYCHO1RjBBNN7vMod7xE8c1e6qMgqgdT9Lc8ldvFfl/JsCoapC+gHx
8tWifFe86MXc4OquyeQ3D1odBX4PXHkEudsAPFwqtkicuiI/jjHwkMgNGPdvXcM+SvRB4YfPacPt
wOY454I/jR+W5R2TyDr69IIUwsAlpvyjKcW20dNN2jjPcrbZFSEp1ewojGLviZHN7DQfk5qqaIm2
XJnEy+b1XIIhsNP2WgEl9GeXg2V6wEW1M2legmSGs5/aA7cDiGysGbfxhtB+JoGjDu3ZBN0zVTYX
OHe1jIiqg9XaQVEPu2rL8bIpTCTFMXKOIaskXobRdxynx0L7loViqdI/SopIfDRTQ33pnXGOhxBA
ynAexRsbLlJS41bJ+F9iWkcvND+HLt9yi+VOgbm/+xmAFQcAnzazKT7FmDxZgGg1SrYdfSbIBveo
MPIg6mndjovqRVn5uyKSPsolI0NFd1PVa7ZGlJ25VHfSp5ixPmsGGAM4fNvFwziNO8nYRprgPidg
46DLjzYnFrINhS3Uc2XYe9WaSzCkdWNjUTMz1H4gTNojY4hZ0ZtOKRO7dYSN4cvn6+5a5ZGXxD7F
86JnsJyN+NXkm2sb3dmidYZTBJX0oadPU4ebBxfl0FPY4mY5iGPuGeYyGI+3WqPDJMw3tRMdcYKc
hfc4RtWZ5ui1lTV3R/MO5UCjkeZyKa1RbyfgS9peWkYQ6kDcYVFjoI3w7vS7auaK7M2n1Ip/+plO
06J7mzAskLp9mA3AnX37CqyHuHX0Vzj2nhJDAoUC1TndRE10I1nzRPbjaW7SfyGlWjWw5En9JmgX
5FQByaaHKEJPgsKN2xBYdbHqe1as+U9nULqFA9tAFUEgJDdo3yD7wC7g21WwfBMdVFxax7XJ3UZ2
dIhHlg2wVyjA/PES96t0GfRTAlcDLgv0sXCVFPnF1p89KkY9cN71IDcuv5MYKZ61wL+W6liYXCXc
bh9Z+c6whqvlaBvB8ZtLbxfnH9oMelureN8o3EXmSng25T/TjoqYfe8USEru19IAoQBcg3AhC+WB
+kzO0Au+Y6wHAgpObYWHeUkDNFq/Am1zRGkE2W7u49JGaPyz6LTImEFclAscoLx05nnt2f63aQ5v
sfHSTdlOi1+MckQGkuvW8K/g5Z9EU/6MPnAK1A3qB+uvRJhH1ardHE3Hohp/Cy/8+l+pNORzbmjr
drR3+H7IbvqUEzHk5GjzkXgtcvYS3C3DAe1RB44aLan6EjbA+OayWa9TB1s9fgbpGajaVEyY/kaB
/vRkQqMn2n3s7Uun3A0O1R4DM7mA1SWNJ4W9rmI0GbP4JmzCgrimOjyyPubbSdNvuQw/QxprG19/
tGgTmLqYpWzfb2AbMjSLC58sxTf2AoR/iDSCPA57mURivkNkMygyi0r8RhkhhT5fkpF01vxlefuj
6WCzUnl0MloqXAi7Ea0SFk9wSKicxMiuo1NVI9pL9dh6sqpdxMWurwt+ShYdQ3oYphuArsMIT4vI
uEV4F9/QJqECEZ/2mpr7a0uxSEIPl2lSLR7np4TyJQlIxyoa9dA2JHW8eBVFAGCVd+OB2loVBV5O
F9BGtcEh/toYFvp/hC99weuTegzRuwsTTxKvz6VdhoaBdO5fWL/z5TZXtUpeBxYitMjsEhgTOqmg
lBNOSVAjwqZliOseK1kLZFBfavvSkHgiHjOnxywlouuUy0OUNysMpOeoEhtv6K4Z4m2Wu0FJ3YRk
PdmlyWVipu3JBjlazMg4H9GUDov8T4PWc06LcTtG96ono54N6jSaGcgV7WKVw4Z+iw6cRtrxZJAt
4Q2vuS96xxwPm++WpYC9/JRfQR1mgqtR7OzaYf6ABUrDUHy2XQIZwG6lK84jnvsUPdqorFvIwR36
4XZcsKrDxY+pSiCEoKViI6vHXgODbJCv1RdHF7QY1Xa/WTScUx8tQXIOwjjhBhzChKNvNidqGpc3
W2iHGSLXg7ZgDwEZMhDB6UOYXTqFE9rLFI7SjBbN4p9by11s2IcQXE9asEaZCYLWS6GFDco5vA6E
zLKZuJWRyr0v8rXw5nOstO1oFteGrhc/GZGSaSyyYKeleLjD2bqSVnnJW9rcjOpST3+uzDe6uMXN
xI+BQiVQygdMCu6/TIpTzMUvxcpe6XRLtnQYN8O+KOygALissm93IoYW60GuxD3xYMeBn8LmxyKY
G0aqveELfA7ZB3mJ/WJZ+M0s7VVOceD69WWwjavuECT1PrA3XsZ5QPGJbcYvAE9E0NR67Dj55vY5
SSkxVgmnGjo8ztA44YXn4gFxhvYtKlj5Kaysq54XNLpZdC6TBNba0jsXn3EIrEKNqwqlXxX15VUd
QjA0bs1YnhTJfSU63oX3ViFeY12lsQqjPYscQqd6Hq48cxnYORzwc2gIG7zWWHrvlPVjJmpV8GH1
NstFm/DesgG1yZ9ZbCDgdj0MRRqY7nAwRvvU6PMJ6uzWyv3LRODZ8WyGG4fnZBLwTXlN1FSNFkDn
wMwcAPxvJ6LWGBIxljWUCo2HzC2Drk42rZ682fV012v4gzafAzVtXIUNvpvRk6Q7vddvbfphj2yN
/bcIYVM57bFKjada2oIFiPMcGjXpBiP8N7YwdtxZ3jP08RB3ilkAr5gxPW7jvKjuEvUJF5j+bg7J
o0lg7wFH10/nx8mKPwe9YaW85CLcFZAGGMhPc9eehXJ8uH36pqrGYzGzVyNB9aDHr1zP2RqQI+Ym
7jkYPbv6KRHWvhbQYJCrdFeHjc/Dnbsv5P4x76Ah9KI+u7n25Pk07+LM0qGOdXn0qlzjaJnhxnRI
XCtaZLWcNzvt6Bn/jJfWJMujp/KdA5w9rPuGjSbouspattVpUHvEPRYTfx3lTy4L86kyzx7L3qH+
p1jxF+0MKIDuyXZx4CKLCbVhh7OLBVOgaZxl+h9p57VbOZKt6Vdp9PUhhj7IwZy52N7Ie+mGYEqZ
9N7z6edjDgYtURvap89cFNBdWVVrRzDMirV+o11qeJojWfKQOVDllcZEqKeKFh2ElMxULjJ+qzeM
GzOuEaLmJHCmpcw1VlQF4K1+k5OD5JhKS+CXTUU/IuZyF7NBTDt+jJ2GTI1SUyJIPvp+00XDKqqa
rSjGTUVLpEh09kCy64CNAB8+eMGw9UblVyMz3fJQLuXENXzv2VCt35U63DoB9N8yWiFRfY1E0BX8
06Mf+g+O76HFLgHszSlwQMHP6pvKpujofXger8omeBa2zEUl32kWzBGHf9TbCAuqd0+vGQcoIy4H
6A8e9QtxiSfC3s7pbfrtbYVuXuHFe6tE8rpU0l9e47vegPod/iaLsVBwq07RrkCAIcbRHmBfkKou
sjy/9L7dVKr92CbDsVTAPGgF2u4yKuGG5OpoAALW8F+7LH0MhHqESY8YgpugV2iSXiDnQVPP3sEe
26MHQmkb/h0bVXf0jcMtn1gNQJmpZ9/Ij41XrQ1NvWotdB5BZ1cS4Geyt6rLbto6uS4nZkMX3etB
AUitX0pBsu27O3p1PTLfQbwpY16b0AdNcP1ILUtxibq/4CGI1DoQe4H/AhgMkp0sDq8rKX2qOjDd
qpj0r4sA+byMNjF5C6im68YMbwFuwRkBTxuZMpJgeXthI0CA6NgdNphHi6/lmMpHhZlaBc7XqJ2F
6SM/3dLkDrSo3UFtUykKd24jta9B3fzCVPMw6MV96ZNFtzWdW6XDMQCxNQWZ2kzgvyG3JHiac+yV
GBNCQ2CZYl5pQz6sml57Q/UGTYzoIpsaRGgiuVYGhtbPKWX6BaUYb1pxuoq+iiZJ2A2gh+h5Acha
z3r1Ue3kz+gbTu03Y2LhjsC/AApj8mPUMDmy6ldo4tc7ecrpVO0jFMW8iie01OUPI5Bz5kp/i4Vf
riwIprSX1MdMSa6HJnrza5kiO7C5RYy6/ugBP+vQsvLKV8eyEU13yjejtO2lUI2VlNRgNoJ2AbhW
Z8coCIZASEPm54ga+guwXzyRPERLMM+ytzauFQgwqgev6riabUQBNTu8bjLvwralY21JHx1KQysv
HX+lKqqwDU19o0p+S3Z2XznG7wEhkJFWfO+ht6HryVvfmPjNJUh9JwatPEOCTKskiDcnBi9pI+kv
tKF6yw1kykGGN8sEFe2e/K4X+k1v5reSlXTcNWjXQz3Dw2fiiEutH8Dqq9Fq56TdxYExESCK4tDJ
Gi6AWDVOZYJ1HmQ7lLM0et7hBDIBzoviEarxiS2yVRCh9wZkvax5VabeHWosiAannbmPcc8AKA8e
0unF86BLOAyWTE15K/wufmmbkmy5Ury7vOET9EX42Fn1c4Nto95WxiuyIcoONZHfOcdLGsqohnkZ
7F0K4iNAfiNRbjS8blHgvLANZP8au35BdDMgI1VTaBMVQG5ji+DmDkWDoyQpQMISNQDThoqWVYYP
egrIp3HaYVs6NfvbBN8uKQ2l0DFBUrEm8bFU1h+ugnehnm1RJ72kW+k2eTvVIXTUGg3LTR2KIWP1
J0cpgXGn/rtGu16RKVfnHLoszNamwp9+pBXyWY1H77IrpNcaPs3Y0563cZaVkcWJabAuGkOAvOCi
BKkHfoo2Olr3HMnPqVbwtqVW+gddn5D6bAV+arI86k18dKtCvyhCtvAgDfmLPSjDajSsEmxqQJsr
omJZO/pFqtgfuY1oqNbc5xL2ionOw0CFqyQ5lY+BCLiREYFPMbTb0oby4rXlkfI6hZ7UOjp5DbAG
DE2I1GCbGi8O6qUAQ9+8EoV1OXtoUnmnqCg9mrBJltS70LGwP9LAfOtFgTazNplSxWGC3XcLAbZ6
HIbiroEdZEKdXkRVtUfBGqnTNjziohHxytUhMeOKmpsXWm6gmVkc2fzHsUGGGgxzicpK2BdX9jhc
jLbHpa/jOR5LN4bUAyjPt6bl8b3Cy8qvj4EON7YJs4MIQgRZ402otfsmbYBDVHtMGlejB9VD0YNN
kgA51oOjgvsV+gEk4P6ml6JVG3GdJciuLFEUu8pt54b+FZQlcZ9F/Qb+OdyIFlO3BsG3vI5fZEN2
m3h854RcUBZYaxG/d6xRhAHFBIcBuJLSvZqgLwLfpBLLlVaFoLKguCH01EDGKnWqa9avHvzLTuGe
CR30rpFHzczyIhpoHTvtcpTTbV/pyx6tP+Q3jpWqvqVj8GI73oNDxhRDuHQk9CVNVidtnYC6XvXo
+bhtGNZHp0PTl8oXxnwrY2VC2RZ6cCT0JZz6JYrPMFfw00YE+tJI9F+U2ba634NxloK7IBAvGqwB
JQdUIZtQNY38MbGnbJIzXSkPFrYtSqBx948wBwb1A5vH8TjVVVqs58n8J/wPjT0Rq0C4TO0p8VM3
VFq6TKBpIKKgDP/gY/8hbBAT9M/xUEuPZm3dOmO+wr1YXShh9CtNmJXUuSdT+OVkxgWi/2ujxjRa
B3HCO1gvkk1Qw7HuUccY/QvYB/lizMfnVGCsA1AWPdd1W6hiOcaGt7Z8Wpdh9Wzml7VcHsaqeRhQ
jxw0+4nv/qsPypc6CVDI4cU75FiyIucnpbznbZYm0FAwupi1jNMbEu2IBG3Zhewkz57DNrLHEKmP
Zlca1ZXRcEcFSDbLUbGtMMSsKvNJVtL1YLTHqOAcjMWuaThFFF/lwqCz7+cWOUR8VRvmvuHUGKLh
JYHSB0Xouk4MtxLNox6hFC+r7wnloiQFbymVl/hRvuHaeZ8D2VHr9r0zHM4o9QBg9SZxhltZ7ty8
NV2tz5FGqu11yY4yBbB/s6SDnqMKFQ4wUdnSkx8drpGSSkIid9j6IPvRRvqx6McruTcuW0m8hA0W
YYlYVkO+Nnxe47jSYVtJ+RGiTAqRraK/26TaDtmw19jJYW/2JNUiTC9yO3ru8NMI1XJdROFdGaE9
VcEjW1l9kCwdRNCWFqILFStoWYOFX7Qxvd+qOqDSwiuAVQjgbCui8TdKXQgJ1WQnve9cyQp2PVJ0
idLP1rNlQeJswx8cEW0LUvswmh2ujPZewHXj4aHuUs7J31Hht7vaDl6sKHe2WeiIJ6mys6Uhl1BD
lApM/Zjd1I5yIdAK0X2b9lsfMDQ0X0pjV2jpwdDHfd83VwBzrw0bKTadShCuNFRDugelb15lhL90
1hcn7KRmctQs7D6c5Db2DW7NfoMH43oc80doR7eRLW0yU35uoo5FVaKcH3gSDzyxrQvvIWoE2O9i
RD1pcAd/gNM3XKcK/JKMhVSHB+w3NkXAESUqYFq1ccOHQFblro7UW+ohl8O07XtMqYbkKDfDLf/u
W503D32erH0KQCyIZ21IV0ZtXuQCrTip0Zcx9g6owiJDDFuwzsyPNrQf5LS4R/8ekifldLVsrrI0
X6e8zYJBchuUSxeFGb1SZy6gOVnXuR9x3iD34Zm127Xlo0qyjO7BFc5MJJd9cOnhR9VP9f7Q2MfT
xSLTs3CwIS+hA+uSvSjoqPtdemNTMQMki86LA5l1AQPij+HkeNCW5qbKoLwOfnZRqT7PVET5LDxN
F0hmHmFOW09S6+DvVdb9Vs/YrLxIQKgO+EuqDvdim8twHGTodcqznpogp7x3Qx7f4gRdRXVEHi1V
7sUYrPMuPIpsuMZr8Lo0NVTVAAdqvOdskEot6AdTQecBr+ebQtZ/WZGs0mnFWTPNJpq82Js1wsgR
GrFAfvy82msFlHTBHdy0IE3F9Cwgt5sW0GuU+Te91aMxDa3MgkicwUlOpx6A0w0PSYNgrWduLQNY
Q4Kgpdzx0k06TJ6Bz5aVdYEv3pVaFXRTHYB4yV9PLei11G6dXR0a90ZEVczwXZDz4C5q+zILBjqW
lgnYYfqz0huvGkSrc5RS/Kp96NjxcZvtfCknS4VzTddimWZ2v8yFfV2F/W3QgNZ2dJU00/EA9Qj5
1oD8m0owJ8vQjYr8yoytV7QhDuR3Bz8U2kICj9+03jZU8pVKa0sAN0rC6kXnfYCOK0+D4NFH/A4O
E5aTdOIn1fK65mYxIkDVycjLPrw2PXy3DG6khIawWq11u1yGZrC1gZJmARxMo4bAgTS6ZsWvEPvu
2hQdHg/EqjOV6/oacJvw7hvso7nwYCSSGaDcY5OMVdyCntqvVSw/fQHEYwwvIcavHZTTDdNfW8Vw
0eLoaFBzj6DwwdTYFxa1+KK7zhFN5M57HODNSOOw1ixzA/x2V/WNS762Kbg/I1iEA6Ubw6pu+tR/
kGuJhD145p2/yX2T2wNUeGErF1GaHBxo7FqqHiQJOWGEIoQyrEe0/fwiB/tEkwQVI45yPbrWnHBT
ytUhtvp7e+J2AIgstXZDNo4gib/l+qflVF3SUnx2HB0RVW9qf6BLDsVuNNBQF80T+nqX0AQuohpT
NSPb2HwsOR7XgUpfMkHYG4oGAjQITup3nhK63tQjMIcrjBj2UoQ6M/9eC+bI5raTC3g/egpvDzZE
BywT1riJdwn8+cvexKQPm0cVRCBg5w0kUzQwyNXzMNuY6IFX2YgROVojKFMfhqC89OJ2Q6VqGdug
lVU8gYPxoqifVF5QhdKv7aZgzfcXuR7d8KwBU+zVLzVC57GTgeD6bVvJ/TiifpnE2UqMAuVDmjBh
/lR01hq6Oa+++DXFGZOMDJM5vGKRFB4dnoVRvSkkcyM11ZPkmdc2rbU2sXZyma4yhI9igU8KuhKh
pl8P0z3WcoYJI7nSQI1XKLnyvkYQQM/pWJbwryiFVX679X0Z2ROLb5pv65xOaYRwVysp7xVHvhM7
WxGqNznXXBmEuy4uXN+qf7UF0rmIki4meB6353WmcNoA1g9FuO9NH3PkmAjS2h7jGymxq6VmV5c6
bVbqL7sAVrIIbHnpoRgCylPbho6OFjKfIEPIhQAHD9xtWUFey3iZi7gEb1S++Hb7lssap64CcqNB
VhDBGAlkKO3SS+5mJAbDGy3DDcyRqNeiunMLFwdt67qBUVPxdlA+rARCCLqP2PetqMk+qQrbGIqa
AP2qx0gIO2BgYuBgjRE/qJV3EyhUbyIKBVXwx4DyvghAUiO3eZkYwP1p5PRJBXZT3+i43Se2tG0n
bwkckYaeOrdvrUkyDyFsxUWrOhAeIKBEXfsk9exTJOugCNwpXkEeO7KFUEZWWoBbThc/tcjAUNSj
D1o/ya30MAbSTYSTgu1Zd5nR3YWDfo/PJZl7uVNQF6O32kOsH/gJUQX6IIMYiGK/Rj+neEr5P2Zh
b+JabVdCSHfoB170dGIXqNKUK08arlThT528G4xjaJzi/aHGV4JgZCrVVUmbUlHxhe56JbiPFEx5
C6CWqvEkDV79lKH/slBABRcGSLxaOHc9iF6GgqobbsuSCNK9kTrJKkmrTSLLEmdP+JeGhTRm7VGs
0tOd0Ox1WDYPOch3wDeSuB6C4I/NUrdUG67qYB18nrqrSMPTqgn/aJ0CsUurLmCcI96U0FGUghKu
5Lg00JjnWNNvqEZgl8rXy8I9WeaFaiEMafcuX3Q9Nt6LpVQCE4tAXtYe/3ox3sPEREeE59SmMhDr
HtFFKu1fOej61kcqVFKqtVdil5oVfXvvqYX63BtiXMp6rN7ZQUJjspD6F29Q7lNloHTT+t2z4uk3
ejXQgXDuoqC40nCSMjyD1UCnHQpCE+1trwvuE6V+Gfrm1vAmRVgnoglkrayMUxlzkxYdiNaP0Ssy
w3ViGb8SSTCX2l7vFNDOlkylePJ+ShBtTMPkUcf4XYUOwuL0JFqJHurHYhiuowK5MZzXMCTW1WHf
to2zSdKxcPO+NR8jOY1WhVJ+IKm59bkJ0I0Ygqe2KKSb0Rrf6sBaW6b+1ivhjY0qfjUYjyjjtAsl
8YsPDZ2HD6cfwPKnVjfepHENEZiupPwcUTPnEdXVQNKU2q82uL9oxmKqBqG4mxr9e1Q05NkZ4OWa
TkoE+MsyKqQOrTy5k0QngVW0Wq/ZD1EPHcwZzZtmwNijCiUIQwIPLZr4Xc8RU44Nujly91QUkYcQ
jx3xArWiGPtKVGaT9JCVWGsuKsNw0L7Ta/1PV8RgMlqztpn4tkCOMUA1EpqnMjk5TjWL34hRAmTJ
g1pzNr42MRWEXTYfpjUo5ZHnKC2dln5QsWzH3ObNjrNzsAo7zxhckXi5eaxzHa/moS6teMtiTVEP
9Xn8jJqIDrJK6fyyqzPZPMD9sDhdklihH2c5aNOl0oDeuE0TbiXVmt2sFV2MEu82Lbhp44yaOlog
6Ydjqtm9MJvqV2Yo3bufJM0zeuAyFScJl8nOLpCzNtJxTc9efQk7GCyhZ+Olk/rNRkF/59FqnBCo
uhkdRD3CMylGJ7tsFHTUFr3cq9fhJPYTlPjcimBQ106FR5faggLKw6JZl1Ma6LUZ/ayOpyxCElH8
nOh9vPU6E9hzCrjGD+LcBDmT95vCbNsri6K3a3aYblO9cIxjY401bRrU7mHMyuuU5iw7AcFcbYTy
iRvgy6gZPl0/4eH9gikXq8c+dqqgI+/AW+tbD3qkigIOz8SSmpyk8tFQ8lnLJuEF9qWwZTjewTnJ
SCNS8N+YLUpgSSJ1v9GVoyvqKXpyPdY9ZPNIxv0BbJOHijnmcPoezSng7U5uTQTHIH0UKBupW2sY
QDGYwsSXJsJiQBk8LToicTc5DIoWVXS0SF7DoVGvSnPEFTnxmjcVZhE4FANsT61FbMSxBgb5H7Jf
Nmbk+/kbqkbQiKh90pk3cKepx1fMqSBlMXNLw3Ha1X+EQ5qmCJQVrlk8Vji3OCaSufRoR1cY2hu6
8tcqCZUP/nFledCdePy7UhmgfY+9CHou//zH//jf/+u9/5/e7+wmiwcvS/+RNslNBrG/+s9/in/+
I/+/f3f/8Z//NHWMVk3DUhVVFyaa2LrBn7+7d1Rn+YeV/6CIRe3MkHu3aMILukkb+umwnSxYWPD1
ZP/wczhFPhnPsm1osrpuC+1rPF5TrR6GQ+9KO/PgL4N1u1O2AL+3ze5MpOmXfx/ZvyLpXyPFWdx1
GeBQF8jhflzFK2iMl8YatMUSqMrWWWN1tvo55rmQs8lsKfAHuU1I2tMC4I2nrQbQjT8HUZQzAzO/
DiwrWieP6OO5+ja76rbZUlrCbL5IDyg3Lc/Ess7EmpbPp+UhEG/hQBynSWxX1VWyFtfwgrkAES5Y
UJjZg1PMD/kdworbcPtz8FNL01Q1zYDOjn6nPs3Dp9ja2JiUtaXeRaV+geWZnv6BGAIEsli37bnV
cmpSTYTQZWrPbAdlti67KhvQoWWgGC1c6OtsC3PvCjjEKl06ZyZ1Wnjzhfk51GxhBlaJ2gmeR64p
kBwM31XTPBNBnX7tTyFmC7H3WxzZ4Km41bpfyev6pr8or3kjLFoK+QsgsEsAIdcQzrd4RWzjtb/w
Vs2ZdXpqM3we5myZouaetomi9G4KzqUeoT/k2NZMyD3/348kFFsopi5bminbs0WqewNPyyhuwfIX
i5Z2fag+VPA4fl6OJ8ZDOstalA2TFvp8OfqjUIQY5RZryEo6hiLw4eOG9NBIna5/DjVNzezzCd3m
fWcLi5PZmq38PIh7jyu+dZ2GpzXUFrlZm+LO8H7/HOfUkD7HUb/usJEXzAh/sHXHFpwxDOI04faj
XflzGPvEcAxVVnTDVHXVtKY//7SRx7z3VbMyG7csrXSJ+h41nwGia7uS8mrcWbXp7Zsi5osFEW8I
PJZEtv/5J/zdv7MptRWNb6dpquBEmf2GIe4aHSQ3DFasWPfIgG7qZ/tRA+qzAky5PL/8lRPH1+eI
xnQTfhq13HZWDu+gdkdaQt5q+CMt0JTa6K+UfENrqb+70rZc+uv7czffiem2FUPl5FS4ZfX5dOd0
YnVLCms2v3WotvWu2+gbeXfueFam1fFtSv8Vx54NMEpVC70M4rQbkrF1cADXvxS3+qbceitxceYD
njg1P4/Knu2J0eyTIscg3c2rNZ0AfRmtYeUuYV3abr9E+Oo+vTx3n59eNZ+GONsgRVHyAtIIWigG
GL3bUr1pSvCcAHk87cqI7aVivCoNJtDhsVLydZ3e/TzsEzuUUXPg2IqQDcuYHW0x2sJGXvEDsvxP
1r3W1ktWPf8cQj39Hf8VY8oBPi3UsdKNMoPLTZa5xi14aR2yWwjEa7GJN+RMyxBW2aJHpGihvijL
/9puOTfO2fasCy0y8NWp3RoF+8mXWlLFWoVn9fNYv4cRCFDZ3BUCgxF2yNehtjywvCwJNLdBYK4J
j3qf7hNJdn+OcmLZCIP2jSIsW5iKoc2+2iA6KKqxVbk4ZSE6tMJn3r8uq+V7/IeieY+/BwC/c6fs
if0IxkCXyeFZLSD5Z4PDq1UrQ0drp32/pbFi7KCdLpFems4Z/DK6M5P5/ZYSpqwAlTM1DTSdMk32
p3UzaWTrOOoNbgsBXFZ8niD9jhcHmtPNuYTmZCyONEPVZN3QrNmM2j4JRGXWqtt76U0L30RFQRkc
5iQeiW4fbrEHupeF4ywVKpUWTPTWQekJB2LqGm34JlX3kFo2aoMvBw2G0csAwPxyyLzs9HcPli1E
xePnVXDyJ2skb9hamvK3S7zIHCMxk0JxR50yM+IbS8QkNmOP22CF9sfPwb6fjjzfSH+422xDYeV9
/RZ6V1Lc6wvVtbDA0WNrZzt3/3aE6RuTHQvoYEKd7VDwISiOjInmpjj/2hhO+ubNzxGU7xeXwBpE
8HV1AS9fni2oAmc0B6UXjQXsjUvAS8+AQoPHfDdcW9f9Gl7JYthRTf1IL8NbZ/1z9BMzaFmyZauc
DKZiqbPgvCpQ82stw/VzShZ+a9uQGDCg/DnK9F/5emeCcNRNWcZYmL/m3ykfIocnOw165LugZ39U
yOcP1sPPQU6dBLZhqxqGTyrp8PxbhY4KYj+JNBeO51pfphsaUBfBBd2tTfj73BvxxFezTUMWCNVy
2IFJ/rr0bMdyorwrVTfcO9vpzCnX6RUmt2deaN9fohZJvm1wstrkb/OceChburxeoLoJWp9Qp4ud
NtzJg4BSNLyDoFh2oE5/nsfvS8LCvtHQDIEigko2/nVkHQ698Gc5xkVzkHAe9ZG1+jnCtC2/Locv
EbRZCiWXtVPm6qi6LaW7BkxkjMRlLvDpjm6q7PnnYN/Xnq0plmLyftGRADVnwxGqoxd0jis3G6/H
+DJXb/vw6v8rhJiNJyd4aILYc/vs2ohuFQXe6Jm30YkK0pdhiFkimNJxkRHa0F00C1fBrtiWx+Fv
gmv823v1ayD16+cnTcgD32EwEs5bCqePf1UBYP95xv7ekl+XgK2xSbEt0DXze+HBKBvVa0RTUWGh
cu+Zi3Yfvak3xfvw3gCmWqHziKTSTXb8b8QlsaQDhNaqUOf7SUkSB9/CuHKrYY1FOSqFq/yXT0UO
B7oltrgIGVx2sHAW47lj/tvFaJmyBeSN84LrSojZXWWD2m87qU9cCNrNAEqAZB6uzQo0OA5BJPU+
JTo0g5fp8lxN4tt+m0KrqmKZBk+jb9ekCDMPAquUu00dPVlKd9unxaGyaD82Ms4/tA/OzPK3Qszf
gPaUuuu6rhmznCws0hDdRCN29UvtPdhpx+BRu6zX0Y26QkRrd/bB8m2PT/E0QOA6xkeqUGebo8x9
ycEyK3GTP9qLtMAU59FfOR/+MxIVK+03jp00mFc/D/LkpGq2RgLCtEJ++7pP5K7CFRwEs9sBNKv8
F3vaMZyWNG20M1vy+6Oa8dmKzjVg2bLG2fw1VgMIKZQGPXZBtuP4gFItljo45C7orRwgTyU3Gmvo
I1khu938Ole5+56hTOFZPhDtNUtW509rjxYszq917mLQsDI26ap4RHx2CeTiSudt3x7Rt1xpvILB
s6/PzbP67T76Gn3+4LYrxaRbSo8Q4NquOAC+a96iI/Zj3aW/QnNh+sSH8ZBeqavyEnXSVXpQsLfs
Fv7jz1/8+6E1+yWzZdb3VPG1uMr5JdDFnKdiOT0UG6jeW3UlHeL1LV5DH2eCntpLnybfnp3HiA/4
fmS1Kidl+DA86etxhyYObJklr+JVsAl+/Rzw+14SssmNiUiYzKkxX9egFAqQgY3mdlSPFr1arAbL
O4Z5/OfnON9vNOtroNkDHO+QBjDd39lsLxI6It5e2gLOWP/7JZu/kSChkGjrJjnNbPs4eY/V8phR
5aYnsg9XU8mmWeXka8HqXKNiyie+3GyzYNM98Ol9KPGQU3EJzP4uVwRMtlMdqjzbJvi+K6bZswR/
wfmy7dmRYORJZvVghwCFw/oxQBM3Z26s0wvhXxGmX/BpII5aVXoKMxmtnN/qeKhwfaYbeiYRODeM
2afByEdqC40gmM8uqupFis7kZt+rEn+/x7+GMfseYRYVAHfKzEWZOrqyeRTwCjYvCnCPu2Q1LJrn
c0+DkxOnq6TtXLoawMavE9fgcoImHWOSKZEZOtoc9Sb2zpwL3x4G07A+BZkdC2bL98DZPXMzTcCU
vsa9HTLstdnDrpdVmtLnWpgn1/WngLMFl0NaN5WEdY2E2cF/TV9l7F83aE6v2nV8h1XiSr4Y193D
9Fo990o9NaM0Trn5uNyxjJ5+26elqChjMoxIf7mR/ZKj05X0NymyID8fSKeDCMHrUaeAPD/40ipW
Y8wWU1fKTCgFOAk/yrhkov4KZeznUN+fqnw9QRgOWpueynz3ojbS+bVdEmvXb4KdspOWzs7Yastw
zRVyZmBno02b8NP04VqvJUiipm7Hzbiob5AP3CF49cc/lkvv+tzyPxtutqcLpHFqaxpc/uL4y3Kv
7aS1dolAxrDKyP7OpSffE2vm0qIWp9M9Mumufx1dGxuNV1sDQILi2fJvtfYRlQScxc6cVCeHNeU/
hkyLgb9mCZ+alJVddUnKwT5h8vFHuY1+AxNe6w1Xf3oJze3nVXJqQX4OOLsgQwf30aAYpxcD+oco
ZgACKu2Xn4OcPB8tZk1Vp+tRntdPQ2zWcH4nSqdvKrGS4e5skt+oj2GuEu61ZbKCQ7H8Oei04OZ3
5OeY8wVZl41QlI58XcYGt32Xk9ufA5xaE58DzJYg3bgCaycCaIm4TaN0nRfhRYpI8mgb/429rMiW
xQ3D6UjlaXbcd4GJTb0JsmVSpYoX6JWuvDWvO2WRPw0ruBj7n8d26ospMm8BnbavNT1jvy54xR50
xzdhJ+fAxFzzIJDXXSJniCe7d+G8N9cD7mu/fg564rr5EnO2FhEO83PFZpXUNii/qEI3uCOjQlDG
2XXRaC66BpL2mDjV08+BT207ZtXk1axodDHn2zu2Yr1JiyFxsUcH0e7tGnIqxtks+jWqSWfRLMqJ
xfk54LyDiaZcrPceAXFqXJgHZQXv/bHcMcQVaHVaCufy03MBZwtIj+J4MJy0mlTnF8LL0Xw88/VO
3N1gOzQe45QgSEtm26Eawx7lripx0wtn22zbY7DvLtTduWLl6W/1Kc4s17LwrDJFXCck2i0AjAhX
gYW81xfNRbttnqVzzdHvTyNOiU/hZhshcFRTq2KG1b6r9Jm7rbKLtlAzObmWWC+cv9lOfqlPAWe7
QKqE1oTFNL7b8sJ0p/efvYTZ5SpLeTWVjs4tjbMzOrvcqqCRYOsyRGlXAtAZj+peOeCVuMSrZ3X2
5j61yz9N6Pyp3Rl61tUjJ0u5Qs8L7Pv7uALUt3NW2KlbCIswWKxC1pG0whbyXGftZHRucapjppD1
+UGKniAqhJGTu/KgLTKkl8b8Hc/vIfsIUeZA43J95miZNtbsGlKUTwHVrwdpYHsomieUVao1jkL6
gkp0Ra9XvogP9uvZ6/zk4vkUbZZA08oL/S5PC7dBL92ykndfr92fR3QiY/gyoOknfEr0MqMy9KLx
uYo8FD/MehdBBw0U80wx+kQYcgVQLX8Trm9vT29CnjNvgQvheGF6h4lPOgTn+hAnlsOXKLPBlCp1
p64kiuRXcEtxlX/rMwQbIO9CKbXt9ExScurg/xJwdkqKLKo7cwrYvkCKWPsUuLy1vdTvxdbclMvu
aJ2LeHIiaSMZhq4g5DqHcMm4fdYxSjHUdro1nARXWuDQsxJ3yMu8m/D4Nt1R/W88iDVdIYule02/
cZ4+pGMqvLIIAg7pjPpds53qIeoDNnmr8RKe0sPPa/JUnedLvNmhKUQyBDgqBeTNwS5eOa/wR/T3
YT9ACDo3odOJP9vRAqw5fTmVxoI8R6s5mqp0+ND5gHNQzuw/0C63r+R9s0KLZekcBWp8lPjzpXMF
4OLMOE+sV0GDydZpbFiKLs+O6jyT+jFuia1veWUpKxhZS+8QLTGxWYe/uo04QOZBknh19n13YhkR
GcCFTaPL/tZaKJIgGTSl81lG/ar8SFzcvVm60ENgGuBmtGjfQJ2fG++JHPtL1Nl3DVpfWEHEeLXr
4ErbiJ2EjdGruk/2010YbJBaAx37eK6ZcSr9/RJ3Ns+iCktzcKbRHlCPhaoDk3+D3vWyTnlA57fd
7ty9eGp+IZ6CAjA1FTGR2cEQlXrewvlAuLIscFTSq+65NuTkD9B8zzjz6JtOtfkK/hxrlkL1IAGa
Vm6Z1SZHUZ/XZdpufl6pJ4YzvWIVuhYAOsW8I9rKSdZoVuC5ba4t48mUPKiWEZr/P4dRTmwIoAW8
jTSF9j//6+ttJNtQIEvf91wUHzrzOA7P+CKED94uv26PAs92UgxE8p7QxNSWE1bn3Hc7MZeku4oG
LghXT7BBX39ApIqCR5SQ3gK/fNFKeatQ+zkzytMx6JRz2rD55rXlMlCHEaqK9FYpCCMxUls717Oc
EoPZkmAY/woxWxKOltTVMMjSG4LzG+gbO/LOTbDVDv6OfuH2XMP8xL7+Em42a4ovBVIbMiID9j1S
c6iyr33kI5zsXMJ3ciF+GtjsBBmrkE3XKtJbr/G6GjDYg97WeGev2SmP+2kCZyeGF2FaxueX3mBO
rXhAXlp7NMQuKMvTbNXOlM1PnU8sekPRJowxLdfZ/EVtBdxOaaQ3H+nUhXVAPneFBur7eBjXMEDX
Z4d3aho/B5xNI+SluBjQT3oz43W9Ujbmkj4kjk+sErF08sv+b9hzNdlTTxOuOdX+m0eQS8xORSfJ
1GJAz85FiHyjkkck22YzNVzL5bA4W/Q4katbIJSAMaoaNJo5hMjzC9nTWsV+E6n9UCDXuIKCDOnf
AS0ZiLZGkhIjoCrXkltJd6JL20IQnWPQ/H3mVDv9QwQtOQ4U81tvO9OggeZhY7+1G4Vha7v62B+q
fbmNt+dO0FNniwVQ4f+Fmv78UzofWkKECJDZb0H9PlQveX7mAX1q4Xz+78++YJkXRTKGg/2W1gcd
J7xY3Rrt68/zNe2t+d6bkG2ASpir76X7FOX+fMjst6l7m26svbH9r7TDTgzFns5gwwJ+yphmQzHT
nN55rktv/4e069qRXEeWXyRA3rzKVVVXezujF2Fcy3uvr7/B3runVSyiOKf3YYHdbWCyKJLJNJER
mdj6IYiDIZYBzqmny4v5wD5RqwFUTkcTHOVmGdD+0x2Rh1FFM6kXAsHoq/1UQAjGFcGMjiU1i1Qf
wdIZPk6yjrHMRG01R1fjJvQ7BT9GSDFQrkaWfotpOwjgakWxNyFSLinZUy3W4fMsJpBfGVrrCFk6
HbwGIHlrdAy0lmBNWVeMKCSZdpVBUfFGBV70BjB7wRbTOP52eZGMHQNMT0ELRETP36SfbUzw5r3V
p/CWqrb61iSWbhw2KG4ajVndAUyCRrQGzecOVVbHmKZ6f9k+ayshpAoyGOSY572RBjQyEzLPMFga
69eiydctCrk2eOIeL9th5Ao4lJ92qNtl6pMO4tkVBMaqnyXgUu6/5ZBE69MIRbjQvWyMcZUtMFcg
hpQV3cKNPj04Ibg9xLrWwmAYl/ItSrTkRk4E3oPK2joCSZER7KC5pJOHcOMwZEOwkqHGqPHsA6CB
Omnrocnpc+t8zNVs7JCIZWNHatq1N0fYGX1wXEMZGpoo/yl6Q3YDbNb+cM8HgrD2C2TbSO8sFeAE
Omztlb4Z0E6zgt48pIXyYIBVRhLrx6aBSPLCORysYoBlorGuoz+HsjN9CxpLqRdQqIQBWLUf8DHt
1LUeQRIgAycGAjM38qXfl48II+6ygLoA9TQCVgiVUXFDa6gzYJNdGEztr2GEmmp5CIXST0beW3p+
wUwRiTBEBdCtAJadMkSaB3VetnD7RtfYq5UlDhT+dmMm85IZtiUMFgL1RkDa1DmB4KgxN3WJB2wB
c48Ze0kEbWOdc7dYVnQsB9EW4G2YHjs9jZC3E4fJSIygjH5W8pvaH7r0+fLeME0oKElKGIbDMAX5
++bAT+lad2O66IGoH1XjOpWvRJVTVJMJSvT0bcF+YH4CCQvBq9LLaBsDCmRJj5cy9Gp38KJ9e6dA
bHQH0aKHYgcJIw2aPj6IiAaMfqNTjL7cj8vLPB+yNU0cdQsIarQJCAj4dJ1GrhhjaM5aIBuQXgOH
Sxc1btRDQbOEbFIaPo9Wu9gJRg/wb/ysa+tw+QcwvvOJfeJ4Nt+5gr/OwSmuBYqIJAekPfk8OI34
87IV8q9QX/rECrWbWZ61IzioNAyu+5oI3EkcXDbAiI1PvyOVspkKhofNVtbgPSYPnOXouB+THfjT
DxGoh1xuCsBbEXUFSr2r6jGctI8oywTlz12B0o+rkp7VoZ9tUULJi9fFZWQ6p6ukEo+xBYEpghkt
gB7w8EoyjuKPdLsADDjcp3sQVHucz8pbJnn/NsejyxR5iUwYRDSifDN1O/HCg+HVr50L+jPZre74
RQRG/fJklTq5txujqwTqbEtZtGAcNKKvF44RVNWPmDgqoLIVD71txG9L8Xx5rWTHLpxRGkQk9UM8
zFBvDiwwNkIY/peoNN9TDRosFnSBEi62kYQGl+xRoYPetU0r9aIW5IfQdEo3Cca9dQNA3h7ywn+x
leev3elXpTwNGhUkkMGJ1WzRGa91R/qpvRE4pW6jA/OM2dQ7ec97+XhGyfnabKWVFl2bD6oWtBmS
5Vtt/T4lj+s42pf3jlH5wuKAp8BUjYGqLB3t6W2oJJAAIYuLbqFW6BQTDioIen35l/BjfjftHv57
2UP9dhU4xpkHZ2Ob2sgWNAn1PGAjUcV5N/PoSpCag9kpexP68lADEzlJJNsLbAxSO4m83KiXEQZr
d/2m+QTLJB509AkJdoR/H5lPxMYctYdqX7b6SHzAoHegGQX7JiRmJciAXt5DnhnqjTBq5EaqhC0c
ktlO8t8xWOJDsK1dtsJ0aDKmlizkWsCRU347muMZEugjrMiCXSi/lZwLW2Iv5NME5aR7MAmHWown
PT2AZ/o7dKFLO0bHp/WGa+jokn4IQLC8IhhvYZSnTlBYAKoTVhuve4Uq3vLDOibeigPoy9+IlEG9
T/yvPYOfn5N21VCBGAxwCmvBdLW2boZKH0HidL62ONkzeuZ+J9q8IjMDnE8u+z8fmPbUZgc6oWjo
tSC80b7Bl0A5jBRohT+mXcOZ3a6Y66j8FpTpL+rj5ePD3FtLRdAGTLFyNt6vYDgMem2tFpSW+iIL
ySFM0+dwWl8um2GGhZjmACJcVTUMK1JXXNcjaVbkRgvEq2S//AkBu198lCgCPjSMa4u636mampFR
YE3a3Xzd7eY9dA121tW4+5orsaBniZIRQJhnY4m9ABrBSin0YOivB/2twYinEv3ragbOBsZDAKSH
yiXSrtMnp0ej0OzNVA8sC8rhR7nby19ITk5MUB4/FCR0dNJcD3oMFRE+4kbu/AqM3pdPAeuwbVdC
HYIUFGZDYYLMXJaTo1J1/kq0ueKV158mP5eKRFDHg0ocCnqmptAD1m3S93ORYVfgsFAxLG5UzZFu
jR2SkF3T2yuv789YlyIBR4RrhMluU6HWNVdSqvc1YnVzeAlNzdWNK3H4ffnbsZyEIskmGH2ALMbw
GWWkbkZVLLUKidWNeSM6Ghpvv6FuA7GI2NZdqMPf5fAVpaf9EQ5cD8VwxmjBAWwsKxggOhvyTcy8
EZEgaEHV2jfhrvYhUnRMbqAGgKGhD7f471tWpOn3aZHKf4ZVrRpjhEUFsklXTe5hXMZFJlk40W/o
sQaAGXwhDDkxST2lOtS5MkMv8ZQ6i2NgCgzzvw9g4nNGr/nNH8xl+akTe9S7WreyBJZN2BOvZKez
pb3p/gKCG4eUV25jHtDNx6Te0iKsUnOZcHZiIzWeprxdD71pxkdLXnitYUbZ62Tj6NHcrB+1TM3h
6cFmF2PWS9oXUMazF5ySg9B+4M4agE15d5CVMKPqgWIbYCmkx0OtsTf6GCoaCV5u9DgJhHY+lkdo
6fi5Z91z5+nIbaNdDED3qLcQmiFdJ198kweoUSUKcY7jqe7CHQBux1G/SvCkkQHM9mVOd194qFGa
/DRI3YeoA+I0LbCFcAEQMkugcVRgZC7Uv1/2M8ybjtF3kHnJMki9KDejzlmdyOQSgKHiF1glIjIa
dPjfbJDfsPl43QgRA4iXI94xv0lg+R55sSOjEIaP9bkIandIRz2fKxjID/2hvMMdtouD5KlH3qgz
+9RtLFHbMieQ1atqWCKEYaBkdqB8AqCv5ChedsezxtobbAxA9iRaPKutqZJegqJaVINE/94lP1KT
5wF5BqiNydNsyoQcBkAMsjP8EESDGcbq8qMG/NoYge2J97Iwck0CiMH8K0BH4I2mbi3arnKcyqMa
CHAcNvBzt2vSgipDv87T+hHEYa+Xjx5jAhNjvp8GaYCquvSWEhq9GiC6NzFaUvo6yk4pKN+9CMPF
wmEASa09/eSCnVgeA40/1LB1GVwzdHF2iBRwc2qhioxevlKAwpBA+TD44R1JchebB5ojB492UOir
o5uB8T4DodDpHUvKLEkVo1XBvQkhRUjWSoIGtZsMxC+cT0r+pTNLgANqgL6gukpvoWiNZQzJVQWt
HEKbRVpGpOjzBSAzIiu0pQiylwxMU54pzpvRmBCFITXLn4t9cSOiEwxefy9zIQLsXD4nzEVtjFE3
wZBAMG1msoK3WfOzK5BB+/H+L7jAzrEAZFFoaytgBEKviAruod+KvUlWsiiQZAMvCqIzLEv3xeNX
ap8ntqgofwbx+IQ4QAnS6zoGuL55IFlm4Vgv8uDIrv5T4I7pMKOB7fqoTWvKcJTXCTaVp/Za9ghU
FEPnhre28JGQU4CqBneunhXtbG1Se5f3nSn1kN8Kig4qWq2xK9L1QVyK3eUjwnKWIIDAQ0nCfpMG
m8emXsTgKFaCLEydLA3KghcDs5zj1gK1YfnSNHO7wgKUYn+gvgmJDy9r7OF7n9uE1AclTlQIrmon
v/lKZR7A3s/VURsXgtOhjDLctg7lF8T7e8CYsWWq/3c8Zky/bEGFTkN7FhUC2otYxTRPY94rcI/D
ewctTcf4D0oNZuVhF+9TT3B5Dyrrlm+M0o9BZIZ1GEYwSqAlw848SDCESeubyyeF5YvRcQZjMBmS
O5sez6Eao0xih2+53ujaU9m+VeYdRMvcy2ZYdVQQbSqqIZKx7jMweJnEZi0DwITlKL7aoOGcvXSl
M/nQUHdGtHNAu/+v2T1NE/1MjFZh7xCU0D31aoomoW9VOUjTR71R7SZ8kIZnzsJYCf3GCE2PI1Wy
nkP9Qg7IVJDkdsDmOC042ppD5U8df9yVFT9u7VFeeRwbyLkWZFEgQAb55BP0OT8Ss5hzMpjxI4Bk
oEqUyatGo47AeRxVEGeVA1X1mx/kAQgP1a/ecGW/dxY+zwlzZRt75KhuQm8LVzpts0VGqRFS87vw
8Eu300eIYXOKVhLzzG8MUck0hGaSuLNmOYhDwW9qaFZPtWeIk9PUzd1UPU1Ztm9z8TquFrsMa0h6
B9r03Wyhtwnl5xx9Mc4ZIg6LDlO2X5rKtuc0WyJAZ2Tkh7lsl/c4RCCA1oCQtoG9c8QjL+JjvQ9b
g1QEpsTqlDYqtnZUrgXwH0FIg7cmjgmT7PZmNxuwQIdijTURSqf2ACoVKIoCKOZM98LiCFctFE3s
df73Dx+AXairYVrgY6ry1GorCV0I8ls5WDLLWUGTkir/owXq4ZMmKeuAC5ODTjftAvppGpfUgeFS
UClALK5hQPqctg6KVYrS5JYUiDuCj1j38mF1TKAiCHM1L8thXXMoHpCo3zBBaUSHeSi+9loDZveg
982d/mOGFsMNBp8wSzLcxZgr8S4fdkYEdGKO+n5dKGljOWJxofh9KZ9KyMo31sNlG6wX+8QIFSHI
GQAzABxJAUoRHoSXpWf00qFt4BiOtrPeLRCyYWST26FheLATs+RObM68rgt6qiRYGzT+hAzlwDxx
avEpqQq/FSAeNdxAJACyWQXvsjFPzGYPqaJCBEKANcWVwOuaQcTET+/qfT+5EYENFHf5DW/MirmJ
CCzB3Af2Z5meRCpQ8akslJWBpDFtfbwxYwh7ooLG2UbmskyEepZqgLOHZhUT+zmacsQNCPQWb37C
qPIu2Q1uaC9P4r7hhbQsayiVo1NC4qCzvvYqDtAwAHrto8KgN2g0+FBscidXc5QBQvPcq8B4h9CY
ITEKQFEGqMtOjwt0iNKwaXDzIEQ4XMszhqMzNYOyjiSC81QbpC+4LgK/IgwPhCWO8vpyBlAm9L2l
IJHu9BB6zKbF2zGG1wfCDz0AIrJItCBOlwRhvGquqxUXD7L1frSfbgbdMe/JnNjkQlhW3kdP3HyA
fCfq+YRR0DsAugYwI13w7C2tA9Xbgmtn6zvhW+HN+3VXPEs3/KYagy2MQBg/bVFBSg1Zj1INJfIN
l53Qj5BODBHPdm5dva1gH16hgRQvqgONUTeXa3c2n6YomObHrNKdOqy9CvIxUJc9yHLkX74ujIyB
lDoIrhNX8mxkQWvDtGiGXA50CMeqWuinkLwtoTs7GRNEHDGdMSaezuVuJFt69vU3ZqkvUqagT8PV
QZi4m16hMErmApfKB6LP0a7mXfoAeBb+J4g2eDeWedg2lqnDVmBOd+jFDCFGd9NNx6J7uvxBGYB4
bPbGABWXycNUQTmzkQOICKN7fFvODQSWHtSq97X2WZNvy/5JC1GSW/BOVrOTjT8xMKzmEAGrShf0
5rYElJ+sY5C+QTEv/rEaI1ROazeBkms/u4ow+9BJjGzReDIF073885kv+/bnU/ddqaAiZSU4EOLV
8trfZS9kwr1r4dEqv9xB2ZBjjxHG4nMR6ktAVVHgo17dpjDrKdewHxCOulZ88w8KKkDpQWjo9/hY
7rj3numwodsAQD/wVGd1xCrXs0yb4T9JSTh2hpsZkRIG3UGJi9IN1xzr0UNQ+V9zH1C6zeu+inlc
qBPMpQfJRzr0UN2YaG5Cu21P3oj4KvR4HNmsGhVK5582qScihz75XGYIZKCTKSGWQTPOWd9Md/BT
HXWWv4EgsY/Nxib57Jt1dn2Syr2EdRJ9mBUohWJHNjF/hPPmEsox38CNMerMGK0BgfsFC5SzvYEB
+CzqoaPsKZClvnw6mc5iY4j8fbOqsVNCacFLHOjtrV7eGbxRIN5CqBDMKhUZcluRHEiYOY2WhzmO
fCX+I3WWd3khLPydivwGAELAtc/B+xNwqYCK9uQc9oe+d4rM1lVgC1sg76BtjtIbqlE1mL3sOoMG
DK/8zIKMYqCfVOBI3HKGywHYKw7VDnFSaIhgbvqTAphRm79TERo+3XEaJbuMe0dIDE5wwfzCn3Zp
6po1M+dpEAQ8vVi49UsyH3QwA7Y5zw7znm/sUHdONKI4BDMR7IRPyXCX9z/l7IGzh0zXtbFB3TEV
pPUzAcoj6UpHe70mDfbxChP8f3enmYd/Y466ZaNsjIaYwFyb/AjBdqLqnAWxDaDSbIK06Xy8Qy7K
VqzAhx8MUOSOtN9l/H75izEN4GihEEVgLCZ1vZDO9U1ZyjBQgfqg7PHW6pzzxdx33CoT1JOk3EV9
pBAa3ek6iUi7a4hnJqkfipobIVy7vBK2T9/YIUvdeKJK6etJ62BHDVbVS+9VL4NUXOoNPsihZV/D
1YHyFg8dzIxc0TUHyyC04YAHoqKBwirkSWoGKZitHmoKb035u9WgRgvLiegJSD7KCUQ0Anx9Bkm1
Bfp5I4q1dbxDv87WpM7r0UyA3KOFWu3lT8L68hijAQEtiDvMs/YZdMVrEASTn6ZkrtG/F2nqZbyh
J54R6rMDAT4PJvK/wNKhc5+ImE+zKql2WlMYvcvrYR3W7XrIT9nscN8p0pJh9jsohbt5es0T3gdj
xdzIUw0whmnQb6AzuURXIx0dGKxlLJ1uGoCZ/1WpkS3UUL0eObM7zGrKxtoZbCaOFLMJOykACZoE
nKsFXzXn3ij0XlNH7pT9lEGimoEFS36P+qe0/g2BUy+BfPzlz8pqIhA843+XrVCeOSvCVOpmLLvy
FpCBgGL8Bj0nwYEMJNqtnrhXB59jkuWotyYpR90MoYL3rSWVlfagXRNG89zW70gX+S86W8x9VUzc
TpQ8COfJ6cExR6Rs3ZySyl90C7Vwt4icFnWP+a08Qqvdra/En8tzfaN9/8oyEVUAL6qjIEGPgCEZ
EfFgx1IQH/prUnLEk+5116ShlnA7rzLrJcfJRV+BVI9kOlGYZm2BA8YyKy1u90aUgo8oNUoZ3TS9
tc0aknKRoqV7UyzKA3RdSnj7VvuudpF1FY3L5BgrSvOonIa2ZKCabKLTYxtK6OjabOffVGkxd1o5
yjtFnIAugPxmZyTzTmvjZT+sdcVrKJA88DQFBi8OuDjQ2ZII1J267+UgJQJkaU3ADMId1CzAuw9A
oOaYbm4v6HABd3UDbcrUzoMvNDNQZwGrGDwnuly4HKdHptOURJqtxgxSkMIDGNMEyYPg1AD6CA/J
vXlsbyo/8b+Q6xHYL2GrtaClcTbPl8uSYAh4MZHrCXeTDmGi7GYUIVopOb1ToShocLHo5w4cBKgi
Zgc10PyDMIRaaZmqBarHlhoU5T1Al1qF+ekd5x6cn0xCsgodawNzxoBzUDGAOlRTg0l7FXGZWuDB
s8FbiM42qWBZGajw2lsIt77zESRMuyYhdhIxgImW5ekuCvpcFdo0q0E0Zn7WgcMwrJ77UL0XaxBf
chZJFkEdVx1RAK65ARqPs3nPYTXkVYO4LxK8yYMGuKd1jn4YncltUfPHsLj1fNni+XsIGrCNQbL6
zXvYKo0cWSoMZsLoYDLd0Xhan0wLKmDoGPlFfY6+gVGSqm2LUedARlVF/DHhRbi8BMbbg/FbgLNA
ZGaCBpUu1iZqlsn9IuuBntnN5Jo7hG54DMRmH903uGHDkVdwYKzJAC80YM1ExBfR++lXqzD8EOGN
AHhJtRylfV0r3jQV2wL4CJUP9D4NE1ELoZLgPpSgbiS3AnMZCLAvfzbGncUaPi1Qz6cgR6sBahPA
RLKrMgN+wkhsMeK8XozLg7FepKQm6OeNMwLQQZtSbUmRG4jC04IZ9nZK7bZV8KbI7uXlnJ8CpCDI
emEFGnD4r9SezJAQH0UV7+TklIfxIAHH0P5UXaK9Or+UO16F82xlxBwmBUBAI4Hgn44HJnDcmVOF
AmQiiodUnW057/117XcC2DEuL42E/ydOgTJF1TqFdYIG/ARTBG8iHXsQdmMGhgv3PkeWU3aoNGSA
3J0mSQVaz/7wilL9MXGUh+ZAuIPkx8tLOjvep6ZUqgXdgfylVES0j7T0pZlEe5IXzkdj7Q/oUoh6
CaAtKBafXtGoxZCwPIYoxcitPSq/m+Z6KjtXknl0kazd2Rqi7lEoiX3Ro++A3ekPDfQ/QZ32N/qf
5A2lTwEKqeAmwdgVLhP1xipz2kDIBy2i/ADyFrt7EaDR7gmSN0d2DHHTxq+dqnM6wYGolc4bjmFt
2NY6dQa1sFLTTlKloP4FFKCcQ0QoJRLfzvheqd4HXP47z8ueZzc4JVuj1IFM1rQwwwFGex9cT5Ae
gcA9iI+QWBiYrhAEz9wDAsKnxyRbduFT0wCJFdN8BdCAqHy2uAkWhDmtxw46gj5cyU448NZ55onJ
MiG2iAADjX5MIZwe1SJrIjFvsbNL/lRoT2L5vY+4kQVzA0G9ATIYxIXITE+NlAL+vxRlhkB66l0V
ITpmHaCrmh+hY1PZug9Fx0duKMr8kBuj5EdtooswWpS81WYYjbxChz5S7o77InfQbvHmIONyaDO/
pCYBFKvpDHGSOkVINhm4i/qkurUMru5YXL4bZcW5Djw71LpWqD4NQ5LAU8rvpvVq9QN40HnQAZ4R
8vfNx7MSsx4jPK5B2ZSzY9T6Q18kQJtY09NlZ8w0BD1vBcOIUDKmY424GIp8EtGk7cXmuK75qzLV
9+qSuZfNnHcvcM4R06LSTy712fSLsEjihCKCCEIDuz7UfuqWnSMou84V/RJT6bLG0Q5hnXkLiEbk
QBiCQ7Rz+gW1WJiqakRRYkn+SMqVya0Vk0tDO4qtAcr3i2E3ZlKOEgRBUoXvhIpOtcG3B4xy9xTx
U7uzbJZ8QXSRCbiDSLBTlxgPzSJZvSAixglBN7YDFCIFeMXV0cuDFpVHVIySb8Y7gUjzgGms8ABw
849hIjTyAeU6/ZpFl5dDLijEeIIKSIxmcv5GFKiKJx5qn7FxCnRcwamGAAsEO9Q640QuDLBPigCx
dA4OrS3lPEgJ49CfmKCucDGnXTw1nYgO5eTBMfk90FU76aq+lUGU8jDs+++c48+2CPwKxiFRz6HT
FDXprHApRvE/bJDH3C9ewAETir4KzoIGjMtruB/4dLnsb/lpljqj3Sjkix6LIshIndYtD0iO/La3
1WfhJXqOMHgmHIzfl5fKiL3wbT9NUttnhmI3zfGKlXaKLfVvJSrWVn5VqZwUhn0kN4aoTRwHNQlz
DZ8UJAn1oQDXhfms2uHd6rX88Jhx2bEqS4doLdQMzjA6aZO2U5e05MSoV+DWkfbWI2TgTIzZf6Db
fUVzLn9HlsfEjAd8F2ZKyKAHFfOVSRhHwCtgfXcQ6cVQcuzXR+0B6h7OXzTtGd7lxBoV4ym5OIfC
CGudJ/nVlQ4q5wg81v09wDPJdfsqg0ZaATpc2auSp982DafEwzw2JN/FK4T3mwYLqeq89Npai0ED
chIzxhktvrfinf7vuY4hZihuDJEfsnlZhbFtG0y3ioHY/DK6+6TZc/aNkROcGKD3DYxdqaTCQH4d
X3e5rX0jGG0iDTm/kdFgNXf6HyVGE0KnfeFNJDMvPArUKgqeGPujC8bVWuE5VDMxaJXemaRXRX3g
LI95EzYWqO8HnJMW1RMsqLvxen5S3kzQTdXIQnSfKNvl0K/ivOSs7B7D+Z+Lor6oWTd1v5SFiImg
wZteS0SvGajJuso2rmTwBH3pBdrYo+5CpiupNqSw12T3vfgi59zJY+Y2geySYMJQmabzOSMz0saq
LHLbwl121ES7F+0Vajqv0oNyJbqxF1dOavCGNVl7B0Qxxu5Qn8Ito2IieYqKFCV7BGHK6lfZsc5e
eg2qQcVble605SUMD0J9m073i/pH4Bc4WavemqdeI/QpZXNqcTOS9yRx5s5NvOKP+TwC/CtM7nhr
ohbwxkuwzvu6uPBbq+SjbC58knZCaCawqu7i+9mNS6R0ggcqcLv/Ycxu88THYrAWqpgKUWhFfehs
IhpUIlqoZ9MaFGPo6qANXmOOlyFHkAo+ERoZSK9A5XHODr8K+MMiwl1Lk+I0Y3Ws2m+G4lv94o6r
YfcpD/LEXNLGIHXtO6jQiJGWIyqrgD8PBxc4efeya/kIIulFqSISYVVBSoxJkNOdMtFD1Ic8go1d
A0Wwg+KWoA3ydbf1RhsFSkx4afsY044EazxCSDPdi2/1Q/iocX4J88xsfwm12sqq9GyIwxVvb309
Y35oeVn3eJPsnIT3mTtxq8psk+CMx8rRbD8DVU9ZUobwF2tgvmDx4W66BTkyvELafkh65d5g2kn5
7ycfcTsQRP9jlvJ1cBV5GIv6GkhFZQ9x7mB3bI0nVn4+20PM4B8jKAJEv3RnvLdEvVXafP1IltbR
tkGyczTdyR9fndAuMZAIDNvh8nlivhsbo3SDHMSWViFO/28UbeIj4he0iQe3vRUR5//7nh9ZpI6Q
FIk5RA7oiM2owzGNVtgjuHhJdRQ4OPLmJ9ALjlSntRvUBvWQOyvCuptbu9QeWlVZ1JaarcEAxtN2
CXTL/8qXRAkfvK0EhkMXvNUlzHqjxMrUmwjyLZafXBHRK7H6AEb9BSETo3iEyu2nQWpJEzp+akc+
5eiTwffuZvyZXMt+5Qv3xj2P8px99zbWqCJc0otCMYgFlrfrXlc3OzbOiOuevpIGQvjT+krVD2AC
Qo0D5ZhzTHhcKkPUKeYSrOu9Pj9P7V6WHjl7xjwVGxuUD4vKPkNNJ14DoUR/xxWd8r7wKsRNzS/T
3M1ejhC0+0pmvV0YFap10aqUI0D/KBVnrwvCXrBB9Pu2sDvXJFqcRAdn4KpxMnOlrVnquIRj0pgq
5OYB0IhHuz8Qubny+BEgYpn33Iki8u+dvVSbb0sdmLkXyzRLybfdNz8MsL0hvjfdot+1krPcNwBo
tE4+211v506l2ZA6uby5rL3VwFmDSgKovTWV+swjWMS0WVSWQFL+tKA1QPvusgHWArcGqA+am021
xLm0BGH1Li+P0nBVW8/zUNhl+RYmHCQT+bX014QYFSCrQGvoZ4wGa2NUED3A10yk72F2LOLUjqY3
pQ+U6uXyspgHBbgIdIuhnAItYyoCxjjnIEhGv3ykuaub+yiDZ4RmaJdfaamtexx7rLrP1h4V8gLz
Nxn1ROwttvweXpV+dpM/kUm+Fkp37+axQPjJGwNj9U4I+uOfVVIhrxEBxqRL3RKkiT00jmAPt2R2
lXDzloUrV7aIbD7yeW1R5oOLHiym8ZHUQH2HuhapFmFkXa8WEDAOngYdkldIb7nrYwlNUoiuLvwC
F/v7/mORBv/nkZB2TVsuIMOARLQzorI8/wQWLHXCJ8krXNAek2iYczuYDwbgmiZq2dBEhRc/jVSN
ekzLqMJTq9x9FNXuFuC7DduC7EnlLnsNpRK75lpl3RMIJBBkD0aJkBKfWs3mRC0qA0jrzsOjCM+S
XEVeLdpai7JCcyC1y6K3B8mR8tu/0ChlZY9b89SDkqxJleQNGiyx9FFKXPftPl5dA6r2kqO9oOrG
eU0YXu6DtgURFcAKFt22kqpYK7o+X4A/VY7dVN9FvX5/+YLyTJC/b5LDJla6pijSJSiiqX2Sqybe
G9gAjrv+wAlRHk4FtBcNXCADgLmhLkZfL6k5idYcWIONNo7+EL0TJlJtANO6Cp46wVFWBPtO/Drm
9ggJQFB1JFzmJOZiP38FHQ+X4F2ArAV+RdrtISh3GKT68IXPubFAuVczApGnVYRzYLaGPcqFHS/u
ZQussi/ciyHhDkBdBboWpztGaE/bbkCeFCtOf137kWfc9rFTHTSgs3mVINZFRw5vgDwIPxwRKeVJ
k3jJq2QRSeDbJvbqij906DFEcKXSbjTBbbLODlhWeXYZbg0wPjxSSJgwb3D+TGl6s6TrGvTJj15Z
7KXr3Fl9u/wpyZeiD+XWCPU2mZNkdNCbWIE8H1+lqLkvISquD/J12q4v4Dy/K3Xztxjn3y+bZZ3C
rVnqk6KaN2OseF6DRhivmqV9a+vo8bIJ9rYBd0SaSAiQ6EIXaLALk0gjIt10Z7wLoBb3doKnusYO
ldf7ePc/2qM+pZQ2ShGKC/YLslRRAWzGKuFSq4cae+cT7aFMPfCacsz9w9wAIE8o6KEpeHoTUBEF
9Cip1wD3QXvIDAPRZlMLV7Uwrp5UhTIkZazcXZKmcqOVN/nBeIwAhf60Ti1ZkK25bWRkaLmcXZeG
hinwGKSirSXbuC+dzfvGzCuB+WURWixow9BtwTBd+ywXkOQiFXVTjPMmZnaIhonjqpnLAokRVAoB
71LoRp2SDVY2qMIStL3lq+Uquk2PwDBbAUHJAe2H5njDuYescI10daGspaJIgrH6042EIpZcZSui
+c4zY4d0V41qn4tu9SfZlT8Wt5OdSd+FhV1xHljmN/00TD8ISVGXSRUiDRVlTIiF6UM0xq8F9KE4
1+OMgAHR9maBZwMCeSWAGxILVHeL19nJVbL7Oxgbe0FE9gtlUURKZHc3z/lYmcOqxzgkWflniPd9
eauanG4E0wTQyBjxQ/KOatapiXwY5NAUVmS46bW0XhvFn6TlHAieCSr5itH16ypVXoJBVe1lOlhN
Znfqy+VNYWR4qI19roM6dHKR6saiiUuAQsutVEaxHSbmrQLefiFWQe2m6Ik9GjIXi8RaHPDUEHJG
snfOSNlCZ28A9BShc+SZrS07/X3qVpiBRrs4z23zl+StkZPvsi98VETqeAxAmwQoBfldm6NhzDJW
qyBTGI2XMH1fysGuep3jPVgZEIKETytUjDzMkyqUc72gMFD9+A+TLYofpMkvuqmX/uFVIliPKYTu
gLyXQBV2VlfVQxk0yzkyLr3+GXVQ4EoyzuVlVeWhfPaPCdpJhGWYddFQLB8jBf0BYAnEpk4FxmP/
T7cz3eQgoi637AmVQOXN/gytYZSc+PIdnLXSXkTtVKvRa+zgMPwcqhcj5p1N1pXYrpR60qyyh8Zv
i80La0gU9OawXzTLjXt9nyo5mmXZwyiJq335HjLvw+bzUuFQSkYb6hifVy6PMfTfq+SHqHAKLOxj
iYgZPhFVVZnGrA/DJK5gH14CA9QTHwznodtpqIVbDwQuAb1VHvyPuayNRbKZm+s2l+ugii0Sq2FS
n4DMPspJfATpGweMx4z0jI0d6lprWQeFex0rK0LvIxWHyoRm+O3P1ptcGSpLtnVfcFwJK/Da2qQu
+WKlbTqayEsHK3TisI/sblDcUMqexzG/VYrkGqMsYBMxeAeUVb5St5apxyeeAWNGa4o8pMVtCYku
EVDYP0QWIb5qoyveJrK/rg5tc4iF4D90smUMtR52vTAH5XW0z9DMwGi5nBLkr4cn4i1HI86xxi85
UfjpD8E9TIdQq5wTCcTjqzIH6oP8jvR4Z3mqbTyY9gA8+sStHpPtovMgMsvxX3PUcwvNTB0k5/Ic
ANfpWEpv6/Kb0mb2CsL8y3edfQ83pqhHF+pKCuRdtBmRXrRPQOPws3BCv34fX2Vb3s/Cnvc+MK/h
p0Eaa69rdZPUvT4HUnOjdLFTN6/dHHJcGPtYbqxQmUje5JgSVvAFjafV1Z3Vju/yY3HAqIdncdMe
3kdUKTddzpYElmIcj/R69VfccTDgYrTOK1eH1DUFrtY9813YLI9y0Zh+BoFPiV2T1/hxUq3ryWx+
ZXpzKCQUacT0tq+TL0TmZEIHYyaoxJzheBpkOipYWxAlLfdT/aIVuzI6cA4j8z01NGB/8cGkM14Y
MZ/kKpLMGZhO0SlMt/arnbbaM9o0pVfeQBWCO2LKPClQd4W+sERGwujEPBmMdVj0Gefxo3C6HgWn
cZPn1k690vkK9AMCG5/WqJOCiVWljQtYE0ECWh9kL3fjJ+XWekDpCNWi6I7rMMlJp33J1iJ1VIak
UbNRgMXRT+9rf9zXnvjB8F87vOooq6d+sjrqiU3Ktku0CbY0MNBEewLZ699EsPtA8teNH6H7Yhvp
jssJzXKXgB+L6HCjfXE2sVCmVp+ZA0LOsJ2qb2CFyL6FXZtdSf9H2nX1yI0z218kQDm8KnWenhl7
gvtFsL27yjnr19/DXuyOmsOv6fV9MzCAq0kVi8WqU+dkYeII1azbZRBPu3kIvghFEXkdFHwf1Lzq
H5TWqLxKSXUflHwg/q7F5LUMspDHkEo2mf4IlomAA6wtwN903Vg162bRF2NCxjo00JMgWer4KP5E
UvpYusIj7xnN/BJrg9SXyMtpUBodZc/BB6nmH1LtoSrpJd8Dm8jYZS9wQLs4cZ2NuO+9dVK5z9Jb
YtjU5nSZN/1fExiBAgVPDWODNutztOd+eJ45Ku0xa61epB6rlCFgoXrLAUyKm+EvMuCfOROnMM+M
8oC7Y3AYzSr8g7oqAZa2KgkFLqQeeQz+IcjWRG52MCLgReJv6Oz45Q9OQGQv8F+TNLdzg4n2fshg
cvkJJikvOhO0yBiTOfFf0DFgVrJXK7SoWzMu+hxHCNeKoIHQNgMvULEzk5cUuJ+0OXXqzipf897T
9d/AcqFBB0kD0JkSHCC1tX2R5kPUS/DKct4pw3IK83Rzfy8ZeQeZEoDEHPBcmBugUrga+mGxpSMj
EMRW3o5Vq29EDYNNgdLwVsO6U2ALfgL9JgngXuoY6F0MChqlJ3EQxVeQciP+2WQQT91aLhcrwl7Z
hzXqFEh9H0bp3P4ddYed8Q61ZC9H+mHsk9drE85HE+7+brLe4DdLpLYzjetsNBUYJehs1ck9qQcc
Ln0mCtHlibSUc2fZ4KaBEtCS2SVSL2NP9KJj3hlhlPJufgmVLIMVLMp0c0Dy1eySOXnOdQEKe2bp
1O2yG43oSTWWw1Km27L27m8C9ztTbhv0SYY0Hd95BgFa8g2tdECQ8P7ZTKdi8zvBdb1QurNsyqiD
FsU4XSL1+rAM97lTWO7gAf7+9gt8v4xLC/UngrAkxSnULhHsVw/mulKXCQo05BOrjR0eoPVhd3Zd
gqBTIQzDv8HXDz6RlUV6hVMWmZGWVdMl/N7s6qcIoOoG2YrimD7kGdGe5Hw/Rm6kiSqoyUBxraNn
TjmxXFhjRFID8B52X9tN5A726Le76cTvdLJujxtblJuq0QKEjJFP0GwB8OmP7GcCfA6B/gmbeLRj
n0efzDVIfT4lSBpD7FOS2Navhg8dMI+8WvvYhjwAhqi5u8nI3tcrpOdU5zywciVKpksAjAWme3bK
djgsz6075G79FXnHb5FSE5chVF9gpGYwqqhgThZT0pE3L+mz6pUv6lfzHFwVuvjIbeYKIVykgPML
80R0K6ap1ShrjG66VCDA6jrFNniEUDrz0K1MkIxgdegaOc2looeJvhfyfScZSKExan0YhCE5jak5
uoERjhvdzPtLixffZlFjjEmm07wXrbo8lmYme1HYSK9hHxVbWaj7h3psQYNmLSAqW8Jgo5RSuZuB
Bv+qdJqwxSj/8pSkmuBOhqA+9pmKTlaYqB5aee2uE1TL1oVE9ErQWsJuBdCzElSHJTZAagk4yjkN
ItU3m8k86pMZ7cSpNF6SpdmGhfSt1maUZpZhtBWxt/y8UvtjAibYs9agjZAaWmanWZT4oI1KHAmi
tp7QmT/1fAKTWNRm8YvQzX9NhtU/DXUibkFTio53Kso7a6ka35In9SyaxWSDkbl170cH5seGHJAB
vR4Ah+ji7tQOZjGWBUoI3bgbS+sYqFxxFNbXxrtFMyUShT7B8tGEghpWM5MEVnTE134TegK0YXFb
Ou35F8h4WGta2yN/X3mXpVR6PlcLCenAA39tNdcqgUAmoiii270EwiHk5ydsoxqQuipapSDmuTXa
RUpfSQFcOnhJkqO6V734yXo2QSOTOVYD5JeOtwgXgsyMf9KVaQlaepAbI3u/WismZrKoMMLpol/C
1hbs6H0Bd2LrFqgvI33+BV0KRrYORgrC7fS3RWp347yWrFbTx2v5Yvb+HrKqwI+BUbUzr9fOTD7W
1qgkM5zyfBKC6Ho971Wn8IUHFQpx/Y5o6nCBdKwsC4N/QFpjiguNaOo2kZXeCucIayN11/Fkgj53
caIDn+DoM2sokdj9sEQnAdmEwca60kZcysG+f0ES4Bgb1FlfeJAWriXKMbXQMgJlvFrqdkTiMcbc
j+wm/IcqSSSod/HNmqioPgwpHuQzLHWu5McPBP6R+IZnfuvsxiM0xMIjUJ8ujyeDfJRPZqFpA/ZV
4HKB/789ArU4RJGRS2Qru91Hj5u7kczlfdihCVdbWRvKeVGI4y9+arqEF053yyOh1/EmDyrve4KU
D91UtO8HafYpWJmmvmETN4bUdlgi6T9APHxvPYw+SRnVwy+k4Mx4vbJGfcdMktVxUPEdW2+I7XQb
7lNHu0CW8e/qnS/tOMtjxs6VQSqINfIyK2Ks4ti9z5pdBWAcQZ7qW04KlozQrR6GTezz4B8ct9Go
ODabpdQFEfaUKE/G0I1ToCglHnj4GVYvRwOoBaNwoMRD5ZVKv6WgL7M0kkcCCl58JAqgrN4GbhSg
yCGBP0D6Myi5pXP2vQCVOuSLOoGyUXEzMHKzaItlvPSzQ46j5I5/kiEEkUzBiq7MlRFib+eHQep9
vgglOF6R7mA7w20LSh5CQQmBrg3HV5jXz2ph1HbKHZqOUwg7ZFU6/CTddPsJiMDct1z5+b41FoAU
H+9jVdR7JuxTMdSNacT1Sqzhw/0xPKaXyDecxRE25VHBMH93rdg37syVomQfjA/zVGhTVLktohlf
sejfJ+tRq1/ur4/pJjJYQQhiD8h1GrhTpREGiysDu+mrGyQtTr6f0BvDa8Zr//iFa48VQ9f2qP3M
cBaMucEFu2SYpjdBajHuiwHEOMCPHwKA9MPeKQrPPPyCVgVrM9e2qc3suzgyigZrhU5eZoexE+f2
eIogzdB5oPFoXEm3+Q5LDhp9O31YBRn07e2ka3WdBSBDv4BA3E77S6KXtoZU7f6HZK3NAHgOQ6mo
Y2C8+dZKq0m4mUxDvoyxsc00XLplzTHB9BWI/kGuHfRrJl6GtzYwQyyO8gJ6vOx9dqJHwSYCNNpz
8Vd7JGqs3IF+1ppMEK+gFA0Rq0/1RUjTLEVTxNDIy9BEwgzVKTxZz9JmfIeUj1M9jQfuRcQILnif
gF2G6NuixUIFFymT40Ac9L9Z3wQVVJcAr9rmeXmFRpLg8q4gxgqBasdTBVxUSF5U6jQYg6RGNRpz
l0wsdj3GprqRp3rBOHA3JijHEFMz66yZmOjNYwMy+ghsHUvnGFKxXXitCtZ64IIYQQGlESrDlIdM
8dzkqYqpm2VoC9cqhH0sBSPHD3lGqIumToegrgIM2Wh1/NJE4VuTyM7908TatPU6KDcQS7OYywQm
1GHRwYid/oWywnuPZhNgQlXkibHCabswFwUKRQgOW0Di0f1ZM5b0OY4x2DL2U+ypufocyjoP8kR2
hgpFBmg+/jVCvH/1VuyuPEMRcFa1qZdOl2qSY0LV3o4HGd2dQeD0A3lrorI6eY7SXhqAG9O1pHIs
bXQnufmNwHezJvIjVmvKDDVL9LAG8C9UIiAntbF7RxWJp73FiOI3ZijPDpcgX9QInp1Xkif3F1SO
oFITcfyObQXRG9S3hL2TOqygKy/nUQImrRdjBAMlOQWpmthTOvOAaQwPNwk9A4TsUJT51CdaUGsq
4xiDDkJkj8hDXfVP0uezHOvUj7aO4jdkmTajaf/CxD0jyGJ9hKsIrMXoHVF7OTYBpJkmDAmop84N
t8q224bHCRO/HarfvAICY0sxFC4R+mKLpN/UlvZTI8tziYZYY5TO2A120l96rXHvBwymFfCwQ9Gd
sE7r1CWPArsyAK+IEnsYbRIr2w7GcJKSimOG9Q4kxK5gJgJTMWiRqQsDlLztoNZoXYr7eBuMu/yl
2U4OOk+h00FA8sAdrSdnlAoZNwap7dNiK0OVWCX1fLhJ9QeZKyQqPx18xumeZj4PJMeiTG1lIWpD
poTYSlBnoSy8+PXDiIIhHtrWefLIsBHPRVgvtPUi6YEOue7KZJJJQ3jyCUde6KWO9GQqXpx4kNfA
jKrXbw2NxwrDOAc3Zqlw3CPLytEsRqerd4JN5V9rQE7X4PDJaLNzl8mzR8XjJC2atJlhb3iHcpIn
bVOIj1aEYcrPHF4qxQj+N4uj4nI6QRlUaWFsUl7r4tksnu6fOOLpnxwTvA+EnA+6PzTWpEvHoQX8
De3gMHNrXdl04cOitk4HN126x2oJOGePZ5BakCgn+ZQbMGh0mxIaYsWDJEJ6xfqSRZHTibw+KCui
gJAE3TrMpiBBpCo+RYL2RTuiJDImg4thW1uPn2v9cn8TGQkBxilI/MdMBTr4VJ6T9XEYCTMpTSyg
Q0pKbyny96KKN2oqb++bYh6ytS0qdBktCM+rCE9ZgINcEVTH4aXcTE+QCtsHKFRXANB8vW+SuYWr
1VGxywxaCO7WqNdNRmTLmDuIlz+L7Md/N6KKKLPoGOnAPUNtYZQEEibNgekQQDbQVj+0Nvay+jdo
Sa21FWrzwkTXBJVYiSX0g5LwPETZgxaXPFp34sT0qYLAH44VrhfrEwJY0rVBqCa0pltdKgEZm39i
2K20//uWrY1QiwGQocxDowZMrJ02xpy7TR/uMPf4Ox63tkN9/1DPpi61YGfw04fFLdxpi2SK0HbW
u8wTf/AJTVgehw6tJhsYUUfGQR3aqNQnZVas8VK3/tD/1fRHY3q/v3ks9BJ5H4BNjrDvf6KklvHI
V425QLU70w5CO3yJm/xYpspOV+WtsUh2aC5Pi6X8NLr2ZeyMhpOjslxEB3sa5HUxh/XppVImQtbr
2ThetO7QlG8Dl3mdGSnWFqh7MZtqsZqUgdRpMJld2YThtbPLEhlHRSKFg4k8LmSV9emAAZHB4IcR
Kzz+bt8ROnDNfYDnCoxqP5vc6TdJZA+HwYkeRD8HfDHoMBnONcvKdlB4UwiGCg1+un0nC5OkKMMw
XCf08m3ia/Wb6gZnAu7DbGDZcaMiq4wDImBUVTCQgo6sTEWsuDOjsixbslLFTwrQQ0euuJvAqDk8
dROqHLyrjOUxZIyJIGxglT4V3Wh1TZA1w6XQMC+uvhX5xIkozEOxNkG5jGUGC9451XCF1BTuWDry
CHEArEm29R9m5HMOIWtJKHPgFGoYpkMGcustqaALuWziMoMmZGkPwl6wY5AXBbvsLamdFgXUAQk5
NxtnmtVBMScBzINJSyq+1JbZyIlajpfgtLhgF9mgEo3GYb6TXflQ7fmfjpUgmCuD1L5WUEBQtb4e
L/Fg2Og/24L2CibBc8ElKWRaMoBZJE08wop2u6MZkIQ66C3HS9R+zYV9HSt22JzHjlcvYLo/Jn4J
kEbHTA+dOEqhlo9dYwwXM4UkczvhXkhcy7NOcuaL4EmK+b0Y9to+TJLPuqpR1NoY52oRIc3axdv+
pX2q/xy2egRuJtW/zmpgfm/8hYSfFdPWSyV/X9kN+qUZlzkkXjpClReMy/kTAIMCUQdz8m+AKv/C
g5u7wWQ3VlY7jGyERYgNHt7BNik7Kl4axRtQtjWe+OO52Gg7zmkkXkhnLet1Uqcxq8QQ2xtf1wk8
Qgt9MAtyy9eOs6s//z+tUTeFKQ9KJhAHGvfJ49894MmJngk94S/ASnhro5IYyayjNCxgDYJrMjD1
yzbdxI4VOfUjGaXgPhJZF9JqL+lKBtDfUSpb8FWi6ELkdavCniDp0gMNqYD5/Mn6nWfw2iIV1CIM
W5cDWaF2HiHxtmyr7eybwLaJv3AX8bxTpyJauszZFIKFHFikaoe5rC/AInnKaXEaW91i4IdT12Xe
TOvVUXGtCIZAA/MVvAUamna8RQfx2P8kaNbUF3nPBNZABECe/0YanYo0y6LXuhRcT/yE0loEivVg
154Cd0C7EoSlfn2etyrvRJCSzJ3zR3NITyhKdXOIPTVP1a47BzvlNLzCOx3h6/2zx7z/LAztggUA
j1b62q2MqhOgfDpejMg4NKKyq6bRvW+CWWLDQw49JzyDJFmhDlydWIMgj8hvB398LUN7OUwH/ajb
wU+ttqN9+uO+PdbdAFIwBUQNoL6wrv66ipalWLRpOJjDRWp3rWUc9PpbVr8V6cSp+LLuAvKoQ/sO
gzmfniZmpmbiQqIydDRsJX+fpy8Wt2jBPF2oxRAYjml91kJWdRCDzZNGvF3yRa9/jvfd1kKCInld
as/cMUumw68M0picUh00FM1lEjysY/qgQ6mm+BL5A6bpsu+jL/syyti8th0LUoW53H+XqVEhq8MA
H1h8YBVc3LviLDgdlCCSbezzoE1sb1xZosOVUtYt5sHIhooOecNm52Ybf9X91LVc7jwV00lAX6dC
QB66l3RlvgtNtc1DPIJqCIomf7S2dLAeKg8QJzRcRehcZC+8FxDrSKOAdx2ORz1bo+5uSairAfrd
SMe0TDl3o2q+5cPScELUZyukyWoQLjOACdFju81JUsCLpLyvh0vZNY6opbbGJTFgPFtvbNCIvjIV
wNSaw8boEDXWCLrFkA7IfkA4dGeCpSEzPYlzu3wOHrcmKT/UqjRGgpBjWbppi0PgDIAcx3+1kIq6
H6U4+3d101WU0rPAaluMhl3A+OmIc+ok6pf7Fj67HpYCmJRu4Cmsfm4dj1aiZ4bQX+JShfRIMD5o
obGVGp2XbjANAYyFAVxMLX3qsWmh1pVVF/SXea83tpxDNnc+YdTdmZ7M1ksrO3dncBfwEivmDn6Y
pQNVBB7mcEDX7bKU38r0xzi/3t8/RujFBq4MUL5Qtn0XZjo2ELIA1yQ48a0HHbMX9Y5gEkGMeN8g
cx8JR5ohEWVQOlY0QV6bSxbj4EIHZEwUO8X4zCJwingyCXC3uQWWtTJDvSYicWrizIyGi37SN/FW
2k4gJlYOVgj6UM0jhOSyLfqhk/v9llC9hC6XlJy3UipEpTWaYGKOnzA3NiGJgv4ppDKws8ZGc4w9
wX0WjsiJWIzIf7tw6pmRSLVVhDKsElVSzS/ccK/uVNvaTMBC8uAH18bhvW2mAmQ2NnWtJPiagy/8
jC1X32vn9vu4iTF9NT5OTvoIxPCz3G3VN64S++cnB1mpRiAwmMACo9ptcC4RsSM9NfrL9F7tVGf6
Up+GQwAG+mf9kEw4i7yC1P9wKhMDkiLKUp8Y3Jq5hACyFZIS2Og1f4CjddNu8lO1TcBiAkmiUwd1
vfEs/+i38RfdyzZcinS2T338AuL2q4CaKlWvFTPCgbjXekf2CsnuS5AZG97sd9+TxplOkJpGiYDD
b/A/3OrDMPUeMTv0ORfQdUElZYGOhx/um4M12XWMriNhHxB59WL2vQjs2T+bTSLjaqlVUuuinsK1
yDRGBarUwSWyLCoKu+7sxoWjpRsUBdz74Yl5Na6sUk4VBgt0z1p8YnmeZ9uEYqSr1rrsJRbwNbIV
qN59e8z4vrJHxSlJE4xak/BBTe1g1G9pxLu3SPz+fEI/tpGKQosMap+hhQH1JO8tP/kivCYPISbc
xu1/h3HhQEIUjuhbAOlHYyaUzJqhOYYD2U/f++5bJfDQNOzL6sMCPfE9NUlmTgssCNseXoFmoGfu
sgPpzOT+uI04SCS2D6JhAqydDCwhnWVOfdz3naEBfbmbvbm1xRfUoJG27+vj7OrQe6jtX2gqMH1i
ZZUO4XIi9SDehlX1Ne0h84Dy+m943coCFbbnfGoyM8FpbjLtBL3mnbiA/vm+DeJYtOPJQArhqifi
9Ff1+tX5Ta04WHINjwKhqGxrSX90pmaHUDwoqsXWoP183xzTN0AgAZlfRVUwhUglMpNaVxjOW0i8
IAogmS9VXozyxXX6QLVDlztbzbqA1hapYJzLoS5MuUgsBpt+I4G0tNJOYHRGfEI2GLi96XMWyQpP
kFoBLIm8IgG8uw2KmSI1sTz1JDzhehe/ozHiCF7S2PELeGD89HHYzG/WI2/AiWeWeOzqW2ah1FYA
aA6XLBsxpxJXflWYL2NSdXY3jALHc9ifUoOoCrhgUG0XqVWWWqXJs9kMyEnBAvNd2cZPuZOiNLt4
ymSLB+5wAPH3T766Mkitbxkgg5eKMIjW4V9q66eot2nPtVvv2jP4YAlNx+AVHvrmuW8kXFEX7oKp
W6eeC7EBxn0AXAqTcd9F3QmAqSO+K52G35wMRkgDXZEsiwhvn+b/4nwqxCpH50vE2KwdYkx2qwlC
vRk1rbUrqdOfxbHEILSVSs81FDG8GMOxr3INbtNKKhEKOY7NinkyqnM4uYSEgm5RmUPUyJOOSEue
IQOgsl70rvwIwFZe7pLOH54xdL65b5OVS61NUscXjJ31BBwogmCr2SLmeKovAaD9942wPIvIy6mg
n0cJjX7uRN0QplGOZ2OcJGVua33YPwNgALL5uBqF77WsRY9hNgy7YZaewJYYcehPJeYPQFES1V1M
9IAj9/bodvog12mNH6DZDYYTM3/qbHMX+Aso8FXITjUVRpjIIEPuC8mmiZRdcuLV6llXAQRr//0N
1IWWpXon5z2uG2Uy3Fwtv5Zj91xI09MSyYDYlGBWu7/rLG/CGDpRfgTzEYjibhcdBONixdGAIXBp
M8W1XfcR57syE2LIXqH1jvITqSxTJrouqAd97NFTVfx6T14Aql0ehQ3oU7ZcFhPmDn5Yo8sAkijM
udbBGsRkNTvC2w6lIpRrKtTpixJl+gHzDSi2pW765XfSutVKP1UtcdwHOZmQdOk/VGEC7vfb/a/F
IFQGD8xqddRJlOd0rGqyl4NvblobcvZHCHZ6o5+OIIaRvGTfHmLJ4VhlOsnKKnXLqFOSxLDcX+p5
q280nwAaytHOIAHn5rvyj+n0Cx+SlY4rFoSBUbRCAKbbyJ2ZLq0gwTPF/YJaH+Yq3MAnhJCxz32z
sW7ttS2yAatbG6xBSalEWKAFmj/0rBDnU6BwVXf2Z1glzSRxa05H3juZFVjXdunbLMn0YTawxizF
s7j80+x3xsyLa6yNBLQNZT8RlEgyPTMCR0QAiRpyIkRH8Vs0XIotUTjmbyTLUdamyD6v9hFvbqFp
xbK/SFHtlwIup1r6ct8ZWVFaRTEDlJ2QKbLoVlgb95YZAiF1nUVWSK8WEjeYo+M9aIhP04kOVIgA
4YcaA9DtVJIctnkXmBXYMf7R6YKSsgVpRSKLm12KE0/flBkm1wapoz0FYxQFaUHu9QElU0KANBxU
t9yVoMjhAV1YDq9aKAPrWB/g9NTqujrRp1GGEFGGLXDCoHMmcCvsFbmU7Eo2ck5vjNHPkfDSJQgs
eCFeOJSjl7VSqnm0dEgbq535Z/Btetb2hdfoDi8Gs47U2hLlgvE0pHGWDB1yFQx0fh2WbT9ymgJM
ExgmJBg9vOLpXoekJaGZq1l3GYTLUp8Vpfdq0A/f93NG4w1b9mGF7naA628a9CbvgLiSFE99AqbX
SQ/lpvoRADXwjvmA/thg2J9bLWQdYjCJQEwV+HgwUFDfSqqjWVCGpgNZnLrXwAE2vWF+ZEMYhtRj
6gcPvA4Vaz8hLggtHBwzSMZSiVdaRsMyCkJLPplVdo5UHcKBxzDMihtQOwFqFCJOUD2hjAhR3SeK
hBZ6rpV2kuaQYpbOeRYjmcU9WilupUfbRShczmckx5aOIxCsQv+ZMPej0H4bEid9FIy+RcNWfuq9
eFtv4k24m0EsQJioePcJ83lE3rxQ3oUYD4oJt9Zk9Cj0ccbTvgfaAsPGENxJwWke7+YYeI/G6Q88
k6yPRyDuMkYFcK5piYdCXtIe3ILDxSjf5TFxsvKHnlq8w8DK6lZWaKp28GCbSqSl6MNBfytdHMPX
UErO3iZx07qLI7siMknpj6Tmvjg566O/n4lGGR4hWF8xRi7QrXaESm5oPt13E8aZg7ID2OjxtFYA
dqdy5AHJc9VlGF7WCtHTw3bf6x0nD7h+e8oTcW8i1hsgSzcQiG99Awc+CKcQ01nGGZixK/9DAY49
6JVuiY7nsA2fxm/QDn6dj/UOOn+oGVtH8xRGTnLhZVyMsX+kdWDTAc8r3taIo7c/phzTIRuTrru+
YoWzCML2ziv8HNCrztPP1hPo0zbRXgfAAPLbp1/g9WFt+foXUPdtW3TmpBcVLoqfwhkxQUfbiVC3
jO9KY7c7Qm3Ga1Gy7vibVVOJNG7BWZLzukOV1GhcAWP5UAE2HIxotP4EZTNeZL1SX9DfHEARUQMv
MarBdO4HxvZYNYu4A3919TWcXbm1iUY0WCT/kt+T5+l7/dg43alvHW4DhhH4MAkrmyJxZ9in3G3o
ymUSMqUFhGMBs6N4Qv0NrZ/FWb43m57TxWR9zLUx6tav27AAjg/G0u6YJokNvPf9A0oe3vRG4lKE
Mp4IVrVPVZfasLK4KUM0B/AGUq0QeNYFSts59KSMxe1H6AIFIu8qZq0KNxWQ5GD9ge4gFRUkrR2k
Kja7SxX9aKcvafD1/qJYVXtMnPxjQBYJ7myVr2e5mMmdYnTXFmjyzbi25+r3v5FsEIN+450A1jZi
MBV7CAZwDGJTBo2wNjB/iNSpjuLAHkvxGJriVqqir1aOz9Zk3eMYdpxc/hrZ6I9nShAThTILLF8h
hKtlLuXYSlKwtMg+Z3mfyfZoOgopIMaHAM9ZBDhXf8T0wU7PHLRi0vdKt0MNIi5uA7BCyMXrM+4U
QCM+fg8VeqpYbUstnOGt049JyjeLBpXDJnfvf12mFQzuQUYLQ466RR1AucraJYmKllAA7s2gdMpc
9LL8+b4Vlo+SeWpkNyhugqfv1oX6KU21Io/aS16H3tz1blX7/9mCjMsC/z8yDBwE6qrIFr3suqpu
L5Gwz9PXnkfIzNinm/+f+hpFSuaNkxbpZ7jYA4RKEku0dZ1X32QFfxlIDlwAlgw0B/09IvTn9VbQ
GnghgKqGX2+Q5BLKPMg5bUKfC9pmfBkZFz4mQkyCwqczs7SWU7Sv1IZMoCdfp+O4kbbg0R6c8ijH
UOzuTiFXKZy5lx826TwtmcW+N2ZiExOBUfJ1Dh+EcbDvOwTLCKomCCFAc+IVRrkcru1GAd9hfanT
t0JSnahvXEPisWAwvhdKGZJFUlvUvj7hmKSkUMseLIdIURbfeleAD5nPyl8gOsQ9zQuM5Dffhqgb
Y3TZspKHqhnCEvpeivxtXmoD+chgnZroG2Ja6xWFPu3VOhL/u8oM7CJCABmroMpGV90LTQnbTAuv
NAXVUXamXQFuf+vB/JIfrX19/i12gluT1F0tBEU5Vyn09eTTDHZX5J+HwRYupPsINlnvvq8w93W1
PupB1EzLNDUiFJiTHaHLTzfjVbSQ1yFhO8vKDlW4N8So0MoZ+myd35X23/xcy0b9SfqbvzDw8rk6
dbuH1BEIo1YrpgHLms5kD0niPJLeG+pToARD4/Ht/7WN9L3d6f0ygEf1n20ctqMP9t/f4R7DutAD
AjsQxEk/ASPSpam6pksWxEjJX3aSPS1us21RetAPKBZxgfWfY+SNPXpdoxH3VZTF5LPFtSM1ruzh
FXAaH9EGf4xzH4GZT2RKLpRPZ/1jkTQ9vtg0uTH2MLr8zL4aGDjJnflcvZKSQPLECyyMHA/DbCgl
kbFVSKnRA5CpkkHsKAWzcbJT8Gqedss2qbzJKb4rV1dRQ7vmFQUY745bo2TfVxnXLCejUSwhtL+e
wjd00w6to+GN8TA5Y2lPr9+/k+SSa5WxsTdLJRfHymqTt0kdy1gqQfSpmLsMdjLmLoUNsIuHhpOW
MAZPbtdIxbGo7Ia/9c2yo+SPeEWTIQYSxUDA+Xz/+HE/IhXGpk6G/PgMeSzNFvorRnKxQy8R7Z+T
0x5xFP/kHQ3GycBeElowwJTAukJlXQYIswRNhiZGBRKGXjjJ0x+cNTFC840F8jVXXwtDyGWoaBA4
a1z9afSkFqi1CUQ1WmeDcdCuXk07g86yFxa2+RbyiW+ZK8QACmgZALyBIMet/TQNzUpaRDK9nj8o
x/YF+moP4TF6IDOt0ZOOK5hzGbFuCdBDIfc3kb7ALBW2hdJQRqvuiEnJt65z1/K5Rq2hcjKHR6R+
JXKh4szaGh3csjTR0jiawFz8BD3KxY0PkOXuvepRwTtPfhR7Wz0DOeHVZwvDiztxG71wPjE5Avd+
AbXF8dAVaEI0ROokeiTqDg2YAtD99UxbdounDgT5xjduxONZpRwrAuF2OObY5fQ1WvzyOxmySzBD
Mj3NP3t3eAWKWQNTPtcu41K+2W+qutMPwO8bek/UeYTz4qa4StIa1VdlY23as/gm86ICzyAVZUcJ
kl1qig/cueWr7GmHfCM44VE/CxtU707St/ufk4TPe1+TCq9934sA2UEhI1a/RspLkIv2OHCiAtuG
CTlk1AaRd1M21FkBm54GfgxD+VNNH4b5ElW8bftcTEbg1j5sUIHb1GYRvK2wMfhLuBG9Au1s4xlo
j9wRH0FsRsZaAVaEAHrywrujmEFnZZsK5FWTJ/LYwbau7nvztQEB2P2PxL6WVhaoTFSre1WeSng/
QfdhZv5UHQj1V7UXt1wCSXKSPnvEx05S8SxOFAF13Gs8QxqaO8KP/CU8ZlB2FiObT9bKaG/cfDn6
ebmgMSyOBXZP3eDCcHtcuuFpQFeW8DRb37jlU9b6IAWmKDBL+IWpr6V2Td+Jg0hmdcERBNLk2CMo
BKJCU2x4u8lyfVlHfwo3koGWERUsq2WIQ7EF725rZodSFb15MY9dLGx+w0HWdsiiV/du3eaVKaj9
3+wfZJg7+EYUdkAe7vIuAOaSUOhDxRQn7pPKJsQFQeaogWjEUn+O0EBOrRd9eeash/mRPowYVE1x
yCaEQPO6HsIgHHuWYS+hfSWbhk6SlHgcg+RD0F4PPOA/qzKoD9XJUW8GFValnyYXI4Pn8AWUWGCx
bza8CjDT49e2qI+1TKMoKCZsTb7xE9ZASBf4md0ONqEPtHa8+MRMUaBfDZwjtKzx2SiXN4VwyBcL
7DfqRsFMzHLIkNLuISzokdGfiCdUwkA0kUP7YY8KV2UZdbLYgHFDOUOh4yhA9HJ6i5Ej5DKS6fmY
eIKr8qoerItzbZSKW8Br5lNYwihm/ncS6CkMgK23BEUqu90p8LSvHJdhGsRE9VWaDJSMVGqgZOrS
g/IUgWQ/OzN4IibR7tB2UwCCyL8ED7+BHsC2rgxSqQEwZEmUCDCYZ7YCAhVIkaen2o0erIcOo7uS
0z+qb6HPmx9nf86VXer+zkE9NUwkiHVu/WrujW0EuN/P5cHu0clDiBltbulFZOV767VS93lUZSFo
TCacRzFSTkEeBjstbWIvzhYFSEM1i36C+kSySwU8tkCyBhcjiwRfbnMwH0K4wRNnKcPUzNLMGNye
wn029fO2BEuMrQ2d8tJaYbWf9MXcaguq9KaoJ4dpVJKtmKrDvhNkYdeFSfRUJkt4UMsk8kdzml1l
isJ9EIaFj65s4RuhOdpWlgg+lB3lc1Ia2btRRJZjNma+m4DTt6ehjP1MsDRnXNL2UZdG62ANUnaI
5yF2i67Qd4YVJegW5s1OXyIMMGX5cFByuXoY+6KBqJae7UQjbLcWsDg/ARNOjoFptru8zEAGnmaa
3YWj5cmtGJ/6EDotYoU9kZamdqwaUNu2TQ2/nLN0L/cahgOiVN/lmTF59RIIu2JRRbeNqmijWKG6
B0VaslkqTApqTQk0MvSinW5qzE0zJoZjqPViG7Ncf9O7MII0izz3fiqEi1ckYeyFo2K9dYKG+oo4
557WLKi/ZLm86VA38Be0SOwyLFB0BWH0FwOjt0dViDU7kNtsY02GZktqIXjloidPgSZ3m6Ushk1v
VPmxqgZgVaxF+430F10OAyP+JlICuuxc/R9pV7YUSa4svyjNcl9ec60qqoBi7eYljWaG3Pc9v/66
6HOGROigvky/thlRUoZCoQgP96jSo6UGN0KZ9vsq1fyxRUk9Vs+cWMG6zzZ26CRHRqOqN8wOIf/H
m/ZpZo/2GpCco7i19txIwTNH3WZhJXd6k8Pccqj3Cijc5D0JhAQhm7i8NykJrPTVuV0bdZ3lcm2k
6UzW5kMmFeXY1ot3mBTYc/aQ3Pmf7ajQg4cuBKicqFusLLtaQ6qIW8Ue3WSnXLQXWqD7gMfuOJbY
2/duibq/hAIdCEhdkoA3eYKNt4SfBDWmGxHs9oL/L61RF1fZx1pTEbWEzjNs2QFJDcZaStC56H7J
Z8NiJTpApfxnFz8x67dSKPVzheTDPGHUYJ95oatE9vKi+vKOT23B3EkIH0HcCfkA1NE/5qUiIGCq
kIIKqwUAksBwid4vSbZLD9ok//8xTVyQmDSAODrawgDefLQmxWNZRIoKpBQk5hKbjCXFkH8vAan2
FO8PJmeYKcDGIHVLiSCX1GYdBtMj4f0xfJJ4C/fKQfUJLbPCiVbMzHG7QOoIZG1aJ8sAe6SUTsra
sVtfoMVNZPuC0OGNUzNPNsQLdKh5oGH69nM2r4oMumR5MgBfpwbhIQMpCVEnyb953jZ2qMQGdJRS
UUYg4EmPIrivikOFmsd8ADYR7CC8bJi3KMpJ4ridjVZPyaKIshMBG0PBZsdt1TIzmM2iKN9Ihzws
tBjcbARsDIiOO90QkbHeJiTQ4ogJ/NqJfF5Th1lVBgfJP9+MchGkwEWKU4DQX2BGFCLifpUBAyXv
s313ZyWEX8hdrzkhjOzZp9CMzg5ehBip+iSUbphRpYmJRcbuIV1+XRxWIPsNzwiOiM/ea83FBjE/
IkDcKLjiIgAy8uNJVytrGsQaBED5PjwkhxbR8m1QgnMTsCo7QFv8Y4a6CBAmG7MTyXkbQ1c0Qjta
vxWzNibISjdnLBqVKE4lfYSbjECvgG/10fBGRzvA9/k9B2b0f7dG84TPSVxXawNrml3uVxfhar9c
WaDqRm7M2Tv2q3Nji0pChgJzLamGbyTiQQalml25I70U6LlA6pd3qtl+v7FGZSGDIiQzbiDwTRz6
4+oauwGdUwwrOtJhcrOXAurYzjeof3DhbIxS11sm9OCOLWB09PHmhK642+9lPE8au3yc/AI5HqrF
bhlwmSdYFw/hXMWZw5AX0AwfvaatIAYqVxi+JcFl3Ze3eDGcVLARtHZ9tlKbq0bJOuEbg3QCm7br
II7CjBlNbONrfQeU6SG8Fq8LXLMv/cMbGbXDjaGsY761SrlQuwxiCwgkjvmxP8bOcGouyZX+MmNq
L/SNmxYsQeDvvY6/2Z5TgWAHbzAUoz6BoAtciUq8AnTYu/Hd8tw9kSG37DgpTnXXQ4ZpTW2uPzE/
67tNepdnPeqLtoNN5Sq+JmgivLPn1gZNEUhaLJeXerKuqM0SaRy0Eq1zaen4qF3rR/FtJGr2HD7M
Am8Yntk63hqiDmdfm/pkGDAkScjdF+83QeJFvxudAbT9mduBUUAGVTAPk0zuAfpi2hqmDmhngfqu
wwTf0xI2dm/8DdiZvzYPZXevyZr99S3I3E1QYoEnDpg5zG9/PJND0YFJaAaVlQjsklivdilcm1Xh
hNzqKLl2Pq1qY4m6lrp+jpRUB7GUGnQP6HX4IJZVXRDrwGbmkAeY9BoXb6LKkuYsovf1QpmxFhCl
f1ZKRR9cilmUqRiflgMdz/dAQUVI1BzQTWMCtD20yGuKXxybxEX+95oxJP1xd0FENhTSAMx+8kCY
faSd4IR+eKU4f4TF4VmjAk9itkvfi7D2O6HpApBB2tle9fULy82dr9f2teNAm+Hj0gRJGKVWwnYW
8mHJQRWmWbawHlZL5nw4VjpjYQJIB7gTzQ86axKNpJStLB2fZnNnDSn43Hr766WwXiiAHGMuTFUx
FfxJpkaJhHgBdJS8UKBQp3rzxWzY1hN5zJIPlZ/WmmeSkdN8MEkl2gIK93HdwqR6ntHQQV/YNS6t
U7zLD1xKFEaA/mCLOuOLYAlGbsHW5KAkdgdbfg8ClhEVj/YscEsr3O2kTjpcXiqsGvxknacfSB9E
wL0nBSuUG8Vd7nBr2ox4+WF91MmuKs0awwjra93ZHZ5rP5kJXMu8gyIzBqzD0F7vrb1iS1d8GlbG
mdvapqENhZmqVlbD9nBYfcL5itDpawGhlxb4HPI8a9QJj9Y1B8CWUB0FPWC0864GidTvEhkfHM77
jhb5NZssv82XsLSIjw54IJE6SAcya3L5gZ3/wFdp5dqj7r14AQon6UAf1YMdbN1HZwglg64XRR63
dqYdL/tmBBYZVJEmmF9NIotJuQ2cZlq6CZw9Q3MdV9fTwuNx4higfQPdNM0sQnAoQK2sPqKcDcoB
dW+cdIBdyBUwPfL6xDyLlH+gxakYnUksGi+FicFMiycbwurqb3eNdoqiFtW+T0FOlUJLdwgEbw0w
pO6kwEdxi6fMwPX+hehmFSZ4tSYltuRAwnBEcQAu66LedcfKra7yE88h2A6IQVokydCGVOnRzHJW
hxxsRcNT/TI51stbS3ov3kIYavb+SKeJUR3GZr4bpCJlFU1p2UgwaKKssssO4V81YXGU3WXHS5tZ
DbEPtih3H7O4k0tiq0HF9mQB1k242Sw82zEE6sUe99phBqv3xdH84jES6NUwYPA3CDLzhAINhNyu
9mMg/OSBFsjPp1Kt7fLoQfKiwKCi3MIaQZcSHREpIOP4///5LqAiNouiYmKWp1qUYND6KRIew0S0
R/n262SEtw4qCFZRGraoppJ1EDj1uFMCOMSO26zkfR0SSjbBXcKYfSOsb1+H0A2TpMDc10S73Y1u
eRR97LhkIIUjCJZPYKq+64thjTA1q4i3YvLMJdliPPTxVd7/PpVN4duXSVEgR9Rx/UNMU1wuloRH
HcDesXcjVBrV9kq9GiquJ+LPYCsDWCs61Z4QlAd0AndfuwE5+Z/cWYGjmVBXxTueMhbH85Q1HSJ5
J6Npnni9eJ+h+SvW50xZ7CI2gq/tsQpfgPu8G6RCEcg6RzRHDbA+oKS3ujqIMuvHN3/wrZ+87hvX
GhWMxNw018rC8tSguhQjB5i36JS8aStAvHH5lTx+vTymA/6zOnAJfPT2USzCetJhrw2DpriS5eev
/z47um4MUDdvPEhiCOoTMO40bv52coFzAN/lGzv56omQm/4DAD/jEbb5aJib+bisNc7qXI8IU+QT
UU+s/crR0ayyhxf5RR7fFJRMz7gFg9/XyyXe99k71d8QMQWi4h/tyjmEeZtOQhSMrPG66JFwJ5OS
7aZGg6Bok4suYARcuBP7I75bpU55UoMCLVvW4alM0HIEp0BghY6uAEcyuCLGW6zJydVLblbAM0sd
RbTaG6UuZozE35qBAKqj7j47jVBWIY+L6OUPHlDs7TXhpiChwAem7oBGKAyz0bHQty6Mo1yoD3jM
X1uOfDW+Lsc+sGpb3kWufPP1Z/0fx/LdMNmKzaWgSfMYljW+a3iPQT0XeUlq17Fj2uVl77QnQ+H4
Edcg5UhZMhSmlYLvqPelH+UdZkIu1svorriegz9QPCGH8LPbvi+PciBTimZVi0TyMBWu5n0TRPfW
PWD24FSSSoezl2y3eTdGuc2EmoWq9NjL5aAgeV3+TvQ3QkTTDu3x1FdOyHdV4hhfLZAK4u1oyFkt
wiapAKmO4kp2BZ6P2antZf8HrWTmvauheQY0ChBlIvX5JqGwBiVbEFZdTJKOsk1qXIDYNIptItwl
9uKipew2EE3gjjAw17qxTX3MVZHCuQ1xSNTMzlG42YPx1zddadmvEGioMcjK9VaeSeqTGkq1piLQ
QzgevUsGBit80XA3H96W+S0cP8CdRDnZAkMvyJ8+HsfQUAu5EMjpcPUYfRrLlx4JNkDSbOWVDCmC
BeQ7XrsxSUUAcdB6cALDZP0y+yJh5zjFMfDoqYEgW1/iFrvVuMUwlhsBNwcZSjJM+0loUKnENRSL
fH6azqlsDzreJusu9gvDwyyhdVL9wm9NrxFtbmxnfdGtZfnjDuuFFXeLns3ItsMAMLsYlWhnPIg+
OAFiO4+cgd+VIn+TPqQAs4B42cRd9mnSdZq1UlpVnQB1SOmvdItTAvIY2c8BL+FNTzETk6016pjM
TRP2YmdOYG/qDuphBYe9O18MP4vj7LWH+b69qQPerCszrG+NUgdF1OumWTJlAvuPHwZTMF7o7vIi
tXhHF5ha5qaTzM+42VIq7qmjukY9BOER98CxSKZsXMEhigikSyzsebGH7NmnL0hmp6CKKRII3kev
ScypllFpn56yOrT14Wqeb8oqtMtEdjjHkekrG0vUcaxDjPJMEyyp5xXYGUxMPgr34pvUTeist//S
GhXOEyGfzBSnH3mH6ICi4Q2DR4QIRkTT7/QN3xi6wTdExJ3pwb4MaphEWedNS+quvya4IIIzEc6S
o9zzITSspApThNp/zVFHfWh6EMT0MJdJP4G9tdtGcAzAgIXoDDp37+utZL3it8YoDzGydYjrDMYI
CClB45eAkFouMI7BXoTi0WZRtH9IjRQB5ExgeJJP5kJ6walrN039AjI09aGWPctrXLOySy/P3FG+
KIpzUrtmYSt/fb3kt9uIPhUAzAHHAxgx4CfUoY9DS5ZrAZBK5YrENWUX7iGu+kNyWjxEEpcb2cge
frIH1wFZLNpCn+q3IViqZmOCvf4HqQ6SIVv9OnljRhyu6oDb12edRRWMvISLkUHkXS55q8QDBhJA
8gDpWGQ6wC9f6YNDRuv5gpzMILq1R33bSDDBhxvmBKofXxMRd8tpveQOhFhoLXBvQvLXPu3mZnXU
2beyqewaq5ie1tveFRdb9DIwcVU/SnSKcFPcZP53EKsgAYVMGbqyYISiS3blmCuZlCcEg1vvjYvc
VVN7vRxccF4Fg2hzAV/MJaKLCPlYg0GgHZmKVaUmNtS8Lys7uYmdzIv9CPhzd/Y0x7wAnoiHlGI5
KfJiDRz3UMX4RNeU1W0/9jN48CYnugxfycBr+ahfaQeNwJpjO+QEHvKZ6M+4tUdFOZzLtZYTYGwE
MJKvam4nKaaJEy44gmmHpKTg9iMc1VS9Q8+VZk0ksNr3L4Xh9haQWaqXuuY1NEcTxenA6/KXfhFx
286sNj5eGu+GqQUOWTMqSosNTR6gJ7660+VSOSMIsjHzDkov3S4Np/6bWy5l+Q40uGUFA40MEmCt
QuHPytELEwgYRHzonBVzM9oZs8vpJTTarkJnOnMCKtMmmPxkBe0pzKxRARVEwKo4C3iuEt/BcwMm
s3vVDm/BI+CWwCvw8hrWRwUP6z8GqTQqHqa2V2c8H0djcgpL2JlF7w/j+pOzMNbtCJltlBs1cEFg
tutj/hQ2WdLEOuxIVzIo7kSA+tb9gq93JHNe5aNwQk8ztYUeUqsFKhB8eg9WBrf9BZQXFb1epjiv
hGJ98sLXefLRmktt65kEO4BcZ3u4Fkn+P3FfWKxrxCCz96AfU+BRVOkzksBvW8igWsbFgWxVQuk9
9tuLbK/77Ynrt6z486YYgGSVwXcrJ3ndShrIfInIKy5lQm3wGAVgXT4mbnTFCz/MJGBrj3pudMqq
jJkO4uX/Nn1W0TZA8mFBQAtUG7+4E3Qsn90apA5J21dC1ucwiPkyCDE4pgxawSjQ0WZKUnBI6n4d
5M7IrQWwDqchE5JMC+84VOo++nArqUpe6iCxnBzthRR4AN0cf4W+jv6ddq/CeZzvHM+tScpp9WTN
p36ByVa/aefErowbJX34+myyt/N9WVTiGuVV3vVqjO2Urqr8l2VedPL9N0xAZAYqjeADg8L5x53r
o8gcLIyuPk1L5IrjTzMx7Tjef22EFWLAsvuPEWqv0ikJFQ1QV1D5ZhezNR/6OAwKDXo2Ta2eiizz
9Wh6WMqVdzMyN3BjmNpAsSisRSXkpmM5HkcNk7h5c4xCrqwM82Bv7BD/3JRqs64WrVbDAodDfUx2
HYYPlBvCagn1qws+YyhvWeT/N+Z0vey1SoK50ARCKkqcWfdDI3G//mpMdMH2s1HhQ68kuQ7FBEVT
EJHcTQHqzxM06eoH1a+uuPgCZihWLcwdIJ9HX5cKxXM+ym1XhIQMvD+CpseHjsBfUkDqTfl3SCsA
ev7HGE2jLRSVPNQrOVnYwSKMvX55lvWWt4PMuLQxQ50uRKW26TOsKZ9HD5ngCcJ47iJKD8owHNVO
KFGmiG4FHfOiRXMjWyuIZhvLTqrYBy3jy9ffk/djqFNoRotuaoUOgnJcOqB+Eee/vzbAfCRtd5U+
bugHZdJAPuEhRwVYQfYwO6JP4DWCyyNWYR+C909Ilrs5BOM44zIYYaxXHqoFSK8aCLNet79eE88K
ddTMFA+jPozQpZifq/GUFU8199ZkRg/kHibYfwAapt/qVldW7ZpbhPVYPRDlLcxk/YIyFLrZhR/e
cKexmSdN09H7N0RL/KT5mldyMoUDaP7N0+qDyv1gOZ1fEHLnP4DJsSo9qMz9Y4wKIhHEEoZ1gjEh
GQ6NpAdlWmL6ONmXw7SbklXifDB20rMxSOUgY5GacySo/VP2qh7a67K0JxU1GGfyy0sR2DXxcak4
JNrMk7UxSaXqSbyI4WRhjWp1Ucx3vfH4tRMy68bbTaRiYzl08ihVEo6uTyjMyOMuvCaUSdBHt9cT
eJoueMeLhbgHyRcpBwL0QMZEPp4vudIrcRlbolg5umDCbu+EzmlO2QmDdY4R9JfC4AKziiFFHnCO
kS5sLdNQvbVLVfAAEstAtXWBvv9dr+PeOIzPBupYiMADy6zhBUSd7RBFzzVB1xOINoKyKDyJcIyp
dv78m4dfS/k9Dp5N6jgs0qhMWQSbZJw1DEjVo0KuQBRlUsDtFy62iHH+PiySOg7dbEq/L/FhjvZF
jLngarFnA2oH624qzhxHJT+fqnh8sEadhFZpjTIj6aRk2eYrGRArCQC4fsREd+ktronbvGyQjnOJ
xclV+pVlyl0FLYvKQcbGjn60i0ER+YvI9jb73JNDrvQZq/CxXSedP9RozafTAmsozznDM6QLz/8Z
FROC3pEhCsNVz2UFtg82qWSiV7U41UNcePqpvKv96AxvPYIyzSfzcDmGd7/+loyb74M5Kl3IjLks
R4uYy2/F5l5ar2TedDB3SVTCoJVhsogxeX04c2U3N7lbORbCWpqAaeC7ldUPq6KyhqEA871EHLR3
tRc8QrzG6eGc6+sCkDjS3BNvG1lJESQwQHqvmzqUlukX1mJoamupoGvvfU1AbRXjZ34UqIJPYKyx
951HP+yB4g3CzrqFHsDHuJ2YcRpWvdaDSPc39umNYf+wHmbvT6h02d/w3R59FJQEEofRBLZ47XZq
bcECpWDmZadhsBsQp6KP+gcMXMwws7FJHYVFLSMrzWCzCT3x0O4T1KsrR5yc9VK1lcldPRBZ31vu
EnzjTGzsUmcCPNZ5UehIobXw3jDPRv5YKPffMGEgDRTJcxwNso+fLxRUs9AwOvTUaBdT7atC7GgQ
UPnaCPujbaxQxyAyl2FqqplITuiH2NEb8IaqIEW10BlbSoi98sbo/odFE4cAin+feTWLOE3EmYhc
oPYFgMobWn34qZ3iSyGoMfjCVc4iG/XpQjDeDVLfStIXvdAjKHkAoEZaYKjsueFf4gtpgRFJ0OoX
Z0+ZV/vGIPXlsmRRa7OAwc57S+PdyFMK+zevEkh4bi2XW7sla/hqjdRnFFSrbowKJvUnlC+PpQ+6
oOWv6cUIoCkeLJbLWSLzTrBQddfRZFAxNU85ZwWCYqWBjNY62NNiq68CWAlit5W8BK/WPcHgzZB0
5hOhs93HImzkGkT/PvUXp1Qyxnkt4LDH7kF1xtu48ebC7tz+IfpRn9Ta+17gfjdJp6HGIOizBEEY
aMrNwG8t9wDoI/U1UY3+A0o35qfcWKO2Vs4NsRmrCjWdEyHmWHejXXtEaZz4Ki+5Z3/Hf3aTnhvJ
+jiOIQLRP8Xxs7XeRNpNnz1wfIV5HDYLoo6Dqc6I0RK+GEaCFadvkWF3DjJsGWrWmm3+EHJ7vM+B
6eHY5W0kdSZSMe0nzcDawidCTyNdWMAQgdbayfzI5WHpeRtJ/n9ThIgUM5ckAYu05AdgT/ouAznY
/usVMTP4zUZSTwZpEUW1Hcghj6SnKhOvw1E/5f2yV2tlL8TSzLsciKt9iiobg9STodWUVqxM7GCu
JpBINcdz24PkBO8HsZmvCqV7nPLJ1dceJMzAv5favPt6xQyVO8wmoLNHaEgsdKOpXzC24lxDNgwV
iswGllGFxB2hNIqgHU9G3szcsQ5QCN/xzgUzWdsapt4vaEqDH0rPiNPqAZkyJ2M50VE6mGBS4vaj
WWkM6EdANQRVts+0tpUVQSlJhrW4shene9aOS2NLQIPsCAZt9dSj/kt6yM/cZj/rC28NUy7VtVWc
DBr2Nz+SqzHzIqBi1gOoec7cphd7kRZAIdCVhIAgFQeUeCyGvkLGbQKnqUNpHcLc++ygCrgayUTh
1HvdX6SMoPE4ZVgRCB2hfyxTkQDrS4SiwwtmctqjeajOM4KqdAZnmlP55MnE+6CsaLA1SEWDtRJT
sZ6wVCwz085R8lxPnGDAXBOoMTEbjSlsTad2MxXFWklnvCaEobFlBdwZofudw7cxQW0bnvBrJcUo
R6qB9aN7JQNclaMVdvVSvmLY9NK8qJ2ut/V7jl3G/J0CPijwRKn490nAJU+JJoeJ5LoTosGpQg00
4EKdQHBJD10oRMqOIq2pYzapdiFP03IhJXHB8xnmyXj/ETR/RtRFeZ3Xb9pXMhSGkTReSZfdkZCN
8ShYmJ8SLGooPRGxVXpuQ1TBS1iZKFR24685OywlR+CK6Y0IZrIO5k10RamMIumEfpL6pX9KQJo6
CpUtLPdt9cz5ajwr5Dre3ICZWulCG8LKctYDDIJ42aFeXQtsl9fFXvLUneAqwm7mtnzZdjHuIivQ
4TV06pmbSdBwiUW8kxaAFhKnAhzDKwLghTU7ij3wYx1n8MijhBfyVsz8bgpK55B9M/BAoy6nPpGF
WZxlPOihhKo7UFmR/frRuEezGeHFiw+qYc8971TyrNI3k5TmqRSjBAywO3nQkMohtC7J8wIznGci
nsdjlWDfhpuVUnts9GM2DwVWSoqV1Q10lU+z07xptP8BxzDzoni3plJjYWoX1kK7iHj5vs7u9DwE
wEYD7N4ubudO7iXIyjMbbyiNl+7w7FLnJFrkGRIhWCV04Lz+rkV++khqJrXXVTZoji9BDQSZBP5E
AeeTqtTRUcH2rU4RAsBykHzJhQhsYysGpAEEUE+oO8geFTbmJzkHlpUfA97/X/dVqRtkaOSmxMQ1
uRWz5+UZ9dnK6SbbvM1v+iA07KzjbTBvneT/NyFChkAAbiq0R8RgcXToz3ZnEOs64V35EO/MXwC+
cCyyY8P7Esn/bwyWYVfnWk08abxJUNuwYjAgqS3HCs9vyP9vrKhVkiStBL/RckeUfnTpcUFqMXJy
Yd7mUdFGTUQrDntYSU3ISl9aJYcYgbdXVFwRITkoaGD0hPYiYDPLKY9KT1XUgON1vM2iQkk3t5oG
whdyyIbclh8gQeyFpWNZbpTY8bNpK14dKJrTrK70F8c2Z4m0ipoiFWvZRFgiBrEGBwRgT77SOSKY
lQmjLfQlb8DunTo8L2ThJzBhDUQt+KOI5B7lhmoYpUJTTb+f9MUObAngMwzt+vAHurXEDeg329YW
5Yylao3qksHlo1frFmfMizx936m2EdmZI95G19NdCx4nWy+4PS3m9m6WSXlo1I3AbSi4iZPQOHSZ
eVKyxLX06juOujFDOaou96M8VBCLr+ufsvVgjM+l8MrxFKaXbmxQXrpOiVKZK2wsDtQCjkvm5T/L
W9KTmCxbRDnbza4sAXKQzvyTY5p5zpEJEiAiwSNSYRnt/zKTKpzzBdOC2W55IHQDeOwmtnUgvGb8
AUWeRfL/m/iVCFaqrRMsivN9p17PKefc8f4+7f5xb5ZWjmNXAFqtJ5ejpnAiMNvzDCJ6ByADhMw+
rmCs+76EphhiYxwM02jH4Q8r5qgCsF3i3QZ1SZttOzT5DBvGKNmDMtlag8EYrMioOWLCxLk+H+F3
S5QHFKNWiUrVArgAJWG7VQa/SrqHVGxs3exRSlYvrRXUkN2c3H3te7xtpByhnpWpSHQssY+ek+Tv
yAT89+FrE8yGKUIgJLWIWrJOd6XKSJ6ypOwQJEBeCz0O6aIOXQFcpU77EDm5F5/n1Fs5Hshc2LtR
ujVlpn1hoVyFG3oIxKqwzeY0NC0voSLf5dN301TIZEoayB5p+E6ONHlMLNQAs4f+DtzbYIISr0Dj
4mBs2ilP3BoV81xt7FGBMFJzwVzEmtSoSgxKyg3GipWbeAHcsH6O0MScfg2Ly/l+zKxxY5SKjCPo
FCCjgPJ0+yO5jHYgDPTKHTTvVwC0Y49XVmUBXsjD+L97alJvgSFT1NkqUIKcHNFJbkbg7QnRsurq
QPinO3mX3PL2lbOttPBbraygIcoanAKIHUDw91gbMieWMLsY22VRwQRllXnUEyxLPWk/ar+8jf3l
inRmZRtKRde8JbEfcJttpEJKUxtiZGawp0V42Si74pQ5RUVUaW4kr7/nIWrY580wJCLegrSH/P/m
RgFv3yAIObZQNW/D9SBGz63if+2I7K/0boKE642JSaq1MC7hh035ulg3ysqBcv2PQPVugMpmurGZ
9XHC6SJDfJafeO3qajcJqs6K0/htUKzfYnqAt7/bpE60pSlDLSiwSdQC8BB0hBsNMH0C/8sDHtyQ
t4PUSRaF3jKFhXyk9rIvD9Bi4gVEZqzQVTKcY4Danj5JxWQZo5Ig7JIHNUHy5p3TvzEcpgc9sqX9
1y7BzrM39qhTJYtRm2cyuTgxdfCgQyToVDjW0/hcDHbEV9BmxvuNOepQGVUpKmUJc2oQ7SS7yGxI
uJBh2RzdutoBk7DFSX3ZcWNjknzTjddbchkXjQiTnRfdJLvlRJiEw+PsRNfjTXyoHv/ljlIHWavk
JTM69HnFw3psCB2mRyTJVUhlcCc5edtJnegow8hBOWNtmOREXQtMMs7vbgRGcDDpzIM+MLMs3URZ
FOM+4Mqg3D/VFmWdgekFuJCQvCUBAReKXNjd/3DKf+zQj85QaPqkUdHbAYgRcHZlZwCasvjiMf0W
p6iivK9Jo/LgYoL6gkC6VmowrNDTTM7mXgn0H6GtHlukINwRf/IHP6U8ELwBRwTYYCVaHzysh6VX
Jmwi4Xfz/RxsZURB+3vMaChWvVuivENM5qZKiSXrdgZ/7iG7H+0G5cC0ICROPrd7zLzCDBM6PhbA
2ODv/HjSxDkZ26KPke7fLh6SuacU3AWGhwJZhraRbKezrQPdpzn8OiQzMG9MU4fcGNrJyEuhQ5ls
hcYP8p3TjIun93DsvPRvPoEpzyB1yqHBqpSoYZEki5TuY0cQ7dCV98W+BomkuhMxyOlxIgtvf6nv
meniaiQVXFU+y4ElgbilANUAKE1ei6MM+nuvcst7bh7E9tf3r0pd6qYaybLUkK96Vd4ZIIYVnMEf
H4arP6CFJX/r89l4t0Vd5msstM1oYVdVNAhQqo8e9ZMZEESHiGsisicgrV4GqPuifc25CVkfFLUm
9M5x88oGXXBKUrUwshx5xBqe9fC5W244X49ngPp6UjMOcr8i++o8wlOIofTH9SIDKMYKlj0RZch+
cSyyboftkqgvB0GeRdTBuf5WFpHxwrk1r8GlhgYPBgrDXxH/VJA10N9PRXMVCEqN6ABRESCcY6iT
WYg4amAihcXlR6gw1CvxiqSAPV5XIhi8uYQNPLPU6ddmYZ00TE+CpcWO99ad8nuI2y9xJv3ZcLTz
5CrecsFXZWela9sFU2EATNxtWkBgF9mnAfTmUQI/THGUXlfQw6AF63K+KCsCbM1RPlQ3oZqtMzHn
43RklwIIhqKz6Yog4q3uFKcEmzHv0mcCSrZGKTeSY22OdR1GNbuy5cN8tB5DwMMhEfs67FFew0Xy
jQFRsO68+xEVB0LJWlK5hckGbDStcVoUwQH/sMPZTla42Zqh8hkI60UN2DCADjrLi53/JAJZ/UVx
ryp2vcuh56FjwXYDcoPU4TNuswKCYQIIiMY82PzpF5+1dNYiG2H7JJ6TG9kxdVgHz4hfYn4coTz2
0oZbb2YWB7ZGKQ/KWrPsWinunuKjNEDtKf1ZHZqG6AXhlaZHQXwB+sFv0WQqW7OUD+nFqpddB7PT
QXnpQVjX74TsP2yH0RXXZVnHcmuO8p+sL+aunrC1nUckVxMPY0zaefQIMD79e+RS5DHOJTACQAqg
pY0LhOZRqtoQ0N12bmCvekY7HXTSlzX0dgBADm0ym5Kf+CPxDP/BgBEoYzQRyE6VrnqbVl3K4Qij
rfaizTcKr1zwVuKjovkHA1RYVUrLWONpbZ7KfjgJfQLZxHTw5nB2+ma8hgROZkdlNNpjXwNCKhs7
zvFkfEXYV3VRBNMJtEGp1HyI1la2ypHsKil75q5k4K2IAsyuAiCYe0EzEp0P5sjP2TwUc3WJ21wf
GqR0k7dcSr8KvLybI4SpM5srlse4mz8Yo25KJV0nqGthbaPfPL9lA7+EZ/JODO35PnLBi8nZTJ5B
6mPmSyco0LZpnoSdcKX5wCOA/v7GOHX78ixcKwI/1PA+H3U3VlkWFmk3NU8rhkXWO4IGNEuQfpA8
Nfb4rXLmIdQkKGMD+699It+LJaMFN3NP3AXRHGJeviTawF5ZjhF6RJspvIgPys+J18tmxdS3Nopp
gpAHZRtqodqiKRl0ZxtQDUJwGeiS8ip01wD0kckRQdVHh9Swue9I5gdF8+a/VqlIDpl4EeAuq34S
Ywc0TqojnsbOGWq7GUBkrzn5QQAVCKcKy6gAfFgqFcentSyR90V42u2THYnivysA3KcOM7ZtFkcF
8Jkw1a4ptpSoO6vFW2VDuMkvgH6WHOEwniC0zCsUMf11Y5PKBqDTW0lhB5vCLrsETP4qN+3up/wD
1C1+OfCTOc4aaYx8KIbDZKXYS/OJQFigLhLZIyTTZmdKbN2PPbB9/Pw6CjCPyPsSLSqiZqmopkUe
1k+z9ndRPEvVhaY034o0GyNknzdxFKUjaWwNGJlM/dhq61kSAZTNwletBBOvWe6iTvypRNFuKbPL
olTtesx3TSX/+HdrpSJstObj2EVC/SRMt2N6Fa7X7cIpePO2k4qpgtyrIcovWGkVo7qxOrnwUIwP
/24dVHTppbQtJwXbqUXGyyRbN0ZY/cKYh/fvzFDhxAAwdtVarKUM97F2MvKdbJy/NkH+xKd8YuMY
VPBIy7QaEgkm4uZOkG8S5cbCvvG7irzPQgUPTY7xskjJl8/am6qIfvSiFNRzxete8g4wFTDqONaL
aMQBjufYXavYGYvvKDptAq5J871PZa0rsYg9610zUMDVD4ZHQg1I2l565+QBNw1i3itgzrJ03TS1
T7PrkjYMRrLAohroEFtH2iVHu+m6OuIlZpfncrjiwtyZkffdJB0Jzb5R4knBB2swTneoQWHV75ar
+IFMQPKbwEz32FijguAQRpI46rCWaKiK9rWjRT/M+vFrX2fVsA1sHhJXyGVjGoNy9q5fknaIuu6p
1yc8PIQ0v8IYQ3tY2izFBGs6HyoUiI+gRWseUiNvfVFN5n2vih0PivomK0qdO1OSSFEWE33AM1OR
UFwkrZ6FpkNiJL6CDvECrIjRjrCwGZU7IqUWf2DyOkN+NJIe+IkH7SdL/co+FSYrvTeyKG27p6i/
GYC6rZTzVM/OYAAguvIQk4yvS4SQ3gSvoUxLczG2vSgkUQ9jRXmxWj9X6VRW/tfflnHuTQlM4TKS
TE0Cn93HC65Lh7BpU7V9MsvXZjiXOifJYrWsTIlQqykqBlk/ldFSIx2NQrDat0kaolhf3ZconKMn
h2Jh6U07vfz/32QfLFKfSKyFUMsnWMzV9u+yr3dyViTOqIqcNx0JvZ9cwTR1C+A+MqVLueLaG7HQ
1BnqAHGEQFbVl6m+nJdF8bU5uSmgGLOXpe7vr78X0yUwJgAqDlAdS/TkZTVHrTmSxf0faVe2HDeu
LL+IEdyXV67drdWSLMn9wpDlMfd959ffhOaeERuN0/DoxDjmRREqFVgoFApZmWMuoqmyK8bZt3jj
zcwg3xihqp5wUUO9Ecz2OMvPAu4fkmkeovW3VANHGNfuZY9kVgjiEQ5QNxl8Txq9paVSn5oyQT/F
DCfxIEjdbOdlouzEaEkcw2j6X6uUSy9VrE57pcGw52pCfkUCKzr6lEXkKn33I23z3FXQ3fvVpKt4
11h6HvShLtrdZIIEMuvV2pYyoXroW1mxk3VW3cwQK+eyKzxPqMjr81nAAYiPMzXPawaG9uX9sgHW
hwHE7YPeziQTTae7Fd9cNGtZaI9ZJiLpLMaj2WIqtTE8kMK8Im1yvo3EM0hFAvRH8cdUUXfME/uV
KKq3P5Ia4oHSbtxNfvtWqY72LO/+4E7ICnRy2GD0HSSteIc7dTXJu7YJO6k9VspBjJ+FzpeNp8ur
yYLFQIwey2hIWEyMUZ3aiLUpiTR5Ia01EM2jPBAcKcKzohW0tvJXou64d0HygeicIROGSYwuoytM
N9eauDH6rphbPCuWT+QtiDxAgUjt+g963ST/XLJFRWOeL1ZUtLCl3JEnzMQL7+tdCYHlv/XiV87I
FKMihizSp2vUYoIGEXegsMdiAmUfLbt8zmxR72y1k+3L340ZGhtLVHkvR1Gjyykca0Wo+VTFjVRP
QZfVwWUzLAgQPMIgmiWCEvWMETXWjXg2hRIHCZ7uJXf6Hu4NpwDVSuRUUBoW7nkYCJZjCuZcJQ3G
gIInu3Fz25SXpRenXGyOmQ4pG+mnNkB9KfnFcYtRoaL/CKcUECDDGJVE+qSvAYZE94wgH7oAFB0C
Xu2FoPKn3YoZcx5/IIkzOg639qgcksdx0UcxemfCbNmR9KqJvMcP1rqpiD0IqEOW44zkPKk0oPYm
qTn2xs9l2snWW1ftv7JqhJQNWAALJRMV3sZktNo4Ln93VAmLBED1hQN+mntQVP/klZnMNdtYo0Jc
FxQk+BLWiuJxSd61+Pdld1ibVSX0MIBU4B8NzQr1WG3ksWmOSh/9ksEGldajtyrFIVNSHts2wWie
fX8TBZKEcuVcOCmEAFecR1p7jCHBNQTjjkhDyX4f8J69yZFwyRCV8FSzzOM+g6EUga2ACF4Ba2TL
5ylmfhxLgniyCGTq2eBfVeBujFqDHBvlHg1L0IeT4XDCwQZyf8facydIeBapLoBhzNYiEs9qd/h4
BWqCrMFAR+OuhCAJtCnWr8sBwqzbob0M4BJI38QzoLaYd3m41DKp29cPEQM86N0QafDSI7qvXzoZ
AdGWFVS1RMSDyn2xiLmOPhNROx0Gj2j2Kg/Fnij2RlxeOWZi39qilnMpc22sE9jKfpvfwgBzzSBq
Ff4iE5Symx8sPpiAdVdA5tBljCcgedDvW/WMm7JYkj6iA3LtBvq5z9mh3+mxnaDd4rQ4kzEr48ZX
OFa4uFJWetwap/YFmgSKAs5PdEqb1O1CICNje9HfOAHDitGtFSpB9p2R4ZqJXkvrxrJdgkoVm72/
gkYRrnrFU0t2xmTzYARM3yxMViGT4UCj70OjLIdtF031UZE7O8PAUbfgbJ4nTmXPKhVhBXcuyAYQ
dQ/q0KwzNVuSqiqx55tnqAYH9a7Yk6cJ4Or4E2OMI/rEGnVkYuS9yDOtLj+e79RnyEz9rK9yW30d
A4wd8daQ6xypJDd1h5HXsSjMH+aIxAy6KUieYGUI8t2y4zL0MerSE+eocKyTqADkpij//7mwOiij
T54nB3e6lmO7B1vfz38fmycmqdg0Bxkv9mZZovOYNZgkkKGjEUGE/InQ+DT3EpgJg/95VakzPIu0
ZRE6+EmefIcPTjt5Lx3EazD58DnleSFD5c8RGP/JiD4C1Gj387WyE6Ai3MoHkFz8AesuqydoYZAH
LyCaKKGtQ9kbqqQ1ly4m3vXX4TMGpR+ia+VQevh+PNKwjwlo6mQ/MUYl7L6XxGgY8f3UPLbn/Hpa
MHzXj07eTvYyxLZqeYUkumkz79TifoS0d9RhgLrG9SAqbTmX7a433WxpoUzpdfPekhd36MBdVV5n
Y7+3QukwG5gdK7531k2UvRuxsbP62cuX1Rbaq8V8z9OnMXoVxnerWr0yKrwyTWwxfc361f1KsG5W
lrr5zmatV+GCla00qFqMAO0cqsjBKFhvC0doJOmhjZ7n3dfi9dMuPXc/903ZVCvs9m657x6SQ3Lz
Xl2bvvqSB1x8LTMJYJAGo+1ocJ6N7BlprI9joeO4d1TcTT+o0hNHvWufCdxM4BI0MU4nC2AWw9Ix
WknGcE9TXAhtW3USDRShyn1j/tUNvBOCcRBZmKbHQwPu9Ug2VIox9DgUwZTWHvv1JRpvzPBOnJ4v
Rwajvj0xQSUUU5nU0jKxZk2dAI4zOuKIM0gDe778vBgAfC+p1/aaf9kq+a1ne8+AMh45/TCbQjnW
zgLkNMcJjZhh3neVX0naTq0EP+KxJ7OPoY0lyr+uHONqVldSvxNGXO3lQ/iPaJPnHqhfeE81zJCw
8E1EdJgMXIVPQ6LqzVQ2SX8kLTpnyUsXFAy8vcyKCkJ5bUgWGAGhcnRqY1DjLK6quiXilL4a1HsF
bIDQNDHv8TQCPZ50Fx8MtxTsy9/s3DUkZeB/gSIX8YBAt6YjaRZSuQjLY2uk9li8Rmb8P1ogf8Gm
ZBDk3GrjxSqPS/FbUxNHFlOOhfO4A+xWghINun+gzqdBzGY75GmpjEiDremCQs7JEgMT19C+kL5f
Xq3zj4SLjoKbBwDGQLnSLGMz3nLHtOvLo2AdBO0unG/H6PGyCcZ1CjYMBfyvlqqfA9xktUq1fh1K
wkLZXxPhMPJYtbaAgAFa7EGv2LtskemUAey3ZOHOfQY4sxIxKppxKo+N0ECts+mK0eniKQnUrOF6
R7bKaY74uCqil2CCb/ZMs2EMR2nRmw4ruMOQizfv5H10r2EIii+vzfQLbwXQCiNNJTrPaqvRieig
lkfcBdzZKsGM0npCZXCWj5GMEAmQQIOsnAI9pI/O+CbAE6GN66VGPTU59fUKIBQhnhPBZSQc4q8M
P8EaZBAxaQLtNXDunW4nRS7zKZkTUhML71Li1biPOuUufcs7O9YIIbjkWE+XI4RRwp0apfZwCvzM
2OdCgRvb4JGyH6Ky5U45NL7g8kpw1mfbOkh+vlnO3CwltJZQXCzjm1btVX1nTpynRp4J6vhQQO1R
hWVUHlM5BlsQlGIXCMXWr5dXjZVat45QGX1sJmmqVXypTCmaQz1UpmsMFe/hhWeFKnjDsROX1IQv
XZ9BPjnVBR+zeBMvAs6rsNMIoEpNkBrAyGIVEPuDEMjq1nfCA5iWvD63413hLy9crOj5NWVjURJp
DEgzFYOQClg+MjSJEU2o042e8iAcZaLvEu17Xl3GjnJFJvpwH8rtlI/xAPrjQlcLtLsnIAulXeji
WoBhv/zAa0CyjixN+xi8ARQftdppkMd9qk1iIhZHSbAcq35NAS+etAe11Z3LQch2amOJio/EaA2l
Hj+cSnbWzygDI6ZyE+bOtI8PueRzzDG/2sYctYZyo49aoykkU0g+WDjBKmNhNFn0Kx/3K+5NhBmW
n+bom0hZRbU2SGuBm8joDkR5Gux/6Ht4gztcF+8tMP7/miMPYbmxSNWCYygY8WpICBLhe5EMzmzc
An3CqWiYRcDWClnmTRIsGrzwRDLio3fxqk4yrla50z1RJ5vuakf4wR2b4nw4muRrTfSkDxus5HKA
qBbYgA7i4+pAKsAVr/h9K078q9SBIoIzaqxGWFu1xK7zJ7WavKoCXYrIxSkzE+Tmg1HnyZiEGP0Q
sJTzYHcedNcwX+6OL3jch770gqGTPhB+cHkbeFapIyYdC7CuxAiT3m2eZUe7zt11F90Yi6MdPhia
g4E3/8FbUyqnQPdt1MoKOz2RSltZf+lLbcsgGNSziROe5DfRRdw2Oqmc0oJ3T+5DuTg2S3K3Zqo/
T/nbEusvodbto9nivBczd4MFEnGQ6YIt5UygYFJmc4bYbI6joO725PsVf5UaaYiPz5UrgwdD4nH8
MUoEciEC9BAidKhUqahJxanuombKj323jzPJ1fJ3K+SJzTG+GIxYugFJVGALaJCGGcZxKSZdflxH
yx6i1lnnnQB4nrVwShGeISqdTG01hGkEQ2E42eMYTMK7tRzXaXc5+5PvTsXFiT90bdoOwgR4YX7M
BsOeUsXucG5nimRL49tgvcuR6l02yNhl4H8VcUtSga6S6dH8ao41sZLKDLJ2j5Gg25r1+wsGDBGt
ERXzFWfX4xocrEtVVBlopYGFGDp7GGbOZmIMUmgKRKn/sUHlwlnPxjY1YEMM1IPstY/hPkOTuz9Y
QQq1JOG+eLnsFCsatgap2M5ivIHLEQyG6Yuiftcj2RH7l340OZ6x9hA6QRDcldHqkuiHutXSRjMt
ivwYm/u5f7QQBOndZVdYqQEUwJ82qFQEid1VjPU8P2p35Oo1LXifW29Bwym62nfxJXTC0v0fTVIl
ThQntSTnZY5+Nk4TMyc6EX696yABhWwEcauHjPPBmCGioO8AwUgM+KE7dFoOaF0FXGGlZcfimfBd
rMjvIBxV9yPGJspbxWvR9f3Be0tmfj40OjR09BiayfqcxlOaRPBTClLrCXK+q/qFzA5MJN6MRRHt
vDOQYp5CXSey4NhwwINL4tSA3IGUF1zRQPZ5RDyYy4bFduvTJJULAQkKhzHUsyPGwmyILTqmpDtt
LHMKb1ZqwiujBeQ/ALkQ8jn9ZHEWYkRCkrKjNMSu1nV21XBin2kBes86oV2AIaoSnTpVSIqiy44z
oGjy8irwSl0Gpk8jvK9A/gADdK5gnYaQAu7bOTuieVK8yU7z0IwA44f7xpUO0Y+hdevb3mkecy54
munbxjK1raeqqMWmE7NjVl91048VTyicXUw+M31WoWEDmA66rYAtUEnQGhJRUI0xg2qObQaE/TL5
rrS40XZ7FIT3XAQho/GFtfy0R5LypqIfoTtpxuaUoUvUPdf+vFuD5J7ocE3cGURWfldMCPBpJO4k
Gqk9FdM0ZgJOxVaO7HwK9BUchNOdFnKOe3Za+jRkEDzPxqdhCkdBMxCBGDh+BaX2kuGWXgTrbXWN
ycPbFROk0FLk+sfquCkbBw0q8ttCMKKhxQHW+01ut/cSwJHAYsbO3yp8Xxg6xD7Y+EmlDGkUGqOr
YS+JHfWguKmffS8cQDIwzS3ihrTsal5fnpmlNiap9AGgLkj7pDY7Ct2hjK67+VGY/zX6/dQrsgc3
X6/S5QoslX12jApMYARJfCW2HEQXzwtqk8lL0qdRiIWz0s5RlNcwflAiXhSSpTjbyZDBxVYGrg8I
zFM/lqKTqjQuPqLQL4AHSv7Sr1W7fVY88cr4FfEOY549aicrZStLWort1XkGGN56v/BCNwbhhx3j
1HpIczdvvtTpQA2FTGVpACThrePUS6nEIHPaySlIYtTQs94tX7LDffFaqF5+m/wQd/rD5QxJagp6
WaEIBxAj8KUSrJ4aVKWmVaMJ4aEnVRDmlrMMiPamtqFYZZdRYy/zbwM6yJetshI/XkWRtCDODo0D
Ku7xNFB0tRKh0hHyvWnUQVrO+8smGKAuwjSI92Q8eGHai35qmxJrXSQlyaAM1afXhE+oCjRPKoIC
bPxgbAIHp8N7xiarRa+mpmqKoQPbpeNh53Q11xhfb4nn9NigDVD7EMCz0+jXZcd4NqjA7Ky0MWtl
So9L/E1S9qGxG2aOCVY7kZBc6SbaloS9lKpEhbYo1rSDDQL2s2w8yB/U/eKDEO2K9+rKTPMbW/Tx
knfQy2zlMQWn3OIBxiGDAbzfoWdDiFJVEXy6nKKA0dfYOkefK7MeFolWwmBt/WylyS7z74OK8iAW
Pa0bOJHOW0qDOlWMep6lZR2wo4P41wB0tRJE9xg3xGMYT9iGGRkahoBEDEngzYgqp6oQwjZ61aXH
fEl9S8+gh9TelMLweDkAmbcxtDL+sUNFxzJAQyAJyxSPUy2ewsj73noLCiag3/ob/gsfY8ZPwwf7
xx7d/o2zaMVbYpsiFbfX4rcISRj8KhjRaA4adMOA3SLsZKLiqJG3JPgr/oBKj7O2NF+HmJRi1i7w
WRBd47UAxBdUkt9DKAjt1I8320ayRb7uFKvI27pORY851+IoKTBLNiJ4Cb34zihdFSOy+Q6qpEhg
kmTzNTd43lL5OU1l4CujJj1WKcZxl5/F+jLxQFz/ZeN/flaqMlGAjykIix9w4MrgQJFtR1B/CwY5
3dSz7rn1HdMpHU04HY0+ACHIzzeV0DwWllX3SM4ZZn0HZ/oNwQkn9bXINkcgjYCkWvYgfLzhHQps
RzeGqYxttFm2mBDr/EBvCsimGPPBoDOooCEKw11Wnpsk/W3chKYBLpEQSTuK4ByFCjjY2IpA/NH5
6cMIjm2HUPb8gdAAq14i0xYWpqsxXk0jmiEfUqtTg6zau9Uz8I1BcxO674M7P683/JeF/7Kmn+ao
4OkXQ8C7P8zJAdoz2S46jCjNNADhIIzIz0HMfbjxjoodSR6zyChgLp0aPxQejeYlEaEwy0vh5M8+
KyA2dqhQWQoxLJcZdjA84cQlgEErp1hnZ28TvUiMMuHySOO39EKrrVIoUuiuDd7qGqCq1UFAeBBf
P4jdHlVOhcksxND4RrUHCJIEHqnTgNTSQhMqLSfHRfmUTra0g8ab4aiQKLtZXOgA79PI03glDDns
zlZyY5VaydIo2rhqYDXfz7Itzy7wXJ7pDq+royc2xrMFr3EL8MqFoj1U3PkFVl29dZraheKIt4W+
ThAw0KqXdsnNAh7UP6iemAGzcZM687sl6SI5TnEulQCHEkKw8tEg6rIQ0AMrKalyub01dk2zMUoV
AH07dIu1ZMQ58zAERSAFK8q1FIzvvCd0XvTQ/AmtBjxCrpLvCElCzddjh1Cg9ld1YUO+LHytfOGe
+0zKzKGfDtJcMvkaLcuUYI/gqMALlP6RRaNvaW8rnS2+L65sF48NGBidr5RWG8PUeQ9e4N6SoA9z
LF+Fx+pB+ymO3mgvdxM4Zv3KjUy7Tz2OzfN5LJRXG5v0Yd+MWdw0+JqEUz+6+g/3MR8OwU49G0tU
0pbmvjblEsFK+MzbJ7wYgbsfAGZ7fQbrEX/KhqwWnQPQS9eA9gDv6ZnEZNRWkgm2nuSof1c+RN3T
R8urTWdyCUsXD2HHDNWtOcq9bo3WzohhDlQfM2RtcQgmfzWas7xjd3iJ+9jUnG/HyjJbi1Rq1Y1l
lIVKSI7lNZlw63fZPt59acJNA1TxcyGpZNoZ2qDNDezk1yGYWqKD/EMGTWYH3hTIrV7lDk+hg5li
0FTHqymGK0WNbnsbnVnpoSYnpIoBxMQDcc+LCXo1+U8E11hd260xatcJYxgv5qrD2KHGzB7atrVn
3s2e+PQlKVms5cYzartpaTLV1QTPJuIYkCzzVbn7m9R/uKp4bTPmFthYo2IShP55U8RGcoxbcCqX
PqmT8isQ87ZgvOGPXDLrsq13dET26djFspSAx3n1DZ+wANceiAadAlUZL12SX3a2vzfOUWGpLAMI
P3MzOQ5Nit73s66/i+Y3TnpkFbY6BEdQ1kLXEfzfp+WLaQqTAjWD5LgEGER8MHaVA/Es+Sm3UVAH
0R267xyLrDP906JCY+LmIm5KcVqTozHgTCeke11g7kMESX6LAVYHp6zLMckOk/84ief9UyeFDnOK
awGT5k3yUPvCA5EkkzApBJ4/Ljsc0z8y1I51U8Uzic6o1Aa5KMrkWCU34QR8oZHy/GGbIJNIBv4D
e+mpP+gWGPrY4W5ZGK6q+mZQY0QvFe0CwvR2Ebv5avdYR+UHZx1ZwWKAPgIYQhXtW7oBiAfGsRzw
jgUhlyK3tYHonmIGA/w2Wes2exQr0EzgOcszSm0DIcvLYlpgtEWwiF6OQldMXestfRZ9wqhjDPvL
brJWd+slVdwWWZHpnQSDUSQ5Spi7nfWlhYTIN8QaQcRxRhM0Jpkay6WFCiy3e9R9XRC7NdIyAJTX
vfMH03lMnzYGyc831+ZsTttiqENUQW3ulCHEcQ8LtJPUzLSrfLbn+E7sHwDxtE1wWMwjQqmtfJM3
esD7K6j0OeIrjs1qornbDWZQhKboVb3Rel/4fhqkf8FVBIlx+pUhysF4PRpKesSbqa31eLU2/z1+
UgG90z8WqBNVSiO1mQY1BfqosQf1Vqg6u444T1sSCWw6/2+tUEepla29toIOD5iaEUDUCMrPbu5n
Qegvvg5NkjLBLHz9nVvosbLl1i4VK1pkClY3YP0w8C+7BqYJ0bO2nHzBiOzUuZnPe6Mn6eqSo1RY
qKXUy3IHR5cDGU8394NvHP5AVYOZSTafjcok2hpJUynDsdZdPNnLfQPylz7Zc0TNK4xs5elyJLJO
8O1KUpkEdGaC2OdwbBTVLGjMbLgZBV206zlaOUAKZmmytUVdlfu0a+O1gS3zZgVYwydkO2QGxiNF
rODygJoseyoE2TFdaIC16IwuRk/GeG5LK/5o+7X32TfBMRzrm+7XQfjAK4XIQlERcmKM2nAASLVq
rxrx0UygRFJ9zyY0d9qHSF3sPv7Km82JNWrjjfqsayCUjXGRUw+il0CqI3zS74QA2ivuyjsLGNvt
xBq13cIGj9hRAWvp9eoTKogR0gekpsygQ8BtEzOuwyfWqL0mNyCoKXUzRlvaPJAG8bhTguW68Lmd
WsZuO7FE7TZLwwdbK1jqPP1DU77HUA/6YtN15Se+heYfJ++zblUnFqntFvXKOGQTouTvx6hwP70X
kK9pncQtfl7e2dzwp7ZbqQmxImcf3gHcLntNIBpedL3+jvD4mvDvwoyjE74BxgWOMIyC0TfGIut1
qBFq8TGLbnJVsRdQuH/JpU8T1CYT0yaprBUmpsOIdyafIFLC3fqb3G7+QDGGkRxPPKJ2WajFrTjj
/8fWNx7JGjrdQ3awHlqogEKT2YXe4RXqSW6UMO1KmEzEdUeWgW47LYXmGgKL0qzALsYtyORtNdul
H7uYYfnW7cHlccz5UjzMTf5pVKFQRl03xEqcw9n5LvxmHrIDhNZ3Nd5k0CH+g13OjJaNOerCs1pt
pGJmhuw9y7Kb2w7TfIZXPq/fFkB9Uq8DqPRy9LAtaoT0HyXtGR4hbwlqIJfio1al7lAqziA+XLbA
3nLSpwlqy4Fotq1qUSSpa/IM3PXLq8Elz7IYvORqp8jsL/ZpjQqTdGwzIe2X/19CYPfkA/gA783F
0yCPKHjTfftbgfTIasuWXb0vfn+LWSRH7ezLbjOKI4yi/+fvAMb0NFyFMoUyI1nY5dDuSROMkJcV
/sBppVz+fhZ9RVa7cWh6Yibrfqrpcza+XnaDnZw3fpD13t5AlsSc0wFfD8n53sLX60CoSJQDI25t
wiicT5aMyixdl2ZVmcKXok9AmpH7ur7YsynZU8ybIuEEJSiyTt2alaEouxm2SK0goT4XHHGv3+E1
ZBc6xr8nutdOPKNO71KZNKg0ySQoJZ/M4+g/cmwCMk1Y/sXVQ2Rnys/QOzvB1S5T5pX4NrrNLdQR
wO9sPRBgs3JQPEh5cLVbP2gIziq9TZhQZ7jexgY4XxEmwi56IE/YYWoDvgI5XFRGkmFb39FPN53l
zghktw4mwzZ6l/umzaxdZCCswJ1hQMWEyp+xPETmAIIGABPqa/M3wYAQqUs8opNpBn7PiL07Ngap
3RFLZb4I5hDjFTF7IOBMdd+3uG+VHnCZPK4B1ksF0Naf7lEbxBQMIxw0WAObDbjc8OJkuhVy1zth
y0weIy4n13+xCGYIE0gXVaEhV2kyRKOwFEgvv5vn7rZ+BAoKrxRYUq93KtOGYBLvRPova/qPTRp6
VWh5IRQrbAIXiokDTAPOD1nhaI569QfikMzzAi3U//eQxl2FxTCnhgprk1OhN4aWDskESmAcegfz
FB4nnfLMUQFTD+mgRGJOAmYEW2fuZjfrQ+eqyATRI087hJkINr5R8dL1eGmyRvgW9tdDM9hJft1D
iO6yS8wTaGOEyqRpn6WqHMLIWN1U86PZvPxvv5/KncOir9oYY8XU+iqpruvm7fLvZyHJsas+I4BK
l+ogKn0+VEiX7+jpvZIRv5VIS44tJlyKJ4LJjDN75qGsuXFOpcymMxYjy+CY+K3eq178WO6EbwQo
8gdFOy/sqBosr6y2mRLYyq/134RlF3yqfrUP7f7bH5SxPGtUDRYvyM6iBmvpvngoXeWl/6lD/rd9
ljz1ZeTS1zBLrc8PSMuvmz3kCDGHTW4GIPQbrUDAaxmkXSxQi81e9zS3EJZr7ew1fcD70leYNnG6
b+xTp46qpt0yJrBPmLCSXe6PL31JZJbBi4unkT5IF9DncKKWs8Ym+fmmLgOUI82WkWyLoHzKMGvh
Cp54R94+le8Jn3aL2X/Y+EilEqm38lmT4COR6pr3664Fs6Dstjdfu+dtLFH5RJhBUSXqsGRm9uKE
YFjyCVYsfILSS2UvFbBUsp1/nwqbs6LM8nNjmEo0RhUNyUI+Y+umT1lh1+oudhOwbYJL9LYAlfLw
sv71NdzKSfhQ+UdYqsFoyG5RA0LgXHwzbsmDufnCr7BZYIATW1TOyaoYQG0NPiZSYL1LQOFFuNIO
jQtWUSghPYu28MVO2WZhqeSjrskYVqSICG8mL8QlOoKWZWxr4L0dg8QvVd7eICFyVoxuDFL5ByO7
s5KTQza8Gd2+cMCnYYPQSrEnwA0VR2vs/IZbtnA2JA0JEgDarqIIRsEVd1Cd0l2B5kLfrHgqPRlv
bU+ccOXZo7LOYAGCpBWw98EWSQqXfpf+HlzRDa8Sn5dvOKWERaUbq63M1hrIrrQku5ffcuu11Hhd
Tp4RKsmsY9WUgoaTOJ4xKp7qzgpB8onXAmdaUTXM9GP4k6ACTjOnMRtFKBpNfNTBm2iZ36B/bHe5
xEsnzCD8NPOh9bhJ0EUNaQDwFJL+sPY6PaRu5WSO9M36RsY8cMj/4H0i1sikipez/zj2UXBsLAqS
2PRNXMfHxps88S2W7OpWwp3EhCKwUTsAoaMl6PcZZM7kB040MpMnGAUtyAWoKsahThfVHCwQkoBG
DsO06VN5n10N2GSQcf2VX3Wu/pq85pmdV85w9bX258YylV1iVWo1MRSij5PpAzyNmlp1CR1f4sff
OX4yd93GGhU8aheDyiBJSSG1yjbpZoHkAmrr+e30xN917Hz9aY4ubdaoBV0P2eTRsx6sLhm8Wq+S
G/Uxfljc/ia/6XaXHeR8R/oRtpxBOFDq+I59VehenJevYyrtJbE76PXIa4uwt8g/QUPXMIaRJ+pq
4tOtd6s/u/k7+FlvlRvwebgm1Pjiv77WINisJ5VhonFSxrHE57MexZxw2wT9i3JLICzzLd5tHnlv
UszSdGOPrMBmS9brCN2kIf442wngNpgwrtQGvK/GjROS8zZ2mlZZq9HCSprf0dD6XeJiKXihXy8I
TihNBXnAJUjmfTyqbFnipFlbsIigbJH81V2O6Pm7ndtCusP0UwB0eBdBdjNis5hUjlGlKB5mGRYJ
9esK6HTqosuUOe/d9Rwsvc37eOwm4cYglVpqvTRXYOJI57q9BmxsZ3jrYXKJpjEfNsa+D26sUakF
r7KLUJLYnJwROE30/m9CX8Q4RuLzJDwYQsO4snzaoosVqQyrvIrhGUhMD1CmDbI9uajwRxR4kUmD
lg216iSwBUQQBagrkEoSRT0D3T+8FMUE7lT/gVHOrqOLFV23Imh9f3gHmPsVpO186yDu4uByrmTH
B+jydWgly5LyEbCbXZebWZyVY0T6cdWbBVjhGtTPEqgyY690Gk5mZof/xhqVS6ZZyXSMvEdH9ZuF
mbP79SVz9GtDuG7Je1TlW/uR97rA9ZDKK3rZJmEUmxE8HE28PCvoOLYFxrsCwrwXudVPzpIys8rG
SSqrlEmbTXifjY7te1TgmU8DXDl2UUeD5v2jlA6Lr9CqgV7n8zNSeSUew6XPI9iclMOs3AmabyXP
HL+YRefGBpVK0iiyhimBjXivH4pddcihxpHd9AVJ0JqteHUAft+Be6ll1itgCjLwZqtg0IXyLQMP
mKiS8xy4ATBNVEF5pduSgz7IH0hWnDsJ6CRYXIn8AEQU6CJQK6xVWFddecuN3TrctwUoavQvnOGw
YuBBHV9Mhh0qJoe4whALWLTfOg+juQVgqOno93aCuQv0BgYMI0Q73p3hPCxh09LJWDhh4KMVsbJa
b4d51ZQ3oTBtsb+bVa5b51/KhJQOAJqEueVcSkxczVlU1UF5A9IvahzytYD43mnpTvR7J/N5jRaW
S7j/gFkKE1eA81LHjTkt+YzJfvmtrGR/koxgAXXA5ahnmSC8CCT4RPKxTquSLqnVdJJb+Q2NKjuX
n4ru32dgE0qfnxaodDGUwpIuIiyQTmPzjVyxkv38XGCQgv+2TH7ZaVsBcoaahGsjhD2hRknduNek
1I001+Y3YbldksRGO2yf95jza/41QB7vxRIQWuiTArSLyUhq21pdU/TdgmBI98ObskvxPKmC7sM6
NHd/cEaT5LN1jFgj5GkAPeOR5wza3UrxXI5qprzp36Q92gnAWo8IPSlQblVXw8MhptPwMKqByuXX
5Qg5a77Tpqk1LQ1osZUqolANQMEUGXZduwUeYKDi/lr9WB4zNytt6563n+lPScxieVUL7Dsy4TI+
jcymkJoYQH3xTZehpVONTjg+TMN8qM2KswfOCqAPU5CBhRATkKdQGD01ZaRJLChrKb51mr0cPrjV
v6n72us9+Y4AQoEa3l9eVMbnxGgRqNwJ3huigdS2q/IIg3DGur7N4xwk5SGHskSTP/dCY88hXtN1
DuKV3ubwEF0UjEzLYGaAHhzlIXaEXKhZsb7lyWCr6oM+3V92iD5XaAPkD9jUWXWjQ9BchAGhlS0v
kcvMk8IQdFDdbDmXTZ1VPIBQSKooAiIJp6A2SzkTzt00F3W2volBfU26auRbLb6I4TqBC5I/d0zC
O7VhYRYMJPIyjWmymqHu8kqa3pRkuVWyTP+upcNujfXlL45b598I6QQcIOBkAtoUbFCnSxj2Y6n1
5di/TYd0vSW8I7FvOEnup6sjOUTB6g+wpmTznuYV2TShdwREE5bzbKSiBY4WahZ5/7YcFL/2wc6E
icy/lR25sEX6+CSSVRtb9KuxUsSilpR1/6bfNI3T7yEZGABFAghcgGEw7iQtYz1PzFF5KxLjaYmt
qn8Dk5vfDeNOy2UeNJiE2vny6RB/UA0yLkJ9s05RCk2J4FLv5qO9AjZCzrfRyUbUOeicc8OREfxY
REmBmAHICIjW7WmU9FMudU0fdh+lFXrY/vjTwiOodqj8+obXwT7PwTAGznoc4CoGKuhqcRTCKlTQ
33qbmtyxtF0j/dX2P2v1kRP6zGUEr7YOFkOo0tJc/EXZlFkVJj2ciiDe4hR48wAtrXknAVMAnDWG
J5zLJs+3NTyD/C1ms/DxoL13uoziPNbAekb9W9Heq/LtmoPx93jZBOPgPLVB5UQxETDwbMBG61oq
CmHyqGuEzqDYoydCWcghk0QdJund/9EwcX6TjNtUgCxNDMO9q7d2cpX71i3YfgGxeVMcE/wfZRA6
M48eh7ekVKEnzFWbRjD9Vk6ZY4yBaP2VyVw6VOau3nw4asdVmSEUNVlU6VGe3PBQ+uG+3C0Zhg2A
0HBrpwL0mhMsdLPiI3FtbFI3Q93S1Hkp4Rnhmi8xJ6IEq8efouC5RlU8g7GAd37B1pbia3mq7aQV
OI6ws8enJx+MOZvIEDSr7HuIib2RN+L6F6Qobmqg3KxgeKwDHicFewOAiwyZEWpJoAo7jUNNLDpt
KfvuLb4WrBsyS7cCtFGVTqU40mJjDQHcmLg3QbaXG7vUxpOXIh2y+f9Iu64luXEg+UWMIOj5StNu
vJ/RC4MyQ+89v/4So9tVNxo3mNWtYp+0sdUAC4VCVVYm7NoDHaWLds1W8qVfLW4ZD/jO78LGItf1
DToNL4NuVmVVN/peyaVszGj8opyvlmtMXnkLR/RMf3pNyC0KvIAqiQ4612GOzDLrXKc+qGqQ6IWJ
+jZa152xFQQS7o1tWMh+0M/H24O5QoPcmJQghrtkDtpVCGDNk7I3tzQXSTYiRrmz6tnHMTuyRn/N
kXPGaUASJYX/rze9V1wXO7BRazqoG4MftBhikP8+vsqaZDy0jK0Kojd2F0q7el9v4pvGA1sZun8g
bxSCZ8/Kxx/WAI3HAbQwcMDmkmU24nQbiF3LgSDZCvYrMGyUVofyMX3+6bg3N84dajxI+c/mSeMZ
jNJ9gpt76TMHTW+ntC96uXBUMBF+bonrhMAeYngCDmKwT+4STW4MmGFR1rLrmktNe/78/382rEd3
zcYABjgcoQ8IhsNTt1gSbcg1ArfAILq3uO3ecBvNKRWQd+FrQXLmESPiD/OtKkQt8ZLjI8tsf7hH
eT5qZ7ULrSs6TJ0cINEC9iUDjS9Rcsz7XrYCCTEDFUgIiTHXmjTOwRANTReOZtc6xpDipR0BEa/2
6uy0hS660rj28KhG1q+bOpTJTzd11NXaSpKqC+fKaZrIs7OD1gKEZQjmOXmHGkERam8mCmcYqWZO
WGYsslxkCCG04x08y41TXSXbCPw5hTdGbv4kWhnHH08MMkFRCuxRRR0FUWReQGXzLA8vAoekP5lJ
+k8sMOlVvZQ6kRYEDeNqeS+LzQfjK5J+e90jp7tLHkRxnnehnVikX/MoMhbg1CRmhU2E6NfomZvk
UIAdwfjxm9BWtIPCb8Y6Y5WPJBlgbtwEyB8jMI8N0KwfXSt3oSPVuvkdOIM/31WOQ4KbFZLrKPND
VoENI1Y8rUoDgYiwG5HtS60jSaPbDO99+utzQx9H6ezzHVlirhnSV1ZdLRpdHdXxoSO4Ruqru3ij
7NvCp4/t3C+3ZnIxilJkTqUJws1HtpnTMCRSNjSlQWPZ8t4uFyjt3gCv7TSvyaPltOOlIuTJ5G4s
KEU1HZRdqPwwH7Ot61pJ6rELA6MGSaa2a4F6H9oHy448wc5yj96RKSZPbpqmn+ZR6UITctTX4JTa
dKChv4UM1HN127rZwxfo4zgxGiH6z/KYQNbPIEWJGtikufl0Bc0PoNbiXX74QhGWd/AJOGFRuTMM
5YyldWwtZVqUmmbPqP27SGcxNERnNogbXNRbSQS+4K3t2B5z7LNG7RrZ/LA3+eSygacGG3LA/XMQ
DYqT84qkgsqyDMpbG7U1lJ9OQ0yZLENq9hPcBIC8VffN/INlpnEbA7OlhqOpbpy4IwQa6RjflTDm
0FPHnkromRPZsoDzPmOONdN5mPUUa9W20Ptx2xuMDYK0wdzqzwBjiLjsBNbYUtRi1SSTZVx/0kWP
FmbhF0/az/GjigL59J+Cc8F5Hti4ADFbiuwFRT5mbyMVqoYqvdzzffoz7zFht+7wREZidqkfitu0
oCngVjRaQKjrn23pkVnmJhyhatQnFcyiFZ04MWjQaL1I8mfZ6Z56sMJM3nhfHtAF/MLbhHuJHC+a
uSWDKZAqzcIHrV+1u+7ZoLI82/4gAeXm0cLHX12SyD8tnXLuoGXKPFaSoQFnkQSDC/iAOweggu/d
W/CweCUaTUklCnYs3BppKZ61f8wx1wjkqXqTzDDX+fEtpX6iRJn9VhzieFEVBNuoPuNfsAIw6+qG
tVZBdoCoU6IwOzUuiUUDItwEQ8FsKShO4aRnhGft2pC2a2f6DjK2v0VFdT/DhHcKmIToufxBXcw6
JkrpJmr40PRA6/s01jSxZOeNFuGsL0t3ARBo5mbWjAQjyfC1MmtxSGyru05KLF/GdOGFKi1gQ7Os
frNmhbQZiQ7lJaWw4NfFfLlmtb3Pht4+QOcn0fb2UhA/AqvoRTxNT4upASUH6dzbYdXam0bZBUFr
zk7XGekVGLlrXzWj8mAG5owUrlCAWjIUe1OTOnW1SbW9MR6m52KSB0iRFZPtTEXTbtckny8Lde1e
NH3RHLwUws60iiczJtXVDBITp+772o8HAo20fhkfir6pr4wunnclKEj9XoeeUyRFlTNPWuBWKPc+
LLMV7Si9+U6qoUWa9FNwqfUqGO/qrttB8C1y5Y5kt7k+FmCjM2pvilQQ36pT76qgffIVLZK2dQ3s
TtOb9ubzKEbzhLOPptooqRPUn6Fyd/rRarAJj8kSw0UyXbrXCwMEJgVJHhQtweyE0c07ox1lwSnj
RU6MCto6EIjIYNjC8GoV0GOJ8ja0yXOwHkYdOgFCkWOREeaaHaoMI/9z1oZ5bb0mkn0NrP9Frgyv
n28gNyJqYBO00E5COZ19yBZQI5xNrexC9QZDKJ3zm1hU3YIqWcbswhemfHgJy5FF9gFrdKA8GEdc
c9bV8ly/5cAZJ25wk943m+JGfLC5YeTYHhOqrCmOIyTXXag/SA/w5W3glRcf2KcCy/uriH9sjgnB
ZmZNUSZjQ+WtcqCXKlrwXrGXvS/RsvCyMSgeWGi6QGoenbrTAyAFo5ZPIxJp2iIugPwINlSsj8oB
iCIkr1KE/s4fW4xLxlHcr6s04MFnO7QwRWUyMwzD78et5KlvnzsmL08AuspUUeOT5TPtiHExgtUO
cJMZNRidjNQJyu/zEBpTgJpb41gk81Q7+JsUTFNxheIfiNGwolWyWVnd0uDjFc+YITc3zXYokWdK
d6qff0s89T83qNHo+WNOp9f50RO6Nop0NGKYW6PrFMyC6mUq3X++j9wDruOKBmcP2mZnktISNKWX
WsK91m5yMLjF7gISt8gH14fqK6/ttbIToop5TnlsknGU1pijpS0QlcFNRGkTd+Q6vdY/0K9/0TKz
j00xD8myzGbVrmBKkyYHTyEHVSkQmuXu/3MXmVdk2gXJQBLYMWtwCoJ3bwOXLEE92SsHWvAQz17y
LgCAhnDHAmpyDhJtIOaYx0rQhmWjo4yujOpLa9jNm1xNRFAP4yVzSOMMIHgody4L3o9wbRuSprWh
vtjYxG+W3PzFlXlsgQmKy6JEpoGubdjUNWRfqqrxJrMnjqTOL3/xpejjG4PnYFo9YyaBSlo9TRLG
fRfU5/f2pm98AINu8zB5+yCLH7y/8PcPnJqJr2XZaEgzTjgqSTCq8lz/bmDddlu09cEt02/tvSgI
n38qmAJWErV6LPAM4NUUAZGrvKzDfsSI6poB8qdt//MOwoauKRR5JEPok7kw9XnM5EGu6nCZe5Bc
DMu8IctAXKMbYydSq3qrgkF3F9RJ4FuQ2L6GvFC5HUvMCkmJZjVOBIi/ANRwXgnAb0JLE7QyoOM/
wzQkuW2Ppoot1vL6RVrrH1ow+61N/KJbLtvEvJ5aXEWfbwRvr6Hvh01GEw2OxHzWxACor0F+FKrW
9y6rwJ5497kBTmym8DkQyQNSD6Ek9nU4l3oDunOjCslNRbZa40IODFJQ871FPHBRzp546vg8rJya
ZE5iMtqLmupmFeaBPLlGaQIGG2WGp6rJKHIkkS2mxNDMZWOUs1LhXBTKwXauMtA6Sz5mODPFk+60
jbb7gjLGeX5JVwjBKSg0gm+ZzWjzZoyqoNRg9WD+0MDcc91cjc7oloUHfsgZhIbCgQ/qCafPEBWo
Lx0ZA71hz/g9s1gZJmCoqnDZynfSA57fLr4lakXdRr3D6PHifa2hxindnhqmLnyUQMRjHKWDAcPx
HlX4YGu4+ov1RockVghhY5jmC43s89v91CaTcvar0UljBZsZ2dZ7yt8oPaW0i/2VbjKnME6tUcAP
UFqYlmeCUYxHUC0rC6yBK79xl/fZG/f6RbyxHu1wbB25BQkGXWn0IMoteOf/2DRzVNoy0u3KhGk8
Bh2Sv4+q4PXKOx94ehEVPTbgt1ktCdPImrIopyocpcrNV9DtAO/cyKJRR17sPDbDpGPxmNdgQMM6
rEAhlyReoP4XK72nzvO7mWrDtuxbwLWCSXgx8o7isWUmgi7qjA4R1IhRP63pm6Hwm1+gGwBNSvHY
Xrdb4dwJXcrZQTzaUSZNK5uis5cVBqdDEmqH9CeFOwQYL8uv+3cqDQ/2sK3oycf1kyOjTLW/iok9
2jY1mr2Y82XfXn9+TfDcBFhIgiYN7kDcfqeHvJvayADlFDLB9iqAUkSkRU43iYjHzma70MzDjAKF
nhGwugEgc2omVwgZ+2VpQmLVfkKig5FlVxPJ9wVefo45LI+RrX5rArN0aiUtBBk2d5FAVkMqXVYB
DWCsq23UqfHYNuG6z3rEEv0xThKBDQ72B89JAy8hzEmAtp4dLKjbEsWOIW3Q6Ro9xbU3LZ6xv6V7
s8fAIU9fKHecP2Rp3ZfmLZhvNsBfcrqtgbQ2Yzf0FWwCrlL6hlt9y36VuypxqOgoQLSgo63dhLjJ
Q3AvbGFwribkwUDRgoUJCSp7GzZmmUckyGtUhKH8UaKLkQNRUoOC6cYGlnzxYkiP/IDmqVh3iwOS
wNKhWqwBPaxZZ4WyPJcArEwk5BqXyeoO+cFa3cfvEfJxDCW8ApaR3JMwE5Ilcc7jiVkm3mXLmlhy
CbNob2xSDdaCp89PJCfM4Dhq+IPTApwC46zGHMTR2E5I+JP4cZkT35L0wjGVbSUcl6WXDBPRUI5G
CQQBAOeSbdMobVDOmorvR0liqFw4hY1lH4CPVjjFzds5oMkBBZJx1aIlfOqrqKZq3QCt9bDLEZzX
xlWMX5/vHNcnjk0wEZpk0RBDE6AO5w3AyYtPHunw9g/76vfgfY06gThC8w4+cPJ/FsaEaDvp5tqk
VrWtRcf0/pfjGkrkYXmNGnrkJj/EMH1eSEVVmr7YsKM25rRO93OFAJYlobcfDopdu+lsFZd4yCSX
/ajWF6k0yDc6CrBe36DbVqWFujHVqBHcHjxfVU3EHYpVwiQJc3tYmmQalTGXYd6ori15MQFBL7RV
kkfBl+V5qmrJSH+BBceQDLPHkzyWxhjrCHSvo0eF4VLPgFDbcDl/QTKN7hx7LI6Msb1SrbS6yehh
LFffu/oeQ2J5JzjkvNcZMO3/Loi9d42uqKOC2jAfIsk3B5fyrkn+ek3WvbJJXsWPM+7pODbJpJxD
XMrpVMNk7YFxa6u4VYS2E/TlKazMvlvfA7xgvtIY5XrJ0VppJnf0kMjGoO0IXSsdIlc38976FQFZ
RrUZwe5zKUMOUkwrxLubNBRa6QgQHVdjPMbK7Q6sQnBNK10tR9KQ+ZLSwoLzXWeTLbpHgk/K85oj
g6zXjHUZK/IwlqGZXBqYURgLZzUE501kgzlvWjO2RQ44VmiUkRMUBThivq3BL8Fh42TW5HgljKMA
w48fn2MlxhWu9eqeMv5KLqgpqOAkypF7UZLLcxCAKSE9hT8oiTBXQ10XYLtb7SIEIbXUPbRy7lb9
SwAiR8HK6P6wJ/vYEHNBqH1PgsmAIZDq/Rj3+UZG7Z84eOTt8qvs5XNrXA88WhXjga0i55GEFmnY
9PohtmPwWJUgPKysChLwFQoyVjl+/9wk745FPYkQ7COGJlm8bVfIk15JWRlOQ+R3mMnJOkEk5lrQ
MRNsgLEK1w/zqUisFZ1aB0U4g0ynGB+WYPP5EjgtNQy0YgASk4kotGAQ5zRaDGUGWSQN29b5oOSX
w+oueTISpJOUDKKqhax1POdDRRd+hzYldo6euaPoVA/FNMSaisvaVnaxfB/F4PUEfCQKBsETgW8J
y6JXJRqizMr0uhyMddHKsFAhKjUa4HvG9XkNSeXnqVF+fr6PPO8zIG6sYnIK0tRs+W9V1LhAYbUM
G027jazmYe6iQ7yOWyVZQZAKSZrP7XGvF0xNYe4ZG4mtZFY3xvEcjFNVht1BPmCoSXFVj1LZzPeo
pIDj120d7SX9JXyE0GjEnmkTs/2YFlbQrGeLONHQJRXBmB16osGd7JebonGUn1A4xYAY6LpERXJO
pxLjiibtAmDoGk1R5gRU6qQUS2rQGII311X1C0z9kHQsD/abkF6DuzakdsCnoQR4luNZRmoFU6YX
QG7Gtx+z976+pQU/vOnEaH36hc528sga9d+jk1BIdtBEulaEMkYjO2d4oirDCPubfJdtvlDs49sD
0oHCA6B3ynjMMsUdGWesbnKlm/YxQHH/0O+Ky/K6X50UXPaSIHjxCn6Ekur+Y5FGt6MVTibtQBNY
HGLXvll0p70EbspJQeZRvFqxo/z4GFP70u7yv+Uf20ycGVq0PSLwvIXqQ/yTPM4vwUazHapV+aEX
83fn4mitzNc0l8xMswl+ChLhZ30DhZrIGd5an/aOzDeh9Mg5OgzHwgZIFJBGWuhhjsWql7VmV9ha
+ZDs1It2p28xR057l74g0PAu8WNLzCUux2s7Zg2hCytCSuUNgcWb0dfBUisCCnDT9GNbzB2OqhkI
+SIciQxKzTkqfhHex5qjgLAR5qYLUVmYG0XRGAOfhwHExdmLSqLsPf2sFpRkwVGdDx54L3ir/dJR
t7NP0ReSsPHHAU6qKN/8sUp99+hcjLNRa2iBFRRuv7yP+8JwDOi5SO56R6ml9EPrmwd9C6pc0DiK
PJXuIRt2jo0zYQAzlLqU9DCubVuU/AsMG35FsomerzMzYDbDH1T6z0ZugShMIKoqFWHUfi/rnam+
prkgPed/PUzXUgITlc7jne6jFQRFqlTIjtAfNg4GANpUgHe+n35YN92eSv7onikkjuCmTLhzUd2k
2MIz9pkAgx+VAibMjwcWPX0UFL4ealBZtVfChhQvBURfAd1bC056VvWT1MKMURPM8b20g+SkrzR8
QriVvEMt3q/d/8yxhoIRrYD/Y5AFdY0Rsdu+s3IgtQlmT7K7EkTYrnkHWmH/Q1xYF90TvFh9bJF5
Z5FmHbPExhIx3ojpk84tfkVXHcb2jQsQjogOAPf7HZtjjl9AzLbqFyyQDqmunuGSF9Onz+P0Qt6J
QPa8LBTFKkpXhAlV0I2c+mhuQW6oKxQct+Uq0oHlnTeGjXc5+e8TefhsfwyxAKRVNsYpGmEozQdn
LVMXUpZOUaIsh1kvwZ1wJrHy4SNHxpgvppaWUgfyWoRGW0jbEuxuly2RJbedZ+Ne1/psH8yF/V7V
5eIi2U82lVnGrpJK6WMRK7+qObWBoEVFpIyawU1VIFbbplM3SkOiHXq+lV/Wgw2FzKB5nKPO2DVB
IXtGLU+OQurVATdO4WZGXnkY1q7csjJqV6s1a5vAJCCcPQo6QyBtllENLgFWsUanLDX5Ws6KX10/
1y/jGOUeRu8UYFx7APrWudlEbWND2acmhWMv+uT2rZL4sqGObhtUmQcS+mTbjig0jAp0AvJEIpux
qjC6Ou2L+SXt3g1MaqjzW14Y/UVuFht9tep9cjH3LWCD1c6eLnKQoI64W+yKOIDjQoQm0RYXsruF
v2hK5aQt3lzxxh7n7HaaZHJVAzgHAuHIVlxjxdt5zNfqrl/l6VpGXcVX1Uw/LFJeO3Gn5rvBjM39
GgXRN7O19ZsUlNJuGiyVPyy55c/TgJBRmmAdUxvbn7IWEpJJre9UvbSwX/mwi/Iu28uFbTlr1qke
GaEtERs6ZnuwtkBqJ9fuShS0GgtL1e1unzfBcNe2WrNL2jXywBMXORYg5YkzlH1wWUhzv1eCZLyp
ADT2CCWYmpuO+F2gRtu5Kkz8h525egIH5eW6eIuB1QpMf7jWmZsBGpXtirylQKcmuEt/DtvqF62A
Td4CiPtOEoqz0f8fe9sd22OSJHvuMMks17iJwLfZj4oDFM2k/yzjX0Q44yVaGxNRsnXOjDTrinD9
YW3JZQGVu8CbboHx2fdX4qXxgAn0XfvPXrIz/XWqrJVhY230BVa+4a2CcvC4K14pLbpBAE8VRmjB
ElnYEjSAKq3UW1qUsLYyoDTJATJ+iNAKIB9feBpxL6CjJTI3AgGXhdmjSPxxARGPygZal9MGmsbb
wCd7gXOKrNHVH6V/SgRA+oj+dphe9peKn4B+XXNyKCp9hYGHmz4cLY3+/ZGxfpatUm2xlbr80swv
UfImWI3IAPPQWvq+RLzA3llX7aWROx3ed1QStyjd36ImQeCKwLbch8KxTzKvLVShQTO4UJ98HZ6D
Z/RBIQLX+1XhAsp5EEPBednssT0mniTWkksTQTzptZ9m/hrIt3UmAizzM4U/54yJIYo6jWaxwC20
KxlgGBAYqV5zVffOsEmvA6c9KBu8R4TaFTRcnIUusJIhOYEkB/Bxpw6CgD+DyQZbCe2BfXKwUfKg
/MRCplT688/tQKwc94KMD8SkDEWmBmZeFUWYVw4kQL2kcIZv0GMz3tIXBE0L1I3+8BPdazIJAwrX
R1Er+8c2c75HqQnIPOcoowaDs0TXQfb6N6fgyAKzi2uGUaCOwIKEkvO94uolOj04Bv7QetlPkDAU
N4qI2VO0KvZoKynkXHCHhkZ8l1Rv9XQnWBTXI48WxRztuY7kaMiwqH5jbGcPRSoKNy+2pl9dxrvU
TzH4Jqrack/akU3mZA/GEJEqhjsWUNs1oNPQjbqjW4LRV9HKmPNcgEHfIFKJgL/kDsYnHUBDU/XN
VoT1S+5VdrQe5lSvWiXNtkkt+eomV1H+gvLOVnPia/W5K50JWnOffzX+BmKEBEOugOCwzAtBIANF
WCdFGKeXcn1PlLd+Et1g9Kyen+V/bbDc0Tbm5aRIgWPklwFYd4qtvG/2kNeBbpEwF+B/qj+2mLiB
mctuDOjZbXwVEyrFAy2uWXiRqq3Th+X7aKEc3PysxYzq/Ij1xzITNUwUh4ZAw04OLlRoMJDduVnm
qJe/RbWRlY9O9QiKiUP+BLGKz78i/5FqAT1lox6N+jdz9mKrRyN3/XgTk02xy72agPnNcPLramNU
wlknbiw5MsccO7lbx6VRtDysljAt3pUxEi2I8x0NFZ0k1NUBSFHZ+B8NQb4k85QjT8iAXvpgL5od
WXWyK8MbfdUFcBK4jTfRu5iXK5wYZj6j3BUtHntrjvw1u+6c/qahyoSIYftl32R/mb4aqA4BCg7w
G+jtmOgiVQWkVJuWFhgUSAFi9Kh9MTsHGgOh6pdXcuQoglIY59CfWGSiTNYje5ilPg/N/m5evnfx
Vk9M0Rfk+MiJEZpJHKWSjaxO2ao1eZhNnvEtuZ+2lWu8kXrbvCqb3M8ydxJSXwkWxj4+4mSdu5HA
Zm/tBui8j5anJj/++1k7XhjrmmaJZmXSwsgMYiiqY589dRhB8qlaawNRAUGE5nokhNctA1kQaB7Y
3p2Sz8ocR+hNaHf9pQ3SeMtbftICG8DPN7krZNilHs6Ea7Rc/9hjEoVaqassi2gPbdPjvVhtM7f1
7e1vCVfReeN+MQAyPxqT4FBl4nXTV7ZWlQuaaIYvKYlXQyoMk8+ffzJO0gpOjj9GmDNdSYGRxDWM
0CI2FS9oP/rVQhAy56LDJUoZHJEga2fdTq0x9CDpaN7vKWi0dJgEKC9oqyW7ETZaeF8JrUcwOGAk
CDMPzPFq7XGop6qnaxrxlUYwf3Res6fdRzGRNe9Vj9r1v9bYK9xq5sUajY8iNlHdZPWH9aM1Z/rG
zZTcd3tw+29sQdrFKZOcGGV8Q6sH0kPYqQiVrEkdfek9qcDa4mgjWcVhakrBqBEvYh0vknGTPtfK
cl6xSNMOoD10myiCqU+uAQXwD8zsEpC2M5FenWUtzwL6ZoPSUSPhXBXPn3s6rwFu6EcmmNBOJFkh
ES2//C7HU0L46JZqRNpC8VxOwnNiivHAca0ik2ioFRALIMYo2NVF5sotDOWlU7SANQ+lgDiawwuj
0kuSDk1oNkjrmB1Mx0ULjEnKw/qHEruyax06TGTOL9Jr5uN68XTweVTOGKIU2ojlXXjB6tg6s7ly
HC9ZHMD65K6D2z/S5nS2rdBeQWca0pjgpxCfAm78P7bK7HM8JGDL7pFYopwK3tvXDsStEmX1VbzV
/8vZcuwyutM2NlpDQ46xWMnqmNS5nf8z7z1fxN8xBkcvOFTZBckIL3cFzSLGGikrOOoKjDUt0YrE
apG76qB1pEhLwEdva9w4oC/ZClEGKud2Q2RGZmnTCWwWIxXpMXif8w9ro6dBwPdi3o1Osre3kLJ/
ANGWJziRIoOM03RDIwUxmg9hHHsYS4OyYPcreaI8TXLl6IZTo2goMMmLM8drZHZUbyBLGaVYIzqd
k6/4w1PqreU+A0yw2U837ewOvTCp5H1H8MejLw64sW4C2Xma8KlV3y5qHGQglIA8Laq+0vWwKR7p
jSQu+nKCz4kxuutH2eWkYdavs+wsbJLYKdEaqYPAQ5/ImxVru5ov8pQ4n+8qZ1OxLBS+wBQDNgSb
Bocji5C1zuO1z5D2dcut3SgXbVSLfIUTYDCur1uQ2QAUH+DtUxsGRlRavU4R3vqtsi334NbDUTdt
N4WjXq3gFG63tidUm+cu7cgs46KSZJlRHcFs945a1Eb6Hv1Sbixg41u3eDCA/xVVHXj4eBMAODr5
CgycajKbOarKPLUJLAKWfxgw2DAfpK2MkoBoEo3zjgRfPqB2qNGAUEJjdlSZCMH0MpxSNirHaABb
IsVWIu2mxYDo5w7CC9QntphtbMCllxMbPjm1G+Uw4HOBZSoASaehXHaXBIo9opNOfz2Tqp9YZA56
u6zdhM5eFurSYZhGNMc2SfCuSE8y2IU/X50i2Em2Y1yhWasrs5WFIxrGG9lHS5LW9zTXwNArqOAe
yR1YlM13JBsY7Gm9eh9dx1eR15ZfGGamC/tk4TqTGpIqAm1hqeHH2MCNA344XXYJGH988GBJ7gQF
KqdqzYw4kIbSvmXTlO0E28EJ68dbrzPRLiDdpEJ/LftoAtEPbQeuHTmmum9TXM4Y4kbSVboxRiBk
p/KSjVY4PWozL8nL57+EG3ePXJwtyceLHktJDhenAAVadipAaTq79jZHNvIXIPeTZdNQchQFW3PU
pdGCFzSaCaoqxN65dJSgF5wlXkQyAKsEjMVGV5bFjWp2HZFYUrIwDhZnMhcnElHB8kLtsQXm+43t
MjQ1tTBN1RtmfAd5gF7Nf6cjxvzf0TqYayoPCPhQajUDrimSPb3q1KdmrLFtn/sAb7tAU4AqNICv
59ByrVBTBB8Z2yVZrWsVin4DsHn083MrvGGqj7l6cG9DfgQU3KcfH23PVi/SDqdus4IqzGuUq9gl
u2I7olo1KOiVXMzfYl+Eu+OuDhkiIDEGgOcsGSQk73sVrJpYXaLeFYu8a+1l+/nSRCbo3x+5NbTR
h5bUdRbOZEjcMuhSlG6TOBAlEbyHNLbwz1qYi0+ZcnucAhjq/PSRAINduOVuqjbo22GcXd6NkrDE
//EoYoPlsU0a2Y8Wp0q9VQEYkqEssZjeB+/ig4QE2++85LZ4q932V777SjeZc2WAnRSE3zpEOyyQ
+Z0aLrOoJ9UcpGFgF5t2LDdrnztBsiPB8+efj3OYKREc+JxVgNzPyLCSZayKYTTTkGDUbeiemxgN
0VIQaLlGFB0gPgUnGpMqp6sB399S2yuMjMFhSFMnwpikEYtK+ZzEFkN0dHJYUZFrslN7OSo97arM
STiQQ18UbiyBkXd6G4pvkfZj7HX3853jOceJPSYOmsNYAAE+JWEQTw9aEUk7tK4fmtLaFJG+VZXS
Q16zOklapQ7pgLPFTeNgjOIN4LWHsbe3oCHbqEO+TUwh9IG348d7wURP00jjuAjw2zqfbIB59frA
s0Y47gDSCTA+PbS/1FEo2MCJBTiglkbZpTCfwSbhmMSc0igx4rDW+sBJSLLPgeoSRGyFa4XqOIFD
gmB0kgkE4A3V09WQY0ioTc8DiINWZ7yk0pU2XmmQTyvdYWNvm5+0F0xT/hw9dmn/F6GV6in8+yuY
0JCN2oxB4zWG8pfq6VAYS6vN5w7G8+djC8ypASlDDAgx1lnkL7r0aOqrs6RPkuxJKNRMollU3q5a
gAyoILbFB2Rr8w14DFCZbWFN6fKDuY6Sa2j1Ijo0fDN4oEHZEZUotkCiJ/0KTrwyDpe7CnwvPzGc
7dr3iTu8qgvlfLlYdqI6Au8sWBBMAy8R/mBE+zT6tO1UTVqHlfVRe2iK1omkeZvawrFz7tKO7DCP
mHzo68hQqJ0NrguIbOjfpcLRPAPTENol2FZiRyQsyUNmU/4cYMbw6VCYYWwid4nnNJhiVIAGv7qO
XfOiuxpflhTkPeu76rfuIjvWX/XBTuwyzycJr8Mgzvs4zCCwWtyb3aZav3/u/rwr8M/SDJkh+mui
dRx1ZYzDVMKwDrRGB3NP2ue5F8oG0mDI3PIW5QhBZoY39Zm2MCnXTsZ8XoxnwOhV980BsDuHKjFG
b+VBTArJ80eb9jnALmhSlt5Tf5w0FdpfqxGFqrSxu5dEikEYL7qdeM54bIS5nLJ21eq2lyJIjt6M
xVWwPnz+dXhPdpA4/FkFc8PECurW+goD1tOQO4qPlk3ptBEtzm1aZ70qn0RP9v/DJNBFoPcjaPsy
TtfHNqmaPooxLd+EtBy4vhhetkd5gpbpxZUy7ofCRzLgfJj8Y7mGjDYYlEpTotDuk0NdGJuFpBui
S/+9twElRFghkA0BBIzZydXqqdxWHIUjyVx9ypwZWh6ffy2ON5yYoH9/lMfGVY9hdaAvQYwIZdge
LNqG//+zQPfyyEJiSrZUKrDQB1fmFPhIPwQWOPHgZA3MhTsElak3MizofXpdZ4AhDr8mIPwjXQS7
53z3E0vMhdEkoEqodFgqtLtYv6pSy+nq2P18w3hG8MlB/GABpXE2rxCUS9svxVSGvf5zGF+MdWMU
+89N8J5MEDj41wZbeOoUq9GsATaMq7YCsyOGSLfk3qBJ0s3s5z5gIAKTPEc7tsjEtnxuJqihwmJQ
Pcu2r42iWXeRASauGUHQyypd0kgzfOAZU10Q2c4taDjtqCB/XAmoyTOeLOHpVWgADRTFkHqINysY
JTqhcoHADPttgpjS1LQws9xhdityoDiJF21/AOkJZo4ADEVrUASI+AglpzfdydrY4t8cWHE2N1EZ
RvOytWLLH8t6u5LErfNsm8+Gk2lg3Utaj+ixo+Fi6vrvw5J4w4R5uRmIrOUKxUIHwwD+JD3n7UVJ
ZBSylMVbZPUiC8CJGAd7NUoPdmc7UorrQJ0Owzh6JK+9ZQTctiGCg8Sp4tFFgXMTODy089nO5riU
CxlRXgHKgyp5rzvbJXfqgQpORp4kSMo5lRxYQykFQ0ZEA10AExyAzVEkW0Wr23rCt/vQgrQwwoJ7
j7yrrkKJJG5FGSzn5js1yqR5ix7NQ9ID+21czZsakC7KXNFtyvCLwkH0FJ35ydEimTOgQmwsyAjs
LXcQ39tUT/K+f188uqXmrQjIwv+AeDhSxisLSmfM3RG3YKWOLXTeR8z5OOOeUP5vR9Kdr7EE/x+7
+ccec5NMjZFAkzqjw6hk09yXN9J94ZJv8fVHkwhwW5GHqtzt/GOQ8RlpKCoNGSbgGPh8CZQnUy/Z
5s84SBDP+gJ/msge4y4yaWuJrLAn303IzVzD7baSa13OIJ7wwDwuZDoRfkLGYSLVGjBuBIvLocgp
gGdLx4AI1BMpJ34vBNOLDKrM60CT0a5IFmCyOz+jCoP7YEeZ2Sgt3BdY2fjn4d8PqDLX2lAMmrVQ
HG5whRni9RHIRihC9n4+g8ETE2v/vbFPz/sfe8wtFy+zBuJJbOcHVY2GNlHl6te5A+oTY3RwCAXX
tnA7qUcdpW8jAXNgRj3Gjp3eo6KGwGe48YKnq/4V7iSehyLHQleYVgFAHXJqLyCrrpISn2/cEJCh
ApnxwTm5AcNfMGzr/yHtunrcRprtLyLAHF6ZRGk0OdijF2KcmHPmr7+nx996qCav2juLhYEFDLhU
zarq6grnHP5ivnlTJCqdKA2SLXR6fKHIw7QRdHzDeF9jjXhP0GblvWwCsyQn72QmYdfWDQ9grz8C
KS9M52bskpksYhg5dw9Qw9GVJC5hAJFvRrOlGMr1RjHIxHjGUQ5WeUTrlIzBJrgcytniDoQRiNmC
3jxJPJYJBhWm9uiRaT0N6qgnOxjxHs0M0Rp2/TeCqIGszySDIEyB61wZwDKoHxNeRSBu0nOcddLq
Ud7FZDqw7yxShsdOqSfn1neM+t7IwEbG64816rsxEHYulXzfhU8ovmQEfAKpwnfRAp6GZzy0Jp6b
bnGrsxyepSF1BYo1MLWzAFeS8JioV5Jk8U5qBwfNasZH8ccIFFaSrX+CqfVcReomNFI8tFMJKqLy
AchlxJnKAp6G4qQY+UcP+C/mF7aN5+NbUp4fcLqYF0RklKIP1tx0z2AFSCzxtjsGVnOb2Oj2Mp5B
m4erAAYCSLAbmME+n2hBMuFwG6fcox6dOT78HvNDZvRDBxAyISK4Z8jcujHQdPsjkzpZLgbbqSbA
+eXrXobYzIld5KWyKx0ANsa+DzeDzUIedayj1uNcDeg4WJ1T74fn3utcARRdNfZw/wKHbjvsYBIM
vUVgz67W2QQDPEY9sJjhk/mebBmACm3XYt0GPGiAlq6+MQ6UXLF0SopRlD/yKG8MQG4ahJj4fwPd
Yfte7o92Wmr/dgzlM/fhUhrlj00QtX0xIiVtv2LV7P164tBubH+BWYVnVqg3HxVLcZS15MC903KZ
HOb36Ga2DRf4Gt+w2AmmRxmvdcERrxpMKZcO41A3nVFFHwUUaOK66N+qUziLIay0s9J9AzgdIKXi
LZOJSNr+pq25HVMXAqnERsv4tJRamKl8Xx8j8HkHuzJ9H5fiQJ58WTty8a0sZiGLKL+I3wHes7pS
Qlbvtvtml+zIorHoMWvwm66u4t9CKQfi6JaGCtKpqdaJTljs7Eu7ne0JgET+Vx7JqKhcMxsN21/t
j0B6pLyJ2hSgCxBImnsksPgKaYW7+vuDafim8oyT3EwPUUn6R0WDzn/lKgF/OG58/oCtMFsAtmUM
KGYyoC9+AXvMLJmXv91G6Qo3k4byOKgW36GtqI9X82oX5ZA4yW7njKiM/MAbxsm+jrpVzo7gAHaQ
OVy3aTELoVSMicooDMCqSr5k4GUA7VJ2xGJYk3XvFYmVZS7kUNFFKqspUwLIyftqnxf7MD1JM7hH
/dTWqquq7kyjfdbmn9F8lwaDNxiy5QPAvPA9WQMmhzgxTnvzglz8Hir8FJkcRoKA35Pk2NvK7pGx
m+nASlQ3/WQhhbqiUoABJlEEKeGxegmuqmt0GI/i18AqXHZ7dvt+Wkijsu8B4Bp1V707SXucbioL
vbgMHPSzhST1bmpN5p2x6ZYLiVQizteCPAJPBG55MG4JTCCpY/SH8oWwL34K127pIqsGmVo1hdFI
73FnctC0cv3SHFH4kpzw0A5/kbttmgkWMPAfcKFXQ0yJFE1xUwPPZ5zv9OinCiFF/YXh+JtWgvly
ILViGWg1slQLGgArewkbfLdgqHLmK9/lvwoWqLAAM8V8WWx+s4U0yuP5FgAtGnJgQGsDlbN6CLFV
bhk3jT3+EjNLvsqv5YfLCm4kauhdkUY0QOUQ3ygrKUNA4/hCAF8LVVMfbqOBsy9L2GgKy0sRNGRv
YeCly2tYtqjdyRITT7aK+7E15b34lB2FXwXyTx4zyrfMOhdDNxr9uQRktyZyEKw/16D/UJz+TvCQ
w9SAHUgBqjDu8tPwhVkdZYklJrW46PmIG1QUMDIgQKv3bW8ONw34ow3AYui1HWM+6zPgbudHTOxq
IVIBhglwDyFS3o1Hwes9adft4wMTlGzDPs8+JVF9IcfXAbcbz5DjXytfO3EnoUuA7eTQBMhPOJvq
1fSNCXm4dZzi++AJyEFRmqHitByIcQKEB6xdgH/kSErcw3PKoeDse5WIFEMEo9Uj03Y2gouwlErF
63EQhXZQIDV4q/eJQxah4jsJKQYpAoeBNT+HjsKZU20xvIWlLuWQxljh+uNFrCYdije1sooDboog
MuMbsu5eW+K3zmOWvLe+K2bhMLiBrUdM3tEZwFjKqd/z0PYl9LG5nGNd4Z3TU0CRXb36i/uQfDUq
58Ak4YdE6o4PpajWpAYSw31xkxMzukrvfqMhogY2WWCtN6XK1DiTNSm1lcu9DzFiURtVPTCRnRtx
3KrpUBDR0/0EKkUMvpr+q+/Oh9FpCe0mc3No05YwNfmPQMprejUI01GBQEUHSs74ws2ZqTNvqu1v
+CGF+oahxMk+thVTIPRWeDqRUX7NCd9+Z+F/wYzA0or6gqkwTDHnQ6vC6e0Ksz78z+jEOaB4h4+I
mBqwhiumW256x+IoqWAQJFEscOOUvs23hI5suEnucS/aVWQKlu7W1sB8DBM11ob6caxUIAgibdDL
CRJbbjLDqnZSjTfTmQcf2jPD9VlfkHJ9LsJNaSQ4UWyj349H0PCRpaHOBUCcbyZgtwhZOTDjOOk1
+3IGrdSsEct8pybBGqQbyeZUmhoQSUkrgSv/IsQx9KRn+3Sj70uBOCCwx/GAS5yqsOSn0RqBBjH/
xPuNtX+8saX0e275fx5Ib7SlDWfkQ4igyh/Inn/vfe+wYt3uWG30LZ+QwMBJkEnJ1C8VWrK8zYKU
ZItqeggKzsy6g4Ht4Mt2shaiaJjUwq44RmqB4ES/foe4ErCH6J/4PnKaVjbjEG07hbFDvQ7QRAom
pFVQNa7BLLBSUQ0Q7p+MPLaHcJ/hETZ097Gce6Py5d9rhI0u7JCBBBkrnUTjRVoR55GUyj006nvD
bGLNbKMfsZCbl6WsPVkhK/1/pFABa+pTgNcYkCIXsj12PwVgNhnRozY2jHV34qfnIeNcEBWk5lDU
/UDG0cX7AN1Vko2JQNVndslIU/FcDqbA0O+AEYgY1KZ5CKK4jpVK5bWTovVOIiBKzNkRW81WmgCk
WcPQ4KA4Q+Zy3dPlk1yHDVIGAcSiCHiJNeN4HFaaUMWCehrS3ul4wYpV3rssYuPBfCbj3aUXNtGP
ZZ6m/Kye5J3k5rZwFRxA0NRiP0V2sb0M4ktW04Oh1XuxcCERtD7zlIiTemqc34MUIvriKnbRe4dA
dIjfQtlsY/uynu/BjvqIy7N8r3UtpGL5bCiTHFI5L9/zTojqVWHyTuYk9/5gAlrVwQLs7ExPxkG9
6m/IFcda3F47xvlRU1GrCxWMQRQ46m5sXaVy/XiyZu2qEt4u67qx9H8uiHyBha6jwLVjUUOQel/7
SOYJDC9WD+/5u3nX2Plb2JjTXrwCfvOeuYLAUpKKMWU4cRrX4ZzBNrkrn1QL626zh3Fow5ROAqoU
kxd9M/bZN4bO60bBuc5U1BmiWBuzGXKHAza4sdRHluIHN7urmchV64vhXBQVd4bCCFostuA7Kvfo
GJhD/cTV/36SVwXdLch0yYoairDUORZjMJR116qnOenAl3avRT8vn9iGFgZGT7FtR5h7V9jstaRk
WltW6ilXX9LurpFGszZ+/TcZ1BNd4QYsBkmletL4lz5zI+67kO4uiyCHTfk1UBfISLUG8rx1KtBg
El6ea/UUR5k1qqLZ4cLGS3nAFkjCCl3k914SRjmWUczcNCoQxt8TOPRm59vCTbQnhK78FbPAscrf
UANQQCGEeWsyn04PIvtGzSUdCnKn/qvxnTOHHWbcnN7yb0eAmf5FO2p1z1HyKBcKAVPZJbFm4D6t
99UBE3274omgEbDSt/XTkJJEeRAIaYxWBg3bafwaP4kONiKxAazfRnusJtvABLGZ3CMra6ckUs+L
ogmHkiwZ4tIR3NnObZ8z+yvOGvEC9s38PkzM7hM9Ikoq9dKo+awbkgonSoZrVMCQDPHOAOVwtw8P
UmxnXy77wpr54Fwe3SLiy7pMU2DenfgdwDiPyUHdg7qy3I0HsFeisFG4nTftEjwlM95k7lWvXJGS
TiXMWdUrQCDFGWudCbJHR3aIg+hH8S5F21110/vZEc3EZTrKKhGkBFNhBtgSYIOrILi2ZxeVQIBO
cuAtLNBqGO/Ll+lWAxhXdZujexQ+Mx89q3xGwAOBxxAjxnFkvEmoSK1jSqWOI3zk0VXszkFJYNd6
na3aZOmOwM2w9N2w5TOBlJ+OfZpLI4pqpxho5L7bRM8Cq7u5FiFKwE4DagdYiDB5QzlooKp1MGiF
dNKTujEbJXwNk+mh6Kf9ZYtdmwzk4D9UxsE9tCKREoMAFKRzLp1m8FSlY2wr+pdxDJyK+yZ195dl
bUQdSTMgBPRDAHwS6Y2LArAdQL4OdMSAWDRJ+FbI0Av5TCmGCDGPwuQ7X58jFiLJ5SSQEaaVbVTA
8yszsdZPofGs1LE7zpXHJ6wV2PUgAdgXyZ4bOgsoPWE98TzhM4q+7BSx0k8KHI+wHaX2jJj6vsz0
A119TIKwqLLXzWHIBOyKAQAbMAWvgEKyIAsLvvdx8e6HX1hR9jSHvx1s7iBiUpFlj2sfgzBAruK9
j9K0QCsIOmIhmzsIE8GCitkvzKkzjIM4zdnVTtSR0HMWUKoE3zFl8d2symkTRhpCNUb3fuQuiR78
D+WeAyyE7MaYw1LuZsYO0MYh4uDerR/cO2ST7/zDyT4QX6oaCUVrq0BADTHhFrq5l2HcjPcUlrT1
KWLaRFIFjMvDpfl3xJLFuyAJ814ByoeCT6Yf1IOEUTMCfz1gkZ7sDLIbbe+FrfNTPZdInWreAsAq
aX3lJETKsXblg8/nXnDbmbWtY2yCIHORcUz1mPFA6+X/inR8/WXPfwN19Q+inFVlB617oNRJVW1y
Y2cOwoOgvzBsaO3t55Kor6mFgtKNIySF+94eI3PsTcCL7HoeUUa+zWfUvRPwg78yy7UMFemx6KwT
59jPIVh6zPeGmz7qr4TiUjhEYHPDEwj8atVVHTN8ZlNdGTQlaDCgeKXS972K/oma6MpJM94qza1B
t9SmrJR7nQTjTBdCqLsd6M5qNweSgvpEiuqsFxwiJG3BXf5A8DXZ/fXNo1zIo0KpUBbZLHA4Sh2F
sWZ6yrX7uvglJaLFMBbyw1eusRBEvSWipEjHoFeVU4W6PmF9CIDVXjq8W7jRLSvjZn0q8vcLzy/L
OBaDEqeIapJVaXcq8H7UgrWltXHDnn8scrgLMdIgzarkK8opeFMPBKxj9BIrOQoH40Cq3GAqYOQP
mxFtcYhUfAFqE6gNMaZ4inPMyGtvosFIGlgCqOAhiBn2AEMcXJRhgKTFdlPxb6uYBGpLlcA9Bd57
aUXtGxZA344HUTlNhwBkVwkIw2Q3ZfaUV4pgCx5zqRilVPBMBiLk+adBNyeTI6MvT3F4l0Tfm2Fg
GPTKcSgBlONwjcplNTeUpyDeF1kC2BLeFHS7kFit25UtE0F4xPBAX99Y/BIxkMIH/FieDBXbUCjk
6eJs+wWL5GZTDHB7BAX5DWDCqS9fRa3cTEisTpOqo5t4BNIwduQY1f/1VyEEZyL5gyk7vOXPvwqW
Z+NcHtripMjytV/iCYoxwsuBZv1diAhFBhoy7GyVyot6mFc9crUTIJ6DRML8norR+bktGd9/UxWA
T4k8pnWBS0y5IgghY7FWhvxkTIYZd53V49NcVoUlgvokIyiVMLsOEWn6nHT3Kq7Y/yaA+hx9r8cg
R4AAvrzJ06+y/Pbv/30ghaJJhtlbwG1QPhJUYEaTsf2Lgv7LyOFNysmf0GApgRzhIgInY8MVUwMJ
XPkqRJWJDgpDwjrIAzF/KYK6S8Ysm6tW6KGEJX1VCtDXS1f+6/ckMksAz4O1ovvGqipv2fBS5Ope
aQSj97v8NBqzFQHSOG0tLrhOIvfy9yHf9+xOJqrhyQtgVbxKV2y4IjfxKTcm+UkAUp0rik1mDdko
Wnyu42VVqIHdKYUCVFn1NkgHVkWWeAgtXeYlFDNB6KgCm+z8282oYEvqEBenwUhtNX0ptfseQ71F
+tACmv2yplsnupQlnstCO7ORFD4qThX4gxR1p1QAYm9+BIV3Wc6mtcgo8uoAtpJA6kgpFWPOfIwG
WIvy6NemAKI40Bfp9mgVT+Bu4QnhlFkxuH7WoVsBTIRioA2J1HS1ZhZMXJh2oM875cFOaBG28X8+
68W4FYyAkCniKQUJiK7nJ8hFnTam+Zid1P5ZmiIzR9Xp8tltqaFgYw1onJhpUeh2bSLzxZBnWnbq
CtR+/e6hkzJv4CSG0W8qshBDORdu0T4aVQWK8Ceu+FFwjK+xrk7Aq8glSiovOkaCKBPgxTYpc93I
kMKrh7TH6tiM3a1731YSszhOtnwcdLN8ZpXJtpwZ1yavg2tTwAoQFcwDuSp6vtKzk94AgbNQ5Nt5
HncGhpFNviw6M+XbyOyrOHXaSpicy99u3VclSqNeATImrDquFmXioeSyUOKzU8W1rlBmFhJJexob
SxEiJJHlbtAaL83QdhR9zeQH0e4S3pGVTxmRBqhooCqSRhJ1+CAbDZppABqaFJ+aeWdk3S4Hp+Rl
bTctdSGE8gXBqKK+Hfrs5CePfgi2ecA0S9PXy0K27UjHLBmGCxBN6JYYp8+9lM9xdgqPiolJWm8i
95sJokOgh3ZPtVmOpn/DGtojSQUdldEjU1AzRCq4StG6oIlzrovzU508B/xzFV3PPTTU0FgtrzjM
8FzWcusSWIhbTfFmkxSlOsQJLZrvcw0BZV0/h0r5HCZGuGsl1qW39fFQulYBoIdK9uoZ3/eYNG2V
Lj2BdAj8k6qVdwG4gJgYYKv2EjzCwNMDlwCGH1ExPw+YJdcPnRqWKfKGwcFTx6uxvEIWLVi0ElsB
DZEfNygP6OnVyi9Ad/pAG5P0lOWyx9V4g/AN4yuxRFCZKBf0da7KEJH4naPHsTVn3y/bwcZXQUEX
cQOQ6xKmcal0OgLlbcmlEb6KrJvK2JgDX9jB8HJZyoYeeBYAzg7xESwsNAaDVmRxPGRxeuIS0IHN
gZXNPy9L2EoAUK8F9R3wpHm4LfXZp2nM+aGRE5Q40RR6wYr5LQHjL18MVIqLx8FkTfdv6ARxigAk
XJg1niPndib0QVYAeSc+JTg9LpidKgeK5mWtNrwU01oYPSOsL2tMKj3yOaDhdvFpxBprVP/s4jsu
F7wGVQ51YNzPDFk0ZEzUclEzT3N8AtrS1Sj1+7h5wBSXVTQBSLoYhBEsYdTXkpRGi9qhibGZFHsD
f1vPALUrnlrwiagF6ylBMgsqtC5PkYaEDsZUFCtAuJ96/7ZKv89t4fhgEGyATHP5c20405kg6t2F
PK3nDL6PT3Nk3PhjcJOKkxsnvH1ZzLY+ZCiNYBwi66UsbwobBZhB8SkDV2/py3aj9k7UA+TaVxkG
uK3RhyjqOzWNIHFjDlFNK7lD0t6qQ2X3Ore/rBFLjHiuUahUJbgXi/gkjI2A0Xy8Q/w5mRxA1TOs
fFuSIUqIEVgspruotSJi27Cf4pMh/YiGe10GjieTkmDTutEAwb1AqmD0RKxUpOXYNRWEcNjvDVUv
zQdTkfi3ceQOms9aydnUCZBBEt4IuHVomMao79R5qGHfAQiAGj+0mqwwW//hE99IBlgwwL8xwkDH
cJEf5biJclhdcdPyrppgV7Bn2dt7+YbyVZlgTYJZTgdaKI3+4HcYt+15NThN96M7OdiZAJD1/E3f
B0ipzfGgHcZdYhc+m6FwI56fSSZetyhpdHjnzTmwkE7C7W+4dmCUZpbmADLLNxUru/UzM/l2+UxZ
MokhLWT6UcKlkygHJ7l+UQKyscWqZa1bfyJqcuRdBEYHDPnQ4DI17xvTBAbQE1jDO+RDZM91uGvs
7kiW3pgrRSQg0N+PVJkxF4A8Fsv75xr13eAnvD7h+x10cEoWO99TDqSFwgZQ3Hr7YBbrQxZ1A49Y
6WmqYQ5O+jXogwM0+bLr8Juv7whST2LHP4Ecdvl7bZ+mLIEtgkzorjjfZq6W/FSqg1Pvxnci1j9y
U37irsGkl2OAafCUf7+qTL7fQiIxoYWJ6JUidjGRKO9k3ZptAU33/luG5cg94MB+1vf5NbPPt/kR
FzJJwFnIbJpZV+KkDVBMKdFSfCZEi1a25xVHADU5K5FiHirlecD1bjHxMgSYq4mf0H1T3OiQX5Fd
F5/M8bCa/Nt2s1CP8jqFK5IgwYP11FZ28SKiHV7tQNCcK2aATqqb2YMnsHrirCOl/KJOcqXSJuhI
XiXAWNu1V/NBdvu/OM+toLK0GMottGLAkN80BieJP+b1Q4uVAoYXkDxm5eQfB6hTCUg++kUUZk1w
wnwLAcfGSlv4RTvlL7+5adKfbc7IrLYe5Us3oIs7nJanRZTC1xUTHH6CK2HyxLA0rFxLCC/o+T2w
vGDjVj2TSOUkgZTmmFuCklIEz85nUy4BqIZ5PsZhkn/n0mFSSaOOp13cNvhcv2lCEodwl8m2scud
9JmlFMvXdCqclEIq1gZgJ0+FMwHrSLARNHfinmAtgHuXVZLbSITOzpAKJLD3DrxskNa6sys6YIS7
mgYL9ZTACVBUwUyUcdCvQieajvPnbr6FlVJhBeSSvqHP77Fa+zo+NTsRw60CphXKB9EzYkd6uvwl
WQZDhRW/1bWpw2vpBChJq5o7G7JNKYzsy2LWKCfnN4JOhZJhrAo0vyFnANEeUE6s0NWwpSfavMek
e2d5OhVL5jJSo5zoNLwDY2FxA8gYGPgi3IW1lcpMzHFG8KJHS7WsakeNWEzZjMgvd9387yfKzs+P
hhvRSx4AUS0cjozP8E7ujgAx//GbJzaXzeoL43tt24WKhwA4k8EfQb2h1FqLBr7LSOgqj7Mt2dw3
1KSdaN87tRlfYXHgyyfd/EMmFbxGIQ4knq/Id5O+Yg7ZrVtTuk72MhaXZI0J/UrMYB3DPsRRMcyI
i1HsJoiLqu9BHFpTfhO3X8LqsQIpO6CjrHFiFBDWM8jvX/FDJBXIlClO1CAml7idvIG4RwIFtZmC
mQ071s8ypq5N30UJHtP63R4r3v9+VJCST4W2WkjSUq2L4FRFhTUDJbxiQott+8KHilQAq4Z6EHst
D05Bn2JH9VpVPIZpbt89HxKokJV2BEltxneTsDA62iGZk3N9twcCzl/cBts50Ic0KnCh+9MpKL6Q
5Lm4IWubMsh1ONBJsjlQt8qB6G3yPCZVMeuCt895ClvkYzqXKc5uKK32K9lMau4BEpxYAYedM8z/
N/bkFSxX3wyXC6mUUcaRokRSRKQiXJLtoCrZoTseHQEk5slfMoW5jL6dzC5EUnaIaQ8yC5WQ5Hn6
lQWYR297N2zNylawBSVMOzxbWeNQTKGUZaZDMsVhAT3zr4qpHoASZWsP4hPIEA+5k+8kVva8aacL
JSk7TYzKr/k6/ecaIvyuIGbZdcfCHTyD5RWbfreQRtmp2GAiB1NGRBr68TwwLyUvBuIHIGd11AL+
itqVZTnURRsOQalhqQLJw2N5DLxuh23BmDfFR2w2P4le4PrMt+zmvfShJl1GrOS8nEKipnyqMVLZ
m4ab3BsOBmdBiJqYk0uwMYAAwlo5205gFPT90W4gfyhdK3BCxW0fwnqOvx9fCVBHpAOJOcyV+O1z
/SOLfqqUpVry4LElMacD4ypgLx1M8B0bzCIT0lzmO48lj7rsK7RAYt6AboQ09z0CPHNOZCVPvllb
+fW/n+wm19DHWerURV+rcyHmVYynGJapcrt5ThIHEHtHDAHvus+GG5UnGw5YQ1mNFs3oQhtVonKv
/A71qvKJLEACu8XtM5vATX8GWZdouJBIxVR0WdRI6wNSUaoBdFk967EpDqZwo96GV+G9iqbY5yx0
IZMKqhLQyvwpgJYVXkn+TrVQgTwCCMPhv3yuYraQRcVSdRq4KE447jUEXrjsjF7uVXtSMWO3rLbj
9kIWHUcjiOp9n3ttfo02ZyZYvmu9Bqhl1R3vsXGMmPKoSJpxERp/KuTFhhncAL/wsbL6b6WnZViE
AYHtLWsYYzu2LDSkYotUyNKkhbCWxgnvSjBSlHgaCQAwKS0WJBv58auk90MUHT/RRNBnIYZyvmE4
Y3DgsObDYdKOD0CyAKi7YPr+mXRtIZEKLqEealMx/U+5/i47GTeRBWoAS3kuMEXOuAc374eFNCq0
8FMBOgcQr7zWI1L5Ay9/5+IXhkabV+1CBgmni0qjryVK5NfvGvm78Udq15GbX41WpTgBcO06byyB
9GVdlsr6cFRECRWhmeUWMbrC7D2f/ELN2mqHXYsSRM9Nh6iX95cFblddFmpS8cSvVbRnOAU+ftQa
FOFz17dBZ6mB51G0S3YVnnWsVEzRgXGTJAo+nZ46c20nD6UbuuLd+FClFnKYGQQgOXMQimUvVHAR
A8ATcjOECtNdlwLBAk28lAFxs60YttCwxoR9ELoMWFda23NdiU+X7AN0CaWCiee8mWtiTP4fEZTZ
d30napOKV8pg5fv/vYns9Erb6W7kMitkm/kC6EUUYJGS0WnKpfWYG5KxRn6iAdQRWzyVGdpkn44n
q1LXxp5VbCcfYR20PuRR2ul9iq3oCnnmLB17vXR5HdOS2BaadP5Ycp8YdJbRLcQ6AIBFUACh3Lur
eaPKfNyjbZZf19rgCGnkXPatTatbiKCcWanzFPMgsLpAvJdDL1W+isnTfxNBea8MsotEUyFCFp78
9Kow3uqKsZ2xhjQiWY6OmXYFA7lAwKTsQM78eZ4kGTJ2yQN2ubz5AF4/j7NZc2bbsWghibKAMMMq
QsjxRJJ8mO32lgD6d2711N3+RW+H/G7a3kAB+14sUbTVNFanBVEpoaL32rsSoQp1gavfuJNLqpUl
C31ly7iXwijVFC5IwGUDYWMZWN30NGA1oJMwOTP/KnvWIsKW4S2FUbY9ZZUed+T6T8O3aNwrU26m
0Y/LlrcV7pYyKOMugHdXcgUUChQBtevAROfcvixi0x6WMijrzjqDL1oRMibwE86oAc1m+Kg5WH3D
e4x7YkhjnRp1M/FNVRWVCmlA/NkNlSU61U4GsqzVoB+duEDxsiZ2GXvbCjEUjA0bEBHTe+Zd1MRl
QQyDQC93AOsWkBPW5EVmsbKm/+c8P2RROW8hj1ISDYgW49cRABAVaN/nm9lq9pIDahxW3Ng+zw9p
VL6bpVWQyhWkNbUbvTQvgo0nroKNWwPri1ziqd/J7Dv3g/EZieGt3fqPWJnqAM5t+D9PAzmV3e5J
4ZBgeKYo6IUeKVcww9bWRYmRnX8+IV1FnzLfL9QJn5Bg20kuJJ6CHaGDlGCmHRuakMSKSxpSsQTm
UibchIBMGAgIwvPsiXttx+0UYLAwewTE7C9Jo4LJ3OoVNvt17hWsaPxkSi55KY1fULU3AD6HuWPR
jJ3yZ6parBcT60uSv19k4GmB6sgQIjUdpNepB/2PppiXjWWNiYXov/x0VIRR5EoSUh/KYfcstLLG
LPdjiNZjteNfH7TrziaMnv0vrgeURfmAssy+Z20NbtaDQYWoySJmq9dLDmBEFeQJYJOv8+M0vZMV
Bo5817ka8ELfX4fs+ZRN11yIpEKd0cyBkQ24aAU9MasObBKtlxlMx9g01IUYKu2exKkLhFr8bagE
gIt7KL3RMoAnEDyy3ryb7+vlOVLRbUwMfcwTSCPNR1K9K65rj1RG/iI3ZmlGxbagzrBlNr7LimZL
AW2F4XAgOb8lqAV/gUa6eUt8nCQ9AVsZsRpL0gjdDjkaSYKnH/1bzCqD/ofldWsUbeITEsn1sK20
XlbJ0lmb4rLF4xp0zspXweafUUPHhBlwpUU39Pgn3mMvGWw6+0IqFdSM0gjFqumgYRGYGYq8Rv5w
2dm3rz8yuAcckneSy/N4IrZtGEt9zr2CSQXL0qJDoBf8p7Z2m317bbwyT3LTShYCKZ0ETqgCTSxg
/y7JXzCwbGVgFFQOWHB3w+fL6m0f4Id2dJzO5FzKcmjXjG+zcC+3rIkJljZUOI7bCLvCUQm7sDnD
7G5m4J1wpRWg+li5+bXK2jDYLNGhZvvne1HBOWq6qBuVDBo5DeFMko6FNXrjA1jgW6t/Dmzm+BVL
RSouVqE4t6KODzZY4qG6Kd3R873yDekmoEGY5rEZhRWMI8oilhyw63Buj1U11cU0+f5rFYLBbLYz
Z27NFvjfu94Sv2OAVfcSO/3JlLuZryzkUmZpdPXsFyXkpmijoG4dONE1El3hRMa+RA+wuExsQpaq
lHHqWtJX/qz577E5/CHY3Q6zRD+DXetoh/kE+N89s9+x6RCwHixBYO1/RTigCi34PTrBf82Pc4/5
htFOvPhWtbPI7IAaDYBLzma1A0ncXyVLHzLp3SUd6F+8Vkn+a7zv9xVQsJQdGFs8VmWeoRrNN1Do
ldR3suy/cmBHETEoXklvl6PJ5qtfX2hCGYnQTZoYktMj3Rvy6id8TEAv+8+6UKYxyLWolSV0CWLV
rFLM8eisxatN61voQkWuqfOFvEIr+jVOOfhYABQDwO0Fk8k4s63qrQ6SdsAMYGcJKz/nDl3nYhsk
/kwsDh02R7ga98XbDFvnHqTTaOU3A+hWr8tdipouQ/a2RXyIppMfHTAgOSaqX2Plh0EatNIjQ7nN
FGShHJXy9KU8VNIE5cQdYRtGZASlG2kG/UVjjaEN/YYbukCNuhKyONEKKmt4SbwGrJWJlf5Saw9Z
sQ0qUJuhIHkYrn33zxHSzzheS7mwqSCU0FkRMOXsyO3egYO8y5K2zRFgnSCSxLw2vUgAWgB97Iig
SJLNcLgpsEmZTS+XhWw/KwD29o8U6i4bczlrxaz38SpNRVPfEWQt/TW9Ai5FZQNjx56uMo1hhdtX
9kIo5QGKZIR4y0C1CRi0ssVfg1TmQT2mZrVXPeMvKBZYZ0nZvdiEcpaUsHt1et+pVK4wdJibwHYh
7afJBtxHopts7ubtQP9xupQ36FLQyVI3EmOp9wp4UPBeO6QHFvL2liMAi0E3NLDiYmeHCo5dLCe1
Ljc4T1Xdt5JykAftE32LpQjyExav7EIb1Cw2IALg0Ndp3u0mrtozbHHrtJYyyFdcyAjqNFansvVf
k5feJvCQ3fDU+nZTmQMH/lQVo+3dY/uTV3bKXq12xTfhB+MXbEUvg7AqEcg+0DpQ11kyDUqqR5OP
5DXfk6nD7Hm+qfaY4vz2qQnHpSzqo7U1LueigG0Q2k3CEhu76qtmkTlYmWf2QrfP9kMz6vvNnRHF
7VT7aNL3R8lrr7BQfwThACNobY65A3EI3QSyzc/TS6UE9TdqI9gJYTbgrsRDT2priVle9dY4Wyo4
MT4ZlA0Bk9pYZhUljUaACA0l5CM/JBm5jgJpcqixnCA47TVTv01XA1QGoCwIVgcNlqCVmYbdSKSo
7xgN3xXB6ltTc2STNOn50ETdHl097YlhmMQY6FsH6Pb/iKVf9jMAcpM8flcwestCi4wGhI/p1ewT
IDQEad/5jxKpZ0eJBf8h7wPyrCr3stXtwtCMdoQXdnbyg/HJ2Y6ljrTzzQJWJCTy4DiqO9ES7NjF
pEy0q46q2z//RbmE/IOXDpXywCgatTobcajGY73vdvqdcv2Oq4xRC3bfcvPSW6pHeaCilGI/c1AP
zL7hk7+TPJKqTLfcdfDeQ2dWuljqUeG0n+pSSAsDXEInIMqUbvWz9JLjSPhE+2v2uslmRWipIJVK
yFLtS03NIfW75gI7fZJBZBQcEmsc4R7kYFsrPkSPn3qOL+VS2QS2o4dQ13Gw/I6MyWqeX2Fkbd4h
bt9PzSMLNWGzQLSURycTEjBQS4V4xq8BKMbRAcQWZp2C+uuvxscYEYeGPpXGIU/iEcdqgOoP4TRy
DM0cNGe+yU3uXngrMeJosOINw3ZUqj3SRQoIoUvYThdaZNoj20UxviJGdfBO1WKTf2CEm82b9yPA
0fArYhBGQAWGwNruMXgM8KNbcW/gLkQJjJHKsD6gSpRf5Bl+P/l1SPyepJ9gEiccQyAvdrhdeZ9e
K4yzZHw/lYoyU1uKCXArcGOUoZl3P7ERajIObyu9BfCepCuYVdAwVXKuUJdhMw84TySJxyBs9oA2
dW5ibDuxtGsBzQITUMMHDdUq1lfbvpY+BFP5rar1KCuIEOyfwjuyHiUDu+dHBwqLA5qhtjJYAWv+
4/+Jo39k0gs26f+xdl3LcStL8osQAW9eYQbj6ETRjF4Qogy89/j6zabOPYNp9k7rcpdPimAES12o
rqoukynkapBiJu80NzaZbFS25S/B0bzotr7X3/4iTBC/9SFMYI0ATRfAiWMr+FK7ahMGktakpCqF
AuPsAa8TM6PDVvOWfb4L7AT1N1CEfGZk3FqJpay0GEwS8XMiFmMn6IpGbvWCMQfQRI1b7v1jfsmV
NMpKkwAONJCTAN1C6w5ODTVv8bSgP4luKAhQ/nsWRbQP1qcjt2Z1B6OiqxvAtwWnaRPd/yn0gdsG
T3d7dJXMRum7sCUeZhDbdjCmBOA41PuANXAp1WiGITfG95xbb8BnigDlRS8oodrCft7xK3DsmLgS
SH3ELokjvY3w0pUkmxAHtbYE0jYvqTz5McO2afsTY7KHTrBL7vuCXPqPZns+K/1Fs2YR5RGluX6v
3SXlXfBg/la92gGW9RaNkwD/EX0zRi5ZPuX3Drmqpj5w2oEDFHieeHLfTNkm+hnhzqT+ADqH3eIh
UO64B2Y62pWuqXwnLBJdLhc83tLfQFgubxXcGeG22ha/82N7NDfRAzeSsEUCLMzAFj+ZD7u0p6SV
E2A7w55Ef3pVQDYePTZv4g5vK6i1fCQoIM51X892RmeJVJIF5tExV9MK3i+dbIyLVUCfwfKY3Dxe
l8MMKfpZDpVULdkyRRk5Wdj81oWdKjwNCcfDMY8CwA90NaA7gMBdKi/DomRWiThKMRVOHoFfWMfq
fHNrxc/Xz8J8+xqW9Q4ei+oIdZYB5OFl0uHtq/rmXtr+h+meV25n5xUrOVQYlkXwZlkVfFrrdcfh
K+Yf0IDtXTwRH/iLIWztnQ9Fhd7WWqK50ks40PCLOD+FiunMANHLeNhDTEM4H4ousqqJWouTUQSn
Ei1rQNap6TFKf1z/QGxnYSpAnEFRXJLoWqdUdNWYJgix0bEr3xknpoNqgM6+L9+zF/kl434t5t0F
vhroo0zAU74PCqwiUJkaVqJMiK/4Wnj8Ge77JNcJ4ypA3Ud5MLSX2uavgjG/20osFRGKyRSCKsR3
s9InWXsxGsPOgFap9RxHwfxuKznK5e2yDICMRwsxxvy3ThBFy19iy3ESPBWS369U2HSCEbfE4AXt
u2QcoumBYxe8Q1AuIs8DpTdbCJhnJwEdb+2YJ3NwtGhTl3b1XUMtqcWmYOJYA0d9zMK4hR0hAKQB
HPMDbOnctcBpBH7ZCZ2FhSA1YmUv90GYZWRu9Sw5pVujIOI2iXf9zOwjn+VS360DgaKlzLgKg7Vv
lYcCabxQP12XwT0c9eH0NpFjY46I7bfPHZ6U5a8U6JAARdoMfnMTuzySY96pyO/XlqJVi6aU8CKo
u9pRDHj48GFAeOSci1yeDznP6qORy7cSY8xBvgCqj+TMDZYQCW0GyM6+JLegVvd5VPVcLVJxZZKU
f7yWZst7YGxjdRuTyMFG+DZ4+ibZh1yCXJ4aqQhTzSXIhgG4ceqTnV4eVfEXCJV4SmQIwVIlEJfA
lPPOiH2pxA5rIKoSQYkgVe8B2GO9BKcctJO9K0aYdGvvQHTGXfjnCaXCWa8JbZUToZIkuUL6VQc2
EXZ3OGfjSKEb7wEwGZpOE6yTZPmxELmJ9lDkC0cI+eyUEa71R7fdlaJLc8vE5RKGpnQDzAvbQlNN
d2O+VDdyOsiOLLTNjmP6xC9ck0quxsr0paIvkriHabQeCDvBk75Viy9k5VfetD8bEG69tZ/JuC9O
SvmqXAI9xgIu45P0KP3A7t9kw49gaNfGur98bJwE5RReAsz7hJTrmhZVmJQI55T6V0JSEwDCffh6
XZk8GeT3K122yqhOeo4vaMy4z7VY2vMkb2UdwBDXBbGmEaFBglsKrD3pAwI3oBE7HXRN1mnpUczI
vWCXvbVABJK8lLuqw0iDL2RRzqMzBwAQdSFpzcTbeB/7GsprYJn7nCWez0RdZUHosyYDqsFJuiN4
bQoIttRduCNzIWCLPfAMgtVyWp0L/7z8WiXoteIlgg7T5xHr7Xvy0sxBSgWyNAl8drIt3GfO8pPz
5di3/D+nBPf1pdQpEequMSFV9oW7flt7+r73S1QweqzGGd60n7xkW93w5g/YpnkWS13zYDKypA9M
6xRNkj0rP9Jhny9fOGcjGvvoS85CqHtdET5GPNms96keYpTTXvAJwSXXVshtvSaJus0iyJqnxISt
CAfzRpAwWJ1jZkT5koF96lu5QxnI/cyo+oW9ULd7jpZJByoxTnfEMDPqQITmMovs3Cm2qIq8QyTg
sDeWm3OGI3kfj0pPwl5Wp1mEvzTb2Ankx6b+kScbzscjhkerVCZIPaDFxauaRv8OwiUSpgGJa3Ss
dugS3qE0+gX9H0zgcEe3WZ9vLYs6UKrmgxaj83oaXs39UthDsgmAHBLa8U7cqMcBSeVkj1jn5yiS
lXppa8FU6oW9oqXOcwhWH4D7EPjaZtkKCHap7NoKyDOFHS+D5R2V8p7GMGnJ0iHu6P1bIB0LLt03
0dWH7wY8WPKjGEC4w+9XQUc0lkkuI1yF5Q5vYAIQ16d+/SSPyCgNv9/lblfbtejCenhRiDiNa6Ip
j52GVTZMgDNF2kxQzlIPs4KEPQyDTX58xyUCJe7jirgPe+dJmi5aDnEYfzzqTntj3us/f0xOtC0e
pNHhpSmsW4e9qf8olh6grap+DAXiY7oIUDoSNplmAEJnM+/icbRIM0fNsjKohgC/Eu2qneKS4g9Z
bSdInn8xFsxWoqkRsgiA9NITAfNSZHAB7+2B/HuAslbX2cN0NMCaCwZZgDpt6sq77lqYFmpImOwA
UQQm4KiQl/RWEyV4k5+aCGAk6Vsn1HYSPNZcLhTm2VCuszBaSrhVKbciRW2nB61sva9KAYPEll4I
SSfZYMZYpM9zY8yrbZFnjYnxETTQLm9eLVSCHITk5pmLncfHvMnd65pjoQJrOMe/IsiJV5e7C2KQ
mlUQER3Vh4aQqgIIxJkOzSF/XR7yHRAQnPYuelBO1wXzjkZ+v5Krx3MUdiiBnVL9VZZfEt7aL+/v
U7G0nMAnX6j4+wZWhErxd81rTDFtzgL5p2gChhqAvJcHAEVBgBe9hMtrxA+VAfLLPqrR4wzLL5bA
c4TExX5wTGdhdNe7i6MprmCWp2zJfxn6lIP7RHB1IfN6QXLzTunA1mbx/BMzgZVXYql7tcS6MKox
lIhWSYkNBuwkPeS/dFfyy116TwD2+M8oVskVFvmvYukm+DBMWTYUqoX9nd5TNgAR3AYVEC11W/Dz
jc6H2GPNil9IpO5AqbajVBCJ4t7cp3sAiwHNj4yDcUu7rPx1fTbK6nNF6bW0hEITgkjjpOh4Kf58
lLfccTCmz19pkbJ/sVInrUtxpjZyuqO2DVwltJvKEV8VtNXCR35bjyeR8o3hPIrhssA3qn7gY0bK
hT1WoNFWN/oBBTXufgRPHpVpxaa6qBG+K+oKwp3oYSMDpHhYB5ac8RFwIP51f8W57jqVBHUiBk+i
Atc9z3bD8LuNvwE4yTa7X9fF8C465VXaeTAL8HDgiaqP2z7rttGS3KlV7Vla+BRo07cFeAn2dZns
nPVsK3TxSdCCqQtDaNJA27nwLVKlydxgl7xMuZ/pdn/f+OEj78HI0iioZ0HvCdYSS6GrUaCyMYwO
ZPMneb5B1NmP/WAr6uP1sxEzpx3nWggxolWYGQ1zAOIc0acKsoggLeWb0YxExwxynYebyZNFuRFZ
yzDsLMNEzJsMc7PxofyGJnZtm0fJH13NKTFlozvceUiWT0Heo6jYxMKcNT3YinnX0ZpqiCW4aOEB
AN9bAMxhazThjCexQupK0LsbXelykHMjwePeOtXKvpRfJIFXJWdVLtYCqHBjBNKSxtNineJZsGfM
A2vfugqdjKyzpej5umEww8xaGGUZSauVaplCmNTbCG4oB8HmzZ2IDWl38Uo35iJose3j3w/1/j9a
6W+sujrD2qp16pfFntTcsUxX6jh5FU8IFWHqLEjkypgRPa03pdSdRjmZeelylMeWguKgaWDAQKSx
rqUJ1WIMcRBfr++NgbDV28Lt8kV6KDHgcC+j/6Sg08EFnmab4Fku+X+tVLioYd7rNT4a2e2VNsV9
7y8vYHm/C+7I6l+MJhjnqLyTUlHNAJxikQ+QqC67HCNHxlPBXU3iyaAi2RyLkRYl0CZ6J/v6y/w0
HVKUDMAh/yoCyw0Iu7fChvMFWdFTEc+apOIZQOwNsJHBGJMdaUcpLx3GQ9C4QXeof+MihvO+GxXW
0rKQM12HFgdlsqvkMUu5pkG86wdPDz4nGdTCpgXIn0vTkNOisJRu+uMGCZlD/YSpHizrl1i2Gg+8
4V7miVbiqG8Wg1chVTLor9UPQ/syLE+f+UArAdQHakqtmwGlRZLS/jvZV+sw5Nqgv0ue7Z+Z6QMx
zFl71AfKsiAzZxXaQ+wCrvMtNvTd2o1lV0Jp3LrnlsaZrv4sjy4S5NqSJGIBg2i9wG8egTXW3gDq
D0sm81cL5GJYWXATL/L42KzEDq7YCQ0LFoPCocF4FEpKdQ2qImtbGf2zISNcmsgb8+4Y1tK+nlA8
T/p7XZ9zWxuUQz/Wv+q6OoRxvgP5UehwvjbTekEyaaigxMYQIOXYyrhqVPDRmaek3VaWH47GS1aO
t3NZgmxF+yF1ziQe5MaWu3kz9Rwf917B+6ATsHuCHRHDjyijXN6dpsyrP7GQbKmQYYbSmbGDGdnD
ff3LdPtN9yy62pP8hrnZiAsgwjz7Sjq5aiun3kVt2XXZiFL71vSHAPyyoad/FV8lJ3SkXwJ3cZ1p
eyt5lK77VipApYgQWQlfJQGoHgXGkcUcUONPUVJ7n/my4IO0wAtsApeCagI10iDP8VAha/J6zHQX
m/IGom7Ja7bzQ9f6yZHHqrIrK3lUEtVp+aJh2IvcZLLEG+/n+z88HnhP8B4OzCCykkXlUGoPhts0
blEDcQlkSeHm6LKqNgFIifb6F87JeNIoK81CQHSmeg0PD0A/QKx6pRPeZMApUgFawp2gZFvl+btR
VpmrBmBqY0jr9+q+OtUOwZVU9uYrATzldyyYbsmQdFnHc4UA+11egnGcxEq2BryGlFMvGO6o/lBD
yw3ae44WmedaCaLiZIpXBLiwOlJSJ8+FyCkAMuyqpDMuoT8RTUBZta/LZF64lUgqVqrWpAmz0SCv
R9JrprtsAGBEWLuVqXkjb/SLKOqDL1sJo+JmoQ9pNAb4bjPwQLMKvf7m1uAS2TP746qIQjBchUQW
7i6/V2dkIIJYSpI/Ta6KWf/uMAJcRt2CYZyjPmJp9InWoqjYDDpCeQC6m3WaBn9uS9tseRUA8heu
SKA3FwIJaOXZBJ9BQNxagLgpgH3gU5hxDkLTg0hxFNVSBDHdUNmtsNdNLsQo6zG80pVFfMgqllgI
I7qgvH8WgHZvhoOEbSsZYI/c2ijLG60lUd6os6a8Sgp8lWFDtiCKTSpvQv8P+nlo8am1eMqj/JFY
9FrWzZCn3/Redo8q/Q3oMVJHu8Ge5WaA1z3xsjS2SMC7gDgZHQh66RiIsJnYG4F5EvKvU/1mja1z
3TGwnJ4qngVQOoy7OSssYHlhPXz25fLGVB9qq91MDe8KMV/7a0mU9oQ+KquhhiTtsX/u/enNmgl5
+bwha2P5iyh5XANhX6rz4SiPXiSBkkUWRHbusonxxqp9PQH9VOdJToJ9+/JHD2D3ctMftNjlAnby
pFNuvk6rDOMu+HZk3RmTLrjSxr7xuTuHvE9I+Xa5EkelqYiNbEeHdBczVL6wzzl4gR2YNmroTw8/
r1sNa5ydbDzJyM5BlqnSzMpLVohSOuvmqW+A55d7pR+54OVIwQXS+YnKXW1g3oOVPMrXS+0gBhlK
b6dZ+5rITzmXRpcVs9YHojx8WE1DT4gRMTvz0kavofw7ku+uK41zBpqtoUTlLlaxTIWJ6NDGALbd
87B82XfsrCYaQTotk7pvLdNEIdJ8IKMriWu64z0gx7EZZu1KzqgFR2k0P0OJ7dMptHAiWQCwYYJl
BhN1jE78TPRdnYryUU0CvsbW0MxTsWxKwDjLIW/5i3mFVhIo3zQlQwwAIXz9VjskAHZbzJOBtCWb
OCfhKYxySBic6ia1wfeRjNmupMS2QGrDL1zwxFCep1LUTDMHiBmA0krSdDB2FHb5Lf41fQEnPXKk
QzTeTKfr9s2TSvmhEuNand7hjoa5bIvxjyl4VMFzdl0Is1Oyuqh01tdWVqViWNI8VS4ec8/dUfaW
bT0CZDe7TQ6AATvx6kzMc4HcDD0KDGLKdNFY0ScJk/Ywv7wI7aJrbADgAll/5JyMlaKrKzGUDRqg
qk/7FvWHOrg34CH0tLWFQPKjwvID4TPMjNpaHGWKctojF5QhTrNjkFcQ9OrcAcvRreJFD+rt9a/2
Pt/yIb1dHY6ySMVIs0TqFRMr3ISXEcXqt1hzBYwTAf/Duq2wX90BCOo9cuDigbzUzn7xKq5MB4za
JGikTeSNdNDCzmMtCLEM0+n3rfwyzz+un5L9IlkJoKJUlZlBGLbE/d41O0wLbtMbFTur8jHf8LrL
bKM8n4WKV6lpxGU/QlRP4DZ6E61eyV+4T3CZ9Sw5n4iOWZKYm82UQ0zSemNmt7f4YFg6edaB+IeZ
SG8+lLwdA6KkD6YCBBHRMrH3h9LG5ftBzYBnKNf4SmkHYrjpqDb3UrxLtGOG97Gl8Op+TEWuxBEN
rJ4rQdzq4kiuXdv8qDvg66A1OfWGd900eFKoECYZYRXMMw4lYQagXnyjOUr58/9NBuVAQJSuqfOI
nCwKE+Fo6Fr0Klja66wPPFh1ZmarKoYpGShZA1jnUmelOOXjYnXmaTQqu7RCpwX+ZBrdSOa4EZvZ
CTUZs1L+9eOxc86VVOp2jUGXVE0xQqpDJjcAKDB4FaAZFKdzQG05c58PTH+xEkjdsTiyhLDSIBBJ
LvYmRI9Qs5md274S4PFyg5lngcs2ybSUs1B6ADLLpEWU4t48KWXoGPrdMpZ+3/3+v+mSHtdL415J
81YkulR+RIPTPVrAzMW5sLwGbXKpedmnAvMDJuhAi2aS369uWRPmlZRaSKvy7KXEXHoImWbLq2Oz
P9hZChVlRh27vM0AKSFK5FFYeOCfcq5rjncQyvSHAkhZVjJj1XD+pqlYZekkW1RKjpT/xdbPJ6Fs
vRs7IxUknITYOugdbSDtOwSiXYHL/VSCQ2g5/vk4lJ1nva73Vg9j6OvbKTgU0k5KOAkA+2VylkHX
twYziWNAgpl4igt35WIrWyBa+sV3xTEP3U3h8y4vM5tayaOiiAGyjKUi3ynA9P5S1Miy37r8Vx88
WA2XMpxjFHTJS81BbxgZ+FoxILdMwnTjRHcA4Mpc66ZMUOIg5XHrPuw4KSPPTCwqrCyllucNMZPW
I2kVNhpNr0IVVN2oB0va8JTKnEZUV1qlQsy8oAnXqO9fsYvtaZMv4LjooOADYWSQzZ3mmG/xhjcB
wJarieACJLBxIC+i3EdeBm00VCaqo+gOfhFe529d6qQ3il/dDgNw9cGuwZsUZFgQAYxAqog8BJM9
lG7NolvwWm8RslPVzvCoNWR3iCS7kN7aUuRdePLXqKznQhql2aHLsnIYIa32ptcBOMPLISfMgwQ6
isAM8wqLrHfUhUDKI8ehqKdyjhhO2MvnwpseAS3u68d8N7tl7Jbgy+GZD8M9X4ikvmKUClpkmRBp
zrqrAwa+Fr3r3pnlZi5EUO451vopxB4nXNk++koK6QZIYzedV9xinGjT8/tvjKt/IZBy1I1ZLXXa
kFTIAbVFF9hK68mCpwLvqNsODhBNtB4bNpHHnRdgalPWMN+PJEz6gKYoloop1lJOHsLiXgI01o5M
DKQZyhY24ThON1HP/YTM456F0gNo+ZAHE7D/UNPM74f+Xm12o5rx7gLjBaCjtChZsiHrGEuk4lE6
Fa3cJ7gLU2/Pjvbafplvyqf+qdyHXrOd7zLszNp4hocugFl5156pVgxU6eD2wmr/uytaZSrAS12U
MMxI4PjdKi/6zKmZsS/eSgB1C5Q87etcTf4pC7vpLZksschXC+8VLwGvBY/RmOnJVhKpS5GO8lIW
bYr6mfYsKHd9GO877d6QUr9NOTVO1hMYHNhn9VH3IcREGvgHYZXDq/DDQqcdVKY/CAXKX0QF9qey
sLCHsQxMbVAeGpuIaaahKoz+D1mJSjZ4mg624eTHwSPMg8opfrvuX5gSAcIGijnA32CQ9DIOGUbf
z4UZwjiC57HZGcGv63+feb3Ikwp4YrB7eqMhWLReMiacKBLvsZDrNDU23Xm52EdzQFjDYjF+NElB
1nd5iHSJl8qcYv3UpMtG+wImEmdGObIo220Xie5/eyIIw0IQUksQ3WIs7FKYmpeqlTSRfkrr22U6
huFtzKUZJH/jMnZChoz1HEnCUrRE4wMmmRgmC4iETxFgxTW7fiboktjzddqTJfpzZZuKjfchACzU
l/EFDpJXTPv42YARI4OAQTXhtT7M/wZFJZqlNmunUtLdIXuoMIKpdQVHlQzAMIjBm1vWSQ6GbOhS
l40VYnCqX7RTB/IML97W36pyp2qO6pLZ5mrf/ZIJ7Ige8BldPhq+LuMHTIeSAvOkizJik6qVJqYa
EjCpxFLssuufQg+9hU31PbBlE2K5SR9DJmahANkrA24ZdCvU9Q6FfhJapIQELn4fgPaLwKwIThOC
h2t24wIPSCdC3ZIXfphyNRmEhXiPEODsSzWni2Rms7AoqFUGD5M77eJ99bY8SA2g4EIkY+GjyoOF
YAQFTEMRAg/MKBFsDeq5IkSLIPakn9Z6qG08RabdRHbgDs7oqrFdeM1TYNg8kBKG2V4IpUpfUjOA
wqlRkUFoX4z20UzAcsGJB4yreSGC+oZ9C9RewUDdd9j84abrMaHBH2tgPBAu9Ue+6SpqV1Ort2pO
al/HOcez39ad4g4IwZYzt14vI4kGZ6v7FwCQH3OVS8HUnZxTRav0CTrs3EBDK7R1mspND5mr1D6w
DWywdzha7IBfQ3DagfsyIskC5frwPEGRVFQBgfrBl4tKYcVGibpinFpOmv6KKzw/m68Cr4DPSKwR
Y1eCqLguaVlfmhNefqo/ChhqQz3iV5Xb+t3kZcC4rFPH5JUMPg6SXIqkQoccqsNgkXL9vM/uW0Aw
55iNLvYh/1lLbtcVLdI1N/QKtLmJIInQ70074CB6lqf5ACTngoQznMtaj/RFT9NRxRC2hDdQ3dtG
fCPHX68HXEZN4EJt9Kpx2ZTyYmFjGw+7+Xe6rX2y+66hTQ/K6b/AciRO4pruqBuuWVO1oOSHmtv3
wSUoRwL4nKwHvD9cy+WtgHEPR91zvQLARWBBmugTFrNlG/rjhuBHkz1q3sgK71tRdzuSsxLkk8Tm
y99G8SxPz9c/FefyytRLIAw0wSgA2XsSysrupyc93AcoJ7YGxwlztUZFNMmsTKUHqgAeqRNYxMhY
gHWrupZfeH/BWcYKKytXIVOuolGsojRCYoDo9S3o9TXCQQCZxrRfHHVDiFDju5C3+sUKNMhNsMim
YgHdosmYrTGW5ThqiH8iZEOp33jt7i8CDTHnD+a+kkMZ4KDLRiPGA96mmTM7+p7AX9cdhjfHzfs0
cWQLHBZUpjpXEikrRO+5qdOxgkQk6ZP6XLQYGVCK/76UCLexEkMZYy2Ypp5POBjxgWa6JUxXKaak
U6wWiX9RXmOmPGuBlFEWQz7nQgqBnVsT6GQVQ+/5kwHOlaS1MUBgAyf+E6kdDmlIEiCi8QKive9g
6KZZl9BlEXoTNs28wi3B7Fpl+ICmsSWbFn/BQMG2mbNUKs9ahqAZwOtFTiqB2zX1UFBsti2SWNku
C9tyF86EMdNkFOyFYW4QGKoyFTmtbjCVucMzVam+iuX3EWN2PfYer3sv9gc8S1FI/F7lXFIE+DKh
iciVw2ydn0h27Mmj3Ve2eocdYEz1Lclh+MSWEQx1JZZKlZNe1TQzg9jOrXatPd7kta0fJ8d8JVRS
wJ8P3zgHZYa4lUTq+3U50vOphMTRAXPB+x4QmTb5Y6Pc5wdPGrGmlVpB8YqhquT9fIQAKXO7N9UF
hfQu34SbT5CHXGqT8mdTOUjpUsJUSAdBIR0EJ3rLQNSmb6K9cLS213XJsUx6yWYU8TSWJVTXsgRI
gQXAxIEIlxa87UieGMqZoUE9RGotGCdrORTJiwLiPm6exbzVQP9EuEFH80N/YC5NJUhA93LSH4bQ
zxs0fUIPLIFeBiRSu0Gx4cCt+TKj3Eom9bXEsSkm0DIaBHiUzLynXv7UFDYmdwYMQL2Ylj3tyc5O
uilKp/vc1VuJp0JR21dWnUYQ37gm8AVAxv1+4HFDpj4tl4v1wkzAVvKoz1hJkVi3ZWCc5If8FhAK
YK0d7N3kJIvzl10R5uVbSaSC0jK1Sb00poGrPnoTYJojV97lYDdXDxm3R8l+VOE5oALeT9V0hbrq
SpljsbrG+QjUqnRMAOPf2eYjYe0BGt6WV1Eh6vqQu2C7DOU4C4FBp8JCUFlGog34fEH1s8ZAw2Td
5/F3WV4+FRnOgmg0g8iQ61REt/m9MCs7Ck4mEOy7O+V9dbJwuO8C5mVcSaSCAkBxqxFx3cDklXBH
UFKyjfVF/dq7gT0/Rnve4CtDk5giQ66HWhgYrehsUwF/eqUL8JooFW0iPbStufbCuLfHmZP9MQrq
ZMgLjFL4ZOiJ0M85JctyvS5lA1su8bbcR+6AVHPyUIjyeegCLHu8kEXZoxEFCRYOJGjRBtYX+tgx
gl3oCzdAK0QPkltUYKoRU4GqJlnottDFYUXLVbPpVGL/6p6wXGLFq4QzK0c8WU2QSYFK1vDCil9b
ZAQIHUteKGfCeRPymMsgW+pTNpjWRO65AIKnDIQHj4Er/BoVPFFCJ9uP28yJVPd69GM9xNZidSpl
6mPg8TcKxNbe7MyejogBZimPbEjHXHQPhve8EEbdiXYa8yGpZgjLQQKg3MbCJ96V2L0C6pch4uXw
oSC9WAoq8mMDLWJBjyw6ghr3SOgNUCTld6wZ9aALaVQ00MRSEAC9bSDfHI7k3dVvRtzvzuciTxIv
TzlKoCMamqiCg5VYyKV1hLkSp8VUG6eiRElPcUGqbLyQV7N+Hx9J7EkOeW/Hm1K0eTUHtono6P7g
KYJFwPc7ukr/Rn1Asw5lAVJ9BuNmugfW8gYdT3/wxxfeDWSZiATaGtJvel/avzxoo8iWHOWzjvfQ
rdGj18QfomNEVH0lgh78mcq+mFpp0nHTpI0AqrEFXWqC16agqM2bZGJ6y7U0yubVcS4CMR3091cs
+LD2OhAVsOxjiwdeDGBgVqHzf1YePfUzamo7FCVOlgBqBkSGe3VHUF+wCOt/wm3A84PBU8W79UOD
y0hj4BCMlX6qfxdfAavgpL+UGwKzFP8QPlVjQ2/zLI167vRtIVTFUuuopQt38TbbCF52CL++U5hx
oTNZlfsLaVTMqZM2GHKr1LG9NDvDYPfog28lAHYCbqzzwZCBQQY+iRnrhq/PSC7G6pYpY6jLTZWD
VLOdnVy5lcAHrLjBcp98qrJycUIqa+5HmL9i4oQkpxTs1slM4MliNmQ/+aFp84Dq2Hdg9f0oP6kE
RZI0RN6fIAO/9ajclLvME1xujZ6Rd12cjcqXmyWKJK2HrGFjgpdx9KctwDqHZ9lGQ5nfmmM6k9XR
qNLimIl5bggQR6YICZdneoMxsF37VbTnLY8kkZUjrG2EyhGCoC4kOWpgI03q52Hs1LLulPonUNTg
R86HoqNNtkjGkOgZOZS8Vza9n9906BtVoJfHG5kzfsI5FA35ZY2TlMszNFgZb/K4TaTTovEaNxyj
oDEzZcHUiiBNiWPsjgQHhjxsdFfx83vRBnY5p6bAcyH0pF6rSYuVxXCP/d68GdzZw6Knowvo+b/X
EklN7y9skXdKyoWYsaB0ZVToYAgFr+yBYAyHux7AVTIeb3+R/jBtX7EsHRCraImLtLxulDQNUKRI
lqXN8Ign1W3omyCoVp4Kn2uUzMxAVVS8TdFc/PBWzEohqqRA1k8gDZodBXtk4k3sheB5eExjO/06
/ow3WuFwAh0Jz3TiJZ2l0lehW4Q5HEFcgxSv/V4BdjJ2xlcLq0GRV75wZDG/n6pjEwgLrKahUNe7
ySW518AbfJqLA7gssIjX+qTjvqT7HLDRdv2TP1PKvH14c1j4wdORHr0JYrEZhHZEsEtAK1dYdghA
Gcn41NFWYmg3KYvlECQQg0wZWEU5CrMRsITyXVKg5FzBOj+VtmI25d+TUdqUoxJ8jyUSr2EzHAk9
b1Nu5a+av3jZHtPXZr/5zOc7C6R7trmYmoE44Yzjw+y0GPnJQMGTHcQfk4dNMp8bVZkXwsTsFya/
GBsMnd6UZq61JIqLDmZvHKlF52D6MmFEQ9+IB4CtiRxHyhNJBfI0X5RRmjv9ZAr3zfitbB4/pcPz
majoHdbDPxFudL69trfZZtgSsup3BDK0JTjSeMehrLIX6zAtB8RTokG4MADQ5363l/Z/dmn6A9co
me5k9c0oozSFXpVKLKViAx9Ete6Ekeryh7RXvMqveDNgzIebdBZGP3QwqWTqaYjjzUjzSNtTQItV
BxJPB1hq3kgn25H8++VoHA9jCLM0lxHylOVWNY7Z+L3rOViT5ON/8MWr81DPACuTolDWyVNqzh+k
XHmNZy1yVXl4Dsdl09bSL459MB3ySiD5/SonD5dULReB2MeeBNTsLi1R1pZ/Jpgwa0ACaA+8rTx2
qrwSSUx2JXKpQgu4/cRAfHVPxgnkXXSr/VX5gvfFyO9XopJSSyc5gv9Y+sSrEsxGdPmxN2QeBCoz
TVgdiXIauSYLooS5ufc0ob+tEdMMpwCtOMauMoe388250/SsnCSUcmeFvX6S4u/TcoowEnTdKsh/
95oVUk4DXBzyLMw4jrXcZlNr69EXadlXPBpInhjKUzRmpPd5AzF68VxrQN8dIlvKficZt4fCqmJh
q0RE1QxleIkuHWtdrMsjMOwRKCFHcUG5utdflxv+usV7NvFRd2dRlHVPcm8iu8MN7jaDK3qE+8bC
pvULafJ1NiiS9sDY9pN5L52ufzRmIXl9SMrYi7IOaytEcDafRqcBb0tW/kN32djZgw7mK4cjkenq
oU4RJTOg6NGd/bboSnkw8K4ZnQGNMcCkP3X79lh445bHUcG0lZUoyjHGadYkYgjf24RfegxoJ9iY
bICPHqu8NUCmC7ZUC1UfE5iEdH28jgfsTGo4lFgG41HMOsVX5tDwoyaOt30TdHZRZDkn6+AIpeNY
FaT/lEbEEgAE5d4cX4YJAWAXZW+f+mj/no+OYqNpzeaAyYR3j68CREbcKXsZzv6zz7WzLj9U6wox
VccZ0SV/rtwWqPYEkUfciT8W5Iu4fD7nbEw/vJJHRbPJwqRaNeNsrWf8ALwlgovhVSNGtVFq8nIe
Rgo7/VjJoy57pmJrOBBQ0Wq9BIOn3nIYbNVdfotHQAFz50654qgbnsxxiwl1iAtSEBwSoK/cDzYm
gJz/Kv1mRs/V6aiolnSCbEaA7T9N+hc0++yh24zat+ufjCeDXIxVhC4yYdHMFBYS6T8M5XsGUGU5
5rVM2H7qbPJUPIuCcZFEUjCT/T98VsUW6Gh4k/0/mDwV1LpZnox4gQk2Fma6RK/181/FW7orbhtb
P2Q33PEqZgb371eyaLa1WhsHJZJhFMvd+BsZN9jOYIIPul1jMVTc8nDX2Y74P7q0RKLr1QeL5rnV
jAiF6rxObFMb7bo/afhnH/E65+xa/+pklM9fZkNOYgUnk4G23fvDNtyRcT9Ab3ACGTOhWgmi3EbX
zSkmcnCmROjsJi3dSuUhXnDuLro/l3qLy7pTBuD+n8xv+jvaYOCaR/F1djMP7K7e9VvFzgUAaAtQ
S11WsTt4KQ2fyFKbGOXN2YlvSXnTugXsmgB+QVIm434ptgLP4qgLloOQ2tQriJvuQtAKYhSA4Odi
aUR+HLxom3gxSu68M7Kd/VkoddO0PoixS4iKZ+cO7gjoZh1TKpIzYwLV4tZa3ksbH/K6s0bpLvJs
osJaC8mfgnFu2OJeBgarF3vgYt0mG30XA8TZMhwZjcpt+j+kfcdy5Dqw7BcxggZ0W5p28m5GPRuG
NIbee379TbTuG7EhXGGezuKczUSoGmChUKjKytzYGE0QeOn/4UJ/F8yOXNlx25mjefoJ7TeaxFbA
yysg4qB3t6j2wg/M78aYwzfNlBlbx8AaZK32tYkW/VDv40gTLYofm9/tMGdP70KozgdYFG3UVLeY
ktyllG92Uz2JQhd1iM8+IXsEu7wg0wSHoXBlkGTuYsQTsQYNzwwm4ixFtzTw2qp0Z1cRsi4zHXpq
2DnMzQMVjfXsKS5TmOzwHjVrO8z1PIehPGcTdk4+NI9ULoiW3sNjtxXW+uk3YDdubYmJJgXkbYyO
RAbGDUY/x3SDkWDmsztA9wlVuJ29D4WZFc/91iaZiALh4XaJNXwrTXEo8M1wJfTwNjCsPlIRN/2l
C91iK4xkvKCiAr2r4/thvJudfwNpNZ52uaSfnjTFrQk0NlrnOspzIwgeN6IzzV/muznGJQO1AZB4
CfEE7l604Tqqt33w+oW7YL0kxh/JaDSK1MBG68tue9+6JZD6gO46/SMi5V5YAOR6C6bpMEQIui8M
2J37f5kGZS+P8H8DCGgfSDRPf01/G5dq6Mto1Uv7WVjl5AURILUI+OJMW7VYTF+lplIKVIkO/AbF
tOeH6SK81A9QK70RIhC4n2xli/1koZ7NC+DQUNMtgEEg0AajSDsqU0Ax9N4/Vfq5e7oyynxDDJuB
SUbCtC19RE3g/th1J2EEBUwuKNKFG80ReI1oS5nokhnhnBNqkeLnk59Yoq/egBTvIt4Iudu5h261
Oia+aHUlZVVo6Rg6C7bjFgVqpwM+i2bo4mSPN9FL52r/OgsTWhppsYcaxIPgxB285XKJnOqhfkJk
Ib+oSPC07Qun+22VnuhK5Sa0a8tMxpKpA7L1AMGFQB9V351ojCEk2ogjNvdueF8jYcBUxWDXUmDB
UrafLvut5KP05EmHXCwuzUv9VmsizGmXMfVmEh2WGq98qe9TP9q0G/CtBTvw7h5wGApHJEEoMknd
aXXBGlADbyQM8h9JepCr3tFQaRV4v+C8EfrvKxNTo4dJBp527F95HUBV0wOniXWCoSm/MT4SXItu
Am5ZHGBTDX1fEHDoLFC4MiOpknPEFZrOdvv6R+narr4tb8sHEdaOH8L+mmI7vvVcm2FCT0BcRE6G
Sd04ewp10aubf6rfrTCe0SkNiUhJ3hZE6Zn639J17ZV766L6/QXSRNCXvG8fi3/QoiQuc3TrT3kk
ZWWKNupeQyuUguRNAUCY74HvS2PcozfxtoJIDYwh/4HIX0VExKQcbZLz9TDXDMgiSNDrcIdh86N8
aUonvUfV00u39g/bnxNH27b7KUWVqf0uusFFq2Mum85e8rwNVf0YZntMkauxiPlX5Osmc7kkDUnH
LINrvKXI0Y3kLlvyEzxru0q4k/yz/P6xmNsllqxYzUYshw5iQrwWFfnglo6J01HM8VWYQnK3DwBn
DQxBEL1kafcMOYlB7nZ6poFTqnWQMFMeuUflMHvQDnUhV+1+Hq54NRmM+/61yGxnJc3RoNM31KJZ
l3bTbmS582e13wEq+QUo09oUs5lLazR2SZ+FU7Cv1Jci/K5L+89Xw33nrm0wF7SmGZkd0Xfu6LaW
SymW6DR1HYE2npZVhcNf3HC42j7mWm4zqMeF9GmPsqrSw0lqJMm1K/mxC8pVA8XqzC+ehH4i+Gps
zd8Yy6mBzCW2EiMMAGCiWjI5dP6zO6jPGdjKY+CMGre5ElcpuU/U9xWzPYA27KNQt05P1Pr6Tfii
h1zEl56oGoowUHbRTFDUMVdArqNoAAmUt9dUfKHsyF4HBjk5iG403l6uDbEpQTbMkJgKdEwIW1dB
1d7KQ3aosnGjjbMvcE9ePFnbYoL/kEvqsHRYlHLTXKpu1p94Iqk8O2aFu7tZOEJE/Z19fq8NMlcB
WWooi6d4fhsSxN9V6cLMa8/S7MO8ZJs+xyC0PApwCNwzuLbJ3AFlmavlBLkeZCPB3Vsb07odb6uX
ehM+LLefbym3uLa2xgQwo4iLlBA8UfVpQ4/CznBNTCefGDj/V8wOvMQQ6utdQP1A7CY6jLwDsf4B
TFir5GCeogzLHTa0ZpOC4ODUpt1+vlBepFmbYSKboSczCaGEhrHyCrSRk6PVeLpNssAMF5y5tsNE
NLsxl9IC1QG+3vxnGRzUY13pOn9OrhV32nZPHUoZwtcN795bGWXjmamFeTtS1qnKmwE1oqOK5RN9
GOd7+RI8MOLwwssw1xaZ8KL1udrXoFvGRVHsuz0Izi/iLcgbD6A53EVPn3873ug1gGj0RjcsHbGM
8ZGwNm3wQCFrzh11CxIvDEZShoV2A/5liPb1F6JrnbuhK4OMt5BSj7IELE3H2txIAbiQq06QOPD8
UVeJaSM8G/YHJhsrlbtakkFuVS8/WnUTd8/DuBNsGy80r20wq4CEuyon/agDmDz6wTeynDIwkjjK
NrnW4I7zg1I74lIe70iv7TJnYDTNEE/tCQRl+2av7Sw8Bmi1V3jH0c/ORueVHRYTuShjg/4lJQjz
rNyHlPSAJNPAY8fad05Su7XtQJoBEqo7PBREkZPrlGvrzBEwNXkJugwsaMle2xhudtPfY6wOiky0
SEoGB8Wh+rvgi/KO3domc9k2sxxPagmbxSWlAMxu8DYOdm869eOrdhSYo0v4uMEWqN6gIgjFEeYq
GltZCeu6pea0TYWyPa0O0UaguMvDvfZ09d0WcxFFoyKDn6vHgfBRGwJpSw5s5umpUG6yWqiyy/fR
d3NMSEnMMS3SpKPvoHCn74YdfBRqRUIf5aUs62UxZ7BLWgydadhCDAfsY6d5iDbdSQQq98jXRMIM
Y22POXsxEH5NIGNdtKkjfxuvqCZDvp9eaKdKKJAoWB178YxVqtmS2dAT2FwS174AF4DkhNvBlw7W
qywc4OM+X1fLY9Pnci6KsG9hMNujjgeAawoCFXQ4AewS9l4E3s9CaDQtr4yoxKcj2+myheITHUVe
/OIgfhXwI/Vfb2R7H0WixfJEYGqwi9wBHcZVlSye3odPcdr++fxU82+ed1tMTlsXWZiA7Vk/Grru
6mGJ2nnqYyLH+9wMNxNafyomeEyJOqlBjU+V7OfMwZ2NGkrwi3bK0tvQRaffDW+ED0qRQzJRJA4q
kis2FqehAVJB5oXC5I3Lt0HFf6BS4wfk981kwkgzoiPSUXuURoh239Mfkj+4g49xz9//NZjYTDAx
oZmraDO2VHeKPbUWYgizQzVF9mSn2ooqDrwsaP0FmVjSByRVQPaMAnN6mQaRM6L49Z+cxGAhNGoW
S2RRsCK7cHTH/ElZkaLIIXvUiCJACt6gQqL0ThBGQAJwXmRO0mmUIS5Ij/aMGcXiJt1S5ZoEyavo
fXxKTv/vSxQj6ue2Cp1EvU1jJNTqVCf7Rc9BSCAqUw9+u1nc9Na4QLflVVE2+i/B9nJDGGa6KSkS
hmlV5qw3QVTNYFt7u+WGm9CnYrmjJ19mB9GkHX+dK1vMebenkhhdD1utX36bvOYY3xMI9NL7znAI
prign1P9kDzR3CI/EdN1tOEUSGFhpecbXC5yOU4GJWv9AX3Z3RyCxSR8Ik5yXf8atpUbXIvKtHz/
eTfJckEVnVaYXRTRxCjYUnwUbfLYWzrBKPQfbohZ2WJ81bA6mdRVrANsoG+aZGMnrtqD8jx0hx+V
24Np9FXgNdwgurLIeCxG8vVCSzL6JXvLDf7QvrXkmk/aXdxh3G/eDcKep8gk/fdV16ftQ2CdAyyS
3HWXxI/v8JbdGZfKAaSU2zByNFEhnBvbVmtkTkYajKSvygQGze9SeZ0vPz/fRO4tu/r7zGlQlCWb
DQN7WAQ3ErlRyxtbxGbAT5lXNpjLrqvbLmt1OH79Z/DoFHl4RW4M8IgA2CaGwIo+EXPVSXNjd/WA
TwTufU/+RkCITJ/80Yu0nZ7G76K6kGgDmbsOTAOV1hJ8IHv5Mw6PHeidmlTYbeQmXgAKoUcBLmsw
pJz7XZpnc2rkATmly8olnquY362vBiChRtBtEEzhPNlCWQH+l1uZZb4cyZcI+R7M0uFWCGIDQlQB
RFTvy43kSY+fuyLX1VfGmA/XqFkVB9TYUmAeOX9VcqFKITdGrUwwH6sJFXMcU5vAN/RnOsiaoiab
PyZO6omT5RPt/IcbdWWNCfijVFpDnWJB6lbByzs/JAmGWbOHyKOyLOWliZG37CAd2wKkisIUk+uY
79Y/tHALU+7lBtb7w+gis5V9OXVI7Uyv6da8iu5bA5Cz4rfoPNBFsYsGoJRQvk8LwybMohcDg/Oa
CbOxXAVO2MymU8fWdrSmTRAqN8HUbhejuuiJHLuf+w/3gjWoCKVMB4dN9oLtAjnK4kEhyJYo7oay
TQX7ftNeAnCJLwzNeJFFXqxZWWTvV0MuwqQsVIJh88WjSfxw0aDMIYPTvtr+A60174is7TF3rBQE
jZm0OjkmYB/fxxdjDX01X/613OFaP7QPveJmrhR7go3lHZu1WeaiJZKqNUpFaBgI7+lACAHebfQo
rFTsuDy/XRuje766YtNoznq9MsmxsDCuKSUPhV37AKoI2pRcAPTaDt3rlZ3eHJW6WPDt/lIsblM3
2FF+6XSTucNRsIl8X9FlHRImiiqzM3lt3aV9ky9vIZw+iooH+5o+wVAU+C0e/eaeQ/Jujgl1XUXU
cVFhLtkPe+AxQYLzTxhTkR3mvBtJ1eepdbJDx681sPrcUm3bchtvm8DHC9PNPXsPda9OcgyIBDiC
feW9HUCWSWzgtUANxV6Nsj2rNVB/9NRrm9pE735wrMIxnpWnFkOWorPA/4zv5pgrMY66VIl1ixzn
rbEtbpFzYt5cfYz3lgOe2q0cCtbHPfIgYlPBiIBxM5aas5uNKc8WLE+q9gMA5Xo1uYId5EHBKJRE
A9WhrEHZ5/wkmPOiq+UoE2TuEm0EXREo2gGmKGRZ5585A9JI4L+FhITMpjGxBuRnMhLU4eg4IH1i
di1qY8FGfrY280WX+IK1cb1jZZH5XFbRtOWYleRU+JhOjbt03+9l5x9my7i2oEFDME4BxQgWEkai
Nqxk4JlOSRpdXfkU7CiEJLwxROviRklTh6qJitkNjKyefzMyjeDk0PBaHzbBlkyOcWqaYNor3CcG
UAHjwzK5xZXQ/blXwbtdVmkqKA0AAyA6gi84bYrb/ES7a17Ft7QCUr8Kvh7PmgmeE8qvQhSkvuer
rDopnscantl5C7RFKTEf5tl28kaFoPSX1rayxlaJI6MaEpLgRqBFMgoDym5yt/ZokUxMA8g9C2tr
zF1uZK1dhB2svY3Gtk5XASQcu5TIzqyBYhGO/wp2ky0U18AraloFiw12M91Rntjie78xD5SDSv1K
4Fqvj7nHh1CXkr6GtbQYYq/HROw2isPw4b+5iM1c403REFOaT9soY66oBfD5jcgO85wHIeUbL/pD
JhUMipj9xQQAE8B0O+sCDL4j+h+o2K36pL8at5D42Ctu/rP5LTwAIntM+KriltgdTRoIxHYmAH9k
R7tvPTrNOb9OT/ZRvRfsJy+wrFfIXAaVnarmUJ6OXP1CQB4GKR8vsUH/aeLRIntz5ybQBn8UmOX6
pgUOIRPgVuDwGW9BUc6UDHsiR/OGdgwpvykSFsqZ7P3DCD7dNvaRYq6sMU6zYGrQjidYk3bRo7LJ
/Xzc25vYHy5ANASqZvsw3tjJhbAwLlol4z5WWitzLg/kOG2S20JzgH9wk1cMyTT3deFYuVC2mFsB
XK+UcaAwVSI7qlqa5Vpb2q4MjjNA+iXKc0JjvFRlbYtxnaKzWnkeenLM4mmr98a+s3vBMDAX9Lq2
waS1ST32S21iPaObvlBykHpr7YPCWdBglhwJmYT6THlJqtoJ8XxIvM/9lLdEqCMQxVYwRgLw5vmF
VIZtE85GRo5WcE3i66Z5+vzv806fpUKND2JTYBplk9lYh3RQ1SU47/EfEOE68XTddiKxZO7Vs7bC
OMUAqblYUQuEZucC7HaUUfiQugAN0yfChfBeFS2K8QvEr0UKZyyKgnBoQKGlK9rJsG4gBoKXueQJ
CfR5Jw3tLhDAY0gL6SYTTyBmPZrA4WmwKbu0FtA+UXaNeTPuozvhueZl0GtrTDxpkyjrTeRFJ2uQ
6HgwMXdJ+Yx0AQ7uo/+ZKDBDAM3Ee8f4AJdsCh3JepZqx8m66WPTCeLj5w4oMkD3dfUqbpMsm+a6
1I7mFEQ+2JNStw8sIaX1x89D1wGsFMBZkM0jzDnSy7mRGjOin2fyJMq34lt7Kn1TIrH7Au4M1pBG
2joaL1AZYRwwiQHdJYWtHoGnAwancboTMUKxW3Qne1E3CXJXYT/k4x1zbpSJVAArTlZpExUaYLv4
nuLr7HvpW/f6c3Irx4D2GaSY4gfhzDP9s+dXGzULMUJcpKcYdf4B5XDqkhoFm1MSi5e/W0Nm6vKk
evYISQ7bbfx6wFO12ybVxjA3n7sPp2J8bp7xnzGKE23pNA0Ze3hfbUqwT5hbBGSccnFb+2NgOTfG
HHKtIl2dJZAijMJrVa2dKrpDK9H5j0tiDrdkluHS0h2lRXCKWUyvrEuKL2q2404I1/qY8Z2via55
fQCrqlOL0tCOZeYUjy14aafv6l620T3HsOIDRvMFkyqiTWQug9iqupmM2MRqtp1xAUuftu2in59v
Ij3Pn3klcwKlaOj0bIRbvOlA5Vs6WN2IKcI/BuLz3WMOXd2avaXG+Fa0wECFprsLOpmr7vrdf1sQ
E8CsJOjrECUOLIiaSbcazIjBPdyPo8omlYXVDZV9AEuZ1RlqANFLubod9VvZeh2I4ErhlM2xZ+82
2GdvoEizFJLTkc1fULZ4zEHk4qj77BskRD0TEABPmO5zrxkwbaLaJNuo2TH+IC9JWkMbgsb/0Vc8
RKmrMPUlDVPHk196xXbsN8O0/fyb0T/6wQlXRhnnKOqpnToVRuv0UNm9k2e/IjpCMSpOVRoCB+F+
OSyQZoqWQdhyb9WkVaar+HJ1cZtW93HyozIEX467idCc1XV8P/IhWaxbcO/MwYBkwLiJ00vZvPt8
v/jBfGWACQ15ooVZXGPDhk0zOPGCYITa/+g0/uJP4CwVQ2U/ltDgizqV8EDapnwAvMRVLedJhPQj
2ReP5i4AamgC8sS6EBfIubu3MsXcVFFmpGAahym5K5y8P2RhLLo5eCaQ3WggBUFVVWcLq2oU50tR
aSpuDggxfNMLML4OHY7WNEP3sToYeOAWQsioyCrj5tFgl2ExIPHoGwi1z9/1rhQtjPeZ1gtjoh/o
fQZpQGUSn4nm1lCX9H/ShDfdCFEzvPtwZYqdU076cAE1Nvbw5IPaJdX+oWDKOHBAMbH9h+KAyCJT
mDPrtG1syC0D4UtjE50GbL6nbkanAQ+xJ0Qvc7+XoehQyjaAsTWZWBhbyxATe1SPZuf2swPSYxVU
2RkU6Hy5x9DXVt3MD9KtiOuEe7pBcf7XLuMnS2qUuHImFTEYAt0ukrXfIZj9YW0/775QfDQVQH5l
aIGjyIOB7/O8RsqKUm/UWT2Wfu/r/bbaKN/tewVR0cl0J3wQ9mZ5ARjK5miBqQp60adH8CqRUpJO
mQPA0E9vMlrNHdDsl52m8g1kbzkK1uhJqYovrBGIDNPvvTI82/OghTUMLyR0shoTe+FjLL8KYjP3
CJposKPNjgcUOzhXzFAYHqtKRSUy+VXf5VeoXLlV6zT/ciR4S7IgyAPsiYE2FEvKbXRN2oIRQaVV
/9Ihf4gLsjcdnZutfoXXBMymP1Fz+a0/ClZJgzB7Za8Ms6efLLZkFfMp0NjP/d0bRWZ5aW/j5+gg
fCeKrDEnP20GeTKC0zLf2lNxipJS5pR7YzcKZ3L5mwrCcR2ACBtUNud+EqrFQvoScdroX4rpcgYk
oxZkPNwzDmgvnd3RCahWmNgSQQ1rXDC/f8TUSe9TDGDkVRcRnYA6lSf2gu/Fi2WUuh2iUfgfeNrP
11RXeP+F4IPC6xOyIZi3CieIakBXExaBFohxzMPvn9ukS/jgIiuTdJtXxw3YMs0KYpi0on3cXk4a
6DfJlS1ftZnmfW6Ku53gGcfnsjVCPpT/zElaWsDtVXRKqc5fcxPgLiKO4g7XyUFYVeI4iEqLFhgT
R7/ZYpNkfcyaDi0iBelDtT+pCqJiUEH3pQVdZeeavZeMfuYqX/iIgNBQIK4mI3NlWcTMrjOWdKwV
zEUVjx2aX4BfgNoi+zZ6Q+xqvwGluV2EnVqO66iKhqawYaD/YLKzBUqGMZ7OMuXjXLk6ANZ4+O7G
aVv+HP4EDpT3tubxK5VQwHFXRhl/jRW5LCVZl4/WVbNXIgr9h9ZA8VJBRnTGrfSVEHNmkPHWeNG0
Qh5hsD30AAG32/BJ9zGKj/HA4kqIAePvKfrDQAzi4cN+STkNl2lILJmW2UpHepYcZYdRLOW67wFa
p4T8JBDKwfDcVtHejdIouzqQYAIu5hAImGMGkWIrTpxYmZyxFHkpJ02DPqNqQAuCFkTZB5ZeR1Zg
DKMMoc9g2zpgho4qnMZgF13LUEp27eMkAuPynspnNpmUaRqWUO7UWUb/Rs6c9j7zIigojmgSU3FI
4JUMBJ+tqELD/YqrlTLZ9mxEEyQxOvkYqjfqcNdkQlgz14JBzwFeKwpg+OefLIgXOZb1nvoJHQ9p
XRsqCtcmMgrZG9CF2CRXwvyM+/1WNpnH5QSGniaYYPP/ddsjGSD8Aam95trfotAVDkqJVslchmZr
5r26YB9nRO/s0d5MF84CpYgTI6Qb3wiXKDLIuAshk5UBgC8fe1Q5qP5NOjnpqcU/e9M2RhgV9Vqo
KzCXoYpuh2pDxISOIDOuooXtEC/hJJ9A+Okh3nY+LUsJi9u8M76yw9aMkoKkwGBSO3edR2cuNbK3
jpVPVQaryQGPlFc9pZ3z/3//rpfHjtUVZpotU4XzR7Z4ml1C2jd1lusSQrCykz+UrwJznNQCWqKo
Q1B+CsVS2WNRdmGzNC0i2TO5qzyAUADyTFAOy52fCaBYjUPQbCz8yO+EmpS847G2zRwPowoAk1Vh
mwoOWrXTSK6E6eAtUt9j7oF9rPJFlxN1xw/OA+4U+mBC9YW9gQdDH22pKOVj0uxrJXfs9KonT51k
eXl2WaW6L9he3vEwV/bov68uCiXUUiULYM+462tgN8pDTcF03aFUMRygP6ExCMo1AY86Z96PqkK/
r5L5qNKiqGW2wOrys3iUnOE2vUN6k7wSzKoo3xLdiT0o5B4/X+uJ6P6zvWU/ZzKBNr6CVYpS7O+W
i/Yej5krZTf+QEVjY7udr/jDnTa5zVPxQ9oLgx818OEHYDragqYrHhtsQzRNp4BEVYFLpHsdousW
p7RFcp5po9Np38zevpjkxk1Ly6mXwWkKiDvV1w2h2I/bLm1Fehjco6Wbhq7hSWnheXL+7atSCgMU
X+Wj+gMBJHZUvwc0fWehppM7BELnwI4Dta0/DcSZReoVHFQEfODdOouNH8u57EkdIXw1v2UMwFf1
jWndtUgAo4j4SnmRl3BIo3QGVdQh40bOlWnm1VdHSZnHExZu1aAIrlFFrSxXklL3c4fju/nKDpOF
AfSoWyhAyoC4DF4DDDDFmlhHWseaN1AduYtvRJcP9zxDe9Oy8foz8ag9/6ZBmA9RVWJXlfki0V6i
sBXFf5EF5kI1C7VKu9xe8CIqXxRP25n61r6fj61X7+ub2N6Q70IIlsgm46mjPuVxosNm95w8qm54
MUNW/XvsZrlH8Ul95f0DgSE30zTf95ItfFSR0cylbC1HLUBt/+dUAC2hJd5sfsumwSdV4Yym6lhK
4GvmtZUjHZ0dTN0+fMWLVj+D8VZzGQGepRtOlR0X3HVQ28UDosmdDGdUc9sHVXYAJRK5EgeighO6
Msy4b0EW6Ci1J8NvDaKk2VpeC4SA7pZ4p+GiEPRBOREJqD4wnOhQTAbUml1qjlKJTQrlKGXmXWOA
4TN9aOxsU2f9dRVUu893luNVZ9aY9TVabOlqRa0h5BnJD3UQNIc48f7MAM0vVperJaPHkhbUQLop
+xsr+NWUfjGLnkSccKYpVI8Z/xHkZsyuzVZZoGxWQq/SIq4GJc6QdBeKKhjW4H4bXTVt2Qbm5UNa
a0SxoS+dJB+DtvrWawVgG4W0Aabox2QqvdPYIoY57ud5N8jmt0OizUrQQ4ZTl5TLrIHget5tv+AB
KxPMztV6K4WZDBNFXjrhdAXidkG4FC2C8bEiaOOiNmJ8m1x2E/lFyivvK2uwMTxgYb7zQ4KsB3ku
zRa+S2Oaez1RL5TOEmwTLxJoiv5ug8mclHaMgyIKlWOSl5tgtHM3S5K7OYKkeTv+sNr0vlRi2TXM
4cbsab/Eus6z+la3VUG+ynN1VbMMVDZ11BvZx0fV5WO7qCjdaOE3q73R8p9yKUiLeIcWXg5kIVSo
0PWnP2F1aOWoTYrSxlqjGdKaA4o01oFUrdfGo2AxPN9AswkdGYyU4LFIT9zKUqPYMWgvFflYys0D
JtMfGmUsvuB/CA5QKkVFD2JJzGrMerIqSUWFJu+jbdihWGJYAgpZ3oZp+PUKMklo9bKw4b6pLDvP
YIIE+U3egax2DMJdr9UvY1bffe7sXE/UsCD0zIiJeRlmPZNmm7WKMXeK3gWYcE8xXdNu/mU3ju4O
V+GD8BakMYBJ2lG8f7fI+H4hSXpYTLSAcCAH4ocH65JOM/4TJpoXYzUNhXsq00UAcT/3iFReFsMI
8OAcXYh9p4ujtg5ExgH7tkGbdsB8yR61pyvzaO9F0l08ZwTmG30QDa1eS2ZMQ/Mc0uYJTJsL+PRH
J4KWreDb8U1YkHDRNAvjYEwWF2vlmIYV0uHWb/aWjlxYcvNnmsLoLzIKXDnavK7AJv3ZH76e/tcm
+8qwTMxM1hny4dFVnmn5h5LzZK8ooaP5IsuOsGEgMshcKXNQDdPQw2Drp9fJTzTo4itI9ZaQzUW3
E++p36roNc07gLTSRKUQ0Blkm1j10uGwFGTGGqUH6SewxGgXxIAc+saNBbvjTXGXPX1la4lsmjIC
iymrH3CwXaclRl2ryPz9/Jq4+kWyiZ9Mv9wXPpExTS0s5XG29swgc5eW49hakPGiBjtQehab6MHy
xtv5ucHWxjfNF3RLMdW1WiH9QasAbSxWqgeRTg3O0AiMfTPHpk4uFYzsLxZBfYK6P+OqBGBp3aDT
00CPMsejG4vQHrtl/gtnG/FGFAstc8hXTFwEBib/gFkC6Izx0ForimrG8xvYit5HCZ3qrxnedKB9
NNrVKiD+oF78A6iDxuYPC1wZZr4feJgDkuUV3c72m+Kl/mhdonR/bHx1k/l96waY+kgcETURh9D/
fMHMZ+ytMBuGDHZ1Z/QBBD7QuRbVk78yW3JuiUbAlcOkPaImkbC1nRc9TlRgCUgZjEXMGEbPfogq
wJzb4uxDMnch6RtLs9N6PobT7CnW0a4vy/FYFT/bdvA/j6OcEHNmirkE+x502bOFLZyr66Su3SxV
XLl8lo1x87khXs0EXV0TJPGqJcu4js63cBlA7Zln+kS3EN8JzJ3A/kClyk8WNzyCfRyjzBh4F2W4
1PdY34QYgQKYIGLZR0UZkPRIJKkHxNAR2iStC0pBqASCZsPYBbkjKvPyutiozgDJAewI5kzYUmBi
6rWGjKqHviOmKv0ac++YAtwCkQbFReF8NufmPbPG+iUx0pHEQX+Mv9Hekrkre0+7P3GPuXWPaqt1
PQnevrxM7cwm451NLHV0ZrbHhyxOnXO0Bpvd4M5oT7SQePdE8VO4p4yTakpuJ4oFiyizurN1jCfZ
rYzJQbrlqeZLM85em/0YhjsyHMbs+XPH/Rjc8PiGRBAm4DW8a9gPqkPcprRHfTjaNkiRteSuJak3
LaHgsv945vHOV3BPUE/9iEdQrKAezWwZjmFrbG25vyYqeAyMdJfieVIUreDc81a1NscU+4apx8Rq
OQ3HIbovzMVRytmZY1uQGXKtGNg/sH8boCCn/74Km5IEVudewocDhejGHoG/Q3t1sSJBbKHf//yM
Y+9WZhj/MMDjGc+V1B/BFuKmc+MMSunKZuzVeSfYt48HDu86dHGR65o60dhUl1S9Vbam2h/z/A/o
lp0hEfgB53idWWAT20RWrSxsYQGUss9vV3gGnP3i6niajBdCDCjP8QwNJSt0Ljjt6SUvZBPb1x/V
qxnzQpTYRfWTh+HC9ON9cr2AfUve6cf0++fHinOo6Trf7TIfrTalLoaWUw/saX5NeWWDHc1pKb24
GI8stEZ3YeWJjZmpgN7QVUL1HEqxsIaOFJog/8KywhmkpK9/y7Zl2n7BrXdubS7NpRjVgV4C2s/y
pX9Rn8zv8V3uVhDRzF5gdzdc2SH0QYUjSjLnLFDxZJBk2wRsvYxplB6AEc1gust/mOOjgcHwFvRI
7b7KrqZpby23vSGEOHy8ZNETx9wc4FSa9VGJeo7GJOzTqqOPMVBZgUp0V4CqR9rmm3CTC+qVvBNy
Zo1JN6MJXdNOLzpMWC6bZt9DscrEJUvbWmBW98i9wFM5Zx6DbTqgUypi8wc1z7itpDBNkg7pLTmg
Tl8id4HoWOD1mwDy8n41AZstKk9wQieh04hQ4qAM4Wy/p47UqQjUqT2WoJdCNdMxtEspFLIPcde2
MsPcA308xpZZLC2wBsmj9ac8lE/y6KoPwUN8W2COzUy8/FWwn1xvWdlk3kMtUXpD6uQW3rJsKCAm
9LuLCu9LiBtsRJ0H3llcbyTb7OkmW7GWCdb6Q3hvboobajE4Vq/VroHKmeylIGMhF+gzCUWRPlaY
cCx0xAEkIioBtPE8DMiQF8imfKALlSlg8ybenhiQMK0nBJxz7sAzW0wmqKPB0kll354QP9OeHAw8
a+Or7GKkYkU0rnZPEbrAIvZWvgO9r5G54sNAtcdcwxqz7jFRnjAe6XzuLvyD8G6AuSfyLjbDTOtw
ECYoG0iqH3WZm4+597mZj4/082/FxM28MfWJWG2La7eD5E38vxIUQqiAaL+YAwcNVFUyNXwnWkaq
r9OLxIu8Dv0+OQaDdY5xbVF5hbOBCMtIVlD7tmgJ8twLES3jNAiy9rgsqAMUqmeoBTpJT5/vn8gK
s65eUvVxXsoWqnDjc5d2rROXxeCUQy4Kx5xThY4FwBYYcKYlKuZUmWZXW3pjdadyigoGyhQUIfJl
cSdmGeQ4hQGqITr/hablh5bBmDb22DfjmyllR3VJFD/fCJ2Cs3lndhgfl1tFL1V16hCjjK3qKzuA
oPQG4GcLeL3Syz06GdMKkRqcQGzIyMFQF8YD2Waf5JKFJrCldh0KRjDrKug/R57xSPmp/mGOn7vI
lTUmQs1qGjZG0Hd4N9IBgMjNf2Aw3as96a5BGla4EGgQPv+pMzBPg7Ml0h+1yvv6oAzawsISqfrq
gtJU6b7NG6kbNLwgKuh+fgw4x/vMHvMlqyAslHigHmM9JKniyVopsMBBL8D7V/vInOdFrZucKAN1
yquT8jDGKIaDhTZJ6cWbrx0CDX05Cm6CWfa8BYoedqAOxcnGNK52OgR06PdLn2pth/GPwZYnUAba
LR4E2kYBlJPOh1Cq+MAZ7oBUysQQbp53oLGkUKAUODVZoq9OnbWpbzSYfB59+taiANLmBLSkuvCi
SKxyQpexsscSfJkJprS7VkVCcAhrV96CQ9fPD+M1ZfSD2uQPeT/+zPf0sq5CF+ylYuJS3pEnQH8Q
mqmTDxFtCIJFkSvke2/lMLQNH4w9jiD0PCCFdPz8MHAq0qAWW1ljToPdxqXdFci96HQ/edJeU8OV
9+ZVcl1d54/omfjjTv8VJ2I4Mv3L7LlHHxEsqag+azLrtGOCtDmskJZQrdfWUS6gM5tYTgeCXdps
U67Uiw6is+K+FHeDLdTgMXqE+5Z1KZJpod0mSFeSff9SgTMO9T+ve6EMbl971qLS+Nca61DWnMnz
bBR0gyf4Urah45TtRtqi7A75G1Ho4fnv2hz991U0pYSsiVwiScKIzqX0PQHXLh3QGR/Lmy+Fg7Ut
utErW1YNFFw7YmnFZX79VtzPIGKiH3SXVgjqncBXaYLywWNWW0ljxcpe3EiBPMhNe9RuqGx2dcTL
Zxs/KffagB6KvCn8YmtXTig7xr1oCIEb00HZghoMmFQAD2ZiuhzqoRKl/0Pal223sSPZ/spd9Z7d
OQ+9uuohR5KiZlmW9JJLtOWcR+T89XdDPn1MglnE8alHL1oMAogIBGLYG4ullQz6QAE88wRmE4LZ
h8+qG5/eatU4j2UyEds4tSQqGsSF6TZ7b27qx/KudLN7/W4JlPtiq/tTMHxBy6rJyXCdxQHAwURB
Gl3QKBdrZxYikH6Uo6YuXucCDHNh6YxmYscSJ0vAkcJaxiLNIkE3aPFqYjnKrSFtO/nxssqsikCT
LUJDLOcsfLK6QczrJi/QnmUE8ZI8NHW9MbKa0zt33lBLN+xIDnMxkjiVlZhAzugogC8E8dn8aoiB
RqEFt2bpXl7VWcxLpaHXzETBGV2CLHrQsCxt3WjYOEERY79GWc8f+rpxEqEHOp0Wo5sazdZuj2/Y
YbIu/HZZ/FkA9Sme1koNQwdGAWMJUqloiTZDO8p+l4QPavv18vevHprx6/sZre+jUunSiGofAEv7
wRbEF6vj3Hu8NdAtPnIlI8wKPOMVZJg3UQFiSjSxXF7F2fVGd8nEuwTE8+gMZFtzhFSTpzoUcgDZ
bCRhU5d+2LxFFg8Q7uwyY8QwmgcNwEBdBjHml9EJAwpIGnf24FDcVYE7X3PuBRlx9OyO9s0IB20W
4qhABJje6UgjYrpVsSl1yCcJTGZH/nh/eSO5MpkQJUzqvNcryCRefCc7ituCXnxLMeRnivwv2mi3
Di7LXFUPpGeRErJM1AiZWzTPNCCQNVnxGhWR3fRg7Zmf/jMJzN1ZT3WSGAskCEZmE/QazTmPofTs
uvw8q1+LYK7LRcuE2EiSAqEAOM08zM3elAAaoxs3eTnaG0JPBH0uv+a5pvq6gdoq+GyAPcyi+KE7
vpctYc5fi3lD6huDfC3qGtwyHD9B/cxJOID1HYth9KKcqj5P2iV/FbSHJQfG/6ZPb9L6h6hztGFV
A3UT2GmAGjDFs2kNUFomFVr8cmggea6/5+70VbybHPgM9BXdA9rLVTjqIdPDOVvcL5FsjQmT1mqN
NrUchlZ/Gz3FT25EL/MoRXDoCs+9Zc8psGG0nYI51hZMf8JVZvIf52uGcLRygzGEJA7DUBPwM34+
Rgp0N4H3SXDayM62dPnJ7WR4v28axzIZ0zDzUJ7TQs9frQQdHMPtOGcc37x2wxxLYCwjJaUmpxHO
Uxe3OQqRkno/jLzW8LVb+lgI3dojV7kYZmKhUpy/tg0GdNPqutHUwhsmDFon42PVa98aAOBUVckL
RtauhGPBjI8Ws6E1hgyrM6+Fb3pjL3boyo90rrSR7HnDy6esWTttQkP/O0Jji22lTYpunoQeZjgb
ot8C3ER/EwfFVYeXy2pxXlSCvR8LYuKCXLIi05yk/DWKUZXIAK9XYkpBtMc74naLV7ixp/AOkSuU
CRQArtCAV0Okpi+iRmfXfuSBNNTCfaciP4VWCl42fc3kjpZp0vLhkd4IulijCxrLrPqHCZTr8vvl
fVy7Fo6/nzFpoalbqxawIj0P7aXUvY5cDd0ejDOTZdpLPmwuyztvKzo9N5OxZ8NS25noEKgG1fsM
NnURVJ4ecGr92Q/twgWeMiGO3jocuRzFNBkrH6Syk7IGiqkGuhSMz1MIAC88iEH8lxLffFQMtMPI
QDlQeNVW3hYzpi+Y4MkiBi7AoW3cPN9rA5BwssUxo0d9MJ1c43Vx8HSGMfm6Lcpa62VqGj9G8SMW
NPfyZvL2krlri6kks95BKZXlTsjvLWVBL4rb5CXv0NZcs4EJF8znIJGJLqZT7W81I6x1faIXTrkV
30G5dKgrV3zEmPqP9iFz86ABu/TMWd5588Gnjv4Sy5xY3Uy1MGsQG28HDHTngOSzbpRrC1ka65WX
ZFw/rV/C2NNSJkGrwPPymg3DlbnodwIR/cvn9W+M7pcM5sBmS8ZAjTXmryVaKfyfKGXhVlXcCgBG
fheEjunw2cC4+0hjtiPnFVoDSY2SHt+9uNN3ePRsKxqnYGbwr9AxnLVSMMfGXAmRGA9tOGAnKXU2
cHQ3HSrG456f+uapJXMNdCFA7koFgpJyccq6xPhfTK7yKgr/RmhypP8sWbYUo68CcWL+OuFpIw0+
YJHKnJN4+TeX2p/KwT5v5HoScmvEKXUu7bgsPKmjFYpP7AlyCx4/bu2bo/IycwdUsiWONZVoYVUv
mh9/a5BOT7TPAhpANjK7wUAAz5msRULHm8k4E6mNJ8GiRkAxNiiUXdYAgOITY9MfD7z85Np75Fga
40MaoZgXw4C0YW6cjDyH8bc6s5xRuonlkaMmLLkasoLod6SEthY69/SzLreKhM3UmpP4ttx2L8DK
zZ8kUOIV1xrGgY2bKBC+zBirc/Sr+ar/mh0uexfmNvgUjjZI3UDbi3rOmBNnlpj3pBPf6vFx1NxF
fZGtzBFMy70sh/Vin4Jo1QftnQqdh2XciTgrdZ1hvukN6IdbjHN4JAhd3U2C3qfDx+11f+B2ozBK
cyaT8Smd2eRGHUFm8ryYQbfvg6xykqAUrylkb/7BE8iYxpk8xrWkZpPqIoE8kCMEaib7ls6xgzUJ
mgWkQ7zJLQv9BadOOR8jIwOGgfhWRsFYCLaaaDx15IhgB0azqZ6IWkGEcjs7qJh5xRfjoQadxOjC
xg/5NW9mis2Nf24bKnU63uMasvIqG8aOUT2HoEp8y1+Q/UdntbYBnhR6/rur+NCDFDJ7BQV4wGNp
ZH0nlYtBETSbIbVHC1eMTwGloWhVZUpxGyjuUn2bRQ7lQabVavnr3Nm8fsGVrYVAZHqBTSQaQK84
PT1hLgrFGBP5LQdPQPFdqHhziozf+mNFfwpgUw3tgjg5JRCAOrI3x7kTVreY9LQtbZfmz5ctmrMY
Np+gFVNhJEssvzWqaivJV0XivDaYi/psMdS6jwKQJSLgUclxPGECQNtQawIjAYoHCOl5z2x60EcZ
mjNJjCLUmiqUSYelADQKrhZ19xx4eML0CQwANAYwZW8vbx5bZvgUiZ4aQBKDXksDXdnp4jA6q8cd
AHve6H1WPWhfzS0dVJK+QDNcjqyVkzIBQ4yrxaCEq+xI1CBloqVTiwb1TrenRCNAu3zLOg/MtU53
k4IzSeHMLayJxLVCJ4BR7j+bjsLEBhGsyFreSqQLo0S0w+yes6oV526iyx39BAiAUWNgjGmKclPs
BmN5k+8XH2T3G8EpwXkIkCgn8XlxPps3pOd1LI21LCNOphggWMsbrf0mV8Bg3dRXtLyN1AEahoyt
wtOQFaWERBMUCJaINSrMhZkNCa5SC1v4k7E28bTQ0V0KsNfu5E18HXKSCSuRwIk89rKsZWWuinB5
s9ptMs1er7y3ml8BXYdzcNSdM9YG7APEPKiyoWOAzTJZRamHBYb33sYiAFyvR/uS8sJLAXbH7/Za
UUR0m6AdD7GHIaPYe2pnQ1sbQ5mL4hu4B11SvWYYQ7q8nhU3RYF/0KpsAi8UN/OphE4LiUKnjd/q
LL5VM8MRx8lvJsG/LGZNAykAu4FSFGYOkRU8lbN0KQZWhAjb5mhmkFIOOekqdOOvCVK3A2pENHnN
SxashW0WCMKg/TKcxBlOqKgJy1yAKexNk+zoRt0pmFfI/dhNHOutr2yyF12R353EPAaptWHmA04L
ai+jTYl5VnchpnNAhbm8icvtALJfUC06BZrbZ/R31IEYPiXW5Cg8QK1zXQH4sEhnVVEqAhIEI3UZ
xToPh2V+y63bUj6IxvfLR7j2/bBoC6cH7lRgs5yeYKdNkWDV+H6xxjBj9FBLL5cFrJwWIpkjCdTG
j67MCeE8phQgQQ3SuyWxkys6OpkbyPBLjvFcuN/J7zeq4LQg1QSLD1hwEJeynliqSSwtKaTG4ILx
Mw9QdoUjS5hIyL0wdbj32bnnP5HH+uIsFQdd7CBPvx493TExcQFyFkr5VGAkwedlxT9ftKcOC6Ss
tFME6KMoI7LxaRliCnhRh/lN6W1jKwKwL72jpJjTxhAd9Xvv18/SDZIxlK2y8MeN9DhHgCTj+Bnq
f49+BdA6MJsOkAtww6q4UFkEVDAkWJE2adJhrFunHyQv7ic7bLWN1HW2BqaLvM+D39OnT5nAEaI4
A6p17nPKuauQYO6kQ1g75NnckWAeMc6J4QGXst7LGxMMw7wombmIzoTS4z9S4iEDC2+2LNKBGOhV
AyiOXO0bc7bhojhbyrjuM0lMEAaqDI1E3SwdMuneVG/kya8XDg4KTwT1CUeLkZQRr+tJoCKA7qMU
SASBDQetEJdPalUMRQ+w8I5RAXl8KmZI5qJtllI6JIBasYYblMPtcnn6j4RoTDlj1M2GSGi5PaRh
sIyY/8mILTc656LjLEVj7jl07KNXSstx/NVd1lzFrb8UXy8vZM2U5F+7pTEappaiNqI3Wjo0WeYO
4ZcZbQiD1tuK9lrFt03IG9tgX5o/Fe1IIKNoWqGL7WJgTYNvWHai22iTBNMEPIfpSLnd2oXPG2vn
ymQ0r5iVrpa0TDqUlv0zzLK86YFWD1WfTopZm8ubyjs3+vmRphuZbMaYOhcPpRIj5N8NGHKN479j
TkcbyVxwCjiyiB4v4qGPpTaQ5KLZTEIGipUx5Q0UrbqhI1FMXKdWaR0ZAKA9CE0SEP2rPN0IMK6J
h83K2zeqrEf7Nsa9NcdDIh3m8q6vwBx0XcuctwRvKYx3KBIy1nLcUid0bQqbJbzrco/I/5kC6Ix7
WIyIhKacSoc8vM1ATlh/F5Lf62Zk7Yi9A0tZGHKwwkkHnezL5LVPHkRerw09VvaaPfINOuMbqnRs
e/QsSIcC1Q4D+AWt/GW2wJwgNc4wEuey0Uico9EZzxDHY60mEzwDsunkWc3BWp7sYpcOiUe2hgQc
RskwZmm56nXDe9TKPOGMi2j0ZijTBsLVWVduBl3pbGmpskdhafT9KFvLXtbnWrQJ8H+cJolLd7G0
qnSoGe6EsTeduSTaXS7lHXqrxGy8KetMeBJqQJBMptZ/lFZneEC6KNDJFjabLjPzYAkV0SF1Fl6L
0qRf5+LA80S8ZTGeKI77klgVjtDqwfAk3if6narL9kR47EEc09XpDzky3dhQ2gWzgLgQ88FuhNqu
jdE1ptfLOsKTwjoiPUnbhOCUkE2ym/zQi61tCR+XhfD2jPFCdSYmUZtgzwySekoauyTK3Vq5Fnl8
pvSLLtkX44sqZDUk+DvsGTBqkz5xZwmJZfVqTuJNbKo26XmBM9XiM4kYtsdwL+g5MX5yekqyMOoz
iGKxf8370H8ZtYRnxPQbLklg7KgzSI4ArMethImyZNMEo+pC9aL94On+fKVpDhdVaVUpjhZFPz9S
PbGul65DT/ShMTrfxPM4I6MtjJzGQ54URsEFNZHzJhWmw0wUe5yfYuCpaQMn/bp+PjQJKoLQFJBt
p0tJhKIwetShDrF50DW8LESLd0DUaZ8f0C8RjFNHxTetRsMUD3So3EBPgDnalNi22ZLH6JE3YLCy
a0gGAQKOvpowxc6cTVUDUKKVDFy3IhhS5cMijG7Mgz1k6/P0LjyRwpxNjzZxVBig1uU+2uhAZKuc
zPk2eMNNF3BnJles9kQY44PMcVIm0kNYvNUUJ9lIm6l3aBCbBMPsNNvKF5GmxGS+8DRe8Yq/1CUw
p3cinPFNBrKSUa5BeL5tQXc7bJSAbPkRM+/YGM8ECpm6LwZ481r9ZoBIOr0y1R+/7WWPV8JmLsoW
iSyC5puD2KENVCNXhgLWHQGAA6nMCy1WPPqJLMasJL2IEjlBrBSOiCylmEj2ojemXdTlbAtttQSX
18Y5JYOxMTMK81iLcINMavmQFtmmEKEiSn0lGcObHsZBUyt+oTT+ZbE8OzAY9x5GStypLdWOPS0s
N8GwIe7s0zoAHiC/7xBPNpXx9EQSkIaNRgjLayevtr0WOy3vkcOmelnTNhgH0qdtGYt4ax+k23o/
P3d7Ci8gOEtQP8sVmj/5Br6uLJjho/mD81Jo3epKgbYw8ZCYN2G/L6aXtN8n6vbyWa1aGNJYAAOk
EEVsSUMYa3EsWn05iPqVRVCWnLYRj+pzdSVHMhhnQabFLCzMIx0E3fTU5GXQDEeLdbtaBvfvrMYE
uBrurfPpzibupZFIw3yYxse6bZyyAB5SzG1bZXLhP5UBGFX/J4Yu+OimN1rSN4JQzwcyz0HaPuUd
kqtkRhIp3OhKEtRFBlyuxVkiblyz8hbCXOUv0YzX18u2BYu6NB9oT5b6PN9olY2xlCvDafaSk2+E
FsyVHSaHucO761Z9JJo5Rr0xxmImwoILhzz/HBZu3PI9AiwTZtd58cG6Yv5aKOP6TQDTAtAjowsV
cl9BCi2xDSBxYv6m+yH9EEygqxa9LX793W4q9nTZybnZakRhVMPlIGxmRwGG3fhBh+YHoNQqjrrJ
+eRBK+HW8aF+VqaP9And+F0/ZlirBlLHUn2Tcl5PPk8CcxMY1WyMYZfOh964MuWbrvly2fA4avmZ
+TpawWCK/ZQp+P6l2crp9xTrEKPZDpfGT2su6t9KcH+yX4zLB/iJFiVxTnWjeMg85GkML9z0Lh3L
jzVU6/lQEZ9PEjbiQXUUE2d0rPkMwVhVQ2Ep0ZlyWJZB6pyqVIb9HJrWyyg3hdsYanuXgkw7DazM
CnfoE5I3kVVnO6UaFF+TC6BukSjz5Xkp9lqeyxtBJlNtd0tovJV9lyZOPLeSm3SNYiPjUfn93E1X
GIwRHNIkAKYY8q8IbyuvQ532udBJh0LOUHwprGH2xSgSQWw1J9V9B9qPHT4ebwtL7ey8IlFAGqO2
s6Qlbhv3hmMMiXWlkMW4bzSrcYqm6gq7NkFgbZvDrF71WdwGulCojS3ocvt9SPLqlZDO+L6IMzKx
YV6Flt0uDZCSQlUwHCExm49ZN6z7qi26Xdj0Y6BXmFtwpDArvllGKAYCmRK4i0Ixoy1CHVBOCMIC
DMMRRGtXaqhU90kVVUGO8sldjWL0q5wNV5W8gF0EYfc+TZrpPpEaeavqg7Ar0UGE2cxSfovURkEv
Qynkhy5LEqCvAu/AsJFnNR2jHjOnUwVQxWXLMId2PFTlvVCrgHiX9MExRczjy0Zo3mvxFHb2qJLa
CuBgo9EmCHG9xFSIjYcQsaO0n27R9JtsdFJKW4soWupI2YQunq7otjVQ4u+ULkzvukHvt4bYGfvQ
EMcgGYfeXrrooHRz/tyGbfJuKnm0b8Ier0N96rtNruTCQwM+gF07LgCCK5HeqaJeuJ7LMLfVPOz8
tpC+hWnSBZXQae4YL9egJmjcBag9nilWomOACuyxzgYBqohOD9lZyqjWbM1M8peSAExB0bMJlRti
eYoQz3c1UNOzrUpeCzHWnsHfU34HNEK9ERcBY9fGoHidFRb3KRnA7kBK+Pd5Hp2qEzW3brXRHY0p
9PVWUb5f9iNrXh84zzIKagYqfGxLomrmaWsaCLOyrnXlqHZ1ojgLkm5/RwwQqdCHYAJDh/6MI3fV
F/kyAphBPsToA+5Sv0X8HVqv/5kQJkpQ6g5QF5mGfICQuwW5LcXSztT3y0JWA1NT/LUUJiCQQ70z
OxprT98WP7rqg8gLv2eCXf4wv1WusE1AXsZ7/bGtUp9XJMbnLNoMgEiL7XkcBkQhmaouh86n4/qZ
1x0S8OZiHtvltgSuPWKOZLHNj7m4FOEcV8hFbKdbzc5udJqRJdfZtZ7a0pv4TfbFp9aJ7627htfK
vZKkAOzLn+tkWRkAioRU6GguB+1WSmzLrwLpRnwB4MMWUJQb3bt8lmuXtIm4FfkwFWC9LHThhOsH
3BAdAqyksGesLtM4jAar5nUkgQnhxFSNta6plkM7PZbFfZgUjsIb/ubJYAI3q7KIJvQtVjE9mvUe
8FE2uFTs/2ir2MJGlcjZVEX1ctCFu0IoQGAXcyR8hnnshX90GmxhQ5kaBUkjnMbgd3vVQz/DxthV
/l8AMeGcO1vfAGdQSdoMkhZgy98v6DRPXRDyTXb8PnnAA0Uwzw2h1gK249UxT3QpHmQUCiBzBkyz
5ZP7HLBvYzBdRXv5ZXyZQQE8YAbX5YFXrq4VDVMg2wHRCWZsTz1vEoNpI0rU/lCbxC7nt7Z+uKwZ
6w7xSALjduGW/pCga3b6JO2ba+1mvsX07kP2JHl1kDsiRyRvTYwLLtGJ2OaS0h/yZiP216rO62dj
m4h++tujNTF2OzWDlc0dds2MR8cMEeLOoNwmYjCBtThd0MaQAwTO+qJLi1eL6aaXvkzhS12jtMND
r+QtljHvvgTGMIhX+kM8BPNwT6ZnzvmtBfe0pe4PDWFbGvJuqkZRxm5Kt6ZmI3+E7BFy9y/h7eKB
N9Dj9S6tWIICll9LpZTiSIQwlpDlYpaXegOfOGidXwI/0C7LTHAqpSpcUhN1q/cjj6JwxUmeCKW7
fBSApHHYYtY3X9DFkztjrIAEG2CBwoRJ+8vbSbWd8WInglh7q2cM30lYXWMAZgqN2k4/qV8TJAAD
0eg5hkDV8EwY+mNlkMSKyFsxWxkvuaIJgyYf0m5jqWTbZJR8qrbFDHPEmrjvtci7vLw1awe69i+R
zEaiICoDpKBfDkaPziswPYKtA6hM4u0wuvUz5XwYNxmP+0peMQKAlWPqA3QysnlGYt4TfZBqI8TD
09GD8mnw43261XfL03gdl7b6PdmOrrDTv5IttHZHthTnCxgKweXF836FfKpEdaQbTVYa0qFqM7vt
AA1PdPuyCHYSinqek5UyRypH0iQUEl3pztx17uzVPu4phCe3koGJNhMEtfNG8LUYMEnzodpcFr9m
Jsf7zJxumuWNpQoqkvOaLxivleK1IUcE20p4tkLGQloUynvKU3/IwLh7b97Tyg1wPG7UJ+Uqu1af
JkzZIMfl50Hn6MhgZz4vzOStkrmxmjKLQW+GX0Dmp8p8jvrHMH25vJFrrUcn58jcUQN4QopEl1Fx
xWhNuy3Q0KA9JPtsu3g0auctaV01KXOfiCZvtA6fqqZSV/1Q6iMyNGaKPoRIfOji32Uh/ePk/hSi
MN0tbaGoWZHk8iH5UVb2/JxcUeBtjdjEzUJbA7Qx5g5cmePkVt4j2MlfUpkiDmD4STPqsXygcJAk
6DYjChv8hmvODiqMcRt6Osx9iVqRUd6W6OXQBM46Vl3n8UIY0y4zIwH4BwoM6Eart8WmuQYLECL1
JUAR5Qnt60EeaE+X9XBd1X9tHmPQmTA2RdshQT/PylaMEi8PLU8veBNza3f68dIYmwbsdFsJA9Sv
UgGhpNa7ONySMH5uqyuNB6jyb0zr15oY80UFz0DqDicl7pJN4g0Hc6/c/xyDjfwhtWVOwYu3OMaU
Rx0POIxOQO1H2bWWD1M9zIJbme8a+XL5tNbu8+NtpJ8fRSlVNOZLA1jjQ1Xpb2VV3iaiCEdPMGgT
5gFajhqbZNrXy0J5is+4joFO/WC8HkKNtLVJWjR2qSXb/0gIC4pemfECnnJVPMhK6GtC4XMTMxxN
ZzvUxTbOJCFCvjgya1uRvQpv7YZwEhTrl5cMXFoJXQ0yGFpOT6glchzlhoXuu+vpJd62vpq78w8K
oJjfmq74XbtJKnv6YfrgaaMzvXQghRdArzXMYczg149gjDpVSA9Txi0dPZdbCiH2OQpe4aWSuHRG
FTwPwAEpJb8SOeHJqq4cSWbsPJFFDa8fSA6tr233If+N6ujJyhjTnjrM/CADhK7k/FtT1bZlerHJ
nb7irYIx6I7E4NGMPmMsfadshBvtQVvsFvQcCgAOwwWhVetf1v9VxcF0LyC3DMoDxw7WAOp4iCxR
EA/Fj3JPc3jpk3qvx05EbMVFuvJavBXu5b3W2gLQA1p38Sq/DLgTdWse5vhnMBtM1LGKixzZS+KN
Xv3aZy7iZ8Ex99Y1Baml6loAPeEu92pH512A1DjY58qxcGbfDX3uh66AcONR8g0/ATY2KJac2pZd
+ap04uDynq+94hU6lUaHqgHCYjHGasmkmFuA9R4kTIXd6oHoaRvS2Hlni7fxewK8IA/0ewfeDNWq
fR7LZeyzJKZSxpM+HDDvkAOIF4whkdduJryua0d560E1Tg+3wxwJl1R9zQ0ey2YsdJQaDa8+OFrK
jIJivDcdSgldUfJjtZ88+njoJS/84Ow0DY7OT/bXTjNqJY9xFmYDVkwHNRXA8mmFneyLrewCoetm
5ikSVZRL4hhFSjD6A+CnckSamBIIZV74ir7Q+BH9IffW/ezm3ig5XQPqSF4wytte5oZWUkPvdKIN
hyrbGeSpxhxDnHE6vD+LLpeWx9zI3VLKijAaw0G/r7ean/vtVwSkimlXjnmn4pkNPp/IBupNtRte
OSe5aqOUyAdlGlkFANrpBRfGmDuUSYlE7/XgCkj8p65+JwXA66aXCh8ffM0X60fymA0tlqqVRwWJ
mdGpt9WD4ibgZjHeJg/WeV07/RXvEb9unUcSmd2NqhRdK1pBJVbPsoPKDUCshZvQJ+5PRh/5wMdB
X9WbP4WCX/V0WzNLUIS+EGf0Y0sgJXuprFujPHDO7vJeSuygr2ImUtRrODvp0UJ2JqgxpDrY0VZ+
yu3oTnPSHW9Oba1HBWgt/6cukkgdw1HECuJWsR9aiGw8eUf960CcDpxTzXa5BsPN7wK8fz5BMZkK
+Agd/eoq21eKKuJUxklEe0WWb2HQg4N3oDPhxnUIhIJg+sxYqqBZnGwuRseqkzuSzTg5S1z6MW7D
mcZ+frKhI8DKTfSEkW3w62gu5zDpt505gSNpjCGiYk+9gDAf1DfhUXv5xMNR0bGr3GvX4SNNtMWe
gOyifVnuuViwzSGJgDsTZTjj7I3f1UYnmgSVRhhiDGLseHCqpPJHEHtdlnSuraeSmHd9t9AciYpM
aad9ROFONjjPthVDPxXA6KZajXqqq0hVjqhiGgi4BCDmUaro6V68bYAfmdhgKQNiLK/5mbcyJu4o
BmVEawr2MEpeCuW57jlVRXr0p6pxujAq/8joJi3ummXCzmk64NCMxJGMJzXF/B4mYMPC4sybUX94
LM3ATUAZIk0A02jmWeRaCAZ6FowpfRulpwIvRM1KHLl6qjtfSLyJ5E6CtpfLqnF2AwIRRAfpCKQh
33ue2AbzbaLWSWO8zupLVMvOmP+wugngBcpWzjbKjCSaeq8qd9GAvrt+8JsBOHcyqJW7QLD8QUx5
1sh2ILI/iNnyFoTDgj7Uxif2FsYbrimzFni/r7ge9Wy76dI/R8itzyFnxu7lLkU7nNoan/jQPaBy
M91u76RNFLQmHN3sR4DIfS+29Knyu8SnINQ7Fc7exlZpFuoM4WKbY4a2DlQSOqmc2YZ+T8bOm2jO
tn0o51fZ+mpqOefcWcWGeAQd6NXCtDXFPmCC116NB1VvLOVVzdHMmfR2pANfwZgAJ02AesCDHWMv
ZVYc49A1IROAuZSor4BEDnd5boVOKU7xBiQ+2fayRn8i3Z1YEcprYJGSAQWjgy6bBQiYdCXSR9lQ
gAQ5ev2NvKt+iBgiKAHACuZqNPQbDtD3mu1wUwPniZfXP7unDQDQKADbkShBCUgimaBnIkNSCD0o
BQ2xHx8XLWy3ujVinC+tMqcSVPUbxtrgE2MzNB+HqknfZq2RbvVWH3O7seSB00ZzruUnv4dtMhmV
RjE7+ntUDAtlO8ujRFfyhju0QX386bafymEuGSXU5YyUUfeqPYo7Wtuk3Gc6OsRQ5/99mCHYDxUH
fisDXhOYHYzxAiIhjUBaSWk1Zpxu7gsP4CUDrDyenC9oxw8mrmda38lfIhmTFdI0jNNMp4wsXQLg
pmVLSbXIR3slbgeveFIoKIq/3EnXf6NFmV0vo1Z9VwLLXge7T7zXg2yzXFGOw8nDMDd45Xihycqt
cLK7bBNKWkXiopVYKhh3R28OPXDLFc+KT3E50af4mEVBLm4BpIcqBA8B46wFi1nqWXuKWpjG1OFo
xYBiLSU7cy/taIKP/1igR8YqrSqDJA1O0KK486f3e6VXqj5T1pupvpX7D1TkHKLsmhHNQ1l/iyZt
57JzOsuo07UdC2QcYaqZraQKDXk1pS5o69LJTBSQy1sx3iJ+aUTiiLNsm6IvLe9xHHpSxKvPn3v+
01/AGI6ehKNlpeCj0c3HuXqsisVeAN6ygABniKvg8nrP/f6pMMZkYhP0dy16gF5zDG4VQuwWRueY
6dNlKWelXHZXGeMQakGfkm4EJdS9DiZq3+rsebKrxra8JQDJybtwHQL3ALVkNOR2QCn97cc88wvY
znpQaXShZWGhtFKiAWyfghZRcgua6csDbic/5xTZvnoBTdk9iSFPDUAiK75bL/Vrg4bx0FXd+KZ9
NmZbL6FYdg3E3su7TQOwCzbzeQEexcSpGYuDjEGRVxWYC4t8O/xuFYjdSyaoNwZNa6y0AHuR8C42
vR03uEGqTVrndhLqvHiTftul5TDxphoVqSKYkIbi8b66Kbxo14FWdXqW7b80/bF2Tx55gM9U6tH2
aaVStmoM9l+KxTcDUUi6EjzoK27l/J6Hy7F2ZR0LY9yNFEZ1TMqOqkmEMUog8QGy7i9QU/M2kXEq
5kzavgpBEQreX8WRHW0vbUyXuJrh/qQK4fXpfgaol46N8SyVno1CIsAABMk29u1e9oQX4wqBgFtd
gwQ4EOzMi2EMzb5PADkOerHoO8ZbHsuJS3bBcXKf3unoRA1BA8+6jEtkrj70KLUr4/vE6+VYNzoL
YQ9I9yh0L3NRaUNpDWpNXpu+deO5t8fl+bJZrwauoGL4UwRzF+YGrj3dBGlY9jx6iDA2wFkGJ5uC
izfhZiPXL95fwhjFRHeFEMsqjs/KiKNGkrPUNyJGDOa3QaidkjfEs35Ev8Qx+tl3wyCkdG2k2wva
7VBiGGm852wg74wYlczB2B4DSY7Gh7NXFTZU0amvOhS7rN0UxJ615fGt/ZuL79e6mIsvhTMxFQUi
W7dNAG9vpyFA0eBTNpT8cdjp6A0VC8f0q+1fGeRcjROPdIblnFj6RUkrEWqJxE+PQQPwSFWBuc1F
u0HpRXT7fe/LfuqJG52Tupc5GmQy7w00/hVjRS1i8FF+AcWNYNj5Y3eFIY/7EEjPwHj0La/aiz7S
sV6IHJ723NzGmZde40rZ/oGb8d/fpv+JPqq7n66H/Ot/8e9vVT23SRR3zD//dZ18aytS/ej+l/7Z
n//t9I/+dVt/lI9d+/HRXb/X7P88+UN8/x/y3ffu/eQfXtkl3Xzff7Tzwwfp8+5TCH4p/Z9/9cP/
9/H5LU9z/fHPf3yr+rKj3xaBvfkff3y0/f7Pf9D+nP8+/vo/Prt5L/Bndvu+JDn7/z/eSffPfwiy
9V9wKOABFNHqJgERFl81fnx+ZCj/ZYGSEZ2pSMFgfoo+08uq7eJ//kP7Lzw+/j9nX9ZcKc5l+1c6
+p0bjAIe7gvDmezjMZ1O+4WoHAokBiGBQOjX9yK7b3QaO3wib1S9fFH5pY7E1tYe1l7LgZgqCMaA
0YBK83/+x8DV+p8sz/s/IUiU8TfFoUcAmHD+8//9tDff6H+/2X90qr3jFI/c//3P1cv87yMCpTjU
XSE1jewR9Tsbw6dvvarEfAkNBfRDVVSJZ2jEoBssMPikYuHnkQE5yR9H8z/r/7nexg2BthC6e/gH
xIWo/rjbGr5yXTBAd0uVzJpVmEh2B1RdljCI03ICOdjni20uyAr8JQCoYYOQBsc4y2ZzneV1zowZ
usT0HT2rogy/xnqszqQelzvpW2zf1IN/F/nyEgPGZpu/V8bwDJpaINrGWOEaAv3xIMrGGt3SGIRr
w0R+zqosj7HTQPS3LWOVfr7Lbba4LgYUnvebuXZdbeMCe7nISJYVKlcixhuZqJk66G01UxWde64r
ekMm81TGTZX4ZPga15ipT6BHB9aUurG66Pj579k8Aj5YS4GgA4AW1MdgTNlOnWO2vQ5jZU2JYxHn
iNE6NPwhAvblr1f5rRGIGhO0Ut9Rlga1suqSV2hrg/4oW8AJc55oVz58vso2JMBmVpAjThes0SBT
27LNDosHRsS2mROxzOo6ImUImnLIbmfCkODBLUApLppoyr3BFrtIcycPI9Xd0A5Mcyai/MLZvrMr
0JhAGs6FZFqMH+atZ/+HXZVzMWtDiymZIMMIBsp2SieUMXMR6UuEJ289AzpeWApVvACeCW4CmP23
S9WkjQJBAAmjoVVkg+Rx4jmiP4AGZ9x3ivUX4E4fbA3s1dAMxGUH3+Z2HKsMhgBMlBjOdKcFpMhF
ER5ZbEEjtpguneK2BoFWHsiJQGG9qj9E5N31jKD2KbsRJjqbYNi5sVzy2VRkX/k2WG/jqs2BoCnu
BNcDhJUVySxFR4WACRwAissujTEourtgapuyv4+zRmUN9DU29AZcXOq3B04jZRuMp2MiyHPvuV5e
JB+drA+ra26ZnGFEN2kNEneHHsCdfqGBtXWVWDwOQXaKdgCIcv13gxLCRQMOvgKcJZ6zK4r6i67a
H1YLOoCik9lYw0WaJrq7sOc1RPnf5we7XZeNYghhgFjcfjerKWTMGzmBhs2JWXys1Gj3qR6jJg96
TLg6RvTnuXNJ3hO7PIKm1UpH16bHyNaXtLY2Xgs2h1o1imABcHYrGfHm9AVIg2oNLY5k6tr+Vtje
fK/qJb6kb7WdPPu9DvirYd8AEwOGuFnHlDVrliVaq1wQmh39aDrJwG72Ue+rneJz9c8yDUEymGmE
t8ZBaGNfCNPXJf44dPwEdAcgUUxAC7Ji3Db4gD62QYvTqCnt0IMDA/9sZS0EL/NldJurxZFIr9rW
vrdKb3hQA7UuLL8p3LxbfvM21qUTL70YsTyoriC4yqBmlUyEy5fB8O5nQMaOHGcrbpfkc2vbeJh1
YYLS4++GD+Cf23Cgx/RxvDSFSv2R0pR5rjxgGjq8gUTGJQnbD5YKQa4FhV8CRFgQbiIPoe0hJPbU
JiNn8mT3pG2TAHREBmPo4Pb9fF8bT73ua2XQRiS3xoS4BW8dx7gIRun0e7GS14knPWInY+/afQYx
yPahJb5XXVjzg4+I1RC9onFIVs6St2vajc8DXjgAP9RDfJaSnhibux90CuuzaBf/FczYULr8fKPb
SOf3TuEasWKAqipS5LerCurj7kZ9m8yyRadSiSZBQIRylVdmQ8d2rWVRFB/Sou/0LvL1cnDskhw+
/xUfHfefP2KzdVY6psZzCVr4OZ6AmnaavFUlNKS9sEptXw7Hz9d7Z0seaKhhr2s/L1pH599uuqx1
a5qVxYFCa+0wc8dkihiZ1BGhF16BLYwBzBcOQcMOfOkORpThDd+u5TRzVPPFbpM4llafOIUtoWvS
gyxzEZZ9LgMDfskhDu4qbSPhJYKOLAcnhptX1sJ+ri126xSGo/91oI24kovr3SLBoJdi3o/O5M/f
uX6jP+Kgwptn4lnA3jQ9dVMFK//FfCc+VH0hL9DlvfvcHgIhWBxOBZG2G2/c1UhtKkQAxAN8uvXc
1n0DNvwgwnAIk+OrPyG3233+wd89ReuKSBl9ZCzQiNq2b5Xr1dKzEVniq1e3yC79B8lAi/r5Kh8c
4SqEHvpQd4cW+e8xuD+OULRDBdRT3yUld8udR+c+F6NfZaRp2IUNvXMW2NCfS22+1jg7TDoWJEdr
Ix/Bzr3iGFGTEbIrcjHLH4FQxePnu9vEM6shv1lyU+7q/RafrBY6jaQmvwxvagidht512Ha1lxju
qaOlbSedCnFpKvPd87oujYgGERw+HmL1t7ZZFUHUaCvUKW2CCLAVx9UWYGNBF/OfDek9XKPeKrps
CfikDwskYNEUqnr0aj4/go/MCKg1jGuuQuqQe3r7O+oOmLaSap2KsQTOm2Ki5BGdN7n/fJkPThrg
ibUY4boOpjU3LqOJRyIKoDgThLQoK81TmfhsOnlhcV1BTBWqie3zWOOl+PtlMUbsI9kEeCywNzYF
A+CqDTGDOhIJ1hvhdjvcGSv3ouYXlGqKh5ILK+cVHOXfL+yjUYp33QljGNnbYxVgXbGaGfdGFQ6Q
j3GgCeQ8/XHiCSqf+lVXKiAr803/PIee87eSUzBskEj4oHNDuxYY/81xC760Die+TqXkQAWO1pkb
zIHgOs1y9uGUmuXCe/eBPa+4dhfheQT1n2BjR6wO6riuBQCWUTzmAW38dCCF3HuqhdIoxkPyQbfs
YEuy6rNazcPn5/3eT7mQe4lQ8bcDKJRsNzwVXjPSpsN8huyjH06vVUL8kT/14/KXxSnYzNulNjbV
sFnryRY9om8bo12D6p6HuI6uq9hXF7Ld97fGRVHKwz8utADfzfa0xKtLl2AewhMB2RnOMAnBAXJC
9jliapzbJctLRSHQY4svnx/opaU38YSS6BNrG4BZKyzCKIkZ0p60Na776hSLfnWruPuXRo64F26A
+srni79/CrDvCEkHZprgMZyNMRURW/TY4inwbeF8G6s+/Do7bT/mI5BgfaKbyJKpbAsEF58v/OGu
/1h4tfI/nrupJ0NBK0iLFVDXIUltN/bBLHOzo9p19jYF8bczukBYhAG7AKG8sPQ2Pq/NPMq5r7sk
XMLuX3f00d6J6+org4J52jhBl1LHloegY5eAve+fAFTgVgcJnpvIdX337aY7z3Ar8hC7eGDd+qdC
oYdkQVOzIfv8cD/4qlhnRVACeIZEZHO4kc26aOphzdpTWuZNU6HUqSAzKBIGsGiUOIRD+Hsalv7v
nx88cHDEAQhHAJ3bMkpIOqE4uGCL1HD3WvL6rizc4g48ITOoV1nxGjd9cBv14hLMbXUGb7JoFAX/
XHjzDoArkTtzX7mgQWMQMlk4zYYAXJGRrnU2haq5EIe+T37WBVGawNeMV5GmbVzRjKNXtw0wDQv4
4Go+Fq/dVFUPbE4Yqad8KFjxPIDfLJFtHGMUyO79zNHlhczvA2t+8zM237pzjd8pD7Q8dbNA9QR8
R+VNISr66EVG59FIoFTjJLwoLw1TfPAQeAGK+bAxTEMCLv7WmGM0Fl3uSrBOzL1xrHT2xnr61lWI
DtxMRbZsXz636m1vb30PoIeFdxYgSmR0294eNM6QulTUpFUYgpA7XAAdSkhpMegu+cjLUqd15JCi
OIi0E3B9AroPVi8srdx6MUlQuAtFRth6NfSO3ajcV5aqv9mV6pdrKxQWSwtB/rZk/e5Xby69U826
NpG7pNo40T6oKgYSEk2PnWgxCyaVs48tUl2Vo2VltqntW4a67pdpIv55YsFf8l79/jUQ1VsdEMro
eMHffjVR4bfITnNAuZugy/vKVvpY+MNMLnytj3wd2mUupu/AW4Y2yNuFGtOHgFlBFkpSZY93nHnA
8U7OYtsXAt4P7NAHLxpM0cMkpbstVI9lh7pZ78OpstnL+s5BX5VX/b6b3e54wQI/XGuVq/TQD0Qf
e7MpIilHwgnHypRxRaZKgjtdTWqZM9YEBhVTPZzG0h6WdO7L4ln3jTlPleLgbeti9YAil2aJ8Jfl
pFSLtnCBytvfOwTfRoaxdgpQUN9qIZXGG0H6uwZoyGm9bOkb3e7Lthj9WzHSqM8RWxp+F4RiiTFZ
VpTBpbf9g0+PVhNafBgJRoC4hUvWHgiHpwhv+7BMNNgtNW3KnQMSzL8UoFiNGSTwWGWNXtYS4lsb
k1NNoPeK6KWLK3Ws5azyIp6L+1a15YVSzOpG3zwvSC989IvR5vkoreJ+aHUt+EuSgnk1RFhbdaS+
iVkSzBBg63zXHGZ7GW4LzxTnvrOm3eemt7E8gjYTugE4UQJdUSiSbYqKrdMZOdvlSyU6Nu0QI0UP
4NIL2tPQk0uKBJunlMC/ohzu406h+4OHbXOsBuUbHcJlJkAxtuJOxMHi7GfYlX9eMGZf/nAo+E0u
mO0mZvnvRQFQJ9BZg7/4zaDxR0CIwm0QgkN9SSKwzeZ4b+1v3FRqHwUV2rZQmTxodyIXfMe2n/h7
VdgPyC8h44cKz+ZYAwDf4rgGI2VoAVvnVr8CVZ+KQT4J6pwoU2cq2POEQl9ih1NeO1WHarUUF37G
u4+LA8dbijNf1QuBNHhrx0VtCpcXAr9CLVFquSLI/aW3cuASzQU72txNbBjFxHA1IhvtHkRMb5fq
KWhYlWFLotHRuI37sb0yGhSyf2mtAYHIOVw/0mJkqdueM4rUqMb5ek7wyPmJz7XEuCySG2CDLsnD
fLAhLIXxhjU2WGdn3m6IGWo0vBoIwcPWcXMfCpN97pflEl/wAO8+EkEjEFYSYE5mHZDdnBwm5kat
gwIDUH3pD3lI5q5IQyYmiDN3C50uvTXrS/yHxyEOmiOrXDxaQtCKxUzB242ZpmvA7AO1FobgCqAW
BCeiSLpxfuICMV1nHszCqiRky31Fgl0NyvyEEP3v519yXeXPX4HsEL8Bu7ahqocS73pt/7yWPe9c
qsHxPAM5/VKyxjngdKJHl0/V98KGmt/n620/pwu133gdPiRrhQPP19v1FK/HCb8CnZp5CXadLIpj
zIvp2+erbL8lVlkpR9a3A9VWdGverhLSSUwlwaC64QpBGPi0d0roOi20ag6fL7Ue0JsD/L0ULDQE
uigAfOHtUoFLrVqqGAfoG4dC7aKgLxWUXB1gT6Ye+f7AQQVh4O8u8gGsf/V2aR/XAp3kdYpvy4Hg
VLztF9WiNBbF8mWyJz+DgpiTTTaSwkJ2kPDsnOFYWWjRxIt+YjWdLwwQbnkYEI+hlI0sATUyFNHR
33y7fXdBEOiUUB2eLWt6su2mB2v/WO9Dp432dT/PKSUF7Fvq8dgFs18nmiwlepENSYvZJ+iHTgVA
HAACePMY559/nA+sbWUidNf5RqBWth+nx+2bVItSACA93b2aGLnpQcN74Wn7yNr8MIDgA04Awcrm
JlMRC+JM60h0PHnp3DrecUbylIOcqdh9vqF3D9p63nAWgI4BP4aserOWWw66bisIbQKQ4gQgmfD5
DicPT+xAccIXocmHEHJMbWsN3WGxjN190wzF7sDn426aBmjI/n/8JNQqbQeDxeAq3I6mj8YL63Ih
beLGzNwq6YuvCyi0d1PbednYTvYV9SvwqsuAPZtw4Wdjn7WLViK6XX/5Lq2ng7NBCQIOHN2cjQ8P
JezMcRCZWrZdBxkeWt8kxULlmAExzs2FrX/04f9cbpNsNTbGeawFHx6QsMpOQLpeHcG5GeNrLEuT
fX7OHzga4AaR0q2FYQIV1Lc3revRB4ks3HYXOcpXCtLwDJ17mTitYl88SlSbtIuInj5fdQugWC84
0q//rmrFAC9sXalwQWuAs0vKYGrqPJwamyY92j3/9FWIeuXcMrtJgw7FvAQyIs0/aJ5WX4YGOkAX
TvuDA/DBzo1UwAdsBN2AtwfQij62/BjsdEE0dyRpR6W/m3hwWMq41X9vi756HOcaj+jnR/D+K+Mp
iRxEVmsMAg7Ht+uSvjAEqAmTzsCs7S2ANV5oZ6EWX/LlkhzKJg1Z01sPIBU8WZDmfI+6r3srVu2A
j9xPY5f1FZrCa0RHk5EaeSMB0zjB9kleGd/bU5BOXNjr6q7fPinIKkiAdgsuM9L7zV4nkGzR4Xd5
L/Krr01f6oNhYXOYrNGkgzWzLz3RUIqYF/7w+Sl/sHMgseA/ArR/Qdq9cWzjNIWyQoU2AcLRy1tW
17sar/ihXmp0PDApsLesChNjHulyu1XmArr7vXGBrxZNf8TpK+BvC+rkc9c4YkHmP/a1vnZHvuQa
fdT72uMQLrFiOx0jbeef7/n984TQD48mhInWf7fVeVJxOCswpiVzqMgVqm3lQz9O1oUIZUtOuBpV
AHQBhu0hEIicenOFZ86YoG7UJlY1j4nxLOfgFuP3KKDAIRdOlDuNfpXUvSr8ed8PPnAsNZPQUtAQ
0gAlAPLE+IIz+2jngOrgcV6B16jrvr1TMupA4BAgDISjnqAx5RES5CEDZvb4+RF/9F1RpsbuUZB/
Lys+4Gh4b9Z2adiGaVRpf8e6ApDdxFNdxJ9GBVJdKDrY/BJHxfurhNpYuCbz9tqw3X7cuReSkh6N
S1YMKp9kRPfzBHnkYB7qq06UwU7YNHjQwdRf8Nm/W95vb/FalrPREQfq0gPM8e3pdnHPKetgV+5E
D+BU9FM4sOvac79UXjUlYTOxdIqZnVR2dRgm/rOI1De37c8gb0ZbNYJG3CB/8Nb92semQwGMWehn
L2MaKzvIPV6EidvG4Ov1QTw+GcfJFoibpMsy3baVdakQv76in+1mYytMt+OgegU4gzXZaet68hz4
lboDZSLI+VrrG6D2IJkdQOPdGRuzyc4ALoWIubtORPPL5/b03nDd/ylOrwO8KIO9PVq3mwJU/1CS
apTNHitTg/G1m+fvn6/y/sl5u8r6K/7Iyhp4DUuMsFoouMhjWQfjNZBomKcfyHL/+VKrLfxxuivd
M9r5ICZGTx8ImC3GS9l0gMBKDHZI6ZkoRYAb84QB4t4kLOjcJdOmqi44280hbtfc2ie0kwbLhqhN
ouxaBrlY+v7HIOhlNsCVAOHz/W0rQLGUY18hKsj7MbylQ+gKhaye+eiSca0AAdsBWDchvol0GUKE
xxr4hGxOKmtBVD3JEtB3cJS4PNqHinlQv5FFiA/ThYJPSVzPUfttUeVQI7skIN4JUZzgEJ3IJoOn
a0TBerDkmM5c2vrOBXIueLKbAKpUabfoiSBBHHvgvMBEXw48zoCnMKxKMebE+yoNBoWeRxrFDu+9
FGRMnVjvmg8N8r2aZeHedcQfpgQYU6gc9WQeCpEsJoJIj1/Ott5Vfqlzi/bsyIDbuFqgk42KPbHY
qRMGc+fBSK47u4xT320wUKVp+7B0E3TAATtwQD2pjJ3rNjYPbtfTtJCCXqOg3GXNPMc3UsZiB0Iz
O+0d1LUi0SHRhb89yUZ4D9FsD9cNVSp38WbvS/yIlPW8OIrJbncV0VNamKJNSePKk9+7y0G3oXUc
UDzIKbLXa2ss9W50PJm4LA6uAmRymF2B3O0vyw3qHUdZ7RZ+tz2VyiM4sYHnjq6cl8Gz2RlliOhF
67k+m1DrHQq/1pNBBQnEYADTz5k9hP2DNVn0ixah88q6sclsFM5yCwMcqGitOr2NVHZmIns+t5hD
yKMhaB/nidDvVsOR5mqqv1QASeyoidEeC+cmZUHDEjqN9hMtjMyIY4HsZDKsA1yk5fyf0BPlaSmR
FA9XKzAZ2krzNGIWd6mnf7y5Gaskdgqzj7vRS9DErtJJnCSGL2uuoldvUZgKCG1RZg2CmExKi++N
F8lzOcRghHD8+rZte/E10LhKRS/pNVoRTtLTcbxRAE7KpBqd9l8LsgZfSVWWYDqfh/GKNdDfy4gF
UCWxIp3ZFoHYFQptiVc37XXThDwNGIqWgaPdV4xe9GdSKLmL6yJ8XBrggfrKcfYlyPBbXdAEte7q
FNeym/KwrZAccCs4VMb4LwYkZnkUdiAcKGKIEoHtN1Nat2dLGjAZhh6MzJNTtbOCMsrdORqXFPpn
5Z6Pwf04dnFus5FkvKtAFY0C0gnEAru5CnLTD2DbHCIzl7kOOx2kqnb0c9eN5EerGRqFxoYEVReF
WSGcGXhKlzqo+Qqxa7U7IuyDigf0LKBK+VAsE2Z7dH3n+Az9TvVv69RPqFLnUFn+YZr4IPhwYKq5
6lj/1DcCE3PWz8CHDLKF/PMQmxa17KpDLWjRbaJdsY4YiC9WMD7xEHBoqs2cw5HLExGee/bHPrEg
PptIB3J4wRB/taoOHyGqj9yfz8zyHu2qn3OvD0WuY0eni7D9O1a0t01DQbE5tDmQT2vdYUDBB6uB
SSMDzdA3rugToe63CQ3eRAAKn1qjBd7EYjjWzXQNxLxMeG1e4euefNVWSelAZ24JCXqpVe0dBeLf
cWUpdt3uPibsl2lBWxzRckcxeo2ouIWwK0dZ26/a6sBjU6azsGGSgIN1Qbd3LeLtUHQaoJVAvwMf
3KcVumtJiR4p1MsURqdEnLGlBXCssPznwvEzIILqkzFsTGoVzNf9NN3Bos+D52JB6ZZpge5X5unR
4Lo6p9G4KPKp9sELWtCiO/sI5w2t9tCD0wDg3wpaf1fMpMwnYtyEzgzZK5hDhyxW0H5PvAYjrEtc
WYmIHA2Mb1cnDahc0YxwftZVHSWDiLpkcbqdKutqV0LO/q4gUZWxaEBQ1BUBwuOG9fvQCwCoab1C
Zg4G7m+cxdN3LROI+JCbmzsNjthbAfk0lkRRzbIw+rVY1VXcxrfaKW4xevgNbgS2DcRHAqbVh7mM
DlEIPF0j5jO63XcD+legPZZ8P+qepGgF7DHUkCjmH5bCz127vi1j79QHRVYUQx4ryK1VKM+XM4gZ
HKATEkI5YJLd/KMSRqVmqPdAEX9hJXtRRJ8MBI0SEtTX4RLtGYCGQESZa2n0kyeHc+/295ik4Bm1
8dc1gA0JDeFI0jZXzeJdiaHJJgDxKAYbc22VtxOj+7osfmlRVAmaiQyhGgf1OmRLobJ3B+byMENx
moKhqN7NLVKRyW1lOhHbQFrOzTtunYUJvkGg8LUxuExDk0gu7nnP07HvVGrVHkwJOK5mXL7Fkh86
5idNY2dOCExGX+knzNfga5aCJS0xv8qe8MxncT719q/JLtIpGnmKBm9aYCCiVMt1MLXuWVTk0YHS
G6hv5owTzH7pmD4MbQ1eGkF3sYeJf1kf4O2TwqkOQT+crMXDpGEMWwa5YZugUvpP2NHrxfKQNSIw
SIxd/bAr8BKFINyzULUwtrdfNf3yWtU3ce+flRqYSoJlcJa9HVAWZ0RZkAcko9ff2kPMfzSKgk+A
xO2VO0k3wzD7s5QGHQojZdLhT6SwvetxiHJMnp9MXyNfp3p6bcD5lddzNaDxtkCUGbdL1nsJA2Fl
9DACRXpQppdZac3DTioCxQ9LKoDjhjaNnfJKwJ/hf5U3Dv5Q7fA9lPlu29prT4hfUsKrPYvrvGcu
zJjDxFwgFf3lwOsWvVP0b/H6NDfz6O7ifjrLmaZhJx8WfwI0wblp7PYuhGAMQrGyyRBZyzQeizJV
gzfgD3gTgvlJZDar9hZGHVBMjzMo6945HAj4hrKbqowZ/jQ9DcDyKXHlxOIwcHoqOp7XtMTlYRyM
dmCuZBObQMvQnExcXvt15IM3MMQEe0Of7RagEjGh1GL5O4T0ydTIb4MiuzmMdzFpEN80wY+yG1KK
dzI03nNHB/h5UIpG9otjL7tmrp48axiA7mM5CyTKZGanii6N5uV1ZDXoaoV1vxCyawfyJeYuXoKS
JyGFsKULTUle5ItfZ76C/oHl33R1AVMuxE+nqL6Xgfs1sHWI90HSrOqdBOUv9IV0dFeo8NnxzM3I
gikJqL/zxuGxnp0HgM1RLoGleuUT9EpfWhczqX4aWsNd1MTXBgDUNHD6I4OomCCsTpYgfh3q6X72
q1yNflbqKKuNl2jmHiJ3zJueXSH0WlDpxJwQtctHbTcvNqVBAjTy87Sg98Cb4qWEFrdxzNEqg7Rw
5/s29u6qUgeJN+u0mt1XxqKboOGv8YAEw3gQ6ik7ehfI4hdmOxF4Le5r5DCAqKs4o9K66yKZeLZc
Z9Aw4Sqcf/Af9x2Abp1+Cco5E4XvZ1EAHVDPPJlKHq11emLk+oaXGi38+tZSP8t5gvk65z5EkAf4
N3Nxzgu8hCqsvGZYAoNKPaJd5zRVMi9d4CW5f9cJvovb4BD7xb9ohu4rtOgzIH0ECiL1r9am30WM
W43p26fG7p5L6DompHVvAX//FbiDSVkrDzWPspirLJI4zqAVoAkZGL66Q1JpUAXvLMdKGofu9axA
xzaD38tCfOX7LNGBf3KZy0Cob58lW65c5kcHacU3S90C3NRdsVatx/xomWnvTcFJu0OGPkAeELOf
RRQjF5iuAAj6ZQ/BqthZ7XzKHwNu3zWlbA9xQ3/2FqJ2Ufo8t9r4cQ7FiXvsIfDYv56Z72vjp01f
7YTVXxWIEJATYzT3O2YGEWaRR8yyvZZOf9II8IuuP+DiHGVFs2WgB1WCPatWWc263BkGligePrR2
mXl4vJpF7zHKUSR+S9C/CI7jTHJPqNwPxWtbkJWVsH5YAi/XjXMF6sA8KOKbuZEHF7NHPdDnwNqj
i+BDX97AhXdslAnGVHaTohlq8s/Rsq6EIZ/E7mAsBUlbLnNh5mOgIAaoyc9RgOwK9ZERmrpqforx
bo2NfW8b70HrGLTlEPXYL7x/jjEvj8cCRM0El2Ewp5a1DT4OT4E6e/S8oAYWfLxHJ/WsMCycYKhQ
J8FEAMz35gxTv3AbOALMwDX8SzX4D8ILExuctkMpv9Wgfq7mBgwrMcpzJSIluQ+64Evn8czDn8Fj
3asoU3WZlbG84dQ7+h3Ny2i48XSYLQvNdKFQkP+FC5BPHoYtIARbueKaWRG+tpfYlO0jCi3USt3z
qb6zkHdX1VkH5lS19WPQNjnvDBRkUQ6K+zMPZdLLL6TEM+uZL9r/Zs3/cOexb2YopvZfxxHcHoi+
FEUCHX8N+ld7+D4wyFY2QYqpFtij/0QVyMXAjgE2Pqpfivqa6uYrygunkfZZKCKQPorE4Td8vrH4
l7iKYDFLNoM1vZy6rOt/wNftPc8c7dnGq/hkTeWhsOpbdAWapLWcawQ6iZmLbJJ2Ng2/fAbZ1pom
He8zz7uzOsQKdnPjc5Iycl3Z/yi04xAvpkAFPqpZ3wxOkddCZXIAYhCdi2qakkh8a5oi90r3JMC2
quJfJYb8ZjLkZf9AZXg9u/2tNX4tijtIeSTtUNzQZsij7iuvgLdoxzws0bj36U4H4Cn3ZdZY4KCW
DCM/DYaLXryhPgN3nURqRLvu3sebXNsIItv2OJTHZVQIDqwrECjsSvXD4P2sDRKTxuDGTVe2jYcu
Lna6qEHABR2DLkp1XO4qNFIjZG6s7nLUGE7Mu/dB34oOoVeCONV54NbRYU+KvjSYkY9injNRAbN1
5wi4fbJzEE5b5c926bPATDvLP/L+xmnOPpgbI/wfpJ81XocJNcGz2APBbvQ6Qeh1sItkqYdkbpxd
Xz6V/q3lRg/d+DxC3NF3s1rulv5FIoccqgglBz86LjbeAeVrkVTDD0LuW+S1Q2DtlfYQZfMb2YA5
paxyQsWJTTc2mtXCQ97ThlfSD6+tDsToWutM8fFLuMTpQp4LkB/JAZjyl0mNN0UzfB2i7543o8RB
c8oKL1kqderg9r2lzev2KRbLsSD0Puj8x6W0dwXrnh0X4U4sciBP8xkhg1WAtS1SqRqtk7/SZSwc
qikqrTq8Gk19WKeW6+g8gwfbGkG7s+zMvBxRK8PUnjvl2v0yDeAlKL9E86/F6/LWf+yDb8b2M6++
4+SuVCcTmSyuLWCIydmie+LTqwEjJbKHC+WQO0NLEawHII1A6Smodl7Un7iYoRIzIDuJTmEgr1x8
hKJqy4z6j0H0XxSdx3LcOBRFv4hVzGHbJDsrywreoGSNxJxAEAxfP6d3EzweuZsE3rtR/5k0P3Uz
I1HM0qz+1zYPwbSCKhVXh4e5GpwnYz7myOd2Q//j22AxTrmn0xikRyaRJJAvmy9+br2O/XSeh2Y/
6PHa1UHcgJV7Ueq54X9M/BZukOURKu5L+7Q2A2g8Flb/BRX6LIeFBR8wv++pfTAMUmbX8rkIvS/O
guNcGw3abfXkQsbK1WHULzLWK8L2t6r4zdeOA9wG8SBI47Wz+MWmGMgrc/w7enmPYVhf+Wtmptqg
F86IK/MOwOlIci3TLxdn0z1KwF+XLW/yg11U3A8LVQFBWi1oibnLYul5R2ta7sWa7TvP+lPKghsm
OLiFyW2jU9WWcVeX56Lor5J1GQRFJ62vE6//rNpHkRWvU6v/LWKOxzA/Ruay8/sx5XplXf51FmpG
zA8tVia3Mu0H307w+10mwYTLAzm7DMzy5PbNXR3ZV7V6z1U479s6Y1nxo505LFNMfQcGq8/R8i/5
VjBVY7WqfS6C6df20TkbP4a/PRtRndbc8NZKlP7MWjE7aaadA+vZrnbLa99xl1LiCuhgVf+VHBZS
RXuL/2LFDN1O3rOSy9kwqEMNvwfb4tMp7qL50dfBjjWubxZgKYs8kSfse4RlTXzrdjglouxT2eX7
CaVX2XJPQOPRmrm86Cw4t3b4ugTyzPT94jlvlWXGQ5WdAx0li5mnbvSysTXbrZX67ZHs1uPWAw9x
qBndfNfp4Q2UaV+3DnKgP4XHL7XU8Og602VqbKBS2lOF+5X59qs/gB5ZDKGVPBolFJKTVZegiO6Y
LY6O3X94psQYQRSbEz7Y2auszDiKSLvUDp6maOd6KSjhbo5oJQgEZyii0iBjO2pTvxr2iHnprPy2
e+9ghHzkBfp+v4hV8CLNLh0tuEH71Hbdf1abOuJYmV0yiX9lUQd8jFQ1ztYJZXFab3bCHrcbDXkk
RGTXkh+ifJEExpQ03hWKt4aCmZkV22PHo++X7+5EpQjN6RPnjbv9NYSTiLm5tr26Vn5OBBMgBUXG
oXeSfGdD0XF70OfivEXFoSizOMuOOf8Qi+5uy7zdRm7GaP+HUG5nclY5bPzs3Gdhtx+kPwARrB+4
DA9Z+Ac1KBJM89vI1Xmw830w8cKIN3PgDN22y2AQxbEsp6mtPjreb1C03Vw609FaQg50m5W3aP0P
hNr35WBcqwH4bInUf2Ik9AqtZSqj1UrGyX4e1vE3H0ryY8zqnoQkKAY2Y/jR/0rTfXPc/hnV3Usm
+JOuwfzQQzcTlfLsOM192Ef/jN56rmhR343LnynfN1rto+A+M6eXyX92fZVk7YMdfNTcIXL89CzE
vFaTCKs+ZRnXmhOxiFdJ5F6i7X5EcKdy485c1sQb3YPOo33W1MdV/k4iSgbfwNhexB4BIGCS/jRz
8Hx3ekvJAEsD/tb10D5wGYQUabj/cmHvM+9z0jPyORIOymTjNis4Oo3gV/FZVmwOqHB8Ll0/H5Kw
GmKzJb0sc86V5MgajpABB9+azpFvHLpBPmflg6fzL+HyPRslAlaemr48qnrZ2XJqjr6/rvfogYCM
QKI4o6LlkYf41G9b4kXGvpqPszKgbz6L6vZBE0S9vUdlt8u95sB2f/KH6OhnH0Ekzms9Xcq8RPY+
7HBCx2sYHMrqH6EscCV2XObBsWHtNpYe/thbXpp8e92s6qxR/TjlObfbR5ewBS9/NYR18f3HgvQU
qX828RAt3GOMS5DbcUbC+aCOZcmhYtaJL+tkm6djWALFOk82s3NlI2Jq78blJcgMBu0vIf1dQMhS
o9/ygfhf/VKwqHd8sEVxdkowiuqJxxk7UrirV/rZMcPYw3tjq1iGV085yTSxrgSJmx9r43gT6rXd
Lbjup3ZeXSAeUSwXQIudsvkN5E9r9jt/owNxOYDmXtut+VIe2QMNJQMu3KLK0rpx4r5yMBBG8rSY
3lE7j2392ASvc90dWg2OKXcD/MEY3bfeH68Dz+hA8sUhMKK/c9AnU22lG0h4L6lVHlhiAZca7xLq
N7sZ7lcNrhXSG9UI8F4kNkF3NO35YIxrOjIxF7D0RaHOhoZBKcsJeHbeqyF8FvNIGATXSBd2B1Hn
+9avTuiJXmrlHe2yPVa+8Sz87tDYkPr5ON/Jpn2eG8Iyyhn9kg1qIAkEVig0IP6BCjcrNUwIqLZ3
L0iuSERtKy7vyY+RoBV3uZyrhGjD72oYiDPJ3ktFJKzSF3/1U9uI0t7OjuuSnRfT+iJh/3EDijk2
efjq1SyTkVkXgFQ5N3hFYGbteb+1lsB1Xai+tTnrUx8yI5c6V3FVZmd0X4elYTmPjIkiXKi9Q2iM
D5bDTG2DSs9Fn+0rCSAt5fBMzIjaqajYjvTHsf5Nbs1Q5h1dUuA3IjZ2AlM8mjVxxP//qlVv7/Qc
/endGXCl3YY4Gur90gyHUcqPxvIfXMW4MfoPnWBP23K+kc7hhTT86l8bFrAFLf8DC7KpqwvCZLLR
BMP2rT10HPdewek7X0OnPtib7REIv7LJi5O4PZEVvBjjZXtvr8scEw9LcvC8ftWV/dlHAchdNBYP
VrUNibbs6xCs+2FyTluXqf0tAi/RZYPiT9n9yYryYj85+m/vY3mfO09dZtn9x9IWxmPPd9tBN8WR
GHGuDfciWJ5NGXhPudmeERi9RF7J3OvN5KZ4BvshIgKmCIl5vqgpC6rDebcJFYGMOR5sidP42J5a
kXfjriN24CUw1/aPjPoqwrIxT2+uAEv8Q3+UyUNu2/LEw1Ah7ulVdKMqygujxBy9Sm8JFKFPyoTo
kSDWXmae5ijr/0WewDLQhHl/NPLSe2uCxjWu2zT1zSM471b8KxZHht+d0cly7yqfslKXd+K6eKNz
N4Q8VqvsojvTnxEdmpATuVLmx4hfPLFVyGLKWpHCr+RnGM7u055ccSy01GmGJ+HZnwpBS4GoF0zJ
XXNXFc6QsCNsu7qZxycjt/xTZmzexRHlfHSactyDbhABuaE1tMumSIdycsE8naHcY5lqknCenie2
2lORsSxGbe08WrLrSnqdN2ofLHuIN78P4rXWBktANf/M0VDG/QxB3wVRXBLicPHBeK6b5ByoBaTE
VK+Uf8ram/eNHaoTsFKL+LTRF4hm9OVNWL8GC1wm79S6I7kGrHid8qfSWswgNeiL2hIC0PMr5dkR
Bz4GMkY7fre1K/1+R/tsdXKiBaJEZ+aT2+sxdSt7eDEEOeI8v3ZiamdiZPDg+nKL4PTVhdzprGY+
zAs6wKBtNYt4MB4r4cu02yJxjYQfxK6fs8eFoqFOW2T2+3p7ROeaVdqtfBobrLJ8jOrbObfg36hs
1PKtY+hzPwQ0vFCayaKfWet66a0xv2+qbTJ3Mo+obgbxCB7dwWpOJoBg2vR5fhC2Kf4J5MlQZJKC
z6xd1Tkqciu5WWfTlQgdRqoFAGI1bVgjMzxuuWqucmqtg6u1twvXCMuyR9p3lvvRuTVAdAmq40IJ
x0DsDAiKC40Lzl1mE3S2ZpEFJ9ku6VQWQbpmU3OZq9tKAti877e2Sh36THAn28Gb5zV/vWoOdj6k
zmH0JuMGHVqvnqdlbAsJmFnp6s1WkyIwqiVTCjYLBmeTXYMERdfPLra43yLQbWzVI8nD2Av2Zk+y
vD0AWapS6evaTVz0KrNe6qZFW+foppcHchVnrtnJHmrrfW0hARHNhog7/2yj9aCq1jvzcVf5XWRk
ld/fPNRVBVmW907eJna+6OjaS7PClemAzPcZkGGd1xendkz1RTMiUYp/ckQHGRQHtgfJkGE0un4f
2sZ0v5Azb8u4d91NqeGUeetWwxoF7fC+GZvoHvvSkMHrFkmf/xCNraoZd/gi9HsQNI7369rKW2Ba
KsOCwgs3Fa5nxP5h9VQpAkPPZTS7EdOI8Nr9GnA/Xidp1DdqqCBmwdqpLSqMMOkpyEbeMSEmqz+t
3vecn8xFbvivM7Jg+W/Dhsqa4HTRCufkz4vJGCwcPRZZ2veVq74AOyZ5p8dNCrJovYVpbbeGytge
C6pzo7PlDzMhvV7ULf27WfU+pSB0ZdseII8byYyHSM4lzZhD60Zge0Bwovms8G4CfHDw5NMPfT3y
1gSRm6P5Hw9bAEqMroQfadcHhRo+p3popyff1Ut0MtzSle9CWGN0qoPMFr8Bj/76sHZiWT9QAlE8
UPqdUPGogowgUndqvWPWaunzNvZFQe5R1ZpvXQRhd/FdlouU4M9Q4fsbXbmH5+Ctccw56D69cbDH
5zrQS88gsKDHaiacATjU/SA7Ig623PtxGKSTzAMi4bQYJ+GgQQmz4GBnq/G52l34ObphwPbimYMo
0tLexhwePHfxH8QNMWaNeQqJnwQ+VG7XjvNB9EbICGHVZjX98kce/BRDUgArh1vmdzKnSf/IJTLK
It50puVng8yAYdJdArMBexCbKv4Y5qTJIwS14Osw+97/CCMOfGC6otiGk1KLyQhe+t7mvHZOl/83
hvYyXJbWXZ6JSpmcw9r7qnyIfGk3adOBg4P6OY4h17gP0acEu7ZYLXhme8w0fK6xbtmYZL5p95+u
3jhWByBoHlWgGZbhXdf3Zr0jyrbLkgVHtMUGngXrRXSZHbxknIIN+ZDa/CHsbFXPhD7ZxUFRrTOc
5wpi7nclU4r4wLIeunjw0ZcKinb0uOAlEnXBkmZrI+6zyXL2bjAyfEttr+UlXHtr4MOZOmP41zdh
W1AyS9LpxRg86SVy2aT9O+guWBJHCtN7i+jsEN+OrPRdIOFG9C30xglgcbJMdId1KwowL9xhLVOG
W3V5MhR1b/xg+QvDN99cloxJ1wDZ/9epfjNf4Gk2cU/a/5Rfa16q/Ghl5UTIzFYgRJu2WquvjX9L
8Hpbcnzu6k0LiSHcbLzYIm1u+BWjF1UvCLq24hj6iDuRJaKTLCRio7pvgcvm2pwextpj+MupRS7e
px4i+CNbgsU7CKGc4BoS1KFfvW71+9RbC8Mh/Kypzf6vVcxBPLeEv8bFpIYxXvhK/qutfLzVk0ye
u1vnqiwTV4DYbMJcvt0qym8hYtZHO8po3lMybB+XOp/dUyTD8LKV9G3YTi3krsgG5FDluC3zYy06
PNxCtOF9DjV6z0GJVLQb7I+ogJwmR1OKGMIuf9OLVAc/Y1atw8nr0nlccXZa4wAAVOcGpvdw6lxk
a7oI7xGrMc5EwryQpYeizcW72zyUVdP/K2k2/SDPAT7CGIPgp7fCad/yKj55pVs9OwSV/c0r7D3S
kAC2Vagr5hXNrkwm1wiLYrri3lr0Op6wQQDNr1O4vPQmmn32kVCMyCxgAeIJcQsSobwCs26LbPy2
0ezPOyfslgg1gXD2RFrYcSHW8X4YpgLFfVWHT77q9faq6CIngCFvfxCgFypR2i29XRF225jMq+Wc
m2XMH0iEJXfbMmRqCPHhZtMn49dbH4xDPI4Owruhz3ati13Zmudrto0Hy5/eqI1E74c/lKkkGtNG
OWHceMa7uUCy+Zn/XkTBdJXt2uwzG4Fdp4PHmgAd9smlPYsKNZXZolXvtil7E56S32DO2WNrjCKV
a3fEpu3Hnq1PdTMae4YqYxcEXX4hwGA7cBu2V0848i/LBbXg0XAWKPDiseyNxCsFOJUe6E0pO3oV
hGW9DUqOR9nPxmPJbWDGZmnO9X1QCesO/RIfYo23qlzzgnHegCnT+hS4Vv3kgdX9W41mfhuGtRme
HbNy09kT2jqFincrdpahuUNKgLan4akkwGQZoufVsJ2z8idnii0fRe4OicuY5ERWvqMnUbu+Uz+F
6vxkG3vIHL1NB378X932xr6Mog1AvQNdJYHnxquN+7Zv7Xjk4z0t/khnQiivOcCW39CYsgwsSYYF
NLVi1sWOC/vgjIND9gVOsq4PqVxadZRawn33pIRsbx3vjjgj1Oxcpo99DoIxO8ObPQBxmkG3Xeh4
y54p1itu06De0b54p2r7YkY1iwra8bhvnCZect/d9UP0tFnDldEGiYAIOMeiZXubphA5SLkOcS4o
354k3d9LQOEXqTI74bLEWQuf+GTnj5TbUEqoPTeOGvngysrbdf4tP/Gm1FhqFKeo6nzUbsFAwl/o
Jf0U2Bc9eY+MI19GzZSUwTnycDZbjLSUEKiqZwYMGOg17uKd520sfqbFp1oyvjmzT5xpGWIHarPz
oJ3zlHVoiMaqjaUZxULXDSg1Qg1e750V0pcYtaZ5XrrN33u9RMagp4W7B+SAROuWBb/q4pmX9Z4U
sgBSt8pjqp0pKjKfloiU7X7gFTaq2xkPZ3QyVVHt/QWDI+LsCxRlHtubJbgEmy0lJiJKSAv4iJQC
tWR8TcOw7eI6H75nmIO+DZarUbmv7hiMkMXj2+TT6DGauRcTeLKkmJKq04IRN+G+UUmV9epQVKt3
IdTNOCALmP8E7k1mbyg3RSdx6fXM3NESuj1UnKT52MeSSznuh9nedY59Iii9O0zSOw451MfSIR8s
G4Js8gJ+Uk1JkbEhKF3yPRvaSTff+itH0jXxGMBdtXzARKBvceXW9Ql03UIsUMFtZAwmTVUfUHLA
HRT6GkZUj4/g1/Cx8uqKEZ6x8pwTT5UR1w1DUpWX77ZG2eDeLuxse82Xqk/cWl26xngJbJj0Pvgo
HSBwCPIjMWDeLgryRzRefyYXjGKb+2fRuR85E/xNq2DHmTvop6wb0L45jX4so3Le15PtJKa0ErE0
SzxH7TtHrpN2Bcd0URETEiFljFcPWsXMVHbKVhvCmn+Gdy7r46KoXPATtqPmxg7Xa/UzWaafVI4Z
xGRROEmugm9hTw9WsX6ivP3o++FTTvLBluF9kU8PoBj7lpF4p0gu9VvDeCsy66EJWgjEsF2J8w7B
iKY3S4rnXJrOPtisB0uvoGbFuPx2M2ZSxytAH5fGLPltmFWIgKlqkw1qLE+utIE9bH+LoZ2a09KA
0u46r8zuArei/2k2eSxCYp0n5RBYoUozVVjpQBvG4hmUbIRdcOpLia38EcBBP5sIld/aaNz+SNfV
z6QqOXsd6fauDyN16PBAXRdt5wHUeYcMCm7LC9N2Lof1yexHXkp/toolifx2QCIW/LFQ55BkvmKR
ZEv0VZfQTmgBEPUNR/Rgjnej5xwyxzR3m64QJliuuq+WwXhTpr/uw8IcEz7I78z0oAADyTZJgvZJ
s3oh8pu3szKHNa4KltAOiCftWAcS35sI6/R4aP21yGNSIaEMVdhTvSXsYxRll0V0H0SQVnGBrvS9
kXAhc70OJ5biPp1MX16qhvW+qiiXQtWyL2g+cB15X3mLm3hqkzeuYH0k9NJNhWHNe5CdY7b14LyW
OhUiQwUCblCGLdJjNorD2gbmrnUadUTHbbMLNV/wUtv9NGWca/2IRGLTsbmF0WkFLT2bRJTfjRUf
C5+qRTh2XkEnjd6fTBK51JaQpradU7Ix3YNRIus2St47LZE9ZPmTuy3tIcrc+uat5zf0r+j+2LdN
0LBlmFHUkyWEKH1xkpav66eeRqDxbXnZImcC3QskChZXnqw6R3SizDS4QZ+dBVAtu77knqvuGcTB
nWYWMC+ij2Tuj96C8VqoU2XqDYNA+HdU+rsfV/hdxuYDugzUQHn2o4r8Fj9x6uv+JGu5d4y2uhKs
8LA18DHeQPBfwFEPII+QBwyctcdcslTNt9MTRZO3zaQPR1EsnerZjrIzZ3Qy5fZ3OfbvtQbarsft
ccKOH/fexCowdJ9B07v7qvN+rKWo0jVwv9ucR2ibBjPOFw5obxpOdk0zqYZq0jcZiZhfM5FHKUsP
7m1PWjPykfzdU7aIMxScaNjb+q33rBcrbBCQVRGCxXW9Brp6r+bx2Nhs5etkfs9mlYZdrZHUDdmb
LzigkXKUiZdFwBOqPqqlvuAbN86m5mDAtr5gqq/lNSxhT4jaeeKKvahsXuO2Ulei686tw6zbrj3y
BAkBZ49UfRaAWWH4lyc61kF9Z69rvC7hg1mKN2udH6d6OdoudPeaW19OvQLjzxWUEhlqe/zxeRL0
pIWX5VIjay6JTp0lP2fXRkhjpzKm5YEnv0XbVFjaR/DiAN35eUA8F/oNL1DBnyXIrAESWrhnpmsC
9iMEA5Mc7oYqHHdBTnJZ1aIKze3g2gTWYcmNIpG9Y7DK85NUVfUGPokmLRxhW5rNRZ3SIwjF0xVv
3NtW2bA8bRcgph5l8vqw5Pq3sG9yxA69Jb4CHfszK5To1wfB5Brbs/VEmryTerWVDEDD6DGWL5nV
U1KOCneYNf2IqA8eiCImYlPor7VVf6sGysZGvB9nioVUDvZTrZ2nrJaHXOCUNOfopTBLEA0v/MHa
hj4lUFQGo0KIp2ku+U4VY0sxfiwslMVIXnHuOkkGW3QapFi4Gu1hD5lt7KbRRn1ZD6kOem8/R82Z
FBN1Dg0k1Y6wttTEtnNRvQUZW7u/xD8hRQvtP33nUv41w6Xl7W9rlwer9O56eHUMFoCaIsuP05qf
2UYf+iV7GDMGoRF0vQzmv2EuniVLY7oNxX8tszrwZnuSm/60t5qG+iFqOOKsaWfJ7MlAMBYa7f2o
g6trW78LhncsYMYXKrsT5yCiAc/d1yUgc15FKTkiQTytRCsSVJUN8l8WIonXZOx3myOfg40SvTD6
dvIiiuHicU537jupx49OXd0tkc4uY6E+i2LJSIa2PkrgMogS1nm/2z5xU2g+lfAokM4/6XVe9hOJ
SLEZkk3VFNeZXeIJu49zF7IEg/l6se0vF9W1K84JiPQMDDDKKPGzgj3hKgc5OXXC0cTn0jr/mTbS
WbM2DjkgphVDM7qXejH/K4PxM9taBJN987pl+WPnrB9mi9PCNCX0mqGeDH5dbE7FobTrE7XSF7W1
FxI/xhgrgPmYNdGpNRQ1d3aBVkszc/RzBGasvQxEdi5TPSDZqfryXM7q5HaWndQN8ZyEuz/nouP2
t8MfUc0vLO4HjsYHYRkLVofll2jyW36/7RwJBfyS/Hn8GRkDd1XqVPqHa/i+hQtKo5rZcM6ie+K/
kGgZz35mTUndtU+BahXTz7znj4f2RfwNbl77iQeSyZJaLW8+WRodqDGUR0pwfBig7rhl0twJrwnj
wRAUlm7qJx+KLLGW4a8y5hTr5RteMNRj9oMhpjfmnLtg8P9R58FWPFddKg3EKkBlxrWdSdFwh/yg
RAP72uMXhS3CrgLhrcO8TQscgXfzuEWMW+VdZTpnL7OREc3f1uJ8ZC2rsxgF7AA/C/qbMs6AXG8S
VzuW7OYcnMBYulNJABiEch7BSrWCJvZ29Vrm7pMW1pMt+nHXu8JGksrjG6weio/S2eUMZjchdNN6
xSkvQwWDzOnjNqx9mXrL3eAIJ4fSLatPJH/8iYzuYkj3GCgEAdI+eUIkVRMy+ubeQfYV2rYm5Gro
ErtW+Bw2/xNy4SNaRzqCSl7J/LQWwOyEDms0FNseOMRPkLG8hH6ZJ3BOWSIl84Y5H4vOhqKOjEvG
KBB3DnKFCUmEkt518b2bo2QFRSy/u87yd7QQnVrZyB2VFuYJI8Ghmggp4Yop78La+HH9CbvONL4C
7Ay7hUwNYfiXEUGqHhxMgqjpnBF5x3zlFUg9x0yl/0/k/ZOt+oQe8+/aGS5GqHjl7PvRbp418G6k
9KG3t48iylIAsnRpN8jycX1pJyNxak610p7+erbI42AuzrM7JVHjmgcW6iciHXBWBYehKxFSiBhK
NTUqe7ch95xhxAsyZgY/IN+Co9UpzvX6E1GzhIoN0xlX72sXLh+WmFWsF+9FedNhNAkOLoabHGAa
17tODffUcQTQ2Tx2Q4NLYfnFXIK5ESY6zsrtT1uu72tov3g98gFv9C4u2eyHuWufV56imDzGY0cf
jwL3w8DhPfhFADfW3I0Z2okwxxuk3L9hG/zzlPex2j44iMvDgvswjVz/SNZcvuuAh4GOzeaoiuYk
G+BwJeXe7v3f1Wp4pcdzAwlWuuax3YLdIPWfsG6P5exegNXvoH55SJv7ImqTRvkHejQqBLb+ecgJ
hLAsA+1bFsae0T5ak9umIkPDERXzQ7SKi7LaUym8q3OzdCKMQVzky78eQi/EmOc2A+ivl3tAuhGN
z7gveWINhUimzbvntpVvvaMfhaUywjBu5iVBtPtMROrklIdmWhD8dYwt4R8P8UBv3webPlLdly5d
jfgcFXphDCffKa7S1CdR4NIcQqj14MlRZVJERjot2SODM1mnefiU99PBsPs4C9E+UvBT71gCup3R
em/GcjOQFRgLPGa+rlnul2jZr4vYA+PWnGUoETYykhMO/ocqw2tpRg3QR/kdjDxUN2EJusBoRGDP
pCfGmjIY65JV+r++Mv8S23N13ObNMPWzty1rqsPASKysO23B/OJ403682bPd5sOohgRMP8UBxYyu
cqhBi43acpxjQw+J7G9uLJ2uvos4B6eDGYpHZ8AGufUUhjf+vRbz1xbNryC6bMTNpbebMxTPWSp8
lmv4a7LF7ezNdTEtC/RS+l75QRC3TXBvBmbqOz7HZvbXsN3fRasXH8/QztH+O5ilFztm8bsVHJEy
tGC9bYJaMtSFRJnptBudixxRd0svODvKG9LGcU/DYu/7oNqvmwdDSae64GkycRi4+jPzxKlQxTnn
kGkGYEMvAMAGtQhXVFJy+TJ752wvIub52BfG9ms1Y8Kmf7WYKGRlJ3PhPGQ2+8Ps670u9Lk01194
RW8XhOUdwdBQPygEs3/zTU3WdKhdlTqJZn5e7RfKA95d02SsDhMfT+RNdG6j7vfGzYvHWfztBxPK
ar5kRbG3yYLkHB1fyTp5AqeDQCyns7vVad6A58w3fJL61hA1OwQ0MgoEcgItl5inMdGiOQF//StF
lUpJolXUlS+uLbBCjPM+ENtjpK23Oae6q936Y7YY/1kl1acEXz9HpriGZm0nasj+eBUbYLPWe5X3
ib/5DHLavwvX7Wv1vUfKOSukeS3iLt6+Hh3Sbpk3VG6WBRjRuufA0ie0hewp7cFu6c1FXqTtugHn
A5po/R68vGWkHxJGw2cS1JIcAYEuZg5z7y7f7K8+s/5lHcrSSO2zRd2e4EPho6xVcgOeNt1DBTU1
hlYaLtGhhsctm+6h9ona4eW8BkEdpjUEjir1d943z1hT70vccZgIhtNii6TsgmRcxrfObk4kHEpe
0NxEQjYQeqaW4zIN/2Tn/s/ReSw3jgRB9IsQATRMA1cC9KREUYYjXTpk4b3H1+/j3nZjNnYkEuiu
ysp8dY8EmTsCVzreLEKron3Q++LkkrA2u+vQsv8qXMQ+cuajl9hPWh5/jLhqao9JaeI+2uG/KWdR
lKqOOWEM8/6LOtYmHKtjm1u7snbJwWnP4OMPWjXtwFOdSUNHK4cQcDVYVyH1ILIail5X21MO1/44
eh0pO3w5Rq6nmxZ7cLe8dYxEjVwd3bAy12Oe/cWp++LA0gwKohuBHJJ5I1zSoLQFhV+WKGJ29QvF
N13hqGHiU1C/OYxeUG8bf0pQD4Wan8k7E/wmNRAXKVEni4lCrdJft3IfFo+pySJxsXPGZKnxNCrv
KJfqt5fJu1mkB90oeAeZvpouocH6pvdQUOvhUvcAdfmFsKOPsXhP+pYBxgBCLxvytXQJHZOPZ2Z4
j45hEKYdwC+WaMuzZrSX1igDHLHYCXr1p4+YxaaaRUL4QQlEs4/nlRd/nUe3KtS3mXB3scXT5NJN
xeMWRdIn54nnMzPgh3YIZjSyefIlTBxnlQha0yVf54yMJ5RNXlEvgnC0usAsxuihXSQokAl9FpuB
w+iShs2wBh5aQ02PQ0Skx3M66rBCluc6jDu0fTEf67kzt67TtpuaFY9PbUW4kgzz9xA6FWbLIvRZ
WFr7ma4Xn5J4JYhY1ptljUgCHZfPWRcN6Aod9UmVDH6iENtAHq7BJ/9lWnmg0NtxOK/l+DVVI3QY
ZzsUy2+TGL5EzQjzLTPjfcP0BxRTT2wC3wRpRc5vQ1aUGtDAE3GYS6ibNaNvlDw083PUwdMuw95v
J7HDELavSFikKQVQkWGXUk27tbNq4xndA8TFFVngVUTk0B7KtS1nHlj9UkAgUbzvKq/O9zg8KMyg
p9Q23f6i/99+DucuQne1AJekRZCSXCrSyZfG2AZaku1xBq0SE/dS2H1WutqOQ/Wb2YQ0Sdvkwllp
WfxSjLSDXZSc7KT95xXOmZeDPJ+5UnBSZElAhvyHGR7CLj6GeKpdGi7texh1Dl3L10LjzId1inOx
qywysrQGuO13Los+Y9e85aH17Rn1uUjqNdoHZb5TJgEqTvpdjGXvM3xONs3UrlPhbZJBYFlr+L6M
AGzUhsbWz5oco258mpjBEIF6KsILP9WmmJhfzKP1pyXGHqOU33X92cLQqEJ+ME291SGDNeQe2abB
SJzXnrZphn6E+OM56i3RHIyMr+X4Uo7fXoIdXqITttklRRhiLARlbPqXOoPfF79tLF/C2mE9n3w0
pu7VSbqNWsbfsBs2Jj5ye4jXQ0/mmIn5B1AARrKES5AZhnsgIb46ZbHtjXxndhkMIPyphZFS1PEQ
V/17HJ4LPd723Czt1H87ZXcmGxpkIbUC42yc/KXtL4W+lbi67ns2F5eGwpMH5iT7Pu23g/vK7x2U
6XwdyObekQ5z/9nLed3xINd9fHSb6kGW+bEM6dDy+LlYwrPXT4duNI+e7p7KZT6TlfXMiFIRqRsV
s0vnoyX1Ux6WfJ2jeaDie9TDeD25bqBXjDqi6ZnIK+G25FB53Jfa8BhZM6QH+4xrx8BfKs+ThdSt
LUe1uF9Z6KxCCOseUU2NIGs76S9tZByV8acv2V4szrG/77nsdIpzlJWh/qmhWazailNQDh+8B7+e
rVGHJhtqpMds3vfOhaHmcyTys6rbMwgXvyrmC3kLRs0HD+3EZfvsfJ8xKrGNGRPMHkLcWJmMbbVt
I9uL2ZivQtIq3bVSd5Rf7PT9rjJFCM52CgSBYp/bxint86/MrV44m4Ip6zcltOn5//WOBntJ3HUb
65/3iWmvsqORRM9zPJOCQrV1xuyfU2Y3kbqGjzPqnCmspJ327MUQO2O+m3nZVD2XGETwzX20gmup
XVGU4HEMj+ATSCo5D7FT0n6UW4NpSZqWxxKUqF2lgdv26HWMkgCxt8Sw+YYuPEGnbJr/MiezGHQR
Taj1twKYvzSavxA7xEpbWggL0Yeg1omz/nlEohdS7roQO+kolxdlc3VFAhCto271XdGz2xfIl0z6
iHHX7S7GpIVTQ2wrGyxbTvIuRpLHMHPtW+3JrKcLE+B1YhlP0vsYrIWEe+nrnf3mxO49ZI4pJqVx
MG0OWDKB7PXhDwOPxr8bu6BNSAWMbfRGP7PPCY7kzVX16ScrF3xZPY26yeuRHQxElJadYHozB5pq
1hXO+5zQfs7g1VHjxqmio4lju3cPfWLQwdTqYaqxag3tTprFa5qYh5lUxBxzr3j9RsOYqhZibzAh
TEbCjf1aq/GxkexMRzp0V4PSN8xIa0P7ISrjo4wQGYt/J8u6TMl40uvbAEM2TEO+xPiit9mBrOSO
pvJB05fdMuQPAzkxbzbJIrPb1XLufQe+GWY89A1exuaFkPo3QQseWpTnNPseIHqhjNf7njFCb7bf
VHqH3KLEqKt7EsS6mcawbUSHs1570sWyr6PizekmcCZk6TDyasV6wuQEfuRJNtOOYBdesD1JHZvD
MuRIgT/QLH9LlgNvWTZNN62rgnWlC/VsdiynN+6KA/fEnwI3Iipt5eqvsethHMUsONNGkEnzau/V
5e6idw4Sb+7WTiLe0mnYRoWxS8xu7/TpRmtT35i4KBhpuxQgBtEnwMZRbAfp4D5ZKCCTxSC++Uyq
JYiVxxPtnilh9narVqEa1lYef1KOraxW801stxbO2grdrKYYTAstKKZ0bVfGJsI7rePhNWY6vWpi
Z5/uvXaa/otFZJvl1MgOWx5WrEg7iszbRCHqeT1esLedOhtdx8ZtA7RpV5jWmrOP5e+SCPoAQGTR
TqXl3Tpctn1UkhBxfqaSiH2/BCjU+0SD2Eg+FCmZBVGLfUhTRo2Nvo68izZa/8wYF7Dbk/YkgyK1
jRSNPwOCKENvw7gjIAqGUPxLY8AVXmyN1vwbenVsUD017dWFMxKIarxY+XywcEiUqG0FPtEV1tGH
UQ6nzqmemsRaR116Skpc+aX5c5+GxJO4jJZxm4xix06BrSjN7dL2zOtho4GLcqZ2n40eocFineCx
XuzwABf90KpPNaUP3HFM+sBSVAV1o/3kGQZe7GLNr30zrfiKbvkOLrFZhRItjRgMmr+1zlAA6inf
yLCFfvs6k8ybbCgH9oIJY0wIKlhroJJHUbPdhLlxqwaLmqMJsdnB4MFnmuKpCxeLuXAPlf7DZRia
M5GJE/NtYgfAijkw82MeO/VeFWS3+8e70akh2TMLXmHnBQAUpitd+LiM1x5agci3hd1sPYrSHrkt
UO5ZMBhou7M5n+P0s245ierCN90/EwqSxcFkqvJTTPRBY2sEi5EciNd9RKO3h/jKDCwZH/PW/Fdq
DmUdrgYWURAvmk9l4vrSOeaa2NjtpSeiYek/QJAe2sxaD7P8K0k/sM0avAzjNAAWRdOdRuvLSkjc
p9M6Ac0wK7Uyo7++mjFLd8xD/+jjiO4233FCrFXJkwPnWWu7IG9rRLDonFGQuzjAaf2jwqT6BXRF
UusERH2HzgsZkDOvS9uDosVyZbNNk73SowBTAyc4b5YtjnP7r2vyQGvI52Wif2G0xzLveHoYMvPL
aSBwLX35QCn8HmK9njkLOBLIvroWVaxT95+Z3Vws7Z69rH3blYA01JdT4Fqzo5rSyCn9HuiWZ+P7
y/io9Sj3wz4hv9g/TV36mrOqqG/uinUKIALLixHDkWqjW81fzfLOxzmvTiEf6CgwYxNwx9SCrMFp
1kiXkPM1VF9V/M7N5Fv3IZ7tMve3cDtxuPQLP9fSz1s7j+4f6nybYuMjQn2/r2D8tWsd86y80zGI
v0chFVVXfRY6EXshLrVdv8eG+2H3b0jX+lrMaqsSfZPb0Q3h7SNyH6ci/evm+bXIty0XO1kLGCrv
cMk2gmaoip9BhL3rY3HyjDZQpfHZxd5PqyqOsSMrGfwmU7+abu4KwFu2bMRW76AUOdB4fI8l6wGZ
dq62HH5EegoVFVmhzQ9kz+KrO83qo7k/kmnevcax6eInZFaId2xGIhbx2s3c8qmrtDxgsjEH7EGI
sOkIneRl6x7tyrX2ouoAcwChWnepecTZpASvQsT7C8JyVxAlDGqrA6Uh6e/xjUOYMOF9pLIjU5/V
4XHW7Rqjf1f7k2GSKtGsGQOv+4kz/nOZU8Y4XvUhBV9ebtxVbVFe87pMN0rOn6NtEPjzGAZqE6nm
YpLWKp7D1752+DetZzG5qM/L5PTb2kIFbRM2Io3mdIx6rd/bGg4gVAYI0XemU1eDLUS5u4wGo282
JmV+WDCjcKgoBzveYB7gf5MzzMIJ+TjM7tUdYomSmpuUYvVaCWKHUW/Eq2QuxNaNlpODeMhJS063
L4ft0DqfWPBbKk4WwsiQdaEWJrpWhsiDxRdLXuEYGPwGFnvXiDrnzJxWIjQuIvWeBhv92nZ2Kauj
fHakRcQlmay7/bNb9LtK569AV2X96MZxm2Dqij1Up08XrUQiiSStumga09P5nvzpzZPX9PfZlfaS
UVAutQwYgbeIRN0XbkbmSIMfZQJlh3SVVTzwv8bOzmcaKjNe9ZVNUqVbvtKJF6ZZomm95LS3owFD
JXJzBn5TQzRQv1jC3fP1/ECncshgavvCyZ5GaFCDnJ+Qyop1I2FdmTYAAIweCKxptbFFdpIl2hiT
zZcRm6OdTre4RXNI8CD6k5XhlHP7fR4vHsPYioLQc76aYXEueV4ifammhOQtQx+yTLBwHMWwwljQ
eHR1qtY2an9UwsEe0Ub7i5W9GF36yxaFc5K1hBS7ay/0Z90tf6xlvl9DSGOs6yBGNlTfjqlhoS+i
PQGDoGqsD+WSw7BskvBewqAqri3cwvmvETsGVkHiCm1JZVAWqMoWdsKicUgsEudwvGUvohkPAUDs
/RTXj5UTnXG3/yyWIQ50pl98rt/sotNZdE4I2xAXrHIfd32rvJclrBdGgmr8qAbRwMLY2J+lAYCU
ccfYuGoFK3bwx2iM/CgZP4xuubUk0qZl+UzvGfBa9ZtaWOCClHooy/QsYo45uph4NeQxrKB+STFW
hhuIiR0+BEiGlTElG5EAojA4lX2LV2uVdOVnp8Tzwstd8GLzLcKi6gQvY2Saxr430YNHvPuMA/G/
FRYsjsnRf3Os6+u5JfbCXfnmVa1cYSXDKZiAlKHnXXcC9TqF6WzMRNFw2P/GBU6bepQ1lDbSXrIG
qJXjsWDx0K7Np19EgHHXtIJEVjI8sY14x7Cb9ijdaxgUIauNQXuXOa1MQ5/HGgJr5sDs6zOz3HXF
PxDyw70yTpSflsasIpvPkczJvhtgStSgU3rfx/qjME427KVgKYaRQ0EQ9KV5lgkHrplqGwY8m2jQ
uZ0z+5jYYbdVc/VSTtmn65FwzStjm7FTcZVMFJhD+GDWdHCsXVyN0FH8ij62Muth4yj1uszOY1c4
30XvcUmVQZYVl6GpPuoO+2OpMYlkdWEQJ/Q4QjxXuMpA6RRWMLY2UOZIaTj5y2Odqwd8+KdmEsek
MXam1UvU5XcWA+ibbHaeIc+9Di7eC9w/12Luv9M+epx7FhIk8pwkqDw5vvd7gsuKjEsTI4cIkW3j
qn/sDOujzcPbMg5vRi1uSPvUobp5ZFi60TsNmdn7ERhu99HYTsEsUHrjxOh3i4spPlu2ZqT/MtWC
pXqnOhLdJvRMiNNezWVYE+wHPTi1IYiAhLqGw1JZ/b6t2JCAZfCdLswkbkQC0DHrzypl/qQnnJMM
xh6mMb8myb08XHCg6gJMX9LwcCR281ikbr7xGELGotCDVHLjaJgMdDd5wKYcrmQOC1l0MZ5s2/Lu
t8A/EDvJiiDluwjJ3i+wPOyuzXEodySJ5CA3YVPn/lya9bqJxj3PqeUzpH+uhYv3AT3VJji0Tgce
wFLNvNIdIR9S2OEcXjiIDm0ivtw2PU0pmQBgRGCQMm9Yq7pQm6jC+6wL/DtiOsbCfDTc6m/R0edn
SaEKpBP7OuSWPUvuzi1/PrSMPlpzrypn3mkDu7qlDeLLrIGf3gdqSwLSqk6Q1rWiO86gLIPYbh9H
pzuYUKEW3nj8OFtgGDFDyOGYm06+Bl9GbCdpoKwzGbc195qU4oe1Vuxo7j1u70SjDFV3+Ylxwa5z
uKPLgXN2TjsOpwIMENprvO5teY0izhkQErvE45lsmfooTD/YpqgNp2Edtd57q9k3Cc1GxepMjGkn
Y/3Jy+ODrTFoKLWMiS57S0iDGVc2aR5HeKWrYaZTrZwsyLoSNoNA0qlRg0gaYZSKP2osGAsdtxaG
X/oAb2gSnFgo3HgxxZ4qnGHs1MfPnQtfJJPFvyJHGCWltu751fO7T3fuB8SaDCmW9jBxZsLt85Bs
2P9m+lHYdrvWA+hJWKc5hfpAC15hzhkkXjF7VPKCP1zuGlXdacVPLMg0NkbhvHqJqxOUhp22dA5Q
QkGwpYyhVQ5FrQddbiUYwGnupb5UME7Un9dD66E293HcppvEQAYm6om1sb6jERBCK5uTZmw0TrLu
2lQj3XP4liDjVInzUU1o/hZOfFaybSwMC76Z5eciS9/wUvHV3Fd/RqAvtENv0B6ZWAUiznys4Mvc
7TqpvSyuuAzSemNpy8pm9O8u+r8ZglVaxnCEhTzrM3j4rtiMTbpehj6Yc/bTOcndwX7fkWzCd6zL
6rWFklc1BCLtSP/oqnHPopa9Wct/9Ti/s/xJB6bSM5jXrNc8hUdqJcLYxawuxZES3pGxM2MRwxzW
7ijgl3jVaYDh7YSyXjVN+c684WFAH16FjPrA/unPaUSBWDn261K2zy1VgVW0e01C92iX3b35TMr4
RYu0B0Lbr1HknJWn0d93RysyT6J5lDMKFF3OnTDgG1V5NDRQEIO9JV26rCqEW7+FbwSnb2M109kp
iM/F+fQZls9e0ryy9XTHMPfQZ8u1KFs6HTgbKQtpHA3RFzku79AtKbP6SL7yTDX+iBtVkEFD71KX
xZ7/uW0xEh+0/+waGm1ID6ajuzKagKScOLT4ls+jHR7xOdZ3o/brkIWPc6qOEaPCHiQLEPIVl1Ig
e/HKgt+fdI42Ss8fOnSErv9Mu/lsQYtKUveGJPTYZR7OVcYuXbvr+0+GwKu40qnj6Bat5aSycriD
Ir9KxNxAE9ojQh2W2eSG9cPPio9ZQr6ajVeb0Xusj6ey7g6NJOIDBWxV9Bg6sFcTEzuVrf6ldKwy
LpewZXYvfenAUgbXCJwgHClIvfYPIboZ7D0my5Xy7I2QbVAuWNCmTB41DtOKPDM+rodwyI7zGJ9y
r9hGbCdtytbhuLVAuaj8TVX9zdScQ4bFJhq0G1A9UJv240jBgp7r8q66lAd5j22paAE+Nk0UKEvn
7u9ne9vZtLNFt41MFIEmuSmcDizhO0ReF6CYIMRWvqaq7TK6oAg/WENzJWm2I2X6oe62I6zy+wQN
QEL99bTpxcLlZxWfOmqaUWEkxqTTGgskDcck6ICTOQ932cCTMof892NgYSjXlhBRpPgny4vHjRuG
YWBZwBK675KQKiVwhZl9iW9DZ32i0KAMT90XVcMzgdIAGPKWvN61le66lPJSZ/KHAAZsj/lQDdov
Zeu6V8hqhnsdwQkOfbfJHY8vvAhsNfk5xzBx3mXtLNbeQT+ktaRuwu4Upn8iJaw9x/hLkTGWdDxI
p2aGVoyvNX0Ud/nGcIat4SYHZRHektrFwjycacyF0wHfpv48FOZdEuaEADlhsHBjk6BHQD6z2b6g
xlNnUWyWs3vumOoPpf4EsJN4q5UyOl5OkpOe+Xka1AlPPD/EdsiAipQm9MCFQmxpx4+udraWtlAp
ass/UiFItWKnNdqJKPTTiBkiJErGQHaOAsieO8zEx1l2/pw0t3DCQKbnNB/Dn0k94DsTFoK6zndR
pc4GhjLCYsfSK4+NB6lV5R29uGFLZhd9EnQpHOOUZYYrKeTOVsbONckeex6gmlrvfKPJfG0ijcY4
BCxXw9NcEDOthAbAqDhOACoDMXf/wrK5RVnPkTNR4bDtcqtlXItO3p8ikexrKnN2pyFywtaDlL+S
Jm53A6ERXHO6Rlx/y1mbsnKk7Y8evIc8ncU6i4Q40rW+2IZFOh8PGjcPoabUj8j5+96Cgb4cPqyi
vIxyxs/drHpXPGBVbVeiALoX1c1TFXsfc+5N/pCol9iBp1PRCnjRubrTyYm97zi+X1GlAyXtlSHn
QztYV8oGmneNY1Vbefn4UAIFJE8nDcCzGDBHbTxa+Mbo1YOSmdnIbsDS+bJhjFQ5NBA8MAvVXYm1
LwWW4T7r+Ss0CN4yl/h+cywamn1GmDouryi9EcABkYSiDZINqFFJt5Tr5W5Y2qPrdM8ejjiwQQIx
e24uSDsJvKCIjg1g10Q9hRjreNy2Xl5eUTzLVYcNdI6SYxHNeDH5ilAMSAlW9k1pYHBLQGGdIWFm
Ra8Uq77RmWsWwb4b1Lq4LznZTI/0zlBr8x774TbG7L7KnYi0jA1MJ+q8p5CUiZNqtyrJr4CTRwpN
8cSWbqAPzvdsxPuhYeYmIcMy7B4pxXCARKOTbV23WfdVf6c1MniZWGOZarGfy1/w5pxenDIWt2mV
poe+oFoQH8wn122ToA7+QNYPuGB8lemnqYaex3I69nTcsdryrOwE/brRHhegRSsPj0qgoqkMdNHf
bGk+Lj0OHSWti1d5NOKORnWWqIPNkLnHsht0hrvxxprzd6ErdJ51ET3n7KlgdNzCF3FAGM56RYU2
WV/OxM2MLzkACsKDvehUwlYTUyuWV7bv4so2vhtketMd18RTmZASXZoIoTc1Se3UeqjY+b3VlHvN
5iJcU4peoszd6j32K+YGP2FNBA2k/kujpS4chiZl5XsEn4ZlxOMQPynbfsCIv02imOoBLxjqWru1
UmqavqNviysIMB17EPt8fi2F98v2bXoBRKcWv1EZMcUNbX6yEsoXZnU7JFYMoK60nxxkW79M0U6k
1WO9iF7Iin1HWbZpYIl1lfUscvnK5kVsS2YEAarZwal9lPehLS0mp3P27mnGyyzNr153H2ZtorRU
x4VkGaoIefeRoIZTsVlBIWt3NgDhRLBydxzGS9zbL8z5mB5EJAZy59eZHghfQBFuyG5UMkJkVsk/
Z7Kf6tI8qzjZk70MCgenIYMiaxix7vMz6MZtiI1dxkEddvepRtvQuPHhCIpl1XLg2do6c62NPjoA
DqADzfPCuYQbpQiW3HipFiIHUrVb0vnU9yqIbNoJ+ML62LzjBpl4tN4NS/lu6+4YfFpbIRCMhjA8
RYvBhRgiaTONuRVchbERgeebD5nKke/FVVolD5BO09NQu0zuco7KO5DVeWyt7tTXuK08NgqUTMWz
fvpteJeLJcFbZejcnvqtNbkK0B7+2QuLLkSnPdBLBkrXsM9nnT8Rwp71az4KH4GjvHuZfG0cgpFL
LcErrKLh7MbmyRq9HW6IwLBgHwl5UZbGm+1wNKdM0JHdhwHNBothjPodowvQWBg7he8sKvuNa14j
TP/hACtECGpZJc03grmPyGTJiURZefRa78eezB25+gM5QPKHKiU2gQvP+TbreTspsOSs6dqPdUJJ
kF4go/xi/uCa19S/wcItSSxl8bu4ufWqvS7qXx3P5zSZbmE2Xo0mKTZSgMxgx9olaae1CPHapSZ1
M2PwUdePTjPl6GkpMJnS9S2IoiLHrU6eIFBzsQTzQnpK956apVgTlllPluS7G+N1Pg/PpkOYryoa
BkoWK3jMNv8znf7ahoba1mqiksAQSxwrxzaNNR+Zq8Z5vDjUrM41nOtvPeY2QKejS/ciZ4X7emOb
xSl0269Q4Crz3NJvQ5nThvD7M/v2hu697o0McqRY07jvdMNg3xIuxyrPP4iBUSzW1JM8oU+o31c+
CR9qyqG/Vx8mgzO320nDO96duGMhNpaDY8Wz18IrPjQssnrX78e2Pnld/Ilqto/LBkWEaRe7IqPA
1Mbt3FYP4K337B1FNLCvWDANXycEzAhe0zdoD781dgzNNUsq2Grbm8bOwkNZMOvUGqa+pTcZkEXa
z37aF4LsirHw0oasNAlHCD/D3rHLWzZHd1AIfvqZHSkpE39EYzwqwIUT2Wzq2t3p1cYKidiKb0Ph
GeQ3sneIQqzibWy4VvBf51HDwAC7sreepxG/eJc/hAqCWtK8MOrDXweyl3StobKnYZqfFtN+xm27
1WS6lyFKP37qnmfFy+bTPFKY2bH5S6QX0/D42CsaUk76TcKjqje4A+8VXmL3ni9mbl2+cVIUtlZS
rUZrvVi4DFjT4jYDG+OThB+IdQhI4g7pRpe8+VJ/eobIffZE3MnALRdcVfDJMaUWVLdAXVYek1Om
AkDYco7zuGh/bc5lxhDiXRiwMlp19brwlf5t1y324xKZZ43EEvx8jRueUksjr+MbxfCvuTemuG5u
ToELiKjVOzYUYkfZc+XxTTolMxw5rDCSUav8mnQtbRLa2zgk/TRpvsqJJJmavJUzq1HA3n21Zbce
4zHIlOLuHWK2V2gl2XcsPAAF1+MENmwg8RvVWLSir1xgNUw04PtMATvuYkPqfigNar5qLc1kbceM
QealYz6N88/uPFDBDVOwlMtWr5LTGBIWqpL5lM3ZerFYsdtzAzcpX/Iozl1v7S1QMSJiI0+cAn9U
dXrsNNyCs0VpaLJBBV3M/axJCvXWcMRmVGEf6aHSR3e3d1H0qwi8sjvaz/ngXY2KYziMsAWzk0C7
sKDEo05oTmCoTjYZwHJsDr1JrECvsd78oGX7mo7CnRofNOp4szSiPICYr5PovoumbAgWA52wQ+2f
OznPeTVS+rT2eh6yDalf7HMFJvbE2XoUnSuy5zRSg/whBfxaLuotN9rvWaGJobAcRP/dmAjBVhpt
F0b0ipykGPBZxLHDZg0x/hXFu7YQTnDd54IOpPDSbb7YR3N8ziX3lIGDfIhpiaVnnPgPrqqjhse3
cnH08aPP3Deyn1iKwJBs7XjiOYz1f0lqPA6TPLvt8BexBodT2i0PtrJfKrf6nnRC6dV9/GXy6YYK
6EIUHfORsKXj7VyajR6Ef90wmyk7cxMV4g0Sxy9J20NqPthE/QvvCDroX4GuIDr5o2LtoeBDbqbp
4CTWbao4tZt0zwruky2RiICdtqF+kSE6hJaf45GBK2Xs4rYByGQeQASuuAn05dVhss7Owq3VId9r
xzl6ZFVVYOB6TKih2ESPQXoHBOl+5JGFlL6JHTMpa370hwwY5czoscSYmuOMXbIdkR1iZdOmJXI/
RsOelblB2NKl4W0eDI6spV4LPXvx7i4ZDjmDzm0hHZchKhctM0tGwb7ZdH4fWk86En6RJWsMW2P4
OdzDW+WroDyBVMJ7bl9rFql04BR5YN70KTksdzOhlm9TBy++OYWnPv60EybDvFY12wrQXvtK28kp
58Zzt6VdnK3FOrvWD4EMvvlklRFwnU06GMnGU/mWMDtwbKxz4Y+7eD7wqpc5cz4ZxbthdvfTA5Rk
9cpuaOWma0iaux2SnPhiCh0kU7dNUTn08Ku44829MYhyxtzdy4D6NHMDlprcpbGNUJPSmqhtavK8
F9RVuvh0uGXYv8OPFpE6ZJCBqvQGw+JcFNVmjj5ZV7qxpdxM8GnvVm/M7pAH8nWL7pdbTDKldyeT
ria0cHcQvuiJ99b5QWNAkTXNvmbMX955vqGNvqTtB7ZuNUhsvXtKcK4bePw6D7UEdtfIsJ0ZHpYV
egNqo6r4Kkz8DSGJTASjUG2w4xFIDbeN1h+E/m4XGAQWc1VCUIpN/JHtu2aeHIO84AIHYHiZCcMM
HIaEyCk/9+UMMJaUKKQ8oNqczlzxrdFua9CbgFUf+vKNVb9+5qoqiKJT21i4a82feuba41qpcgR5
jYabQe78LPpTNj4X404n2+aNu6XfJ1Md2GwzZds5ag7Xjsy2yZCuy/DbRZ9IQY/Yy5XdFhtdo2+4
c9OdAxySB9cqNg5mBS8KP1w9PM2F+WcBI589IM6aUfi96IOwDyGWGi92XqIiNx67FySWp374sTg3
QwxJ+pCtDdPiXO/mTV4j3E+CdG7DkgSa0JCEYHWAWXIyXfdi5zMNVEqotPxpmvmxnc4azB17UEfh
aOspZtE09LGYGe40N9uWu9can+kXEvPLnSJGW7sJba4aLaowYz3+x9F5LTeqbVH0i6gih1cJUE6W
JYcXyu1AzmEDX38G5+1U3b5ttwR7rzDnmMDt6LGhzlDPihpLJkPunBebZe68zIFaQiyqfsc4kvUH
MZkIJdW5OgKz7HSxSkMwjZLi2liOypn03dDazt1X5zD4NJydELe4A+uGrCnFoE7BxHx9rn2Ft8hu
82OLTVQ/hxFgv5oeX+msG6Zr0hEuXb0f5FeVd1GJXV3yOXCY0n8lIcBj5a0pd1JEDI+4CcqL8Dq2
jyI9d7pKdsKyt/hGwbSqWAfZihcuSwNb95QOhZvxTNjO4Io0xmyrCtb0OWjgRHbjXl+N1tJ0kipR
dn4b6h7BhgxmK8SD8koGeBaywABTxOvyrQ/wxFLcygtYOpo2Wi+/6AVpB9ZRtny6pAVbr0T/5uat
oiEKZ0Z11JBjxKebwMTCvCahtap3NheEho5faP4y/1TyT9R1WX2spq8CKXWFzWsO/+zPoMLtGZ8L
ulNGwTayRYVLEGoAFKG1AZ/C9KzxM5ZhbV/Yrpijz3aayRlmuo1oNhAdw/pkLexwyGAJ4DL4hiZN
olH5uU1U8avZuAMaZBMuDxZw+oSjEf7qeP80Usna2R0kJDDO2VZnrwvHvYEiRtLxyafFvuSm6HKH
/IKGmePoNQT0NJrDOYGTB19iqGHzYRnLQNOrI+566k/S+ijidmTYOMGPaRCal55VR9uMtrTOmWHY
7K8nY5H5kuw350fd2fHOMXgGAFAzCMQfoJpvTgSTVU23yHz3bQz42Ux/y0Rad2Xz20sGCEIZDcBY
d4j48JDnufKyzKxJ94hoxqIIVsMs/ukhRPsSRCmpYaMPv2lvO+HDUREgGVZyZZ8PVgCSDSiNGCtI
OVpbguXcnHEBZZ+rxfRutk8oWjTdukBAWX7VK2R5mBGGYjWr9wxeZSMnHuhqjP/gJntzH7XaWm66
q0UlyRbirTQoCtiJFlG8y+WLLQN1fO2MazicmEqtVNpiaSaxZv4c2Uj1unRKy49BwQ2BNhBjVm7E
b+3E2V5BbTOrgzHcpUTybHSQoAfdLrb2JppGwGW0Ta4w3mXMBAhRQBmtcpo0Zi16uc3Nd5jgVoAh
uXELJp1F+dFJby16ESVuPUuaEdNgIQTgG5JDJS9vGfdFeK+ipyG/y+ahCc6DCJlXnidAzh3OvYot
mJvA71OmPfWqabG/Yzqsf6dotZcVB5BMFniveTWxFEh37eD4asq7SxZOjvXVIIsn01/7eaM7LyXp
R4BGkUaWOxUT96B/K/WI//WsJ+CBNiTanJz5Q2BqRYLkgRBzYzjWPQ04A8/COE9IHeOHZe8y5W6X
77BMDbKkBbhH094mwd3kATSS3az4yHUYQyDqsJV3QjGZXaAvYa+6X/SHi8hXhNthBIlLENYjds4m
C3UMLU6fuWPvM3YzEl9D0Kux8ozx83YvAfFLBkpSJztGNekSXktmDE+owEIbCMvHgnSsuFDBRix3
9SqDuEC4HjM7w1eS6cUpewnYM7wxU+PyskP7nTGCIFOB94dxZBDjXkaXi7nWeczacJPhYioDQzqp
2/dNuq8FnpXqUuYlffudTf0ehv41h2MTlfJ6jOc1PB8GCtUqYv+ppM5njiLTogKG/8gA33L1iej6
d8i7CkkJfA8t0My48Q0C/BgVaM2zhlnV7lqSs2bpKvRjWL+K9jLiiMw2RVb4tpp9xxEPqtSVh1HC
lgXzj83uWkN8GWTaBlDu50QSDilqpp/K6aZAYG+hm3cGxIqJcuzy9M/GKdEa4kZht5dIuWlwsHPN
s41StgV7MsF0PMyOTSX2Q0ucisRgbkl/1qcOIHGNZWpc8/fsOvlHt2VXjk2oWBRB1fQza/LLUAzP
2Y5PSjtvTImB2lBz6pbav9DCDQzra86NlS7BuGbNjk0FYHDA+WIRjCOCGXlaomKl+w2l6tpPnsKY
ovsY2fWazipWQQGQtMgiZdplNX6SR1BRL01uN9UXbRwhwt2WZhmGzTaYEo8kH/Iht3MuvshBRHaC
6LktPMka9inJBGGXv9nytBYKWZTbpB04XsWqKfprm0Ct5m09gf5jkpbLTP5kt0XtycL0PZcQ/GvG
ppdBqeq/Q3WYqbKt/DTP6sZkqGNPR0mpvKG+hHBjhEQWFuYGdtdDIiNlbc8ZBifyCwIVfuxeCvyS
pjCdtCNK1q2oLljlOVEInOoQR83IA2JD3JGSuwN5UXXHKC6Vr4opNkNXP0CdHQ1UYEqL0t964JHM
lsBKWlwVBYahSbfKkZ56z1KLgixQo20KEqwQV8wpP7rkXMtqpETMYZOQpjeGa80C5DXxsIJvoWIC
MIKILXApjl/Yo4IGWKhA0UaLQU01+o4ZvkcUEVGQfz1Dyah9l6kgRmxOaMWcaK9L7wW7m0b6FmOx
U+UfE0pwJkhuYCLRVKeheoLK5+WmzNeDvYjNo8qiGHvtZhIQ0pm4DzZnJvPLWKwdi1zmBf4OLbvg
j0VzAiVj8msdsVvfbfMR13UT7Qioek304CXuTn01+2r4wwmEBBzPhUAGONNVmVTeGfeMdDR0fZeD
0OmHW8clId+Lxtrx7sv2t0wxmHfvbfMsDb67bJc2jwh/fEz9mQS4eerwNUD9m6HBRSLhpYZAPN7/
FQseQUSUUCB9qW4RPGVwxptMB4vqOfTlZlUxbx0IXDDdWsNtJT4wcUbqvgkVriJph21prBiTIvbW
q7cpes4h+UAhvUhEX5hfSRHjR2hezdcMefPSd6gRZmT19r6lg4lxtsUa3sb0Be8cX0/mBXgoh4FP
SoxERhKdpDgvo+FOyaNTd0Mx0ajfpJL2VJE28E49tFSW1J3yCC1vTutuaG8BHzU60KL4Z1s3G55f
jYahKC8ja0Ene7b1R6sSq23yZI/vItm3KKoq0uBYNvDbTL/IyDEWGJwg1na5c+2k2RKgvPRcVC0K
d3c7Nu4kkDYLsTLAprGSXcsO1CkcWfHU+hXk4W5i24eJlAxHXHozYT/qdgk/CaTST1CZ0+rTSsEi
sMtDalebqjE3pLavZE0+IYR85ZaAICexJ57QfcU70WtemgbrvmbaEjXrAkvWsrrCVOLSh6LnPVm9
cYshcCuof2xj3Oa84CUn0AzsbpZUcmL0PY61LfSVIwLDnRxQdlXpEwPSPSYhEFTvepwHt54ckDAM
foFlRYRnRU23ImHVizPcGLxtlcoE08TZymtfDj8y5S6XC/qiNthBqXc7xD/JjLkgVbZAjHdD7txk
59NI4ktEXkIopG1lgBVvKHE10AXc8JOe03vKwGVlN8dgqCUxdKkAR+Lk1qF9TyzOxhgyS5BscI0f
MajuTAzXawv51WUO2AYrBaoWyi4zTt4H02LEYdEt1BOhGKyrwlVnZxAKs/S3hkBb9LAOh/iUquNj
RliVWgVxm/VFxW+Z99lG77UvKcHwUzwbY37Nst+mCBFribdREEusaOcQh3itJQc5Ci9CtLvOcP7C
0XmL2NE2lcx3slwfV5BqXpi+tDnHpSH/sD/57ZTBtU3F6ydBzl+1B6sPsqhGelgjA3gWJfJCZ5mO
2hRt7Qzv25o3Tdp7KDBcW88Pw9Cfy65+NlPD2OmY6vCNkQw4ULMM04c5L0kD4JZibzNXisrpHjFJ
03RlY1nyrScfdKZwbeWBua/2gq1mA4aNEfZ7lV8Hk7W/s+fARu80KR7Mct8UwtMpmzlP/qUxvyMH
L/S4X3gGlzTCj4m/Xtd40pk9JPweNiVKNhTb3tZPqbI4C0+KcAZsTio1Mqw76V+ELYr3yvqYkbR3
6hcVUEb4gpX/TAhus0RyozF7dBwmkZJ8AOnkEMRUIofWKoYvZ/JXJuobciEGHL+dwcrYymgkY3ox
w9z38xOm3v8NzzTiP1TScxR46H1/Qz560ctrg0sMhzsMEWpry0g2DUarEpRKWSjQ5L+H7HUk3Www
a1/F0iYCE8ki2QM6Gy3bPI1TeWnKzE1qEy8hptuy2c9tCy9Th1VJfsbYPQf8Y4UcnMVceQqzVO6k
I/Rh12qYr1XRVWWkYefSL6PMp5E+Eucnrh+JBOE0MIg4A4GtCGrd1tXny1QZGNk6qEVA6XT5q9K4
z1K06oaCe4C3fQb1aTA+KBBnWFPjllbh1xZRKk6y5QZxxUxuYDoc41jdpx3WOnFDzLDTo8eS3UHY
JB9tTH2WegiSLnGGoLwnaaZ5j2WoAv1I/lsHumEZ/oRHKe69OnXQ8ai3MK23KqP5BUUUDHRGE8QK
fMKqtBc21UOv7Y2YRWwWwbpy6Kip0PS4JfCGUoCmH8avoVA2FbZvctNJhCaSIfcHH5+XrPKyzCTJ
ZI5xj+/THok7+UJ1GXpGiEkGVtqpzwzc8qnnVBoIztBHMNP2BuALZrbEVY/5jcnXSxp0+AWsVzNb
DiF2nvzEGgFba+wN5nqqY26UWf6QgwU0Y7ABhNMidXT5CVq+lF+hk9Ay571yk41sL/f9bzq3II6G
fym+PqppcEbRiKxhzIELp1pqroZ++gYoeHPG/iz4Ldf5nCHewPi5KOQp6KV5QUfAw8lzw2+sZuJD
SLNXFHHtpZim4BLV5cPWSe9WdI/Ab676vL5nwLDIPOo+ew0GA/F0HBFFgFQv1V6nKPzB+PaUovQX
IMiTMcTvOEfU3gqnZy2gxMQkz3lWTf2aVMo/0Y+0BRrLoXISvafVAgOzmFto5qmxga92mKBiB3zV
VdMjiTaais69zDaOgf0gHi9mlLR4Q6QfTUuvZN3EmzkeWW4FLzndi9vywa6FXlYYPEKQK6n+UAWH
7yQwr8L2VDbOROCDsaimtSIgKod/M6nQRDwqTo/BiAOibtW/KsXUFmYa6pVBnC2c9cwtLSwdsimt
h1Jx0KdXd5mJ9TIVuqpA2tbAJnlUDOMjjKeNnQbXvsj8cC73XSNvI5XTt1BfbUpKpdA26midcfZb
rqLAsjFTtOL6S6MxvieWa6WL+q+U4ZKH6jME84qlPgIxjW/UkKV91BSvLUXvKtdAR2DY04R4k5MU
gE86PTQ5fuSNbrpFb3KVgyeMATikSn/ALArgtEPHaG2KJWc8tcKLYaMuciz4tixMS5mdoJFLDMUt
HB/pcSDcNp7E0WyGPQubLVTrcpPk81tc4hCHfI/1zXKHUFqjN/Rte3gRGaPHoEJ/bHzZor5iKPO0
xLnKI0OjEUEIRPUgHT9QpByrsmUCg5iXkaQWWeS4NU8iEk5Z19wMhYYU0yU+dNk6quPM0lH1RwK0
mwUtxRHHPOQhGLnjfHkp9Q5igqxs68bcCp1tAzMK7rO64hPu87sdhrchRmrSqPahbLN/UczguCWU
qWcEEM1/7EI+9ZqIZdG7nVa9DQbJV5HGLC017qU236eRVRnMDQIpzPQoBZw4hOM6pqZQfwVvRJTd
NGViKJ1ezDx/Dll0El34teCVNDEeG8af5G3swnKufK3v/UBlFFCz7S1kryVGTIuVc6WGf8xdQXKN
O0PWdy3SUbyguStGrVq1HSVFTqET9RKjQPmcKjankLqFL4N1Ae1Zxf1K6G3T2LuETW0ujXuoVtsm
al0YKggDO2pUtghImI6SBBIgMx+1zfJBTTE1LW1MRROXT9ZlUlNar3jTAhggRZD8DZM1bbELJmVP
SIdvVxnAdeBJDkhHlj9sfeT0ZVYDv6igYgzfdUxcndiiSfDGCs8ftx85hKvMztaQH4aG2hc1IvOL
E1LzDWlJu9JWL6bRvcJ/2o1DfiPg2TWoMsM+93tFumb1b4y8bDBQgePN2SyI4SgobvaUXTiZtmrc
H0YZ6gbrGKm0nn0qbZvybs3vBmYRuX+VZcknj+DTlpaoQutFqFegxedQA0owJAfBpk8kuCtpCRDh
r+fJutVa6kVmDmCPrEgT2cOMQiixq701TUh/y7XjHBeSFXnRLr4ft7MwG1AHFk68USWLwpA0iLrn
fteR8ZnHMP6nLmM6qd5rmMcQ4bTOv2IivqgDucbyIYo0z5oosHgZC3CHicPOzOH3YViiv8whfRKb
vdJ5k1kPN8wMGELzPJNBLuv7LghOha2R9QUdhVu0N6uNrGJvCH7z3vHHTPdrTdoQ2rQl0cIrLNza
usrQCJ+6wxw8ZXK39EYltyT1Pl/an1aVX5mEDqufbCS4J9kiWQSPIMyoYE63YcBsOp14sas/asdd
ozzUvNgSW7FqTcQPkVdn6bGB9S6nX2nxrFplLU36hzYeJ5yYIcYng1j2FNU/sUjrQlBC1wwi0RZx
tfjQ63DUvMZAwwv0srFMuj2rl67FlpDADSk1+kDGxhAZKxVeV9b0LyriKlkBgZ6Ne2eKcE+Ma0XK
6doahAQInoE42drRzj9sJurE/zABLTzQC2F2U+ZsI9PWaQuxbMkOyQRzkpIaDRBiCR5jpMotWtVf
pDaN4ADHQzEBX+m+zeGhMOvtzfsyauptchwJhwsN50jCxlaTpfXsRIeGur/ERhKS+BX037VySIXh
tkj3jPmbUMp1KCs/KrH1q2RmZMh2rQ7YLHeQRszcnZTwn5JGL4ohvCJOjvFcn/IZYN7IXd8Eu8LJ
PTvE6R3/IblKRHUzh+ZbCsmREg7VQMIqF58KoykCIw62TcIxfi18gju70jYDyr3RuusQhwAYENRh
IUkf/QDFlkPiDzJ63+IttlLQQ9VXH73lNvE5zFcURL0qjIhoqVqmBSnAGHygRNXx50HGQQVwlHR5
H0YYvgeO1Wn65AhzucGP+KCPMivqfr6E2rsje5J4A3rKqg+ErRz6Y2s962T8KkyL8MoKw7X2VCbz
j9NxD0kZgoN8EjlQJTZWan5TxJ+JXiWklQGUib960TY47cnBuGBNd5lKq1y+1rLcFlPgIQH1MuOV
xKW1eKmlkNitU84w3OTl6ioYt0DkENGpymOUimfQyP+UrsZIjQcGLSX/0h6fqKy8FVAsRO8A+ODD
gpuzHdXmT0jqNxSNKRlZTUUMU8lv4LBgqpakhDfN+xbPNPOYTLpYS2IsImWBNqxm+NhKuFE4r3MZ
SVWbbed52fiMhwJi/aRBAmEz3uHQTrT8JCM7sxFJDXWDBalxSbVEN6yQXQtqBpj+X6I7qMLrvc0u
hCe94xHMyZjuMTiRbcOj/kxnfMF8tTFLblHHiwvoSZoNryXTbVx7JH2TaFmDc8g2A3QCR3+02QtG
eCFO1IY2imXpUIXbuDsm6H0BWMzONqXLQQNLAnw9nSpEd2HidfKW0WXb7bioBZyOizmsauddrR/m
/J4PiOrQ7s76e679GqxG7L1pXK1S8ZiWcH7F2bpjForvS2hXoJCzBLgLxteXgufO9LGRsiQERQI7
W+Fmt+AAZLx+SABQ1FDOtUtO1+g3nIoaHkLjXz69Z0xP2l/QNHOyYQ6gXNP+qA0klni8SwuJvv3W
wbTDxGR1N9ETmtMDjgDZA/fZgHEFyDY7BDp2NmrNTc62LjajjQif40AJEp0sGF4G0O+7rf0bExQO
ruKckfptW+sTpQMGXBVIWu70u1CdDc/K3u3i0XFhEj7lxRDJ2KAZ2ADGTRgetHzTS3uG52SAe2VS
0QxudPCAgz0RKPVK5bXWIyRzEtoYVtyfUnMz479yvNUGpEt4bHDiznW/0vNVnYEhXVXtj4SlvX0z
840lnygL8/nbzhYdJfglaCEDcXRHUTC4rF7Juk/yGwqBRMLGIp6iQpTsFcZPHNMTHQ2QLuS+Id1L
N/EbBBTbBum0yIXqA2D9xtiROZPZrj74av1B9yoDcwxqIItgPQiJbsonhAWrfLGkBIY2fcsOkCko
BMRZOSo1OGJA3r0Cg+P4ZyneeK3oqaz6nEHKUe6F/bWI2S3rNDXsf98z1KCy8NTS7+1Lpj67JXry
AdtlxsyDCGcWJzCMVf4lL0kZkxez4VcBcGOZCGkSQGXLWPY3WWyf8iHcmdJ1yP1SwcgS6lfGqNw1
6wCG94r0pcy59iOgZkIPMXiS1xVTWW0K83PUiTMMgbaV+4gpRcYf6pgNSSx0ks5YO1pIEjX7iZsy
viMO6tpdH93J9eDVwpTX/CuEO2CkHDZ9jacNFgbM9eFilg8M+1yXJcplTBQhK36SeFFi8/Z0jOzf
q7eCuB6Dk/WbJgf71HlCXRKgvtNIfMfNytTltU2vPCkWjhpHuzB0TioYaEssip/R6BjUbQKUH1bZ
kiAiBuiRpzYHOX9T+e3S6JaWvz3QA6oN6WpUgOKRsUS5H6m7ROy69ibGK/68PZ6uWt+wSBm4xKMB
Af8PsM/Y2mrQigH3M4M+4gB7BVCvLobHURw0vnSH4j9tF3ctfs6YWAKkVDnQFUB6Mp9VgofK1b7B
CknhHsKOMp9H+yENBEC4KIyii4QCLANwzouDa7YmE66HTrMVkk0M5amdbhrTL4WeoUnn5yh5wXKs
YXuu8hM+SGSYGwPPiNO7w1c4/5CVEkd/rE5safBkvBUELeI7D4kMuk7tNmfKC0R9ebJQC7hiOfeq
p4O2rVGoC9W/Vg3daELchmYkpNaXR7YOr3gMhulTk94ESppS/9XmHVKOJvYLyyvIKJ9s16YKa8OT
0u8gxKSoAUm51XhAUvuqhAelvOeYoTqwTdN3Uhwb9QgLj2bhBG+xsr4npu0WL3R0z4SPi5WfHpkX
23mGmS9hwGRMKv5S3n9Cw/q7AwJV3postPtjjhyKQsvRzoioW0ssKA/A/DAfKJVQzE6nyXrGRJ8r
nIR+MYCbgCmyL4yvrP2wKn8IL2nyYWh+HNBwg5m7YyDDf9jkXxNPpr7hfypnl2DJW4DL3t5FBYuW
3E31fRIdB9x3kr4dkSvMyjsEhs5hkQuSiRAcewfp3eoxWDNTk9XJlxblK+GJKgYi9FHzswBg2Mnf
MmbA9jAZJ2LWyRedph8R/euINuDuhFxQOptJXSM8iwTVOT5NUgwWN/on83AzW2MaLumVKCU5/4yL
jdWCyBSa/vsQH+p+S1CgntAVMcZgWkWYoMXxN2dXRlrDfOx1N1pWyt9J1zFKXc8fY42+bMvLGQ7r
XPMYWYFURWRthizKkQb20iUPn3n1XkXMldnWDPl8xtZet7hqmRlyQDvhZ6T+k53XIgNusNxGh5Q9
qfNwtNcZSKXlLbAnKQKPGftZ/tLM7yFLKUsajmocuWFyW+KH4pLrZvjX0pqFbprtpuRkhls720Dj
94f+HSstiumPDPi8/BNrX3mNnoNOrQ3fuuoDfzLGEgDqWcFkF92PN4Y7td2M4bvcvklqvLdVeY3z
j8fOYeE/ao8UGWej868Y+EDK1+iHBXn7koxibw94PadVOxzz8h8lkGsYX3P6rrNYRVyUfydR4DIq
ge95aaAbqpDBazgjwNYD4zKaqs8m0QQgjlS0e40g3Cjj4nf7CIcPYxi8cR7dLsMhFjE6QeZtYD8A
q9TNrwUHF55M+IqcyiQp1aiv2A0KstcsCgjVC6H6l2g5LZqopkCfaMBnP0P5mtGtZOVWvGSmemFt
UUqXwvAlBfWV9jDjaWXpJzYW2rslfyc8hxluvEIDKIT6Fg7zI7I9bLErW/pnIQEC/6Imr2a+bdNd
n12d5KEHF7xEKDMy8D/Kw2xduzugNHdYCQ0clxyK7PdlhEteyMkbQ19qDL9wXvoe0I32p/DVMNCB
G3pQ27uM1LEw7vAb0dtu5tFZ1WLUV53xx4cXJRed2CPd9EgUoKL64OfGx564ScQ/TnAO8lvgPGTt
1hk7RTkL89pUb7kA6+uH+bs+nxrg+CpZ5kSHhByHcBfQMtCgV+VRAt3QkCFAcLDM5bxVJ7eyHkX1
oVB0ho7s2vAtJeaNbI9VkpuRoXTcwWC0VpG1HzqCyZtd0v1Jw9cY3oBZIK5yIXqD6+9h7XiD4aH2
SbFK4s8i53fNj5mymx57snOMjTe9JxSJMPOYUom0TXRpfy3LYOBfPE7or2q+xWYnUUmXrXVOJ4a5
EPTKtbQkVw0PWbqx/3GKyyJyDRhrLwuHWwHrLJaNk2brEJcxAm0ShRLsV0a8l332FgAo9nLzP0V8
OWy+I0PbmN3Brt5MRiiyR0pejbGMBoyCEH8eIxgd4mYyQo2UNgV2nBJXDlaUBuF1cgkSQrZZQUOv
ASylbyJujZlZ872L3tU3mCO6yaaCwAtDBbaJDfK1atnJd79zfgdP0WX7Bmkc856IoJYENH+FE/hn
SjaiO9nmP4NLqb2K6R8L9XU0vevTzg68zKEM5Z5ghSpNzzhilUPDuRYS4A7GSja0MaIFt5a668eD
jEI/0Q6oEJzxr4BogLC+JW2CNVogyaeYYA0m1YjIXHodyLSTA3FkWzP3j9mqK+ju0WOGzVlC0DzJ
2MKmda89UZPF0XaJqBiZT5dkeJfLjqep6A2wuIrtpPiB+QiVj5z+FQ1Fj/5GpH9582/G/qlYoGhA
ibDkZY7cS7CMByZNJ726KlCUI5NqgcdiZm7idurPCCfSyEHWJJ+CuUqtbmpOJ1DKBlzeZJvUr3aP
Jaw6KBW3pqCC0XcW55N4w0EwkYw1vzEWAK+659lj5Vlot4hpXb01608TGp/DnBek0IeiYF5Z/gv4
Sbrtkn0s82IUDIuqTVN/pQkhT+dJ92eBnX34wJ+wSMvwsXrgg0MCodruSOoFk+1xXQP+CqjiuwJ8
6U+JTr9Pjj3Tz8ZHpLGaeAxaoIFpei6Dv4S6T0kz39J9q7pq6KKgZ3NsmPyfDU+EnO2AtLEBskN/
6xLIow+iV6ceOa32tIsPlaYWuV5Uv1rKn1pdWwcYfLVa0qrLGmfLukVGrr4FzDuwIbDhI+Alv5lE
ujj8Fwvdgr+mOgsoxAugC33yjE+TM/SDxGk9Ll1Wl7EMWxJDQ8VhmcXTOoM6TiBCY20L+0mIPPNC
k48+bh7a+J2Dl7T+oSfAgHWzP+CZmaFfZ+dm/g1rKgEy5+11XHxmCFqr7hlGXN/8FjT9ziyoH0NX
4gp3lejeDsw3MLz4w0vFE9C4NQKQ3sAMuQ8NZAwxdDrXbP/0lqivnaK+t/iJDQcFYXsuLHc8Y0tc
L+pNBRQ/9MyQqx5wWG8cRo7GgBaBkUWYH2LwCrP4UWYipF1pOibEG9HhwL0EnS/i3yTikf0ri+8K
CQsRXbtU/7Xnz+jbQB2hSrtM+8TG5Rt5Qo7RRvC1Nctj/Ybc05ZepApvr8WNwhK5uyfD54CYSHdQ
d2GXPk3ThcAs8pQNPElWQMSbLyN1Bq/MsaLIf6xOMukUSPtaIgvxThsysKVu5nOf4DjLSEUH62tE
276uNk5CfCwUEhNfB92BovyaJIHxZzCosbtGtXsxsaZharanjRniB3tqDKELS/dMjnt+FOcoqDVn
/sywZTXVjx4dBuUo+sCVqUrizI3xJefRcCKYXOYflKaHFJzefIKw14uDU13l8BCwzAiexgvKuU68
mxLztkcGlc6Y/CKi6WJL+6WjiLKRxplkUHXpvf4hfw6GRTT8lPgImffAADyFCFxBpapP+pEeaIK5
tQPmomt4h/mwsFFWo/ypmL9JRSPMimZtDE+r+mmMVy3ZQQ9cm/2+4rVUwQLejfkMKd5JmPCeFFYC
gU4ZsnzFGnfv3Rq+kviLrI0IW7A2+EbpIzkDQ8QrzxLZGp8ig0+wkyOOdU+x15Xli/xkjGt2yS2D
PmPHJT6b+E2gjSAETDlMeTqmcke/iv9vcty+fTHsaVWPnzP3E5+ezEGdnmBFt6hjU5ax5p0Wj7SV
lMG6OjBW2xPM6sN4RDm3ciIyWm4IU5nomvlhjs+B9BaVH9LgM0nT03uUY5IqPoeM9cNdltE5bkgn
ABhpoVxtdD/Qr7Z+HhQPKlOc3drphZXYEOMn735TxHUD5stp8TVxQCZDTKrKlkrcUM9pe5y6X6VK
tw23O2gvdyZbtPxaDsA0x0wfM9Crn+ViTWeEqdXL0JPGNv+0on+Vku7N6p/NiBVrG+snSonSuhY0
L5jAyFRko84FhRSj8SX7WPfM+7a5OCU9UeGkORDdRjIjKuP+C/oCqrJdkv/+X7Q9FPs1wjOoM752
c0yZLWeuw9Fkop4GwdVzcQ8lvXry1DWMTOcFOi/4eqIIR+0qWvIxvgkER1V0IvRXy7dOeW2ly8Ax
TarKwEEzHVXygwkRsA2O+71qEh23j409oZjiB3JPX/3OKlAZWHlAN9A0gglHiYACOH1ObCWin3n6
sRAF9BSTeX1UNQSpI+FM7Dt7Fqm8sjyVm7a8WnSYifETMquWE+yCzym9pu1dFNtWQQ65DbRb4aCC
wDReaispgaTELZiicwXjgP6ndIcRpSmZih3CBqxmDUbL3z7E33o3woHfHhTB0uIx1ZCgXMmtTDZD
eIK3EjN+xwXmzMNJebJdSnn5+v2Cn0XBQueDO9VEsctSoch9/XfZV2h27C9AzWFGCwQK5TU1MUiu
9fTAIkFAKud07t+N9gTQPpp3hNlV9jPr93CuUS8BqarplPMRkLq2kq84v3gu7Ct7yr47gqCaSMnS
+vMg/VnaOX5KAY4abE4NshhWoQkghYyVedVy15zhc5GV4OE+o7GyW6671YJPtDWgh6vytWVY3iXx
OlXY5SwdHjGnKAzIPIKLku3tZssiFXcmApXlD7Tqs8rvpby4+nA3eJ30YY7EB20imz4DZvzEQzO7
ZIIViAu4J6G7SSHC7d/a8MLxELYRStyRe8ZTTKI+MH/fg9TGgQRW+0vX7tW4mdgTYArUGVxjV0I5
hUpQJqui5L1AlbSaTon9SmoJNYRL8KpeP1DvkO3RZp8llih4Qi2s/tSfMzoQOOUbzUHVrdEhnHta
1nOY+t1wAxFCNXMiSrbiBSpe2NNJowFvmzaEnbTix9Gu4vWJpmNkfSbaV6S/tfP3KL044p9abZnj
9qix2Wo6Pfxx3WLPyhnRfCrqPeoCBkxr1gAM/P7j6Lx2W7e2KPpFBFg226skUr1bsuUXwu2w986v
z2CAC+QiSHJsidx7lTnHRHjr1uXe0HVcGJDqzoItmR7uMpy8GH10MoMtfMumerfZf4fFlgEGwasQ
YvgbP5RX8pwNgGYZK/86DnfypN1b1JGKMpPcqwUGm4Wq7FN4NslvjiFXdim1FbTjO/NuIvzpxbgJ
fuTuWDannA2gV/5pWH87BqQ04TLbYw2R8NoXz95bULam4pePa93yOhnWD8yJaMIC3Bcox69cIlj3
J2Xft4+oxRXPF4CuD9JI86q/4uoSpqchPmfTt0DcoLHpKrCr7AKGK+ZeL6+jjVmU2zhiJ4TSpdvX
aFQYfWhYDC+FuFkWpVm1UfVdUTseDJGGbW638YtLF3x30ILLCbhl2znQs9YWBPas/9XjDa6NziKf
Wz5E6LHggRHmxQQDHnYWvjVk+CbpPzHsS/kQJHxa9qsct01ooafH03+Wi486LxwAHCjoZYsbYxvy
zuX9hkx3yCqXOFoPiEYSBbwF+Z/8CHZyksAK0vmIrUWGMu1YchsVzDP6WfxGSo568yp3u24iQDHd
p6R5eQVv3CFmQyFv04koHK6jQb32yoV+rogvIS4uxuhLgw5KPWloEWLHjDXSo/qlZL9h5samBRUv
pwrnTp4ciSOxwNhBSiEVUwAkJG2eOacMssy0/Kf2DsI0lQ585JBv69qR+WuD+yci3UcESxTUDalb
Kb8bHQIR6AWa4Pidoklmb+v9f8s7vH+txqZP4brgFqvn6X/BmqzWr6m+amRrHwxfKbyHDvJwTi3Z
ovKrUXY/uuENZIdrE/Ai5GWsO8BSwR7+yt23rr+l5tVAtYrsjXqJ2Vj1DrhSKy+sSLqZjbZkH90S
TErcxmSEK2Lf12nMoAKtRe3BoAyO+Jk2MWnBRph+edVBT+4J6CnGzBXnH9XiC+0KVvIQEg0WMou0
OuqhesO0u4MyzXXh/zNwXtoBbmif8dmRsBqSVczpu2ZYkXh7pfsnfs3xrBiuoTp1in+BT+UP9u0I
yDKJ1xGK4/FK8acxbBFvRnWoY572tdGxxj8b1UbRehzTTpOpW0AktJyuH2HoQ8KdV/HGhhFZT9Ub
miSQBWOorbgRB8IAo5rrrwpx03KWj8so+2qi/VyIBCn1eq8sMnXXR59Rto5oAzl9CMAZxZM8TX1W
uu348WrKNl1sZVRwW2I4aygAmnUYPsgI0rWlrR/YD3ndt5VcANjoJtin6B5bZ6V4srxDKCuMcy8D
70IvRo/BV7C300vV3dScuDuX9VGRaI7VXRhwa9aej9gLb5Z+qxC9Bhhfp2ZnyhdJPnXc+gh/2N1Y
TOvU+KdXMFOgFEM57hfH3oeoHQFdbc9GfYoZsiv1OWyPI4CvjkEDGVTyfCaR3coQbb5jF024Zcxs
WFQzCD5g1ykEkekvVS8YugHxYO9Rxe8KCNTY+GFRiV6MfMItmYcudgoWhyRXEYu7zy04G8+mPeK3
h2PFEuajAKQNeWohdL7aq6RdbBNfGiOoXFyM7qonV58qQVXv4qPUH1P/Rc6RSjglPUx+C5K3eTHr
YcsUv8Jfe40T5N+h4m0yHQBy8V4OzyC79QTmkXRo0EBum/I+ejzhTmGTTddjR15MAcYGsn5phllS
S6iHUUD1F4+BduZMLYtMtAXJ1mP6al1jZS+Nx97mQHvUQrgzmLICCplQ9P9GFmMXxU2yv0TWjo3O
3IvxP2r4Q6TN0TW9o0zA+nFYeoLW2crRQOZuTXlYCiiQ/+axijpu2AtjeUr4HDg7kovZ3yJlNcqX
UJwL5QAqjGIuIsaX5UqqIWckGqJZRtoLVbSnrcoOwM9farkpQ19KmhZluGCkU/DoK8U7EZ0QWbd1
cMiorQOwBVUdLoT3ZuiONS1rNJB1+GFz6ozjVc9+8afrvTshdWM7iqJeLc6s/cs8QFj+THMSh9Ye
NRLnc821MTt3TpnyDZ8B36XfQiI6dr+TMi5sY9qJgnDy2ff75O9saigINeQHA91EhloCvzf+d4tJ
dvhCn8LzD6jT8h6BvZf5grgtAhgc0b9iPqJ4y6voL80/+VDZC2f+Z8MYDrKKNWsJCgCF6UH9G3M2
stxEaEc1dJ0yy+aHQTfqqWy7WDHgWmLysDN5wwTTtCsEUXPkuMILJX3xZMbDmqASE59xubGNm8TA
slL3ZbmWeelqPKu5usHDF2N+jAjMiOdR6GHy/ihEQEkzJFpq+aaM0TSuUGKPErcfg2cfQELblRut
p316mMWPVhskCvzKzDcGRhH9F28bRAtN/GPnUKZ7K0PqgEiDN3XP4MqOwLq+0I3Qr8HJzZj75URF
7GzWIfjSYhWlNsNV4mNI75ZvJr8IwGDFPrctw+mOGC5uws5h96A+g7rZ2/ankjxmslmigPq1ouV4
CoJzQb8tpTazshLUcutU8jms2tVQ/LUIBpSVZm4jGMgTSgZUhaQcL6XpGRnPaLhAdLErNwMjUz+b
iPIxvwYNQ9h4FwoArMWnzHoiI5PDaJpDg90w0g+VuSuKkLXSvYoJ09VoWOS7ye44emrBGz5qS2bJ
fqqleGXK52JCP3VDGmBXOF4vnu62c5+hXqCKUvEe5PBt4GiyDPqPwRHFuGYnaMEXy+mKkN3S8r6H
5lNlGjcCTiRpYOwdM3qX/ZON5aYs/yqCYfgEmBN4e9gC/FuGxcEDw7Kl/mQIly8h4G/C6BbgkUu7
D5P9jIfcxXha6BSREGOl5IKNKXbiT8m/quVJlE9ruMajW1jb/hSlRxoY8CB96E7cT/m/DC1VHm/x
MjLl7NOVOl3ThrK8dWTcO6CU4x3rraTeqA90Z5qxmYx1k9/E4KQKzb4zaKwKagbPyCzz7itFkeJn
d3JScbRfM+PMmopRZceKY5cNwHBX/nCFpqAOW9G+9e2nCqQ8+FLjk5dsNCbXfvnodZtp8bTkonB0
UW8NcRmMNxkIhGx/5TGmhFucUkwMjj4yvsbvshSEh1KuVf9GitvCeiTFKSb1Ydhqw2/qbWZjij4a
KyXcjMOfje8uRQzKn4DXRj9lA7gzzmZydVR80rH/jfKC/IXBQGC0pvyVbETf/U1LkLsTOonzR6u3
WfCNCjY0b/Hc3qyBFXjiNFBY8wFH0b+q+0ZfFWfbec7pp8cBuAhTo8B0i4H+G38pXtEuOWfWm9xf
PT7bFBG/QIrvoGNlu8OGp9uSSIv/xSO6Vj82rOYiZsoV5HtM8J8NrWmA7aEjulYCBRIklxCVP2RV
kX9YUIxTB8Sf1a9R27fRzfT32P7C4lsyf3SW2AgGWfULjus6XAfE0IdLEW1UcR8nCscG/cCbCLH7
uu2rILpBvQxoiBuUJfJ8s7UEI7m9fy1haGOS0361GH8VSlYG4OhHaBDb5F4Hx67lCLFXsndnhiHM
kgzVW4o6p8D65abhBqfjUF+6xlvZ2Wk0NGz7/9BCreu+QMVVL1thb2CwrzpG/VN8s2aJev0pZq/U
p1bOY1sC5GLG157gDv+t2mdhAYa2+PlpZVnWLEYKcI0CJqaKSvlpGlm+k1s7HLKKnEGGZS8/fvWU
HGV4kUy2qOQ95gADGTwG9M6F8qpuqs9S+Fnfkwg9MtkRvKT0nFx+onUl+dAOn5KUb7gCKOZlDpVm
TdMMYaTy/lSmSOay0U7GxPO9qQx4FO74HU4bNaDEnz7hqUjs7fvhWxiPALQSsQVEeC0s8yxJB2t4
zmkp4zrsHEl3R5jcOEXEfcr3zEhHsan5RbSfsP/pwJXMMeBJv+/FK422yvjhwR6pxdFXSPq+0AhJ
eKR6LEEox6xnjpCyPM8m7PRf/SqzYVmhAGOBpbZ3DXVIwSNI05WEzmQchXEatV1sfqRkO+cb9NzI
FbQHM1ovg+K9wrlBEQu4aWGiKZ94L605b/WZsSU1ue0ny5l4Xo0M+hU7K/gnkomxgKnAe1y9CZMh
3NeUgH/w/mnpQdb3AmECdugOFWHwwBOmDU9V22cJtSiPAOENNNNVBbP7qPNixIZrzV/nr5Yf6nke
V+9xUSbBTcMGplK4DFQ4MYvF0b8N5b2IdQrYLys9KzlJtvOYdR23OyQmmH9T+Mitvxu0T6WHZ5iu
jG8ZUTOMlWY8R5gX8+QjyL4j+6rnO/HhN0sbXiUTZPhsAict4wAlRUqOyFDl86SwrIZgATLBN25y
M1Oz0GklXNB0xp6677tg14GSizhrSaZRECTOyvrZr9j47aqVN6PmShDN8meO3nIUVx1PQITiX82c
NNtLuLOgNoil+q2qG4U2LvHOMfLfTDrTN6aotKUZVPZTtit23mNGXYCIj1XD2QZB1hN5SoAqmeAf
8JfMzya4JpNMFBjATXRcIJbIn2r71LXGbulP+0k+KN1vKd1IJA7VAx8rCux2XOP4WFRf0rz/6NDO
MvhjtNnyIFhY1vRwZZU/qecYPRWO/ycNTi9+GR4nnqsDcNAUei46nED5KUp7YSC5aRlAiI9YXZYB
c4VHwhWB9NzFQKAcRQYQ7DFqaGiKpym9dyAWEv9m1RdsYgwi9e4NPnHtP2PTZMBJA9FuBpQNSg+l
ARecb698/svIBOcz0JFwcnfal1nfs5YfPTl28RE0WI9zPPF2WvkPR6chf1vjSpCmi8NLbV1FIoh7
8vgmf4f2DKqx654dWNrBfhsoyyT1M1SLtZFcR4x2DarcgB+FoIhlzGhLmQl8s1yRPaYd4eZZyf46
jzJHVh+Nt5nZUKYjpo+RWWaNbrGles0P2eDaOvaO9KzClDE3otqResYJvjfjfSBO7I3w8H2X5IhN
GmtiYl4m5UIHaIhj3h57grPTXVysJMPx8f7Ke7yGIv+sGWTG1iPQ71b7D6hDYV6G/I48kcOgTA9c
yVXEa+yMFeXzpS35d9i0Qvch8xb266ouN1lwKHnP6zRdBepNoC2HMThfREWwGZt71tzRqwPpPJTl
tvniWuUckrTPvLn6AV3NIlEgMK/QhqTmrRuuDPGtCXD9LVWPXFH9y1BR7b2DoFqWd1bMrDRYYYbc
YTl5GZw2hCZgN282iJ4EgSzqrcvvymca35q2WzbvGZtOmU+VJJCXYnG3tiQfyrGjkNnFcYzKPgzv
KIhyfl9GOezH0fdad53ebM57qBFqx7hZVdTlCdSjzNb2WO94sF/GQbbXWXlukc2H/t1rt56yysx9
0jQXkGWrkIlR6MNDhClMCFiLjltlMbzGql0KBlKTO+vyx2dl+kitb3iZ5YSyx40rhwupaJ3w0Vnd
HW7qitFMNrFdi04gcOHOed0f3Ie6IhklRDdIwJZ2lKar3gIXS29yex3gbnp7PfmOAZ4kw1+uX+KC
O5pRUuVaCGgA8hJqWrEQ7S5x8PLGjwYJOwfSRxj8VQKRqbUHbFeQWGwPq7Kw1xKln/SiRLDmqxKL
L8TUlMJFZrFDKYifPkdigxmWjXfavfn9NnkGIZpYIQCUXVEf0RxLSGbRhw0wX1HbVPr7CLejQ9lr
239DtpvYYljeby9/qOro+NDhjfZFozwWIDYt5CXQoQK0GIIhVBJyrkY7SXe6hwGTFB93sMMhxNC2
SFZc7gUEOxS/CtN8i9hdp5++Gdfr3a+ComIgf5tJ6yFWdplxKCkPB/3Rx/tR2gx8QeoIGUxhA5Lr
W46ZSY+vccYYXFny7oGK1/jtgua9J+6vaShoTShQd6EdC9ZV1VWajuCMljTVGEs4BbPANUC3wFMi
7tuTnY7PYBZLCycCVVwXRx65jL0hY5/c/Esps5giQDaqDa6Q/rs2z0NyEiR1tVHB0U16DoBj9Ws0
YaAwfm9QzKVHtViYVF4jalikCeWaB1xEJ13e+vT+ZFPSlENPKBfMfGrjU3mE0Q+6bkl2In0p+x9a
9SqjPwEMWSaXdpoXgGrzLMqdDc+1eFO5kTH3N3sxXPiSISoI+zSTTnr29SSO0/CXjOBSpsPVb6HB
6tyrCEYAmdsbo0bPiVhw04HCgnko7z2doD3UaHhRUENx2jNfmCUX6P45Xwreg2RAetA9saisqvge
G5NrdCSFDM1DNb4xsrmTjhsJLKy/lMRNoIMWebMYJYD8A1I2/tlMFWz/+eOYl4eph6g6/zARM5Cd
dCmtYpnDsO7IRyf1ptXltVDvafURSdVWb554s6vw5WU6dxZqU/Pama82xMHJTErr7iPz2IQyuvWU
9YRcQIlObf2PZEOnRlSnUhigEhz8caNFAi12cCkJMK/4+G0Gh6BJg3opAakoECYKyrNY/4zTbZtf
quroYz0IIRNrUfZIsP7bmO9KxZW8S4L+UUudkALchrEzktadqAZzpVnezKhFPAfw6sRcLnuAckTe
r4JGXQi4Km1HDKJbsneTCYxFR9pBQsIS5k7ev5FsteDLhgbHqpCNbX1oCNVK6ntKvITPqWjp7uC7
ETNbYMCLnnUjjgd4SUTooF+x2ENPkcEei8UQxr+eRFygnvQPGyKltt1EQpXnWAQplEwwooYzjB4H
b9NS9OgoGLNoZGHZZbwexW9oGJQdKvoXdIujW42sSowJ5wsTlxXOyowtnxhDVIs4/LFOMUIdYCgY
eGBtqh8VEingdR6hIzYyJ0LelQ3vhMZspug2hOxVuThi9D8YDBBXYx1T9aWqYMsnD02Y7Rts0DMy
s53QbASYCfrW+lvx4B1UdbxgXRFF25QAlNF269mU//DHv9a6YrDCXXn1Ks5BNrewyUR2taWX5H2l
1gHO4nIYH513TZSXKF8V0Dy6g+mUZacg+lTVa0F6pc8LV3HrjQMrSJYrlCMQCkb4WAHnDzPDUk25
ct/xTC8j5U1O7qL5nKIPxT7WrNFG6ymj1mHlGbHq1ktv6YP4XKjMqVXOx4B7i8BI9oeMXKbJOqVD
uQ6YeoX1cfbfFzIqruovjqz7OKtkA2IZ0/DHLqgZ4RNmdNXQEhaVcpYJn7GufdIu+n6+wcB6gOeM
m3NgFXsyR+3gI0Isr2roDiXimQL+C9QGXRptEmaGHT4x8uCWKYNGFXWfgf2i0DXAIvMX2j9lPP12
xz2j5s4gSQ57BRDdrKKNhgkmfUspNgQ6cGEoyMV/uooVWd34nNjaIe9LFrflvwbInMlTAaaMixqg
uhaCryqdsq02ELydEKHi0FHUhB7SzI1eHftIENoW35XqJyLWMSGNqKrey8YnBuhGVIjebPph52XF
ORQxXh1rIbOcKjWa1250CKNmnPOZzz/6/GHUrTPaBndBxi7csFGszm0V0JaQAYa6K1SdL6IBCNt0
/1ItOtW68iehZgr6/wUqy5bZpWS9acaZ7AJQNFww8EJ0rUF4OuCjblcJagSmpoaNjc7l2gsa3Hcs
PiKgUWr4izMCqCY1U4A+fSv0vcrmAEmqJ66e+WF1BxFx3PZrUSf78kOltplYJOeYXhtTX/rxp9n9
b9YizlsC23MktrtEQtjVGhBjklriyA2p3HopWHg0PRNgALvGlNjf05gLYpMyTTMs9oUTEUiC4o+1
5qFW5t7wKoxL2NvsjAHjQdHr1zYami5dpuInz38nOcb5P8EfdCs2y3XxjZrxJEUfAepz6WVR0lGf
VZbbovFF/xn6CItYim6VisdsXzTggLSd3JCbpB5l/0tmX12gUpGXDOkuhaafRz19ZqzqaEREtmtB
3yfI8SaFINH4oAdizkRYymgCLWw7Zv5jFqPbDv9AzMSYIyoEaoxj2OvPkHntJIl1J+8sQ9vHmYnh
qqdy1/iyZzIY0ABqMquCVjncFOOHiLYJeQ88e/wvdfOtobsh2ZZV/Q5oi8bocOjvkTojWBeNxvBN
J9R347O4C/D+rHgJCPgJfszxQoGsSu+RhZGIEYiFKibpHkUJ6UF+5HEEaIxaC07unO7EBMBLD2n/
ZqsxxjxKc4Qo6irnaar5EpTwo7S4Tkg87zOEshakUDdKvhE/++2tK66iBNzH75wsLeQAWOQWjYkV
Hq22YGPOPHKlKWD2V739gZwgyrSVxkZ07XsPSwIYqK5kzm/J6lw424uI4RYMlYBlBUdWbK0yKFTB
Nla2gW6APH4OHuIzCJ1srVjH/Aqe9RI/Qm7Wro5FkoRO/qQRgD+TvyG+2wbdZ8+ndUf9WvH/Sm8j
5Is87tNqN/xLwfVZo7QskYvMvSxbNqW+kF+J+oPoq0OeoUG/TBOSDvZqHpKaE01T1G0UDEMdg78h
ZGrQnOL+V+glIGKMA3tTJURa4af9yQv20jOzLKFi7d2KoZZIBxBxK/CRmKFM3Vz4mKcSeXJMq1vH
CvUUOcIpjEHUlLUzgtb3sAfMFJFO3yB/S5EG+nK+NdVHiHR/SPLV/F9JGabkDT6m6N5ACPTXZXMc
251kMU/apo9Mem/979ljwP9KBF2aU3m7FF5WDRZmepNCFymnz+5H4xG44tOxipsZop2EaV4R6ajM
K0CQWhqQKxUrx4gciRy+K+bOo4daJWf/MTKOjul4M788TfG80IVlWo+yixrKDbDcJ3gPiLP7GmkC
mq7dNnaCS51Zk1Kc0iDZBhiKRsSImLouft6uEV0mPBo+8Xp7prijWM/5BMDjSKXqAeicMS0FmpuR
3SG7hHvZ8TYZHCO5JCQo+gcaCEIeZiEyRnGfcM+OeTvuRkJYLTSZzDCHlc7gvgGq+dYWa3gveryG
1oRtZGQBU2xG1VU1dBtPCZf7XS3Pubos8PZkJMp4UQyz584V2k6oIr75c7o6eslsX33ZHVi0sAPG
94IywyYCuta+c1ykRXM22m2V3Rs0AcNfTa1dlVxG9Tthbgu6RaIHEn1Oz/jpmLAP1cRtQWpHkx8T
Fvk1B7Zs/o8WHbXXJJ/rmj2FulZ9+0A3zYROcFZMwVqIcFVW0xq9Ou4GbZBQyDxVWqA4eh+jzs2r
q5+wRfK3BRlbMdtZSL2p7K0Hncrh7KtY9nuukoGpDl7X5iazdhZkFvMBqnxggtxONuMp4+JH0f2b
wNvW8MFxvBORc+oGp9HvJSL/xnpackX5fYn9QxMeTepAVbIpsA+Bdrabi26yXpH3dvYczGQ10kkb
xUtTIKzKJG5jbsUJWeagFRPfnaErQ3JMtWul/QtYS0jKs5hR9v3OxvKop1+iTZnBZQi4j2Q2k38d
aXRi/BM1KVjFV1oQ2gaTgXLpZMnXhIQ27Nvhex5vSDJiCoOQdzNGxY4pneJdcvQQCXYqyfy1OSRG
msmqvletq4EVxgECyBzFDVQx8I1vkem2tb/Kgviek+OmXIbwGEwvRAOhPU/UG70im0ysfJPUUvuj
Ha++fiqpwmHIu1O2gcWCmUnTceghVZ0Veh6+9ZRg+feJGUfLi8dMHS+1T7Zq7EhG46Le7CARhEzB
vYziGO8WKjNFRfIBx1r9p4CmiXoL9+ZaKbZhwHbe93dyeAn6nxjVv1qolBTR2tLZIEjvDQe5gqXV
8GcvJ1KAmT/N5qONznJC4eviNNt24WnyblZ1N4mDMDJUP2BB8zMDM6jJKDxpZxtW3N++mOdIMNOR
ePyF6iohJsl7N/pjlyEdQhCk2wDFUKpH4iZ92Laxsv1XRIxnybsipCU6LeLZDIFtc1my8MvYUgSb
1NyZUHdzRd37EgtsncaCdzu6WspbDLIBio7bSBNBz42b1EC7KoUZMoBJBHgmg1lFq9ZlVLFi+7Vo
hHDpL0xEC3zXcYMHlQ+8wlWCmYE7Cc2tA2jHQKNqvAT4nnDYesau9N6HYS9K6Y/9+T2rM1bRBj57
LhFiH2RyUX2OAsLVNoblcb5A/8qRwUv80ip+bXkbxL9K+GpZoQ3muG37XVb1NKGdS9jmulPZS1DL
h/guegaDBYkTeQqRu03rz0gKMT/ZqyS8FLYFbVA3kaYzoVKMbmOp9nZ+eovPmtkAseVolQumY9ND
tmi85Y7I6vR9Yjesxl8twpoCC0+KCkZk1BtIMRIPxVth/1ndMRpatoSY2JSAFY7tIO78ChnDeUpw
aDR0ZT4DPg/yb9Udp2ZEWQKQn4l4i7HC18kvA0zj2dxU2lDve+P/bpUsQHox3zNWJv1gS6aWlFWI
6/HR1EO9LtGfGCo+dW7ejj0vZVcs6o8MZhL+gGFrEYumKgIsAY6OgR9jMhaJqNbF9DSY81Iu+28T
shibdCBFhXNNiYi8MWKOr6m44HjSEq3eIYBZmbWxCSd4SJDtysZELz3PRh7hBKY7MB1fJ04U/7fa
rSr5rg+BQ0Ahrfxz4PFXmQ52xMQRhtYYfxAYgHWExywmED1iW5Nm/T9McIzTau8eeOmqGAx3zBPs
J+bo+ob2qeNoTdhEWXcpZyabrHuspimHR4zi3vNhY+L0aQbmj+CNNQT/ocWrbW5px6jOWbtiXPH4
mDHDLc2Go6iuPiQ0aRXW8Nbbme0395aP+CXHwJBkpLeZ8jNk/wUUDVeF6UykwKM198ixlURxzSaN
YOnyHWdtOjY/pQHZf8ihGeTYk8gYRBQZh95Kar5GGdCG0A4+b2dmzephf5tw0OR6SmeI6YFHtix7
N2iYz7OriCiROx6avMIj7m8bZuh985W2F4KDzqSKL4nEXpiYvm1kVno1njLjOUMWZPuQoCPoJw/T
bru0EoRuTQzrySZcQiD18O3gZLDdMMsf/sFrm2tbefrscgydzKeq1G1IprPz8YHRgLVONpOMnRCh
kacwssSJHFf23kr3Mvgyo7TXbRKey45ZWyp9WtWoLjqAteZXwHrUx4uZMsCKtKUGslaKENVnuRtj
Sre7jZEdOhQVQ7rVonZl8SrL08ZHtz3mRwnpiM3wTgXjnPU/BZ37iMZG6XB6AwfnMud3F06rnmHv
uVOFwZcUBhPac5WAvs7vDZx3b/54B/6IGGW6PiLgGFvk46cCQTox5ovIlneRnJIiEy0zNd0lE9MV
tKLop/L2wcewJesOxhWXCeoCTfHXUnog9IbxGhzzopywxMxEznYVJsqhrIJzNeL+wSbTQuk0jGaj
9Ex/9YySt7oQELlRZzuvmtxSc9gUGEQEosacxa3a3AyuR1uh2e3o7sugIG5MIqX+Xzom46Jqu3MY
kIYJQ86WbVq4NcyilV2nKzqLtaRRJdGJeuyLqK26lvVYQCWpPzyshV7NKRpa3UoptQP9/1scMK23
IDscW8jUFFErG/FD1hZLjTZVwlKQkn0ztpBrYboZGkjYxlpJGsx2DFdAl1r41pombSU635YD5Kn1
61a1v3uaVI9nORLKv4ndGHcH21axtFR9xc4c881SxsKda7QHWvwR6cUzoMlUWOw2qcrMonMbrDgo
Lxdd92fC75tKCueghBbBXN83zkofrQZk3wlCHQjO7uzMZo7nan7P7pP6QVk36a7NDUeP3kzG+hIJ
jMn4q4eQebWfsUT38aVb4GhaiNdadLRRNUtm8hiM4TVKR4R9g4r20UpIdoMg2a0zuXiSKIKsve9x
Mgr/Jx/jfefbsz52lRXFm2G+NbkOGacGjJ37kDBg/DRXu3qY1tHUcuRbn3ZFHNaA59CH091Y16Lp
rzpib48ru+Ye1tDatc8ajRVhKDGs6/TRm+Y+9O1NqtXIAjjV0vEcSPbvWIaQ85AmD0hiqgDn4r21
MWvm1L3AnQgGVnXkkupspbrnncRsW9+FjbnpI49NOsqGEnQcKQ+Yd1HmNzj1Qtoe8QurdZlHtK6z
qIHrEQ610CM63A9V+4iZTqnxd2syao/0P7Jl6Z4UwDYsO31MfWG9iUey9JqAONaI/uGs8Ny3LfAF
3B25/zUh5vX8dmRDU+EvB40UFDc1w3Ij6SsUI/j5s+yHWflQkhWZ/la29WOHs4SLwBalXwmWiawK
2NfaTs5wbcTC1tcoqnGgGa1EyMi5NSu+642E2lfj5dEYU+R9dkvmrE+Pco2cva5/FhyVZccZfGaN
KbN+C7Q7SPnSPhQ6lUv1sHEHRXQvwV5rEcYQBpAL5s+vCHu45nvEj9AHs/0OW5912NE25632rC/q
UT3/jeV3JUCq+pc0RgzcYwXmvJ5jMfIRTHULHoQgIIVJ3WC6cO5p9yM6XyAaZWg5vardJfgYEwIq
GN2rjm1til/N4F72UpCeXriZ2GYH8/KXB6PmO6tA+smh/PAwBbSqDFW9R9grNhGxY1JpHqYw2sEr
JFRsfrnJ9gb7ek5rgj88jsoITb3AsefbIM64Smy/c5VZYosohz279ldr7QLHaGlXzpRbry4eUsZZ
5prKjyC4mCUr5E4i0Aw402hUbf06BAwLGPxOJqogHkYVo+wQ3Gq26/yLPJffJE9twwYOOM81E1kM
8zsLAlHVADiXPwR9Ya2uetTeekl2dgY7516RQ1JjNSwwIpVNB/fSXBTZ96TjamW8W2s2bjdS0Yra
NfAumCl0fWsX4UBUWA8NaelWeKLltNqOekTLGjoSi+1C3Sfj1fObfU2cclrJRw17hsiTZaofvSTd
hESkQ+b71Lpml1oaEIyWaNRdPOfQ6bdCVlkFoktlQKN26T+JrWIsS9w80NDTOVl4X/OelToiL+RI
Ko6YnrFjGItN72fbqkM/r43rFMkkmTFOTL1nIGlUrXBd1JC1qvJz7Mz3xBgRaf3kTCAVwLWmpy6j
5pXm2jHSWT9zWCV2cyOufKWx9W4rlbXndALotggZUJQyLIQ+P82q+BjAXs7AAVzdDeIHIThvlk6T
3LBNbJQVlymhwdpetVoXrECVXwa1nTNHfufs5IF6tpJvQ9ReFGqebDIp6pp1ZRtb0rgXIikfTdDT
V7zj3QO9mjgmVUtelo4iuu1IcWI3HuS05yw1k6gKLeIWVaq7DttaXPjb3hj3QrbWRZety7nrgVlH
OU9CDPkBFm8HO3LSiSMQ61ksf9BtoUqR3QhhodyHb6H/9FPlrNvIgJnpNSMJS9cELUBJfZiON08m
JgcPFT7XrS2BO+PsGjnQIlx/mac+VWy27CfCluxP9mUqUbCE+7lZnLve/7xQ3aHo5UXv1qJAYeER
nzvl54jBlqgci1eskL7a9CKMCGg0WyryTfsQMAjOwFE+/cfReSxJimxB9IswCzRsK7WuFCU3WKlG
ywAC+Po5zG7G5r3qapKMuML9eC0ZBzb5vyGd1hXNUqsHBz+KN15WXFRT7GvgDB6PO+SAqMAcFc07
ilO6gfbGw0/QSFmI5vpuulnlsbcoQbyY3TVFlQaFzJPUioV/bsPgFLjpxe28ZTbQt5GIWGN2ZduT
pM1mqM11QmJhZiRrC9Gqn4q1obv7MAajRhssGAjo3CSY4F1hnIDNlvJhUUj4L0mMfTRwkBCR41DR
9DT8mr8sczwjXih8+BLZFivExVCXF4VTMwTIUwSkNbA1DCxWAxTFLtuNncPyoKoGtIL492nXhSuI
Kyk3hdx76FkzTFYVzCwbtzuQDyjHmwAujePCYyneIhrUuEm56hkVcT8VVXrwSKVym/BEIYmiLjjH
mF2svlhFMfsqLdzqo7uVbbWqqMsB7SPXlbc20F4a3LctW4EBA/TEqGTMOYuDbsWiX/XMQkQEZ05f
BfBTRKH4DrOVXZn8FyLBFq6ZbSOLuYoK9hVZR44DqYlfyrGwkr06LfkNSD95BqnOdwTfXYWO3MOM
av0E9Sf5gUHypjNxKEKx9EExFMCl/HJLZbSJg+nNd8i2ihR3Z74MsXrb5ncDKCxim6/EIy+WqUDn
B5+wt+qFmigOA+d5sjVGBMTS2MB/UHDMWhF3ZMhVgOMyARH7at0xeA368KMlaTPN0TXmDV8FpM6w
IQLgHw3CCuQGW2tCyJ5RiuHXsZLsYDv+r2l9pyVVdajdfdM5KX3YKHPAnK6vRkr/IdIemk8oRdue
2uBfN/7m8bLlckzCuT7SD66vwUD7lPZLMvmrUPwp50+zg5ugv5jn9bL+ZzpqESKTGDLBPNbc1x59
TtasQPAtTZwmgjlBzl/VMK8GXPIhZ3NMO5lyRGDj1djhQnUDstehi5PQh9n3Yf2xaqCaSJOaaUsz
9HAiH0MY1l2mxNLP6OSDZSqBVnhqeneRO/WYRjs9Po04Yapo2EQag83a2utmu6uy6GCzVx2aF0ue
u4HNj2AMGAQWjmzWqNgdHEhDeKzOOPC2utCQbvhXWIEwtjFXUoqjaNjmVn8M2R17KZ6FGOOs4WEm
KshHCXYuWg9dIBntCv5PmVw1WfM1jcPOZbLi9fXGmdCkuR3XBU97JFcBEAIw9OPY16+ul+0Tb7qG
BjM0N95Z2MBLCMy9YF45xYce3bQYiVp1QDI46QYO82YY3kJvfFD0MSEVq9SHVmsihbBKOBCxXaBf
yHCge3sf1ozA/B5iwewCsjPKBsziwCAoRJXKchZBspHqQO/lbXTOHT1zRkqvCIp/Emr6U5mY15Al
X0dwiWTSmU31pqjEc4rEofMNIlF/4vCFLfnG1bBLQHaUdYP6d949wJrpHWhy5qHhf61JrKPgxFhz
HlpWLhZnhELkqwYoK5GOpDw9yyp+8KU/j1P05tkp94ThFItBf9WZyhv1K8OmrVsCXkUQVbGjyhFr
afVvSeAPYc5bwL1/Y7WBv72OEPlF7QedINVr+EShj7EImelFRZTapoMipgBlhKcWl1EG7T5xD6X+
U4e7hruRd+5gj95DJ429AQ6dDzyBOcqQLiGYpkPvD79tysAee1tKNktEJqUeckqC7x2pWzz7s63i
TclmeCxxtg4slvSnOQ5HutxG6PmipP4tBrI7HZquTGbrEd+BYEjdR9QjHD8eMDnd+acYH2ljeArg
IjSQDqpYvwt9pnjSUgONs607slw8penCADPfdnSnaAls9MGJ+LURfIVCYLWssXbAX7XM50E0m3kK
WxhOtyHvdnZjga0LYV88hvZN4K2N4QEF416vqXcFl30Fu4XN5jHim1rX9ivJIC+IOK9BizfHyedD
O4amFx9pdJ7dBBYei7/WXLoUqhqhPazInnTB3MpgZFAw3AwicyM0/TRwHscjmEjl/ouLeYXLD7Ox
QFisnYFlfITMBAaEfY2Nvh3yzqith7y81T7zpWjcJaxffUy8eVLsQ4vNXNuwa84XLdFgEseB5tS7
XCeZD4/pqOitI/fHKNRrw3GTawYFl4X+zXRfsxqBI/V1mYYz64UFWH0ww1sB56QI++dsslaejN5D
oI5emR2GXN56NgZizHZaw9s25z/U6GXM9IUfc5fuVz0Np6hxGQhVCwD7q1LxVW2JnILHZwzjSrH9
N2aDkOu9WRGN61DtC0ARdYY8xfT/2syO0ax2wHbcGxGEMZ42PchfG44boggQlMfT0UrB+vEMy1AQ
/FWsKuWfOrxiYuofEYX3NOKbSsH/VEDyyjVfmZ07hPgW2mlDdD0FO9Nv3RFrYb62FhWcHuI/yHgh
HIlezmjEW9JcMZr5qbOrVIlenZIw07MLKQ7PlvquslfVT4fa4nys7aNvCu6e7znMxQbKV1lLfcDy
B9ZZtP5hGsadW9XA5Hx9pVrGShGW/bD3yQpApyhaqET5uYWy4Gc+tgfK5rq+GwWCliLeCCL2ZIo0
wmN+2nYH03W4QkKSTDoKNZoGG8Vq0BePanS2jkDw6wAgqu19lL+KACnKnCJCFELn+vcSXFKtRjwE
86KvwYLIRAoFV2ja69Q4qcl5DZt2K03z3MfexmTnaBfRQhfVvnaHtdW0h7wtkQEhMWNk+a8O8oOq
eQ/nS1BJvMPZ2iLUyhxZiLjOWlXNq0q/wvx7aoGb1OUawDfHEFumol+bU7jPhdrF6fQcVNXKR/fM
FojJd7qwJmxfOJvN6WgyAws6d8XFjL4ph21EzKX+2fpkq/tLDzppLdyzIdmTpGLbIVfJs1MccJmE
Pfm9v7wUGHpIz4NiPEy0UNAZSXfnDrbPYQKmEpJ7H9o75cNSZAlTQgypdRdtDmPDMTU4Y9XNY+ev
yGaJ4nhjkLWEWcJy565hdrnCmi4ueVSxEmEBGJFmK0qFu8w/gaRp+/IaIB7krr2PsluqAjuBHbIb
ofRtAAZN2ndOV2ogw7TC+phF3iZJnJ9QodkQcqtbEwfiykvucw+SCPlOv8UaIWPZ1qEk+axQxg2I
vSeh9lXcIDH+C1sU+S5ezVmK0KJ90av+kgvsKbq4mK63sZsKJ9ewH2yQ+2lEEgTbb83VT40f7ALT
Xdm9vGm6g3EOcgcTVXcMMaSdHZLBJ2/T6WDtPgq9X2UVhylKxYyJYa9jqS23oUQJS8lt1813rj4b
JNKF/2Uz2u7K6eFPrLfdckN4HCnOWfaZciNH8YgpZ4gOkWJAm7TfjhPdK9bvy8zpsPgELOAtXc02
pBQDtLBf3f7iVcUp9NPFkN/d2VKPKdGLj6LO9jkO4Z4NEBAEJmx815TifHTuM+mkgPOXJtuyfs+m
5OC2VwuCTJyOJ8wemxpPg+8MlyyZsHTiBEA0bloK07dcJAPl3wwWUN5HhWTA7NRjHPODq4y7QcyW
CKtXK2JGNjirFj3Q0yjgCQJ1dRRqSArLwM5nx/90i6IJmEZ+090aLWP1p9UByz7FnCj50WVJ+ad4
6brOBpuTDO+o7EhDCpkLydhj2GE1ATFUwSaJCVIizdIFXlFW6UagRZnqcz0WV1Mn4wr1SZHkz74B
h8A9pWEMvkrmxN+lGsWIdazi37Bw6WYR9UVsaWo7WzPB2w84JPsSkEutv0U5U8xRzmpjIBgQb600
JwQDKf/w21lM06HVrUTQ7cXoMP2pNukYYogHBN4ap1riF/LLZaBCAx0NVdrkn6Kiv1lIgBOONk20
59BzrlUan10xro3U3qqi4/7scFi4xNdc7PJlCp61kXJmcC+tp2P9x0WQV9ekNA9jJHce7q0JjbE0
tGfNc7FKMhgm6tLsu0sKcbqJYPL7k78bQ2SNJmDreeZM9kKqYcGkm9Ka7hRCVo5nWiCQPIjRXNT5
IR3Eounf/azdhDZXJPQ45TaLllTEmGOIP48lEyLuKDvMRvS6EpB9jQ31OQoHKiyOt03a5Ttbs88a
l7UKQ956os7BSMU5QEkyguyBznDWq3PJJyZ6XsFgEq3EMFHgRfZC5rOWHO2cmTBebDGzc4Dr4a4W
vyOhEQZ7tSwROx8KSgqwGP4M6d3mrjPGba3xI3MDkwX6Mxv+ReAC7B0j0F/qGrleeC1l9w8R3lbG
9ktUx5LpAr0Yplz0qQqFI9TezihfvTnWO0Gs2SGjSuY+GPdS66sLlR9aC8xlts/ZxWP9yujT5Ox2
0dhrZLr1aWjtsQ+Ch1bKP46Sy9jY5zEp/1kuqqACbaagV3QmCFIpe9OSjPje8w0GPQbDyo6+MeeG
AKUK2taduLe92OQL3X2XswBb5tgfjcA5dGkFYNfDuRjV0QuD5GVYhnizgAU/cac9dRXGofiz19+b
8V5X06YPUvZ0BKWqcjdHN9FTPplmtHbd8a8NG049StW6qYn0hIquF1TH3Cc9JHRI5GhgJD3gFBM2
k+Q7vcoejftmmLwxDcWDabkAleEjBVCZXCQigyShVtG5ah7b8LjxbqkGKM9I9j1n1QjbwVXhwcrM
c07gDpgmCzU7v3kMiK8P64+xMl4tnzhs2n0td3dZa4EggV0Z6PYm97QtA8wFNfbWhkqVeGKjUQgz
3lsrQz2SwpjXezgYMHRx4mqZ3MfJyALDYdhULNuQfWbW3iULvnXEN79Qaj1ylIZID0ZpnSVA/NYt
v7pW7XWHVju3l1NWnXK4eSbL30L7F5SPlCg8xrP4tDHpGAUxvxMCH2KPaL4YGOLmt1B7ai3YRtyc
RYKjs0oeHTk+dlkS1lrs00htvfpbUed3clr0/d2htqFbwVmO8K1NbxX+LTypgGhevXJ4Lye0QIrI
c/tO1/tR4umLdWNjYk3Wsoppj4R7jLsnhCvJfa3NQAU6rD4+hi1SsmQWfiwVoM7AIg/MaY8yrG5p
ou5Ood+0AurwZAIlAfconMeQqS877LbVuPWwR9aNtqw6akCb9A0t+Kiks5jYzXoMHITC7MmYKhl1
ZAkjn3SrM23IfmPNIxZp9gmI+Jcg8ls/4j/vdO9FVf2nhFv2FMkZkK4fYHHSKoVwjabCvCGcvbkJ
knhtwNFnU6Lo6NUq0wFf5eHeEp81DumMB5jjhy31AebbhAenrp6lk+510o0MN/iBAH9kEQ/3N7z5
mEM6i0+zUNfadJ9rk7gVMo0MRNUoRK5cDAOTLCZaGsrXOL/kdnnTmeslo9SYlAcbqykPdkHaZ0V7
WCKNRmZia/5nY6KtFuKhtfrJM3GwqbAl4CjemGhiJtM6W4W3CaNkI32kRMh1bEWllRgPIP6QjGCT
MbE5D4LJZuFwOHQRuw8RU0PAvDFkc09qa60L76WsaWzadFg3XUiNaBHUQNZKbn/6KALwdv3FlCfE
j1ydLnIw0Y64n2Gu54luUysgYQk1wt4DANXhnDvUxWJO3oY2YiVsLZqwedFl+Gz5/V3RhDLQBL1o
AIYbSmTskNN49hsJpKllcEcvfMkRgog0Yoopjz4fdaXl09PgE4jnhSXdYbbR23blUNPKRLsytSAi
sIctjBVwVG+lpGfGGN7T4MdGD2SJsi+1ORTbJKJnUW/0mn90qPiEUJjVFcOxGmI+Cnkmj8zoXeu1
Zl2R4bvMBvlr9Ow+DXJU6mkxZCjJw+FosOvU4BfzcGiW890YDWun8FfCsvEYuqvI9wimBlYBZVan
XUEkvZwgAGidsXTw/rhQXi2kKg7jri5276rP+mXuzbFgaFUq/700wQVSdjhSsn9qvrhhnUUeebtO
r+kvcIrHg5/gX5+R1LTFM0hbhuLeZ2h2K+eME4/w2wA/WQkY45/sYGQV70VbUbKZx8YaD7JyDpWc
zlWeXfM+3QQ53DGjsXax+YhgAZktQliHwQUSdItt7GJsDAQKruFsmYw8y8hclPOc0a9OLLz/sgoM
rgt2q4xJhsun7oSSE419npzrCIR6QQBApnnsqRC+lpydq0lad5dzNgpKZJUVnlEsyRju8gRCVYka
OnGbg9a0176UZ4Lu1hWlBNAo873KkEtUSceGXksXZePhx3Xgaxirsq/pU83i7iimraq6MBU743fB
KKC/NkYn0GRxrLsdvVOZOPSS+VdrOhUZFx77WlHvba1/K8fi20/UciqcQ2vGN0bczJTAs5AwCdw3
XON+/+l91vZtTRij5GuIWZt/cCEi2G75blTTPuzSvyLMCTPTDinadLtyeBXiq9Uj/ec/srxgItXK
YK27jIry8GBTEiUessRaYwERMXyX+BI5IIkZMaC6TWQFy5SFk8CSFkaUtB6lWIkrW6+D7y4vjuj7
tw05BqGJHNaI/kSqnisD8G+pTRs9RcHsj9Yj8oyv3gafmSDnGinTot5FpUglDWp8bJjHkCPlTo7/
NHRMOgtYMYXdJUtPTDtlKiKoMZXZkkWDD58YP0+AVa1ui7MRVCdnyP+lbk/WN/jYMqxWqdES7GfX
60IRL6Yl+5xYYq6bck+diqsB6Yfu7Qp6Gqf5yNAGyim8NAK+tQsJi/mWnpFan/kLy00edSo2BP1S
4EN7tkjrrmXzYHW4MmB4E66EKykSzzm7xMnqlpqOPEh3zoagvixHLCVGvePhISLTVmp2RqWdXDNe
OqjJOAcxchkK1qboT4Yw72XMgZ8Xpyj113kh/qUaup4aNZDnELJuyBBXeLX2oRkiucErqrNbo0ZR
HjoiF40q0ywDEVt2tRGWPY3sQ3OXRRvTPASIeO+n6TG4kANlqGHEF956oroeEErpSXxwXdZRKZs/
odcIiod73LTnxL/rRrYLRX+IY+uHvLBV6SSHSnAh1+JktKy+TYKsXPRxwCnDKlgMXvUR+dGjDkdU
afYx9dnTjyzUib1FcwKgAHG4Vbzn7vSYH1WpgL+Jcs3XAHss1h7WVimjyzAcMNqG/5oA0EKllZdO
6y8RJkvN54pIzJMNxTnpp00S+XQwBqaX6F9fgts2LNPE4DdQs6HFicrzoNkPyR5L61iWGDgLBw/y
CBqKpzLLmHV79Em9gR6BQgv0mnEYdbExOxRDIwFwFjdJ1NrXbky5poClDOJGSO9T0dtL9uZbJyOl
jTr5qSCqs9A7gOlUMSjI+05/C3wE+uyTiaj28drhVoI0nDvNWdgMNkrMboFNfztQp2O6JkqxtZdR
hRlljPOjFBihWxt1XttjhCxmAayM9pPnvuQJgXZYNGePEyKVncTh0wj9vdaHR+fMypUy2Ah/WvWq
/3QdjT872rhudM7g7aJb1JcNri54PTetY/kuHeteBPW2neBv6eHe6eR14rmXNqqUHBh0ZEVINH48
G/RVPN5t06PuMgoWe9lLVzFydXxKNnXJfMkJWFw7ejUHMJwZFPcuTB7CifZjN73kk8YiCv9Nld5z
sAmlBfyC1TVbGEbKYOsEwHvi5rBzAmDAOqLCHcGENLiwZNBn9Tcbuz9d19oLZ6p7ufUSe2Wq7GQT
Gm34QPNE53969CAah3zU2T4EOFSag/qR3htnxrsedHfdY0BMQIit363JWcQlXbjSbh1QpJHS1Haa
q4eDySmMd2f0nyNGbjmh4DVdCgqAndFcwcxin2hWpvWSgk/h6oFTxboIbaAxaudpQEzR88ZUufsS
szxysKY4Vv2HROstchN8my+2Mq64dP5MTuIyvrOtPteJvbMHuP7xh53x/UQOUtrcvDXkYEsd9Rz9
S1zIg24OJ0IMcZe+WHrGhjNGX5Y63TFx55gXVOJhTJ4A6WW+YNhuIQItx+86YAOEt9WE1qJhCmQD
/DyMvFSusxjKV82WuO4yemlwcbWx641gF2q/JXzAti23owMU3egkxSoUiEny6baw2nrvpS7fh5RH
FI6vcY86mimpDoilzEhQxlw6WAy2yoicEYKbRm7xbsJR5+fQieCFpAUgDFDR865h+ogT5B6B82fr
nJUFAKsUVCCBgoDRPQs3mPhq6IYVHvdUjcROd8cyBTXe+icMj+dAOZ8m10KljHevLp4aOA7KS15G
3SKt/Uc15YsbArhWLaxM5MDsivSi32izz0keR5uNmIGVzPRRQKRZycw025e6xojKn+liq4pgLC8j
EMQhHGZITokAGaE1Yqs5HahFVhkxQaFDAAlqolKFS31JGtRothdfVSjPdoiEVO9s0pE7ojnZwbOD
QdWyMWJ5iHHXutbPNC9bHOeCb4P67LsenN/Uay9TOY+pURhkke3TEeF1qpmnKPUzIm6eXCLOY826
Vl7DNn1cBpAhTNYkMKYlu1cTb1Bbx7+yKpBK8pH73XgmdWM9IFdj2r8bkV63MckJvCKi9d5Axb9r
DblY+MJK5J257S/8HqRqIbkv8tE5Tj1a27ZgT98WG9RTYtmMrE4SNtEFIu6nxiwL/BtgptM85jws
QN7Abte07ywckR76wdYdu62I24MvOJgNjfTofBou2pCBO5JUavmP5jniWFRszByFGbgs0IumIfmB
vS/JHKywbgg5vbfCvDWZ3FUdDlqDAreR/zBt3KKKNSszd4KefLQ8WdMTw1D6yFn6DZZQPFOZ8WeN
GNZGV/tsUMRTAjr50/xyePQ5KB6QLQzARIqe4aZuMj/gmLxNhSQ20D0iKsF/EMWXZkaK6TUbMKHO
Vl/dzI5RO2MB0A7tQQ2QQ1Ru7Llt6FNGRNTKYc+gjPQMdMwFIAG6fcqnb62sLkbh3aqEwXxd8zuj
/rsmeXU0wmJrVYRbu/Jq2dFeI0vdbtNXCZJBYSXKiVpDGuB/2EzDGkp2qTSAXzF9smdBBs4cB6sZ
znuy/eaoBh3mm9ny3JMaOsAoqt2UIULX3BJZvnmKRX73w/rLRyWvXIEpwsRTB4bLAeBFnJZjkh2c
xTQZevYLhng5pf88yUeqeXsAZbdBFV9MD54JgtgmGZdzn/zARDLXnWshNwPsxw6J0Tb3ic+iIs7s
XcLl/aT8LwtIsw2poMGk5drVr2Pp71067ZlEXu2h2oRt9Ki8ae0bA4mqGvOusPewp4X7NBNURBpO
dRBVhIksgqR92LW8m3Z+qUsglFSrqFIILUY5lkxEsWMKGNB7+FyfqWF9Jn24rDP7njQon0cqhREs
VJIqlHUoUwed7DyP7EMdi6hn1A8j9l8yAzq1V/kPS5gvRDz8KUYdg/Qgp0KLcKMdEI+jM/ZwzLxu
39hiN/DlD7P8GFbNidXUyhP4XF3trAJv4em4z0W7DWK4dwnnN4U1llTaaMd6zyxgJ+2IzXVUyyCm
mettjNxo7nQnhoiXYJs2ISAGFXnsWrBNy+hgiPQyGvpbWhAPJ/U18QcQqWYcIhhX02UK7CAzqPrm
7HcYVcEHxnqyVO5Fh4c4MP+xjTmIQTTXzi83XPnraHB2jblXtq0DGsmsk6NDbCuiZ6Kjx0VPVlVb
dGtjyMjUYqqJMlUf0aDZKHDV0JApMSbr0bQJoJGrIauPZsram78mCa3Rc5fBsgxMscL8mRLhBePS
GOgcQgVCe+pmbBchaDkz5kmBgakFg0/qlRHB+VhqDxOFz6gnx0aCLS5CxBYatWBFNrJNB7g0Ruh9
qTbt+0a/2cm0K3SSd0YdtY1MG2Iy7Z++885t0z0GHQSrLMSHIc13L6cPrGdIuEJZ6pR4vnyZcqRW
KL6HuNzKYlo3JQtbI863AWbCIQ+ttWqcaZlH0UvrGTjeOOYNOA3B8JKM2YspyRNhV88h5GkzbYZT
Spbdzo7MT5XQk4H8vcRU5Wtd+euJg8jRLKoAiE7MJcpVib/gSerpdxk6P/9P+Y3pPTbJjA0n7V/o
O49K+HJValhLicHcedlwIKbvlMbTlycCRC6T9+LleNXbJtqTr7oZIJNy82GCGqCclZH71nnjZzWF
V2Z8m4zUyFp124heDWFld4d0FIAxDZZdUQyw6GEeCUzLpVndLCd/0fKeG30cPvXWzbZz0nzfKIHq
Su3ChsNUeXNvnSDtaAdmWpCL2bwwys3THJOiqNDMzfS6YlpURrBqLfUo8wTzeAIrom/ZO1kFhsIo
N2/UxHPOXHXPHZu9LXImaR5i5b31IxbHIE3VHK3G2dbq90a2fIARLLEqLE5O6p2tTNkLCgqiOgbF
smLEJwNaUwg2tG5PF5HMJtja1G+RXzRH5QEZ50/+USa73dpzXp2e/aSuqF9bOv0nzS9fcxgUvoIo
IAcegtC0Zq2TzuqnGWHIqv3VcuzYCgcMgB5ANl5Xf6MSecRitJZaPUBxNG5arz6LpEIDptNvW2G0
DVXKMKk4NBGyixiV+0RGYX7pgvrHsihhUgPnt1+qk9TtD17Ub6pcyeKnBo3Er0ZLwcc6eCMOBBvI
YBUz/YOE8Iitzj3bSOHxT2Ua138GDs1NAlRlMVAnI3MhOHeiF+qS6xG1+xBE7A4Zo8c5uJSi2BRM
e+M4/deDmtPI88q7jiwGcoMAZYqKBZML8dkji/sUlq8kP65sz9/L/rthehEwuMVOGwe8LcknEHu2
TQlLyk8QM9eQXG6/oH+dOHo1uveukyxxCl6TMFwXFRbmrDyJbvxySUBL3QrAfMee7uLr4jxItRZd
edES3Cvoj0I+MH7O3Zfts6jtJ0j5lRwXstev49gfHFdBmf6CnLUUs3SDJfZkuF9WmB+JD95UmOJ7
sgUUwtulTdrEXkZ6vqnR0pE62n43sv6jKMbhZ5LJ0uMnW3UxrEoZyWI/1A7rUYBMnt/VhwE353Ov
IzCxJHgyZkoIIICLN5Uz7t02S261U1cYiEs0WRn5peFzOoHHBeffVkxrCSVwCI/tZnjHwAHT4lpx
aDgj4d9EEeABLo1/+cTOK4Xt0UBGAXKF52i8mUjOUGqxWuWRHge6Ge9czZL7T04fkW9ygDPNu6OW
XX1up7PezvITmgh7mxB8nqJSWoDV65ONm2krSKaLpL+D9I/YpBtsU+qXyd3Z8t30dnVJ7EJerrym
WAblVxnCH9XWBgDtgSQoN9wCm1zqab4KJHwAf4lwWGEFJuGnc589de1QKchPXJnsStj6PFXqFVMq
A8i4XcNHq7oTSCuzBPG+nVjHzdEZM/ufdwjB69bAI8DqNCru5sgCFZXqnJJwzvsNTTue3xRVSBG+
hdCwAwc99m2QK6+Dgwa7ZwK0AM+nzPDMIuOMzxSMGf2+aZ/G6ivGWxUFPu3mPw34JIECjIP+QrxE
fZ8vEvR1jhlfGG3ylaXr5zR12fP5vL5mmCyShjW5xjXR8t3V2nOG7M/BcRjzZ8bYBECioGZj6At2
86tnt0U6YXs0G2jF5a72eR7Qpz8jc99qb2zqiQTTgoN5xTi6ZHvN/J3sVVb3C8Pd5BBPrQgqMKbA
cFeCNIeBE7+NjrMdGoRoT8YnH49eE4DsrUoEl7RwaOEPA5Nxi0uUFR+dVhlf5uV/Xb9WJAdEbKbZ
MpZE9pbUh4RlAHpn17bLilVsoU6iXqHxxt3CpdPPg+dFgcpX5K8wnXW+C0SWec1HFO15jbt2w+SE
5DO73w/9Gs3PU8MGLXrSqJWK6m9+tvJQFUdbn2FaZfVRJDuzfZZQQjrsGzETrkU9sB6pFm5x6rPn
SB8WaLD0v4aBLugDw7wQciG672FC83GW6pqaa8vY2KEgoWxDk/Gk/7o08Q5DYd3dls26R8eTzFse
JMrp2S1u+Nx8gIK0tBHc14LAC8mPfkvRM7Txft7TY15FPlvYr3V7G+u/KsVMMvxVpB54NBY+8x6i
xRo+wrTatcmZzqzBlhD4CA9A6YO+LIoni/kL/Q6yk/yQjOqmw2EsY23v0BTgkOEaxJxw8PiNpnud
HQofKSktA/Cgmr8HfAIXv7Dzhpl+sm6NB+PgVWKD1FaVv9O6XdP+dNllkrfJPGD/QB7KtyKkersB
eyJOIWfmptVLfeQMDmCPTjATs4dBAAWoDxaITI8w/rjALb4wN8jolYp4noNPW2Wt4nA5lAi+t1O7
GUIqmR519pOqxBMmFbpU9O6bWZjF1iNzuBt4+4qYuTLyRWNpSGb5NxgQJvTy/itI7o57yHUDv6K1
LWZkhlXggulWHptLee6TDy3LNtMM5de7J4I60MoY8n9b6xzLS/eda6cKDlTtn5r59WOe4iz18p8p
rnF5E8MHHskcxypKBGBsGw51Qj7S6Cutt7X5wlzQ5iAZLN4lEAHpM/+2dFz8LyVCRxo4rB3pScQQ
YptjHpC/vhSslSo6Zaf31r5EjbLSUZhqX3Yf3HNj09n8ACx+owXgmqoD1x2Lp6d4PI8spWjDVjJC
RNeDS6/u+G2XtcCBYbFEismacslw3NjDBySSNcCAhYf7LbQpYBx6yefGvpbxKvQ3CRCGybiaw65n
6jHNSW3yJUAl204N9+fW0ealxwcXb5R+Rd66HuALVq/Sei0ReGmPPJ1pEngcFrlXPdWhQxv8DQ0t
7tcJ4E+nPTjcMTPRjFhZ9A7mFsIH+TWGtjLggxlAIugdxxjMCnx+b9uW59h4i5knGLBl0uzMWgyF
yV6bYJmKS8eFPHQkXVnLvv0BF2q1hyE6scBOS1RKq04hgI9Zzixa3tD8GqG75no0/N9mOEbjrzS/
QKbWaHNLJi3pcMzKm1IGytptMjthh309AtuLzkPXXMPqWKlpQaLbJk2A6cNiDE5t/BZGvz6ehiH5
CPlacWz1wCZEdeyMDbCBPnpBz2NdEvuZlBufvzkQIL9c6/gLQ55PY779R9qZLcetZFn2V8ryuWAN
ONzh7mVd/aAIMoKzREnU8ALTiHme8fW9cPOhxCCNNHWnWaZl3ptXCAAOH87Ze23f++2yk1n31v/M
EVZCzRZX7nwHWRLNQTGfLzkembcTisCJ6YhPjGjLJfskIsqFJL/Nb3XJnpYnkl00HKtIFck7CDaf
2m3BoPJLbfRNxviuwnP2eBeKqKH4WCPRWW6b6aNHOV59dzBoxQO5pe8h4L/x2w1ekANsqO27qHtb
LueKHXsIuA5+sP+5I76JBnkrUHoiIleXuFyK9rpFAegAAARGOvTHHGtysVqm9cvYu+rVj9b5qp2L
kTiMlHw7Jem8nHlfO5wxLurG7sJLfnpgZIbindM9aMfnxAu4RrF44Hah91ryVUiCM+P+oiMf1nHs
p2whbANYZroedQA2miItW+c42nvyIa3gEFy2pjub/IfcEYjLLsrgc9+9rckqcT+XSGxCjuct4Wto
0kaidJaNB3E9I4LELV8KElzuVZLtfeiWQXjp8PHCCuKgtvdZYPLhNhRooih2MbUU58K2h64EZM+I
S+43aQXDU0Q+xoTjxpIa4DhSBsSeXk9ImvE6ADouLhvO5CL+QrxalV9qgJxpep/aj7WHisv9KMat
ZEX1NrZErrxzQTzQRodfcKSPxMT7Vbk5MC0fFf9Nm3yYi8/aPgwtbaGjT1POMJGpiXV3+qqopBeg
97F2cNqp2VTeBHmNAGnYEwp33pt2hxiRmQGq5XI9LCPdmPrQZ3RDz10bXXT+cr5QueVUylH/c8U4
bOcjyPbD2hWHqbyVEvOwf2tKdewcIOD+sZcId4DNp0epP2+8/RR6HfqxVn/2suQM+eKuQw2LG3cl
TNFU9CyHH565VVhgkKdTcEI1j8WX9Q+HVAv0AAzaYN470bde4NjCiGkTCBwzDuAWQCHO600MFUwP
Go7TFOujqJr7you/hiTmmEYweDajGdomdAQeknFjCEGiFxxWFf548aYb7A1dTuIt5kuncd73I4Vy
i5sj3/waSZBcwL04xCTPeQnKYiApEHm/oNjl6FfAB3VL8LZVqJi71V7R23CJgY9ZevIpP2uDzZRG
9NUcuPVN1VYCOmWInsVmH9CHAOIFBlW4Ypdoe+w3eVEZx+/RLNM3RevhJzhgrT4scBrwnXdXrgJK
N2/cA4eG8a4J/YMK9SE3IYFmYfoLfdd9XTGATJ9HF4NqPiwNUjdLVfjtoLrwQsRwgZfIEmhfz8Xe
SYb6U9o3GLYW6OyIWxf2WnZIvs/2nwoI9JFmsdeT1RezX2/8wxWDteIL8CVfdE1+RKfWGBr8oC6i
0nmrdZQdw2JoLgeNaG3pSoSkyr2pmuCT8bwZZBFDbipqSmxR4DGLwy+HONDdGn7um2wKPhGVTJNR
T/I8mFX4gMyBxoLfg1Cd6clCQKR+oy/XAqo/Okn2c+t8ax0MO0Xt6+1pvp0qOVy5TtTstCR+Sk/Y
6APh3VLk5Ty13uR4HazfstuYlquEjV5eCMwy5s63FBJjtlY70eKnprF4rLES96n7zfdxUQ6sHwgH
OKHWO7cVwb5oaNRUdD8KyScrkmGikA9dZAD6FxCeAmYgq5bL0oDpXNQP46BTB5bJMtvjFe8a/zAL
5R+RnRznZIsmSi+V0oCI7Iy1QnI/TTHezn72KaF4gtfXXKwcdhYE+ovX0MPDGbZs1EOW2o4OeWUA
T7bDlmWQ0aSqoTS6QUCOBbkEGKQMppUFaHwYp79R45IKTIrroO4FSZxOCok56UGYlaSsLQjK1UDx
pPqSSHM/ov2LsSDsu3E89LX+Va7Zj6ihP8Jvo6MzQz/pnG9zjL1P0iQoe/db32/2cOenSKNfse98
rBQ4FMvW3nducnK/BrQCnWgB3lU3qUwu+pg37hS3hYlBa8SkUTLHrf5Fz8Y+l+YB8Q7SR1ve0N8S
dNhx9PTFBY7D81FzLDfRMQUPnKT4qUlmk0GHqbO79HV38F33oZjQSiL/QXyW7NMWsGOPgWIN8JYE
5S2HY4hwQfquaEkwz/oPScd5qbMwViAOOh0HGPE1D50eNIqHG70PtU9isKehFYjDaJbJ/QWTZsag
obpSTd9dP5HBtyhDlvrTG4dmoLcG+t93ScbKXYIfJwwNkDx9J89oRZTVWLLpqoKqzMR51MqKlaR3
mhXMEsszrdnYr3MaXJ0FpUQxg6AV8hI120e8flFcO+IurowCCtwXIejCnV+WVpIv2UHWYD3VbY0W
lrz5lnIWS1qVU/xai02E3Qpe2xuAdy2Rx9hlW0lLc6U3/X1JOOj8dlFeEuKg104QICWdMRw/h/yz
W2nAetGg75tRF7C6ijSnZ4X2NxzYNDjFUpsvcRggZKAIpuPmjrPuCEe0Ml3G3KCBUG1NnoFXJfeZ
dHoO/MBFOTT09CSoiayrRzmIqpJgXalGGpRXU1aMZb5vdKEmth4RG/2bzif6G1SbHv161wURKRVT
bOWlyqa0YBWa6FHsO+MXsOhw0MVkFiOuLTmSZsgZ86+dpcS87Eo3riiPZciXwu+hoh9RnGGmk9Ty
E7KGWZmKIckHvY/yOewII1Ih8lxgHxFhAVUcrqpBKDhO/hHsZMV5QIc1+Ro7begKFgw85J0wFXoL
CLZe5ur32ghPfK18KB/o5dw0zhbUlO0IpVvmq9XeNQKzOfliwIcRnejMVYwRsLRxFDkAjCNJS9AN
4zn/1Q5NALO/c9NovnGzMRN3chnC7dCdNoaNZ86fhHg5W9UWUhLNQVt/zVKEfKhTgghpdbloJP3V
6ky0vcl4oGL6RgrPKHpuU5FukvZEp+8zHycd3gkDJmI4w99mF07xyVIs8FQ8I4EIRqJJgeWyyYlv
ta1DkNGjdTNaoDOTB9U/k7S/5yDNyUF12moBLhdH3oJIVfWLT1yGyZj9pjOI8yb4oH2BC4negEkk
wbD+Yqy/68e+YLNQ2lw6K0qDop7vtGZ/iezA8xTmevSveX6ex8vK28MHr8P5gyzrfKv7qtmEn/sx
TTDcQXBbkp+JNilW1I6VdfgRoKjEaMbc0V8so7NsXtbOth4NtS5ib3imY+wc8UTYPc1JjV+SGqEY
x6xDrkG3NBHHvsROPl1q4VSkaC1xqukmD06QAGAsoLFkAnq8b31yYdxOeM75YOtqflDYObDSpjLN
AnRIfq01W5sZ5amDAtwSw4YWKGGWF2sbznF0bMo8HMEPRf2IerqjSYM+Mai9+Iyf2JqjaNaGdksf
OJuWp8CEGo0gTTYcf4TACjDPULYcSjH+VGwb+74dIeu1aPHpC2lhl4fCdFHnXJXdkJbzWedMkelu
XF/lRbAf4qjtsOvk/oYFDZdc1t9GM0RrAvCpa+QXkY0dUlfPdQuXCjGIwUzu+eIiCiGIC/rRnImk
TcT7ToRhPpw1YVe5/rscsjgaTgd7wPDbo7o/FO/LgI5j+Ut2ToTeNmWErED13aSkptDHicm/yVBm
3k2UxbKhzlupEn3Y1OCChoHjVRKr/+Lowm6Jvl0wPITZlInlkLWTsDNykSZGfcy2YaRmVmP6k8zM
Th3chbaV4tItmpIkRcGr/DD7Y8WRFu8ZN62R3tJLjLqIwVAkadR8RiXESNs1CATHmxD1C/qzPjsH
9aI/RK4iImmW9EHfxW5MkMWy6hLq/iigJDOHolyyi922mPFA/Q/1WHFVDgbVOzI7M/4SMldkfWrS
ZudPSzfXJPXafhEckoa1ab3ftNOj9YZ7Yyika5Ql76A8VvLaV95WNYA+wgKeuumaHeI88fxrNbcs
6w3TOD7DNOA81PScsc6oL5r0xpFmqwS2rXWuR7qy6wWI4x6aIf/w8n7tk/yeV5ykV4lt1fhde2Je
L9wqySF0xR6GJUjnQfhuobCg0UP0Xnn016GwgEX60g4HGeUu1LTc4YCr1yKBuFj3cUC9dU5Nc4+Z
zIFyaKrSTSiGrW0zHhFG2h42bYpxCKs8jY6Hri87fKUOukd7RsFUxnvZt6txWUiwx321a031lCHs
U2MQPmpvKhLLmv7WqigmHFBJlLTv0QUXVBKX0CE9KhKZaT5PnUzYTfOOHGohbbRO+CXzMETFEpXR
lNA3QqdwLGbyzbGQVytjhzrmpq/TfcWGhjg3ladcIVyrfLzMoNOEHpmuIxUy4M5RF9Kjz91gvtGW
WvYlH0Ud0LsYW1y8bLHR9bG7WtTyw2lGUuAj6zy0KPcQ6aXpsOorR5aZpPuQlXkKOsnOEZrmeV4A
3cNkgN92FiUhCpW6hgHEkF7OJB08aJYRiD+Tr5waK7vUSYxqxEQW2EhDLEU1axl2JKtLB2hr0SZD
gkikGnNwRHkQZ4fZM/S/C8Vkdu6TxKUPBjuH830esogq3ETr/NCXpAReO3GFFd8vFqJHWIlQcJqy
BmSpgViE146V9M1d1wzxD4tLfKD9Eo/hoXEisVwhyhq7j0SJZJi72qyErIeVcUYn5YuQycNheX67
ZIUEveQRBErxqspKZrlaZIRdx/1PnwF9I7qm8n7GZdey02qVKCje+GpwB6BNpirOG+liBnNSVCa0
5TiG3awW7MDbbuyMd1VPzsR8wZhtLkq/aeRVE61hTZUj8vrlVxi2NCkTf10oyZQsjnthHL6oNuw7
VIZZL1tiQnr2so5cy/Rj3BZl/5FPtUp3U+eQ2GYSb5humbGX9BIhRchcPat5ve57vnFv1nW073qN
7RWbyvChbCVkn8xksyCQxwAkm02QEEBIB4hc3CGuGHsOcFdVX07zRPhrQT8qvqY5OvQYBivo5agW
EecEmUqmS1+xU3wzK6njG7dsaNNMlCzHs3akq38uQ9f96clg3da20ci3XhhmaOvrES0PPLUg4rBX
ewQUTSUVzd4tWv1tTUSG66PU0/iOImxuD4XUGiWr1j1zU5sZVG2VY6f8AoLbIM8UH4vcZapmWpxm
v1IMwwpwYiNaAfd+yTI2brYXP+KgHX+Otur5ObFPJoC3jBamSzl5t9xMeieFjBvioJjk904/0TdZ
NFo7IthaJ0WfMWUU0zPYQ9QLV4fynOxhEC8I94kLii3pvQLV1hs9rVhkc1cjBlwokS5vbFAp5Bu9
32Axq+rJbAXSIL2VupjVrgYKTZRnH/Tfs05KWn0AorZsDlPkFIO81B5MM6BJc+iNe/ciETM6hSCz
8n5NVrqsnod06i4DwnIn6jD9gl8EuIrfpxFk+qZYUHQIYmQU2vGvTdAu73RoMF15XRZd6lBT7Y6Y
UJCsoc2nzus3FalKkSZ1vanAcYd4a79Xncjy3Syqkv9cxuUn0ng2GB3S++w8xZj3xRWh+ma9GeM+
jWXydrNmSrCWRExUYAnE8B0omQGkUcQIShcKSZ8X2qr30BGbH0leE7Kj6jLGU9cmFTIztpYA9mU6
wNVB8UlgrwxikjYRyyZH35NwOR2rBaxJSArvW7icRNf1uOqgIkGc2/bsjAJH+TKnOmkAMjrt5Cz7
hVmGP7ibClA5ftYXx7KzFYVG5vHlbB484kl6zOwlRh9NnnDUuoIFyTE4GLl4GZ2VngfHIBFWAZrH
TOGe4e+EsbrECX2ZbkoJpA8gQuB01G45Usdr+w+zg2TqrCg0XGpcPso5ZzYPzHXK/nbapSoq7UUc
qf4nwP6xJPYbrxm2w0VxNGJcOazUEj2qE6NaAFRVXtaF0UCigevCjZuyIL5n8yJh2eSjDx+4EkQu
R1IBakHxpImqzGI4hDgT2dsolxrp+TLmbvMRvlLZn/ccw7LPDMiyu8NjVCZ7Kx0X9W88F+3ROJPT
fguqiQxVs3RT/LUdBoyzHiDx5GceAfw7rwYP3Q68s0WU5GWA68reWsBpjPkV3a40bFdGnCxeFjTm
CHN1yR8sIqyMdasOxuue1tV0MYdulf5g+cwZJOsCpgbp2xjTMGVH4ITXYxKgJODAo6uRbWELOo2q
Drq/kSrZhub2lvXtLAngJadwXWZQuF1anY+BEvU702rtEzNgZ/TtthkQp2eo5+ZdBfyI3kxbxC57
bA1SmoEed8cQYE/ys/a6kg1CkziEB8Q1aV9WJujns8Ig/e/LlWNpOjr5/TTWDsKypfIQrgkzqzsS
JvR8AH9W3GdjIPS99HsUsjCvo29sCNf2bKS1IY/5KIPoYwQulGCb3nVrmjtxUzIvzHOYhpDFZDUl
hxF1HWjIoQ1ANth8ulHVOCRnso6r4hZpK5XRBJfkRZvPXs1nrqmaq0EB1R2bIsuumqnV/SFBlTId
3bnMYlS/UYEvLdomrnWoSphmq97SEvI5q+wub/0pPKtZ5OJPGmGgxccnCxq0mWPr4SNilI59e4TB
gz7M3C49klKpIR8DlIGXK306nP8ZJgmOy5pJH/vWnhmU9u6PRr+X3YaQHHYjBpcIDKOsMWRl+Kva
bY+vUGfEOWKFvqec3zb6Da8HRM4MEprKzZo9NHzHAyKuPEY0h+TBynn3r//4X//nf/+Y/yv6Vb2t
8iWqyv8oh+ItXp2+++9/yX/9R/3vv3rx87//FWijhDFC+4GQvuuhReHv//h2n5QR/2fvP0FhDHkd
Y4zO4WKCaVFenOyLLOz9Ny9fSL9yIfH4QgX4mMrRVFdmwmXSq9bNw4KwKnhGOyBxJeA+glemtQS0
/v93Yf/xhVMvXiJEbhV6zIxdcu/lhA517kwRsMqqltxYzkSsY0VXpdcvXzpQz9201FZvj9jT5uTp
GrZmUWtZzr1g6ig8Os557YRQIkpDKm5MVgoHkQ0vkhEhRbGRVoHY6dn6F7kcs/NY12RaMiap5MgH
wzf6lqHLGWDC5Ww9lV4OyPiistJnCwdYdMYEFAYDiENH6zv261e0hz42vXzv1JxnYWwihgUV7ejo
91ISKhNrNEVl5nC6yMaNEPhQJAFsdcoGXlZ6nNRx1a1JNF7Wks4/xXxm2Tn7ng71+7SavnsahCen
AHT7UNB9fJr57JN6HqP7CjDD9m8Tv/jV5fY8KzMEKA0JgAoTd5K674a4fZt16hOzIilvfnf/8rP3
3Fee/cmAo8LhBMv2q1NTWYCSYTSRcxkjLeJTKoEyILv6HbNX9eiPZKlELQRC/UA5ly/95d8SPPkp
fFu+5dAufWU8uQ2TPz6yop8hN+XUc2s3CQ9DH3s3re+mBxJMyisgiOPFX19PuUYK7WoT2MDax9cb
50i7Djt9xBVj+4sqEoSOjjNMOYYuxfEm+vDy9Z4Oc/+P62n3ZJhb+iuUOmg0eQ1kOnIhPjgzgRpT
qtX5y1fytj/q8Xzla08FXsATpbJ6eqmoU5KOOc3pLohhD3LSQYeOHO/o+764QGifHAGLUrb3/J7l
K04olAtB6uyAanj/8o955ra1VNsMql3jWXsywubFm7JqK0K5RqfXHI3YYNKMPFfZ7L9239ufdXrf
AYVFrZThftyTV9q0SdM5EMOZPsdleQOk4DtidSBC7YAlKeKvKIkXhuPhGwK15w8YLlk6IMntIm9t
/v5968BH3s+/faPVyZRaS1TAcY3ScdABMdJTE+Od9XCLp0hqguD25cf8zNfDpsWXdGI85Ulx8vWs
gmZiSbMb/m67HHw5C8K5YdQ64TDcgfmxZy9f75mZw390we0H/fG5OoMwRd/j0MTu5v0y2lRIzFir
61G5ZworwKGL5mw/o0/fak2ivMjQM77yK54bXAZYI1+v0UKobT3940eM6CDRufINi4IGTzWm9ZXF
QvHJ5S9/ffmGt7FzOrZQAWgbsEj5Vpy8Ttt2KaZi5BTJEHdXfhGjO42jGjlqhZFrIMbBxhhFxhSH
BFQE8fblyz/dGfjG07gkOGpSyrDm8Z3GWRnUqc9y3LXe8COdWu8DJ0X/AHAYuZusflpaIJ/+/pqC
BRnxqggA3Gzboj+ervRzpYORGTkclCOR/g3DN2hjq8L/XltsuzbYOBOuDoNXtiPPzWA0mqSwgWRI
sy94fGlTdSztPrGTYshwFYT978rPcTzVICPYjf9osYT9Dl3Y0mXkuce0A1aXGzm88juee+qK5YG5
lIdg1ckTCCRM+7JY+BleKL+6WRQe23FAUiXM8kWks3iXWewxf78SmoB+AoPNMnP6J1Nmqpq8nGrh
wWaLISfGzpTcjdQwr+mQ59do9pcfL7/oZz4jLsghy1rWXqT+j592wnnYQjYntDgrsqsygvqy6LG+
iGjovLIcPDNPGTbUgisJSITiZByPS6OoTgFNkE5nvuTdDMmhl9qnvAk1lhgkx7fhK+vCM7fHfelA
wvxlCVLb3/9jHC8CnxwNL1besIQr1MxJcwb2cyYFI4vi93/7LPk+BXld2uNiQp0s845WwidSAbfT
lKvPEdEkKMfbYZeUU3z/15eSWgZCWAFwjln/8X2V4TznGOuBS7iTf9evhfdpoP/yJtbB/OHlS22v
5fHspwK5bSaE5Lcz8T++VGsZ9QNSTMQBHU3MpsF4sRTUq1N2x/CNluG8YMNx1w6o51++tPd0VWea
YSKgROgGVrknr8+vAoHUw4XYATTZGvEunjjze11wpTe050y6aLZ+X5smPFMVkniK/Q3Ckld+xdOp
QGntBtsqA82b6fDxE1hVW0xltNbQCZfoMhma9WLWJdSquYUNrJQ9U3nXHUihbIFPSRhpbpjde8ol
hmi1Eck5Af6+UNG0XseayXPBhxxAO3plsD/7Oz1OqUa5jAx98oFtZ1hFwgh+7MK7XmNaPbRG65Ug
MgRlsI/K64rQ2VdmrG2knQwPbd3ApYHouU/nSZOE3bxWyPXxhtBhiJfZXmOusq+tC09vjolYsSzw
BRlBeezxS2C7btmhbnWMziOHpF7l22IG+E/UyHzV6I6NXR6jo3r53T93VTYYiGh4pjy/k0+6Ra7P
ztJtcNRm094Nm/ysb9x571DKYA34EA1B88pwe7rbCNgr/88lT26UhkyZ9gqvXed9wELTXPED8N3y
L4w7Ja4Lg5pXxAiRmWfrV+73mYsLl/mE/RQ/4ckQWuix4/vlfts2ICjOOxTOA8sCEoyWJvNt1Nvl
DX5o55Ud1jOPmZlYsV/UHjut0zrAgNg8oQzDPSc9Ot9mdvmacH8sUX9w8fp0+3TuESC8/HL/GTOP
x67xhQyIDHOV9p+s8fRt6omdFQ3tUlz68CD264yip8bcvAOig/yQfvFVLxz91jp6upa0e2kwKpRZ
joFVQ9Hw3bA5lXpDHP3LP+7ptGuwX7JM6sAT/Lztkf2xcsGaUDUh4g34TwxZlNKtBoUSI9UafvSN
hic5lmEc7Qgak/VXPDdYm1/+BdtAe/R0+KjlPz+C2U+yF3r8C/K6dhpMb5S7wHIBi3dCHAohvCb6
iru/vxQn5EAaZlew3SdjfhhDhIbEhyBvbbzgyi4Z+O40MsCQccxGwdXLl3uyE+HOGOOUAJRhS69O
DouBrNDXgFbYxzOlBxJxR3zEPV38Bjh3viTHoscP8crjfPJCt4v6bO3APbo+k/Hjx+kME6WpiOy9
DKnbnUBGwttEvwYLz70qRmF/AyOLrh09pN9fvt0nXxdXxtzsBdvuy0UA+PjKcTCtTjMRhi6zSRzo
I3bvBwPpRoc9qbKqpumoRj29Mo89WRjYx7oBWxOIpnzap6d/amkA2/q+AMzagUltZHGLRQyF1Ms3
98wo3Q4q+N44GVH2OFmcB1n7eT/SnWu7LQdHL9NwidGvBqKGJujlaz1zSzKw/nYUkwFlnJNr1SJu
QYtzrSjt3Wv6fvo48qNeeXDP3BEFcgYnWw1ljDwZnTbuBM5nw+vydAHBdXONqby/1E25vPIhPHMp
NlbGZV2l7CZObyiEygBsZoDBnxQkiXptiLA1Frhsw/Xny8/u6bkOZ77PMLCe5uNDnvR4FBIqwFwi
sag3XjehQCT0JWlLLEzrLJFAwAtPsYnuws7Dbb9uGBNM5tALHE5DL/+Up6/R50CgXdZ043qo0B7/
khZfMGRb6GzsWEIsmD7JQ0xt9dDcvHyhp5US7llxdt/OsxyiT0szEU0VE0w4jVM37M67pWpBro3Z
jyrw06sswNUwqATvy7JABAwweU0lSv7/lx8ht8oQL9j4wcl4YsMoOlMWJCv0gQ9odHUgXtNlBWfg
n1UjYk/8vZCEwLIfWSblQzG72eHlH/F0xuVBUF2zsAjYycvt7/+xmiW+O3A0isgAoT09XviVX85f
XXbc5PCAKfcFcCXBDuvvr8qeke7Ndog3py+67oMROh1Tbo4nhwhvNzUgnKqi2IBqKGo6RRZxhYfs
7y9rtp0M2zjSKdVWef/jZicvijLawTHUYF80N9JNq/gLCVZrdJsPSZEe2rHS4pUq4HOD2npCW4/T
ks/89Piia6QQ4IIJ2RejwoFHD3u68LB2Zq/MgU8XE58NuOEA75ptFT35jEevmmfou9G+h57ILmSa
kZnhkFuJkNt5TUl47y7pKFKxSR7pNL/y7T5zefaHVGSYHRlR4mQwV0s8VWgL2ZRMI9F1G9sgLlIk
eOMS3Myx+iFWgm5efp/PPFoKyp7v059wGaYn66dTeJ71uzHZNxy0H/A8DOc0datXmmFP52I+TuP7
7HPxTIvTUaPrJEfLnFZ0rbv4XVERfI6AJDi2sXQ+vXxDz14KAbDPOcqjenpyqhF6QRlX0laa2hF6
85BB5kiHUuG34Az19x+hoS6iWGaM0jzHxwOT4C5wtm1CUl3bwk/3/Xy5WeDSXIuhJ7IjGaFwv3x7
T3daiAnY8XBVuhrG397nH9+fo1S0CIFBImayeUN3C4bc0iPXXcMpe1dASrsYmozTxtTHSr8yQE+e
LS/P5/REsYLTKovc6X4kqggDQcJHTOJYN+cVkoZLP7PJmTDp+sql/qny/LFD//e1AtYx5E8IlO3J
wJww7AsvnpFSEYoYxCGtpQCUsKdmhk53pWd87J63h+gn8JTYPRhNKMtmJtwwHq8887c9xX9+kORs
zgrPomfMydeZEXmRRN2GEQeZf8ixC7wTpiELJ4VpNeZdfdDJ6BzrnpkXpXNJ1OarT+VkhvjnNwRK
beUqz7qud/JQZIO4ge0O3WufU93qz59FW90HmLnOLKJzvobw8PJ4O5kftitu1WpabppDjBAnU6/T
FQ52+wJNSjHgk88yO1S0jn1gqC9faPuDHr9vyXdEe89Y5iGjTwb2GrIXQsgDwQN+CIavAF8A8/E6
kpdYITlOINO9fMWno5kaPA1FigKcHtg1Pf6U2miuUyT//i50l8T5kMwapHSL3LL+PkXSLr9evtwz
N+jx/bBLoHVJuOHJXKHkDLRMxTR1PChobzJAxN0up+vVI9WT3i92MbSUXr7mM7coJP+i4sKKQqHn
8S0uEmBaNsJrcb2lPNO1q6g7VCgwEfy+MlD+2XCcvEBqcJ6v/r0dO62lYs5BZeOjd8B41l/FKfEx
PknF5/mWE2iTbD6AWAHoti6fdYzBz7a2P6jtq3UVtsYVc81+9onlJbkpuJzk8juJI/IabB383WrE
mEbraDnCcbiSFH9PvqLaN+iCDfYhMfbEYC11v4f6PL+LB6yjL7+Ap58PnXgqlnyVPvuK00ljnVxk
zIpattt244WsiuGwdkH6/uWrPDO0hFG466iKbT3/kxuyK7uwBsUfjXEz75DXhmcW+DbRiGzUxkHG
r+z9n7urP693MqwGGyZpgPAMWyscmd1YFkmxk6iZh1cmhdMi+T+vygJwol4nrGFueDyA+yjooDYg
4MGltRDLXjFJ3VD+IPphHRAEvmmdph4Jw9Jde8jqFSv2GFDogyaSJAMkQHpOZ5L8l+8vP/FnnoC2
gpKOy6GDwXTyBCjXot3s6dDyq5ZuH+cplAyx9EN38dcXMoJjRcCmiZXwdJLKojFURYU9QZcWdvyi
bOmcm1Ui9nn5QtsYOfl8mSVYVyRlQ8V/ffykRQ7DaW0m+BopQTQUesr3KZ6DfVMIe4dzFfeF44pX
pmBve39PrsopglM/bRDe8eOrpjbHDFW7vN9xTbIdumMqk3XUwZ9bC8yZvihu56nSex2n8TEb5n8A
7s2HdSz7Q11xhnaxWGBdXzEoppGf32e2GAAS0E4lpdL4b/OqLpa/n1aN+J9f7Z8cggyxn8MawCJJ
YxVexBOHCrzUaf3QJCn4rpdfzD/T0ZNnxOfGBGKs58mTq3lMZYSnwL2KFxT+VOuXz10vP3czrLRa
pHYXBRPgmgKhk1MX91vzD/TfTOcmgRyGEhssHdLPfeib+bJNRvSLgx3PaH7PZ4OpzHmlQP1FKqdC
OIT9eUMtZq8b/RWPIdYpnCPwyQMX5/r02RsR1ZA/cSlnT236yeBN6cP0zt2aqLHcI7Iu9nbKja8y
ZyD3xv9V25A0ZHMztPZ3YzKXqsAcXdWiMFdkpn2mVrFxOBpiEsAqRe6idrMripuy7wGcyOzSLrCr
hdtGO3dV3q7p0Eq//ICfzp7KpX5gtsYmS/Pprnbtp9yvNPKaKVtdu3ftgKRfkwoOMztPEPiaWq3m
rz83ttF8bCxDnDWfCB9ksJh1jMi/TelypnskpMN+jsf4InSt9m/h66/eQzNZ9fHlm326I3h83ZMP
LnGSNjaNw9TdiOQ8p1MN7hH/Saqd+vjypZ7OkaxFnNqp8lvJzsd//G07bSjSPEJGUIlkuY6cDNQo
helXynzPXsUPtOZU4ton23J/GYl1SwDAFOMEx6RMpr1nR/NKBWKbzx9/g9wLZx5l+Qo3f9/je1H1
mialx2MrmE8uWjunR93PoBrzsv2GbRmLRpuOsBgnbOIvP0a0os9efGvisLmiGXmy2BCLiAq+5eKd
wpIP5/uwOB3c3x1VAv630ZR9PpX158In26//GcLGncd470Rkn2soQ8Qz0q1fF6yudwhg3zitgCuy
Hw24mwmTQ4L76UMLfmdde3J4dk30FVsAC4G7GyJiCvL7YX1rKve8nYlAKLMzDEbITnPU1/WFD3wV
Tg1xEjBWG2RE3jkADTc54mHaFcFt780gyxJCdNS16TawzrUDvt/ih1T7MqZHEJBJCXBhi1gB/AiT
1GwmOhjALcEodQALdqazG5r8ehrS5rKI5y8O28zI+Qo3P0/anRemTGRfI2xjmD8JHsbmNKhPBCVN
/bmOj2x42dh5/9RwrjOsq96dGUBEhXK/0lUPUrGroOqAeJfLh9CQN/IxBlTBpL6oBwxIkKg+yhFK
ADlwBS6cDznRxbSnanE/DFhR9OVEkPrU+G+a9Y6EJixEb7R3mxHqU2FunT+SjYI/GbwY7gqy9TR1
iBg8gQl/rERr+8FvsilX//b/sncey3FkW5b9lWdv7tmuhVl3DVyGQEALkhM3ggRda+1f38vBfPWI
AJuoqnFP0iwNAG+EiyvO2XsvWG0rCOgYVV9GsgoT4Fp/06hyZf3XbOCY51kwBwoSxUaNVGSxcary
qbeag2oRUZVlVxwPbYmovjU7jUAjh8IvsYIhQVcNj1MrVqZDBsja+txpps2tJQGLyFV41cJAhVre
yUp4GIRAzf1skBwTXaPh6ITohJdx2F3OeTARMpK1pw1DmqK9xAlSRQ+EEMNakwBqindTcyTfQ7Se
KwIEs4CsUuKOhkMMAaUfj5gUIticxK5L1e2skuo2XodjEFm9h3cVbsi1SvR/FRM8iTV6hez7KLek
RmZ3yfQViBhcGQJeJGLYppdofaj6CxnJPvJ4dvH9Qc9uAT5p+Y2c+WMJZJzFsiPPtWu+zOhF2/S5
RXnV9IBpksTT8MTM5NUZexwgK8oFw8LLuxLqv9kdLmt1b+SZE2sk/bLQl7lOzBxJU/0XbbgEb1GQ
GpTgLJ6Xz6v1Uo1slu5ytP9ZVu7p8krhlZl/0QgRr0sQmnj+NU14KMuKhC+k/hjJEYoeiHPd1cTU
9rodpoCZhtSv9cNo3cQka0BewRmLy3lRccrA/syHHQHC5E5oXjuIbs4RvNevM/iGY2GeOMzyI9bR
UvXTkbuke1Z4JVcu5hqR4CFZeJbD+Zq0BU9qd+i7MzyiOumBf56tfrNj32bKf09W5zOlnC9iFYYo
oebwe5nO30Jdkjy20beWINxt5r3FLE7KjMM7j6WHtSIrR28/OOG9ri3n87WBuk9STSoXNHjfztez
lkYdDRC0UbN2ocY51hnFUdXuVKkKkGWjzzwdV/R3M9Sii7jrAGcAF17RoNlj1owfnALfL7qGSI8E
ZRgVeVS8Zythh1t1FCt0+0kIcnoAZ7arC0xIRdh9tI3/zVAUyekJsFrQAj5fdGVlGtpRYQYZgM57
2dynN1Jopr7chukHt/r9voniyVaOVzd1u3S+Jop4iY0QdqitDjBO4kGd7tZU0a/nuSYMhZrkB+O9
Xwbxu7GVUNktMej5Pg1kno6ujgTLku0aUdPzLH6eCFZ4EM2ZrGHsvSD6ijaOxQ82iO+3GIZuohkh
5JwI1XdtWI0SyjRiwaS8GJc7KWyxkbZRtP/zm/Oby4m8DkUVp0mLMpj89pGt5TXT9QTKlqTo4pde
iYYdlWXgctKqpKXTLFtO6p+HPO9bcrxGBrtdT9I0dOndoY9zQyXGA9NgrdcGweEEpCm2UITitRoW
za1GO/G5qqU0BR8EX4P4zjKDgkNiP2hpK7U++Dzvd1nokHmWyMjQ6PKcv7VYuq2h6/GJrxj5HuI8
lk+jJnU088mJg7A9+eRyxz4A1o/0INus9Ha+eDvy2ayVrrWO4yuix64VD6QqnCAbPQ2IOt2WHHFN
MD5zNDY2/PHVn2/BB19ZPz/cQeRL9YivrGj4wtuCZJAmhHeGi1rZpTF0Udynxi7srOGDi/2bmZrz
jkQzb+sW6+p5K4GILiGtjB79V0bHTkmIgLakJj6Q8g0lC9OdN2l58kUpxsVBzGMix1GBvc9G51ZT
X3r/3QuBwkFGs4SMY2vXn10Ic7BiIdkw0/0aikdzSzgL20tTIHBQl8Thau4GyFmKkX8w7m+WCgbm
HaClspVKz2vqTT0Ma4gowQ5D+VFr5vSiq+Xutj0O9TLtCdRRUPg7Ria3HlFCEgFo4uBk8VIAqPrQ
TXPeVafCvlVqOYzqFv1OPtbbWQCZgNAZtU5oLHmhqmMq021Wjg9qusa306ib11G94PhAyprfUC8j
olKaCUbY/flmnKvHfn4M+uFoemhrvasohoW5LklF6thUtCnZY7pWn+D3EIioZtXFpCkCknkIWUQY
zCcioMVbdenqq0EnCDRLSTAjVUYlj6KwToQmlLd//njvJmQuEqYBWaSAj6nkfCUwhogchxa5RYuX
M/KGXE9vh7wc8+C/Mw6VPRFhAyX7bdpHzHAuILf0uNUIZ2IbKWFny3pRurfIXfjgYr9dsl9H4Spz
smPZRsKkblPELy09wjaY1ZQF0nbCyR+foOoi0Fc9Aov6D5bQD4bSz4bC+iuGlaLMmKbNNHmm7zDU
LzmLaH4nx/BHXv58/d6u2K/fbGtSop5FMUAF9+ydpjgFElwqtiBtinKEQukEhRFnICCEgdPJ2pYl
Hzqz3q6j7wc9+44QjOaYeXPLMdHSr5GSKJxxSnEd3AYv2CkN86n6YA75zWX99Xue1wMrFeJcFTXI
R2velGAx00Y86DJ43YPGy9n/fGD+1xvjbvdq5P1W1UubAIE7+9//OCXf2qqrfvT/e/uz//y1t3/0
H1f1S3nXty8v/elrff6bb/6Qf//v8d2v/dc3/+OVWOeWm+GlXW5fuiHv/2Ux3n7zv/rDf7y8/iv3
S/3yf/75rRrKfvvXIrIO/vn3jzZPMoKlX56w7d//+4eXXwv+bt9+bd79+svXrsfbbP6lsz1DYWux
cxAp0/zzH9PL9hPF/AteIZI2lEq0MrGs/fMfJd7emB8Zf1HO0Un44+XjV7byNDSI7Uey9ZeI1pyO
A/omqku0s/71ta9/bhx+3pH/itOajvGmKqHSx/6V/T+l47evuIgSiVAwAl7gImGddxLxoyrRWZHo
/RDba/HLLJKza4DhwxCdt3iKG3lztDjElj3o+9FRAuoTruKhHBQ0N/3geHO2k3g/9tlpKxvzyMrL
17HDoGTszrJcw1l8slZ2lKsMYOG/3Pe/L/Cv1vWzBer9kGdvuZjAV6rj1yEVn7O5b63P/fiyDfr6
NUsy0ziGz8FHX/b1WPPvreK/RubBkDVr6x2f9XHnWEmIiGVkqu/trsG1T56zo9h6/Q3mdX8x75Vd
cshOAFUu2scEBlPu4Ofw8sfugn6s03rw3VzI7B9MQtLbie/9B5PfPgEyGQ2JKC4/nwDSI7xw35I3
WXemp7tawCGcYkPqpiSUghEwPihTvp0D349+dsbVyLeOMoLpiEkEl1yBrsgXV2yS6w9u/HZ5/3T5
t73BL895FC6ZSLTESLKYS/XRTf2MCpwj+hXX9KMv9f94sv99s89eXEDIrT7KfCtUZzxmuRunV4Qy
u5LXBkp6aX70WG9X6U/f7uwtFqOsycAyjdQLAcq3NvQuyY+dJrC8We94uGU38z98cn57TTkFbE1k
1BfnQRDoeBYprqXR1WzoCp9Lf9z19uoknwvf2P9P7t8vY509pbNALChqk9FVA3AVp8gj+eAu3rVB
fvroVT3TEP39TNI13bR8zO7nFqtizuW2J8+Hsfq9+jI/t7vBt1qDJNrd4pNJ7asxBL2Prqe8fYd3
dxGDCZJtjW7NeRGmG+bc0LrXcaMdZbbmZF3qF5lk+PIEqKu5mZ/JTAZpaXBfF397M/NkulbxM5UE
WNofPcbK243Y3xfilw909tJMCaFkQvr6GE+e5IIr07/0V+ldv1NOGYmNunDbKe0lCTD5VuI/pXfy
de1NaVe7/V3um5+Xa5BepgXO0nAInHj9yCtxsR6cptjhmGnHtNGAk1Pd/mBi+e1dRDIuyZuQG5vS
2eoyE4QWViufSw0Uv72AOsH7UDik76u2FVTYZ5yPzHnb9Ti/gb8Oeba69BFnrGEbUmgIbFkrN+s/
aFudHTt/3pJfhzg76I1aXpf5NgS8LldlZomA0Dqq3ewLnz05lLaPruPv5pZfRjzfjaNCN+navo6o
+ON15o3PHAQeIFp7hW/W/7PJk26jbiBF30z8Z5NnvQoJ/XueutHXLaaUfRdkgXKjgotf3N4R3PCD
6fP9bbPQYLLDQ0XLNvDc0SbUJfXVnp1+2G8RYDI9O0K1he6jNej9Sss4ssUGcdPYI3h6uwZBQ48X
EkshE+/IjXM1v/syPxke6963BCnDvnJRISpu83Pf/2bb/2bT835eof9PbVfdzIiW9fqa/7L2CVQi
pswidoU+3+trnDzQWPOEoPCH44eV/N9czTejnb0EZsWWNVUZrXcnjwanRxhev2vc1VlcvFlefGN9
/2BxeL+J4AsaxHvIOJs5b28f6Zcv2E6JGEm1sH1B1Iyt2wPz9FNfd9cDZpvoe3wsfJDnH1zXV03w
29d9GxZPPsd8Hp7z5yZaUyuEB7W9i6KjPtJW8hJvPFZB9oWulM3zZEefJC+/VVj2I3f6yHvzm63b
2w9wtijG2BPipOUD4GToHqVv0S7bVQcsY5cwY6AcxFzywk3uPpwTfnvBEWajsNrMHOfybxnRY6ZN
XPDJgR3xneBgLrd1aznQT530CCW7dD56S39/uX8Z9OzBynsBC8z6OijEG7t0aWj6bOiY2FPfuNTv
icLdq371vXewNzj1ZP/5Mdv+/fPbLW8lHUQfdEk42r15ysjFTuth5sFeiVfQFvK+tFFrbatWg1VH
UlTM+k1a1j/+POpvjiyMSFF70wLSmzqPcZmIKRRD2rO8T6Ijeo0zLIHgtd7r2wTqizucB8b9n0fl
iHv+baluboouHR8ZQpPz4oTRDxpRyCJXmQIrm7pGlfpAGeRe9Nq4WeM9yHXL/CEkqjTblRjl8Y1W
yQoknl4Ah0LRVpEdIhRr0Mcd1fnLohct7hNg7igQCdyJfPyssHPiUivgKa6dEkMeajkQ3AlamVif
LJLe/ExUybwTJkkEIL2MCjLRGc1NLQimPyXq5CXWTB9+oDVaTmIGnl2rjDsLQuXd3DYt7d+6OU04
4Rcb3kni450fdxok1XnfzB3Bv1UNOQuFmFigfbcIPafett5JZRGmh5DA78dOhR2TE1QVuxQQLXut
q+ELPszmqs6T5EaAkwD2ZsvGXsbwgJpDxNtUT7AEFrAQlT3m/Wy4JPWGTwpHHa9RZypp61AXn2Lo
vwC0uGo9yooUOnXXhcB2+lCID3mmiNdJXolHkaxdrAGlvlcGTfUXvWmolvbxZ5KMusKOcj2EtxYP
gy9Mi+xD2CFz1Fgg9YhGXRyNsEXeWFXTDdHyYutQz2iDZU3E64qQUOUiDdXG9NuFFDyXcDhMYMTZ
0D0OcUS4TSWi4UspVZ1Ip0awD7Aes4BR5hNluFo3glUa59t5pnblrvoqPssNGeVEQGLuDxCx4tnl
XGcJ2U1TIbV5XEe8xGSDVo1QxAEhJSr2t3rCB8WakR7xP82Ppak2tw1S/oO6lPKtmpShChAnku/0
nPqwKA/DTteF9DjyotJoN8bLwWhknzgh2c+UfsQq3UCc6MyciNcJKlfSzYFFlPVTv/TRbix0xUOW
Qya4Ntf5rplJcZGVUd9FVU9PI1WXm3GYyl3YCNqhMuNMJ1VGVp5HrbR2y1gjLMzScIUYYYzAhxPV
KeOJ8cmO2ndERPq6PCzXJLjO30gYES/jtRoOcj1BzhH7xU2SaihuI6Et9gtQytsGWEGBmLhX9pOk
zj9aEoNiP8WBIz7w+VXxZkylpQqiWF1JvMvq5kFtJEjqUKHFU9FWEfYNaYZjFNeJuSf9B+QeqdeS
uoeOOd+PZIxcECC6iIFkCXwFjZYAeg9NWotDqzfaXQnfkD6OGRb7TCC5UcClR/LmCraB7Z8XDwJZ
P6NhJIVtYPkU7CiCWG2jmqy33GQZqXK2qP2eL5teQF4wGqeUoSIvhIzIQQpy7CshtXVhh03ROsTE
dEcSz9uKYNCm5LNKZhksTQtuj5TR5GGmiA35i0j7ByODwzXrqrC9eVrrKEnd+wnvDALKqcEETmIl
miNCL1HELFB+67wClZ1yjy+0IapPgtwmjJDMaWIPXdI9zLEp7sywLEw2CrF5NRjDJpmJZtFNLXSD
ENMqo3QpAHcWIrRivdax0L7E4LOuGvL5ABR10JHGklYkL3meN5rbypz47YX0ZDKIm7mx0GEIFqi6
UW2je0HvoZWEHHqqo4jksfcrjO6W3YojiOeKRb70plimk1etUbkcEikCaku0gxU0a2mKPhwYQiJJ
tAemrIj5SHwUaQ8mlByTZ4iXEb5tgUqzTlPDK1SiT1IBHYMDF6NonCYf8sTHrgXZbwTwO8NhJTIf
DIYVFU4LjV6wlTWK1ydZB8vg1GY/yQRqjohhEYpmyKU7cqRJYU9Vr5vVxUSnVOrQl9pF5BRKk7/8
QXcdLZdSa2iNIpKApQCcakQD2izkxhfkUYamlISqeBKMNWqdvERuEOTK3E8HDq/R7DGvAuuMdCtk
rkZqVLmrAPrDxZArrm4EOch04GzKt1qoxbwuOumV9Lv6jdyiKhsLTA/vFjmpoxfLbFXjodGiU2zq
BY+Dikx615IOqrkwNNIIEqtZCDcDS9YP6KBG5AymKYCggsyUOlZDPq9LZdRCBKNLILa0PCILlMhZ
EbJmKwEHIrJPiHdF2xE5D3mZVvuYqwSNjAaruJ1KYjQgdO2grxWINu+kGkMC7a2yFv2R3ijB2uR1
w6pdGyu0BxBV/Uldm/JRm0G8e4MQx5DA64mXWlYz8ntHKY4/SaGYT9fk1G2AHIIYx/lEVlHxJSbV
HCwGYsfUMTUkZT7B8qJ5o6QkSfpYxbG2twRlEgFZJnVrE7eOQ3GZ12Frw1VGsmtb+vWBWSrSEOS9
qm/wxln7Lpc0LCvVyDUnJXVQC1Q8JyOoTdg2gTqBavDmyVja7xibrMzj+5r69wYwgXmBKnyAsNvS
p7qSZmgY9MTLbNm3srhGkL/qAWBJTH433du4hvMRVQvaozlFfjMuytQ5co1jzVZiTZB0AGwlbtF9
G5MMbHgr/wH0IfLCgY1T8hWcYqlJwHgMAELRY4RitEmcUWxBH/Zy3xsARSTm/ichjyLj+6pEIWF0
gsCHwURS98lApHXar+N8oxMkHjdHc2r7/FvRgwXEqJVRJ62IekZqXH8ZBz7+QVDQKv1QszImfL9I
M6m/UTIS4u8qKVvnzzXtBWE5CZ0yl8QsDRp515fRqEtL40+zSkX9KOhVLdZOrKjNnF1U1WLO6/Wa
TpYYXReCSVM3pbtH1gb4w5wmAQ8KfYKYbIQEpd3wU/30//tDdGV+2f2+aw/ZL/nXduh+7RBtf/Cz
QaTIf9HKpiyAeBenvmRyKvjZIJKVv5DBYHP72edBffKfDSJN50fbgZSpT2MiF6kEdD8bRJr0F11o
HLN48egSq4i6/hsNIvyp50VYbjimfTKAWCWU9zL/xoLMkzCOi1lILmYAeHdxXRincFiuKHegEJnU
aGeKuEAiobwxcvnbmkzQcYy1ImE7I8ulZq4eLQ6sUisf87Vh5wftTWkVu9DoJaMLHs35DtKRceTQ
t2OivOvDnhR5nc2XdSsr5uiEyoLGtIyxVCSw7Wse3E6F36sJzwPbWy8qn+VBOszUqMtK6ANrIdxe
7yqAtLNx16297DWVUrhTjaSW1T3kXDWRDakMNsCE0CH1Sre1UvaEycxYfron2UpjP4e9E0rGY4Wl
F9FB35BFBMWpXZbQ4ehwpURfShbjsI/g5Bjj9+ZmVREPdx0EXzLjd5WWBgrM1qB3NdzFkkEkAag1
d9H7740GjKvtrqfyedIHiWhHDx8pgl9N7jw81x6VYw4liuT1lXVQpmRwWGJTZ4BXtA7daK9FTvL3
fFDUFW1l8dgj1PLNDZnbGF4PWSuKyfGaMyUnHm09dKJUe2q6HIhIaJxx/ZbpWEUs8wXcBLgabEsO
nkpK7VKf6GgCoz0RxU/bHclz5qHSQIQ4A+3o1eRASjLLsDF9Uc2jglHKE8bHUlp/fBKFXvVFgqWd
EmI9jKGhmn6gdiyceWivqrq7bk2U1TXIN0qzvt4UmMKE9qISPaMPm4CpGvVrXthdU8/Hx2LsO6Lf
adQtRg7oTLhfZ+LdGnuo5d5lYyU5ywQ5w9Cnp1Cvb+cqPMYbzlwVsWia3XxfFusuTZBrz/yiXQrK
PRINBCzdBcoCTxy0r3GYDTu1bQ7JQsEYneLRMidC2GdO+EYqXCs4fTwME6zDkKGLyJmsUDtECnLW
HIVrGHbX0RpfKkJiBfNVxTrBvjlJyABrZTuBvxN0SfqtRp0OVye3w2R9FszoqlhEwKWTZlz0VfFc
a3pua/F1OaFNJmxodqNmqiENA9uA9+KFhmpczDGjy5yTeeUOjcGWZChIYiZuz4S3BqhRmTCqCmQ4
RsMjO1DRixPeuzzWPiuh+UniaQuI1jLsFcq9KdVfJXHziqXfBmm/LOn3mVqPk6nRQ2tm5OiXyb0U
95ZtslXleTEvUBYXtqmHlRdNRLDFI9nffYohZeEkLWnYR1MMfjdd3O+E3ECJZE6VUy+Pkjb1TpvM
FDLMnJr8FMQqb30OeMcDIASONQatOokElGs9QroBpf2YiSRULPq3ZczMo2WtkD6/LEaiQrWZ5kM5
lF4ojfJl0ykJeCXiRDh+uCJ7kyuxOlQpXGC8+IsDooc0JaO5UWO/15Pqum2XylNH3C0VSA0Fu8TF
KpU3o1J2GAfYZ6V5jix8ikFY99qNOm0wV6aBWKhSv1mUe1FfpkAoY82LdPNOhAmiK1fDCHOMxKgj
SNsVlhFowx9ZF4VX5SLBXk/1S87SoFbVJ1ozojd2VEaFJTpWpmAv6zLd66X5sPRN4aqV9pysq3Yw
tcxTVBrjmTx9qq1SP4r0No5M+R1Yc7hxUjwJx14ZzB0P7L4d0/4Ca858WMBWaH2xuJkCSKMeQOSI
Vie7WpQchEy4YatYHdZRKq4seD+xHKUB9fCAbSu05owPZBmz6PTrD62R1n1NrEShl0RrhOngN9Op
rUJ0YFWTohBnVyjEG5KulhsHWONTsz26ZdI8aovwNSIKD/ByeezY3OrmhAOO0FibmqfDvm3YpcXk
iXre+o0W1w4lhyCR2nuggp2oj4FQFcC/b7RwhoDq9IpYOUUavkC2lNgLY/GqtR7AhtWCGsGIL/Eb
bm/Ul/jzQZPi0YXCQ3go6B2CyWeTXZjyiTCSnAd+DQOfpmN0jNLiHrVV40vtAZ81xwZNa1wt0x3S
qr61kQzpYl6fprRlAiRP3Ex43yYQ67MW28Ryc3Rt173CFtfWpJY+5TR0DoGbdETbL0mKZLuKlCVQ
zeFpreA/NWqHw4092QQibWhNEnu3AHK0Xo7YRQRDLO2TONVcA6vxmzTa2JYp9S9m2FpSHqNGT6h+
YtA2Y+3E4ndZjXJ9u+TPpTmBIjfy6RJR7e0ETrzg1gLCsFezIE6cCq7yXBtKFJAoawZT2vAZBGFy
okam3DJQy0FE2gyhfk2q1XcIDyOSyr3JrTYEhKdFaH1FXQDFsQotNySLL4sR2lJUrK+KhG1A0sAG
6DoR4JEaHxtF2XXVNFAlAL2hPY8ky4JtFDzkGMvRSvm/IrDI2L2RxvJTbsyGnw7WEWqb6WkWdlmA
D6DJl87B3id6YZGdZLk0Ak2rrgcD6VIVKm6XmotvCRIz4LJ4c6fNz0WwpjlIFwv6JcnzapCVxV0h
dVWQGmrQhBuVWdcXuzVB/K4dxgpFji7qsa331ReBB+A4cfzAsFlcNWGjOY0s7uZqwZhkjTdqGBXX
g9UFhpVLQaQVK4q4+Ns0jsSwCOYLpc4QlvpwUOoaxGQ57OQwNYJWjj+Dt3nFSd6wvs12o/RYbgYw
2pY4CHY3Zr03mXCUOw5loS76GwDqsHIqSZCwXXQgM5AstBSF8MZI00udxrk9LEZ/Dy3udtq+EAq6
IoiiFp911V2JiSadSoPygajHn9IBaSzE9JwlhRhhUv6kPP6xblbUKf8yytIG+KDnVlqRR4T2AS1h
dSooCMATMw+ET3BMjyVgcsAXicXPYyRrIWTUYgHrbYzHsMRh1U1V5JegPKRI/s5897kNEQt2RdXi
/Aa0J+uuTLaKG4bA18v8EbSuum+apj4a0XKQ6mm4nNKYEnCl9gAkFcntKAdQEu0+SRNzNCdQ+NVU
XVyhvK1Nc9xc+c0+FqNASnL1moBZauVrEXIVwEVaoyyTPTvx612dY3eRoc+BSASVS/pthoeGT4ZX
KrmcRkVGSUo9TxMwSSEBtvsqo32lr/thYyRnCNGpI8KFXYgVHa6zNYs2fI0rQSEOiu3Hgyr/mLN8
2FuLuBvSzgfyNe8Bu+Q2CVWz38fgOEOlMVl54+4gkbzkp4vOvmE1iE8XqYPmh1yh/Bxqy/04tosf
GUsK+sYhB3phvZd/FJLS8AWbxadeV87WQr5JAfZHp3gBP/LroMyCraZi4RMsgwMP4pNnzDI+0Qgu
XQc2bCymzFvTIWU+UvZzfbVFI3F21nDLZl3oiOluLaXsgvOuX69td2FF9AO0NeEFSWEI0kQc8yS+
nnTNMThRQvomnJtgP98sMqB5i5gHM4URD6hCZTexMVBPyUffNBZPaxYWSAjwEBkjyB6QlMWmgZwI
vEdqsJvVhozGv48NfrWmfEslEELXuF/r+4V13ikBRY9l5islm8G5hbi+omtCo74iDlB/NMJ0PWXl
RdTqVxZBgtqYXZJx8DwNau7lrasPX6fMWOHQtPRAY4LIDG0PvMXgdn0Cm7cmYYiPaeIWw+Dsq6hy
rYSJtVPcnKorS0Ls5kx6fRvuBYAK+Oe+ruFc7LRE2BG1rniAchVbDScvb9YvuZSMx/leXRrKammD
rGrQbvRa8moT2hVGeXDCyXIzGQhCdbDCUZIeqki7jZZ+8btYUw/ov3WvSKbntqpjhO755Cu9ldm0
TLxUn3Mw1nPrJT02R6Og+Acb3G3G/lPbxVjgSgrVsA4cq4KSu4ZmZ3Nk3M1dvQMSuKepMjryMlj+
FOvWKQvKMQpdsmJm1L3NNX6w5FrqOt3Ri6V3R7bGVAvKA3ijzu4jaSHjln1oYrLxqkz5lESFJ3R5
6vez6Slm3QZV1o/O2gnJRQGVXIi11C5imidt/hrnLdsG8AlwlOXVoK2Kj1neM1YsdZKMLK8myouC
ZxcFFDQxpQF6HRPozcqCC1rB0L2OIK7CIr5czfkiAd7ibOkfdjv2wynCAGiVq78oYoch1ODpMJov
uIwoDedULBPTuqTUIjutXIN541ErDWO9gAccBZlUfNOM9TAXumSnEHe9IVByOiArdWu3w34u9DUA
7IVco0gV7hKtegqh8nmitVZ0XICQ4FteNB4gUe8NJysMT+k5hqVjEwxR+1BoYulHJlxjc4MwN5wL
aPYZjctxLKsNsO27VJavSjWLghAWnaJCszOK0Wsodt2uVJJkDRJ938gStj8StcFIPbWmSWtJj78O
rcKehMexKBsUABqW+Bm4pteb/X1RifPeKq/1tqtwKupU8iXeC1no3eJe49DhqqvG3lO3Luc5vsF2
stpx15o24MPLRPDHxJq8gjO9vS7NfZrz3pfFAcv8E0k/iZORQu7pCmfgKJ4x4ueFm4n5lai6Ddsn
15TXIehNNrfYwzjFmgV2JT3QMwUAS5E8WHXMHe8qZ5KN74LWlGwvkWdIi4X7NftsjL1LvfEuHpdP
fVhFtoTqv6wp+mYXmikyca73qhU+mukCmzrub2lscLrDmYzn7LDoSu3KtRXZYXlpAWKnjKuCym6e
uohSNa9goE9p0A0SORZLFXotWZN15msj2+xsuEuI2KLQN4EpGWLLUYo08ieT81dSHDMlVt0tFdYB
hIHjeTymuXLITaIOCOqX6GIIq5srhhubyydq6akrdxP7a8rEXQSba3YVZBWetpAAaPWPhIlSjpiU
9cCGcU+8xlbeFgHvEXhQVxbOvLT62qcCaQvlrLswedS5AH9D0kQ0Fiwp0vxQr4tiK5XMBR2LJ93M
bpl2Pk3jRUzZz5am8cnghMG3S6wd7QG6T8U3XiEOXAD4KBXAN2BDv3v97Sql2A53KbMTcSBjDhod
s2JVn8yR5S8nWMrpho2IwHzG4bxE8JrV3n4crOJCoPNCZoKV7wTwfwRNguOYYw4myczcMaVsDVfT
cjqwdyIH8tg0JhtI8wmNNNXtEbJWImCvztVP4pC0+6Lqvktmo1IIpQjUTTW5jW3swxGVd2o23jGx
BNqoakFCKG8G2fmmq/ss6FrqUpZQeJXKSKwF4+ULNMnLLJqW6x4BVZ4KJ81ERDJF84VEg1BIaWfh
/E0qMrVSpdNs+KtOZwhV0KfqlahzHIxzTOJ1NLb8vXojWiW5Wwq216H4TrIPtLUkOVStjHNYmeEO
9+x6w9KlVXJTNV15iK3+hj5s6YlFdqNMxTXt4sqTe67AxMqSxlLiTYMUeU3NJCZ4cLTyHTp+t5zo
SBgEZti0dz7XdMd2dC1mX9RyaLKy9VIDqXBWib4XDdPIW9pROljj9ySzzEtaJjstyyIvVU/dyAq4
KskXqF8ufxNd5EOJ5A4vtoxZW6nS+4ITHrhTDk9LfJKk9DLU5AcIkYIbZ9bD2snBsK4iMwwhZxL7
6KH2M0o28N+ZU8TUoF8ug5AIZzcvZFIyIqny1WlBdH3sU4nJkcaWUwvlfVRKP8ax8cOezVJWBWwk
jy1n+nUYP/N2FN6qNjjZUb0UYM7zlkzqapWoo301FrLm+qzxI6nXryCt1TNO51HSvTY1Hk253bU0
NmJJGSn+XHE0dDXaScSly47VUa8PV6e0Rmzi8sh5QvUIHLlRwlD1wTdXzGl7NZZjp1WYj9TcpDJG
pEFdkr9ft25Cz6aCINxKg1eZgIUmp5O721QfOKn2PJxr645xebEI+7VYwr1KvW5uRzeacniCjdS5
slntKoWDeKLCKq0PJoXHnZF1T11vYRuddHpVZY3FMRoMsO2bK5oSWJoXmrNEKUd2MS+3YzRgW2Nb
bCQSECBK3nCAjS9VlRKKOvWtr1fRtUlD+BIExjEfivxqEtqbvAZXrUv6aQ3zjuivJD/q2v/l6DyW
G1euMPxEqEIOWyIwUyJFxQ1K4Q5y6kZ+en/0wmWXa4KGBLrP+SM9wHq7Hik87CBco2Q6G1n1oBaK
nU2xl7YwSPLHCT9brcmv+JmO6FV4lKtx2w+e6s+x0/vWCvGyZuJnIPc0ml0updLRv524mvFZp77M
V+zsU2cGKEQuY18gjBfmHE4ynsM+x/o/tMZ4IKD1Kc/pNNezyvFXDDpnANsEzxNJLt5KacasTt9O
Fz+PNXZxCbgLJFzhOh8zhnJmE0fa39T5jaeyP7qz1wf6W9tWti/t+WkaOv4Uy6h4HKDGc5tUaLG4
8aF03oC3x7NupR8VjeSEkitXCngrXzOrZ41rkZ/TRZ5jW1Gu8+GTH8lBDF5SDKy3y2rjYJdJYFY8
EWORnF2EDaT1H+vFewNRFlC2gG9lS/1XVqX7TNfOja1KnjkRWNyDG4NYyl2lVSwp8vKoYQ2zNT7w
MdlPGj/lOiR6hM+XouY1Y7Wup29OZI9AmnWXjdRf6pJsqZVbIijJ2DAQKbB+mNOx7CDR80T3IpEb
lNLjH6PkRe5ETIxFmdjZpp5XJ8L2M25si6+UIDjmZh6nS6skx5QAVQ5o5rPZ1b7RE5wSfpyAR+yF
3xyTjJ+wYUwL0gvTortOmS1KRY2tXfXrF3l9F+L6Xjq7UM4KIpgqESjJvUGN1ty8jRQIh543OpuO
Ar7C8iJ17WzwpI5OTQuFidPKi2VW965/VSmh3KiOcmxGJdvRcV8EZNnu0NMcsQbWgZbZggB3NDNt
Y5LZVCXhWnwvYz/h6mrpaeqWwte5gamVb4msctfjqiUR/yB5VlUGbCRSGX3bM+oLh5JhAov90fDa
c2z2VrgSWq9oy3NMyAoc4nyw4/lgjWvq6/Sl0uvuLL5N1ayXxe5GGdM3V+shJ5p5P5VyeMZlxkbX
W76sm2ePSYIYCrP17d5C+uwyTWfDFm2MtXHLJN9Q3doSFQH7sVrxVZ/Va3cV5jDtFbBC2t3RlKj1
GqyTzudJ+FGraH+enO4uO3E5Gf8Uhp0qXimsNPUv3bGrACW3E4/eUTyW1rHj2+8a6+xQuHlYBOrv
ubvlqA6CKlUYSgna3QpTuUFrMnQKLfNtMJ9I6h91nVOoOlege/achkiL1kBkJJvHopChXt/pjvX2
qvGc6DMjhqHv6aXmKJ5B2ASpemVGrXCpIbXJ1oL4XPJA5vz+8ODun62FMZg16ykV2a2skuND4ITF
drxoLL1+2zofVTv+k6C3GwtxRACYziUGOmAumdyjgTL8Wil1DqI8R7yDoIyy7GyntYgqVnNle1zV
9CBqOwsmpLQhWzQNmDkFmSXiDYfEtIn9VlTGWUzDLYszPdIL60JUQRaYzmT7ApL6sempUYvOIdL1
dzEXV6qK4L0JynDL5guDLONYC9jIvbdGdAsf2jKmQrdfN12TKyd6dkGQpo7zee39tRZbRrmRo683
d5ZNpWvKdLG49U1A0liTjp7IgxZqZbfjlPuPyqvjaB4yW083qUfQDN0jJRIjmliIi2IktNwPQCgW
QHQYVec61D2rPXTXJl1TDfkS/1xJuO5ih1YhDH8wqH+tlD1/j1kbxdb2DqKE4MDpmoHuU6VumQm2
oin/SmirPI5Oe7AZaLgTvd9c0qfNzHMeq77dVnaTsY+0TH8lTzoOggsp7gWgsEubQWunIZoPFBvE
TfptV6RRS/830gzjXKf9sUgympAmr+OlUCNTK7Q3r/8b0AKy8MYioMddQTKECqGMw3xMvjOFXZ54
gmym+w1EzaEesqeBz+RfqDLLsKNssuzfvP7l2q9sfhz3Sy6fzEtFdbGT965HE5S7oHC1bLk/kflM
iMm2RfnuFNm3iBM3MIwViUfGEjvruXVS1fWd1qbrmBlaJCzxJ1GObSyCzoLGQljDm/baeLzfammH
y6j0oLUaKvqWV7oxOK+kgWGg0k/eSBaNy/6Q9MfEmXdoXr4dOf62Vv01W7TYOYP+YROzEP2HYOZp
WBZxzj0D9qKuE39WUhtUDJO1EO2nlq3T1Ss+2jpvfAV9T1C05bzTM3RPieIcnCYL81aLwdv1H9rF
aZzVEmNbiXLLWP+lzaqIsslh8Zj/3J6hGQnbdCpzmkEdTYxsB60RwY5wdE9pdZ6zNhwW/Z0njhsL
Zd/GE/ln/g3Mg5jHuia69gt0x+dgfi1D/p6Q5OMhrdyk3HnazI83xhqizMTZE7BHgGJTnjhO/Ial
4GXo0qh2spdar3C9p11yGETa+V6iXADQ4V6S5FUviyNu5BUCJf3XpXa9teTgI2BCKjGNWpAqq7p1
uv6/RsibUZiXmtylfCTSppRLC+/ohZWhuQejq25l3Q2cK8k/8PE7o7ERNahIj8SJh9U6ejv5COAc
jfbMv/GqMCAHg05B9CPLp8D0rlNsGcnME8eeKCYFxDcpzPo3gW6kyftEl3B3sEqgPzK2wbqextYC
wC/sEAGY5jNy7aYRSRl2Et/sCUuvgBYGdXql+MU5k09Yh2z9jHpqI85IAYEjFEp3xrVj/7R+ynId
IXPa5VgW0Lh1xbHmKfOtJ9S0mXQTJUzNeycrHVIsXUADw6lyy3sNxnqfpX3rdW9XPyANPSXdSQFK
OfKhBGIW1osCcnFEz7kt64VWcakG5mx6IX1xqT9nlrUxu+/BK5xrrCeI8UdWM2GX5cUp1XPp3GvH
TM6yKsiYWuunQnHVfZM253Fg2M7JevJCbRiDeHyEHICJVDMH4Rdgy0mjWcqkMp4e83Awi9OUvdl8
ggOrBaqsqEzbbZxWP+lE9NGc7NMZmBDSaD47khLjmp6Y/KMs3ypQ4k6/pYNxgjMIGuNmAgrb8HCK
TvNrBc7QppveomolZWShRD1fHIjKtyL5oV+Lilt2PW7CFiZWg6WvHu7tp7j+nOyvRqHpuy4uaDi2
WlK8zHypo2ETlQW2zEW6W1P9oGjKa2UgYp8Kv1NyPRpUeDsS6EgAWhDVFtDlG35RurEuDgmIY949
k7C98KatXGdWwB39Wbv2P68m7Qlf1uP/Q3lfT8CKsrnKOtv3ZR8MandOZ3lxvL7zQXK2i7HCYvzX
q9yAmHbcmBin8c+jW29MCV+Ea4D6RdCoUkWrXiVmMJrSH3PIvTGe7dratoRGqWbyuyz/OsPmk/gn
668SQCv3UGwkDenvH/l4UpcmUEmByhKqvHHa70tAWV35qpv4w9LLQOL0hKwGKnvTgKeRU4RzcUAd
QXKNT5vTRiFoiuQ/EMsSSTHSTbRMxZT6pG1wkCJIivHlW8ZWOnATbpgWv/pAC3soU/SjU/Y8I8Za
3Iymsixcmvwi0YA2ClAkiGQSqjpfKUuOeDehK/v6o/amTQ/50mn1Htm477QU8NYwNt2/oZuDod/p
+vi2pDzjebAQfiU1+wClFFmL/gYdR6Q6S58Gz5OkIqJvPViKIrKdOWoS1W/QwqZ68a5ZiQRQQxOu
4T5bNN5dlHFr/LyoVwORXGXs0sQgKZQ8LbCnoCHLcvSmaw/YY8pPAZOR0g/bGk+L0bEAxkfDXLYM
IJxoJRigFpnJJUYFiGrf0l7t3n0wOodCb7fiutRXcPtno70UCroF+Mq2O3rj3dB5iHs+1WZXG5/W
1G6m+sPtrpVDTB2mllLptmq3bgf7NgnFV5lGHH4+JUm3VjuFa3Y2bPe5gNJgidh4gI4KtXQq0tJm
ANDt1g3VoHut+O2ZvXinI9P6tiaxGUYIYUd9GRL+CaCE/WHUvFDRPtQaqbgB8D8FctIvRU1yoFae
bDTgJMdRyPwK9RFm07TRkE3YlbpZ+38PqsAG4U4QKKpyfGUAhonk6zB8Kayd7RXHBkmhzDvS385T
c8vG9HdgIeE33adh3mQKUUF1fURzkuqfmsZvh8kgOVC7scRNWbkpUCgRY89X0F8fTTfHKj5XZmK+
SO7Eex0rd5XauUtbu26wyoIfa9bPLc/IQGbHXvZlGRSybsOq88S+HEa03l4z8rkjvy6K8pTbU3Yx
Cajfd/m4XcefKg506ytOvlcyKR4gAeJ93/T2S10DqyBIaLf4vTetVh51wSTRTXFDcpjFjzt36TZd
1RMTE4yCpVmh1MyvbJ7ht9TiowFq8rOEGdtKVA733gJjSd2r4iXA7CtaIxsxaPuIRSuRiSo8MLY6
/HPW/GkCQI+SjnV8TZugpRznQJlHMCCpSZvkKF+xZP4VJb184tuoedI9NyDp8XcYNY4bnhUykBMu
Jv21FtoxqyTZX7nuBuUUY7tLdS4ZLghjnYNWW6J8Lr4VsgFXwwIcXJcwzU2w2e4Dj8g2xjSXE2BX
2cp+0olITDMLRLU6Vuhqs/zZIJlPaEUQ16/lu7taN7HYJmqz8eTVPYQfqWpV7mxMm+1NgazYqLHL
pW5uWJkqZ0sqAB1UKwmE/CLpGFfYvP1kGKgxxx2e4G06KnscSe+zk6A3yBQ4Y/2sVEfB2Dup6Y4V
9gcLxcalqc0pNB6l+TjGbTSky2HAQGC3048EKJ5RpZMy9yzF/N94gIh9a0XxZlf4D72KnFdkCDOy
ACaDKv0ZPUbdIbO2kDGsmqa9SYQzo5R/nV13azXJDh0GKLIVEmVZIQfXTjDv/4/ghx/yzhAFD/0T
E94M+aVvS8eNklQP+Fo3roMWpn0fiHlzlnmP2YXJloDC3LtoLA9W+2P2iDYW57tred/min7NYWKC
S1fwqPqzr3JEY1Vgu9pFJvm1cfIIWazlN8PAkujV+9ToX801jVZEsCYvOjE8kZobf2r13WTNt77a
P+pjH50cwKQ+pB7U9EdEx4Q6qh+ziQTEoeWvShoCNpWTxR1MUekROS9+oXg4DcQFE93rwnv3EzFh
pfleK+5L12nnLiXmvRToMZryOSsWb7tiXstIh0K+y1c5qD764fdKCHksSWTxOytcCvBPpMDWaCSR
KmudY634oNLCr239qSpL7a1uQX/Su+4pJCGWzIv6AImUrpB0pTfy3bOIKWOOcr2RLAMjuosR1VQJ
coC12wpTAphxfNzksK/0PRikj30lcVcfsjVYvOsMAqgU6z1XJX+GLW+mYrwZsZ4eOrJbT0irz6VB
k2rexfNGiXlNRG7RV+WZBDBjH0mMoMg4VR+NtQjvzOLJzlAITQuODwfm3/QnIQO1QhLG391N75bZ
Bq5ZbMlMvxrLj6HXEO4KOmBnY3BUTA4hwE41RWVJmuRs7zvxIT+y7KaKczm1aD192/CtZvUHUtdi
z4fTWdqDaZuR3r87606OXtDPHZo3ZN/IjJLhvIyf+SAiwtNBBEmbsKCZ83U7ap8k5aHmYoL4WhgN
hWlP5H7ON0PFgrKqwUPWJikyGVwSNYF+WSJjRs8gqwjhx9gEK5Esu6XU0bvbajjZMRxLXP1iaQIw
ng2WE7s8dO3DXZUzEkr5rejOWxmrfrwWG7Ewtyp90h5maPDQXJJLXSYbu54PCZntXp3cS7JLlabB
x+CU7qFZil8NQWZodCrPip1d6k5+tvFi+1NtXWzet4NwFNfXO3pBqtkLqkE7TSXJDI7xvAjr5sny
nsTrViz6GWeRXzcrxHefHfW4s7dD/tW4GC2r/FNn0u68rW3Kram6vsmz5fL9kq4p7fXertgjZblN
y2d9cHYIsM6P5TMm5PWnkafZItG0J4Pkoc3i7vkoU2Z9XGRL5kam26MT728NPBmX+ao5L2b/mms9
d2kWKIx6cvJ2cXYXD2Fc/U8d4qciWUPNVoLC1v2qYHnVlqABuxuVNVxHhIvmul3aOrS7F1URZyp8
Nr1mvtKzs1my6lyAluGbZPRqfudMhiCckec+N+NRGd2njOQsLwebH35aiASmjGiNm0AjnCTvW2Sv
Hz2PXJncbOW5HuetavWROi9QX8Aca8q92u/aESLv1VOVMOvI8AUh1zMbTlBss3Hh4nxb1ypU+60g
MVYg/2yGrd6+cFJtRFHCpM+BmmDh4Lcmw5YQr61jPIByAzVculsYKkRKwawo+TNoUkbrRcw7IfH4
gWtAlHkK+lUJ7BUYQuyKCT80Dwnkpy/QGbB7OdFMYS1iJTFQjRWOKKimDIaDEV04r0l36iCWHsMX
uuVaGrtaLfa5U2wYW/00F8/tWD4l9hmkH/5BnlyV5AhDhOlqbxPoyrbcj6bzMuKOQpUZ2tC1MdBb
lVbQIsq27z6zBV4QeWhn/1dlWrQoI4YoGLNVJZO9IuQY5iwsi+IMU2TDUjOcVhbynNL8r1Tmg5yf
mI9BqeqTmdAjVqRekGesbnRhbmTMaslf2ba30pujYWovTa6hDM7DrOZkXLWXAuc2mo2xC9wJRWXd
W5ssFU+kFjNf/mbcna2By6xD6+Cd8/U5QXO5Ma1zby+hrAve7jKscLV09QOMMLZOM4UPWLpojqnr
RcVIzktNHPLUnzvxvliwPiO62rR7AJ3pQVuLcIrFzsstYzNZ2RLolI3mA0LyNp42qiG0k9Kg3+Xi
/CtJxDXb/FJa7j02lBObRkDVxZPjhbJEhKAnBybVeYTOQRtXxs6rB5G2sRiOU6I4q+K70hEdGW7z
XHgMqy5Kkq4l90YLPDSWuYgRNxEWUz+DfO94uVxNOxVkMhv19C8T6KsbVt7YydVTIymsKwRzQJ1D
1y0kGUncZqor/jP19Lct1pvi8aRRqwJD5cB47Kzc/Ze28pRD5Eapkr7FJnX2ivhYO+VpjIuPVWv2
yBV8Urx523PrMM1S7EzZXdNRPbUpFDuPPn4SOJ9R3iTamxDnnD2ytCUONfVycTHdawdlaK1IV5Ha
ZnTMbEa9AtfzZgTDUJ6xGuHbeUkE2kivevfGL6+kZwUuGK1J4QH+TSdO62hBoti53OvStxJInEJ8
FFjNOuhJHYvskgYIgM9o0B5SMkd5HuAddnpKGW+pojNdBg0ddn+uQJpjKY5VIu94h5C/iQa7fvdr
DEN1kBNj45JucikTVjJvn+frz2iSHplklNm7Vn4tVvcv7d+stTU3M/Eja0Gih/PdqqeuQTWpwVwt
f4j6eeLNx+6mBMLptpQVvekSENptv7RCCQuz25FOu7FFDhP3OzvGa1kRtrSWMA5TjiPvvylLFU79
ngFTuziJAxwb9XEBVZfwoSOXheg7A64naGa8nVYUeEHnrTY5L4WW/CzjEX+oukMjdujSLhD4wpFB
lVt9xCZMfz10PUnaAMhTclrjxSEUmqwUtSALLh6So6LxpPbFYU00VnuVI2yedu5IJJaMX4VH1F/B
n2zWrGdqqpwNRDWDYlfbhiMCWlO/c95+JHPM3BNrIKaT8tz2bGUWKqy+JzbEG0FK0uPU9Me6XvVN
N4lrmtCOTQjjmRVjr1fNraMGpuIZxI1X7SpX/cTxxNqs/ZY9F348pMjXxYf6wE/KOSJl7eim8ikr
jDWcLzS875NEf5mHhUz0ZWt0LbZNFAGrjsYpOyJ73nSDEThobNBLfdZL9z7RJZ30hFQrzhLgzL0P
a703DJ4xQ/sVfb91euOV/zD5DHWkJXYI2RjA6R0wZDobTUfc0tgN2kun+9GnsTwiib31nhq6LeNN
nO5dNftaPZdat9y6MzOf7PXPtbM4cBXxhKfnSStiMlQs45mvdWvnapCt42lFABoVMBjq0iX81p7r
2IBTmuZGfYI5P2qEmVu5dxJp+zmm64J8pT0CmdyTtAQcdZ76SsOIYj+17Xis0Rg35gN+JQM5hpmj
JZ1heT89DKNz713XCevNZN6y4gc9AB0LM7BlUvxtVr3f1ibaz2YIwIQipuwLsmCUWtI4Ji6nq2WN
JfJw5WiPxrWqmpNueds8+ytaETZQBUJ9W5BJjz3RpDpfPwujmuIwtMPBbF8aVdzWdrrMUMwmi3Pv
xTe70zbIQnERBXMyRL1ZB2Y273KPwH9N8wmQuxkMY3O7HhTxg0hqHO+eXVHMNEVCd9kuGBsL69vF
P9+zKBoLYbArH6D1boAAVQDCBmGcD0NjO56N4ZS3pW9Qpujh7HOM7NjghZcmLyS/5YCGQjJaxq9j
ol68ZNpKro9CP7kOJJ5fKPGmy6y9hNRtjXnPPPNsLMapN3lehYpvuADSA1HKRThU7daN+Uud7CnR
gQQbse1HGYrJuLcGXWmmeUtRkqezus/S1xxFnM9p0DuHjEmkVVEkYHiK639db11W0CBa3tHhmzfK
yodQW5t9tryVmblPepLnl9ramdrPGuNMWSawOMuVhxyT8ZJGNCDbUW1gB9TT+1jKh6wUirIeUxoD
JPKBmJQBzJFBflXd4jNnLhjT5kWf+g9tyE7EFTRRO6zldV2wQczxbYFuSdQVj7N3TwrychxghQXJ
bGqqYfISzwiUcqgXcxFvC5RvmEPsx8pRDL9qr0Tx+IHgKPJgDrRU2eIxjmyqZwdyXBRbBlUmt4PA
1YT6l+aHbwyX1QZl44G3GpAna3fs0keKXCOkaH3QucmxBtFzEv2wmFZ8jOeFdPq2//B6O8qQGcrK
ojNz7bc9v2QUzB29EU3eMH+Ug3sY+vjxMNbIyWfmNiqP9y1OSEDa6qDMr+sDMpW/HgYXj03Ipn0g
LpH+tcWxqqxb56WHUZa39C0ds6MXv7dzw36GwyXBbDVr9WP1nVipJ/2395AvYM3ai9UmLXzywkFL
cULxv5mucVet1kDeO4+UdySOi+c5bsN2Xs6MmR3CasRo8H5OVJPFGiSO+8ozUsTPpsZ00KLZCmML
e7qCp9jRgaZ6B0DS0ve9pm1rGm+xR2TgcmsSek734qQPLKxADzn+TYQxmHG5HhfLO8h85AEejMOw
Oj+Lm/zS3BoYSoVCkxuv1+021JCfoJ9lckT5t44QKXPolenZayCUXItegJjD3XVOfCbwG/HL3NDK
g/M3MFHwFEX6oekoFFe7lMzKSNnLdavNbcG2XAz7tLQvzHRoymx8wMKv6QWoKvqX+AraAQ+1kaBQ
0k2SeDRc3U6LgxlrSmgYbHuQv8Gw9uSb2vPNJcfAyebXwkUeka0hE0LKnooanoB79rZ27WgtWe8x
wkrHngN9RgJIdtoP58crVZ0csl8z9RZjzPJVySjL022WTn4LTtRgD/QXpfxBBq+iR4sMVwmdwWER
zlsuGQkT7aZ/AiUgbNtn3TRPljUEbpwgz055TRaGce+phmrWpxagjDmlNfWTYXu3WEl2TrWdk5f0
UFV0DZXeWZoYnBgnY72/LhbomWFtgGFeW1u/LMVdOtNL3AP2E8WhNYz6Y+yPE8kYvXrUoIGXLntt
p1dBVrg97xPXep4sAlLq/M1VlkeRkbszFXkSpfY0zNpTwaxBXooD9dtFLueRk/xY5jltNJbU/3I3
87NSbGf9v6I6LCi4bRdW3YQ6mV4VZAIC2mkqR9+mS4M1vWOzt0vVp+UHUAj5cr1m5KoUpp+rAm2u
cc8N8Vro1WdceScdbkZt9HNBLR0kDTRF2hWhmw+XbiEIKI7fkvJmT87eKYqAC3OfyvivyZE6OFpg
DPBjRvHC9o8gJ79PihyIlSxnXxlxScC5bKtOoHVSz5q0twVGofGaKu6hy+f/Nu4ThlF0YIv9rgAP
TaLxICwf8nqLkngxgZY1T1I1drj4nxqruatme1hktps768XWiq2Xo9RMDcJGum5F0G3v+t4BtyCG
96GkIUkHAx2lRMfcneNNrf0QR4TquURMlPZN1GtZYFVVsFrmSXPzY1JpWKeqt2QCoFD14gK//w5m
erKl9V3J/qGBD/tevcUUcEwpECobNwfOTutJ4G5siVilTIIKxIc7Ffd8GrHqnpNYcHWiKDOc31Rj
vZzr4kWN422pz3vcRTuLWUcq307G08TBxAP/NDnyMNhAvBNUBa+GVr+BMvLgl/esSxj74zQ0WCcS
NrPZGiNNOkC9n2W6/BRiq68ap1yX/gLc7KVRnhn//4mYHSBLKxo3HqBsH9+l1lzHjgi2Vv4b8/Vs
WMZtQTyIKGPb6sp9ZrQYcmWrthmXTnPU59WvtE8jwTDUudk+1+pDkptM58m4i4ntQ6TZ/aAI/kao
EVkCcs/CDkAASQdYZ9xATnTRHpKs/JLltG6GonuZKX7fVFCDxVT/lwzFR9yW/5lu88+dxaf5KDGS
0sGCwVEuk0s+QYPIW5qu8EoQXBm2wyoBvcfuoeNJekDnlbYbMoDZtHmvLOWQlRP6Wb4n4N6qtlgC
dGsz5cpOwU8Q5LW2VewMgYPkrSEs6tIn078ltn8MqCQ5PoTUjfqioL8Q9CmORXwyHf0jNgfKibLl
MyMHfYEAnDJxoKwMx27OB4+OnUDr1TA2GdcNQW7+I/AxB3hLKTbz3qtmPuDxw6PL8luurLCFeox1
C7Wb5uAc09Or8xDwor0UfMYEdx1HZC0kHfBeAUpDJzRYGJf7IxslbfYEO2F8+9Md2OHmIDgdpux7
BQKVCiM6mrxko1alGjRu3250Yfw5NrC6pVZ1YL94WqsGk0GQkMERyxArZBGg+z+BC7wBC/piZF7U
E6xjZMa4wINKE02q/O4MdG/eriKqUinLnQpo0rTK1ZncIHfzbVcuIfTRrXCqV/QbLwXVUfWCzWyq
0a3XUQPXJsyeVdpxyULpbqIorkQ+vBd7V7QkKMnunM/5PnN+cVceWjO+tXS4hPqDUmq4rRPlBQXM
bm2wkKWUpoWL1SGTF1sn1j+7lGcKhGFnLUaIhLDYaJV17Jyd1bS/uFYu+NZQq5TtN3vVS0Ofbdgn
j6Hakr7w4l8hkl3extd1+JPIC4Kp9jQGa5ArmpYGG2eXV3uvMhvP9H7589hUPq5n9LFZ/IeW2NeG
9dMp4m8JrEZvGEFWuXLFmyzwesf4fEwDCZdhnDE1nbLF/c8BtsCniXDWjr2jU7/VTMOdN287y0v8
yu3eKAwFwct93X1t1c8hNR5MGC8nj3LiNDvp6R+6baFVh7pVijrsLbpMJ+sJg/yh8JDBLLUvBog2
E8Qi6dNQc5fXeAirUYdGxvSyms3rbCGrk3qabZLMQoLbYd9ZY4ip2b3rTD741J2PDuKirHgViap/
nKZ//fJbexUy/e7Z69o9l9W3njtRWpQMoc3FzeoQocS+qxBBtuQ1ZUehKYjVhlccZrfWAa+hM/vg
Svc1MV5jJX/yVqfaVOice1hCq/lxWzgw5J+VvrJbaBHh/49Jeorm7uSV04upUXHqNls6SFFgTCTo
EawGtVfr8T1j18Ba/EIeyBlLOxYVyWtgoMUSSpT0SoyGC7mvpp6IEbmIEq2jkjEcYbY2rpnOaGa2
IMLxJscSm5jI8/HX7iqlONR2TtuXLL5U5SsDuu6sapsZ33B7x3maAhfcA/HRofRwoSYmH7i42gLZ
k+E8PcYwU910KMU9Z30HWBYCgHvN90PKp7hUh5iZt1VdwF9LDUtOtsypL20KT+cO8idTUoJGCGEt
5D3jm5Vq6tut/eK4/AkU7VX6W7e+4IfwVWhEMvB9oSh3ynNCYZl/8JcbvnM3wkqL9bAicm9cYDdK
BNlUjwnTVzN3g80EY1yPtLxUYb4zqG1OpW4glMbRXhTjozX0e8PJhigmIPyN/wa61Zd8TzIz8CgC
vWqIltL97D0+6Xq44Q6n2Ksii0dJCLml8bDE8tNfyroEkckhJuF9Vo8MMW9pr+pA+ix+7hTkmTY1
32hl4VsuDZXZvZzyvaaz2zfLHWvnT1/b0YRwN5+zp5XoliY5cOeC1FfPKmiPbY4oFOYwsVzkP1QQ
clzoGvkUXrrvMCTGSA2sVfIsOWjnh40aFVX1ZmEegfoD6onPCv4EmVV4ovFom/IwNd5t1K5yfTYt
fTcNxlFHR6WcB++vrBRfzB7jmYicR0SBAjKAuMIQCHxLDMuLCzEqtkQRYSh2voVucGFcSfJ5Jbzv
Y1hBiO34f5Sd127syJqlX6Ux1x0AvQG6+yKT6TOVSnnphpCl94ygefr+WDPA4MzFYAYonIOq7bSV
ZMRv1vqW3DX1e5yHq2kRp1q1ZP45nCEIHKlPsiBP3X065k8mY2zpqAcZHvXq3i6MB7s3N6BYQXAj
EY+x1BtoKA0+Z2/eykLejS2qB/tOmM4BAMk3a+Zt0TNipyS3EI5YRX5MGnXf1LRDM4QLcnfL9rfv
mRqnLDKKejqnZr21lh1qHj2VFrr6AT83Tbk5GnKlM15bT5q7Y0n3WWmw1ujRTFc7UyE8JpgiAdLV
nx4FtM6is0ve5oIseYBBgRwjfxESfyKA1OnU1kOv7pDlxus8JQx6xGdB/G8Tg6ekttI1lhCT2pR5
FSzOsq6Lz5PmaDuLeKBVbSWMzKKHWbqXfCyeoGK96xZL+XY4haH+JGhB/egumUGklbjxpm/ZEqdq
2+cRhVwaeSzQM/ulMTj28xaMBjsR3H07rp299BDGO+GpdI5R/VxzVciQWCRVBpXLktswT0r1674T
mBitfTshoJwG/9nsE07b5jRRasSVucHusXfENtGQg4RTuo0Qqhjg4rPmr7HEq2+yhckoVMg8d6x5
L2m9sgjSfEK5M7XthcN63XuM7LOwJ+5yeoZ/9mEV033N/ELw0sRGcQXLtqs6ccig+JmNOsShYghN
/VQPOSuH0LkZDDPDiNlqWjGoamY1oNoQ/cby8pAhBhqZUfN2kWHsRxwr9Lq42PVxPyBsyBPnNqhb
qWP2yDqfASlgOg5Gs8MiT6rkiBzWGngMy+k+Fvknbsq3eSKFdlkwZcyKpnLmiXKsD2eJKYx3Bcj4
MWfj1m9TNrJTrTMPj8pLJ8TZsyJSsd7b6M0HTlilxadvLBQIeWqnOkg0Y0e0h8EZNX+Vjn6dOn87
Fhuk3etKP4eD2haMO3MjX0Ee+2k1PLE42uJV6em3pJsR0neMVVq5D518a7h5vHZTHWdB49/xiCgO
go4dvflhCo0o3BoVAVnEoQb6q8xsFsVgsDPW6tEjXcO2BSgVVeG9psQ+pnXNIn1Js/Qe87jYweAO
UfJyrS+4EJKjaRWYJb0WY3rrQxzzqI0wN9S4043um5nnvJoWXA6b3+UABgh38cROMgAWsXWpx/6I
/eSIvnTvIR+Ic8kj3NyH3i+6NQbgeYBph6KSIEuKK69fJRIDm7VEAvbs8ibtT59Q9YfJue0tXgaf
vj/aa/oroGiMNuin0h2jXJRFiKPyNYzctZEtgszofmTM3iAdWLW++ZI2BAw0J7t9ifmt5+qcwtsK
n910z3rjd4nQLbPqUaPuTZL5EBXlLh2Lqzbfp1N3zFT8I4S5RnC6HmT/FlntEYenMaGIKUsbLIlG
TbIIDEvtBSTIfVb5d1mWBqNVP3vNRDJauRYCaXlkfERTu+GdP0uz3jjJe9QdR3yeIVdciXMYG06c
2utienIplQrmR0zx1Y41CSWgWk04OFQl1g8Jfnd0bmsGHBtfZUdnJE6hsE59xEqh644TqmkPdl+i
8zKx7grD35xkd1/C8LR/NDxNRfTgtn8jo1MitFYpZnpbP2befPN8da+1G8MhozT880F9Rr3LbJq7
t9ua6nNIP92Fv8ZrxcyFTAWkWlglUp3f79FS72IS66jt9g0nTFt9mLkG+OdBj5tnJ1vqTfsqMox8
2T7tWpATyB/1nDfUsn2aO/8AuK9YxYN21yUaUuZiU2qcXVbuDvfpiFfajIujgpnINuvcwYt0S3Dw
LRa25I5vIiAHNEf+BwuMu2J80bJLxJUsFkswb4aTPQoEQoM10JkwwTIVWCq1AVGwT4en5RRM3NU6
FqSJifTm5j9c8Jgoxnk/DX9FVe4Eq15V/DXGiD6gDsYqezLrezfF0fqXsO80zBG1yqkqH3pa71T7
8pw9qIN1bD32dgkRk7wErNha8uSEtxSBObfTWk+rwImfB4u50HSl5jbYxAKn3bbcQshijZbxAFpG
sy2ybT5oVEcxvhdVdl+IC98j6fAzyWc1EueR+2bd3zqb/XmS4pvP6+mVtPQ/wzHcFbYVGYA/ydce
U4u9mX/TeUXZWuGpYBqBrpU9W99/GCq1n4fRu4NasFNY2s7ugHlwkNBFq+rWSFIM/ah5a1XsBJFd
eC+qmX70JhqRGeMSCxM/cHS8bKBtDp59zciTfMSRIfFh8L0lNOt9zuffFNBMLHp+Q0E11uFSYvIY
79rSQNbhEkRa8vI6XqIz2rHzQ2nozmFkQMZARX1rmMwJHtW6vVs9wBOq74v8iW07oQmqQzDbtNre
qLsCtsKzzeE6hV8DByDUisr9ZjZdzR+t2ovm18iequIwIL8u/GcDkeJU0g6HxdbCWa0zvgh9d1Vq
f7nxJqdyy7SsXYKHy7XjH1oHbFi2hTpi158zB79irTKhoKWO5IHsNi4onXmLgIqVcI80s7IQNvJt
j5xTZL/hTvTSvZFC4miuDnyJkCFkdRt4moUpDpPtbXVjV7Mg4BDK6zUwlHXco3Gqtph5KZRu7cB0
8NrR2Df2L5piiyS0Alu4o55RivroXEFMGNlMFOVOs55LDH4OmSslYKUIEsSw6YjsyNvfFHlIMrc7
zKNr2/9rhdw2YA8yNHNFzSqr47n9HcsI2OkOYbMV85YTtkwg46KDa1FmLx1txHGMzGf0f9PhYsTP
vaTUSY51/NO396LxAsv7GodNqh4zpsF4So6MjACbbx0dKIAX8rU9he2pCXMYBta6mh9qaSJQ0BjA
nKLh4HH+Fu0R90owdJcUk42cSOO7I/s5Vr+NfvJ/1UTDqx95U9YiPVT1WwGC0lbJuWSTV3XpqW/v
FLOfUL6WyNAIU9VSxSkK0qjZlop3i1EkvTohvGoVaq8A8VZu/d7i5RRTUORnn7LbSpptz9zejkl8
YCK/aAl0NtUOrW7lPNQN8w2k4+1KY+ZvRHd5eCdrP/D1d5AHQGFWEW88mzI8hp5EpE3TYqRogup1
//nPk8MwIwRcbGvVTi+oGrzFUL53GoW2yyTLeuMmVYChc2DU2VcY5/UHx/6IOi8YrJ0Pe2zOeA+4
kPz5SiMBJq82z46+s5xb9mjhRmxaBDoUIHN6BHCEN2Hmzl+nMj0IbmmWh0SNMiElamWClsOOEV2X
jc7vqM2YvfnWFFhrJtzb3Yz2wC8CIzUCl29NVr05i4E3fPJHhr8M0iLq0bR6rYwR+flHTryPT5nY
xrfYPZdad3Yh35YNZ6VYx+q957tscUkZHFI1/z/g1ZPuLbJxulaQvtyV1LqDh5iorF+R+TFz8fo7
hYK8sD9RCoQaN0RD1TlAEktw+WLwyGBADM3OYKKfDNvE2YVUkY2172oWTmhgaBJBr2Gxc3gYbv3w
HAImIIN+VdQ/ZSUPOTaDwf5okyO6l/1gp/to7lZzg9gE4Sh6GAgoEYSSZFuy/VweGCvwHEbF1V6y
YsJWu07sT5fvGnFzQT19ai1/qfmhbK0VOIO2k3tpPf/D/Ex5ZtQfMk2UJgsxdOWwByo5rlJWpMT8
ILuMmNDHDLczcCwgECcQRf3RVSAX2ePPI8KqBH35tPFs2mtOkoR3uMHOkLNgnqjSMBUZDKVhvtLH
Rnd+9VTF5VOrL881tlK7pAjRM22tSuR/bGt4rzW+hEw8EYWOHy7KWLB7McMrQ371wgEIMs33IJtH
CUWX+WXNcqeWAE+NRxueF+uILeVd0gJcrfGhNGEJIQmxZSFNC6QTVp0ya4PKb5dJJAPXMEZiYMWj
3Kb9wtqYCnPXpBmWKP6ibAkCkR+GMhG7Joru4XUH7aD5wcjIJ47KcoMee3h1WVUjr/mu8pq6XTR1
UGV2cpdI7SV8DGtTstpItZco61D9pfmTpM062a56NFEjDyAHF5hK6jC5dNjwoppFHGC3AwXra2bH
KIJ17r2UwRFDZ/TcahaA/c56ei0VLHDb3Zl8sJIdHD0fo6J6DW51A7XqMLOw4jBBCqlOcX6r1ZvE
yBgCAq9+cMatoosMX1CiH7U4g4PSHUKmOKB1l6tuQ5ryvNKxDWp28WrqkEEKN87O//yPyaI3G5V+
smjgdLbkvon/WKusv6wauqB0UAhHWhtDNtS/QA6rrd2wQopCCEj24D+QTUd1n7Q/Pi3fSpbkq+qG
AqSO1MGPd2mktLUJtH4lGmglJCmu44yMLrOJ710zoypP3zMHnUVtYXTEfIeDWZIbbnvyUvhMkNxW
WB8p9Ko2oeJxg2zEDgK8uX5sy5AlDzeHi+9pgedG91PNwgj+ZFH3TDfdCbeABlbKXawJzcRh0RXT
eqhswIYKu+NcvsZz+Db007kqjJ+Bx/dF4N2EIhftJidPTqKu79Oss17dZig2lsjO0JGoBnYDz1OK
wAfPP1jCBWk5zTlS56OU2II0nFtd0CHV4h32zemUWTqDN07kKr70c/NIpsN9Q11uW3x28qxrQNpQ
kmqx9wb8Rsemo69nUch1aNuPf6y27rT5oS2zS1lEHmzH7msKT04zfvST2jZ5eItNeSltPssmZ9no
si30/F+UO/0qQmxXZea5MQkyAHNyzW3rBcPoraGxszgahgpGpX5RVAw9fymCgVkN7a0RBTZeEg3y
W6wN76Pqvgw7RSrbryeDLBGsHhijkSuwieFhjYrhZCj7sYzJPyg/O0SVTcN/Vlz8TAo78dta8qbo
sUe84j2O95Ibg3uaqfFvkX6K6mHSHpL+LmyTba45XGTRQa+fSvdLojBsvOqQa2o7lQd8Dmb02GBq
wPEX2HEKXtBYd8VFz9hNoKOuwVp7FUsiZJt1QDDcyucv1NjZLeGSxjkF8eI5Z7boTwz0NPZTMZLE
HoHRjhqv4pBfRO9e+TZ0TP97+WKK39F6nSO+KABIjvbWI8dMS4vm5oe3/FjFJnK1cvdS0NtMmb5r
cZPYbfJcTO12SoetIi8+azZFT60yZel2qftj+NfdloDUQ8NtV+bTnQkyYVUN5tbK7c80eTB1elDu
xwgFpFGjYCBtgfnNvB+5VocJU+0EiAhCSTP1x1xbQi/INhvdnczZps2a/Z6440M51nty1RMqvfC7
6stjJtVT6tqrpr2w0AwU2iVw4y+VcdIbpqD0CVaiBSM7xwYxX/M+he9tVb4rbVy7onhsQ0g1Hks+
zD1MiYLyRnw2gBrQ/FmynhmE1pbzoGjH2ZnCoL3NHbS4rG+OIQbUVic3sH1LbPhczrTqObxdsBjN
l19EQWWU16ZyjnBs1lVGx0nBCmR8ZSa4iD3JREFRNLgomCO8wogQBpehu9pGySEW6ppmcPCmQAtp
LgzrrmWYZbGWt3B4etGd03F06cOmzHDVyqCNxEvI5sNo6n1FQxwDoPIdN3DRU0jBaIF2T2N6h1I6
h7FDsuYlsW522REmwc5JBjn/iPg6+Als3a0sBY8KuNsOTx+E8WDQ3xWOuaob8Hbs7J5hE0jNjrvd
sNWHsiaSveBTcG2rIPddCL70JUaIUxj5bulYLxkfQEkba7cLMImVr/DXYp6Q9qpdpqUXkyacNklE
TlAU7Ua13Qslvi9iviWnwuh4rPrjsn9PFUtIg/GzUswa8xB3QgdWBh/M/DNNv2wzj5kWovy4aLra
J39/cWryi7kJumcYBJu4YMFemecCKWltnWJhQNPlYUNGkqt6E0c/thw2U8lkDCrVlD5z/q86L7qg
FH/v08chpwRBx4j34z6kZ3GM8V4yHbAy5wbvdSNibHdOiDmden2qWLqiyGi5HWUo0IawLTWy90X2
JDX94LjhZhT1OUzL+8U+mYW3GsJjxVk2tPoBCW3gzaCetE847vy5iHQ1MT8liuNgHo6g+d50SqFU
oJkwWWdq7rYxil3pCyzl3cMIYY47pRn9FeMmxiQdCy4zZmannRaVtBZ/jVAEHEVvEzc3D0yGmoD1
mLcKYwAehcMOAGHgj/I7LtvHpbTSEZys41AeGvw3PtFAtDvRCtV9YBjOccT8X4ICICjEQK7bR96B
w4XnBmCiCPnVBe+/OsHQuXS8wyUsQjc+VTbiIMgolWcdisbe2eiZ6TFb2f4JBINp350yQ3/s6AWm
8BKVVw+S66jln/Vcbq2fMb5aXX/wRnlXlrAOsSdhJB144+BqsLNBF2ZMB80WD5YaT+zZzh3mirxr
IIoZKzMkZrNsqkM57Lm0rq5uXXuNhlYCIB0fzRk8Qqa835gmNpGvDoEYKdA92FDP+Cj2CUKJvtuO
DEZtmkjH/xFWDe+JzaV4YKZX+ua2NOrndJj2w3dlujsXAxA23INj+Hyrs2nfOWAi3fZdkhzfz2xr
XkZt79OTFFZzivUKGoe5TdpbOnqv6VRdGnIsrOXzgYtseUfbewkpK0d9vrqLU2bZ6fB6eMy32JqU
or8Kbwhy7y2udtb8m0/FVrGtcGIgDGnxm8ryyeThF7gbePEo1Q+aBiUFbXQM4iabut2kzWio5VHv
EWj14hum6j1ApV7EjyLDEGYNR12ioQGDqatkryxEtSq/63Nnr7OMjpCtYgC5VMwpwe+vcrbeKd+f
ZmvG4ikeABDZaqcsAzvYwtvPkeUTVVjeF5KZYZdvsSCx54KPcNS5BMzfaFjwEiuT1twRIcE8z3gI
PdPdZzWEIjwqbhg/+YO/61Rzp+pvr2WSFfPq0x408HZUdjCYf0VUtGb/0NfNFXgz3ajcOB1MFF1f
5eZ0LfT0Tc3XlkF9Zfy28jmLHXg12aJD4EzdGXF97K1+SYBBozAikOW+Rs+rZfW+pC/J6ugnKqms
KX78Yn6N5ju30H7tdgv4epcnM+qwF1tZAMtRLH8h0AAgFN7PuQT3HP6k0E+q9r0svhK2b9iTY/SI
KimvMXzSExP6fU+USNqgu9/SSJV4oJP6ZdBvwKUArLKuQX1kRO/utDRc0cb5Elm/k0B/NHRlUS53
dsKfrX9Q8n001OgYHzH4QA/H+1gy6iyYhzLHZufHVXRXzQx9xbRCuVdYPcPtj8yCrVd8GBW+0tR9
1VxImtNbG/52pR70NM5hv/e7r6wed0JSVGvaA1WqzqIJDvfBdV4Ram3bijW/j4Z4CWwikKG9zW7+
IJzHwROfwrnPR7lhcb+KJMIY9y8r7TOkmhXuyrqJPktksoZMN1otgAkD1hbDauKQCuc/g2t+zA/2
iHYHaA/l9q6x/qZY4DoVBwcbXWE8m9UTwEoofgIlbAiekWUtaEeYRMgLq4OiD4W7hvqc7FrW8won
iN/cLTY3R9c3JodZjHY5L8qtN8Gj69LP2IBGXwwPRZSuSaQHvhjvRb0NB1YKE/Y657Erud28ezO3
b4tvqWyQpLJzH0FCaFW3tZNmDwbmOP6S5ER8DuCNZOyCCEuCtNtAQ0a3YhkJd4YAGtEdsojoIzV8
J4Ay6PXwIrc+ObtMf+G7hPtUXTTr0D6zaBEUoPle3fhKw1k7jXcjrmA3JfDqhhAc+akgVSdNXsL4
mipAeD8aE7doy8x28J9idZ3n3ZCdkxi/W+B++NUC43qvEObJlr2n0WxEy0l3hF54MDlpnD9j9LcW
+3ULgn/HjeVNZ6XLtQNiWXU8W9c4WZb1/qNTMpAijoPt5dSmp8YihMfrTl7HPMn+QQ7Aw4P+3qc8
EOZKtQwlO+fGO0V9rHiv4h3pAgxouqul/kqhodq4WNxpMLHoPcznWI/VamivRCr0UUfgleJKxCo7
rA1x7eN6O/bizjul/bMDxCMzniPmmlPhHtDqu8UR4GKQFjqro1PLyrFgJerd9fzpYzt+a2YhdnZs
dNdq/CgiOGdijO6QSZSBAFXmyNZf9QO5WVNrHJNYpnw+dCklcjzoXVTtLoKEKbc3GgoWNU39S8RX
greW8TxkqEkGitEQnCB0HFlaGHt9KJ9cH+2w1iTBnLXldY467YaqjvzTFvYGlpuNndb+Jsp0SImW
Z7GSZT7S6UtkFC7xwENSgH5lLfxy43couIvcxu8PG2sCvPWsET4+yx4AOCdC57nGcdSjO+mAHxuh
tHFkCysJ4qj57FHesXkv3gw9nLedfYCtk2zD2PxjJ/QpZZleSqjUHPjRUQOPfiZlrWd559M1AlxH
3XBMAHydevBpSMTr+hILuyCHostZ69DmmqGKXm1LwQKES7T75187F+RY4tcoQ5cfxRuw19PJfCC7
oXhC1+5Q2XeIZ77TCi2ArtLpCvrJOWW9hSZalLw/NnMwe4nscPvyltGnHPDFaN4x1mvn6mXQuPp+
TrelPSNWdio9mPvZ21WTzwSj9OwTI+CfxJqgx5neh05KA+XV4G00UxOnro6BIGYE7jSkUcAX01NY
KI39NbS5dupZLZ38Sv6VgDK3ndSKQOop4tF5wOUJrQn3lz+Sm0QXMRlztx8mdnmjr+y97xb3/jg1
/KE2jFIvCrfKBskvGxQpBupGf4ECKFU3qG7b7OQQnojToXaZvJjimEsp+AuqW2uO1bboVJDEAB7j
ZTaneaBV834yjlFeOvsWHF1WCOfk4l2YJOTkyrVPBTJZHsPunviwCrMv/knqUdAzyXAFOuwd+5bp
d6iNCbWHYe2KOErOcXJnD7N+quRL4jn1GQSjIRNUM6Yp8bcyJ9NLoNiunjB3CGekb7JpDiWB0+Q7
rkvMRlur7D78RIFX5cJ1UrCRVpS0a8/hwdbYRd7P8sY3zj4RtDcmSXuYeYAhdELUNzwGz6ie8ry0
L7b2B9+EQ6yq35GZzyhgxH0HfJMSMGKzJw1vP7tcQ5iDLjOmnVlsMz38HrUaDmZPLxnXwzG2Mo7y
uvpIkFpdWhHu9ZlAsMipfoeJiTx6bYhBYXLqRnF0XEx+TthUm9SwNiXs1Q2tKmM1kWe7vlBHrrbH
HiKOCGFmxBqrs1hl8YnFHswbMDi+Gb7IqcLNmUn6WsIzV1JOPqqo3UxU4r4XVOyVdWpmG7Y9rjc2
8TYqrCKkMhgRQoDrG+dskRVCNYjb/BDjkcH2NVzwSWN4omdoDm3OHMwql3F7gtlwcDF25CQibSo2
8VM1ziuwTpo2hVhfrhG7yr1rgN8p3Pd+oXh7i4XRmpsnWzQLSkeZu7Hpnj0TM1ta1FfofqwNqlEL
HKO0znb53EHHPigH4SYDxl2VM16rwC82FRi9yLrkUpv2tc0EyVSQYuHAk5vALUrCBWdVYbF/FQBS
55mqyJFAIkYAp9BMt+zewKFO8cjUTkcGmqAlb1BlhlbYvjoUNHsttoNhMcImkmYvK5Il1IPVbTRW
d0a+iGA4krVYxlt3MORVxZ26Iiv+JhIzO8ygOaLSIP4PjkuhpgQrFSqvhCvLy+9nHoYVOi1/XczI
eLsErqBfed+2wYmexfrSOUaUSgVhOoULrRr4ECtZZzkd8qdWFi9g29hsYptv4n7cesaA/96NCe8Q
w6sRpw7M9kzb+vKpTrTmzoyTXyuzkp2GtxRVq3CDTtoA2TIGFVoFBEAmLtGJcfWcYT703WEODFHh
Nk2cB1+wRDOXkUXvvyRd62wMS/40uWIfrTTCdPaIX4u1mel2oCEdKwv8+6DKku1I6ge1k8/rW0ix
0XLxQ2ID4wIDLyGwigRlPYKUbtIAwoYQ2SbTezNkj10IyPghdPDGMupbpUcBlOvMID1oJQscvwRy
aPXGsxU7uDL8YVzZ2vijJybEuKR0UHOXzzNNWM6gFqoRn1UZtTsxX/SCdm2okepBacKFTe6PKX1s
+DV00n+Y9qVsTnU8fnqdm2Mapz1pTeSrxWIOnavhZ5BRdWHXXF1S/W+MRu8Y6qOzq2f3Xh+z7Og6
oGyFTM+ibZgD6eZmAh6+SmZYvooFHJUxLm45DQdokKeJode5QYwQog4JO+0xZvR98Pts3dYY3GtA
PSvrC/OSt1qe8SYcfjKhfxMAeTQj8MJe59SHmR11hlYoyuxHpB92Bp88djEDOWJ6QFRm3fzmY4qM
PXM8C/MnzLdopGeTse6sUqPd4MQaoD624aZZzOvRyNUki51u9g6wO+3IZ6ZtfK3MA485e99Ud2Hd
oFrnctm4rM8Nk94lLiQxV/CYkwFZMNQzi0agVcfYgX1RIFpz09nfRrkPG94SOMoBx5hZVpGTMHbr
JBtWsVMdl4f8brbBdgkGW6jSOtx/D40wo71A0ebWwP2rjMM3F2fUoO+eWzNazkmJi+r8wihSrU3/
mvh2fmr0kIXk1DQYFkj3aDVYCeLVGa1jUVYediuXuyDqd2CaaQWE3PjTEIKcK2q62tbDICKhbLoG
bXiFtsl3tf6Q+2gF+4++dq2LVZFT06FYC936rvEMwvA8CjPupypgAVUwj4+iTS5qcSzC5N3WFU7f
nJMzEYtdrDLg47HKacf+I+77v9x2qaBLCyBw2e21icpC4EDagFzPDHBknd8diwiVth51ycan37fK
ON5qpvNbR+5r2hobfjhec+Z7u1BD9ZYXOi5O1rO4SN+JABxOc+89IMCzsa/BG3U8H8S6zbsklYMP
EQUg2Yrzvmd9OXk1lydORiu0nVWTjeAqoHHgU8Et73kd/V/c/DBQumX5AlAaI3svC6xrmagtmAtu
zUwRh2sMgfR7gr21eGraAolknA33Stb9Ls6Mp67O7EtJpAKIG4Sw8LI1RkLsGO/R5V9AW5vPYcTm
dbABIMvO+oJJpR+qDnf5OEf+ZV5k2APNg62MfV6H5slGpZPyZ5xrlCdri59PXMvU7yfuTWTJxQtQ
wmLbwPzFkRZdtQby45zNfDQ1PF2j+9J88RalirIGAqBTNS16COaQbTNuGxP/RtojimRuAWRaekDy
E6jC9MydsvsHtg4HnUAsLEz+MU4B8JsJtC/afdCztI5BUzgDfOVRbFvPXuBt5llDE8KmtV9BjaGT
dnUyXmvEZz1rcjdJgESSGBs4Y4jjNePpAfaLAdC66sxPVkmeZAt+ttjq+bVtauu59WCyVQBWSSZM
NxPlz1umfcT2OL4zuhekCgRahfyszVVz7EvUEpZhvGAKeGyoK69zlhxteoc7wPh3bH7UllLtGbU8
SW4GOqyq4yuqJ3c7O6gBAHMDzXPcjlfLYQfQXZRZnWcbO8UEfnXtks9JL5qbqKIF89hwNj9gqn6O
06vqR+fSp6QaU7vXjfFTjoV2mRAx6DbrS1uLLtAjupMNkUt3GuTWlQP0g8YgGZOL67F8tHP/pGvi
PRxR7dFkMkvUF0OC/zzJYhkRDtAVp+yBMQ+DTa05u04IFxFeHLB1/1hH2kER8kgzzidmEOG4GjLz
NI59dmXTum5E+F5DVkePs5kdWHoDdKqV8gU65wS1HBw2X/lMK0jFu3dnhcI9id6HISzO/nQjmTBC
R7IEo7hMmgoachJFjcBqe5yzIlaHxMsDCyQWOq8zZgE4Prp6xwB/mJLc3Hbh9FNqwt65yUmRclVa
LHJ6z1xJ22GtXso/4lXwtCRMmRQ639JBspNIlL98fMAhjOZcwFzFOxkO68xsPwbPosGoQkBn0Yfh
Tc/cnbuOZnzvTJxdgwSJZvaEvxklibyYH4BuKQyuQ1eLS8vWsByJ5dYM55C3EycWol7Nmx/J4/Sv
xWgE4BJdLnDiZ42eYT7AEiKfqFqiskXEBNcKgW9+KKS3aCOS91hG5tVF4FSLGGBbq097vGsQSszh
pe4xZSYWcJly0Tl6+njwUsC7pVcMe3YSP73GQB+BCJjqVHeCDHOPHncPbACBJgGK3A980Hjwi87t
z24ot2bCl0v4wMWShtzN0k5R+/pIaNJ62ouCxFjfNVmY2NR8PMqEr2nmrpTptjYeUbujIEEDu8qa
7AuhOBt64RMxV/jX1s4e4xaZqskhE8ROTnRBq4EMHCEAGm4rd2Rg/xh2yxgzLuG3N/657BOX/Los
aEZjJjyZuAemmafI7Ov3BE1e5jctTUBeIQLw7w0h8MIfRoHJoe/BwcxkMo0tikImsUHC+7wqyoVc
lcV/pBzBLkkRKc0uzN4RN+4wdDsX3V1jWnf12L1okSDdp45vjoU2MYssFs5odnt3HF49SPs9HNgh
Yp9CE0Suhd6N2K3iYYtWGntv2Z47iX7FcLqDPjt/LQS3IJpxtTPYCSJfKbIsaVXGUa5GvzE29DPI
ONPTMPWwd+LqDihkCGRhl002Jhc8mzjdv8nu8mEZVieeE3P77xqZBWT8qGgT6w+6cM819kSsc0GL
wShw5x5dTHK0WjlsB07JfYW8rIPSHkQTQkp4M32ADnlc57O///cqTw2gOtYcwDlIgs6nqKhdINY2
mHIH/S2O1N5FLZ0l76V4qEOEKVXSEUBoPPmhM+z/CS/9/4pxRR3HP/+x/Jrvqp5ggsf9PzGj//vf
Lsl3W3XVX/9//qx/+UXdf/3zw9FvtcSm/su/bHiK+ukmf9vp4beT+f/8A/7Xz/x//cF/+/3nd3ma
6t///B/flSz75XeLAIH/Sxyr4f7fAlyf4s8k/2/KzmwpciTr1q/S1tdHbe6u+aJviDkIIJgTbmSQ
kJrnwSU9/fkUWWZ/d9Wx+u3cUEBCEYPk7nvvtb71UXz95Vd+R7gSw/kvx/RNgpddX/nO/0S4+u6/
TMt2lOOZ/JB1+RfyK7ro3/9U4l+WAw9QCNdz8THa6p//aP+IcP0X1h6mDo4rUI3YVPb/PxGulvnP
f3BcJM24OHz9+5+u5/iKR2fhZRCYSRX/t39UPz8eWN/bf/9T/h9Rscrgy+r26N19ppI63M7DBPnK
SMvb0BpuO79+wKme3Nkd2WWuZI4y5A1yqjlwXmbacmFaHSHZivex80hGptKLbRqOxMch4rCxv4p+
eO7iWJ76zhInb8I2Sizzaq7ckuTXnma0wfk9fdSpOzypLhcD4zZLHGc1evuGm5SB0niTKLpk6Zgw
+KTBOGfTyWKVeEybzkapQMgsuubjf7yP59+vwj+KPj8TkdHxdJfc3T+9OKYpXNNjiO6qJWj3v18c
O60iNE+06UqdxNhWyKvGfDB2wgAkh9YwnOVwtOiqnWOj2HVqLnc9yvmHtAsDBCC6B+7WwayvU5oC
iT89Rm6QbG3deWDQlueZJAjbiXYIb5oW1nI7WCx3BQC1KRyTtQ4M/Qg9Gtbo5bOWYdHfP0O5PIP/
fPtdWyjhWrZ0bVZ8z/rT2++WQ+8OfTlCn+EDtV11wr+yr6qAroqIX6VnVShzbTxmUCUd1q+9nUTV
pgnqeW1gQCMeBccGgC6w6tpR17Ef/vr7x/iXd8G1bXZB4Zk2V76SFknH/3mJpr4/KdzBLlrplGOm
C1e8HXuazGE2nKrMYKTddXfOwI5c82SQTsnoYcq7j8bEHNAgSkM7y9C1Xn7Un6IzNbf/PKRkcjTe
sG2JGlnEdGQMZJzhUxvzBza++lD6/nh2Enk1GjMc+MlHfuZQbP790zPFX94C23Jtix6d6TmKt+O/
n16VSg98rLDxWZQCYXPSmvTDZMluEGePbU84beKSWncljeahKEbzFqopu1cuBPQDckZdMjMOSmAb
7IBuEu8Je3Li6NCqnLjLjivWJRrswQCnNpZOCi5GmQd3kHTALT+Eu5c410aEcJ3ef+lfA/wuzmEM
Wffvn6hc3qf/utYcxTroAXuyfSFdsWRJ/8dSE9YWCfZeOuw8o+JwiqEa4dJj0iTxY1/CTgonzYYX
2KtwxNVSTz+8Noi/AE3c9arO8RxWpC/hrEQrSB2UBAM93Ji5wt8/TEU69p8fpq1s7njfdnzH+fMt
If3CdCzYuzszRFMCfhSYYrgMyQ2yZC5rgMNk66qLMqhQmD+X6jbc64ZbPsHufKZl8hlGZPz8vsUL
xONY42jruvDN6ym7NZDo36MEJM5Cz49o6UYwdCHOtWUdaNHYbf6XZ/TnNd5lK3GEq3ybpFBfuMsz
/o8XXtVoPbqxGHY9gUgnO4aHxOh30Tg7+c/5epxWC9Y2JBhyQfHN0FR2VpFzMJqjxwZH5HXnU985
rcjvOyK89rMfOruJTknVeM2mHhv7kVSS+vD3D9v8U7a4tzxs35FKCGhYAnnxfz9sbUeN6iPR7wp2
M/x/jJpDYzgFtgvqpu77o+H1Dad8fSTsZr4vlfPSjEXMDxSfgSHrdeIbAU19znPlNFXvJdog8mSv
LDhUN6Wlo+u6sLaRw7tBN6na2jnKVl87L9SB+c9sQP+uUSMZvXyW9Vxy1pP/y7Um/3qtsYE73Auc
dC3T+/MGA/Vwruapb3bmZTuogY8m5rOf3yiMpA/8VotjtijO9dQWh2GROHZ+BYY89O7ZpcnDJtj1
psjkMxTLv3/1pf2X24DLX9EdERaYflv8aVkqSne2oPw2OzZ766DzLD2EBEwdI0Xp2DGyocCoDqZh
4Qmain7tmNWPsSF9ZUSIRKYBNFKMD/5Yvf39AzP/ejXbnKQcxavFf4my/+/LInR8KfuONOBRq3In
ZNJCKAdMgK3fTkcii6qFcaBzCHmKoqvkxEUnm1G3697TPRaQ8GOmqJY/f7hggQe4oJDzkCCP9tSc
RO01p0qRGhzh7tn0NCeuRQpFJTLHc+Kj120T2pGJgbiwcDP3i1xcwrFpHiC0pj4S279/uh4Xw5/f
Cd/1Xds1LYut2vnLKSTSdcDWXQ67pjPWZM5M7nSMywZ3nUj8Y4EUbbDHxwiBNVY0B0+PO72QuIn4
t84PDnlcSBPOjo+3xRKaIHkGX6tKYfLuCIssS6FRylFSi2F6wU/zI7LgAsiQjUUzCG8ZEK7SXBQ7
eNp042OcSHHkMkgr48dcd+LQVOG3lXkOukUPZRNWRJBY1RLmB1p2oEOyXkRzlqGSm7LPH9JU4m0Q
vb6ylyTOeKhfo/g8mXW2pp0Ov5Kd2q4A9hBChfq7+IKA8J64/R6mzpKjjRatjk6uLEk9b4S9oVOL
5c6T9skdwalmCoRfMCH1S/I62RIZit49gvOk3H7tZpm99eMQbwh/2s7bL78zIPbPx5CLiWiiL8cE
1eCPr8Y0hachN/axS9PIns+yHFZ0vkAQt+lE/YFH2kkcc+dF8sx0K3wwC+NONx1QV5IK+ykOUFrl
12ifELKOAdMbOHDEQ+PwU8FVdmSuRDaPQ5mfB9VyscW7phnpEbvs12ajSIQyr9oSu1MLm5viGunb
GNIsmwvFixajxuesVhhg0NvhU8+o7MjVw7KxMDMldiWUlbsiIWE9aj6ChnZZzAC2iN1qaxJNkSfi
hsPcdiqNZ2H7n51Mtn35XQchZa5Cncpwda1k/5o4EZL3wYK6Xvk/sxEVCDfMVcO2ReoHl1xKZGTi
Fs+eS2BaUIIVVA0uhYIR42hSj1cNolxSwaq0BSWhiP0LHWysnp0Q98CNE02wYnpcNggQB6GfBPHc
7L5nx3MJl+6tmpNz/wGn8kgg5Ga2T0QBtK21hixormRYVhsVcgl7cXDjFgiokaJurWm56BeXX9i/
q1bAYjSHazdjJijsbeYgGMNugKhrsbc3El9cUmxbRIpCGk+theZRVjjlAsN8gwBFGG1r0n8BPRNG
99O00PZMeiAoB5g6zJjzEexGbTgC3BrURjYp7SUkuMoaX1sO/mP70yIJemXazWvNYhT0hH9b3amp
7XzdxcUzBKR3jPUvzQQvHSezT4dwW5Wkc1fdoS6rT1JEMYCO/WuIUHrddB4tLUQwkFssmCD+piaT
Bo2zodeC6clVihoZRDOXuonCNGA8VbScnLsCoQeUKtSXwW3EIziO4zXJMMybHPGUIU0jdiWEr4Na
ChwrsrmS+Z3XDXtiZ5FUR/gCA27L/dhtRFzdJqVb7FrF+tA78w8vS7snJ39JbMdcy4DhkEsibuz/
KIwY2YKNVowKDvQalVHr/OREOm5JK0P4VZyBWsCu1v704CLLqStk/BCJDsj42l1cht0GLaX7kd+I
GJUmvjKiV9sZFB5H5ZNJJGsCjHNl6FDdgZeMD7LBAwiJX5zrVk2rthD2U9vlW066YtWHsEGb5cyS
Ns4T8nwWFHs0Hi16nsQx5+4XbTwUzEn8WY/3SNZhquoxOqZm5fywxUNhqem1jBW4SQu+tY+c4sdA
zCwEXuA6gRysl95m3sIWtpVdXCHCdPp9lc0GgNRKvs0UwozPoqd6ityT2SEZG0NXvIm65oZvVH2b
zAboSCD0UybNO6QfYN98khsqb7j2jPa1LbqMrvr8g3wk+RD2lnhwI/qwo2773QgHPQ7VbaR0e2fY
YtrOWfRMmYCNaHn1Jjl9+JmX3Fm1NZ59YsIo3uOXedmosxATFZu8fnNprduDm/3UroseDCNLOjE5
Zz9Nj7bGm9N3obpvvWxT895BB+imjTM22PYD+VnZ+ZEWq/2kbaDOS4nh9LaJ0JJ+Z+sOa4e48+Ng
9M1p0lZzMrKNmWjqXmU9TCy/j22LNiAfzXXF8MwuoSOmqUu6m9km9w0cwQZi5bYn/3yjLc94Mqyd
GQn1XHreoSew4DAZDQSgVvivnY4f2Oe7b0O6e121wXVsQUR3wYvehlS2MPUc82Y2CYyhB4t+u8+a
owq49HWWcVlb5N3PIzP+IVnYKLPLJhel+VPqyRevktGnHRN37E3uePYsNz2FgHnWhbGQa3K3vPED
oIOEtoMz0jlT2dF9pWw+ZS6raZy71X1HljLRfPhFfQZqjJBmvV3MP73Ki4+pVTjZOH4eyShIngrD
eLh838Nhv0ryXkGWAP2hRYDWK6vaO9Ipkl0ZRyQg+DNvPqiqk2v4OO/N7qxQw6+onhwY+k131sv3
as4DRxGbpCLgOc7IkN2gofRus+XD5TPo9CmN1f/5RoN1ZcP6gLV8BrlSRpXadmWQ3NWCVIjLh9nP
9YabBFvM8g9Sod0Py2zc1N48nbjepxOSdbJDSh/FS9yF15fvddz+v//1f76083oNLqe6MRistq08
gzmQ52YyJUBZzB8cnbtDkhLAeDVoMPoBc+Ik9YC7cIrOE0npUBXRpuR0cJvaYA3rortpVXsqoxjo
ByIIHAJaI08KkXkgyyjvdBQDCBtVfO+XUMDrPI92aQl/uJHNfWWwJ13OtKMPTW+p19w6j27azrgh
x6l6M1Jxk86Fha6dC1EEabLRbiB2vPDE5NiZXNeEFg5Ejb+jS2JCPefuk1pQl2jN98ZYMbJHavhs
LUeIoTjTDqeN2t5btj3fJlGy5oSYgJwgS8zDKPD7q0R7BXyf5JmBLouF4Zhc5x5zDKNj2x9cGM0m
0WPHaHCQ/iKa4q7Jsq3r0ZSOKyAvXlDW15cPl3+Wy894Td1CCwHZBlwpGnIU6jOvRxil8c8yaEyE
WKVzTnr7VWujuNZ05TnTNN95pD2cHgXnbsd+xIt4BSEcMbSueOmUH5rPCjkXwVjhYzpZi1H290pU
WtN4xhg0If8mFopTcrGhICOWc3DUszBglBIiviEbJIX8hXPXYFT8cx4H3JNp8QBBvEGPxhHXr+FH
MHBRKddZ2j6Q7pI8kMCO/I/B1yH0mSMHTCbWaPXaezm6zxpiBxOzvrnOClPfoG6eL+VDaxDG6ph9
9GiWyAWRy2HcM6pwc1lugjL+5vxLr6yXzq5McH5VfnPyoKuV2VJS1io4BksEAqHPCVYLTb8vncio
mmaqFV0CNxFt98y8bD6Xnfi2ZP1r6M30bhpirHKTFdx6eplIt350B9sl3wyVKY5kx2WPkshGMJvl
3qLBvXcG87HTUfTDqEzNAE4+oD1BQV4N5a2dEy99+du1NBswQEiDQ6AWnJY1hucUqeYQIutcIt+F
lzzoIBEkZlA5XL4cwvz596+bRbHIPnnNWncmeDP0mVdA8uF8mSCYi6ryhqnCF828YXf5SmA33cRj
YR1KQ+h10eWc07vMP5oe4+GugcWZg0J6wFj/IGTvnLq6g2fozcNV7Mn8gInWmcb4R+F82QKtCJYw
Z8+xMT5HHngC8OOt0UfnAR8IQ934prEGzFRlPzxJHsPVZEGeD5GX39K8+aODVuf+R1WazhcaqCuX
6DNUhxWmn4bd4vZ+JCz5ocXp4yz7Q2I66R+vnMh1fNIOLEblECUsJ3RREHZ5Y9TrjOdlNTCSxAhU
WLc4+q3bqKCtsmyog5+j0uJCfRpGAISFHSa7qtbVi5WN5zYX+MGIpz2FIOTaGTAhn1iFhB+ein2K
GC8gUBIXcNLeNNyUV9LlhtFhFuzjVHQPbYHWeoj8k+aU73ZRhISTD7ZF5s2lneBioCJudjmoc/PZ
kbiLmzzcWX2WH6YaI5pv88twA3YDXbaV7GVzHQlahDdpPIhjT9fx0Na4OLrmGPU/YBPHby24mT3O
PL1y6+YL66V9N2NV2NihFx6KYHrkTJ/dZFaGcRWG0uX9T5X4pfRN5XYM4n0bO5xg0BxMGWFltJc5
xWHl6cG6k1H3hrwEQmVUkQHX5eQBN4U+2taIfmGMzPXcKPBuLPJrP3abe84d+Etbjdp2+fJyeV6+
J2fDOpi+QqqRBTjaTITT0Zy2nDvG4VXPmNur0f9R5dtRF91xqgeA0royn0vu6d9fNmWX3TO5u9da
u6s2AEzw//qMDuizTdrf9WUPNntP7n0SBa7xGQ0qju5DWd7YYYW1NB0BL4MEfqzuEBiP5xTI6jXe
WDiqnE6v55xiLyxyeUNYznNiGuZ59IN6RxcDF7pCbVAarvU8GiRhUdxZz7rERdzm8R+fXf715vfa
TJqvj7yJ7A0zMfPj7/5xWqU4jgt4zVFZpFg8lxz7yrI5giw72TTU3hVpzvGGEKappYogDkbvYhKm
r7LG5L0MI4k/P3/VydDszU65N3nVujeENM+HEmynG+FxvhJTUu7iov+JATamZUcpfKNiJGGivJWY
z7bKinEepKisLt9TfeMxs18iA+r9mEC+zRk+cTvh1K2NMt8yTRHrS+N1JkpvVZiEGxDWi+85r4sz
8eyUDANVSEXZvGotU57ow7YPtle+UxLrY9a0zDDQqHWpvZAXSJ12ptug1398iAPMppc+OecJ60bY
0/elT05Id7IbHWy+nLgfR9aqdd6myU7EWIFmPb0XlcCwsKxwKTXjfdFpDCUmcGWOAt6RShyEDpiD
LDZuCV/8FnnTXhkpdPDJjps9gUbFZsKCtxuFm8P9teRVWUcZF0fLRGWEB8xMGH2Cm1TYWgmpdBVy
Kl2ipFBN5BK0QK9hm4gohr/gz09+Zt7X6b3ftl9pPjnX9rJ1pYM1HAmsRBLXiE89Uh4mWN6OtetF
JAggDAgqOF6VQAWVtRGHE+2Wp8yKEKhd5hFpabJaz7N/lwV2s5uiAX8pDdfbmWGJZ5EvX6Mi3ie9
4f6whu8hL+Knwoug2tWKpO0m3ZKyNG+zrmWblGyFAD6XpqUhgLpe5l3aw+rUGahoQxHxhiqr3thy
qeUXJeqAUtxL/OIukzhcBW13dPycFUK3dLfaTM4N6ZnsgzpcSz3obVGr6T0rIJ4Bhku70n5OmpHw
C7PAMCK7UxYN7U31De8o/KR9sEIC1J205dIvtIMhOfcgFDQo6E82wRkmon9b1gAhvWV9MTojQwIK
Z6rieoTuUeAoluUSTbc8VMz2j79HeAp4SAEGKfDS5AyoEg/NMnzKVal2lKjTRtPavUJ4suHtUc+8
nd9GiB+80NmOY6hk+C8o603kI3CKA+zaLdvd5dUSetanpoyuUltNj5dTp5gXvD15xmS04LGVDSfa
zk2TB2bIwwqB7rxNBgkxcLkggqJ4v7yAei4ttBq+hOKaFEfane3m9/Y7xxnpO/4I6hK+eZ7XeJUu
XWiVZAdYe7hvUwCPqXTLlOu/PSQKGwNzjxciKxBzq/FTkF76ILPJOvVoNKPF0GU2A4z7pZIlaqs8
5rP3a1i+mmlDEhXTqrVPC+LoB7zz8OkO2F6NW5yNX4GkD0cuMYCly9t0Gfn9vnSCcsSXUy3UjOV/
hRmIYrT3gj3cy+l9tjsoEH5XYisexVsHvG7CEnnMhqi/s/34KB2XOMaAcQIBco9BaT4MOmp2ZBlF
23RW5uvUJdfRhN2hNPwnhF1HRUwTWAutry1TYzO2ijsnD7L7wRETEpvGgf9bpigXK02/I2le018p
+VFsiJTBZZp81lGQHKOwtUgMgIs0Lp3XS21BC2raD1m/0V7GKloYiMQq9Vo6FIsagdiD3zbJnsTr
p4IVZWswKDtOLhPnECwo4wGAg9M8Hy6fFZ4741fme5fPjHJhdLdzQBwK/a86nZqHkVysVcBbuxtE
Xy/d1paFh/2Hki1nSIIJPXuOzeWPM5fbTFXF+Bf+1jL0bo+ayJ2Tj5CGe7YQ+sUPA3nonAHXoPqI
A4gGNj7MQzZCMCxYggh/zMTh8jydvItX2IjsXVSPz5cZK0Lp82ULunzQKX+py6ubucXJufANwtkZ
d3FLh1YXPSU4vfLbupN4Cgpjqy61v2uf/TLJqGIoVzyUBNvGdb1T3HrmIcNKERStfec6RUNHZ0kq
RZtlDGBuJgVeJERP/mbAD8Sr60cnNJflRoMDBDs4vZtcEVsX/I+LDOF3zdcPUbbvx+zbQ4MY08w1
aBok3pZIdIJ4w4hOD4XEC7bMImUUXeSVuTZKN/njs1Daq5REoU3lKsDKCelYFZsRxo4laSUaPpNU
vdlx7GGoJaa9n0kST6L2JCrKKHpRt3mWdPc04Q1SsJZc85JyQtvHeMGkyYRADjnlr8CHQed5xMPj
SaC77/rROrbkscwQuKcNoYD+1k3yZk2/E62oTXFnNTCHLP0U6uZ6NvsXFrkPNzHSFdsQrRuyDO06
fvACrvLApcu6kE3o13crex9ZDQ1OLYCrzhMl3+jseycO9z5b9BqdNZHLIf7LgXZJ5+M6zc0Po2iw
YUzBIV0aGvCr4XGG2c/ZKo7SInNTZQCEmd7B/0Z1ZngzEkaiYJHTDdcNupMy2osC2Z3fOhRWDNYX
UjCt6mgHoDeHT+Oijg6yu9GYEGHREmX3RnMsNYFwogojABxNsiXChYZbDPu5Cr4rHi3JWwTMjqTe
GEa2T2XjrZosiq8Lkjt8P4qYCoyP2qzumsxIjpIAoGAIqLU8tUYtPhmgUgxd2eua2ZTnESSe4Syr
CSigGbcsToA8sBMR1uSTCNS12Z7L9gM1KIotI8Qs+iVFqw6YF7bYG3FVyStU1EjQpYNRwyMxD9Jq
H0h6UqmbbiexS2oCbx0Bh6W0sOwW2DjKxA2g+eHLN1LwI/TwDyRWTYLoDqYjY6wKbPivEz6Kq4Ar
/qqB+AHDiA7LCz5YHJH1yu5Jx5FER/UhYjLcQ8/UCTG2zzYH2uTsxhKnZz/gqPeGFmiivBL+aNzq
GCtAFAD2z3ITuV1NXgnMRgtgl4rRFtbvQQtKdjA/coMdSSTOyfLgKY+ZgweB36PsQnC+7FZM1V6H
GEYdIFwGOcWh8fPspWawcCUa/0dDk2bXwXCzsU9bdkyTu4C4HDdy3M9WiKbO/jlOIJmnuNv5KegF
Nn65z1SFoJBWP+iiW7MSxOxOaquUwiU6yGMFVGcV+SjV8fK/tG0Fxby7bS1lHeaDyLyXPLYlkyOI
XSJB5W9Izk0hZzgE+Xuq7q8pKvbTWLb4F+sTvrpX0yE5Q01vNOJKGZ0LH0cOYNdsF07pC7aRTxkD
ejTc9iOxomdzaZzHrg0IExhDmRPD4eZ5BnRVHmsZvyVjAGtpmpnULYCcluyJ3BhuhiT6ZKb1OEXf
y73SsyF6gQF7y0x/sGQG67jEfWUM8a6iXQtw+FeYuYyGWvIRhulDx9V3F2oAaT5wLdurxqse+TKW
abJEgsK/QWpsIjyNmeCNyUa5LGgOqL5Eg88YYutpQOtESGi/sZvqTTgepAOy2Kg6ke03IOXT5sHK
/YOH2f5xKqq1a/tvddDBRBHiPrfKGG/iL6fcuhWIS08y2x9tO11OoMl6LrM3MXEk8hJzS0J0lQTe
TSiLRwdYIochQl6zYl4HFC6ofx9to2dMEbJRkXRDqsRlvB/lz3WDmtgr5buRAOzQmNRbKEBOEgV7
U80HwlE/vLCWV6bJpA/nVbfUEy4UxuCgvApWWJY/UL8DKs+Q/acT5TlIiWLLy8PA07XDjWVZazao
bic7LAGQtCDHdVToHZrtwCFr0qXr7mLElrb1duhU+DEiKaEORuJm1LHmxTjkzIe8GTeKrJfWCgOq
lRtAjCn02mgrOh24DRDxY28qYdXoJVNpqjZlZrB3MUiLDAxcUZHurdE9Kbo4a/TTbyp10mNUgO4R
eN4wO/WAj+iWffWqSRkbVNOSWsCgDIQxQPhs43fjsVGKc1M7tPsB7JLuTdADTMDoFlkUqPGek96z
OA6ZKXcqzA/9QsFpmRjhJABn0qGHYZAEOaQDjx5VzqYI4a6UcQq81Fimc/QlYWaQS8JYaU1k6m4e
wdLlgDpsdlGEs7tUpGTGsieXcIeUReN2eiIwCKDnWHqr4SfhigFXp0VgO7DEsCEdrqWPBPcHd5Ew
iiuda/S8IEJJywGFTGauSw4MCA5PT85d4t/Jxvol8EpVfW/zyvRwKno4qCQYPeETxYaRsbx7PGvK
zVtP3TP1a/epW37ZXvJeiLh4GyPc8xTNV9mUTscCge6GiBxjZWvqDQhAz2h9evqexTrn7QBro+kK
0DvGQLIBmvvMRgL3RQ4mCaNUMDBSqyWUQDcMYLwU8I+IY6hVMMnjUWGvAK9aGkyGXbyGbp28a+CP
i8uNBrio5K6LrPdMYvQkH52D/qK+dtjtaMQ66HbKeQIQruE2hT4zSUaXuml2kVpQfgOPg5PdbWXU
pGeBgEDt7oH0rByOFPlPh0ZkW7u0U2b4Ni7N6rGPX5ocDJCnCJNv3Td4RtiJzWDnU0XOtMQZYZNU
R7g93Tfz2wZL641g8KsCm9+SX1YbHq3YvjqHqD1Xln9L9oU4RZkyNrQBEDT49q52ISdwwRzmgTC9
uGmvhV17m64DXtnV+2oS/nVm5DdOlRGHPna7mS2QtnF7ps924NH3pPDCiG+xTSdGVG6xI373st0M
g3cyCfE4UDRGa6K75CqwkhPytfukh1XaxnI3hMMMxaQyj+30noSMkOfQuyHcbgVGOdzjMFkZpl7M
QbTs8imnVrerU9fhsozsce8WKWREUp6runvPWSADm3qTiFgmIz5E0DDHBR8CuvXqgTTr8N7y0nzT
uMBie0yXXdWcNEPFzYjoCs419MtxRp7Vj8HaSPUX+CgdGXR0oEomhdOfwBBiohLvTESJMG0crKq9
v8X5DPLIz6ZDLpgzheDT5zo5j8qHUGRVmGEaZ4+ynbaG+Cwzc6BVT3duzpiyqgElnplXZFz5L+3M
CxE3yWfR0p+QCAxTA6CYUartBJmEeluvZr++J+/pnMxTSN6Vw9AYN0mahznvrzttei2/tFLR1idF
0k+gamRt/C0CeU4NYezMknl1lHDws7qAEgf6CCeH19HnOEBc2A6z/aadgTi4ODBT9PFMahBazDUa
nJikhJ4LuCXveJ0g10ewMLHBLsHm9Sz3pM15O0K5wBQ78g1r2YFdPdjX8by1U47+FaXwZhqrJ9TS
p3L2JVlQ9UIw5WiD3YfxyFXkmcBcOqjNKZO6taG+wir98BSuzA4FGwhYOkQThdKQYC0lOzjYukO+
ban6CQoSLzAOsH348SnsIQ/7A8agcSCkYhJpsXMqPHC+/zxXErLXEx26l2nE0Lntwo5zf2Dfd5G5
cxyqaWuCrAkJgLTG8MPDCMBK2V6Dw9lGbi/IU6brn4+nXAq5Sj313PhgiZSFkUYpll60qKQ5hFxF
Jfpkm4hOoAVG/hTGE5Fa+HPs6Cf6oVfO9AimMNraJ2vRvlmxld3LAs7wqnCDVzUUza7KgHO6wGxa
q0MWhu9lcoaF/Y3/qDRGKJ2UHs7AlhK00ZouVOmx5Qjs+cCrmWcFzUAe4IihMB0/Jim3sW9myCGh
aSZWzRyx58siSFcd4uBVF/Vk3lNpJJpECLZILH5oSRj3P2QL/D3M37LqTnTdG9Bzb91Pc0d5MMJK
txUNFopRcznWlKy3O9KEum3mxkesbAAz8Rxj4ia4IcUZWXR4N30NPBXiAV15roNkMSUyz6v3WOi8
WQ04xcrs+qYugaMnsoo2ONsWKi+W5TAyj2SvrOw6CXdgrShaQIqvWjchTrJ9oqHikAPWegfDsd8U
E9tVyjQIn/Y0XvnihzDzbtMN41014Y8e8xHSSkAime2QP+APODtjtpHYBGFWRU+KTXbZbuiY2g8F
l9K+1lyQtEV/OGVqbc1AO/vEhogcWcB9B2daOaVxHOyHEYvIau6jfM8eug2J+C7FdLcAnQysMTej
M5xGCQXKLjnXUZysJqno4MxErgS9Gy2NLybABMruI6waK0MS61hAAaLoGG7MnD790LzKiYxJoGug
IK59dNRX9QRKzMPHUsjxRRfAHSsmRjMAJTjeISC47rWzII+33mes/Lc8RE7iJv4hQAi/ijIfi56n
9yD4gB/HigjrAgTOYH72s3+dzl1A55QgMNwMxzD/QXfNvDEXthz+NkyrvslRQO5MVtMbu6tvbP/O
IGjq2Cnrl10/pZxa940kWm7WDvq+gD4QrA84YnZ70DUZjHV+jME4uaGHjkkpg/693hrJSCx60Yqt
NMJTX/Rf1oAgJ/4Ah0lEfc70y67ki/LirTXm2MNI8EwCWJvILKByGKSXzqA46AkaxMVnuHsO9pTi
WIZEzj3OobTuZwN4bY7wyp9ReUUfI1bBba80gL2q/zQUU80ZcV9ck/wWWyTHd8L+BfHSvLIHgI39
iPdy+RZS5r0vvitzHg6hCglicEZov0m2Z38bT7YZfjJPAdRQqlNk/Wydkhtg+f+pCfZiIaXJYXZB
7gCQjopkJdqERdLPFyWRec49CBkaQQmzl+ENZ2t0rTu72nRjxIRIcAkg4KC7l0C9qZ23MeMH2xzB
AizCGJaDfWq6TG0DIqRIpyEJITB+DUxQVn7tsIaKpDkOGlT8yDyr4di5AkZyl6bWV1yNYBl6ms11
FO3TzoRz7uffY8L5xasmVlZcgt2UP6NngEbUOp+G7b7HWr7YAZwgX2DB4j6HLA9z3CuIX+v0TuKo
Wmn+PltRuI+W1nOkWOetEbyx6Dn0xhmnUUXgjRvG+c7UJKHMWnG7Fg9TgpvUxz5KhciqX7entqv5
6Xj8KW1OmjqMSBlF3cy57w0hKcY2uhmrjhdfZGAxo5HxPCtgyXG90mSZA1TZEu9DI6aC4iZ/9MPQ
XCmQ4rvaLECN1mzIs/FetgNe7npk5Vs+NIGNsl4k3Qb9GG8ZWWh2jNPH0QaXXlXtB00sqs6kjfSQ
GUJFW9t2hm8E4zD25GxS0pDlKKBwNBWE307rvYmmZTlRwSJwTpzJWKxobRCKazL+cNYOY8Lah7Lj
zeMr3Xj6Our/cnRezZEiaRT9RUQkLoHX8lWqknetF0Kt1pCQmMSbX7+HfZiIndluWcj8zL3nnlvB
ZU5SNTUnQHanleOBoZ4eE+pYu4CWNEKAGFaXsA0SAFkJ+wcG7I770s+GrdypSEMypTZWIAUz5ftu
3egTXZ5S4HSXJWr4EJnXHGL71rjurlwP7zJz0VHEUvBaCNyLUcxtALzIzwtQZatcsrG4fivXtxFR
f1U9kexeA/iyyiD4BLx3o4qvojDfpU3mpGLfs7FjBLYuAi9hMY49j8p+ANUXgSNOgZp4IKp528Qo
jsJf9MnKg2fhmAXN8XJ0jb2WbFygnoAm3qt/YEAbeOz1W1+SJb2i5JGfEJ5hLpmfv6dkUbmxVju0
lm8+CImhmKNndA00PMQJzR5aTl0B8Z1TcgWbSnSUNtQUIW6vJ+nOR5zYuUtX7KrhgFf1v6zG5c7q
OUDi+WW8+pDH/IDqhhwLzg3Kp4IaDJNWsM0Rea+GzmNXvsIUqtmKPy95/B4JNqoxKdnbPoDDEDPN
k0MGJJE8srQMgs3aAe48G3DsIt7YhQ5E6HWothLvSE6Ks8s6Fs2guVP2iBSAEzFkZUVRIZF2SYKb
WXFBgcbSXk3zrrZ6eZRR+M1CWs/OiQA/tChW9Bjl/A+ImaREJRAMBVWBAPAjl57KuAGiShXrDP1u
9q2XxrRmD0Dm0WrMR5NIztHJ0buqynBqqzdUd+E5W/KTieOfNruHytVtJoWJlx6DyFkPkAOPXZ73
d+QhABUNbdzi4X8g9bbRFEIEzzFGd3CRSu4Oz3Wuc1F014E7Kkwyn2Q7E21MFHxZHZkPOnkh/bW7
OnCR2j51npKBYbBnzzcrnL2D1SCdiof+zBPa7iHx5Cda1WD//wi6OjgazsU9gK2/bkik2tiilBaK
KMsSdpHQ/dHBRzc0CrAOpIHJ54Ix9VPTLs9EN2/aum1PjivpSWYs2q3ynw2AYDbbFPijC8FuqiC+
TxURGDqc3L0f5tydTIujOj6ZSQd3AoknKeXHquk/ZyZmfTJm+1oSvQfHAfHzRCBNbE4zvhGdk8qo
BDQbP2jbl99gEc0Li5W3yDTxNSnCZRdY9pqEwRYxve8Rdt3Vtv/WNugmW8pvqE7XqAU1pLGWXFoa
R7+I0h0y3LsMV/K5Z2+0GnMMIa3EhNn4u4m7AAXeNdXGGQOmTsImrouLuE1YFlcLSRYDZCqdOg6I
DSbnbuv+h1WaNMUEQYyh0M80NBZghY9zWk4Hy+Pfggj8g7acQ+7Jdi/8QB+n4GlMPMVcmOyglAuX
0wE+Ep6Ug6/+aHTm0MRenAjtT5y4+antw6eqxBrv08iZiNDULhs/BEEcICTLfza25q2MFwdRtDpR
HdJ3YS3qA+tU8rUc1WhRsyLyOXskssWDfo6xRSOPaLjvu05eRyPxQnPBZx3pHJiokSJp2E8xcWqK
Ud0SIEUyiNgqUoLcOQ/v2UYcxMx774aIXQMn19e8IBhDRy7qtJWN3OL8oLUnEJDiHnFEVw5gQcP+
5NXxnjoRCHcFEx9JCvPKzMzHOmIW3lsJqbLUO2rso0c4RgVOg4aj3D95MyMymcOCS5bZvUMf+mIJ
Z5/F2n2ibLhjgdwfhsb/qIpgQRYWvpE3ioJbLnQSjHinvh8uSW9/DkXxlksuxwYTfSPJJcqqKdmL
li+n8hkPeenwq+oeGGQxPmDq8EENghevTT3vQh81Zsj+7iAaLGeLyvqz4ZEHTuF/L1kMj4E7sQ7I
HOiN/YiMinGpnpdT0ctfGKLPEQmShR7ZCGEYSS0whga2fq8eSKP5kcjwkXK6d/XQo4XlV9MEqXtc
cIptutwa99INj/OiH2PPf+6CEgu3mKo93xUCtFpBcyhpktsSekxp2MaqhpaVrVAMIl62annLmxrl
ShIxL1YEMoqiw4jq0P9DEkpMJJFSzo+96Qj0W+IHcAwHO2glU4HSuVOVJB6SoAcTjmBMgdNFc7St
nZykumEu9i46V7QbH1RQw2MUIBswHK6avJ0NhLnlFfJ+sZ4s7+PgRkevRSrQu9C04IXuTWyfxLhG
UVrdY5L9aKLDn+VwykgKUXrI3hCh34zPHL/Oqn2IGfXYN3N1xmyPTk1y7FQND2qNHfplIZhbZxUt
11BeGFU7j1QnIRvK4dljmIu9cxk/Uulclyikui1jczcUt2pyk2vmFUcj4uCckjdLTuhfjXRrl1G+
czO67zxKCp9z8j5m7LZTd9qBUdPnsREE/vAxxl+Qb2qXaEU0mKFI1dGoWDv0BB8+abPc86KKhzrk
5fQHEjTy6KkV9QtGaLqlhnOk1fchW13mQMl8V1rRy9y0zj3SmHPA1DTtxH+UELfZsDIjw8Zbk6nJ
NZgTG6dH010GIzGCjOE5ctihRbBS+1DbUNVh/Lu2kq9hGL8lpFLdgwj41EyY4Qz2bOg7sbNEdQK2
9EQ+UA2gFl5/Y1nbHitxlZxFOrZ3uA2fSp+ZSaDFci4Vwtg2C/5UlJjuYD1Ns7p4FASHorJjiNa8
2167IDwhrZjulSi3mTytqvyPsiDatX702qCYpz2K3kOnhA+T9USt1p+xUzIUJENdu+giZpBqfRvo
3YQElsnvtJVTfs2tkg1TSand6dA6WEjimwQblgcp3hAgtGSGWOTY2tGkp3fYfLbeTvYZUMKSKnEu
/BUojkFVQrVEWBRMjP0QCSOUgww7kLAEUERZjENdU3/wOH+1wx82At730j+6jQdC1SEk2zjfgbZn
GAuC3VPgk8YXNTtKhZ9AujWcZvUPAF2FFoUGoUzES2ibE0IYGqhAAgrkhhwg80S9/2k7HsDzoj5P
uvpntPdSMsG7s0jr6YL8CRxb+9j2YObiesfO+qkg4HLzM87NfM0nuQO+XUwNJOmWWBCX9OEpVY/N
JINDNyTVJfAu4xABX0G1Jj2fD5U+TyxO2eOsmXXZ0K2VEXsE4/PTbb9lW7mP1khftmiHv5rTM/mH
noRSFRh7L1X+d671ykPih2fVHhizdFs0dPRtTG5D0gwPeCx57CieF/bbydx+ICZ4hOemNr6PzKSm
fbx4CXIrOBRIwQfMgOlonfGPflQzyTZEyRXeyjc1wXfsEGlXp18V2X2YdjiAJrxDdNyAiE2WbYNy
eWWVmlzSCPon+J4RZQua0b+p9PUREAyPMVuGQ+QLzAlh/lrr79UctaroXUPM+Eojyn9wup/zbq2I
in7vNpiDJCBEWgQeuZGsm7wOru3QuWdgDERLDYbRB6mMmNbuM0kooR2WsIfmcMvD7B/zrntEt7QL
4dTzVdoHNxzTEzX7Yban3wS5xw7mnLjb8ANiXpRJDwknvLi46xGkR/jzsGPjHb8LPNfdS2OYq3h/
jOzqbWQqQE3gxygNkq3rWfZuhsHVp0N18EyNFkNXw8tEpgbp3Ie8ZTaM3vJvlbIWiTpwLrjIWlY0
6tlzi+Vsk+O7SRPuwpkLbju46QNYCaIxWX8P1ovQInslrdtCerzRJX6bMVCHcArcnbPk9ELVGG9F
30uEZXyCYia6Osz7e73MLDZY525LIdTZBy28iSdI/9kWJ8IuzYYJLASZAekL6EEmiwXri6VjyxjB
sUmIFDVj4GxtYT0zylIHV/Rvrqa6xy1189rceiCHl306CUtc7no8sTBh11OeLY/1nWI3UbcRb4Ib
VZ9W9uwuBH3XQJtuGbTC3XQmS4MYd+RU0J3AVrDXcCEfuinSFYqDX6gG23iVUYAXJGKQ3C0av4tq
5ecyEDufFQNBXISsRjFVMnawRIc332JTJ7IwIdJq9USX4xqQ+W0JYoaSGEp8E7xEYOx3num+45xI
KT9f9qHVdPshe3XCzEcr5PJNkGOgKZNeYZgC8CrumwUPSzuC7+SePJddCTCtRwXPA/5f5fYt6Qz5
WxEq/wgT44v4TlDwNtBUG8gTWdn8ROvvwGE5V2Wk3SWCFKdOsOtWY/lJbafp42HoZ8a6rotvx0V/
whTvwQQsKAK5XPyW0bc7s9TzsncWY7RAC5lyzNjhN8t3JjTEn6c9dbv9Foy/BkWpzIsLiT7JBnCt
e+xFcp8kJ3/u8OnZYpez3oHbvip2cwuBmDdvCE/mG0IottAT0WDwLbgHNTshWh4FHTWy6Uiipdn7
QffOWjE9aFJm7ZmI2QT6AClkqu66I6fIC4jzUCanzpve6Kl2cw6+LnY8Tizf/q/TAYFb473bzG++
k4ujTZzEHosgTzy5DaVHRHTMW7iN0GV7mC48tVSbpqP/9z1XnFoGx8MaSa88Y9MKiheoFd9ymO/z
KrjOOKI3koWdCTl1Uv8VltwlAKtpIye6wOSj7QTOOS75Q6Qhq2ZULmJgRoxA6FVmOTLOmrkJfN8j
PkR4XTKDE7f37Lveq8yxdvqr67kfaW7fIs3RPF9NbYC2DvMZ9s/JW7I9yRXtqqF9NHkPXc/J71Xf
5/scBFKWB1dfY6CaGE72FhF5COzgTjnqq0XfXINWQVJPj88m6JYuw2M/eeURxgc63cZhd+xyJk1T
u6cC5HtfEPamE/PiqHoGbMHytHxCqf/UZfZX9p4J/rRIFqLdgzctp/k4mZo8DV2Q+AXCJUJXvQtE
djGOdRxMdASy2GCRxY0L5PN76Rzo9srWDPMcvsTwxQmWpznK/htgQ+xbRsSpArqIr14iaFVW+Ohk
wbLLQta1sVSYqzXjckvku7J5X33LNSicDTMH3oDae9VeDmK+JV5a6fmjt6drh6+nd33CggIHqQUX
+JAyb6uIjg8XfQYWsOMM5PWcSIHzdc8mBrqjRWMJhPHUquw/BCIeCPvF2iJWJZhGvNc4kpXb3Fkl
Fk/EcBRPWfIu13wfQUbXooafdn5yQ9T/rLN79sBaSMYnIDph9DG4AWahSxyXlQoOstitZSse2Dfl
EJLavLvO9BA59kPZOc6mtZP/k9ybbbSKeQZUTYyd3n7kxLchFrBN5ITiSKp9lmJEJqp/Kel3rMsY
xXbIHXJDJyra6I/ywoQoExRwVcvj3z+NXowmpQflM18cpo4dgq84XI6t6T6znPFs2utPv2j+E8lj
EI70A51Oto452Nrf5R7apUjLp7Yd3vRkfwDKosBtctq39K5GLGGl8WcYJL+lX/sHXr0LHs+7PkCQ
2ERvVZzmJ8XUxRX+uqiPI+ZtqGadB+GMP2WKd5gxZlFbH9XEdShixt8IHfHnkzwvbChAyYKLlh+N
G2ZqX0cjcazB3cCljF6XXLHAgpWo3eZjXn5UGu4yby0YQkNeDvEJG67hUDDQD7rGvXwvdLF0YvG1
boJ/DeylnSemuxHi3KFR2U8Zil8GV19ZlJ/ZFqt9OaJuMNMtPqTEZlUJynPW76xT42fuXoOql5Bj
bn/E1eXRq/xbgd+0850LB/JGS0Iw6M9ZEGP8shJWJBGhv2z+s5mgMLZt3to8LxqXbcdo32uSYzv+
0WmJRnNJjiGC+20yd4eG/fBu/RW4NTx2Z3gjIu3bK5IfdEgHwPwPSaWIA8P9JCNmBsb9L+4S5oCJ
SxBI/LI+pVktH4f5PwANyMQ6uJLUwjPs9XqiD6yH7mOycK6Dv7YYL3HrcUjmQAUhKjCYr/M9Dt8n
mTBnAwqkNzKq34NMPeIdQEaD7bhE6vMGsMzZBEyfA5lNjGVxvZeUWMhk5m2Ea4UlUvpah4gr2Vb0
HCDhpnUcpgmS6cGSkz0zQOiUzIbhFBLwaqGgYQiOGM9Wb6lNwCml+/OQjnI/FelMbsUvw5T3Rcp/
bcmfdRinYdLdxsgz2aOAS5ivfZD9Iqz9AheIXmfCRdbrfws321ao6KFKA+I4anypKXFJOLEItVLq
gQ/+EI7y6FhkfI3g1x2X2IokSXfQhK3VwDkwNKnLeeN77W+dqcvSEzpXJ09pQA8wRslXHMs378mL
RPwsmr8BPtPjkgLs8bzonOWEGMi0KK4FGMNNPSjM9dJx1haHtMSBMYgd/7ewRD4YSxJs6RVXAMaR
+RgQbO7aDGlCDFOAHS5iwtYjj27mrBygGM6adKjFZpnt3MMhqFg3+B8wE7M98TRcieg2euxXPHTV
nWYLccofpY/xPDYjSy4iDMJxMxrbZ1lA8eVODNFTl8OYHKhkFwPK93qSh0nyIRTE3rC4MQp4NVTZ
0iR8T+UEKCQiFQNCzG5EHz0J/a+uaYidurI4fv1D4DwjJPDvbNXfB6O48X8QDDOQJgrAHtamFg9x
xNSIJFgK6SEH66/uOkm4I0I7xyk+IegwGmv/2mEDvplKHDA5epq+JzqH9mrk9TlOIXIdtoOnVGS7
ouN+LogVICRVeyQywZONxYtNvjdp7zQMAzhqbFIbQj8KCAbVN5jRT3CKpgFzlvZjscv86QvSCdCf
Dm3IHKO5ARB1I4aQ2Z+OKXOXogHuF8CTYI+Uis8gGE9tNB/yBFEMnefJTkz25GXDd1ZiL3Zj9UvK
4EuVuQRbC/fcFKJjHg5o0EKKTTTb0Rnj6tHyfwI7/wk7F/CotRMFdZKtEf7aznJEFxpcxmf67dsI
ZvbEA6l2BRhYWOcFOZZ0AXbATVFPjLsMO7lg6C+FI8wJm1i6R/v+Zo/QHVpXnt2hX2fRl5mhTOnW
176vvfsIfa/G7b0PHPtg2JktSXln46DimI4vK+kRzX5l0pN2iofG5Ysv2haucNN+8wDipyCuRjk/
vk/mzJTSvHakC1SGWTvJXKNmDBvJ4V8N0p3FOpsVjnY2Bpdgtm8Mx9m/zilL0KbCPkTMQefhBk6W
/DV3sgPyordioO/Qw4Bf2uJqKDqiITA9s9QJkrPrpB+zOKfrdr1Rwt+snpuNSRPWNxaxVVlN9xqC
QYSQGu+AyxHIZE83j+MfNdr0TSDA1WZCot0QqCwin5qWcKOIot5KJw92zlTd1YpYojE5GnIDDrNr
1t90CdldyLu57cm0dOaArR6mXr+XG+NOYos36t4PEeYyNTAXPd6KufoQ0hIXJLb3QHfAv/nmRbZZ
dR4FKlVmUZiN5ncVsDhFgEqubuo1pGDFBaKFBHLZpNGNoatGo3oXJX50Sv3qrKo03mHYjXdVn/5J
wT1v3cRSbHH9p7ljLRNX5pLX9eMCZHRn83E3ne+d4DkBbzUI+FJt3fk6R2lVv/f1tyz9hx5n36GH
acmvqb14YBrQh6VXb+lASbkOIHCCh5kwWdQoAq0a446dQRd+6gEI0ISxHljavRq9iXSZSrIz/UEh
AGy5MUcaY9SGBU6mUgKwJKVm1Hg08V+oTeQsEGlz6w1LHCdaokiLxB25D6K/eQdFAhHlnVvjyfTj
hBF2aR8Lsq7ID7qne8wOcUBmes29nzurQaWKj3DH7thNdxs7mv44GWm5kMS6vt7NPJcY7+qtdG1F
3H33DbL2l8heEPgzaU3uPL9mjd6j0PgOGWrxG+Ka9+onO/YuSyNuTUf9GVX6iMu9o053+aKw5ohl
TcWmbZ4MC41BrqhRnMYu3gmO4natMyQxsInBtaodWN3yDxGdDGUCgdQ9u/OwxyDwix4MECMUFPWT
5U/q6OqXYCKTx2OUukcf8eiYAaKIrL+aBVYz8EL2dxPKQ7JfBwIZ+KQ3GdLgu31mEJAwH7C7mzuF
IIIreEGNOA1FWr31zZLv02FZbtykH2PYD4dBjhBDo/zOHzFrzLzYi1LHSkNvzxyqFK4XJE6ed1zG
iohGiw+utH7IwVDacc7xg0hwMrhVQt+bL7NNpmBi3mar0Ei9omsaoJKcwkNjlfZ1DtUfq0HR6gm+
HSxxBI6GVN28WmFRvHOsvgRtQx4dv8ppzUpZzFHRkrB9o1zkr2mofkuUMdhM91OMIjSY3Hu3TfZd
kCJbCOCnZkuBbpACKC5CdPgxjwhD1qYOkrss+gPXjP416lxqFz5DPvfvImSvBuVSk7jBrqd91AHc
tkCx02R4d2ibeHVi8PbAHLxMaUJKpIKzs8x1cAkTPGVVeJ1WOObgs7sclXwOyw7EY15TFcfVqz/2
BuF5cmAavbJl3XAz2OM5kj/4i7CzQ2faBWn0zlB89YuOKNIa3CO1p07TANtf5+2Tk2L0CKPlr71K
lOu6iXieWr1dUnBmbP0hsnjqWiX2Y/3OUZ5TdaU2p9sT097qYQrIdhHMkWwuqJjZAieyFMd05sXL
0jcbMFQ93oUzqm2na7CgUkqWnrzE/d/WisbrbBMI1Mn/KH1Y3Lsl7Cgjz6HhBzMTFQHUQr83yrnm
ocXId3XIieYyq1egdck9+mneG3y8k8KUgLgdzVNNABdhvdy67YLLa+AFTerBuRE/DwguxVSE84XO
MduIRjtnEE4HWMzhBazDPUdsdCbzIGWSkuOToWbaSM0gd0gr6ObsJBD2Bq9toYJNE5ZsJjW03IU9
AKk5ZeRA9M1a4B0cYW3c/9cawnrjTL6FFpqKHNksn3zm2fOh4QBTso6yXV5i2IWRB6/Zy+9TBG87
qgDA/BMNsF+JnxCJUzdZ34NAVRmOTb3D6khxa3/DjiLWvnJussQUbUhqEhH7cZVbVMCxObNXaLVP
TZ6tO6T8XeZLQV/Ni2Fm5kAT4wyEcNxHyzWpCaA3fhUwN7kbyhaZbUUWObSEv1YBJSccpx94pP+Y
SSOKcolv6shdWABkXmb4H9EiHg02+FRUn7Zdc6Qvh9oL/mkLwSrSrQpK4cg0HAWAUxUtxdWlX2ME
irgmiRoB95D+y6fYpqSL/4ZuxH/Ate31ZCczgL5xNhUPLIB3nfEAN+nyHl0D/QTryCTEWbfwQ2sb
6hsLMTGR4dCzF0fiEy3j7TjBwRJ28iJn5Zzc1Y/ThK2FnZSRThzESHXAhG5qkEuk/SZb7PssfmM6
cjhuLfZZZqvLfqkR0Kd7d5TyFLTdLY61v08FNbGuu2dJlPEW1A3Rud4j4CGSY9RvGGYfBgL/RB4e
t2MABkr/a0T1kqkuZ1SQ/2ZjO5HpKO6ln+HX9y88nseoch77qv3uGHHM5ZdmEzVNmkTRNZx8eJ1m
74if4Ert8FgmIxB7XpFeMAskdmlwzrOzVqx1cEsGlOx1+rKacaqcZpnAnIoxqkTgabZh2X9KF8NO
YRV/pomkZy8Ifxyr3qGk25P/cElQ31h1flC63hViQc+Ca85urKtyOsK7Q/vFHv4SVAusSR3Zxn5q
kjE1CkGHKbRXvQ2qOCOKpI4MzuVcuRdW0eTGEDiYNn6wIfHt0tmIgGikrWKhw4LKpxxoonkBO5tB
LM3xBIyksDAFRg9eKC6+iP7Zk0Cvv3xY6+pjbrzl7HfBPePwI2E+q7iTGiDIGUYgeToSOMKnI/xi
I+oiP2Hdoyzoi/o0uMuvXR+mnq0EKzl6N9ZfDgHHRZDUx5nMDDpoTIp2Rt3m22K7NgtjuxB/befN
KQz2YNHLdVBl7ybt/Y3c9imYWzCs7Ad5sWrznMC/8uCdVEzueMSplNwKfSGiLiZaRLHV3WGZVH+i
Ipt3XbsNm35VEZ0DXeVkoDC3WaZ22AmCrEnDwY+zOJcwCPdyBS6HHiyXbCD0yL+5vTPBPX0hNim6
VmTB1T31VhTqF7uQV2eg/NXklqGSKoGTNs6fiQgkSMPdIZmSlmF9UiM3mQg0NPNTLphaBWtQXwgj
xSv0sYjsiGQSf+NnKJ1NRQRjbi5Bab3FXn3ryN+bsCb1jB03ZV9ZR64OzvOaEUsj+VW5TvSkibT2
B5kQ0WGtfe9vnwzXRDTjXS8mCFAkM21/IkZVO0CkCcG1B9+TV5lAnjUGga2Y2AnZs/osfQeHweLg
a5prMiCX3x70MMsvwr35B2FHm78WbNK56or+4PgptYGyD4FLOgOhjvMuNsxFIuyK6zh7ikYsnt7E
qmc4dX79y0jhu2GcfwuCdM/i8Acp0X+6hqZZVNHRb39LQrhaOev93DbPsHowBhtzjCEVlfUN2tQj
ZxOtjk8v3o+nvm7u0o6i2SQD4UFYcFsUPvNfqtPxLl9A68xsaXA3sAdhSxoQnI5g376qAU9A7vu/
7SJRmRQg9CMhWashtpFgp6hvxauaAgUGLiG60mE+FFqozVmWMqBtfygnxW5cF9BBA1BC538YbAJL
5D+oUTGRpYJJ/BXd17fXOCZkeviKFeckLm1zC/Mp2+QBrkJRCXUoYO04ki+vsz97RZGKJXgThdHA
TXxxBqyPCYe8xBRzRjByD3MN6GOSn7uaWiAaS3VvpfXVWmrrEBqEY2E27hzEB/hgwq0x3oeMQQ3x
yV3xhvtvOMrywKCGDR9cAFbnf9MBN6MHyH5j+wioR7RBpW6vee9UhzH3SOuQB+TIewhGgl3SxrUa
cUgKdh65M5wLm3O+XPqFnKT20rMcvGnDKpfKdCtS+K2iA7biz3iDccBUVXIjLcynt/kg4nbc6TYD
FI5NHARgyvqRoLh6do6ZYk5d0ddvE8ubd+3OHRLKSSv58hHljAV7PiwcO82XOLQIxbGLsCZccrKT
DE9IGX9iT2IGyMtyHDvnmDcKB1ZBrJLjcOmlMZ7PwSZBSnYH6GJYCVHEW3Ac6rF9Ns18DqUFjUW3
RzXDwsHfE9kjkrZJ3iwVfUT0a1CQS8TfnfdasZVfNFJMaeHZSpsR/wLanFXmGLTQbzKCPwEqmg8a
7IPs0reBTB3gccVRY5iJ+9o5O+xu8T/x17OUY64vfMUuHREZ6oA+ajCI5aQKCd6CYZkwtvnBcEyd
FzWV5uRl9lseOkyCJDioqZS3lFADWHDSPURRvtMSNWU3uLzWvABpD97QblFAN9m5tRlwDoK1ObNK
hKP8hJBl4aPTCCCWodl6OlupWcN37M+nsOs+shr7OsNhqrU4vpLBjPfMwzqXOce4Kag0AqY1kUY1
QKhbioapeM1Kl2mUTYQCo5+ozdvjgOkdKvOnm4/DrfV/ipFyGV92hgA3yJ2niZUmqtngpazdmnwf
f5+n3iGveBcQa06Hxk7ggPH7pxN7FjaaomIpj3M8fWf5HNB9/LETHlp/Gb8QXtxmZUCrLu1j4JHd
lbAlwBr0r3di5gWYwqqGiUEXAR0rQ8hBg2EbmuX7cg53IWKKA/uKt9abv4KEwYZxuuc2t9kQO8rf
hIlApFfkBB+peasGphrlSGhdnGbkIMesgzwAFuAjngcmmQhU+SGo4D6WNbxbNqwkIwXX2rmWqC72
iiAcdmPrQrdcEDhT6rXqsR+rhyKybr5Dji50Z+RiqBXyJNjzra5oT/sqp6bZG9f77ejO0YwCs1dB
yGkDPn0XKUY2cU0AYtxH27grWJf7J8QkeIsXO9tMdkZmtUGZaKRPT4bCsjXLSaff1dTGnIkcYyF/
WKCqQJaUvEDRYonrsQAVQfCb6SQ4UaxtyLtoKHcjhG5ReKFtAlZbnwiUa4/8eoGlTyzfkDetQqF8
42RLdsIQGzCQbp6ziX2AIo1xk2rEKUHoHz1vupdY59EwYWIq4ulQJ/kL5+VyzNoJZ0XPmEMoZxUg
XeS4ZnEXdAWxLrOdsgF714LcYo0YiQ2Oy6eHC8hmguWBWvqHukwM6/t+2QsnI2Iow2gVdqjeMHUU
TeRtIhgLqDIJGVsJtLEX7gEUfdY6fpuyMECvrJCOueVptGfkc41bEN/SXnRlPfSTpGcq8voEq5vo
Et/sDCj7jTmlK/TWkYjObBvei2FsUwa0Pd2gWPOXGN8aCVIkTXYCEqeRRCZ3gSHIzDrqRMojIl92
d350axNCvS350kW1wzieu9cfUNPGLlvfUOnnSDrPjLwx9GTgA9y04uBBF4nYtMriR0UBiCe9bp9i
w5FrKmfYqCSvr1M4v1ir+aufBoe6umdobYnjTJgwCgDy45F3WhKpGnlah1CSkGYn/GmaP7OSQcpN
Q+99W4pw14qFGGePLZAbPZnMgiBTYnByM5b+NSO5+GEWafVKIx0WtOTEfMFTQxPkEex8YSrIxA4G
+07ORI9a5ZcUhCTmcgZi1FyIA5M0DyY/1FMKmXvp78Xg/2Gp9YzBO9tWUa3wdvEzcfKvLKy6c4MB
JtXJv2HG/MyFechtjq5Chedh1vk2a5FpVyD2tnF2bZOFBGemsz6T/01tndnhs8ss47+iBhbVZyBc
hHx2STrYmmG4EeMebRTsxkPKdR6gca1ah36tkGhVNKKs+jVuaM0Co7gHBCsN6UMFyF5jpzuzcX2w
ATYjLK1YAWP2YheSPZQjsb9azZAu5pi2jNVN59sxdVv2F4VockWbpGrA9HkrWchh14e4dOyzFKO4
/LIx9O6Nly3ryPpEqRltWtmU0Lms9ySZxWZia3tmBrozq6tcIDPYjAFIaDH+Ag1V+xCty5i695NM
b26GAxLg6MajNaEszUIsDU6ETtTdm8Sn652yaNv4861oQQxzUv6Dp/7uySWEv4vHz26Wa2mAJCvf
Q2kQeJ8WkpF9oPR/YYBECLhbva/rC9OBFiqpDRPCTYgqNQ17Ox4glzFlIhmseoapmZhvYxo/upDj
Go2/m4U/cRd+ca18H/Bz6F4iDWRQrHuLgcQGjt8gYxbOWdHmg/nucm8nsDfhEN8bXbwkDv6SfET+
G6S/TtceZqD0TLUvbZmh3GgI9tCl/lN4LCA6955TctwjJ35duvHHSe2DDJExey6wgsWP7001uKe2
4LlRYffZCPBphliMlUigOawRytSQQEIMyiwW8R4a34JJhmLDmmPig/BcTyOYX5s5Q9i0gC/7B3tg
HNoQ8rv3dffXrWEgeealw/+xWQobeTFtHFAGRFPWY4QCd9v8j6jzWI5cuYLoFyECQFXBbNtbNr3b
IIbkEN4DBfP1Opi30EbxJI3pxwbK5M082cBETrLiJIFU5KzoHNlLbMrstyL8Zb3H7d70xT3A000v
8mfCM+vcNuij1yXsvWjBV6XWCgw2oTk+kq5BkGqvQyKJwCn6CoIvWc2ChlUWMPex8og+FP2DHJA0
/BQpxRoym4R9ymWbSnLLgs6nGcI2xiH3rLcKK3if1lAMyeGBo/IjXo68yZn5keT0J+cuy/EN1A74
21vvEFT3syR4Q6QCqwq+b4JSkWHmSjWxFBxsq6RBkUA2eJGUgYhQg+HtCaEaCoonSrjlN/BB+E0O
rMltbRjf+HHvVDR/DzWXUDyr9ibFFbzKMDdgfDsXvvuLN4vtSBb91pOvLcGXTVSorzINsE4rcxc0
hE1aFjJbm9c8DZ7Ssf5SbkVUraW5NH9p1B2IZHzjFa8P4embTmGPdlZM42F1kiV5VAZS62iCJxHn
9Z074Z4wdXDTBe3wQZacrQS8X+bdx3OF68WLHhL+ZdFBp32xmKG4Z0KlFDGbkHAWQ8ehjrxko8vw
OZzKCYvoGxI6dYanvqR6PPDYHksxr+OKsB4kgZd8Grr94NMU0GjUMYlqvFFB+jmSC1rLBN1KE3Z0
3QWZGsVknUFErCWeiTvZEfbpTarVJn0jo5QipHE4ID3aF/XP2FUtB3JGG851LNmPKUT77MaO8aY+
Glw1+1Z+ePq3QzVk+OfnWxZrN56qtVyiXpGA/aMr65Zaxhdc7lXkE/MD7/45kJycF+hFN0PcVuoQ
9sOZDU3qod609gT3MKpIXk64CLuS9hEufVgq4/k8c73sZjoNUY9GQ59s0fwlV/Cs8C70U/pdufby
m1mdIi9IQV3417S3JwRhsdZ18NkKArpcRH77kLogwxP3tSKnUVqYjqg9h5FSQ1WtwELM+ZObO91R
wRhbhe+B4ld4foE72yufg5gIXt5kO4abN8VUQYDNcCqIOK6dvIKP4C54a8G40XwpNxE+DXRAWC+i
hAgUHlz+nxVBOdpPOUt0vfyLNKiZuhDY+JnS+r7nYM2owrrlaUWQa0hPGdDJXOTnwSRR2zY1ZqL6
rsg56IFB2lW6A+qP76aOfRNxZLq0ZfRloK3lRGRxAp+pyaxkDqAOo5GuCD4wmVyFYfCRT1T2Yee+
hFV0C/igAYYOoxkxe1Nek7D/R8RKN/go1yDl9CanlwQndfLgLAQIhTk2BfKSSRaVPktZpEfrBq/h
DdQ5g6aw+yrYBbq52ujIvLZD83fmAp84lO0pq/b5Upy//pT8+AmJKOLy8JN8ZGQVfFGWdzf55g7r
5UmDdfVz/T4nYwyFmH3O2tmOl5MoIKjcTa5YiXbC4Vg0EFLG+8asriV9bZuoadB780e8AcBhao6q
UbBPeQ63YzLcE+e5ryNWyKaxDAoYFAl6ehOIkLomZmb0LKY5PJcI3mqvgo5ls5NcABgBOntDLiE0
Hb9zGroVGaol29pz0HsvSTWa24r66i15CsqavJOOzaOcX62pP2a+F3FR4Uxi2iiw82qy0FWiDIaQ
g0MRxP49R5gHasJRdF0uJZT8tgD2RjpEM8c925Z9iwkAxNOC3hfNcz5118oovlCPH+zunPvZS1A3
p4CWWZCFxQaSG17it6FfasDFoaOCtKsZXXT2bm5ofuBjYNC8Nrnz67gcq5nBb+N4+DNX+ur32F06
6v3E/FzAv5AT5jGTFtVZqW1hp+hA0bdvjG8BkHnTMvjLFBc1PN928Tiytk3pA8GPI+rlkJebqlxm
NNp7bqP4avQdV4wAVwxTLWPaJe186jP1wk/8JUHzHY1qwY4W8JTz5NXB1AGlhfXDrT5GQxI1CXJo
VbOEl9uNbx2qB4RQ7q/JjKmSPGTttePGILI4+EenbTc4dzd5CP6t4DU1R9zbMzEVBXSVEfvy4Uwq
YlXvX+vAXYczkr8MkTg9Mm+J5707o/sZ+CGn1nj4W2TFl9V74yYJ45tZf4ywDygPWeetd0jbnJpb
G0u0Vu+udgiYQpGTtORYhTyDftkwbXjzdbNpbKoEg8PgzLspGF6CvLyPk/GgCdo4nSrxf1XvpBxx
v4p38FLX0gy/SXAu667aM4bkRMt0AFtSs2EQKsrxs5p5H832ajL54TnjVwwRMxU3/LNcpxjZKRhg
RCNnnAATi5VlfPq0oiaDDeWhL0vycnXD3uZs46zZmripWBOPrQfmAgNQFBmPeQLbHV/5KclnDiip
9WYYw8e/H7hmUI0fC4trCn1DJswJ7GW5aHDw2MhQZAUZ6r80FGkVBOJc8xD3vzM0ljApnySV5HiT
k4HU5hjB2pUustvAEtCToWYl3hjDfGmiDm2GLLGIkmOimfot3/SQx5/pGL1oLlirqiOA1N9F3bcN
NYn4zbDpkvLVkvpgemQQJBYRkyHpph9sAGZ1dbLz4rEvky0YrEOoh7UYBXt3/SS5xnMj9+xdbppf
AaYqXLjC2dG1vFNMMa+1GC84lvAI12pAgM4fyhIWN2lSTAzSoNWaFXQmw1Ph0qrr6T7oc+KuWXiN
umE3+UBgKt94MRIGpq6UjKrwuSYPqZ6m49xUNwl4klNcv3Mkzol/CsfQ5R+mDLZRJO5UgJUMXe/K
rOer93kBhvK9ZdqU970LBcinj9WkcnfMpmdGWonXvoZKg9J3w1dvGQQ1Ag4mxXsYBu/d2NkTSKTX
XUzbKOjJGvyjy0ksoeOxDp2HJJpSSgDXQvl/w5YXhlbjeO158ttoYBygEbykXF3WLbPWFFij6K+R
7VGp0eD+FiK5c9pd05CVGd3gqQIng4bMBSoKfqhWwwR+5lZMz4q9burxwPjpWudQ7uLoYciabGMU
41vx3DrOcUFBtT1Ei6o1zyzZMJXLHPYfZRKMZdI/RlY8FI5TH9zk0S2Lh8GkWGHeq4Sy7dH7Gjxw
dhRQs3d8mpTPbakG4OEU+AV5YIuxeM6ssd9QPb4niZlQlVJvqs56qVXOGLaCPEFXzkkZTD6jAowv
vmH8O9ZzVVvD2XEY6kNSnDYi59DG640xoYzFSeSiR2XVH7qvjh5OX4iw1Msw6fGPNnyC2Z5Bm4BF
Xlmag1Vuyl+748cDsdO6YAhdFf50bibcMVCS6FtX4gCv6GKL4Q/2K86bUfO3mp79MUHNR8zCXNH9
OmkIJrvUjKCfOlSddWRG7RmbiElTsjLGIx5tZoJjW2Nhq/7WGCQXN+zdQFAKpyv0ej4HBnmLQUm+
9PuhyXv/pOboij2/PsSz9Wy3Y7jTpDLt5sayjLM+4rTYfEVM0zct29m2Q/1ek8z7bGciV6Q5fRn6
B+1xOCXDGuhRr7M+uDgCRkLvsVxwL4ceEe2zDPYyRVcJyyG+rCz4jSSPBJbD1TSiaYYD87EgRaJ2
mlPaNAoIE/CYyTaepq6506o29mzmD8kUbyNX3Yy60VvLMD5nnZ2h+b4rDtqkK2uX67p7hSO7lG5B
0av20huug1CkkfL2HAz9xfdwTLZNSwaCKOkqY5w+D+aOrgLOFJn9NUUhGwfGJ6wb2SrmZLEuin48
uoW4ljV9P0xWD3wDqclVUVrJqWOsjmsGz50FftHrYnszxwfX0XtWTBrX3YYgI3Cm2Ax+3SrvVjbD
tL1lcHdqJuugTAp6ZWsQ2JZIWLJ2nTtzPvs9lveIilohIEbwVPF34GnihGQS5cQ3xvn3o0isv5Ww
s3MuBnpmomQtUPNXpUP0mlnZaTKNec+pj/IVsyJyja1Hug3m50Si/oFEwpbNwMGaLyN7BoVLPYnb
dWPE+RUbJIYiJl7AEJA02GcobFm3XudcOaafao8WBd/peMLV8Ccy7eeuIxclmmwxxS9sypsgi35y
bQ78phoYyXjDTGavuzeHcUSWcVvqiuPfdhp3ZcjdUJTyyKDrpl37iQffAiZskZDO8ye4IF+lZe4h
QyAs5e647dlIV23ixQeiocwHujtoPBxGTRh3pLhunnEzzQA+6GRd+jn8oq35rq2GBNsYRZ0MttdT
ymgDdOm3xDEhjUPfUnBExgVpObnveh6vuYnadaz8c2xy6a+Gpc7Lkb/CHF+cmPk81xMs083RIKC7
crLS3FdedNZTdiQWsW5to70bA71rUIE5iOYtIhUetAyzTsHptGxr1NoioIQ7I5gsx/INyqjet1RO
Mc9itBgaGAyaytuIormRFnhuPYMzycA4NaGseVtG98QpmQ2Y+PwNofnWK6C9PNL4wVZ0eOFAkuq9
N9WdO980CTt6POpk00ePtruAo1C/ObvorWRASCeNBbcAvrXq61uQ5TMb2ngkLFLiFDSM9XxODaSC
IB1ovAd+0GVqYsZrfGMqp7jO+YxA2GzlYhF0JA71nLFBrLrs6EH9o32CkegEC3JtZNVjD9kLDghN
bElb8OvZw4mYcdDRjvuWCLAfxdjKnQ6iG9rJk6pdsZ72Zu29xJjk1hpMJeWjNbZmYgucDXD4DLW7
Mf0M/g3A+6AWWBzwQDR+C76cQEI1DsS5qOPeAQGkRWOBtBoGSyOwYj+3kq1pkQHOyrusHXDfuu4n
irpNFjTl3CO7AvGZEZEqPbBEEHUGdRFtHx0SfGurCBttNBGJowMrJapePzo2gDr6La2EoFVVUFhd
WaR3fDQDn0nGkOYPtkeqrVT6T4lrdskinadhfvE6+6GfaxgZwa5rvXZPZ+DvpMPbMGkW7P6dMfqD
NXSg21S3DiZR7D2bQl/oxhDweXf9MDlp/E8DYdogah7LwX/DSQuTUUdyXa2Z2bkIw1BpYFdgyin1
D1kChDGm945PRx4mKclzYKw51KX8cb6/Y05LFxhx48mB20lmQXpwPV2G+v6jrLHkR6y0GMUVQ9bZ
+LW9+o9wOVDHQYP5Uhwsu33R7FEbLbubjgJENMT/oR0I9DYWybTwL4lxnEbxn07Aa2FvhPcTds8c
83+YaO1VnZzGdrivaeuCUpZ+M6HjpyH/ull+yzu3ZhI0/8FbGO4MbumAzZI4ptUc358KmNw14SHz
xh9lhcNemtGbFfPTjYxXs6rhcyt/PWv4Yw3Es5WoDb1z/IKLIonf1eLgrFX83ZrdQ2EIypiJvncO
Ug+OKxevqEuwpPSJwzv2pzaCc9PydIXMPLHgifeeqF6YwdcUKa6ZmrnhKkYuwlk7PuELgqi797lp
M/5rZ74aNryWMXs1+ew6GPOZt5x+ufO9GkuEujY+5nR8ZMmhEi1gVDMJ8pojGo7NX55hi3FCmu0h
Lf11HOMPWydkU/u7mdWw6yzJW2FHe+ym7wUCQm5hySqMHlYGa1yt4JOq/kV2M/wQxpxB+GEF7bOW
XNlcVgaC0Vi74+xvW2cg6/lBNSlgMG78Lw0kmMCLP19K6OYr38VphzXho4mdHj5DvO3yRfQZgUCF
Tn6s5H1d8XI1o7cvAKUiEHVoownLAZlAxjHPZlyflU+Vfe9zbKjzcOeIPFy7XvBHVjwydEb9Ogzu
+VryE+di4cNttQdudAReuM6wt/NI3ENOaNDqJf5ZMFN9wU3CSMd1LuZj6OFg1fng7zJQX9NyC6rR
4VxVfTruQOWdG7BCBMFez8SOMTxy5mVzgf6MrjHPWOyj6K5I3HyDxgJb0aLFcJTpO4VMfDMT4+Cq
H2+dyRxeeeyPVGa/WAHjpol9ZEX+9deSVLuomJA4+YB1tG/c6ckJx33UYy6YZo/J1EPEJXRHzxsG
Cpn8sU0GRnMVf8wLUw/lj4cUBkEepxfl9ijrvCoFTsbc00cGVU/NQJGe1OV94ta4P8s7X2CiZfhF
Ytr8CVjDBgvUzeykmHc9yrpoIr6kbcVzGx96oD2n/JsIyYfoicEm7jIiYCYIgnEOdiyBTnxHOcix
sRFxEeMRU0v9vnDdGfSvWBKeXXDUHB4Q6EKOEGnAmENXzuKa8Hf46m5c/PZ17txnGUCDgKdsmANQ
6ZKwnsbb9+/C61FjzrAXyclAJbT7r3yMjnXVQems/EPjDOMWfuICUkTIYYLCV62LNVVZ331mQ81C
IQAdZn+kWkgcH59xas07ryVFVXcfZdx8+8sOFIlZAI6dz3X2mTGjoqOLvdFFGd7ihLoRtB1Fv8G5
C+Sjpl3Glj+hsPBmeNldEJ6pnKGkap6ZyNvtPoGdb/GnMBZRRwuVcwdQ/a+Ij02GP8NOkcJNW8El
6YaT1T1OPJxobnzYZOXyTnNdd3OUppmbSdTeY1c/OzMM7t62SDxwtoyJUKBw218lFy9emr5Dv8nD
S1tQlpy1ioRHngPLM7APu/n4UAnYIpmUAFw6jlshyd+aQxHsX6Cty0AW+2TEWrIG2JIQEuNLw38r
Er47wx2wecWX0Y+c3TB+m4LAu5Es8qfgYOg7BnN1xVo0yeylEsNHM484pL1p7UUDNqqRGvYMrwke
QI6OBANh38W0ZIwKy1LbXYo0DreTXbwRGd84WGvW/Rue97cCAgj8vzHa9GFznhyGNZC/wB/WPThu
hs4868zaa5esALRMUjIZ5gXQHvvZhWujl5sT10IzgITt+WjufQL9N3XloWymLf7VbD2Ndr5hteKv
bjDmlsSIOlkdGkQbjqY8VDDLhibe5kP1qKDgWGl4H0Xln6ROObc11TeErFn6aqvM5JUI9XwhbLbJ
bG4gVCjDUaGuYUqwtPSqE2vTQG2XJRWfVfje0Ld5G/GX247x2Db6h5z4vGPW1206eUdZd74ZpvAP
msir8n9mDWt1CDDHhabUVJ6QPRgD4941Gc5ZHKSE6F5Ms3kcVMR9b8mS2YH+WBYNmUMJnCL3KUuS
mxPm30Zk/syAF1ciZaDFOKlzmakHvd2jxb1ZGqEsAxMcxMOLTRB/M9bToc7qnwyU2bYQ5aPbZJ+9
FytE0xRmIV1bm1QV7+0oHIBl7ZdC1MVBF7I/ctJSqAde8Wa5UbvxHDJMGqv3NL1QIDZyhEqP0fjH
Yh2OC/1A7u8da+ApWDT5xi7/BDmvRCOdV61GtifDoyCTG0mi3FPYvtmLI3wqRxccJTrTMmZj9Nmt
gZMklxRLtzkXb4UPvZEjyVdu16ekYKhrBwytPL4j0/TsNa8i3bM8pjT15mZyl9LagvKJ2KLJLakS
lD237GGOC6ziIF2kiB+FjwzXWtmfMZruxjZPVnTOcXed3SW4lW6DjpSqSLEx1Q5rYhm2O5k4PxQV
FfuISNyUd4fJg/I6tSRF0PnJfjzHAvqiLr9lDhestEhk1PjA3N7cUAEB6aLQTwrWCHNI7zEYuvcW
5R4MjosxcK2q2OXSwZOI4T9e152Zb7GpB2Pnr5BMfytKPNNCV9SR8GZzsO5Wmok2nHLBTyv+LjgV
YpUv+dOb5tC6wFMZJppJ8cdumwdH0+8RGz9tBlUHhWRrOYziykoTISyhCLnELdth+FZQ9P79lyFS
+EQboHBjodBN6QUIZXUvca8AY8YHGleXUnDlTyd2s2DWb5Qxbh1tkXGta1y+fLQU0Pqe8zjD+mxf
FXj7DeF9YenaJC0Sk3C5jiA4jfACiCgxKeTawQxKzF90Vq7xaUHl8JvXBkyy3bZ/547p/vJBZUUS
LUyrT8URYTNL1lmjCLZ+Ka5Ny/Qel77hmUjapJgtF85jiraX4duHEIc7ffnApvQOJTh+4g8Wvzut
7lNG9Jl9ioLudVr+5tCq862tDHfj6g0UgpW256eSSA/0OuaiPBSnHLTWRER8W8fWY8QdgkDyUQn4
ZiRmffI/Yi8ULT5h9dfh5rhyBj5D4pLAUtU5m8gWusPGGtmVOYXjKvGztVnJ1wF7PBLhcPMa5ibN
XTeGn2Q8IcRJ8a3pR5kL8E1BrnC1jP0bIJgtTDE2XEQ8I2jF3qZmMmgWqiKjaTPkXmnUFd5RSXw1
sIMzyhbJ1AFMZGGEjDMYHrN3DUi62F3btblEHAKvuFFAg9ZLn0OW0i6pl+KdmCToDmv/yp252nIu
Mth81KUWa9uUFQN8nNxBWDKoTFBpGSSKnRHav76YDuhNEAT6SO6YWZLLhp/jM0hUQG+REyxIvuQR
Whm/ogvFl1rvh8J6noXG39SNT6p0Nn2Qib3f+Dm7L9y2EbBeWJAUdSrIKSo9mcWYrRUHWsmKvokR
M/f+fHMMRW84V3aQ5IBGiQ+sRhp9QKTwLfsxh2EpizfUiOkOVNC4aubPphyqHdHJBs12UZCXbyrP
3vwBc3/QLRNKsjpk7Ua5JiT1C3uXm3Eits3IbKcsP4RXHgOTEmH2k03Y8elCCifQzPANhJBV4K4i
x4M2wgnJ7RMr5963TjTcweOggAg2fCLWs9lsTIh2qy4m4WqzDECl+RAy0GuN7qx6fvaW272VXmYC
8ebo0tgIAfb8Van8NiVzvTF7ASGacadRTyzS4y9epa+oqJG9x4g6CASqruaT+pSPUXREFdJaEpQb
x/BY1/IxTeinRcukjIskFy4NReo7oruqKeY/4GjUzhooR5HD38ocqkOIi6g0Z7gzsj4iMhU864RE
C0xFeIqar5Y51sqa/WLHmq4NfHUi7K54hiASMWlj5hxP9I9mQ3fmH66oVLjQIF+z99xV1bZJSf9H
spfALNi0AZFi88lDDmzn2kMQkyUJg6DODcZri9kos/i2Ue9jDLsrfxlIUE/0LIrfri8U02raiSKq
/PACQgYft8Qs553b+ExdwVNBSXLW/TiTqeBNWlNzNWxjwVXFZxdjh3L3dfAyoIyKHkRI/CJ6r2UQ
K59szF5CR9u+wNCDKvuW1cUT9xLcsPwU6JYaJ3dhXez+5dYSqk6mCsYBsQZ8sr11iSP80WpkLa8U
52EH1Z2z1m6cQ55M373PLWtLKy9yG7H7tWEj4ZrWy5ybu8TJq0MuBDQrrVZdRec6c9ppFXZnqnbx
+sVvfczNYg7+FnbL+aFbC/J+F8SXN2dB+VvkclZzV36jkH6VenGQ2uCuqQjMyQLsMHD3GR7weMm7
6ZGBPddxEk7tasqYcDGf8Abez5DrAFZ7WrjBFJD7YT5oLVGrOTWQqpL4liUwlW0SymuX2wPXtaGA
wd5aj/Vg/+SSN9DLJzpw5ri+F07mHsyZQJhTkSC3WtWdPV/U90TkHo2E5KxTMq8qkoAJLQUOfQ3x
PJ9YdCZWHGdiqEy0+wUpfdjoVHv7PvQB0wXxH+qvXhvt9c/hzLii8+ybHZT6uevTlNcLBy8OxiM3
Qf3GZO/cd0aH0uXETwkWXTubND/LAe7b7DFJaABG1ra9J508flJhW22zFomEEt6PYKlOG9xeHhXQ
AB5aaLDEHM+pk7Q3NbWIjXoJWMyAFE6mk3xac5/8NIl559Md9VZM848/MlHaKsVtzMXf8BI6ehG9
ukffG8ElZjFM1EpXzVYYndoUASBXarvEiVhC9TgzTnBdJr2WF30FqeawBbbhkX+xP0uHrW+bwZG5
FCOphBJbRqfJpcT9e4mm6aPUM80HdecdpyLxnZMhzt5SlvjvPywZvrf/StmI42J1dbrwGtvQyoaJ
A3k0h8xMfKmA1LkGSqbZz4zZ3q3Ba0nCAD0IcmQdHOkINha9nEHFbDOJy22k8nzv6eGvRk04GLMI
r5YBVqSRxIizGhzx8j+ltmHsQVw+1ZQRn5sxT8+FQqDGIprxJj4EXnMIrJkcRy/30qI2SpXlKaip
qJocuFuGhNVom1QYurUhH1gA1YPt2v46jGN7Rw1rCiA+b7bSmfRdVvj6LgG+Ccgt4Gw/LEWCkVhO
HP++Gk4Y1Z5Hyd31uPeP0qLytm6dUKA9wgYOsjI4V3BbCOFx1/9XoVyEEPAKft+OtsbqLphAOc/k
Tdap2y2/JMOZ7TBHJxoab+hHir8Kh1G5hJP63w99tuV0/ueREa6b3vkUgagpmg5VZxz+NYE2Ba3b
qa3JWbsJ10w/ug7KAf2+/JOUM/C0tCtI1U3gpy2oSPRovKZR1G1qYYZna3CWDSkDvOva1AG4Mblq
mlEPVrYgFpYSQrH0ePLViEvEF7BXMHnQ7JXLDp2+szElx9Ex5gcTLuQhlgZOIcTN0PK4oDYYcido
iMx3kuJ5Un74nD/Wy4bW2tRlEZXq32ZFaM2llt7p36xwrAV3yJ21dKaG/FcyGTyJoR2l57bFHLkU
bIbwzDZ5k8ijCUgVjgZG8Y6D10l0OUYVow3re5lOr50sglP337ObL9mU5Y9KSfQdKl8+hU46XmVM
A52zPLnYVpLLpBLjLhubV6zR032St/HV9VKmE2KKvwYmLKu4wreDCbA86LhtzgUUO5IG/LmTBhmb
EysZOKYCihZgNZD+OHgk0e6/dx86Ckh7Cx8SynDCsmYyNg319b+PCNUp2P6rjbTssFolmAV2YYkR
CKT/T57Z09sEO8KsRvK3Pn6YlrzI9d+D2KgGc5C08gNvs8blOSZH5lCISc4M1kX2RCPL4sdIOlZ5
M5LP//+nIkwxrSw/NV4ImsrCBXxil91haOsfNxLONqeeaW3xb+kTIbiw1xa0kTb1eiYAeYia0Dsp
65shxnidRJWfc/BYolTtLbLtp3/fEZCbJXWN8kBrRXmZTVM9pw4GtqiyPrRbdpvM5BoZYwGU3Zkn
oiSc6QbH5CXRjdzSIMH3JRMKzzERrmyzUM9jR82fhDSLaT1AiurATUW5vXZIRd8oW0AUgbzqifrU
QDu95T2nD8+vHwipPHJQd+5Lx+1eaq6gUV5tZqth3qyY0MFRbS7KM7ML5VDgi6Yd1mTAn+NUPzm0
mdZG9RX7/vRem47JqGWg7cLtt3EbIvRnY3pWokaAkW3y4Pr1na19f2uZQfmA/kk2gFraTdguPw1/
JhdphuC8ue2uMUcNV3KkBpkHeorJKEePzeA9NJqurqodHiEDOkeu7Jiz0qF6y8ffIJq3ElbJSPbi
KQx89eRIjwuLSj6BX5nrxOAKHHb1nWcRv5cS5pPsLpBejVvBmrmUTjHTT2ygN9IqLkEVYKiFqHEH
K9S8DwlOc/CfxQpslg52VA/dIXdwI7FqtwLQ/j0UIjqODWGlyiGrqEO6mxzy3NxH4eCZbjh9kijh
aBs1+9KDBacbd2tPTf49ZFBtQV5ZV2EVNMqM9RtRPwCQCYzBUGHPT5Bkn0B8UAFg5MkPs4P9NEan
pquclxp37bqDtnU/pP3D4k7dpnqooDwR13fLkkbNHH7Nv9disNP4EkyzeRkMc2RcQ00gsH4eGi39
x3hjkD0Cye6ld2hV1Es2Kr6oKKO30YM42Ew0EmZCcvsY3HMpOUOTv89PHWLLSUyYaaJnE5kMJLLT
rOd6qI+ucpt9UUG8VYUsWShxl4GU3jMrVIc59bytCilmIkB27S0uN0lkscwTHky8BFK0hqiY2yNF
sAgCA6C/qNC3EWcjCFWsMnFSIM5Ln15WFnXMi8adINijRLrOQvJ8FHIfMmpAMBaVQDTMi2a92Hfd
YMLznG/CLAdeQ3ybMcPSLR5mXqYBEsAwziBUfHddNxTxtjQSb0eb/JZD2iwxmns3BSnvYcEFQQyp
oesPEb52sIqPDXgJeCvDZgCiccHD5R9S9lE65igtwatO+2VM3oMdNYYmOlw8KKUAw7N0kzPCkllD
GY6do4lAXEXCiWiyrdyDTQNpOTYcanOPq5AOXnov33pBsOxOwZfR5POC0kIs69vtXKvHRvjh3nZ8
tfIre+8WrXvoMvOjsOUr54ico2vlrWcPg6BvQ+oVvBokUwDI6vSQ8zAWSWhd45FGlwm3PsM0D0On
eWZtK7mXYS8qjPhPzg6lWnxRnsWxXrf53uGh3CZ9Z+3LrMQfE38wB4tXLOpklAhcQp5+6nPjM17W
v6kV95pFHGG1vk2pc40mBvpmZM4boc1XgVq1xp2+eL/cFNLiBefx+MrHYSqIW6ek+WKC3Um7krx3
iwnagnPiVsMERvKHjhA/lnAMShGGQVI9ckfmYBNGMj1mLLkFyRs3N35LA26hpWogIEPWbUswAGOH
E1TEGb0lOjyNOv6oOKhjjoZoQJjhZaxKuPMzhYHp/DtauUtdJX8tu9MOnkWwwbR7NW2iZAvig/qw
6BibA5nCeVe6A9d2xk5rU46M8Gp3UWTWMkias0/v82gTbPTM+rEW4sqBt+StaX4a5Ho3U6hqOJEq
xyBKzS9TKvJots7d42x52Fvrd1kGt84afoKBEGnbOp8+F7fUU2e+0W4fyPRgjQL7tzu9AsKiMjQd
bkah62PcUV6pl2lll1votTiCG4TgTtG2kWjSB2DLI2777YvVld4WbnNJ/SvHLseqLp7nRXutTOpU
GY/AjcELKxhQtCJF5azyDRd6qiWWP7Srx9dRGFySM0vyI2hKaucoIadzs5HiMBcViZky2Yus++lA
ZK3D8DF3xu4yxrLaMMa5yLKgAWJgYGQ4Z51C69bzLc+x+DfWdKoYu+79tH2dbPv074OkM5wZ6hlW
DxxczGtQWPlGKkoeaQNlmVjFGeF+JFl6wFv94Kb8lA2vgUSJJyCv9QNh/GxDPPtETdGrBQxiJTS4
c1KklChO5lMipo+Wh3jTLbkVN8HI6CGIYTFMP+qes9FSo6JSids/ephKc/hwEgwvxXeiUAF1CnHL
nQkqO+YxNfQrDWKvzsR+GV89ANiAwCu4XBM9bazEy+77ziQAXXjxbM8xoG+zOHd18t26UMYmaycH
4hrS8F97OsoOFYsa5nlGITWGjaiPHpK5/5INohZtftmGlPBHoVxCYrl170zmi2NgQ+UiheJTZp+Y
HZ0t9YCq6Y8Fp4NVXSIIlTbaVQDCzVMKA7SHqA7PEWhbgnibLNPhgxE03y1JknBSf2ich5jS/o+6
M1mO3Eiz9avIcn2hhgOO6VqrFjEPDJLBKZm5gZFMEvPkcIxPf7/IUlcrU21S1/KaaZMKkjFhcD//
Od/5/vn5jsCZnTSbwCZ51vJes7pBkPLAfzF3+X6SVao5M0OB4zEXNEvweoLY3JclvmanmA5oseFd
hHak3eS9luwhgj56qGHlUF3OHkRWJmY/il4//fIf//jP/3gb/2/0Xt1WZGOqsv3Hf/Lvt6qeFIA9
/dM///FQFfz3/Xf+9TM//sY/Tsmbov3pQ//lT23fq+uX4r39+Ycur+Zff5ln//3VrV70yw//WJea
WqVz966mu/e2y/X3V8H7uPzk//bBX96//xWsB++/fXqrulJf/lqUVOWn3x/af/vtkyO+f07//Jgu
f/73xy6v/7dPSy7ixWvy8vNvvL+0+rdPhuv+yjcqHF9Iy/QDX8pPvwzv3x/yxa+ebaFUmZYImGY5
7qdfSkjn8W+fhP2r7bNdDQT/SS+Qwadf2qq7PGTIXy1WdX4QWAEJQ/6y9em/3vsP3+F/f6e/lF1x
WyWlbn/7xIuwPv1S//PL/v7uHOpGpbg8m2XjwzIDj8ffXu4AWfLz4v+0GS2ZRZhkK1MNWNgL4rXe
IQX2lRfnuC5VCPMRC/lIDbzZtN59W/cDqc0Qd+m1wNxO0UbU34i6+ZipVbK9/iNFsIapzq6ODFYd
shDQYJ8+GNfjBR87POVTJbzpTgYiwkUehma5z6IS3zoFvpaVb2ZxyamwX8smplVcxB5Kbi4zNmWT
qycUirxFoE7FaL30flXlZBsvRedOaroDHTSkN3EU1Hl+REwNDMZSIlJUgPVRux9nC+KgBaHFfu0r
s6s/elxL2FLshI3REKPgbLTRT93CC/o6Z6ZmeOVdX6dUEDJk1XcwpZt2iUuR6XsVF8DFTZsCWy7n
mAbpNTdB+w4zSSJaAjtuCDGIRvTDpsOVkmUI3qtUNWAQyHyPxiGkCYnda9y7+Z5tDDm2GPGJlGke
VcSCxwv/iexvh6O36GEGeaRrsqSgkny26lWrcx0d0hzt5joFcDo/VRgZk+jNbIvgq1cqFtJp7yrW
MsiiZxClOMGrsWLWYGQloLqQUg6SqBXFvFi3TURHdDXP/0o7HZ6DhrFA+FXVRPDZA4GbnSCg0ZH+
LCeR5KdGOXG011JmNNj11Uy8qLUTFpv42Sz8RNIgUeiP1fyZ/oFUrCe3C5gOlxoqEQo3aB7ICiYF
LTnx6mgbWNqcH7oB235iEqTHYwjCADyYpDB7HROSgUgnKgvTIIR9DY13jmALpGQzYZjlvHr8Xn7R
H6n+C/OjdH1wNsU0d+a2s2fkB9+IYuQQeemfnyPcFns5zqk89G7cDGd83qN/tCZb4AnRnh2fOkyt
xEHSkrGF6RvuXoLRbpAqSwKOdu3glJvNcvoYtJ8h9mkyXs6+hScSHzhQiHcN5P9Bk/jzMN+V1G7x
Qxk6+LrNIULf1oSEOnYkue/iJJbGtLfh4QnaBTK0qkWsJtSARdJ3pnelJ039aFrLMVmqmQXqIagR
yzaZjyF7TUm7ml48tKb6VdSqqVai73HezKLhY597nEGIJHT8vFxciNWDAX0x3ZDFV2RE20p87gys
tM8x+RYGuwkHQH92ZtNP36bQDvx12w6McKchCCi0j0zh74eWltSj4+CZWk1GUDFIBvY1zosWc6jG
IJvP+TmjXiXeQ/wOHTIdo8Gmq034GeapQbpl6g1qamXQUUk4oCtSFF9qXGqGSpaY3JUVKnqVzHkM
zH3adQV9KhiqCETvwEpMw5Xu+jC7y6J2sld5bjruoWsJ4G8kOH28aNXYpJ8jdI9jm9V8doXs86eo
prgHKlqJ7G+XXpeAZvDo+zTB8E2YxLE8v8wkS5i9dHlJY61oGf8Flj9+0GZeyas4LUoOjzq/YMn4
3lW587vp0lBiBaxCt7HgcISQ19vOpq94zV+sbFI1gw3uvgfTwzm1bzzISV+IINdi1RdNkRwjcsf5
QWYRRwuDhrpZJx7r4tfOtEeEMQ0QZdmPuDGb1TwUcA4WOSwZdQeEt27fPOX7DyZbdvKpJTzxSIyC
oEtaO5/DvO8ERBxwuXsCO+20Ek0OTRLn/tCvO9c0gFFX0udaW9fGFxxWAe5kpXHwWJqht1l46bbP
nOaOMiKqUtQcMjRwZFTBAdMmJEe0aOtYUDg4rLluKWiKWZsduzKK0aTr3j/aloWMoNE4Fo5pF+uc
8MW3WMrp1WEvR2jMrXtg7PGoVimoyXslI7Y0fTjetsgGJJCGuorwNwwINgxUQ9dYzV1mh6cmj2mC
NvC7T3g6rIzZM8JG+5L30i+ZV5tsXxUCB0q+VdFO4JlzkO0A4Le4XpRlTsM2jdw0wnTWTZzhKgwv
EwzDqy+kA1q1dxDN3K8DSePoClBIkEc7jjvVfOgmMWBVcBDgB9NOK5ZEZy4ITv3oWyHNiMEtbX93
kMSPYwByxiwHsJ4hYeLKehgb/67xJGHInsufJ0ixpXJgvsOgeUlEyV24bW3umKsmu6hy6Rwoer02
uwjRtXKedencwmPblq0+p1wLF0nFQWOYM1SqcCYQyalHIa4+GZJ8QpGQU5lsAABReeNV4kll8b0j
JjZ7U/4OLunczNCZZse6ILfb9whAG2mPGzCQPC+bMpD++iBarIlaWv6VOSj52bYgEwGa7A8qz3Yl
zOCjb8/4uRub20ruXzDwuFERCon6Gtn9UAdIFxIciEZkUBzga2fU0bOJ6LH0+U7g4+ktbHPvkNdF
sBVWFZ01p2i0Ah8K86IbyuJmEG6M9w9Jb2vG9TeqVUuApyB7cs6OdZ+5L4mRRVfx2FZrj5Ofvwz/
Ke4K7mPmjAbm1xht4xicb15eT6AN2d5FyV2VJC6GeOeaDlX9wnLm2ZiECzPPPgxF9kADTI6rss63
nLDYHJz4Jaiw9MYFdcthhT8ySCQ7Ra8KNqajrHcNkvRmToYPDxlgw/gtpcDDOxgFPu25CE7u2J97
C29CVtEtkHXjtFVVHS51Xb/kIHovNrL4ySg6FKUYmyEzTed50gbzjblytgYdozvKIoxlIspXjB4t
0IPuajZwTLeiAFFti3DZath5JaLOa0t4Os/zK/IS13rmslk2VYoXuyajSF8UIRv/hWI2AHxlD3pw
VsFyIs3qYfMixUApEVyLpQ7yajdKAq8d+MuRvyI5pqoB80fX1O8FZ8JiEHiuSn+nVf6kZjxtcbNL
GwnrvM1PiTMzSwgcON7t1dwQbMgsle61U25I0d9m7G5w67xJTabN7Dcxws0iAEZyiRbEGF2tOC5e
0ku73RBH3zIvJXczFs52wLezTafguQ9Gg2NabLF8usvIrrZjn24JVLHjM/EHDf6w4jJwx/r7PhM2
PVd0o0cMZKtLVmvy2+MIcyLvuIZaaWSstUsuWcc9AH8jM3cGTdcHD8/jjMkC6ATaKeAu/NQPck6q
+ypO28+mtPr7yNbme1DG4X0ylWQxcKu7e1jWMFcEMx7u2qXIHumoYpXkuQF1Qylley3A1WNgjxJV
kiVqr7rupevr8dFL/OyOH8lvfe3TjFo7MRE16J9xPtYblt3+e+2Zyc5mkbUrp6C+7oo5eu51OF0D
8sNULkrSo1Rr3+qyg8k6NU11zVo0w7fQCVopZtVrUsBd+0xc0aAlHU6scxr7mkE81PKJjAPb/HY5
pNNMzlUhw+9L1tGvhcGqlF7rDBy07xqweKWacDdNcXKZRmpv2nMa9nrVd7mbbJ2eGe3BdrvR+Vrl
iaevUi1cpo6trL5A2XS7d1wMGKCaKi8ZjTVTBDxmGVTKoMELSKZ/sYjAGM9bvumqYfmGByRDi0im
MWlX5tCZ587s1Kn0lPkEwAB8bV/LA4g1UOVZo/yON6FnTCTIU/RB1ILYR5KzI8JAVKgWIFgHy1ep
jo9BQmrJWSFZOsAYwZ6BFGYoXivD/ZyinK+lNXoL4QbMTcFZ3QzGtDao+mAe1Ollz66C4KcxPhaj
yo5g/ADrtnAvoibjDjzUxoZOcBf4CbfiKiNpBu0aH0yaigMXhIfck/HdOKoGNOKlLA4J4aKzpFAE
zH3Vmc+loIEHiECyTFKwPZW0n7Ryvsq8dm8sr7ovKl98ja1aHarC5PZMKeDKcZphR8bqPWhG92YW
ZBVm73Xo2xFnZDYdMNnHy9g1yxtHF6SV677Ytpyyl6xgy+2UNFAw5MNjPTFjg+qYbFhhFB8z3eob
LuIzrTJJvOG4zC87iU6c6zl1dlp2aKFgKe7YUZjrIYBpnrB/YulIgJ0MRUbYdWJRx7bHNCg6ZEmJ
smMV3CJaYw9D2DyxkCM60VDEKukRyy/Tmcbz+ivLo3KjUD5JSonr7SEozerodHXIUjzLt1ZZ5yff
Jakp9PCt0cGAUjqmlMuF4x5vIq1rtn7iygBRY/A3+eV2EY7ddSGdbx4BeGkHOwdqAxEgDKoiuYts
+11MErWov+8u0pmVoGGy7AP81AdfdMgUKqkx78zwutZ5g3+3LKwvlg0kg05EUkGqOrhUaCyHuJ+X
JZ7bBe1plIy512NtX4Pse2LtR/kZZeFqjB7Tut3R1US7LSktw81eOqt9liXLhtQUN6G0rgL+Jzzr
fWn620Gg44cCPL1L3wDDN4eyu5wbi4U/vc3hv/nZcD1O2UPZd99wr4vFPNQnVl6Q802N0soigMZV
oiOZ/AiqC1ZhcNEUMzj1lrsH+UvOJJvtdW9jT9M+V9HI3tYxKcUhcfYqNB90lGw7l9cBfok9Z0Cn
jTIIRfWyeovFTGezTkgGchtZei57xCjhGpi6eISTjKGdiHjRxmgRldQw5wHwKIgM0APwbZq1ekwi
91GjbBEES2CPVt0DoK1tlwXEzUxG8CWglr2Og26BY1Dv6yE/63lcqYzUOtAbsRYKw3tqcdEwUgDv
+E0F0/il6tPgUjwYLetiekrT7srUCOtNYHAoGezyBovAhMoflG7OptuaWwB7xKSGkkJSs3kL7IvT
yLfPeHSWoD0fZBrc9nlK30h7I4mk0Nw2Uv2bROda2UxPhpKcB8P0RWoZyBZt46Ow5NltI0uJdAfm
w00tdMa86Bitpi1e+zhJ4Du501WVuPj2nJJoQxebyzBPrvoC4gIbYFzXhnk9O96NnNq9PTJwuhQF
LJ0JqXww/WNQkfcxYa/mU1LslcFhTix0T0BsWs3Ce3IY6y1LG3uP7wZ3CPVXSKSnKStI5gobOnj0
5MhpbQIwBkaYfUU2ACw3fc779hE8xgD1yyDPZuJP5QTbcc2rd8DdaIhGLSXuPVK4WtIwIwZWqROX
FwrcSBc28hLQ5DQtT/WEaJDl4UNPI8q6LspHYdRXRQThSooq3E8g2HEyQw6pmBPhCAiqK9M06j3r
uGbbCDIlfed1T6xWGVo1Cs0XVU7tVdsDnBPNBUAYABkAhtADQct10YIQDC5jznkgrt1MdY/PQWPd
deoJt4y26vAFU9AIpoYmVWdn2g53RdiNPQU+cXNJZlMTuQmSsGdyH1pHObeCJYyBeola9ZD4nERh
Mn0YfGlUT/bjOrLldFO4pHg63B8BStMELCypJYEfmeudh/dq55DG/MgFPF2NkrHXJn5fqjw78LId
55+VzBjadOQCB40kG7VFx+aU2RVfswH7fhvQlCVBf4Q4wGbwrM4hAAtuH7Mia0/SMrpn0Eaq2qaZ
4JJteWgbeyCpYgvnIzgi3gzBKRd5tC9zRqqMpkHS78si1Et3ttsbE2vYDam/ADO9OyV3QHjakQ66
2b6aExnTqTWX6jAWitKXaDSxz7Ci2Rqgc0mTlpJOmAylC6WAKg2XDd2RJcS4VokeP+IQPZ1tldhl
cyUQD21iJb5D1Fh5WN1pOjw79B9fJaJ4aGxrpsvQiZ7yYoD9J/GXRcps74WKztXcH6fEf7RUq/aV
dYknu0puAGY8xBj1+b4vfWn2ywRnYdMYLlnLEWzh6IvHokjPYdRcd9omBtu1t7K7UPwcfz+m1jVF
9pRP2+vKM5ut2zrf8rQ+CPYGvTK+As7BNj+qA33j5pp6vc+qSG9qUdL96dN7I1DMVm4Ba9xqSG+7
LdlKbVHTYbruJrLjdc5OdGVhGoeBlJ06+gYWlMp8UT15eRaRTOxIHvGd7NypOrlZcDA8Zw0ZBmi6
jzVB5SiKRRhUZ+kAPOgqvEwiok5B0qy09uEVrRnvtGw7GRdr5dmHzBL05rEzuHFKC5YwsgIsiQlj
fqIkr04y4kK3w5HRkHC7whnObhf2wrVhXrAsWX/qA/ZpGDdKPhboOVkME5wBI6jXHV6qeztL11FU
nxW2/UVngPMaJcVIzUCkKDGOVtg+2rUm0j5fjPeuF6xdQ3MRxLK4r0mMsXgO94NbM3R3QXBpSpGG
BqTmGD6kNvdfaelnoPk3aUYQv0ZlWba0zS1KE8RpQlAgyfU1fkzubGFx2VTcIM1icOR49sJrLy7O
6Wit6avaRtN0lw+EkIsSjEfhcV3vMvB0nfVqGNYRqZjJKnk8EfhfRWLN+zRJq5UCeKQqim0nStTc
6aQjE9Ot/3kcpnUX5Y84cnYIpthz2z2NbNtyvsRSzRL0g9rRBpFCSha4Ib3hNMn4w4LwWmDQydPm
3DrOmcvOmaqux8hrPnABHio0gMhmAZIV000Dq3ebzuxMJk999BlBiMDun/huV4HyubX7ayskj416
/Hny03MzhYRXS2MvQR1Tt3bba0o7q35t4GFUSbtxhmZHeQ7SLN+tQ5t8WoFdHHEvt07EikPdwddm
B6nXRIT2FgK+TKtb+t7u88RRC+ngYZ4z93YojWuUupNXXDrSZfGWGeZz7sY32QRstA24UcOU0QPM
c9LT2IaoCK8H/3PdEeT1NRVcRW8itnoufLZgZDdCJ2MYGkSm6DbcAm7fR71BR0vMDbYWXv3UauR2
5sM0neDYlU39yCd446f9oZu7pfZHEr7mMehZUTHFPtD6tsFNdsx8Mg4S7YQRcrKamwz/84THmTP/
c2HiHojI+uAQhihZqXiPughLoHppk2HLovIx8uk4TqvXfMKob6orIqJvyUSWQFr5Q5aqtQKFo0Y6
MJV90+QYpib4NwiEWLbTK9anX1M3PYNfW+Yz6kuhX7zBMeD0Bpx4UJFYwLVbm+zKomAflffNDQU2
n706eagy8vFj2US7uFLvVU80/6K2s5wRq7pI9n6Z0zA/Bq8QRl91Rq9WFD/YbfDCG02PRBSvoXrs
xGWlZIZXsEVgqpvLsTBqrC7SXluxEVNbVT+UVrDt8RK8kEMKQN4nisk6axZrwEWBZ/w8Zkz8Qbvy
2w7mh37ubr0Q+cOyIOcM04bSzABMcb6xwhqPV/skCV2vrarBcO253zzm+duO5N+yVg49oEZ0h/rz
Vhr+aTAAQA0pM3jtz8ckFCeFWwRaYn12UIuWU9PtGPfzoTrduaNtgJFq9KCH/plTNd7RP7/1G+vB
T3I603NovKMxgG2de38zlu1wcMwgfY20NZ2sWRO78rML8KGx/IyvpLBPXQhqjY/FghWukAQYGbEe
gjjPUCB7k30vlj3b5Gc/Mpw93cYs+u1wlldUQHj3zGvmO1lN88nOuxZel4vYIEO/uzeSTuzRscar
wjXVW/KdkAQrD/QozrWe8JI5ftF5Ee1w3+pjMI/ii1JSvSCrvPYXI4ZFXJqPIQY5Ix3u4vSx8s8i
JEee3KocF3rcGg9+T6i85G5ceQ6tXYREo6HrMPA23o6N6I1Tm2j2HbHM2RTwsAsHTiS9Q8LwUIZT
j8SzxVkaYkhMXfguJrZKasPbfsGW4CwzeRC2umfux2Hq+dPGLTP7NrFtiFxOS4FP01BhmdFOM0Gr
geANyaVoMEqiyN4ZVU2KMG9Wwex/njBL8eFnX93Ue61YHy+7mMiWXZP+sMLwM/6sVU7UF3OUOb66
ifc8xb7x7LTVlkESSCRJS7k270IhXlVjf4sJpgUuLDvbQymQffZ5utjfasYll0pssIohS23BlGPv
XDaho8H+XCV8fSNV83k3P3hQ7tEK9bPOjCsvsm7aXlzrBqJnVLTuLmoB2OPipfiLm/pCxcCPDAgY
9N6Siijroxcku4pm34XVzM9oFzeFp15y07xPHGrMRVe9ztgNruHZ7ISUUCnnCC0B5X60c8xI7t7m
oMNgKBfxyBqmIE6ycxAqMOZpa5WQFgOp2E9bT/Ly0Upu5VQ1pCFJhgRMkL6a6iIxlJ7cNFbhvFdN
Ul75dicW3YgljWqu+N6uh+QeCnKPpYCT3qIe44ZGDKoXdC2td5cDecUwKL1hbATTulVu5TDJDErE
4Ti976EqXIvOqI7AqNjvtaZF0GWGGPXOrM6E/0QrxGuACwM/SMD8j6N16efNQJ47dpCwO7jCRRE9
URhhX2k/jvcgNznm3WKswd2L1r12UGX3hlfJ21m7klq1OQYbMGYFe+2cnB4NPAOhqZKXZ9kEXtrE
ZQEV+yPloT7qTJXo7myN3YhIPze65hphk1sqR/SORW5OYj8mCpmzYQdF7Vv6oYKEm7hd2kSa2vIu
H8vyyu4rcrTVRDQ1MIoPa7CjYy+mhkbnwMWSkmS0GAGMlzVuX9/ga4r9h8yPxn02l80+sGMCwmHj
rDMdmI8IZ3TwcAUUz5QdmLS8KPciPmHqsWgeCEU/7EK7areCIoVjJZiVtVHpkc0NwCmFde1uCm9K
bw1yIwrikLb0kk+peyzsyn5yL3uu1qfzmREqm4VyJgzXGU5yjR1S7ikj6daD7yZHxCtzM+DbRBG3
+xrPO8vezGwJsA2C1GfckPmlbYZ7euJl7dKtQxodjIh6EvgnA7GyQR6bKbY/aCQnEDvl2gbTp4Ns
LXTEWnx2crpVRd5Cw404gSgFYCmG2vMomNf4yz4akq+iN+OnytHZumDwQIYH/igd7cP8LWLiuuqa
3D6XF2G3EFG0AgSUkitmwNkEqXlKi7FlLevTe1lJ58ZKveFWuTOeybyuUndtonxtpg5sW9Y6ikuf
79xN0JB8dBJgtFarGNUH/kRaMPOGA2jaCHeY3pVhDkKYTilATzgXSFYzi8zvnKZxaJ7RGX1r2LPL
dxHagvh9MBymyMvepe2SbKStpf0aokQ89XRZU99SNXR1U8/hn7CNxoIMw0zKAy/V15K0prNmOaOd
ozsFBgnTIsBKDwuHc5kXwKZh0Q8uJPCScwKhulZDxPpOkfwNvN4O16JB3kSEnKfcvY0A/uLPpN1r
2M0V0ORFY4bCo01l2DnJRS6sybPwKcZWcnTCKnj02atXxApyGz9FyQ1n3RGKNLa0sQYuudXv8+By
YCU1aE0feddNIIntQGOcChAAFy2OVjxKqmRcnwUQ8wB+MOGDOuqQKo0az6c52Zrygxj9WG+07PUr
AmyL1VO0TGk6HZBrSyareca5wh0mcS5NbWGN2X6jrcj2D7lfx9eJ4Pa3otZ7iwLsiZ03YaK9w4hy
OZri2hpWBJ/mkgoK5ONvVUkGdOEbJVda1+26EcRXh4rqRJKtLA/i3bBddZGhwpkVZUf1u1wLyQ16
hXdYUmBLiqfA6inpjosNp2hObh/5CfBNdOAXB1+rc6LsaxxPdBOVX9q0G0ZetZUzGxGdmEhdNQ5I
IKwaRTPqikFLGLxb5eR8hC5rCooqaa04BslYnOEBGgXBhxgnrcIDgfuumtFMcItAnm21X+MJ1yXU
rjDK6A8d0JDw8Zv6XRoWIw5zNid6++L5MYRaAaaiZowaSBgF1FUlb8Uou3pd64AWAQKfNm6QAq/6
ndAsqKGWFt2xs2z/jSHHNC4x/3QUoYQhBhzTJUW7UWaYnaKgn6mfHtn0u2ZtNisjxAS2NQuDMhfs
dapeGSZzDrKKXQJabSjqK0kSaLzqL5aRLStv+iTZml2KgSHe2UfagVDLOIacaTNMEo82zJpwHik1
6Srv3utDLHHDmFCZhJ4BeTHCUoGC0wWsb8ae1L2DgYIOoAubGDR0WmVXShuBc+zIht56Yzjby8IS
9GdO5sAOqxuz+5Q1nzpZNLewoJkNC9sOOd5myeANpNDglD5+pBH+Bh8nzWpgbGKMI4MMuBILl4XC
WvSlXWx6z4BmVeGqCdZArI23mHSaTTrAyFA+RI+cVIVN+m2cPRA5BEntpe+kvNGm8s+9UWEgwalD
yTHbt9hecgQjQ2YwYhuYhiFUpHoaxnusQcA8ENjSR38eLf88RUP+mjpzO+8HL46bhwLjAzlvPIus
i1pIsQtSXOR4ctcai5OI2wTrL39lZGBGkzZ6W2i3LIP6svjiGZclEHHPKGUV3voI1PBWps+OcmBn
m/4QE8GOUwU0BsjtE2tdUniNEdP06pbW/G1ounCmXy/EfqONZH7OUpfJ6RSSgsQurrpX0cyQi5Mi
RjPUgyfVTR3l/QfjT8h4VcxfXNfBTN4PfrX9NFt0qWOEbLiZ1qgZGXwL6jbfTaZIDcSRkGSRidMx
pr3Wx4kZ4RovWIenaXSgFXP6kAVuhz3MMnoEKNrsg0U+jXN59OjAUst8qPFSleAGqQ0OiMYvkiK1
nno5yGlLy5czrT3LCV9iRN7uq4NJoz3UJCHUKkqdhuu4R6qBgKFRIRjT5wSXF57AwuWYIV1KGOWu
7JV5TS8fzU8JUVhnRXb1knOi+SSiobBmS41dJd9h3YfsH+OySMweqn+WWSmT8Il9IWs9alWv3GZs
yJDHxEUPuR3RlMDWmssnww2mFDr3BON+Zvrlqksl03hI23LchH3TdJ+ZYfovIYNGdFWRW28WtRaf
gQzWhNinXLLR5+BgIkDUqdhU/aicM4oHYQHTmTKQLGHryat0MNSNTGsi3EkCHpAZtqQyVBvD6Oy5
0mr7qKlqqVcDFrN2pcvIIR8/Ex5Y5cLtgPx7hoZQZtPTxp6Ltpo84oFjoUQBFqCZMN2Xvj9yWpBj
uWFNNyZkamyMXklp5Oqo6xmVTFDUBFRe2Vl81SKPzIvQd/VbMTVVsSHFHFGilU+2s5wYpNB4RSIt
udTXGJp3Mw9vmuMnQFwzHX9rJRmGqTiKxnorwix8hXYITg8PVOFvjU6qYOP2JmPfmToBXFtqLFmH
URWU0CtVuCiFca9ODZUV2bpJ8f1yBxzmG41DeFzmbe5d/NuTwmhSY0RhB12ZyUFZhYZBEqZcOexU
y3Y/V9qm4pCna9d0hYCcKvhdZy1RBQHjDBVNSy3hwZEdd85AMK4Q55bSKuqEuvcGv8BjVk0X3cgg
Dbik5RzPN60gDoAoX+YE4+jLmuZr4ckm3cpgoMWJS4pVcJXhju0u/mB2/d1P+kf/6MUc+t/mUZ8l
jReYAlKDY/lsYiy8sj+YR0sukGVBa3ZKTJqzQbeCS5OtNrIzyKrFTbabmu1fPyfm1x+f0yNEiP2V
Gq3Awwd7MbT+wbAqbJkgzWc068HBvPN8VEe7abCkZlW7QZYON2VEmxHQU3xMjpq7v3nPzp+f37Ut
h+GnTbrHtH96z9xu4nlyeH7dlPOGCFy/8yxKzaGRje9//Vb/p6eSphc4vocPmLDNj291BhfT1TG0
NmEBrrBMNuQGhrlVFmX+3V8/lbi87B++Si5vPn5kjJEu9gbH/vG5ooSzu0dyZZkx4bQFUDRFgGka
ZxU2hnmVApVHdVYsgS7UuRoJftGZxN3++mVgev75VfgSfiVVYMJFRPjpVbBaL2AWIDtGurBeMxam
/XLM6EMF71aeW7Zj8988458OYRgEwCuBWOGCFp770+HE5jhMOCd5mxWYhyrt3zHfmCtMwM+xMs9N
hEHwr9/jn79V2yGFaHu2i37oW5fP4A8HsAJ9JZt+AIsa4thhSQpoJsckZHq9/ptz5U8fp0/joeMS
sXMdadvS//Gp7B6/29BpfMwibZ7j0U+pa5dUX0QoCVUeGLu/fmvY2X/8+ngy6XqWlLjdbRn89NYa
G2yPE0H+SfyGFLTRJBjgRrRF/2++tf/hiTxhXw5Z4hUOB8qPbywYO243Y4VRQJn9PZ7Y+HqUvbf+
67cj/vw0vo+6ZzkYBqXnyp9OwG7CHA9mJF2XhWNvyiq1tpmQ8CaTFk4z0hHJQX9e8CKepjIK1zg5
SkqRyxjGHaTxsCYY3Xlh9DdH0OVr++FcZVP7x5f109daZiFvtndSujVjzB8ZRoQZRBqnJSxMZ3Yu
VI0ovc1DOvX++hP50wfC9ZavlVPGFkLY3z+wPxy7dYKfgDxbjshil1dVOAW3U2J6f/MsP58hoHED
AglEIzhqWTn/9P5M9IqcIRtEkwyHhPKT8aZinbfw0zBe/XtviPPPt6XgnkIplG3bPx1Iysbdzu49
RXYWTMqA6ClM+2MNxvevn+jn98SRSr6CO4dnYe1yXPPHI7Y1cb+0TRdvAP5Y6uRURL2lO5qYe/Cc
9P98W/9WWud/F8W5qd/Le63e3/Xppf7/II9D5OUPH/yfAjmnqnx5q/4Yx/n+C//M43i/Ytvh0Lpc
E4U0uYD8VxyHR7jnBIHj+b7jSSI5/0rjSPtXzyGJE3giYCNs+dw5f0/jXB6yJP1apic98/ta4N8I
4wSXp//Dee1ZaByXRYVjUShqSsv66RjxYhbhYY/tv7HODMWoWjmenRV56U28RI3bnSZQmiir0T3k
s8OwLlfFNtl6N/O0mVNcetPi+BTR0UjSd2tv9ZrC3Ol5VItDt4mLVboZnqedc+jX+jCgywAcIW5J
ddv1U7tmK7wrdt7aR71OKE5ZF+7OKp7MaQf0Eu89wRH85Yvi1Dt3Nb5tXtW0HDfISTjqN+GwiL46
q2557ngJ524JG2OVb+O9u463rFcW1TE+U3KEgYXmjf/H3Xm1x41dXfoXoR/gIN9WAZUTM6kbPKIC
cs749d+LkmdGpDSk7bsZ262m1WIThXBw9t5rvYtIksUj2u6DfBI3yVbmsxC5shK74mCsxbpw9Jc9
FB/+JYANnrRNtQND9BquPLfdPPZL6Y5YkcX8E0i+MM+xuVAP3orhRmgu5NvuRRzJUVncoIN1lTOp
i/ricXfz+Ggvjvv5/4zL6pBsa/eLtswX5qI6VId8Me5i0IyLPW3gxfPq/t5fvGKoPjRO66a3Ob8Z
P5YFYEcSEszFXl4jceFaEBBg24v2MUBU4Jj8u83Fl3Bxz7laIG91yCFcDI75zV5IC8poa/FavahO
fNs4VKIH4jsJUqHCelBI5QgpB0FOMrD3e8fMUNHdlN+mtbwtNs2e+DHcSbm6UvghfN9BvwkvyJXW
9QZ6LXpjwFz9Hdmzrp7zyaDWLgKHYIkDNee2WpM30wxErDzAoAQcae3EHbI4lB7uk8Hgm47Enmrk
Zdjc30sb0GL1ulmUy8YJd6Q5ODCrHfzRW8y6eyHcR61YaT+Up2SFQGNXrIYV6rQWTeCux+ewW2m6
I+GEcGXoec6jhUQKfzW/DDm9z0U5bGDlowykLNw+PSSei2yEbyNkqCRMZ6vd9Q8zYu1LF60sHbbT
YhDI19CNL4BUBeD8Ot9pyNjt16XsmISFul33NPlLPTnZN3RCnWLNEPkYHMRRvasO/bp9MMyL9Gq/
0lRzZCtc0hiQlypfyLv4FDjSmTYYYIRj37tk78YHyLeyvkKRI6MRhGAsmAyAH1r3BzKgB/ra9Gtc
+GJj5gpoBfUWME0IIv8ngglREYZFI2lV3LdfYZHrh+aMybXKt/24a0GPBht6+Lvgwok9wG9rf3o3
/CudV1rEi8vlsOP4cQzc0WDjgc8Hkm0WwTMBQkxhUbmp4H2X9U/ji3GkO7m2tx7KRaTcLiKOlcQd
xUQ4lFz9G61ErpuydgJS4JYEq+WrWQ9DOxsInYPAa3jmNoOnFT4pF7r7+ouDHNG7k79FqwW85EW3
bjfasSOdiQHXUv/GB0PRtwpW7eoyboS9IAd8z7ydswMgvHP8k3r2HqQV3BweWVl9GJ9o9TEDhMd3
YCxZZMviWWehMJfds3cTXfz98B3gbvlDem1ptueoYRBCr7g/GA35T8RwivFeUPlsxmO20par0R3d
WZC1nZwz9O79K02MI89JuI++xyfoRMzevmaOsoh/eICxXOzm1kuCUHlRbcTLxT/aX9HyAEqOLuKW
KaX9oEbbTrxM47ZZKjfqUbxYh6JqCGld9O3im8w06midXeCra+vZW0jH9ACKc1G8istWvV2Tb3EK
fqon69ItVXe8U3enchtt8hUYc9m/NePtHMv8qDG2W1cnWr7Bhq63E7lfv8Iar5b2Vl7cobi+7CJX
XT65cB0Wp9Fx9RsRuN+EgzxyWX8XB75ayI72nH19UVm6GbWAsl41buswyf7aOtnC4neU5eAy9CLK
YHL7w0mslOWJrMhHtKTaGfX92sJKtky3iHKcxrXO+RY3xbLge+lyLkkkZWzIn7HXCZSlk77rHQ6I
/z0dlCW9j3yDlcSGbQQ+5Gi8YJ2DoIMaZcGXyc8Xc309ilPzOCrLeg/scZE8mgDDF/ksPVnUh/LQ
r1rBTQ5nA4eo2AGXRK0Bb2zJ2JjGBn9r3HTLlwfUBrAHdF5MzQ6jvHdOoDpBQFi3GBAdvsdY6GsC
jSSsWNYStY8uH7VvPry9Ql+prn/R1y/SUeEzELWENIDFcM1d6cCidDEQq18fsEXu7pabn9I2I/xm
b+yt1cMJSaVOcKq10L/qy3hb8ZY0j8oJRv54CTlF7ap0Skddz381rnRjQlv8whuVwzfXKZF+99lX
mLK1va5J+Vxaz0Srn/oDY3CG5v0iONrlFzIIpe9EppqI8bHaaWfPvbEdved9lazH8Nz5G63gxaa/
JBwyLRSCamtrVUgbtdvYjgKpR0NFbEu/Cor/aLv4b5i7/x+ybbOF+mibeJ/7bzaJ1z/+a5Oo/GPN
sybs17hxUX2Z9CD+5dmW/8HHrSs2+0S4Pwp7wf+9S1SUfxRyP/gOXWNPeG2F/WuXaPyjKEI1ZVnR
FPoaJuXMf7BLfNeoMVVZk2UKJNNQdENwoO/6TzoEKd2iGMJDtpgO+h475kpbTUf8Up8U2Z/+KE7p
750KdRTdOPGjtHWztfe+Ky2RFC+bU7SLPqn4Pv1RnPTffxTwZ7g81x/lb7JVysPAy8UVq2bNaoLW
5beLfflVKv/et3zbQ/zzHM5l7m9lLDPhuvFpQmP23tbreE0U8grQ5Objn6Jpb5tqv34O3n84OTKU
PW6dtz+ntMzKMqOfsph0fwMYFnqNWbL9C4miJbQB2XWKJZbs7Gj2kMc5uR3ZXBLSlgYAQa6yvDQq
Rh4hAl5X7WvJlbDwHnBHk3+NQKDem0XefFdMZuLgzsxH1QtaJ+z0GLIOLKLS0ljdk7xAfCNbZxvz
Feo3ZKorpI5sr2uyKYwyKHe0883VoA0G4J9EW+FXEA6clxDwM6MSr1ZIFMaH40RFlyD892h82nbk
lH5PIEyodxtNB1o0CYRZHel3K/o/BkJHW/2Bu0f5iQmm+16CMlsrlPskTbNfRucFJ7hlThkQ84B2
LSJjCkPnvVGI8JLa0w/DINAYTEqzAxNu7AiELQ9SHQMPZNh7yExAbYIghH0/NLADtKZPt3whQk5y
Ep5VwLeuRg7Lzm91HTdrXctnUVZygeUlHF+SCn7vjWCGrD5o6RC2lzJjhklBg63+OCkJ+vnWr22s
Z3WB2lfv8PphtvQV46GI7AqobcJ+FBVMQ9IS5j30y2qV+3MMFmpkNwOkqLpq0SLXtTImnNuC0WC8
MRhxm8sWR3T2zJnryM5t8txeKFBsx7UBouup9Ujec1Ucha2rgiBQQb/W1asUASRdaV4pfmpRjB+D
0++HNxJIBXpPdjhWNn3vbAjWdcuk9IB31e6dyiu97jAksazSqylIUiGVqL1PFB1yPFxG0O0DNmSS
dHCFAH/K067+rvgC62wSJNY5ITB2OSAjhktYYlcImHCgKvJNcq09BWJPFx6nCNHEjYSD76cf1+jY
Q+bk8ACy/ELgir9vjdT+qYMf3SGBGJmI0Kla5IaYNUpqHh9nKSHJDZlQHyJfHx+NAGjjIjDi7D6X
xpwVqEvCR4N0drDsosZigupLv1ixIIopqaOYnPS6CoBmYlGFs63rdyk5pOe4VfJ8mwiBk59Mtwg8
i9w/tJ1u7Msu9p5JXEwdaYLDZeTKsKpVG9FEWapuQ4f/kbQktq0t9nkC/JQfGVP+1zxNvIdCbnui
5UN8fWh4bO77Mlnjem62fqGC35RJdwDCadbALQOJ5DwYTfspogILyxrOELOsGMuIrWMsqblur6CJ
OzKpWPkR69cRk5TaIqg67K0yWkZhihqQ5tUcg0IqTj9Ut0ZNYGE+WTkVvihHBS9NNmbLMNPZBRoE
ittaMW5C29NcI4WEgz9FN1+gO9hohoB2uZ0mWadZcrjBjMGUzSiHiKQrs1/xJ2XeLqpv7cltFwWq
v7R4kJF3P1cIRm4qw5oeRogghEkoYX1XKjLS+TCIaFhMEjY78q8pY2FLHGDWAMW2iWb9bst6QXyB
3MfEZnTtuOmT3Dz7qW2An2REmQpfQx+cmDKeOD88CQO8sKxr+C4Y622MKc634zgC8grL8BGsm3Qn
ejMkbAvm3Y86hFDA9J1tvxgS35W9ZiTIR+5ldYnfjxqSTDJ5AMjLfC3Dv3Ing0z9Nii9/S2KAqhU
vLw7outE9XVolP6S0ucmTF3Xq2PlUfX1Hc6lwszSS2Lk2o3BQ73PaSRtSP8ihgN9/c0kWdGyLubk
yBbTal8qbMlVbdhXqU5YWTgEr+aIQV+oRfWqJ6V2QxJx0v40oftfdIhOe+x8+qkvkpi0GJKeSTbw
T7SXycDTx+ZH3HjljY+hx2m70VvVQdB/BxEo1m0Z1+vWizR605W4MzoshaLGVF4OkEgwmWNIESVN
Gx03xF0d5MHTlJvtLZkaPkIv7Aa7gJCsu7aSy2dJTbUvAJBDd5jseld3uSD6ne3+CJplnw+2RdHV
2U5KwP2mSEV3i3wsBfI4QHnN7G/gJvNlzvh34JSnwzayvIrkNoyKpHl0qmtLAlFAPpotaSuaZpHE
qHfGfSXz1RjZpqNWmnoiXAJUc6R58tLugvII7KJlkSjtb6PezaC3UJLBXOCW2U+2x5s7U8HMaLFJ
J4QE93id8gMcQja5P6j5n/zMon42vdJcaTwim6GzoICZOJ82iZ8eQGwSnzBk3hEyFPbfkpEXpx/s
tk4j3bURLNBWbyocLJZs7hsdpFpGhPlBx3Pt9jYGktn02n71ghqTuxTb5XNmERpVlfhL9ApWFo8p
PqwFGXDDjZTq1UM/gWGpm2DaZWMJCs5XpPqp6gNjo/d+vVGQt9xoc7q7GWTtiqS25DQo8rT2IHDD
l6eWRXX2HZ+MtJE72X6prAr9R1wo0Xqs54xW7vsJtKMWrNDdJLdWhb3aDnwh4OGpKHFnHesyyjDs
Fya8glr2IOvzKO+gThgPtV/5+yDxyvOUW8QDkbpp0AlRMmmvocWAHtCrNZa9zjjkCgv7PJuGsEg0
GJenSDLyQ2PAJBwRAycgknUjHsuaKD27qmEhdIpRfw9CxAkbsCym/V/UM/9/tr9NesZgu/4vOKpV
mCVfs++/t7/nb/hV2KjKP7pl4E2xKEKMmXz4vwobxf5Hp+ZRZSHbqo4cginIv1hUpvwPqm6ZuTAD
aJ1ON//oX3WNbv9jwT9VUdswmmZ4avxHdc3bAQnlkaA0ouoyFFNhvmW8G/pErVCGSNPwFs0I31K3
CJuYqDdi2l+zy7CBPTcjPZaSXD5Ekop/ZcwLNiIztAaVmetpAx21GcH82yn8S7Eg3rXlOTImNqrM
0Ivyj1HRu7Z8y94pwDkQuJ4c7XT4zzdIes+pdNEwa2JjNvU9op6Vh6G41e38i2KQcOE15lbiQ8gY
63eqhPGoxNNT+MjCScw0O9k75ipaeESEzRKuiL2W29pyUlSpK6FWB9mETZIH3XD5+NNch2f/Z3g4
n2eT0amhgyUzKUutd5/GGKQWpVIeulYhAffQ2kPnWW6qSw+8oqcnUjlkth/BBR8jsTcQH2kgdrxu
0xDzH2kZxEV3hKPNv2S2+m1KJQQ0RWOeQYLnNwTP3XqNVz2CgJ9lggU7wJZUFrVbdUH9TYqgtfbj
IdPIVLekgXCHjiAKLJhia1jUKVbryyQMAVQJQQetlYJFbYjHz2bwyly6vj8LjHOYUQNnkxH2vK3M
wsLXMkKgI7fyegDJRLP3YWuvM6XS97ldq4teBkYyqKW+702UWb5Bx8cKQxReabH6+JK8L36vl4Rp
EA8fQ2ZVF+/KUYtysGWIG7vFDNa+3lC6r2cXmyk92Elvr2XpcGz15eAF2jYKcnvdSK34pNx/P37i
MCwe9OsIiuedk/L2nEA3GUBJlLGrmUW49iAUEUfBGLuGgrKSu/5gSzKYqpLg16FgGJF2G6nP7gtz
vCRdFd+OmgS+WgmBH6nfs2QK4a/b3l5hv7cwk2FYJ4WLSCddGtD9gKnwuBpd8yXAUUeAEXbvpI2c
wjaJgLRy1H5R9c0KM8IqJyKDI+Ru8AymB80TFz2S7z6+BtfZ2tsbgmVRmz+3pfPEyu+WH7VgIMf9
yIev2bM2tgfyQ8u2ckdoZcXRLUiNiB8rq1/JKUMzwrv1TZ+rd/hKcJjZvOnGgDEYJC37ZCGSWArB
2MxM64PwrQjriF190jOx5nv07SGzMisokHQ276D6312vNC+jIZ2wjLKgy1T0duZKXQFWXC6MbZ53
PwxA46MpxY/IUcb1GAkuw94wp/igMvB0uCM1InMj+dwP1pMYJ+tsDIJkmjQ+yBZ4TzD7yn2dJs9I
uFMyu22xI7laLDkoYtUkilkVqSCbf2zoy9LKxlM6JdM+09S1qnAZCTXX1p7wp8uw6yIrvUTqsPUJ
LNlQiHA3m/0yTjtvm5RttJbUH0nd6fuubfW9ORBoHE9+fU5Y8hdo+MZVWpso4XuvWZvKHC7QMf9S
iIWBe0GMNiBDGLb1TTP/nElTlYXgZOwVUkQSSY4xjPNodT4hY9iNHbxV2k+pAznLIguc8RndKEVP
6K0TLysPYZ64MedpPbtBcekxEsBUsjchQ60R3PORczKqL1p+FSxj+/n4ZrxqyN5fWSocJtQEPvH3
dwtCWUJ8YvPL1rOjJwYRG2dtowCgqixWQ6uiZSzlh4JibgQrcz0sE/OBPE7NGcYkk0SUk+tJU1yj
q8LbRqT1QwXALKqHLy2oMEZyJbJFyxI3OdGYYk6EkjtMQEAggZYWU/kTikNCIEIglGJftfqXTz7h
n297vDFIB7mBFUO31HdvoVLO20n2G4wznsELR5loiRNTnl1E9zrTqCFG6SebuGXKZGJtcVgjyq7n
dB0M8goNQeyBzRYMEzdiwSg2ajr5dV7uASNjMp4i9c5MmgHfEP3/pAqYuyKnJWCPt5UVihsdjVeK
gvje7lKITUlvOXEsTRtUsNm6r0uElD5ldJc29x9/cm2+du+vLRsmm80OfxnvFSekDxYhqWwsookZ
rAagIzC8ycdkM1E6UPkugQLj2BugA8q7rMDITWr2OYOawdNdH1TySKDlk89bTzoQvhEHeKdpA0ok
mgGprNFea2xX1XTLrXoJ3IRqeUsFf48zCtRJJOTY59of761U3OEufB1bU9pYEq4NAHD1xmp2ca4w
RNTkdGWYsbGUiQrbgg8k3diOxMaYH4KExW2dhxoQ4kb95O6/KjjfnSFT17k9WIspAd/f/aSADXk0
0wnZjto72TIJDqM7tQpJbsD+Pul7zOiWa5bhs18FmD6CAc9kTE9QImgsphF0riQlOMPFvExuyc73
AWSvG4ecDZk9HOnHYbSv0879+NL+9cDRgaCgtFUkHO/1mrJCqyFVisD1C9N0/AFoR+zbl8ZoMNHl
KnZEqf8u7ClaFtrSnrM2FIFjMPPbRSppa5Ka0odaWLe0JrdWPJ3Bhhnrdn7Tc3HvkiMYPf/88TFr
f3mJ2GztBbpZ3aZD/U4AJaG4j0LSeF293okoBXLdPTdWje8wGhOgF3l/SDIaPBOKu7uC6VtQb314
lDDhMYl6Q3JvVNNzpIXebROYPwZULZsyGKUjQZosnfaPzur9czP/onmbfFDYLNt3mQVqeIKM3Sdq
c5ChHm4qrLGnMqsxYoQRNp3cY8Jdkytp0WNM/bpa9/l4CGg7qKIyDqZhNLuBV55VldHh45Mi/lid
2O0LFQmqZSFxhor7didUFrYOrtbyHDWkC1ylsUqXuyVQSyXivbc8oEqPce7p+6AzrRVwyGe4NPY6
nkoL68gRUtK5Z9voQIicVlo/dMtSyEw3i+DSRNKvHIKyRamDg/ScBtkPqPj6/uMP8eeVRdtGfU+x
N2uVhXg3fLDrnHwhr4ebO6jmoVJzomg9vznQnL2d45FiYoIc+Og8TgOAGskLxNGm19xX8Q0k9GNB
mPZ2Fqkj/M/NDS8qaR3AVt2EQo/uJyX+7suev6aRjW+sYVjbcwPQqc2sda0b4V2LLhC2ZebgNsVv
U5n9VkjY6C1phBvTitLthf6SjewVEZQutaRLKxQ2neVkwYieOy8fG/hlsznjgcS5T87OuxGQjDbZ
4J7XNIZ1NjOad/u9UBbkhWcECSIeF0ssfhIhXBBJqjG+VciP3sjknMN5FTQraESxf+GXXta+DgBS
1sWYj9sZKXzUhlnbgBcaW2YmVokZYgyu7SfP6+L9NCpiWyYDriJFO/fx1KEkLQiBm6KQMQ3adEOr
i1VngaIv2XgyK5aqDQ7rPXjgk5Bqbz3KjF1imbl/MNI9z2uMZwRXk2yZPGq2DPAsk46hlF6MnkOd
chx6nMl73uP2BVZZg38tDD9Z6GY13Nt3GPI5VOK8wgl8nJWNb58P0fUCPGAMxEAxhouYFJRUWb+F
76Rtwy57NOZ6ZRqdK0aKktGfWnljl/IzrkTokZ09fom6fNEWSC9EOqxk0h2WSpNan5Tufxa7HKhl
C961pDdZyvtiV8mSUe7yUXf0693VN1ScU69VB57+Tc/LXcawG7RN/JzN3q3cHp6mxivWfpChVNLO
GW6WtdUkwUsZ2BtsX/U92THkQnQgHoz594E0SMumi6M9e/1VFsTERGm1fggH46uEa55MFeMhbsv0
gDGCVvFAChLErWFVTXMZgdHpzpfELmOBWI5yaJwJ0zU+KzD/WOQZFs+eCVh/lDZct7fXC5sY9yUu
V4IIUOWM9jcSz0LX7O1+GbaRtfQZ19CyZwvMJc/uogjZXDfWe0y4p3+jo6L85XhsGvgU4PyXifm7
panvBh2fHWmpwJjg/GF1AnkTeAx3moqMQObsG01DxnPthsiDXWwnT03w0BjNxgtRhfmtKn9STl3X
wzfbDkOwVurM+7ADKPr1pfDbULgPklGhjSycJiZxI9f95hwNxBIaRHcsW8+uQK7qHZMTnrwi0g6A
x5gbYZUgoJjWbi2abOvP48lAwk8Vo80+qnHtiLAs9tcAJxNNlcSw4eOVTP1jQ2kIhU2QRcEOzZ3T
+vbijil9cSOMOO6IpAbDGoJlUfolac8sVHItYEozyXKjhggl1IO8W4eiIy4rJrXE4xWQ9/R3mcHG
O9xEO8gI+l6KSpV1Wt0xYOiPeZBvSxKgIp8zD+Kx2QmYwpBNeGdNJuHaEvsHMlHmmUWPTicgp9Br
yY/tmwypnGnefvyJuSx/rD+C99n8erO12QDw7n6GjxqzEQCDiNO2UbEC61HQUSIBMZV6qDCRHE9f
okR9ZsWdbudomWsxYPDWWUpTEJ4GIvVMSCpHCfjtEqdi7LBoj2eySTJeYtfqToFcAPUi3+iZzFyy
ZZ7eAbUyCiPxqDCEgx2leELiP20bg/daPE7J47WLxEIM79I+e7H1Ouc2bDsTGR5NFY2d4VSCRgZC
r8V9ufVLNb0fgBXhQabwAm9wUjpy4Cor4WVIc59ryYydEtQiJM+GzSCinsq8s9OM+SxEzxUlQnWo
g/rL1A/mtmWfsRo92XShm4f3Cl7nxzhTa7r+DaQX/JpbC0bnwcK2aRvsRgFVvhSFyvRFaBbRxgSS
GFoqrzOAUOuxn55K6Jn0Q2bmtmVcmBxtM7YRYLvCtSjjo4p35SRRka+G1oq3JVqtmPReDcv4aixM
6PaNv08nZdgoJRU7dia4wmkgH2U9OzZxl3CztsmmxJ12K5keARb8/rWay5I2Xaak7+Jglg9eLJ0l
SzuVHRsEy4ctyNBvr4niSVTKY5VZ/VHFp/nrxFV1Q6/4eg5Lq4uApEygeYhmY1cLFiFVSKkLi3Zr
mN0LruH0JFWxvbGxB2+zanr9lbGn61pJLk1SA5aSGGcVIHn0uIsPOCSAQ4aqR+6WyTaWUbiTUDHK
IPHgpK7xeQqnKBKEh8OM1jPaFDr5GK5VAOVZ7WV7wJ7Zmv6JTmASlaeq2JCm9DB8bavpkQ70+dqt
MHrCz8glrc9g4jcYSqZVxT7TmR1wTwMD4GysX2Fi5E/0ekEYhiEUrnJQxn3fpvctdJNz2E4PeQ0H
TA3xQgcNrnxrEPrOBASxUKrh0WoqHNFIQnY0/3dibLWTmBJ960toSaM+/WH0+QDMuokZT9KCS7xb
eNXerohrt8JL7MtBdklsA01e76nLPgb6bbRYZEhneOgbugmh2sId1sRTgAD+leHPk+xDes3h0R2u
XzVd87PHzOd9ssXT/+jb4yBTLeIymHVotO/evWX0IYUZMxJFoyoDZMlJ8/Zq4bdb8lHhLhoJeBse
YCEFEsw8/uHYAV4CCfpi69VmlNXkRdFvf20car2UN/rMPwLC4HRy0tz6xvhNbseUcNy+3hQF64gc
l8399d71HzStwRKKo24/xAhdE3NkcCsPIaBeM17ZXuqRyNvNUBZzWKT6mATOPIJYRXKq3pa1Fy3a
aNBeJ5CUyDv0e9r60BS94a41UBfazUiUFU5xTx/FI3FKC8O0+r1fdSNgekV6VAU5ww2MQVj14pC0
1egWJjLEj1di5Y9CyaCHrtBNgzmr/rmLzmV4WKSo4derIIeS9XVKqxVOc3ouhoKeNob+lYeSykMg
PecQDNb2PKHkpbRkWm/vLFWSVuqYZ8tPDmzevr97mc8zDpkeJkMl9hhvX4pG74MpGRLVMXoUldcL
1knBzwbdAwm9RraN4mL84g+eo5GBeRGU6v1oFi9GI69kv4bgNvXckZZPp3NMLPkwdA3JPddm1ceH
+rd9h8aeDIWVjQfpj7Y7qdwq5nJTQ+M/OlBGUKer/utUG9m+SAp09GWV3cL9J1NaZ6zeakriVoLw
pawtnhKjvyOUUt/LQ2SdBQgTK01CYuXQeOmNRdN0kO8R5nz9+KCvbYF351djGsY1Z1/Nlml+9n7b
LGXaEJhKDMjAM2E8zY1/2J8blZotDODipxbg9mIqdo2lGY4uGT+1Qh5O9cyo5A7xQNlAQB3mjxue
Pjm0v1x6bshZdGfb1zL+7aERxEFzUaHJe33dq8lzVmv93kpho5Eo0j/fjlaA7tky1Js0JieSpiG0
94hxD41vaQGTKF/JVqzAr6utXZGI/GSx3fvkKP+yhdEw0zHxmTcxqvmuxUtKE4wBTwiGGmq+bUo5
XOcpVHtG/nTQQzzk10ueB5Z5V2beHoLLcbKJs+Z3Xv1mwFYRMFVsq2Fcdi3ZjR8f39VB+e4CM/YV
msnFlTnMd4unTxscN66G/FzGFHF9tINw+CpiC+SaPcA1KX6t6NIAwgVFKtaFCqRFoifNXcorzJfq
EVhQT3c3SYIveeQfLVOddlpJbuwLpLvxQDMBMSQU8Xvwol+EUha3sq99sj8WfxYb6jzJMObqx5ir
wLf3Q5ZG0K8qmSjbeTZs4ezLbTCv/OYz0Vz5oqPTBHZXaRxEImyHTTo5sm2eUG/yugvlrWQRfBYW
UFehgG4aHWgTeJeDDjhVAutAToW9qrPxJiiIkvzkMswH9/YyqLPnTLWpkuhVzIrj35+ziEZmRRKw
TuoIyqh+zo1vo0NE2vFSs6LWBTdUL4jlEJAaMshWfboWk6RuRxm6XAtOZpFEGFlqId3WeeofJb9Z
h5FGMMsEQNqriVCspuDlvzlqZkhids6JP+pNeJEtROaOo57k0J2MROOcG/iSYOE4flFN2whut1KB
pK5rfw3jqDiwmNz2VkoI4Tjw8mv65WT76kNp7OqgM/DaGKQ3t8drJRXW5BR+fMy6+PNMs56xXzA0
3WQmMd9Gv61oMTnxQ5xYwOc92zp4+VTeGrJ1d52FltZMIzW20ThU7OyM8iE3R9Eui4RTTT34Najt
jkh4vtFqhbWqKqIpwoR72bRAEcFn0hcFscGuYpkYO4buUfUr6zAPIw+CB/qgjhb+F9HHqxCLrTt6
dbfIyHQ70G147s3SXpUKjbrZ1et50S1s2nqThrp18KfKgnmM2ccopIdmgpFhxBNpB7ySJ+8brLF6
jyUVARoKRkuN6s00Us4KcLwu8OD0kMxqi49P5Z/DdYPGGnwGZM+axjz73cvXL5qo1NvScGKLF8Mg
zHUnx+Han9J0KadatWPwZLgjyi9aHqa9KYT8bEx+ubNZfP+bg5ltxKaGZZpi891CK5tRS16pYjhl
Stx6B6l1ORLNzjXCgDWpHfmT88BF7bDJ96NFSmga226XBPE2L9LPlOfXwda7B5oln2GtMBj1YzB4
e5vVzTj5lJKGoynlTxhYmHp6KVlGiUJYhWIc+gjGSy3J/krtsQWTllC64PWeiQq6M3SP7TntUIXR
yT5ELccEGOalEaTLIYofpQkQXtaYyj7PTQbCFXtWqSMAiztrwYCUFAygo6Gn5dtr31cHHPJJ1/lP
LQPXno0ggwR2qzrzm7efT0ekycfGBXjVtIi+DU/XlmcErGo/qyjpvIBYVKJ+HRKtJsuAQuEb33x8
C/5lU8VhMF1kjsRmgGf67WHQXAfYNRm6Uyk9nQvtUdYHbWl4SXQnDXdBNZGSGZUKXRDk9REzORcg
KMX2nO8ot+pOsT1kdnYagbKUbYg4jBG7lMgPJdeWTWr033Qi7D9rQf1lDdJl/sPAXswynXe7qsFi
cxwCUuJVSkcJLcHkhhq5n6MxFdhxQ9PpYrSGSkRZR3NAPgWT9KzYZXocQvOHbbc83lFsHqCyBEuh
V96hNii6rwQq25TSrRL4uxDzL3K88enjU34dXL67sw0qVQ0qA+YU+f1Id4Qa3FY9r6prD+Sqn5Gm
zOfgE+XASIWhDwD4XBruqc4ZMjI+sQPbPnVM869Fk2ckd15my4cKLKBjwEhccZeJexRCrsVk9NmU
SdEKjA7vgI5saRZNWRHiigDc90nTjlpXT8suJr+5m9t1ASLGFQwEjG+66e+R0m6DqBlPioLv9OMP
b/7lPT1TESwamvA6kfK8vd+yJLMKC1zzr9ueqWTHWh/CqoXVYKPjIuQTemKwImclX/tqorz6qh9w
d/ryWtYh7Blj2yzSlmyba53cVD1WbCvIHE51sEulJHTJCXsJRB/t8jHqiE2WgBBdCxLd4hafW16k
TodIOqbmlSmv2KTKcAfyrQf4Tki3HnQ17OdyhKM5vpBmus+9FlFNPua0dIqXSPT1WYlqwkUkI8JQ
bZSnOpHOhTf5RyS92EsT7zlRyD+UCx/BrJxGy7Q34fDnluxYiMlP8ji8pp12llkh9l5jkRI+Avre
W0Sw44QT2WKwS9x0CFYOImusxwBgaaCoKGn7dDf5ledepWF+1Swz0Xe7jy+T8mdtoFqazU4K97+G
avHdS9636mJUisl0imy0yJqns5z5yTam90JGnDY+sxmjyRGE9Pna8UUZdePCRpEYjMKEzQt0FEQM
EUqjHaSrtG2r56EnuOvfKAv/6JELRhc6TRcmsygzUSW9vaO6UCVFV/NliOikZcOsA7ltx4oDxnsZ
S4XvGkH2vUdLQA82f7Ak8XzVhJUIJ5ahpWvOx6fuutP8/fHmeObllBe7hUjTlt9to3NZHkUhN7Ib
tmRL9/wJNyR3YLLPwg/71UB3xwFum8B4ZSPK2jYuDLUFM6sSrJwq0R7a2Ov/MHZeO3JjW7b9IgL0
5jXowpvMSCO9EEqltOm9//oeEecCt7sO0KcLhUQqqyRFBMm991przjkSpJbbNl3UnfoYuw16Eu8K
RyHpFlFKU8uYZJLEc7Tyi6EqmMXRmF+4U6PQlKPO5TQx/4cDtvXPOuzxthgv6gS8GDIxS/8QohSR
oHvdlwt7f7efaa50Gzl8tk3nmMmEUDMvW2pE7XMneRwex50AEnrNHDUQhKniznEgCAzEGz8WtIF2
k8xMq1kPoAWuklOy+zUi2xdV9qYAP2NVthV31cvqTRja5NeGvGyI7JqyLURV8nVFKb2MtuXKDqku
cZGsO0kenEslDcHzQexQzm+WNRYMkAztLPOxb1BO8nindF2APbZHqVGAsKKHyZtOHEtpJK96IiwX
Qtw+XRrfUirn0tBYv1ixsVejrNiro0IGnYrkVBYPufk8Y/Oi4SRqYzp0q/6DVIh4Uyep9oYkhMPm
/K3kScWbK38kyLd8EUWMzxbiZDMr4mUVZhFiAkDmB34oUAFRITg36v/wPKuPZfV/3pQ2GiKCOQhW
ccjk+sfz3JY8PB3uMtw2JRfOFjpFHBvmv3ZoumFbYhv2zzO8siTHLm3Oehz3b0WNwnFoOQhVpbjV
RERejFbxqiauj8UCC8ye7NDR2nkrabc5auofiIkURGeCMvdxm8KcPCpxqoRt3Vi7/4MaU33ceP/9
rWmPjiUiEp3Kj0mH9Y+DIjQbFTBi7Hj8b5i086ZwQaYS+lOMxK6TXnlu+uKlBoGy02j9OYuh7Yjf
dY4OS29fk5G3WaV2gDXxGMg7mRYiPk6OvM0tWD3G/3N6+g9LxGNJ+udLRkX5rFcpXcx/bIJClQrB
XkBBUkYqTJQ8D6tmvlYt8Vqj4bzNzehAFLMJLNA6e2vYPfY2mfy0h1JLopFkCIVW11qmgbQQQ4aP
gI2tUj8wtZkHFR/Okq3XtI7Sbd6p1QkrGHZ16Hub//2N/Ft36/HZ2+jQkWcpBnLQf3z2PYH7VQsr
03tK6zIwzUGfJr+0VX5/dmpkvcQSpLUX8mZV9sYCKUTcvHE/oAIw/TVtpPfYkpA4O4jx/vcX928C
Ml4cr4pXaFj8Y/5TKG9KUy/Fo8Gn/OhniGgMe+KOD7XISNvTKpJj2u4STzo775CEtiLdnUd3u9D7
2nOKwtkN3fCdlfHdnofk8BwBKsSletajfVvPjZ87XXwqV4Ig55hT+qrDH8UOEjAEsk69/ZBo0sdr
HrVvpwzNXoDMs9qlciPanEEuOJ8VjfnacdAng5ZYjIH1rFGb5DaZkRQKEesnWnIOh2xqMaC2/6EG
eRzz//1O1FQqEIT79FZZ3vnv/62Yr7K8y1r5URYvuhmYoHkPw7Qku0YTRex1RMzupKaojiQUl//6
At79VW4rm4FLyem0T/fcWAYhKfwK5q+9f343ifRLI9Bxv2bNGaDR+DrKXX3QI1LUkS/JHJ9uiVmd
dWay0MiG/jp09YfVJ8v++aOnwFsazZ8jmCUP1bzMejqPmwEV0vV5oI31nKSVpZE4KqnMwDeZRN7/
/JyPDPSpHhe3lYyVmLEF49Pjl4oZRa48RmbYy6zdwpRfGNVl/qD246EnLHCfNlBQOg09KZBqbirY
1UssHyeANy6LanqG+tNs2vXBwOF8sbVrbT5U008GYsAp02w426Uw7ytritLYCnShx9hea60I2Wi9
HCQijw82atz/90LtyD6ASvwpOXoXTjMjaGddSeVIDJXIBStUObBv/nUtJhWHZhsv077WkVzgETtF
qWzsm0wJJaDcZ4lwRa/rSFiIs7Il/0bSruNc9z4d4P6uVWvg5Hl2R026bM2pT94Ynkzbem77F3i8
Hnd2DZlLqk5GvnwKhGv33nCAS+axsp3ghWyolQVncOs71rXl56is5Nw+b5NMVypfk5AAxN3U7TKs
rKFuoeWTRRN2mSK/0Nb9kpDq+/DkECsW957yjOpdaSlze41Q1Cz5wC322uD5enUa4x1ZtQ8TInlX
H6g6FeKYG/WxIJWH9s3IOX7q4pdl1pUTUA35ZbYjisGxGxBrvCa6HL9K6zq/FJZn6f1hBD+37yE+
n5pUwFdeWiuQcIp+4KJsCrN7saBaeFpGII3AoBk4juCw0ZDSqjviFCFEddOiaAJONbHHSZ7MdCUq
iQOeZU9iXHJbyByK5wUfCJWcTdeIVaA1yy6Y54yAp8IcUdnKXmsqxUUeocyKsQbHPDnY1jqdM1BS
fvTkDo+JAuyM8gIb2xQ+l5yH8s5HNqUcnl+aSQqfD8ewPNjpMhk7qTOHLfmsp9h663tdPlqgL4I2
xuv9FFeAF70BFZZ3wLgiXzRMi2fNPCRLkwSWNr3bZf1jcvKD7Cz9LS/L87MjkeWLS0mFhqFR2kPc
5JWr0G2XNtHwxsR/difI8sduYPEGZL5sdGWajzLWHtZjPwUx/l5H4Gkm5l7QjjjyPf9U+/lACGIA
/F4bk12mqggMzFLaWDo95dGERJL2cxYoCsMPaXarmWB+VKnKFs2PeMB/aox3q3WNW4kJL50GX8A9
YAxpUdNH4H5EXKTfKBW25rx+jg93ClAFGwTGLTYrc7tITcpGqmcBvCwLp16C8zQRlisACgZ6zHyu
1CV/YaQfCCVWz1KlrUHy+G4yafNPVpq4eQwF0NAr66RLQx2SsQiRfokRi+A33tugMKYShHeEBcVn
JPh7LuEHFuvpKUWmH2GenoV3zdTveQAtZXzeWuRYfiKSv4WpJN4w28kuUWXmsCQYr2d4ZNG5Eu2y
L+hw+g5Cex//9KZU4MU6dbLVzRYmW0pa+3M5YHD6abLwolcoZl8yS8hmkSAl1OrGO6wypnsrklLC
VFaioC/aov20pq7ed4CoCO9G4g4CEoiHU/9YAC5VaX6OGZieGpCSGXhUCfhVktvnnpD7alra2zyJ
cvesyduHqqBM7RFf70rS00NbQVyX2HeEiN7IbQDZVZRsLzNg0qafDDfPwpro9O/IRr83J7P+IsX4
M+FE+p1RdPRzax27BFqyObKbbc3AOjDj8Y5miMbBGh2eX4gXfsQbZG2o26T4jHW2+MCnmbFCjgsV
BJihQFNLtz025ztYaHiJMqcwJ/uZx6X8B7X5H92KoLY4DriRxkYv0tM60R7h5I/VY86j6gSpHJfr
UyYns9yF6xBO2qpdUV4DZX88f7U1WoCU6UP/a4y6st8fGhtJ2dqZr5OMrKQqku1zcQFlreFzx6nU
mg0DWOKUWRgYnwAn1TxJkoj5ULFWYVN4NMSCKVnjHeJjMVuIyss8381a0X0M2S5enE3atcmXTcPN
a7sStqIUXQ0NgYwsHAjvqglzvmrQVkqStW+mJRwQYZoPmYvkjFJQrficQWhBMayiP1L99pT3VAms
4Rncze5fRduol+FT0dn2rblZ5kFhaJ+CSS8aXxMEGeUKf/dT77Dmkr1dE9WdTBLCULpg1Xp8LNGo
BM/yB91lG6iSdn9+RLmm/82SFhS7luandbWCRTOlw/P+ScxoZMA0tZeaLLbEvs8rh1+zbF40wK+v
vS65gOKfz5k2PbwgziB21CvArOLoODUZgfqP+7CzoyCBwL1W6lc7dJRhaq66j5k19BDamZaC31mN
5a3uEAEC0Y07NBG6q7YxEmucwnneuRLmv30rkv1sEUyumtwfZkrI3lLv1Z6cvUiAq27zIGkHAM3w
B/NmQ21F1bkvzR2RAa4EY8R0++ZUt3cKVYLsCTNiVgmaNjYVv4m/15Gk6vEez7/jr8fMkz+Rh6EN
pMbzsE7R0HhoeBiq/TFvWvmDNYruyMZGclVnNiasWeZ80ILAkUkO0eefo12Qp9SIbzbH+CIvpBI4
uXk31bGiHZHUgaQqULkWNiKCFFzNEF9dk/7I7PVXRik0lSKoG/uRCa6fhbpQZZC6HXmgRdJVVYIm
02yfeNkV8nV3bmcZ0n3UpyGH4h6+TlTvJici/6lmDzetMvVtB5KtjW1lsM4rliH2+d0MSzogqv5T
7/Jzk0RZ2C5t6RL1GBqdwO6WpC0hEcii9ZFjdJvRZhqjFYkTLoLcWC+cqa/5o7NnieWjjBYtnJlW
S1A1BUjjOgIf2S3vsxIfjZhDfo0Yi9eTmlhZivK40FfIahmjRKZ1PpqNKeznVH4nYOAN5tB7n4+B
pZvk8jUMnUwXIakUGpCVEfKzDXLVBX63qYZTS4Z6vhISg6dzSeIr57Nuw4gpIC7FBwPmKgqEQh3d
QWuY17iQ/Rpu0h2HwMnurL+GOR4nud7xs78PoKXVFq6StrtabW9YfN+KTl29JUmuwphvjrrAJTcY
vdb9iDJ3+W5Wwe7kTERFtjTBLXJrJKc4a0yj13o5AgDxk7GR71kPigbbbU2WW19ctAmvv8gd24tA
jrsmAgWOo0EiUVxS5ARIql7TKrpXqUVCIjcKPhGUf11K+6eXI4/1y947COHdGoKRsBvYhYIWEQwe
u9qmZRW0VXRYjb+OMd2d2bq14ssYogOd0oC99BIlKrkzvYcWzF9HhAe6Smtf2jS6CkkU9SiNMTpk
jBpWtZsvXHY9VWQSCA0IDJjnNoBmV09Tv+nvowyM4bsVrfOVJesXkr9TtQwvk6y+WWqK67ZFKaQ0
/hANO6RqymlKwCJ387JNwZ+JDnG4saGu/DQgr5DJuBAZ2djmTeoHKQRznLpjqrSu0gIgGlVFkJjX
Jh9A0H3TqB13cAijIFMDb4pjXvTqb0kkuV1+mZmxTwaJSW38c25yagxVPzkq4ZewRzg5YhkgIqj5
s9TEKi43pkOGpB+Jq7mm04hI4G+PZs1hRpyHWlkeVhU3UplnL6bGRm/3Uzh3OkprtrxhIIYzIpO7
UGtrZySyu64NnLZU2i6q/YHTy/Bb9N4xZOpdbvSYsR+VVD4fMI1ByF2JIsFnZdPugpMo3roIj8oZ
YqNUINVFBhlZstvnONLG2C+GxItSFgjO5TyeG90BB1Y470JZAlBQEL5xcxwEdCvGmsX0Q43Qoz7y
TzhSPKR4Y3/V4u6e1ln/IxsthjmA1fDVdcUenBz0S2s+ItTJAB0Z7b5elyGgmL3NHR7qwgESXADl
hYZaDLpb1DoRM+shMiJ3NHhYRQsPEUDzZyOXnkFBrgHWbCOIH7NJJgUrJOOBKWjcQnpdBt6ukULa
8Kb0g4ZaR5ac6vj0IdMgFdNlwFTW2WxMalzeOXj2u8iqZaLfWw9TrBtPfIjsEGU4J9IupWm1izoD
IpGwUp4fey9XEbibTk82FgFIRr+d2/XWt0A9kRQWe4kPrzSd9ySqzk5sa/5o5N/LZFwQ0mHnQfLU
T3NgWNuoSjyxlFuaGUGJqk1vyP5xbGzoHIj6b3pBkGUxajK3sMYJ8/zwOPgFtnZX6h/yVPyM0zeo
XPlL0jBrphc6yljJLetiJ/r3aDL/hRj4lZaSZyTlryjqAxEVaVisrX5LlCXsclN+c2SwlLNi+opD
oh9mfntxy0K4D30ghejG4CCwMRiv7sdaPkiaWMNGTv80AyX3uq0r415mTXQaYgCzJdUSg32CD8dm
k7av3DCmZ3MjW7R0FzOY6Wvuyr4auY/ndC/sErw8rDaicAAoqHp766N1S0wTN5ugWIxN2Qp6sEf0
PJWa5aayyEnCR6siZ+3HxD4aFXcH6FcFFfM6us6gTaHZtq6VF81mXdQMGW3xwBt+9XWmBrCsQaFp
lXTTqvaILzM+DL6RHq1mfBSB+CmfZp2XdLQ5F5T3dDA3qXWiv7fqsZv3rNFwfzQUEnFWBdwCXs89
KLHG1QJ56Co8OWUoFzlupuxtEg4se/ZKJw/StJc4Q0/WplEIMcUfB8/RXsml14YU5Ww5BklccGnY
1gtJBjivYmYsOf9y1/o0sNO5deO1exmr5M2x8hspAYhqh3YJckXrtg7GH7SHanZAKEMwT6L/VOi3
Eo/E4jJENsml/Lx8vHMrFieyktyM2qYTyfJezmO7kyLxpzPBhctzVgMkEEPAQPYkDJZrNqCXNvZV
KfuQ/47TX8W+JaztYv7KIbzLS+oOhoIkljN6hNDW4c89yfg97kvG6hrbblO8F8PvSupchikRj6cR
53sq6I3WNXgPiHM1kY+WVkraDLmywiH3sxubINPkygceA1Q+alO0pQMJSDlZVZVBBCX9kegEZZAr
OqI1n20SqBbr10ROKqTJTZM2+E5ab5JPa3RKHfOgPQxQVXeZWlpCWrkdzYrYplS7GXOMkRTyKUnP
hD2Fj5dlz9pHvND2+gAdyDihqWcvobV24ygQljRAD/LCqX/CcRoUWofch1IGNJjkjjNpr232Jdsj
hUVPAI/KEdLuMnwSHTDLhsex4a2fU4w49HT1FkoR2mFHEFHLAckkVDV2sPvelmV0+5hlb3zrEcal
72n5nRafWqyDELfIfivmabimUvzerD1kGLyV+7Wexo9xSk9AeMKhj+ZzA2D9Navx8vPMyz2nL/b8
bI9T9GSn5kC5WXNwtmX1o4n7qy4dOzU/lCs5wLb42Xb0NXuHMC8Lsp0+bjJzssj0Kw4AhodtXJIK
Z1nMRuN13XYdG8TDuyKDXF9yDyIMGUTE+k6Ll5N2IDwN+Zy8+LO0zzihFP40eTWXcvZMUHA09bRD
wjbE60C41SwbGLKuuJE6h1+KVNHOwnkRE/CkCmCNeIFJEwoctax9zZbbN3whpM/Vg/Utmb9rnsq/
dqXdqQqpjNWPsdY3enHQdYpOl41zYoq17BlxVSnjK0h8Oq9g/GMlgVmAMEIos5+1q1nsHGlnKa+9
5uBNf5Xzv0Li6I9xh6ML3YiHCeNQSrDygsmCnwVxZz6n7ecUXUeNtgo7l7puhRpKRCHnwTK8adVd
FF7SvDPpz6VgmX0opBYxz+wbQt7mUAElKrCSQGLR/dZGJI8Aw6L2j0WM6sjOo1wW+3OhqVgav9C6
MCybjdDOfK2HR3MYxKc4rJgsEMmjnTVDtsHuPSILwfZ4Aq32g8aEbrtJdagr5lmvE0tuvjH5uB1F
uqxm7Fly7zsOi7+sSRycdEzoQwBzIbtnlViDgR3SF8uA8LW0P2tjPpVJDVPOKkw4G6LzcwyOQxFm
Vs/1qqi4SnKthcLi2N3SVlHCxQTgnZFYW6WF+q7363cpZ1TPBoqzVRQkOHZoGaTqT94/Pr+8SKiR
MjDKubPjrMOsdNGny0ylEjaN6+SSz6xz2dTkd8y2c+1oRZnmceaBGjdOKbkF3clV/UL5nwZ93ZMu
Ahs9nozkWGBu3s+jYYTaHJMePHcY+TI6k8Pw2kY602WURyeHqWQ4SryEmAXHHUBfvEQ6MThQu3N3
rm3S40yyqZf6BHZ0J6sck3NxMJFf97gSyyHylwGbCezp1YJ+nX/OUJZqbHI6fR/NV8YhWBP0O+SG
R/VCrXCv8bZH+QfT2g2v2KcvDD0TznXhWdquGE8RPHVpKYOhGnx1JEoPPwTP9jbT622VRkETk3/e
UVzqbZfeiAIgYrBBI9VjqccRca3mbZ6iq52PKYanFxmzzcqa0IXWQD4X/YMUrUMaNdTea6jyvPQG
82/9jXXdThlyY+9D1sTouzm2Mj0+Enx8QwOqLQ85BXtN+T7ntrJHPA29ux6oBkriNw03Shufa7+R
1+wEGWpXaisJGBjxG1oPMynZWlnRJGD/EttBHVGGFSFWUK/uyv00GqfEmreT+lpFURgPerhEEjGQ
lLFp7A3s2o/PmXmEX2WqZwC5kGlPYbc5Do9r4tQe2QAEixOCXgiswJFvIccHLEA/ULWxeZdvxbQx
1BeFjD3Sb8gDzP1RU/ySZb6PCgr+MlTbyYs0qoQZb/vA/ZmSkAYiiMwRd155iO1jX1FKTgRWK4Qe
okudyxs9W19N6uO80aqYKrD3lrYJm1rfs1MB7Exdgj9oWJ/4Nyl+JstrpaJ2jQdXKVdvGmQ6EgQ9
4p7vOFYyAmXUNDB+HycXwQ8JHrprT/VG0nANDgNTCgUPeRGocXLk0EDzEEe0Qq9hC7PTTNmjKY7I
NuEp7UK7lD1jeufszk6kh3WaHYvhMg+52GdJ2d6Kx5eutD766ICMVg0yfD1xS6N2KIeG/aT3alvQ
Jf1Fq8MpR1aeRMLKMW1FlK4nyUkVqrTFpeEGT2aK9rKRHbpcc6Vy2aQ1UjSrwCxM0c47ytFQ5Kmz
MduaHrdM40FwE1o7p5u25UiYtCF5KtDIwvnuygAaWriSk1/GtHCh1tmUdbNle6BR8flZLmSiYOAe
icUPLbln5Pm0se6i1dgUjxDsskB12HEKtTb9wFCdkKpskX3H1PyGPMmhv8Txj658MZzEp3J3S2v2
CvP+CPZJ5YoeMhp/FSovbNyu+GJRSswr94G1MwVhdNMMujGRbA/KyxEcJREm8Zr5S9GeYl7k6bHV
Fxyfg0FRf0sTP5F4cDBQg+jE4Cj5jSU5m8Us+nPzYGiqNcnZj1+BrFKYMox2d0blb4QNnbTNgtqc
v27qXSBJjAUgRIw/MsLFvVSpS68zBnUn2nbHeL09FRkCu2nNBVUY28dsaSdzEeIP06nrAqotU/Ll
AEkSkWUzAwWoqqbfLiXXdhit16TKzjz1Yd2EWkJuUwsFwy7PZPUeyzbe2/TOhi45VrQoZzzGTHzo
OI/ZHcYXIqzZ6bwC8Phetvqap82qL13TvZkTUxi1aw9zoy/nYRk+EW8o99G5k45BvqD82n4YQ3mR
sv4Aaf5sif4QSd+TEweaVoT4XEOmuQdpiDZy/FtLqPaIeiHSz9cwu5ey42rIlctJQcxinhnDH+n2
s968tgB0y2H0Ws5l9KiY4FyW5lukMeKWF0lg9EPZJ083tCYc3VlSZxLhWctn7oBovNGLoTbYFRJZ
ux4Ky5peOH7vX3IWUrNyHB07zxnmcFhXFeTFFttacumi6L0ZSDHRKGZ8Z+6cTUMEHHlc+b7R60+i
lLud/sh/tApUz2pncJa2l1sCTbsYJFAQuagu5qiU0Lab6pLqhfBtXcm858/qSse2gArQNeZyR1qT
vu+iPjnXzMgE49PDTArmA1bcXZ1lrTnc6+21q5jOtmRXsbXlH+hDBLZvp34B5TMQ5QuxUv+2G9ve
QXVVfCfm90kdgPAmbX/GDAwuI8OFd7W65rNlvvGXFoeuzq+VzdNmjl1ycaxVhszbHZoq0k/cw4iS
13Npr7WH5ae8DhXCr5w0U6Gr+Zu9OByFsjdBq+GwDmX3KJyFPxZ9AvvOIi54VQIDq/DnXNlvIt4m
sbkTsfpjpGV/inSgraOKfz2a8ias1INtxK2nqp30khdVGSgCTwPIrX4fO9gbGeOah9LO/052thxq
1ZoPz++QmZPGL0tX86okBAW17P16AxNlGJvZy01g7yrRU4Pl57DI6ZwaOu3LyyCn9Umn/U188nwo
rRo876hCCz0ZdMuaEEepXAZUdU1W/SpTcNFdYlDoPb7g2oWNPYwbPdU4q8GSP8byUB5pwVKQm1qw
VFPrK70CZmE24XL1XX+TLenao7X8wAA17AZpWzM3exmkVvKizEx8fQX0XMYF0TeDk5CClf6KUcwz
2By10CzpkYuCEAji+LpQN49xTQKh1JOCxZyFuhcOuWsB6SWwh4MXAaP2ypWobUyjnd/UU7+V5/qa
BgY91ThG0d+o66c1nHOp5x2394k69TRnxk4Tw3qpm7I6rpmDTEyZT7g9idJNPmqluJlDgr8vxnjT
aZSjjR0zte9kWLVJCodmQABUK5weB5MctYamSZLSq0q1bM9WU5Eix0BIT+zsY82bK0LQZfwx9f2f
uF4BoKTC8ZpaLKd8iGWyP6TsiI6Vfpepv5tsxx5tmpNQrIM5Lb8S2kOcGqs+IPsg25tq843OKNoL
KYcAkcw0/MBpN30atIOq0f3Qon6PHoLMwzjoktz0k375O6WR6RNlfKgk4CKzrVYbcOh0iYg53z+/
+/9ftMQC3lqlQ2Bykkkiq7nQShwNSM0chAwlLc/YGRKNpCTLufEcpC41QeQN1vylyhnO3gzQqT6W
Ck/qQPmw6qAVzFb6ECqVu9RvjdZZt3bLwIgO3SVWqHs6BRvQ/Aik1ThYxZL5nttbCsTurkTyO70i
1W9H6KV65ChEmKthTjwyqdZ6erVWtT/XFp8/U4Lr0n6JmGRbMqTHrViilyonXsoybAYquVzvn9+Z
SorRiBzbzVMwQmRs6hVznXuSDty+RAGYT5qz7RbFfpvkuXN3BCUGKDlCg4wnPD16jRlQNTcY9dxh
+Vnluykld/K9hp5RNI4n5T5qJq+jZWSy2aczpjOYuitPRtDl6XCr5kRjz7biHVuj+KyZBej23P5k
PVyCk0LM+M4CzrM6fX2zsk8GGC6QxrullE6gkXF7oje5EhGKz1vtj+Y4RrhQzMofdZDeQh76AJJj
c0RlJDZ156zYF6Famw5wXisf99if/liTmFy2F9yjjcRqwudpV5LDgF6LQZZn70rb6YeltM5WnRS3
Ai8875ni2mQI/0EHGRdN/e7QUjg8FP1Yyjf2ZCKweClyp7gX7QDmBwFhmCuQqJXO/NJTm3kSbBHH
qdZdYgXraCSHubC1AD9p5Yv1gon00eJ7mxTlJ2x4NbFopspu0XBJaT+au3Gp1/emEsFUONC+lVsh
x8NZxL1KSgtztrh02vdEqV/Q8d5Ufc69ue/WbY7V1G00ZDhzTRGSdxN9b+TWNGas5dWZFPX8OHcm
othzDa9plOQ/WFoJeR7pQjrkYRHiTFWxbG1OEoTPky9EL07O63PVWNU5p+vhj47cunjTUZQ/f8jf
buycUbv0nbGt2/z3MsbnnGGf2mr0ix6/+fmlk1FIdOXIUUhHNtIfx99lW7yXPQ8t3SG3ATsfi0+9
6n7WltT5RXovWPojrdjoJL8rsJGSYCThPFjt3B+00vLrQYo2aCUQO4zNxyLsN0K6DZKUmjxgF4cA
YDmVpyJrcknTyNVoo8UxgzufBqW8SZAxesRHnuOimTDKiD9LHnmdYB+vo1eV02Cl5mE7NCIczcvE
VI3fSlnfq/F+TsUfqWm3GrEsKuFxG5HCMcufxr46HJj9qyDTDRwIq0TzzyzJQcmjtUXzpMHHWWje
xYqMqUbXyJeuHeFJA+0jw2LE55zqYZ2CzqltbOO/UYVdABzLbxoHjrojQSSq2lvCebw1EAu0clhL
JOaYdUwS9ZzhApt/6+ajnpLpQjfo6e0ckRHRjXqacIFLyafud6OyIgIidY2+xbtPGV5l1Y1YKsOl
eiJLnT5v7qBGqK30CB71YdoPyEyNauldrmBPrcXYcVSsCpdU6trXa5okKWaKR3o2rdtCedfSonbT
Nd4vmhVMIyOjvDgXZHjUZaLe2XIYyg4RU8mkPZoG4pYxrVhsuvKTOZnCbJxxH+quoF7j1TMwJvM5
W9sM7f+lHocfM1W4lmt/i7LQb468+vOoDV47Y662/GYppKCVhP7eNi3DaKYmEpdxZfZOiVOpsq9w
CYTyGS0yW9JvnfmAqX0OTrdFeel3mr5RlxqvyNXK7qj5vTg/ydqHTHNDEDBEjDraAYuuOQNxibQ9
1Yj3BsOLNkr+9BXXRc6l90Q1i0Mvp+Kc3aKG9mMyPZQI/c+h+ALPQRYNz6cZxYf0YgL+ZHgUmVcW
gouT2/mbKMd9Otn4bcqEsp7Jz15PrSp0Gum4rI4Z4OBZ6Tiu5KF0KlUEWTu7AlH7Bumw+CCxz2Gp
Wo1d01I8VwZ6rLauy90kpdKdgdmVlrU1/im79QctHpeOI78xDhbGmzpNncim7AKtl8rXonkpTfII
6q+F2Amp0AKRcu1V/gNEr/HdjHpPTn5bfBhxZuAYeVkMh3CYZyW4ljqSi5+doImf4IqNyADEB4IX
YiANbGAF53ljF9ioOnq/l7jO6c1IHIzBVjzGjaxUhDWXpZs20q4yOl/NrmSkegP34ZBjmaIxwoNk
5h8KRWVv+k17dhSNIupXZ2vb0TbdckWtjkIn13daDh4qGWXr2qazcypCS2fTIb48+9VyT9lifiFQ
vzgh+kIAUjm9l5la/EtE9m40beeN7Mpht2ZA7dPe8ooqln4q9rDpdfQSMXSUmrCnJNY3EtVITLxn
McpuRkdHZAw6r1H2YYfT+CI1oS32kWN4pcGNbl6YHIzLe5tbdz2NNK8tCD9sDPlvxqKbggPZNPA2
DPEDgd+uEX+JF0PMMLhNSsNY+eKGlZbvlUk1+JepYEJHr3dMiN5k0yzaKKiiWvdUZ4ax05LWgiwA
daLorbCHZuGuZtP9F1vn1dw2E23ZX4Qq5PDKnElRyfILSrIl5NgNNIBfPwv03PpuTc2DUSRFyhQJ
dDhn77XvWviSl6J8Min6njVZ01VN001yxB47ckGFm6LTn6WevPZWSWriCBGnn3rxZU/2Smstug3D
IqlvESoEovT8lPQ6A5c+qG1KRsnw0Y/+d4z4+FZDwb+aGS2sx+MQ+ZE807veNPmzpppzPzdCISUD
ZNTVh0Qzs02bDiHBfJeL/4BqtHsxetcCPTc2/542uqhIOsGAb9TBacyi8VaEPVBKn5ZEGIB31DLr
KYuHpxl32ScBunbgrU+Ogo7TaWn/mxYH4XZEzAMEvLRBRpOjpqX/xj550TK/UZq30YtKOi8V1sjY
QyDu5psMDB1qH1csHAu/HzYFHRoucNClH72MLiu06Fcwvvnjq5eGy8lnAOZfa7AL5PSBEhFxmbno
KGxbX/GVLEv95BAPRqO47suloejRpO+ID5a6X6ybgIASmvterUhkZGVYIShEnhWcWjpyhOssDbYg
vaQ04fVs82BtB6uhHTZWjHyvWVXU4Jy/s7Pb7uibSSqN9YhvmgIMTbKIopAWw/+vblX0Y1kDwKrf
cwW+89WagBRgHUtdodKjkASlllT5aZl8j+64NAptWc1lmY7mRJ5vmkQnz/AalwD6J64OggFnKI/3
hVBr1YzRoQz7lceTji1LjDZhTv3FKJkaF3r7C6G9OdS9fJZbAhhRxAfa0m3o2meQQLzzcIHLkLL1
D5n3i7T5JavPjuSyiOovUEmDBGUQIZhXrwiUNqNdkGEMz4TQOJO2Q20hjDVJrXP/TYEFGQEGl5MI
68UwIUCVW4t9O2pXzrh01THIz/1GpomVQ2OOHelKWNhp1AsKlpL+PbE0VOARpBtPGhhUKT+o7NKy
Jqqz3nMhLDNsXtZAtCmFWLtJVoNzh+236Ox3x4XTt9c8ztOs2AURupLo2XNfoqxfKJ2KSPPMJ7lo
+F1G3cImq5cTwKXI56xn1CRYYVHbv9Gb8xV2+Blq/Dvryl/NjdMxO/Sc20Z3MCpr6SJAUA20bP1u
W5uZx9bzR2ZpQGdULCuWcm72E0oXsJ4CjEslBU+vF/yN+dO1gZLLfD3RqFOfrv3biv7k7XoANDi8
dpI2q3bx872FwlM8lgk/Hntrfo9wwa5bSFLbG4p5oi4/m/Lg+AR8ojhiMbrQdBiSLKhb/yvVyfPG
SpTVf1uRY00pFhXyA834romqc2nvDvFrrwXQdtwF+C4cTBqfJrjmhv8EkrOIB2QncJyDr9D95fv1
UvK/2K0F2mg9WWLj5pzxCSmv9ndr/GQDLQynWJGvxErcXOvUfVjkbNOQ9FaY0Oy+e5JvJ0tbevwP
vEmoiouxpWHmcPJYJQuNeBX499FVVDNp4FUodBs8lKVNQ6VAfbXJyjTelT6GPqcMLqUuxatpoCfp
IOpsvCT0P8L6jS6thRj+jusXZXbTsxkyv80p2E+0XV5wGaiXKSFOt1F7dPDDqzmZZOhSZdgakAPf
w8H4HXIa3pLObl98y1l3TvoFZjW6acQzHdqB5mLndufWtnf9lJJMmAwXGQfZXc8ym3atOOrNkN3T
ptCfgmCFqLnB1ws2kU4/ws2YvRn1As/bKvCpd8SEyR3B4t6MInR9edmsG3uK7/Vk6hdNj7cGHJH7
49CzAnMlPQySm/SzK5L6aLoaCBRjCF6MdmKqYlL+ZgHMGtMNv3IFs4trj1WoPnQ7g8LPzhlM/xb7
Zs1XJ9WXiHhG7wKvUruWULODU1o/kyS3wevahGaZg1tA2fVZx8e0MumdtLCrXhtyvtNsDP9KN70S
ooPqzGdlHyndPf93qPUQmXG8gY3e/Hv48ch/T7Bnqg9gj2H53w+Y21G7UBinImzZZzUfpiHfRaqe
Do+HUtElnDnzD4Yyoa5rZr8eT+uwI1HT/xOqtqKRGelny3PUyEjk/xrGptwlypzOjx80U6Ofq6T8
auKwWeI8L5C+wZtCyfuLfDB9S8J8uzGcWPtVd8mLqK0/yUCQquFQ6wr8kKKToZA2tW76obnKWVVe
5i0d+jczF7X+mBZpwWVmkrh2jaVoDmPc//AWPpxG897Laz98F3X4HfVxDasksXf5VRun6WaU4sf2
hPyQ/bRF7AA9m/iaD5PZX7Xt3e7sr2qsw/UwqmYz+Bof70id3WyeCiu8KxtpLfU0cUg1ihRQ1Opr
5lL2dDVjW7qUL7PQsD+FKw74wrVFH1NxntIAhCpQzS2SQPVrDiJzyuogKtQVaV/TeKnFFVW5t220
iT5OZ971IGs+U90mPytmhTgI65xpOJTMzLiVUTjSaw4cSqlyBwX1exBdfwc+by0F3r9dJNLphCJi
OsURFfWFGMjSBJhlqrtWYFPVfXQApeksosatDiozqZxZQVIfetwiW9jRO0Ozlm1XZ/SHmy0BNuyv
eGY6kWMq6ng3KHhhM6DlMDmadXG9dVuAKrdXuWOd7a4nObkOCUqshX9+HLBMUdEwcUsrJLuPctDj
oIUJ1Rl/OlErxUoVOoIxtyUTOZQkYZhz2QhPl/QXU1aSOw27E/0/laXHi52cKggM1dMU5IzVj9+V
5/xHvWfUNH54XhVPyD7LVNu2pUaqdGR7G6RhPqNGMoAoptuQnb1GFDdUxZxsVWey7CXWp2qNJ8+w
kbKxvfVkf6vwSaxEIYlNFUVFHCmaBcP/O7R8dmY/B7zF6X6U/U/p0hhvpQdNMXnKUi/f4NqU62QA
8uxr82Q/lT/RfO/xUCTvgdxSM7TuJo7qFzetvytaySehCiSPRTPsMMYkK7xj5S5PYuulzStg0DLF
uTLfdTM0tq1Hi/dxN+G8vI6BcaxrB+NQTW5FTEX12W83ceszx6sWkjBgOtOh+O8nU0HmWAO0qAri
g+HLoyNEe00JMcHYri5aiUpxZL8pvQLlYQLhmTip96iYNIwpi7yneD12Ap3Z4G3QZ2rsV3XvbPWm
pLVoQ+ItUzIITWXfY6P3l0AwmYADIv7wafa/RGpTGOq66dOtEBmXpWJCir5T313heaTgVOXW2bOh
UbKUwg3VurLf+715EfO9x0+x5CGM6DvOvECV6JyBuKz+1+seNx8v5sS+2Y0q94+H/js8fpfmWdoB
IfPm//vS3giKdSTqevnff/x4YmuO1zrK420lo63v2b+rDGUugJzYWytNUJmhGQXOljAePjwa96q5
zhKv6yTsS8vYdXjcq7xu1reY2o4ehHFMnfopigP3ZpenxJucpyo0yDOuKQsApbTubufTmm/GdNdJ
514CHv/dBxBkCQ1koW4RijVVU/HUG2omS35POWSJuAkkMi4uf7IN/rKTFAcjp6JElpfAbZ5Zmzr4
LWxtzuY+u0McL6bIIq3XRqHBQI8Gt8n/tDaLekcnec6cLt1sljYkhbfaENomyLqWfBOqFqZpr4y5
qEGRU0FytxE+RRIVaWYtLT3846bZrAqQzUk0SbEIprpft1j1Dp1G9cUZm2jlUOrZ+N3gLtzI+oWW
UtvEsXdCo/sHw264xSLi456Tr2aIsRZrfLQMWBkSELlChGXufUPKYxK39c5sm3OYte01mRM09Kmd
FlVLRMDYUuIfBuc62FV9rsx2FyIL20Y1qrAkIkzUNFHt1NUvyRC98QK80F69neicfvgWOkYrS+M9
uOCwbvsTTgP7RMRjtkRWharEHphsEnGJ2iJgLZHe0oqrueuR59dVBAHQiVoWO05xDglrqqowQbQ4
KxKUTFexkKzgPLStTGAa0p94YLzJll7is68TksVv6/8hZK44OS7Fb9raB4RUQU67wxAeGvgkOOYT
otGSXMK4qb5GV2soSmpqHSpR7crc2/c9m4yS5L2lGT03KCMWzFI/Zmm9IPQtN+XAeh6Z2KLE/xEX
IMI8KDEp9MVd4zTGQbT8QpMszbjTycjGldBIviwAmiyPrWSbGJPYC3hhfS6NVWcRiFhhI2Ga0ceT
KJkZUy0EKT/fdYeQMsB8S3qSBf9/97Hq6iv1bBbpRIDh5Kx1u39VAXIkVlpiIya0OlqffjbSJJpc
9u3CxqS/Ss2SUD6kgkNea+d6xC7ZKmVfzc5eBwRROhJ33jC65RMxidbFEDSO6qc+iIerRXkKzpl2
1EEwLVi0meSswybxGedfStHFyIKwWqVxps5GNn0NUu+3VU+7cHBbnIEsohdkw+RI+YZNrjnZTdfa
z5pm/t42fpBEN6esDuTZxEHY+VDMmzDrTgWFiz3KNKyy5YtpO3wwAy0vkWM7UF3GprbqrgTIbm1R
6PB39F/NPF96VnzBZL6AxPs7rJm/Bg3dgert6liyJyYKggpFcs3t+Fnvg3ynkojebJnuBrdZGNCy
rqTWaB5/T0tjgLfLxtp28Ky46tmO1qYbVfc6NIGbdljXUCnuyMDLru1AC85isNpkeniLbGz4sQav
XfqYXhohJiTc3nhKXWb8BS2RXdIL7RKQd9cLC7FxKN8SVqOLMUB14DLFLSJ206AF55mgPfoDe4g2
d3ZkQVJRUk2xRr6ssV1VkpDfjwam7rLRuI7TuszWWQgHozUozroDpqcBO0pLFd2T3o8bFvoZeXxF
993Ium966AWdoilKtHUZwV/pJ01iZLD/FirND3RPNnFGGAWBOMeqQ8jl50YC8VIkKzOqmqVkN+SH
HS64EKIjUitEJNRSk+5Uju49bCx/kbFAnPepFZqyeOn0+HKGEtAsXEBjM6E87hrD3A49qDyUVsG6
NDL0RuxKIoozukHmSDAjF5rGYd88JRs8G4SqldEegc+ZQFBOKrg4aJRJHkoEQPsm6N57pdaQaIgK
854LcCJDyLCO83EvP4d+1M9itO6seMv3HA3NoipEc3ncLY1fXuX3M4kS4Ja01jlE/WII5FOcjM45
cxFpTdZLXynnTbUulZek0rZBaR7oslGNw5m5SsijMnFKkvUefSAgwlvtj7+sNKD2ahjeyuz5xvVY
bUzv1a8nZxG3+bnxOy5oc4CL2NoYS6hlSERyteJk1tNAsmPWT0UEiERCtJh7uJToEyIa/ThjHimK
W+FUYhkM/lup2GDTaLXXilJBEcdLSTkNRIy/d9gLrkw5UEaEc4yhB+dl7L5kkVdQdFBfY1S+Ol0N
mK387NOWdjrF2QUawmWetIQb20QK6VnEuROHf60C+LU9d6Nz/5mMJ7Hypn3ndOMqRtaN/p0o4Q5I
k1dehsTvjkMfPEWB2HTaZ8MQeCprx1xOUCcWJaC/sXQNjLDD1RWWeystb+2nGKxSmypIryi8DJLQ
aQaGwRBAzPQLsbDbimqpB6p1SVDSHuv+VSVGvlVt/Gy401cSG4hhA79doVtKU3PccT3vZCKGPTq2
u9H+hdWfg5ShTAFEFe+zzR5dzYiXITYhR+B/rBpjIUbSSLOK1gUQjYka32CsBRWLq9H675jk/QMz
ynAQ2vSqBREyXEzHHZb6yQl6vKwQpZoCD6Zeop1uCTlQU7Y3td92MVqrjlqHXn0QZe0d43R8MVuK
BqNNvShpyEKp6u7HNsvpZhEyl0MNNLJWHbJC1hu7pUcAxyPc9V3GwsKbuHYC62yOifekpQyoWnis
imbGj4feLUsb/1Y3ww/YqXCfzPcej0+YgQvkEm3fnLwgzZFmMzDnkmKkTP/voZ5vubjbejwlVIrT
SjGo6iAkHxzJNI7QRM6Hx2OPWy4cm71p5DSih+IgUt1bjsoYl0UgXrTE6NaDmX8Gde4/WWxPAETn
V6mhqLDEuIfI0638vu6PmUH4ABs/yurK2IEaR+zpAknmytZT95LFen40C8SjNFa4WYRQMB2an0jl
Z1dIAlgCAnKPb5VSRKzo6Dqgts5VZ+OBMvmQS4bfgxtF93KAxFH0XXVsPSplQhF5EgtNnCtpiPPj
lt/Mc6vkVPQt+QvjQfrOuL8DLYjXOqWeg2ygWqnGSd8Mrhqb68mi+ftd8P5ZBIRfPb4bORwn3xuP
RUoS2ghSm9Tzw5D3Arnt/DiG4+nfM/RAtQc9ZUcxzzCo7LOraywmAyEWFdn8+t/DVdDccscXh//n
cfAnDmU9CBePV4+DlwP4dJDHdOa7PYs20/Yd1+Pc5qQ69njYxbBMgDpktDw03KWhkcHFjk8/PA6B
FuPSCHWdCizfKYWCx/HxcEbKLnqCjJriFMaX/w7FlKXU7piTiiAo9UUPC0RfIFzK9u2knh9PDJ2C
r06U5Fq2xmnqWkbd+YP38y46Fo22ejz0OKROA6smQyGGucVe+K4vdjUTbUzlPB1QAA/Q12ut3lYl
cRAOUhCUp/ZrkdbaqXOZj0vwnr9clYXL0Zqi40id6pf8wqU7nK2AZmU0voShJt5YfYqNoYVfZtar
I0KYallGxvju295AGyhwIeZwd3JpF+CM9S4hwJE3hV1oLEdkyMo6jz6C1H/PwiyHtooeT93dfJNY
Kgi6E2J6IE9GjRHLUiMuoAb0Kgls6Gsquew1AIXlGObbdIqMVxyoLMxZVNvsECLWVdcsZX0XoOn+
EOhIloNb4DfqAUDGbrR5PD5R59kGAbSlDP/Yh1HJdUbD5sWr3nXcVic/af/3QUpICUnsoOdIyWB8
/NQY9f95Culq+aqwTJrxbJbYKvPix69pq/JqSywOEnVkJ22Pkkfm36zQwZLtVWqVsb48FeWwxZGM
VDws4+3oFeOTmg8h9T+U9Nmmd50JFbt0ngKFb8RzxZPr0M8n42av9PIe+LO7aOq7RSWHap03AbVy
ym0rJxsF36bd/4nEe9J04WdaDNde5dcOgjTZ2yEyyVyE6+JduG11HKtQh7JvICP19fqJQgj1YgfF
RjpgNADL5V0eBzYx7dbXcCz53cgXPB/++2mFqlmfUoWN/H9e8O9WF/erOGQQ++8HANz6S5CvPEBZ
d4aB+D7J/O5onjp18z2qHe1N5oKyPfcez0p1Zm2JLIqSS/9uZ8iW8r57dsKhomKDucI1oHUFHUBQ
TdTZKsXBuEKZ2OzjoNs8BESPA6UvgS90GJZa7el7+tpL5W3A/coriM5Xv6nSs5OwevLSvkNhASNh
CpwTf3WxHgxTbt2c9avfzjJ/qhBa38PT6s1859pIuJsWWHCKdgiiY7PqPTo/U+BzeqvUoaleqo1q
p2IhFcqmPElpYQf926Sbs4YRAJq3ilUmT2bOpYuY1Dv36W3QvtlY6ltUGvkyyNRXLq3fLfWGjQa7
GFqiCfspKN1jgOTESTkH5Mh+lEi3oMz8gxJYIRvES/4gMQRDRzhHgM/zKPcPdsZVVuvlU8rCDBUm
C3Yaqge0609SAylRuQNXSDvMzbAOC7bNRJeZDXTIOXXQlpwOhaKa4bN/XkAWSA64ej+sGGwLG/qt
TxwlZjbqqrX8psuf7ezkmmU9tg226OvG96pVzJe79HVBOhJFuVMUvEfK1Xcx6wl33pJQP/kkqTGC
YGFFK7IwTE4aZ21aoXHvY9oVBLr/TUTUv/i0jFI3bjHzY5jTR2mebLxhxxJLlBn7464avxov3Yd6
0B7S/rmxrOromljApOGxfCZJvkvFxtcLxFLC3/aCsKmq9imtBal+MNLi2WNPvOYLVzv2b8pw3mbA
GDvjvlBLv6p+hljQyp8MmiiNfNfZ6iZ+MCuxdWcp+4FkthowX2qV9gHM15IUPv8I8Y/iRgk2Qg12
fjQiFAYdiatMQHP3ARHLwWPeV0Nz8ITjb8eOUTNSsdyWLVWyvrgzODTbqGJ214zOea1sse+i5gsI
TbXIa7hcIatf+kkaizUz+yMtd2Jjjw3eVQjbsvQ5g696MFWCAowREmEdJrRxxNEgpmgTpgwU0Gvz
Re8FG4gTPGtAjFowoFf0JrbKJlC0yuka+sluJCH+IC3iIVy335HG17KMGn6h3cjohVv6pjYU/sNs
3FH3qhfQyxBGN2O1YjnI3ns1oIPy0i2ZA8650m3AFVhAUioaI3rHDXE6iHV04V3JFYWO4hnpWof7
ufZYwC3RBzkXEeOP6aDkrHHOtTfbIpypxM6+cQBj4ZLlbeJ0sS+johuFNm8hQfptQlUeJlbmOvS6
dT3PaKlHNa4sSXGWXbdGkdgseS/NzlL5iS1evux7XdsQ+7QZEqhegrUJVaLMgokVC2YkxyxLdKnh
E0G4DsiG5nXqRpxU5mTzsaKYHSWlT+9cuKV+E2P21eaqWnYCfUiJXJVrbZsNOYmfOZ4zdkK7mNSu
s+u60ZriGOTUgEHDy9ibOR6tDQ03mlY7hDpmgdqWHesaC/2glsINoZCFflDm/lJr5XgRdMRTb9IY
EEhmYfu1m1SIUDYWqB2pgt+ga5fL1pTVtot99u+j8Vy7dJbZXoSUH9M5vxgRfgY1e7AtsEC6dnbc
bDgFPVuBROE+Rnl508giROFrFIvOYORB6gM7iI4z2o2noRJ/7Cb4qOQE1fG1MBDHOzhAFi6MCDt4
iWvcf1kW+Oe0lO9VCR3Gi5PiHHnRp0rMX7bIqq2JceI8Mbga7JHunpq9SgLFWtnC85V5HhyplhT7
VM9PjSPAfOnRlplxIVgDf5Ae9hu30Stb2ORsz4eKtTZ0cn9pONTSLBOky0TRoq1HB1MUhiZ4ORuz
iOWeHMNi7WQH2DA09ssIe4biNxLrsyPJh0AkPSquNuQBXRLJGUQe4GRlrezR++s0+ncKe5LeXrJ0
guxdc5rq5ivYHnFMiN30PvgojqQJB4kK/j2Idlgw6wMrSXb2Plh9D/H1TjSUwUSlVahbpxvd2D8G
jCCKQvopGcE9jDrek3qKbvFIUlrnCt55J6hHhELbx8XX4J1kbDSXyBX4i2EKBeqjNxokpmQoRcAp
g7ZMiSxFjt1WKfaHd88cJbLqaFaUIaaqIoHTMUQuG1jmJp4KY0dK2m9nGt1DPe5KoxrYLc7tfEq6
tkMSWDqThKrmJfMzZPIoQgWyMKUfpx7RTDfrS0jIWDZwXPg+8SroGjUHAOAXHabMTs+qVePS84vo
ey1aWxAbquozweoDWxdpLWWALbiMW4VlmdLzzLxIcpbsYUujkqiIA47+4FBbLIR1bTtQTL2ENL9t
rvhLjYfKKE9DE5r70UEQUkZxutKUbR7d/k9cWPW50YWxRHqarWwmsxX2JXPhx945Ji7rIAmD3BGg
HCOPb9ak99krXy/fQ7dF+jyOH50SVGRifK89IB4cUjW6fTBvXpehRMiTv+iZ+o3N0psJIqvpxI/F
Wmd3SpEqHWY8QUySmNzWsMsRPsY/0jQl+t+2wnGCKzjW4OllvlgkY/JTRKm/qaPhNzsDsZ9r3sqY
k13cjvZUrj1VWKO2ncTx1PdBv4yAOq2EkTxJR/9tY/BDPFa/5NjDT0qVW3QqfxJ9+ISXsdUqhL5g
Es1Vi58dhfU+Hz21jfu+ZtNNtYKIU/ga1V7k1EQN1OfrMjacrZiIYNTMkoyCEl1fPfA3BWhWaTtq
n5oWWzstcZ33WveeayfFy1JpgDMAXe9t3Z22/dzbliibNkXkh1fD8rA3C7Ky5GiMOyGnN9D/NwNp
cB/Zcj2ojHFeyplBSWp2jaqDCjTtfoq6K1mTOtmnqyQGYY6B6amR4tlVSu137LABNijSNXIDVJjH
982MsAUala2RNuh6/6fJkf9HVLHZPL0sexHZRy8XMPuMNdw77+Jo/l+/mOxFLYEpNo3Slpnuv4UN
GoCk1sgCQ9OsKLLc+5KYiSr+yEbVXwbc0JTnpiWuEuPI6s7foEdbuUSzUeRpX3TMQLBVRlyL480o
0nbjqQLvNjZJf3gPyrRZFZlB+wl0iEf7Z9Ga06eKonERivcpRRbnZhmUi4rPrXd+jziUNgSwtktb
mXj9MxOgj7LWU9zdJ9p0NNjcbjmKuSGrLGvhBM1PisloYbj1d10xDOgSeXH7aVl0zpG7i41Jlgdl
PU7D1JYnrUr7heXWiOSS2Ntb7UYYFkmNbnyhu/iFJHFaS1aCVtbFpzD19+ZAYldb+Fi5NBaCj4Md
efktiPTv2gTE27YUbOv6DR76N6wNbWlX6bDxhbk1iUNk/KAi3pkaqtIq2YUOw7JVJDQz0h47g/OW
KMEfwwIMdXG1maLvxJXdebA0FqE679DJ+E6RtG5ztLpm0WvHnI4K1CMixScG7/yvrcJtVRsso+Ly
0+7NT1YhyTrFoE5rrFTHvqI30yUfjpr6a8sOg4SFaGNrtjgGXXIiStFAHMeKqo8Uee7VRY2g/LPW
6V8ocdIpjsaN54wAvSFivOm5g+5YdD9m2mWrwj6XbdOfNQ21PfsFgk81PH1Tcsa0Pq1QUaVYFMit
RiqyMvLCR43i/EmZHqiPwfDx+eyshrKPMbi7yayh0aQlDDG5jwJQjEhBx5UeESWsNcg/tQrfYdny
iURsyXHZrkKBiSdojHsbxOaahvxONVFIZB7MBSvVzqHH9A4EjT7WHF2VfBGFO9GQZ5HoORSAgWpi
kxJsExjiF57fPDMXwFEE0E3DvHo2Qpug9pSQ7qyir88lX7GXQqPKVlSno+oDmSvB2ojKwOwpQoPe
Yb9jw0jzoKAeSzYAMgQWtUKN5lJ3g/fa7OWm0qYcwpe1jzuMFQh/AOLGX2FCxq8rmzndU2FWk6O8
KzMgIHvst0FB0gbK1O7cBAWacaBhHgkRh8eBtuZv18ydrUo5U2f6BMO3/pxVSMPjicEqAxNXaX6D
ORUsPF3yDNcB9f1sKMxl68Dew+yBb3ZyHCgbAbm4Xu1vHQuvXufdoz7Snx9gtH+BeplD59aOyg3B
w87WVQb6u5Gqtx1nf12C8LZeoPZVRMc3n1XNlbKNA9kn9zG3YNbPtH8TpPuqb5S1sVGVZ5a77ElS
AzXqJueixPoz9gbkCJTeXaDSlZsO2tXLmSGz2srfoubPQBLccwQFHrcO8DrginCZLNbu2AbcRVlY
7irRA/8pyimE9PN/abDP3UoPWZ+pxNWEl5338daeKcduSZNmcOLi2ubAXIGOXJnBCsqKZXwjFeg3
tL4rSY3OQbE3n0VnD8KlJ/VqZWFeubph9S3boGfyFc9NlJdcC0I8P57lxNOwQV8UHktMv22gsZ3M
MsDHQ826S0uvD+zb6GuXB6XQtcyDQT8C2abWnh8f+iNaMDAFAj44XZegqTQIS8FwK2OK1XN4mN+R
ohokcFzCOnxijFX0eqJ1mVsomDzt2GZZArmAhk9T09N16+YiReSeKT7POZs4yebA2kdWIaWapa3B
iGicsFo2Zt0sQauhPukQhM8rUBd3qsNft2TkZHsM2frcAqlXorGPWp1cI+VMB8HOs6tJMdWsND2z
WyXzDKtEapOLQBisl6+bQdN3qvbMvWuEeE0S4RxzJrSTZTsnu9VoR8GdXlRJ+GZU9XSaUCttCYB+
b0l+OCSOS/kvs8nqqeXwj1GpAmJSsRdSiWPWPT1uhTHuj9ati6dBeuvI9PoXnv44iUJQ7bjmWMU9
Dh0DRVmli2bGqZvCv2clOPuA6sNi6tnMkiSecgLHgq6kV69CDYGs1MTCYM3yZGA2olHj6s+YQbCb
GXGxqgs2nwWV+OMkjYOnozqdcJ3upzYA+oRtymc0xbJzbwJLf7OncT/gipRz3kWi8dYiOgQjVoTF
g8gOqXDc6BIVSGGie5YIdxFgxyPE3zmgVEs7iI7ZDNjyRmMz2FjrmyAqMLIyqyRDkV0jHSl1lP75
x/M0rX9Rm4+8zSQLDKSwo9zraIhIUcdGYtvpKop8jemdZbffJx84sq+apSFb4xo8z/eGLo0QRNPb
HdMRwChyxmZonWcx+i8B3OmLYJ2Ii9M51piHaDLXq66jVII5dmCDOKJ+0jB32AWUGB2o/g0V/4oz
AflGofnUUnm5Y6XJV52QYF87GyNEKVNoqffvG4+TOGAj5K9bnXkiSLPyEtWh/jVEOUMIQr3lpGJw
EnbwU1f4glmSh0eNCIBkNOiQ5gKRZ2PAexzjqN9MxDhQkamKFSA1f+djFnljxUOZdCAOb1HWVom+
NR23ml5O26RWL53QD2NW8r4tlJuDIusnpXd7ZjPQ7hK92UvRvdd0XL9BqS3DYJFN5MqHcUSIpcr8
MyKqcW3qA+tgcP5P/wKJe0nt1S9HYss46NZIqiSps+RtwDbK9eTCmpXF9RjdmUmgt4aTxYQZ5Pt/
71+L8jfdvje0RlhbItAKomTnwH9dxRKTLBoBvkUhWZfFab4byNElt9C4obfON7AV2nWpRoaRVkNR
18qdW07hkwLWVOBBdqbA+GTcoCkwWeN28p3vTlraK0V9IEDz5wWVOadozDlsms9BUnlPWe/s4jza
m6T7LjCTNci78bMHsb22khyhET37C3392zyD72UEGotUuqulmZjPQ81h+Vp/N4GNu5zT+Pb4uL2q
F7vH5Y5XmKbjXMpxmMlr+kPr0KTtjDTCo95f4KVDPVr7/usUPIdjF68M5QsS1IAiWSmqwwUVL/I1
heZt/81tIQKWaokr+8buOiaFB9m5MG1vnRFuv8kcnDT/h7XzWI4c2dL0q7TVenAbWox13UVozaDO
5AZGMjOhtcbTzwePrAwmrbq6F7OBwQUcQUbA4X7OL3ISW+ytzWIj0bwBdoxwCVpW8yYH1RyNxtqJ
4UXOFCn8BuUZfxGHcARb8RE4bWnHxBKaalwnoIofEkSOt8NkZI5ELnJdsrxoITeByU/O8qQHmiol
5syTuezFgk9M0tCwtF1n5ytcL9QT/hE48JTw2HpLNeZaYWDsULgbraylhRRU7WKEFn3jVMp37o7a
Kv8HmSAPggtu75mLcciUB4QdiCaXWnsbZdnO65Rnk4DprdQACsmU7rXvfNxriCzU1vNFJFmf1lZj
kDrHrsa3EkKuAwcYeIJKZGeFuLF1LmtA7KGUgKmUSEw6pvSIwnq+6Ex9w0vmLQJc/TwOxLGhbuDk
DJAKGdZp9i5VAJz4IjxmZErqSRx9hM1KSp2lM+zncuZrRsZKrgiyQxSOw7stSbNmUEPgyW8eMmg3
aQPGr+k96+BWPejqZtIJc6tDZGFuqGseiEz0oNC5Re0KjGNhc6PwUc1sEl9NP8irAPbIJvNJNuOD
ttCaqr8Vcye8ILIMYYi0oCZB5BlJx06+B+n0SlaDsF6kgbGMWmd46QMEofzUWF1+a2oD6zrR9Rcs
kSxIhxpqN0kND6UmBzoaAwQxyek2faq+NEEXLtG8wHQhaXZw6lhkeDC55FHTd74G/iPHnmumSUSW
wiD4xj9ae5Z1he1ZYewVFHVyYj5bSTWajSynkOkjHVl7nLB9yImp6qq3aerBGVDL7LbdpDImxxJp
iSWuICANGn2mjTUxBs1IISLK0sZt2SlnnQS0ZXpL5waiVlXFc9HrcrvoNORBrLacA2LoT6Zd7Kt2
HfdqfYPHQTgvgsBGupqVUgJfRvy3xFRIQBRzE10NF840M7hKAgXBNJodnhbfdStMlvmkS0FcpQXf
OqrvnoZYa7cQ2sV87fzqVMcHzdv7p9pWUR5r4c+Kf1sEq2xpaRt96PMbW2b33XjaMg0rZWOJmarE
6bogY70qVLg59qQp2+YWOsiGh3+A7WzkMsVnqnkbapxsMJr7Ku6qqIaz1pWYIDwRuSdAv81RLdRl
7PLU5opSbvE0x995sN+9Wn/QGru5M1seg8D1yfECdmY13lc3cFMn0YzypLbDVs1Tc633RvQ2VIAc
gzSCn9rlytJr4vw8pACOArkxTk3rfpXQ1Hzr0SUGyyB3a4Ufw6wr+2SF4D3iMtPD07NlghgAlzQs
vLmfdfFdlE92eaC0UqMqb6uWDKCSmHe2MiCqOUWGcbpa5HbqHRrwvSfUyN8k2Wm2OQJlBLnxoGly
lE3whcEKcuwPke4YRNBYemstL+2OxeJCtSZqjm/3Z/GvIUUJAgvLqXLKxGM71GwiiKx7L2IpFHq6
tEnUMIPOwILLYSuwl4zs6Beop/ZVdZMif40IGB8WO5GJ1nCEzLBo0HWcG6FWbBMFydMyRMc+nnxq
Rti98C5Qy4wthogSEC46npVbT0Upo01j2LHTdF8o1itCkdZ9bTApqKk/5SuRYDcrhYkFtZhdkfkm
BIlCB4WXO6Sz0e4dnFRHZAXoGNYIJmtdc5zZdhEc6gS2nqokT8ZQ9a9iBiB5le97GL/LpuDJGPS8
XcgtAOhaZfqvwt5exBBx4PiZ8SlP/JYlNXNX3JXAxzV8VRFSYk5WQexhXN23YCtMQAoQ1GPYx2ma
HII6GNHYGECyet05n0h8Key0hWLnDOFIqDZ1Rbq0I/hIflb2x/BHzWRqRl+tcmhOTpBa8zQykg1y
+xCkea3OHKjDd7pRHB0AAVqfKScd/Nc8hdez4iMqG+LWs6Holr7Ftlb8x0tfz6D2w30XxvZgMczV
mMqsSsfOPBLbhLAngzm0ic8s87LMt1k5fCNq480zpS3XY/8NdWCwjC1uAwYSP6UtOUvXAndFdr6A
KJVC5fcq3hYudt6gO7/gpSav+z5o4XTidSqj0QXQgB9Udzfi2XknQzpbZa3any//rbTtfUCtPBFa
0UCVQSQAoFCr8zuIEI7dW0y+aIlvCP33rAlQO8n1dIOGgrePbJ2l0PTulZloFxVL96V4H8OfYhCY
lfKmAc7Ko8fe0gCWXb/6MkFaf1qOy0YNybWSAI7mJhTLvpn1Az/NOjbug8IAdzUYfHYFHPU05yH4
XcqnoHbbY1mAKXfQAhCWBKPO1nrMc4StEBWZIfND5oXNgq5mN0TInEXpQCqV6LHUlM5HXnpS6ZLd
g5db/k1Wdxu9lm6ReQ3JfrXokwSAX2ANEVZF4DaXEv0+xEIX0lGJMY6fNHOx4Wz98Mb2m+rgVQUw
PQBZW7FJzSoN8KoX3HfDjfitpzas3a7L0f0J+xuipNZebFERpQYKZmJMi33dDU+asiBIXOJggTB/
Z0m8ECemmDBrJxuqL6UacoIDl+Ym6/xF3VsPGo/Rnd4GxhEywF0pK8221ZQDsdp83gC4240owIFf
lKp9Y3hPhZcuc2OA4p02+sFWja+Z1fOLmJZQGmZFELOVPWoN5b7CfbaCcebpRCORGGHnI/vonbb9
Lq3ss4GYylyPB3kOnY9vq5UOSC8GR7T9CCQA/gcvZ0B2UeGQBqWinwDDt6BEI2mLeYs+NMbBj4ti
cYkQkASzkEE7hbXyFAwJoohtXJ1S8rvH0jXrXf+VH2PGK82RbvxRh0yhjU9qC3YdBAcSu2YD2Kzw
amikZ6+EsG/DSvBiddHaaCyA8HL3HQhV0OTx9M2GEptl/mJ8Hc511tlLaDM6QKxuOSDbYZSxdI5V
na/FNp150BvVs5jax7p+6jFsxXJSuekB+s0TBVZpPuJnbRjaXd6gM2W6LHtGQjg72ZPe7Ux+HgPZ
fzNsUr5pg1AP6JoHsAFFDfzGRAv7Ri6KRzZW/UFP2mLtYu6Aqh9hoiFExEWR226rVvpsqGBhDwmK
nZcFrpQFXyWe0ee0sMdZEFXmkRgo0qFD/rWQ4+40lg1OfZUPfF57tLAHPdZD4p8hKlpLNSY21oyW
dy72yUG8PjobpZzL5B+Zo7vWptScXVfxUZxVDSzTFkbmxvVb/SyV2XMjq8GXCgyp1Xc3kQ5804G5
WGYI5vOhJe5rL4asN4j8oV/fsdtf0WNlsGCcsLbBHn7hhthQtmnQ2dn3vuTv2f1g8ADKpVW2/VgG
d+wFwicMfjEvlZ+sxNwEyL5ptlmPM5XoqocT1HyIlP7QGQPwht7rwa/VD5WtoNTSFfcQUsgjwDVF
zcLrngjBQHEuu23oIjgjfieqB4297hdmEaWYKcQIgbeuPosi711spfSgfAvSr+JOYJeU+1RnSuya
ez8cVYcprg+P4KzXBJeUBW54ZAwkEg6phzKYnib9kbBZfxQBBDK7iHDwY5slOcthpS1+FAqpOE+t
w9MQ5GLbw8bDVlDgs3q0Hpn/7lugS8s4ktqV0o/t3WVi9s25qsEsFj8uCX3SGMR+V8DgB9+reVul
ZvUAqCl5gDqts8Dt2I0OzqjOWZJ4x7R5JLc28zqXvW2svPg10udGn38zp8cwAsS0xplA402LoyEa
GLM+x1yVFRYiXC2vbL/Y9gasvKQwnmPPlZ4Gm4WFz7cJ9iBybiyWoujHqd77GD6p2PB8G2umELmO
0jt7iNiWjn60EZOj3Nnu86ClT2bWx7e5b0q3CI7dVllXfQkL0uxQwLyVAtXiS2D3AMkkOUBOqmPf
CIhseoeDSz6GCGENYoM2HTIETgYwG1uxDZRV/IviVOuOkj8g5eQUTzZcEPGaGUP0rnW9KSUMDbEh
uNh92Lr8XCAYl4RuvXTiAPzYEGcroyIpxAZyKUwv4ro0dllf3aue4D/IChwvCHdtXuyvhzzBsUAm
0bUHCXoDKkUlTuFHB5zLlHVkpkzOA4KziIgubJfEpXgxlgN2d6zGy02CYeY8IZf3HfsuBMuGErnx
akTg30c70SatfpAzPSCx7Jfr0OErgwfT7VR52l9VoGozJyCjT4yL7ZOeza0xBBVBZBpz4mlBp9X1
rvUDCSVKPN5S1hDLUU5JW+WQEwI5j9apTgwiy1j8u1NYNeyMjPBUc47x9F23DqOZoOhmqpnXZ8Jb
2Y1cNny83gte0hFlMqkFh0iQmflGq+/CsjximjveINaNMG8MbzwAJbUjm6k/8N5xF44G5LhxDOIq
LBnE1scc642nj8ixyEO1MVEzISACVSTzzH5TdVA+8rit981o+4uJzgmptkd5OsUvAVzcW4mZ5Lw1
CZPyW4sem3jnCPsiqJyI9oQWKkK5DtkG5VmvlcZtnnX55Q0vpUBha7OCKaoq38WPqTJRgAtbnj9D
bsvbtA3fY7aoC40gHBOC9hy5PrpG/Gt5sy5CTfa/DIhN+drwhfls4xtlOPci2bjXvPEhRoZgR/iu
vAdD6u7Ejy8xkbUq8vgpUg0VdXWweorkGOsyBGYFUrhR5W9mFG/QhIDQ2B+nUOElIwFnFp3HzPO3
VakrC7dlJRxEY33CBv3W1rJoq3itxTve9o66jfwNQreOgWxai88vXtFhj/CGVs2SsEqOugukB+Wb
Y9Bl3lZ8DaUE4NvolQMZNPLStsbqoMQOlq3yHOtWdy13iTsXFm15wAKNEMID+lDWGgaEPzdrA7YX
O0cLO+GNDC8EY8rkrhrJUwWZfOuZqflNNstToyGVUhOAW7DunLNTU88sQ61tlrHIxcMaz5xIeshJ
0s/SHnAF2qnHKLfPhdYSYgwIgYlYKhqHfnrWq95fDmn7DRGrSUazxobJhxEFjKoDbo01WxK3t13G
rh3xvwiYmaw+urEbrvgjcSOZxrDleae5y8pttUf2IN+ihCgyEPgRuQ025nIgEdl1Gu8g9nOXyELx
kuHodlfqeAVNNHYpUfci6KqxAJ6Cn1ZnTFyf9AeBzQYUuuYchw7/APEjE6siMTtKOna9nQp2S9RF
VkHEJTZvx8J67qdIvh57xdaOoEsiAbxiM/BEMtrmn6hZJ8JwyGOUqISLohrYWM8ksjxpIn6N0CN8
btiUwqYcdkD39hBw07OJI8hZ4WUv7jfaSPIGoV4s3FTuzqZsBECTMDRA2FyeZQ0uPGY4BHdBmp9N
1YdUmDh8W9WEypWrhWwG9dIb2mwN+gKj8ST5AlQeNtPAe1480UZhHAsN7zBpxKe6Mb+5bnIL+brh
pU8QODf3udVqzziB3kEBRuu2s1pyJMiBhVENjj1Mi60xhG9RneH2jZ7MqXbBOPH22MI7RdpWJvqB
veDCM+ofMhG5Oxu2IebwmoJDDZEo8RWKexktlgUuu4uDb8ntQZzpJqy6S8TTBM8NXaa6wboafJZK
+LdIlQe0VdwjLraoY7qkHEQPAwheFKObYXvs/AP83wBdwRQN6nEtteDRES0PTh4P7hoHABBT04Rm
xtHrCA5L2EmN2C8UVYR3HxDhLxa4pcnTgz2kmlYb8ZETEkCbztzJejCuLo+nN+ngl+iv5kkbzcX0
DqIpP2iDV+wvztlAMPVDkH0vLd/+KsMhXuUA5VUsZZAWilZdqIa7Nunvk6p/0llSim1MGg/jqZVA
lpcrrynYg8q9dvDbbGQbw3miki+NnmNkmY+Agt46DczpZZmSOzl6m07QnVOZ58Ws0y+RCpTdDNg3
SiHahGL5CqnXYUlgtas6vtckzCmKScZLPHEp22F48YTph/K2JSGwH/ThPYC0fYbGZJ2TeAy2la6g
exz1r7kcH5FaIa+gYKfBT1UhwsnBgEl+ypqefa8zU1tTfRxt+Xx52+u2etDQkmnZ7J6qVC9vTX4p
c9XGSkMEzfUY7HjHizJI7H3DIofIDdoemLeaN/9sdioc73+zlFUUGdqpahOCVlXLsD4ZeaqxqQ2D
Vy7VzlvYHlzy1IcxMFmYifA14SkLmO43vcSgBMtDVmhthqI9OiUZ1JldpRtfmWXRjtdqaYlIydP/
8AE/O4qjpoMtgEKyTXc0Q1c/ed5K0I+xOPb59gZnmMtF5259hB3YBUnAqxpipb1mPMD+KnZIh0c3
AeFyD31E6aGo0Ydxh/wFtaiXoWqwjtW9IxBZ+2Jn+5/v/f/1viPyEw9ellb//i/K71mOuAkCg5+K
/36AXJ8l/zVd86vP71f8+xi8Y+uT/aj/sdf6e3Z6Tb5Xnzv9NjJ3//npFq/162+FZVqj8XnbfC+H
u+9VE9fiU/B3TD3/t43/8V2M8jDk3//84z1r2DExmhdk6R8/m7bf/vxD47v4z4/D/2ybPv+ff8xf
09dvr5/7f3+t6j//kAz1XyaG0pYsy5bG1lZhqO67aFJ0nM/TrKz9P/+wtX8pumzbujb5NIPdwii4
ypqpSVf+ZVoE3mRQuFOD8cdfn+S3L+z6Bf5H2iRnxEHq6s8/FOWTJbFuoVOsWVTrWMKbCh/q9wch
4WvPU932niVmzFlgrBAPDh7VMtU4fCj81YLylvpIgYndfyQmrT2i5Xm5BqjgssI9C85DnJ3rxCBT
FZDeBCAbL1w9guBS9P59XZupaBUlo3D8e+ByH3tEFSuM6XrRKLp1GjDXBPWZyxjiDlkCbwj7clOy
4AgOkB7ZbGJUyyLl5ymxinWAYDV5Datnv2f3FuQYT94ObD03rYMlaxsSQptjM4QUYjuUiPZP5VY6
hYVT3cZwqfakdjSs4GQ2kBO6AetaTNKMolxqlpc/BwS35opnxDvRGlfGHQhshdh+aczT1rfvrcxJ
oFuin+olCsi9wsPpAozppbUDHHonNUfRJvo7OPjM8szvdp1e2/c24NG1aijOPKmt+GYIc7bcUrFr
vKzcSWUBq/NSVqy/ORVNSMaUO3E2BIRdECCjfDntplEcMYo4FaNGtlsQ08BkjwBDspGLEY6Vmunn
YjoMkdydcmSlQpQSzuKQJGhRFaRfYkQaD+THna3h2f42w8z96GRgv0G6h7dKpGSE3tL+MXMQgOJe
zUtXNg957zvfbQvKBLRk4Gu6R3S0ReDdq27hdZEhqLzqIJf9jSgx3VS3qaWWosr71Utz8uqgceGn
ql8X6uBfD8U41CeFRfxSrorkkKl2eBx0BcXCERkNpYkQK2Lmj0zpLqz75PnaFR11zF6woV34iCt9
8bTgmFqx9a1UnbsQFaYTUOhz3ibV0ezs8qgaibku4/pVlK71VZbW7QIaeDch00QjzqTA0tPpUtEP
s+YfPSKvwCwdGlpjkBY9dE0kNUgHm6nunMy8C4gZOSHS8mr7VrO+qIKyfslMHkNjMJsdMKLgzgnH
lOBJ2r5B+PgipWn2gOq/u7GzZjKMqZ1nwHpr0eE6douK9dHMwVz849gFe060sdA4GHkBACO10jm8
D8JKdjRiD5g2GKJKyhs+UhKyoG+JU5JKCDtnbyemA7+lc2eN7AYnrAeHJYlMdZeMubqLpoM4E3Xi
0A5IPMz+rk8fR2gylt2NnbgoecF5uY8xlz0VnXHbAQ+4F1VVrdyWbRKcpJBNoYxeBxRsBJdFsTBT
/zRZ7PnTjjHLu3HXme7JRnUBWDv6AsUQq7tMgsq3aIJAOfQabEMLTbBLcwK3bXcpimZgxI25mi4U
LaLu0nwZo0vdCiiv5L1BrGPnUisvhkN2pq2V+ujIzngoQS0sokbpIIJn66qUgm+gUSBLZH1zH8bI
dhDtHDcIuzR3jZ20M9Hl99HkCkHwypPHAxbuSA02Rvu1IjJGzKg7DkBS19BH8RslbAoDcpijhOIe
Zc5OpoHkVgl5+i20/X3b+D0yA6W0HhOjXxPcOqBVrxwrra6Jr8inIqmRCWzLUTlGLqjSzMtuQ3Dd
tzXr6xsddLqF89+lCoBDdTajo2jvg5r5rOk2YWIQj/Mn5rIgaIkzcZCSSRpuQpkPI67I1wZRNBzr
HduNbh1Me72oIWEbplqyQHQJ5ZzpgJZDM7Kz5/Q4IgmGqQk9RdO1k7jQjYZkAYnN/nmN6GhgG0jW
4XkwiK/qbf4WGtkwz2PTvvFj29h2Q4A52CDr94GE3KPYXMcT5G/q62XRx76BqUBij4qb1M+wPCOm
IA5MwOTEhBv2oPWII9Iq6kRrMLVevLLb1PR2Q5dcriV+HwMGwFYayZ6pZSI/iEuMoNzpcqdiAjoU
OxB3xc5tADog5sxpLElkckWTOMiRVEyxrqmrnv/sf23+0P3S05OcYlk1WDwlTV/ftROqR05CeApG
zNJ9KkZZE54Dk5zFVBKHcjL5swvPnDflgMak5ktzzQflp1a8V2Nbtb/GKj4iugWpz56YpqidHHsl
ib5qxRqlzGzJTBvsEHCtHgkl7TVFMl/01MYfxu+y/agE2r1aF/eiXgl5J8dZ0x1qrw3v6kJ+N6b+
2Eanc8uWSAja3YAxT8qmLO/NF8TtEPUcE/J/oY3eMjPsDKWRuxyDHLst3IMheflWHtR9qHnuwZ2q
rIzM1rUozkRdpKNBnlSXXuJq0V8crr0Kc7iLPBmtnGkwJyu1vQngwZEQ1AknX2JXajcF+uLPQWMO
awMnjLWJPN8TG+FdkJTrzkPXTUua5D18dgvH3TcpwFTeOj5oD4D5EtCFFXT25gU/nt4x4ldCINEq
DPRwyyoueYqKkpRHlryatn8v1cXRirp3RGD5ILWi3/Udnm1O335tS9+4Yy9i3HkDjnqk7X2khNGi
yAuT5K7kS3uROhOHSWupnIlTtuKQ/gpTRpaIzNC1z4eOQObobhZDuY714j30SWW36hhtbGAi6GMT
2+bZthHOkdh2zYqUqAk7y3ZyYUY6ht5NZv3Ve2wTzL/gBc6y3M9R+74xTsFkM86HQP2RJctCFBWr
zE4VvrgsQWSMbD61jFOz6FO6WP+gZ3EjelhJHsusP38bK81douPikrxljSZ6XiqZ9qEnd72DqSXh
8NaK32WJOK7RD+O5LRVjl6TwNwgKYpiTskRCn+XSw7WMBI/u7EDIsr7L29wA4SORbZgQPmRzpVtf
mWupIcdz3grNBgHzYC4a/+6CYboAoCuvCPnYw3JPIKse0sqqD+MkjQniE3GiqSgaxOGipfOrn6iL
py5KbAYsQCyN1fhfo4iGa7GzTa2eibJiZHtFCZzNdbxrP3FZrTbLrh0gKBlTnMDu9mye+OYtl9+x
Ngk8gQ7rz0gc4KE0MqeU49guzSgMNw6mK8+GG31BuKGF1pIEDx78E1dxrOeEoNTOrNE5saZedgGd
P7cdZStaserdu+jT3JWjp95KDmJmFahXxbCTvYHo1V7AMMUhb+tvihLVuH+F5qUet0FeVqJfmkrY
hIqOfGBjj2TNN9/q65U8uPeJ2hQYZ41hc4F1jiOc1pXjZz+7iGE0DfZnWIywyoccBXftJQ9Sfe83
inkgBYsTgq6W5mGM1W4B6A1fUi8BfuTbzVsY8DIXrb3WN6j8s+Uvu5/XXoa7tIorSJrCLtbCtd70
3U4JVG/bInMiSuIAgrHfibMwMbvL2d/V+VOr6DKydwF2xRy0gO5NuH5qyXjqkRkIJjmyy3mU4Z7e
lOYmxAnjAExJPtiK/2SSEcSSmNK1Xp2Kn+pKD5qfFuCBfm1o9ebjZWIAUYe1CCBdK1SX/4vOWQQY
zEJOdiE6f7o5iMRqH0Hg8jEG52UXhy9I7kJuVcf4iBy2fNcpzmNh+NHLUJiA7Y3W2iWeqp/zSZ0X
CwrkxvU3pWL9xLL0ZzFHUsTAdxYEHWyMSxeU9DpjJgBphj7+93XRJLsm0IdRPEnZsnVfmVZXwQaJ
68tzMpTFwC6N/6LsBzu7cCeICY505wqAsCXjlCceJ3EQlyLf8vNSUedKunzoWYWIizCiMtaRD/Qm
Y1O6REsQat0UJx71CUOVg+GD4Zs/NdUXZBO1Z1tKtEOgoR5ilgHR5F8XiaKqEjj97SKuUx0SqpEH
ZmSWVcRPbQW9rW1b6N/63PRXntKga3xpgbWwF2fi0Bhk6010URb27w3XzpeLpYZEod9yuFysO/my
TsIW52IScLkeGRtyoJjrKkq2cupUXvqhYTxogQvLVdNzECcUcwQij5ZnfxV9lUol6YB5vChdOgxY
LUClur0M1sn+zNT5d4ji/49bTS4zdq2w5Uyly6Hwh59nxA1OGS6P2w9Vv7ppUlEtIAmGi+ul4kx0
NiLWm4mNRd+vCwwshseZKAd5eBn42nq99D3xE/DMadIs4WZLkIyGBrf7MXMOVonF92hopwZMsDYT
p+No93OyXLhJTf0ul0SR7aCDgRPbVCf6iYMXkgQlfA09Iqma5acG0ngf7iH6iqzpp/uIBq+uX0Tm
H1q4NauAih4uP1b1hytHwZNUgC+yWgdK9fSjLbExXOsuOlKiFy+Tv7vIK8KJU9R9RwdaQj4MVQXE
mnUENvvnYOKqYR/dPljarNHK8FIou+qtSeAqiCYW79mClM7kB0dPlaDYRox1aW2by1iiJAZkrDjU
wwdxryRq31obAJ6vOmsgzIWB4Gi/ljUmYNuKTFRxF+R8pYcGdCmq7l21hWkZPXaN7y1J6MdrNNWi
xxYtqJVhDPky9pXw0WKPt2mRwcBsj6JsN+1eCYEci6Lkk8HFhPBZXFroantLVBHZJwayvdB7hHY9
XSZuhLfUCixDhsxogF5A5531pgIrICu3GBcpt6ElmSx6sbabqkS926T+Tp0Q+6JOdGMykNe2bmdz
URcZWXeEArDLBnTORwtl0HxaIcnTumhQ1X2eJ85RVDV1lh8UL3wSbeIgLrJhASDSQH9+4xxKfR9E
tn0cms45Bg1AZ2cWQhWft6nCnt4Er5EHofYoinwS/2PRjuApJiqZTLTrPwSNf4ZqP4ZmyUUQeb2m
KHQis+gJqcBNdV0xdM36FJkt0ec347DD6McrhyUAyBmv/+ZLqQf9Jkv7cpUV6vBCDopFg9V8cSWz
2xhKUa5CORpfTPo3v/pf63/vX0zjtF42vNS8vz/1F+P/uq8Y30HF4NJ/Gt/KcQnGD7jfZkmJcVoI
sqZF6fALYoL4aMZOv43QrfjSG/kaoGn8gOl5f1M6Mmj3qd5VomEVYo+4FlepY/5qdSpeYrmZ3ft1
v+unwbSOcJUOJwbKDkUJ7ZtZ3+HzYLPPfHZKzKWp9sEw7jsPlzcxdD6AMmCBL6+gqds7Fl6oV06H
Is/MfYTG/LVKkkumO1HuhujF78JqI0ofGlS+iCUaWqD9Iu3nUCqScnMjZU/gyTKLVWPMN2OrJc8G
CfpZCfrzRDAuBXSD4zQo5cfYhMnfKvmdqFZRmN8BPsOaMxrS5yTOx2VgY/ouxiD8C7oj8aOjaIUy
t4j0b1HZKqRZM3YuRY0LpDjoM0vKkpMCzEJe6zCDKVhqkp0CLSkAZMGSd+OTBWBXW/zdBbjwVOw0
9R84geOdzguxW5gdxsTQeBppVmhsxzARRNhOCayzP2UEbXY9R7Wst6IqBFWOAUMFVyZKlNOlCL0d
7k0ps+EefFi4Uw5R9Bbj5y0kh2vd9R5ieNHPc3v/GLSoEk13FFXiguk+wdgpp8vHu9yn635+FtHZ
skBtkNw5hQSh4twpDyIJnk5njQ2GZSbKZJibehaSAtn4dLz2uV4i6i6dfw3T+FEAiwFd4Qkr82G8
a7/USOIdSD/4mNloz9VqUnxyDRYsSp7vPVlHu6AdvXwvDqk+/Dxr24SWD+Wpz6W7uFJ0JwcLpDuV
Vw7AxM2netFjZAuy+Of5SNF/z0gyHxkWj4rBctg2UOFzPs1HgYH9mNP37mMlOyaceDsL34yxtFjW
kwYQmYFgwC0z1wHfX1MDTq44qK70yLP/lS0QZ7n63eEXdHOtNtuObZUY0XAIZemHcqLvoULVQIyN
UmwuJP0+aQr7HMDtM8cuLue4ACYzF1TlngzX33cmt7/QRefYKT92TtMtiDR5SwCR9EVH3lscgkKN
drwzf9YJ/lip19GOrCN2MROd7FOdKIoGca3oJ4b6u7rrteIeGLoVSzTs0WdKVXOvYJkLb8hCMWgK
XAoCnyjbsp3OTRIkSIDTDPRVHxe9U10u+dA71jtQm6K7k6YlwHt8n1GPIuz5+x3E2JcLP93hMoSo
VKfIqbiOYVDDYZTWlV9Ut3mD0a5bizqtDnXrE7WfiA/igBaFfspGU1pZjjaAT6IBTVpIbuK06YvL
FebgGtYCrU9vHWIDOeOhDuz1NGCSF+rOEOM7ne/B4P5rnMtgZdeckHodlRLDrsKZFIcmAOV0yGSg
xUVeoqRMSfTAcfVnj0I3/fuWwMqnHklT3f/z86JZ5uf3N36otqnopm5qvMXV6Xl6fwWi402Z2P8z
IlUTNnllPZqO+91IDOTWZbO39jh44j2YjhnGFwpuhlIETr3sMgviF80NgC/iB9eeMlqU9dDtdcfH
AVs0DFPrpSwuFENcyoRQSGoQwYJbPd1HNAVm2rbb6z3iSP8x2A3K/oWs/uwjWstB/use194ynJ5d
qaDZQjCkxHQygCOYmWvs8mDGaTIO1hOpQZx9qnMlRDDqMhuXokH0S9sAk8iWRQCBL3mPZuTPg4q2
cb4S5Vb1WD9Ofa7N4kyX1FGa+1Iu71mtAiSS4q5D6kec+1lx9A3cyi+VToffubhK9PexYN7pgKUt
DecT+O6IerIN/FomCX6/WSkfIP5qD7UabPs0bb6OJIpWsRY3a1EM02rZqbbzWPqSBnk+OBD2Offy
mOwTEzSF1qACNRZIGQ5+spc6ssYzmDIcRW0Gq9ICUzLqPys+tIkOcDoIPuVqPTMmYTPVKaNwJcYS
9yDjzVDX8vVW4kz0Ea2i+GHEiiyU4eKb/M/9rpd9uodoEHWXP0HcSVR6eUTC16p+iNKlVZxe/rQP
FZcOlpvMUUp1gZQ1i8asrVfh2NG6SXlQR8J/OBEDa2lt65VsxSuiVen9kIAurUx0tdkeJofC88u1
1EdvZpPYWww9QCKO00HKsm2g6TCMprprQxOnbyHm5Je+iVIBM7S8bBvLcJjJniWXvqJhGtfJgACq
g41kol5bt3BBrVv+nK2XI98hSmEIALdAMawyDFxhiS62eztwvoj+iLpYF0OMLjWRYpsuFw25ywrA
JAW/vI4LjrImB552KMijqYjn7PzKBlDqRlsj/f6iTASBaz0hnORDsZDRL1VQyl9e+4nOOJyDfxfE
AlTQ5swxABmmoa79RGPWDNGy7Qam2UX5IwoC4P2t0SyHdrBufBvlgQLO7SYoCTglopXtCOTSsDva
po4BUt0YWyiLAyFJOouDIQOVTW24UKLojgisj239Li7IHM++U4E9zawA/T3RA49X0MRae7yOUY0A
susoUNaSxbjBoFf/j7PzWo7caKL0EyEC3tySzXb0ZjTmBjGakeC9x9PvhwRFUNTo1+7eVFSlKzTZ
DaCqMs954Nz6crMwBU4MfsW9QbjHQLsB8rA9pws3MOCXBhwkb2Ppbc1/2IharNc42/hDiG0ovX+1
04z0iwbBx9WvzMqa3HBxnZXod6V2TABZFBNGdxpFK62bkeTUns1UxqPSfgZnwQA+5W8mQd3CMhDq
WDez0pziPmYn9i+TLdQHmZpAoUeVEEW/b8Yy5TbcfM3qy6CzXpZZNvE6tYz5/bpXIVXb68VuhiQW
AvtKDcohB5vzalKS8iDZgZE5vQ4rs9PYLag404wBwqw7ylNMQ3FuugW8axmJvKpS6/y/H9WauSTT
/W2pzcGZ5qi8IarkVjmu+vdHNbk1Jjud5fQJyA33pJgA82eW/tXhai77LC+g78z6g5o107lzjPjW
DFV1+dGMLy6H6dQ+j8aPkFrgEpyKP80UrpvgR7bAEZrGDhxR++xHGdiESc+pzgRgATyZdEUoZh+G
ChQsrzai3rzFUIlxJnLpRSD5dAEsvUsKlDQLfWK4cyQFSrFCiHNdbd5X3fg7WWC8XotmM4cGGJtN
OJkzsGe9ehCTOQOxtNVqzhKL+jm0WgArl41r2YeWLexFDoBcRsoGW9PSyDb2m/0mkt6bXOJIiDf5
FieXPfKpbZ/jZU6xEFvxWuScfWfnKO7HS8pwAcIvAOSTRsn/6n2QAUvsgfZNRTuAKFmIuQkSbg/p
+G4VJpCGoyrn10i/Hq+2EluiiL3r9d7J5E3nffi3SxKTdcpF5mWUR/qjl0MbQXEWNODh2nT5BJGw
jOMy+Ku76XMv/972ICtuonYp6PoQRrQfZN0ySRzp+eV//HI8+x+rQgeUG4OkRhIJdZWcxr//dDJq
DrtwNoJPdmZ3k/8yzRBU5nbadLumUIvbtq6K277vP3WkpB4VLU+Tg8hAhxkORe39mBeIxtXYhwgG
JG5j/KSUdUl2OQFCUqg5+QHPEUoti01QEg8vU9bA+1rX/bssAZOxXHqlFqXHkMMa4B5LDEUoasdc
2Eq96VZGH8OI3eriWXC3tSHmmjmCWll49/HgGzDLqMatpubBfKEYP5JEm0BxeBOJicux5CHiqOei
mgvzVmSbr8iCBpbSuOQWuSnWoDLO8p+FG043q6joZrIAR9t+jco7KISkflZe+6y+D67K6YRnNjAX
KGa5a6t0/jL6/kO1wLto0K2RjTd9z1XOq6D+qh/rJvIPMxDBJxtuq9Upieb5C9WDD62h/YBJPYHE
kaNG0hd8DejuoOMIUiQkmnO8KF0XFrBdFpCDLEOxgSPVvlHG5fiydwHYygCXpCJ0HIGGL6fm2qdO
6LWrL2MRgqPy2ttkJA5d2dAdnEQ5t05zLb01loz/0f1gKrGdrrprjEk9vHMRhUxVTUFwMQbUgAov
OfuBJVtWnEBEucsT2u/LO15BZ2PXhhUgHZna7yvXpIpPzEXPZ2vglRjZuAycxxZcuhMbUAmFMmwY
3+kBiCfszRjAkBUjuUmuop78pLpfh0GUhneNne4m6L+uZbQ6Q6AyxVV2u27gD50JMjubDbs6L8fi
EC2cgGEUVFVwlfXBKWdJF1567bIhUCcO9JXLOBhZ8ce2D/RwnC1s02/jAQYIvjbgrVED+y0e0/op
Ujr9RuUo6xIe1unb0DbfSLatn/oy1W8SjX+y6gTTt9zv3tmzOnlnr87VH2OghDUU0Owi2gYY+4Xl
kMxjRrcT0K1rk/sFvBYyHpQB8pBChxRxUX8w3Ia605a7puaI7oNdUmrlAJs7E4xtytsvm/5Xq/Dd
NKJXxxrgr5769e1Sthk2GfucpP+Zn/xZzfa5W9cPgaLXvOUnxcmDJf0CSN1mlYk2StM7H4Cz686e
IVxp0rTd1wlnYWIHUkXrkRJygtZYvV9NWi/hHz7p05VE9n3Ct2oV3CoOFTpa7BytXIGdvCuty7Ir
p29eY3wB+kJ98jOj50w1AWTPNFa5As3fU5Aj3+wd7EMNudjDhzRDGQRpnUl9t2L7vwEp7pHo8XlO
Br5hIDddVMuJbWbDyMW3Kj7odmV+JvmU55IatW9OYmUH9qtTbrXGsVR0CBIcoDEa8ICBWrLuSyNy
v86qCaGW4/mPMLfZAIHWE4+7gFI0I9H3HcVZT5WnQs3qL+Sn1XiylJZ0S6iDn4Mi+DZw9yDRClGa
sQXC0XtAvRJDY/Dy+yqOrlOqVkHfAAsQ7pP6NtP96rZvDdihJ8rnh0iJ+p0IrbgiZ2CotKPuh7/P
bueesgncJWAuWPxBKvJ+obiuFln8id22KBTbaoRmd1tUinZZVJpvC9DV3TDzk9jKenRzeFuscg9k
fuXNDlBsxm/xZJEqy9AP8cSiptDjsi2znJLYjFv00gSandI71dPwKgHWm3swrBncrSE0BjGXv9Vu
88hLF/02/rcIEtH22UjhL8+rFkvd7IdvDJ8mJRivZU9Tdjc3kWZz71mGjmUM16FF4aYMh8VhG4q/
Yv6lXcP93VfTYEoz0jbhHK4o3GPkpP3toJJyCzjhUxSp8ZPG2dEhDKG7lqEoSEUGJ8HmpEJk0oBQ
vc9GjpFX0V+BNqd/DTSW5Fe1sfEHJ4zquQgT545NbTbKvNj9FgXjFfgP9k+vaaFiH4JPBkle+8iJ
tdU0DJN3pkrsr6aNxRnpZppOHYh0ZHWByz99iCqmPtmge7mAKIrqI8+A4XJbKMxZGF1kjaqBbstC
I8ktC1T7ZWXwbvXwbrHx667EK0q+4luodVkiyxSJB4kWKxbpNk0EW1/Jjc7S+bv6xUyK5mg9S8N7
+W8dmfm3yYIrkrl2vAeWDfTgxSLLbePOCrV39nNc/wbKWHMLX9vJXEopkppDZ0NtH3Rdcz9F5mdO
g8vPNjmhd77LNr8YuU2aHVvHTECyohqjHkDws7rePY3DXHx27fxTqrJDA9AgKGvpF/GZh/E1RAfw
/6nR/PrQBgDWGIP5Z+u1R7Yax+8kf0N9GKUm4Cv9BIB5a3CgXLvsyYOHq+aF8qQ0jQ/Ii2N9r3H3
/nL3YWD66G64M6WPCzO5wv5FAgTAWYMd1CXTzi2OtQ8suRSCrsI3m04wNZbiULFraso44wic5AvK
+41POd/eu9HRyJthlKnGfDeU5hd4KvVVt4xWy6xddTKCewXKCB1MFhu2syUn8l0SJGBw2c2iEJnk
Mm4meg/Jk8u7QMUW/ppOKWZiIUpVNS4jxzDJHWcjvL50Wh4+JB8s2Drko2lXmv7VHXvShHjPhJfF
/yOtf6ihF/9Mi4Xofuzr594w9T1/hPC6M5XiNvWmHF5l951P2f6eUqr5EwIFoJX6gjPaqoOBgtt+
OD/UQQK6pBnme4EbGOw+u+X2/9lNLPNZROyBkhPVenfD8n0EYj0laYVSf1G2frraR+TAg/Az61eG
SoawUiUvw/K9olYvOHdV6V9KlY+nw2ViAShwFK3F1+7CA/r+VrTd8NOCP/TTWwiRWizVz7xp+Jfi
o9UOdChjw1FiXjz31NPDrAGeZFv3xi08yuA6ASl22Y0e6wARilobY/O2ocaBAhbnKHIRiVKaTPPd
c0W63Af5Zhvpg71rYQeDQvivGdd5ZLxEp2DEOfbmpB6Dcqpe1MYFbiMpw4ulF9QJ5Gp/7ymq+irj
0P21pxpUm3RD943khuZaWxrONpprQIJZEMh47Yp06BWk0oUS+NIqVO0kI2m2EL92ESNVAX8njdJy
X1VA4Qu0Lh+2ua/sDqAAD+4VjsKb+56lxb30NoXYicem6LPi1WMLRYK0dxDFZvxhjs14CyWTb/Ma
Guzfegzo9QTc9fLrTTsn/gQ++jbo+yud161PAL6JRpOfPJi1n/CZl0GxDPDZNItPBuxNTSUA6BVT
OxhnT0mKu3S2ijvfzjSYlaeHruyB83mTSw+avZ95Az1pwhodHj6v066lMfoyDnamb6pXRdnk0LWa
r5qPNqv539VTVz+ZhaaZ4Y9itONTWLXzOX5rpjGZz9bQnMFzGw9kubbZhWjFbh3rkf7qItab+kMY
sft1iNGcoQXe3MVUhklfReBadN3Bs4LssuYQ6pA6ifLYZJb/6MJ+UJQqoMHLKIRD8KHpKAleDPKl
IQn+Z0DBUvodxMo7bhwNu7B848zlexYvvSIGlX+IRuMoCpGJdlMUSkp6swgd33y1HoeBTNFNCA04
+IFLWGkkjpFED6qmcxOrq8MK19N6k3NbL40RmNnJt2fStMB3FDm5Dxwqr3iPKjAMAI9UBzF+p268
fvUTWdn+aYF/8k1Ttb0Vl96XDIjaq17tjCVrUH9QFwB0SV0HqGSflY77zsKKmv+wkBjGgiYPAFT2
ozbZ4Snn8Bx7uXs2rcE999Brr72580eYRt/GohbDDzIf1FjQcRdvafS3HpXeaGS8dkVPZZG5YEdn
l++mDSMq596N36Z9JxMbCfFuyneX+W667WqkJ1cM30G1T9Py8yr6MONm9y6iSkV4S+Zr0nUQh7Ad
WEELH0GA6Cl2f648Zy8yf7JLkpS7CvRf0Kp6J58g75q0W8tztdvSKjS0IGH2cL+IvFuUAxsC00U0
+FQhQXkeJjHH7mK8doMMohpL15yLD7FkKE1WFLy4c0Jxtckkgkxs5MplpSrZyZq7Kr+Apc8+S9PN
U38FLjRElaFh8z/PevNSuptNQuaQdhShsRi9GwObDg2sW4YD/8cl6Bq/j1gbwidap49ObddnAR2o
FuQBP5tuLC1xIFBmJMhcLWV3Xds5K06XyBer5p8icZw10F7EcbHaHN/CryIqkUDjI02Bskz1LvH1
/pLXo36hnNHuVIf6Srhiau2uBF9VtdK72UxV/SJftC6goZAKJvEldFcIxUXCuHX2FISWeRLXNcqs
ZcNJgyVTfNcwYqyy8KYADkbed9NRD2bfkmO6isRFwnddX151Vq5eVtrc3YCyah0Nth7PrbK8a7X9
lHI+6vTlWV2adWz05l9dUclYvGQoDbkSGfkaw0TZF/87R/7/wFeDrwCZvLlzJhUAnkU11QHCVfXe
7H1fYkgziPXqo/IbWL9Om15k76aU8ehp086g4v7yXTZ8GOY3jlHeiCiQciPT7h71zOW1RRLp4Q9J
rjLdUnee1Khok5HdeLisJStUYaQ3PcjoFyrlzaTUOspDVmfBY5co4LckQ0teLTJpTICSzloV/ymj
YjGDsd25TdluFKfNVDe/5QCA3m+WbR48GRZQN5tlpcAQ7bt5eRQzUaj8HnZyLRJfFHOYKf96LTX4
gqTq1fN6HY2eBsF6zVyDqQXjjQ+0/BHQqxzEX6GZpx4ZlB+Yq2FDpZltH5V0PdsqAbgC6BHGrzcH
Ua3jnBJU0jOzzyKbxGbVfAy16kS6Ne+mkvk7uRS5KjF6N6lcRF0vqOhO8rnxw3ynjVH1tZ2o7PC5
2QBHX/DEb71PIk+rfr7qYAk/NrNafs3zP8cKFB8oJOyzF+T5bl68QdchX82uX701Xfkk5kOjzbzG
PWmTn1+2thLBJmO1w3UtXVA5lx0SxmXC5kjWt+inRbhpPECID9mk3r1zaSNF88G4/TfvNVDqhX/w
gAYtcQku06yKbWxP0G/uJdA27duM7660msLmyu9AfJlKg3OHpY5i6vmKXegVi3kO6Q4iy5e6jc1E
hluzmZRVhe82/mBTxd54UdgxW9lLQGk8taP8Y21lhk21xbHiVLuKg7A51DDmkACbcYgU5jp1o14T
KmT6zj5sHEYMptyiB3olvrcByzm6eF0AjxUoFE+xYtR5AdTDGm0ZJPdNbLcmRfkTVDC88a7OKTnO
HoV9pzxtYVsxM4eTOhjMousqszqoiCiDWIVU7GHQu1Ua7ksxXl3WVrW6LNyvlu3QRNdqMvw0Mh3C
6JGdTmnWCKvNP73WCKtcIvT2LgFb5/x++vfO60WsFyRXDPIZ1ecKqEwtJ0h+tveAHH6YFSe/jRak
xQiWxiu/Sb72sd+dRSkNCGbm1VhDpuNaCrV6NZB5S1XDIZyADxQPZ2gj/qYp1Z9XatJwrtMCnx0k
lA3PC7y8NC676jdLJedNVbtk4kp31SzWSp1SZDxEA0Cfbz7S09qeHN7VfbEMGyx/HWiJLj5rcNVL
16sAcsS48uKgV56jon3NTCQr0FwRUiXNEB6yvc0JBIl5JDSKSBpdN7J9N8ThpbM4bAqxa0p7z8rf
vKaC5Q/PBePTWt6/w8hzbqVn29BRly5srJtCX6E2q3I463EIje7ynt4sb/FrV3ymhh+uCKtFM7rZ
sVKiQXluRmhNai0+CjrLrNraI8RsHCmoxqd+jLVHvYqOguniU0f3aDIS6JYA7jDRbX5vlm9+bmZd
U/l6lUGnwmEMCdZnaSy3e+0BRma+k5WhmgDjvQjFpnMSeM85pLrUHaMbQbIy6tvcH6xr1g+syRiJ
qJ7b194m45732dXc+AhnXHMrFh/MurzSdyQFj9Qb4f9uirksvtQF9XHaRd2aTyb84hfAtngvkQZ7
idJk89msQdIYDVfhOWUo3wy1XLd2N9u0zmZOMrxptc3h/7rMnOsMmNuHqo2Vc1926pXv5+VXF2ow
wEqzH44FYOn/tCjcybsAReDfY2wWUQuod9kMRvX7QIUFSxJF5y8HCXnFrtQnGQasUS96s9dBXSyN
j9pWZctsM66X4WYs2m0okeuhND7ZKhU1m2/yc/Yyff/h204VXsOjP1t/BR9+QFYUwnZWFfnhwy+o
icL2bGTJXeyO8R0Zl/ZSrxBk8e8GHPVHVUoZlmHmtO0xtIGkO1gTcBmLtl8g4SF2opxhMYG1ufko
EzdL6iSGrB8v7Fxp9wKqMLE7uTf8WbsIgaS3zt1ElaFagkaz4jCkMdCWjffMfqS7K8bEPsoJGNlD
L3DcuA9NHAcvsUXR73J8VsdheG3MpAnJ8N+cRtjTr9gIi7gV9Pmzwwa6bNlUcFM8N8G0nJVQ4w2z
eX+hWRBLDrbNI82MlNtsMv3bCsThGd6LsT1q6vBVZNJsJuliPE79HoaT5Hp12OyAjicLFCjF3Sbb
fNVs8k8qTJer22wo6akBKdug+OsG+HdQ+KHduZHhKks5yGxNFb6hxWRTSG8z/pUvuSSPhZKbh391
Fa8tpoQjUdw9jEb38MuQy0WI2a9cE8thC507z9Wm3S5Rae1mBz50c4irxtwZdmwf1B6MK9MaTQBY
YRSTRDXRylBbQK+2oWg34/8n3zSP7HOmpH/khpM0f+QLu3A21m5GWnNN5thsHd/JGkosSRTkUQDT
SFcY576nPrUl2wa3MAIne6IQ4hIIpnb+OrFPMEfxrR84+rhrDV6jMjLV97naq7exTfLaxTCl6q2M
3QS0IPi4ziJyBmde5TLMvJQ9Bms17zyQStauKOfUGU5GYd/+ylMC1RFYwAte0kXkptFlaLT2Tmrl
35XRSwH91mwl+GUzhRTPwy/bR3kNXQIPDWk2kzVMOI76CSBzUrTH+VaFcg6Uw87fJU0d3sfOCPFQ
FJ7zecjYOllkcwIWiWcH5VWtQAAuMmmK3rLh44ZQ6521YvAnCXt2EMF3DCC57Z8CkLrPm5tEcRvH
uiz0rLxqckhtezZSSHZ2spdycp45C4vuZFRZC897RSqzDAu7ME/86ILLxuiyF3M02ses7yFQ6Byy
JhsOwP/uWk4QFoht3wXvXal37MRVlG8zT7US3rlDnr+wDwaj3N/dVR5268zG4l5Dvr3N7HWVs0+U
7FvvJtO1NGbUvfZkWOjOeP1BJkNt1H9Ys1nu/9U18Mslrest8ha+9qPqv3LVdHPJRftbmqdjg+Nl
OrpKYSrZah9y1UIbKkoOldrftJ59t6FP3Gtq1T+TbRkcwpQqDF8HQOL3CfbHQxCFD24DfxELw/oq
MtXwGZyx5M7pQVleRtCUUErSpgW499Z4FJm7WJCvsVoIqKfjUbbjNOEEoLtaXL/WToEpnMbunV85
fzaA0HxuTdIqMghsdjLk1bLZKWZXnYBU4FAzGUjOAQxfS1zrN/i7RWrrrXsHXvIaIVE14+g43LNE
KRHcOatOaUmlcsNR//qA633e+as4A05Ynn8yzjTwigU7qNMpLRwWbpqa1Ba4KoEkiaP0OjOU4bMR
VcDrhR08oHEMl1Y7vFpkGtmthh49Go167ha4AXOajZNeVn/qJbSqV2UGm20A+rriLzAusJPrcDov
dSALXsG4NGVeG6cybj966Nmwf/2rza1XHZRcU2A/VMobNclOda3499KIvAUiBEAgRWWph2IqK2XV
wnbDi3UR3Gxylw37c563X+APVkDC73Vod7KMjNkqPfQWgPe57lRPRpJUTypI3qzyVOvE5nj1VEXQ
rPjQkkypkj2Q3uVwihl3Bz/XAPXNqvyB009QcezwRiw2eZuMzkUA/8dBzFLI3IBlsqCS4jxuFzc6
5ctFmd7kbZgDpufZX+qhPfWeG/+cAL25mOY2egHvbT605lKsHcXe41gZvM8tJokH6LVvN98lmp4B
2G7rU3pD3VoO/SLRSqIlQAH8NBqYigAZjF5SC2j8NKt+QjT5rQd7Gs6FGX4IviJZlCnPRWMEL7MG
ZHKXab8F3o3ejFczaDa7KZr4Bi7NsDSgmoNYE5GPJqMxd++U2X21SPQkptihS4+rltwgA5I/XonK
iB0zCSCaSAlf2L12z1IYCLvQlTqCybWVCZZR715MSW0AC2UHygUoOGQ4W+kEaXqyjCHuuZky/2Yd
voXxGtO5XWV+CrtNZ1vGYQtb5z4vybZy0MGqegx88pTYYFa/R0m+d5RA+WMOY2DIq+lLM8AjXPVt
cN96xnxq/cRb6tc+OmXF6P9hh+ljC535qaxtzT7EU/4nKK4LK9PYQmRKDb3i3W4wWaNDBsvYcFOJ
wL9NLx2+c7CKhCFfSKjG89S85x9k3jd5nl77Juzd8WDeV41trPIR1LU9zD7t5aYQLYXroCmlvvIu
iCja1jpO/bKP+RacMwXrhq2avRhsgYYK+A8FPriLzVZMtMLUwAQanasPCl9r4XRSIBF6u0zuZ+Od
5X7/EFsNuX3FEcm7sJsB4CTqsO7GHZXTSzLj3z7mXLl/1Eadnj7I1fjITk18v4lLJUohMM1+20Ty
B6xSWEgCx/Xe/aFE0dvU5fVmZR82j/VDuj0Q3pAbbZ8RTDz9uojJUl3+dpvcqAOItTv4lT7EAGEH
4vaimT/+F2bY3twy0663ILD0sRou6t32lwLIKd5XqbvwmIf6ret739UuCY4Z5EfU3yyycNDo1l84
JB9uRTKEjX67WljQHh3Jjf4iMnb39Fudl81pN5dQx+rwT+xWf3EU/b9OtIXwP8lkIlivQS5kaWTC
2nC+bAHHsht2iRdy2/PK5LaKeBW9yLXfQo86QhEZnDZHh6kHCKe029uEjYN2F0dBcpv14ThweAc1
n2Z58FduKtFL4/A7v6gTS4W+kB2v1XNT905wTWrOeFpn1kzS0EmwIbqhZQZPsWYdpT6UNFXxh+0B
ni03fXkQzKN7pbGgve+W50DeF4BCP1T1XJ3LqvwaJwrkDF7x2qjW/JC7ZctO0F/ysTcSklEdSmnF
bFGknmLcZ6BALZIhIP9pWhq/BCLWizg62BQyU2HVX7dJxGGZqQtmZnqbPPAgkxuWmSSaKMLaAc4I
oGFo9zpA6or5KY286YlTn/HK8AP4Oy31VRaE48kbreFOLHJ7ms+UlWYXMpRmDKyM16OuOoqXq/vD
Y0m92xJRGnbQgwP1h8Fuk7FH8VnrouJGREpNBnJWJC8ykgsqI4BRXBJg9ptT7OYXU74cnSyxewvC
Bk6COZpYhuI1VGRqeHmYnUWW+E5wP+rDYYuxfcbtczuQ3UVp//4zZgp5ApuXb6nZpeFp1VG8lKwa
H7lpbxOXkK8clCQM331G+KbefUY9hOKo6k9galZOB+vrD8t5tnU2eYUwiUMkC+qnhQtWxrabvlLD
1sk4Q/VXvGiGHV6T8AhS3mothh3xjrrRWMmtpc0vDVsMU92XD2HY9c8tvzPymzipl6EHB8d9qkTH
jITfZ98J+2eehiOUkVZ5lqEXOtYpbW3zgm0+GHfVzLnSyqR8UALCqaB0kpysA3G0+Eo4t0yOopQZ
JFzXv15QM7CIkrqdwCazwYFy9SDFO2tpT/QmHCay1q/gy3g1WuGxks6qLoo1vUvrJyqQ7gbXDA/5
gmTu5IN3atX22ISQLYlImkSLwndDMXNJE/sgT5cYm1cFAsuJ98p3ZkB6QuUmbjJF0rFvS3LSAL5R
BKW868ZnQSYoYnU+mjaMZTLsc1d74gsZLDAFIgFpAr6LSoWhW5AMPOcf9lH+JKbSRGZJ3coS/1f2
fjVolJdDjAfQwRo/BAJbrse1w/gGFtCnLjb9s1WlmnVpmyVpaaS/Q1H0vs+Osn+WZliME6ubLqqo
g+z9XxxWeR6Gyur23m4Ltk4Uqg6TxtICAfA7j0ESHR2bkhq10q+tJTlIb0J9bdS3nshEK3YfhoYH
5XFsaGQ3LR6/shPF/56D2vanqUrag0zbWJNZwW5FvP+LyxC7EmaUJi310/YxfjXjr2QyRaty0NPG
5/+LD7GZ1GXKr2H9yLExH1OvOP3rDOImTRAUe11tq9O8gAVoS9MsIAPBstBlf/fc+sYEqw8iUX4w
E0UjcACbb+S7MKfp9cuqfQu3RZGeTLGZbOH92Gsv8lqHcmLxXcP/b2eJZaqcr6nZ/XYlH652m0J6
Jrlru2lu3H2khQerdakOW3CiKNmornWt/PkOFErvSZYHX2G/yYw2OCRBrvzKqagy5VKxYrhN7XK8
zZfGtJThtmhBItJMoHeXEano460+zOawM8zmOOjzJyrE4odYLeIHwAXKbKgegYGpHhMvVx8iDtWX
gYjLaUgfq+v6zUSk7XDpFYb3IHYGvGZ7C+qRS9PobHjCzBm6K25s0iRLL9CrvNn9Sl3pNve3erl7
OrER7wHfA/vMhhPXbbLx8xw2J80ptN/beAI8kCXc/TzFynUTFhbU1Hn5OzRUYjCoIAXlntuC+G7U
95yjcMSjWOrvk10eCq3KvpQ8L8FxsNrTmPnZM6mkf4pnlGS/p7pvPbukeJ9k7lwxB5nbNox/zJ2P
kbUjAXmbG+SK17kBbavvG5e3ba1tonvHIa0jqAHLKyvjO3y9nNfUbX8PC2JyNrWcWqAmL17sQU8u
goTcfG3QV1uqXAzAiqJXW8Wx6ste9Z9khxdSIrhmo8Q5yjClwmZXBA11OxATfxLtNpyaMHpnvPly
+tbftaPig2AKbXrj5cG3UaVQD1pS4ITs9K7RUpeDP+QGYDzweqv1neu6PZQs2Y9qkXM7hywBVLxr
1v3ZJ0oW2ZRAXnmte9XHoXWESbr4mvUcFSI2AbI/JKY9QpRA0jIVr9VlPJvWnUed086Eq2XnRpD5
NvmQw6fpxvVtwWbxOhRNulibBtlxiaIqbG0uhqLpSGm+zj3tLAHFbtX6JjAXvmZoByBVSxdsSsc9
srf0fY1V58C3TXb9UrX6fLIDln1jqQXX5SUEVNVTB9XHk9ZG1rFvSu9ChtJQl+hf9EGiHz11YcSN
HX3XLkTtTR9Ol/KPKUAtO3XLUHbit6H8n2QorO6b8egDS7gNRbsZSyjRbozwm/GvfJsg3Q19aD7q
RVUfB8uND2wpNV/60d9lYBl/p64j2VnhqN7MYcH2EZhZnBaiUKzyszPa3vNopeappKgVBsnC+RZN
nDeiLwYjuvLTIbh2vDx7ikfjqoiCOyqZp2+qBX0CtG0GKBV68ujkDVibSyFZkSc51BbRq0JPYRkU
RRsE+erhBuxCGeR7AepslEYIspxqAJ3tg1659KTR23rclW3RXG6KVK3+YbcaJ+OfUaV5ayQx+1XM
1da7jrwxvBErv4FEjle/v2aVHrWTyoHitRcz8lqOWKHTMNnvdy5abwAryNeOecsJyoW68MpHxZRd
WUNd7urI8u6lSfih38+K8TjMpXPe5I1fafDz9TciEnfppbnKt0vrIc1jN6GtB25sTlWpF0oYFifd
zr3k0upuK6r/2QWNcxDPQygDdEqX1uEiswPo6ux4hsZQTJZmAM/KGaruxkr6/Mkqs+iepKD9ZhAo
EWUpcd9dDmllnTqrDi4hQh6vuXqfE+5Y/9ra0LY7AQQKTaF3D3bTLuRQmvY1KrVsxwZffB1rWvlb
7is7kauzGR+msMwP5eJfswBXgnz4LYty5Zz2BvAKi9yxw5BEXsCQwb0z7+sKkskiJjHXqMFpTGdQ
copsKu61LveuA80JrtiGMb5ZIOPrU539+P+z0JYYxt9itONjW03tivWfWDUHPynpCiFPdBgAzGD+
6jqWtVeXkeqmf/5HTbu9cD+9OyZwVdb0hqNSzW4YNqgQH44Jysw0qAS2kueuMfYZBzOX+piPv9lK
YO7DFEo0S1PH34qmHHc+IFxH0UIR61zUqcbL6aL1/epLQR30vSjhit/5UzA8F/Pgv9hZcLGKh4Zl
e1w+iMvM4/QmV2Cpq0t3eHJZ93BkCztOUpnsNI/amYdp+CxNZcL76ZdWAvQ3Ms+MdNL559VCnBxO
kC4V7jTHKfDGXa9BHv5hJdRB302aRj7tN4UseNgoL5rdpq7lhUHWTMPCJD4HLGvgqq+uW3jKrvul
kSE0ZOD49pP1YBpaedhMpLfZiZvIhs6OjsoEs9kvwolZLTFF7U4GPHLua+At3Ou0y2WYTrV3nc45
gjjCkfc2kVxzAlHevtSj+Z5kzPk+1HgWmnZY7G016uKrUCn+AFMu5taLyWY3j1SDmfV0o6e+c9kO
qn8FC0TNUlDRspuJw4a5G6x9RbHkjTSwzj+x8FmQxgJ4mZdUdtbO7hl+SfVgJPn1VHSKCQAxCers
OGU+UIvYDJLfLtJc4yDo4qMBhF2ZcRSpOIzsrjd9Zj/XRgMntBp/z8mfeDErM33xwG0d1aB8ElHR
8RMzTDc7Q7KevgSVCzwxxYLG4IYP2tKUTgiDr163l8M4hg/SBEMePSiR+1jMkU/tkgaNqmP14dkx
668fzDhUVADH6/6Dqc34iDDhqnBgLQzQnqp7pJZ/ZKiao1K3InIWP81V6O3myTFOYeADgPgXgYZW
aK9UGiILco6eFouVIWOzkwQP0ZIAdL0yZ4hMTKKFaKN3KuO0VNjPfTGQutaFHFCK+p25WHqkQ18t
FcKXW4gtjsgq3kmvjJjN/A+KNdYW4eMHWK5EXMSE9MbXCL+aSUy2ScStlcLFgIyXqdAf+3bySXM3
br1Y1R+dpTHI2jtpsJ5clF3zElX2gg6aUJxtUWJLckoBouz9/2HsupYk13HlFylCntKrytuuNmNf
FGMp7yhHff1NQj2tmj5nd+8LgwRAsHqmSiJBIJNGpeF3Z1BiPIMrCRW2XeTgNs7J8vUyIcNygZNY
4Z5mkOI/OCGDutG8PfIxhh3AIPrdKPDCd1S+panyMqmpeeadkDOzY3/LycxSOIQ9SucX+1gx4BWA
Gg6mBGS+i4ImAM4aJKh2xdaLO1Is61sVkOATu6y2pCA7Zij+eHyIfkp7OxCUO5ojBS5Ti5PdstCy
OHDJQfNb4rk6r7nYUM+1p36HGqMOmHX4m4EakhwnZLnuTM8ROKrwzjyCJpXlwZz5ocYozTSPNBwN
R/onVFCYx9GbigMAO4NWN13AzVJLRou5gajtKpLgX5KyDk840oLfVjduNMqR7YrqCKWIC2w0AupS
A7RMaw+2q8OdIkEW7WkxSYooPJEspclDHJoHCc6GQTlc7LKQI2xJ4/dTkm6wj0kXI50EU2Y3s6Fa
KhvwkHmd+LZ0M5jsBFLitzUKXkgctUw+rmMhUWGQJih+7yWCTqNVcGSr/SmXx3VG6SPdXA4HsKIe
Iq3tk2cQAHQBbyO+7dMMXAtkTuXvKLxGOQWgja3RtarrCNY0zwM352SBC4JlQHfH1YEmAtQ7FWfN
QpX8mrqz1ND6q+jcau82U4HLyB5HtrsuDgbtFkU7fzlplCcyIkfUW2SAfLxaQOre34kWt7bFObJk
3z4bTc7d+uZNLj/4EYhMUIYMxJoi1hH9dE53opgQbnBYvuCeMd+CT9VQhL+mXNMMagbTzQJZZ9ku
VIYGzpMb3oLehTWdBTaH1DonSDSae2CcegoRRt8vojQErMq6Kor2XHtfPBDb6lrqoSjHYY+DRCVE
bmR5QMNpGjxERoAEKSe/WJOMGn9wx1WICPdukXmF+FqnUXNCfBYMfhJnG92T4kYWbgainwph7cW+
ax0EzybcIi0yZ2hNZBBX9nr5TL1dpasmjfie7Lg7pOeQ2+caFCinfNK6feJ6exqVSuSMo1UF1pB2
uAvE1pU01IDuGhrqSjexX7tk5JUWqoZR6bShiWRDimX43gWNqblbFt+KFrzdOb6qb2uxqoj+VwKN
/Q7R1DNMx/V15lm+5zNXf58/g8sgravM2nzuQD+yQQbqre9l+BN5kfu45gUP+gm1IMAIjoHIdeAm
NiTB2F1xB1XGQVoXa5D+hr9d8MXnXmP+rArzEbR5w3er6b8btlldQf7wqxza4qqDMwVZtGGKOvKe
78oQIMqeOjKhxhEB87CaAr+u64Ou5+UTKbpxFwE3+XEeIAByNHGJFCyTXA+JTXEFevkUKEeB01XW
Pu3M8LGx62+Z41UncwBmwQr3qRx7jsdZZ7rinGjyycAzAORzMTjGMMXodWBXlXm3qtyJJSvcnWir
PmzNbevU4SPqAzQw65bfXJbVp6Fpiq0+gKA3VnP/6R8VQ0/z2oiGvfp1zefanNiNpizuaXVaQ33q
YvBi3KW6Rp1sizBxsHcJHVVI5FqgStLtHrjLLPpQdrZYi7gNd5FRxh9MLottY6GSj4ZpNnb7wQOb
uqyN+AOSScD4From8mNhzDukjumT9lnT1WgEibcujS3pqPGurW55L9QP6+fWLvNjN1bYfA3jDpxR
9rFVjVOXoAibMiS5OQ3+M7scz37SlM0UWivUEkGfDn2j70mH+BoydpA35G3IbO6mU/8N0En+ZvY3
W/5ZbZl3t6Snm3GBtG+1PIlZV2f/65dhWu+OjIaJzDLDdQwLxK5IL3uP9ds0hjNM9fDM3A8szliy
Dk31ngCQW1ClXnymBqEd0Fu+77pIBTvj7qg8Sf9m02BEeggqeP5lnsWrZ1kC573VumT2+q9281K2
onF34HtFRuR8cFFjs571plbjA4FoAKSA7vgRYfBwPxgI+xDGi9bpzbl15AOBvRBstf9HNGO60FB4
w4MjKvFIZiQCX+XDAhPztx8y9fx6du00JUAufSMXMeqXtWub4jcM7ATviBzJ7zRyJyEfk7hAIqjU
AGnaJOAWGZ1U7Py4RTSKZpRjeWgEYPdFqttWMBkOO1ha/uzaYKDclbh3A7DGcBoFEG1Q2p5xkN4D
ZTeXUXhNNCEBzZzgFQ0i8YfIavSH2kLWWhFxPssWRWmO+aqysn5LsjiWI77WUu3c8I7IZH7fLLKy
zb7xHjuMRbTYLjIwiqRnwRW8WGfigQpGkm67GIKtIj/9j3CHBZrhv8IdBo5VjuPiS2s7tv2Pp3qK
G1DsFOrquaIaA2wuT5EU9hlnB/tMPXAA3g9JAdzXb10H2rZ5pGzjZIqBQfo2t9RAp4Uo1p3onbsE
5HGgrjTcfKMPLrK6lBud90jG5qWNzXcWXqK6+NwKzXnpNNN/cmLQ2zvSecEW2nkBQOXWjUX5SCLf
RvwtNurxTENAmrFVA3ytPQ2RfNxuAfc+bITWuC96MdoHXiOUSJ56x4q3baiPWr5hZozLa5RzHWPV
UI8ahBTsI6DSnCNwslHiQt1FQz2SkeEyj9zgwZgVweJimffODSji6g2qheLZ/+LLJA80z2gZSGry
UVx8dR+fFcgYH7GXmkfS09du1JlbGrZDml+tunqgEafsALtNkGIejSdwmyNZAI90QDOCaJO0flUj
sdVFYF7Vihu99U3kJd+PUkNqkcf7TK7TT2YBKhYyoKbihXnBZhwZSMZQ7m2hfSa5bBtM0qm1QT+/
jgu8s5Z51KN51EMBwv96Nv8jnIdnMgIbpg3SUsex56zgOxx2gE2Du9C1xLN0Jha4CRLu2qoKL8WQ
TaeiB45qqCNP8k1OPWr00cQJ2XOK3SJb7Pwq6na6hpvtRUuOlyGL9M2UZ83pnZxWnBDZUlfueOyo
tRfH1AvNbsKFrTkrl/nLh60MJw9SV/6XTzcCsOruL17m0hLq07kVUJqX9ZcP0cdTtdac7vXT0dTl
UwCPfzpNo7Em0Vhr2Ntgx5dF/rcDqjHZN4Z70Q2QesA36rL0uS/771MvvW96liNs5mrsZoV2fPZs
cASzSfRrlzXjhjHejltgu9pr4A8gwcsuy/iHP4FAUEPK1kDvRd+U8Xm2rNUrsquiTc05O7i6bWSf
SKbFYgjCyhMbNvh1/EPGoDNhwG4MUBLdaI8oK2s2uqxcHGqcei94833UQJsiyim/dqqhoYxwAMSu
6HERkbwd/fyKvE92FMLZkwi1FSC6pK6f+cXZCPsVjd65FALnJy42pFvcLlZ8+BShzhwsRgCCLppm
2HJhy4tfd/IS4sd0iSsNhLZ9nW3rcmqqHWlG3v7SR2fahdoACGUR54hOp6Z88FoA05FJ1sYTsCWr
YlxnndxoA7BjkZ1e/bG2cWcL8JEL0r0bkDaYBdv8r1fNO7BYz8APEZVSzNZxfsDr5h2FyCRLIAcB
LOUZQMndGdnsKEO0xMHHuQDHq3I4uyg26gIas6RAt7RBqxbZAMtajKiH/5nhPNt4auY83XL3eJqK
A40W+TJ3XoC8tiHO/u9XJbeLOfXePmc1oPidO0DjiTzvNytD/yXTDbnNnXo66prvXS1kIK9BfhR+
FRlYPQR4xBOY2vqIqsPak1scIV5Nda3EJsRKw69G3myGMHd/IgYVO7muMhfYesERTPswufmbGRdQ
od1Tr3ASe7akIUEHZj1SDF4te8IXXKxCzb++pjH1IEXeaEVSgYcXRQzUOGZ0KVEwcKWR60w9qp7d
craIVMFDrWnndxalFparRFZ5ufoXLa2AFLS0BFzcP7zT3NJWOF2ulwIW84MNmrB0xUEKdfQtjpO8
FvEnprf8Kc052ySNNQWRD1wwPEhO2QQk5DAuEPJTQ08hXpcjn5p5fNfFtV4crxtg9YPlsTyS+Qh0
Q+ORunMTj2Llp6hZpmEX/PdvvmWyf+yyHB9ZkKbPTJyiDXB6YRd29xYaMq8UwOaunm2j9I6hU9pA
zZHGOo3aApHZ1HygpjPK6Vz47jbC6+xhNjMqLdyV+dQGVtKX6WZkybDuHcQzaUoYdq+TUZtYAJlF
dPvFIWnVQoiM/WMhniLn4206TaLFQFXUBjRs3O9J1/RniitT/BmP2/KU4sVEImruAu1GYRekXWLV
M7U1jd+0dzOsKQGPjWUmK0cBSFigHcZ5TXURP3ePpWqo57kKT4I0uQ5wXz3y7rQTwUcAjMM9tgQE
QRNnKU2XhEyx+Eyn8gNPUO2HapfyQo0cfUVAZLfbUI+0ZNZgw8/BN+fvyaQj45HhIELjSue/BrsE
NbPW74bYyXAbhurUVjVznaoqbFXKNonBDaLkZhkiK6gF9txQAGeChf60o7IfK8Od0jAKcaFh7iUr
pH75LyOgyx8tJA6Baw21Qrh4OeYDECrJinxog9BnH4lI731MU7pKW8t/qRjKQ2egXmsER2qjeFuo
IWaWKouaTeQUyB1XioWtxa1bCeI+RfWysLwYTmivwlAAkxZleRtZ44Uxdi5OLTS7evP9zhkNaUqi
lnrnFRj8WIps7prGBvM3ClwqFyjL9BdXMvwS95n1wB3N/IhHJf2zoJTfufJGgJhDVVRNOtICdGE7
ayTp5w9aGwnkMnlf+dQXX5wwQ7FdVbUvOviukNQ0pLco0bStzhJxRpzUOUSGlx4GgFtdMtyJbkHS
wB+tvqzX2VS0H+yqM3EvlDZfU4O9tKAG/sVbUGJlyGwPRj8EjF0X//YRKkPg4RwDXeREFR95wpGQ
2iBkNNd3gPfDDvADSw5UA+Kw2nvscqBrgTedJsR9L/ZIbkiQifSHSx0g0z+QiWOlYI1n5a4vpVwT
C2FkezEuYYRcE2VhZbb3w8Js2Nb043zXh4N4CSvAySMP60dYeJ9xxW+/OGUd7ozRS/d/GwzVF0A0
WqeGGLN1BnZsbM7ii5V8vxNFClRyBP5DYHcI3jrJ955zBCqkXiQXKb+TPgECN/5tQDpNz4NUBr4A
Pvz8FFHXXtEoIaTxH+X8rLi7f4MC4Lavs5bnDE1C7rINLO4JCFKpNm1jZNggvxx0jwFwE4uzA+iT
swvAlRpJxMeUFKmyIW2h63wDimQXmw0UYiBHJx9B1IR4Ec2b2t7TL9T1WlBShrq9ZTaqAyPN1T8U
+KcN8tIrfm98V+S/+7FKUOhWTB+S3kIswcrzS+ZUHkh5E21r5DaCivgHB4ayhfLTRtRbQlQ3G4Q8
nf7MJ8X9vGCwN3ggrRujdlbGiKzOdV8NGyMHmDFurnQgsihwxaWZFBAiDZEnNwUxOCjWtTVOr4b/
OudOf9clJ27X/BYWG4AZnf3G5eEEdimwZJz0TIDn09Ki7KSFPcrOlZAakomobdiKujV1QSP0AB4B
cNd3PkBR6u43UfJJzY/NbZFqQPrwQMl6bouVVoo2x1ZKyWajSKArxoojAN8GuM5RGtLP8z0v1g45
ThHSzcX5XuOXFbJzCgC3KKbghMiGM2r/2ReTh7wBruiC/cY6aoYZg4ueIYyLWmHAU2ZZXQWkzpJi
J5K4P3ogOMe3uvRyZFgY6RqRcOviqdsWVEwxGdBY70D7qMcRcvXE2OyK0upPGe/W2dB5EneBOBXM
3ahiFtIBcPqZxwkZ4EyOC9xKK4LQNYoASR/RypLR8NAh6vVAPd0BAP3kIL2Zhj5eTS7iDcVv7iGs
R3bAEgBbRuHIWy8b4zibkDUuMbYAMRzBtvLHH8k1eQNDkLwu4jbHK6yufsSu2d+tbjY49KB8Dcwh
Iw+MNq0DSlFPsqi62nF5o6x1So3vovzZSBr3Mue8D4a7AVGB3NCwZECZbaL6RqY06c2eRJnF3E0o
2QhKVOTBk73y7xLDn5WVz4CVfvWdvvkmWyQel9hp22793dQScyUN2a8iXxuRXIabb2oG3h8nZEFd
5hFoKK5ug8tQZUBX21pZuDsAlNYoYPoz6T85qsvcv9AshP9nR9jOumsLiR6bLuR7YxwdXMeJVwg6
JQrbwrkQiBxB0ClRVfv2RZP2Tzzs8OkU8FyiaztPWZIRefjbnyXrTWfhzDgfDKoU+9sMSaB0WKCm
FjpA3cN6FhHMOMkVGMJKAPh/q/UT8wKjDPNLCm5s8rTMz5TPWtnN0OrkDymM29a1tHIDtp/XJZd5
ZKJckZf5hEJu6KO9s1OuppB/GEr76idVf2Jpt6m7AtiUpQTnVmZ6VeD0pQ9MKVw3nqwkBDwvdWcp
TaKxmjmOQLWcFXeTXr0Y3kFHeczJiUygdgIqMDDCzNsNdj9EOHj8GevmgGoWgaD5Q2pgr4gKT7ab
hZHTncfcBuFclX7ITKc7SlVWnLc66pMlWFsHb5qLj0Gy/FqynHnYyOP3rM3VyosiMZo9F0Z/XkSe
A8wpq2PfGjXdlkhOQIjYbFe+5tVbWsYsdByJQFQWdDreIC2qWM7U61wx4MMVYuv1ehqQwjEHHK9J
PXftEg82O0EYlISiGwDk7er7RrlZfFHvnUzardiGynUMhDLkLiYDUEpswJxsLNyFnLzCz2+MGfhg
ANn7EQ/pJvvbwi3Ddj/JOjrrwAgMLDNnPyv+HCah+GGlVgHU5cTCk6jCJSfPbWCjeeypSZwBGPGW
+2aKm9ECqbzb1kfyvB9Ebc3WwtkmUrTfx5qJddga/AKI7/jqV6W3srjMf/xlABYGJJa4xsNr9VHS
MxNPi3T6jBR70Mg20c8SmSTbytJG61MVpT/BwsS2noNczrXFLLGWJeKoZByGNlCq3uaRIY1yRSUL
PuQ/2n7pKo95xuR2SDZTwiTwTvLpRr2c/wRgZfVAA2qQtgvMD9aIHVdWs6nfp/shSvAqUNOnbpxu
0vXFzXlaXJG5EXcD6gAnsV8svZiluwKRLRw8MkCd68DJRiIDsDvUAnXXN8i/RiApADRCf+jjccSl
NwoQmKKkpQahldfe5HtZFSyad+p+Mm5qp757J6fh+7mL18UfyUIf0WgzLY2VVrALni+4SsOeLAxs
09BX0VADTRHIeWFgjBMDwm/hBvMYNyHRFcVsOE0r85FZ1k1EeOwrFzSiZnEzu9VT8eqmszQXkA0A
RtEVFHMPFJ9GwfkQ3Hr718hDSpWrgH8Iph0h29mSRmoe68XzKPp+H6lIHz4fsEZUDxjx8pI0gLMO
exTrkYJkpKVGUxHBFLd567atu9Xi4J1dwXMHSdNsWC9zFwe9V4FHsfjkpgKXMGFh7oVT5k/OoOdP
qHNfIS0gu5EIjI3WKekAIRs5QZW4G9CpeA8NkiifVWHKLp8Q1XItMK82Vhw9Y7+7ce3WeyDRYkET
SPbmY7EohvbVx5sF+fi3Vcjiv65SdUhPM8uhQq6bXl5ZF32xUZG5p1GP9H6ggykFssRmRWMwAI93
prctp05fgQnbWN8dS+bjiGgzHTwmjrGeDyZgvAhKL07y+Do1ibfjUbuLTCQfgavdTtZIVQ43Wu7w
L8jv36YgPv0AGEa8fgtbUz+y6EsY1dZqLMLx1Eu3+FQmgAdX8oEnFfiQeDJPN6YJ90LN4D8ANNV9
ZF73gdzmQ5ZuHYDL72jW2yrMtEH5WHhgIVCr91Znraa/ViE5rYLD88b0/QOKEr5MeZc+hX2cAmfW
1zYdjrBrGs6KKULalD6C1kiZAGLiZg+Rf269H+BbcW4kHbvUBClb/iVC6STiem9+5vHIsy6I6ko/
uEPrbjQfFSKpiG65xoyXou3io+vl3QZP1+JbYox4kIT8ixz1Hgm04bTrQsv+jMzZgAz0dqg3wCYs
jlnZdS+Onz86SZh/AzjptMq7qrpo3BjxHe8EUhWhkBq4YydPt2+xD+w8u083VokoQz2J4tvfH8NA
QG1DcvUxVIz7nA/DsLU9fkyyYXpg+G97dvyhXRdIIdzNw0GPTnHqiICG4JMKsS99jljiPJGkSWzk
muR1e6ChQF3kHiGeYUXDKo3tR5wY5xGJpAPCHV0HZ4jhBM4wpFdLNdTTup/S5+GZBtjfvopxYZhe
tRFwlnKwD4uczKgRvQ7wUXcA/Y+yfTdfA4TPKha9v14Ui52WY88ucce7WjyjQH9ElYQBtH3mmr+X
hRYTDb/HoxTAbqBPF7lSn/8cLauja7xbLGOARl1EOKM2F7IQByDkgusXTJHRahnb9g/wPrXIAS4r
Dbs1LWPGtte6BtsthSrp9CNIoozGXpOQGjsRnrH1ceZOy2QDJCDUumPb+lHj4WbgpfwaMhsHSSVn
f8m5BznZCwvh+lEisqMmAYRQfmWuHHFZIcaDV7SzM5Ivk94WKXB2O2WOrHexqti3reogHNc496ry
n0RjKOoNToztOlYgASQborq+jhzP+WQCxCDJ4koaKNEw/dkTGbN8wC5ZxmmQep4BmkPlVa0RpaNx
nqcppyIu6g3qybCG+hTU+I1eX4EtirR1iBw+Tfj6oPIvwg09eEb6X0h7xBWE0/uPnes+l27sfq4i
Nm2tilU7bYJVXnYAorANVDlMYHyJ24ufgoCFnt8iz8d9NxblypAG7g2QCnmJW5Ze6Un+XhvJ6r22
R8rICvcpKin6j+da+Ge7KLOzP3TtxpiQe9srHhWZFsWNenHxpQ159NDF46u47nEluJiSFc8k32QT
Y6vOb3WQjMkY3LvAJhkCPOsfbWyr9m4rsovf5lO8Gw0EIzwbMUFld2fM4ulL2xXuNsN+4UREFyVn
4MPrEVc4ONxYO0SBQaQVd91eS36CCcTYIqDUn8E91J/1ujS2uttx7HQRhyfFKNuwncdemLfFOnXt
j0leyx1NGWNgnvJDxTqwq+f2D+RnD4DOdKyrBRJlEL9IcRqyDE8LE4yYwvf22IsNt1Y1I75hu0h3
wfuphqTAVVaBzWWwSKjnI+IbGGlk7hYF3A5738DbwcXDdYfcHECKjNnaKBgot4o4CfBrEgn4T9dt
7EVpAJgHYxIZJKhxRvkM8mobxC+9csh4kOZs17it+atJq/Po++XPrLIf617zvpdj8dkuQNpTNuyX
PTTFV9dAwUTbWz6+jQAZbbgUq1BLw+3gt8mLh1xbCorSaEKlk0BV5oc3HcVPl9GbTln+/+Y1cRy4
ohAnXDcBqnOKUBciEJJCsj1oDRS/XoSD1qrOXX6ZCiskedr7r3Ikg0f/Ue4Bw37x49jaez/k3+A+
GBjHZKfZ8QPVKDqyS/BTjR+oFpKp0d867vMHwjMkSzVa5qVG+kB1kKZ0kpvSZeNgnQ3kUa4mZJGv
pGakn5p0KALAmzXf8bg+pVkMCP8u2oDMFGhVE4DU+jI3fuQ+cI/sqf6Mt1610jRneMYVPUJjGVid
h/jJMlrvc9qM/krLs+pm2U0B2HkpD23mddcBV2vrpE2mj2VY/HLx3vkNgKQw6n87bf4bJ/XuYx/6
bG02WX7lj/i6Y/M1OtZNRyLmKi9N95Nw5Tf1sP4NCl9U5+KWIEu7x8nprC9scOoVA0r309Q3/Tax
/fwMOqEQ+w/r3o9jJ+yTXwxvfox+hJ8a0RiDIdlmittpH3UojgbtJPvChyEDRyR6iZJx8M1/WbRL
77/bvdP+R39kh8JYAIn1brPxbA+Yl6WfoR4JSK48NO6Hi7ZRCLJN47xqabhotVoC6yn1wlU8gUzt
gLh9c6wbZLrT6RflxYB1TvG1x7X/jnjNqUHA/wNqhLXTQnXudhc+phoeyIpP3TW7C2un0zxSOeA5
cIwPIkaq0N0cbhgb3mi45X6jUS91lq1oOVdNI0XfZx86JJjfuYvZmZYjZ43Le5ToI9fJBjl7C1j6
g4EUysAaDftB/8LxPXvwDODrk8Bzs/7QDM73JulR5E+yrsD3D5f5cp1HQks3sVf+lsDNPoxtE6ab
Vx9sSmIWvM2fTZepg4ZqUHdqD/iL0hM1tgqcuxRO5+CvO9F4UU/cRaA9BE60MZXWnhSLXdEK7yis
gMSz6TuLxRP1Fu/k5J2sH+wG4ZG2v7mR4npFAAZf6jhIGj6+xANztn6f1Edue8UD7lbYKpvG9luk
1WuKwOStgxRvNg0vZRoD4Alc9pTLiOuxMkWh/J/cyLrguDm0G3dWU2ojaUEjn56p11H64zKOYuNY
4IoDGGzG56JG/hD1uFW99mLVG8rR+Ey9RQv2VePzO7vFSxFXR1BO/mQA+1zluWliO67h3UvRmZAC
OjaPtFU3aOYc0JmjPLg8QWEsx4UrM0AQLFvA55U5yo4cNSSZXdkuWAc/kKRGddss1usGCaATOEtJ
MeBWvnYMcaE5foZwZuRpr35o1ujGTPmhQdwXL8gEGF+0RyJRGzKWBfUA/sG41txNj9z/c5602knP
jQhlHLZ8qQpcWfS+YfzSHivFDLzMacaMbYBLKI7FACpWlQdSNf0UsNhlBxpOeAmfJw/PbKkSPAB/
f69F8QJSb1n2QHnBVt6/4H1unMAZDOrHrsV3Rg0pJZiaQp/uRDRJwMrQbf20ZA8rq7rt70V/+2Ii
Rd5TZBjIYQJwdAMo3inj9a1GNIdG2HDPI4I094pmHjkKCv1vy7cR6d4scePjrROz5FfRVDd96uIX
1jrNKQqBYelH+fRVydsyjl/8Iv4YeVG2G1HJcS018drIDpfSiMYCC3bgmh4sGtdxAcQI9rjVIlsm
ayIG2qGT5LOWFECy8HGiAr/qNhOpHyzWeCa8rofKy2Er/b9WKtNEHABp+Jwj7e1amIZYxWPibOZh
O4I5WynseHD2IRc/3slpWOF9HCHudeYOr4DQ4I97hXV6S+wWe/hYawMa4nkmb9TL4ge/B9IUSSIH
Ymnh6yAkIkOLqdSycY8iOcRGlcmdAjtUnmabVx7Bqs0+JIpBa2bCQuTvWjqFf4yUbCJ2LAeyxgPf
3R2D1psMzBweEEWNr46J/ErQdp6Y64gnalrfB1rh0KMm8E1m2eVHLytKBM1x1f73JBKZhvU6SeB7
cBKFi5SFdYnL6FVRIUsA/znIX567LNGAs5oXyAJchChjBUKxD7wl7E6RMP3WaFP6aGaF2JOxweJX
5buhYfTagVf+luQ0fV7tnbtl8ZgyrMny7nPQArj+efRxCtxmlTOi1pXrnocCcsdZa5brb20EM19K
cPkdq0yAh0wNTcNJn1JwWI5lAWjiWjSfO83vLkYyFC+WMzlryab7qTIEsBdNBV/VdEs78bO3UVUg
mehfPCbNdTpm+Y6Gnd4jH9AWEiFtaC3g5V7byHykETV68S3UwvgZKU7QY18LoMY/zorafnWWCN6/
/Jszw0Xe5KhpON5NSMhBjQCyFPDN0LsImWW1ygKmcWbjBtPxQmPn2zUiwm8K6pWar21ljYf+3eQJ
lSF4OgqESxj3T7NH0ncGkm0G1ubbkDUcIR6QfUkpQPjkxMDq1oocSXwesMVQGAoMQq9E11ZdO7af
YhMkJWJADg4ShSFrFWQiXtT2yQlroF9gxAfD6o9ui4JCFpl1UKFS/kLGVZQ38c7WTYR0E95t5mXm
FVCqotgBO3vbjGVznPLU7I8NagMOHXcOy1rz2tgK5Zu4M8IgKYC1bzTOg1mpcnigGXWB4euKSwvM
9dSQRldqlv/scMV96kFg3oFqTs1QDZktQ6RyRAFvcMwFaTQMF1cdA811ycojMCryXTJUWmBzhlij
ahI+ZLew886V7jpAhfgj0oCfthtQ+BqQxTIhBA0r8t794yIq017fJ5EHmpYoz+/8Mo9/rZIsPoaZ
a3nASwFs7mDK36ZahudK1sguAsWcVxz6YrC9IMOW99gBTpjckz/6AB7nTeCNyKekISlyYAucpCcf
pzSFK5J5LUMcB/fUu8VBzoV28hPn1LZuvJpk1u/oqrcaGjxpUYo8x8JCIBk/ABB+hccNHrekVUOy
peti1KrME2YLGkrfni3IjHwsLt98OIN8Sc1Q/zhYiJ32wo4+sj4FDJrd6TdRjNoW4W5+LgvRH2O9
L/YOoFqvKH4qNoPw2DPu4hFL0DX7i6I/BjX68DXN0zJwPTFujTixb4O6eomq2NkZXOJSk+5juhJX
8E7RbZo6slpUh1QXxmR+nrWGB+5S8oAiYdzeaCVmVxrIMYwQpy5LjtYWF6/i4a4xsZuXXRZuuT/h
+laOn12vHkBJFvXIEEJoBZ+lO9OQeiRrXP9SomAOoGvca5HeA7u5S4ajmtyXcbTX6+JpmXZnkotq
OJXIDxG4p0WgCPllutDLm562oKDoWPRdb5yXBFXhL13q54ekabtt39b9F4NH4Mor13Ud+499HRUv
QxedmYfLZxtV/y9xbrsIgRnlnpS5BIS4bAF8lIwlMCBkFN2sHA5ppCa8TSd7q50AgF+n1T5C6B1B
eCTh1gk7ecB7eMINgXdLEuujORnp56hNjF3TJdqGhrGJXLq0qItrb45Af+2twFZmJbI4ThZD1Jq2
6wARAcyYGWEFCyguZ2a7px5P2lvf1D3ynlLvwjVwS5CsRGHyDfW2iEQKRP1pSAqp4fkEUPKvubIY
tTo6NFnyVVOJnpTMyasY1H8OpY2ak3SPePw39ooyQcmKZwOYAzTEwoqpEjZAUTCV1PMkiVwQfzO7
IY+LAfWoqcnpv69SSAtxCw6cjctIyU2ag1+3ahI+xqfhbZj1DOjkZtHj0QRFosXJqU7Kugxm69j9
000Rdd41Y/WJeYm3L0Ggs04VErzJ3Q584Yiex2qIm5xv7SS6h6r0+afio+aK8hPvI6CgGckvmqFx
nd05KCqtWwvlgLRSZ7MDbrfNJgRi52pSQCwJqo68lTaa2W7y2SMwHOuTUA1pqXknm2eQBl8gHDsW
y1mofDVI6F7k8xSW2kdgJni7yELR0crDw7AMfDlGJ8dC1HOqRmMzC+sS92aohuv/j7LvWo5bZ7p9
IlYxgAR5OzlqFGxL1g3L9vZmAiOYn/5faErieGzv75wbFNAJI2lEInSvJd4Mrj2mPvlNFm4P0FQd
ZABb1MUe32RzcFJfS6foyNQMjxRlGnP1QeZPI2sLZxLK5sqf1DQmzeRIQvL2adLpR2gcXTrLFAdh
YYzTz1ZB5Teh3t+7g+kcB7+/m6gESebbwLAFnvNxkskB8CcRsOZXtXIj37+5dZlkR7Ig217jLs5h
HQ4gNkxGjedqzhEVI3eziGzVrOQOnBf9CMrn6ZlIjz46gqYnXw0gSEvXUMmtHomznJR0SE09UtiF
PW5sHoXTkfWsIN95OPvGKC7EQWGyHbMMiJE3c8zhEzzJ9khvRk7U+1N88qB5b9wSp3FxC4rDyTnA
/MFvZAxgesfG2d18Ol86+DyzF01R8RLsBrghnF4mftFvJNKpTrW6ghiDqL+4zm66X0C+EBB0PL9Z
IQk4AQko1txANrY6vM33XpNDS3cWswn5FSzWlrYESS29vELAUS1S0INuaUgNvel8sNwsEi/Bkbx6
++Xc5sc2K/nCcLqL4wUjUESc9DI3rhYjRSPU/e0so97gyB4JY6BxnRUdmOAvxhhn6z5KfIAtYEha
UhQNNnmeA16ZGw+BrBWkU2efb+SjzuzTmA2rOYbW4f2OgrUHNgbFHYUdo6NVdOLCgqI6d9xfCb/x
L+Ch9S/U85t6WOOiUFsOejemYCnTn/ATj4fZrpDleKxK7xRaz0zUY88PpcQpoBPWIAr0gbZ/nhuj
sQFVawgNt/RYnW1JAxAcdxcgScJP7TfjMLcDXEqDR3tyBpb/mx95uGPzo+jAK2IYqLwHIai1LkLU
qAGAqji1eIzbe+a0+YnGTlprS6QvGkvk9+anWdEYGpznMak9adYHZunLIhhRnoecqGxlOwUKWVsP
Z4i+HHCrg2SsYzMCvWdHXWq8yNL3scR1oDKsNR+G1J1NqIcEs/cQVpuUfDnrZ3PWadDEYCFDshXb
k8lkfeVO0hHvDUDcqU9E7pMV2MaTIwmHUb8fQgdvGjKcp9CQTurtaDz9VAGWNAby5bYpx0JF08sO
m9fecY7UaHrsHoT5TErUTVcoBcI/JcDjlIk0g/fupBO6n28Cy/yX1HY7jIDwVpajy9Zdhj+QFSfl
yVaN2phMTYMloxsV3eFGXiIn+8psclCyHmm0i8BxG9rdnG5iOq44N42f7FyesqME7CEYAAzs7UKQ
jx5BioaddtAdSEHNbEfDFPlqJRIS4XejZiJHMdNQlUtSULwp9I3h7Ew287DC91ng0AQIhr98qqso
5EF6ckuRMLAaDXFiAZKtW9ENL5EJsIEoq/tD1ETDi1k+Sy0XzzGoHU6eqATqICDG8dSbFce/7WkE
FOxSulgv25UMv4I1sgNnCpBT/ZRXTzzHnaySswZgroC3BKuaGqZpfrJ5MTwlQVfeCRxKLQIQMH0V
g8hXSQK2Px42+ktiTmLAUEWH1vb7FVkB+KsCQxUrlr3flkvDs+VpGLrPo5+hsqaNa0C4oyE5NSKs
r4ck032syNV+fDb7q61Tov6yqkGhpqaihmaguf4ka7M+3jVj/PDXkDcfKe91Y41Dw3YxK0D2lK1S
geXv+FQAmukAUIL4SE3V+njWNl18pB6Ky62dA+5SUvrNuxkNG7+sc6TBQ3jjRrI/ucx2scbkm3MP
5KCdXUTTJDfx5mE8ILFVAxGrXuveoe0q70C9QQ2pV+GpCI4ANZ66N3ry4aV37a3jGGkRG6W1ulGQ
sWlhpY7K9fcJyeZmOE31d/MrPe8BqqujTH6N/H6AJ+EaeJErntuW6grAZIM1M+B1yiNJQyQKTL1J
/8dxpiLVpQXgHXJPqKYhMBRnLjlQPA+MZofO2QmN4wSbo6K5kYAwd6QNfGhw4wbn2u2wU/vQTIak
MXMPgAsm8LLIh2TUgFUaCpH5yRYQGPEiroGRGOCtukDlZeRuDS3flyg9PtZea6GYlfm/qXkpHuvQ
Rx5TMqA2s5LtJlJb83lNg2yCaDmAInLas8+KTO+CJcps9Ukhaom07Ii5Pp60pbXJg1yiqB2cDKD8
fEGBt/+A8y7kq4gUL/RSM5Y0JAVHEguQNB13YyeaN9nhDfDql2N1JDOSy/7k12X0QIM4GdjJLP1L
X2mozBqzWNuKYgS1i5qFTHTdqlem78VT2KgtcmR0DxlA5vSLDxRdgHmhegF/hHbdJY67LhVBAMBK
ANNreU9aDgoBEn3Y58rAltq1PQ6xAbgwgFtOBfuw55Ff3dGI7E0Lf2zRTVPkvDdpiiEpgOjKve4S
24PESWvjo6KkdlesTyxkWXWjcaQGiJ/mEQex3bLWUmc5K64MZWXFwYpUV9LZSUdd+NFqPVQvRQPo
QKoCnE8Giq7OddVa5xZ0WwsmvAKFQTbgxT4UNMQtr3PyiycakP1sRT0/7MMNvicglLL8H2M1ahu6
PpyBUyZIlfkakhBXuN8fCk9ju/kWcrKb/XIF8cAHvmvMGgUIpYY7OgfJR0iG6ZP2eNXtrb5chYmn
LbA8a496NAj7RF56MfZLHPwnOHEFpjOWUwrODoyc/hEHAGD4oK4R3vMERGukZALcjavZjnqoXUKC
xYcvHAqJX1udJekGJ6x9vi0BpnVO9OIuzSoJ3P8U8Ow4U0J95lCvO8sCrZjp1Dstb657UR01kyz4
6N3YDb/6dkaDLUXWfitHHSARqeVjBa7j5NFrgPKmd94v48pRB0ciQ9Ie2UettUTFHaGRFBxHrBVu
EWmklT1uueIwXU9DbuN0cASFDxB7kTUSBcj2zEWzJ5SSDARDh8YJ6sUEWqJwUMAHBIJM7BZ8RVoS
aVh3Ujiy6PRmCkeYJ/nYA6uQ47dTyljbI6nopUJVNwdxeOyB3afylqko9fWgMKV11ZCiL/UN6lYc
IN7bb6IPfzKY5XMMUtQjVh5vsKJeX7aHuZxWZMEIXKg8/RJ2drWl4teb2lgakmJ2I5nyGvRAbm/k
V+W4ZMe5fm6RZLWjIB4vv5iVQu9Rhb2TLXXnKGaApVEqexz6XxXMCWGq3J5gTyVw1FwV1dHYva2W
myrnZh31VKAsK4P9VFE32XBVnwdeX5x5K2Lu/y7C57+BdLmmboIGERB2uml75k0JfilKo0OWYPg4
AR0hX3BYB57xb1H17FV1cPTJXmOL/YsTXftTovfDClBD2R57B+sx7FkKeGzwIdZVdQn6sP8y1k65
0bpqW5ZFsZw5ZSa8ZFwIvhHNOFHlrOpQgFHuV46aG96a2c4HcuvawFN72XocJIu1527K2s3uGHEa
U5czoC0xo33TIG0CdXnKhquS86gCxGjEemQYgGyUqEATPGZPTm//CBUl6UQ9Wj5XHmCVaGCmKOcw
g5IfaIgKmmaD9Dqxzg1A++YtMICEIbP7suByUw+onUNmAM4vAh2YFAWAlUyT1bguc6vzf//lHPsW
ogqA3gDv8YAE7Hq4XLmBVysjnse45AZZXm66p07DxQwIk4tNCm6x5yLVUBSEQh4rkWA0ck3A0+m5
A1Yk7iIdWPLHCawsAx7MEZmsjw3lKJhj4B5bWz6EiRnceyFSz6lnViMqMqiUCniY965qSGEj74kB
F9prcSa78AXm6XiVLUnp1EOC30QZPdtAOcF9nBqCtkk7lE7z4KsgvJE4OgKW7AKJ6v098ELqLW9b
beHagONdAH+ZX+J2T0pfXakH6nZcz20gZCHTdTeZkZvs8AcBZgSoNMNIOheuTW6zr6nc7Kysd7wt
EL2qc+9/gFp4uvfbn8VzmKuD/dzlnm3f/kO5OL7SwK8ePGV13O4itcPnTYVGMpBHTl01njV2rPZ5
Sb4n5SynIfOA4raY3UC1izF4t9BO/Vk3TZEbgDeILR0Jah+TX3uRva0+wp+jWK4nog0ZFMg730Za
Nf0EKEtgexf04Olo+heJ+8+HJGq/JSIpvzZdl67NCtnUNAxxk+yDFbKzguygdxrAsZQVcDITVMCG
2iWomJi949IE2JnyrjhydXwP23vc6BuLMQy8LVG1TYxudZDttcHF0lrlYc8KcFfipDAzTrM8txhS
xWtPrkhGjVaNIA5pcElvpMgAJ9k0j4fk/NlO4Cp/n45YSMwkdaTNdLl3bU8/zfJSzVOkQJOcWepa
0y9pHuDcYB76nD2uwxcD0O6meeryCVjD5V1g4CRS4at8i0z+pKpAPrlJIvcpzio2uuGmrzL+Qfra
RgWa4Q8PjY3vlQKfCVQjq9Rcmq5ub0mWBKa4KAsi2iVRqSzwlX2z0PQApEF1s+vHZFwktgv8JwLs
tJqfmGK4n+A6cU53DrzhjhEAqCsGbYt6HpSLKxxPgtxkaQCWoEzLNxOGpwLyrDXz33jQrANZkPw9
7CSx8PyPo/5uDoM8wrfQM07oHHqO82tokmNvHhsAinSjdkR2NbUaQ0ovqFvBzV5H+zqKjNMkmtRN
zfQTNVgnhqeu3NOgsAHugr2gueZuJE4dKqPCCLQYWEonuF5UItWzP3o3Mh/HB0dPAv/k3Wo2IBlr
WjDDU5eaoSrqQwqoRkBOeTs5dvprBQiTyB+q16JpxyUuKqx7UUbpTmqgCnJRJn8JQEO0QvmDeMFt
yydjKFBomwHBD4S5YtuhEAKoC7rzeZS5s0Gtkr5O3ZB/HjSz2aB0zp+00ga9Ua0NxUbzYYyLPntd
FUzfkK+v4dp+sLt+ZQNtxhRBerYKU5zrmDHUoKouCceauUuJzePKCst0kpG2rBIYkk3j+ltwTicH
XYWZY0095dbxot5Zqf00KylcPXbWWxCk4oNssFo2PwYgoa5rHI5c9Fj6oG7OjOd8zDRc07bWhZpk
MJsLLtInA7JtkBC/Hzn7ZknTcxZkNgom1kCLyVZXwrrBlagWymRHNojunYWFookkdVd5FvQHwbPs
s9VqB6qGSYfAXSF1swcQjp59TnGMYmFLd0T5Ur7ypBxXg5V6xzz0nXuJVJKF7Proe9CPL/pYIAeg
0fU9iu7izdg26avXIvteGZDniJ968tQGvLOQRxoh97Z/AV6jO3mG2A9uIhPPB+VJBuRZNHGzYWB1
cSWSlBep1FBwVBT7ZkjDe2qsAlnIHDQHlRQyW1so5QDjEbguZxPqYW+iDhiNOzxYEUnKMNsOgAsH
yPAIOqbJJte/V6Mw962iRyCRKEV3rB3/TKLpU4jYtpdAD+FIyHy38wOeYNnAqsDcOTlIkarR0bSl
U7v6sTKEAdYKHEMtQPmAaqxCCUhKeqeI14nZNftZNFnfjidvklIIkYnHRpHdkWgEQPgauSxYIHEg
hViqKZ3CXQ4g317OMqS8yyM1f5LpClYEKTTHKuD+FnVDQzHFI4856MhxhDrL/jseaWdjmvdmmMTj
S4K30qkoYjz9RkcYgChy9RNWsvEhTb01jUhudYM+KUmmKzPqNUacHADBtfbtfhGFG1eACrbAXubY
J0k49UjmKAX1TM+P8sWN+k8uNzKOirp8UdhuuYwGw1iSmiJSrJHrMXb9QOjGJWd9pMZTsOFgADNU
ET6ENCY08Hk4W+N8PUECTJysyA6VY9ahwCL6FbufH1YYdk/S8vGfgHJRUOCV6QuwzJGByXCk5TFA
dwuBpLRocB4dpIFv4zERgNL2rXvmInE7zrv2R6/dG0bj/EOmNZIFrkw5L9hkmojw1tRMgAAUA9I5
NS2xwNlAhKe6EQKjBClI1CvAVbnW+lxb3iiAW8r2Tsk/kS24clLQLihf03tGibN/nkRD1N0B3nQ8
9CBMu5qBTOcZ0ga3arOMejSDGLxPs3z+XJjFBKnQmXTcFhlb3PwMqQyDpZ8BT3tTFiDyBaDUWdXb
HgjciJCRBgWPRD1f8Ek5i2YzcGBMSjKd5WT7a1hSFgKwKNT7UE7YS7PrR8hZNLsqr3Hwg0OrI4MW
94jpCS89VOprSLnJFU9Yx/gFtW3JJ8mjElVtQEsgOXCNLkVf92fc0XlLZBeWxyBWCR7UvR3fUvbQ
2PW5vmYgmUIh4jtV0MzMQ7KJwsd1mmTP7HgdJK2pfya/ClX1C1DfxtGeWeF3ZLf0SbSsI5xO0HKm
RyLaKTC0pUD29GFa/9BSaNZyGenNwvW8yWZaQsmP1RFFSNxa21pt4S5YG8pNHxfWcwaIAQDeRuU5
Gk3recTRK66/nyNX4m+BtMUFWblREWz/5ERaXMH8yclXTqaaaWRYtzdu1yE1+53AUSKz8uD4+bon
KlpS+IbicySNjcKbWJ0kJAD2DLYcJ/6AgQLvn3Sw0Iri5kA9amSi4d9wHlMvVoYVq6EJ4nGbezHf
kt8ku+qS+U3I1Ozrw23caTy1U5TZVUrXFEDm/sMnodBJ6OKcP8y8VZpI/66yzHutMEFVJH3bWpAM
DEUowSmsdDIh2aQAUMWxz/vDLOrlQUtBbIv8gtpfjtxsj3lh+jizBcodqsFjwO4GQXcsSUj6XhmJ
wpf+klRGmNkrcwjbOyvttlmYh8HCNApssjQfpWPFuMR/CqDeGKrITd/kEbLj790wR4m2DSb2xAIq
cBE4/t6P/PQw2vZ18yeZRCkuKjGMNzsazm6kuJF5WP0gBwNHRDcKcruZYzaZ5sjNk6/Z2ga8hNUh
NuPqYOEIEhQnajx1ZcjLQ44FhFiQwWxKw1nGtTrRl6TWQz1+605ByOo2yJWV2XrbLtds5Crw4B64
jfke52TBoqG1k5KRIrFivAlKkC5UtLZTClcrUKccGQuH1my1UqSWDaS1GtBtFADF6Dip6cbxEIQA
Gw6EhowNXCtfcG51wc7e+GpX5oCEQC19qOu+3Vap6A/6kIgz0EnHtQFkvU8xd/DsyDL7BwhF8VJD
QR/TuyezDf6VSN7doSQP6aQNxw0UiqB+jKKN99OQNMDX/hZnQ3kti8GeVdlZv4+9bsTFlapn8Fz5
7FY5Q00Z4pEows7uUgv5ebQr7c2fZF7bPMloSA9kSw1IniUIvq2HKuX1JM/L7PDf53DM/A3AF6dv
hsltj4Hz3HNM/VcU09hJOxscjNUjb5nKNNKSux6r4DvJNXDNAulq1aqh3Re1ubLLTGx4H3BksLAR
4MhKRfrSjoud1hrfKQIr88ZceanBDqODfC4UDulT7C5juB9PPWA0rLvO/slU/bJusnsuq/BgqpEW
JQynoujVedpvhTuUSKvzA2tBGrIpTOfexEHeYVKQzG/rfuuM+P/NeYPc0I/QTf4FBbxenJ6Nalx1
jpF8HbzCWedVNR4qQHw85AkgC0bdCn4EUXzgUWSiCjYFTjPzjT2yXMvHIOD5ZJEPwT2eLfmXyrEy
YBuIGJsxs8Z1IdsPHPtFwmmZG8Jz0YpkOGtmhEze3jmSkuRApgN8Isgp27O3ZqwCOiHJyaKNPVzY
8Y0zavJsRFbvrXDWCyTKQTYb3DsBxycv8DjlsadtWy8AsrkSzo9N6nnRq2yFc6ZB9WFAkbJ0bDY3
9uUIPhOKNk1Jakf/OgcBE+xn3fA/uWXB7gT3rTseXsqud8+OksxigBcjSTEH9suVTNmT3SAnJ4pA
Dco52N0AJMZVrJxIxqzkpR4ysSclieAIAhb3TIMiqN1DEuVHGtGMQQXEGjJvLF8zF6SprNvZ6DPR
bLg2eJuNTEnx/hHD0O9QTpUmCVJ6ApyBftCqJZn7PW3aHAtwoMZ5QVM8pMY0IAnQuAAn0gODi4bU
FDWKmg1jxEnNX+JEqI64VBE24Qp6gSOjOhLtnW04zR1OVtq7stLrvVnzpwYkLcaCtNQYVZGtE4Y0
erLDC/hdbegennehHW7nWGEtcULpumINriH3mEzlkLUXVysjAAocoVpNgFZUPUljo0ApuLQFMOcU
dNYEcpUr6KupS1JqHJFdW14FMvQWYBpMbmdjmoBitw1KCJDBJYCEZ73SKg5bKiDhVNOpF0luloK0
KCRZhef1hymJ5xVhDmDkfJV6C0v8DMfYwIKzz2v9xAVgYkTxlqNA2QrgI7RPqBQBrqDZ2wuvqJqN
a6UJqjWgALLBui0LgMgNskSl6agfKaGz1LPskDv8hUZT4qflmV9z5EdhG8LKCmWeyCH8JJbUN5Ug
ysNnQwzu2XD87pMvgehkSzHssjLZFdhxXliJHEk9Tu9NoCICOwZkuiCKTtjGTjvjUcau8Yi7CQtc
Qw8kGUBwsAUkyLikYakMBDO+mq2ITiQyjUyezDR85uFogfeENWzZmmOzJS2KD4y1NYLOJ3W1cGsB
9mdKp/RUWuScGzklWtY6Hp1aZu9uUycpYXKOMPuRgpopAtPFgxEF9i7zom+Wi/vfBMibj7xLh5VR
AC6QhpGSVfaw7NKkuO/TfnhsWtB+AYPEWpCSZGkJzvQ6zvs9kK80IBH04UI0AoQFqumi5q1nyz4X
2Cy/j2eb+MN6dmkMUExNcW7Us80cwbXd4jD2sbkeOGD63dxHjvyg18sA58/hMixRG3c1lpVMt43o
alRQK/08zruhemCKhGeOAUiE6kFaZbLRkcy81gQQ3Rtn/AwkURwWtO4IVCqWvUZj+gi+0PopFUZ1
YqkCiFJyfKx/NXDcPwSZF99VHspsSF47OPMUODa6AAVdu/CyQQIiqiZfB/wdkL7vdWddOOC/MoNv
LOyy03+vQQwc/N9cO5m4cAKZgueCqdfi7BZK3XBU0bMjmse+kjjP5Vw7FKrpTeaDlIXGDWp2kLW7
Sb1BO5CIoWYvW9yOJ59JN/UHOwHC7Icb9UTrwnfS01SNwfo5/o3LFI0mJe/bMWnI5/fZKXpXglvH
6euNBnD0TeBXwUJzGwPQkgAjfOumWRGcSUpN4+XaxmPsS1SZOEpkgJM6GoCcC87UrZ0cnmEae9sx
je/IRRRNUD1M3gXuQwan3UyZAG25d1OrP9ZpimvV9xElDmAn/2o3UXppeWqsUUWb76ygGl76pjoU
Va4/Ad8lv7Qh/glITmbVh9mgyYOJxOonLIeuzSwzWYKaCGcU9BRNGBKnvbI4MfWwjVVWWKgarQNy
spJrpSF3JlIzUWGNb36ehOnBAhvroqa7XRoD7DZYTP8o85jM6T/DAKPY5ENDUpAMd//Bgv6X5tgU
i4akKFPQkA/dT9McWjCGivApqpr8Aexki9ZyUCwfdrW+sgGdtSF+5kRpjbRDblAEbay05BtwHPsm
JQgEzTJ4sqwk2g193YEvAUPfNANck8ljXjt4qStRP4TNjndmsSQlyXgb3aW2pZ1JhGRse4e3F+D0
KWTHlj2SpY3UyJYFz/pn5ASY66BBRVdQGP0zFy3O0ETc3DFHVo/48qzzMdhbuAB/QSWO2Jhxnx28
KqoegHk04q+Kr8T/m4UInHA3SE0/Zbj9S0DP+RIDNGxtFi1y8WNXnpDhX61RF9c+R7n+wBTohCvy
yTQyZLjOenFtimf2ZFoo1E9l2gDtcrCaZyTiGRvHqbpwGWUDA+/Tr+Owz1GzFhYHDYuzJeB1zQdz
CJxtYPIRFdVugvrJNF0B0zn5ihOyc+Fw9rMFxmVpNuWrOTC2LOw8uo81y9s10m52RqQAZgK3XUpU
p34TrrupqjrdOUiaXgUVkpFD0w5Bo5AZxd4R6Y5ktkr6p56lejTUqUSAhNQ4bfDdAqb1hkxIBGJH
wMrYgIgEtzMqAgAUtSeCNQJS6H39XUZf/3lMajIkGYDkkn0duO454g12vevW1oHS1PnqK1CLi5uU
1hPwlfem+p8OYl7ucq0YcWfm9S+43UI6ehddmTFl5oOv6soMkOvIkxmidYAX527QgYIQWZx/5iy3
d46Jvfmo5+7nCNiS+JX0/Qol5u7nWhPGFmtDf1UOhvtZr0G/0BS5XJOvniT6xpatsybfLKiQDwwG
jA1p0xzLEFmmYOBWvraDpa2HjLEtaVFK4qyGDrCdNKxAGrdydCRGCK8t1lYB5sY6rnH+zyJ1m6au
AkxDf+8WoG9CtZm6Ecg1YyWFr+3InAwnn1t3GseqxCNGejfO4AEfTEy5gnhtVRNZVrbBwV84EdyS
wpLIbr8akxAJ4nJBbCyEyWFl3aY1beNCI9CLN9sSWOrLpO+Bh6a09Ye2V1oDvO9XHC551G7KHmQj
s7+lLHAggufSR3RhucGTTLpr/1/nJ0aYiEX2pkARi5vrWyTQNM9hm+E2GYXvOEQf6+dSnO3Al1/S
chwuaa99I2nNgDlhxg5b0RBlZDEQhWJnP/lE42PfNv79mEnnEwM8KkVOPL4M60DmyT4FzVGpKCay
onprchnjOJiDRGRWYB8IQgoaa20NFBoy7838zTLlYXKazWlIJrMsKG1w9AgsiYaKfaVShdQEiHac
+tmWhq7bPOaNQueyO/teWVHZgwdwzCur0JGT1RC69j34G6ZYZOXGOBiIPG94+bD6iNWrEgqakaxo
+LsVOWdueOmHbuuovNL5i0Z8yn+StSnSwqwqAcXIx7eSvqTT95WEkr66s971eLPyG7xbKOxkGQlL
IPk2cRYdMmWfkMr4iARL65yH+viEMlZs/8LUWZGyHrl932bjKmxQlIUCpkYHiCHew6TtQqScYLsV
LLtQ3UpaSYnkBgH2eRXKBvbxakRS65aMy8S2T6nTfZ1CqWllkbCz7WR/n3ZSKosGp4lXU/PMBWnU
oGnTD0EzqOnbHFjHdpE0B3L902doi/Er2XMV9+PHd7siussDc9+oROFe8uZIPamG/y3rQlTaY4GJ
Ojvl9v/l+6c5Con/gyJJs/XN5A7lM5NL6fbIANJqFErxGMsmXkf3OCcLH3EI8JQy13kZ9UzHefFY
bPvcBW5EmSXY2noWOLPxCNWxOX2kBolxydJkUbyroxi3lLIMDxYQqM8FG8PHKgRLFtOiTaVGJMIp
EPaEic8AhIsgImo11J0U0coLdlnsAEbObsstuB35j6Ktf+ahU78MqcxxbusOT5qHz5GJrLxYtQ0O
YGR/HzsD9Ub9iFTnGhe4d66DF0cj6vRR2tgzN2nFv8S9Dth4I4i/j713qgD2Hiz+13y5n49PURol
6zoqweZrN4AIVfdhvhzx2KMuIN1/AChObDyHF0dqSE49Kwvf7WY19fiH9RRLWlG/LlAcb4Kyc2nk
obh3zNDegVrb2CHppLhvMstcNmUuX0FBtsfbzvuZl+OprFj/FVx62jIEhfcFP2Gy18cO5L56GGyr
LtvgRsm7UGOorObW1sw1KBI51k2/KMYkegVCFQcH/Lu86nz/9GsMXx1Chl5drLos7M8CpaznQfVc
AVajomH/4AqHdSuSkUnoGeNWF/wf0fkxOIA+3CTowQ+2VBnBcFUWpGvaEmZzdA/JPhSY5prlUT+g
4muOrj4JmWTcQB78x+chj4zmniN8uCV+BWAXbHsHJNlhIvUxvKEr7MNHgCleorvZssKSYhm4oJLR
HfZc1EC402Pbv+dtV1wCJO7SiOT41vr3pt1tPAPsFAAk4toCO5YIySamuSc7ahw815aWDqz+Wmaw
AbVnucGGgS9nm6gbxn0/ajGAXTAbKcwedR2e722mEcU3ebYw4r6+0OT0MUoRPtvxGBwnM1cOO6aD
ySDpwHu1aLkv7jL2aKA2B9+R4LrR+mzfuCClvJG7CWoiitjC+ko5ZHajo4SXg9Yybz0UrH9EoaBI
N3A2VRA5i1kBJKluW6c+O48G0vfGjMV3QmfdOcwTbRnXifVdZ/94rPJfK8fI17zy0yMq2s17N4nN
xdAZ5nfkkp1i2dpfRG+lWx/gPbsmz/JPutV+DVWEXKsALdoLbKv6uNuj+BMIznUrXgDhvC2G8l9s
Sh4tQHjcRyXqBOIWZPOjNMdNoIYk63tj2IoRByFtb7N7MtaMsj2XcbKlkWUjo8zoLOAiitY/IDf/
rRk8y85Uhr9/IA37UNPQrIZgGw3s/sYNmWh/iTJGKP1EyQxmuepOwTKdAQn1V1fS9ORE3bQPHmLk
d23ITrfyn+4o+nXgD+0B+fPtgasGVGzYGlAXOO/okj6mLlnRmPTUm90nm1k9W19ppphXM80zk+ft
RHM46jnW+BMEjY7PH0TEnPVcnTYVtHW1YAs7N4dJk6lSt6uqtoR5wXm2mUrdSBgaBYrb/q6fJ6Ie
xbA+5pm1xgg4QQak72VZIxu4GPDtM1kV7kVuxFsr1tMvIOAEklGc/vhPi0EbxWQxFNVnhlfQrkw8
VLUOsn01uPdoum37FAe1f/QA1LrCnWX7ao3yi2S6+xiU2Gpzu7KXJC8S8TrIuHwEnZl7ko7WLynO
6Mh/cptbD4kPTOYMrJST3MhtQLqmmXgYjPErcu/TBaDmqgM1/KP3JxnPWIPvj7JJkuLH/zgJNJzf
DgKZ45oMtWOAKcUnu6ETjZEW7/lD4z1gNVCfwK0en0GGEZ+pB4SVt16K5CUB6sQdyf9qZuY/xFAB
b0mFELolwTWemjGASxEoF5U81CXuG9Rolt9EM1AFuM2l8e9kBta4bkEms5vhxPoqywAMd6OYh9Qz
1Lc3DUd9ffVZwL6SLZGtUazc3iy2Fmo/VxMWdh7Y67hXL3Sz7h8FCOZKwz5SYwRat0+1Ym2AhmAS
CbvKUO6sTJLUTlEp/6HKo6A+RsbKAtU8TnaLYDiKOuvwTVFdasK8CbeZoX0a2+JNRPLSZ9vQNqJD
hXUJECosuzzXGvjEGbLhaERNr6FcYFVgVYditeon3vLNVoAQ6kxa2ehATKOxBSYMsH2C6WYK2OdJ
tY1jVIj7Q/FjqNPi0oo0f95ZPCieE7zuLrFv/ui6MX9mdRbswQ0+gJUFytIyUc3UgkSehpX1P4qL
GP/tu8h1HEY7zOYOKiL0m+KivHTGYED67IMbczF+aWtXOzgmCnGIBbLSsKzANizfzrIg9cA9AfLI
N81EFzmCjDJpXPMsc9PAwTpwo3HY2S1s5o+XXk/F5U8KENJXu7iqCmyacPIbeDgtpoaGHZ3+2kpz
ozYD7OCBnPcyy8H9FqAmrgj3/0fYl2w5ikPb/ssdP9YCBEIM7gT3XTj6bsKKjMgEgUD0CL7+beSs
sMtVN2vCQkeNHQ4b0Dm76VHFuWmnQ4FSCigEylzpJvSYq+Wff8zuNTnLNj3i2hYYq57vuKZ/9Vt2
i57y3hmdOxr5dym+E4cKYps7WrUock1MZTFdrvWhtfC5QYFEzKqU8AXMVq3n3mth9hAZP0M8jTAr
cuAaDV2q2CniB6MO2dLuTLrtXK4OXgblLeaA93mBYzvhzzQUzSEQ6Qs0Pu0MV9M4N8+LmzXPyfp6
3OjYEfDVxJ3FRCrA14ABCKMk37G4wLWjMOAFbIvkOW/5T9444U+jeIoTp/5qINoOUb10gF1KMS5Z
gs3Fnz9YbAiuv5kW8Sx/+mr6MMJk9Io8JWKeqwogmDtaPndJkt7g8aDc8hhq/bxAyjethjDwqoL9
AMMeQtj4EEUUPtdl0b4whZyfZ6ZALAN1EKQqZHuHm8hzhznk5lNXvOuYPlyMOZ2W5lvrjg8hiBeo
r8EbHBxjbCcM6xk0jXgtKa1XKCSxl7bLAA2f7MHBqJ7hsSTc5xBrPjLYlwR5Rn7BKEiu0nSQ9ixx
vWHLonHYElkOePop7G5Np7YO6gM2rgwOug2qFCT/PQUScWUGNB8GtllY4Wo5LeTV4MLP/D4SC3z9
SMDatt7lVXNTEmocLfAQAf9uCMf+Ie8WQNiG2aLKLJTIQnrwkIeF0pYASsnv5RqgyDo4DemHEmaJ
EYgkeh09xirDdd4YI16+IdCmAH/1YIZdtyiSgc8sRqyDPuiO0xgJubzAKcN6ee4+j9FnVRnhnTO5
u4rrpq+abFv1dKPX1CF9EFUMZKNJI3NRlMoAaQ4vfjVGx/BQMwag3kCCehpSdb21afr0i3mmA+eb
xgVZoop2ZIRtO4r48jGOQhkkKml/QhTG41n7BbFYErhGXO0kFPoNMRtNwBdRTjRVAHlIcLZlz+D8
HpIO3kTAroRl0Rwm8cUFuL9y5hdjc4hSYmYrH5/EGuqcT2HfNPbWGDqyj63tqTWm8ovz+K30eQom
j92j7JkMx7qAtGnYKX7HTbiB+cQwQeWsU+Sx3OIRPovdTMBZ5tmhLQzDKn88GG5Hl4MRNqs2t8m+
ItawVijr7mACTDeOp/xNIWS2S2gybTLEz8ju2gAGL3J7PqC+D3XpOFMmsBt/9eDrn8j1ua3PQGBB
AV6f6klX3eeYA4lwPExNq+VOmIjg3HW90MXQi9OLWafT62nnBS/e+en03HXxfs9v9eJVLk4T/ffq
qRcveDHg4lSvdX6VtBr574/qHLx46YuZF3/Wv76h88oQu2WbP19eLe+am2qjGmDjlm/hgOvrNSQO
N8Ws5UAm3wlIRQdt3TYUUNc82bqm81SkiXk8xXBpjleqlFCh5JCWXzRxas69hFrz3OL9hqUgZ4Pm
4ohh5kII+hb2v/TIseXKQwu/lw4/EsNQgHxMnfogDcJvSdhDSbSDoMB3nIS40ogEOw4dG2Negudk
IgmYDbxcnwdWRUb2ISGrMJteg4LiG8jUhoQNUnj4qubPUcRxJpl8hih7MsugYP4cxz7gMJ6qn5Fx
+fJJNdcC36dKVJcVcxfXPcBh/OpOd6gpBptIY2Fo1ALAQMXcsSu4SulqVV/Fv+fo4VoM/By7Wgdk
SmOhx+En6M46mpULmmfqUEqg01svLOcAe/WHi4Ps1amph6AoV86daYYeoueOPSB9QdNYv1fwvZT2
F+voif209sXEzkRaqpoWD2sjmhm+ldV8VSK5CEETKJOguhMGPZHQSAMG+GggR4iD8tcOkEA6rg86
HhcST9mVuRG2wZyAhTnfW5b/M7YcEJ6MIlk7qW1CbrMybySy4TdMcrILk3F5FdfN0MGfCCH5bq4n
6EMzTdVnkW3h8c4Md2YPcinsezgot3EIAeR4MOBFKnHnBJg3yL0czemQwXprnDw+jMMpqk8vulDF
g7k2B/hQB/vEHgLZg8JpAGN/X5cwZoHCo9oCS23dd6wDCnSALHCdjtmsauCtUPtQaji1qShnjRN1
t3pur1A0LOG1EJRlCnCSsKv/wLR6/9hE2jYEgk2CJyRGbeZePXiiDgCBmTxzb91hUBBw7uDWtNdW
tH7Y1HMbUHBUyiHHIivbhQtwniCNBCkWHeucaJkD/wwqChkwOVHdxgIsZaO9TLWnakMIgUah+tSe
pzquz8DUh7qlGcawLxwpQSUQLjaQW4fujwUx0WWZ9D8A7P9Lyuek8KO1gdikkqDP9OGk+nNun8fk
yHlDwRhPD9xIbsfJppAbxo3Ny/TWmloRWrrPdhvyZND4aHMzOfVNrdpx3BXzknFmpNTHNcro4ale
AZKZVcmioo56zHPPDnAFbD6kW+7HFpVSCGPDN4p3vyCw8kJyOPKEJjBLSIG094YVpstRFcbe4lWy
/vPF2LkmpNu2TRmj1J92YKbnXf0vIbADQmITdnc5bQHjCGIVgrvSWYuQJS08QIS3ySK/gqdpXh1F
Qca55Wbi2XcNEfh+XXxZrJ11sBOKAgI1Z6n48BFLSQO7UvQhslBntgbzh+fBHstkCfggvk+gZJu0
uOwMPd3j51OX8zSP8a2I5NahssBTs5fR/WkQPB466Iei7mj0/ofkzkKkQr5FLcE2P2nCrW8b9S0w
VHgWMVAbL1LVzU8kkGqSk0D9Re3LeHnBCyHe858/RWL/85bmeA7Bdhb6kCaInFd7WT9S0VhVDr+r
E0in1SUUh1tP3YcyAyPAjZqj37dqV4vxc6DNp0sd8guS4xK6GVny2bAoeSlCpNxDp06PfWn6a5qZ
4VqxOjmarFBzCqvilx5T8XH7gUdLsg5N9mm4dvtmxT60MprY35SVZ792/rKlsn0TvYw3fle2Cz0q
Feqp6W2BRIcNd2AbG+RMUXUTOTFq+NIcQcjhxTz3i/wxg7fsTVG0d3XvZ48kUdljycxFo4zoTreo
MAUKvKTdtNMIH5fklYeKzlxPMEYJByJZ3+nF9ATPnbgBEA+DsQ+u2xNG2XRldZOB1QdZCXLCEGtM
sRUX+byXzDzhk/VY3WFAQm2awPhqGHC5o66b3uHJIL1LhTlXuPvD6I+paFam6W0iQF/QnaJt07ss
gjGLaaM2g/Qshhh+EgY22JyrZOrWY6jXgesa+umS1OMQoUoxAkwRssk4A2P0y9kMSknMJ+3stA5D
rmUdxhKCcdMY/YKDWYVbCPC8nt5NPDbFoc4qsGBbdftbTT9N2dopSsAcKoknkdaG0L3lhjfF1NKh
8+HfYqe539PAUwx3lIlwR7hpLiU1vCARtv/EZTdzigIygoqRjQkBsHkzeOqVDwDzSsg4HPSwIoZU
1RSPM5Ns4KGCr0SmtmforwYGnzC+joeNpW30H7oX+s4NXXohTyG9ULxIbn8h20Pu8jYDHcCR7UzT
oac4AfL+3+JZE/1rPPRgK2J1FVxTsr9Ef03CYeASpceTwC9kwEC+7IqJloMnsmBIK389xkyCljO1
tZ6vkQFj68Ca6xTz4liiXF7xOXjXX3BFM17znuxh+Cl/GsZ4A+Xx/jVLBPSj3QYg+JrFSO65zTLn
pfkYKTsNoKmNRLFtv7e895580cqgCjv/s2d8rup4sriqY5jWcf8j8rGXG7MhfRQoQi6qUNqHxqyh
AtyFau37jB8TkFDmDBmnTeZVr1kOAgOc4ekumaQ19ZmOsUiCUd6bBJvFvzpoZheoRE1TTqd6pG5f
rDOUcIAaaIGr7PfAqgQRAxjWWaKTmfGU16zqEClOfaoPTQ5nylRS0KDNKo/ntem8QMC4WfJxdLeq
Ze6Wl4JudTOVcA5EfvSvdmJYaHfToNPI7zmx7tHBc7duNm6D8lv9Vlu5v7amJGQ4up9pleVHnYP8
4iLMXjhKZUffh3rNNMLuSQwfrFrNdRKTpGyYY/9snDKcDPMhUZX9nj9QJ0cxTxXHUKaojR8cCrOv
DmlHDrueCKIL+uCYroXNYhn9bqcTfS8vJIK6v7gaeZ551X3u0Evo5nnZUYbD7M93IiT+rnNXhAFF
PD2dQbfHtK+zgj5U7IF6S7q7mEclMh0lheSREOUPqO/My8nRSJH8sck8/2Us02GejK4Bx057hRtY
BA0JHBxWvkuIb208Yf8O6bhbg+JX230+v+oQbRFtUSy6v4ozuEEd4fc1Vz68W/QaDTcXJLbXAL5i
mydBXAuhMvQKY/p22QP7vNLN1FMvvlX7tw5J2vvcM29ivypfuxhowVFk40I3y7hqAoZd743dRt0T
Lp0zHa9hebUd2hSynYNbvpYKAhFpUdCd7nWTWYFH25emjVvoG8erLsEXOJ9zpu4SniQrZQ9wDYK2
hrlLsu4mgSTkbeYnvw8tnPYCarX9uqRS+EFm9f4Gus4/9JBTLPacd1YVHEpG05AU3qlrMOuaQExr
nRcUbnvwSpmuLWY+8o4Cnh0b95w61aFJCwHUq/DeDI6KbeFBbAU17uEuTdwPYsfsLQKLcO6Burjt
R1yOGCR2ynH03qDm5i5Z2CwBO+1n5+R5E0HtSmfMI4G0HrXGbqWb5w49WPd2QICsdMfVAkiNZkGW
cJSfkUTecHu8aSZaMD5ja99Oeiq6eTrrCgpWmikX55juqKdx+kwflFBqbcNKqF6kUL2+75OxvMfT
ntyEU76ftQNUb1Xbd7PKzOzVqe1m3YzlsGfUo0F26dYyu4U0Jcz2wMeBJrRHgCVt4nxnRZW7PjW7
xpH7CpkDCExPg3Rbn/mhQEKTlbCH88pJf3rqPo2MrXZcl0U8Bj6xjEUYi/5Vud5KA3vT0bKxEezi
u7JMuu2YmFXQ+VDrwcMF/oOJ4d3Ai8FCpQZpAng18R9MiVUsQIED3qla1QDRrn2Vi2dZjXs9YOyi
DCoIMC4+z+RmlDyAbIn9Z4RNUEfiX1Zdv+adCF9D0VUQ/XTJfeVBFxNgxe5AGlZtTBaJDeqJzsHJ
RrJoIA7z0HmQ1HT7snzjyEeUHTYdxH/sR3tYyThhG5AT5m475q9VBKDrWFTDCjTe+jUFZMllZvvR
IYc5N6WV7cy4sgB/Rp21ytoPJUcSmCCKIOcRdTPcf/GcNqG1m6SI7TlzVHLjV9CBBo9qyzvh5zvk
05sK6QDdx+sysueNo249BgqTG0MDBV56hg/0As+AXzGOIxy/Pzo4Y856Yrc3tQ31/zoDywaZb/vD
M4bbPLSNRwHm8qYbZb50Dd9895K94db2R8IA/QybWQ56AOSx8Ls6+Ul4XRItKlvUQQyNmvZW94gO
7tfvNKySXRrXGN/lOV2T0ULuGbffWY+dRw8nuhX2ruNUsPXq7dBwo/4yY0i6GpBJnrVW2kAWphX0
QfdjI4ahLc1u6zGLggyIKKo4AGOJ6z6a+fhVCCZgbSfoIwD/alZELN2cOoHwWgBd6i/gdkQfLcKy
TV5X/cyfBrvckIdRWbjToeU5VXpPoXOhZ+oQcKF/fiXm42qv1zL/r1fSq3FI7v5fr3QaIAAV/v6b
4Dj25YKPKgg1l3YBE11nOhigKJzOQujCQsN3auvDqX0eNIKjezFcDrN2qPlFRM+6GAX12tlJyi6p
3EcKLsVCTj7T2NqAXZhGz03pRdu/xwUnxpPCE9u/xWuI4m5JEecLq4o+8RU1gpiWsERhIVYNjVfZ
YJ/n11ztkykOyVJYYdf8DSJhw7/F46FT9zWQ3qfxLbYvFsBSgNWbsRPNMjyTB9wEsaSFGzJUp+xI
LC3HQj5It62+bfdtn+Pmpk8jbcHTKAFStyyWOkbyVPzuFiPFIm7FIZXOL+edOvRwfahIWC1KuGxB
3gCmPjp2GqM9ek6vmI3xB6zk09XpveiRFXKweDGwRFd5Hd6fIMK4M9UR+MaVBhTrmD6ICX58bl7E
BF9FvVFvMrgCQYT0vZZJhb2aX78y+HSN2CSCDls6N7jyyUDHnSYjC2aXyTozq+bVrzzsqJEta5q6
uwUC7wOV8uZV2sBbhpYTLvWkshtfhRoozJnt4t4a6LFoaw7eX5MvZSLGnT6wpB/WPX4SuhWXgHCl
bQbWloIrOOhEBQI6CskttFlPfk/Uwbz0IYTWGen8NEkHGalhuKDXw128WLkohA19kDPxbo1WcXTr
3kLZEKZd0Kwg0aKD/PFMmHkGJ1N0nw/YwvnYq9UFfJ5qJ1pEsrPmSVN00Pao3WjRo0A5kxAqnocT
HikFe2NVsnzPgE91Fj7Mh7cElkDOQneDhA5as3Ed7UQRPeoBegJTHtI92dgswsZ3V6ZXd3em5/yC
TYV6FyKqZuZgNActftLmlZz3QMTOacyq46C899JtjWcg9/mW1fBy0c0GshALwAzBgYSD53NLoGcR
SgcSE9NgdxTHzs+zu2Hk/hO8md1pkF4wj9x33dILumZOZ7ppA9d3WlA3jQKqgjBND/SiOjQtKsGU
vVOq859y50a/8t/fZe/jqU0vevUudRO+uMnFuzQJCKSgO5wWdFABLYvo5e/vksdjOEt51sG+C9vz
JG8++1SMS71j13t8Hddn/xFT5fXU83xcc2Hg5LqoGPhygJgJGG2tVYLh0CoQcofI2YlSobD/3WuI
fnKjzBJjPnPyrnjrPepsyjr05mValW9JW/wCDBZ3Yz4Mt0mBCjzUpt+KVvhzPBiSjW6ucWn8PbUL
E+xPp6nYDvxyW6FuoYvWb6BBXKzxAVjb82EE12hblJ1LFzqInySMG/Rp3JiyglPXX+MtC9DgsEFa
1Ow4gXJHPfMNCDrC+hgI0zyQSP3u2OQ5lNb4Gexx9YdJAHT8o2UkQEMtBz9fqdyrjg6oSmuo0OI7
EcPBOgA6rz4WZVauewGxlXjSlFCjQI9UbrMGSy79HdSz9egEZHVcjJPgNFAvoXpvhKZFDDffHsmt
IrXvRF6UL33bg/0CNAqnFl0kpiM2MB+6iCcjUNaAbYoNneIj9rDY9A7vYorr8S3l5RYQWBZoGdwG
vChuG2SjhXLPyrgDLndA3036Nt9DtFAuSeG4QESDJ4cAbF1YEMyhqG6tElbTOUssNsezUHPbxKS5
hfxBfZj0GkOf2z5wi+hgDRxAULw314LU0KrklqjmXg13Va6KfZPJDHeo6bQrGgglUdTodMwZcnSX
+FjnFyPjcNijNj2udbccKViJ0+Tr0R0T7QyJ4Hwe5YCeBLr/4lRP0tMtCbTDYP9wjMYFznwYZs44
tGvdHL2hQHnZNQPdzCVFBYK9U89t7q/G42nafTA77/d41KD5DCS/EtWpkbbRRvjDeIxSx4BUdnyU
xB+POqQPzAG5hoH3GZxjeshoU4B5oQ431x3nabg6hgG+tv7yHMumRVVuPbXQyt2eV2qUNI829FRg
HR/dnBeqOGV7jtT4OaTPIo8IWMCTr/PSOu5S5DVHq2pmujlyIPzhNIfL8aDc4bSK7tEvSLoJstg4
7VrH9Fr6HRYD33hQ/92fl2dmZtzE2H19fyx6pKBQzeLOcPFJ6aUNmD2tUIkcoRADrQazivxtkgmA
kkEs/KCjtel6DjdRSJnN2joav3hh8IAYgMBYHryzPQB/b2MGImJfG1BdRO1hX9tNuYxtFEsk68uZ
LPn4ZrbkvqyHPkIdNwDzl0OEiAJGkxT0FcoEA1ASlnvXJdJe0t6DBXTRwbZMFc3KABz1VlUpn+fY
almFo1ZZB3Mlx+4TK9CntcpW1BdydxFLpzED1NHNInd2elg1SZDpONLexdKEUQh2lePMZ5DCRgFp
CLKiNt4s4b6HqrE+x6TeSm8YowCJCOSfSgdu4tGvBlgOiCl18TaEQP1n2OXvPjZu7w1kHsF+i+2b
CpoD5iTu4Rl5ATQlb4NGS3PoYKrT7ZZ5Y6RjufVKaIi406GVpvtftUHrOv3kgGHuOBZ+RrZN/lEI
oW4cjY6XNnesNJ604r9W9K8nhX99JniUQP96cFFOmGg+kHrZncf9W+w813fSahdmoK3JrwoA1yfF
qvDw3eqmlpFmXyWSeqe+qZVV9QCD2AYvOxUlbaDt56j/k+WpZJmb7R7o9M9RuztAg2ItW4scHTio
zBorMxcUJnNsHw2lt6inN38B8zwDPE9BbkUmFMsLY5GEtIUvjpEe4t5z70ZHfsGCw7qDC3Aa4Gmn
2A/IsSwa0sdPnY3bT1PjFhu/t6lh/iyytgiSElJKplPxZZ3Y4S7KMvYfyUL6j+KfM9Wr4DbrWq5v
UXZVtYIuEU+MuivuasgH+HiKy03zoe6s9zgZs8+EmW9j21uPLv6OVZ93ydrK4v7xTwOwd0huBpOU
+7wHkwkwsBY/TNxYtSu1vl0SpwGdOGXN8hwrgY7aFGV7m1Gw4vJMQvSFJ+Qphyp5kEHNGsR62z41
z73Qk6MBsEZTOq65NYy9cozknqMee8+YHW6y2C0gX4Gm7gidkc5RAyWLc8zo5Q/SlOVOh8KmisCQ
mKFEgES4n7uoXitOoSyJs9AcEWy/2+fuqm7u4zwGkxAGR7s/J3Qd8g8wogsUIqWQXnc8H+buV/+k
uHGSxBrL7jY1kaW1J92mogW+LZQl1FZbM2VAXfF13BD8kMoWjoXn7lCMMQHOoLb2SF3MYTQL6fu6
6OcqMbuHuKfifrDekLPqHtow7x4afJIzt0q7tW5alnJ3du1DXWzqpXADeYDQNISHY/+gZ6WyYMuk
Np9RaEoCHZJ5lt3b7qtu6NcZanW5aoxb61xYUCGKBb4osmnKJqixsdoDhVrt9Vky9fhZep+4abjS
rdM4PUW39TivL95l3FW4yhrDshCQ5iyQuXmziQMEtKhfUE1st3VmDqh7MestMoZP16rEHSnj8jiM
SE44fWu9JaonswreLzvocoinlORrvY5e1gQfaxV2T16+7e3UGJfJCDeOIXHyvWGgFlaJblND7846
6Jg+5Njg4U4wCX9Mg0/zdI+enEti1ME0O0/9FkbJ07JFknvr0YOh8yAUzGyRKxxk0wZIrxm3RtW6
Oxnhv6g7WPYjGkFls3kdL0nuko3vJOThXybWFnF37tAg+1+Q/t3vP33uB2458hvNUysnWw6A9/x1
74Fcdeau6Q4oV0OXVuDXetXx90V0J/Xb8HqRirjpTrL0nWCjpkBZf2lHsBXxMI2E1vRwPMW7Kd5P
cfa3+Hk8cLYX4+3eMV+KEUUewxPGQnT+aZ3zeL0+zZwYbztDXd11i2weOfkK14QBgnm4Ki61sBL7
7omdftho0aS06SD13BKk0qO9E7PipVbxsFSC2Js8LuL7LCJ1wJWbfX6P8D3QdvWIEImc+9yCPYke
AR3BPbKKf1hDkmQeKbFPQt/b6EskuGv1UZ9lKn8GW8vb9JbRxYupKaZhqu8hnfQ95CKmL6rf06Qh
oLLHsBNfhHiOgp+O68bp/OSiCUvoYp6AZLaItMumMMrsWDr3WmFJm2q2XGW34TQsnoaJRrkHyO5F
WDHxB0B3m+FmkH5jPJQ5jdbQvPCxuxoLY8v+fnCYdwDqt16d404OVCuEEiNo0UBXYktLAYnbehtX
UNQItASzxuOHk44L1XLPOqjb+ozJQz909ACTt5BY6U01uuQmwbMelOz8yJl7dpXOdVAfgGFGD5y2
3K5Kb6IEKng6jto1RPGmCYJ0667lePXvMrzek1sDcVEYBc6iCk7nOpy5RgbgQu8t/ryHHwoI91Yd
xExiS0yMy6Fq5yMxKUrXvHQhhYt2aXSw8rVDIwC1CKLlsASBGEingpEZbGGnEiZ8uq27umGoDvoM
18J2x3w147pXd0CV/3evboIPel/REND6FHBJPv3wp0NOuonRHfbmDHzAcK6DhEp+0xU+DknQ4zER
139XBDzBo9cMQGHozCJ7pp2yrNHJoUIgm5VumkCt7Wz8BIMY7lL3ITmEoWgqiAVCTOV8QHK+nOeh
m84i47u7EQ0EV8oRu009UrdPZ6MzrZFnj0YXVSsfQqLbAeAVSyLH7sHcKSJ7c2hsPG9wgCT1KZJ5
ci5La5zZcIEHpfTcX0li70twjoIi7MzFRT9A3X/Nl4Lfe/GQry+69cSLNqqQQQ+V/p1wNWt1eglI
rNinN6NfES6P7TbyHVRdv5c+vcsOktwrr6dvVzN0s9B/CAqa0cLOq2g21ED6EULtABYK1lEfiNmG
h6RygkYV9imk46lnR5syw17n3FFNQ2hTy8UoIRvBzNGhwOMh6OU+WCFDB9j2tDLYomXw56cX7x8c
H8pMnxDHtSl1TOuab6YETe0aSKJbCBqBuQzz3iMB4Gvdu6zHRpLCdC0f/Xnq1Mlz5gPcIcCa+BnB
qhQktl9D175gqxG92lYk5n2LK2BE4nQmUpSGnKERh2RSGVYEFgm1/2wq1ty0ysOPcgq7vZOAIjrI
pW7qSfznbzXkelNOG4jBK3cNF95tNW0Zvlu6L+6g3D71SWbFSzxUgeGFSsVRH/zafsNjQbfhRNJt
2GRqh3QzfBYgzYOaTQv3Ewol1dRqki8pf4LrWPywlOPDJ6cYbvjoD2AFk2EB/K3xgu/zvvNZ8mVE
FUCPBn1syfA40DhXdyDt9hvXGiBkzAG1C1lmgcs1mns/9839VRP6m+N/IATt602CQz2GvQEjFHgb
x9YCp58f9yAb1//7P9b/Cy2FrzieKx4VxC1gCGDt476HWwvp1bL1RxC+FS/fzIYsoty0nmg7iD18
6/qZ0WGYN0GRBDBnh8E3CfSarL1bjBtPZXb5w4wqPMsq8KA9Read09lPmbOHmnb9BozDFmWU4slX
vN+KnMJlb7TYf3w/Lft6v4odEGg+sEWDOprlE/NKnhVO8zSSYRs9ekW1IC1/bBnhEJ7Km4fIJGsk
Sb2XFgJ1W7t1gBiCwe5LBHnteQMDn63u5YxveDWUD6oG4dOE4IEeVY3NuB5CqBk+tlA4vK3JmO0j
N2/nJjfjH8QbA5k5zpsno3IJqmS9URHYIAYvn/UAaSJFQmAZeQsnkmzeCLh2FCrFBiaT94TR/L4W
cbT2pCln5xgSC8mMml2x1kN0x9AlM9+xxK0t4moVe7UFo1mQS2AJ8qkHSJEPUBKSVuDDG2nvs5Lb
SwAe1BJ69HGAC1LfBJCQe4HgOUBVOaNvUCNd4LEXJTATRiKeDYs5txrYMzUhfTTF884ZF8xv2o3K
XLEtYwUpErVNpx/mMMoEXwckU3TTs6p86Q+FWGn57zKqIbRKod8Fy0H6DO6Gixv0ywB20c7GHxuq
9AcIcVGxiAmw3uGkgMxp+Nn7aY5tWH3LLWhbulDeC4oiNR/r0WDzTg7VsQLzeWXEnr9tRz7uIqQJ
Vl7Gs1srNXaRDRxQVJXJvh/mrel2+5bW/V6fgUP6+0zHoF6A1Lljw6bAzxqobsDZ4c/XTUfjbicZ
VFgHff3v/zjY6zH85CayrokL5z9wubUSzSBlFj8C5pHtcuHaB4+060KbBurmkEA3NQ7hERjmCTlk
dbPOVFbfpWBMHaNIzsBE6G5lxtRCSqe7jVL8z/SZjl301hS2n1XHZo2d+Q9CNgtnQlbBmmTYjwPw
a/bUrKHNtaoBQV7q3rYeilnpQZ5V9w5mu8syJ7sHnRcAggEo6DCztjW3rZvKofGDSPt0Xci2m1HS
xg9xlQ97WrIfYZkHojOzp7Ct6J2woj0KKMZzahbxPjVcL9BN4dbtyob+5EI3K5SLQH3i40Y3Y97/
LHPDgccBpk4rwmWIbU+80r5APveuAHq02chw0kUt2oW+IwD/ms6YO7Id1d+wvp4BrJ499QP3jk1F
P/QoqmrsrqdJrtUEIxwtm03t9U56AHjlIXegvByFkMOGJWu5xT4KBoqWLV8t/PzJUEH5zbQBckI2
EyZtXvEqR4CyzLCvlybrQCN2sTfZga7q7qyOI8FQj7KAwBdEykPLz+L5uV/m1qedFADTW35X7ZrI
XcH7DVT06b/uc6+681L2YWUePLi+Q6FyP0B+x+O1VnrLDfvU1JP0sO/QoBwQGZBTSaFHwqAUXnTD
poAzLEiMeAU9eIxyyHwMGQS+pheUQLsvW4i5wU5TwqGGdV++4ZbBUKfRkwm0E4zwRHVoo7jdooKm
VvAEyu+qMB7g6srZW9qKG5YV1i9IMwCAFeefaQbihJcZIYxskEZzsM8BtkiJXY7L9HIEcOLe9UrA
Y/D9/RClu0kTx3uJab7Ff9k5xI1wD23h4WxqKjP3Auyj/YWO0QhQ80j1Fh6Y2YKOxHqlKimRF0/I
pCze36tfRYhaOnyr3C+oc85G0tOPqnRtaNk56kjijG/x5mB1jxr7ox6bx0kZlJ4NHcLeqfbmdCgq
1jZBZ7RIZ+BiVCVmstKt05ARqIY+j1J1FzJY/ULa2F6qjLRz/UvRvw+7yWZmVbJb6NyUd43+vsGl
a/y9VYP8xiIcRXc479UM4ldLCB30M71rK/8/aV/WXCmudPuLiGBGvO559Fzlqn4hauhCICYxi19/
lxK3ce9T/Z0+cV8UylRKbNvbgJQr11J36eA52w6oglcuIdSkv4yuwN7KDo0SQjfVeDSaiqFewy6L
PYtlvZuv43mJeQx6Ac2yGIQuLehrN7HMpqccuT3XkC/0pM7crxXLFwOMZfKFXpwQRiMQW24ufp7r
f5gkDP4IjSewykEDoOEQWBon+ct1scGeQFMUBsVnL++6b14NoHYk0uxrFn3u7IvTTv46lKI6+BEI
y8a8jnaWRMzQpdPn0kq6TelZ9v0wKRxPFo44QQg4uSIXwLZJH7XPXYmiIijIJd8aHI3rb1fVZ+Kx
0seLPMtB6/qXpUxxKvPQhArUhKeDPrW0wea5ZVHMN4k2HZ0DXAYmlvENnifIGPZ6x75EUyBNyUAk
kKRy3A7IAp4gpQkSc92LZV9vJs33TMcQuSZ5Xhib51OJzjz7AkrC5GeZXazxA7orY8Atve+G+DjE
gfn1V8iG6etoDsnRlvmwNXhlfRWZfJycMnluWGJewaQNmi4dnNUxX3uqHK84GMuecWOAjiPiIWI+
bllWiVUgYg+Ad6RAuM2r9TSB5KEZPxte4f/kDYSqLBnHz4Bg2/u+V+XRx16rKM32bKRuBgmoOLjG
KRBu1CPfoH2J9lGPfAmDSCjqPR7/Rez/vaYxyI9XpPWM1Pic5xzFIJo53E/UcJ9AFHe2NC+4y6V9
EAU0eclHDWgM+cbS9FyLD+fGD46WrkYtBSpfiqQCNTiyLyPKeCJsEw8AGscHWzjTS96GX5sBWqf/
NSADYBXcNyu/sNOfOLE9comcFLgigTGyAnGxyzy6mrEsNipN228GpL57I09/BjVymRPesh6LcgDh
14CiizEvk5cwB91I43D3vo1Mb2XVrYeNB7KVSV6UnwoeO7hduuJIppmN/iYDq+EeyYrqU55FKW7e
WbyjUTf3p70HJdgNjfoRxMF6HOKuiwSMWGXuR8im4lFY4Z0a/3OjQkJ+LL9DDmDVR7n/E5rYKB2I
hP9cAqu7H8FHfKTYUEA2IgBW9ya2AiT9WerYXseGoQz+C0+Cf7sHxfG540FJ0bMY80PPvKnm71or
MUPe2c/zsw3Z7H0Fudad6XX8RQJusIIcifhTpT9QQFb/gLoMfuGFWz6OAhB9gEVQwSVH+ZjKNl0H
XdD+YPUf8xSUvECLVBjPXt6CMGH0mpODR8edyyaxSdo6/YP1zYFiDVXcK/zTfh8TSLKxmtXP1mh5
B1AdHIRlQakHlOkm+PW/QVvqpbes4iWqUNMTYpu4Jb8N3ebMKr4NneJ4Ehb9sQuDC9jr+XmIRncL
ytj0wXDrtx6yVu52iI3koRCuu1W6F0dfS9sBHKO10y2xMeK7261qcBkgdei5L3beQK8xUV+SAaer
FDZxs/svr7fh3/eUnhWiWgoKWya2lo6JLdhN1ZmNNDKUikqUwwC8j5S9f0IdjX+invXeW3wtPkKM
MoDD72KXsGX+/+QDuBppA+iYxLqUcNZuDnXFINmksNyl2Ysq2mh346cI8s3TyJ71mam7jNMys2az
XqwXZgSlj78ukpFg9Czm3MXfvTBtW7CHF2a8KZAcP1V/bwTeGE5DwwCi0QNtM3nYM73H0AiYbvzj
2H5a3DezaIB81AOqGXLNi/2P85YQBiqWVdqOakcHqYKJZpuC8nhdjjHOWX2JesIAvCRFnf8XTnNd
pfi3TLOHfRGU3/3AwdmEbfnmLUmHO042K906eCgsB8e546bovfxnWkQx3uljCTb1zDtA2Vocxsgr
n2wfOG3QZOAehZtbLvOfaupBIu1eCSAatyl2DXVnPuQYu0sizoEjAHIUFCkAGWXp20BmQBCJBniF
AW5HwwNSBVODhG0uzCM4BBvQG+aNiXRLGTx44xQ8uE3BDrwG18Xik3VrXBM1bYF+74wVxUFZc+fa
mXMli5oAcnErW0kL5QZR8EDzMxBibSfesQ2FOPoSTmcE8yXIR3F90D/Gmlx/yqydMCz2HMfceAhr
Doj06Lz2wgoOgwGOBzJTg0+Q5B6jE5n/OQnVbe2qyNiPhdYbMrQqEN4DKjGzSxn0XyAYBHgzKB9x
PIvjH4l3s410gaFFkULwRcj1gCq+rwoccKA1GZMtHR6h/P4HMEfhQxnlORK5JWr19KESzdZkdSDU
cNxNHUp1LT0DQNWiSj85eOFc5T4g1wMUDsEZ5v5idfjotyL9OlkGGK1zy32AZLC772WenzoWv03H
uefb9Cmon1KRX3mBDA1Y/R4tM4wfxyTIPqXCgrI93EnbqyvyT/Vq3vg6ibeXE7hNaLQOYhcKGqiy
ptE2ah8dvUb/1xpAAa2iZAhRr+z54ARyOnPTWz3wkZrrCO9iKHHIZVDeDbLCl8aV8cYDumI/C7qj
VgqUrtA50QLk0G7MX0YALlejctpL43SozkTxJcomsmJHIRmOys85blUQJ0YwOMjaZxubG21QvIxL
nA6jtv0YkWJ847Jh16WjmM/xgh483WED7LTMgottFMWa/hSBF2drqGEal2Eaphf8JEf6A4MqJd5r
5oQ9nQrq6a7Zu3e8HE9UP0IlJnWqM02AUGyWihMeJQUE/V7p10ABjmRy/q3MhSjE9sQK923qUIN3
xZ+a/mh4YgTpCBrb5cVJTvmx87s3F/kHbQqe4Pftt6AmcnG2j3KnaU+/CKvIeyQBUVVCv5K6Nvij
C2pSsijCjcZHk43tHVk0PU9CNU/P+64/1thOrELWbycWnvKu7J9DqJXfCwlBM8kd9aUygDQAGjw7
eLoAExKT56Ji3XOJspR7LiNI9Lli+pJDiPIfw2LJQUmhp9d6NWw3MhVF+CZxJ853JUoCz14nJVun
UQU+G3OIK+h+o3trN27CqxVNmLt4tfgkOuXMi8w+mimqHhqn1P0wiWy/AHeiD9pT5fnXyYdsFBiO
2C5okYPzdEM9u4IYkt+W7DRaYr/4IQAB1dtWxe06b6J0S3HIWSMXQ/NQJTJeHZ2QwOpjkMBPIWS7
YLTadMjpAJuBLeEmEbyEZtc47qMo/7lo/cgER0TgSAcpun71p4GhM4uVbGxxIh81zbh38qx/nI0o
Ss//tE4X/2ynqH4N7An/54ZpnQWr6s8NWAgAPpBfNcTsIMIx33naxDnzvdsayTO4boq7oQAj2aCC
6usyneEt8Rlibfu4K/7MRaCA9IcsdBUPgMarXECQ2kZqdbGpRzF6BqRApx3FkV9Yvr8Cr7vaDDay
C8KIomfqtVVtzL36vVdxwY9T5IMQNxYF2M8auccbivOKL86e9IX90LbXqHoxr2M1sbtumjIQFeO8
2pPuxekaARw3y+eZEJ5wXrl4GUcQNepPf/NzLCaN2spPDiPYgrKpsk+AqtunMAEn77qsC7x4ZAKZ
w6mPEpzNYXx2epGLIYq1NGR4tt8mvC/DnBTsyGP7k3gkibSyRtZ+Zadjs1u4JYmd8sbsePrgBtDD
NlChMnZgkqOmAXve3COzs5vyGKj+euO/iXV1XRFHYeMOlVYf57O6cQ+e7NuHoVHlWniDA7EgEb04
TbSn22jbRfme1V20o7ttWNjABPvdC8So0msOHdD5LrxMT4IhekGx055H3wpmjU+EeQvwXmBU2adG
Z7P+MggpB0MAZvbprzCgsL6MFdsCOoJSfpd9zgKVP1pApTzhGEBBBxdkU2RSUxmqXrM2i3Sut30i
HyaNPo43AKtGXm5wo3VfJTj5T/nn0hz4M6qSxCUhf2DjqDxz2k2Mt3ioSgAtc6khYt/gHjjinDeK
q01sx9Xa0KapEo03Y/cVhZCP4twmw5TFzu3XCBvgM3lo0Xk5vfyNb74amDhRBQ166dWEGvkD8iTq
TE0tJlA3LrZNVI6LbVjqLVIByrlL/OlPGlz88wphVK5xLP0NuVnI+RZd+9S3SfukUNmxClOvPJHZ
mUH54KLkmCxqIJAn9zezHL/5Q3Bg8M3VgAc5oBoiEXsfybKtGrHjlkUivDvLGXaJMQ4no61bdUIG
fgu+zOox9Qv2rItWkF5xPr1bdu/bswW1GfzEH61l7H+bV3bSRNbJABmQaSdfAmgVc6d/bVMrv2Yc
bCfkboCt36J+AJr1Osqbwieo13aP2Dn1T75orxSFl1Z2ML3WQBIGUeCkTIAU4DUyMfPSrln1r64R
vS2Ncsbs2TbUeFZ+3t4NuoHifQROCyjZZ7E0LbyZ6yd5z5q7ErJ60orLoxaqtfdhi/RWHaRXipiD
ozjrzioMd8UEdPlmniunAIftVgJ5Y27awC+PEGWxDHuddZOFC+i16foFSI/mS89XeL8gheRDDTyj
dIw9Xvv2cRz7OKDLk0fJh2cPNAAoembhIbQib6Osxn0dnN5cV1D5O0FB1nmtQEhOk6COnTwWvQ16
+i8+9gUHqw0OAUOZPv6iip17bLznBv8xITLN04SqVO2MqetL+wLAS/k2Zwm/XWO2i4iHazcZR7BH
YQ1ak3pOlgMmvUxfRt4/1XzBJYR687LUncfrPmjPJgo2w+wujFxjv7CrJpqagHhYb3w0cON7ny81
gwJFUAP491PMUnDcB47zwMaqWoNIJd6TaQPd8lDGfonkKLCp5KPGSlVxDcPkgCwfOKzJFzP7aNs5
u4wBvoSrsMzelqJVpIUKEAU+Cy8snV3HwVPXxzx97KVMUF1OVAUMKFLLAlWMbsLcd89ACswR5Ncy
Xnduhl+2nkQN+ZPkh5xi735x94lxcYdwvCyuyoT2M4CEqBHRy9OA6gqQAqa82i/XNSvpbSAKW25B
QSHjtaM/rzcBM7OsRZ8X/3XNavGJIfXOaeI/Lj9WXwYo1WtRPpm2r1E1ZF/tDqV5NneQoNSm31Vr
kw/TZ6sq3XMLfNeaaX/VtmyFrNB49bDPeKmwBPnF1Iq9BHXhjqbzaoBeQBU8o5AowEbMd1fkR52u
v3ZjdzhWfbQynHG4N3CceI9a7HoNQq58Fw0MvveBFkzSK6uXxp4GmB6lXjU4n7wCouRLLPkTH3kR
CAlebvxQTQUFYXi3uOMp6a6dq5Vx8THm6+rPgltKfA5le2ePdne1HXD3gFoCmgPNx4Z8AUvefMzZ
dMXgnn8XWv5mJlNAVHRM7pZllzBUalvN7VUH5EP2NZ++3lzixlQ0l1bNkRLbQFTYBxoVn32cGnbi
KL4ZXTDbANGbrjpujg/UEF3LBP6CJivV3eI3a5Two9B2wj8GYomcRSDtezs/d5HpAfNgAdETy79w
4MxQKqNEvBusrFvFSoEiyrZr/wJOvLdmjHPZAzNvHUdwMxxpgGbP0bPdSxSAtcN3EuYxptB5wjkF
GRyMnc9N7dVbGxVDW/I1Y+WCP20OIE/RTRDfsg1zS/Eu7slPEqXkWvunMsFimMWiXZXtCJFYFolD
MoIvzjXrDPczFLFIq8HbLyAUEHVFk+s4OdVI4A9GtSNf4wPDiH0aJsd6MtQHYeM0NYFOg41d/qoB
+tKNcnFeGvvvJg2EUS/OsvG/dF3c7BbXMsuKQpSj6LDFR71/XI5mLME0l7fQsgw64EYbs8AbTw+R
RbBY9fsuADUPdg3AJ/QGqCYgllCsC6+pH5vCrR/B6vrmI5MGyNfWO1BoHeokuE7mFJ0s3ZSRA1Es
6lLjjAJCDYkjo9PcXYbm0CKIfWz6FHtb4EOUmrp6r5enObiL24fObHa556JYDc9UfGs95wKgFw7e
qFslCbhzZGI84j28Ai9NAowSA+Heau7q8FiB4MRHovSUQizL6zOMptiD7OwBxw9Ui0dNyxkEeDt2
qG0fJXvko7o9quj7ewj5yRVANXBvJf5TaHBsgtRkIZsuLfDJw6ReqU3q/c78F9OcMbdycLEMr11U
PveFYx1abNbuGBuMTW2Z1Seg/HAfgWriD9up8dQAad6qT3NQRKjxu8GAa1Veb70MXlBurQ6CFGGX
VxDobNhBGQUIGPVKKMasPkE5F8SaWQl5+h4PFyicuZeqHd8aUFXY26QJ1Ip8NBoA7FZtyC50YAuW
m1WtMm9nGhb+Tn4auMDrSFZtxk6rOYF+jSwaoCXGpkoQ+PfFZ6dhBvUBaCDpmMBW2OamrWLzwvO4
PxvNr6JAhcCKXNSYbZlCkIPvLAM37CSqzAv55zihbXCIYQpHBj0EL9yJfB60cpMTRQoco0QYPYq1
79bdKWk59r4obB9O2IyDQ8Qr2vbQxPFwAjolciDNpnSAHvsPLzm6qQusMwUsyyzxA6THrTVFQu9E
rBVDRrtziwbcLWE9N/1g37UTqjhv/GRmOIYqIAd+XeLJ73lpe2Fut77xkwnVc6SoEudpthoINZe9
C22sNV7xiys3pnYEzzKQXEejVP0ZlXn3wD4O+yit+jPTDfWcGnXwO4Auuo82jUM97L7pUFDomUkV
gYAVcyiQFoyR/ozWy0I04vdlCOWhvyaGGaiHVhQzd2kmRTIrAOlXkLXzEyBqsWdFGf8dPQqmjteH
yR9AvOKUgDPp54fnGufGUfl6iLxmG8VdD8rLXOwNJSVAYrx/zng1PSl8P3Mf54XkyfCKmLgNOGC0
GSVRegEa/idZgM0grJJIt+MlabaA4Z0XJBNn/+MZhZBf+giilIAxcfAHgMzVK0DX6uiGTGqGGOwj
TIeMKCMcNvOIpmOlkVHgfVgRr+uyxDJxWXsZXS6wrDCO+lYwr60/CcUofellBWFaX8bWsfbEGsTG
BFSHeMtaGIFuCIKIPohi+QiiXh27uGgWmdSjMDLfY8lPSwr8253ejlD9DqI2ZdK84NQHOMaJcQBx
ovA8ulH1HATVS0HEIe/+0lLVs44PbA/MMCNHfaiPhLw/leu2cvd1gy0MlmrBo4aeO4gOX2nDrlaL
Tb3ZSePLHDIn5UiwnJvgdnhfjAb8cXTe1qn0CA3PzsUmJ4ULZ7QOzLDnz7T4bz8Ofdp5GW/Ef4UZ
Oi7KAFNLWuhDpotY+4nXn0xqgKNbR6Y0j4uLeh+kAchuUkeeZ2WAxV7mLGoBesGmG/y1YX4xcGP/
HKpwm5uF9zXoI2cnjdzak5lAxzMvXee1MfL45LVgIiC/srPPE95Dnxozje/w+2Er8hdFCUIViFBe
WWDZT7yMX2wv9b8GDACJRj8rBsu6Y2Axuqum2LpLWvNn5RX9IcZ9MADeurBODnS9fR0x+zrfbVE5
XCjs/n3ThrjnXyukayvi01uYW9jmdvINnJnpuTg6RA6Lui3qBOrUGk/5gPO4FV0XaDsFEdTux6Qp
hzuzBeMn8mTBpTe85JxACOWshF2Bg+jdJmeRlnj7pC41NDxHko0dhVynidLwj3+7xrKQE+NkzTEB
ni8yUHtMhloJnIptAXwr10CHRBAWGVDl4fv216HAK1vUmM5ViNBRoBbg5jmBIB1FyKl0r9SjEOr1
Kn9bikxqiuoxsT9TJWbbN3cVV9mVKjerxub3qD3a0hg1Ek+vQ6FA5bn4GtX565Zzvl98f18ISjLD
1Sr8PRBvYBgTSF0BwHwe+lCc/R65mzV1OyNS5Yq6NM66WpynENA5T+XhRuWeiYO84WPzP/mQkHib
S9Pak1IRnv3vK/6LxSrIJuaAneFD0GqgSj/5ddFf26DtdiVPUDImIv+xjbpulehyXtkI8F15w2te
Ft3Oj0wbHF0Wzr9saLmDZ5qfkibuX0QUFbsYkunbpPZglnGC2mM5rmjUBP3QYxim2xEcMC/UQJ3j
iKxD+kDxplUDamZjL02DHl4T5tUaEbbHOI/APFe0IH0KQIxwngxoNVNvMQEg6KCZnCRb8tmB3ZxN
3RQdODRlcm2Ul91R40PCFTn0p4q1yM2Rq06zFXat/mX29aI+otTFOYVOhbc7VqAQK7CSM8mlfNBH
GY295rw5kb/UslfLIC8YlBua0FonoAeNu4B/b4SC1nzcFPcsG+W1QBHdGvfL5DuYrrZF02dfuqLA
c9oXENpgOH7lQt1RQJBgQ0QzIyB5k9CU10qzBJQ9lIqbIfuGd9Hyjite3indC5xSHd9SwUD/eMaq
7UCaD/5r8Drpv8YFr/4gYII2SncJMxXuJ1c8k2UkcLXEGvUhcFCsWsfO1G8+DEXtKA9pmT6VOhFN
TRoDqDk2nr+n5PQyQL3eqv9krBaH2dLUgvMsM6vunCb41hqimwdT7fLARQ6JZ6TuG18pPDTT8FR4
QfPSe06gpSz8rZJ98wLIPRidE65WNJpBnOURt5q14tnUroHBvGOVnd5HRdm+uL4c184YsAPFml7W
7yUwxxskJXHmIvkxBixXrqaG22fSdL+1eR1kRxz8gxMeQj9L3ARu7zdFeBpxwwosEb7gl6g0BZ6r
bV++2ELqipGCr3VJ23VpchDYzGaHw9YzuEXniMV/G9uD1a4X7j538XX4Xdi/uJbbIiMJtiHou0/e
uHInmWwXiaLfyhstckc3w1KvYOsVaMCo6NcISingC0doYCdm/SqQzgCzqB+El6bpoT5TeMj4N/kW
yjkuRN2nLLrMXVDlRBeyhQXZUyMJTyHDm/OGJr+Fs+lPKNeL/WzSivOwnkw9i3FnLWNZbmjBILKq
iwnuntAeyhUqd8S5xbarBA8abtZ256Vnclp6RFEQOWk486Y/rVIEuuIHt//fLvFhtblLsQm47jeo
Z852kDn/TKUuktshSqRlfuFtYTxVTfNZ6IrkPh9/6/9NPK1Tvq+TOVN9lGDoBMf2uNEZh08oNfKQ
Sxo2xEn/bhEnfa6meYw46cn6+zwgJ25WWebpsWxv1PG0XGO5oh5dYvX1F+t9jD5NAKBIbxdg6OeV
3DjC6FZpI4MIpXkyP3e6sbwiTXetgkjVaE75mXqsyzyUDrwHBcWoQKQwXX0aCBpQZ6yWcBOURiiT
HcsNa4fmWjp9txPAFADVnTdX8lFvbPzmSr1GxfXZqLER1BN83VAvkJka52mmnM4ONOiOs29ZhXp1
DMrYvEAB5c3Acg36GEEeIm2vP8YyQDPomu8fow5BGddXHUqXJtM9WY0nzQN1HeqGXehCgqCt3rw0
5PdGArSZV7unIBsBVaOuN5k1+D5BnbAeSzauaSqrDQ+SfHqVeUGTWWKFiloPtCu8eOiZyA95rUBZ
rioGmSntRNUvqPsMMOCAiOuBXLgdv8WRSQ2N8hq0DMzm58VPa4asw5pWU8zzaVTH5siynaMJVyEX
9od/XV/HRv0UMMgIvcUt8/0qzA6WZ/Uruuoy8B67+Jc1BW7YW1tLwhorW9j1dqBKefB34wtQBNW2
nwvpI30y8MFWOm0yZtEGsJEtfhx1dpNOnak3m+MEadVlxLDAymXJBrcjzXEtpCa+1g2Zv/NRyOCq
TzOH9nvszVQyaT4tJ2K/24NDLezSo6jibGWAagx7L//KipoDcsM/Nh98QxgfucPmCDedIEQInVzc
m/Hf6Tnec5mX5gOYj7dUvU0Ns0uxqpPCPs++oYdgIl5RUMEM+Q6DxMZRlymZkev69fqKxKINCVpA
w21dXSKeAfaNvi/jVQXJ5TdyGRUZ7mbgRXlfQLd47491d2F2Wh8TUUdH1hvO2Upbd68skC73YDje
lmE5PNq9DWxAkQcvPGEg92RD/6V0RQKWmLT7rnpx16rB/tVCiNwOxhG4w+Gzb2hxajPOT9Zgjj+k
MX43WTB8TWIcphfgtQClYBCuOT7DE69Uu10+FlB/mg4okPPHAoM9mDPd7O1jgSCdAXxoo4YJXE3H
XNT+k2vpWvrBvkBq0X9qE8d/klpk0qpQ0ZjluG17aWw/5ukLjVFUivORrQBp3ZYCaMCV4wassekD
RcSolDoYbtms6SLk497wyW5QFEPxeJdlpykAloHWoIgOFXIrf4Q8MpltB0X1BKery1W8gsWbqEyg
uak/rrJq+zG0n5EMVyg3UODGAGkwf7VVhH14aj5yzXJhcvAO9xES7Xjmg+LDaPL9e4Tb9dkalWfh
bmBZD4w61IpwfI56FuqVUFkGrEMaazKRn2/mgSWuQ1nef6E2soAnv8UHBwD9AyXsuBiEwMkNxhzf
OtAVY4PwUHvpQZkoMLdZNqx6nmXfoJj4MCkARn0JQuUpZRw4wWljh3nyZxSYX3qZmV+RbWQrGXbO
S1D306ab3PohB1MRAPIoShNcIdc0RuXRZmshU34gACRwqqu0ypLXIEnzc8b9eEP+ujaRLxC+e6cg
SwLJ9uyZkD5mGQVbq7GhkojDpNzPfdQ55+priALOFseF3zvIem0MAKrx/67K+zH1knWtB3J7OgMu
Nn0uwAiIvZJ5sjKQ/QBI4iOV2hb3geHcp0bhv7BRti99vs60QZ7e5Rcc50b3ZRN4L2HSPHXDtBok
L158M87usrJ6JqvTLlvZG+R260fcC/KXQSRAZPjcPtZOW7xMWdbuTdS5b2hCIGq1S1WdnLPJK+8y
1xmAKfbyrY+Xf2cTGqK8g5DBsM6008mnbyUrfjXC5Xm3ykHgtepVb6zMtjYPNmGTvKNEKexTpXFH
buT4h1RWbGVqpBI1FO8Vk3loTQ4skzxXVl4+5RMOVRRSgF4erFF1mAJqLHAspwmIqSEzFpqAGOgJ
7EVrG92iV7+6skPloQ6c9ACN3sz7R3NeiqbReqiF/hWaf3aWZpODJLntlcHJCg3/Q7P4kDP3wff4
f4XQ3H8R9y9CGJhb9tjAXv5F7HLZZsJjezXbf/+kN8vI4WK1o3MKLLBigSq5PVOPGuHbkMzVDfXI
Vyk33GVN/mlx3UxdBm6mUhwe9zhsXVb2YtC9BNbPPkm5JsNFaYfmj+O6od7/j6+uwo0DYYmjDNr/
WA4KST7outNhawXmsK47Hv7R93jrKcfoz87n0Bipy68MteebfuzGe3e08iNur9UhMxP/oVDdXT40
F+H1Oyj6gH4rqYB8loamZ+KHcDJ8cNlxfN877cHYHAVhu10lwQzvZP4ZfGQF1E28pyzm/XfpqW8K
N7w/woJDxKKLxBPeWsZdhBQ91Nj+agJI116ZiJPr+PXGu5jU64zMWA+4jW0Yb/m4opkcUkfj6m0+
yNDgd8F4uxZtY/lITAzc34K4EmV2YLk7UZ1RXzz52DC8gsdRXky8iq7JTVHMZb/whuvPtWhWELN1
5KCSQujCNRQrR5sef/G917TVJ2MEiYBw83CLrGX5yQoCa9+BbWKe25T+Wx0bzQV9dnqG1iW0zvVc
K8SpUuQGOO/Qc0GEkeDG6P9RTEX4w7W8e2iJJ6/C49luQhHlCaddDHdXtwI3i8t+WGqn4kL86PrR
XVdt791VjQmRZ5C3bnDWtcaDc8RjFWyyoYnnDg5OwwfkB/M7zvh2cUH9LwSxJd/WhcjvKIoGI7MT
+uE7Hhef0QEOGGZ4icggFvZAcbnEU9m3/WJNcbSc5so/h6X/skxlqV898HTvCQbhKZx42jhuwbZl
nK596Lp44ZuGZov3I8hkaCc1nVEM46aVHgh4IVqyUTLHPYr1A174g6zb3UaCX/WF+6F1mANRHrGp
UZNzpjgXfLlXuzLdQ+95vj5ab4dy4/ENR6X2Fwge4strtx3EEmr1JbchEZwlnTiT6eeb0C/5F9Ph
wVmVVQe0ZQX9j9oHy0jSi1MzoEAYz/MS9ZmRAGUSylZdfOy4Vc63ArzXa98Lu/slVlbdWyxI/6zX
hlvHmWQBminppskGcFPoUncbaPjTCACyuJqquoxs+JZAPxsq7WiCon1r+tj4aNIoxVHI70waoBDf
EN4xQQ3u2IF0ACRwkbj0PjbKrPica+b0DIe+yJzrbu1AEo0ismIE8zpgwmMQgulpZbAwfeRRkG7C
gcVXanwBrriN5ZjVzmU98GeNauN9JUV05H3DgKiCNCRgkwIUgnbbn1EQKCPQQaDLpIEE6TI021XJ
7K0Z4LPSyOyk+A82irM7pFYnJMksu+5RFiGCS8dRH+bkqPT44AzdNoBIG4aN3oboDo5I/D0LIvto
2eEzoY2xBWmfZIDKpzrqrG1Hz3og8a8dqm+vFBKHg7roCQ69OCzBNKoMvKEWtXVacOCDkDjoFSDZ
Sq0y2i7YcOpRnF2CggWAunJcyR540pr5a+Tzy3Oliy+Whnw2FWD8bhj1fW/RUdBBwamcUJysV1iC
ke04D3i93t/4bxfN9dU/TEvMfJcNg3goWnDo99CUq9AxBkjMuaAdwF9+7nAILv56j9FDQ+Bbrzl4
tQK5Y73LVjOisq9/pcIFa9KieE8DN5DKG+Tl+9zYjModWQTa/LAKkvuA32HLYd25kyFPOBgYz9RU
jhjPWeq8maoEKExUfHvjJ5MmUOyNuaxUQxNErmgYIvDrsTegt6UvhhzE2yXI/J1vCfErtY5tvzw1
+n8t7UA5lgaAzJNZ6H9C1SdgmCN77o7S+mXLtt+RzxztA2uS4cB71JV+kKMkG/gZeQbJxZsw5e98
9oC8VPDpd5HLxNoJu+3oey1uG6hfWEoUBEQmtm0fBLcDFLcEg4hn26Sxg5OLv803RIoHeKJXkSg/
mldZ5iJlVEOhMG+hFs2GzFoDytZcAmE1F1VF9s6Joj/JtTSgGWsui0k9T09oKoNvUS4ATLteZBlY
zJu5E9AaIOyMUSynF6DLLsHkI3MZiLGTWoGertsWhTQ2aTcFpxp1pUdrEP3O5rLHS0h99vog+1Hn
2I2AXZE9dgUUrCMWdjtsBPtXO6jOja7ypwgA64fD2z+QVUBX5x0wTFDhGTX8j4DhngDEN7hjQhET
DLkRvN6C7pSdoz4OzyHOw85kBhBFAhvh+0iE87/jALamJYRmUANAc7EvQ+i047jWX9sWNDTaNMR7
t4I0J2pyvFf8KFfHtZOfTTh+byGT8cJRnLJ3nWI4QgM5e8zcDDjd/8fZl3W3jStb/yKuRYIgQL6K
mmXZjp3E6bxwdffp5jzP/PXfRtExFHX63Hu/h2ABVQWQkSUSqGFvZcGNv3okIf4B10Pgiw6Omnhs
gzMLh2FbFlH+Za6kcWSexX0aJoBlvLSJwwDnbWZfWBpP17kK/0NK0H9mz62LCJaa6YVd/NrbAtCN
Xf6FRCXQnDMbKAIGMNRTEXx24K+8xqqUkVcTdiFjlh86VQTp5p5xiqwUCPVKO+aAEhLL4OM1COYm
lZkITvNwPyBMvV1zFMehfx9T6iEQYFoEn93v7yiZnovkL6oeQzBxOs6IBsIV8KOizGhR6mDIQO5J
Ro2Y+BNSR4IHGsVRXj+VrnFThna3EJmBNC+4WWjE7s9ZiUGAQlMgubxYNjFLi2eQBHg49IrgaRyS
5rIO4UUKkGdZv9s0bIA7V9k4Xg4Y/4rwPptheJuzcf42ou4feabZ57IxncclnZAFpeRtabY7Y24X
0CBgOP8wi2TlPEb99B3e7OFS9Sa2WWldPsY8wLk+T+xzNjknkvMojUEck3pvLfhPL70oQNdqlWBk
VfWziSPZPh+GbgWOMhWJRgr48BU4qknSUwWQthdvSuvXwsoPVEc7oEQQ4FOttxbd0hpRzLr9NC7l
m+2liZ94PDpbKD7DLrfMtxpCRVjteCia/msQcDikCD5lhXylrlUBz2ZGfn2UgfoFDIPTMzVTUQKC
H0DSPJ2fIwcNiUENDZKDDt6EG1NUUx5QwBPDs/XDjiEG/cT5OonEjgPs28YbH2W19A8tiMmMeO7O
wL/rH0iEPwm+/S5+Aonr4QFOY3gkloPZFV9pdGenZaSgpVJjiP2ic+BdVevxcEJomNRrV8/x+nS9
hX/Y6MvQ5Y0k+0prr/dFt6iXieTnIvHqKECuc1WY4EounmOzTq+gYO1eumSOrrPDnwczQ/mTaoJw
rHdl3LQ7GgrhtC95VD07PHyfxJDvdo0EWyc1CRCihTd4m1F54qlxlDueehX8vCB8lo/2iFAsyUPD
TkBPRiaTXdbrvAjoJT91PybpFQO3VTzSAXZ/atmbKWSjDUdaly6RpgJZRrl9uJGtXTJHgS5uRs/s
EUhHxD9A0D7tTjjOoxrLTm3fwuFzHYLNxwZzFLS2ivXRUGvJ+P9zLiCJJGrdyiNDqs5uolhIoqCM
UNoAeFQlXCGCCUo4a1vUf6B0bacRiLWCrCM1mWT/qqhUJUW7ABQtRqiuQQXaiETMHZWR5leGYhcA
d4l21xipeXb6Ynix4TpEEWsc/xG6RrJBtjPcEy3ez04TfUycMkv+Hpdht04sUSz+bLfuZ9M4JGUL
ruoSJRhjIsNxS+Nhjg5zl8/nxQwRzkYpbo+MctVlbfSfWIQmagyVLPOMYRupJUB0jFrIeCh2q+Eq
/FjcWoCSO7Sy8ela+qrarkA2Kyr38d8pFxOXUj6egxi9v3owul2osb0A2f5JOlS7NEHEsBGpicAS
KEYuDqmoyyJg7+w7AITHHaC51yHNR8HRYvh6PTGaOPWZZVXtBNJxN6RZhdpoQA7t5WYRL44xCT6p
Qwln0JEMb65L5iQ062TYj9PyfYoQHWQqJ4x6fYwAoJYxpKAskqUnEmm5Hg5qvh7+yoRk/ws7ugt1
RRAY/+OKeRWWCBirqzkgT/B7J0p2qCM1ryL/rUE1xQr6bCscfRpaQEsB04gHDkCl1Qqa5PFvWiIK
02BgD2p9MLShljPqgOSQ8BPB91FDaH3yA9JPy+5MaIgSly2rpL3O75FWvgIBatu0cvptxgfviIpv
MIRay0uDgMHVNPFizGyD/QYmucgHWuSsiM6Nl7aPX0i+5E69S8emOc15aACM/0Bitx6Ho+wA95Qj
x+U3gLBdYpwYPqehHB7wTYRfnlZt+nEDj1r45MJH9GlJbGQ24WpwrqIyR8gRldhN/Iaip9XenYLu
0IJrbV+qZU3g1CH6lXxNlyBDvXybbZcSP2fDqQD/mDb5fq5iY+vOsngNeIMMcb4OJqsoX3kXjdvG
qPmeDCJsEZ9QonZs+VK+kihl4JYoesM90tBK0vFB2uI3GlFTKLoPF+U6F1pyWWz3VDpAHCVtOY31
c1ViB5l5vxUuIKUXAmGJWoDRg42l2q9jGaMQLWcNEFZZgahEV2HXAtfTJ8JY6YC/nE4yeiKwlVCB
EANkVcO0qMWFOS9n0pM8TUG4oxKJ9yRbEV7URRiyfnwtowvh8bjN4Cx1KlQ0pMESXAAXFFxo2FmL
4g6nllSrXnjpzmjMBZgRP+bcTaQhs7v5YDrh56GbEU1UDfjnHDhrkMYCOI12JwBY/C4LeQIM7VVv
q6Tt3ujeaKIZeRzlWKQH/8m88Yze27b5yM8u3ixrs6C6/5zjLFIAuwxd0pCNVwI2cxXe6G+6Mfhp
bF8v5YKsC3UA4i0yubsVEdJSm/yJN1OGnE6ZXRfVUE8PQVzNAXiH3CWyqwZhjxvqRkA6c80gP68K
IzgONUhD9HJ6Eeoh0Q98A336ZCYZqM3VtWL3lYVe8XBneXdNstfLUi8Bwu5UgCeeuaJbNq03S2SN
jPyIuO8XGjm8lNfRMTkij/n0dyCw15HZ0L8bk9oF/ibNWI2bdL5iFwiYhu4FqSTVhoK3melc+zpz
vxaRw/dm1PcnsqhCkMzQWfbDghcz38uS3VrQeRjbgWuScHm/hmkgfupMB/LZZ5KJrWzM9kRD8KBt
Lb60X+owca5CQXaTHPxPAjX4LgCP1XnDBNH6ndmg5B6H4//fzLhajabTaj9fdJzCbr0osAHfL6rv
jRZXFyWzxkBQwXbBi5C22bQJrHL+lMxWBCDXCj9Sp5Zv0vFOXZzm8JbDCThlHmiiPyxEBuymOg/d
LSUqN6wAEoWAc09nIE8MXnLQaQMHUlHRUBMA6dws7OWZZs0TaFZGM/mmDXJ8VP/DQhPLUBveAfrP
Ye5yyk1TYfOBB02opk/9aJDtK0mGKS98wwBCJLGgaXsiPiMTq1zth866RGG2HNOl7xS9ib1t8T/4
fSh/p++KQCaJH4PQ9/FfDIzcmP2IN+8GAgfuEjgwXj0icQAhgRfbAXBOB3jWP0t3OYu2Md7ccDF2
qVNaZ7Mom+clBxEqWYB6wJ/7NHgBc/FzZifJQ2UD/YjumP4rRlIeBmyQn0mEDFwQmiPDZx8FoFQK
Ef/fyRSVtIHM+SXqAa++0WMSUmM7YwAE5N7aaBn1jE5Noe6v5oEWxMFuEsSSABQAdycyUNjf3tQ2
R6LcWnm3FC2XlxvJKRfjNxIh31cF6mVgP0rL+RsnheZIRF0rZ1dYFSkZswxUMNjihHt6aoO+As98
/WS/GZcNaK6T+JFeEOsjvs3lP18QIwNdljN658qyfSCPR486rUvMaYQiVGkDxMH4kRem7ICRFaIq
QcmaEkyGCLnVePv7Pd6U5mMbgNciEWO8t5qoAoS27NNr4U37cBza8ypLOlTet2BkHFNgLawy5GNn
ewNHYaSM2c//HT4bMdB/oMN5tmuZpi09yUzTu8d151EHAKupC5+GAYmJhTSGTVoiJyxnIt91yu+f
26Fh7AXQTPHi8Jgvjbna2qD7g7t/YsbD2iW9wznSICNn8Fehx7Btnwy3KKks+UBpApQSoHMF/jV1
oB+deItYburrGXcLrKkId2t5DehxuRtdQ9Tu40295L/d9bg9FL9FLVzfBagD7rVtXbxOcZHtmREZ
F2PhAdJHqmbY14rshISVUSH9IA03pNVyGlLDremprXP2zGYwVKbL97H2ogPvhH1wDM/9TfIdvD/O
Zo5aHMN4hVpmlTpG+WNR8QJQF+uFJLbAVhCgwHDPKYPcBethGuX2hnLTRkU8wvv+L2cOY8BmZhVg
bydT+gYCwDsS1nkTPwHzM35C+NA6REiZxYMYstU6a7L4ara9T7LJ8+CMylLAASGL5pEa1FRzfwGM
/w7pMRXbwN3/rkHhJVymsr8spCBr02vnU1o2r6sMf7r5kWbAhxb4KAST2/tlXMAiZGmKTJioBpOo
UbVHwCmHj4NXvTcNDnZB3yLwCkkc4kiKCDS66ly6UY69bVVFpyhFrjw2xl+Srh7PQMNwt4iFz9/5
JM9ma5ZfgGs2nuMReIDEhKTkg4cdcovw/4FI7lyOYmN4UM0zYqFgyjRLoCKOALQibRU2waeSjRvT
CYwXhoINsxjZKejkvJWhGfuiQhXCPokBGCKwAaLoWGRVCIzZRWMDMKNDca4qmujcEReq4gAM6KHR
HrOlz30jy51TpDjOpz4egQvRdnsazla4HJnEn7UcW+czM+fxAbXAyMhSQ8ApFp8mw1xtjRjzs7nf
tIjrvpDByJJvQ2UGV1qMLpVXHXi/THkl9jhqZi9ckm2PgK9wtinqb/0WCAZPyFTonlyGiBMwVs4k
MtkIriQDKIEXEPCtMidigH1WTQk+vgtCDWcSFT2ecFMX58fAM32iy8tTpFiZc2Y9VaE1oxJwKXZA
kBUggwV1g5Dc3FhjhtoppNW9BYO9PAgFhC8LgJgvBVDkLWQ+lr5rTzdaR2lprjmBbxLY+dMbPu7l
gZDC9Vx3ZCPeupxtDKvI0gOqbAE8Nnhy5wQMUZxOAVpRA3dveS3LuUTmMbxnpA0rHh9i4QA2I4mW
gyxiwFIZifk1yJ2zVHUtJor5/IjV46MZTKixi5vJp0qYubWOYpqLt77Lc2TBD8t+PZvE6sBCryJq
eGYgj60F7cvO7tTjk44utj0/StBYHx0E0k5IM7zqwpxZMMSsqQzHBFnTCYmIq1aX51RjmoJgjXvh
tVYR2iXCl6fvAcTQoiz8yVYPD+pVdYxQejjspZMVfNWSokcFcuAi00vbkjywGgDBCNQd01A3UVlw
ALbhEsrrfIpK4PgFy9Cx0jcYwMtaoopQzViae+AWidOAopaHgRgllLyymrEAwAe6ucyHnZMby0bb
eEQuocfIewNhLjM6v4ADbDuBku/VdmK4mpkJrAuMqOFO90fbussDMoWxBQycZV/EzX+iPv8i4wFv
WdHGJg541FItLGSGjXic2abAeOuL4ME18A1I7GL6YqGMC14Fc/qCuNJ7b1GyDkmr5y5l7l4Xxuk6
uSycFsBhqJI6rR7sHpjUk4G/pVLc1NY5AdDQ3s31TBS746vA2W6xYjDlJKAYW+Jo2CUF6G+ypa0Z
6tmUUKnrJf0OLExxJFHKbTzIUU2dPUQB32oz6gWoErASXFB9X6hp8+a1GsvmmChRTw8vUuhv4YfJ
+l3T3z2yG1Hv0vQDUJwLyc6g7GDnXPX63hA5WKvQbXWX9F2U2og7dr/QLzFxF6lVbrrrWjfL6mXK
vHgKY2Hs7690M52sge19HrDQMfiZPog4hEADZT70cv6C1H9x0CLqUUN8QzR11c7jvW00AwbEiXKQ
GBqAIjYAW/fYTgWCP+n3FgBBX9g49s/4zD6TFAFVD3yfeQh4LVG+1QvPdrFbZ0fSmhJk4CMK1OHN
RWq5570wsNFtImwXcL7FsZgOyOthGMjlz5NMwDCgjtCk1XbMWXDyQFEKWHSLdBclDR5BOflmg6eC
sErqn4ego1Oe2+CJJaiI9JVxJ0W2AXuqk16rBFnSIohL9wQiF47Iksh27wyCoLmIFoXQ5o8zqJYJ
t4NAPQjGgzi8Ix61O5aUeKyR+h0DBIiKWAkqElKjoT+0zHRGdzNaRbtb6b714usYJce366xCWgj7
XJS4OYh8z04aIuNiNs6NlAYSMNAjWZPEb0bFO+QbQo543LvFxHhQANjjn9P4XBsFEg9hedPVa+s1
hq6J8CsnOm28l1A5pTacSKLbJdY8noqiM5HhrPajulmFLBUvZpg2Bzvq240dzdVOQ/Ld4e9phcbk
+5XJ2CK1KoVvMe4BWNgazmfDGoqHKZ1zcPBimCeR91zF8lCBBWrws+EvZNBXr6YzI1Oah1/jBvj9
ZNnOPEac2wDzuZoI4p16B7DiBe+MRny2k7Q9OjwJt1myzE+piE7xNAMbASl74zU2UyRNxnG1nwvg
no6qQfZWMiNQgW6T4nVGarKmRrRDgrJx60sImtuLNOFGBbie9SWQ9u+yZcCMcMaDMTnJd5a01RaJ
9tWjV8IRULvdWw3GbFUEK1C9gZ5ubmT27Plj6oS+E3Ln3vjG7mMB4MneLvWra8wiwM9PX+5XNnpp
cOL9+V4u0pSo18XnAS5sdc5AhL/yk7Efr7nb5Z/i88qtU4WAAFii70HPqt0EhJfLUHbOE7dA3mzb
DSoijbTyux4Aq5nCVkWpCjvObQ4mVQW3qhrqUbO4ydxu9JimMctBGuOPGb+adierkvA5Bd7UU5iP
xaUGAaHPRM3fgHMU7gJZmEcDJBNvzZx/tcfUglvDKD+DYQ2330ZPPegDDqkCsHQzCWRM1aOmBbLS
drLZsGJkrlCYBHepkS71vFXdGwc2SeTwfSx1g6hpZiKGTwR1MtE4P7vxpUfK6KdqnJtPPyQ0cNqq
/dQhDqtsSDIqw/l9Fg1I7OVS2/y0jpe4X7yBNyFTpw682dPeeyLK2HFYqsss50dLibQcBLxsGxQV
3/Y4ZaN6IPSuJQs70OYsAkj33D552C0jhRyAihQ0paGHCgecIDv7SzebxaqlgCtpRQZyadImqPOq
PMDWKFbpZKqyk7Ai118PDMhwOdXtDJC6RGbLVwMA3lsAQjhPbLL42nAWfUKlMWgLPuQe2AevvIp8
stLyqSu8QzqnQCxT07Ui6SPHn+PW3rVuIY6sNL51gc2ivQya5OLmpZN/mQRrfEAp4l5oXGVZ4c8y
KNL0CHKAGsWuZn+eXC6zjRUD1HDMgnI3hQJpY04QbgC/BdDiyYhOQeMg4dgBpFiQTtHb2IFs1w7t
YeuqIcOjZlcWDCVHMonekgrwRW4Z5VcaGhMe1Uj3erXBHf06ggq3AYVFbH2OLNT8AwZuYNsyQVpn
k6P8eBhk5HvK/99MlrccOxUPUC5x7ECaxN1RFzcm7NWK9KspqRLy+lOXhzLfuJzHu1nN7+ELc3e0
NKkjoNUgo6tKdoEYsbGrizm8RGCVEf591yUDL5PhZe3WSOw6ScT+f23JuPHmzbEs7RcjnArgPkRI
XSpCOD8XczB8bMXLdNtJZvso1bQvlfkytxEQsRZbPAkweX0fsaWG77Je4PQw6z34WLoHBqaSM2qH
l0OA8+izmYNSMA+X8c1Ihz9NJHj9hXVEXiPFVW67GNRVMegELZUxoEYjkif1aGYpyt8AUWKqUpgY
UZsj7hFAwWpI1TJgGuEb1KLFJ5JxZE99ckG22VbW0wL/U4YdIaLjEd7jZWsbZ2rWMaluxj1HBvpm
1XEmmD+k+LaRVQcP2kXbaxlN14oS9MsnN40AV7AvAqBeZqa1bxVXIHOTfmdHYFdeDGf4+gv5GAzB
kwzT+pBSUmqkMEHnJXAuQIdzLjS80dB4KfZdDggaMouD4nXmISqVPuxJ/suZP6b3cIzcXMCxxpcW
JMZCggU6MjdA/hYPoV3SDxi0Up7pVMClgNBxlgNYc7wTmxIOZrJUhGfLKPZUBV1VQ3+Ya/tRWO57
YTSA7vILNeVSiXJDdqQmIQ2pR7JoAoUq/haYQ3XR1KPGHZzIl1NdRNtmKoAcvPGaOdkmUxJfqKnH
9r13JwsmEV1AHYfQeV1WaO/MSZ8xE9nnTgBwdbXOjeE602uSbyUqYhX5wOx64HDIsaNHedwddbiV
Ttk+cqdxVehH/1glf8fJBD5H5Bc9oU7Te8rzxbqqNXKjP3dJgx2QQluAt725tm3QTPDoYgwgvC1v
8UK7kZENae3RLf0lBqNuV4KMftONNSaSfjDc7Cjt7I0MZwaOYQQCftfptZMIq2qz9MUEcJDn0OpL
xNVUPq82ofxcF773C/V0Q7J1Cn4v+67L4xOwie/yk0iwJh41VeCeJ+8+44lyiVgg/wC4zp8oeXUv
1GSie+/dy2LDAXQDKsa1XfGz8b/PpeXN4YwnOAro1OjO1pm9bBcGZb8+NegXvj4Z1qcE/e5z9UCx
6NlCBs1+NAbvrB8HZECmt8+WtX/3SJEh+KiaDHFSIMDC901F2GtXcIZaxIKfSOaleYIKByrcpk/V
HZCOUwj2J7hB54Obg31Sk3slpln7FpweB7GAE4wUUSaONvjwHkkULcK7FkFzhtdhSH1aBGSpfmWD
i81WpJgogAZ7euoGh1HlJQJxXkVdLXElLbDPQB3TDV9co+fPuW28hCoh0uLgIphTF3WJbp3sysQO
w/7JcEAMQo7IIRr/rGu4vMjx6IGSxQH6TncjIzNyRCp518J5pkXU+5CTFYmoUWtrez2pYHCQxc3Z
FoOzp3j2XVCbwtblLJcHTx7uIu2k02HuWnTRHmc7AMj/HJbXdqTwUOO8oQuGVhyfeCu/4p/1OUlL
vsNWIt4LNQxRug2I2LHySdtGvH20ZuAFy976PIC28PMMahZlSZJJiGeQuXqPNDnv59ifQct5itzO
fG4tcEjVEd5AvTnuqIA1QXrwg5uEoBTEmbX1uxZ4i4H5SuWsbZ8gilbX4GtUlbBwjiV7J2/OiajM
3ZpTuvL3CeDCb/LImQFoiOJ23J9z1RmpER9XBSWgerVTnTLTVvH8ACRtUW3sumxEWY7bBVsSRqYE
fil1+4QHAH2AZQ1iuLW3IGRo7LTmZiESAh1+Oo2Nu/IyaHIGzRtxJyuF12wrF5D0pCjUwYh61Jh0
MNJjYnZAEsbtFNLKPhNbF4AOW5k0hXviQY9Ut5ABb1/RYhYqub+KWe5cEaWt9tgMpJuauDJJLxwB
18qAR+yqMgFwBqQBNXUsZ8/a06zSmNPNOhaKr5iHCDfMKZJ6cc4JL5K2eoBow1ZPj5kHt81m1ZGY
DCaQ/l3M70i7E+eQNo56nlCT12k0AZRufyEJI96HAego9/TAGegpEyefrNzhZ48SP28U3Awqv6lk
vk88e7hEXQg44KlvXqnx0vhL5gz5lUbt7LqHtglsn4ZMmQ3wRln2Ij+RCATI0a6tUYVodDECUWB4
fgIBw56UiyXgy0Ru4aaPWHUiGV3UhJuYDfM+hMcRHt+ITw9z4Am+dwaBelMOr1yXuhyuamiKqDCK
bdgloHkwAeulZDeKuu9RLGxF80NRBT2IO6JmS7ImCxEtS9yNRNr6N3DUPnuom3rppmb4lPPhFbUv
5Te8T8ShM4D3lOZLgZ2CjZ9WMNSPxtSZX8poxNYFs8vam0HdC7ANGuKEh4NCtESXdRg1mzh2q69p
NjvXYELtFq0W8hmx/jAsjjRUt4BMeXDlynnZh1ygylA1RTWi+GhAqT0438SqMOA8QNwkQyF0KxDL
UyaJ4DbbrNZ2Um3LMphwFE0g1OssrbVxzCm6yjxj69KkzMNi2IOGSm76TiZyi6J167E38td5GS08
H9SIlnLatjgtZfxGFyIFLcXAuzmz/qnk/a4O4uRqV/hbW6oJUHJ6njLjE4lGUIuDw9JFimOHd8lW
21GP9+UfQ2PNpxhIq089fMhPgPEeHhlyKMhAy43OWw5j1CJfRtnqhRIQd/puEFl7bUzaj5uLgulx
QiXw0Q5YcwH84nsDH77KMPoYU0/bWBOcfy6IBbRI25IMwanb9e7sSHsnowXC2sWfDiWA4E7+scCv
7LjjDKeyAbuiKv4wWsfZpYNKySTXrx6vjmIAIDpgHE9B0qvwq2kOeLL+ISO7DrutrZEM7ScyprX0
3Pnjelr239dLkBPpI4KJMi9wQwt2Q6NFhFrCsatLOAV7Is4iwLaVWIwUCTf2q5liHNMMXAM4f/Us
PZV6PytpScsNj1PjVWcdTSyLEcRhhQk3+c8RRuyY6h54ZOBjqyx21No14khjFITfTmbVgLIj0qh5
yD9iR4T1mn5LMhHKv8Fo29YAK0y86xjLGgRlQwAcHwUwkCgwAerFlQnuQTykAPp9KyclNbmbACng
bppW01I0mWQBCpg2QdAhtejjGtpYqIvroU0gBDT+18ujTMkYEQrTVjez9FJ3t/Gri3fu5KFymiHR
/Ofb0MZymSxwE/5853dDfaeWlz4vadkf9Hpkqz8NUpCspE/xX9Wp+jNw/BloxgIEDBzd2g0fAL/Y
qfOjHU+AL6WxwToO6E4lpeZmbJHVams0venns936jCPohwL14H3COhZq7SAxAJW6TiOBnEQV7amr
L45tXT0pylE1ZV19nTLzGufSeZK7IMeXVxbLY50sw2fbcmcfQIMS30kM5xSFaYzVYDdUwzRj7QM4
WmKAVRnDZx57ySsc8aSjRi3WDB3IrADdBIzdcVawDX1pf6JmEcGbiaTjixYlinXbCZMnYzbsT6Oo
6+eE/a31Evsg7FuzZy1qOqM5LZ0HZMjQfF+ZAXt2j2MXCtbUOmQMLLBhm4+uh+Al7oAU3HXFBtAD
w5FkID+oQe1InkYPjKQzSmRq+PxicM25eFWv476I+cUOOBxgQFirN3pMwpgN9sWLJgOabFuVVXu5
EZEJNZZagXqrMRktc8gP7/4iy/PsTVh+dZrFwwavxL4D+RTgYJmcCcmV5WhtBLjZdji+uw88FWV1
doGLsQekRoiqKmblr5m1zjYX4F8aILrYAq4OoPIzSH4eIrxVH9yOubu8V5gGhvEu09pizJNhQ4Zh
uADLQdpIiUHa1LAhowS5DdWWe0P5gMx1WmHVNiiL39h8Erue9rCDi/+LGQ4gFle7V9rdAgChVjmy
wt6gUDHfWR3K5dY9M+mDLo5O2Gk8VlkZPFsdoo5Nla8j3i/B89ziEVybDAV5yoIa20JmjeVhn61l
qcdQJ1pzy6dprnS9Z2lM6ZmNyV8kIls+4GvvMMNfR+oK1Au7dCeGnP34FoN3yd3o91w+AY+377CR
pdcevefkZIW+ZeBZoN+bzocsnkG4MKSeg7Cq44C4shUg5IqLZkNjO7bQnRzjwSvUBoOGpBlUtYTR
MHvjIYdwL7K5eB7A3Ioyqk7uEcJFtiKvBsD474uEWb859lj7IrbaFzFa7X6Zy/bBc3r7XFWVeTCb
1jwhA3f2xWQeKC9nTc6pc8dfcttENSxydcA42T5Z5XJjEcMD7k/KgiZ8WIStSP1uAZK1TuUQbAyR
16UyPygdxDODGFk/6bgnm/fMD5UocmOZ2AGAYfn8qNfBKWYCtTZVXgM4gvkWqKku7ri8N86UAr5U
j2fJ+gsStcnM/rC9mWUj2m7ExFE6IVt313ccrAZxbD10Dsg1zXw6k4gaEBkgX0A1BpfIyCK7CoSC
p8oazjeytQssz/wwVkj4/YRD2+90As5LkJ3l4XyS+B47V5L9rAizMO5eJoUWpoyB6gGOyx5/s9ZE
cZozRjuQCICgVTbdiWauh3EL2ZuDB8aQm3pPJOfgFBl3yACV4ANZq0V7D3yfRe5NqDdeDBSJSnN4
8FDjeBmt6CdZWI4PpA26YMBDAg31FlBUorqIj1sagu4Rf1xtWEdf5rIpH6pJVv3Ww+5ok8Tg4TUU
2E6GwyQojkYQkVmheQ0KR22WKnMPVDUBKmorfmTSlnjXudmfVXPAb6P5A2XQHTgwZ+dQsi7GQoDb
rrDdnEGHVAN526oOCXKpkAkIVG7ShiWArDczSoKP4Jl6iWmIT/BdTTaoy7aA0BXyLSk8EGAc3xMZ
cGRBurGCwZJIsThRd3QnuLjgmJo2EQMW9jomVYqkzRwH9w4EcG2/D4ciAYM2mgBfeUBP87bc0Ljv
60AgNpKbp94UG1IHQYbQV6Ne6GtXz5yfAgfwIJRgWNRyfMiC3Xuioco5FK1TIKFCKeYUD16Zt7fJ
iD8UNH2F9JiCrAV+YW0fImSoCDcLLhYAVPYszJNNFHnIsiZho/IU7sfBgkQF0qQhnEE0h4ZaoSff
yda1RpvP28hhTbW8ouRKscg05asXsb0j0/wcx7P34Fhd3aCIAF1rhdhVVAMVY7sbDUha2LDpLbHs
TLNj4FK043qdH9rYbvUtqgfVEtTkcERvpOzLHTnzV+/96rgnZ//a/YfOsILggE/n/A8jtVuzsmlG
tE11l8Y+q3zio87i8NRnpYc4inIArMNlSwps8vFJU+KxU9XokiWN1wwRNbuMBQfr3ML8O4U2ziWQ
EZz3BDfiegAY5B88xeHCYBaS3m4T4EifmvGfUwq04Vs9aQrQ+sKXhLAjPaGlRMjInq1v6wN5fWrf
JejR87x22jecoMeDfkrr5/ydzEstf5QDgmEZIsgtG4HNUFvVdmzCptiQkJr/69hUqHJ6+v+0hqWw
5siIbiEdqyP8fziaBEZ/0Swod5wqpP1fyPq8nf0qTayVlIUIVvQ06v2fZHh/v6+3crMoppc8y+H3
7ZwTuT+1s3QOAFdZuU630wogW/1wqP7SeUq+1XsNn2rQTjX9vHeLITt5aeVepGpqYcib5leyOEZu
IKrwgBv0b8b/fb3BjfdDI1sAQf+42ARikiln9R9jkb7UigipVA31JAPOJ/Uqj4FcnDPpaxlKysF+
dGdoZsj+HILwRHJqaD2LOJVoDJqT+gQWw7NeinoZsOj3TZ/1KDAHVHvLtrEKyRZOg/3aDTKQi/fP
2KTJLiMNGa1dAgdKczjTb+3VIvHHJL3QzcLrHKTIo/oyQi6XiJcMr0XgsLeAM/mJFSxWBGFV5i3v
3GE0JlKwoXwrphzwEYpdbJ130/3lPNLTZGcpZsfX5GLAiOrPYFhCAfu8jT1k8RPoOMGNr9DhjaeQ
yUlAzUiI40hZHEAzQX0S0zRAthm7cRJ/kohAx0m+Wmu7dWWUD0bxXkv/sabIkke3RMhZ3xOtqadM
6qX7bKgIMI5oiP1SN6zt4r1LY2qQXwBCEtIEQK+90DicTGNXTPGfd3ZFyYA4o4U5sEYP76gkls2f
JRBCnvoudh9bsJ+qQc09AOtRz82D/Tjg6EAKyxOm3CQZgn8yA/ESCfMAXEBWtzgtfieCV0B9L4Hr
E1bDlm4uqWQY7df/ktcgC39Dt6tvSP+XqHfzP17/i2Se5hND+igWJaMcaYvvW2+Zw4FsDOllAMcC
qODjFlXLPMU7EVXYq8ac2ql7IClZciPKLnMM1FWfhCCsQSI52OWWBgXPoEceLzkPZrAmYwvnRQ1+
PbRJE2HQH8oMxO+rUG/xaOtX55MA/F3i7e4n0rh2f+/acnkwyqz2F5Q4bmPUeV0mFdtNXWeAR/1j
TD1q7L4B944HIGSl1A1NW9TcO5keFmIqdiAIRbnkhx24uBHhkh1Se4U5DLssMUWONN8aSacyc98A
GFEMz7QBRCFRhzyESpH04FxOZflJzTkI4cCtjT0bcD1J6MZBekkTBgCZ/v+R9mXLcePKtl/ECHAm
X2ueVZJsy+4Xhtt2c57AGV9/F5JSoVzHve8+cV4QQE6kqkokhsy1bOyzxyngdXFwMRsmZEhCbBsC
iWUy3w070GqvgwkEhR4AYndgUL7ela8MsjpMgcT9bqLk5MEIHg41wM02SVeibvNvougPZWk6P5Gb
+cUo9OFLr6f2urcc4wgQc3aO+omBCA8A16glLea1Vokz5BIFUxP2yHi+V+uv0erYScfWCssKfopC
w1hZqJr7kkXZPwYSSP6pamDTA9kNn+NfjTb0b3lX8FXatf1TOxY6Jv7AFuUij0B0VK7CsQfr3h/I
wQBIPZxrnF8v+0iXxHxYDKO654NAjFxqwxlm9aPiRvRV5dqwpItQwD9eSV5E3cd84VsAGlIUug8a
zqRk8y1Iw0JeRKnnCJLHTMVS90G3qnzJhGTKRGkf/i66UCw/MqV4vNrtM1GRVbzZ+PYH01BpKWiA
uoq9cLBQvP1V6mLz11DT33a70N13o2KpW737tFQg9ccCGRo0RlyCnd4QOULklqASDRm0UpQqBI0Z
TIPwNuburJv7PfCo35E2yO8BHARILTjRc5AhB9iUs+hBaYrsbxQdShCDujfqfkNjmyqDfrf5H2qy
DH3vrMs4swvJUP+JEkaK+bsNsumCowtCI1CY+HN5yFwPMqDmKJteRgMLb1UhIqS4CSpjmztdvnis
M8l4DgC81MXOEfmb4IlmbAKGhVn7I0ADqgxTHGBoz/dz94dRlxoyqnOksdC9hUmCiijqkrrL0xcG
/ppNoKOAz5bQyoac0VPvQaYldoukRGkDYNlu29otks4wUnY0RKLYeyga/l9kFig5Vxw7T1hmju85
yYCm1Q7R9DdJ5pRjTSqVBQeISnPnEWbInEkbUAqEIc+RiH/Lb8YZe3S6i2EmYKgYKnyupiR/4jGv
t/4YPXt9IGlVJHvU3CX1nXToUciL92SgrX1AFS/ifm0h7fspqgDVEYZ5bi3csvpWod58TzLSUhME
RrlyUGy6elAkoh13OfakFsqYepopa5Ter6AD3jjxnLqKnsc8FmvCQ9VC0LktstL/wbCbtSHZ2Ljd
sZNoq9R7kAHoGR6zn1eBCnmcLBxJ+BP23/mATKMJqeBrGru2GWxF03fRWmSgOnrUP477pis2ojHC
z4FogrWrd/XOGqr6GxCEQSEyASSiZNWxQGHYsujN+hsYQgbUMZnswkEy/QKY1BccLHoX16vHYdpo
Q4kMaewCutsis/JjYvsrho3yPY0KYAch00YqphwF6oNtuOViVknhIIWkIRkOOwLMixw27rqw285D
0mhFXRw1I/3wJse76BqgYl3UxyGmsCrwmtcuAJ8eomcatnjoanNk0sd0zdmU7k6UeDyKJszX80Vk
zLvws6u6ZzKa72z+E+VF1V8oP48E0+v9HCIyY5yvN5igaH2L/OEZRJTAfjOJJ+qnfoyU7qjckIYa
UoDYDiud3I2AqyfBSJW6yZ14UYEPazPbkIYnwdeam+5G7QFTj3Z8kWSOx1TQ4Nl12zFWW8F3e8dl
POEnpVRkrrwfFOoCfwobgK9sUbFwXDEfvJKK/BHY/r9q09TWJH/kkFR2pH7wVUPqEVkl9WRQIR8A
D3LFZKlsSYZDbSR5KrXyI5nPklc+lOHJS23rFQwHNVILeLUdqPwyt/WjmReAQuZpxmWuyhr/pv6h
D/RnHdniZxbVa1TIa+W66YCw5IcRViyEp+CIelZHkoSHmlyS4ig7rUc21QK5yj0oxfhSnyKh8+8p
8Cd9gHQd5mdB4onXuyGIpF7BUYHDLC2+ElJwbwGwcKFAg2dMYRASQ/qILzyPwS+09wq/2CmIY+pZ
eflXjwo31OWhHrVDhcHHkg0wacEq9pJh9bCWsy12zQyhHZQcaCDmMYgwD5DudVzzjdEjmybMcUSo
026zKTeejXwYDzx5JTkjQgWUrjsJ4E6RXZ2H4LQYAlkzZaTaKgMbz5IqpaKSj2fqzSVVEZeAr1JN
xVZ3dVZz8dXv3lSARd6kjdwsX74vWzXeVxvNBL9oLcYLAAraqyMbQyurVV9N3Vq3UPSwCA1Q7wHo
CpkSSXulhoyDGFiAjd43e6VI3d5CWnpmyUNC+JJhGHuAeGBAnnGwIUK7IrIZLQto6AlQ+kimjVOD
FbD5tx/r9cEDgvQuqpErjaSkCQlqLfhJq1wssP8BiEunLa8x6FkksKVna0UAEJaELXrAYoFSABZZ
0APyshuNbZwAh5VkY6iHa5MhidxE4tY5dlv37IGHYO1KbIUJuKgCvB82UIk4vr4mSapTFWUYstYp
lwNwQs5aki4moIDHCxTiv/ekbABX2BXfdYJFImCOW+LcDIc8w8IUY9X4o8NdgDhDSGqBIpeFEXr5
Ssn+aO3FeJwCUpYfpswA9/ikDVsDmL2faYjZ27DVewd4i1KLstXxbkhacxL8c/VDBU9lBTPdRO4G
+VI0hTffWISPEnNheY9k83BnOZU3k+Mf/86hBbEqqC/GecmlpvW0Yhg8vFEB8Hz90/qBZEUAdiiw
n1//zL784T+vHFzgAInB33d5615603QvFmHkgVph2cohyUjrewk/I99iQXLlQEMfSGNy113bkCK0
m94EXE2u72w7/vlgTDGHEIcS6QCEWHnpqcTWjw+s720/xTWeQyB+s3KkSGK7KrrgbDdji0B2mY/q
7Kr8EsVZdLFN3xqQgIzsyEqke5L5qHt4d8C82Fpa9WSvSOj6otVXKnSO6dkSs5tiSZ8xLZDmT2UI
K6Bb9P7bw4c/L6dI60FLH7daVyljvYlKwGFrswWZVRI0OKqME1iC3CM4ckDVxgCZHCEFL5QN9Xq9
ZZvCiPHPKrV6Ww0XZceAmLPM2spHTgAU5KG0flQeTEw5DyRXgbu0ERs9yXuUR5koLgYZYisPbIkc
ez4ikcMZE4DGN7s72V139v6IRWESUaIag5yb+v0iZTrghGqaxsZYtoWb7nilAZ838fJrKxvqAZ7r
WxAm2YFGqOwurhYyrndGHYPk/mZGimGsv2kTXnRdPOZXElV+DIhpaSv06lMwOeF+foqrEtqRI/ey
KV1zrd4E9ECnhp7vZKK3kSUZNIb5ZUGKYn6hDCGqr0Txrn4XyiuQuboADekqeKs/icp7SjUNEyzD
Awh/MPjlYh5HoMM4p5VpiEWpgROqKp1jwjgsUZYKCBOp9ow6Akyd2a5oSIrZxeyG9GgX7eY+GF0n
NnFcPUVcbO+iTW6PugX/n7j6i2Yyd9OqimY6NP2xTBO1LHfzH7KlcegG+GH1P+5M7ASbUDXyQFGf
lLUMO7lj5SxSD3u/JT3xE/luiGQzjODASNpyC1I94Mbd5NQjGTPDJ4bjcobkUO/kJ62xjCWwbCib
rgfOTGrxHNDXGJo4rb1TcBfLc5JR04Nq6Ym7Q7lTCopCvkpRaMgXnv0e4pM1IBm/DkEKAlnAwoer
duAWMtHQgJveAi6rWRwb9j+UHeD5jo1syBarR2Qn05g0DGcBC6DdpBtSK0M1dEsXLmpMPWo0l3dr
YYXNHFAplPHsHPrTT3Dh2OvBDcSBGnz2A7ZW5RiA330OSBwQTg+uga4ZG0J+OR8G7yqYWqxuFj1H
Meedenbq5tDSn6IqJwqnhneXJ83s/nj5B/uOboxcqXGDDdDOq0MgOSzdmfkSiTgHX/Jl3o1tIxu3
oO87zjLvwZzcyYd6pKaeUlgpSNJwGo24mNQAY4K6s1Q5Ic8dlYqW8UkltSWlHy6LEtnAEyXG/Xsa
26ynxLhB2PxQ1AN+18iLIxeVMPfHBLqBgpe22wFcNDsCeOJtqvDCRI5Kf2KS/ZmYnqkhumfqkSIA
rMyB19PyQf4nWwrXR4a3AgWOtvjXmA++t9sBKURxQhVpq3VA6Eu9+ISd7WHcUNcas+TU5OYJrEnt
zomLIZa1rvGSNWJaCSRDgjVV+kz60OA4T5q7OEtIVoMeZgDs8hMAU5lCe1bhbB+/Z/CILOJcr/W9
NZj6AmmuAbBdBuyvIYnPXLkVCgfm8cMjKNI/ZYbpnu6eW/RUIjeUqZlL9eCiHgj23PPciz7fuSoz
cm1YbiJNAbbzZelhOF/7/YrqRmYLnDxiowIvDg0P02UdTdq5cIv7ZhgS6+AIvlNyu4sCsaAxt4dn
rBKq/Z9ceavpKx4LB+k9v8UkYyCamCpwdrOYYuQxLEyXPWso0dkr1/myrQwa19190BNH/QM2Ig1g
2mSOYRxQcWccRh2FgqgdRHdW5WEHjBzbbNz1hKXGzq3zteHZjQn4NBiRmnp3Pt7YMf+oVLM9KmgX
Yd1Efg0Gat1EnUUIAvIQC6ZjbfdrwMeUyF5EU7decaHhTUmmSk49UgLRa/0gpxikxItkVj64a2Az
W4xex5Fl6i5S04+vUeuFLwUY6U+OPT2xuIxeZpEo2+2kNeAdkBbUaPEosIAAoiIOBd/tYke/TpFu
gk0aZk2aVldfHxbKKdWnYD8kKRb0Jk/TJXDaqrXRTDmAYT6CGB3e1ijzsffkRwo9cheuUSbXvu8Z
niVpMfSg7ZZJj0ihPPWSPEDDXtauYMUzjaYmq8wNaU1iFaitplkOUdJg3/rDxdb63jub3rgxUai4
nw1nn9aLi9XE7XrTBCFYKnLbveqo4b+WLcppQKHVrEk2K+oh32k25sFKVlpGAlCFZK9Eo9+6wNew
Ucg5igvJSWQAohXUcybfh/IyLhCv9AE4e/KXwYYxw0OhHbdhDvKUhSp1MKQGh2Xjlgzv1PbEfvNh
mghR7nOTtjLwQ1UFaVU0uswckjR6jiXmXfmFjEA2KuqHdYm7pLu2dTaC1e33ug3peB+xaheeFjbI
VLoBnmGLBqTeeCYTdJlSAPnaPBcGdiF+R0ijIYqqX1F4FOxpVIoBe+WAsEMeIhD81yRMtULsmjmH
3cg6GzCwIea9VnnxW8c7WBIqDxn0A8imRT3LChtEIQvks812Vp34B/Ki5g9yEt3ikj2JVFySzUO6
IuASgaJ0xO5YeQTvInuixkc2+VO3ob4etO9SExxYR88fL8qQlEYfdVvgbWMb4xZBSC9n6ATeJrqx
elA0qFTDcyiZtio6eWjY9KsAPHrECXd95q23mswyehVahXy3shsONGwYYH/zfvgZWSx6JRHQKJEG
pxn3FlkufpIShD/ha2MgYYZikFfES/t4syAzXkbXFtWiFUBAemDA7e0MzyJq6sB47ylZ3PMImB1I
0SFZczN5MC7roNhUcQkE2ls8FVS0liTqjoFo7SK3k3xVKGWnfHFUfnd7Yhzf3nP9szjs9gCax7uC
XhiySWQDRghAi5EQPNh41wQVkhzBKz+PSGEjjQ1v/ZujilPKdxQpSHYXrFFxcY5Ym8sHU3K6M5ov
lLtPMQelHKh5zQNDGcUhqj56SqYDYmTF9Q68PNJEKbjT+fksJM2D+n8lU1HJLe3D4L8KrYNJYNAi
JBFXAOGIkQ8dxcEXK3fafdkzts7t5tJWdXUCb8qJsHFcbxivtxHAHOcRwehEIZ7TWY48OSMeynI/
18ECN+jo9Ea890EyR6K78tmqMb+noIis02OMlTGSzPCcCxnApyqt3NNIvZHpZaxbvY1U9Bopax9v
dvWivylJ9OD+r2FZIPb4P9XafRD6zdYSE6qCZKP3qA8SsqFhEo6/xijT1zRi2GKY5TQkM3Kg4X8h
C62sBqKKDP9+IRNjclRx1NUNG9MTAWQgEDyNyN0BZYifZQFwfSw9Wk1S1jIT/Eg4p3CP1ExOV279
Jv+sRMhnNKLVHIG6SpUWKEgSYTetlOzOfOCT3m7oOkhbX9Wmh71pBoj3NEZizgxbQhgkCrvkDqfk
AepE2SgX6vV+sCtMt9yRBYkeXElGsCf1A1SKcvmjzS00aR/ugHcOKnZN6zvBt7hmj4kldakpgD3l
TvGJBmXlVT2qZx3nNHc7k/PVWKA6THlQ7zFMDJrKEuscZfZooY/gKfhTKLpcbYvXUpLuNX6Vnqeu
x6GrCL9VKNaJt6YlUsAfojGiKVoZPQtXJTZ0zn6mj0D29cppAM0AHHN3/MYNpOKRtfIjpZJ9jQvM
vUh4F4fGgegmMHhhJrEsXas+DDzWnLcMdLpl6otTHOHZMdlt91mYOJzEQXHwC6h/WIlkv7LYaxZ2
5GefKuGVmwYAzsiwZ+02HGMB7EQtQwkPwKHW4OnJgHSdG4A9asE1Dgzc705pAQoM6fJgdAi5u57H
0jqwE+TpWmWyytMmuCBPPrhQL9YSFFshgW1DsqasbLBvVpiHFSUgBZXhrOkAdJXz7sJlgFlEETSc
x2zmMYWdBswYKcIsVHHiaQ1mPfA3y/ugC8UTwNJXFfe3DmviE6jSGlCYo1hNB+LIaYzfHpehtIJM
UVqIU6fRAgLugCWtWoJ2xlRgzRhNC5eHKKOQMwuaC3Rls00xiXkiETazxDZlrr1U04sI6DZZ0YD+
Vk4lyELFIC8ZI5EWNOJeATRgeRXdlPyCAidoDwlwSRfrBwMoJiSn1DlKjKNG2f5upiywYk4BhoQC
js7vga0FVucNUjc6VDvHtkBl7+htmGbWAKuyx2GXATdkW1T2zpmEfqCmGYU/zmNmVsgubBtPBwBr
HANJ4Wal7El9Zzl3SU8qZUk93xwq76iEZo33CjCSQncbGs6OXExhOQunBqqvOvvxpmJqT2qsDrYA
aIT0T9LMp0bNVKXrTEd6x3xM1Ofgue55sAKIIHY03Dy4qKbCUcI5mb6SZCoK1P9OI/LgjbbWtiRs
HNAYLboElJVAjwsWQZhfuqA4OBLUkRoc5Dp3wwdZm+EV+59NyGNKWiA7qqgPYWho3a7ZBxnfa5U7
O/xr+CxEYREfS7AMyR0/8MlYBy5viIYGZmbFQmmoR2oypCE1sXRWQ9IiqQXOyvDBj/XYye5t9pey
eAjFJ4YdQnU3dvPdNrEFRxm6qqrK0Y1FNiGbY66+mouumrF2toZb/6R83Vk26xuOJGcuOjAmUS1X
C9gEUAThPLkiYJRe6zi2+soIMEMlthgGFH6uSGgl+KVvcD4FFnFJnZpomatvXFlUOluRF3Dq3MWd
/Ryvq6dNamA6PVTAfQAidY4yMZw+ZWXdXyJ5NkVD3WCgzsYccU0y0io7k7UvcWMIsIR+uFJvygFq
0unhHFIpKYa6YMedEJmIZb4FE6hz6tOs8Dc8cT0wsk5bkSZdvUIljnOau06VikU9xeZaHx2zugwS
YI2B/DqIphH5GXhWLfQWtNTkQyF53KIEfepf7r66LhG6t1Zf8t1v6k5l+/E3RwhkL9V4ry3pS5+D
PPwo7nzmH1hpA4JaDyd/xSVaipUVgF1xJv7L9hx3Mw9J4zjpeKJeIGFWaJiFOV5mZQYikpuMTHiO
5dccMYwBJVPHf5GFDjzdDnXkuJLyqFvUWbUBG7UcrzNW7JlE0Inw1GkTrT3MvxP6HQAOG6WRCTQN
ktAOdz+TSbrQOMXtrCMQbQfgbUQhI2vDJXJh4u00Bc0SZ8AYazhO2APzCOzjNDZirssT/JdB95tw
2etDdykCexWaZvJs8iZ5HsIoeeYJ/qRKvw4x70KgQbItwNDZmXRkyrzhazCy4DBbdD2b8M5m045i
UIOkdhz4+s24ma/FsYZYcyRLzBfT8E1cgshfGJUBhijUOmDn1OVIlwvBRShlbttAIYfUI1lVY+Nj
MqfjgxkpmfRqM2vcDin7+19jkCIdRLCIGbvYSd7hc9CQuWeOcbnS0hFcgg/jKUt/enEnTqNTd9dG
VGdDYpkKORo5x9QO7JBNoM86h0fslOITBXWl3m3TDP/OnY8f7Nb1BPefskZHKlsIsgBtErKc1zoh
YdzbYZ4L7PdAon5TgzQfdhJBkm2CATzBoITgC7OuzJ1PWSKAhs62JuBslhqNAdvdPuXmmxuPwKx2
HOx99pH1KS89vlZ0uGM9ogZp7J9IZBuxc8qwsUkj4tUtjNHamF2LtYTk1aXGsW0XTwQHGQSGjknH
lFWbDnl111amTMUDazHHxpBkSIwKr3nvvubRgBe+lJOos8D5GDr6JzKdRVJZIl9haWo9XouNn3oL
4dnBU7okg34co6umxdk5ifm6NY3y4HbVmVX43Zp+dt8EScg3PUBhFw8KXdrpPgB6Y2B5rZWWFDQE
/c2baRrBjgJ7o9veRW+tM7cZOz+K5c2A+uVsOqBwzFB8PqWxC07m1n0GStKmR+3vhUYsF+IpAK8t
UGnaZBkHIU5hO+0n2Tvcdp87vQ+3WOjJcxG4k6JtQQpbpUO3KbD1n+BfG8xJU8aSA7mALwHrBse1
10HS4/1pmbV9oGb0ImC/CmEDfxY9kvHK+wdZXuPaUGaoUwJ2u7RTbtR78H0YkokKo3z/NZTHMg9r
+DwFOK5fA2qRSmxUMwz9EqQJ3T5OS9RPk8IvbMvfUVmOg53NckFSi7plg2Rsoyu+hAPylYsmRjGT
LN6eq7WpSw3HFmMS4HyLqrhJhCViecYCv151qEJZ1Cg+8qetGaJwGW+vuP7mdiOQoBhwiBvBqm9+
Xv0CIox+FXhSXoc8+IfEOrOdVdgNzt4uzexbv/Y9lu+RzYLcCZDKrEpeSJoWy3wDMP3Z7kX64teT
/mK25bENavMtTXkMilXAzNpuWX/2QYoonEw/TZnHTqioZHOPZG5qDEfm/1A6I+D12vd1HRRNTXE1
qjekRYNvR+YqBgKNYdrNehR4nJGMGqxvfplisLcVwLj20dSD5cIKsepEgwIS0MOo8VgMswl4iaBI
b4Z/MFEi6iV6HJ151L9HpkgDysxFBRATACy0sukkloJNqAs0nrvOwP/hXNJLUiVvJ+k5yFL5kKzA
WaXkfL7OviGAp5FSUq5NgwP3VViYrTQ+yhsM/McA431yqkvqA68ACMxkoks7B+cva6wUjbUmcxYB
lpHrr0Xdsn6dlweasAMWZsSmqsi3eTvez/UjEA1uxcDGxTzRv5veU5fM+6pYMH981oBQAW5KYP9q
rg9+YmPYEggwiWJUjW+qRDQrGpKiydIfHTa+1lMzReveLJtNlxb6GzDuDsbE8x/Z0ON4Tbjmcx4l
wf7/bwGQmXJpMV1srdTSj9SIJjLm3n+WdSJ+xaF/feeqB9oPS/MY4HDj96qp3wussIz/YvT9+GXq
A2sNLmnzGHr6r7lE1g/s+DDUsgrZAFAh1lLOSTUo+8J3OE3YyhlRVXASDajOIXqwAHL2vcwcYuTr
hE2x7SI2Am9EG68T4FC2TWg7i1YOSQG6jeIKdAoahFpdBsjAwKlqEfnJDmjjn3Aq+Grc0MR7u3SQ
6qGhxv0mo140WDj4MzQbMO4f0OPU64p2WYLK6QzuLABDu7UPHMksvvY0FEG0MDkS12MRlacREMSn
wm5LnAhEq1SKSI40pCJb3XWxzHIXDKSUK7/1oSLTpEo1gDY5OgdbQ49EwAhAh52E9J578tF/N5SK
OguildtY3mxccgFQQ7K26zJBlsDvIbgcksxjBiBrOxmydywfRHSyeyetKZRyYDlQNd5BipwA2J20
tzfvO/4rfLLaJ3zYWlR7glqJCXSqBfXyT8YDN5Zel9VfmwQnE36jv/mZ5QyrMo6jTR4GA5CFqun4
QEPBU4Hq1QKUxagZsv3FPCZLUaMSfIOzHwFuXTYdDCf76edT8IoE/HbHJkvfNl6Uf+6D8ksSJvkP
1NX/jMfg3w1QYgC04czeFkG/7e0ONTiWnkSnpjdQZCN7YeilSC26jUnIOPhcU9fs1g+KMW4jwMOi
IbuRItK4T7G+QObwtm+abtdH3sEbGPbmajAlz0f685gO9ufTezrN12rWmkvq4rAAeAvUnbMD5q48
AWqZzCmY3foW+R2DzgJMUW4Oc7fTW33X5QGmP2HXvwIPEbgcIKUHqTywJxvRg+Q8tdakdMbafPJN
e0vKMIJ9kVrgrsVv/kCywtfdfdl4JrZOoHUw5TKqaH23pg4SrMSFg4yTEx64OohvvOhz1G+IW4AG
Xbkh3oEPDZMY7h8D0jgCWAtFDM5Ft2hRsITsPrSVq5uACccpTOgDTIXKnKjAKcPWcbLv+yZdl8IM
FjpqgEAEBxJfgFO7r73AOZiNspmFLfG5aThJhPBuinDOJrXUtLeeUpCd32UAFf/PLhQ/tqI9L8oe
GZ7h9DXxUmzI8vIS4+j10nhIXABMSWEdpQIgoTgyr0F3OasHLCqPGRQpmB22lR+mCxdIs0cz+0Vl
rqrqdUYOUmhDH2Z34EKkJDfCH6IhNgd6Gc10lxWmTufHZI1OTGdt2v/peEiTutq9O3RSziHOx85u
cqAzJ5AD/hBtAsBUiZOhIC2KpF3bzMz3SqRQLvzMkCVd5dSD9+Y3N5Jx32ZL5psWgOHqYYwkogJ/
FhIm0uyq70OHDF8X+9zR0gmb+2Eiuu/6JBywTuH3sLwZ1wUgKkE4wpV/ZaTxc5Chyis29r0PcOWp
7cq/DPNX1LnR35MA27QR1+6xQ8LLtWPIHS7NJvp7CMJvETAXXi3s1e/955r3HTKzwDuWt0lyNbBh
nOFJ80oiTej/2GUDshUpalGWtRlwWICEQgw1gCkre7KIO+vOvtFYsLEDZIV54FE6DvXUrN0xfBt6
l5+aVGcvwm2KU5ynX0vbn/JlZ1b2MkBSylYPI/0lAv7CC84kSDdYMWCjZKU9eVIDSPQ30/HHZenV
O1dWP4FIWj9STw3ZFKJq0NLt9YNCDZXxEGflIQKDE2WCYx9kwknpp8RwQYzxMeJFNZZIPZH/FmG1
JCxNSulQeR1JaC0cE+DaKqNEmYXcXPRNxiTZwASSByB4C+E/9bIxAKQA6GPt4EjYBJKP2P89BoZ2
JJGS1yELwMHWDSuS+ZPDtgJEoeNzynzjgHoxdx3rGTt4wGO7jkZgLVrh5D8CJ9pyVjZnr8Mje6ZZ
AM9xuwocsMASWQJxKfyJWoG0ymQqdLFsU2SPKVSgkGCAaNxa+KaxuS5hlwzNXXWNAX7dG12pQgVS
shk5SI29xHn3UwBB1ANGrswj7Nne5nZyDf12IxLWv2JrvH8VgGOSyMzBfpQyx0PGuZ06YjFrpSwe
260FItknEuUGEt0xHxrXNMxabuMxzKtdG2GDugnYCzW9z9sNOOOGVRuVLF8Wen2pUOF47staf+ks
EwjTFo/vPGrfyJc6EK12FAALqehZxpxsoS8bj30LvcFYuZGpHeNgSK/2mDuLAWUSf2tBhOM6q/mi
5QkmDKKKd4Ck1z8nZXslA9AAikXEautaWH53bDIRrgvmRX83KLSVESj0NMb+amw6gc/pby2L4+v8
bAn97/86iv3vddbG16mL8IyCn262f3tAa9g0Fdg0AeFaYidKTopoTI0zBaN3AqjKReS2uSVZ3bWU
wsnXTWAVb9nwiTi+QzMSh8gxY4Cr+NNX13WzZVe4zWkEo/yb5d1ZxbYHqy6evhoRqsOUVVt9JjGy
bqdDZUXJbCWK9N0q98Fe5LJ8M+qiBwVyjHL1eoxeA8M0LlU3HZgbZtGqlsj2WHrSInRetvYsn7as
y76rJerjQpdMRFjemdDaFWTamN9p4SmShBc4n8EeRvZEg0qyX+gViFpxxAp8OmmgFKxqUGWGvY5t
6ma6uwiSepGg7HEqkTqj92uVG/yQ/itQx4sS9/HbQwoxOaSo0sSlEhSv0djNcx+AlGMIdGkgGi8e
Yt2ZayJaYpPNOZCfio2DmGKFYjhMR7NqWNhhF18BJubh+Lqrl5NjJd9Bd/TWiLx6DXKwbBW6oyOd
AfJ0KrdJ79lfPKRa7Axg8mwyMGN/F93SEz37C8h79qZlbrUDDZH5hl2SFenBCBivNWwSH/qCp58G
r32heFaYAzy2z/NzwS3nqg0a5jvyQgZrUOMc2vEVxbOHIu8B8iRwcG1X1fQ1bxtnDcTReOdbqfjq
1uxoiKB6rVtrfEJdNM63I/PdbOJDvKPh72Yss58tnq8wB9hgU9L+1I1RdcGGQTdz2McBzk/DoQj3
9BO1YAZaUR1JuH25smJTe3UK/iUqhP29ckGu7FuZ+TQ0Q36efDxKSWFH2a7lbfLm1cLf5sA0304A
mn0LR2tNBkkVp6iBrMQJwCrN1SpxgDxNqf0dWb7fYxRYvxpm0hwaB8fpJHdQiojknO9hrjnryq7c
fWvV2qs9tl8CHLRHBd7mI5joXlpLjMvKQ1p6fCO4n9L0yAZwIJCoLaLuUuGBlCQGeDQKjsPwHt/v
MgX9cYqDewTIQWB8FwC7ZP9NAAoftG1zia1s00gM6rjFvDr3piOy0stzJ0UkpyE1SY1y0NYdy6WS
UU/ZTSLjp5GBu5evvCAYDmqSCap1t1zRfJOam4lL3KoOsa2q2enNBvt446G0on/C1MG27W0iTlPy
mDh9aE5Oc3BSqyH1Zhs1gw+zIF727hitlCH5WU4A2q35/MfQAGngFqgXDr2mXkeyosaSFTWJ7NlS
4WpgnCIFyUirFIMssCGZUiCJ490jjF2Z6pmkWJU1VonEPyoQMszUXSagOzykGveuvElR3Sr3lIwR
OzyDpn9Ny8hf/8kicvi2QiHsV1NzUMEca3wVBJaxBQfMfmhSAZLhPtBWqRe56wg4mjnmxNUqd73o
yutUf+nLIt5PTY28EbJGKmSNXJ6uPISdxV5CLRkvMlY4FTjHqopm48nNWrWdO+/pJoa50UfsXAc3
rRu1QDRShpNdXJwO+W4k8qwhWRYjNkQdC0f0sSQrpZ6FH0+LEyMlBnEDMjqaPJ9WHWbbyxEVRAKn
JR9u8EAFHc6YJKUpKJVRTkvKfuTvHlxqSE0KJxdf35cPmLfrK3wf1oUQkpBzY64iW0tXWB5/wCYR
JBJOX3gMDGEymzGVUmns2Wm2IuGdB4wnO8hmY32Ik8t7QXRe79vG6LZYgWPiloirl1v+P+3w3fVC
WyYZ92tUW48/gfb03fZ07StH4fMyb4fwU4hpHujFHfFkZzEWEV1lo947bQ4MVA47YVQog8i5t+7T
st/YdY7D01QHfYjkEAGQlbevtGCtRCSnZrTcsV3cjdte4CWan5WIkJfJN2IoC0PG24iScmTZhxmL
L7jz7HOnpWCLsoevo5Y0e9fizqob+fCVAe0ZMNCJODPwDn32Rhy1SrPctcFClHigidDy8Wvp+ShB
1CyO/TtUuu0DpwyWJVAXzkmJJFkW42HXNTpQqZD762VFug8YR1kHmVCjJSE2/+vUXDZOY/Vb8gO+
pny4O2wVDcaltPwvdYTnvdfhrWnIWuZM4NlKQ11WOqshaUtpHEhjJo0ffEkbpekKmC04ya1cwD/M
bYSsl4/+4JS3fv7/OPuy5cZ1ZctfuXGem9EEZ3T07QdRgyVr8Fi264VR0yUJDuA8fX0vJL1Nb+06
dTv6BQUkEhDLEkkAuXItqHc4ugEsDG/ZLRWmOvpdmovt8ziyfgyeP+Mf/eQkKmx5xii5jfLQPLGh
w/mhHkY7zkCAglURjFR4igI3BTiyYbNhsRLkIikgapIieA8p39+MbHoXZ5/INMfL8q8pCdKRYfM9
Al0P2XYblGf0MYsLsonjTWgh7ae3A+m7YM9DVAHKHWkRdRehir5FNJ+H4DCmDiqQ8dNd8gQs4lHh
tTdXI+JRvAq89vdXA0KExr0cG+NlDqppfbUN4rE/UqsWCGyuYjdZOTgSOC++ucGAEAICp4kVa74q
cEYGil6sZ+cm2YI0Uzy9ykjdn7yxgGtcyNF/qGWFOs8hIInYIYlnUUdr8Me2i6ojmZB9LdY8DsFP
UznuxrQQTAIpjzwhLoKHKVWXgrX6jqWaPCwmqrnqGTzbhP55FurgqjfJb2Kc4TzwoMO9r1WICKuN
HfYv3T7LsJaBnCbEeDjv1gzpnHe099NxeL9xIhfqABBxfbRYmF+yie+jroXa7NVUelF2+04afNUM
uD2yxHB2WR3cAAMUPUJkMXq0GgfHONDr2ZWWA7h/ncWXVPNmjzF8Qyack4J7KghA5FdAMwziNwF4
m3QH0HmpB0dq5ym+v5aH3YaaBhRStS11j1gEr3G0W/rU9PIIA101cBntyuGHZWnVzQJJJDAjNwx8
e4mUO7xMAU7JGl3sehdZOaOMtBmuWIdQzZJ9+ho3Kd4VXWpaZ+z5rLPNs/8CoKy+odZiz7oh3uNu
eNNZbZ0NVQTQhT2FpZt9kW77JUHQCzCg1UDamNIznyusDF6DRpt8w4jHexBncPzngum2FXYPrYBc
21YYeY80Y+x3R2m+5kP9ZYiiUs3TVYPzNmnGIx0pAI/wUlp9sKXWUizKjmQreO7MEpFXLmXDr8c7
QKe2oFSlrZyDwFO/mrd7ldBWeQVoCfUsW0Ac0rl+ACEYJcNRXwwLcEgb52KLshqSU9kR0sS7zABl
hVZl3m6WhRiRHx9CpXUNivXuyRkTdhLZ+KrLOGh8vEFSJ38iNQmgO8D4IosTjeOT+ftpOk9pSVU8
3btJ3d/ELJp2iD1Vz0ZbQT80QdxAE79YYjmPs4PT4TXi4IhPN8WO8eoH6by7BA8hUXhSe6eCej78
yFQDHLaessrG26CUZQTJDWHdmarI2fjLAgHPvndN847sQSu9dRFP2nqxjRKvTG7im8XhgRas9CzQ
7zzkMWNQ71qwWA37NJFng2dzwAoCytDG5G6aKeaH3rC9A9Wq3zQXF/IDBeX7iGWYFPWqikx9v/i6
ffWCuG25xXZcB9j27x+x+NEnLk2qXV0Fjb3yGyAAtzK7SvqOIlhsakSxstxztpZqQjetnwvqJdvi
gu8MfDeVYgRcHOMRfJk0Aw2pm6ne44uFGMngTTejVox7vbKBL+FNt6m5DiE7C6sY00yj764wblo3
hHStxYG385j9A9LJ0G0aXPO5xJWuecq1M80E6tBxn3YCUhU87zYGwG9nHqXZDT35nYALgL+nZ3ry
UyGtsdjaMqjWs4Kiq6DMkCkHJM2O+sQfInNlarG8I2+zzpNlAiZAt6aBZ9jWQHDlNJC/w386ysf+
tCZ6DSo+EZ6EhfvVaFP3nGghe4B0e1ua0SMVBbaBG1tYxkYAzvSINWh9KfJvMk8drEax7lk3AVjl
5/Zog5R9AF3TAbqh6Ad34mpMnODixbF2P7q4Cq+ZkPdfBveiNYJ7T0J7NzcRlaEmdfApm9ZpbfMN
jbIqV1yQI6kDkoe4a3QMuJveYjt8NKVdX+qhfS+kZ6cbniXbsJXs6JbeuO648L4N/X3dl9kPDqJ3
XHHenrkVQIbBwLVnEbCBzE3L7eB6eMw7HBvUwK0cf4GvgV4MsWTCpFGRA5jBp7Hal1NvvndA2zab
kXBGP7Itvo4vemlgHWG4t8j3UECvtHFvHVxUt88dsFJT24L2yHpsWe3LGkjkrkNapxt8LcwEZx6T
whGSTB/VKsis7sFjdgpT8RPCytVz2QXVVptGD8flBbj0+jJdO27Yf83TbquJwPmpXG3LKWfXuJMT
MGLCPiCy1Z17AU4CB8SvL8WgJzuejPk2nQzzZeI4QZkmKU7Ui28zy7nzZRmU6La8m6YiQiKyItwD
7xwvVq3RdLc4BzpmYNQEYv/D1ii6vrn92X+uD2AwuI0yaOKZXmUfe9xjfiym7EeZPLujZ3wzJizZ
ZZwPx16w4ZyCE8svQVO/1ZMIdMUqJsQVpbndSVwEtQMVLaIa5EUhAD6wwV86PIooLW2qXU9RlOG4
ZVP5A3+VCEnpoNFZCrJxRYIb1qm3xjv4vZc6hB7fR10T3TBPjAj7tzaCOmAkObZjAcmpEqgDsmHd
9N5BtYm8qSpHvFUyO4HieBeDKKzMEb9UyvGIkVT3Cok62yylL7/YsDQW+4Y5CGctPtQtvUw723kI
VFMwPIKzadwWfYDAZpKIk1Z6JRSbtPiLcMSvSuWcaMZTZ2n1zwI5aCtgscZHCPKMW2PI89skQVwZ
2P5nQ+vr04jA33JpaZTPpuXKyFQ43p5j2Xb+13/8z//zv38M/yv8Je9kOoYy/4+8ze7w9Tb1f/6L
6d6//qOY7fuf//kvQBmhy2Nx18O/JiTALdX/49tDnIfK/X9EaVXleSPNcwbk646odohWh5npVmfI
cVxMxLyzNGf2nRg6LXiWb92kiWdCHvK4IvvpOAfBK7MMoPuC5Gg74DmIEVn08TpNjjhjxtdMVYg4
JMCFwYeaVEDqIvHbRL+PR8vyJeKV36BR7uPP7/wcoR+0ygqteNIQg9rqtZ0ejGxsLqaV4JlggP6N
pH80G6f72OuFN7OiHrWxswxvUopeLu1ZgQ8rmWAVOnF0Q+J4Y7CZ+Hp+/4kwEdtC03VoRhQAJFK7
Uu3Ryex+DbC0dkzwcEPS5X3uecZ9HEEKvRrdC7XMLB4uXdP6boiAgd+B0u0WaeNPi7/ZJ/YNdBaR
8k0uWR1l28wJ5JomoAIaQ2JtDEO9rT8+R4eg+cqI3HA/Tx3n1gNIztIjTa0zKz73PAZDFY8eKb7Q
lfKcYiV7opYodAa1H4Qu3KCX/p9/aa7+jx8a0KUe8AIOt1xmmM7ff2hVaodjEvLprLtGeEs6Sk41
FNEsvjSrK0lk98UxjlfmbijP3IJJN2/ndtQxGa3/7qNPRVBvkZOJpxtRGOp4ve6bsQlXwWhkd8Ro
SB1JM/wAdZi5R7gAck1jzDYjflRbLVxlYnS/5+pFZjRWcYogXX/izMS1AHgJeKO9nTm+7aiNz065
lwNSsnahCWa6sPasdQP28K0JXiNke5VC8ynaBFZQQNIptFRZKRRFx+zipAizzC3wCU+7KkzLI4RD
y3NjACxImzm1e5NmXvoQGW3m7duHhz6yTPppVKPXit97Q/vrn78q3PrX3xUEfvAwMAH44GAedVX/
p4dC12mDzCxvOAOWGfjD5B1dbmiPRll7x8mzCr/oQvaGTai5QupucW7NpHhwDO2Z7EGkic0kzWmP
U0LjNdIOVt+yN6T09TdjbAQb8nKw/XTK1N2Ebd3cWGlRX3LgTjYq0OpTU/CpvkSqaBPzc0eBzLxT
OyGCXDHhC/XGDaB8t8nDIrwZRWG+9DF4CTnANnntFM96C65G5TVWgwatGAwK2umVhXWD1OAE8Ckd
z521ZlbcpyWv5B5OYCOerWvmHQOm929tqwV+7fbmJfaqaA/FOfz5sZu9Y6xE7lg5TV9lFO8L9fCX
uX20xnwjtAj9vVc/cCdKVtJr2IGajI/WZcg6HIwCj+5XXhbukMwSQNKp0PaacHFiHhuvYxGI76oC
Pt7ke4xKryyqQpaPrlyfFh907Vielre0W1wK2jfiJMJdQ7lH+tRh4lGz/fOvx3Kt61+P6ThAKEBG
wTTwVqFXzqdfz2gkbhJGtjhrQNz5peNZJ9sYcUtxaC83Jvs5qIQkMlEn2amZCz27NSN9c2WnJhVR
3zVrt5XaPO/v/BqW7AcdGSVSffIylD5hHCAS5Cbs5cpO1+DmXncQRbizW+EdTFXoGWJjyPxx3MOg
DahS11wlK7WpBo4J77DYrn1ouqWbakg2vAmR3XuT9tEjbidj+/55/3aqTxexzHU19fUnkyNd3Tw7
uS/XnYFgNlOfvdg/+S2fskyz2AYtfna6pt4G+OoOPEkgCEdVKgS0kw7Y3umHxUa1Kxui6wMYFdQU
VHxq0xRz2y1jMDQ1OIb63Ry/s9HHAAyIVfpVdwSSulWpVfmWceAbmAx+AXOHcCSfvjRpBT4Kq+hP
zjC5B8AxoennavEjwgDgSQRi4IeSTkkbK/jFCvYNvKnTF8fr/xqkFillMXTbpnBPWMOn4CJlae67
eT0h/wUHdlquReekt0+Mnuej6pVt8t6bdUVMvYgUR480YGqjz+PJI8Z4HQG5be8l8XYArOLoGmbq
yw7U2VWMt/hgJJDfYq3x1LYmIEdF+Yb1YbxLTORs96NbvBm5c+MMjD3R8NEDtsFWbstwjv8zDUcU
K4LIMvZ1M9COaTpfQ1Qc/9cPjN2MuaMejxnb0s3bdWfJ9FWvu7NbG85PBFrvmZb0LxaIeTZ9bjXg
lM69Y2aa0SarjfSVD83iWgpIVjSR9+yVhXXmtQtCnga8n6qVuoEJoqUJh4XOyHQfoPhyQ37UQwXS
x5CTjhFX9gla474+VtPG6IHF18awmaNcS+RsCXD1jo0VaYZFiQqSzfEz8utMIPHaQLyPpRFXwTE1
Fm8YCHBo0Y6kApNMQ+IkVTuE15oVs8NN3cTiQDZZcKS+UUfhTtoe7w0H2iwTLwC8URnFpV2yA9Vs
1aTa0tGq/OOO8o+pSt4WpQ2TE1KpkUG8jGzLtFiNvAbAmk/d1s2aH7ZadZWsfy+mLoaqErV1nPFV
q1aJXy79g0yBbMiAj8lVBgUVtUqNqCjfgtoDIGsrI9CdTaLgK4sjMgi1fYiD9/l/TP/52MPixsGD
Y9ZKzNQfZP6jMfHeQ38p4FGYLxqFCutaeZs36XtRBhzM0kubukdDgVXJSG2IuxgbLATj1dzz/zPH
PJtTV1uh6WZy8rIixbExiGg1zvkdzkr7A8P6dDMygDmA1NgRgJo8Stwrd4YHOh7y0EGguSqqPFsD
GWAfQbm673nX7qlFBVf2pYlkwvZQhhVwrsgULKxQIj9EHzaj2ZblirhOnLgdb+c2VaPSzostVanI
EOfWS2luQR7byj3ZaDaqxUGhIONqdhvkvjhmdZpjXmNTLmpgZe6pZ/kcGoNj6goAv14TftUzuSeY
5QgKgX3pQkOcUJpk67e1HeiPVLd17O7I3VME58iB+uwe1l3tO0Fa+KCN5o6xarvu58RMfBLW6ztK
UYwn0I9Rkymks1lb2aZRvZNqUq8hUrmjDMYxCzJwkxt/GLs401jPNg4yTL1VhTTf20T9ziycyEM9
GlF8ZPwoq15MOUJjyEP0qZ0iuxL5XKqLCmFk3aYPbQQJlSfZ+jwOky21adLFex4S9N36z0szprPr
pZnlIQvQMBzoNjJuOmrp9mlp5uqR5uBYwjgBviWavfemi1fTLf0FXXoFSl3Apv/WBbFhba8miQzc
tU0A7eCgu+BsSZ46PW2Q/+zxY8L7+6wdmgcytUYhN3ZbtxtqUsdvBuXBeE8OVNRqkKsGLRN9DOqt
rlxhwZ7O277CAvucTL3vtP/LoCQB2vQpilZ4Dpd7MjIDD30xdB2S4zJPCzf/kPHA24bjeXnoSdSD
4PA5IeGpakBXbetaosALLUe8LvF+WoWLFYEcX2QIGgUDnCD3Jki+t0nYhscanITQx2ysnZhM+9Jh
7w4QK3Oew2GsEILrve+tA3JpHCKHQNh7K97vOHYYt0gThEDrEotMRcLXVo0dYiTtcFgtAcq53RiI
+aqBMcS3//wD4v/YGFqeYzme7ujMRe6LcXVaJALZlLh1u1PIQfoTmsjwXZVTiZxXmfqmGaKplRlU
qF0vB+0XMk7A9F1ASC3NrDUZqdBwZ+o4XpqCNYRbaz+QzNy4tjlhkQQevxUFsEQLDuU2nyafmpB9
BWZIFeS9dOCP0FzIZekgPxqxTBUp6S69sPOvQS0R9EQmymMfa5BX9mIIjTkOEqiQlOUHuo38s+wV
jAjFjY2wnV+r49f2QzKFamRDnkmyczT5SFIqi/13vp9c0sDYdn03rcQ4xv5YZ/qxcCzvS23+chTu
L4U26SF3EbFrRnd4Ja8q6vUjEnH4Fzv/ZSmvcgRkLrQRkCMvbMUUrSnmIi/MRebFiwbRXAxcW8c/
/zKYZV8/WhAqdpjJXMv1oEfPrs4MDBBGthG32pM11Z4/KWZtKiLBICnogCNnsVEtGwcfFCziHA0B
ZCbIj+Et98kPO7Dszq1GHEjV4tx6cbjvW6teySLNHnGvU5idwucedtJ+bAhnRzZg8/Wj24mvc+R9
cqoXrTK1I/k2DBQ8Kb7+NflWeVk+5sfZs49C7rdVZc7ztFjiHWvRvHkJAJT+GGevngvWaJpHb41p
VxqNBpYbt1rL0ar3NejSAWxmfD+6WvIF5yw7WRrj176NPtsLpEeRnRf5Z7vyF3oyfQ3S8U2z68fG
ts5IPW8esA8N7jwmX2IcF706tSt3in1wm7KmfDVD6/QOihKmBdhY+FOCtOFEuBvVmsIwOBEo56PP
nhrj+aNFkJyP1sc4UAh+moXm/BgHtoXgRK08FPMnZAmAnWEIEKua6t8NTuH+p8uji/24BPL8uLzJ
q/0hb5EQlrq2kp03CheCsZ520bo+gxKzXTyG2FXh6K4pHnPdebctvUuN/LSuNv+be4FfH3WqQ3XP
dl2GRyWOP+yrW6HtAc4Psz49FS4yxljTYZlPEag5LAXqsp1hNROEEP6KT5m8RJTcHo7aVCECgewT
H6RZzpOmhckJd9avUNj2kzV6wX3jDGuXpc4TVwXSuqHJMWYP5MDd8ofQnfI0twYknXdtI/fkitAn
MI0RC7fUZEYybgyrfwNPSboCm6F53+ateV/VdbYbIg2wWmWjoolKvk4qt90sNq0NEn+MXHdn2/a7
HyC+P42W24fWdHHQDEjrLg3C4kyjsjrP7iWWQepTyIKTuPIE0ObtMoPZpeFhuaLEtiNAFML8MOlI
BZV1bd8h1a5XZ6UCp+H59G1sgd+rg/SFizi+qbpY7spCN17TQPfJASrZxnqwkXUw4KjlwfTws6EO
mtL1fE2LcBC9yoPU3f83T0Xz+qloMMPRdcMyLctCboCufiqfFlxlF4cDRJi0Y2SDTX1JIrER5bMR
65kFqxf7kkxyZYM8d7P2vBApLMhiW0VZOH2ic12SeSIJcQKdW+Pcu3QQZ6yRQRKBxi4dJkA4bEU9
dpw2SAOt7xpCLksdyKdEACtVq6oFdOuWW+G4om4Nh4zJjqqQm94HRhgecG3dQedYD2RSK14LcED5
MrbzrWy7s8Sj+2doV1cV1TWIov45Tc1V1wDLpLr+5oOYSLoy7aG8qTYOL4sL0bV6tHIo12SZG2Sv
NgzL9MvfLECsiVWtK+CC5I2fq9T3THFdUZFPDjsKMB01xGaFc1kwkySu8b2UmnvzyU8NcwFy3nQs
av3JAxqZVRXb9DGSoMxxv/DYxEXRNiuiRyJem6VQ2Z1TX2w7hRcIiip6tHvo6WF5B5irakGx4ibA
OQ/u5NZBOiqUmdMUUoY9MPzViqpU5MpINc+bQHohWmdz3dGNj3/+gTvm1VvfYC4ecLaDzDVmmvZ1
pMCpJ7D5uQAD5KHECRES2p97ab0WwnBq/wEqVOlTDE6kpzZnyKW1hX3bmG32lIgCaEdR2uA7QVPX
oEgBDGYGwJODxIqWK0bMBocKItU54CBJuaMgDhWQZU+OUSluaR1PYR6y64XcI5EhGe71VAQ7O261
plBUOptI+zk0eCzh6fcttAXCu0AfI3Hxo0m92LB/az6CxMlfHnM8mDzAQnwfY883x2HAC8SAzkRI
iSI3npmzY8/Tl4HO/DqzZVAd6957RTOwY4vekiPl5s/fAk7W//E1cNzT3GCMM/Af/yO45pi2hyU/
Tkq6xJqQhghm8skPk66OwIuol8jQCe3hRznq4lxhS/1opNkGXK2Q9QEE6VErIhNbsbZD9KXE0iVm
00by0HsQOXLmh9w1IVFQew9JoXXHBIsp0F92uT/xUkANkRs35JzroB0E089Nl5RD7lfdmK2LPAy2
U6C7D0Vq2ltAtV392xTn+r01dc0WBHjtzRQHWM2CPKNG/PJrFBUNjqIHnIxX/fiKXLJVij3abF/8
U5zxLPa/+9M8eZv87D0IaFA+qw6t4Z2FkyHfplzWpU3deQbGPrszAuj4DsUxFCjsMYeg1OSgEFq/
lzLdkYk6FzcjxUMTiG/4GTGSt73WS25lb+tAM6IwkUxzbqX+VFSy2/epKHZ2bmKbGoZTs+KpXh89
qg5NKnbtWH2bm9B4updTGW7HFNT+Kw0nCod84voB2wXULA4jtT9VP7nO1U8O8zA1wTLVPJR6orqF
wEsJ1GRRsts4bt+6MTK3jWjA42SMGkrqARiS3X5qz+5qDNUqEzQNPR5cm7lJw+dJIFAKWq5i9eef
vnP9ggWjnWV7CE+4WHJZunH1ggW0oWN2inyHasijCYhJ5OBBNa2Ayi+znsVHTY7Ru22p/Vs/aVn4
buKgu8+DJ+wb0rcpQ04ejztjm0z9+NUrn6UzpG9MmWOEu7daZJanLsnB6C7DADprHnYbhdV8sTod
0CwkBQZdFB8YNglroTIJjcr77sW2kZxSvRwv9oTHpx8GkLx0tbA6hRkEqjlrzbsAHPTnDpwCiHTi
o7ksQEQNcvq7FolanzpoBLS43keMFihNaQRQ1dkq7NAxgfVnHhFA5/5rKgSmQnjjz98J5yqW/xlU
4hgm47rn4pzAZo7nXB0TNLbe9aYjx9OYAt1jQIgb52SxJ2+pGJO0gCIVirQBamhF1ZG1myGHnhK5
aFlb3DrQeHof96k9e6vR5Lk06yBotlagRatM8W/GiOtupFvKixiYvFCtcSHVJ6MgXV91TOC+20YF
dtDUkagVA9VAYAigLLbiOF79a6pUzReNQXwQ5vC4zE4eHDq3x9yctp/mUCMdbJ7PbbZb3GkaGlP1
uZ+BOh0K2Qm7FfkwnMsiixF1knhTORkwW8qWGnVqrLBrKQHgBiQtYwhDyWw0fw52vKqEZUF0KX/U
+855LWwgZCBPMtwNPdIuakgBblgY3CLeW5vrqpJfRd8jn9vBE2j3myYiLOMN1FaxMgTwxNdGqE9F
WcF2Azd0rC8dHWyaKuvbaXqQ1kNicdeaBgh98EsD6Owye4A5hO3aYtJX2RDAlwZ8jJq8dto1oCM7
TzP9gGn+cCmDDYINOAoaWb4mMBH4p3GKRngjai/dM1QpNVtnq2FX1q7AiTmBwBR0qKCY4XLtUV7c
PMpzy9sCwdG3Ouu4bwDje3INwLcQgarWXTwN31tjTVjlVjnoygGKvcGeidC7JcQnZCbdLTI18FIc
FLJrwYLOANEJuqcAsiNirIC0VHxyjD66FxE38GRiHmGlSI+HaJqfq3hHGEYvWjRBEoBa1gSTKloK
DM0uSMa8McL0wgfTfUirPIZEDZIaxhwv5mFMy81Q9tNm7IX3QC7G9GLi9b2KbevGtE37MfAsbV1L
JFCUYPJ5jBDsPPZF/RUEWlASzTuEPvO4XYvScXCygoS9OAX5HigZpsPgdHdkijh0hVZF5jYHi7N7
PPomxPFcsMaJlj8so6g2tp4Ad1jydGVva2iKIP3v+dOUIBtAskfjfaEPLUhAq8IDZ9+m+SvZ5knU
dUGoqNvrifVmRyHYpOoaEB2Lld86lT24uAFJnO49K/jOSx7uUggXrGwV0atVPhvUFJA3pwUAHGmO
f2UnD7Il8Zj7HQeHo0upcWSMVLpdxyCRqcaS86feebDTvI8jZxoGqJTrg2AvR65wDAqFOv9uhjbE
JLJWf26iblgjrKNd+qEddkMnoGMssYcFtVi5E4iA3g3hUK+tJgi/lF4P6a+8YN9Tx7gBCVAcrdpS
rJK0137x3HxN+pi/jvlQ+U6SlWckQoK2ESzTMjCqfTuaL8QYTcWSujHybKsjTHAke1cHYPatQDrm
a3lTbZbMjbnbaqu9G9gvs98yn5olb7v3WexkW5Q7imnreAMhg9QN5qZre/w8AdtLnRaFyUvns4dT
5cE5TNr9EhfXPjzI9vc5KpUWUxjFTxtKIji7SG6B/8UxPNDOemIi8y5z09lGMGi3G6AWD4GXldWN
HkgyFW9lbxobZMykB83L2JE3Kcgr5+5AEVeq7mwAd1YKhnDdzU6sVnLYSWbEt6bA+Q+pj2QV9D9F
7RwpnVUGUDLstVhgOYpUWCqoQxggMY9CBOinvsch+HtW7F9GSfeAkYMjXxGpzuypyz6y14MXsx6R
v7ow9/5F0otTJp57L/FgV7tP42Yu1hEDmRo4ewPam60gPAe6ly6OHpoErIxllD+1qnBL9hIJYziZ
WH4+NRYO9TW9R9aM2eRPFUuzg84aUEIo3yZto4eyiQHxRCcN+PtwLUYqRRwCnm/06SYA6dBN6w3j
K9iStmk76E9Bq9dnvAUa0HLBzpSbp9x61awrexvzRH9CRrWfmWl/BPcmCAR0bXzFGUCqWOX4TZQm
84xCzVg4wfuMZKcPJjctA9oqBQcsjse6JxFHKsW8eGGaHZ4SnBasLDcsXowwqHZu2zkbarql2fmB
AEaEml7CT2DNMe5pDpmFazKPtgBjg5rD+Jgjltj+VpqzLlOpId8HJw90BtFKMHbgpT+bFjsO4kyf
BUiVJtt8LjFkgK/ZdvoyNycIwJdOD/5lnDxeCnOfBXZ3zitXh/xwOJy9ZDIOod7ifFhznPQyNvgt
I7lz2Bk1kAbrVPYCydpduMG6AqosUQtOvs4NL1QYyHG+KWotXZVZJIO1l434Sxo3nde/e/A6Q6J1
njjfwP4W7ucmjYW0GlsDG4SXrPLu4iyaJxVa2+87POTJbbFTc2r+K7GEBYwMdCwr5G7sILyE5UgI
IfI9clmfOqTenQMtkee5g4uu8DvDQ9AaGOJP0uU2QCpBW4DxkMDFV3Lms3Q5ddHAD29qGXV5W3mB
d+AbE4ywn9LX6fZ8t+LlVV8Gums5KJT74jLnptN97ayhOgdu19h+DmupravGAdgd0PUxWsW11QJA
M5g3Hovb05iriKiGYCUdaJii7XwHqd/bhCKYOatnn+XgA8SD0w4HMJATUBj6RMHsr4jwpdffggyp
2i/M91RrAFlS+RoH0OXeI4tsfJLIP3wQbQLxLrS61h6felucgjTpL2RyGiP09aEKgTFBZwB06AZL
NWdDvZOoEKds8p+FnUjQ3STdW92NWGvbengrZcu/dLb0G3vs3oTU+K5B5HhLbsILj3gmh0+J06Yn
BMaT2U3jdewPTVdgdxc4j0kOTsscP+BCd91Dkor2ISzZczfqoGhCbtaDjgOqk6u7xxQPnYdcFVpZ
6hvZ2fFmsRlG/WCEtn0kj9RD9kgO/WNgP297Q7efB1dvnjz2Ro0OlIKPERIGqGXjO3kEphSs6ZHz
HEcseACuaz17enX3gCcS7uzAecIusEzA7REjB6HQYmxNPZmD5NxApjftIRMdgdoQj7BL42rTZcwg
khFI03vGruJ5oXiQYYK3EZGN9S5Yu4MbooOAIkGDRS8rzR2AEdMKLJR3iLnnX4RkAuEFYFQhRKw9
2E2TrAh3kgTOnQmA5ZcQbG6zRzGm4WPZlP/PHupTAhuqeEaiF5sRqWsrMD/rEO2uITPUNaABioZ+
aydDiGxFvMTXCCCNmy4axJ0VZUhNjDxx1+6HutEuZKVC5tzc6AYW3e8TKf9RQBE1LkHOrlqznwjs
nQYu4lWLu0duRuG8pW0aHWja2c8R8tAz52X2KOLUXGW9BikJZOO+X2JfdaAbVROAWuT9Eue2dpBt
rF2W6YBbMDfVoCMoSAM0p9lJdVFGOoTrsHPLnSa7ry7Dq6qAdPmzaull+amVRFp9rjPDeLbsYe6r
g858llb9u3EffWBtkqtYaPvWdvGba/rvgnfYA6gWBOvDGy9A7jc1B1t+yTyEiqpxkwc4qBsVa1RX
S/CrB1Wx61Q68miPuI+49sQplllF0/ekzqpjozpFmL5POPf21ibmFiYq9N7PQQq5cwo8RxJnnFlG
F75RrxZYOBfxkRhJyV6a4HLQpR5tiISUbFOXDrea09+R22L/GJ4GGpIQs6LfekOfQIl+0t76yXiv
LbarWjFF4dcJDHLzCK+qL25W3zZTYUELeDS+IFcH2hTa8ICcVpzaDC9ulRpf1Kv/roj0x1b5gGDI
vE3B+bFyHJGf0ojVG2C7qwdpDEdQaFsvkKNz92MUYkequI21yUvXLABMi5poHR0xtA9Z1SENF/zc
lh4XgU85UQP+58Fz2DWAFkRe4M/ZU5WZJzejC1JNHFEhO0RvTo66sF7ngGI50YNjFdqzaHdkFVFl
g8lEu1CrBsf3MTKR20/NVO/0mwIP5DU1mzBjG/zx5Tw0twtEOOJCP7h25d1oDjaZ4NIxzBUSGLCg
qEHyMIDImyO7expA0ANxRGpW5sDPkcF/xQkfbvDMQ+4VRE0OHQetVl/V/cVEvvVFIH1zV+iQrG6V
bekY8RVCdPz/UnZey43jUBp+IlYxh1sqW5ZtOXb3DavDDHPOfPr9APW03J7Zmd0bFgEcULYCCZzz
B9RMr33yLKvHdq0hArr+MOCqY7Oa3S7byoHrqGEOQqGZZIJ8STkgX43K3Tcv7euD7I9tZzm53rJs
rPlzAFCL77ZT3MqzFoe3zpenYc9I5FFY8c0gT1fa4s0oXdMph+UhkcPydMgtEnPFoKwNtQROikh2
69bWXrbCcU7RdBL3btk2Jsc7hkvox2JAjmaop/0HkEt3vI8ZNsNjt+uqluVZHrypDxk2x/Uic6zm
+KQ25eRfUFQjvpYs8IrtFTPVlUju1+p4JyFTM3RL4dT15RqQ/y+TgBLZ247iOAYCYb4OMsi7V51t
ciVUvqLv1x55dg0NULZ3fRnmRd+dtlolFhpUsx7dh50TPlcuUrTLhCIA7tbRM7UqFdn8GfCAGF1M
L3gC9CGGZAfir6Q2lNa8keGq22bc0xL+XRGO04Z3V3f2SbbkLLyAT4O3ZKA4DM0fwyTEyICvvDUW
wU2DEv1Li4fpmg1yvO9EEytSGNcmwnoyWMPXfm8Us7WSzUkFZRDbE1xEEVy1en2/FMnDJbYFP4JJ
pc8NJBxXfcZTjBrqo3yZRctfLCUY72TooPGb5bGfHuV17Mj2WxRbgO0sWNALzRQeqeF6/r0pR8GR
6ZdRpXHeB0NJf9/8p7l1iXpBOmBTHqgs7bH/eQrH2jp6sdOcSYi1Z9Fl5ZF1TNlVnGV/peqXLq9r
10WVwmXSHdTekO3w7scQ03RXrM7T3rtfxCGKS2w4JvdPGXDtZ682IFMe5Fs5cLnIr/nX4KhFXWNa
1H59gYW6wGzSMfki5TtlF8yyG6VtynsJFE3bGeB0ZnXbazxwiS+yVTeJdjY6SIUiD2dL3rpk9kiO
ejCAF8+Qi4UhLLJvMqjoNG87sPdZ9WWU31t9Jb445fylReuQt6+f71FUzO+7LNb8QmB6OpKilwE5
I0bc/t0MvNtnoGq5TQ4uUndSd5f0Bost7xmKi/7SFe8af43IsFrZy7C/5kxt/AjGwMNfByj4bI3G
m5bM5U2dkgCSRjxsCMq9brRWekoW9ZN8/MuVAWzgrWKrwb1sFdCNNvIgm3JARMglgFwkwEzQyPKo
0Y1syjMI9iAK5aLh1+XkKyAj+PNyMjjmi37vBtw3LH7JdjTwq4w099B3drbiyeE+O0m9nHJj+ipb
xpCjIWmqC6q9TnCIlTl+HpRBZYElADyiaaZ5dR+xuCiqHpxgusSnzMAGwKAe86yEerWe83zcDbUS
Py8NvhEJ5FpfTjXSvLid52mNFF15DCMgQ3U14oCiJJVszoFOlkUpinz37/UPTVa9f6t/OLajeVTF
kZTRwdt+KEoZVVJpZC94SIdKdWPobF3cSvnhBcpWGQcEWNBMnXpwh4LHDKHcRG1gMWBssSH+zu3h
q6l44RfT5PtFbct6bdWETEOhWE/zoCzrApzVuaqHcFu5bX+XTMGCfL+d8PCu+0NYL+GN5pnDEWeI
ZD9Mqsnus+i3s6KUDwBgw43RRN0KSDLIApabK6eZhjcX+DK4GL36ZmXhCV3UOfTL/lHtqhidwTHc
1F6Ou4INd8MQSy4tEOQ/p32h5F2u02Auz3M3FNu4rpaTUiraPpq0lnLliL7KMmk7M0wUJIEoROgp
q+6sM8KDbVn6EY6352tBo7+akxPvHaNTWFvRnFSA3Wk/WXjc0sTyHrosSbOjbHqe8WpWtX4vW4nb
+6iNms92M6RPTZRsZXdoNNXdAvf08gJjqd3gMWrW3yzLRP7E73Q0DSk5U2fqU2QaBCiu9xLLL+2l
PkoQWvurOUakXUkyPgVBfu6nfHrLphEaS79AY3Fi91bHmmgDIjP9RHHgTtN6+wcJrjOwh/EtYFew
GZB+vUXDwrm140xbGwL+OTbjTs/r4mFO1fzBgA4DvWLGEtsmDwALOH9QPHRWDXxSdrIpg3/FJUbd
71QliDH+SqaNUlDP0y2ce2TTREoDjhM4+OuohMW7aoN+jxKnt/K5E5nKygir6Em2epap15a9hOsK
F52jm6om6Mz0Is2bmjzt2AC7SG+Pxe3UGvZ6mvLiq6r9nyOSyh0gxlbeP10jURfzP5AShvYRm2d7
4BEoGRu2BgnDdUTp8h0gSw0gSSs1F26MEVXJq7CCFF+IUy3dJG7SX7QYWh1BhovKghy+SDDISZpm
qAWaF2gvyLacyQ6/R6Hpl1gDJPJ41YEPXwdGqB5dcWBDuRxlEwwYoHV5KjvlcAqeYG0XNppfItA2
PGLk6XXih+tcJ3umUqNpkoVQ1UnnLJDEfYm17WMDjHmcDnvZRFuweJjS2bgRcbWMs7O5eJBxIxnk
/aVTxqC183zB6MbAw1fuKLYIwfynBKpORtusdC3sTqjHgrxJx0v/HFNtkP2LZo1nES8Br1qnve8X
8SBov0QsxPd2VWgnpZm0kzwTMkCnqN9405y/68ahdiGZGnvDIcqbOxkaKgGGh4bzALzsPNnx5IAV
7Nz7nGrp2kEBYS2b8lD1bb4PlfmIv3vxTClrWZOcysiMjzR16n2JF3h+VBv5s8FmD7kIa2WLWDkB
jN8LKVD7dJ2e1m62k/FzFikHNEt/Ttcikh8utKlD3wwYZvS4ZiD2ts6zvj2qMAJmiuOsouLG6hBx
Md9k2DB5yuwrqRbMvsEulIUwyvtysjy8C2KZermY7JPXusbJq7q1/ib7NdVpD0po3qpDqVUoWyvt
8Xowkqp717RkU51qkob6+homz2TsJUJc5MNUGfLxNWRM1IbuxirSyB8KXa3868ROtlsloVdeWA7N
ccSiBisFdq/9Y5q6BpQOdfBrV+0fW3HAvqhcqc6S7mVTDpQ97hld9CgnCTeHfWVYgb/o4XDpw6HE
BPWwpAcZr1go3VvtZcytQYYnjnFnsBrFf6Ztv6a6cRNYZhP6rspesfD6H6EKArPHPuM11K0JOnU8
3Me1V+4XFsE7/ux9aLMlAacloOGl8kWFDL6Ip0FZBX96euA+502+bAvWsGx7CB0NV1nZtR18QTVm
Ix8cLnYkHQXTZqyMFxQu5ju1cT8N5qC/2CnK1awjPl3HJs/6VKuu/qLoFRILf0X+wzwRyeMZflob
7ULHpJjjxPMpQSIVMiMye7LvOmCJUdl0kXjG4DBALAs2Gns1MbkPFXdTN02zUbTc3YKJc27qoh6h
XUKjVVF2eW077WvXVsEffVz5UWqa3z0UBiGKlPFTYNj3xTC+RC5qof6s9KwYxCHSjPYmnihk+x9P
5TiEu/YmleOXSXXYXWZep7+LkacxEiD/vtKzPj5NHNU0bR1KjGdrDqz3D3yqYbYtxJXc9rbDHs7Q
3eim0PrYv2iMyHa5TH+165xldSXGZ+pEZyksYmTxtIca6ze6EV7Ywa4yO3dD4+BEmcEdNvG9Rrbf
q1dKPHqsHRVosKvOtLbXnRFCN5GfporCIxoOXR4kMTpv6XjZSgEdKB/QCmWjZJ+MpKF6IpzEPigh
YnYwb+fcqC6EIveqkXglGAXY+OFU1x7axFSP//5e/i2l4ZCdB3hgaLaj4nKifXgy66jkaAjx5bc/
dd20FP2nyzPMDfnpFV4ebFFb8Fx/XlCdcYf551NKPrqor9zYo4O8xr0UXQrcKLhNeaD5Uvoh1NN0
O1ctWTEh2NR6BroxbAHvZm9YXv8+KUecZzVGU7kfBSQ00CGfj0pYHiqhICT7rFZpLn1Wi4yQHAiN
3+J6Mffa11V6gxRYhHcaxGi32zoO+UgvzB/BdoZ3RT25fsj78zkvUjBkhutSae3qx7FeXmV/n2fW
muxkcWO1efnm9dVq7AP7s9aKf4yc5k42VXVhF2vFb16k1jcxmLC1nC5eTs217HFIo+jycjK+yXCJ
ki+XB+Bv//2D5UHyIVnlqDaylp6rWQYElr9pDKVDbZsOxPJbrxn9xTNXPzV3Ej2+n2hKhR75c/D+
ly6+eKuLMI+MENeQvyE5k19Oci8iZGuswYXzOR9ZTpc3aJGnWx3E1yfk3Pc2+6Dvhoq3gu2G9TmZ
GiLKVmh6FZ/sSD0vUd2exyrGckGP9vKLA/Na5Ve78IpJhdQ7NhIYaJrpQTZRUXs3SQuTfWkoig9b
vtsmgUBk/35oNbhIvuzEPDrfW914+qe4a1+tFifAmab9hSLU6MfC6yaxTWNfF8sn2boS8DUHN5xI
DLLm+oQnRHknu65hcubC4KU/MM4TIBHf7e+k3Ya79AIHqzR3VNeMW7UypnWNIsa3Jb0EtMCdV5Fd
N3eRA3Hm3wLsoK4Oi+etY6gRar7/92/V3zCGjqEhJ2RJnRHTNKwPt4uC/E03u1p0xHiHepo/xsNN
3qfaa2c6vpuo/bOTlstTkOjrqDLU13HGjFWvi29BUquvXTN5gBUKdFDEHC+HBeo6aYPZLLFznQdr
XiHZX65owWxWrWXCcoe5YuOpBoF6/+vl1MBZGxNmp1eQelxOy9pDR3lz7cs83b5HnU32XHHrmaq/
D5UDMrQdV7LSO4yINFomNFR+PhXWKIWJu+NQqS28W3AJdm1+7gbuYcnI/0JhTvaiMmHehQO56BEv
jjeg3Np+0dB1lqPZ75eoHO1yiV6b5CU0ceHYVH9eQs5RW0e9XCIU6IjrX5G6zZ+LGoSHKx4KutyD
7tqAgiRQ6gqhijw94+FkYmQuMFfXAT1K/yMR44rvwPs8jMNz2QUNb3iaratAhX/f7Nl1ZNpLtbQ3
5JvggYgUai82/Oj7sLkX+db29yZ41J+jVqEa74LbxvzmqYgBJZVZbDpVzbZh4FlPnhIg8W+mb1C4
rSdk8qwnlFVOjtUhBSm6sNn8GS8HU+C7p6SL32TrV3zBMuPucsG6GbEImtHrLu1ew58giPeSyKJn
CmCtyfjSoeVy34iD7DeaopX9sjVaWXXnDfHK6Nxi64x6+lQvbGfSRIcrBWIDUHLwZz6jG6JiuxIM
wnwmT50nXUndTWoPpCZ6R72hQNvvcpwQxO0QURd7Tj4b+fxYYCj4Z5t9icok/2PiJuxbRpu8ZvBn
15mHvBfWbuEhsh3lAauLT12lOKgMBMlWjVVnVw6T8ymDkaYUU/ocJrbyHx+58ZGQ4mowUE3HtHRb
9/6OB0+n0dSWggqVO7ikgWbl1GuwFLKoUzdz4Sr4dtJ3PQS90Hgz4x/XLnmmkPJf6xAn1mM5v474
Gv0xeAG+uxT+fa9q111iBz/mRvsShF30WZ9YoYBfNp+WGJOxtm/T+0Zxrd3QT9kx6qrkOEdGTvIf
yGT5H/dC0oofvujQbQ3V4QtoQL9l8fThi55axkBKtGyOJqzBW6gazr4H1XrowjK8m1xLrM617lnx
yOSi0ZN8UzGtq+uqJy9WJWtqZsr3Ioc2pLfgCXVDUddq39b3hV01+3l2XQx5nPoEp84E3dAvTxN3
TD/OdVKVC/kqeaWoZ/OAO/cfS5lHKPVY7uscWtXa4C1+UPXR2elDMtyQjNPhvsX51m576zFIMQYL
AMR+cR3t3sotpNt05WFwg+hPL8u/RZFqvWEzFqzkJWJ0+Zt7fokD9g7TvCthO6+ulmOKXv9LXytc
yWSwjKviHMCthd0ZNH93VTcRiIppbB7BKFpLo58DM20ebW7lh1TFJ1WORdPs3mUTWTA+yuo1otIB
RHoevvIe3NcDuC9f814CLXb4nsyU0Vt3+IHa8Neg5nvCdjpeudSJ7tDKT1ZRHn+5Lh7LdgCAoKdf
5FJSrh1/7ypSsGclcv67MGpWZa3yXfz9LDFS6I1TWUP+0Th7N7ph3wYWRm/G9lFuI0ULwe93LTkm
N5VFuWxMESk3lb/mtWKLKcbkPDlW0fq/zft1lV/z5FWgMngHrzemTRPP89HRlOlYFWrmL32lX/pC
yLDYq/51kHHXpjyTfUOGoDd53f2IwU4N5YDrldmUIdUx6JtL3Fz/cFVnPqjOVDw6EM92cRS1ZBFo
DotXPKaoDK4id+n2sq8TffwEfE/PqwfZRX6oOsZm+122+jCBCaBq6g6FO9IhIXYaInMlD7pMVsnT
lhLjridPzAZL5LmyRT2pcli2ey0Crj63MV4KIsF1vYY8C1PYcQg0xTsT2tmB1DrpRLDAJxuS0xGN
c+vGaqILH7Ac0nA+dH2lbqsZ/YLUM3BpcrrqMBslQmOhm536onqKTPwfMsMNn64Rsi8XEQCKn2S8
PHDf+cdrJE55R9brpbfi+JthtGsnmcxP2H9b29E1rX3VaOlLFRRnGRDhkOZPGkn7InHQElS6eI3B
bvSt1ro1NDXzUx7rNnsa1GNYfMCIDPtgS8qtZBVJUzPD+CkHe+E2ORB00cVd8WeEHJR9v0fIa8ym
Va4Bnzd3jWo/gRlFXUOLSSEmXfOQgKdZmZPhfsOdixQFwr9uC98Ynk6F+dr0M7aaI+t26vJ9nDXT
anZYk5tZt1fKUPmjMk2QokH9ufO6aD0V1nzfwk05UAWs97pX4ZQnJo1iUge5DR/I7tEG8MwHk6bP
pZIf1MK2Pg12FuxSa4q2DUlGxBOXL/OiOGib29XZVcw32Q01TgHTiPUDxlL3XjauMqN2znqi2Oeu
tJybqrR+NCgPJohXNOD10RIN3MQ9RDDQPqc4peiof+XmctA00MkZ5hSf1Ub/UWaV8aBUQ0u+YCDj
JcKQX7fWBtKPB5iFMZOLJR3e/n01r5kfMykuojQWv03PsXSkaT6KBgZWgE+hriXHzhsMpB20UThR
RNkGczMEUShbbdxocr/baZD6jdnqr2oH4T/U0unB8CJYdYbZHoNl4EASYyeMuB86M8M2YKHMpuft
i9lTIEQ5vlhBMmlfnGEZjtSfVT8VzdoBittYY+J7Rdi9dGo/3bHufpNT3aIrHko3PMmZimkp56Dz
YFAysVcj96kYf3RUc9ZtFDnrajJKmCYc+iWsjkM8kvi6tvU8htd0bStWd6va6dggaBEN2moQqhd9
POUPna3nO5gAii/7rgc9bW6MLqmoJRErD+9iMV2/qzPlM+5Znp80MRSfvNOjbZQmgU/VUp1ZVs7K
+mIhhzC4cay530pXOCkLebUYkE15WKisHBXI5dcuOeFDrAyzcFddW1OmKn7QaO7DrBmnttTKW5e1
g4JZHA5J0BFctFNE2wZisOG+Mf+c4wS9sq+VFP+anr/TD8tKO5GT38qLXeawOVyFjjHfeWroPcgB
VJ5jX40LA1DWo9nBJ1AlOmEkg9vZ4+PFrU72FbBp1laOZt+7zn4coQTbCpkDgWcQOAeg+5e51y7Z
XwfC1jtx9P9QyZU7kvc7Fpd1HAtYVIF1Ssh/E2gaYcSFRjcnRyfP4UDXJJNJIefsU6MaLdQifuwF
UbxUhN1zgXRc5C3rC+kZO3Vm/Pvv0vy4g4JZqaH/qnpUtFU8YD8sLJPYsioSZCgXOWp2OwNx4KvK
QZ5dm3lZC6OrihSbGOVO0289t2oor8/4KUAiv2uwyJat68G1+3MeR9hViyh5SKCsrpqE8m2cG2Sa
R8Wu9gWcIz8ecE5Ja48CbiZ06Jpu0vdeClGzgqi5lVwr6YMqz64EK9NU/woRGv5y9N1B9I2R8fjv
75t4cz4syT0HhSSbjKbmWixHP75zbRtM8Iy6+qawWf9a3EutTWCr46kVMFF2J6Evm10OMtRokCE2
bNLmnYCGFlgr+ylc0HUDw95HPC06lUlHod7Ij27RRCfZRQEOBLds27nyqKaTe46qwNvN+lBsGqtX
XnV1RtEBK/mDbCqOmvqpOcMCF6MZPieV5zbPdVstj+hp7+3IVciGqnBbSu6MsunG31Ws/PZm1GSr
pIUgYSMVfV8Cy5idFrpEYw3P/MhWcdQrZxkQDlWLuUs9HOUgNGDUcLNu2srRRUs1GFo5uhKF4kNQ
LN/g5QXbhuL+VpImnMAuVn3CzVyOsne4iauseQzTwnwyC2cjuRTczjCLFAkR3ICNYwRBcoVehWJ+
p/D5IxkrnC48TNFmSchv3pKssR8lv8hARGQzBIj81r2xtrssEjji19A2dLBQRfQQlSOLqdkIP5cF
XJIZENwBYGL0WYH+rw958tYOsXasGl1byelkDqJVmTcxC7I+ewGDusXvUGwMlXA/jAE/1xFAijni
hLAoebDv4zFDQRwt6os8mdamn925ym8uWH8kP2M/sd3EbxSv2kFOmQEVmGcVy9ZHdQ71B6Wbvshu
LMuGrRln8MIEz3jI7bMRhzGLVqKifvoyislObg5bea0+mncBSWf2WIJ91WbmShFm45HwI9e7tWny
ZZINVLKztTkOzU42lXYuTsBcX1LVxqNo6pWv42h0t4GwOu81dWPZqGovc8LuWMg61FVc3tmJ9ojQ
Ib/+wFXWA+XacyoUIVSvlPuf5eCNBXShthp284jjSezOd4qlFOi1x5OJiu/4GizW9CAPCraQD2Vq
7/FVcm8vYXlsAJDvonmTTfgflUZsxSGL//rVYb+7LQKMorDXtT+PTfxH6SXpGWMVXEXgvvjm1Dqf
TRVlydCEsd0ZWffkxu0DToLO5zjQEGdqgv6QT/GAHPOLvEyclN5OMexpK5uhwbvvae5LB5jsmDom
fhgzzLWIG6VP8sDTyATX3nb0iu+XZthVEZ6TSMeUfhd22kHrIxh5WTTziNa0Z6MfvH0cBMsKT1Xt
2W0j9aSX3mfZMieve4qqFyUhUvbws7vFEUO/l5MtM7P8rKiXm0t4bjVY6g0rkyLrRsUy/rESVAkN
EkqDav1Jdql2ON0WavlMOkxFkDrVwo2c4Nk1dpOO+RrO1uCTNeBVwiK+r/SFmlWGXoMccMrQuJ+h
+96rrfF+QBczFAUzqg8zrgONuFQqJB7apNroXhP1B4ygdlHquNuwSsq7slT/dpb8Gp3sbODNLu30
NAO7XrGEJ8cftK8wD3DYqnXkkNImPJKzpwRGWpMPONXYKVXRD0f5AzJ38EdEXWAY0p9zjBICPpW5
kEVcY+KH2jLHclUsw8zrnLRLvw9zG9yMAenhzqWcA6veOShuY8MBw2C1FaYpnRshmGBPb9cIswrt
sxoHHyMaaxk24OP/bCZ8iSJ9xMTDMp1u27ckRRxtfgKxp92nkF5Ovd3gDNNb6uc2bLnz9NV4mtkV
PRnB8qAMBXrrQTFvbLxk9tFI01vjrDN91hUjObgacF45mc3XGZ308GlUpocRJMY2a40evpFnP4Ua
H3ntWMYPOzvJtylrAaqxVrBeci/CI2yc2MNFanekGLWep3nf8O1hf0cWdBCHFoszjFutB9nl9XW5
Bobb7mSmExDafJwdtDCsUfvueE6yMUEP+hf+cWnsJ1uYm01wk1WNdIdDbnJ/oSoH6GwgMbC3PNQA
AeqjDPXLCuTS7sNJoHWFcwhuljCajDHbdt3S8veMyfIK1xL4g4BJKcGjhsnqs1QHLYwnvZ9/NuLm
KRgb4Yym6vW3qh2NGsciJ1te476sXosc/o7VG9EJZp3x1pRIyIXm61BY0509IPUpux2UVhDBSvPt
aIwTf3WEt4jBLc6u5vkuLzR9Dc0tWcumKfrkmTx05vwwpp53ULNYeOGI0cjNg5smjG8ufQ2UtoMF
R3ivBZbG6pe9dBzpzx21gudeGXMqBF6/VbsE0pWNQKAIaLECXzuwo29L2DIPA5zeaUp4Git1/zTm
Y7+Bp8ZGuQ+mvaY7sVB3HG8hn6h41XXluW4V7AzwRXpFPjjnOY9R+yIIeklbYC4H/Ms18+TPMFNe
FUS7P5tZkq3yrGT1NU8BoCkWDXFajawHFWUPTGV4Vlt4r6OSWms5il5kgeN8nPpyNFVq7zEcSGyJ
qYM4RI7xMIRUONCIGvGXJYvbc9s6pZl1zIYmfZyFPbCpQGytW9QEZPMy4OJyLifIPnnQF/SyqAHd
ydaU4ULoamPsU7dETRcAA8n8sH7ONBMdIgimQbXoe6cocaIVBFNT6/4orTctsoInt7C9TY5C0C2J
qOCGjQM+2Y1mncFbNiuzLNsvSdHf4v9i/qnBk+mbPPo+AtL3FTM0b7TY/m4pnfXkfCtZ4j7Jcy8c
sxWQ//zgiKEhnsZD3JXoaopmNar9Su2VCWUZPLxGRx9WVcU+9LoIlgtes+lxZnNRsg0L+M1hBU0c
7+WfZzF9I5BTAAYJsFp5do37fTQ2G9M3o6HdOXVr7rtMub96+8gz6eMjbX1QMzQOjWPtwxzbtLhp
wHBODZyx1Mh/aw9B62xag9f2sFtdvJML1fTkjey6oWuHJztdynYdo0BzaGznhJfIdy1ImrfJWp6N
Ti2fSt7vY8rCbX0RBuJboo7c7pdOow6ba9EaS9jkMAJDWAFqCT2+BmX0xewhzL5Mtf51cYKue0Io
G1cnr88RsqF6b4Rzt18q1/CxNAA93xtgtXCiMVCfZPiSqr32SfMgOUfGyEu4MSZooTAirxMbKL5A
lXs1VWjDgkhguFa0t3GhWzdBbh7zbp0Lr6NK3NF6cQP70JQD175qAsZaaMOhxcsdPfBRefEAg0sN
JKtF7HiIjfBmBFN27Q9mJJKv/W5U7OVbdo33LKRQWm7NaEzeSyHVMEA4w63Hg+ySsqq/+icKsAfZ
pSOGtFVFTgnlsITkQxdiwKOnZ83Svw7JXH/GtC/bNFnYHFKZdWq3Y4Z9BWvi/MZV1GU9iSg2yYk/
wfppGnT3rUarSHdr6UOfJV/JhCHk2rC5UCWwdeoMX8uj4Sjx8nJUNvlQkH8WwdfRTATPYq4hMPiy
OQZNtwr4PFZyYZq0LWK0aUQ1TKxTF+otR7kwlc1SBXluHy4CZwjHZn5Z5N4xC0nGNSUCKHGNEATK
ttZxEQfZlIeqqCu/m71lkwE3aPzriAyUU7KQR26SlyYrQ6NSG/ZcGM6+WSB/Toqn+A5o0LWds2SU
2AQYniczThJosKHxaNsUwwVGYYjb5EaAgNYyCvWUel0l9QNuO/l0viyVUtUV9lxLcapIk2/gLurP
ALg6X1UG73sfZSubp9mfBvgstTKnz12PbebUWsmZsvu0g7bSYxRdfsUr2SJRjucBADIs4uZbW53j
b3U8j2uqFUKzPK7w/PkroK1u42RMvi1m+1uAnj5Oi81dxfMKRC7K4jlKh3v5rVQNfAT+oV8bkCfh
e1MeW50PSsTLb72mtP06cnnSlIG7tDqUMje+HZXxSPYZ+XlR8JGVINFlZCX0fOkB9au5CHhWarXe
3UWJrs/74jQFOVsYaqnfkP32VYHmg5jcgQrsy6deUcYdTPL+4FVhsZ/D3IY9bzU2lnudZlo3lVu8
f7Lr2bgtWlU/Xh/28tmfsgFCnrp8lf1GaPz12IdKq694lGcbeaXCyWpuwObsy/uPuwws73As3Vwr
Rx/65I3I/hUnmzL4Yx9LTHRl4DuXgJ8OS618ZSHa3l80KXLRNxvuP/aNQm/lKmqR1KW6C4ynoeCb
M7he8q1joQrWzf5hzRMSOdPiPYV2l+7MVBApbd28xyNgWVludbAGy3jIwfGsi7nuHuBA8xS1UyRW
0Lq9AcKjsCWd03slg5lQwg15RgTIQXl87r50pX5uYrGE1qyfa5KiDY+9OSTf+pn/LIpG52Vastcp
MBHnmrJ+JyHyUYcLRYuzz06uDGVTjsq14bUpAfRt4v0M/n/NvV5ZvtB1bvT7nyFfl7fQvbssPFuS
hoD/WtR6BGwCaAVulqY+FSeoYx+QFBfIxURmZwUKe1pLVIYH9uU4m92+bRXredFImdV9dV6s2Xpu
bdRiCtebbnsxmCxI/gzdou5lEy1vbtJTNW1ksDeE5sEMKvT/xFxtzL1T1nEHF60uKdzHLJh8OVO+
lLBoHuHn/vQetp1nT2znQ4udvDxzM/trNZjZjTNU7PottVE2aa14q0BmAWwjnU+Y623bQbVuwC1Z
q9xq4f6JlVfuGDak3aI8KXYbv478VYOLOggpOfuQpfb68u7xsD+382jDAQq5GRqOY99EAa+Q6kvy
VJRduBpdJ96UlVsNJDKJzLyTaSOrUIXTDruL9AHzk3aNdWjxSpWuFEoX9XfUnrcjIBSIJH28dgCh
/ii9Cc3FSE/fkloJ1xZ+tQ+TM0Q7UbQ4jpoRH+U13QFf71bxnNsiSOFY22SdJrfXD1pNJodK+/IE
GaFGooMfjIZNZqSX4zn3lmBlddrRQarjzqxxctP1qkKDjtyXdHGTB83EYFWwwZSoql+81D40Q1ic
JQt9VBEphGF1lkzzUTMvYwho19u4g9OBUmW4yWwrPy6hqZ9t2yh8WaRrPPcH/KXg0WjD6sZxRqrJ
bld9VTT8HCj/qS0EHVR1zkbZaZefFIoSrENFU37xZXOeVZri8Xttyp8UCojuWo26elsmmGYLoKV0
Rqxj+xwYyGZefRJ5NsHAmaPbizujCBVdGswiSL/ez4miS04kZVjdN1r80isQ/Gy7GaOV3pbJjj3Z
b+2Yu4SvDFTPlGRXtDP5t2L+efKr5/2JUqpewpIZGQBzOZGCxYlGBwmmqOGd/HPlXyO7yAPfhXIN
GWhEiOb1f0TLj4SXG3rU/VAhW2r0gclkOmsMLO1NFyJMv4watnN6tqxJyVjjZbIpoKdt0myWcBgv
rygvKroaOOmXqF9dcuL1DYrieiO7IvEx1YoK2rWeVmy3jDceEVgekh3cyyYiVS9k8eyHAKdHCLzZ
VnZjNxEf1xmUmfvO1sRfmz4uAOMeZ+6te8BArrDgTB/lIUPYddXDztle+4DcP8RR4QD7ZVYRJeW9
NpEG4WcA+DnSldVEIWH3P4ydx3LcSNOurwgR8Gbb3rFpRJHUbBDSaAbee1z9eZCtUXMmvhPxbxCo
rCqQErtRVZmvyaox/OJhj/uIfuqSJoNiITmfrkifYVjzgZ/L5pAt/FUhsXbO+Ct2p7kacU1yahSh
yIatjqFg/jOToKXEUX9r4ydJQ9VjZt3C2ZjW3+B7S1hGk8xzJQWgQmeONO1ns/CcuxILY7Vuzkqg
ZN+hz3ikyqYRibWGvx2n8IfS88KTV0TZwYzs+bFy1H5jog771iwQql6x7KuuJn/DxzKvE6J8JMR8
Zy/NPvMxLggURT3qg/vFnKjuSYdcZt9MN2mivrqFNz97dbJGwT7hoIleNGzUyjvdTpDa4O17y3Jv
R0ZkJ4PNLRPCeWYnwFktcbyDjSXvSppysdP5V+wOWQ/z+ldMILvkvNG4T7rwUKumBT6Ron/lWfGL
XHw13iAOqD7eWgqiWU1oPksL67vkpR1I0Y4Dqp33mJGjH1PxNUipiu6iuMWad7lAX/9110O6DyLr
ITJB7iCSQacOaW7vehjh3MemXkR3X1IIyJdHWWY8rtMhXXayi5xZnqfjJYYiVC5qaFNjDJjTN+X3
2KyCo2iYNUXJuCzM1a0TgcyTYJJM9q63Ku3gOVF8MEs2Ldqs1l/cvqi/jPi2GyWaOinHpS9GxBHM
J1m3lc7K8VE2UZWtdMokAMjR2mqM6CgjEG000EJedi+/H5m5/ps+gme3lx+gLD+UP8+lqHI4wXqk
rhzEAjZV2NbOuiJFfnaaoGsvhhKmZzfH/5VqKlG5SFAmGUUJ+c7x8yQ5gCRRjyl68RksyDTa1VHW
biMTI9XZpPaYWP5fZWa9W6YKktQa7Y1SxsG1DVSUyHqHDJer9C9uFgI0bMln2EO57hbKhzk573qb
F+9VBT1QJuXmwSY5Ohmwshqc0Z7ikVqEXNSO712hothJRPpMTpXbLEUBxyVp8GmohpSsX9Ta9f6I
MA28begMUNSWsX5gAZLWMjyDADN/KXoEMRcE6JiOn1q/+wQOOunmT7ZB7Oo7vj5N0uuvcJlnZMan
+GHE7vA0KwVSaaYyPFtF1K21rM7/yDT9UqiB9rcKSgFipvVDhQ22gncMUC5K091cxQV2FH13DrrB
2MUdQMqxdsO1Z+rD98YqD75jz19xpHl3erdbFzV7L3LP1heziOMTqr1I7y1NubTJs+sp+os07uOD
UjG/6Mv4SCM7Ib2z4X1pdDV7AE29nZvEfzQXZT2rADChpSHmq0tTxPMq6jcDhtiPEvJTQGZNnIXU
MhbP0f/RWy29N3+75enN3FPJL5rvKWnbXZ0ACs3q6cPLZv0nXjunkmz2twJgy8oFQrMyKHseaqdH
ezCvvyaZbzwFSpW81gH+oEu4wf78rPj9sLbryHh3Q9vfkOuzWA7gOlNrqtiqAEF+h1hAVkGrB960
uXsQYzsr/SjKwXmvlVw78WUCxbn43VUD5vJZ6zaPvC3NZzDQ77ZVfuDB/u6ZyfxR2BAS8Bt56Xxg
FdCyf1bYdn14o5PhEwvLui/CZpVmRrub+2umh/aLvF0p9qKxYtb6QZqZE4QYFszmajBC60tR2NYX
xufDjpp29ZDo7GFPTZ9mm6Rp4pWegsGVf6RawlZQAILt5b+gJCG6qrpcvVrWoL5F81XCVDF99IeY
BIVn57CADtPOmy+cqJ8qvYfziTBd/mSa1bRyOAYdUpg3kGZciO/LmIUTscZQxboJqEdKbEPGUof9
HZLOf4Z77sJfgPZAH8vjrTBT2zWfCHAWKGpFP+ZYgcwUKMVL6VGqy0zKWJJhDlaKnwc/UoVvL/rj
+olUZv0iEwOdeqOT59Gxqd365YWMPtWopS4FkMY4QM8HZStVKLMavFXLvupgW7P1bIU7S3g2Zkky
ze8fbvm4kmZhTsODnGZnuzM35TxPsD6zAn9ALnLHYTlZR0ZkbO+xCoj0p17LKUj8LDPuHTJY5jpL
r3TIhQLDr3H33vuTVTs8Gj1JlKgYPly94xvkx5jgBSYwqriOoy+NXw2XpDTXZq11KyUz6xsgPZtN
c4XYItWJBZ/u1C56fUuvvLukee+Vwf+Huchvgi+7V1FDXu5dCmLNlRNXiHLJegAmvZPyqozrXFc5
DngmSwvXpASXueY5zhcXpTLPUGue3XF9s0J2VVRFEmy+6tkyrnlB2SftFByhmsz5h+0ixJexo8Tn
FlT+ldHyx+NYODW0naInSzPGyZsgmZpsbjFvB7MoTa8r+PSWrXvW0Je9IZ4aPcP4N22ng67V6G63
5bdSz/GGwd9oZbta+SJFZSTmjRVYHaiCSyoPPXx75w1sdaWXr80xaiiliNSnY+jdJsc2Zi1anxLz
F5FPubjLXWSb8aFxjOdpqnxSNx56yqX92PmZx4ENss89XvV61e8k6KtjsUt8LZnfRr147PLKR4oZ
gwIj4P1Y+tpF5yjwxa3xBMa2DdUF06SkECgWnBY/ehC2CKzObO8sYClhhNwZJGVTnZbv58Vyqvxg
un20+k+CWHLIEitc94PqVry/55bvY8fWAlJI8nIDtrt/HELnV8LbZzv+WPPXuH3fHLZI1s6OO4ec
AOL+VokXVV2qX6ek7J7bWi2fm6F9k3BJQnsDF+IQdxNyeWprZF8aN+ifvCLd2aIzHIdoVxeTYy+1
VtY73or72o7ajdZxSkQk1rGc40eGQNDXuojZ4/A+jjJvxCU5M9DyptlmvApHGOYPGmUPlG3R80uK
Knoo1WJdaiN0X7XMgkdPd5Rr6U9fXeA8x3sIIcTg0XecfsMXddjIMOmVDmOY2Xhrw1cTyA5Ik2Ww
DBlQNZIfI2NBbgRkSrlwaLBWnZ1a0A1p3qY1S7tYej4Ff/+S8tCcj16HwI6dlO65tBXnPKetc36W
23tQmv8r9p8hpmXrfClR97p3uL8ffY/953ns0McDp/pL1Dv+CmVh85fU8S3jlKpmhiKCt5Wc0i12
SzfJ+DAyzFvXLSjsHplDvX4bLkLJtzn3jNX955DqnnYIeKurph81djFDsIdwYL/wioSVU9bdn6DV
yCyxr7SRIFGrGc80H+3StsiNh6jRMrCT7AvrqgzeoYYdFG22gP2V6WumxxuBPM1Z6j+YvIJW0qwn
wzvEGbloaY5Vm2yr3uMws+Cj8j6bSPTE9iWpQ+cU4Ge8DRBHO8vFVREUD5wsQVyfjsEOkBGR4O32
NihNSfvLrTNO1Rkxg1/Tb91up+30sQg2LL4mlKh/Dk5O2yUbiELzTo5J0tHpzUsD9/oioTAJTKC/
9vo+qR3YAMmDZjN8joCiXGRVDGKSGKimZWvFXGpY93Yn9Sppl2lBQQyzmyuHl40kiMO6m/YSv+eL
ZSzqk9laHv2f50tNzK1jcuCU6/dkZjVOD1W9C6F7k+BILO04K97fY11NT7dY4yClFyop6vhgEOQy
WfM1XCx347pECiGVq2WNyTrJvHY7LDoKtyAvNyQVloueteuQFPRZWreJt4E6pqW95n6XVhABCjGy
Pli3OemRhwZr3VUduNY2s50o3Ea9PdrWxlRRJP43sEDABDkr+GlQa+SjqNF9GpLrSnEoLO1vYM7T
Hlsyf1/z0n5DheQUdE74Q0WoZR3q1XBV/TG4GlM/rr2kin5QFz9A/8/fi6yIydl4T7bmh+yBEIrC
xsV7MpSICsvgvUpo6g9t4SWvEnGS7ApAYHqULsDg3aofMvUsnZbKqTpLcDGU3say6x1GB/NWerUG
u5wKHcS19Fa8oC5YXYer24ONI5CJ0nee53FUtqOdNRdYLpgYBeZT2ZfjGdEW9I3A0V5Gd/ExlnZf
8bh6KVyyHO4TJQG2giuuupe2q3KqtQqjNJADJndnoPSzqkntHye3s95ytMlXCh9ygCw047475IE6
vij8Yb7yx2IHS7iO4unRGYsPkoXWW+I13qmLQaNJZxhm6b6sWmsrzajryk0QqcnRDZGSS+KY46Ka
7BLcY7aCSWnRBrmipw2+BbxKsFD6/HB6q9tuseCourMZNfhFwpf/xIJfmpwS1wAp6/M9bociU7f0
VlmYbGeQ1+yz/5mb9VZ5NNTx3IMMp3oTddOv295NJgqFY3sARnaUVgtTuTjexrBLPd/S2MbcjbvA
Dppn303ifVv2HOCbgGTmvQ06wrj6nrFWlsq5lM/lkhlpfMJofX8vq0u8Sy1/XfaBv5lJODy2YJrN
gbPXOsK19BSYeB0kne4/y8XVfWNbNKW5iX7HwpQUfN/U6kGGSEdbhae4n6nSL8PiuLAPXdb+hWbV
NuhM9UUuSsDJGqPeDBCFO2frSfH3I2W7q/T6leUdHS3pV/cZbQq4DP0DtIyrRHsZJki4Q9Ft40CP
z1GsfZU92Z1y/YltLUHeSxcni5vDf8ZZneVuwXtUK7XwSN/o7lhtaiXV13dVZQB49HS683EDWheY
nR4r03MfncXRoo5CzvmzOaytpSkx6XXd8G8ogsXxHidxB/8n9tYygMWW8oY6XlEy0zin5uU1V5r0
NNRqyxG8TV7sBNnlsezmH+oUbvJi9P/ysumrp+XW49BPxloObrIx1IGWbWKzRyVABVp67ziGlGef
psq7aABOSFB51sFsB/OK65q3mdy8/5pScF6N6Lb9qaGTBnAXzRP0E/dU2ZsfnaLj4d1l46vSRdhO
1xALzdhqMCsMZzQU2XbFKBcK0tYq+d9ED+uWSkDPAsl/ZNvWIHhGKgSgzIej7pdqfnJVo1u7Gluv
Di3m/ISFFWvtQAVdHT+kEbJCXYYmclZVRioH9Uq9BWSO+2xe9i2Hi9zv1lkbA0hagmMFw3Kj3m/r
oXDOcpEgPIuDX0XKQUK3p8ntbeLtNiAhpkfzg43QZL369DArw560G8N6oy9ZWATc+nXASraVVKzE
5C7KsA3Vx3HdSu72lrKt0z/1WEcr2uqGrTM20ze3C1DIDfM/WR+CdZm66RPov+T8P0aMThqs9WRM
nxbS5dnXZ3utV21+HRFceKrrVGFRMwLQUzTloo5oDGmJ8aJHsXkLSXzu/ZWueeSbf8dJuo8rGBLd
QUZURXLVk8UubRGmH5MHSx2Sm0C9ROTiprO9qpRa29l8Fr0NArLGntJNuZrzfPQ2bTb+cTv0xIiE
w4op2WGZ3EkBRAn+R9vuJ39725B0HOE2Set/nVgObksLtvRltrmtMpmHsvHY/QxVzLh7BA9Wmsr+
EqjRka+ucWJ/VBsbOafzTjuqS0xT5kBb3bMCOoN5cxmn+2F/liHLDHlKZGSVccsj/H7y/dj/7yfd
foShwCLV+dFFmeFrz6qvg8xBaS9Mr8aA8yHyRc1t1YfjdFKr3noL8VfZq32n770+jd57Jzl2k4s6
lF49G76tX6Mk+7glJ/tBv8ZG/KmVsw5OVPUOhhf0cHwrtMhjM2y2Kmafq1q34QckpVFdpvzxhnsY
HWvtRzPbSvFBS3lf3NrYT2FA1f3uv2EiLEv/NV4QExCeiidfv7qGOeMeIFc5H8tx2Qxzb4+U96uE
uq6et5RHcv5LkF6NAJ2iWQEBV36Re0yaArmQGL4RaGH9xmhYrW2sJCa/wH2u03RorYlT4IzD1anF
QW6fpNGwkzMiyPg/stkFAM8/7CUovedsSsEo35AZhc4xuwZ6IHyEirTnASLgwukDNKbNmn4FVfw8
LC0JTcrPwPWVF2nwkgebNBfljf6Qhom5Cess2SuLLkut9Rd3jknfo5v5aYFAZNF6iPE8lnXgvnAE
Hjpy9sBb7D8dbfMSI6k6sO68FGZqP4+u+RQ6ffRBC3c8fyKV0nrRh11YLMB5414WJdz3DKu6KPqo
lEa7RK1OnWyZ00ctNIYoUA/SS0mflZMn++XrrY7WOoOZPDjNB5ayyh7nZe3VMvpvQNmyP/ma/DEA
FHmdobgeMDKbcdzovufLDkzz02I1tpy+ZUPWUYVJHM18AQTmvHYTif5l12b5sLaTyP0mc9BnM06D
Mze3XZteheHeaD33tmsjs4b8Z6mXR16/Adu/Dq4V6r98qEEYdAP7gjEghdkuWIUsypMr+t1v/dLy
U8Qf9SRFm0rJl71RtY/MInyWzhRp2FVR1PVFmgnp8PWAzepBHmQ4yrDYh8FEywvsd1NQIfI61Nlu
r4LRwfvq98sV8pq6U1yqSfe3qFGF9SXirw8iy3y6x53CpcbaWA8Skrd00xvOhjW+eAjn6nsW58Ye
3EHxwDYoSTjz4rUx6ua7jPCXDl884EcOiht2Vc467NPvPoeD/a1DBsqlTzj2BrHzjlQs6qG3J8jk
ICy+h07akBLOgDMHGWR/3ZzyY+UDVgfvuhzafDN/HqBJYle7nBNHM32uQe6wnaek7noUpb3KPaNy
ju98s3jE3m4BDJRbZRyZ0QUFOndcOrGQvY+ZdKyYnYi1y+3Tc+2q8yM+Md7ey7LsUDRp/eo503fk
7rI/Q2P+qKcWd2NQ9wtw4NMAkampyvHDT9P8ZfCyZJs7JoYay0XuJjidvPW0KHyAURhPWX+BXBXg
PvCT+gGZ6Hz80HKl2ro+eFFT4/NTOGWyUbRU/+7BDChLLf6JMzsIT6/UnkkOJEe7UJFiz5WSTILy
t+51/lPkgyz0nOAtQMn0C5Dj9GK1iL6rsY4KMafWBDvMBslM3l+DNZ4oBF4lhuwUTrO/L043XKKu
wo70d0iGtZ7SbLwCUW/pMJDpgUyxt82uwmQqT/5Mo+89ThM/tWr5lo1+/EXRqFEE2GocNcofT7hO
oBrmgrOu7P4Bl63yC4z7o7e8NHIMXo46CgIbaZJ2r1F29PWzNKv+exz301uOxsGDzy0cNCZBMsDx
BLOcvYxCCu7dNnrtKUxsNhDO/O7HZU/RRulQyuGOikN/u0P44X1QXWMncUvU8e9DPFyHypVSTP05
C4fk3EV4HwZZeahEsBr1NmsFQ/xf7Zy0wibqgR53gwnNv/e0lWA6QyOcz5a1oOEXeOi9KfBQGSy9
VRYY7HOir8JvjzFGiNmucaSFVJ4MU3/0C3Lv0imX8J8R0jJRYzvahvprRJi23SEZY+BHwfzDTarh
7NhW86KEvXlVI2vfqWn7IiGgAPWuKu12c48tk8rO3vTNu77YDfRm940UTvoEsd9+zZocq3psB1Il
R0AUQ5y10prGuwlzbquHIwzJUHP2cTE2O76ZBUoybbjTVPTubhZ+AXQNvEaW6JKZAIHMIDGElrsY
noGNFci+jnFzGxEsfUP+Z97j6DtspVksr+Qqs9qjNO0KvAMqbtP1NtidViHZ8FdYD9HL1Cknze+D
95oTyIXXl7Xy/PmgVf2fvpEoeHrAf+wmT90ohefvhfDYKxGqWtJc6JDSHGfNWM26ihPcuazSl/uG
S+4QNMf1ZLDmnWzgTPEqvPdEpA6ojVPMSesw33VFrp2rbDPPwfDd9v1xy1ulPRUxCiReGv0tmzXT
QAJZjQL3GbPa6IwZWLzNezbqNY4jLlkHNVbfOivTrgomr9TMPOPdpiS/H9ycup2AZsoEwblp8C/S
ZJLdl+4u8huoAsuJTAkV4xqjfiSt+yHNX9yOC4st0y22FNZibYQ1QgXRR075aAcWa7mAO4ZkY2Le
cCMH2J6Sr3U7CI9d9b1EL25fYo/0oKi1P+MKxC358nbd13267RJDeZCYXhi4xpTU/Q5oDLz/ai6j
72MUJ9naWTecscwMdq4T9NDVOgyRvJJMp9yqpLCAYXPpl57/FRs6Kg6pOb38Z2wpT5Ggn13KqnaB
5uMXjtEEZZFJJbuexcnF1nEujPUTFsUwIK0Kx7XesS6xnuRPZT6sqnyYrtJKJaQU+ta2ymAjsdab
lixSz1LYkbctmqA6j5KovbclmAQz/ya5vQ2KamPN26UFBs+cQIPyswJZ+OsZEqySXZVN42PZOcqq
LJrsUwVV15PqQknmJMdyOYeTSBsQY3e8lSz2mH7meEVe7ou3hO/NLujyTYBW1frecVvvQ4SX/gE3
e2YebbtKHf8LKI8WIPr9cgOd31Dmgj9P6pIPxDIRrK+ZUzfrw3ibcsB2ipUzWBNSfUm0/bxhlV1r
n4CDrFM32krzfnHQIFGc3j+rKA44qyzJrZNaxi9zmNQPGBJx1lXH5YQ7Pnla+1ObHPd495FpFXw/
UgetXRkGRn96ShrTwRbl18x5sPujCczL22uFm3wL7IKE4RwV2yRgG+P44XueudoeCIG99wfHfFP8
9CTIxYwN2BrQA0Y89phcpxFjLREkUZPkyMZ33iphnOzduG/PnTGr63Zyxo+wYaMLKW84D4ref2DW
YCnFK54c+1KPhidvhP+6UGsThcxqPoAbFj7u7GlPQ5EXL4svF0t1OvM+RPT1TfHaHwiStXtUD+q9
mAtcTLsb/rCXoF419V6MBb5JMBux3ql8+LXaYLUPMKIVmHJgHZBGatj8AvAJx7b+arfq7gZ6QAx+
P6iRcWtWeXF2ujr+Av/mVkPIOPWguWWepGIQ25X/7Fzv5YWxMfsTW4wY3DSr8BrmAX6uhVtvZXxj
mCOe9GJlFVEBwszCPs0kfO8FUrm7nwelkCrNaknxhGiaCkbs/iN1PnIbwEUqqGYqH9Kx4MP8BSgm
IdL82qMVhJv7JIGYyYN6nBU2ugBdE5czURUOTfKGtXbwAuXjtnaH87SLwQs+yrJdV0a3d4LAW9/W
9GWxj/8/I2QnUI1FemHTcLnBjXP8uUtveuomPX2ZkuxZwjYVpH2LSd1uKNC8WNjrGxHwmBahbagu
Roc1Th8DKpHIvAibKA1eFxLLWLxzV1MfkmB8CxayputH0TavMv2oAt386PqHuYPqWSthdyjRIt5J
s7D6S5Xk0as+YWbmZRYs5mV2BxoYzotaXzt2US/LU8vwW163GZbovKJ3pVKXhzZw2F/C9tuLX2Pn
9CripshTSdMci/JZb/HoKR2428CMXlxMPK7i5tha7XkQMgl6oQaWLniY2J47HouYQ6Kls/Sm+pRu
q6WJPsd01ru4XkmvVqnxS8nhTDrlUsfI6nByf5QWHwTwtAhn6bOhXbo2nc6p4xtXtypJuYUV7Ksi
/ltClj6DRrClw8q+4X4aHid8ffB3UF6DICqqr/C4q7W/L7ty+gPwdbUfOrPbG4nR/eHvA1bRP6hl
VftZRe5OoiS0gv6vGWFru3S8Zle0kfMMmxcxWL8OnuK0KA9WVAArVPnv7zhrXFB2Ygs/JsGuaVT4
gktHbzfDRe4AHMA5kPbttrLrU+ro8dHWhwCl+WX2fQ6qFka2OBQMYew8q53xUxA1TuLnK9cNECVz
6/zMezbYCgbHcneGOxTfAU9r29gyilMDgPTUW+hsoxuOnO8CIEcCdtVGVf1jbPURolLqP07maB59
rD/2sGaMLzK27K5+h4ekr1q4GSSZe9EyG4vObFhj3TFeLHQrLsZysWe0nXeN67croH1Ac1orbK6p
h/ubFrK96a1+7NGwgJimenjWKXOqX9iz20guKCABnObMBh+jLukwyqk5W8vFr41TRH5yH/lkv9au
X8fnQpk1F7szbi0/bNHCrJP60PQotOKjeiZHjbiN3Fpe2rF4zXV7pBT6KXtvaE53njR9dUvjJ4tP
YqiVZPTl9nf33SORmjzHSGmncBazYEaCzDPDA3CIj8ywKoxM/rlwym3GlbQnj7Jt2lOxsfrPQzB3
rm8zqnbK1m7M3vLTtPuz4GBlu4w6Quek6LfFAIIRgQMIblQYkppJcRSQTSeZ5dTL8oMMlKC/wIdv
EJ1ltKq6+dFYMtXSK5dh6PJDjXzMSjr00DrWAL1Pk6r212G5uIERk1EvvW2KgMf13iF3flickobT
qnSGoYKl4TKsVRX7bCloMCwtict4aXYaa9QcIEIlTelwq5CvZQjNrwbx9gjH/w1/CZT2mjp8lIvE
cwtydIl/EFi5f3eoanGwkhKb46VDBsudEZfZ1cqvOZ5t5q1T4s6UH+B7Yk6YGof/5HHlCJF26kdK
ReIgLbnczxxdMH1gg+fux5IMwqvpRdn6lknBH/bZbZxkE8xWdFWSMrgkrl9uSYnNH3zNT27jRz+1
jiMTYNHilSIqxoZxE2MKMOnPnTfqKxmCCChZGG3+Lk8jEVuv29kv9kXgaBvUl5Sv2hzjPN508c8q
tNZQo6nQtMCo8Ls1vpsZIPjKNpQvaE5gO1DUEwkR1Tgqo8fSWBrZY6oW8wJfPAYh+70419yzUELa
SaCC0edm59bAUJazmgyGxve5OdfauKpSqz8hjaWtAwueGLZxa2GrADzkfGN14avtB9E+AAZz4vUQ
nfSA6uI0ZpSDuu5s2RjUGstF7lytz87pzCE/T4Zr1fW/4tJZd0a6q1VqF9K898r8QEM3oKEWvbv3
3p/y+wfWHDc79uVfbBuLmcZpuyMeGMG3ukbFIhneM5bxs9819lrCFu8K9hBe/QAj2HoFbrK3FgkY
b8SRBiA4qK5ltptGr0qrhi9NhdaF6eCf6izDrAKxBHcKHyUfIsmNe2bk/xCTIbk+K0entFE0JpVy
y5MM3XM4xxqVNGgkVsMHuhhPVHTYc9sxe0b2AOnuP8lkvXDXSdppD/d4niKyt1QnZQcfWMqO4l11
mpO4qzZuUjuHInQf+iQFZA4fFV5UvfCi8g49RSstx91tpG7ZaNiNSGCgljk9VXb7TDKnPQu1Sy55
nidbHe/ezZ3zRQ05u5iYdsikG9GrYKq5TJXYfaqGucMmTngHcD77NU167+OWn9qq5aFEcuYsnLrS
D5GmjZPyQZr176YQjxIv+dUrzU+9C2dY3HTuc2WwmtnFg7CU7oMTrey2szrxr1u8gV22xEofbr3F
ANjafGqEe3ybMAZ3Y0p0JB44viemdr5f5ibUPzf5LUAI/B6TFaSMsH//c5YOde6jTd5UDoRAlRrF
c6iP/smEwbxBB2T6Iw6GB7VDaLqJ63ovR9X/nFzl8BsuSCbplYvdZOm2bT1U13539HJUvrdloExu
awOJGNC2CFUiOlAvPmvY1vkHDhHP0pK4mK5J8z6iN9rnaQTzsLp3yDhl1v1Db43PnwzbZEg1Ydga
ps6RbNCroNXtBbfOcscXo0laEnE0ydhiP+tUr9KSC9KMlEZmjLJlVlu04cPyjPsIeQa6IL+eISOW
Z9x/yv0Z95+yPANyinOeSvMvNdeCVy91v9qAIB5whQtfowqC/dTP1U46I7CyZ2xC8EVaeiWmgNQs
qG28SMjjlLue02g+9suIGvU7MmbAcqW3CovmqVpMD39PhxuybyzogQtLO622vpWHfyMTQd0JC/M3
NdZMitStei2UqeTY5U2AjMr5kS8jlVgv097jef7mkTI8mUiBVD+aAJJhSrXbcN7dwiS95frTH5VB
FX+eElzW0Txt5xg1sXlAqoe4o/jE06Y8q8iC8JFGM0Az/HwnmLA0hvdpaBrOuYIxIw/2r7b0u/bg
rQVbZubBS2g68QY0y2it/CobT1MZPJt+wRenj3pecaX/xL9B/To4KSfl2jbWaVNHP2zP4r3f2+8K
Vqr7dOiKQxZb4Rsn2QcZ0ALuX3MSxn4Myx2Me4Kj08JQcfkzPXQhBmWIYznb1PXqNzee34epdX52
hn2MzaL55ijdtPGXoZqdzeep8z8NFa3Qfw9lyYxOHbmPgg/lxS3acqv6pfYxQIJItDb+6TpGAOu4
y18Rnxv2rj9HR1hG5jMIHZSQliFl4q7S0Bm/57OVsv0ZwisbwZBc0Udj5vmaOg5gPasv/lCa0Dsj
1j2+ZKpbPoSV8mix8r9ISMGOYVM6drT7Z0K+BYKnPkovyEWkZQrg50Wv5pzgRktZUX01DtJtGnbO
+eP7bariaSHIKmxqpDNo0VRpqFHvUNmPDt2sZ6AKtPixqXveCUnaq5e2QUF7iWH+0Ju3btXDB7Ly
cmyMm0jhXchHODR6c98jKvprTJSpKru9io/UfaL8GKVHmkPBaCdEmO7iqip0YTJMR3tKkC0fNM7l
S3Ypac1yU+X2sFX8BXWYq+xXXeDlfhXkj36JgWDsFe0Tik8hXxevw/GJ5gSb6QmRHH2Pqivga2n+
7kjwulbg0uDkuQxb4oEaoUubwTyJXRdCosoH6JI71kmedBvXN6Abm9wFXN93XrqrJtc/aersnzpU
oWDBL2100x+GtG7YnfyORUb1a6CMlnGfuisqh8pWuu6XwjdUa+01Sb58gVI4ORE7+zJxVJyvdcs9
2YHeJ5cQJpnPh3zPyx7reVIYJCJY6NeTHgPQVQznQe4izfZRYZq/3OOpOcA7D3ljPLS4FK+yNBv3
dpIb8yZegpo23aZI61PHoLjhyvL8YS898sSh4yRkF9SxSZ7FCKOss2Ls8H8Px4dbJM2N4dYG4pE7
3cO09KUyWvrk0gNhpE/m3aPu3JWcF71t66YInioWRVas4l9apQoQBtoZBYwkgHPIB/uBEsFSXtqK
2n8p69Fe7GXUFxWFoXMxOt+bEOGPNQeNCdxo0+7jYSOZHMnf4Bfq7g1cmVaS9CnFTw1FkMep7dqz
DGmX3I/Vte4+y0P1k5yrPGUZ25bpr7GQ2M/8W7yHsU0aHMDs5CS/jG4N2pVKzjFufPVFQoMF44xV
x4RdyK87oJHyYmJJldglVpxLKHAAlLhAWlf3WZRh/2zMn3k7U8DRU/+5bsIPr53UbyQ3/I012KiY
TV3xkcVfiz7QvvWNxju1gZyE6aT2jSQHYotp9ZqP5XzRIqNdy2zfKKiTwJW75mn3OLqoMQyrG1qO
XC0fzMBxTxyhlZW2cFugUf5qis/ivSm998FiyuhEeCCm9QwZs5yNfZa2KqXpDsQ33LHvitlsWQn9
v5R4Qtx8zj/KIEA0ZEipviW9dRxRSVkXM0CJmbPKqf9/lJ3XctzKlqZfpeNcD2LgTcf0XJRlFYte
ErV1g5CF9x5PPx8WuFU86tMnYm4g5MpMqEiigMy1fjNa9V2UwDMOesv5YKdFs0l0L/6BZMDGMQvz
Vxxrj86gVH/lmqdtK2yuIFQ56tHx0MZ3rAY+vhN0Z958yilIzfbPswS83rmvA+X078exXCoOAzJT
uHVr9RMqyLD7vo0C6mz9dGmEZTnesd43WPEHjWUgXoVSMZiv81r0Wo9N6146LI/f4Zms3+wnLfEv
5TLjuqFd8VBLR8ob5+Cl3vLX8svwI7zFQ6gH1q80xFCVCvdXC23ibW911XNbRPZBDa3mFrJsfskr
JTto5LZeZt+1NqpJhmmZ7oB93lNxyg+qDenjB67qzzZ+FMXsWSc79ycIfTRTBC43KYWAe1Z3NbLa
C754qZJdD9rQvQStA/h+iZep6R8yz3S3TgDKwwLKty7Kr01Z7kuzSsLoTmQHrs13vRSh72T1L719
of5648I2jkK928k8f5+7pnd2UmgsN3KaLu1hGtGgkFM/i923UQG6OeekZLMUG/PTgBlJDmmb2GCF
/hnQhn0ohuHFGWbEG5aDOSYs8uVUNd234LVbYoNi/KWXrY6Rx9/TWjuCpW8GmC3WrErO6IDgW+rN
7e2YtPZDpaRQwEcr+x45bBLUyrz3HP0bMFztwTUVJCBdSGc25EQbMCvBYWDrFiS2e6jHUn+QmBys
Obh3bfbkVlXyvalHRb+37ScZ1f4eihIxxGFz/nKdLZ2t5VBerOznoqtJkP4N+0paPFTypL2scDNp
LiMybJ3bAvEbeFogQJeD7DbXjaef5hTS+vggseuQvKQytrm2kYaG7wWTZy8DK0SwKRFPHpJgPrhI
Ny3Ms67CNHTzItsPiV8jK5/E+6tbNdgR76Gf53Ne5sotukIQcmIc+25MLTChWfL4/Znh4DQIhjv0
y7LaDAt8Ww7v2u9Opcsp9OI8LrJPI7Adbxh2henH3xYfiV4BmmK54CmxPqhgpSbNCUPk/DhquvbB
7PsfMsJxYAQhFv85B5Gyz8tCJ/OZd/eOpilbTWepr1gKwDQnzbdw3MoL5Pb61U4WhycYWsagneOM
34Q0//uoCBrBZ6RS30ZFi5SsjKIuV13AHMu1JOwPlnbGbSREUJ9LX0dV3WMKje2UREP8rACwwupA
C7+5OQAcm+o6a9RoPqMg0u77pLW+1h/VIIm+GUaCPLBuuGdz3tURu33ot9DinLiDr7cw7+QQKS3E
7FTx9tcYOTYYestoiSHRCy5RBsZ96u/9InGOY+F//B+1zfNeBertwz+86prLGUKuwd2qkB5VaMbI
mHhBFXVDUN8ayKYj7pQaAzAh8tPhwVny08DMyU+bkqWWQChp7KgEx47RpLPDgBaNe8lYJ0vyep3g
6BqU2ljXgVFXuX5BRPCo9J16o9X6BKR2SZcjEEWOvAN1hlZSjUZjbdk3sMtY34zTZ15E8WlGXXIf
qAgUelWCV1ibp/fowY73Y+ORozD6Yzggfy+aISIJco1dtUpay38bJ0Nk8HWcxGSwxCY2CWT/FrDY
dcz1+tdrxQM2hmXW6hQT0S8SYphwyOZEi3dtDkVbmtKxkscqXVXvom/XoWblZ5vRCrJDN7HdhfYV
27cuRhwbX7HavQ1E+FZiciYHFb+s5iCnRqTx9bsOD/S8qDfSpXlh2i2Saj9ZplSHcKmcyyGRSrmc
IkLH9GnRdAPx+YGXRoXnKwPfjakbnzHX6XImU+Ts97x1CpuAt//Gycbvxcirg10g96/cyohiOecF
fyC3uITWXmdF3S43PgwK55xBfFrv+7WfL1ZDFh6/Gsdom9u+JwHw/nS0jacy8vKjjmbQrYwxwqzQ
L3KqhXZ2DsZoZrExObXHbyXMmk3d6+FliFrUdX6fuayDFah0pz/iscy4jrvOjT3u22pYUom/r3Id
pwTkHJFj+SexinxGCmQRr1DTposOseJ4B71RnovfghbvtC7Qi2I4G8Fx28sbMuQbsfuTodNhEHVL
7nvl5ghBJxHgZafhlzEAeN1L0MWOYv+m3g51vdw2CjSDNujzGylUolZoHUMDbxJpDsWU3pGI/GbN
Wf8hKP34A3tC6ZKDUmmv3jCbd9KSa0W+8kF1NWPf9bHyalfFNgZp/gXWdHwYJwv/TvCYGFHoR8im
1iZaNp1hPIPpjdmN8tBS7yXWL1tSBSTEDkfkYR/JbnRedqMZu9EEwV5cypfNbtlpHeBZRsu86fel
Pd7gWBJYJ33UzAc58APYm7LvuVGWmKNV5sPcBtaD55t706vQIPg9NkVm47Y1x9trSM6MlBSY03dY
Pi9jgciUGGdZ/Q4WHhBJEF/6Fh24aYcmz3gnhzYOrEteaj07Yj3aiBw8Ver+xgCYTEYAW7o+07Jd
bI/TSZqx6b2OXRY8Rk7cfFKKc7i409Vu1oG8c6roi+1G5BoztJmnhGJub/Rg2r2OlZrZOrxvOUx1
/GuIUuMsLYmXk7dNcpdd3DIJNUDnnozDvrGsFj8xHfZKqBXImi3TZQI14/EQ6cguygy37SlaJqHF
1j/tw+pU5+iDbfB7xix9OaxtAz65pcAgB1KZpzvpWU+TOSxYYVfmwarCHwnGkmxSlljEoINZ5jpv
LbQlAAEs2VdRew10q9o1MeJp19jV7UD0YWVItQyZ7Yx7zB2fQ7Jn59iFhSqS3uASP4JTSV+CYg4v
GSaGSDmiz/07njrIbP2LOCpb4SVsk/tyDFBVcyDrdq6+FzHYq0BsI5VVaZuer+GmxntPAQEfHK8j
ZbbPInwHecAlF6SylxZOpgduUm+3Zs73hplgbEWjB7YBFYvU/CYx0enpReSn9sH2mpN+setK38Xl
ZJ6xEfheBF75NbTK9ST+++R313KCF1j1VSK6lX+xnC+lP9y1C0Ixrev2cWkJmjH/p9bvvgx65tbn
93RagQpGPv5SUMfHh3RR9ipi1Gin2PwsWIbItfHYzG9EbTHWkVwEWtPVC4PcTwHr/xZX/DssY2S0
DCDdL6PHYSB/+t8vICObEXyCU+S/6mRm5WpCQXTNMr1R+xIXDm2abuXMNAJ61zG4TaTKVsJNnpg3
xaBAV2G4zmQyJSluq9jtvV3w3UQZdD1cry4xCHaIkWafJ7+tzxFqoDspprWRDsiwQkK7w6PxRVfL
O4mHY6aAEUpCbhFqbqbhXBofIXx2//19bY/U8Zd4EvT1zpir9oxQsvL5hwSNkE9MkfuIMnwMcZGF
LWtprCws9iELqOW10D9KOJ+ghCTQn9efVz7o+oPJ6fpruf4g669GQ7h/6xj8QDKoR5lpr1VNvsmG
aGg382DWFyNuXO1geNVHZarVoxtGzSUt2Z3YKOezzj+ggmK94I6M1rnhORvQM9YJl27zZaohqOeO
XW6lt40gOHTlnoS+7dVbBKkQAL9MCIxfNMs3t77fWNvaUFEN/t1xbaZ5MDcbnFXmGyfQzgF+xva2
zKfg9t+duojmg2Ye4mIDzn8+z91eQvYSlzO5hJxVOsKnaHQiDTSjyf3Gf2miAwg65SKVRqlARkZv
n9AS/2KaA1ss6egNF9nJoDT2a7BI4kezbDG0BY1b7VDo3eTxLs/waZqRwjA3IcLND/E8fuNHD07N
mKYP1XKw+Co9aGqNnoK1WM4vTae1wGoX+JjsE8B8FCocasBTbOAKbPrf/5hMWcEGk4PeYwKAfyO9
cplq9LbyCSREyuaEnoV6MTw9vDUKe7Gx0B77sdD8jeubu07xw/tWmmk+p9syKdNjkfnqo4kI4iMS
UhZYRnZ+/TJPJqe5698jp/MWkrll2X5NnaE8yzA5uOQ/9vBItN01Rj11/RSgZBbOlPdpbGq0ej0j
P8ZL1aZGNyEtv0gUw5XfUcPWiy+Jiq6vRLsyWsbOeq88YWVeb5oCgZdmHPQvZV/ftU4AlqFAuB83
2exnH4FCAIXqf8o7vdzFsas8RHbv4XXX1eewVp2Lo9fgLnAeeJErmQ0ryrRPqyYCMQuSOlxKJgk2
NQdTcdMPbG/SxRrG+tEW8zbvZuvroLBS8LJ4fGgW0d0o7r+1IxvF2tZRRDVtUHxGVD6lRYf4UYTC
1VIQxHUFabdlhDR/j5CWTBoSQ901efTYYIqyPhpKxf9ktnP2xNdveIqScH006C3eCHWkWgfZKI+l
/cnMqvwpAh76xyiUqyzcj3BfyOKU1djyLA+z4FlL8gatFloSMpbHOsWT567363fxrEcBqxkwGxgW
U8FpCuxhN9jdeIe+8HjnZWi45pFNwhPFyT0uQ2OIwZ7z1AVGse5PrhuQdxuSOLNwTZLNyHqaJYtZ
C2XtjYdz/GaC+/5Yu+TtVAh0e5ERNZOeDDLv2kVn1Ky7BJGEcD7ioDruc0OzboZFqzsev2rjaLxG
7myc7V4rAEDhJxfavEPcpC0pIGrOU2QC8Fn85NrEAiUwKB8MG3yFQZ7oKdEXJR+XFKCWBf6Tyo+8
6p6mKBT58w9EF95Gxl76NhJlIeCrJllHwZzgUOG26o9m3umkG+5W3sNKcdA+DXaT3+GlBjNCmBAr
/0H7FPpRjgsKDnmI7t0JpkA1v8SFUz247CX8TelWvCdYbx1XiILSBRZ4qyVvt2rVxrFyRO4TFIZn
pxdhL4HHx52K5MVzZKbaKbOH+QCjLHslWXOxS4s9pzh1oWpAXrAoXjMIxRcIHeozN0Jx6QvnNRBC
PGYs1hZ5hOYovbalzs8/5FQOJGwrEFSJs+2bhNJFolavpGlgQtbKJTYBXGySYc63uPbMe09Jivve
65ztoPaLsAa13pxEziNsx/BeM8xoK2u/pJ3fOnSqHfcDa+etWZsRprCLnmxRob6f+9oLlZpygwy1
86MdSPoXaftNgUG37aOMCmQQmqdCm4tjxFpvBytz3mn5MNya6lju5PFiJtWTHhjOi8Rb9jckfSg4
/46DsbxDWaz+7ppp/loWvZKfWocilaO2+R1gaYTTFjk/MnH53ViDA5OyQT9tLIRj7gGK+LcKy1vB
cf0J91o6AxfW+UKEuSK9osErzyhKZChc7YeFW6U2lGSN3CsxQs3jm7FM7ZvGaOAFIz2Hhgy1npfa
L5H3Gkbt3nFt+640KI0qLeRfjBiPVld0r9hZ9McaDaTl3mk+OQaQ1mLOH8EdDJt+Sosd3HYTqLqt
vWrV92ZW0arzGusmC8aJKh5NA00lEsbuU7GISNV+X220MQIMvsxuIoSJLKgwb6TdCBIKFJXuZs2y
qlb+1l5Jvzy+39rvxuuG2t3o2WBsx7acEISMwWIASd/1OtpzTlcEh8Sp7cOE4eYnI9YoQ/AmPkkv
OYYE5fbcupNeJzZvjD4pn7PBsRHavpFBkK6cR62qHqRl2NEEpjqk6rdcP+trcqwp2rs5vIjOcjps
G7zsRf0OQLV/6ZeDmSNvqaNTdZRmX7szyOzii7RkittEr46pBrioMR4IU3+MkVncRYVn3OD+RRV0
qcNVRgF9IgmrrdTrJCZ1uMGzgSygEX+NK0qoHZYU6GrLKGOlN08A3i5jJZSnPpjbamLzz+98C3L+
Y5WPE8as4BnwGI7Xph3hCUXlYASRn/v3Vtl8khIEFUr/3lXKT1KucEPPkz6pVljLSIeRgj76F/OW
q8hIv4C4alEfO0RqdpTloywafQXFescO44ssM0M/DI5ePo476WVVmj7OxuugYym8CCnLoUTW+s7X
huM14WejxyehNd+HF4SHlXl/9GsPBZukSG9SvXj1F2ZaGprDTd+OMShIeGtWCIS8CbWazCdNCLJ7
s4n6D7kZ9Y8WlhJV9BeLH/+nO/xMgG78yBTclsLZKl+wwzMOETj2WzZAKL0F1uJckTaffLv87sXT
vHMDu9kiC14AX8W9NdY1++iI6Az48X9qS3+69Hepzle4gi7yN/11rvtiI4S8KuyaZzxUePqU052E
aqVAXjHWX4TAJ4dgqbyShkQXduH5rYf/z0llSLFxFDauGj54xczHyWJnHzede3JF70Dv3Hb3xtDt
AXEfnNhjd1e0FcCVSflowaGW/K/t2uYJVZ1p10ysWTBjiOZPdQg6MCUxtBP5E5GnW4X3+mlHjRa3
ZduwjjDpX2yzcO6iRaBLzuBNOXdtxcM/LNtp/0eHDBmos+Df5OyklWe41KUjIiHpZNr7EHm2vRAo
xF/YMw8IjjQgfOBbaKV201AuPGsYpk2bK0RszP2TF5TRWUBfs/TKqUDJSAMA7h//qXe9wtIj8+RS
gxOrexPbV1b7Di8pVQHL71R9pl+M/vvIyx0ReTKfrCxYzBtyuiRKW61ACpBNRgNoU9s0AfTwrJ/0
3XozSXv0DH1XAOBWj9f+9WYakv5+FbzIRg/uiYaQR9C3ym08a+qhS8zgWcV7FC6u0fw1GO5zLKrR
/P6SwlJ/+U7/l4o08ec0zOF311HwlGKfdxwHZ7gZLf37PHYvrSCpGrvBXITm+j20Yt267fThJSqV
7dzqq47Aigcd+X1t+FvybJV9lqvE0T3OteuGa42lCZYtrHZqBMYNwJdB82EYR/W12/H8NF4p1ul4
ZuQdkBLPeMUEVz1ERmMcpLd2sdkyQwvYiNWB0TZLNBU6L0I5zsRuYLGbNrUpvLVbnGPlry+xvo7j
jWEDk5emoTpvQ6QpB7nKESjxcKPNaqIe69D+Mntj8YZ65SfRyH8l2yrJxl2VImSFRnUbHIUELodr
zzUmZ4NQxOVU6zBIQOwYGlOknfXBOcUhXCzHNX7qinpJKjv4kSdAYGBwgjRLvvWpon+xqxyNgT5P
/qoDqPBzC2pMa4AawRiLPwU+Un4jie0PQ6l7W7tLoWrqLDfSlB3VHPJYzMrxXvOs7J4CGOXXOjC/
pr17TLMFzQcRP+pq9WvvsS7Xs8Z+Brg0Hio+8G0x8Yy3a0rCYnnWKl1yUvTxRvTIJCSHbHEPupqi
rWMXMyEZN5hGdurT5EY0zSRUKdOncHB7qDNd/zJBle0SbKe9xdoRwlOy90MflMDShFEeP6Rhf/Yp
IyC8BWqaUrJC7jSz+xf0/OqTry1F5eVKJVkQ9onG4vIB5FX7DXS9Ql6DytGrTQwG72C6+V9X2Kuc
vRuXcF+1iG/Mn8iYGMsOzwsdQKRK+CRbuqRHLg++GrfDsiOUmI5wpe7O4ZOEuFGRGMx49UnnhKD6
BYLtJyRV8w+Rk8+kneDN9xHvK1fHzXZizSJ8qBxnli0YiepkeGr2IQL/ehxnI9sp6qAc9MoutoUS
eAW8r0i7ILF78OcgOK8xP61f8n4wHpxNaZgFwj+ZhYWGTTlwWcPZhvYrr4oBdKMxPw6W9VPCVMs8
ntKOfjLyIvzQV9XxDxtiK9Jg2gQzHN6lbi0H5HD6+zFMsMW13kISz8pAP3S1kW754/dA1BaLGoec
0UVkwFZ3LVetcZghzbYVlbDAiniK23m+6RB3oH4Os74s6rtudoJHnoLhY70czCLytqYFuEA6JCa9
Edh6dUF3LOPlEnag8oAwwPH/cY2kUL+NhaedZKJ0GvrwEUk+40brYeIULg5+UpdZD5mFLMYioSGH
xG4cgCXO6RqSs2vtR5qDpf+q/Wcow/nNusPTwmQ+5sHoblaEuTZO0WNu7myMxpo9GjEIQC6je6c5
vll2GmxgwF3n1svQBPZLFH5uG394lkiaDyPoima4kb6gnPKzUrokwgMQluseCuzzfLhCPvJo4va/
tgXq8Q4c0jb5J4pOwfE6RB+xW8b6Jj2JIR46kBZQ9BfEbNGrCYoAS75QvUhf7jvjbirn5ii9kYtq
fRROyO0CHP+gWGp1P0XaOrWetHqTNQsWegzMLToSOcWbxZPFJqdxytzkZ4guRrMnlQMgP1bu1t8h
xpn7dEbbtC40m/ozQJ0UzONjGZT1fQxr/QrnkbjKTwIHjbEeqiDvxpIJeTfWX8xxr2OncvwFxBv4
MRJTRnEPF3s8KpNSsDwkpav52fcmGKvH2oy7Z3CUDxKO6vhtlOAe9Ll8P8rQHyQcUqXwEb3bhVVj
IOszemfdx4OU5a0BfqJstmS8yy9BY16yBOO+th92hq7E38PCnflyROGHLOncPV6ExbaeUJdEzbZ9
tlFtPIWd1yxWE82zHEZerqw6evUIZwSv1diFGIny9WO8oNk72zbXepsdsxGPzXm+kaKb1M+kBtcB
XB3R77qGZ9MP8EfuX2XQNV5ETrrXMK/aXTt6rLb/LmpWjQ8hrizcnQ+qYosCEgaIAx4L65kWTfc4
xD6nFnK517h06uxDbn1u89BcHBgkJofYhTPaOfov9rbdQ+6AVCxtWF3kmV5HtZ9vSc8kWzw4ytdq
RBfUViLMNuymeIUh526c1Mwu0hvM5sHTpvipS9HktHZp4Sd7SdHMQ/jDCiv/JPwP4ZTMsC8PluNZ
2/WOdAPFvoO3sU6QIemI87KCbDFmx5hJ5bbv3MlZpBTu3RBo6DfFs3s3LWckHtz3vbH5iXxTsMWk
3vyMEslO/G581qq7oB7dy6hV+oPrk7kXuvmoYAxYa8nHwcUNw29a6xAA0d7afeucwNGZ20Bp/KMf
8ILktdBeBqyU5d0q78womj+iRJffSctY/Je1EV6hvF+NxZ2ZTyB9cnAxvAKeJa4mQ0L6vbbCY593
xlO7HGzXyzHIVu1TMPMG3TaZeWmA+96tTU85UQb0H2WsVfDy8K3hINMLoJ1PcxkGt5Y2fnsbHi1+
1qQtt1rXsj0gJzXttRrZaH9arp4qvrqVTyCz7ap/nQwdA4qlRJmRINs6bRnsr9VJqUlem9chrpOQ
+JQeoDZUAqTe6WqNtpvmSl+SbL1RvYbp8MQagYx0PZ0x0S5/zVr7tS1HNJAq00eWPzERASsXrAJ+
nJFdZZRfIZTkuVE+Q/GttmXngJLyios2DzVOg6R5bRZV1nGenD8r2tNQRLsk4CEo36nrAe7KB7aJ
1VlC8k11An6bhv9DIhR4EDEMakz99NkrNhKsHWU3eD5iWMYI6yqffe+mT+s7Y9FBRM616jfr6dpt
YErZcz+gCrIMh0FOlS5GMTsonfDBmMN6oyilfjQQcHwY0OkzN/OEolVsKLjHLcF14HJmUP09K3r+
9G6wnDYWQo9z0t5dxzquYt00rvNRIE0CYYqzwN0O1Jy3uUCeEPiKb6VbDiusSRBO1znvYFHX4WtQ
rinDswb5bn6wrzgI/7BlHx+R9UXBd/yhLrv8GI1LRJrINdyP2IdIxzou+XucW83RjaGOP4bf8sAt
N8udRuH8TomMHyaQxqN0xqItLKdTpKeXtlU317F/zHdCLK+sMsct7PeFpzg8aejsXRqnVx5wMJFn
1JWf1oXVuCktv7y5djSsLo4luIWNxDrHmx+q5E7u9QI2CXZe07NPhdY6G7VCU+uea9ybi6Md5trl
H//xv//v//k+/mfws3gsUl74+X/kXfZYIF7f/Nc/bOsf/1Gu4dOP//qHpXsu2xnH0nXUtFzT1FX6
v399RiGH0dr/AhQ9FlGQp2ew3dneihIodC5f8iU3Khl0yZwbMHRJV+svI04vjZ6OH3Te3idcw9w9
NuvzVzlQrnT3pCi0U5zX0wfPqpHXWSitmpai8F9O95oPPrweRqRxzVj9ivrp8zh2+o2ezDZ8tgFa
wxn9PPOMoN1t6ZDXw758cRXAJ3yDNb1/sHNV0bH6y4ML6pAHStqUkXDHXTN0wehjF1DBANfyqAcr
sTSjFLklFacIp7DiLamIGMcKDsmEPjqwsvQI3CFZY9EU3dkK97+MKKrZvh9xPr5OAkGa3ciF0hTn
+X//13D1f/5rGKrqIc1OtsZyLUPj7/HPf400MUi7gLs4pwk4n8kK6sfUrWsKhlqzw2233EtMDvhH
aHdlE68hdORgbXXAr3WziXdUXNF3SavhAT5Nvx4w5MjBiha8dwFWI+6ShgMo5U47TtHQRPu2qX6g
27t7k/ko3ca9V9ox2IYq2WVEsaA3XtsUGqhgzUHzUC9n0qFX5Ack5uYOQISuxVtPguvs0mp1FAOO
qWX4UJHZMK5bzBzFjLl423AqLe/6VDPeNpzIBcagjuqzDJVJk9mw6Qw74yyvQDgVzel6yTXGJdPa
sx+lJZfsijE+SBM9v/gBxaJ1zyrXlUuClTbW/0Yu6emKj8Ybm16dL9DNv/9TG6rxx99a8xyHrxxp
YsMCOa7+8c1TFNfAbCwPb6JS1c5j6pK3b3CH0FM0gHEwcHdtOIHn8QvSddKeutSGG/OiT7F135kl
hnkN/rlbJK3q/dr2IqW5eAi7OVH395i64a8wxujlGnnp3Iegv29qLRvIpCfeh8lLvmCTN3835uwD
JkrexwmRsoOhdP1prgL7iWc9zzC3U78HbQs3IGz+8kMqhTMZyVusdHyEHxqMO+dh/o7cXDtM0Xfb
t71tVnf5ve6POI1zv0OxsWoohZD8TP63JGjsjWcNyuOc5Cmi9Eh7mF76gjRqcDYgwz3IQa1JN4R5
0iBOOrtwaKFvSUx6Rz3qDl1nBNu679vF9pB5YUE2Al+7uzWWjwvzstf1UzCM/S4Zkoi3f4rGta+3
5KG49eGno4YjB52cQmOzrZXW7AzjnW2Nt1fBawvpPPyVeXqvFxldyswNi4j99SJWgQYGEIR4vXBa
VdWJHFiGm2CskRzE6YDHu0YZKdbK+yzFl2hI9BLbk6q8L5dYCxud15xr/wzbKL5ZR0uP2cavvtMB
C5G5ywyZJk0YuQ/KAJBPQutF5FQrnJPWtwZEFYMLS0yu4unGp8KOjlYfx7f9DGBh/H3Q7QJJAxTl
wRJTRv+jQ5ph0MKiqYAVS1NmXMeZtmKcMnRr/4hfmx1KZ46Hm9m/mj7YE6yxDACkTHA6fd6FIZK1
V5qXWjs7Vwmz2wA5WgrlQhBbaGNLh790XEMrqcy6y1y2kOoXpcjGr11UWZumKccHzUzNu7py+610
zNl8jzh9/tGx5uoUt2mCnlyZfUU4U/oxiO82WmncqIiO3JOEbO+d0eEA+H1vgsrfWkvTBRBhIkJP
SVsFOHGwApDlO5mjVvmDgVf2yXRdXdvIcCtiRw7KabmcBNY+v6rtk2m3j+sguQZeBPkBNqe7kdE9
/O0bNsZk/8noxi9lf+PoGO+VnX5pyDGj5O+aT4mBgJAWrY2YrP2d0aUn6eqWQXbPl49CX4b7GU2J
mey/KC3CRpamdJiLojNeGimpbcZJTCf7gYv9kK/Xk4uWWsAybYHsLP+7jB1ikGpB+1QbswUS2Zjv
ygDhKRsIyETWMlR01Bw6qHb4zc5Y2MaV8dD7qvEgZ1Vmzhtbd6djhCydDRSEbk8tDs3kmJc15ihx
e0lZwEvnGhsaChSQboENyX8gXY016pCIcX+Q5rv/JSU5Mib1eVz+Y4ln8wBvtF982TwAO0u8LCby
gX34Y40B77z7968I3fX+eEXoqut6+LU5lsepaS3LhXeLM573ukMSyzhi/LEgvlJbSw9jY3blZ/8U
j9VwRobLfzQVxEjbocq+m6p6rLA2+lybvEqqYn4/glTP+LnMMDHLa83jeUABvepHNNjdBi7wwsqb
w7bbSq+ITkvv3MEUtnLVeDfYc1D05av16M5Ke2iiIeJN5EIBT6Zyeca66MdUo/4UL4fRABAV49V9
I7Ewqj9FQ63fjq79LYHOeUbSWH9aD6pyxIE9vpeWDJczuY6WtHQwAsEd+5FVbnmrLVrvhhd29WaO
0YquFG15J6L63kwqwfV0aQcpDJp/2YNKozfr7wcs4+XK83J5mSRNOZOYNDvWnnvfD7Cs+f0/oJTB
e/bdf/Y/XcvShydKCOrxer310y0T3n/4689RhHlz0xra7fVjrVOuQ+RzpVl80jMgfrFn+3dsk4zN
qDnZXy5edFvYNsMtiETn0+SBJGdhj7rMNB60hZoiKkvvtJdW1SWecCgEL1u86wFZP2M7WW7Fnh8i
i3RcLzF6qFMc/uix+gb/zS5wth38/ke7N76jauGfJr3E9Q0STI1Rlq5uHWVxgZvNlHxU1m6Q/euL
1v1MTqS8mWJ1PKBYhXBX/zPpFGcNu0OS7+zK9o+ZNhj9Zs4SnHzDUfEu0VAVh34hf0gzXmJyto60
y9K/tBr1ws6uzVt5szROhbh8qB3X94zwja1OB0Ye6fpPf1LHt57lRSNjIstotnVnIdnHuutotA5+
q0acvtquc+ymwvxqe467xfYwuMNKN3isYrLCJS6kX31YpgPqNy+tNWKJgFXeXuJ8S4NuqL9amGDt
wyq3TqlhJh8SJcMvcQ72c015iG3wQkxPsMpTg64Bo4FU2hp0+Wbd9mjeSAxndfO+NXy2TlOkehse
hQ3sTILSXcUeGBMPWP7GXP8Zoy45lrXi37pGE5+TqiA30as1lb68PgAxTZ544Jc7cB/Nx6LLDOwh
9OSLnVWfwCxh9jGmO2z+xtsxxB+1UxTt3s516uVjwVLOU/X7NZaxJd1EQ3+Kefrftl311lEvZ2aO
iTzkRu4+GSdBmUcl6XsQ4TpSdWFwH8cXcagNUBJXfSu812O4bmBmlYM0gTFCUaqL6DjzvL4X59qQ
N/XJj4NeeVkT85pntkB6mkcBS46JUu+SOG9uDaZ8WOKCXJJ43BSP//5Rr7nesrV7txEnDabZqgOo
T7PYDFj2H1s/dShSNum9fhg7CsU+cL+T1jYBFSEQRTZF668IWe2aPk5/2lb8MzHb7mNshrCyqwxB
viLV7lzQ8jvFnYbPc5rf80b8Mc8sR9ATbHcT5ZxXfDmiPeqq2Y00TYd9VEhxg7wnvUZo7nKc/15K
bdCeTRD1Eg4bs7qYg20iY8dftRyz+dRMXwKtsz9q7tg/dpGBWLdavmK86p+MAZmIeMn4hkqJ21Kq
JjfSW/bRq668dAjGvYgLoqY8tOMQPkukrUpUi0fubATk8oIyytqpjlV2EwZgvD09TQCT/n0Yy/G1
4ot9dBNUDYLSjddOA+02vju/29It03AdQbjWCJx9ZRXWxtS8+T73GnPbuGHxcZiybJvNlvuJnIKO
dnI6Y0ICLqTEcueL0g7fVYCE34pMfekwU/3Bg+M2VP3oF+i1g66OMXoIDmA41mXxJgaQN6rZp1ZN
6w1+HcOriwQdlNQOTn6hPCNodZIwlgoh4GXlk2r9P8rOa7ltZUvDT4Qq5HBLglmiSMqSJd+gHBEb
OT/9fGj6WN57pk7V3HShE0hRJLp7rT80D33fD8XOsmdUDgKhHZa2fO4JhOoIQK2stEg57eyUUgu+
o19O/DWbkyvEMm+foOC8V11CRW5lqOhadEiDa8iBi/811B1FsrI1E5z7Mh52wr/GOxF0eXlrHTLR
Xo/a37f+x1DUjKxPYed+j+dafYhEN21UAG4vSm78KrzK/mkNrzhe5D+KjohdkqnZM5SpflXO8csY
GUS/HN07sBVMPxUWqozxbAA3M7PsU48XzRnE+JNqYsKFXWi0b5SwvJTA6dY6yLtdM3aQIpThYQld
nWTN0aLJWpVl/2CL1tiR23zPMkV9BZz61cKZ+6eN1ZdbR+b3vC44aNdd/GwmlbvtVOEcowI3MMsG
mpQvk7C9+uosk4AWrspx+D1pCHvbz1r0hCVIIUUWExn4/PFeg1V38KIZr9UF+PDPEXqKsVWsVJfJ
UDQ2p/3jHXz3p3rH5kVtCVMFnK+KsDf481JX+nMRa+XVJBml7TqlF/CBKoffhmo/BUjHnnpHPMim
zOhrUhBZM23AiHjruFNsohwUcnDu8A3NRIZI5pA1zmpQ6vCodzCoIXxf5QF3cIujaoUkT5YmRYEg
HvHw+Tj8miE6bo1LSvhjkjZ55qYOO8OXbWqb+eloIOHedI+qGVhP+lLIq0pvbX57jbEmTqXtRw2G
hHwSxG3IIXp0cIAu6+jZ1aPqasSoYy7PCllkdqb5nkeEVU4I3aq8BojXfIyQ9xBFYW16AZvN0z65
aNcdq9HG8kZW21Y89WPz1PAV7dZetOkqK/0k+0w7fenQljnLmlMjnY8T2KENtOrSJWWwUcNK8/Oh
RRkXnSEWCiLth3u9zd+tOXUvk6kk4HrM+ZT01vu972Ou7M0wCrh9zJdtALSmJ/R9VioknmliTzwU
vOUEnvGtTeNq12LidpxnY3HhITedY1X6ea6sV/kFRUl9rf6ZJAy1ugUZ6Hs0wZ4qXYizXSqocwfm
TRbCTQp/VnK251ZXn7UuS18jlyMZFgTPzVhFr2Cvuyl9FZGiPg9au+aAmL7m4dReZ8zv5AQVnMCT
zToBgQ+BYUS08LovkRScETmS1ZJY86ku0x+yNi4jBqsQqJBU4SmxyJvhpbxtXVCmI6rxV6KOyRpD
Ree7lRzks2vMUV03aqu/5bOu7ORQu7Oj+9CiKN3v3rzvWhj0ZuA8N4tUIaz9CGq82+0kSysHegQI
X+vuovOy96Mq0E76e/AyF32px4yz+qnuObAL8ibvhhGkax7BeL7FZf3Mmfki2xVtHDa1m0PHBqv7
jnEreqnJRi0KJDlRm1pXU1R/HQtljzG3/qvCFhA3COtrk1bKKh8r5zZ69bS1xkQ/OQtQrBvx/4vD
bB8HVraXxy3TDXqfbI3Yy8MYBKPBH+vpd29GLtrPSQnAKtdTf8rxbYRda7yMuUj3ytj/XfWWaq26
+kthtb97P6pybomvzHNRsjgOkcuuR5AxsSMYghhTvMd9tQurYfoBPv3nFGTOp8CL7G1cFCQO6hps
S0eGUyCW8C0ZfsqReoas5FyQL8hRJtp5Dbv/2iyrI0E7LMW7uF2XS1W2heBx71f/va0kLT6HHFnZ
Zdj4r4PAVdGLDXfzculadrUe8hFr+WaMSKBm8aO8koUAtrNxplb31WGRgdBRtFDz4m2oMEnEK7Tf
tKVWvDlgTVZJRQpYiDp+NQw0hpdhIbpox6zp3XU/pe+cXFrleahKbWuhLc/xxRq/tDHZBgVM0Fkv
1QLFHzqk0LcKDhKtOuV3BxSAaiXFvmXHxwzZ4VnEdGZTXCMC8DcIpAc2Z+5Z1gK4Rvsg7JO1rMpC
adpXto6vE4/5VR2JX1ISmQekeZbcQlkMbgSovIsPH+1NnF4KBwSFqpjKRlEd/RNKVcUqU23Cjv6k
FcFPywrEKu5N95Oq9OPGiLemKOyL13smUkiR8oYfz03rBueXN/6osFb7Ydtutqr5rF6U0cHhzCUG
XBjWeNCxsYNu2B0tkYvHOIxc9qRifoMb93BH2w8l6LIi/YxDVbXWYvtoRCUiEkWZf5/7Yt9OoHJY
wR5LcwDlYqbDZSqz4EuvaeoqwE73pcAB2Z/Yj1zECMNBb/XPDXo+F1nUfYUnRFbV6482eTVjqDAL
4Mwf7aPVaZscuKpf/Zkve834hMPM8ITJdeKtYE94C498xW5fX2tKiSKR52XfhDoYJ7RA51sQQwtX
TCJuhj3fZJM6ovxt6WG/lVXZUcX6qsPL76Itw+qksfeWSdCkMaIeuWCeQ6IDclgm6kXlfHbyAuCW
CZC1b9GnyMr7b/EYW75iuM4pGqvyMpioyQ5QuL6pg/04BrZ6rLOm2ppJgEeN1Ba9X8JvS/b1hFTW
v0xZpD3Lh2LpvVvKmN5lSI0sTPehkp86ZCA3OVC8RyWqnPWUocUwp+WSKvpTB30KbMgB818B8VgJ
jxxFV9jJZ7SVsSfNvFvuTepzg70Da1/yGbXM8NHpsTCSVSfVyNc2WbPJpzz9jK84SXjovLhjMVg3
jC8YZvZPstOxyJGPCrubJLrmMLxWKkaoL3mjjvCAleKSsjnbTaOOf2uuZUfEONR91pc4XyS2tdHU
qb2JOVJxZxTj514FqapOTfldMfN9MjoEpLOMFFE5LFKL4kmftPKrLbJxNUax+RI3SuEPRe9cZsuD
OTAM6sM8o8I7hG504D/XPSYFm3io8PY1iWxnPRreoeqqBnn0qHkIhUqyZLn6KJzAqbZoNlarxutx
l8PgrSW7k+R+z3lL3fXsd+/1slMLIIzLINlYZUXu10sjJ4b2oamzT6Fa8tkEqnNTI8++9YibxWLg
IEO6/zY7Rn9KrfSXrMmibWoLlhbARzk+yeP2HBjZfbyiFM5twFgVmt0Y7yBto0XhluOxSarJVyu1
OOaq2b9ZzT5dOGGNpRcHb2zzTS+ZY0X8FQnK/Ookoli3ozVtA/yYVpwdindtZL/X2TADR1iXbzHO
VUvzjBA+frHolN2ravsr7IP+0s+KwVOp/kGMq3y3O0F2s0n6Q9g2xXtvbQBlq2+5USNfDQvJl811
0IqV2TsaeXt1uhbp8JZ2Ku7hozs8uAhkb+ao1/aCo/hbEOCFQxL+hZ8Xhp0pMWC7mq23wXGFrztI
8CKwYL9NiDa4YfFW9WpxciGyIVBGcxPAXOpMGCtxCr1ozJVsE2Cy8Tqy2L+W6Itd7bnChZwmQuvJ
g87ZaiWr7hwk+zwqwvuEuIlRfmfp38teOc4mO7QjZtWC0Z7f4igaT8mo8/1airTKV3nYFRfSXs7V
7jCNjNBX/xhQ1qCSnBL24EdbQAxzO7m98LOULNZag3uEkCcoRHkXORB2+68C5cejrMn2yKz9XMev
rTXNzDcie8j9ICwGeG82UvdwmbXNlGXDyrT1Mcd6KugftJyowxYV5b1mzSPuVLTNWjAp90s5J0gg
SskeeTd5NQA6TQQnmNgdu0sooCdPSjR8MSxBELrKo3M4aMEl10ycg5cOJ+ZL5mgKpI4m6q9ElX4Z
SHJ9cUXZrfVASR9rt1Sudax/u99okdBVxTMunVnkzuc+h9jgJHgdiHkkNwTiTl/Jy6RsXxeA8OGv
tlAR1lF3Q9RimItezWj7eEBHvuXopi+nhUbvbr0abqOUQNUwdtMaET1J/dQ/TarlhE9WUzZX2a4S
PZWjZNNsNRrpdYhOiN8UbMcbbaU3M3wINyufa9XKToaOYLPraAnAJqt41RQL9Uc52CGYDIu/XTtR
l5ZIzepIVYr+IntF6YRoJFbpJjLa4llESXYzzdt9KHj5b/E0fEabsLy/sjDq7mzG2FAsLyzvUBfl
7zdzv6EWi/ubkVVZFEn91xuqs7DZQ8jAyHt5SXmnf76pzukewjZ8nCMvvSBFn10S1WTzQDgL7Dc0
pj/tXaORiBZBuf3ocEmmn+OC5N8yTLZnmZrAl3cXPAmPxErXsWqAg8whhiroHPFI1PtWwFYCOFGz
7SQeFO9lL0yz4AnrWejq7anIh/pIHhfLKrxINxbaYuZBVPW4iZKICDBYVj8oongrtdBkMZI98yvs
MP5qyzwN/wD8QrdFZAMpxESjNsd62xp182q3+nPlhPEPM9bA+cY50RXcPATbnaPnJvEFsDT76mXE
wB9UFup3rSEibelt9+TpBDlI58bb2NaV1yIxLnUyIExvuZ8topIvPdY/W1vU9VaPjUuFVDIk2BL/
bPx43vLYuqBCG/ysjXqr5O34dbDhz+lsKa5aVgW7KRPTQU5KAky3M32e3zImSbfivi23sLemvyYJ
Iw52wzIpR1PraYhVqOPLpD+v5EyoBvjtZGbvSEBpG11J0eLT+a1X0Gdws0jF9yFE3vO/jpgYgSTZ
/30P+OHZdyR87/eAf+7Pdpg9BtX7mCniIgsdlvelgijsF9CUN0JLXZc1o4ueGJbMHft9OU5Ewls7
CEylCZnbbnR9s2izVyUT8SpXNO1nkh1Fbhq/LM393FpF8NmaVfReTJDKGiC9vaZU/UHOdv7M9pbZ
qprpf2Z7LnS6ibAHjz98lzvbWUnebF7GYLdnI7tooTWfZYcMY5ejyncWVxMJpVO6xNpEDinYVlLg
9FsTo6iZ6tvIatK9qrXpu+u+yCNLPbKBKfKFJjI56bv9d/M/RstzjBydDJq9GprqvQtbyzzwPM0f
2qUwi0Wo1HPYkzbFQvP2ODCFPD7Y36XZTUsaY0f2w9pVywl11orvjsoTvDd7/QVRyb9qOrUUPiAY
Mk66y0hZi+pu/J4rzx5HEXAjWvnioTo0c4b4HIapjpnbVNyr3ZClG5IF4172oiNFvnwAeYRm87Pe
5bte9+zPsaFNR8TYyHlnCXHL0dbWw/J+JYFfcvdlobZxu281Axk/bRF/Lw2bDN1S/2D662XeoNHD
7tUKu4TwYWYR4PISiO4FSvuW+Syb7GkqVnUhyhNgA+tZFT2GA/+cAPvRH6RTvRXVSOY1qV8VyL6b
kTo/hEHUw+RGrlR+r1vxPBiZ9RXw7Oy32OOiJdT0Z74ArBiReMfha4FvQ8gjbAFt0PDGrQxZ6ugs
XHFhWiVTyYr50euqeryxIX/tNNI/nKS6cde1RvlWdcMnYG31dRSqcnWd4DKaZfkG5pgkmKJYGzlK
53i06mHdnRszhSeIlsRpmAxfdtq5pRxUxwXttNwxzRQSACR6TrLXuXrc7Fhpy3CihMeSHOm9qNg8
5auPulbYv3tqmOMreJ5iw+HfOX7My5vIJSI0nvUcwVGUle0DCuH1recEdPXELUD35yZbMthE+9wp
krWsyo45ChEGyGN9L9tkkRdbyPgY06Twz4XbTetBVEW4nlE5PWCIUq5AlcdXWQwuYi1DXj0lbliG
RIma4UnX2XzJKmrUxRboX7FWzcbyjdhCq0SPzXGVlF77KIuqyLvHeUlCgtX6IZuCcm4f/xrnBEl8
KiqA1stYOSQjlnNIIEcnheYeOSnOqESngXuUhfvn6t89cnhkT9kalVGEs5aBsk1e3UdPcWfsQtR9
jbCIT1Di4pO8+r+q/682L+mRpnCsxP+4HwxxqKYQCxQxDY+yICQxPBYLxLwEU8lz1t18dHp/hsm2
ScVmNAPMIsfLmbBrkJ+Wl+pQJQ8CYUA5Vk4drPAPvp6curEZjVoDKGyqD6ExBz5QFYyzY2hfdhOr
3cqJe0T8FF3jWg4gPhjeB5gVqenfglZ50D5ysBG3WFXSq9ncQlTEU6T8VHEIVFtd6Saq5gnrfokJ
4C6eGmPjdk70hlg1ueraQxmbQOpnTGwbfphvdaglD4W+BCujMn7rC7CBKgCNg6wG3fiQKWhMdEBC
r0OqPVuiFa+NCfJvBCKak5exa4BWsmphgWuvgk55Q41TO8g2Z3CHJ7hiDDbKg0Ka4yRrsh3CmTgb
+IBK28s4rqLTPCKWLatd7bp+qbrWno2qQQpS/eQBSb4UeBwUjuprU+aeu75AShPjowCBieZW41hC
eAhqjR8j/qovCrl/kaKEbaina1r3n7tesWCRDuFtVgOoAC2weDe85XEW3rD3jJAAFz9k/7AMqro0
2/YurGo5QnZEydnTrmXivBCxLC+uPoSvxfgsOSs6VrvnRi0yorskNCe1LfYTtjgbWfWWQAQ4COtO
cFlu4dgq3AKIPxu8Fwvf7EztTUnH++4JvQdglVP/dWyMam3Fc3ENxlAhzd6Oh1g34qf0zyS8rO+T
CrAZcpJBWCdn57UsAHLFEKgb6l4krrJmZGBwWkhq5ENZUywXeq1qZiALlwmyLa/jvyZMYItb3A/T
x84UL22YfBeL/GCdBv3aBhn5GJqddSWU9aOs9OkL0tfYiCqob/SNqV67yPgpx+utVq9Dg/TWjNPm
tXIxP5cdkYqJZzk246MWl+ViohbBjwnMxyh3va0m7cWWIh9DRIo78oyLs9hHu6w2VjH0iGTkrY8X
GYbb/xwTg9BFG2qA1W0LFyVf7idwqDz8poqNrvZtmttXdTTFWzfYS9yInXKloWju9oN6ELEizqET
ccjTkuBFdFAn3dltfrYqG2TT/PXP2U5tRvfZkW3+Pbtvw3rFqWPyZRAGm6HiHONecYZVp68VzCL9
vushlstwTNVG9gYgz/cWHcL1VAXOE/I50LQFdG82TKTUjYh1Wm/KT95onSfM9UB1EY6d64cs8rT3
epk4tzOJQMf5PTHqpv7iJRxbR9crTgU+0utastmjKeKdILUzEII+3Pd+kk2xtHVL231/yCd8r8pO
/Ia9Q2gmw8bON8CRnYtt18AqErw/P2qd6wMrdy/pKJormm7NlZbJ6D43Q1w+AcVNnjhbiJUR1tMb
oTkUTeyBg95S7QJMB4m8P8thQUHWsDBNhIhxE1mHCGJKiJol+GwjYxoeZBrE+GdV9uKPNDyMaR5u
dKNjBRDm66SW6Qv5XnaWoMX3aZ5En8rc+C4txMU4vxqV/nuArtiQ92Jjo1hhc63IZV2m9tmuUWT/
aOmj57uch+ynJrsarQt2xjApKzd2GG4TGIr7KN9nyydhqf3vtjIu872sBn/GyTY9VoleVWeEuN1b
3GXHoST5LWuY5Cj7eoxZAlvk1tfW4L7PgRAPsld3mhKZLJ1wrt1PcGbYOffqpB1kVW6kZTVy6P2o
yt7c3t4xL4ahX6xIB8fPy5ycGmTzguWXTfIq8mrlJMJ2T6S2XeRZKh7VSbQvWWT2sR2Mnzyt+NJF
EZKKmfuet978SQ5QhyhGQQYWCMe8+4BMC94rd/g9QN4hGvR0tbgQPvzvUaNSRXtOnb9v4/A6Buqs
3//c5mOAfCONqL/ohiifOVnZ27pRrJpY7Ryc8GbgZKZb4DVstl8n2ZiO+rbMrerwr3bZKdvu02Q9
cPXdnKOQuuuEpl01AbgcorWyMsbGeS89qF1Cx1nW6zECY2v5NhCS/+8AIV313H9RdUzH8zQHho5h
QRJRbd39JxoU3FZu21ppHVjr5n2EOcO89jSRHxtOH9P9MuPfQM5kaSVw2h9KWDWa3oVbE3OHjTZW
3qcmCpbcyAxCQLVNgnu0RW1ePDRjma/ISHmfBO6IRAytY+dgibEWK7Bd7ic5Mp7jk6NhbKovA5vW
zVHagLYpOxHXs8hMueZeVsmdKBuCUspGDo5HrF3c0H130PRdQ2uwP1n2xNGlJcouq4ZF2gvO07bq
a1KMywiNN9sWUYYNNrU4T1/xiCrOsoY9erSOdTM5dt0EJ5FQ+dEMvfEwEtjyI+R0990ASslLisrn
I0JLo0WTSNSs28WcePdePfRsWH9deZCD59JYay6mawV6ZYeunduXHtF1345LQcKZqqdijc37yiDx
ivYFfEa4jYYOYeqlV8+6YFuIoeLcQ1UxlGA3hunoJ5oaw8hDM5OoX/LoLAV75eRxtlXvOHmdL2vI
pP1ul8M+2jgcAvNLOU64TvGzK9TiURZ2XJT3q482TdMvY+w4+48mAk54mC2FbEMqEk4PzyACGP/o
kL3KFMQoW8T1kTCGdbi3BYiPeiHw1tlKn2M43o95FgaAvmESb40EaLxs/Kvnoz5AlPccO4TNxryP
4n4HQyziz2Z30Ub9d+9cuMgZhbiO6LNQbxM6SpVZ3GQl5WG3myJzWsuqugzI7Oq7hvnHSTbJvFth
pVdrsUGRTTlKFT4kSZLuS1vbRtGl6Eu/5AtGtPPJhi7xEEbDcCMcBShewCeRVVmkpg66qHbiA+qh
w822OdAJgaPyMkEWyGohu8Rajv4TbZB/hlsclz+tccZBfGnSsYU+V7gmypq8z4jww8ZxkmIj2xCX
IURcWt5WFPOjg8DRo4jL7hbVVv2AeMSLrJWuCswLe2z4sQhzyTZZIBZ16JEBOMtaCzn35KX1Nzle
NmFnAm6/dl6NdCBppLrNl978oQyd8TYq4YznH4BbAbuab7sOz7ly1ZfMGQ1/1PTI71zxxaoL5YiX
bL5zinRc56IrEaCLurU2a5d4YKegGDPRsrZW33stftRc4T3HeF7h7jN/BQPe7GoYcLzIMG9QMun3
49hECDfk2D+O7ZEYAs43Y7JX89B+DK0g2Y1sqvFY6p1z7RkvRY0Wg9tyxPB4E57WZIcG76qNN8AY
HGqxq2yzeVDyR1xLxHLc8npMDzTe0WDvtSzZpkaZ7pPKSoCRZ6hxhNOqnGZoKHlkX9UA12tDVcZj
HsVkJF3ttXLG9isSzTxfSlM9l0plAaoJ2Qe5ZbgznVrbtGNmPoHKXZeTHt5kgUiCepgBOXDz/7SB
tEw3dWnVQDD/0zZ4OMtHShYccHKP7nPDxiDEkGUXOUwFyvZAdvvpY5JaKQPPnqBDB/k/k1LIl2tN
c5KdbJtQHXsIIu/Um2A0VkYzVUdSopjfyHqxIC9kXRa2AlQ2nHDdRlEuW91LHbO4o4YExDFVek3d
yLrem+VRXkE5Z+i89Ddylmz9PVUtx1UgyP/IlUguUmESoC2/FLLto/rR9q9xiVzLZPf98qP/4xb8
WJ3fC979UogeYToINbinHsem/V3EIRYc6VIkjhVlK1mX3bJRXn20fXSkcY140Uf3v2/xMfv3SPTO
dxXMvnVQxashtNyrgnzoc5z1B1QifgAfnJ/UHn8Ysw91vwHkAzxdBM9zJsqVQhTnp2X+LMMR0MOA
zSxP8ejKc9Dcl15TwgSLzGs/CNww4zb9kbv7xNCSn5UYe7SuAvGstGWzK7TMPBhKpkPQRKvPBej7
NZkcf1axT7M8IOohgga+hTbkyZjL7AV3oYOFu8R7lPXx1g1rUH8DFmpMIF8cJuGL1vHL7JrkW0se
8EXvxcYxhUG6M2vf0zndjJ2pvAzNXO1jxVq1ozOcbHxYTojwZ6fa3OiinQ5eli8pVyIeBCpz37Br
b2/p+SGeE+PQhQg9gCGrTqVtvC2gB/lgT5a4o8tB0A9eWD2nnbBblNMULX5PahJ2fKC3JC73Ecpj
Z8KmmKCYGY5M87TLyyHZuWL2J6VtNpVYEuNli7gR4LKdEYYqCTAQ03xv0sOkIMjjQItF1MDN8EJP
bkqtdXtzYocTJAT6wWDb3xDb3ycFyfhojIaHLgWKybqyFgqWYNrk/JzD5Gp6ikkOIVmbQ/qSIVjx
lSPWJgndZkVYOjsXZTicA2Ql12jnKV8LVzkFcZe/2mgL73N0/HazwxG+B8jm1eTV3bj7XoJJWI1u
3V+harqHbErGbRJoyiuIgzP4/+oBUnbuiyA31ziW1CcA8NmbOm14CmrrWfCFQTfO860Igm+lF7um
GvNT5pLMdqriibMiVsxtmK0b3TB9jVTSU6+Znj+iQerZpT80trHrYtM727r6Bu4PDYoWScUKs5JD
QrpsHYX6D8ce0yMCY1DQzGeXx5iTFvmxT8BTK6W6YOrC8lAYhosWaFwRYirVva2IozlU2rqxy5UX
Z63v6XnlF0gmnx07zo42GzpoHyulrVaeaoMbG93gc1ch+tkKz3lODjH7SmTCiPPXHpsTSxDujYF+
qq6xm5Lpxeiq/Dk/WEN87Vsbg21kbfAWAJ8TEXfa2mnNVn5W3E0t2IVN+hMGxcoxMBqyO2IE2rcQ
/wTiSYmXEP5U64cuGa+6ncCkviq4Yq0mMcU87tPuAQJLGCSH4GeXTNq2wU30KIvKqzN/wj5vKtxk
hThOe6xKNN4r4SHflad7SzG3tZnp9sZOq25d9va7ygBHxwpoiJ7ZCbXbSh+Loyx0Ly7vV7KqlHZx
9JZCVkMcbnmM/xn9r+6MCB05/2FlcKY81otPIEe7Kb/Xm7z4FlnfnMriexA5a/zp9GMhMv04m5HF
EZ39bQbNsC2DFYDlL7hJYfXOUwRQMBbCkIm8eS0vQT2/2HpUbqNyNI5DYhtHZ4KmCWlkBP92CNLY
WxVRT4RkwAAsEcoutkixrzyXOxR1uU6SjlW/BkNcuQhR48AxOcjmeMhCr3nGAzTi8W4kpKlHcbUH
le+3ulL1KT3UtZ1r6zETr45wsDRb3gGsNNtTy8PUvlRlPh69cBiPylJ4qp9VEbqLRZ8fg6WQa428
QgUngsRDCHNlh4rmDwPqZ2oydEeCQJjALVe91X8v6+ITDhz2qlJTPoFqWWKJylm7iRUB47iar/kQ
bOc4PSNdrhzrxfxRFkGMrIiSmYT9U9T9mulgxfxh8v+nmdWrBZp30xJmOQ7TnB/ZAHVK1h8bPTcP
pgXAw9YEZzSHbF5vdPnGVDvUUJAVPRae+GIUjbXJ1WQimVG0uKhU+WuoefWRXyk8Oz5Yc1ROdoKR
ZzdBF/KcnfzDIpTJ1nkpwH/E+nyMq3Y+Wi2KUYTP0Q5zyyPxiurIXt7dOUnMhiRXj+niIyfqsrt/
TL9vxMckr7K86u9XKXrPh9bg3Bcg4wEcXxfrsHDBkKr1vG1s62oUAs280ENEX4maoyxctWqOXQo1
C8sOsJWQNFZlUawgpjdHEQdfcHu61hV4wDKs2nWiaz4otJNbdys1cE+aNR7DWNySChSaAQ7k0If1
scoJy2uO9V7bSvCYjP28bpP8WiRixNVE+4ZqPGLnzXASpGtRgw+RxbRzF7YH4rI2kIRUbW9V2oS+
bbMjqsus2cbISq/h6ZJ5rUzEtMBNAl58nfRAbJF4SXzEAepNaOFJocRDyMkPlrBS8oMzs20euF9T
hQC4ZbfPU1GO/liGLlO8YF3rerSy5zbbRpzsIXANz5FDdnWcelDoSwBsSa6mlo1huoO4FLg6fFCd
hbefOKtp0YdoLX2jYZ2wRS4HtBXHKp8fFVxAt7b2YJHVbeO1bA4st95EXsQiIa6APvHIVAfY0eFo
7SEgPXmhr9RlCLuF34QW5OMOvSGDlx51VOP4e5JoJt45aquQJz7GwTp/ZcdehiiTCC5ZGiLPmnnK
Loyzy5hY7d612wc7UOxTGpWHhDXrGAfxrhNJy0fZO8gcYKGaYSW2wo5LbOq5mDfQRPA6U8JzGoty
nda1uuHZam+wpQbm5WSv+EKqGzuBXJQoFa5GI4oGcZRtBk/HsB7JxU3qhq/ChD03kPgJnXY8s9g9
8RuqT3mE9bTTPyzL6grS/buKEp4fk9JZ564BdoRdt++qDtlKTfvSu1Dl27aOjgC311ZtT9giN2jU
9HG6cbq2872wOtdRfMgjA4SAZz5hEAtZqPBMWDaZvnYboORd1uz4faJP3BRXvShhKNTNhn/WvLdd
Ye0yu9+Mg97AgjHrFUkkvtTCPllRzP9VSZLbbPCV043DTPBwy2HivOz+H5oY7bRsGouDZvQcDXqV
XCW78XSegO53LPRkNtZDibShhVrWKVPjX8nUCbD6i3JSj0I1cVlMBU2c1VTkg4Dq4nmasvh5w1OY
Ts7KUmaUIkC/P2TdpZmx9lJL/v52Sn9YZZVvNFcxHhUL118iML88M0E7K6tfOEyd5kZHu9uCtDy4
6lOSIJZQevNOV7xHM4uKdaq13tHSgLyXGjoyaeJuU1TNz633OIZaiI50FD87+Rhw/Mmsvav0jk8M
yYLy014S00XTj/OZbnveUYtRO4+WQLYXBI9QqjHiIER2rqpaeZot/LKA9upFNR2VrJt3kKu/FIWm
r1y2xZdheCmyDC+HAbdpNnzahn3UsK5r68HOImuPoD0qr1r9fZzYriDGEZxYjc5JZlX7aXxCNs9a
WVC1d7XlJCc7U0mPR4+O1zd+Tma47kv3KRpxnTDqNtm1A4gkgxj8KglS57GaVZ76c2fDsDY1bL7Y
UQ29cP3QE/r/cHZezXEjXZr+RYiAN7flfRU9qRuE1C3B+4T99fsgiy129zczO7sXQiAdWKRQQJ5z
XrMUrVEuNABwm6H0FmikOY8wjjRQ8sWq8zJnfnFbkPidall1+C8FFUaWpLaQuAWzB/EKudHWmj9U
fAm7/EbBBZ3BwG+QJEHxNfG4TzKb0qSSRAGlPsdet9MBrTR+fYjFU+WGS2WCn49QZL7QXdJymtmt
ptJ7HROdVzQCcNtgKjfYY37ToXut/IlybaSBCi3KKL0WA1hD8NDLQB0EPy8H5p9b5bIPgSMg/Zks
e1I3y7F3hkOfaTc9aOtNxuv5mnk5rAoLxhAvgfAWBMULppYn5O4uLenlC8qxI+ZiFPrKfuO7nfdg
Wt02HXn/VFllrG1VRUq0irLrqIzGwhva+fdhK5pX9rip1eIJ4H+zdo2qXRVK+z3JM7Gx3RLHpwzE
hRHg7ZeESMQZ5gAqkMiJ/wiCfX9Se7BKBZp3ZdRDE4drmLgvU2Eqz16s3MBJH3VU5c+kPrqNrsYE
QHbTX7RQbNyk1I7h3GpF1F/szOgvqhJYBxsXFvjOzIhC0M48IZYpjM8pUyAoefolCif9ksFeWzXI
DS1lk4f2YRjjBtORZgC3PlXvgQm+WpRV816Wfb9ojbZ9H2DyLzzb6N7J6XYAJ4PhPeCdvYDHCBuS
iGQRIQTzruVjC9yB4qY3JS2A1s54b1obsjY39LuJKR2SIbXzDlyqWSAg6L6z/SD6gdm8GoSGALpJ
bqYE7f9OvMMdVQvtLW4mQK+GGb7NNgILw8+61zIM0fxHT+CljhSAnZif1m31YsMsXgpVWM9hmxtI
bQTlc5TxVB5t6maO5+e7oWlQAEIL5REKHBGgaQYgMM4wgyMU60BoWxqwsql29Ktn99Um0GGDwkbE
kCeqx7MXR+Y2TsV4Kpy635nYQx/Jsld74TTaoQWWj7In1sIu4AH4Va6/U8YUfzw7TndjXxkHAZhy
nWX2sootZw+P0Fnhs8BHgn2MTkmTrkWkEsZG7UM6qtsiaLIbCO16J5CEm/kfFtpL+XOdYOoYT+Vb
Ad15BUhIXRYmvmO5ebQj84SzmEYUpP3RNcYrqN1fua2QeGHzr+rVPmH/AAg4Ww0VbIqBQLwN+YJP
Yf956BLlkPNZFsboeisqpyfLC4dt7YyvKBb2K8u35+feYG6iHqGXMs2qI9HJIs6hV2iONuxyBMaW
AzqAC9fQh+WI7e/SmUOJ2DL6vdlnj6b34Tqq/pIr48+wIzI3uV9DZdcqQXyt05xgwnPefeiJi9Ky
2hc3gPkFKx7wUF1t4oCUrlLrwM4Vg2C8EZcu6t1N4OX6wrFHbFPJ33b6CWo9GkSzGEPsJu8a+PFV
5WV7yyO3bnQ8UKMsDDcZ0qFIckaPI+X2hZaGr6XTQDxYGP0E3qY9lJGi7UIleuDFterNeFhqIypB
ulr/QnpZs+sCbIj4RUK2520uQLmpUbSwAtM6ZJPWrae8zfFgr4+h7iTbwtfe6b3BGm+QzhJPlqKc
UifdWCX4SYVN4L1q089RY1q8kAAgpEQSkoSgSwo039RdGm1180MvMmPD8/G56vJ8qWdxf2654Sk7
GsEKofKt09bJMTMAqvZlD0vS7l+GtLK3ge8LrGu6b2pTkFIws/Vkhzz7Br87R6QGbL9BcQ/W65oq
/UdmCfhARvsS+GMEwmORTvD82hqVBiXizaSU5boQmrNOHV78VYsGQ4gvDISdNYSO8LlxN1WKeWSh
dh72Ngg7eeZlKlvquii8xKE33Qp20nbc/aHoSJBpboIypY+Uju08ZfqPwSFpRi2cHefQfjw4Yer+
6cFJizExAMkKcSIPDn6jJRCdBjy9+8l7QNPRPgh9/FmPubFN+vkPErn1dXRQ+1s2EUlPdH2vgRfp
mz6fmkODVyGgOeRu+zlXkFVNT6qIFEVWL0ViD/VV1VVu8Mgj7ihHQo68xBUcQHW7ZyPcbUc5LEdq
SE/4tjYx82XH/QJ/G5NX0TP1YEbZuLWdX0nl1/uuVaib1O5ShYZyMHC2x50HappWqvYOg5xlCTt9
WSLtqoWxvTXGdUIR6xHNm0uKhugyEi0wrhxt2oHy4wvUVTxyOjhLebLuBdRwJcl5WIIWIn+zVXLb
+SOIqf1jUcqLoJhW9lSQw/dx2oiQeVZJQi2SxiDOL/tjGYpV27U3ymvlAlNLOKgaAFPbaB/aKTOA
h5QmRDKxDoN9GKCTY6S4xo6JWSFDMftDZkm2HsEEIaMWPhYp7ys0zRS8gUfPFkgQWQZ6fLW/8v3w
uc1Qn9Wdg+g67aVNn1VQOSgvBPWlLfqfJjXfbTdV8a5SQ8pnGu+3CWgT/mZrqJrGshiAOSjKePE9
JH7KunmJ/JrKnP/L7/P8WfW778R3LQLkzWYM/FnRmu9iWSYXGyuXPSa5wdKz7TWSPh/E4WhfZ+20
bh2fYLdxv+EWmu4mBW8bI+4oHRn+tMgqJ1hgvcN9Vb8mph0QPzU/6x77KSeenq0y2ST5e1WE5ne/
Eme7rrCzQPc2G9+CLCsWaI5jbTkWjzhmtRsnch6NIX0rclzgo+YjGbQXvxU/85R9aht8V6PxlxvV
OTsKr6VyEATU5SL16GooH1nRvqnarWq30/cqQpfNx+BXTzscUKtFIUilKLlWbbTKEOvYyuHhR38K
XNYoXBXi3HeoU2ZqGgMWrNDy9Pq1FjXNStEP1BGyBKfmzPJ/NTM2y3IgEiD7rN66lswbd27kYIac
gkFF9RcOMruPDsiGNzkOsbX/TRW9sSqt0V202fQt5Q+D3TzxSHsrKsPbDFkZ3vzBtEDMXQrPXkUE
zu9OM+wtu/cXJsS5LfrHL4qbRdeZRrqNfYVXlPB2pKO9LS/e7wqiNoVqBPvc94vHoE7+QO9xWLga
Xve6oRx/ODwg2D44xSGg1LdAmh87Za9Ll+7AA37HrjvZJ4l56V12XgUptWWBZSUphRxwrGrwlcAk
ojLKfBWhg8bjn4AqAn+zmUi5rFTdRMKtMIeLPDME6VYHRpraF/BK/LqDwlNHD/iX74OmdHa2bSvL
Ii6Vi1Hwqzr4zVjY0nALp8alikbrTFkqX7BBUl69EcCclSbTvF9SXo1Jha4e2OlOt5rwpsRFDNE0
tJEp9lLtCiy6Ia/ikdYO4qle26PgJ2FVLp5AEqDlnbYnEfjUeJJJIG1RgET6tMHKEqDtXXhWO57C
5pSmJze2ofBAZV0WzuSf4eyvhB2ieVv18U8Vohi79ZDcn4b0KE5nkQmhsML9IBwpSJG/UPCciK2F
BOvUQVYfxwQ2k2Q0F55bHVucrRYS2aPGJKq/JstR2WRDubRi7N9SErlzYbjDeiios1Wkhv0mG3zv
amvF56H30TsAtfLVrRsapo8TyDExTdLR/XNqrWB8H4/QVlBMR5e71SkVkinkAQkfHb7D+N4gx09p
zb2ONbzEekQWYu6Ws2yXLQT+aPdZLmHWdWos91G3urPsRkjq4nhU/hI4clhB1g9Sa6bt0XdNk+TI
7pO406lVvLRAycpBqVwju+YZpItwEJLN+RpGou+h7Ie8qi3nJg969rPClOyK4jjvEJX/ExAD0eFr
QuagsTgRdq3ZcgFSMVN32IaDFiDkMC+hsIrPGCITckleTuXKjhMKSXb8zq5qfCrFWB9U0i53aVfN
P9eomn9zwrHZVOgM7zUrGPGI7c7ce9P3cFR70kKqec61Rlwd0TsLOQCJ5N0tm3M7AOgYPVwl0iah
PgnAeat48VvXeeF2ilWKRAOIST8P81cjqt+l+V8cgeKbzO6j0NlqwSBuT6n/xoMPPg6qAkvbbmFk
xnqXUA4QmzQ1nYscDYq2Pltpc050v00gE/nJVvNUnK1mfQYTyf8LKJ7nTrVXCvDMx2pGThVIWMuW
5BXMrbFO9EfJQPg98xNjZa9MNxlXsTCuqEujxjW7WtxtLCZL4A6XIdE16lq+++ycx/9lfREPdrSf
/QSlAzloXft4dyjHz6zZkkJ/kgPwDwtyjLCljnfD8mKKoIPfDbqr3nVOd51szcmXYVMbx0/Z4L+a
6FXjsWM7m6beOY7r3XwcCjaGPmlLb27KAzS15DAW2c+vriBCphfe+BIlDlNBqYW5OPuunbrMAGv+
tXJo1HDh5q21p5Lu31Qy/7fJJVOHv3S5kfPkAMp+LrEwaZjvsQEJpAyz4SHJIv3cT51YZWRQV3pY
x1dN0+KrPBsiAyl8d6wW/xoY7Sk/JVa6kf39lHTmfUpDDF7lwInkRUTdtebC7yZEN9UgIr3G5b8O
iq2KVQl/ZNG2w0+pQJ8Pk7Uu3a5BfnGWqx/1YVHBwDnL0Sr0l7ajdM/F1KgPbhtfonlWQr7/EHQ1
wBgQu0Rx3rgu4Odvqh55e2luJnJSp5GlsOebvc4wisCx3rSis2zy9znprdo+yNbI69HuX7W00x4q
YCOysxF1cY4btASkvxoBUb83mjBYtUOsvoZj3pHko8JmuvYfuoc9SdZ0Ff+h4FcQmsqek3DMwM+g
Bq6XmGX1ofFeFOB15VzVncgmtZG7kXMtI/tc2s2mKHIpoeXn0q6z7kvjocieHWHZlJAdZ3OfS9YE
InxNEXIuGldOqz1jTZBcPXe4FnPLKyPtecrWKM5H90aWqy88otKLHOLQLBHQq/dysd4CqRp7oa7l
aJSHyQFOo7IIW5h4ASnCq2M0l77q0/cs00Lgv8LlCxGIE3DGej1OQ/dWcqe5SHr8+c+ptqt/Tu1U
t/rX1H5sL2iwVskuCkvgc21Q3cDR2cCFij/V2bPFmsZgTQw87vsWIlj7CzG54KPskL/K2dOs5CS5
2MdE+gbH1b5ZZvq3xfBMx72cVhOHWnilfK2W19RhgC/kaqsmY9dVibL0B0BqDaqmOy3yvZsbKu2y
96kvV5O+tcl0/xx04+JNRfRRo+4wc2uaq4rZ3gLveOoos2uJ2vUkR6ZeX8rmmCnRo4UNqGzxHLGe
uqQfMMCa4HEHCiXc2Emn1yS9QjlrkEo0qp0ZqCmsVR2FZ9kJzQRWF5YZCwO3jPvEsTaxbusF73BI
jougzaNT3XvZs9Kn6lrEQlnLZt5o8JUDUDB6PGTPiNG4Ty70h7khJ5glWTrqfacxb5qDpeLEA+tm
ehcBG++mNvWDfEHbUJwbId54k1QA8YR+U4nuc21SLgD2jZe4i195Wykwd2nNY5jWKpcIX8t9hWH4
KkisBf/8n9U0feiD5rO1N3yy+53JGyxVD2MzhVu86cxHa8SsI1Xa5g+Dh4yWN7eykZat8XAznVXA
UzdZ5Poq7ClNUmgmXZvdTxRUATHnoRTyH3NUrMs2pfBwdHJ6ddc1pN6bmeWGOaS6U6syW41eXh7v
P8q0Z11E/GwMkkTSo2gygx+w5oKz7MpRxV2TLgHjN3+RdVtKTNsTLGwWzASmR9R6MCMNZ9Fw8S3S
Zlp81uQnLxHBDTVZnJOKsPkxtC5CKmH6Wlitu6XAbm1t4ZWveZafyWk2PxoHGEBuKu61SevqJAiQ
V5Xptce8gwogiTJYaHW7RksfuzYjQ+6Uv3or3xV6Xf1SyZf982SeI3sGTnoHurgSIIPn4FC7yhAQ
3yN5OKI7Mq6qEgk8oVJTSICILeRtMHaxvYr7sN3L5j+nQT/7nDY073rkvfXC6sO1OiQYVCkTqmBD
T65EIQKeVRMkil+eOSJwVqamIjmDpMOK6kG9Rzjew9w01x/+dcbH++wz8r48ul6Y3gIl2EzEXY9N
pusvc6sx1OIRaokOvVzHW7UFYBOyz1EwazadZzY9FvLkIGyKmX0R1uMpC8HdGNyvZ+H6yk6a6Wg6
PtcRApAbXnVgVFrItmdSQhtpuhOpKOomimok51wNscpB4HFcCPhl22bkuYPyA8ynvBQRIAswfcA1
hLpT+oFQJ3QpsaPKnJ0QjooXlKXtchzRkHRH4G+cyQNxzbCxS9RGzN99X6NDA6dRJSTbyr4SV+T7
BYyhs89GdMLCWkeZpEcVIgqix2wqx6Owd2YlyBbXPcVq8M7dgq8nrti67uNIkFsH4DWwPOiSh65B
RhN4SXypzWk8fM2VZ+o0DatxftvLJlAmb9c6BVYDhes/5Eaz0XoCwHZuRVS8L1guUgikJQ8QVsq9
YZMI++oDW5Uja8hBrpIDLimbhZpnFZokrEX6Ib06Xb52+4IcV2dc+bjq44TM1l6g50v2qlCzZdO2
xFx1r6BwWmmPqYnMD4I8OyFHQxji60xX8DMkjM2W8/USPeyuCfDtVHGQwmqdE5jaqzJMDryF3HlI
NQVecBIBQpibcmDAopaFfry20lbESyX0PVz7YNsH2IRTxDR95ErM4SRne/O17IeUAPd+ySiPjCWs
iWQDRVQphHPpzY5vjZX89y32PoAXyKXId0ekjNGpKHDv2yaKE66aAtGMhj3hyhlQalg5iNRQV8Ra
LNP96n4YMrHkLdsdv/p7KgDdqixnW0rPKPjTMFkUIwWNr3W+WTvbMtO/fXXJs/tl4rVtbsK6Dm5C
//kVn8kezMzv4VnbBMEty36lUjV0yrGzsOwAk2fQG4pY6xpaP1bYKyvpjIF64p6co7/D1G8ib6/j
cJqIatOYI0LeczOJfCx4Iq26lJoevI3uBisM482ANXNC0LvejgJRDyndxQv7+f4guNtKB9Yg0Id3
X7JCt093XzvLGvddOqB1PFudgzjgu0+2aqWZQfQ0kbpexUGfbaOZ2xvVZnTDyWMdSTKvPWu1wEr6
HDWqOL753KFybpqietN5Rvs3hiNwq26jBZA0JMOxmWmO8kwe5LO9zj6yYHTWCrnuw6AZ+lmkrgLP
CiHNLAu/Sd6SAKvDPq37I+k7MgORbz/G5M22SMQdRRP7q4Cn+5OJUOR+CICqJTMFepiJa8JY5sAE
n2QPefx8aRP97lHAPURFYLyS0OuDcfgRGwPiqPx+5yZHzKemWE9ZbqaLsC90gvFvEzoxKWczoFqk
1qN4bNCdWOaWSd40CLpkn11a6MjXyTUJHkEh/JGQUIb7EX5DVbFck3PqjpApwpUyYNTrIxbE7kSr
n0I29Ttvsintjpr9MrbWYzkNyckVxOCx3jdX3Wm7WVlM3Zqz+7s8/FcDsi+zUFmkQm5v3NxDX9NQ
xSJUxzlMpin75Jk8KOOkntLAVAGa5zztKWa9xjMe3bH/sqdNVG2plFF0k562Q9eKQ+SA5pIzZJ+D
2cPSmmHliuN/BKYxfvO79FI3Yf+sBFl0hLU2rCAcTt/QI773uzNAJGmUz36X+WKeb8/92dwfo566
zxyBlIUXxAtAYM6lRFz31UzfIM0Yb2EfWSgEIMjqpAr8UL3Daxp1vq01N9XBe1DLIJ9eyXnYK+y5
oaNJ80e9Cp6wSvRStINqMueihaG4B03jAYxRBhFQ1XXtE6S4iaxeiWCtpX8v8BB/rJvM+Vu/yNR7
f6Syvu/Apdu5jaGJ5y3xhlI/XAXr9nl3rfcCrGPQf8uMCnEYvehvZqt2u9GulR2G9piOORY/3UAl
JrHj5grCyz5krnVB5bjHIW9AttRA+ED2UXhjA200JUoXaoIFg1kqfxrcWeLZMYT1qPds0tpW3Nml
ADPU46gq8VKGp2nm15t6ak3+VsShlP5QnsvT7CSbTuZuNKv2zljFP2l8F09N6cUr6UuOpAM7J0qy
eUJJCQFFCk1FH7yohfPgJlX0Q9WH2a1gsK5aWkSfTDEYXuMu0IWxJgjClMfBQ2yppma5QBNG2Wuq
Gz/KQ+2dLNUAPlUXyWPr+eXR1rofckh2WY6YSx1QTqR1dqgjnIPTacgTZshusk+6cUOq+aFplQv3
BMkVL0GINxpGshmorPRnl1JEqeJse++bCrgCYRQdChXec5Bo1sPX2ZSV7iocSushYAu7wlZgOsRj
dok0K0M0xUNwW3fiFeTs/BbryefBgxJQKoF9kf2zJO1S92ofwS52pFGcaA9jh2hBmBrVxjc9482b
gfHzE+drRhoMnzOMojbfkqK4z9ApsiyKRj12WQ7aWjLG7b8diaT7jeZlCVDmVj1h+tM4KlkrH+f2
yRiDfdB2H/VkGReUNc1LnJcM4PT8E+mYdldFApsHt/uJPkx3brBnFLahFOtUUbqlSxSFWoGOjOVs
0ig0DEm0DO3DuIYx5hjGDX9u86bPh9HHPDEueS2LCCcc9IoAzrR6DSODefIQicrf5K6JGMy8Qvb5
ymDCXM8PqekDg0SOgvDSJ9W7dWdNQrJPfFrFURbZqPon2SclCqVsYdkMYk1qelzKPh2fFTOzzepH
0onvboSrnhLx90ixOAjQDkPgK/NXsqlQsSYZZfJst0IEaielODQ6Zuc1wnBLCA44WTbY5VwjHz90
afBJwYKiQNW5u/twPSDxjhRfBj8bLrXureUeQYm75uGr7ytrW8zzmm6Glcq0LS4Xn+2vvYVc15U1
bj6q5t7ks0vzlIs1Ts7ZnJ9khdebcClLvk/yaTZa4VWOyrlhWJo74Qt0Z4EpgE+hAFt69Sk04QLL
QzY3ExB4S4Qw+9XXwGBnzX2K1g3TumtRB+j1vkUaa1y3vlc/hIlCCeH+yAyriNpxw17awNTpADw9
f54Kw97AoXRWxhyPU1aozmPdfLRzIN/Mh6yaFlbTlCj4MT/U8BoAlbSN9VaBvQPuP0SY4DZN6eeZ
7IvnvmHui3ur2AxAEP+oGjDBjTeEB6vywidsRKsTAPSPrBrCJ8cSl95Scbjue56ZOBKPZ5VCQ9cr
AbeaDwIUVvGmmkN7zXFtpFZCfAL+2ZSisFD8nfU4UNf0BHyLTkkWVCe6h3ZWGiaaQmwJkZ2VbMZw
xZ+QDKDSkSKwNlPlP53VTVAXnkinFkdfvlQWmLcVhSqsf+cXsXwl40fDMHX/n2w9nQV5tu+RNrnX
SgmTFwBOd3EEyy4xGRyxR/Nmf+2Wwt/aUjSqnbNWAv4X90VCa/+fFo1Brh27ev4FKwRf5N4yAEq0
l00p/Iq/yWdTjobjP5oJRjj3yYmugIwK4tesNqtV6aKZiBb/+G4XzSKN6ulVVSwHfhK4E2WIso2p
TcE+U4guvdKoH4uBBI3mobxq4oj8oyDE5BWD/2YJJ1Qxkc2zikdvZGfgzQMe5FUFTxz5ESf0ni/4
MLzLT1h0k3pxJkjkUBRe0AP/99jIzLAe8EOMHIqZVkP1pYSUaJY5VH25me/DAJD71Kl7qcEl53Q4
bv+Xfe5cyJFTws4W264H5xiupkhDjTmrruQ43Ks1V6HkWRKRxM5jsHn/GsBh/dwiTnL86i9Amh3N
Md5laGbIXKrMoFpGc0Bxl7LCnLaNE5BlqHz3O5mojXW33YHjMZZywai02jUbjcOUJ+UBRe9+qaUJ
8uh2EO4tRVhPua9re+IW9OUoOD8VhW09oXRaqlmFNBA9vLd/xAD3AnQJfkQ2xl0YyIQ9AqFqlHtn
CtzpOY37auXk1FGEvP+Fzt943svaZRWdqWwi20VLbmVlv0jUe7/sGuTX9Z99cppc9fsacm4Psup+
IWR01uBwbqBrQe5G+R89YfhisERN4bMPjtyb0zozMc6YZ3Sucb3nxGpNrGGlDWd5iIp6OAfzQTbJ
fW9jC/j5AAZ0YQIiRwTxUDYZiJR+rB+6+Xnog5IL+/FmzoJ7spseN3PGm5iH/+oxKneLOANpYmhO
7JAwNFre8y9qWRo7B1rmQqZnZBZGHgbLh6oTtwd/9N60fgyPpUlCL4+8ux2FrALqTrryKY5f5OtD
HiJoUqnVfHbJV8/vhfdwdW42enMQeg0wLVOG21BX401vCuiBYCo2ss/utfEG7QD6TSII5+Z597Kt
A7LGQALuotc/hhHviChkw16pGj4jUXEgrorWMgc192tt/tmfOGm0hmE9ffvnfNmfscu/gZGLF0mo
nkQamk9D0GlnZQQ3L7PetmKi0Oc56QkBOP1FZWN5T5rX1LARuxk2Mgs+VeS9FCzuRA6cUlQonq26
5gBYK7zcW5aY84I2muLKvBdyq/Tx/qhuVPGC6rH6gGQmPqtfZ2TCETav1gOulGQkx345DZr6HqX5
hxbr8S+7+1DbdIZ4AJPL09j43usgONLBsp+btlBWBbYqF0UBqzdMXjwjDQzqqUEFNr0DSOLCdP3F
L5MQrxV2cm6mCahap1mvoRf7G2wsIMXLJi4qK691m70cNXsHreXM1c9VWVivM/a9zGrvsXND/bnD
OFEuAqmaXbPA+ibXwH+aDmrZtUsL3sbFC9FqdDL/Qihbrboet9xG9wHMy05VoOAeJ/VVtuQBLT/S
aPMK1xiOVdwph69+c8h0CtLgJGqw8haw8U00O81XkeVd5VmA+0w0EvR99VvCcHZ4g8YL2Qc81Ltq
80FepHJrahlBdCM9PVZsA2fsiZKmuy+p4Uw9JqOrHgdXq7bo+b/XtYtQ19ib9SlWUigVndLWpzbw
7sNJT1FyJfvMGMLuJgDNsRrHrkQ+ZNXrqnloFZ9EZNypyfF+ms6nfeclR3kmD1YPpHl5bwfDxDd4
nnTvxZ1Ac2rz4E82H3fyjtVc25fvEGBwmClFD//Zc3/llL+6aIwfRuwqwyWTZUu+Vf4vyxWK9bso
ERg0NHV49VIEaeOJyq1s1ooWklRkABJNeYhNcDnmZAU7yiKLKUPIPp96HIDva4ukATSkT9uvZXIg
VdGltMNsiZ3qABBdHW7yYIRkn3sUosT8nPjqt9pgT/HDOQXKjPgIAhQiv5bKyXKpEyevctU4P4rk
2e+lDhUcJNQSdCLlUldo477gG8e2zjNIiSsOVYM43t+bilZcfZx7ZMsSmvnIJ0dQylMDiqyl+VjM
B1wT2pJdupzlAp3DASHUl3JMzgLB9wRFwD3JlooG/VHVWyCM82q5KrHGXxkMSVIP5r6XMnu1AzdP
IGMk5ZNISaZP6EfJMdmDWQU0oP+f+WnX+zBso2HnANhZ231vbfTZj8323RFSS/n35teonCxH1Xmy
O0/+Gv1aq81eboqrg0eqDGtjTUJ/+dfar+bXzw0DkNKV7mzjOVtdpSoxoNAWjUxHO6OTb4SAaln0
5pgBzfdPjde4Z3eWUzBjyzpgLZYsDJmsLr0qXiK/M+561HcfTOeHYeT5TnOpSEnFSG38hsaR8t4m
wd+7o/B7i9ng+9dsqUYZhN//NVt2D913mBf+fbYZusYaDUPu6FnnOXaLNzg6j1XpzepEUfUSwA+Q
3Xab6GdkX6uFaMvyDWy4sx19r8F6qC3elCy0l/drZN+cGodnE1GrGCkN7nZhwrSwhBlfsOvAMaLX
rBdzYteK2H3x00qfpMpnrukvXRDW71WUkO8u++SmkIHd1SSE987v1drv1XY55D/d4SlPC/PXvDpG
jOw9DkgzTqWT3DJoa7u+cz5XBxo0R1+UT5rV45fjh2AYHX/4cDRMmExd/dnA2uNRi17+gGnUpNXe
nzzJvinohr6LAaOjXgXo01sUMRoSXRfNzJUtKujeQZhgspzYmLahaYirSpi1akSSPifjmwfMbBFr
Iv4TFYEFoFfluxMpwWrOel7yTjePmBi266QMi3fTFUe38YEbYlaFRtXwjKRNua3wwoa9jJ1IDJoA
KGQS721g1tTsyvAYJ9iRzEinVIucG5hg/TYcIvzn0EDyBN16+Rw6U3G89yHL2y2nhi+LHL2vNNE1
KXrEQxK5rhpgF9kBepbK2VUi81vgab/kCX5q9xMwKb80VTW+zSf/6znz8mle9Y/r/Ofy33PUMVt3
Rhg8Wr7Toa4WvmtxT8yMRuVzQ5SFhHf8KFt2Aksoduz8YOpx/kwGmW0DdLGV6w/dGcB5sjISLJpm
T8bC7don34GkOT8RYsp2T7/HKDbfxyQWT45prJOt3+uQ3wCfMkTF0cqqZJv7pJBAU5gv9tRcZFA2
lX64LHGWuCaUV84FMmXLAC3CHyrqI+RmmlckyxbTzD5MiwG8RUHyNZ7PQM9+nsk+OSrnIXvwP4x+
XYWkDuSlcBT7EdI4mhzaR+c5JEz1qN6ZUa99NMZDFaviPQwVc++P/GQ5qxrbN7zaI/ISencJUmiI
sp/CTYOKZa2fdByznwX8rN7zIpSiau3R6zHdtou2uVl6rSA7mKtYG6jlR1BqqILg79QUnbJGpnda
e21Z72SNmXrHvq9JtHa4ClyrrsrupegQaN19mqxYz9PYZhtPk419To3gyX3a5CEOnbjZUlVCY4Zh
FtsCref//ux/nuemmno0fX/pNEaxJZfxv79So2LfHiJShGxgc23wFVk2qK1tCtFgrZXCUFw0I34W
EmIRhFm3lb+/Hoqb0inVY9qn7Q1xxR+u5oqTUVHnNNRGO8HV/SELPLKIE6j2PtQMKINzzaecma0G
CJONLPcg3tguQsBWW6gKQDVNNd/IMptEq8oz0NfFBZqPjR9G+/dR6VYv52mNuR471IVnKy1Ps8ga
K1YynGXbUcgBqPDENqlTkBDFv2qHnXNwlofCn4IzqZKlGngo0vzu70lw7zSjprIRNadp3oxWcl9a
xLtO0eyj7JIHTXSdwPpcDVZOgZ2j4wA1xaStfjI1/makMdDbq/TyprWhgF5SOz8UyC+d4tt/duOT
nuuP8u8Ke5jcmBeP9z9zZGlXwrn2seiAFEEW+KPS9WmR2+1MAwMv7W2+avBNrM8+RNovWXiXRXsV
1r++8NU6WVZ2AWa2/KuI/zUHU2E8qgvvJEv1/4e181pyHFfW9RMxgt7cyqsklenyc8NoS+89n/58
AGtaNb3mbBOxb9gEkKCkaokEMn+DkV+z8dXE3lt+/6x3jvEy17W+BeOIn2rJrWiIGoPCuq68AUM7
4WyZfdVcpENLmDvIPGZrq7CaO3eInOmpfbKqAVWU0GchbNpqsG+QHF1LyUApHij70iof1/0U7qD5
d2d1mgvrkvQVJFJZ3kEVAcobO4KDMWc1S3rPuJeHwa+7u9n8no1w9Jd+dFFfcn104dEX5hKlilWn
UQApu/Y1beweCordRfVLat6p+sDX3Uis8BCGTQmTEoE8QxzksByIBJxchWO1LpHK3Etfr6bTtYNu
AH+fBNJU9pVez+Mx0ijTSKgq+OP7zPGsswyJsGy7GxykQ8QEHIWAnksgEep07d2yvZ/mGsiGOcTz
SxUd6zbxmh2+sdNxbvItLkM9ko0zG5VWO2eQIs414sznKYVLqnXeE45Zwx4249isZJ8MsSW8Iqv9
6DB2zuMkkzS64ug3rjEh+yGUrD0rMW4se7jrRVqm0rHCibUEmZj16HjhWv4lxF/MR2h2EQ2UXfJv
Jfq9CvGxa9fv+D/7I9CLNungNZ4Y/NX9vplvE19Q7XgTv1viPYyjEq/wARpQgwKKo93LjE0cUZ8d
sWvXbCw+/25RBWi2USGy8yxZ7mwbPQKly/CFEs0sS9sTwJLT8slVf4JwEfpHqdmNOdr9AlvI9P4i
czCdBicgJBV2WIxEPR/P0qx1+sMHYECMtxoYJ5mf4b8KKf2+DoU1UHGxwxaipTwd4znZuEYPkk+M
OGVfXOTZ9SD7AB6rHmk0EaTCed59/Mib0HuXncs1UVRB3drFw0B2/nE52fTES6iduQ5JmJ6uYVNX
1ccI+kO014QnbKypN4Otj/pRGFRs80Kn0n2fo31FPvb3vwMPAtGePv79Pe6i/4Y4Du9HP5Cqdhek
ep+Bkoyy3NssQHSSAs6hD7SGLAdrPBmI7L538Vpzu8DZAzEQAMGZKHtcYrmC82ZTSClrGF+hrrvG
BdPeAKnRh6+2nv4V6c6w6/S2P7Vj0p9ga1Y+UnFZCT2oxDVmmDV0cNEPlmfXg+JTWLWd6XDt+rcw
2QcAqAcXNsULEkkiifTC59YOQHYtm9dDnk8tz4Zoe+2S0CWUG/zbtCmgwtQxUlDgl7rAtI9IWoBy
8PlfiE3PWpsVhDp78i1no7fU71rv12LoG851uHUzRd1k3YhJEdJ1qjHad72atl9mo1Bv1HxOVnJQ
9nmJCXnFdcO9bFaT+oaHlUt9eva6YcGo6oG/tXxoNpah5pgOoVsg03BdCJgsQyX8khs4AwZueQ6H
oSIxpoBRNnCz84PJX1m2Y+3lAzlAEfpQzcnr9UF9fR7/c/DaXw31zqfwddNDzlwYIgaibRcdr4wP
/ggptYsclfbkpLk/j3aieZ0rR9EwepyDsv2qY5EBfRLOuVx+sfombRZMX0YF8cogin/EE0a1dT+M
p2Bk63Duhzi5tXATXLNSPHoF9p9q40Msjcb3TsBvXd0x8D2EABE0fntQ43a+x3xrJn0aqn+JSf7Q
nzSNDLTMrw6+M1/GUIFlLLIgv1OzoZt+G32UkmSXPASxWEpnM6Y2RjncJt6wiUr8ValQftBSBsoq
loXfiFwbjLqCCUTjFreG0yxh8lMGQxwgFTz/R5hSjtptJQCXPrqUzvggHznxmAhDM/+HbMlDQsp1
25VCEVmYVcq+GpfVlaPq2c2H46W5LU3sY3wo6ksqWX6IOMxfszjTb0KZHcoQWNrOLgns6+eMI0M5
Fyaqf+JPYtaTt/EVx93IZzgMuDsgEpgP8pNfHti5B73IJf+6kxHyqV2YUXgAhWMsj3nZN2gsCmsE
Hq8rAr11S7QRNZ3qc60l875HruQWfAb1LGEg7sfAspKp9/Zp5f6UD4aunw41ZfaTbC3rgDYeP/XJ
ZQDsz3o9mGwqHmqIhRAgVoZZu3gKDfZxsnmi8aztX90C82gBCPi3CDzs+leIK58imkboiFotSl1i
WRPFinsuNPVoRAlLGvkx8zk+NCka3NePWWbglLwOSOe1D25MuLccHzsYsfRJeNYdZzeGN6y034Yh
r5/1iQw7THPKIV1T31G7BeOH9QNZtGkFP2v8MTUu3zC7hd2EgSvpN9c+8CcdH1r+w5YQ4Zip5t53
eelB10XRwYWbYNjBqkiit0xH0BEvu/am5gd5Y1dBs3NwEEWaL+uf+rAfTxmeXKsqnvunGu3tL3OA
BWoR+e3aT9tzo7XTXWMlHuR8ddrYJt+2IDbThxqO202nAU7JY7WCadkeZJ0IGfqPiFZENP+ziKTL
KnQMuk/X8Oay3ao4xa3BXCR7V4vTdW7DcQEs69d3SvzeTQ6MuGSCFuuHsXlYRjvY1BuzSnaZXpDG
a03jVUEpdB0HdnTWvdR8NSk+ZVPRPU9A0+/Ipn2XUUVQenvL6JjER+CjTSccElnSFQE+AvLU7hW+
9tg8wXER3gJoZ+z6SHDThdi4WijepgtKhF9E84pflirkqWZ5CFwl5vo6UHdAnC2SZhvf8bKNN8AQ
TlPj6FiDB6AbFAlk5zxg3YgZDiRlIQiCGQ6Wi0gO5uazoXX9EY0MVO6doHwdcpA3xZROhzDvylc1
BhenRYZ6K0dDC/rmPLzAW3TvetN+69wInxrMD1ZqhU+orYTeV8vXb0wrw0s1G94nL01/Ndr8hsmc
9Ta3UcfK02y/hGxgdgBpw4uba/bRzVX1EPXDAIXESDcqLIMYn8uddMuSJll6mnNXFX1oH7BGzIPm
oz2Imp4MlH02dhPLPNnn2wN6Erre7SRUok3BpOitxULacf3zHM3+ear0YAOdVlkjFGH37HYz5SyH
Mx01caRH15Pq/oUSnHN3PdRWnWzsAQsX2ed27KzAL4RnjOG10zUOFfP5lMctYnPMT1M7XBW+Ozf6
2o9RJQnUPr50drmtyMrcIXpk3cmzYaiTPbtYV4jMffR5pd7f1LH1Y4qstY6E9DPZDFxE5shEr8ob
37oJiVSzt9SjKYTZPVQEEf56/ADviEqxrB/LwrIR63t+CsG9bFlapG7wivF2sqhcjyDGMyX+JUvS
WDh+pTrmXDRxkGdqq775mdceQvJ/7Z4denhQG+9b5LQfEa1aTTukuth7es1wSNhCsmAcIFnYxUQ1
e9D2EZjMy9JEW568bVHUGxmTl05zb9ctzjoZ1tm57/AERqBuDO3sPZ8yC8GDeTzVyWC/lCMqmkmT
vUOinQ7zgJiPqWOoQflpXEHXaQ6zwdSpCSBtIkNaL20ylXyNfN14NH3tfTIt/WXM52en0bFc7+MT
P8DgPUl8fZMADrlYY+qcZj/Xqd6gsqV6hunhQWpXCliysas2Y4glc9EaN11eG4CwoPWeuU0k26Az
KHvLGFOv7TPMmWHPrXCGJqAih6SbEUTv4ol140f24pqvIOWcoO8HWPrsq0+ThXKYE29R2OqPdsrv
aD87agRSIsG2xiycy9IJHQJTcWJ2CRShVYm1z0WaeAz8RE2jfgV2EN0mHZlz2V2qEMe03ul3sikn
hVpTr61+dNdy85Q7leJ6q5H/kx3Ztu44p9pjyi3+Ma35wxQmcigCoPuXXRmPE+6Qn/ob8Zz+Z/zM
TniT9t7SP6FWFOd7PfEh98tdbir2wPnvA+rfYusrjzA3ILxgtrGDn4bcrt0/d1BWbnw0xzbypbTW
Pw7OPDyjUFl96hfxITURgZ1uLnnNpt3wzQfLccPH0pyO8s7emh7Uuc4BNEoN/xX96J49J7sMu0yT
hw+QFVrxoIg0K4WbhYNMGwGoVkwHNZ20oaA1AJZdMH9yWB7sNLcAymd69c0vHf9YoX2wcbJs2HtC
4GAO8SmfagtcaOLAnyrd9CHBX7I1Oqh/oivVKopkrH1kvIpWs16XNymJgvOfzxjZRphNIwFUo7bp
K/FO1RtlPUS1fot+KJKLWkxa2jIAmCjdcIBOi63zWFuPqdWOX3yXXxWNGeL8TaLq33PHDC5RVzTr
qcZhUDavh4Ti/0U28bdF0wNs4x5lpwGigMtfwmJrvquoJB2pybw6Y5TyQ6nivS1gc7kS5veq57CR
ERjgQtG/dXanoosP5EOCRK+HOm1BbNTO12uXPMMgZ7ygvTFebCNFxdA0lwiUQB5D08bPrcyOrdZM
7yOsuA3QYvfSdD3bTA01/ShXsxffVN8wkbN/ULGisBGedaV51Qyl+VKNdUtpMfhVBHF6kl0Flm53
7ZjvZhEgu2zLV3dxomSbPOwMJOuGZhuMZYKrhBWsJR62nFVc5+LJPuJR1ZwjRA7clZH/UBAL12rN
eWDr4RyryOl289jgy5iWJ4lcB07WrWxRHEDCjTtsEN4meQNJNDCea1VHNI+WQcV+aSHv9N0IkeoZ
/QnBLQn4adjNrkY1PoWhrn+ZImC+bq4LXDFoNdQwjzUCWgCLaUZjF2201I1u5A9ATLImC7UK00Vv
eAgB7s2eXZzYUJ0Xh2CyXrzTMDwjy5PddTLDN2g7pCKFrh1/PfkX0h1/WhueMu6vf1arHIEou/O9
7ELsJ7gJEuQOpyauSN2C2slxHgE5bVXbYXLKd6WZ3z3FaB/CWtPvHJ4EK9mPdiL64H7Y3rSxnb81
/cUZyurdcZ96HY/rME2mt9TgrSuQRC7Qff1n5LGWfiupzCM1BjQaYmczFmp9m4/gY1/kbSVAnEKi
H5SocNimIX8BCkL2SGRErGnebp7icP3HQF6isNTXan2QA7rnBwff8s0bHX21MaieZf3GStfhREPu
ixlB77J6RpJyvtU04C4i822bD1rg4lPFT6/YDwYuJY1WafdNVaVCTTf7WWP1kAXmL1UZnm2+eW8j
eivITurpvYdW06E1TOOIR0B8O6TYvmDSodyNOZpUFsoYFwqrzbkcqme2h4iyKmbob+amtrY9tnhf
5EEjq2AnsX3J8g6RTNcPD25k6ckFJIe2NzP3AbqGeie/kXFqP/D1U8m18h0UY7IF5M37MmvzNhiy
XW1x558cBcvhkbWlluT2TY461E43w/wZ0tKPwc/sHyJ0MJtsXYSJXX3D4Cc59qTCbgstfrGqMlha
uL4Wt7J/FINWHb741AuPsj8BRqyt7ORHbZivtTc5pGI4GDxDYVGK0wHQ4hSo/J15gMpBN+27GYCT
Wm10PFM3BVo1uwWOtNDwnKR+wU292kQeSyD5H+m00+fmdVQW9Azs+Nb9GJz1POHj/uMbhEq3sQG8
i2rQPwdyvbztvaA+Xfub3K1P4hreVBe7asbUru8s4zKKQ1aXCsqmMQWLFA7Jp74lpnGyQzAp73JA
HhI5Q54iC5Gv89gpt13df1ww2mNODiooNKz5m9NZ5sEXCkdh36AwKX6OUehgDuWpsFYaN3xWw2kv
+0nfU7TCw2snmyh13cR5Uj/hQZBe5PTaCV4WAQGvDC7qoIfO+xR6jx4QpRLv5VPil8WJLXqAdJGr
AvTtO6AIrNQj0KuMt6QPypU8/dReJnwa81xVXxlGWRyQ1HTvHKW9l9/LJOzcOyBv9xomjOcxHjLE
+xCzy7KyvDRjzk6ortduZVlPOGs2D6UzoxAORWOqAvXGJqW2Nly1fPVRBN62WDzs5aTul94BLphP
EsMc6551XyWQIf2eEm83Wfe/xwK/sJcWV2BHooW3Qwl1tK2V5Ab5dIPEg3YDCtxC53YMvsRZdptK
HlrlzEfDB6rsdXNz71YoO5gznnZvCpqnDYqCt/5sjfexnfXcwsN3xUyme9m19CfdvmFLeAkpqC39
fNR4w92efBACIJelRhMO+Y3W+weMvZQ3a07SbZzHxdlDEPWCQn25MSk2f7VMBHLDDChBC2/OM3in
7EbcA49DbW9YCq4RmYuymqlHP1xXObC68o/LMqh1DG/LYs6/afPwsZ1Q/9vqPepLhtmWh09b1Yjc
7Gie5paN0U056jBBrdw6GzFi1Joa38pbFDW6+KwW06u8RcmuQtUgQZFrXe5kmh1Xl6FrznWsH0iw
Ge/tHHUkrprg1i28+sRsDHYgPL5gfvguNwK/QyvQs6ioRx+hje8Hu9FIwhe05q+hXl8559lIfsoV
EQbVwbIsckzlFha+c7iulORyabI16ClTArv+N2OlVJ6qwE/uJIdFslZqx6i3zuQVoHThtZS5dqso
rXuofR3InBNUSDVjyLQNGwfcXDko/Q3SR39NA/+rYdj1j5Ovx48u8MHM7gEZhP2jeLau0zly97Lp
JSrOglPwVbbknKZoXqZ4ii9ykpf5LWJzWbyhnKliHzOrW/LSwaWd4biQtcC9U5Rc5UEOyDPSduHZ
zjIYXZM3rXwr1n/020Css8y4QvSvN9yH0oTD6nqAqGYVS7o0ZVlkDnm6TWpQ6rgKPcEQCr7/4wQz
j1D2sNNYTtyycl6tNNuXHd7s3G2sh8RtgQfitb4d/Db8VsPj7VocFCzq/hZLihvdQly1M8efclxO
tNHHWpeNnt4h1Ht0WBt+cYKhe9SEdKr8/c88C0tsYVaK3RSv3SwgXx1iBXK0SJE3tduMG8AYRc+F
am7bHDwSJDyYZ+G+7vHINYbWe9fDpVtFhnWvJulHN9Gz4mPU5msDMmjPjbhzsFfonmhIBQTZiEyU
NGFJ9LEuRyQf/e9G4NdIU+JV9LDwzK2uAEhnQ8jBJvUvN0VwIWGHc+vo3MoAAALSRWvzyW3aXwgk
T18tzScDM742mCkdZqqHl2IArb6f6Ot4HCUkz58msEkwJsPiIlFqsoluc3GRKLW5RlxMjrI31Xdd
nGQb08K+adDV7uTgKfuYxcp9xWsqT1HdLU0tcca/ZFjhfVNnMDBzicasSL7yX/VOhVd7iqIeq0W9
iw9hrSLe6LfjwTa18WGADyR3FPKQeom10Sur3NWCX4tw9ESW9yOiNm02HiIit6cSpUb2IaFTPaH3
nD8YJtokjRE1F9Zb8ZPtIjUsxEJwWDF3TZe2+2YGSxLa1s5l1QNRpe/OcVYjX9fbDVpDIqFc6Not
GLbwMTHZA/g+8lyLEe/UKJugxhRGjkZiNFAYlR6+qeEGj3MTbOfKTu4nu8mPiU/O+4VKfXIIU8Ri
DBW3ggWSWiD2R82CtiNpS7KNfOrf7bk3N92MSjNccBcAJFzcoFTQOs1QdpJNCYG0sDvCZ+BR9mRe
iaCliI9FvKVhC3GNlyFu+6/xRpYnqyjEDrQWFq69Y+gbJW9mEhbe1O8WDHWRDBFpUVHj1SLlPKf5
dMYtUO5vc9VLDyWVrXUktrtG6+TwMpyz3AHLPa+Tz7iSVOm9jLcwC2TBYtoHG2nbEwXldwSWBIZY
rZ7iCi9brwBBi0RjgwfjlNTbXNXmtd2wllvegp7ZMzQMVikyw4iOE4w5BAC4420CtvAPmALVDy4i
JLd96ghoG+9b8aOlKQdlmIxQMmtTw5Te10YNd18sLMcaQwovM41tFHnkZn6vL+UZv6L85HsmXHbW
ncuSc5k2NUc9mW0qfE2E/Bh/zXYKoA3PzbgzUUSnnE3fp0MxoAKWe80Sch2YRhSuVnz/jbOZmt/8
jFq3rIkUVtAuMIgu0hDvFwOy5u/kEEbhcNLp+NGwRMtqiRz2RPFUDngaJls/CzetcDrG8uYOBRBz
P1hQH+R/WIu97m1cRPfwXRzULZ1yh5KgtfzXKSA711k4lcchGYP7KcREZJimH6GqILMu1vARiv7G
Rs8zxJpfoxis1DcwiRNMCzb5IV+QTaxSRP4jD7CwSOVwQ01xGb4mB2R0lc3q2kVmbNkeTKFSn3oe
m/JlP+0YcGVhRRAhfiPfimuusE6JsZVHFNjNK2Vn2gjLoasqttjO+B3cE5tdzD01C45yUNkvKM4E
2zFt4uOACOE2Fro7EpKVpm5wAXO7GaoSBQbZVJR6IyNSwP6umwnt2Mi8lYeh6n/lpC8O1y4VbNRt
MIXxEWrlm+zPMw0OgV0LQ9/g4lZZeJFniHvNWzNDOOraJwdM3YrWZVlOuzQPspMe9W/X73STIVuH
ENxbJH4IETrlkFQlJxvCDL9epXdPKFsm1NMLikA+2rsju/mfNuLixej/jCwoeergJs+DkVtbvTCa
s6oBFW1Mb8ZmHU0AzZgQtHDteMGMechGXea4fpGAMgkj83FPy3LUPCDKjqu0K+1d/ogAfgjWt+ju
siH6ZpqRWKqH6RGljH4jmy1InU0elO5BNh1f+eG4U3QnW/nj7Fl4Ecq0yNwjDNXaCPNkho75mdBN
movCQF/u3jCGpF5XQjsp0/roRiorUUbM112o71QBHZNsBclokGfLobJw0VaiJ9l/DVN0v94aeVVD
8CqaWzztt0sh449mGtSHwfSydZ81wSM3lHhNyWD6C+m8y9SEDaTXIVw5wKZ+zsb4K+Wn8YpxegHR
VYko8LTOHnHT9sZIPBP/NJzS9FLJdvZQ/0y73EuPdkbqNLHqr70+jcPXGWA8ClGwIwW6gmXkx+Ha
LKKJRLFs5/6Eqwg7jH+Lk316t0VBIbjI+5QtblZQznVugKW7kjem6w1Mjspm4AX6FjOIj5DrQGOh
HqKZd0E1FVsfquwGJdp84TzLszi6UyKnvLt2cxv6HKrMxP8d2llp9Sm0TaN7MKC3mKJOD0mvqLvB
tfKzMg/TTai2Ps9tLBG6ttA3lHj7574futXMiuxbyy1+IRf5lrYy7LxE4Xb87uIv91oPlbnuahe3
AJKCeDpU9joEX/BNQZgjHUhC1oAPd37U+0e90M0vbIrZU4sI+EzfUckfHhOv7I6ePyMArXfGW2dS
GxEBUwzjFI+O8hYdPP3i2NzLgJMrZ5eb5kURQKProWvfu2bKztceefYpFFbXBt+xcX3tI0u1cagJ
3kd1U+46D7CKZefzY4+3472HRidw5vlxUJ3psWysnp2nNt7Ipl0q4VFnbQMqMGyrtdG/aPpQf5GD
ptiLjCnZbtlk1cYNbra+LaF+i06nAv9IDtYOa7I2C04AejGvJOF1i4QXws5R3KIPjH813FSS3qI1
axEHERLPQ3eYk+SH7F8OchaGOcV6nhOTVZWa3xRgplZ2wRbQ1b3uruMXuYFh078iZg0KKbB+pcna
UtT8FyrkiMf484vnmTqJoNq8BaaHr3us9tsl/TWTjsz9TSKcrLyhchFmB20be970RkEe0XicOU9x
F01vbrzNRNTkYLm+RIluk0zJP6OUqFI+X+t31Nwj5S2v9fcr1lG48TN4jsq0cTOkc+cxNr90RRzv
0UuGciCaM2ChLz1MdRxh50vU97ScCWM1zS5XeNbAFlfwMMcDV9ePgRgOg6G/1fr2Rs5fZhQNJj5w
7HYpSpbMmDZDjwfOwqMeC1AvZY9pTjKO5PBj8j1C+r3A0l0ugYHuo0+DErccTsVw6Icfw2R8YFGK
2e6E0U2sVw89Vq4aQncttMqBkuQftQDwvifbbq3jH4/2ay0Am5FTmevWUa4XZFgVK8PNiKLOv5Ut
Es24n3tbPdS4gQ0rGQLsBRcFuWH/PSwH9LgosPkQFRE5ilDlMnkiIfz3DHxXUWJnZ45WbXKaA3S6
l1PZLkWnPOvecZ1UbuS5qYTp0msrOfHXKDn8R4xsBkoPuS1N3rPMq5ePNvT5TyNGFZz64Ef64d8+
sshSqGmfL5PkB7nmK+SEIcvRgXYmlCDLQLgzqS6ohKA4dpEengBEfRyw52AU2Ycg3F17a7fS8K0V
oUuAHBKKMZmD4adRWvtGAKHW3Zy/qGZhg9JunYcpiTj4qI2zWFwaEd/b2LVulnB/DPIjMtVo2ov4
WBzUxiB11Ub6Rs6QA0Gg5GtHvExfKf3BLxVhnANuQTge6M3JyVssYtzeRxraNVowPqI3s5MApxbF
2/45Ysl4SBbUgIaNnzTlXZsYFZiQOPteU/rP41L/awBytZ3jzIWOQOnUA1p8LAx9Vale/IClqQHI
CHup3cf6Xhm+Il+QvPpJXx57YWEiJW5UfOadYMxWFWWOXT44PpiaOnMO+pTezGVPLVRzre0UJbjP
jdialTX2doVt84V15MKv7fgmDi6yDzzQjZUwERGJBBauCSaR0LLJHcS+zuqs2srcgRyhcR35O+zv
OXAASYEkuUH5qhfc0HZcSeyupFNXE3zRIUKI3DcFPGP8HSOHJRPb1vP/mIcECdbhRvPok9J7sgPn
TZ/q7Ls3Fei9V81T1lO/AEPl7YumCFZWAWKPuld0A0YPO7h2cl+n3OK5Q44gRx9j5drW8PDfR3RW
9tzUcYvFZdfcLRo+I/ylvgcV4mohIGYp/SP6ENVVzn/EqaIvx6h9H6oNm3vQ+7tcK4NzqIzFmUW1
s+2TWnkyDHgk2J/7Py2cvDXjpzG6qHRqlfqUijlTOAdntHiKsz+YDlBp33+CLfExpzv/MUe+jjfg
ORm70YvGDf4CRlXbot+BwacoAnSjRxEA3VyDXCftech/hmPC3ky0fARGppWcx2Y+P08F5jG/Y2X/
EmL6wy0qoEfP7Q+a1tk/Et16LxACQnNTC3dNpVanzhhCvAFAaVCrNd9FaJXP88pPs19U5rwG52Wn
b/cou05bntbYTWgo6XBXrB/j2vqaa274rcRdfjWMWvmA1e5wClBn3Mh0XKTdUxqw/oob4z2KexPc
kjYdVB9hmUg8FHE9K0lj4KSARFP8lHvkD5W4OQaqY0JJpfzGEwsp+EZzqo0dVixF7cl8aTuw0CC/
USYsAnQV0ylDXBHcYbJJdLLmc6Sg/8tA21nJWTi2rWe3tE6hZj42hh99GaD73ZHGx70FFf/3IcSw
p/Kn7iibdvnu6+TJgipHEz1FapI7SvgeDiQ1XctoLlHsGk/45OxlPxp13AcTj020uJh4ERcU1ArR
dPtQF71/kgfbTX1Eoc2PZjXFMHw6HXOt3yE1qI1o447jauCdb6fS7x4bbh037YiTnGzqs96zkMMr
JkiUWzAr/aNWlBkWdJjpyEHsgkjKWfZaDspJSa8HWIopxdE3O3YwZjXyVZoxyHN654tSDckRekW4
D6ukebFrtiBV3jz3rj7cNMK9TugXluLg2n50ww0j5VHh2g9yIFcVMOIeehaarzfxOhQihYi+hPul
nbnaj6TonBtfyhmKeYg3r802Vu/kVVA802+HuNgNSlfsemiyN7hJ/WijJPuO48BL6Bf5s9lX2r61
uXPE8ew/1kbxbwHVmHWHvCczqTnJLjWxhYXm9zPyffCTHlhIs/dh8qfGt2gA+94Fkf48NNiwBhlf
iJjn1r5scx3pjzE+I68OV8QYmocZsjlgNV1/RSflB2IFw20pKj7yfhz23daIvW7RE7WmAfWEoXuI
x2c09SOsfvQCZHXqvva2fZQfCiYKO+EUOeQ+x1mE1Vl+VgUKwYWdVKihcS9beWV5RzeyEccXg4A5
2i8INIzrsQzV/bUPs8A/Z1mG3qzkBBlmjTZ+QKxf/r+z+pySDoTgRsBJKSBfZyxt8Rr11J24W/hn
wJHh41B4887yYMyoQ8qCEc8rfkwOXz32AyBCYnUXkkthASsgISOjZPKCh0bbDiQkX62efUeoDjgl
dd45dBG16oWS1JyqFMWMNMHRkhuEQZiRhuOnMNkvw7oMyQeqt9NbBUBWhgVa8nG18ffVHHE12RRh
JXjz1Qy8+OKb7OFTWYHkgfFqUzDajQ4iWuDx2AooobDhdYM7DfuCZ19P17LfSvrmNCEotE5CVvlt
O2kbfSqLoxwd+TAVapVf7Gk0H2x/BBbDxfSYuiukr2Arm+VMPVxxa/8km0H/C8/aCvwKb8gPrA0i
aPaqjlFjnoMsfkNNDWkHs36ZEFa7RZS7RSqwit7qEfHavC+mPXIS0ZvuJu+aYvb3Tu5SLyqTo+xu
tWo6ZiNOLnJSFYxwCUt/PMnRf15bjQuW7OI1m8z6fG1k9t87p+3vk7YY/u3aungH/Sx4ir+v3eVv
6kCOzTDOs2OEKLRwUNX248wouY84hiJFzMLbbMzxbJSBiGD4m9RIEPYT0QisMiJnj27aHKOue4B5
G92aWttpGzkFTtBKGULzPJiVdUDI9SVC9ROZTyWlfIhcUq/WFt5CbZkflKJk9++32kbGWJ7lXvRz
hxF7djI09x3PLOQexHR5SH6fmbOdbsi85Jk57nIhvRS6rF16J3xwzEF7MFPlkd0zukhhg0xCiUuS
hHRSW/sjSk6WUSrq9uigOuY65Z5141b1j3yw4q/ipPz7xCRVIHvkyRx2P+SJ9veJCP5fxfx3LyEv
CLr0wt+UJaKCFpYylNOBBcD4VuTjIc3b6KnLRAVKi8qV7JdhvoHQgM3i6Y2HyyH00/gJnNp/hHni
ajJM7btPYVWvsGkKkZW+Xu33i04TavXjP6/memq7lS9qUebalAr2xWGEEVkywW+QhSzZtMxWOcsy
V8rtZRmVcgvXUSnkMCn2/+lc+TbkC8krUxdXztfXvb7J6+vK0eH325iitt/DK3TWieWCmfC8ixUP
5p2q2OadPIsbvFD8xBwxahEDfRc5q8rT1VU+t+NeBuqys6mrTWrXzeU6+X96UfFqQZGad9cLt3mC
ka18zd8XXvr+NxeV81OAdcu7/XRRDSSx6oSf321ooDgQGMryJ1hi//z4v/8u8qKurY57+cavn/m/
uvCn1899O9sa3UYK4Pdh8tqVsYptIfJ7iouHLtnOcC+bkOEAfGQ1zpWDkOMrW/+hjKiPCCU+GVHo
4afp2H3+x3S3yj9Pb+xiLS/2ezoOJPOqjBv1EnQkMW0Bck6Mr9k8Rd+pkrKNRZEazUgXOiEGjvvS
75PHgLLzv4QmdvMROtrwcWTopFU/k2FYm06UPhuFaW7TGeoHXqzuCeAf8FPc6p5mkXur62lgR7Jq
udn/LNCDoifL9i3Lo5UmyhqzOBhl76/1wcRcTNRBrLpHowg1QBOn10cZJvudwMJmR9EpmfbYtXSo
sp7k2fVg4IFAzdH9CLkO/BEsm75rlOvMAQtIFXi4JH4N4yHwvqEw3CCM8ncz/n+Unddy28qWhp8I
VcjhlpkiKYnK9g3KERlo5PD086GpbcrePmdmblDo7tUgbYFA91p/AM5dgF918PvrlGldUFFAQyQF
MRTl42wH2d+weLQefZTEgMrhwG3OYm4ISKYPJOUhI/9EIzF+ggLcPFXKi9x2y4ZQXuSGvECl9veR
ZPwQ9ucciQbg/vv3HLnQNE2jflLrV3lpOw/cjac46N6PL/+fiX/9TviD6ctwwMlTVdtiKd9OGBYo
S2T9zRv5DkPMkwVZ9woMLTt67sjdObMVQmF+jNK0E5za7pXty3uUOlVf02bKQcGpEQKWg7b3VN96
jHv/jYJS+LVVgWxNRu+idAqZfZwQ75Pit3HxY1Dd4vMwT4SPqe1rxA8e3dB9k+MgWT5OjIMSPZz5
il3+U07sQcFuIuOlnqzupk58zMzRVgI3o0GssnhlDv6LvIOVyPveiCB5oURQrnW3T07slrDo/Muc
cniR1hS/5nTznCbMk9NQFtnBaYxpoxe72lT0DYuOEjch1zp0WWfO8gnIuVf8xkKqap9SFSkXKCjB
wqsWQhT+fD+9CfQE3rCZN5ed2mZnY4qT7ZTgg2xks/gqWN7wEZNPbz2Zsy/kMCR3tTNoFMH7+Jsw
9xLJpURpvIziYbxn2e/tW3RlNxn2Ts+28N5khGbpd4UBUlO0X5R8NO6Tmek2CQzZsAKgeEtL9hdh
gTHBxGtVqA3LdAWfyY2Zav5SDsuDrRpU7zPlXMmQOH4dbIy9AUXEJ6Mu7H3ZBeqOUsd4a3lmunad
uH6qR2xxQlB7XxAeOhXVvD9L2MebpvpTFOOL0yXxp3HUqmUKsv8hMPhrNpmLWUnbVRv525aH3BYD
QrP81J3iqxXlzVGgwLZXWUAsApISzeM4ovrv3SkdqbyvyJMWqNTD0VxIXds4breR5k4HRzJ9UcMT
G6eNFXwwJ/OWsrKGUmsUHOIKcOTYNs9VAEQycfRhF6No9mi42g8EMor7IEnGZaF3S6itlPd+PyvM
EQWgIGnxjJ3Pfh9luUgfm8j30d/jCrXm8eTilzrP+jM2ZFYs5/9+zT8/8T/FBeKYOYFafgVgnUJ0
MdUH3uaI7NX9gLoxTdvK2ruhwOc+xQ506ZdTt45YU6/7OqGNV9q2ZhN4J4P7MkCzSyWxWJWJ9oBQ
V7Y1EFpdC2osCCN+IbnnrYvE6PZhFopnfbJOMGzqL5abIDCPbNXJho94j99Tu5ADacbDdhzs9pzj
i3oUNtbn8kqKI/agwGv0yIW1a0qz29SpY3w2zVVTAuJDM6bcDjbvHEh8z2RgkVBIy+8SEp+HmrMt
MmtaS8aIXQfhvL9LjxI/P0+qQUwVIVU9ZKMmVmOXs0BU8KNj+gbZF4Bl/TCaODV1G1cDZ6cPa7Vy
ayA/4NZxJNhPk28/WhZFbNjIKM7UfvmINxnGOOWP3E7sb1qgnMqy5glfmvzEOgOUwgjENU49lhKB
iqdUfBgMAQrEt70lfpDVrTUFYPZJYK1b2yg/CTPc5lnsfJt0BcqEI6YHZ0K1mH2Uto21qnzCy/uH
NcX+vRNmyBzHsDp03fpaBxV5Z69yn/xAT9d9WYtbXQ3Sve4qwb63h5adqR2trVyPni1hYCPLf8k3
ZfKx6+ypaM9XqtN8ehd/jzDgQFWtTpa60dkkqobwtghHdDDNwf5isfV1eWS+UCVvd9Y0YIcY1M5b
SDnK3HnZSUJv+0EYT559kmrBsgGMTY5MCKrNIx/CspME6A7vI7/N0SFjwhDjiZgMaKMIq11TatE/
kVZfSXZGX5XhssTC8/5/j5iiIj+ArK/CBuGoBf6wmIXkGEYHWGX2/J8giLFxufTbCBdik/TwmrTc
bIAyZsMlIi37g1qG4rXEzH5Diq1lxTZoD4qhpO8RhX1ucuE+Yz/ebpOGrKlWmf6jG+TfLh/STp+a
cOqfNIq5uxqQ4hZhdGdpzexBQH73meGED4GT1ufG6J+o3Yo3VUNKjOQEb9O5qcHXW/R54t1mbmg9
VSR4ZX+hl86+V7QGBokl3lAtoITEGu0oR723Aj2/t1YDDFKquMSHrle8tZaUq2uGvZwDnWyj90r5
xDZR3CkumsLYWmfPhTaYkCYLZLPPvEXXBR6W+J9yNuk9Z2Fuf+iLkxo7doFU3LVQh++1WGXFyKPi
V2lMFr5k0x6K8Ni2TxrUpGOpTyTx8uypHQSElbkLMHND3WU+vYZcm/LMVXCybuG1rf4YSNWiR1sd
k22MbuGF5KUYDohYD4c6CYaD5cI2vHRGVbYsNd3dy4FriJxxiZMjjpxyHb+Ggxx1kXQI+tWHa8tT
L028BYqL4yoqNevAQ8U6yLPr4dqXhPEziVvqiFaVV4u/hVz76tr/J6axgsu8cRi+N/A33yosuUp8
DT8XaabeCfMcKwP4GmGY+xwpzAtMa2ozDOiTDH8wIF7XUq48k31zhA3q6ijrubJfHt69A/4ZvQ78
WTb27t9Zm5ZvpHtyQsZF6R6XSyx5GlddXfta+EOQ3pUv+i9BfDlYaxtvUJKLsr7sgS+U8ECum/3U
zQLCZG43tYuKNTSpLt1S0ioXl3Y0hsWt5lTF7fBrRPbBRg80XAr14lbOiU3sJy+dISzfddyisY67
zJ1ft+Gb6/TxWm2QuhjatseNLYE8DIbp1fKte4lah+97h4DSe2iT9DhzhCS0HTiifwmtNMVesteF
NzsbmsR6X99ZoWUtnRi3+KvQ80XfmZQXuQIGrsF/DMgLpEU8LetuTBDfB60ocT490LDl1IO7hRsI
MlF2XuGKll4PSzsoAVL+BeAo+65XuF5VwoV6ZxwO7BFXpkjbbT4APNVcO3+A55M/JNBu8W9TbN5l
WfHgJl3+UE1fazvw7mWj7D3rpsywtHAsHXl9neI60PnQXfeiVZIllfxHOzP6o7xcBLjzFjrcRrbk
Ba6fmgJ3X5cdpPOrgr+U9r82vWLG+HlmvLxK+8vRGhXKLPPbm9CrPNi2krFeddY3vDfSfRMY9sLL
U20jtX1b7F0umr9WUJtbZJXE4ir6K88uce3JUvvkEnrtNsG2LihPyZfdAEh1mYwaRtqzsZlselVT
7+VL0uyn99FrM5qD61y19o4+L/38CguUcPgB7ulrajTJW5Q52nKcMvPsac2MWyUd4Fduc6P7eAGH
WA2iSWWb+KK14hmXw34xjUPxdaww2NRgEi9ERdkgjfDzkVD2DliAU3dP6STatd5mSInUQQdoneID
NH1qVPOoBg/uvlUqfroMXiaQFG/9erxM18qgp0AJkzMLw+xeV+DSlHmJkrM9QOMrcLascn8HLmda
yibwOO2kW9on2Wqx+n5sXDIZRAaJpj0VRoeesarfXaIT4LO534030Tyot2G5rurBXEdUBKSEgoVL
wlI4TXUjm1hCnA3VC84YBWXPsTPxHkN3oezi6dQWVE6Gfipecxylt94UduuO98fR6KufeQiESh6M
wm32Q8a2sUNl4Nqf/oqQfXIU4VJsNVXfX1dTyXPp1ww58EfzOg0QHcl5GP2rP+JkyPWDHBvkzSIb
tE8+VIDt9btcP/x6UXmpS7MGXZLXyHTPX/m/f4Q1/2tbmGxImrb42YEGqZXKfsrG3F62xqjtulqx
SKyo1UbH/matwl59CiJF3+c8C5ayCVffPSm6/SZbuDPaD0mnLuTMZp6uBqDoA7c8ywDF90EsmfZ4
jCYL/UDB/0apjNUJyPoawz6MFscsvG/nQwLgajWZobaSTTkgQ/Sp25guWL3rhFCDek2pFXLbfJHL
YUAGrWryBhOUON/JPnml4p8P1J1w3V1cDIakOSIyFS0v5VLPxYyNqtKwvrSFx1uIdbW3u9ZPa1U7
gghH0GyuppJZyM7ICFzicwW9uTLWH2VxVgYENfp5pOmRKbV05RaK0ZK9cXWUwFZ0k2dJb7IfN03p
XsS75ajedGgnytNLjDz9FSihsZWcfBmYwbRBgr+GMwXmqhvMWGxAHaDc0AQ3hhFgmluLYDy05hSJ
jTwFujseQkWDRI/4GAk1BEk3UD23hetC7xoVngkorlg2FvMFQiZlvCig1UYIlQBh7xr0Ma99A8KN
19Hr2f8lrvvL3Pl6fQACQ1okB4mO2irbtkAU2qc/zoo60T8NqpktplL/1+gw903z6H+Pk6MkLN7j
/viM6+f+GRehwVYgxD/nKqUOyGA1K2wNIurs5CvxXk9WsLrRrpybdV7D/mkdzO3DNquWc7CT6+FZ
qopcg+XloCi/B8tRvfnMgqu9F5q51/H1fomrfriFufFNuGP9EuF9d1DtEU2ieTDCBW+vam4K2ZPR
1E4cSvKas5ajuWdh25fZiAHMwe0wzZiAUNywpKxe8lgB4akOAY/teTRuHkw0ee9lq69zKN7W8Bh6
TvMMXkf2Fnljn31Uc9rR9eDRImWjGFW0UfKoPVKgzQ4Ym+GQRKHyQY0K9jRGY3xGZ+fgGL3502i7
dY427VdI9Fg7kXd6NK02WtfBwyyWh4V5kB9zDQ2SuaUriKiAL4B/LNvxqDdUdMd4fWnOCiryrB8U
56aOjO0luxQo/bhqxh7BuF6DuYd2NJ567a0ZTch0Tug6Rks3NB49J7FBqGlluCF9wDJUrrV8ZfqZ
qZp3w1qnWbDPTA7SgcRSi2JT9VO1ls2gUTqsQvufE04bUJqsg5b54lF6l0zjnQ1B+4vtsXSISmE/
x5kxrGrPsO5C0ZjwPTXrRina4GiFYPUb3SygZZXusimc4bVM/R898rnf66BYut5szaA5/dYXjf3U
9yypXXeEdzMWe5lH8VL9HgHb4YxyqXiccn0XtsgTTK7bQ3MANitzMXJSjjNxUgG7rZZhmeLcLmoY
3o3unNoxcE/XZuGWCz+xm+NUKuYErpG4Mg6CdWIZ/bIK836dFKq7wLCsOvqB+t2IApz7hgnTe5/9
8NGWp6OtC4yT03KdOnyPanBOAHz4tPmsqIJumv+Dedd4QQ2dmk5bTXnhhDW0co8bF/EEZ+m79me7
KYebsJ78c0Hl5LavTdBWpXKWXWHnObsJ6sTCDBT/LAectPVWelCz35775EGUdrlIfGBwA3WdeDZM
XGVlXN0FSG8vM5W7vBpJZAbiR41H7aK1O/tZS7DaLssmuTXQitzHtcUGLiQ/uwrdqXxzhfNsuW7+
s6sAv++VGMomKoMT+hXqQD4VLTFhYZenWXF4rv0YSyqyCUhPASwGLXYNddJA4WcaK7ss6UK8SP8J
5aqG4qZPkTmNi6Tw+01U4MfUDVWmQrGLliiRPNpYtGFgolZrvdTGU0ONBamz1toCmjV46ybW0vdJ
9UJ6PcOjMn8qCA/7kdJ8T2dKSpKLcluXWrvCn6xkH48rrVO5FSRYLO9l+ibT7AfV4V97jQiQWfkQ
YZnuQ8Mf6znvdZZu+IJsP/CEqArA92CXiO4jvg2khV9zzTGQICqVVROmeEINmfXUdhG/q1njEZlU
48Ttccxm/UfZVRuKtkJCfRlqXrCGEjk8GEU1PoSKQtrBsU6yC3Rle3CN5js3YpGhaYW6k+169VbG
yhBU2LWG17psBPFY7gwdjX/ZlAcF3CoKjRjLy0leV8V3DrYM14i8grNqlnF4+R56677GM0ACWGkH
GthOby1NKW9r2InLzoqir4Gv7FW0IV6gQdjborP0La++4DV1gbTOAXJm7wMObtRh4fGL/6+qqegW
WcvJ9suVjJOHD+KrpFWNoy62fmMrG3CbOBPn0QenUYGXDUKBRXsjZaprBLp2ECDVpWQU1fjpPMTw
LbKAAlAHjA8lJ2RUkHYBoI8z+VafmwJ30rXP84RHGrIq11GpHSBHUbEhXfsrWDaTrC62JEOx5HWL
k6tO+vf5JAdtK0+CIAse88Qm97aI2HDY1qpoJ/fFMG1q65g9nCY3qo6gdOJ1F9Xxpxo8RK/Arh9i
3NMdjdpno/vGFhSKvRNVnjzYHWZ3MoRdKR7tk/OU66xtDEN3VxG1h1fDc4zVGFjjTjbHBjJPCxHz
JJue2ax57qqPha6Xj55Z81fSlJcJ78dTjO/7QjZ9s6t38pKVwX/vu45tZLj90YawABZQbc92mjWH
rHdxbmxRlVd0sLC68tlCZmQd90pEJrPMH03D+yoQZHhL8WtA27p9i3G1p9SkNvf9fGitCglGVxyu
/WZe5aydYx1qBbHy0A2Re5cUm2uPPBvSGLnEEo7ndSClJHKjT+Itb/VxxX92s9QDzZnyRVpp2J9U
AXB+PNqx8gjNaFsg5d2PG3Cp1kIqASOUMh4Cp3iWrVGL6/PvXdVsI6P00yVKtn6fqMek2Ze/Jimz
E+EoBvU2i98drZHVe8hH3d9Lkdmr5qzrTf6qzJAIkgN1IXD2S23gdKkT/hksMlu/zaYvcUjC3VAP
F0EA+TIDIFdlK5akCVI1m8Ttf+KpZh9017MO1XxWVyBWFx9O5VDU9/bBpzq4K8z6JLsCBcio1bOa
CRMVe9+ozfaoAyAcE9MMbF416gtZfftRdkxNG6BJiS1dP2QsPPBuG8KVWYliYWKzekjYvKMK8dsZ
1tbvfQBs/jV6nRH4KZKN6gg69y9xvbjvKjOi9EjAfw+VH3iN++PryA8MDOsNYYPhpvBr5SQPpYd8
kaY0I/arwEquA5dmOLBiTAoAlr9m/BHH6xSPS/107cZo3FlWOJ3xhCirWAFeIEoKtWN5kGdxMAk8
D+f25fQ6jhlCszRiy7jMkQNuSoJ4IU/lYdQjdxcV2q6ZJu9OdGZ1C5NhEcLRzNYproebMerxZp7t
8GSIPAsHxD6RYDV214E6aS9zu/lK1355EeFU+fKPgayrwEbNF5ED8upll5K1QNHamdRPpYNVYpzV
YpdUoVhLI8UpUYplHUfqQQrTeVa2CpXUfjJMGPR/mSSjfAf4C7/e/zgpsCrzLGz3B3UUbApcD/US
qjkDFuSfY9gVK892ypOuDsaxQteGX16ofTIGb6NObfw9rHhwdBE+ABri4LtEdRAUh8/xIIwEJKnm
1OiEZNO+7bFs6edHZFVn5l2Ojvti0KdZxqg7tYGdvqi68IGBe/rWarrxxfLsgwxogixcplnU3pXh
aB9VvchYZCflV+SKFjkf+pkyu7IeobjstX4IHnlc/pAzrZlKaJWT+tB0Bc6tQ2OhX510n01ke2QE
ya4KrUsGYXqjE1SET/FgXRwwci0adpqO9Us5g+gmHbct3YWDZfdq+NQm5k72y7DRwMfKmqF6qquB
umtxn/FtJ5BX+yNMShpr89V+D9PT7I3FKabQ7F7ukhFhObUcuhVOYtAvZFL52imTyjIXfR0wALQj
5kfO+pqk9mJMpLMSMryponrLT2XcFlZlbMs0tF+j1liT7p++KD7qTS2EraOqKOJshVmxCOtR/UIV
CEGCAoXcVjfRMAYRt5IzxhZ3d36TbxQnS9RtbiLH8lEwsfVnSBXepSllvK7NizKUwa7Lszz/ooU9
1HF90/WPNe5eizZ2s3s7HfP7KUHPGkz3c5JW482138AlcSdj+bOiHzf8Fnfpa3XjPabPyhEKmRGt
/cECd69CxSl49xyvzRjTPdn0Ioc37XxIhqw+c3MvzbTK7iBSO2cW7NZejFCkrLSFpZWSOd5YXl6u
giZt4+VUABnE+UFsL22l1L8oPX6YiEc4ZxZczjnDgncow/BeXhC2eXmLbNJWjmk8idZFUPrbQmu2
aiGmn/PJkFqXk+6fk38PyR61M9bT0Ecf3NezcCj27Ou+yBtikm4Iv/rk3YOhKO7dfMaHOBncNw63
kFf8H/qBpgD58JzqUryQtYdI9+dXsXYvaxKX7bcsbaQQK/a+Pt3bHSXuRTXrNEzK0G+CrtCWXZ+N
C9XB0Ci1wvQ5jAXKbMDYpSFyhVzMxRDZ1tX1EPo39o3cr5RYVa4621FPfqs1JwxJ2JpGbfit2iN/
1yzeXx4FLIRdDICnWHhRlh2A/syVyahBh2TuDJIuO8gDls7vZ7L5YfjD9Gu4rYXTxqyBxIWjckKh
mpcYdpDKafJIuwS5UDZyxLWxNFg5swhskMFZkDGXcDle+IZ2onIuG5cew10ECKLc+yhUIanj3EoC
QggQ9WBb7bcrJ6FCvXnF/1W7kRFTMIgbt81udYFGEnr56FbMZQxU0P5pzuS3LJremxJtd21KhNyH
4F9z89lwSs3NHLXTKCXTCXUoLWE0imIa05UW+QUWAfwGN3jh6YukpPTTgEmz9+aYiyOF4ARI/BR4
GyQsvl6a+jyCvlNq79F9Q3PAz7eOWzqbKIisZ2fyqQCBwcj09rmrXOc59kJ7A5rI2MP9Ts8Rf71F
POM5cviNHiiCL0FTo4PTaNlJg76IItMwrAJ0jT83Q72kx/4mxgbXel/Lz2Wf6XvXGJzNJKxh3zdQ
Qso2/2yTOPhuN8Wut337U6UgTuFAdkJrVBWHuiUVhnCm9/wrFKDTJbQ1zb+HGr64XDW03kPrObTt
1ferCnv4cNWUVBV7EJAOxTQcHcR8dqwAHhBV9fJVNPfJAXkYVDEcUW0djpltrLV6gCkzd+lBAr3y
z9MxmV0vo2xYycl/u9ZlosuudYcdzhJ1O2znu8XoBulsNGg8p/ibsGVsk2M3uxZfR6XBsRwVrZEc
2US8Bw++iFedg9rd/ENTQD4CHEvN7ODPv0bZmZv9sHAEm8BrXyJ/nHJYHuTIH/M+xICX7xb42Yft
3hW6sRUzbCqBQLN1s4rFY2uqD5eDCVjPbqajbOEFoRxqI/l8AWWNHRDAVtfGrRxFOb94QGRSXkz2
pHmGkGmZKUvEO9QMBGL6XP1+tZKrXSBd16vJC4h2hJgeL2OJ/yrYWG8a9+wmfbWtirK5Tyu0K6LI
HV5GA26uF5bGt7hs1o0sAtqhvbKtMviu+RixVkK3XtSwSBFnV9X7PHeyrZWo3UEYnjhQJqi2jWPD
/BgKDAzZatzJQ5mODs6zXb6+9gXCCe8KT3G3dox48h8D3E06z1e20b8uIifIpualj6Ft+3vZkv3N
GO4KIDU3WWKfQ2gp9bItg50eAe4ZSsRApiY12QV55Q42cvTk6Uq8nxxbLOVo6zvlWZ8aNuxV/BQp
Y/Tkj8pbFtkFwFDi45Evj9FZtZGDreUOB13wvZPWrDFCCwFott3jZRD0MhwfX4VvytTW1IOtblNx
lk2nQ0EYhb6zbFVh9CmZhdsjKlYbP02n80jeYYU4LtripIwXNiIJn1krP6HBM/1wNG8JTAlOURZG
Cy3t/Z9pW90JkelfptIsFwWCOC84pungz/3xgbXnsPbUyrjFgsNGzhyVvcqdppuedfau93znFMyf
HBtwnLokZH+oUOQ0OuHcIplubkvDbDG0I+VrdoAmzcYyT1lhxhts37tzF8bpyq1b7blJEvT23bb8
7BTTc1BP7Q9f5MjwBnzXZvieeEoULBTVvB01YX9BH5WFjZ6ErzG4h6WINf1BfnKRgXhVtExfteTG
jJVgZY6EBy9ItW4PVeOF91ZH8VjpE5+CuRF8MqPCJjMDRz0XTQd8f9pZOCV/ypRCRQemQGtlDsuR
BlNVq3zoqry9gx7MInPuB6PlrDI9VvfOPGuwuKs1+7WZSW2GFoJXSltjKXlrY4Hg1aj1+qEI7fzN
xmV4prk5XlcctE4YS0mCk1EdREToSHnxZmHg+yuKmpmxlGy2a5S8lptdGHRgCwvw80ShR6luw3ZI
uSeBg+Slai2L2OJvMy+35aGbV032SLbuOiCDg3nGdWCUSzHZKf5ymRh28AE+/73cTdhW4ix6B28M
oITJS4GciOz3W9vZ17bfoxqOZQiijg2GvUH3ZHrsVz0je4BR3D31WQjZVVW1gxx0dMCjgWtpGwkF
QKmt26N1iUTFPLUys+bOtPOTHAwKRdmhkKMtWd45l7xXbvrt1q+caS3TYEPKQz31tXEvm5Wi/yi7
xLqVLSMtFkodZizkVOc8QdiVCba+bMOjCE0k1wqb6n7pWCy/8iYsn7X42af6Fiz6cLxrUKz7rOEd
vWzqSnvQIA5salP0Rw0pwBuUedUt/8Dm3mimeFWxPHg1uuC7k2X5m0N6C4ccMklouC9J5kx1t3B1
tVl1MYwoOxijhVJ4LSp4UbahvFQcHQSADiRsnU2FF8XDhPsOFTShIMorbjzdNH86eoykodt85aLW
wmuFsnYmW4UbLdxNJkhryx0LRQlsJoYi25V1bB7l7kQOyDgHxZ1LXCE3L+OU70LdgtM372Lkvqca
MP7OQ3ffdBiSSJUxR4qQVbwUNn/tbKvYXVyCZPw1sq+4QTwlb25yCIF3LZqFv9te6AXiDYinkt2d
rTAMJOVu4rj/FGGfunM7tnZtaSAXWMXR4zSNxy7yxK3sqjTjPSI0Z2GMqFSPtTm+jxqhF+w63TYP
ThhZuDcl2kvWFt2usgxS+8JQX/KxVNcRbjVbOdqG5NMdw+xu5GgWiZ+oQzS3clDgeRPERvBoJMjq
RsqPyxWKOmOPUTxeWhovcbQk+DSVepxTYdGOHEh3o3hZupRp7GtTprEdjU+TozKN/aEpk9x/mZvF
/P5kkvtDcKiytJ4vlcyj8oNybLy3IV/FyUL7kCuUJ2R1LsNFYA1+N9nJkp4WZ1+S2vHuVLWMnp2K
Vcesse96gq1fGAcbQEXmaxc7BwCxPUWXQTyow+zdNBivfiRw2QrcfGVR+3l1XCdBmN/0900V3WBr
CtVQNfaObdUPsMKbhzQP440/JRrcVfrkwTaDT2qkegfZUi0bgWUmpTk/wrxo7xXXHz8/NXo6fA6V
HqFDw6i2Y5YeJrvAPx3HENStGuvJxgtoUVqD94O3EWpnY9rnC0sEzlMEx26d5FN6RN06Oc5qhu44
3Y2p064zAUSll5Z4si1CJIIum1IR++k2SUOxtO38jBN5eytFDvsCI+Sx4Vksm1bsNfvcU9KlFNnL
sfU8+7a+FjFveJQWxTnxZuqxiemm+8vh8up1Oc1AC02CM4LJ0Nau5aBode2Up+SxSBXL05yV4SXo
eg1HxUfAxEAb8c5iPcTCeNV5MC79Qp0OshmlxQpJIeupFyiQq534ZEWJ+eqqhth5gbcbR/eRquRN
PPNEpLWRPIumcRvGbXW69mcqwBPPqKoPrkjCVP2NXylw1ub58gCjwjx2cXHjZlixhfGcwpn1K6no
mCsntI2NFJUzW6Q669H7lrkuXC2057ACgZYoS0PXWDlVnSjYzbFyUHaFKMoFrm3ceUY53l+wHcnY
eEeZRDAzz95OU10vLn/i0Nbe23K4NYDwocr0XarGQzNL11Rnyovmd+pA4F1UdvxY8fq/qXWHZpil
0VHDVk3OKCPLu6uKCsJdbVa77q3ycgWGT++fKbBoB948b33h+mdQY/65Q15zA/fVWso+GQs4CDXO
ws63sk8e0Nt7DrwmRLCAC42hapz9z2GA+O5Fch1NmWQZtiV/lErrWRBwVoxuv43nM9Rp3s9k33UU
LE+MGGXiHPyGjVc9Vc2ajL9zX2FjcO/gEkFdu9NZ0NNHTZ2BUo1OQVnsZRciII3CiwuP7lZXby8R
c6whYNq51lTvr33CrAbMwnkaY+yHsypk6Lg6ZYZVYvKgVsglzG2KZ/pNx0b2Q5+MKWVMGcRPro7i
peyryqIeFpfIoHDN1fW6loHrdokUktqyNTaVVLnzBnaMTV9m33wM+ZJWtT6JPMN56i8RSo+dSB/Z
l4ha5Q4IWXSe2zb+5EW68lLaeLZ5cY4MN6ymm1EPgMPrbfFYGtBcvQLDCA95kWx0fpSlzj6t3y80
YboXSwKpFG9ULD2VyoWHI+8r2empsbawLGuCEIb8vLyn5MBl9uWWu86U4zLyOrvW3Q7hIb960YNs
VSKr9JpqbrSvfQyHWy+e5aGkbCnbGAFdL0TUpgGwuhpjMz+CryZjjEbkos5L5Exl54dxGY/dFCmV
Mtiatt7vZcgluraAxCdWCJrSaQ7yYA7wWRaTHZtiITsyFVFl25hNrGWnLQMuYZfzoBibg9kn7eHj
mJwcsQ0RhR7sP8ZHRYvKGSiR5tBXbHxnlaOVhGwnwHJQSEfaywHPLUHdsl+CuOtO3WZAWg5/9MsI
zUQzaJ4pB6/TmwFrDMXyvgdeqx2MBBMpefa3puxThEMpV56KxPNWccgNIucpaY/D0Ojf8+btDgNv
k0MDJO9yJvvqeeA6+rc+TXew2iiGzR+xKjonOjmsobTJEKvNLplAVbO2zO9aszd2OqvGo+V27hF1
wsLfiAbEUobL19JqrBDlS7sf9zhuWmQC8jH6kblqjPie/ibplLzrlljZZd+sacaC8WN6ANANi9Gc
+puqmtwTXDR3ha1Fzu/IzFfCs+KHqcF+yJ9KdTPVrMiXoggelNqY+Aop5ocYnNyVAq7pHCsPWtDb
O/DK1kI2cWB2V2EHuB+FS57BQ3UHEsN4Lq3+kc15dafPi555TLbkGAzLD61fYzJynmeWzqnrhhQA
ptGfrpyFK78BUZgfwaQO8GqIkIerXp1szhFNBQ+fpKK/SXQ32KdOfcvjR3+uVBXjnKC6reakUzSJ
/P7XmEic+Ig9ALQLkrSWjiNxqzoF1b0G9VXZmTu5ctKrRGwH8pawZGheByyZ11VxYbPqHA17Bi9d
8rSOAnbUe6nf1OsrEVnNl3YaxnVoO9WNh3XHg9KrP+S4l80Cz0FunwOYmwc8CaO16CH74GJhLh1U
CA+D66IpHtd38oB1ZH0n+9meHC7KXHLgV5+MuE4oFThZSJxgkIJga47x6VupocvjlXbDDUrTcex9
EqnA2IJMuxfobvQhxoaNGuhbJx48lKGJQu173ja13GL/Q9l57ciNBGv6iQjQm9vypqut1C3phtBI
Gnrv+fTnY1SPqkc7iz2LAQhmZiSra8QiMyN+o8cQo9VvZNIQJslb/SyXtpHnPnRjN2+spUBa9MYZ
EIh5rkwPZ4mly0O/6+TqPkI2dMmhW+qjdaD2eB4plPJ/x5JBVtcm2+wVKNZiGwcKEMwoWizJWuvr
nBmfstSa/q6rVzZ0lO+q2TqwTrX+GsKMmm47ta/jECypMNd9NExeE0PRZ3dFE9an0gH6QxFWu5dr
l30UrSc7zMen0QnbB2Q2/UOAwcx24In4jYz5mqqq9sY94h9KxWGrp1vjN4X+uKiTC9JsX7oWo6tm
OciZHJxeWXWpq5zEAEu6RrNTURylMjbVarqTbx8iRO6xirvIl5f/d6VfDccoGn5IF35CKqoTVqqt
yyRSttIpB9OaxpUdZZ8NoIAPdRNsXCdNL9GipSxdWCUARJv8AwqVprPpreER4icbAraeDtDgaNgr
Gqg/UrY17oq7aBwsTIpVsjRZO3z1qFXhL/kFXZDo1Jg+mtOZ0n9tjPCnNg7Ko6rWqFbUHav7JRyl
zHTjTEF0RpHdfLXtaY129vCV/I25n9Fv2sn0ImxOeq12n8xKMe4gUVVrmY6MLc807L8uRadEL7qP
8exyWfmjlNyd0U63dW4xrMEWreU1rmh4cy0KTnKAWTpjH/kspkpjnCuHJEpwUfgd8F+TZuc6SaL8
WMHRw83fJ8mFHGem3Nyzote9+E3B0fHcxH31zCLuV1pkzfeuc3A07zT1AccO9+Jx068bdkbf46R/
TtWm+gRHPDmVVdRvZYI1/1B8gMtAwIJ91GvZAfB885Z36U7mWWE0blR0Js5hC9d8RsPxIK6UaFjb
lAhii9LXv+wqq5WDLsvjFDfV3bVkjB8nvo7Ly1ddDrHjnz2AsCdpBarr3DUoYoV5zFrHy53tNAT4
QC3NWlbXWWp/7zxVO0ofjzDvwdX19GKm7Va6pmWZxHaWTfZs4OilIAAlf6QcJH1gd9OzkyjKSf7a
6zcIguKQIBpoIBSQhuZnocwUgR88/G7VcxE+RJX9Wcg20sJb4NoasjmUyBn0B35xVY7Gq94oVH4L
fUJPpDC/SLqqqysQ7BSY7iSX5ceetvFMZD9l1KKGe2ixML9mukpsHe7tEjjyQpKRA7nHNnOSl6yb
g7NdhP2qBRVE6k1hF9UXKPSVpJVkQJoAIaqXxOkupjHxEp/V+sUe65BaKKwQGZSwZF8ilI2IHVew
g6LdzB7+WBLuFPF07zXj3e168pFFTPlOQW92iMLs0UjIcg+5OSOWnXiftMTKj3GMO500FznuO3Ss
ycwvo+ZYuY+NXh6kJQfP3DsWnnnSoFZ6jyz1/CAty3ZaDLNqVlfLZEufoo3fdoAkl6Z88DTuLfNL
7+bIdM9qou77At+MBfcOiLKO1b0DtXxrjnG9xvrXZLlV2AjiNMqJnzbVC4hJBQJoGY43XYN8QwtL
TKkamKl9lWEM4hXnYcHX8QJ/9FXHfXS0Nn+t4XynhfJaTBb8yNH6Iq0+m4uTYfX6WppdFy6OqWTf
rrHLBaOxvkNWr7/vw7m8zxVsMRH3aratHQNxjHMsBUNjRGCfg1eG3c7Cygq5tWh6tNpouugU+agf
sdKBAEBuA/AKDwGa0P/em5Iq6mrl/2iakfYe/MdcCZbRPo8tDN3MesvWNrugp5teGt9KL25dm3eT
upFu6bmNdUuA9HHfJzsN0/aVjP5xjVscALcMveFe3/0RN6gNaHxl2Geh4vSsle14hsI3NftWo0gi
Zf9r/uXW+QF8ood2s6fCPy8P0C5kS4xsgTA6ys7x8Q7ZDpYfXoY5azGqe2/lo1pLq1K9BGGNcVsi
3XqB0OVuHMeavwz5fGct5dY01166qonectcbtm6txXeFkk2bxjV/9Yv1mqubwxZ7czhGS1OMjeK4
fm5yx7qTLgOq2yUIjXsZ89wQOyBx22mK7q1RwLp2+KDNjqe+FlD5LxSc01WnD+prWWVkzhTNXMto
1xjWcl+FOzuotddKNTA0bRzlIKNlOPMWnt35blwuNWvJQ+Bl3qMMZsnBS3v38++P62EV8kg/Za4X
oIs4lG/dL08flNd08vsHMkrfzUW0f7YwZYzVtttIU5lMDdZ0CeK91Yo3pxt+OZbiHClnK9tyTO2N
UwyUHmczRxC602yWe1PZr0Lkbdl04keIsyLZ2CCwN3p3NMjrAfXPIBINmGCcraiDLhTEI3uT5dTx
WkxXWjJpnqdRICv1NzFnvZq3gmmtt7DdbZIYy+fJ0IiUOwtEpcR/1V7UsTvrbi+5BXfC7dEu0mD9
IXsgp3KYyB6cWXmvpGWo6F3s5TRRqr8m0IXXq0jXh+wExS1gPFfdYpuHz6bFQ/dJHV3zqcswQ850
Vd+VaQNu3G5y8vxe4hyv7cxJT107axeJ7ruygVGwDmpQzmunnBAzK5zLNTRvgcOULXVkiZUDklfF
zrPyAlNOPs3O3L9QL/k+ei2JmhBfdJR7LrGXdiz/Ql6LapDpB61L3EcJCVwj2Eb8iXj5Ws5jsBwW
QsthqE18UZeryEDnzv5iQbm9dUm/FrIw3fpUpt7aKa52cAZCvk41P+HQOay0AK3fME9PEpHFVbXj
9xicADjMT4mKgQu59fz/JyLMYCdEGRtuy9W4d1VnkzoawJbrcTKj6Ggp2ssHtMv1lF/CvsiN4HxF
uwiMJbV7JKRM+GRKseOxn36yDdBoFtJPv9qIFHfh/2oLC4X0Ju8+szYF3uOTu0esTDvXtVXsgiLO
PvHMfp9kIw7bmv4vr4a9VmYqpuPsrrZBZc53Q6m9T9IVKztbMEmuTH3ktMpdRoL6xtH/k8evLfR/
4fvjr5nVqwR5fn6Byh1PtXrjh6X12vVQok1DCX7pSCXzP5k8OQCKu6qs3W+upyiryQvKl7znbQEI
B3W61Edi3x2CAzaozoNcCT4Q3iNBq55iAMqnMtS+l8NUPwm7OV26EFS5domVt0QtXdKSUOnSO6yp
Gm5l6Zqy/K98xH0ShshOElW5JLt6S9G3Ofc3dScWcNfOOYm+xWnrHG+5r6Hkm7Z5ugu8+lTYvj4A
ALQjIJ9XbQ681ZIDZsZ7Le3n77x3I5zX+/kuykz90RmgucpAlEQhRH8/eXabiNxSrRpIXzAj9XE6
h1j6JRtQN8shMh/qyY7eWnYKGhpUq7YpYszPjf6xnvujsE77hXpa4MxDGvtFeuyqekkp5d0LD3VK
0AmBTl2fZLAaEAKoMtPZycSoc6IDfuuARRdCLE9f92xmKK7JXOQ48q3jxdiqxe6PJlKi4zVt/Zvy
n7bWh/7re7Ax9GvfFU8nMEueGD/aaf6UKxCZnDYML3KIIuVLVRXW/tbFMiq8TImG4ElegJxBDwBM
hVp46JTf7OIKQ9lZXZudksVQTvp7p/hl+zzOhtlVt3OheRsUVuJnOWQtD7skieOTs2R3pC81DlYT
tE/SmAItPYeD9eM2ZzKHzw70jvDvBJWE1SAmXUqpvWkQDV8iPaVCAL0GQbSSBZxplQAeOx5Tphq+
wEM1MLNNOjJ/y2g6VZBJDBs1CcqerdjdspbLgFwWLiorI+q0Tm/9TI27ajEEGqs+WLVWZ35WnWjY
ghJw7lQXLo9eBN0uC1vAlpF/j2acvknjetrpYwf/qKuTB3sGSra05FCkibHqOioc0nSM2DvBcCxX
0pRZmq0/Kk3iXKSrt8Ju71YuePvlIkob1diuHSe/m59nza5fXLUifVPq2y7Qp724Tuau9ehnyvCU
zklFpXE+iOuk3ybjSWspWEmzSuHq1Yt07f9zkpvC1ZuWMtFtUk7VmVeVrq0rdPZxyQX/IO7TKKBF
x0FPc0DwNd7UXtO8QNq2Z5Rw/owdmj46zqgkrgOcEl660JLYODZJA3k2T0LEW5WNCmqvyh+BKLrb
GP3FHWyKnocvXimJi2HI3lm8U1IDL/G0to9/8o2kTf0x2ynQPFd22FJp/DOIv/pUNORD/cz657K3
z1JrzDoNd1SVbFsrwAQc9umHK97dyD73c2g/lgPypL6R7KTbcov4nPnhuBYYfDrF/sZuIDv8nqTW
OmaiOQZ12hz/OUmi3BTVLJkUmZW2TtV+PIcOAHptRPAV2xNS+WXyUi/8vCzPjINBqfWph3HMmooQ
ZBdWGoXNvzx1MNYNZsIPhR7x/NaLfGfAsHrte+/zoATNT97N5O666c0bMfhN6kY/l5GBSS34p02M
X9H35YOpynUHp+SF7mQJHCavzLaWpo6vU59gPFAB1NbHHIk8G4uXrFH7k4zOPQpAZhT4Fxmt1ODU
eLr7JIP2vpzGFpnvOnlmLX6UELNqkvswRmvLWS4/Z412yn22bDJFPjzsVH1dmfnBdFPjW+kjp76Y
UrpW9yuhsPy5cHNUXHzHOHUK/lMxhNvN79Bhap2fPqEOWZP/DHVy9cNVf4fGQ/d+VaUfFp08+8NV
c7R/dT0pnzGyKHZ6myt7spJ4WINa1cOofAVLZZyxVTcwGhyqr1nSkdUNw/QeTZzshZv4QeJv08OB
MNTo/3N6bY/v0w3TSmW6XNb3HLhWCZTwptjk7fiuMSLCIZ7RuRh5pi/SanTfNECyEBJVBqyNbjjL
QGvPkJTGosWDeuIX2Ev7PRBHPlQTXj5Mljm/r/DHR+q4km4C0HDXv8XMoP7NVPxX8ThTTY/MFnW9
P0+TsRhWWNGaGxnPNCU4y9ms6+9nt74Ps2XYc9EUeH9fgZvdVG4+3Sd+4GHDrG2ldTtYQOTvYeOW
29Q2Jp5QxIIV5jckp04Fe9KawiP303T/YVrsI+zhDmSagUrJe9gf0ajxUJrYSVMGBLWOIf3Hget7
OW/Ym3gpDKMP+1XpdCPT390uK5dwl2v/LwYkOOIpN3qZcs50v7ooKSukMtRP0pJDrhaUV5dBOTRT
0GOTppqbPwZyU60u0pdw4QOSyi/IRFGPbQuYNiuZ3BdYrUxujNriUvW6HW71r8EuKHPd2rcYmKdI
S4dxfZ2s1FWzg6mNdMxiRSurCeSTFhOfZWGR5fwr1UZIwkMWINKZK04GX6dusL3WUv86s/eL5GQO
/Q6ybUOZDl8YMYe5WsD4ULNCNQtPTtVn+p0MX81kruN1Gd13UKxxD0v1EKh/HrPxjDDNMMhsngFq
efba7+iVoQqJkjLG7aHrKh84yBIugTq5ymMx1itrHFp7J9l1U2lQ+0TqYCcZd9DRU7dymkgF9rwk
3m9BaW8TFOZOgWNv/T2tlASZGgOzsthjNzy3+udbU6StpZl5kBj1hdNyGxVp61vz6u8ahaDWc/Io
SGoWufsMtTV9dZ9te2hetczpnuO22pdm3LySh4+xzva+XMdUe/lDTJWvweCMfsIxpSZC4oqZTWCA
ThhHVknLaDmScVH0od/LaJm4PPuciaXDMpobmACFod/dyShsklfkE3sExhhcJOjlD4uNwjvOtTK8
i3JJDTbqGuQ2Iz/ZXpuLMNe7Rtcy4pTm+0gZaaBA+abvnX8Ked1GpPArV/vPC8nITJZzffXMUmKY
97ham/p3T3WfJtsGClO75caY0JWUJpwk8zFrLPcQo0SzMpamDKip2sHt/yGNWyhWqK/AV52TdI2z
hXmijceMRYbvALTXP9uD6591q0RA0YgH4BEkwSCmjxghL32ofh5Vq/yJ+stagDyqkitnNneIvywA
nnRGvNPp2dwh0WO85fb4V2lpxkOrtuXnZdJQtc3aHtvyxSrVje+OxfcKrPJaQ9htWTwAy6NCvNPZ
k35SYzdcYdvjLgochEx2R84UNxf8f5tnmDrsKhGljGCWb4tq6A/9hOF8g0BSF5bpW90r8TmO7XAj
/TI9gUGTO7GOeHOzKC6HY4AMtYXcGra3iJk56fzqe7Z931f6KVYLjRPAfv6gJQctSqC3S/r296gP
quwFrd7kMC+jEhxYY8PSY6TFCzmMYyhOr0o9wP/n5NrDUNgsPR9jBoDS2z5VcCLJlPGRZE1KCcTX
gEdDHmFfD+srmeMvXaiOj27lZ/6qBp0eG3p8kT6ronQB/OXck5fbOr6hsoD5p8p4LZaZqHyyuD3e
+mOeGBeIkhgBU4a89Tt+t5nAEs1Ysgcdcl1ZYia7NmD3nuZjhfqLOq+aBdLyHxGLjeKTj4/FLUIz
UQLX01BD2DerLn2N9sFvYqgQPhO/8LdoG+lXdumNHWrFwQ81aqejkEiln8r9BCwmD+9js/gZ9fr8
nY0rBKqyKh6NoFfuglhx1tSx5u/+MBzHpBzRX8bgxTBSb1dbTv3V1ceVBCghdtZlVIdnUi3qsxbE
D53s2UDagNCuqu5F86vvIlUAmb1hia9kT2VMGcw30aJrFw2DQXlOnFD/ppuBty370TsiZb6/+tin
BvVzyk7DGsmJ9GvWAeEXZWayhWZpen9bdfalz8zmS9MiIJGR3XlCYiMB02bBctc7+xyr2MV0nmdf
FZ7LMUHjtZjRXqTk/JKPer1RrMTehct+1ERa7LFSRbW5uqTx0G47yzrAYe7CtTf688VBRgSKItw/
6Db/2XRbfTfwmvmcABZFkNif9wBgkm85UlIJJtykR1OW1mh+Sjc3Y0jd59sf0cs9SoX1RYGAuh6y
+kG1QvzPR7/zgHbwUL+2TZO9GGZY/eEGwIiDYqvjBPcgXc1oBZflApkaK6tE0dW9N+nZY7C4fQJZ
++R2/GRTrcmvXYne9wd3QCHOH3Mqkvw6E6ATqOosL/qYFCBONMpWmrcBaUYowKGR5Wm7oWzCh5jF
zQrbIqjHOoUCIwPKJE23wiVbSfTpDi8K4y0zf85kG169XNvadmA1iAFFGnLv0CfHKQFygr3OXpqW
2r/35Uufv4REjbrVyfVthsX5th0UH+4V+gJuYpkv0oesaK007rP01IPLg7Rgl2gV4aPW9+EdXLD6
ZAM3QzKinL5Zdnxq4yHcNyZVvtdmQEFCV/F9BcQw7RGyjdCA1dX1bMT917BOHtMsMP8e42ith57/
wx879Lma0PxUKeW49W2YJoZjRuu8afHoNMv7WLVxGaM0kawC32jOnhP2L0FrWoehUou1X4KMXg/A
RwfQ9k9pZvcvUD+NjWc5MP5C2ChDiE7IcikfL/HV4MOFvJEHIjtwt7jRDGshBsjAlWkw2c42cEZ+
TbzDL5k3rlFS57XVZJAuIb775w/tWvUpK9jJXvrkYJUeXlkJN4he+g/ebPE47azyFFrzt8BKpken
L3nguoO2C0k7XSTiGlazY4nT3MVqlrjBjvR9bKp4FutBf3Z6VKqX+1FuQ7k9Y5N1TKInDgn8f25N
MGfdOWvyB4m49buxpq5ikL3XO1sGBtNKzpN+8CLtRF49uFT6Yj+ZLeq0Iwg8yrF6NxzJ85+kTw7J
MvpfIQO1wjsQ6SwVY8r1anF/5bBoyEfdgdNb9V34FwQdbVdGerko4gSfkZ338DciQRsj1vypnxZ2
UG6/hkuLamT67EJLkjGJ18cfJlrYL004KJ+cKX3I0fV/kCGnQeog11FnlnDVpN5uD7kH4J9rqRo0
VnsR5ZPRyc7Cg5s55UYZyUS+C4rMUx2inJRj2KDgxbKJ1T7YVFCNLyj+G9cDgin42yludo8PxXSU
Ab9Rjcstzg0BzRqVerrG3uYGbbFvc+ssBVS1VEkDOT4PnqUi64zxvs5aUBmq4/DINYFd0z1GrX6Z
+75YSXNGm/kQddgMSDMdAWsqY54D0si0e8sGW+NXbbGS9T3LXORpUvKAkw3x+dq8LfA/tD/sD66n
cINwDdatM5ZRyZ0czDSampU7VhSC2hbBM2nL0MwbiUpn75rbKnbMvaelkOVw/TuL3VYYwVgC7ROv
pDk48AARLXeO/cmdxxlj78S8j/MyMFYFjioAlXjfSGcQM1Kzm78HWlFcrqbZI6kd9kCl72Di5jyF
i5TwtNQS5CyWWoK0r6fSW4s+MLj9cb/M0SnVbd6ZynEYgrDgeZdj8vlaoxyyd/zS26ZLExfmdONP
WXWc+BG/YhCfL3Wq+SLNvsGLDrTUc+kiCuE1eIIukya7rh6CKPwmQdDs0UJfPiBEFO5YgHTeecCB
sB2p8oveoBy7jpraggnQvQmyThmsctNHfnfoYZ2h+uK/N2+jRa13B8ChwTpPKl4Gk1fbB1nYRfod
mir6w3VZNwxasOYHWO9lDfe+kHP6g1V33Uom9MtyUAaYGluJwc9pWf2BAwjW5ZzUsMiqApkaVt8H
n0TuypEVo8tT6WGazrld8yDrG6qxuJfjFNhtrGxK9mJmbuqDS34EPIIhdubUP/BfKIKto6YBU/vo
sPCXMQhdPkL+ivzvGgrt4/VDjIJsuWNhaS5/pvzBt1nXPxRjUB6WP/hdltfvIVFBb1sUYEPz+s1l
OqWx6OBZzVNqdscYIhIv7EUGTxTxRPIOP4ZVAuXtroBn/48+3hLI5l7ZRIo7rA2wLIfI6QyyqaWC
KFiUBlDQDKU8Ngsu8taUf668c8zrqOAkb00ZvQXbvELfXN/91nmVg0ZHs/MtE3sNw0p25TD7f4Fj
ZD0HjAgiOfyh2jabe5Rpo6NeufGx6IbqXg9dvApi0/sUtA5QadzrjrqfgoW2YY6biRtfBDrq22rC
Ey5NLoIWlVFpzgv2InAYvQVbgfoEcRLb78Z6QLC9fmKb+E12PS2ZCkAbQXa0h7L6Otgn6ni821AA
HTbSVeK9uTLs2D7qSuputc7piz38LkxwM8rebNon5vhwB6ca3xq5seQuSIcNkrXx+22As41L4Smf
P9zGCihgNmVM0+pgG6oF3HPQ91m4sSonOSQTWHhe4zqyWqxfkA6bBx6alQ6aBrUkBPG6u9rUL6Ad
2l0EQv+6m1GjFCgguXQopn7lH67tOO+ie7DiJHRBWV77ZCLcpHM0fc8WAQuRspiM7m3qAJVKC0h1
85QF1Vs+xtX5Kofh1CDRlqavaOkRcTgVwA5CM4C7W3eTKaW6EsTAn+ABkEfo8bidMW/dARXSqK4O
bViACvdrbEkyXVG3PQp2z0njq88OhF3N7fEOWVpDyRNMMXSU/ArgIus2rLsVT2rlGFAEeY5y07lf
rpdjRb9xhgFHjw3eCQDcEkd9ZHMAZ0zrP8kBCuyuj1XvUVqOaekrJXbVkzSDSbW2Zlv5W2nmddWd
ZmPmN+yFwye9aZpdPDTmSccU7oH1b7AeQzLdQMMSMM70yQHAor4tInVYa5oWPzSxjdsKy8zh2Efd
m/TdggNF6e6zmre5ZfNOH5IHYNXj6TqJ/IB2l2B7J6iifhzNU2EpwZU1JvAgaV5BRo39cbT5d7Nb
miWayevccMq7xNeS+ZV6prZF4Y53veKTW0F3Z1Ez8p1duWgu3Q7dItCUgLHZASjreXcxqqg1JX45
NQfVvlj3H3qkW2bJNdUJvo42UNyAzAweKEv8SxTa3gWLKh0Hk4q6uIxIZ6ooBNUJUhiQws5GObcq
PyfC2ygcNkCIFGA3vXe5XUdGTZWlK29kdMiI/XApOa38tlqFDhliacrcqWwOtmI0e3PyYNQ5DbKQ
1BFss82OjWX7m3oxWvIH8DsDCgsn3WzZs01jdH3WXx/gadut+Yfq7uWXLwc18QZ+FuW4u77HIi/o
eLxSvY3C/O1dRp9tkHUpTS1bg8nND90CUpIDpEqSP/NTmnftc1I5BWL7OvzsJSChYndXdb1LSXQO
j9VkKc9W2yZLLij7ESj64wy+79Uq8nhfIJyd5p67V6K2ucTsg7dTapvgMCx7UU7pv9tNd7o+p/UY
T+QsbH42OLHA3uUaYasuPvVG89Cl/LiGRKX2YCvY3juoYlVJjFWxinVw6nXgQy0XClmduqeMgsS+
G3z1CS5ei3erl30bjOgiO6gWDYvCJC9i6eDCwAx+VYe22SpJwHdzsuni6t5wCMy5vpuB58xdvZva
zGBNDFp8KZhcz6QpA3/0lb6toH3FP9BtoFJqn3/55Qoyj6Iy7dtlb9ceSj7WN9PDbVAuo6mDenKa
v8sAY+NscTzuFnfjuffafTYN6OD+q78PRtaTElL42SI3mH1y4iC6mH3aH2cy1CwJKbFInxwK9oMX
OUtjz8BycPgqrQ9xtxBloJqaqBXaKH9c5nYtK/Ccja33BXk7Pvg28EdTm1pj3TlKubkNqMEQrc0k
MzdUJXyQABE66vgIoXmho1qge+ZJBuSgwlJACF+O0mEtgXLGE6Y4V8hlu5O9hqfdry2VDXSB/ThA
gUVF56bRIWf/d6EOGUb271364zbvNoXUd7QuQzCpdlWuzYJ7PWjQDF3ofAHJ3yfTOcZKgubrDFUv
ssz8rMX+d2lJf6ir6k5H3m8jfXKYs7RdAxOZALJyHenL4A3KpbHkC1aOC0hh2lmW755gEdRnv6QU
rM9sBtjWmffic+UB5sFSJBl2loyQto/uZl0FsHruLOxOqvjeLEkBXPHFufr3OHasZheWfarrAwxo
v70ikzXfmQ+ZjgmLjFLKLe51T7nOjBcOf9RftMgyNn1ZuBv8uvp727b6e9Quh3szNn85rpUfpMtc
+q+DS1habktbC66Rt4k9C5yDOpZf5Aqaz38rmeRT+tvY2ZxsbtdQulesU1jRL3uo9aSUCIQYWBbn
FnoheeMftEkDA1KoDelXw10bxpMsJPvCXLMBTl5ky+BzU0rL7xV3ZWqByf/iUW+rdYDmMGSXYfSu
p9Tx0diS3utpE+v6VvVqFI1vUZQZmzNLz+lg9EaxvsHQu1zvdzm2CmsjA+RwG9BzzJXCsrq0YffS
a/DtpKw4tA40mwnOqhrqV+m0W79WGd6dEmnXfikGSiHxd790tfWIwmsJpO1Wqu1Z9zpQdXADy/z7
W//UU00BqjNub30SoqNRA7hH+Xrr91wSRDiXaPyuFnwsOvM6sml58tX28EnOane8lJpjns1ZMbZ+
Os6olKavJlnEn0voAvb5EDr4iXUGovkeigbZa1kYtoQGIKt3/DLK/hXDvbjSijvBmgkiDT7NfnQq
+/LvLlNhiSDIM+m3VO8adev6PfEGUlu6ZOKcYqcS1n25nUbgqKtJGavjqKr3NwsUgMbjRRTEpM9L
7OrYWRN3M3Xi6yw5lUNVRfVx9If7etEUu/Un2GOc4QFulFpP1ZVf9OH9zK5r0xpl97HTXUZcxQwP
UZ/+vEYjtLO4KC/CXH4Ln5sIDwjRfRilCIrKhOXQeukXjWXw4dYf+1m/K5eswNgFxWVuS9BNSrGe
GtLrG+nzkngx/QSqsG6sKkIVgMBrZ1bzwlkVE6KmKpMCPU+TvYzLYQhAukO8QU8dXu7lNvA+26y8
Qz74UG+CdRIFyYV8c3Ip+3Ck8vu7HbuYjEGQKFatVyYXGRitEIaCnPZdvshpwdC6TqyXoClP8naj
L78ipAuOfgon6HpJV06VZvme//pYdB/qrKhPPYXo86TO2bmbwuwsTTmTPpYo6EH9VwzeGeTPjRbc
MxeIRoM4Ob1dQXc1F3l3M6fYZSNYPg/aWe2b7r5I4TgOWZr81QAvdRs/+mnlno2Gj1o+USdpjiRy
872tF/qnyEl/SoSd++dSz5IvSJGjRMMaSHIe46JXhSwOPl3sqfV/N9WlCQrjfdQz3Pdgw677I0qh
Or/hyNXjrQbq/OQihrUv83IAnpdSZYuM4Js6OBfLIiUdtcraRm/sR5toI/7hefmpwrB8O3Wpd6dP
FUCB6/Uaoy7XvQpQ1U2X3VSMhq5I7UofG6oKHYdlpzkuMUpF+6rLuwQ2NSgB6cslRuaQPsIq/Sq2
alGeXKdeEyobapL6CkSgstOX3U/kV+yNlrMJ/cNt4kfue6CB3OhB1acfLPLfQyROLRr9EvUZMECr
N1fSJ4eY3WrW9vlZWtGsQz9tUnvbttDqRjBVd10Usd4o2iN2MJi6/O6SCBnEmCSjLP6csebZZZ5l
buaRPMPa7FD+NLXxqVxYN2PTLYYJYCqhjn+DfqSvIyeoHqsWL81BRfjA7xpsS6LIWQdp5H4lhYrI
XuD/Aq23CZLpLp+VGqduiKlhUY+Xrq9QMBQWa4xWV1TmzfKj+6dPAuWgDPqrzL0xXq9zr5fJEEJZ
rqzOJXcb7LK14DAEsTEk1Tv+U/rYMTis3uHPgea4QTpuTTlTP0Z9QHbcwtC+u11HPiNKkEmNBn3e
elI0G8HzH9mx2Ow2+MKdGq4TkoBnad2+Byjb+QSn+Udk3kW6Xrw2VR89mnnzlsVu8ZaQLz8GAGY2
IGyLN7sZFZC4OQTppdlZTbzS2ZfcS9MJLyyOYsprjrJCkxUpPCuy9qLVpE0WlhG1/cwzXHnwy+xv
6e5hM+7G31HIEn2I0ob4Q5TdkgWOPG/6wgvwAib5/VqdEfwt+k/Xa+mjuisNH7Oiysg+FRizbsws
jPetV2UokPnhKcoKF0A5o31XOU8eJowyGCxdqdu+ug45nLL61QKz2BdJPuw7mOCfGnMOVv2iXD6N
IZozsfYFsnq5necqvCu0IAIy1vI/yh6n79AWrqFIBaAYmuTm09SbwEC7xmehtizG3LhPV9VS94Kt
CZg6RDx3SvFpdXOUgou/A3QWcVbtn4okDLfj4L2fzb/PbqO3MySKhqcRVPv2fxFXTKAgeA3v/cws
9Td3jNdUhSawjGC/VSQg1jF6Rl97LXu+4uS9aj87Y/93PjTfagUzNj30XXAVgftYoveObzY0UqwB
InQLuU6hqNXKzBab3hZzjlXdA+N96OyXa5G5Z4dsmV2LamjS3HVe13xGXmjHyh7jzsHs9r1Z6zsX
eNzXBbTUVl7wKUKb+mLXPsWupV9NZ97qU1UBpy2Go4FtytM85Xd6UVmvhhupdyiyLwLDBnn3qRgO
6JqCDl6a2HzCelEKYy/BUzVQpbVxbJHRoByf8z7sHmXQ1Hcd//CvTV9gV+WGn5CVVu/M/yHtvJbc
1rG2fUWsYg6nyrnVyW37hGV728w58+q/h6C96enZnpr/nxMWASyAarUkEmu9oR3sjCeB9ti3Fjei
1JEvpqaPDSVy0L5jWUpFvckgLw1/eVFfbj1ZPmRlqu5qDTZf7GCpBQFMWQWRlbyYitE/FWmyEoNC
GgcazBfDI8MquhQH3GE5euzAdW/X5lXxMWHrZpft8BkcLo8SrmqcyY1UD1U/sN2yXW+nQTTZzgSc
PibJTDL1edESEfSc3Ggpuf+tL0JibJcihHj6XTBEBBpt0q2jNtawzzFAyk0HMc+NXZ5hKKwa7NKx
Md1kXWW8aKYinTsjzjGlMIyXtKzGO3KBB9GSArown86CZnwWPXISvsg4gQIaZ0hVEEuxTD87ibWU
lnRkiW/gTjTFlWo/gO6ElR0VxTA15e1AuXgxaYrw9EzYcIGdy5J43EF3Ky/AqGyE0yZ1ILxzp3rx
NN7bJSrhU6cICiU4Mjt5aotOtQl/xsxzlsg0Nkn0jNEeb73oHLdqW1Px5nT0+DwCClSOapuHB11K
aYoRcXBSQ3cOiq5aB5nivF804xmOBwbj4hRKMsw+pcVHO0zK4/vh3yLn0y6wJG6Pw7Ca226njWe0
GgZpLU7dAvsLTLyOqfG37aXWpZm/yeISsFuloqg3lbyosub+bKQp2uIwR4rTsoW4pldjuBJEG9GH
5qld7ZAu+EWI8GBxzxi0RgrHgz1EnwVS7J1wiFrJgxicsWXL6N8DC/xsGfQTezjEYfp5tpIUC4s4
R1IxdUlqPgeoWYEP4rFfbtD/JH8mRVu7ivnuVM1V6xX9Qa494wGmWkryKb/NEaoVeTss34f1EmIr
hf6wLIXawRqYxcYYE7b0vRqcdHIMK2eQ2hers+J7mI1HMSi6mj7b2o5ZPRbh2L44nolMjAOxSgwO
XdJvM/QLdk0vd7dWhXimm5N8mBP5W1Hqxj81uwF9JZkwnRnxxesDaD9rr0+tB+Gy0jrAYrp8cBAK
Qx9M2K94To7OouqohzlEDKycpOlOP20gBstXji1mxkJ1LIxIqGdeZK9FUzOjfhNmXjmPym18d81O
ecwCSX3U84l7Y/3Sd3Z9RB4mKUa99ZE5mvSdRbMd6wEjPoihHWR/dLaRgvbTrZCCnkMH6C8A8YeP
to9Up6YYLrlIwt6tOIXhgTR8XISlcwURIC00+b6hsp50UnHVDc14xtYrgmRN9UjQLNoGYUxUYuZB
b2JTmHb3IW/y8ioCRDwYQAC0Ey0DCQP95ozdFUlm41l0KQOJE0fxV1XG0v6Es+C7PdyhEupo6qGi
405IDHHQZcU6NlHwfekSZ+gdbSq9ca+iJdbIudLasCb2xbSaGMB9zzoalfSX6BJhf0/XBhLz84UR
Rc6UvJxhzAg/megXwgkVgOQZh7ygmeU8Ki6D+vYbMnkBOEcT1BlBGxT03TLZz3MXrHOUUIDN+WAA
kSLrG6WXQBmVc5Y7KJLEU1pYcc7R1CXGhReok43g4EWbQdkudkb5lVuGcp6LZa5dvrxrNhok0nm0
6NKXRrOiY9xr6mPVwMLJJzC8qC3mBZ+uygr+pVnC2xGlRhEsRkWpsZyCxVzUCN0nWcECGXAbAAsK
aqg2BMHnKYUC8yLUr3LVK8NmMOuUp2OvYAfPiITY/bCa5ySVu0YFVxFpl3lOwpPV2k9KRICPeZA9
iwxS1DYQdOIo3M286qUtclEiRpyl5lCu2XUFPwNFW0wUw0vmCho1gDeROjJjsrO5TTFolh8SckSu
bNgXV7HTE2JRu0gIFnWO/DRReg+akCXSDdzV5nlosR0B7p1Eakckc+Kq1uBH5s1hSfcUYf+zzzdC
tp2KOX26Gr85SPrUrv4ebxST9rLG+/bMc0wQETN9R9vlBg9IeW1/cBt8ZsXBJxt+kyTbug2q/1Dp
SnnCmg4d1AT4223AaGVrK+SnRbDoE2dVRnI16PfLdHE2r1sh3sJWsdxFBUlFECtcTFwadbIPrdM8
JJ2sd/6mynMNozrDy0n4xdmZ/1Z2FmfLoXAd/+fwu5jSLBnxWiU6tZPI4rTCEqIFmKSpVXwR96bl
BtXU1rMse9nxN2dkMToNaCRxjj9B1hNw++8BnOF+zViWkgBFiBnivojuQHYoVYCDXaa4uJJHAb7L
Tfw6FmhEkUe7WQ1a/GMsq09Y0a2V1lcwhkuPU4b2RUQWFfnBaEweRQskzlvS5+U8D0MRdMKRkTmL
QQygOpR10GwUqzaGb23sFlEBMSoVCNg7Ey5KNFUddehIR3E3Ey8oKBC8Ukt2h1NTvNxyRHXZt0c0
n4L0At8JpBFybOG5cTWoBok7/uqwq/6rC61w91uQ4srheW7PkY7LHXeNFVpIjksu1paa6pei7vWL
HmPMF1DEyaaWIin8WeCnf52KGBX8PbrRdbAVzWXyUOVBu1o6nbBYAzbwzqJrHl2iJRmon+QofPz3
1kCS0sF+7eJbcot4nNvOZ0ufXpXwmawYo+gwxevtj4Fist6eKfDhYDSt1CE0chykakCtv0FYyjCO
Pkn+AVmICF8Gw+zmw9+jrsJtjBoVA6EIBAl6hpF+4QdCq3aIhVawWjL/2Ta/qlmoPAp4bq406U6G
ubkRY+Lg5N/kKUA00Ib9GSDiPaV9NX2yvfVm4oivlr+6xotlozcJvnDT2wHKFtHj5a0Qgfb0l4mz
UbVXKvoGp6V/nrG0lc7blF4SPXWmrQwHZ2iLY52Oj600cd+06hYPZfIxTnAGDBTPuViWV1/sOiu3
2YiXZY4QWYs2zlrDd/ya24bx1A7mMwLO1idKrR6YmNE+dvD93zCoWlXjaH1KsqbfJ1RKwB0QZoKr
c1LMbppEUU5wpDGpn8KCTPmcGahPondLIlNF6UjEQ+UMUVqMuiv2OZvBAAPeusF5ptb8dtr0jr/O
JcRyROcMrQPfHP4eOvfyANRvo06WDpqOkWAHD2GnTUVzSa5/2LLqPih+aT2RI7raTlM+VhZqp1fP
DlyYNIl5GRPQDcC9YMgPffhcBam90hw522KMOKYnGW/h3YxOaN2B6levvcnqaoBY+RZaUYhSEW62
JFy1N60u7F0DUpXUNU2v07qVqeAO1IUGJTVu7tsh1CbePSldv7GxngoRAsNezsbI3VtFOe/X4JBe
QNBrVRVlyeV0b9s2WvjgWLF3CCndnBTfNs7g96K9C1Z8YpmUG8Q3rVcEOmoUl00JblhqbCBGGzyL
tGRPC4XsFxIuOIKJU3EIK7Vgj+QGm6VPzAksR1sVhd2sXYyi712kqLeWX6IFLSvOOtn1Nx0ekuzt
f8FoW6VQbx0i1aJrgcxKQxj8Fos2sH4swB8chP6cl+GY7PjDZRGsG4JJ2U5vcNkZkJrHtb415Y0Y
DwoXSKRv/XincSea8Rgm22QocWBd4CAC/OGgqLcG491sRVMc5pih8bMJGvilNiu9JZEDmMQ31bU7
wTfiArB0yB5aCJSKQ/oWp658XzoMoCtD0UpkNJBDFYqnCDyMa9+Vh3mePmmiAnQ0d6rfNnBqaIq+
RI+Lc2RJz6JLTIVv+DnRQ2SJEg/UuG9LHzpk6Hfj0FQ70WxUcNZFiwKDaNqV8qolbnAXLecJwWX9
Q+QWzT1RmufSaKQPYdU7J7EeYimolfmI6kfd41i18rfpJMu8+aT/t57/EON1Vf0xIIc22h4a/GHx
wQQAuNWgy19io0svdhSADwOM9VrZ/rfOQcZfg7uMEnjxtUkpi4+a62Fr1EIn9Eb14FYNCsCZVK11
tJm/5Hyy/SJqvgel+7m00+amNaCuB5tNeGiryRcXxjfmTprxIJnsouTAAjSCEeAX2TNfXfDzKFy1
6FHYk/lOGadfhkDf9EDJ3kyqiwcDjOy+QO3hk27cxYKlJFtbfUy7I2rd/WvoQ26bLpTLmof6Sdng
gVj0j6YDJNtBIuol8vpjbWrmwffNajXEPVvZqgHt00j6Vvw7xWdC/HfZdO/SsNGv8/96+qwYQdcg
lNerh6Wv9CNvqw9U4WWxXPn38sY4Uuhxg+PsP7TUGsMOlpc9KntROVz65zLjNNoNJFrFqNfoD8Cu
sk3lyfl1iP1+G8aZ/mJl2PnJauj9lZBh5AdJ/zFW8d3LneaTpuryOuXh6ZFaBchnviKnxtSjdaQp
6oNuuMnKb3X7xQPdsw2dMbkkRRJcELuRtrZsqS+ZXVAFLgrru7dBxih5Re3k5kxJQ3fKJo41ulUB
ycWtXcfkEF07UeYRFNVpWyKymcRQpqBlInmiFi5loe8nWZ+lNDc4ZnSsexnWEmW3pdaWjzmlrCVO
jCwxookB7K9i3lLhEyMpBbkVgIdPXV97awG+EDCMhK/QZrBTn++oAbsuzXL8wlGeO4kYgeYoIhmM
phndRVcfVNV1ICmHY56FmQr3mwO3Hw8/iDzaS7pS3NJMTtu/pFBSP2uJ2m6xVPRhYw3aXRxyeJtX
NUn3JRJyc5foj63hVPCEdwkmNW3RZeoYKeM9gXTZNF0MFE5U78WS/JRhHgIPzetdy17ldrclI15f
EbhK7sOk698NbrVrybWum6BP7svAv8aKQVkDHOhizrIWYUqbQleUovGCyOLEGTH/yib1nE7Sc0Tl
pHaf+m171Kq+uEc2SfcY5cEn2VKe2650TqVTqenKKhxIDVVvuVu5ln+dioC5VwTMsTXJUAqkYbsR
nSKocN3SWGMFnh1jZF9qPwK+pxSGe8ntZ3hVzhV3NOfae3jlbrRJXHVQuOmnVo5bRNkX3WHUio8i
0KE4DQRjWqAv7bNX1gHGe1NcPHTB1tB4k0TMCJGS+1fanyQjlXcllNbpIaX7lLYB2qBh8q1HDgtN
8DS5W+hB4EfqiceYOUKA50xL+T0iBxO80oDB+1YbfAwsvZkUtZ0r1r3dB9tBk4FubvRohyvo29m1
E3x0W2PYFE7fHMWooWpHPlvFcxM38r3Rw49ZFgQfcelS9rllQ902MGL8KcioBOfOqryHslCji132
9kZnJ/ylBWsnBJkkqG7sin14nvx+bIU3XtkEwHVD68Yfja9S6L01HVhYZWIgy0b0bqyWauv2n+bh
zdHtFJ7FcQC0spuvew+1F9jk7/rsZqpJdhP94uxfB73E8YEFTSHTALI59rGeZi1TuypRDn0ff7JS
lGg6JUfOHXSEM2EifC3E1mo6QzQVZl7lO5t3AyI46LJmjxVStFpmLKtMf98lSr4vPXwgWoUkc/w0
lnV+REEt2+Slmx1xbkQkM4rGB79K1f1Y5eE5H9r6HMl5s+/xBUfzEBFcmb/kVQ6x2LaHtvuSh+kV
G5JJTvZDgbmGtyqN6CFPZe8LxnTqygQB/9Lq8FvAJrMnLlet6ioP86GS1Qd85YaNpDb65t1ABAIc
SgX5lEByNBNy2RRth1utA78393mtq11sVFhROFUfLHnEpiCSyuAgriQ6By35Bh4nXwOeBoImBVFz
c3lddarf5q7YtRHkqOJ8EwbeiB0LTQThB8Si0YHj8TgegIdNYBpFdb8BBVf5rZ9aXcZubrnhYSXx
TYvAMokuMWG5EYZ6/GZ7UbEXaXtfU38ECmbDokUCkOdicboc3otrhWn1s3Jn1U/lJANkYD2ZxYH5
JTFlsh6S0T3qtm3sB9RVj+bYWDcAsBV7QLv82NXSI+5QLlbZrn70AEOlVdd+k9DOnjZAxYvqYIDY
YkJ1kZ1WPWEvBcMkdutHkuyoMSCa+MlLUmQBde1HiAsA4ttPcdmr107YT7SBsnrXrAo/3TuympBR
QFA9JD1/qKefdPG7HE6mlJWiv4of+OVnfYkVA0ssak+vorX0i9gowEfSDvBeuiou8kmoA+BLk/jj
2iqgUYmmpYzBpbK876I1wAJ7hr3+VIfycG3dtH3WjCTcW9DDUZZnsDXT/in05jEbLtR6BPK5l2LN
fMAYbLPo47qVAWNyMJ01NX45hhcyOfqVkXwq+rJ+GtsPg+HXt2j0EBvW3eBA2hafYl8FNDf1LQMm
Dzyrsih/9tXTWZFqwcHH8Xu1BHOzsN2ovwjoUpMZJi4+3ucZ8fQOziSATdXo8Z/z3Rn/NAj8FAmI
Lc+T6UpU3SUzkmBjjtFqyFILJd6XHGDCs0Fd78XrsDF1xlA+i9BejxzICpIy0X3ULVaxxlb8U0y5
/WCZY3sSLXEAAKMcXJO/avkXD9LOqQYPBQGDu8fxN0AiOFRYtApgrhm16EcoZ620CaYosIyK1Vvh
kQylhRFHN54KPZHXNmKQe3Qh8A6yUBROlLK/w+iun+RcD0615fGtimSazqA/5C5qGEEN4GoBxolv
6ii+x0ZdFTuqGx32JX9/r+fHVzEkZhoKktWRAVVwKhrLY/OjN+ruIirEyNaW29DWs7nAXEZZdIZe
CylrqjeXGeJXinvOYjN6pAS0aXBDAxVkxe4mSX0gS39jYxeUbDw89ZlqXAVklsSSv2+FzhiPspoC
mSueLEkE2Te5qG49PosOKZajdWNXyNxO424Q8HwzhauoO0F5nwrR023Jmg5FbadoXG7jqDeu+pBx
zxJd4hDj4Tz1i4aHj/MMHSgdvk25N5yXw9jmEMdCrT9nZZMVUAdpm12JaHeenUSc6FpmiDOnl6kk
5beu0oJzY/kFOFDExxsQU1jCpP5HP00+Aw7reJ9/0qd0q3zq9aT75NsTA8/1oqe+HIZdq/iIy9dN
cK6d9lAXur7C5ByxoekQQ5q5Sa3l7sogV+YB0SdGM8Mebg3OQwGezBvRVTsGmTEq8ftMd9ID1CAs
toyqfMxcHafjjrr1XDoR7ajMf7XDsktPom0VIKjWyRQv2tXEUir0FqeRyit2g0wJRTda91Nl54h5
oscYxu3JoYLwua8mXRLksu99Nir42GGoLOljcP/XSf2k/DhNSsjpfR6nSc4/TOpR58YqIaxRJiUD
XqqSeiNTty5y/E9kNSVtH7KJRITBu0JcYk84HRonBrBtetFh6fOAJyJYVHYb0ScWMKBoHVsDVncx
7SdFn5JOFqMWRYQKCwWItBzEmTh4iYZlo1lwx1DknwNK78nAGX41ySlOysPd5PTCXDEgQpZVciOJ
V7UOsHPpe7dKXnUIi+Q1PP9fCy+LWF5nQ6O9LD1ineW1FqUUHQNtvL/rjzo2/2Mehsdi+o/q5gRK
gesy/79tt/+9qbGZ6bqyuYnYRv0+aF38CCixPeUQYFezX6ZrolkX6K0FdxK/TVPty7sm9evZ/7KD
U7jr9MraLAaaULlOCCXmNzbT8hN7maOWxcZxhkgI8MSMwCg2GVJEM7Ki7EpSBY5yGJUAjanEUVah
UqtYydbDbTmMnTbcMmtbOFlwE6FiTHSPYIX2YQFZZIkPsD5UAZyzXOAk4GOm+cuwWKH3d2K5pVuc
ZUr5+3LvLrYsCSr/znciPM2VpdB2rKMUaE/vqlOiFgUY9CkWAVN1aylPNZEubT3fSdZLOWsZnatV
S1uUxoIpWmtcaSsuJEatco3ot3uXTPerGXfKaa61TfKjlMC/iS5R0hOHqauuMGCaK3QIaMzNBdAN
bViylHvipd7DKFn+q96xO6XSb50DJQteoxJjZw2GzFGMWuFYbL2w1HeiiTM7tZ9eMTYiWBkpZEtW
ma3FaAeBDAgWH1dvWqotOwnchUE5mVbhx8pzbnwWQ/NiOKo4I/cc0Sr06km8qlgBzU6C8q3n0wWJ
p/D/0rVOBq0xNfGwDS7zKfZMnKJceBFnaFEGF8RAavLYACYz46via+YJOvHPgzY1jbEpUgC4dMqO
ZCL1auc/213plf9+KkLnWWKBf2wvVxIxCtCUNbLPLUmIXy/BEhcWbcsaZKwgy1Utud4lqqhZO3rv
X5ZmMPXl4xBBBlT7e6t09v5dCEXHuFrNMWIJMcfqtRA3FqxBpqXFFDH4bmnRtwyIODJFXyPN1nZL
f06ytppfZZ60485WEjREQdKcQowQT+Lsn5r/S9+7lf/zUv6fXkZc+W60Wl7gf14mSjruJ/8U88dX
46g5rNNhuItZ8+XmZaAB/Mulfx/7p+Xev9Tf438bE1PnK/zWK64+XxEXMZi9ouPfXtN/f93fry6W
EVOrqMHPYFl7GVn63r+q31f6H66fxIAe3v+Dfmv/dtnfTsXL+ud2qY78XlluwZY0SE/5dBBnnWEk
75v/FCLiJjzZSZz9ce4SssS9u9ofl/ov5r5banmly9X+uPy7uf/F1f7fl/rj+9JI0iMC3YieT2/9
H1/tMvA/v1oJN5UIpsK//Kf/iz/6j+8p7n5kwP7b92RZZnlP/mnu/+f78cel/ni1f3w/lle5vPN/
XPqPIcvAu7d7WcpEkyyIPERdGmzv7NXAA8RtYPe8NroK71Fw5QqwQzr9CR3TNtDtoyxxtiJQ9C2j
XRvCdZhGl4F5BZCsjGgGiNtpGcSafy4omh5KPWuk9nCTGHMcK6pyU2i9fJW8tL9EmSchP2ENn2wK
3HUaqK8OBsPA52TtoZ0OTmDalzC2UL6nJQ4BNHY2/cmwT71wUlWqJHOe4Q2A2SK9UeZoESimkIOg
Kpnlp2UBU+q8B6Sc363raCMKajE+oG7veB+qSjFXaTc256LT/A+UgAvqyal5CfvC/2DawzfUmvEU
mlppiJgDtMMH0QIHj3IghCLRyrWRDBSaQWJVL36WOydYZegT7PKymIymEMM6/Xaqu16prnvgQz97
2+VUxJL+qBCTCxGMCcAVAg430GlGZWJjm660dz96dqN9SDBzpi6UP7dy5L31tW2ffD/EB77UEDJy
2V5rfVLvxGiV9+06iCTlJEbVPnjtKajdTdcEf0FRU5nKoRkSr6sEdPsXiG3fEF9Snnw5REXdDyYv
hLT7YqX9mtJEsE9KPLBcre8eLBRsHzBhOAVtqp8dOVeDrSYhLYDUzG2JyBGGuVXKF9FjEmAi59w6
57rGEHVaJ28nHWFS3QcsPZwrickPLjAIXKXk7sVFGEjKgheLzAMmdxeSDdZOx/T8wXR0sHs1Onoj
CRnLz8xXjM5UxBq7BINAmqZJOhqZKEBFU7PwbXcP7FzdIC1vvJoGNpkYtLg/R9GV3I9elEIKIljr
0dFNQOFuRXA6wJVBQsn4OTqMxS5s+2AngtMR+oCCQstOBOu6rm1RMVDnUWCozVZxWg9JWJmVZSXe
xkiA7EVwlhXORh9kZS/+BI2kFn5KkncQK8eqU23YNlcHMVfXwGZnraEdTAnXLqPwyfjzcvFtatNL
Tj7hzTFxbbHZZo5pJD07koFF4tTt6/k11HtqtuMYvmldFRyMqIi3YtSXsZqXUJ8/ilEk9P6CbePe
9Czvrk7t3uS2DzeWrbgYgEvlSwNZ82BrHcI7UzPTauWWJvZd6ofyRWvK6qUdkrUXZtFTWEofdKBm
Z2hq417Pomzd1nqPE12HLXmbdqfIMVMsx5JvaAFGTzUw8X0ygedjNYe1FwxduAPjj86KYyhvbYQ2
0qgm5UU0G03HtoFboj556LhD9pLBJc0tAN55JWUvhhyhGIoIwimOYGbxfXF3RdabQP+02xCXOlpE
qv6ogfE9tibiSqLPh2L8aMleuys8NLpFnzhkCXpUdeSQEJrmiji1ICtPcTxGyJalxIBaOg9V28qX
wAn9yeHsadQ6pC0UWBeRdVKbgI+za/Ykl52Mo4Xa/1kcxFDAV3du1nLyZaiwJfMBJgUj5olGWPjP
QLTZ/VlV8yHuM0ofmF5+zprsEzJLCPUMBg48VVZva08fdlQWClgzp+WgRlWFf/XUWbvVzxGXPPUq
atCP67WsvHntX43fRldc3T/1pZPszRLltDFwdRCg6sZHhkex1QuGj+M9NPpN0JjxIR6qcm9ltffI
1t9Yq1Ku37NYvqXwTjc+uOx9G5unUq+g2YKTWGtRNR4aOzvFem09mqVhPUoRcGZ1JO8r+pRMRwqT
n5xV5Q/ho6JY+xCdwWvCG9x3sXtEQ1JCDo9DqXvFXrK8ZIWKgnS1DLPd9WFTrUBd1TV623BU5tMs
o8qct220rVEGuTQT20WciRibHPG2ltNo3frkkxRAD2mnPyRpIN9FDymGydDEt0DDESAGSkfuESFE
XVr06ZYSUZ5LMa+YKuK9/i3FFvK22N6bNb5iAZiXjegThzR10rtmveKrHj3YlLHuqbZOMQl/sSP9
JUQO4VbEdfnaTTBQA0LaVaq88hUtPZjecICQDGJz7mZe9ugoZfbItmM/hJJ5tZE0AAuAnCJfuqdJ
APIpt0Z1Y+WytPGnauCY9+kx8sBg6H7QTHK/K6CE5dYtbXNte153tuvwFBe9/djYTg9bwle3bhXE
n1op+lgXUvfoDyVvJcKlVEHLZKVIEhWjVBtQpBy+6J3b7A3AMk/UgH1d3rTeaH63JfOOfQ/yG8lU
MSw1ZOxVvT/GNikIvQ7TZ9EHtuvaqgVqiDn3wDjK0oMWFONFHiR9T1kkdHywHImh3ZsyyzZoIwYf
rKqrVjjVVSB3qmtrddqqtNWOQshgXcRBrvAIXJriTM+s5EBW+jktGmTQRV9rTIU/U+s3sWZYuwFX
sjWE6uEy2Hh9e46KI6SlxB/xZFo7kZSuEbS1DlFhKq94j4WbTkNQw9Ml49GNpTUmUeOpNad3qMQN
bltIcbKSmvB18KcsNeVdtez7H8ZQf9HMRn3LPAe8XR0HB2Rb0p0JYNjsH7BC7R98nr+Oel33GKr7
yibLI21tol5/1ZLSPQ0VgvWjekHIFzEUO38OZH3bShW4hcH8rLdafDFGMpWuh+2QleXptYekuO3a
bnyTauwclD13ElVapanm3K1NZPTmXZzDinXuhaHcM6k3wdHS8tySmFB3ViCK9f3SN5RWvvWUStmI
WWJACUf50CuoWy59KOTlG2iPn3KZnXIOMOvVjePvcdAo3w2nXI1ZU1H+7JwVVJT0qQkQOe0dGa93
lUxc1kpQ+CIHJ9U0/ZRi3pk7oX5vqYbc7dj6PthK+qluFG+r6m131MuW6kFe83PmZhB62/Sptgz9
pWxssFWg36zWrm81jxWIboOmM7oAvnlUZxsxmrq4mftjoe6lro6vatEbqxboZqUjsWm2J0Wpq3uM
gNDLmMHaNAOjB5tk2Qe/K7ytDSJk08u1+dCjI7mXxzDDpdgxcWmDZFT31UHpqmxvFVny6EMtRMwt
9b4lnnkq0rZ5i+KSXF6id0c5TYYnu+PnUUTIwfBoeJ3zKvs1pi+Qig6BknsvSAN/jR1k9aykHW5Y
zofbuGrCs2JU5mNtWzxtImL3Nam6747eWU8tnjA8TSJCXspm8SXNdxYOaSsFJ8MXrRuuntMpHxUj
VTbDqBlXPvXZGemkdGenAcB5H8k8L8PqKs/6dVJZ0dcUSs+krFDd7RA1Dqsvz3lcZyTzw2aXt0r1
ZPpajthUbX0afPM+Vj5EgcS8KmYS/hiN6ivML/VttGxv01H6uYcq/vNWJcl7FNsQ0AjQafQpvkhN
BJldU4CfaeUN1fL8R6tN8vQyEmqDgUpVnjwrcml+NyJja1ma8iVzumKNY1TyKJtheJANqzjmmRpv
m7yJ1rXLB1VtDP0wMZDuQdlo61pJK6ykesARgNN45EOhNi4/8b8MNoHn1Hhgl+WxaVkNrCEkgdIo
+NI/RkiMvcB+tJA/CBCEK+psq6AF8aBmg4uaf2ZfvBSeY8J/7pRCjOcHtwBl2nl3tKuBqyvslkLc
rR+KyBh2ToB8vOea5b5wS+9qqXlywODdOTtZFB5N37dPRR78ME1kY+ReukxYV9QUVITf8+IoWqJf
HLopYglrfPNLFGntfulawnyvbbZO1HOTrSzjJVHTdTEm3VM6tfCe/KL56nDtjAYjK18t1xowsKNo
2oN8ppz3dVT15Ia3W37HA8VbN1mV7EUzlpr8HqvgW02dFPsUIbrEIBV9MINS4wJKiAswxggSpYHX
boqhq1dRpdmXLmi711Z/7puw+gEBb80NCTBJ8EnJbKHChXwEFbz7GNZf004BG+VofzWoZ1tJjdZ1
aDwk1XDPOt85ed3NgJi/lkPzKbM9zAWpC9rrFnP5CfYGXjmZeudTbhXDOvHGfIfXaXM0NOAFWW8X
H1TLQfdCA5krmk6fttu+Ys/sq1a/sniqeFQhWTzaEOtWrWIMx6UvG6OvTW9Zp3Fwu0fRH+n+o2GW
GewMbtLrrrcOMQqDVzGI9+5fyPUmQGtThOe7qv0QIwxy6lE6XONwXLGDD1+7Nsal3R1eXStLN7Zf
fRbQSBTOFMSaJGwkRFscAKjRmfvePvc1TOkJEf0Ca4lto31UnOZayI1/1iTQ2pLLby9PNf3KUNvu
ZuWp9OQO5gPf6eRT1qD8i90NcJep6TTO1uWpNNMvkpkEPE2F/XAcA+8JK4v04jvfsyQMz22op5fe
KO9KmFfX1FMsPE4VuOqK/CqXTvzQZOVLbiIZ0tn5fezyj601KNfMyJQr5FdjG0pSuW48P3x0I+0p
L2Tl3E0tcQiHmL/Pbk8CbmVjZ4YV94TjyuPmZCgqhrRGBm8htvh/YklsGXzj66i7l9jWf1VyO1h5
GH88pG7zsQk0czekTc9nINbfhrjCT3Fwzq4RpNuicE+6HvWHiJ3DOTMMa1/VGMj1EbkAi/pRntjW
xmuTg1M7j2GWOT+A+LSyAeXQ6+BcQK781tsaO2tgQG8mTMB1S41pb3IdkCFo4iqu3nzVU/NNKpHo
Qmp/leYZUrkefiGq0oxfLFd+qPiBfLIdF2kpgzvsCnVfIJ5D4a3bbIS7m5FUnJQmtpJtVkA0Bpzo
NLk8e5n7f4yd13Kkyra1n4gIvLktKCup5NWr+4ZosxrvPU9/PpLeQlunzx//DZEOioLMJHPOOcbA
LRpVzj+zhiKuesiLqP8t9cM+Z/8Z7KTiu57eg9M2bsRhGCPzBp1qJqK4ehwHKMzndghdFXTJzyTT
vMSf1K+BWd6Z8Myz94LoHsy/f5xT2/xCGAwA7L7+bpYWO3UFydyqm7Snqap/ABz1T6zllFNYNLvU
76NfKFwMuz4qg0OkRjzPruqfx7H+lkY1QaREWj77syrBP4X0L3PNGUyMf0JrqrgixFruiYuBQqyJ
HzS5gh9ADacvWkaIoqM1zteuqn+1xP38yOL+MZotcExVpl7lCPkap4qka2+2GVRs6a8iaY2vWhTV
bLZ955KgI/BgheGLDScxCn3KWx2ayj3hfW8iVw1Vw+IjbXelWiwexfp+iyWKZMhQoyaPD1PGqlme
UKfKQvml1Ed7J0dOe9Mh3uG1uW+gUlP4h7wBwlEgZOfB+DUeFjftuVhcnM6vEenkR1gvfUOzrkVg
OrsEW9bByS0WLUzVzf1WaCxZP+xMD7douTOh9EN+DBY9gFOoT3dQ9/aEr8nV8I3IUfM7MRdrYil5
ryqs2fjvNnIymt8tGsNHM7poNuTXUR3DHeOtIHbEtB6ySv85dH71VZbjcB+ozXgWUlaA9M0aJrOd
3oe6x1/AwqMRHYXQde+fQ6QJ7usRgBDkfeGPkF1hMVXOq+mYFbB3PTtWke18yRwQ900d/cCAprvo
avV3NciNuvYE47CgIRYpwUIsaYN5mxdvn4q3piyeXDjSoLjvo50TLnoeaoCJpp+a/biIltuZFdE1
0/Q8JXL2oGZV/pBEBmq7SfVdtGCHu0DfQ5toReCJ+SHQAvAZCAc9+JWqYLycq2OYO9OzX9VI1y+0
ZSOqgmo2FT9YaAISxXo+zMWXycHA5VgRdjcrKL8kahZ7flDqZ1Gry92b1LRsP6M0fkuHR1Hqq1V1
TWw4hv2uIO4Dyo327LRErYGizb0+0wCnLByawDD0n0R1shDklU4SHy7Jl9IjN1o8iUOt6cepj5Wr
yOVq1ByQkD6lIXJgjmHSFRHf+6YGJ0kK2++zoRJ+pinK2Qh956VM+nvIztvvRK+NLuCW4c6eAut2
nrLIC+w2+WoVwUEENqsKGCuFQCFU/DSL0QU97X+3mA266BAVxgXw4asqReoN2EnNK7Qm/JFKXwAE
DN80PZL2AFDNM/SO+b6OOmNXA59ks5Ybbo+M9XMBDeLjBC2sLrXGc2e1LOm15rtWGAQEqnW1z6Qc
kDP/cjdpAH3KVC5ZC9jwdQmQb5M0h6oJLwoMCdfZcZq30gxvCEkZH9mqt2+Zfp8HefVqYeR8ZoQB
qqDUVBP/fvan5zLnKQRm2ntqMFaIzstZuWsVqTj2dmXcoM2cg/9EAgo0ypM4KA5UFU0MTRZrwz5x
baCaXlCN6cGcEccUbarBJq5RhudrOW2YlO5huUjYI9+OhiUSDO94LEMmIHK2u4BHBEZLHIiqiy9+
4nxdJTk6814q4gI4csgjl4zoS5T4SGVA2PpFlOUqmtafUqI2L8yP7aQCnE9h5zt1kv6JhGqjVus3
kjPE94RjGtguk3gfgqQ4aAtpwTzE4d3SlgiN2C3VITkYAu2xrVkEOMRKWYBFjW67okKSVUwFLOWk
0SM6r38SKQvL7ppy3lN/q4Ux+c4SQ6QPZJaO1s6Em/BXlmO0k/3EfIa3OztOJRu40tRRvJ0hxbDm
qPixtAVxrrMvXBQ6JCAwWqcTY65pRFx35nwP/fDAvAqr0WBAY6UvFfV/V4gz1Ei+j/v4LbRagoqi
WHuN4A47imyTqeor+x31WBV408ELejPq1ReJGNoHqQ1LtyiV+Ff6r1Fq+k8D9ARq8mw72jlSLxGR
eQfb0uQ3P5mfpAC6Js0fXvOZ6aJp9R5el67Z+5n9GlWyVYKQDJE0l2QtucvzOLxqadnc8266s1QH
33rZJyeKlkPAVuEc2dE3UZSFVXkKddQF6JcMzKD8iVxBdJcokX6j5kWHrfJhMLvxLhJQWyBp4x2a
N+SJHrlA5GtmDLZjiHAWRG7Y0msQta7SskE8MHnMl4loyX4BjEQqJNB66VTPlhL1RzVAISgDvP8Q
L0F19gS8aJCmHNICJm9gguprqfaWN+S6chRKaBOUxZ5socsttM5E7bg0lpfG9dK4aQiRV5MxuncK
v3loAvU0Wg1EJwvjaTb6aMGm6WNUQ2dKj100qyrrIiqJeiYct8FzIGrbwckvc1PCsrWc6vR4cWCo
dRu/116zXkoPbdqkKHbw1iFezA5zUJf7wkh3qGQyXzmdcQPWEoXMJSvmMFkKDnBxDw+iKAv6xktC
m05qLdwzBdAgWYmbR7nXPT526nVj0luKgiDVrqXlDA9JkLiyCbIUU03+MrJWe4w1pG9F1LGW+m9S
a8t3+hJ3rNMBvbLRwqPIjmaUXMSp0gjzXA66dheCIMJaPCe3sqbDLrzlM62dPeJxoD9YqreKSMtK
ACPQaMsWWh1NHE83Bga0V0NhEoYTGduFliGAisOztMrw1xz8VqxC+jcFPKjlEhJxbUtMrBbUd9oU
BTepRSSW0YTlc1YkOElnM/jVDL/bpoT37j/n6Nmc7dH0ru/kutDOUfLY+079yLaudNGFaY7rTC/y
ikNEXLtUO7o1siyZR09rpsyTdTM6iAhUccBpB71SI/8pE7Glot1A1NVhXl6HaOcXbC1VrTEYYPhO
XUkiFjT32+Il0Ik/FanoPbXVSgNeCT2WMa2CpWuHzr4vjcJh9RT0P1LdwpjQqG9xC35q7qKCJbRZ
v3a1j8mdBqOFkB4cgcHjmAwFliF08SYj0vjsHUQD3VcnmOFy6aJbL9Miqw0KHAeHdkbLMFszohjf
RHzSCh0n09Jqa9rqur2LozI9igp48lHtS9HFLDUL8RDpSaxXxYPmddo3Wg8sdXmuolwURY31tD56
kTVoISr1RRLc8VvrxgfVkGjWrVgLRY4eXnxHcVyRVa2m2DcQGZzEIkgb0ZDWJzCgotbufmd6oLwq
lTM/TJ3xnKVSf86dCOR3OsA6BqqgwNqOZrD/nspaGcdLrd2IcnHYmolsFicQIDV55W4VUEKmRy2a
050gwg06v7/DwblbBVFFmeDE5VsZ4f+G6liUbRV2iLHNJGLe3cow2srnIY6/F/B6Ks5Obu17vcW6
IkLRRYS6CFiPAOpd0Iu8iiJRKcpFagBaAX0PMJAP9M/vZ4gmmVqE2m5rXS2txbW0Pj/UC3xN8C6O
flpdNOiiN0pHUZ4IfS6414j/Bs1G3CeBshh3f8EvMB9HNFqPnR6MX/RuPq5mSULO3SBKjLu8q/Wr
pXVEtZcKOkZWcDsTRfYmh3N8cmaAgXrvHFggyTdRV9infBrkG6kP/leKLbR9+lu7wAhuW/GtnqCa
Gh9ZfMPZU9xKBXxIYkFiLX4J35j8s1iQmFGpnwJfaVxRO0gW7HPOeI/4lg2XGd8KlpOA4pes+HQA
IezYY5IVH5Yxj3u3aZBZ0NIwWiAohP9LyC7D5Rbfip8wIlk6pA5zi6jVnCp9iOTsqJeBfm/gDFsZ
UCf9Lmwb5fYPASpZiRiHW1GpplCAT3CsHbEUNE+d0wKuSp0QNjWyMDi1T0XyiGOvfhQlSdsu33PY
7UWdlGUQ1TomVHMpqsCp/rXBh1/se3XZhNhZcBag/9ycpYMS5R2IVBwkVuLDJN7q2pciCmFBi/qX
StYAmBv9l9avtC/WsBAMplq8Dzpa1XXbYVEctOrH+knHtC5DcRB1/uNanGvafVap07eKbarnZ051
M3fIX4dV/CAXxk31h8c1XfgLjNnJr4rfScfKmsxDjBP4m40O5IDGtDmW2iGbbld1w7hHHaaD2Cyu
M+PWAaHqFXHsvBY6rEcdN4BC+IsgVkIpCl+IHq+5pU7kVKPVXt9bCpKlLfefOlUxdCRiIBESCkza
ZI7umCGkWekmApRdYV27GlKrhWlcHAZWq39agOBEohL+n67R1xbipO0a4gRLgr7n/RpTomsPo4r3
UAEuAGAouUixorzUUTPvfWnMDxhAFNgipupMaEjjilqzHJNr3/uvYUJbGX3EF8XaiyrRvK3Le7m3
0vu1tQI3jQZX80X23SBceInQW9y11pieLGFfqAygsUonNwdjAeBpy6Fa2KyH0B5vWFC5IlctFNZr
aqkUzbDjjTeA6P+0WMqTKup2UY4U7hSVtluFFWz0MlJ7vUXAwGTX36GVm++MIJdP0+C8dFMq34ki
C7TC6Blh7EC1FxvMNxPQlapfDAblI+owE1DFUpazOzEA5qmQbllhPYr+L4pgfIO7VMXvsw2av5yE
W2QdQ6KVg+Tl3pfHdq/mmGbd/9cJoT83T9uvbL/8fpKVFP2pqZiA+iwvLzpI0Etj9uVFZDVZRXI6
jxoXd4KOWPPIArGZ8r1Jz/MM1NP2ZQiTCIZatwBeme0HRuDOarT+pI6jamGMjOar5Py75jR9ym7t
oT/LGOEOgZpx+8sXXXy9xcffiJRsV2U1D/u9YhyG7tozYYgWegqBUmQ68aHDt/UwjmNwoLMp7izj
1ainLHwQFZNmPKDSGt0okxNdiwy/ez9FD3YTS2dHhhAx0lgej0tZgzdfcTLH7WHgcSu1KewL3Ar4
3rKiPQQyfLJerPnyXbZASKIivrFYREDloOU7I2Cv7qVypd02MrS/oNX8HjG+4WvB1HSrAz72zCDF
f1xC4IMPwcKCm1RXcZAQoFxTbaserQCMoTrZowsSu75OuYFFJfSByEQlRJEW2zkP8FZ9bQM0cwAj
QWLdS7MXjnX1rDYVMs++XL5Kqha7ga7XXwqDnSAL3fYuSaPQDVuEGWLC3gj96OjI+oTkuw29J4Yj
nEn+twnBIG/QlfJNKlFTqJqfvuHPD1qry0cboowDIW32zp717i5xrOfEBEDcjGV5zDEReXmTuGFQ
TGAmOSSZMh7kCNFzUYbw1PiU+eNLWsQyPilkViuAuJEUE2sot3Vzz9q+DGIr3yP/0O0jW0q8StLY
bfpRvB7C2jmMVu/fTj7a54aDPpcMi/pFHFICiOHrzIq7ANyfJ3fZCBOP4bxVmEJ2SlJnd2qQ+2+x
kh0hWg1ANjIF+07oiVaBjmWlB+240wrEHwNlLM59MRVrrQ5gBxWmeGT5wDXqRLF31jBWu0xNVddS
svwSQFZ/gW/qT2orExVxsYCzRbWlEkpHDBPNxUG03E7cyrYmIgW1fk5IojXtO7X/Nmmjiakt4ipF
Zf53Ei8Ut2JHRNfOS/S0yIumIiXKpKkF6PsK5Lg9qk5UXpxq7M9mW75ovqMettuPknB06wleqrYg
CHGUbnR1kfgifOEyLIH+2hIKbs7Gr0IxS4I3QmPnGIHkMlm0y4zRXqrGxsi35ePGhJIiz7PzQKgD
Zl4UBGsZH7aAB4iLDrMaN/8oy6XxxOE1bolBuZTKdG3w6BNeWu1rPewgXevikxWzrosLYj9cY87B
DJhBCfIXaYF8fSPi0YlHLA5rI79VeSVrWhSL9ltT9oXmaZRQDUv6PDs1S5zypBhZdhIPsGBqbYFV
8gKGDqcvoqbLY4cjIkfVKteqh0m7G6IOH8FSvj1+8TJF2fqKtuqtZisTqe0g3suW/dSui2TeeRua
/kmHlgENC9z5vOCtmSR6hch3RBVN602nRH5OLp6dClaatCeGlTveDtu9i7Kg6+w/J4q8eDJba5H6
dMqn7Ic/vp2n9DU3jxwhO9dkfIl1zZ73oge0lprObg+u34NWAytUa4zpXrwujN35ZXvRW1aUbW90
y0pSSUDa9sJFzefzHNvx8hLIVBSoBXE1cinjYm0L6D841Pjo6M+Z1MyuKGAmav8k9YzQZpRZXqYe
s+BYXAzm7kuN+57OuSTFAeXZ6mM+i6CE7lroSMX72R7Xh2G+Jtenm9fmvnf8vaX+nGwW+33AV3s5
xMvz0Jbf+Vv2b2XiDFEhTtuyogyL2J9LyQPOYVkafveJc7uOVDEmxaFbJgKRsgRoR+TFQP5bm7+V
QSXBa9lqPv+CqBGXXX9hyogNrKvYJdIOK9Dyt7d3KgaxeLGfyrasSH067W9l/+eltst/Oi10rAqT
TdDvomWOjGQ0J/8kl3y/9CAxZ36oKdlUp3BbUDVlGUlxqsivFxFXej99ItwCNbf3QpFS+2o+Nl16
EhevYAz1Zm0vQXe5jmcxTMXUtX0UPpVtI3lr97eyQlmQG6IriobbZUTZlt0uI7r0lhWpdcRvhZ9+
arvM336pV1QYA4PXVGthY16+puvs9zkpzv1QuH6JP5eKBh9aieTWKIyqfl4n8kHMsR9+S7T6fFVW
Xvm5939uk4axBIVt2WSZWMTsIspEVqT+f9uJc8VpiZ56c6w2p3Va3W59ndbF/f2vpHgfkZjJRTIg
1IkAnu/bgxCfGtG3OwXlH60H/C4HAZ1ZTGEpDrX2RkwSIp8RtrgEUL5PcRVKI137uk2t4lp/nW6X
D/U20ESTT+22MSYq4sCR8G9P8vqR/zSOP53rZxJWLPmy3ryZ/5xKuTgvi/fZhTwERrsBx4U6pwcd
QwtpVOz/s1j7sDwIxQJD3Mh2EHdtBTGq4trexLlxEA9jm/lF9lOZKp4i0WticdaEobwXYzYXSZvw
6JOO9esojfq3icD22RWrLVSEJOB+y6gXzX2nexlCWFWjxv6wBl3vXrzHplekP0vNVCxA13cqFqAi
uXbm7U03yPJKfmeeRKeBrC/1pDmfIA99fyLiH6+vUhR+yL+/RuL5tHoez1tnWvvY+5pXXF787NZb
RUqUidq/ZUXZ3y6Vqo0ObYqnL3t7cXOiaZsU/wREw7JnqLx1utUqdngQCzhE8bKFS/ppB33Kv92y
uhMzkUihGvExW4RZtjcz5XegqdUl6bBCEplXXXwYNU9+hKXhrq9s2HdCfDCKNMOZ0FenD580VsV8
3bavpPg0jkWczO5QFIBc8SPsiD74uT0YkRKHxiD6X8vbQ6PedzHo/e0bLRHIfCBS8SoaSqOheOj2
sg8CTs2ll69ySlThqQHqBCMXscYIJUSR+VQ1DlDysTqKOWeuU5YyBQjyfc8jE71XjGzH6PgYzabJ
Pr8Lvkqw1iHBWWa7rmkMTzRRGrj9oUHkA7we9Jrfb0fFE09SHFgLwZ1hncVdijezTlUTArmw5tnP
oqyKI2eHieXBNKZfIaiaM+d9ejHpIGX4xH+JIZ4W4V6J+5YbcVx5VC9imNROd0o6TETzPN6wUMqw
yqmobxY/+GIke8yNsMkvr3u7P4m45z0kF9/RQ3oluEPaN0hGzG6LDMU5ljHXoQmW7qCy/To6jrY3
mqm6sNDT93SAf8TNf9jVrQvrD6XrUBPL7a1/D41dLaESWBbe12zbU1SsBM9I257E8Fof2bK3FH1b
XOTTHLSOb1H46ZRSwm0bltAjshefEHtC8kYsTP38UOiwQ6OOhe8QcSkmedBfu2ywu8M0lo96r2MH
IkoU2P7JGLJHHGc7BS6bLPBvzThxs7l9NLOHInKsvfjVBErPxeO4gy79EJTsu+lBdJZlcEErtTOM
EuE+9SQVDduTVD/rYa2tm9R1F7uuLMRAFON8Wxx8KtPEbkG0WZOf6kX2/15grOeIboD79iAnhX9s
ouEAisxat0v/5+rD1Gp4t/PmuE60Go8x/aduQ+O49dXc1F1ihoaTKMKjzvdEzClrUpSKvEiJgxlI
NApQsGD9OBx0dYZ8Az0fvTH228SxLoNF731fcquFWZ+TeizQp8X68W6HEN1kjM1g1yHtDWom/TAA
t1lUDMp1PePMcnxiTsG8aLhOFo4n0SMJgJmAGqguRBP+UVHSgxh+4o3jadupfWSfRNdr535tIH47
xejm5UU9r0tFcWeffvdvZWHnLK7Z6Lbt+TK75WjKB6K47tfprB76A9yVD+K2xdXMJiiOWfvHnCKu
aI2NjAkp/KaGuTLvLWnGm58eZ3iSRf2HL7y47/VDuY4e8VVbh5P4h4bSRJf52ax1r62l4rRZPrJe
U71uVvLdhwWxrKKAWep6vnbrD13wQ1LcvJ7khRe0WmfuGljgTkVm8ZEg5uCQxvRC8Y0X+99GxaYm
4c0OyugA7rI9x/1zNUfmMW30g5ZbrE1Fb7KaNAR400Kd3v7w60WDpKpU2OaXnbUYEeKHkamccfwQ
jLd1P9GxPnfRZuiessL3kKc9zXW4IO/+Y7X68ATXJ7p8/EVKPEWZQO9dM7bo575PW3pXTF5RRUx7
7ysFopEuvZ59YabHFgTD2rIkMnIzOo0EFKAfySws9qBrUiz0Rj00cTcs1/iQnP0SI0HlRwj5RScd
RktPtBY9OAwqHq3It5DIL6i3dYkjfu/DpLON+prlnpeNgbo+JPFomjBqvTJXobcWu3oDQ8JUJece
tNzs6rE6HlQc2GK4aln7bOgxgTDrt3/AhIA2xbcPS66J8LV90sH+hc15Ml0HRzCmXrXhYZgogi3/
8M+j6r63cw1DrliDim4pHjN3dQnh3l8UBZzuuD1/R8GRFC/fu61sXcu2y/+CHFFdbSC5Uv0y4PPe
p9jZznl2L7qE6A2SM80M68EdZkBCJ/RbiAZiRhK/bI5WtA8tmB4/jBqRXA+FsUvVyjplS4/BIufs
K9RvziX0xcsCVqrlo6YABhonzO7Izuvr3t+wMtCUocyqbJnkxOsQKbWGlRHC+veZdL0pUbd2GiWR
571IikJxEG9NpDR82a7/r91m1mPZFR4e8K+oJKnrps6O9JxwNakcCArVfdS3hv/Y7KyulY6NVXaq
O0BFKZ7MurIT85FeEbh+EsnVUCle/poc7Sa4GPqP1k+H87bXQ/GAhZhuVrtPm8Cp9SFlnVNYNJX5
Gfxntg/SaZeaGWF3mJRC+bcevow4PE/T0VjeI9Q+BBGIfiKmrfUVW8Th7pKbTl/MD2INuNhR0+WQ
L4cZErx9FKRvokgc9OqmRw3gLJrn4YPjcMvpsgoelxFptjViE9mrPH/vw9uxvleBgHpxfuhL/b5v
NSJbJNyqlkVsRKOMrmICc2GxEKTVSSceHNrNcKfXdB4TR9+ezVa3k2oF7UyiCe8120zuu1nTzvCs
PgSLElcU5/PRl6JfBLOZXi71kudUsAEHBCZhzLcaXO1B8QJ3quG2ev0nW5Y4s+Ai0twoMDxw+ekl
7uzwpGmadDT9KANei6OimG3tsSvrku9lhAN1yaK08yVSjfqgztEOkVD/YZ5eZg2tvJy4v4csJdxJ
djILNR7cb700cUEC85xDBGTxOZl+N8RNP5R9aT4YLX1FSusO6HYEU7MdOW8NEFaPqFuZGU7arXqg
VeDTpSZwqFIAFLOdbtGpvsnZPDQy5CoqLACRJOvEKRhXO54dbtSLnDHcz512koI6/lbqX2YtlI/I
/ppeMkhPShLAESeBm9EaL89L7YsZfu1BDjXLehgFJaQCFqcmsrY4/n83Q3aE/hKsd1//1pCVk9xY
YWlLpKVHwOfsQWkWuFUaV948HZREnS+yHb9F3QioKUMSCT53eVfHxXAwdT2+7RWUqxdNn1wyGauF
ec2DYFdOTI6daUPmb8TtUUEa0UvjUkO4OMjP+ay8cD/aZSSs4OL4uB4Zf4Xfg8DMxJFQOAlckOEg
sFbzewKMKA5DSmByNau9ay5XEJexRGu7/TXnIBWQbE9fneL7WALMmZzBeo2a6s1QW/CjbZzdt8NI
hGQ421dzmHJXj4xmv33g120UJPiJN4N+cDvIVa2uzK9wublDwENA+fdGXV6pthBWBFaYeuK73em+
42amNrlm54zXNFR814cu0rOXrKzJD6ATSkJ81LOUoQWP6iHurkid9oj8qG6TAMsCutARTVwqBzWH
Q3JGtqE65k66S+1OQS8z6U5Z2UNBH42JF3SJ6VlzDcxUjnYo+AbX7dCBvbo4eUaQGm+30vGZsT9d
MGd3k28oyPDA5dZL9SNCEOD46lFDpsyFvTtyVccId61tPjpdHt/gXfF3hOUSSS314BGsJsG2/ei3
Sgy6Y4yhQ7y2A9G262HSTdRii4c4VQ2UtqK3tk8Rzm5LY1fZ2TmxEkQAAgtdVBRKCKuXwqtdBu3j
rNftYxPX+76HlE7ktHxUbrNBO2dlndwmyyG1oMWvp4e5AM6jOyOxuMG/xIbkj/OcnOrCGi9jouz/
NeAUJaDMPsdqr91AiF+dINvfjWNVuECCQwSYDb5BeG4Ok02HsiHH8HS/HHdSNRtXo+6PppU153oo
CCrjw3cjUtuh9COQQlqyNzu0U4dx3NmQVT745Fpf1r3aMgr4eO2XArEgIhnSq2MUtVvbsOsac+Kc
lEpuPCgIgTYaWXAJtd4NSlv6mRTOxUZ5dIKyo5Vb/ycE9wkhCDWYmWJq9WMcx0etKEDpGp39T5xE
z0qBhqY0Bz2qdQ1OPQuugQEJCwiWS3nXViFU4gsJvpSXxgkNPlxVMPm5bZEHOOsmCAijErVKUwou
aRe4eT5/q1vF36Up4IJwgLq00p91oy5fwMMCSncAoZa8xqwzg73l+9qu7LpvvV+gZpQm36Q63svm
WEHBEWEWSLqIv+3clnH3XY+KCMYMH2UZn75kmvjco9w8jxXEwnTR4pxkaoNMkfMUZu391E3tqQPk
5w5IHNyCcnuqepzQkuTsYvz8V1ORpV3WERULqnehBWCexmoiuwZCsG0iWW5iUhxpOD5rELntv62S
uQobPtBphIvFvn1sl3VAA5UwroUFIkEQxMmugMA5xLvAioeYp94iCZnImlcG4c6JofxUOgvQ0NIZ
iQPtdiqkvS6h985uroKnSu2mo5O19c4siGVR0cJNcsvAKc7jU/LslZj6DGp5lO8Mr82SFlWo8RFT
66hb5l2j+zAVNgB64NSOdqpqjK6hE3zWZHeWFpdvodT+VICz3fjk9VeWv9wrGnwVf7fymczqVoJ7
tpEGosTBSgVq4O+TfIdbYJdLurEXWtCz9h+N6B6kYqeOMCjUjdsnOrvApPS6ocdgmhVM2UlhuZ0E
7FsCENCnlbrTZcV4UALzi+PoxkVqKuMBtfHfvRw3B8vU0TVMXK2K9FOdYU2Io18DjMzIY2RfzGqo
T8b0kOm2ctBRIHFxfzFMiXjegTjSLqU6q24rP6Rl2bpMh/Zt2ik/on6CDaKLCV7zm3Rf1EX8as4+
+w3c/9gxFBxiilbeKib61alinwljxWahTcHFAo11KytShYQ8TMdKD1xpBtaSYRZSladpobPpuvo6
FpXylI9BfSE093cCQURhuCPwq2NnSlcl+17VpvwKse50DrOi8kxFGo6JgvHRaHvzzloOud491l11
U/ihem7qEFRHok7E9Mk/yjKwgPEo2r7LcbZD2rmT6wRHOUFyN0YDDYQhxYRu1pFboXnvphpErVqR
Oy5jGUSuYX4PDfNH4QfpIXFyZe8o9nDQ4vY0m2XhGr0egsUbRoI92sqzs9E5Z3V5bGpWZTUgPnZi
Jwla91sWq74bq9NDao4tithJh1644uzlGIYUYNbtrcVIPFWS+dr2VfVohhJmoVH1UmA2e2lA3Wtu
1S8J4q182SZiJ3Ui3bQ6afb0g/oytGZyCnJtr2IZlQJD3Tup+lyM/XyjIgq1S41RfkwD/Kx+od7m
NQIPxiwN9DBE79JyCC+W+gs6YunaGqnPvlGGeyORR74C/Rdgs2B6I/tCaDkaCO+H2C7nmqUnhZMD
ZxLXAVQ+v+TRmz9M/U5rYvmQ+YF2a0yosjbTkLl2cieHjfMw94+lTkxuA8yB4FqsNohOeH3FG5pH
rTuwpEjzqYXQXkMjDW3hA9ArfHYGqlN9aD/brF0LCYNo1EAvo2qvaY9ge9cP9nmRvfSIJ5DoxOm5
0OSrVFu1l1ZSuTNQyuHtBKdIdseaYTcjgOYppXZjyKGxJ6zHBd+P7GdtRccCr1fXFCPQBOX34Az6
Ie066YI41OQpkQ2VaLNMs7Ga7TLnGwESbqPneErQu/eyHv1guWJGHIv6jFYI6CY0ulgdnRKUxNzU
KJ6VJp68DMus5VQ/YkWHRgiQys4p+zsJvbBa88EKm9WXVJdxQufpbV029h2SdzbKVkl7CBu4cdDt
IpxSHkrinvZVQJjbFGR39lgDsK71obxMg/Zq1GHPnegjUH+zvM7EGJ/DySKE3siaZ0Ux6+eEda+c
qfG9KOpZr0HPjfyxqOzLZHjyDUh+wh6mBieW3KCxR0xUnGlk03wnKfWTPnb1M7FP2t6ZAlZUDiCN
QMmTQ1FKaJogQ1GNnX9mRuOHiZRf4vGlm24Y5WsT+wT12xX0VLw+TzQWZZrimaPmEAwKCg2i5Eet
leqzbZR4fduUR240LQQcVRx6bVD/GM0cfu3Rya5m1VvybpQDpDCK+OlDmUhaaTpftLC4iJw4jUGO
RpM53SKrheuiH/ojQAf5yZTb8cnyRFocjKCBR3fAdLeVVYr5Txf48a1DDNdTFckj9KPD69Zg6NvA
S2sIuLYyszv8Qiqd4PGeGHhblv2L6iT/QsQQPBEIFTx1qGIfEvDY3lam1RXgtYbAvVxNIyLBavs4
+HZzFWfMhTZfWWsdRU4c2mbAqjypOv3VDp5M2/ZUK48e+ho6DtXUkrMKxuWp8FPtrjOne5ETh8aA
27YCdXASWTmPp+s4c5NLe1Wtgue2A7SAArN1FGWgCbp7IAxHVvFLC5pNFUpKYHCLtUWlZPVDo6Ng
tl6DFgRgd54+oPUtytJcqrw8k/x91f0upc56AhBqPTldP+7tLGoQe0dvhoj8EX0dKXwUTaIMZt6c
D7Yrtyox5sTf3v4Pdee1JDeSpelXaavrRQ8cGmvTcwERKrUmeQNLJjOhtcbT74dgdVcyyGFO715t
W1sUEYEMDwAujp/zi7YgzDVAut0q7UgxB/8z53jy95dxXEXEi2BXhXCuy169GxX8lgkCBtdcDycz
j++qZCuPhnqXEs/cyUsTulhh9PvjCSObqH2ySJh3r+cfT0E9JQ1sNrzhpO1zQ4lvpcouDmJG/iBL
m/g2WV+qFVraaHlJporD44sVsUOtgVUeyIhVKbYySGlAuB9krXQBFGr3FeYtbq4qRIxNod4TzI2+
LnAAPX7KDbJ3K7XeLe1FvQ9To7wop+rleC4WR9NtUEffP0vHbzK3ZV6iGktvIz0vuuQtRbEBgnQT
HZrAbK8ocSl3UxLlfgSRNcP4xE3mqr9r9TG9kkw2/OvR8cUuV9fMoBq/vxeEmgqBlb1HoOBHZq0v
nVJu4H4n19//CnMknwl69o8fytjyXtf4vP/1lb1dGA54UrE/voer13yIVnX/4x8c3wsGCP4RDK7v
Z1iUBwpsKv3j4aTF1c0UwHZbf2WBdeZVLsU7pbcT10A+b98LTb6rOiDxssrGrLFScUfKS9xNNn1r
ULub41tGbGC0vhj59vgHwWQM54M6fSUoEnfHt7LEvtAqBsbxyFJMAwCTNPjHw9jgZsn14NdlsquV
RlzYWjveauOE0kelfGZxHG+PL4uV4Ayjd2JdMP98r7ItdylFfP39jLm0qCuAs1epBWwTEwG6qMei
WoggelWHi6NiSjnLXyFmq4/cAMuTtCK91Godib9IiC007O5G6nCZKzvF/jLX0V5bluoN5+rDVEjx
xWgnL8GqxWwTZp+b64tRm4FTwyq+UlXqJnVdtnd9lXyeK4nbFqoLvbxAiqM2PMmOI6+AmnyZOscU
QdSg4jGJvN7IktY4mp5LO6txi0m5rAeBmFwT2zvzru9z35a+gFPUrrBbbCjQQjSfDFE+tpq9Z2yG
GzOQasdE2GEoxK1pIVDRvbQZlk4jKl2IQ5ukPyLrphgQf9FstUIaOrR38lPRAhwOZW/GNPmOS980
woivS+bHJVVuAXjOHuRbm62jPV3oSy38dNZRClkS14rU9MuQjsZmbBLSDWVB+VU3fVyVBSaO5Fy7
KdLOVLiiahO/jr0iH8LKfLHa9Gwp7dhXlgUGjVJnT6GxlS2F2A6zrJIssGsntfwoZ6a0iZLYpOab
p1ddLH2D8YiaTB2j9GeCsYxeGBvKYxlM11pfP2gin+/LNpPwUqy/VlMu79PVBIL9JC6buEjuhdkh
WYY0GsForzhJmibXBZQxMNty8GyPh8AwkHoYsvz7i8A4uJYmdMXianGO4XSmNgX2GJQL42m5HzV0
DU3MX9OpSC7x3EmIEI3CF51oNztERuNvJuIerlzFxlWBSMZaADYI26pv6hxNj+1s3qa6Hn4TefJY
6Bb2Ujn6X1BLqDxodXQm6ik4mEOT7Rptqi6Rai+poCDDSRwa3olcL9wYAPBn25QezKFa3gTCM+bq
fFQEGWVntAlwd5+dMamyB6ueNW+Jo3aHkoBwdLYGGLLWbXNAepDQLJQxJUkrPAWjYLjuh7677wKj
u59XipiRD7fHo0wp2JJG8nJ2PJwUUfmVUvWb4+GIedg+gyHg9F3R36fGuqDBH/3r2+pC2qSKqV8f
zxexaWBRq1do9dGUrqX5JhqTyT8e2vBHz/DXYO+4fho1LP26PqNdxNHxBZ+xS0sbSaGtb3F+B0cA
gfrjodGNUPLAtHvHQ6xwlvOQDP6f32bm2rqCHT87/j69Mp8Wo1Aujr89GI3EGyi+fz9jzht24fZM
lmJtqmS9uMz04uF41A1z6EVamjnhHERXA85qV4AWUidPuoKsA+8dX5IhEJ6YQyAfjSF5M2x6fA3l
8ApzYDT3UVC9kmSpOJi1dn3y/vEwgomqD8t8PnQkCZzje+HQEakAbN8c/36k9gPG3k78fqjty3mq
5W0zkXdsVZMOfXzz+IK3nDPIDOy/3iJBaF+WAOrdbkrM719w/PT4gQoxfp9lwydc6S/lphrYWCml
SgU9Mi67aL6fLXnZv3tvhqO0YUeL4MB6SqE0xqVoI/7EBNxgEneffz9kd4JTUT5Gu3X5oQjU6i6w
jprd1/o3alsOl+TzjwfHF8R/+BBJEgzm5o6Cy/H4+JEyz/lZDCNJyRXjUltfvn8V4OLcGRVhbo9v
9ujzwU9vh01SZ8slSrfKAbYaFqccHd9SGmUXDvpyPUXzHopljc7OqD1A2ScO6uXvR9j5bYn6gpsu
srWHVE829WKUt8czG5H7SzYt34/iufbaeLG/H1UgcXGrKu+OZ+IE7jRLM9/FQaU/9AobR623v3+W
Nd+UgM3pYuvWGXJA1UOVi40ZTeImG63yQYKL3adJe3X8DAlSNMrwzr5osirfaCnlBs1qbku8fgfd
iRVwiqphge2U0pYyAAXqLDS9eKjukgVXuzZa1Fsw7ewYEnlNfc7NDqmKwkXvn/5P18vY3O2UgbzK
PIjQUS2MjtSqrPd2P7MEqrJxDQNJnOtTe6Gu/Ol0tsLDOKHdeTwUZakgK2MQrOnAPBLMBSeEalyU
FS0vAjq6TZEx20rzlyZp4peQ+M9Fp6y9tlEWdODzp4gQmtWWAfRotWgKllJS+JVYerfIV3JLUZxV
8MVRW0IbJLmrRa+/0D/2bKr0h0EjpxDCj42yVHoC4A/PD6/SZeqLmJzy7CSXlmJpoTPgENlYivya
StKFHajNS24nn+qjDNmMb1abY9dHYlXdYYz1gnnJrR4qMarDdQpGQKRXoRqoF3ZFx17fStaX478s
OVG3EEESJ4DphapScAeDy5Gm1t7iZr3cT2V3Pdh1+ZxQS4QRkwtHRVzJNTOpQ01PdOeK0pjeopqI
Fpv1DGpQisnON0+mYV/lwdbI0wZEDC8xplJwk7yykCRMt9TCjYb8Lpshu5QV9uOZ1m96YVV+ztzn
hsM47uQiNN3KSBSEQ8pm00yY1o5FED0UQyp2hgJ935iHFLOMepvlfewb6r6qxuYeYSnWmB7RSiRW
b45HnR089tLUXRqmkT3MMbJQsJEgbK+HqRT1riameT/NZCC7kNlzzOSnIB3UbbHk/YOCmIffqoYO
NnI07lIkdUl2rDvmBoz6cJPHSnavTGG8Dc0h842s3fzxt//4r/98mf53+FqizTqHZfG3ol+xQUXX
/uMPVfvjb9X3t/ff/vGHThSvwUQ1VcwlTSGbyvr5y/NtXIScLf4XdWa4FkkU73pzfspk43CUMq0X
2eIOKlPgsLiUmOaux1MYFefrOUpcfg71hXWtqsVNyMTvlfkif//X8b1SywNgFHwa4bfHk8R19Hge
YoVoAsN1/q62M68aOxX6t2zN9Hx31Nc5vhA8EHTk7e3xjNYynOOF/8cPV94e78RLWc2seTBofzz8
r/sy5///uf7Nv845OeUifmnKtnzrfnvW9rW8fM5f29OTfvhmWv/z13nP3fMPB8hXxd1807828+0r
47/75xNcz/yffvi31+O33M/V6z/+eCH13q3fFsZl8cefH61PHPnpdz1k/f4/P1wv4B9/XD73Tf/T
+a/PbcefGsbfmYFthTKubWmqqf/xt/H1X5/QAzSV3DM7J0P542/gjbroH39I8t91WdFtmf8Ziq0p
usyftZBl//xQ19DD4GuFrqCz+sc/r/zPvvv9kf26Lyuc/r4zG/RmNIg0WbVsVZiyMM0fO3OmhQSf
URFco4TshM+GD0akilFm2SLw5av3KNSPjnTWxWcs04hi3qm4Me9wP48uyrPxRtGd8LHPZ0e2LuXl
Ak1Ko72VzH3TzW6f7IlcGaaav2y0tt6Vb61wQeCNbi49DQNWzyp7EP1bkz6Idp9GCI45kwJByTNe
88yf7uKFPWXmNvyERb6jPlHszU3qS2TtcEHb63e9j9Q7rCDs6iLX/pp4FGQAQ1TZDUL9PrWgTelU
oFtqFNipsDmdcWtJ13kjfCO6mNsE+NmlZl1L6YTtnwGHW/OzmfVkeJX1BNNPyF1Upuz7kFqxGemI
099nAcpj5TkSsmyk9VUXMXiN40cjPw9gXOZnRO1OGOyyfpOql0OK2Ga+j6NHjapGUO+IfSqcj6Xi
LLIqivluJu+ooInCR+PbqTDl7VXBsnpnLJeZuGhEt9UPKM++CMJySb7Q4xWvOnmVil9ptqZPI8K8
L6JBlRWx9U9NeFOle1UGveiH3Z7vJTPfzmdWf4jVb7nbOSYgW6c9D0oHTJRT3NiPwyPqa8NtfhVu
5miDT/Rb71LZzTeluBS3nQN96NF+LK+Kh2Hb3c6Eud9ySv8uxE5v2NZkKvaxyYaSmtGLDdmsvQIM
MW3ab/2+PW83y2W3C3ZQb7GadilfkWh2al85lKaXuEPoJgYJD9Ax3hzcY99b3JDaHqnLhK5tUFlw
w+VbEG+mqXIn5QwpcXSXNgGm5lKy1cOdou706/4sm5z4LkK4ObmX1zpWvGmqB6wZVSrUlyzc0Y1m
sp5vyR/yD1tao5mb/ixxqZihwvuQP72bAn6xSIhfjyvVUnTFli2kM38cV0ldLjbpGzSC2ScdkEx5
kve9p2zmfbU1vX9/Yv6fzbpX1Wtx1zWvr93Fc/X/w9Sr2+/u+09T7wUFtJeX8ofJd/2L75OvJP6+
zqA6E6xiKNjVqzyk77OvJMy/CxRphG2btqVbTM7/mn5V/e+2omiaqcgaU7elsb7/Ofkq8t+Jlixw
1AbxniFU9d+ZfAVT/LtAgryisAkh0Kdm5tUNXag/9pFRngBwq/LX1hcbwxU7wEjGtdgy6WxDxf+z
l/ywer+PW8SPccufzVkY0ZuGaWO0u3bZ93FLMpqKoS9f8U7e6EyjjHUv+Nw5ZLm3+SaEPe2/exi/
GASk20+vULNU3dZNSFfcM0U/GQWgT6RumsPnNJvt+SxtAiW6yAK1tCkCllIYPtpDoleenkBPDwgZ
jXzK5k+aOST93kqRdNqil1FJL32B+N19MqoSf5lXiI7b+w48wkxCGpBprzkGtIH6KVTSMlM1r+4J
cMazpJRkbPm8YSxEKd2maqOVtVsnPRovxPIde7GN0RdLPWyatIiaq55qQ3tPNbh+rKxpij+XVJy6
u9JGkcpHjXwIvlDroqKm6ZE5uzNiE8p2So11j1+WyKN2qaGW+9ImNMOTuGbrADiIwlCpivY8NloL
jfwBcRDQ1LGUb8jKqCgRpkg08FvDi1qLsulCVqqRp2FYfbTLx/VmNXIxazsK3yTUarBeT7IRtbIz
UgL80lhL81xghPmckBRB+hYlhAtNBrsDBi8bP6OFZ6isicBZNSCC+C230OWzTEO3WofqTAE/0Ufh
tNYyob2N3fAh6+rFT1Fo2aWiLIJDCuXA3NjanEq7qJDxv+uNDAGAebAoPwGys5yut6NDsSBn5k5D
OC9bxUDF228ADh6azogfZiGKWzUf5Z0O8l6iaUxZnECtOtuT5lAMKPM1dhlekfxREuICaZ5IPRdd
id4bP2aJjDtzzoAVO+kwNRqFWdHJ0VMSZw2KrwvgsyJK1dxFdylEFcksDKKLIsph7JNV1SiRtRaZ
6iZKkEZIVGpOuCcsFF4TVIB8IBNTSozQgqYhIELGGsniDA5tWqeepfUtoC3E+rW4sF4Ns+Q5ZplR
Ec4jhYxqUWclX+GiSffA76KXXBHipejgIvgIGi8dSm4ygKWkohuTXpGlwBtHIVFJ46Y4ZjX24hAH
SXXRYDDDVr0rpMzW7rKhy0Eq5krcSh5IxkZh2S4B+jozUiK6X+hZRIKZMmHwTTGbNL/uhRna1zmS
fAqbP0Tig9Flj90OuxqkDPLtUZ7mOzzDSfq1tWiC884s02JvhyDJfNJgovjWB5X4rEWpqO/yMR9F
4OEnIGHzUFk52sJVDRDNCdshVzyhRoHhy+ailFftpIb61YRmpYoscNoVb2tVQ8G4CZXk86adwN/0
ZWeauHCocee3SUuKSo0bMr0d+QnE8VP0JetzVcqBBzEoZ/M6kSI9+tS0S6S72lLI1nWXGzmdJy8S
PXbGOhbxXVzWlv5Uzm0nOcvc9+ydynk0bunmurJvRCC4R2NEAjBqaym4YnvZ6buiidLisqVanF9N
apfo93IpZjcvcI/9TDVyOYcXFM/Xtg62cCs1vfHU4aWto7Etx90OcCQOQLW+hMhVslV/6XudbT/F
kwZWSZ8vn0dNpYatNUqcf0axCbWScugzqJBSpcvnZmWGrYPKeCD2fEe3QT5z+dZ0kx0jU4vnrf7U
zGiTOanca7GXA4FUnJTUBvLGOciLPVJIBnlr5IkS6t9d1/GAltxOn0pZrTIEjwLJ0Pklk+HknVSV
naOCvox8KbejyRubHECDbKo12f4iMZJDgaeS2MSWNaa7skz6fiPlsT2e1RISeyjo2C04OaAVgJxk
mbBMC8ZgF5rzAPxFWio0BioJF0unB7RLRB4sSy+1q7gWKOEi28xNgHo/Sm9D1X9aKAygnw34eBhB
KlFlJ9/ehYr0LUVRq3SMeSp1j3JVB2SKRA5JEjwSAbdoWu4ZVlq2tGObBf9pMyysz1CcGB11AYek
IuW5K9irO4EZ4bBBV8SpxjigtH65GNNDEKxu0iaFrHj0pUDcVGpe+CHkvMsWET9XWcQtgdt5pJSy
oyvSfTEg0yzPinU+hlbrVaNItpOi7aSlO7f6CvUiEWFan3+VbfNtabTB6cqyfBS2xBqHnbFnFHM6
bStDLjctsBUSKva5zUC9lZr6wRSjL7f6Lq2KDazVbZrpCJjrV6beP1QSNiW9Bl45Ecb5SPenqhTh
dr4uolZ1Gavq4C05eM/FpkjSg3LOwctFeHC63QLvJAaujf7D8zR3n1uhfRr62Y8iico4CwJAMeTq
pLC81QxgHsGxOB+Er1QFr/sKcuVUfmUEXVQxHXJS2ohW8mqfxcG817BebUa0uiNSWQcWhJINQ75t
MzEfejXKvooaA6UE8Cr5mVTg5DU+9npyLdWsT3ZnNxsp5eFMdp04o9rpfq7J+dmIwQSwtRT/2NJ4
THoWf0TTS5yL0Q7dyxSsXdNm0ULmyHClwGxe7boHlIbCzlaGmOQrdadiCaPO6ad2lLPDYBafgwAv
622ENcIBEpPllmVjeWCfDrndDIiwUfXutFrByzYl4xemKE4p6NDtLRufB3a1rGpGX8m5O8d2dj+M
cAYcMwCaB5hOlq5Lc2b6r5U0XI1A0mm/rnCoKZSaK1pkx0b0iikqRTOQOwu8KZ1jnL8UyHWDDY8i
xEVwC0HJhnp1EI1nSKEh4Z0N0EWz4gHRHnZodRyxMSwyp4nweeoJZZwoR2l1CFMNtoRaerZFBSgh
q/dJV6f+EBXVLdBYSXZrMI5OM2AalyB6nbq1LunaxoD+LCH11xWtn6hpkPEQ2gLXeWQgAeDYt2o6
fcXpvsnOhng2Rt0phrqBx8kuWyWpfFAiyzzIURY99aodwkK0a4u/HoPBN2UbKTSjTC/1Ksx8Za0Q
6WHyoIwI5k46MOneuqEQ5heTwXWbF00Q71D6xlBqU6cQbjLM4JaWk+1wue1NmyUNX4qR8j8IDrP8
rCxj+AXO0P3SIOiLmsse271it2jZ6FaVQGy1LLkUQ+SXIzXoTGL8R2MGCtzSF89givKsLrJ8wOLY
liefs4lZqUCwCAimFFwo1hD4g0wZwhE6qL+haAnh4tl2G30tcFbivEdf2p+7SnaLlR9lUom7lDr5
hiRsfYZKHQKIE7OM5ebkzzEzb2CMxHnc72Nh7fLGrN9GGZcja87syTEKKwfpG0IX10qDcHbRzIOI
2n2flLeZHTffjHIByYZb3QU19k+4tS0kW6jefkroxW5Xy52DA9ZjiSq1n+lx6MeJ1O7bUXqRiZId
IFv5a2ZQKN72Y5YR9o7NNpHKC6oL5wbq1x2pgxjtKCYEpPLy0Ucf87xgngctpD/FloFvgxqqXjfG
2iapNB1YSByyrZWKl0ljO466Y7MFZKgAcOq13dL2+wRNSncu7dzP0ehxOyGHZzoGDNuaUHSPCPS3
AR7DF37UjqXuK5Y56yLYkQKJOp6jBaYDTFh9Fkdq5xQtY74ZlDddomxehGPuaKIl64p3BaFgvV6r
q5vdJsvVrdoQnIxDlblY65Cbkhfh2EEfgDtScES2kpbLmqEzdU9MnJB/6qrw4rnrPdCEid/ZYLVX
thdICrn1I2DYkKDZImFn68Aufqk6GZR/UcTn+RqxVLNSUM3PQ680VfugMA94HRYqIoEBV1okamOj
Sx9VUaOkHzFCHDvOngvS8BQorBIKsSi3MHvsxAFgGe7UQAk3Eb7VT+ja49tRIm/uTEkmKc6UteZD
XlvDFbNFdV2nFJdRMF1F8rrxXCNsbL0yEGTp9MIGfd02rhyPPeycUn6QtKnYxnAEt1UOcpV4NRs2
kmQ0GyjRHerNFFHsRgBmUcHyIJIcbXJEJ4kzIXwNxUxNZWS0jTL2DI30KRLWTTIDhU1Hy3Y1yUz9
xlSoDlXTnV2uNebxHkbbKoNYRrsIR4PsU2sJKGSilzqUa+IMGHUbtodKS4Tiptmg9kjkB81zDCGJ
ehMWYCgLoGJFEZ4qkJZMIxu+rIleSbWm3bUZ1+mNPShQfYCAzC8YG+TfdIwmIJNikQEByMAM0O9Q
wfejKTIQU47LbvbTyo6/JRGyyIexlerwvKoUtgNSCJiQLmqv2r0QSwgEGjhlKwuoC7PoQYow/0zj
SCL5GI5Jy64jpGbGtqWwnmQyrPk5VDd9fGhby4pZ86tJYU4OedIKlW/E2ZdNmmsU/70hIOI8jGLR
o3MedJnuxmxOk/M+6GX9DAQgjPCqyLKRvp7NLAMOewLRPYMxmXB0KGu048+lWo1Jec0Run6Fi/3p
oK12cbYCvbnRUCJHugoWxi5SJUvfLTSp7Sq9L/KzyrJUTXMSTa50N7XqhPRD3BG0OxbgzggQv5aZ
w7dBDKC/ER8Mk3aHS2JZ3CqSLn2pg5UN0oddYr5QX9GKbKtkla4hTtzIQ/hKZC1Lb+wTdOy+FDlf
pgsihrw9y+F3IMAvVer4FSGL6XJRDYEGb6zVkLUzsN8OmZygc4PJskyQU6MUaHdNHbJJIL+TR3vi
43K6aIi1zTtFAUP/lUiHXCbwzD5xsgnvR1TZwEnj0AJ+D7QUIHHZTZqlUu7bGZDwriy0SLqp8jxP
QMEkISCaaGrbx0jpQQBxo6d2y9raA7kPlrycIRDiVehJBnH+Xgypmb1NQ59a4Tqt2uNXGQ5v/ak2
AWsMsii0D/InPyeISJ/YsAtkXkmuyCcZm74PJXMJimemxC2BOj6Fu9jFUedxuI38j7I15Ml+zEYB
8tFlYaiC4plQThvLhqVJ9Eh7TvbhTuzSLUTvDUvF9vc5oWNS66/qGVmotRnNBvJv2/Q1/STppQVm
oADgeVav4svhHFyV2+3ML/Nm8TMfZd2PbuH6dSfNacIio8CrZpEN5PN3Sa8YMU726fFXRCS9xWvd
NPUkd3BHT/jNTXFhfvvg8n7K6Wk8MPzBZFMYmjBO72IwZ/FUGA05vdkXXrKBH6F5gy98eUe++qPW
yFKeXt0Pra2/5t3VTR2w/dpqvvaH3pd9RBNcsv21I10G940vyNGT//+SPbAo7D+4zvW+vb+vQlNM
RTUt6lOqCSns5L6qc0OVJRavypYMu59sCsiKlIP2cPF8hBaolYwIBIAS+6D6+tOYOG3Y+PGSIeAC
UarEK3AeXLY8MgI788I8aLsZHfncSdwPLvT0gR7b03VZtgEpKEI7udAAGUz088Vre4j2zR7Tt/10
O7kztYx481GK9pc39V1bJ9cmdbUkOlW8asYnuHwoiqOzXNbOB1d0mgc+vaKTpKwO6ltqTfEqrmYT
ML2TefCr3OVSwQPoxnwb7wpUKD9q9JeXZghyCIquWj8ln9XU6szIFq/mnTaD/HEC1FrdaBM+mA/S
l/S6rpxmcop/lkb+26T3L5qlLSxSTLg+lExPnp5ud8pUt8ortcmlvS+ar+Z88/vbqayT8I8jwQCe
YJo2exuFwX/SBM5ziz7l4Zu2zToUcx1EzFHVu079wDPd+N4+DLdgKzOn3Nf32rm2k8/a3e9/wkmx
ifqBts7arA8KczfohJM5FSRQZiyG+qaNtS/C6CqSwx3VxzbRXdTGN8n0Dc+TbYrnmpx++qDtn8cH
xQsLMCDVEJ0k/8kaVVeyhTZr/7IWMYRXbxWSSG6/Tq/b6DUVHwzHn/uuaZmaKpsmVXGDisKPoz8Z
sUQJp/nFSAwHxQIwWB9czkcNnAzBSY96WR7mF1y/Gg+Tcbd2w0PqalSKvfJacT4e9D+1yKLLcggk
n5tHbuHk4emgdTSAfm8VKvZGdR9gxfPBNf30iE5aOLlpedsRRDTzq7RjW74Br+Mpd/NG9vJN4NYf
9cX1y34YDmAXTI0lUNZMjbrnyeWodm9NoVV/qzz7TsnP1op9spHcIt6jzYSBiksa80r/6LH9qlXw
ELoMLkIo1ukISNN6TuwifNOvPExedrgiuy/BXe+Fbu7toPR90A0/am59pu/WXahUc5/zzIbkS9k9
9vYhw0zq909tnYVP7+P7Kzp5aCGJEUO1pFdtqtFKGasnjLK8PisPKBKQ4hGH3zen/KKTKO/bO+n4
bMrnKCrDNwKXNxutD/b/zGPiDBw/yVvPNT4hkfEcOOUm3OiedhH41gc39eeZlK7z/iecLExRPxsS
rNU3+ZCCR9zgEnaIb75qi9tuJX9wy739Vm+40dWheWgOkhd88APEaTglTn7A+vm7x9qwZ6rHNHxb
4+3ZcJrr+QvVq6v2Id0iM/BWQflVveEiOmSuff/7+//R416j83dNYxZYVojvvQFqQ/h3n9m9s8RY
07+x9figZ/0Ugp9cprZWbd+1NZfsGtdHjRnk/fexQkC8SRibiR97/6+PVTtZIbDjrGcSm29kEMLL
rPXa2+rKeByuMm9dIeWN/kwPbytHupkekQzwQ6//4IrXm/ebsaStff/dBctQa7WFC15jRiRfturW
PsDT/WgS+vUztOAS28q6gzoZstpixfpMJND6wDQHV7Y85BDP0tDFkteHqxWxifO0M3vf/Pv7nO/P
9K+2T4avmemmKrK17e4cmY5OciMvdSnGoon5bKDPtPnwuZ4W90+bPBmuogDGrjJaAEtfr0lp1YHi
vLV9083P67216R7UR3nX7+pN5X78TH8Oeo6D9a8rPhmsQ96xqbflF0ijLrIUTvtg+uKQ7Kqtcfn7
sfnr2f6vlk7G5jytgiJJ+NZhVxd/jgnwquSDJsQHN/P4+bsuOpAHsUvmvvnQ7HN/2C3b8RwYiJd+
MBT+m0n2XxdzvK3vGgrkIe5qRmNyrtGUHjjjFq2cnXaNAd61fYAP/XQpDrLXuJLXnpVnv7+V4oMx
ctzevWseRP2sjwzF9FH3dMfaagRYiadcxze2j4yh098bTzHAsA+a/UWQxdLy11WrP84AcI9JyTE0
jzO7H7n9xXS2RnXChdt9E37Y4DrcfppxFCCahKuYHqsnY2MKoNKaDEctjx0zvR0oQQdp7qrF199f
2C+6JlKsRP4WaGRNiJMpJ59gtUqJ9qagqdnqd9R50V5+/n0bv7gWrCtlFXAQGxxFnHT/sc7Dps21
t8rcTdNjr1FVTkzv5veN/HwhQlZY/gFWyzJ41JMHlJp9Ta5UeROaO8njXYVIUDVFHwWn60T/42P5
sZWTuK1Rsl6ZNfN13ayobFaap/R8Tc6km8z9MDmzrms/N2azUzHIPOGu/mOfQ3k9siNdeeu8wbMV
R90Nu35jHpDlgL/u/f72HR/0j43Za/B0RLvJFqmnHxsrcmUchkH5wnT8Up3Ht5rbsr2OV7CnqgP6
1DYoLG1/3+gv5hJ7Tf2YANh0dmTHwf5uMNuVhsiSpn5pPoWX6kbzk7sm8OzL5SwnxQZd69IEx+Fi
heEgp+JqF1bp//4X/JwNAib9/hecLAJaXk/LwC/QndGn5OogkeOBa9iQ99qWH/Sen8cBSE5NkPaC
mQCi8GSsAeTCfixNnovodoxeA+WblC0e3sofROK/WNhox+CGkiZVf07EpvA2C+o5z9le9ueHaIO0
hk32QPGkffpRyPvTsDNMXVXIx2jkY1XyeT92Gzmo5Dgt6ucSPaekGZwyyQ55Yf7bHWVtBng5CdGV
OmGfDAUNNqgddz2J7JGsaOZV8i2e3ObXNTBCOlBe82nb3ejY36reU3X3w2Xnl9f57gecDPwkVSjv
N/2zKC+yvb7BY/JJvbWfy08ClRV66Lrafbjo/BR2ctWapjPTExGalnUycZplslTxgpzQNtxRUhzO
tG94/FHRLBzbzd5gpu9lD0QOdkVgymVEwP7tWWH9BYwQk/TMmpc+WYbGsEVYaBiftQvUN8EbLeeG
m10FXnFGocy4Ut2eIXPoPxgo4qeRctLsSa/KkypvFZrtMtcyPI0kymV5qF0zd9Tb9HyuL+Lrda8h
efr/zQUbZGptJiT62mm+j1RcEk3D/+HuvJojR7Iz+ouggDevAMqRxaK3L4gmm4T3SLhfr4NeaUUW
O1ia0JtiH2YjeqazAGTevPZ8OhvNQb8J33e9xI7gROvMky7mVbmWH006DK5O2KG/7S9qDKqmGMwp
fatqhGlXFVFmse7ijEZecRmS/9MxvMoKhoKXXZysbCxb9ovFxwpxT+JkLB3MeBpfj24Wz3Txzdav
fk2yb1Vclvf9uXEzrBWvccvbpPTKx58f8vuCtm6hqqXydslUHfcPN6nl9CU9/mK4YRq1lYoTrun3
d0ghT3HoazXwAMzjKA3F7gy5u/YNuppLY63f1ZMrpfnq56f4fmWYX5c5skWqpJYUwts34xKi3eJ9
rvWdeWm7XFNb7dS+WD7C14/0dbHlnX6+ISHw0s3QvKUP0V7f9HtnTR+AXz0qN9qm3lHBv4KP54/P
//QZKcksB4DpA1MxLXk5oJ+WJcDXq0EvSMoGm+4yWQd+teo/THwAayefCl2WF/blGRkRZlNQpQQl
YZjH+0Io5VR1vNDuqaBNYS82gR97EMcg6e1KP16fTPZ98+JYUGdN8vq4VuqxXQ1pEdDNcnrPPxD+
plb5J9JtXHrasOKnbshvu55CnqrjNuo2/1CO65UOhf5oKrKPrN1NWerK+qmI7FtfPlOEX1Y42iN2
qSIIaarvdM/6qje9M2Du9l69r24WvynbnLqXjq2zKst8KES3LYOisrZMRXzeHEK2c+BoyQfzn2dm
/nsUv2uh7EvpVKi3WPnP++LPOqqGuVjm1GTz6KDVWq45ldK+d/6wMr14ZUtu6kGsYraWM2AcpjUs
J5/GDpoHDO/ECTh2vv8sTknEVnRcD9zvrw8pAwWk2bd5T9u9vVlS0DaNIudLdTJdn6y//O2NMsjH
rcecg04B5utio9I2dr9Q+57qh+Eh38ar/lGu3HY9rMOr7gAxlc/YDyfs5TdLtjzj52WPNg5gkZ5x
ifa92Pc77Jjt5p7py09L2b59dX6feKPHB+HPahxvA+KXbfJivz7kNDImCATunfnf1jlUZCnoX5Q8
pgzse+0FhZZVdBZtfl70r2uaGiE05RFunKOvKLSqibNYvI8p1XRozLQ3/d8WOPJUupqtI6nde94m
r1BIaY9TrZM3zvenwGzICr4BZTrGfI6eYtDoQdGr7IMWtZ10qRYrZ51cBnvposi2oadus4t/fsSp
zqtohNMrw3rqkecZF6MwBe8tC39Z8l6nH9uRt7Fy4io9vrCJ11llsSI0WDBNtfz5p1smymspjtv+
HcaUG8t3aa2uenHqKju1yNFVptRNnjKI/6feb+TXtskNSvc5w3SBawOJ3GTmIy1QJ+zHqVWPPpmk
dWrjFP07vWNrK5T8KIDYocwnVvkWtf95gxT+ZBlYLc0UR29Qgr1YwcjFRAbdTVgdAvLFwc5aWRdZ
dpam98GfdPip3fGtAHC87NE7nRyAuHE0kgahtR0oqe6JzZIVL+9AQYOgi9cnl/zrC/30pEcvVGEc
crSM4X3xVkMA7OT+OxIhG93tV+1OG126yrZhdOIFn1r16HgnDAXmWt+/d+Otrp739m03nNqfi23/
estxCD492NFRywoFnrY5vIPWvA02YkMjsae9mK68RmvhH/czHH05bUkjfzpyhVqkNGQP7znCoQ14
SSC5enDikf720ri1NYMpJdWkb+JoDRnHMrJYo4AvEtwh6uvCK/7Z7v5tDTwQHFTKEt9DYxsOZl7g
wiFJoCuXYjivwrufV/h+Jy/D8RRh/nRGfIvIYDWWFoq974F1axjbqX6hqdMNppufV/nbc3xeZTH9
n74HTY2hMmnye9/j0Tg7nWHj7lSh5fs9bxgI9tC/ZpmgBJAe+LoIIlxlnkzWb2a5/PJG2+YcVXmN
1DWJ61Olsm+v7Witxff+9EAA/A1Cd+v3qO4Zt/SGrvWdXPKGKvd/fnMnn2o5WJ9WMpVAj/Vxeaph
Vd8U63SDdgV5yvr29FN9t3hHj3X0nWSlE3GiWb+TXXpQfO08fnf0y+q8W9HTvoqD5/qU83sco6hH
Cy4b59PTqUQofcvTLX2H/d3ydLSQ+O2uvjxdbPgWQRwvdmTPW9HolWCDGC4oQ17ljeSRZXKfpU1/
8b9Y7ptv/efZDNosTK4uBty/PlutBLNlspx8pnrA9PjfcnlIG4he2583yfJZvhhXhodhaOB1UlDV
2PtfV+pGG8qQTUogR0hRPWj9CVN36u8/2u3gEmeZWaW3tG/BtSEizTTsz0/wLQg6eoKjXT5nQxbV
cfeWNJelRoEL8k6xBlzrSUhzR9rTz6udep6jbV7Q3d8paffWMPMkj87aTO9+XmC5po8/iEb2h/y3
Yeg0LX39IGHUtHD85reM/r1RR7jQ6bfZaOxDMY8u6eVTx+hvD6TZmqzp5LoU5bik7uRofHSl/AYd
DTZvsy/70os0VP+SaeXQNkDIzuT05DbkVK1uWKN8jCh84zvZKVdCPa7QQmQhkPyfn3J0yDonroe6
od4s0YoCoVUeAGggyl13L8n0MjPnktAzAkkdGN9tmWZ+zDhpkd+12TqTwl013rUCQbFl8st5+Pmr
/MW8ff1tx96VPsamJOQ3EXnq5AIrMR6phDA6/ARajrHE++IeYsbPi/7l05i6xmQQbXjgbY4bY1Wz
AmrcjW9OcOFYKPoFzernBf5ydJDmIGyijUwHw3C01+yeqZVOGt6StDJ9CAA+TOvnxlAvo3g+kwxA
xOl0+/OS3zLXfOTPaxpH/pXSaGnd1SOJs4mcRbaOimbVdvF+GvietMS3O3nL0OSqZvg1cBBl2//8
A775E6zPZU/Mxj9wK48MXiKbDNoUypvVK2DZttnj0sP58xJ/6rVHZ/jLGkdGT1fnqmAc/C38ZW+W
YgzDfrf2u/OYrE1/9LoHZDymW0E24XY4P1VD+/6CTUunmmyRmKRp1DyO6Au05MJIWG+dXz/oXrWO
Yb96zMxyXSleTYOl+WrfnCwLLI/05ZGPVl222qfbOJcDdJHSZdXRXyqj4Vm31V1nU6yy+5Ol2MWk
f1uMcS9S8+SDqP98XcxOrATBJ5M99K+8V2VsLDpxlvtRYnT9+b+KW/+Iy/X/E/+iY2P/jWb7Rn/x
ojh7/8x+Wf71/0K/wN3CYaYPFdCJSlXB5ov/N/pFdv4DY4JB0ZZqJEmZf6NfFiwMfwKSi/EUZlSW
rOF/c7cM8z/4d5nDIddNRtEhp/4PwFtfbRvySyReqdyoDtUieseP7zUrCVWjHiyxjafIfIxgLthu
kcoF3fjOVOZ+HBkPSLsCteiKpj6Vcv5qZUwQNqQbFO5vmxDpX+yxz8dBHxMD6dWGzKujAd5CBQKD
Fuq3DJ6eKv0eNTYta6HKsIQvOA30wRw/aWsIzajmTuwgmUTGAanR6GrGAYJ7CVmXgePJTO5KXVbF
WRKUxrSVw1oXLiPX6anZka/Oy5+fQjKaHhZFXoqhx3UDR0SVI4ui33WRDlA4kBesnhO989iaH1eW
7Elabp+w6Efl/D+rMvBAEwipP4YE7CNzm3aZGdfksJhWsRbdLKsYP8LeLjRmTDuG+CAtxrtGm5Ir
odoFgp/KUL4IOPLIFUzJfGr84y8vAdP0pxz/h2N05JB2dQ1utEEBGc1V7aELTdurWzvwE+Ijt7WQ
Npkrxrk/Hcyrfxm/z+yh4+3OJiCboC6N2Q5pXOfIJA5zpOhp2sm7UizYm6WeqcO1jPsAAZEAFQm5
1lJvZiiSEcFe1d9+Xv77ftcMg5lv22Y7MiVxtPwcRnM/BZO8A4jSn+W9iG5bBXIIYIRTicOjsPbP
56YhhldMnhxK37eUnqmn+mTq806t7FR11cEBOJvZ7f2UsdV3qpZQCudU1Pu2Mo2tGocFzAYmOZEn
KiubuX7BAP/q5xfwt/e/JA8UClic+j/+46f7T0MExB6yZt7h4XbX2lQ5cCMzGoPiWGjvTrdIp2sj
1KFVnaoBRvffVvkvH/9P4fZ/LsQ/r4SLHmimKdOlxtTY1wuxxtzYukxXc2LPmuMzjlAuds5C7rJV
ZpLuujQUkacxCP2RM+XberotBYjhTXFyT7RJL7QaiRYGjiHQr9BHQ5fc3nJKy63QOHzWRsN+rwFB
1X7SKouCFJ2UDG+Sx0DTSsrzzIUUPiLuF2tSAngBqhHSdzCS/bAM5rNsliUZOM0cDigWmvx/xapF
jrS4hBqhaFRmsQpT0kx3XmDpuVrYgztIcgpNb4rNw9ANHUlpkTv3PfT71o2EXTonjtDi7R6/RBXz
SdYMX5txxq8vcUBee7ZDGbn4doa8ISu5tYbrA7P+RZPHG6lzdnGt/EJsoHz9+fv9zYQjcUEbiU3T
09LR+HXpMaqmPI2sfpdbCroYuV7/Ruqj403IsoHcxdgDUEIm1DAOWZUohrdcCIobMjoYbE/8lsVa
Hr0GXCraaRgCwqjKy59/3smpbY31LARgYTm2z7UodYilLe6Nrkj1bgWj2pGB648wtiap1VEZ7dus
BYQyjv2dhOTujhZY9cQrMr8GQ3+2OC1b9kJxWyahjnOmrdmhLyyLcUev3ALDL+P4gL5VUUZu0EiZ
5WvoHNPxEvb5eYMmjn3oLKUSDNDr6XStM4F9sMdIa24ngBCRF+eD/lSF5lA8G+YoeXIvLDT8KugU
r7WOYOwVenyzsQ3VKr7KJBvOY22Go+N2AHkyn6AhhFyQGiL2DYRe+pVaJWhfNWUNLwXoleNng7Gg
wBaqiRdFKVo3AadqXFBpeeX1EcrCyI6lzm+mMsoMxd8yehKlqgdunzv5h1Fp0j256GKdZ/NWZPWl
bk03ZSm1cEqULmVm3IRb1qOzoV4mUaYOXhnaUbGLs0p/CYoEObg8SWZ0F5WkXNuIPPeXdaiUYh1b
NtgmMWdyukIkIbgz2U5ia6kN+qtOQe/I7c97Sv3qsBMaLKNK+ImU6GA0EZ583VNVlpcO3yjf1km9
V6ZsJxrzRg/i0c3khr6CcTjn3bZ+lzrALIzqDp2dg5wyECaLjYySritkiB0ae9BCiEVVGd1PoMqT
hGkr52wKZbpyu1M2fUEUfj4K//rZPLxuqLqx1Ee//mwd1ewuC9R8i/olyA2xpw/tNpPlAQUzetSj
TkIJMs4QuquilRUlXuz0XPbAtTLa/Fytxq8MTOOsRdDdTBHoGpQRpJaMXhaSFK4klftImbcKlE0n
Ky4YuUO5wXqdHO0+DDRm9w19S31lLyppz4Lng4mcCc3KkBVquOPSesg1yZsiUKOZbdZAhBCOqqdF
Zckw19Ce9+SrtmGuXgF9Tz0Y62CEuDm9spHO0wwFvFHVPqBH6IfK4Dqw5oX2EGkPdcwEfjXZt6qe
XOuDfS1XMr2DY+rs1Xi8hI36iEvH+PHQKhsVEgSUJOsDNtZVJUiDoLicuNqk7sMKjU8Kb1U+bSN1
iLed06JJVgwZs4U9cBHbhtk0Dq+NE+yjZnquVdvL5vJZaxGPLo212o7nvVZchHq9ToP8otSiSylA
0lCOo1VeO5dNbVzHsvJkqcnGzsITxvBPU/QnY0h4Q9MBd4EFx3LZvcsO+WQMaVSNooGmlV2lJNq7
2ofWwxy1xuSLSc4jF6pW9+6gfshdGIbWi97X8LQ457ZY11AezqFhzL3X94QrnjC79hADUAKs1xvd
S1TWsnqISmDU27grIH/YSm5mbpQYoEXIwdlvCGnzIcqhlF+1BBkk0sYgNpKwF63rmFlMbiwHpyeg
9OydNnce9SpQdZ/7M7r8+QgTsn09CkuZyuRylBmFpUXtKFWEiF7hxDS7oJTVaF4It509lmbrXGQI
KiiRfPHzekcOJS9+QSZb3MS6ssz6HN2IupGgItTb8w7RNAUSk9JflDpTcgV6YOuflzq69/8sRRhL
5GA5jNgeZ8HCRhOR3FnyLo/l1ED8hGtjHaplqvpEqsEt7lbwAjOx6SCX0P24yXRF0ryff8RRghET
yQNTf1q6SfkR9vFOGwDugdbQ5d0o5HRYjfTnbTU46BZAEgUxE9w7EELpHFvgXUwnadaFasFJMuOo
StGjnOybRLHb0ofPNp5osju6e5ffpnLj0kZlcyBoY/56CsJWH/WiNpVdHRYxcR1OCmhO2JRPJ14C
Xun3fcb4OgeNOJIWNOfI5Ca5NCfQ7tUdBX2U5KShhl8noGyu2rK672EpbvSuGPwgyLXruJ9NuGhS
jKi0I7lDNatnWd4p7lign1WRPvTklJt7Ave/Yb8B9phV/XJ20myj2MnNZNeGJ+a4BvE81Pba1mpn
E4UL+imyILVodmk9SUJSt2WYdzsE5/LznlntR0LneNPlMiJdjl37oxzSGg+gCdUr87UL894VUdOv
Yq2FpdnYRuwNuTTt+mmYr2x0jGjIbuYrwgF0nZURZrHS99ehPkxbzSlRLlQHcQaUqL7uNe0pKKlw
ILRcA7eq1eISzE/hOwliB26nTbXXqGGzrwO1rvxUMepV306SV+al9NqMJc3tE6AYKTRNfxC6eg88
aVDdaEZDqi6pkhhC0V21meRnNezCN0VditEk1zBSUzOyBS3tOtLmEXCjasu7iaov+MCiL1Bvt6w1
nUzC09RhuKtLx4GPp4TVhdAQCHVHZE4YZOlnpOEC1Xopqky/m2PRr5jADtamoTGIXQXCXkXgnUEs
lnQP61ZxHWujdFYTsb32Vu2ch5JSroGfjjfM+mQXIlK2QRlx78TyeJln+bh18gSmmtZVrsokDTgq
k7gQVcly3bfpch/VWuHnQU5flR1xWAo9v+0kbTqTHOepALL6bo2qcilpaHMjv1x19doyZog9Xab8
zoPIeh2QTtm1o/HeDGZJNKU/FEXYfQxRbRw4OPJDZDVipRC3XISVAQYg60PxxpY46+G1fAj4VA+t
7AwBAJ023hjGPDwUsVHdB5rOxSoriJXV+pVpBODHpzZLhUtbVuSgTzGbBxmtWwibufkxBQGS1elU
EcXaM8IqxZx5oa78pk5uuWGSGCsa5frnZiicVePQ1EXzOs0gs2z5FvrOrlI5yAZmWnw7Z0jZTLF6
CXwnfcpRrR+8ImjpsFa6O0Y0Jqh7sd37WWS9lXZdIUzfq3PvDzjggzu2yXvYqxU617oJqrIVXo3k
0fkQIhDaTUiryhaaTaM0Os9mM6mJx3iL7kN4taEqdTQzFT3gWYikatWvOlSUej8lMFrPNDl5Okqn
IMoDwHj1NO3qoHlkf0drZNbXC8sJ1ZJGhobYFmeqFar3iR52Z5yrZGdWxbPdjcG9WiDxKamoQMkB
/A3HOsSNuE8mPlCTQYDr83A/VfzOoS3rx5zwyy3U8lcQVI5rVBUnTrYzmkyUSvdMUZobLc/E/VCM
yO0Z8awQdlTtvIkVpXmIujjYl0ljSF4VqTWgdaPd67ktPSo174pMJPj3dFZfWxlVHrVOgq0kO/iO
IwkaV81a2Ia54KyqpVIhChr/Qq4vebKNoA9Q6jUb042tcHpy0C2dXTiP9NqXmshWid2nFzr5R69v
yXN6yWwhGVwYw5WpSuZCeU+yxuWvSQHhJXZ2DojNvGIHDr5I5dgrsqGlnqXVz3ZjkR7pUHWkUQ+d
UydMrrWyMxHEAk+Y973sI2SdngtGklyMC9rUDpOvqhJPb9EwvI1BFG1pJoTWP5XNS2PIiV+giUW4
bw2/YDeNhPkJU+808q3FiAZz1PDy8xHRS7dv8GKQSEeEu6fEd5mF6LfYoKJ9dFF5p0oyej3y0LTe
z82Y+QZT+lAqoyRcD3qpXClVAK1CMqr6sJRWDxIjdAjdlmW7JSvVrAK7N/Bwq4dBDl54XflFNZri
lzQg2DrJ9Bwnom5XoEQRXyKA3ZkwNT3i0HFNW7H9i4hxOCNOec6VMnycyL8hfjyXjZuEQX2Gzs7s
Y9tgKCragI8Qj8rGdmbAsqge7KfEyq46CahdhwCSZxYKdE+g3J7IjRg4cN/PHldW6oJoZRdIxQFg
34WOIncYSYUXZkiJ2smIHw3K1SOd1vhJyEsZRLsfIyn2rVADWFswy5+gndnwFF7baKMXJ0qwTjD3
K3kyKMuoYbolP9p5zlAxJ57W+obQmEFxR1+4nFOBNorRDV6bhZmniFrxI6NoNo2T0wNo0krGrh8O
7Mh6Z6QI4Fpi5KdFcWsjW69YF3k94NCjD7cRyQzwDVb0cjVdCY3WgrQ0+o1aZOgqWGX8kak5AFhh
1/uBcNNvQ/0KSbJrQI+IP88snUeWWHVI08MV1uYXMGez13AlH9Kwdl60UbX80W6Q/JbUh45igJub
bbBLsNDkJMZ23Qm+xNQhae5kApZpz0qZ8QtQ2Ys8WR9IGaMPbsF+7CrNHZXeoro6nI12jpxE1zXF
a2OBKBN69VybfbqClKL6QPaepxw9hV5y3ozASC/aytCuUfvGNoeyse61fK2GdrltJ6c8Ly0wbdzh
h3HoPgwO+blm4caoTgSlUal7T8qiF27p4EUVttZ649D0vMQye4XB0noipPcyIunt4+B0rtwbAHw6
u11JdodBd8xq5fTptSqrnZuFY+7VmvHU2d0VYRZQo9i4S2ojWE2ZehbkKDUhoYgCnyXnyiFLMwQe
sc5BjsBl7STWeadb+U6JoUiO1XRnFtw80zCqrk3XPgD4QPesysmfoty0dvUIixNNRAIuJQo8JD9r
H4HCBQ09TL5l6zeG2t8UVf0IWB4gTsAfQaizXMb3UU5UmvNpKGdI/HHERmOY7VJKkNZoIgEycOhH
wqC58bkSeUxDeoKQOqGxkV3jPpurKZYbP1KyCV2mUlmRT1sa3DkKMprflvRUQvwDrZEvV01zPddz
ez5pmbPqDJOfkozaq5KEmtcq5CChsf2aGoc4WxjaphKIY7cVl0shJ9EqypFUxcjK67SS30KsO0R5
87x2lO2s9B9azP3YcMOeF8J4SvuZnaYk71JXvDsm0RkjGzQxxGp/3ShMFg5F73W2HKDiqt0pYlLe
0GFW3MpO6hXa550nAI7u6qzaAj6D76UbdFwEM/TzMJG2lQTxUCsXuyCsh6rPdW5MIkXTTHvXsHLb
D5MFY2gKbZcAqG7lKrxo7fLFJJO0UaOhXkfq+KqbHe5N6bQupEQaioNZO4ieltB2Cvq14EJZ3kTk
kxV8FnrRbog7yu1UjO/VgGnBiEa3gEY3bayLlZnW67pA97UZpIYLe74wEbJHdAD2odbNt3kw858M
9U5N2oHhMHCTU7NoYzfFwZmVu8FRmEUHx+VlUsIBUlsEekk/zE4Z+7FDSi6x412p07hqKzXS6TJB
9liINaMptafGNuLvORYzGoL4XJJZWmmnZpGgKz2lc8pN2Ajdi4X0Wmlx7WpmH14xIN57jBLTdyCp
8k1KxMvfCys+m8VtJWkWSi/Ui4qav2Mue3pMHNUDlXTWjoCHm7RCDqYctHN8e2kV0UYAY7R6Tgps
iFBw+ucR+2mYmf4rpP5ylsSwpHM1cNwYjCl6K6XGbuBALTNgL/bYODtOCMqGdXKfB3V/0EWavtW2
Fd41c3QtO9UjKprIPgv7vOoE+vJlHgL4VJuVVRdXVmci9uOg9B3MVeDFenfTtYHtNYNFi46CtHNe
WefDWF4MI/rVUHx1ww+lFqh5Vxuk7RGUccyS/mBDilZ9OQLzsSX7VkfxDHDlbG2HakCJPoeCLBCk
8xOUjg8US3nQNg53wnDezVB978gdARS3VK8xq9DXRdAczC6rX5BEmmRfCYT2WI1gF8YcteRm/sjh
Q7oWmNSaLqO6WYEvyT2m3bhinAKNn2LslVtkWottOooOFrMR1l6hihE2KuKhzHKqrTtKieIPFROd
pIwpOTSVo6+LQUOkEzilymdI08wjXP6AZkoauGWNIA3FPsytp7FqL5rYYFR1Bh5dyxn+GcB0ZOxn
wQMXsWdnQj9A6izWk9ScL32UK4MgDWkFQk6yVeWeUCxdz1FkQ9OV9V0dZ2tr7q8jqedopUL17bYL
1mVrvBVOdVOTFXSnwni0qzo/WLqE2sGiPBxbeH6xBFtveIGL2d5NgX7RiAnxRt0Ie1cyW4Z1U0ld
BxO/aMgNSi2ksX0NYW76n+Z9kwy9F2Xdta0Kc1WSxfIZJOPWL2LVr5kU9RQEdc8svbuVpPk+hdus
Ilru5laa3LZtTTzTZfLomU6g7O24ya712ZEWkd/Hpmo2UyaGX7U1GBcIZkbnnB59NSag732rJVnX
kjd0FYefVoZzuu1j0tPd1Fl+OUNKADlQb8xMtVemxdfTe23yZC1TNo1qSJe5Y4xUcvC/+Njlxra7
xyCIZbdwZmstdXjOc6swgyBmSvdZLu3V0jlXcQ7xnUJsToo/Fc5IKMMBFqt6BDBLEv8ClkN+qRJf
N5Ga3hWS1lz2ek09Sac0hZ4CgoVBi1OEyzda5UNOg5Tf2doLkiIYKg0aOnDxlVaZ5n02hL3XmsHg
Z2kYe1myOJ9OUIizIIvpV5IjG7fLav1krB3EeXNxIItur2cpuNODql4REkeruqnEyikTZ4cUIiY9
csRa0QhgUEBBNjAwXqokcugA5lW28Wiv+qrNr+cOzfJuqvgP2iQEHj0jMDrWW3VIP3IhrcrG7BGA
H1o/C7FXmtoIQhKtJ2pLFFwyi0iD3KYfqE7j9n3SrcZxGFdzpDeuPYnZl6W+2amZJK1CM3mhXhqs
CUr2Tc9lA3Q9cJkKidZyab4kNcOuIfMp3Lc9RqM1M5DahYFMMYhl7PGHVAoZVrgTe6XdXucij7bI
H98ZVnNpUWncFyYVrTA1zus0/khnKWO7afVBTpqKcQiz8y1zPuP+tlxFMunCDmZkxLVaQLwuK5du
J83Hu2i9STg3api8wfItfLmdZfQ5g1eJAT9+X6T4Ki5POFTGmlURJdMb9CEoyK+UwjiEpEPIzWYk
UJ2sgycdYe/NEc3JDmj1ZKoZSmrjWYzcAMhbcihamRq7MKPalLYd8/MC9mBHBeWytop9qRndRq+L
g1XX2bpRpwq+r3IuOoyh1raPkZ7siyh+wBrbe/RDZhePgNuhE9fV3DzSBuO4ihrBxRh4TEHrqjdV
Ml5qcTlXFSa2UWGLB4tuqQmxIxyf8zEV3jRo+DdSPHmqFKRnaShLEPEDYu5CSNu80AwviBzg16YR
rxD9eBxMrstobF77BhglmgvCxbd21vzY61aE1SbSpes6bKIN3Zk1ksXasEvjMrihECxz5w/KDo+a
MLQw9HsUY0BbJ8018rbhoyDls6uNybjuerahoGxGniqnxktq8Ly1JbwkcdbC71iXXYXIMUkxD8m3
3EsA7+Ov5FJ7gf7LEinpBYGHNu8tve78GCHwaApHL5gRgsMvbF1N9IYnGaQZhthY9r1ZMO8n3RRO
SJNBWrs5RvweN+NKWrDpib3XZSw+m+xOOHW6Smv71Q4DAnYzei7k4tW2jMwThVz72VhOi4mFxTaa
qFog5uGS1bqQkYJzTYQ6zpqq58y0IvfCqrwXgpupQ/ZoNYcAVIYyl281TQLBhBSOrypSs6pE5CCh
hpc6VYG8twduVYVMfte0wkWV/mIcnHCTqVPpDiEkKfKCj1k3Shd6b7VbIKm4dRHWbbI0lXtTI5g1
psqz4rnfiMzRrrJIvdX17DBNuulr0wgyo3h2bFDO1KtelFihwzDTXnMG6t2UEB6GvITCQtmQDEth
t5fG6JAj7GmXj9T2IowlooRUXYWZ80uW2t7NpnwbkPrT8jDeIn0crhpj/N2b5VPXoP2GPsh1Xy3J
xwGy+ywl5g064NI6btR8YzYqSTZLL1dGbwSe3LRXhcVOy5pyPDP13lgFU7cLxBB7Y5dcZVnsuD2F
wxUTK9qtOWVPyHpAgFar3+rA2Cupi/IaYfj+UsTFEzMcKeSv/lIlfemGAyxckfVnNoBCr4jayafx
xNnQIXitBvSR4jW3sLrLg6Ahs52WH6U3lGRIX3P+kseEUpqIwXoDb2+9NjYfHMk8D5GY5gr5TYbr
IEk4FTXzk1sincINFYtqZW+InTVaoT/TanUmVbiwfaM8prbyzDi67laixeqaeSW5CALbmxFi+31o
tfElV03t9lmRIH2kq55tVPmqydVkVYvBuWo6PUFHI+IbzjRvyEmCsu6k7sw5qLy4meO9povDYI3z
Su4K808xVaVL2JcKAmw6jPw0lGr0Dek11SXFH53iNbGmyB9MfLlAwTUEvhnjDSY3DQx4N61b1BGR
6Jb0Tn/LgMtjDxFc0cuxWSMQHXi5g3ZVKRrtCguc+Iky3tpFPZxNUZZ5Wmy/phY2eiqlDXoEhNfV
ZTLnDybQJjcx6+pAlLLvSuZB4IHDMJMG/PO2XiVItG8kfYaDLcqJ/1a+7uLpY4zwKigm4xnkBNZa
KkaklczGGwx98iUK+X6f1/2GXq+7IiOdNpszUikNWzyR5q0z1pbvtElNZFnixpK69scpghUhksva
KF40lFUJ3KLGHTW8IDMgREWBiPTPTId7ms9XYeBcD2Y/Xwgp1vfRlNc7npRXsGT5G1sJOEfBpVRX
yqodtCdnjCe3L/6TsvdYtlNpunaviAhM4brA9Mt7qUPIQhXeFnD1/zO/03llYitO7JZiS4sFFFWZ
I4ex3aSenM9LmfcHyt4gDt1UJIQu20c4e9uOSPImWYP8Y6s5HGWnlqfVzzraN2d6IMMcRA6+0yns
5vUGguJ6Z6N7YiMVbewSq0JJ6ct9aJDsO9lf/KzAkM2Xr6505WHYulc4PRBXeDJRgLsMFJKQvbib
FYLDdZCkmCxEGHi6in09noya4O/U8QzQiO3DsJaN5B5mw7CjFOWo94W65NlqYP8vhpntPK3XnQ9b
HC9jjCtrE2CgUvNw74R+sy+LDRp8qgnYsn3kU/58cAovjE3N/N4bfOyCYEYsTYBXb6tvSE7ukn5p
QWqduy43yr2iztgbWlVDZKtyOwip8vdimkHU3GAMbv1iITICk/nIXAebV7Cuy/MA0HoZjaw91nWP
vL0Y85cmA7migy2fK5kypJGeuRsDucSNSYj8htwm9jyvPuU9M1lVy/IIcp/e92XKkROKnNvo2i52
hnIDJXNB36zW60FFHXXPOehSXs3+YdHmfMx6plC7Bh7FD1WI+tb2NvEGyGXyd3R324TLT8uX/V3u
Nu+dtbbv62yDdm9t7kPGGjmwwKQmv6FltOVTGnY/GAqaMaJAiAwyMBLhGE5CYAbu5nOoiF3SYzMs
ZzUw5yYYfYwCBmDfMrMVH5qvbJ95afZBorHAVDOfmTbPqTl8lb24Ff7Q7mgH8wse/8OlrW0zDqdm
ZjH56XtD8IKPa9qyPZJJYVx6vdlP6ZyFiI6Y+R2rJaMWn5by8whj8pyBIUTEPMwvWjXDXY6KfVc2
XpOQp5sf0z4NEtr5Jsl0N9wL2c6fpCjLBBOp6WyXdXoMVd7vYFBN+6qYijO7zLbLKtheWWX8tODK
RAb5r4lpSzKfhEOjWLlzu88aahrdkg7BVN3Yj0sIUIjs56ZwzelFF/kIfpFnl5zK+TRpp7xZOKqq
0LB3bmc4F8rZYVds1B8p5NeHMp3RGjQbSfckQBiU5JAUrMZ7Bd02Thio4CftVZzEQVPudejKM3Fh
TmQTdPZiMusAgRLwGEDUP/kLCHE6DacqhJ6i+x62j2QYWRrdDyh1zi4Qs0EIrQHo4NRWLFPvhcAQ
FLkVEDnF6XfRkl8zlx6ZsBOFvNeTBWPYrXncDN8+4KpkwdcgMbj2ZXkOketAPOm9BEoHS0lCpSCI
bNyDGKBm4MkmG3SoU+dt28kErY+FU4ONb9aSeJnPlrVYLJGwdeK1GuWdBaspDiuh43GyvJNkyvJW
EYtwRf7ARYwWGVIeNMVu5B8ezNXqaOVCedjMTh0zR5ss8Subwy3tN+LFqmQGX6P/Ga8PPqwfxGAb
jEZJQGpmzaZcbYSp6eAb1VCHjIc5V3DFlgmaGB5sezaP2SzoBApzuYTzpi4WHJqXTQdThGdXt1f2
tbpLXfQ2ILw7o5DZcdl67wZf2TbODSf/BzngyjP4lQACq5I2CVptYAfIcH4dfa/25rfVZG4nw66M
KBDtHJdMwQgeE/nBI0sdWMjP/kG2+MtFBQkHQEFAbSSg/0a2qPKsN2BbQn7w3IneUq/nzCjLQ+36
ald3A7mUGdOb/x6+/4VxIeCvBkhiGLtD//v1TnNseYulL81T2TkwiIpOEVlTM9wQCdWtePzvq/1O
ebxyCiCSweYToYBe9juL12yLFkxktk5DJ+cz2wIUl7wGsUlT4hUYZD9QfPg7yvVEmzSIY9//i6T/
l8fsu0JcrbSxdcfL4dc7XpqGT97KnBPBiuZeM8Q4LrTNd2IJYeuICjSAUJPkv2/8L2wTaDJoHGAJ
h+gcfiM4eHMwwtVX4rT4znxb93Z/KuacfJVtG5nLtH1QfRVpJgkwrXKF5G/FBvsftKa/PfxrAi9e
hlC18S7/bVU3YxoiQrZArXrFpZt1M3GWdfyVjk8Zzj50KSkYjXjPTM5rI54oz71dD6Mi/cfj+Auv
6P9TCuAnRiRw+BvplhBDfFndwT2FAPuvAmfK10FAoEzWcdBACs3cmdF/v4G/vHZaTpsGD6LvNbjg
19eOg5kcA7/wTmOwOvQjxFAZQVnF9lSUZ4/tMcYfa/f/95qwczywe/jxcCB/d+rpdeETA1ZYJ2X0
SKPwojYTHMDI/GT8Uq9wpYlkhau9avcfPgB/rrdfr3x9Af/DYMtap53MurFOsxocHJLL/EKerDxA
KR6edAj1xe9y/wC6VO+GKs//8X7/fNgwiG22MGjxpuX/zkwv6NHJ0uyck5m35ZFhj9o5tSZVUsvx
c+9ay0USBPiPTfvPrex6UR/PCBEwb/pdQxtsBfF9tM2nzYQ7aFDQvwqCbR/IqviXHvjP9cul4CsR
gY38hmv9+nj7csOfpR/IXOv95ZG/5sZ1uMBrXaRxkkpVh/9eSNdd+NfzyCUzFJTVR+2Cucb1///P
69zaWdslBxKzIjPto4EAvzpRdLr1Py70t3XDA8TdDO/K8A/HpdprvEF2mXkyKgPGSzmsj22N/Fas
InykOK125RVs8j2nP7rKH/+xbP9yn4RuBIEp6OdZPr/tUMZWeFAlSa0D9wAIgwqzsEOlHtjMfz/Q
vyxQ6//8llxeI3q23/bjWk0+exChlI4KbdykZN82R7tp4f43lYt1AbmmXiKZ0Y3/OHD/cov4f5Cb
EppoZtgYfnuVm5iUB0ucVylmgpDTsvpmz6L69N83+LfLBES0Q2MWaOv833ZYO+tGN+t751SQSrUm
AUSa9dgugfkv2eufn4IXeIDrhESgzMQo99f7Qdg9kttseyfRuyN4MTASs1QuGsZFbUHoWYPFKpP/
vru/XRRjH4GBAXs6Z+qvFyXAAaMTu/FPi2t3l7Kc+xcimyHRF4STPRl6tM1/XPH6E3/9AoFmffzO
bN9CY/u7XZ3YPJzK29QjVdzp95Vn9DcLcEtCdu58ndlmt3JtmE9hVyb/sVb/vDSug1jGYAkBLxl9
xq83a2QwsODB+QR9bNNTS/JuF3l2mhbXGEYSDquReiuu8lrA08il/seC/XNLoBa9+lCxagmWdn97
wUITkZ6vHgsWeRGUqvRja0v3q7sa9+Qd8NX4vbmHktSem5Rgwf9+0X/u6b9e/LcX3Q0r7Svk91Oo
8xWGpzFzCVW4tBzTwhH2j3v9y6O2MNS7+ns5Ao+b67bxP/tsKvKsVjNZnJNQ9qNc8ipNzFLLHmCe
kmnvL83wDJRTMIGAN5T9w5bhb5e3sBxHQ3v9nP7Pj+R/Lh9kHhndnXJPo61GkZhbVZpxdTUMiRVf
w9NgLhU6QuLrlt2QL/Y/CL9/e9gU5lcPuquaz/5tzwDWGQZ4du5JGPP8JfNM5g0IXvogzsJ2m/7x
Rf25BfMl+cgHAzR90Bt+W9YQrlfm5Yt76qutPGrXy28qJQExGTntmnx5bwvp/GM5/bkrXq+JTvW6
+8I8/O3cDjJZ2dmQupQIfpnGS2dAy5+rait2/71u/3ZzHqUmyVH+/20Yvy4kMO8s9Vou5A4zDLua
yhqtnZPd66oAQVo664Wm+l+hUX/7VK+aBR9dKHvG791Vz5ysqqAqn8JZvuUm/s/cG2BjXWaJpbv2
pR9qmZC8OsWyq/8l0GdPur6zX3dJ3MqF7dHi0VICYv5626pPkVWBaZ3s3hn2y2BNx3kWMpZmpb6F
EzscqNxUuHE5duuLYWXVY11XjKlrN5gjP0BCFZUVlhSuNYWHGaz2ZVgdv47y2i8uyoO3QrQlyIYz
EjIr/dy8rH7YfUwKptWuS8u3ggH/rTmokLEJSaGVN5dMBRBd2Yu53JTM5TSAolrfjHkdifHwUkEp
1Wi8MCBG+LBzX9ORiXUk6qAWsXI6aPmBbWBG4s02xqFtEOzXSWCIasxfza1fH7IqbRgV1B40tNqr
bQbBljFX0WxSZkTIGQJGQ1aH7GlSYaX3AJRwINouq9rjpBfpohRBxkFCKDhbNPRM8uCvbRJzZZkt
F7twybfVCCWPMASQn/R1Ic/VRtrjri3XborqxvDeN/imzGGt1b3J0W2GsVOmTHN1ZoAzZf6kn7dq
YVAw9P1MaqudL7fhWKTHCR4ngg4VMKhSuc7uwhlgiSTbfFCHjhnsus9Ctd1ZDkiIUeviZuuWhQzx
bBFZUk6pN+3FNMgv4+h0z7Jeq/MKeY5w2SXnMea+27/OcyoHpooh+J3ko4N7tdnVCwG4AQOrAMvy
wF7SuN4Uhj4GrIaol2P1tiDEuttcoLNqrsp7vyjWLuqCyvxuLUV+X8xu88UXg3jM6kbhJTL59slt
HHbraYYi2dcmJF5y2+Ar9gz7tnLbECB50ELSztjj5Gu+WTZlroTuhjK+RsmKuILnYM/juHOb0N8R
XRumOxG09dPCEmFoQE6im8jJ2ozIduSAKLXtDDj6aqk+26ufx+nQqF3rbjZE3wm0q3PE+0ATceoK
L71vRH/lBOUlZGok67GeG75Q0W32oa694Fu+FeLBL/2gOlTp6D8Tiu0xrJ2MD9fcjMusOmjmw6RS
JtNm2JisGpnKhN/VZigJfxg9GCPMb+w7lX2AH56HdyuuQhtsi37r9wjT4dpkwlEnaYb1D9aV8whb
vbj39ZU075TK/2iappDRqBbx4dRVD0IPF4FRNrMNvp65XE6UQiN57IPWKJ9yB/3xQZd+/eZlcnIi
s53kvsK8lVnmkiFRg7rif2mMrnyQazs/ijUNP6NyEt/qoIDBTozz9N0QKbhvbldzuZ9cE3xSDG4c
8mlEk6Z3ZJH1P+xSjFtcFjUJ7noQhA6x7t8tG8WuaZryDpVY8agC5k3R0qKiXEyj+VRIZjKD6RmP
UnlZHg1rA+clpDGGgdvvDDnlewtK1l4OIfFqA3VYQkGEHTeSfnASi8Z5CKh17tEzb496m7w+2cZV
Ikxc2u3i1KBZSTWmxeMwWDK2HQN3t8l0h93AqwJVU9rEjcVGv3OzWFnxTusGjKsm+G/QT73io1QK
3+9ADOsp8ElOd6YwPKeQwKGuMAawuxGzuHYRszhnsoZpjDTlnPuFHxerkR8CKfudk1fGkbkiMTqd
q5FWW1t2IDO2PBaWqL5Zg8m0hpDY8EdGugT8p6Kc4BrY4ZMpHX9fzYyPIrtxyffm0JrfG3rbE8nY
QOM1Tq5jaSekvqqvikEGPHlZhCeqsyAK/NTDQ8hs9thAfCYPPMdLaqmMt82GNXftoiFnudPFXPyc
2Yts3hzPKfdOaqnHQE/dMWiLDnmG8qAQwOplhwtzQ+9bPqzEBVHM47ypS44HVaFLyMZ3N8z8www5
IK5Bn4+dk3cIJ5iS1izOpGlb96jqqT8xqYK3PjAeIeSXYOJnMeAYhbyLJKmVLKC+yG/yck6PiOi7
NA7rKbukCLbYEqSAQumpuYw64QzROJXyTjKEuw+NrntsllldpA/rSSEc2VU99Ec9ZRvzshxFrsEO
BwmUXDkHlVaKQ0LsuLAGSL02FoPprauXZO2RhUrXq2OJDmI/F6l+DoYtfE7b2nls01TdsDWmJ3Nw
iiPgPn+sl/SbkbfLfsZk4+Ay3L2FsVY1UbeYpH0j4D5YVe9+Kdb+qhpSrUYfa7YnDtr51siHIDKZ
MOxgcs4xDm3ys1VO/kvOFkfH6wj4aHlg31UeQgOr1NyNM8E/Dlf+i1VoGU+VYJhbhYsJtQdZY2lu
vCZrtiDOyebImczUyHT1SzaZREY1yvs8b01o31ukrvtnP+/q70Sfm4dxRjFKVWlmT2YQhrCAu+W0
SuEdzb67MyqV4+Nmp4dOIRmLtGlXOxuCRoLGJ3heF2LWY77actcu/sphqXJKnZSc7h9mbm9nbUIN
9P2m3tv21n3eCH2z41FbRgJJcUg6ds9XX2psCgav88Kd7js+NP5BjpqsScMvhRxtPnsr0CdlN3ac
Ap5/qExA3+fdiBhFmDx0+Ekds2DL77axahR0OqOJeysXEIBNUOtlXQvOv6zOd4XvyaTuN+84gr29
r10xJX4um2dI7NbbanOy0E+kjoXmLat3oxQw8CeI7v7q62+bTX2cS8//0Za+mWCBIJ9zNIuwHfOB
/POuuTWGgroidesAszg92HtmveED9bw1Rasz1qdtGP1Du5ZdrNcUlFmbBUYMdPOKU2pTL5M7lGRl
rJn3aKJMLZLNnDcR1YGybmCTMCu78i0TI6iWn9J0y1NBPxIFjvpZ0CpFlsy2V6vuOWq17RvQG1xm
SfhRxZyWGXuhlb7NJqT6ZN66+mDg5hDN1mIcpKbY0f2CcYTtuBsi6M08QlQUOwzd4CSrJsgjGLiw
8JpgfpRek79aU4pRWJMKlE/Ga+vDOY/dHmmkO1UqWnQxfAmL9hOxCvCH9eaQWL4U3/1iRLzdlZuC
2KPy80a8eWTqHGe3LWjG0wZhdK9BJcOLNWwrSiKX+s9Oh5TtFQ/tqCmaLfYn27jLVgeqfuCrABJr
z3GcadzMtoHnkHX+MyQf3sNcWt07W5SVJ56c0gR3PziIwvOaOqKoQCS1KsQkRt4hFjTZApmwG+7T
VtT2cYWnwS9Xj31ct6GzhxMx5AlTcLdCyQ2Fczd0edmdROUb5+sAISlKV3zXsN+Oy5DCUnZt8olW
YDNk9dBsmDzvhLNBMTdXu6fMLdbTJu3qHsZbdRZ+Xl/Z9QHDwapLKDI3+m0PAQdyl+rMb2us0VQY
3c6WHjO9rRkeESw+leP4tQza9Llfh4dqtuUboCvw/boBHBKzWKsD6gZi6qppa3dXvsfecvv6QYXL
S7v2+lteLA7zY5TAS7SVglJW51AUfU1pu2mNPr1i9juu5CAktSrJrCiDbIZu7krmQ2JB0q4K1TJ9
7z3oVNni3FLlK05T+TosTnFCJrQzZ307OA00hryuLlXJ87dHr7hnz+f4awr/4JhdlrSG8ZK12VPY
Z7dhbz07IrUje9UqhiFacP7LL3PhHoXNuAZY4glLcs7lCVqJbNZEpf1NnS5VsrZoINHKjXdI2FjA
izk+rMJ5Xmw7ob4Su3rMjkEtX8vAemDdqUM2kwm6BUQKNz7ttvMxta5IRr965Lt/XAqxxKF0flhC
f/It40tAARXbyzLcTDORz1S6lDpKvDE8DdGFl/0TlQ0MdOGlTWwPdnOf2nkV164nY9OYEOuoQB2s
sGzYCOufqQGP2Aw3L0FtC+W5tz45KBrG1KwPbTp/4M7yk0YWB4yQIaTRnEo2K2jPW7lzmvxWQ0NG
LEbIJHmtrnZmZALLl7IIGKBr50HMYQHbBo1Bhhh1606VUXW7xVksrDewDzAD+ICTcyixu2yyUZGy
fFVCVss3ocYXCqNnSrmHbsxGuJD5bkMXf5wHdfE2/xMF2YVyoaUusL0Djlt+gjmCkVit494ufLF7
JEjqfgXDh0+aE2TYOG1ctOudl6LzW0YXhkN+F3TLM9Ibyhi7fBZm+c3diNtwVk1ip6FQ+U50fWYR
5Bx+rZ3opf9kSpwdIPg77AneUXnWezu5d87QHrSc+TxCXlnnU6G7y7IdBzlxhBXeB8qLL1uuPqeu
7iOr7A6Y9jgP2ijNaF6UPiI/gxUl1ls1zWHctzV8zrKBIFYXkb05hOpN1F14XqF19Zo3M13v6gVb
zNylsphE/hxY0ohTSK+Rp6363IHMJmZnmfvNHhBVY8ED0RJK0yTMPSoCxHzm3F+smmjpajAdar3m
khF614jgPAPpXkbZXrWNNYT0MRPnogmbr+Cx6bM7KMTGXlkcwU7C3ZJVn2uj/lHhPXKd+GcPdeBP
0azanV/hQ0QjA9KtdB1vZho+DEP9ZgUwbTNoxHb908Lw0TVZh0ManqZWf+u8UUU5B/oZ6677EV8a
TqnqJm/Y0PSoUM061O1DCdWrGhFfhLbxEmwzx2tti8tQWedh0HeDqD+NVjZG6Bu7XYpDSZz6a/Fu
6LR4wxmj4CUFr3jp0FSm+Uums2+FqL4Mvg9LoudStKaPlbs9aXsAvZkZhVaWHW11hy2r3+zGtoYt
6bTELVZlG4cZZhmeMvkVsVBKvKIJKMTFI1SG8tgswVPaIcTJwuFdrgbxMcPW3nfbGEBmbMq7MWtu
8en6jO0LP087P3BA6iHRr5igBAHKwJwxtdG+Gh59AiBlf0DnKPa5AyMg8wovGk3s5lcIUB38jGhw
kOXNlvuhA18nemyJ/BFi+9xmAf5oeW7FaUsjjJXfrpHbvS6aG5ywLxShiTOEj+OGgLRuiu8t63VI
tTqIeerhlDKWrfoUD3Zr6O+ltTT3FT4mUYbzySmEwHz0aT320LTHe8drq9dRwCJURpNBTbGm73VP
NbWEfZpBwQvLnWfIE5pihX6vyj73FQXrSBXFEOiwVWOzC2v5oJoWxUivvqNnsN6dJujjbkS2Ohjt
egSEOujCem8q+ZVWazxZ2bJDV3Aq7BXlAVRcaOcTEjrrcWmuLy/LH7ElgVOvPOKzxVAePO18UXJ8
NMbewc+jeJJmXX03CqK2NY+0z7Mg8cdWJT0Ew8jzlb7ieY9rSjCHub0a3VZGraEObcnCNKB1Go3g
D9knTNFuumHDzAoZJDDB1h4HZ1wRY1sz9MoREqOkb/BKxG+Q6KH1UJvkhnFuc3K2O8iUo3fvGuMD
YszE96kQwGt+1s2iZCS0tI5ynt8Cw79YFfxs+DiX3kNskC93fqC54Jp+bZVz9itWr7NO6jVv+CCN
TL6spXqYh07t8nnN0CUtI6Ze3kHXE5XjpA9qbG/ThYpeW/nbxHo32X7izIFSWA7G2cZAIWmV8dwE
xkPduJDsIKx6DWrEpnop1NDEBmukrjEVWPHQabvwIzBmDBPmkDLY/dxgtMSs41C1OPl7y1sp0/Oi
51v2rq96thIK9DMT3nOPNU7n63c0PTPKVixiMdQTwfY0B5Ad3W6JBbIGbKDR3mQwpDLtXypdvRWO
RrdShEA+8jIL8SBz45vtdxYkj+HAVEru+07d+lN2sNz2LOzmJ5AWCtqy0He5P9zY+fbTlLDbDYeS
eU3bO9tBfzFAIByaF6usXBySyR2Gb6ASXxpQma7rtg+3S2v4NLAtz1WI4tKg5ppsuN5juO0cKT+D
GB+KPHiUTbVrMxczqIIWVQvxuckxSjSL7LaW463XZZybVfvUs5pw/Cr3qQS7gwWXeLNxKSWwyxxa
VySn2Yd+9hXGIxWkuzpJGEwQb4FonJXyANp2pFSY2FW1JLkun7KRXciTJR5EiwYVDe8avz+KmScu
h5PtjrQa1Uc1Bo9Dmd6i+33bHIW+q28eVsDLwkgvRZc/dKl3a27z2dfBW1sUL91Q3m0p+I47vyJ0
bJPeVAcP83QOLPXeeO15stb3pmvfaKNMygXRXEK5fd9W96wWW/OJFV9GJ38sUClgxFbj2pfu3KB7
YyB+BQdO2vIQl0/iq5Vl+xVb5PM4lo+d7bylwAemmanIDtxDabZPDeacEfPBE4Dcl76l+8fr/wdn
8ItnFbf5RFSocvLEclGkUJi9TVV/ZKf7OiBoiJwabwsDew42VLhAHdpx7aGND5jWgo44cWi43+2u
fmHMv1Op95rTBwQqbaMlGOyoTlv2lHwIEUm1GtRKlDfoHo4ZTqSTk14g+BoxXpX36Kg+p2bVXDiO
cS8o0pu0auFkF0cKfcoYzZ7th2k8BP4rWrG7TWYBQtRVv6UNtX8aUAy4c4bxx+xzDFExZGmBjVae
XiyaLI6AbLy0dvMqKwNRXz2HnJHlTdiy3cBC0ju/787ZOn4gM3vOZoi01Qb1y8j5jmBn7P0R8cmc
ycPqFzfuXL3IVZ/sdhseGrXmhyUL9kbu3Y/SRmWIJ3qoWSaWOS77XoA0hEa7x1fv3aMY8vitDl4b
njZvfMy7kO4IERsuQs4HXm5TAhHAjtIAEZgJ2zHWNkaZU9uPkW1lCsV0Xz3NyJAICi1hxy7zPtfi
TcDDxWeAxTSH7U3qm5DFJ3QuEHXz2GcLA0TLbsyljFPabNwbkJh4fvsDXMaOZe1ekMtf+nneNZ59
Glwodw1m6w+K+IyP3neNAyBtF0OrnHfKyCD1mukeXcIWsf6cg+rX+mHejMcsbbbPeR+sySZdcodc
f+npZbXh4JaX5fdt2giIsVgLBJTOz4Z25MO8hIB6XlWG0Tab8JxzBCNRblbuvlZVczsbvbfLLHt7
UQIPjarF1sNbxRoHg2m/OleLhNWDHAv4a0PGby100ev0tc0LOMkC3cwYkjZjMQoXQ/qUsX2ZSy6x
h+U7w5QUcML2kO4O2ZS9kAeHLDNY9zRtj+iQbjnqFqSxck+ncReU2tt5oqkPJosYz5FptwWoZ1yz
pYNUPrgbsGwinXY+qCHdAyd+BwXsOJ0xC2qI92ZmSkYmzP725YrJXTXDWYR1TJ+0sr4LsxJHtXTx
I1ekZ5GOF9psFECt+Vh2Q7Frx+zSLNaneUgfizYFW9XF0YIpjnMLXpNWygADG4dobY27AmgRfizC
Nbd99JbiXtkbkjARsE1fq6HWvAV+YcAg6E16QP31C1nr74aD2rBU9gMEonsE4+Rnd9YZ2sgNc1LU
3oH+1LZgYSitbldUNIdqDcy4FPmH6vGAUM66K5r1xgTJhNCKvmSW9kdleHeNGPdOl94xUT2nvfvU
bfqml9ORvWE5Bp47HPoZbw1sUwRPpEkt7A1TNxZ4qcWLRKqtMwTyhEytUOsDpEi59dUv++ceObSl
esDtvqgTZtSJQYvbV8YLhfLP1R5faz0n1uoryva6i6vSuXezbe+uxS4ocNbrNXrFkoDWJb0JAGEd
Y72jR/3cAFeCw6TdY1+jtrFQZ1at81QBaidbV4W3WTAdmNHeCBCVxOwDtHYmqoDB4WZbjmZbpjuM
3p/7hoRdNOwRM7NTaXigEo1/V0r9Y638OyjsgPPzZepxLyzWtTsvUyUY+XjGJdM1vRnFjpP0PbKv
qana/SjM5gbfQvXQOQGHpel9nubK/Jisln05c5wnOc7M6tp83S0kZ931gsFIa6XLO/XWtpPmxE9y
2/F27Wu0ECPeONMqkJIPprE3AV6TvOXFqcJxcJ7In31FW1k1YxYvS/YNQIm9fc6Xg+npp67oqaWV
pUC7s/dcbux+m3HHqZ/HWMHKKChYdSl6SAccCbhmUweMcFQV9Zbw7pdJD6/ZdC2Se/Q7M0Ao7xlg
G/bXEKuJUiEfl6vxAmRvTJ3FwV5YXFNbJggm5gdtzwblRSP2JgLuT1uPPlRjUHKgEsoO3ua5u9Iq
zbMLyRY/4E19jO6y3ZZGWJ5JLuuiWgCgYO9UU5otVhROOI06TDBuG7rhZ7vrurikLMfViAZ2S31c
FIapw0SjzNSuL4ctAf18QzzxU3EWdz4SwtUvzQT/YTTdPuT6peSgMkhpPwSzQoqFdI+m0JP7tCg+
M4pgFI7hSYH10+AezQCPAZwwaKc6XGxcNDAxHh9s3m39LLOi3KVD4XMsGm/wZfu7qsnly9QsxrM3
9fJFYIUTQ+Qw9x0GVwcAijwus4HKZgJ0jG23Wg+159FcMw3fCYRadL9IztOVYsvpS+NBofT8yOZi
OM6Zq+BGgi1PsiFGNO2Jwaz9T7gXCiTrIGNux0vJxsGPhsGf7tzFd9Fg23ihhoBFqAtYJ775DeOd
fF/0rXPuPJPsTMnUevXqN9tebTCPqdmnCPDpcFFu7Bk7XwbA9CLacqdMZhTHOqoHNd+K1PR3Fizm
qK0c57BY7NtZalexLMbqkK/Gj44y6uTiEIPOywX7l556yDOXDsLLPo24c95XTLkji1kVeEfNSM13
bsHEp4Nhph+eY2x7Pc/HGbiGGZvx0uO7nyBqDccIPsbbgAy9Tgz8pG+UNzbRbBDW1hJeYA3nvFRB
0glvPxrujbdV1W4Vw24UOARaOmeK34/3fuUdqqG+s2p+tMdU11NqZ0+EA7A777XcujhwMAINZYg3
ptmcdYvTQWnOl62w67jmuibOHpGv28TBZiX5f5yd2W7kSBJlv4gAne50kq+xR2jfMlN6IZRSivu+
8+vnsOaltUDCDBpd3V3ILkYwSHc3s3vPBUkCeLiRMBH6PthgY+KRHCTHn5ZZih67P0wtgA+V3t8Z
ZlVV2y+zDn8lVjFuHd1fwDc7r334NUUxn3vF8Bo1UHSwYJ6BVWvxg5jhxpMROtUsOLLLJGvFYHkV
KhpjVbh0WlIcwP6FbRdHg5RIGm80Oo2RocikW/xi6swv4feyYtxklTyr7Zwn2qbR3vY7SgKem2l5
eErO6o0gM0k1zVr64ci5Xy1oPzNiUR9v6GlWL/gNrkGz2Nuo9RkI1u0/7Dxbm9tOcusr6It94zUH
M4x2Ycv535vVRTGUFJDZbWjSsyqr0MRzZ21xSzxFbXrL8eIOPgJCg5JVtMb2I2c+G5GeW9wOw7ob
6nMqO+ePGnxYoqV2WEo420ZOCt3WccZVPeCTSXR8iodmhPFc3ggnu07bfKOc8h4a0m7wvUNTxxep
YmIbmtVlhzBspQCCxq3G529vldnvTQXwtaDGWM9OTbBbnv2JhHyFgHg0KO/tjCUWKS0ZT6Z7IRu6
0w2QF0fFv2hpHP0kAh6ki2tmjmIFW/ZJjN1lqpOt4wyn2az/kshOWGfnQFE0ur0MqJOAhklG4AXS
g9A1dyWczhVOVyhM1kxCuw0gjKPFVoGnXXUad2Dd1GepW/zGOd9vHUVBsswngPheZ4Oxn/iYbd5A
AEkbcEvdbWX0esUeeYNV/Bfmkjs7jW8RcV1XcfZmjLRk/BrPakP4yJS057HLKc2LCn5QB8Oywhix
zhV7QZjnz31QHUmkcw+2T9HoO/U2dwVUaN08yVo+o/LhmUwqjMV9bhItDxUrGaxjVWXnfZ4ylIVW
BDOEorRx22PmE51du8U6G7xxXc9KsuEksJ/q7nIuFfjXgW0KhtWh6alHtT3+allzgsEVa0G5u0o1
TPURe07Y3APlusf0tdbxcAx4BUXl7comUfwhpkr86Z2s1QUlbYG0Jt/2I9Zj/M74Ds3s5GbFc63F
eYJRa6pn6xRgEF0AS8eydy9HEd5EeMU47e7SXlLfMyQqBWvJRJG7JhcHw3R61cT8D06N/3rLoA21
AJVGjVkJOIgs6lNBVwll3Haelvtjy6soiq4y+v+sXnrnB/bBcPPnLE3PqAXoHfTDvqvLi8WHAD3F
v6F/9FxV/VWOe7eaOKQY4z0trr/4oJ6dKbuqlgowicNDKIBzMNVlMuY9zEN/tHLr5ObOiaX1uZzk
wtxxsB/nV36uxaI5mjedG/wOOoOGCJCaWMqzdnFBFS7IUd8g+6n57UnBwYqmRhBxvCei9SLkew8j
qxNoAKZi7Wiu26L9U6MPLNzuLQkYj6ddXVxOzuRvB1swMXZwTmZwEbysugltlCphbWxnkeyTIDg1
eqivLdQt51NRXsGoz66cvv5dJQ4vnUYS4A3dMWTAQprltZypxyaNOiPwz0xEDFYw/DOjHgtjMlx4
gFPrcjw4OjvUTWGuobbfhFZ7JF6ap88Lf1lVjS1sgPiYh/Z2gBW86Vp3PuV2/8x4i94ChtWoF3+8
sOgpLaZqX7WMmKzGn+55R+xd4hq3ddBx9J6yFS8VEz7ZvZQFELjloS4RIdlT/uA13hPok2pbx1Af
MUxWa5q6ejc5lNG6KR9M3b2ZTfmriZKdX7IKyty5GLPhVxg4v50iRrGhaetPBmwiKkiqY248N4/y
WJ5VFVsiFNeraQ5o61f5o8betO5Vcosm49ryzVfPmS6Foy9qpwzWynF/GQqjp5xZO3NQ+fTnKqQl
/oNpt/y6rXuHIRsKICw+nm+AlB7d1EuHYoAZvceZPb63S33ujpVFg66O1l6CmitimNe207/Grs9R
ZP6rtAVZoMl+Re6w95TpWCsb5FpX5GcmYMZuhUJH7JNOPGsbLhSeslXjIlio6aKuSKECfc7UyLf8
DtPfRMbicMS7HazlWCAcn353kO8VVbTtmOgvEpNSOBJPSSY2AKXLNf2aR4lFEvwHtu+yZjlOjDTf
GqC04IyCcgl7mq5sOmdk3p2Eao5Avk5tk5ZH+IuvMgiunZw5Y210hzEBpjIqL9smI/5aRVs+BdcI
xZJoAsUWiDLaoUWnTiZMyKg1WOws8k0RSUUTmeht9aiAO7gxM7WwUOI0wRZf4SvrcPyLZs30G1ft
6ETMwTlUTMXwbHjFJVXfE3j0F8sI/kDqBUjhudHaEHW5qyqmsDqGvdM5HQbl/CkNEf5EyGS8bqBm
U+jR4jY7ZC6IHBti4tRZ1R5I3EnXPKjYzEyOEuPvKA3tiwJuJBt+jY+cv7h1d0Fz5lfa2W/a6086
AbUaZG+tQBsI61KsOTpuqtg9euGMdZeSMW8BdEXplj6JOKVyfLaZVGxx1h4QE13wEtEei8LbVkjg
MbI7UiddBKF+dafo1+gV7cofJFgd47mdh3aT4p9GSQlUlUEIZSloFD0ePDPcqiYqcJc2u4J9aHbD
U+pM9iabgo5DNbs5DZhzndL+7oP4ieriDAnR0XDyizye5g2MCGOlaauY3XQ/ooDA3ZudTPAYC794
7YSgS81O4psXWtDtg79UVsPtbLLnUotEe9rsO+r6F7abgyfCfJ2BTme3cn4Hijm01ONFXar7VATT
KrbhGNGuvy1ZgU/IRNgsGGbiVaa/kCnKIoOJMe0Q88IKnfxKxubN1PTNgaPUQaXx3WAFt2kDE9Zk
7TiO1bRnv38rA16aOpLbuSqrHTvOFVmkiAe88eRr6zeuokf2X1jYI673ST6NfnHZR+ltXoO1HNrA
26WevfJ6926WaXQqkpy3iZ3UNM1hG3HKWwtOenGS3KZ59MYeuXXL9JcZzQJIKijWhP5/ng9r8Kve
phiHs5h/zKplsxuEkW/Ypv9ahQkQqUdGNDFMUQx213M5PzGOzxY4NPPpkYFvNGeXwOzpAfTZW0Es
zEbwkyM7g6Dmu+HGpLynRr+lh0LDDVwY0mnqT7YeGqzgi7vxd1XDXEkVENlm+dATdT06VrVbJueQ
gJADmeP1oKMbA3h/1IHxkdifggyweVIzBjPq33lZs2j6/mWLXmFl0oQBPta/laV5TGhLuZ28nq3w
QsWd2ERZbu2Nkf6XmJg42j4AHKc4mDnSEsdJLhO0iisV22/YuG/9PNOnbggX9pxmu2uY3FnIxng9
+U4gbtZTBY5e5kdRB2fTHD5ZbmcvYCG6W5WESJAOD77vEFxmWP15BTSNwQUIfxEYSOzGfINeiB6u
Tw9JeSNaVHddgG6BkxYfytKDaUvzkPaLt4G2sh1me9qDh51OogLwpm37zKvM2wiYG2MQb5130QFi
929euZM9gu7DMnhtlc0LTtvLSokDW5d3cEZ7M5ZIQ4axuYwX1kUE4XdlFs7esXB3MOjb5UpdxbLr
WCHlwUh4fupkUaTQyO80QBRAR7XTgTrp7UfLj32AYi3ywgJGJNZ+OjaT2rMmYUwcc3oATUGvwOCZ
h4m+x/5ADxD0izXWJwFIVHR47SOx58y6CaaEj112V4Ap4PEVqXcRlsZ8Y1XzTWUHJGpUsK3M6Brk
wR4+L69ipl9KpKyHBD053L7wwZvDbp3SAIoq9LChhgkst20iw6PEubfmvT+2OcSJUE0vsx9SbTmb
NM6eHFqewFe721AxwrDQaAxNd+IUl66iWG0rh1mVB1hQCf7J6ryouruuSk4TnDViaq5yIa7qeeBQ
1L9CI9LbJFkqQvnUy4ADsD8eW06FbNqccxbeoIH6J6Uz1LEwtfl4zXDhJu3QEXROLFcL6wJj9qbk
9LumVri0Mu2t8nI64S9+q4V1WSOP37hDuAeu/eS1w2XeMx7gGalWBY935IX4WQrvECY0qyJGNHIE
04IjnSphGRiydFQXfp1AQIAkdgZ/lgMEuCo019CboTOtetntA8ngEIfbTmeWhAKf7ns3fPbN+EJE
6HWoK1Aneq+1Sz8RiOE+ZVy7D6mc1iWttgf8UhMkQmvf0obowHiv9Bz89cviPFfVAK6rRbLmO3vK
6J0JL2bVolFGl3+O1hrodJjxd/IRSWV9DrxneA76ocZOjdLJ8BUMKdsBE90U225w3vK6vErM6sLL
k0NHnEXWshpgfXuEk5nsxqEod40UKfKenG5lU5VXEqgJs/7yibni1s/cm9IWwWmq5V3CTndhjcYb
wrc7y2tuRBKdDzHAgDwtxa0xZtfu0P5C9MkT6HFOVHpkuZvM50LW12RLxFt6AKdB+/upFGdAiEtO
iVN8VsrwAR1gD4KzT7e9lQ1M8o2NUbrR+VjwsjCUzVEHB/8ylWZQnE2F8hhYQwo/dp0PkDGqeUnV
Tet/Tg8+FKAbVZevor+tb3c7366KQ1pb5xkNJARySE2yKV9zyCRXhqloOWIic+atYah941uEsVYF
xwoAcmbLxppLjjxlUOxpEkMiHqpHqDuMBVq6lwbMpHlCrc3UPNkLHx0IamlgwzpeV7DMKIG8IdpG
brjuWu8edTwsskQ0m2CBIfe6nNexyMQhiam8PZjbNdoZ8phcYuSiZ6stdlXM/6Xo+we7QPUA3NVe
zkDEfyOa31hpwWzVVVeDFNDRcVOQa7BZ2nU8KnAMR+fUtDXkFi223IVhHeBbQ4uAGdoxs6vcYN/u
rOHWqpDeDOM47dNW7J2Qk6pt5d2iK3lIGvM2b6gp59aXawXOacUQCSZOiPTCkOeVm4BANjgOirn8
N0bJbZ8b/yBPFEh1cCO4TD930FG3pRRvJQqYJBweB7P9O9TpA9agcDWh4ZoDCDKT+EvyDOWd5b2g
zoMUNeaHsG8BqHBjRTk99dksUZ3m3g50S7iKPYfJObrEU+Xzs/aUvZCXysdZQZiyouI1st176Yx/
mMLw8DFN7AHQopRmKbfN6Un66bGXEd2+sHyGecgAqeyC1xlVw8oe1RsdsPJgT9UzfJ8jUv5HFVWv
kbRPnVdcNJY+qCQ6cwPrlsLC2s+00JZ98oABhvp/Kh8Qb1D0+PJBRU3AsXQwz/023AeeexpYbanS
iiM5XrdS+pu2NfvV5NGUdPvixZ+Sv5J7mhUKaVE/7LRh3rqdPuBWO/aM4aG10L+oaucgvBhVn7Fp
OqZKSCpf48Zroe7E+Go52OouLjfRGP+NFopjE7vZeYpPZUWeFBNSScaASiuWFJd61zdgq8pFemzU
IkVZG437HrBU5FNOkoe28/qRSiXzr1Kc7avZpL6Ecb6BwpSv+5Lxcpm+DjTeZr+4ky3/MMNtrgSF
gTcGj1FVnFqPUw3z3+OMVPQKEMBvuj9rQ3N+K8e4A1OGPKP3XBCi5FibXb8Xs6C1Uo+o1kZ9zFt5
4EEd1r4HJjW3nltfn2rDvfKozlewUQ8TizhDXL205921KaB5NUrEK7uqzuqy2WoLMbSgN7+Jy/jU
LK3HpEZwBDjjQpFrt0odhBRzOj2XDBhVmF1I27jg7D0eY0U7mObGPp+YCHQqYPMQEwgDGq0dCkUW
NHyx0YnKcHixonHY+1YS3Lde0K/JcInRkFu3dTNeDtEIGW3wF7gOcoUELEJJ5kdPz3iG+nYxGvVw
XdfCS0Dc8L0wHE+nEW75ukrJSiu118BO7n2GrrhleC7M8jWulbMLRVatHUIwX4Iqcy5SQmtuacOj
UsqCO8jAA9TjsWa+bdV7DMzBBoRuePRtL95D6hpvvSRKztGktd5maGhiYnqFUT+JjuzgsYB1GqiK
4p7kyRi1sHkemwXuKOZw8Sas6XIFjDqPtlMPD/RFw00fWPK30/vxKbULRJk1Ur3QsqrHcA6z49C1
/bGJKCUqq2nhSeXwz1PfPhP9QJwWP36BbDMrKjTZTXKmKUPstZunyUutAuqtNGDIWcbF85zU2W7q
ARh3ddvsQ7upXgofvfZqhuELm1j6zHud8DpJsQNGVktuLn3ps7RCt02BpfGSSfbtNS8vqsdw6Z0J
ym9GUc624vCya/1RXVST/dfLQZu6Ie2UNAeaBuu9ukS7T5+s0U+uytsdmEyJA1s0CEplkOwAo7Rr
BUYV6ldvj4dJyL/Qd0HZVYScmEPV8lw1JAcPagBAz5hq3DRFm+/rBrA1qwLDdKmLc1oBzrakzX2k
KVlzVA97xoXIGmkhjncpA5mtYj/cSAxlB1pH2R6KcAJ725AMbmYiB7kt7bWLZIGztFftsqhUtwmu
ll2S2MGa0nBhcxLW3KkuetVzhdhh6I2W3SNkabIZsm0C4h9vaD+pW8jpzVk1zvVNHkl3LUnN4eEs
gktjZpBDDiuM4RTMzIrYAUQldooOuCjayyn250unH1/H2EzPHVm4i8qCM1+YzkwdbdqalqqvBzsY
rlRCiltc+Vm+oke+uJADCiwjQkX938DqVPqUjStgIB2Eolm4J5Oe6AZ/V8Fq2I9/jZQ8H/g3+U55
GNFy1U07OcxAbwlbdx978h3UqssRTRsuY2Azjet/RqLrB8kQchd2yZ1TMoOoIzWfz2Xl3018h02Z
Rry935tXxUI/+GjjdJdYIszAhOh+tHGWinNMGlb6qLnPFd3nzt9bTB444I6Q9K4QOfTnE/yPy0bU
3YHVrLnnVOf9suIa7jQ1gPj/+EiSNo1rO4L0BW79e2dpqRFjNEXuQjrHZ7iitAj/NAFcWZbIvrCf
5iisbjrHGF7RU7hMaBtGKHkfu3dtEpTU1ZOX6B8+1GcKASBOE0+8aRMdKc3lNv6PXTs3KAXtpnOP
jmXSqCXo5aZsRR4hfG3Y2bGhEFP4/U/zhUXbwS6t+ZcJjcD6cEmzlgT9ZaF3lPhc/yGo4ERf+fk5
uYY/ACSsL7y8+IhxESuhyTg1P3jhWyOSJso99zgXkQ0/0jZ9DmFdzVi/KMrhNtHkHAAfwDPEkSUM
XnJrzt9YdarwMqa4XqTKPROSiHXwwcuoSeGsswavTE9VNPlgRN0VYemeFe7oHtK0iZ++v1dfuZH/
c0Jr0suIj/zItqpQQAHcGt1jZlXxLVs3fAigvwi4wmQbFvOMSws1JdS9MjxjeMrbZDnzD7/YFw+J
C+aD8Gt+Nm199GSzhCq/Fw2/WD+IK21mCLU6gqkAL8drK8vbH673xRPiQndyGQzTbv70osxoOExU
/+4x/L814jx2+7DCebDufPvl+zv81bUITnEUthXhCvkBGKAokjNN6XqsAPoBea5UtNX8Dkd4nXPw
Ay9AyM+rEr4hxWX4VTGZf3z2Id9K8mu8Y66sBCu3Kx56zVQPdJ4+SKLA1kBki50eq+F6XjZTl775
ysCbhDGWjjj//v9gGNDZZl0C8SOF/rgqVaFGudVF3tGtOv2Hgt+9yvwc2ZIKmkOahRW5qdZPAZX/
fdEPyzP0NNYAmCBoRj6ySNxQo42eAhdMRJKr1Sg6d6dpS/+W8TzfNFHW/UPA0GIGJVTozJxRJ4P4
neR5rMb6Cl8a8J6hGqNzUlXMm4iFMSLBQepbr43Fkx0GwXOYOEojlxLmfYilO9uhCHLCPTlwpn0D
edmXx5rEq5QUDrS1v710QoYENBikfsATCMe+LjnyTMEUPplN31+4ysN5IcwKLowIreEYmrJ+InAJ
K6JJ2ZNif7ImfVHGdeRs8LM6/k5FTnXR4ki+miwtr+KUd5nosCmciNDoyiVuzYvNU1PmCHPLzDav
uyRobyfUe5DG2dezVU4dpG5IsuPPDX2s1JqhEgqPmKqMYetYRZe+4devnZxzvdFtbfX/7++jB/OO
HEnvv8z2D5gLjHjcroGTqJtEDoY00nUY5sTROJ6CvGl+Aht9teh54JdsLgrByf3IEAla0TFdN7yj
YIUBjBvRihHIAcjqpuSGrI+cXKQX9RSJXe97xtafRfRDjONXewe5itIzLfs/1sbyKv/PzihFWGHE
zvzjEOruzMJf/88iLRVDNSOTdev47rYzbN7dTiWaz1ZJM1vLuWsWraier0tZARfWISq3Q2tnVr8O
Bif9YxuTBPk+9dpfmYTNMReZnHY/8DOKH362L1AsHj8YCA9aFZi9PyxteV1nMrMIf64DBFgALJwA
PrXb0zKtcpCWuT8p5Ko1nHzOT+h7v19Zv7w8nn3MxmCi3I/Bmy4JAE1Oz/ho1RH9PdI0VhGASEi2
g7klYTy6ZnKYboNOqR+u/Jlc4pomaxkR0wuH8uOhBqFoCCyVyJ5WpDMNvCBkzqDcojkfmlDLXWPQ
F8d3LTmhf/+dv7yybVkCypGwOFq9f2i8ca64nb1/rJlLnfFbk5g0l2iAaknwjN+rm1aiufn+op+3
Z444WrBP8h82tKr3FxXV6HZ5RoqUsm2GwmHvuDdzygkzD90Mj2H+A+Tz8w/LSYq307FJ1XQgYL6/
Ho6jpFV0JBHP+v2z0Rf6BSczInvEhybGwT6cmYQO3pNFmeb+8GU/4284ijgEbLKJYorTH450TQ95
eeDEf6za0X2KUfJmB6tmhLf7/qZ+Phe4wnQ0g0aWIWBcH14ez6okDSD4AHVejU/4bQDIJRnzw0XJ
+fD9tf6jEr3fDV1ANI6pTW6r0N6HOzrNbhcaIZkEDbV9su7GKb0cxpJGjNjgee9eok7QyPJ56h68
TuMQaZL2b9WHA+OdeMCgj8K2eOmH0MYXGXrTP8bh3YlsrxYChB14t/g9SL8JNTk369lr5tvvv8FX
dwtMkAlCzaIt+vFc41BxTzbVA0AO2f+NCbQImTrPwx8/CwFRf3+xL54/YfHgSahRGhnChzoqFRGh
TgAUj6g0++JUZA17oq+HJUXCml9EortwXaFv7dk7y+6HjeGrr6o4tMDE5LuyQb1/+n03xlTjUr6E
OkguYsrIVc4RnDG9LafL77/pF9eyiKVxXdvlkSZe9v21SsxGYxyzYKu+L5j6DMEtI0rvRBKd/0Ol
8fm9YoMgLZd3a2HoyuWj/M92N5BfazmUrUeBdPdxnqcGrVzQVj/9eOLzasVeZEnbhOznUNN8WK28
XBRwJnN9dBKGMfuWHcImF4Qgr00do6pciypQv/ASlvU6kURqIotKrwc5OMY9tjHtrsZISiozcuBg
bI+Wg0AzEzNDxWRufqgOPj9qfFieMFfYDkjHj5C+ilfF1wtMTWu/QayIHjePje4YkR22g3CPqTNF
tWolwPq//+nFf1XVu0XBYSpIPoy0+fm5V8uN/J9fhGl+QqYJUisjMf3LsJ3cU6OIxiQ4Z8iRJKDT
X1d9nbzWaWUjUQNQYa0IIMbhh2sW9GM+SesyTkT+ClxCPxoDCVAbFXQIMyReWDo/pk+XCbZy9ayH
3r2KXZt4y6I3yPpgYhYkG35BD8ZrFg44ZUzYBIiiW3GZEfvgrRojnCcKaUV0l0zpWxNsxMijj9rk
PnasTh5SEzXUioO+T5JLWy6pxjSdW/Ll/eKI77e3TnNgtPGNSTx6jpysdhgUmKK/Nm2LpCjMaGDI
TQ+UBfJO619blJTuKvCqR4ssuvwQ4y4K4d5XwI/o7vho8iw4FgFk/p3ZNZZB4pOS094mjId8jZJW
5EWCBzO4qlK0QTOK6n+yzMRFbjfOYneqiIytQ2zR+dg2Fx0sk3BjsN4gd0j8rkZfmM0FNv2iu6+n
ljatmtyK0DLpkMMHI+AsycLM2cx2PzVH1cXRqWe8RGQjmYRXZjxkGEPimL7rUCOHJZ815BelFp7e
DOljuVUl+mOSB6X1ymfJzohAoRLpYCmdd3OfvJEsqeZtTqPtesL08W/0aXDQxFWAPWYdZ/2WMXeT
bpsqQR/ZEVf5uwj7+iInJCNe66yxFlfaaGZbBaXqIskTZMyFXGjxkCjgZ2DQdhOo73l6Z4hsYOgE
X7wjULqB9mOrvEQ8T0hFuKnl0CMcFm2eb9y+904mvT1NbRI0L1qWDA3gMQ9/vn8rPi0eDp5KFl4b
AvfS2PuweOQSGJxNThvWMUFUV5a68XnTDiVt5bpMH9q2ya+/v6L4dKTjknTsJIRfubSQPiyMKplC
NU61jysVh/kGQzg5X3aHJszPfcBnXm9PZ2BssUxGY5T9c7ByPrhRoH8PmG8JAVOjf1ZHGf81zWuN
AUv6wIYk+ug/o2v5599/3k/rOB/XpeHl0vl0FfPP96uGdpspc1mjjuyHGla3To1gN0YtY8DvLyQ+
bU4OkjmOlHRNaGQQdP3+SmlHEjc1qU++qzG4K7v3FkICa1P3GPqYMikqUhr51hyRETu4KUGvbOa9
uyL7cQRIN8v80caSiFJQOSYUtb4LqHYpEfIfPuoXT43DlsambdK9sqwPnzSfwchadhKc8q6x98Q2
1UyThzG8y8jhAiImMkIuv787X1ySZpICJciPwT36+NTAnej9fA5IxHFNOvUBrItGzDckiYNK96T/
w/U+YRNpl1EAWOwXtHE4H7//Mbw8KCwx+8GJAQChcIiizp1Z1FfoJf7UuuhWjj0idgxYTAabFJ3v
v+1XL8lycKCDDL2a3t2HQ1E+dDTXRglmK6j7UxXG6bps43md5x7qaBo3h1b7ch8uUYVxQTRi1obm
Dmldvp4A8lwy00g2gvRG+jQrTZZGFkXxzQ8fcjktvd9QwWrDdeR5pWrhnP3+HqFykXYemeEJXlP8
OBMsf2+H7FYrJXznX9gE9j52TKRofmrAZit9Q/1G3xOcDcq2TkOLIT1I6viHM95/3YyPH4uT1UL7
5ozHhOD9x2rTHFcd/JqTXwztA3+Rd8IZOGk0Qapfwwjg1s4TY3/VF2H9nM21e0xdw3hFfxy+4pAX
b0As1CPbh/lT49f+/BhrZQJHJlmUFYVN9/1ny1OkSZVdRidd0sRau8R8vi5NIKZ8dKwXIZykk0V3
jFFtAyGFmGhM2oCR/Ml+SWM9oSLJ0INg7LWd+6R1wR7lU9QtsZcBWkDaamwxTgulGuVkY5x5cydA
cSVOB4NCzNOfsB4RVMdWAzHTJ30eSSdTLXrfQT9ltGFS7LICMj4AA1i65MW0xXA1Zn1MFB42pId5
nNnNtZ7zJ4XLA1WoDGz0ETIumHTNPnPwGh457hi+BH8HpYO/68Iwew78iH5/wWt8bLycAXUYJQWM
OToo+0zLjOidgeD1dSfsiNjNuRo038qsr51pyG7huAgIQBxNfjpBf153tW059E09QgdwM314jG36
X8FgjtGpkjbwkVDCOIgcEwiChTj2+3fmi9/flsvuB0zYsVk93//+WR4GxuzN0cmraJe2vsVJQpGF
26aTd5fb8v77y33u/HHgNcG2aw/eM423D+uI38d2g54VErfbthqRppbPpWk0GRCuECGuqRaz7ZjC
uDo4eJFx7GYZYfcZpK3qhw+jPh3++TC47BWNT8q8T1upPzWmF4+ePqKAsBYdoSpWhnSPCX2AJeY5
Ky4jTD35vhsyiSkHkGm1LUv8LTuGKf24zcuAaKi+6iznL8VbL34ZbW882fUA/w6r3YRyCrO5+ZcI
cTSSXlnEIxIYn7lwViZIOiqMXyIh55nnN5WXxuji77E59Tgc7WYCUlurE3fO6PrRQYKii27QH+QT
vtOO/Fq2DFhCgcjIulY+wSRPDFW6BMt7Eb7UXWSOmyS3GYCLqGyqNfJt+wqah4x2yojskiijYur2
4OuDbjMKjtBvtFsmsr1++NGXVsqHBZC9izKPcwRjmI/t3lJ2gGGLyjhOeVWdI841N3QHu4Oe+3s/
84mthmS9s0WO624suos64Zw6+/1PL9bnh50up8mOzXOuyDhZ9o//KbiglmEZB2xzLPikh4Fl4YDV
qZi7FPzZnP1wsPx8ruRq9DEo7mlzc5Z9fzXH7xj3jpAp+xnmvN9NgM4aTbyrTppdGtnVtrHV2/e3
+vMTvVzTk2yCyyjP/bB0mJhxMjKXKCmJNN2ZIfmdWDzz65rqZDvRudt2HhWKtRBRv7/yl9+WYyIn
U8WX/riRpAbfLcdkfIQCBY/SxLqWZeCwCmx4QHPRtOqo1sfvL7ocet4/WA6CXI9eMAeiZQF7f4tt
PUFCG4gtwdVoWGuD+ZK7NjwL2eH3F/rqvspl6RJLl8azPyxbDXV00nPQPnXSIEAy1neYjodnjQUD
FZ9VrlNQN9BZ4Ox/f+GvbqtilogZkBbRp2/ox4Zjz6MbnAIX1zVIJRQ84Dn3c4Lov7e68IDwQf5w
Wz9vQNzO5bl1rKUP9vEpsrHlNEgKghMGYPQl41TMLCFLg8QpjKz46WxpfnU9zyE9gJwdREnWh7vb
T6g2/HD2SWyFsrOzAag4Z8Au7Oi6Ytn+VSJpWxSPXdqtUYAqjei57fI9aO4cTkw3yRiReeAzNeeU
mm+SKa35lUYx/Jpsr37t6R83q0jDquiGqsJnzFHgzRxL+yh1BcvVY21FBlaa7gnuaXivdG1BG+yj
IYZEboALBKqBYdFQKSebYUKYuJnV7GNoMfoGskQ2/6uKEAylVRaIDPsZoJWa8UBjVqiBUOoe0vmZ
ICLvoomt8TlrPcQXkyDeadsVJcpMoXPUz10cwpJ0UayolTXl+rrl3E2oL4Tf1C57SnsjX8jbJCHj
xSQcCcckkPVHAoBbNDDCzJ01h/OFCOuK8ZElovIRTJoa78qIgXkeKnGnA9NcZlOJLheTsc7+BkHn
pxtLedY971RVbNiA9BWB8jPtAXcexWGazO4xCsqRy9oIaPagqVR8JGwFgHAYdyRqF36EwaoJJ9ia
Qeb62BB79SdJ4+GXzxnXPfdR5mU79CBoyfs8z39BOnfVMQYejAnN9N1nCkzjxmVLxg/e2CM80l5M
Nylf2kSGjnZlS+9DAHQTTUi4nIXECIYlDreHyGDUu6oTRFc7k0bUo8bN9P2r+MXuoejVEcykWGRB
J75fbEpQmBDHcuNIFqy1D73BuacqKk5217RbgnbCP99fT3zeNqnwaU+iyKCsIe7m/QXrvG/DBLnh
yZogdUioEUeYIPemN7Vnfla8dS2pTdaitkPWe/LLqIWa6/6k1fhi6UOWYlqkLSxBSfb/4ew8dhxX
0m77RAQYQT+VKC+l0rsJUZWVRW+DQff0/1KP7ikUzgHusNGNzpJERnxm77X/OGNTI5fOoBFpssyL
ul08g/w8JTKpLyAcb5gUp6p/qDmIMSzMXvQf599fvnSHfYNlcalJSc34z+9AU88wM8TfZZlWhhMz
Sd6LBQoVtiMQVCzHVfofc/K/lKgoDPlr7k29YLp/5i/QKtRWzAL82BQtWYa5i2nFqYk7Sx0j9JgJ
bwAdLHVGy4ScVec4m//9h//bZ+aTcvJyjRKx8cc3rmzLpiCicED1T97kAoaiBz3frunOXSw1Uf0f
iUZ/+4OedAPUWh6F+Z/nPSMaQlv8OT46MsGzFBMFGdj1uWhBHOUL8IV//3x/e7Ad9Dis+RBoIHr6
Y8h3g4h5feZRK8hqZFLWme28Geh5P0HvyXNbaqMEkzFCHK4ro6B/zMvK2ACgn+6E6Nx08+//oL9+
fub/t2+cbJE/68JS5I0puibGERlEW7Jsxn00Wx8iS4uQ4G1i6P797/2lbGHwz8yLyT8CqD/3uUUR
tFJLzd9TDYS9mxqTTtuUqfMfH+yvzzK1g+m6+E4FDd4/Xx8PvBZap4BH6cYsB43iRx8w1Umbj7Us
DkkPkmGLpiH7PURqzsHnFUyBm8nMqv+YX/3lGGH5eVtisz2/jWf++S/pYpuLL0uYzUx0t2HgGHjY
mkAm5J72hnkdeT63ixnHL+hdu/E/voi//MK8yuxfcSC57H3/qPw72oIRXQSFol/97nvGC90IMH9W
FfNdxrX/H084uG1+WsgohMf4f9T+wjDLCORufAwqqa85W2646hXrQ1aAULvLQa7bm8mqgty6bon9
gNIxw3kYVflf/5TbT/xHjexK8sqQI99+ann7av6fpgdiPjrcyYmPY93N2AbzjpR5VZK+zKn7rntH
PJC3Nz0MyOMqmkmJK752HORY//7Q/+1Z5CIj+YXngGAb74+j3O+loyLU00fPBDUdq6Ik+SAy7xHN
pjtt6PpoBFm/LnDbbvDALatCdAg0//1fcXvM/vw2LId4OsEMUKC5/Oe30Wd178xTHx/lZKttkEXJ
q4fvdM1n/6+o1L898eT44IRnuMKF8sefaiOYdn2DwCCpQN6ofnbXBo50yCbesM0Ld9spczzJ1Gv+
o/H822eEKcpM5yat4t7+52fMZrY9coJYMSSlCUGk6R37yB3LXoOuu8z/o35HQ/y/rNk/vtbbZJMh
Is2KTabbP/9kgScrES4aQ6jVow5b4RU7trgwhYI8w2qaaOhWJqaA3S2XKtTGbL5DWJbA022MMhEh
9wbIdipncnTqUYi90pBqTT9n5VDY6UudYXj3nFLsXOYHdzE353lI/e6px/58DKh+H1RVUI4s8CQw
1CsbnqIBMxNcJib9ptD1L5wtOQU0KlMVG/ANBsPaRC0RS9iQmq2DHf5j4EW5gnAig5iitCFNubTL
G/4mtXeunw2MGLvIWBsSjjYY7XR8qkYR3TWV0eM1A336g0js/A7yOS+8zsZb/nrUAMNuQBnP27ZW
yWlu7OSStrB/uiHqLxnSj71G0n/0e98GSher+qFJbzD+uTMwZqYY7RRJQ5PjF8+Lsr+zJMpPaYTi
y4TaiXpUTvPJZkb6xLJ0BCIIybbq8fcVBl4e/mO19VjabNPWTLasWvM78mWqDazhJ2OBhaMtz0Z/
l3rfFt5zUoOX/isPUOJV+ERCQNHRqp8we1YDwymDkcavW1v4Olee80B1Yv1os2G+wChwH5TnNJvC
MDGZpQkBDYmqf8nAbox95pvOvpDG8KQjg1wKt56+lOkNSI5TTELt0tW/7VYZV4ZS4hnx0bzq+tI/
J03bPwFIgBZS+Ni1iv4bKb0X6hg4M7XJQG/lBruoBuhatXCeqlE6J3u2vPMgG/h7E7tsnEtNsEl6
jHdED+RbWgu9D0q8LUyn6/W4NAHZ5j1kq0pPT1EVN9fCKK07EmiMt8SOljWZVCRnJrWodlGql6Mq
tf08mEK/GdONNkU6yP1SFMmWbE+NwwS0xwRR41gF+hmeTnywvRFgEAioNqzAtxELP97Eo2X2gPHI
CfWUw56dFj/EAM9Do8CIEeU0ba0qyu7ZlwrjKW+A7q67yW2vhGeITU2iNwbhMQq9KMOKErR4WNPA
fUxoOmNw3uW8Ima9ONiBD/bPLbn1vCR7ESyP7mfFCeRR9cADHDAMx6IGnoos6+SINH2lxa1+OdAJ
1u4EO7FGX7ArBeK+LMX13cwOo8W+uwUoiNjbJXglXyrc7i+xh53UiZL8LubrvYc+BhdxiCHVyS47
VuY0lNz61bIeW2CkQcRWu6uI7sUAjj1tBIdbkXr5Q5Xg/AKPlluMpXlYKtGtMzLTV6WnSED2pnGs
Lyi5O+5N581eFFTa0V83noFXS5X3uWpYXceGWBWG9PeRP3rQRYnjygLV7KfIwJ0hoca4hYrZVzlP
cLw/cxMLXw0ng5nz4m+dpt4iiXpqEMCv2hYCLpDBaDOUxnAmJiHe31aO4TLLmN1A5R/R0/GtF+zL
N5x8wSctvn2XWllvhsTa6sfAx/8AqzaxDnam/MfZq4yXlKbiK7fqKd1UurKemXwLKFdEhNyVEMd4
fGfThnEEp2Ez42U96CmwvbXLbLolgnhJSKRWpIysY38C0Dd3XR9v/T4BCzzkblys+Lo6cq6M9NdY
NeqS2fOPckbgYnYO1quMLw3rU7cpyWO/JKULpqDmXyPuzWxun3x0POOlBlgek1pP9vSvZSI6fW/g
f7UumVU7iHYHYzJldtAxfSkp2TFImA05S/E1AOt+dcwkgt/VJ/MPu0GBAbeN6A27tQZs2gH6itgG
IJmp1l3ljm0QPcBoA1RCYl7igotmU42jQ98fAIXMpg6IqIy9ryBp9DPa4YmqShfPo9043303qAdA
UxiU/Lbm31vgKfaJwd0uWMhWHffifdIVznPtuc0W0+L0lErRbvug0RuSOevjENxoN6bV/ujEXHWr
1K6MEEpL9lWMWGF1zws992NxaAAXkHrvDhD1KL5ciIyGweIZvcAqngsiWlw3K7gM5wEih4dX+JaS
ePaJ+YLqiy3i6hrkS69KW9cfWd67h9Go1HHo3O7oLPxjjXrI936G8KRpZf+cNDY1SiaAl9kYyr8g
57cwA+LyPcrYivFUT9hlJZvFK0xx9RJp487H3QpU/JYizkuaMXMxOxTXS18EP43RAKiCydpapxTe
wBB874q0NPgsSWU+MmJygHfx9mU5CkNykwwA1GMMA8ds28ciD4qL31f5xQEpuG+AW75laGhexeTD
45oMHWGPtVTT3MI/a2j59vKaATo9NLWDSlZh545iWd0v3F/Pnc+dg+7LOHW15x2TyZ9egKhE+2mG
fK+0c5sxDFO+zzC3+Vum9bQPDv5q3rXJ8M9DkKTMjLSxc7pifhSGwNStI32AGpHsM2y9XAlx/dwk
vhOqqgbj73TUnwVY1TRQxob5RXaUbpQeUTX4++nGbN8gQoGcPUYZ4WhsZLcyVzcPuRaYABBY+YA1
8yDsVJ9eLTEbD4mCdg57r59/4AZuTdiCLsYOHg7xnqCeJItmrMAOVjFkzQivoQcAjPVkXjTYzrvu
vDBTpP4vy73VFLwGg3kRYxyfQRXJK3F7tMI1boJobhnUxXXE0zC6h6JEacSXkYYkaTxbeF1wIEgX
nPJs7clhM98S7LbAjmd1SYuiflS9HMmyquvHnmXwW8MiiEipEoj2wGvaaFIyEIp3a1H2YAg7w9ki
n4N8E0/xY1wUX/GYL1eLOcKjD3x9o+YRUK095E9O03Tv8yLmy0ReStjlrfNELtGyQ0iMi7rKzZ+1
CzMgtdIGTLbu96aYrYNBwOEcRrkHSc5q2UzNcyW3RGeR7K4CFzrv/9h7mX9xdOSznUtu79IYnPQ8
w88cY3891UN6aYhMec518TuoAPgArQv2xuDACYrBzy6IL5/pO531XHj9RuY5rMAmIcOd5MFd68MH
LM2ZIT6grw3zYTa8VVquc3NUqxxyz3cAN2AzlbpBge3a297qnZ0EovgjorRZCUhtG8RqiPMq7Ftq
ceq3Wbv53c1sBFfR6aajr0ZyzlKHAm9U6XRNbuyAVnLhtNR2m4GVzsmq5Xeee+OeYfMtJM1xdja4
xZNrduKz9maL4s3E0cx6vmUujS5sZYosD9tZ8Y6LsTBAzVYjIGls1DD0QmXk0afXPxvWtw8mvBkK
Qktb1YakXwA+VwsQs6qwAGHnXHYDeIhiLEOZF7dpecv0ZSSS5nFwBUbguAy2DhN4WAtEiPVNqTaR
3TrnyB+8ta0972vIvOJidoRRl52M7+MhipjEO1hYnKkyD2ap2xBlTn5Gt+StF+qau7qfuu3kKkId
8KnDkLC97tvmSqSGmKvqXoph+Vosl4TNnqfan4oazT3TwCWHpkg0nA8mRrbpB3oKosdko35oS4AI
cKr2J+FTkBTj0Z11SOaGz0lco+Va2YlIX0klBJo5d47LPzKP7HkvuRrPNAHcq3bkmeZKA4JbD20p
XU7RKb4oqALFKhc+/rFc0kHiLfrI/GJ5l4CKb2Nx89WIS+KjQCkSDzLxt/AnAsGFRUcS4AzoIKhx
3s9kP8OykH15caLe2/DfcHFBfP2MS5vwZqKjDoWLQwurT3UWXiav3mxYex5tez9Xjv1hpOzOuzh3
P+aOX3/bp216z6SqeHKjSF/9bnE2tSGtfWd23aWFr3ZstehPvjFximnGzS95bDR3GWjenxbkXBDS
qsXKUBgeSPGRrIVWTzB/Em94qHSDxCed+AxmNxG/WJFYB69qVN39YuFZQ1UKtdrgUV1D1R8/Z7K5
klXjOsMzQrV2Qy1vrlPQ1vcxCkIaEpbWWIyrteCBvW96VT+nnWXsQDjIjwKVy3qAFTLB4YnAVjPR
uGhgFeeF3n3tttL+kcTdTYI49G8F0BUQbLYxHpQHq6CY8u7TClI8WJXTSMnH4Fw3jMaCLDMTdkaZ
2GlIhk27yUYY0xMPMTTHdgkJIqzOC0rD74I05UcHAtSjm3jjtvOK9K0c6oEFiTsmWOTlYJFX0Opt
N5TORdTe+CAITkH5KQOOFmiq4pVgSrGxGPU93ybYnDdu0MGg4GB2kcN1PSLLpP5R5cmAGCVPQ+Vk
6uTWS/Zg6Ng5x76sHkx85fvZGIafiY4xs0sP5LSwIxRM0PgMzhyTkDMKBFBt3CevgAKCfdV5PBCG
qnaEUcL5SMvxmvhoXNjSsOhuk3iChS5gFaVCQofBqdTeDHGAgoChgnIVEL+X/cimbl5T5xXsoPoM
DdAo8nKdoKhhMlPI7Pfi2+gbjHJevry6zw+I+aXTEUij6EmLngdftIl/9J0pPiQeyPJ4HqGdtu6Q
kpKT49P2ouGKLrg59EE/v8UmoZOG28JXNV0CqqRsAN8sQJ5ihhfnvlQz50cpNy1IAzj4k3uFbtOu
iWOSv/JETqE7ye6rq+ryNDP+eE5SVRy0m/QhURn9tm8Krg2nzOALBTaxNlwPpTX/Ync1OfB8sKiL
0kWrIefpPlaB2DYeCQQMcKP9LWmQ5rMvseuRFtqt+c2DryZNXfs2QoD8aftUVQuYgWKutl0BZ8ks
yAZTSGsx7CIBJi9Km2W/jtrK4sA1ZfuNvCg+OaoS5D4ZsMIBn1Q7Dln7xGcgds3yjP2ywC6Iknr+
uUAEunRMe9F66PKIRYFn2HDsTRdBk4166K1TYn0xBOl2bRWTzkBpRRrm7IYemukwus0ziIEb12rx
Hyb68d24+NWpnimC66CyXsRg/BRs1B9k3oLKLc381eik/zwUi/hacFWuc8BNu5gPuxZ2oldxmSZv
WZwgrisHICF9oE6xq3g+gcWAo/8fzA2aXgq3t0x56VsY+gP70JGA3HfyeMgu7D3Se0ZLQHge4lcx
Bt2nB7j6MTbc5tIWbsnhjWaIpJ+ifwHqTiT0BCb027cM82wMhvOQmgbJJJptphW08N5m1B8U5LaG
Tg0RCPDLJGgc4bI6A0kL9g1gL8jICosx17cFapFtGNR7GytYGmAY1vjF8TuDzG3laZGL/VwBVtiC
hSA1YZqVfMDNzv+QLfEddt06tOhQQuATeqPdeT7XkHTJudVtx+Et03czAbLFMDg6lxHtflSKV6Ay
+aqW8JMsYhZWJDy8FyziN8iH4eon9QfpPU8mDD3S0dQZ1EEM0GF885k4oUe2UeHpXIREzLvhlBfB
toOtspqz7J6ujqslF5+F1OTuxmCAbG0e/by+U0v1AALkq9TIICnCPDTPK78Tj9Ifr6MJZpiKplkv
7UTkXEwsjq2lEyY+wSUe7KKNwYNdRo2P/0ztkFVpZCRQ48AJXqw5qCjGhmpzY3zT4wl0J6yJAR9z
EpeWgRlPL9f0lmYXZP6nT5W3b4IuIIuh63bBUmzNankq6jILJZB6+j+PM2npYJj4T5ZoX9LMes1i
YnecKI3Ww8TvzIG5jzL/A9TK76SJSJm9xZbngSJPqameCYR+gNT/baO1h/CnT00X75sJq5cL+Su3
l3zlYSPYeLHz0ndo8tnt96vUBLw+LonaIsf4YqNtMUEYvpouv2usvFgNPQa8qJBEDMD44+WEljbm
79BzhvXUVATOZRgYgIPyDupEh7PVfMx18UJ9GwZ1y/+BPxL77eNtAlYUJ9E59c3fbkyydFKmt3M4
f+1qhI+UkvNOC8JfWiHG3Zhkv/IU9nI3Li5AMmwUpZtdeyAeqOVMN8y1461jGDqrnGAr3BSzv3aK
6tCWph0a0/BzUPGldQkAIG7H36eKs8ob2hyCnUW4carqczAF755vQAZpTffQ1RnHlqed7ieB2vNe
+7V4Z0fUfA+RXyF3a/SelHDYZV7V29aaherwUnt2zezRyLduG9hYTWhGHsh+FldiP+pNNBYoB+pG
nXw53ohsBToH/G7WaUkX69plBKetVOH3AOJc9+hr3wwJSsYFIcphPUSLeXaSjLa2qbzinh2qAMke
CMjyGUlYMCs3bu1Mb8HcjqdqCZaKELpUPQM17/cN/dg50QR2OUOhnwYjzYf1MhU9UCU7Wlus1t0V
I96+XxlAa44LK7pPt7CG0zQb9jsPPhoUw3P1WohMHEYYtCCxW2NfwWzcjU3fQVzj58LMAjiibd3n
AZvfXVqif28Hf77TAxcfzrkcclWZboAuTA86TpFItVbwSLoJvvGRjauJo+4F67j54fQJF+yArBA5
BQleBJfYv+IMfJsyjC70Z50cfJI81mLxj+xSxpDIAoMCSzxQCP3EpnMBV7OvI4+USaHoJiJyoNFx
aEX0DqT8VVVZH21CIJ5RBsSz+eLR6mEzetgMV9Zo//YM/3uwM/dsO0yakKfrdT/rD8QfmB184gIh
Bq9IowHuzXm7LusR1qgQK6tjZobT5SVODAcKTfU2T0WOgcUvDlaUf0zDPAHXF+KylOgNpTdaqyjJ
xNbmO5o1aLsKYpAJ0H6Ho4AUvtIF4lmV18gvaDf65sPrvV9g18ptM9ovwHYfupJylJhp108V8PBo
P3jLPlPOwelb1n7ZHsktHzgfH0lMoRIDaG0IIrjrrHoa1PLhif6pT62r2cMH6Iz00tvBZRziB/xM
EF1r977k0INZXQ1h0I7K5ESGEN/GIAyhOoEeHPSvvGjfBV7/HRNGl860e8af/dHTrGCvSbazf0M4
I6MIk7zzNlDBxcavbyhffHhb0iDk4yILQZHWfrfQTdcogEdi4MzHBebfznbqV9lR1dYEEyVeIbcJ
7zKK58aiOjFxkV1oO707ozbss09r8SGLKrrXXWuHSxd4KzvQBNHr1t0EWN+Z1PguUMn+2S4TyP5W
W14MtSC/LavHSAJHdeqBZEIz2HLbfPZ99FYXtG4tVq3VUMdXKuh7OYtyZSzTriDTN8wjusGUnCmc
Vsz2VKd9vgpFP7GAYPyVeoDXk8D0X2jdSHJdUvPAysVBSNtPz7U716e+1kSHBb3zxLRKXIp5BKGb
9HPkMND2mifqKKYj4EK3DK7irbJFucHfBi1Xz0xGphRlk6O+YPx/wz4SK7Qj3RobsNgtcia8h4Me
tDthH7eSCCXC/Cb9KjiUOGgYoLkqLL1KrVw2PGtiaCsq9iXmqUS8KWgIV95Q3o3o8kPVGicnLamZ
b/HGlnspXP4PjZpATEzaxS5KyubotPId1HCzn01Lb/FpWSvkuBy8KYP+vq/MrXBH1kKjf1kchcus
roN1b0P1VMieD6JsntSyfFd9/Vk40643vOhRKl1uNMDJU17BI8v/R/CG7bcdIm0ySyqukokaq7Px
Edpgv2YXG59al4w5AZE0k/SVLGF/MDiMX4IOz07lK0VixcRyaEqY57KkX/axUX1UWNhOQzFPa1I0
vzE2k0QHHHc/zrEIYYLfBhiQOR3dk+o3wMCP3U5vc37etWOPT3ns+aEaHQgbjanD2PXGFwT87cvs
Jf3WMZp41/dDeYOMsoxDVrQuGIRtgAsTmc5h8MD0yVsH9k1dWbf7WUWfYL/jUzq6zzPugnBJCKVt
b3SViELvEaKgJjBDWR/FIB1i9UCMSmKHMS4jN59UFpKuONJ0LmkoCNuMkaisfb9oT8CZLjDmA3Z+
47NwDBZ+Q3VNCj4SeIebNVF8Y6Brd42c/Z3Ppz4sXRFvmAlyHvbur0FJYktHk9gKH6F1hQT2GToK
u9ekTIhOn4LnJfZ+T6r9loqhLpljI/K1CdSfm37mTmlsb+MQg75k3xFFs7W1PwEczFy6KkRIokpM
XIrGRSIF34PbZTI7i6fMryyIyrI7g2Q7S3Q0Idq3KUxjKnDZYpwoFNtWF9rKodG34zHFJwTkEM2q
w76yrYLQdfW4iXrNLG8Y5KYRMxFlPYd9iUh6K6CWrVwLd2Q/6judt+9ZmUd3IinS7VjIlwJVPt7I
QG9ottKwd9ld+V3tbHrk4BsvXz5Zl9LF6W7a8TVYfGUy27Wep3b53Edb4nn1ZuhJca3MeQ0OVLws
ityhqdHBSuqpw1WaE+mlxaedTcnaTFN7o3XrH8kFICuwYZ4Gso+uqkt/EnZIXJJvfVl2/+RqHOoC
7w3bAOXRmszRNsdiuyLgnbCjyYKN6c6CyocUhL4aGwiOZIyS/rJjUOqcyQXpmAVK+KqGs4H2Gp+5
wm5ySBK6MyjzEK4hUqalzEIL2A/I9bjcp379K9DeyCgtIofTvVXL7sIwPc6GjfLyhnUalhm3taa9
Y1Ht4kY5EZNt7g2v15fah7E/ueaah4BcH39WcPUhlqZGgy+cR2TFsqJD/oj9qvJqVlBZlQAO7ruD
iwCa8BflAmQA2E18jHAR/MTjfO+5OTx5Syb8JReM60zHjXzx2eW1guNWfAOvLtYOkrYbdq/YCzL+
NlleZr8Dp6yOqFuTfUPiWgh0B7YsGOxQCWYGcMWgQaAzPcaTM9+NUHK1lNM2vr1KBLXkYbLkoqAt
vaVcD7O7Ldus32eE6J2FAo80msDPh5yeRgd+fkztfnkYZ1+fFlXIi1kK86UsM3a2BUC6FAAW/mOX
SDGil3ATYeHaCq26QzpX88YGJnRfWQX1vel2IRxb8p5bQp70WH+JdoEIruq6fWFI2cAch4NHHvuC
UFayCyfamuTKhZ11ODQOmHHJtLaSWKAZtC0b2zAYB7YQoyvfN5A0UPA1YlRbIhL1b8734mOecnO9
iKK7ErleHxCfTMz9mn4HLz890LVXh7jNrJd0tu2PokDCXMdwfRuT5dOKAAXWeNB0WYsQlsgogqvJ
k4TatQb0orgDiuhPMIfdKN+0JSqeSNuMibPFvbIU5nlqIJIMHCghhI4EFTR3fe3zkGATmA7YSVl8
zlWG/xrN5qova2578kuZNYzBj5nMta2T1OUhIo9tRYY50Xqm08KTyVECj0zdfLZeDwktYggweoDn
zIOcVW6FlyUmOBA7N0NDUL/DpDYp6TiEwxNZbheRTUadDeUe+hV1hGihOAxtiAHkbsDCUgAN5vSR
5JoxfiOrAocV6bKeVT8s1RCBmHSZanQiDlaWMd7OeXYOh4Jh555eKyFVjxeEOzgIk97tAN9S9sci
TTi63fjSGTjXWn/KTwlsn3DUXXfXN2RexgTL0VVl5k9GN8l6gQ3CeWWXYWItBBxwoe8CvGePC8vi
cBzmdOP1Uh/7fJ6OesEMnGZJux+Trj0jYMxOc8RZD13T89ai4QbjFp/W8YhyJSl9sRrIl9gorWfs
4swFzCUuWBzl9spM5o5gi6RjeNCQejERE0QUD+buIoWKutacbPcOSpAnYj66bWNnAZB9Tfk59mbP
9gsVN8N+RDaQTJLzmJSgjtWoYIBmWRY6S/fCldS8Eo1cHZzW0cChl+V+LpzurUuSdis5b++qZaDZ
1W37NeXa3sGPNt4zhfIiskR1akpyH6Qes0fZwRE1XSKIXVp/M6ja+zgoHZTbczlvikC3J4js7pvj
RPFDNBHUzmUoETqgYPn0ap96JZ/ZdOjhNiuwrXI9TmN3lYtrvqHYKzeeJNtQZq53YD8gHuiAcpoQ
v01/1kQ+Yrro7X07J9mlhnW4zR2C5to513d07N6J/oQ4j8luGdG47P2vLQOpz6yU6thUNm0iKOCw
xJK8cSLKTPIY7PItN/R04IVkB1b4uTw7xGCvtMriI+khy7WzHfXbSkz3sTRIsKCrT/273pDRqxPl
ZF4r7TkQPwOHtl77EenUfjn8MKMmGCgERfPRp6o9OnKyPgvQkOvUZrA/1OZyj3WweHb1YoatSpN9
a0PxL4Whr5bZg9Bd0I6toDsl5YqvsTx0g2FApZW3TKCBb3x2Gvy2DZzqEdUo4QnlcCeGfITpm8Wg
olX26uiyPk4Yks8DYTLfyiUmnqFXjAE7oOAjksowkEOQxS3PXWv0V5NZJ/4/YVx9UnCgQ1buz05Z
89XyK9A4YrAyogwAztZTMj1Y1VLsiYGCycubsylN4V5KPcpHnF7OE3IH0s9S1bPS1ctdyzt5NFjz
hwz4+wOuL5hbjW0dyeJlA7WQ1/FRNSBeVwGFP61Fqgci0LLqaFDcvVaLGx0r6ZlPpjKGtxr9FBe2
JRn5df2OObN4agfBymhK244OuHY/yNdNtv44jI/dsIz8pmghtstgp/vcAxAal0X6I2CtcW4bpz8J
emRjGimejV7uWNM2xIT7JSOOzHmUxLm9WdyIL9Q1xTc/ZrPHfKoeJLcFdgcsARPy7Lg9Y6ax7+fA
648cY+UT+peUNlbnNk6SPqlDr8/bLT88+QrNbbNf90PyVDHz2tSmJjenbzTRHjzGwA8Ce9gzKPIe
xNAFX0Y0VGdVg1SmFJUcAgmDc5kiZxVF0X2o2bzlFJfpSzt76QYhZ74pajt/4IqiIPcqt37yq4Ym
zPGc/rGe/eWkyU/8UVhy/glkGqk7rJZD5Tfc9rltbGdizPZDE2SnQVpcPtktw652vG8zL8dLkzrm
zsiVeOy4egEU6ZR1qCSKV5st7snE9c627JL7iuHRCc2GRRpHmhER7Y7+z5gQgCOHYL7Jvdt6tDOt
4nHyK3RSUWRREabBZ8MRepqliC/W5IpV04nlR57b1iaOG353EWVPOmvH1xlk/OuIZPlqyTgjsaP3
q7fAms2fuTaIMOrbpN40JrlgsVL9u/DbeFd7KBrmWf/MGjW+z66I9saYEaPZNrn1avU917VGoBQx
s0k41RVwB+FgUJVgJHemBqC5am3FadGhrSUzK7VDJ5mQ9eauMHdYpeMLnur6a0GD5DCcS7EWyRhG
SWmP2UivjItC6TE4ionoy5XNLxUaccw4EIfStM9qn/Q868bJsZI4RINX3DmLrN8cMAwhMTzypScE
cpNQtL3rYqJvjtL5R4XY5GMeUN6NU4HdZ5lIq8S+/Kte0FMyghEFlamszoFVGg8Spcu7i/D2OAG6
m0h/cjh3vMi4jwaZbJaB+OpRWMPe8ixxYHRm7oOhre4GNj17AR7kkgVBvI6iG3yO7eNnmVntA/ZW
/cNoo4iGwjKPC7VbWEk63/IG/2kXaw5NWuW99sz07DPn48JnIKDLvrtL+0kclsgOOA07fUplEv8o
CTkLm1GNVFtNudUeIFaPYnULYzc++1wTYefnoM9hXxYbOlJ6eLdxhmMB6WerOlVdwFFY8NGVH+yz
WDkbz8zdL8goC84y2dy7nt1dPDsq7omEjU8emyEKwqLge9dN9L7UhbXDVBlsS3+uIF5N8YANoxXt
TlFvQ9S050dzcf+X31yxFnKZvNw7Ks+PU1GygeFgeOxRA7INsvpxNwERIUqLMMxNUFQJK4RgelIN
uPRE5cOlF3jOicoUhHp5ZPbVwdh9BslIgoCvOlZPXu2hUqlMjjTpi/lcLAYJ8Sx2Ng2Dj100xt09
6Vw+rCqD6Xtvt//H0XksRY5sYfiJFCGf0lauLFD4go0CGpC3Kf/089Xs7o3p6IYqKfOc316EmK8L
gVoXrXbdnV3VoHCT4ryplam/o7Wzz0ltVyfDScmZz+J6/Y4zuzvx+5JoDgiH+d50FF6Y2nluJoRh
dm6Tlj8xh+zSvp5PsTbOX023DPfjQnBauxbGMwKJ7ZhNBRICN670QFXWfseYYHNdkF9dtIhI0GQl
Z1OALphzL0gXmFWd2zGHoLZUww2rNtYPilRQz5XOEirWfAtK7WuV7SBrpB+XhvVtpjmFua7TPq2O
Uh8bImfpZJlqM0rIzka+1Ljk6WpD8zTy9Xst+A8ogwYlyJa2BBQDg7JMpfZ4e1lfl41u6spCIYNK
bVg8Bzvt/SyV7RR3enK3IfV8trcel5tFEsc/0CIVXtRozb+bg8R3EloPwrlhECeViJ4bhUbYc1OZ
N9i/2BpElkXVfuWQoUCtlXJeyJJ8tPO6+CVeUZ4yRaX1dp6AyEl0C7g+Olg+IFrfzAjfIDk2V/bU
6k77fkjti9Rnk0OHy+GC3hsfetpXDs2+S0uSk6z+ucuQf+H1g1XQZWP9dRa6e0AFlPd+PRB+4BUz
gUNOtjRPm6iNkzTX5dxWtFGCAo6PIrccJjXgmOGe1HznQ9BgGrQrlzZANSH+BZb3w0DMayTgZgvs
5GP5auI2oKW0KtZD1mmE8Itev+qEhdH3opTHtHN5ujtyt2hBqefqJx7ZxwGG5/G96OMSuGxEE8q2
nk7HwRYk+LdFWVGwNS2pdicNNTcCRtBkpbwW2+JByjajio8+kFMMZx2fddQOP2JuW86CWZeDp94k
br6sSgrkRnoXspOe1K48amTmLKe5tWrzO9bXFWWXWfBABYVNVlTUwSall201lieb2sc6FCl4xlPt
UsIWwrmjtEaz3G9Rm8v1ZbanxQxKxH+gs0Rp2MTfwFqHpEfRXVz3dHdQkUAMYJCZbEnIekWXHBLV
gVmvczEMEL1dQc6BxSbsNT1gMjdBohivpjVU36YsasreLXcy7lbRCcq1k3I2Ar72dT7zrnYZq18S
vyy8DOZ+0GVP/c+WYRcex7xZIC8JCLpDRYCAAeLhVknOhk49GlImsLnKjvtT3ontc+bcI0bTAGu9
STzQA6XjPM/npm2xyyer0i4hPBy7lBhdnW96a6pLq9FcA3LH6rhju8RhO2QbIdZ5QxTMHiJ3IPCl
nFLttZ1UaqErkuLLPV3zdXuCyybcTKUdoDph3YGGtAGtN14+/CIhOMoofbCleT6ZhW7Wft+3uXOa
XUSskWzzCVZV6k65z6epjR/k7DigJJVKSy6Ubqd5c1oWOfEWmsbWSBlBHNIzoRqhQvIAVCnPNLlO
xoi0px2RapDgLwsyTApSW15JGOufYhSUYmdocw/dwQhxT3lb1v+payo0H30k6Ji3dogrw2LWetdv
p4Z7yLIS6FANBdayi3ObjMRy2yCk4Ip79ag02OQ9I9HLX0Sj5Ub9QbZqETRkjQKtluAiaywzmldc
ka++nRrpZ4UDO2W9JtJtz+SUu+EtFm7CINhv+NRquG7c/YRM+vpiGbRc5SXXHP01KGK3tbRnlolc
ahGVwdVHn/QIEmLUoQVtglneNq9kfNEZCs6hK/OtgnE0+CnIIyeyQZQsdoJZ0KbKHI/Glc6E7irL
WcK560jObzdTq8EdS5DlWDT1uU5m/W1sK9MNt1xphF/lQ5XuMqAbCTdbC3XfAz9PtzuU4TgDPeLA
beT6N+tKn3Oel7OK5nv4LHQOF/ofm9L0NM1uukd1RL8P0mfm2r2OfsBcDsuNcp19Xawdaw3ao9VC
8tNZA3VdNH/kZm37lmh5hLwqXeqG0MGUaliq2xt9JxaMOh52Q6f1DaIh3+MeZ31Utq47cGcMPR+d
PVAJ5LotQnIrzgHyXbz/236ATT251Iak0WgvRv08bxQ47QnsKRxYpHi0Tyn62DGwqV4AlmdlJtHW
Y44qFMUzZ3dTEapLSdmbrSQj6W65W8RRvTZxHqVyVtYrUr7YPjhL7SDR053GihH9ZxBaKh+feGu2
GtzZmuOabQOlTBzYtaT3bLNaEf9suKuQU1cxeguVAB81dBn4jCMSPYJx4BLYClzEGiC2Hab1U7Vl
jtv79PlQde+vSIHyDGtMnDi8+1rdhnChrO74HUwXMVynQccR3dz+kM0IgkGLkWdmzeYeCLJulIOF
nHF7XYhbIm98afsmxIBepk8D0VXawaFmZPZQ5GR2lG+xcqUKY/njM9O7q8h1FbWvQUEoIZCIIW3Y
8GkzHtHStek7xn8p7zY7T+1Qp+cl559KqdXQFCWvTjTAT4JtUpUmX2ADSv1b2Ouw+pPoU1poG2Pa
PgZC6FjgDMlviIm3kUBrusFdBHAEqZ2juNql9qTN/4xtljjwJSstsVGDi9HiSKTTPJ0VtcgmNCIx
HKMa51qgq0pfHHXHYADwtRpc83vl63txF8afQ5fOjYvkxXYdfOux4fzE4Iuew7CnfrpTI17VfKDf
FD1bdquOidd6N8ix/kLqbuX0OtLoyOauUWVbQKOZR21uFTiggl027Ph4FdpDTCv/HMiUqsJ82Br3
wnAF21HcbDi+ojiEpraV3VkKmiPat3/XJqWvbV6oBvVT1I/deQFL0WBKiW3xRA+YjHCHfOu9oVeG
OM1ZCaqqzok7H23w+3o3J2XzkAkl7el5IN2dOxmNJg6lmoG7aVDeRB3xiDZij5s5xiVricbQLLZ+
2s2ekEzN2WhGW+Fqf+MGD3feFAF4zHSzdB+tkTQWZbFtA5hnzuY3+jficNEc5c1e5zhpP6qFWEeA
GMqN69eq1MwpcOj6U+9hTPqZ1gbXTc/UsFMRbRQxJohSE8X4TOWcrTyDpHLA9nSefGc9k3ekgeTk
j+A9aGwHByqJnqJu7EnUXNiC2ZMwHxlSmvdd7y7/EpIZacd151oDraKPjzY+Elq0Wy8fhvyda0+y
POKmWsbAGs11DXP7trEkW9Jkfpoq9XSvo4ClYgbIqKC9TKEtyzD0uXwscyFtJPdG82+2XH32dAWa
JMxBsBDzdlD2/lSyD/KULra4c7tpotzc2OhscLteOEhlCRc6OXjRyN4Xygj9UkA40k9b6BkOzGIc
D8gyGWMgozBvhLNWNltQjcAN1BFxFfVl5apI7xBDBpzzagEvMGp5OElzohM1225iFqS8TEdqwkPT
Qb5nobO2Q3Yi06dAeVO7a3FJNSteH6Wr82jWGxW9dZv1331TC91HW86q1CM6NfypyrokmAeaFz+M
skkl3MpUL2GMP1sGqFQIX5/IuW3DxsrX5VORBI4FtMrCasqqMLtIHbOWwb+hAcgrSTpFimYV7V+6
2ubbWAJfBI107Ar/Z287QSGMZQopkUYx1lQW9hKgU45TWHC1OCxIuSeKtFfEi66yWcVPCYSp/Noy
ybNvWOA+548C0cyP1Cezxq9go33KACiz7W7qBPJ3XhxpPJZWBmTuthuoaI+Ot4jKYUt/HV3HYJBN
Mi52dbmCs0HumnAxUzP330OX9NQIFXECvYFn1SVEiCSnQz7G1AIKcsteDGfWPmRSxWJfJkYbR+r/
EtvZVdx3e6TXPsgZYfB4oUT/zqmKSzlL62G5w0tE/02NYpLso55JaDdValLxBdQx5EDN9IZQoZrj
0yJHOs43QrriV/Yn0R6yIlavyNYH/XMlrNAN2f0Lsd80WSlHJSbjyUMrqj6XxGEeskSRL4qNUFXE
Yn6WRJx/z5UlfriS5bNj2mhH2iobKcDGmnBYCPk4b71E6FpnZL1y2mXczWNla9exkOXbmNJKEFBX
uRFeIpObWdm0kr94Qyvu2W7H9KfX27zvS1rK6TGcLnqZ1285W1nUCM6AkG4m3YyKEUeRR3n3YnLz
lngs1pX7dZ37GCm4llhBUwwxfN9soI6ul4VGBAGPiVoYKTR63UqBLIGhJGE/G+nFC1wSMIsDVZdi
CnmebkQD/dC7jDUKrUzGpRc79l0hBhb5ib4alx+3VuLAddfts6loCfBsq0suzZRTEZYkiW1A4ozD
d5nH5TuouUM3cFMjN9lcHTBC1czhaKEM33ajWas/hukmb4Mjlp+mR851RKNvPGjUvUVOqktGtJWE
3BV1wVve2cOuGzr1SDwMeTXEs6gSt8BGkih21Lg/VP3m7pRbpD4A1qhciN9rnxAGlgHouKqjuNbs
sG4Qe2yugmxO5ReMFnPso1KbtQOofXGsrLL/Kci8DU2TMGXpmO0X/8tfSugcGeV06JlwqThpH3TG
AKCs07bcWWIMSc6hmGzZ9evjQPYbKxiV518ot72VfD8zfePk3if2uULVlT5Y+PEqFoxy1s/ptBzV
9W5Kmvt4jfeyoCfdzZ+3JIsy3i69l1cLJZ7lvtlju+s11YVgvlUQn2TWoa/qAgvLbjP/WGZxAP+6
NXxG2cIuDbvVD5FtFx/FUJxb2r3b8mHJkHZIB0K28V1avCAQrrl1MRWksRm6Tbs7wNxQrUaQNZzv
b2tCLSTphzOWz4XtvuVxEQ3Ocujma28w3BVrSPf1A+znM8n7UdJvb1tZPPLEh1mxBkO5ZPjrynCJ
xfuEZKpvUXFvl7LEK9CKSJFgtVO3t5fhmbz5sEpzv1J+HbeG6onR/lLmA0qqrC4aEbjsTOKMkA82
O1fRYqpO46PemU+Du7zhXf42GJZRdC+IALVwtT9r1LtTk16G5atgaskzzRv6n9h4dQcinzWjOk9q
zL80+Jso/DYfwX06SsFeJdivUO6ahlRrjb18bpTG34ixnrcJt7B9WN3qqUZW4ZHB6avbwFeuI8lu
qqBHYQNQ6EG4eGMifBT3Z3bmnAl6Y3lLeDMjco0q89LTpifzezwiASIvryszVg7hCeOrIYtMSx2f
FhhP3R6N6appCDVpgFTn0nehRIQF2FbuOeN3Nv3TuFAReoeOaL5dM+X/0kFqT4gD6Wk1IjN+a8C1
OiImA2QfoFYqpg9CS/wsebbpdcyYIaldVks0acK35jkiHpVy1WColIs+599SUtuAyf7g3j6Hm/xy
gn7uRzzjdbEhn8NMgIxqFs9qerVGlL03S3CdfS69dcxqcUIOcqnN+al1Hxbrs9GPzfIz4wE3VMiW
DXGZHsTqAdf11DEEHDM5YTrGP4LDi697Je2ZpsKb0nEp7rU2p916A3gSe1bkcTyb/QmPapx8Uu6B
y7d45UAFs3WCxuAOowcnkAN2Y76l5DQMB+075RKTboffu/2b8tMGoGBgEq5h4Ouoc3dJdi5eVqq4
EZ4Z+qON4k/p6Y37UuIPw9718QNZsS3/3WJmRVKwPsBpl+5zmaDpRc9N0jTVsrmHlqBSwzYOEKU0
y6ktd7A+m3HoYM+q7033c+WsdBfT3tNm2sWhTkVkSerWpcnoZORySZ64JDTjoXHvEJDZ8e+Gtkz4
YwYe+9Fou1h6Q/7WrG9We1mXt23zx4IV/553wNU8Tl47DzUrWqw9Dn/ENe9l+9CUb/A0vTzX0sdo
FmafWO1lh6LJ5zvIzFPHeU/QnyMuWQItr9IfDuObtTjd76xaYcsLIeDwNBfhtGKhkW1oQaqDY+IF
vCl0moiTz7D21EsCrFOYK7P7Ude4pTN0B//w4qjtcXsw6936SDWrlj6aOhofk7ppN8W6PCPI5jyd
IhaX3jOH2neU7NO6k9XwA1XqKRqSh4yOmlZ9ShP4lthUUVYXd2WbHtuO35TA7kvNLJo0/a7nD1P4
Gzhx/JT24rCpcYj5/n6x3jTls9kw2SUZL3K5b4x/QIBAQQu7envNQMm5XQIzw+66drE34wHmCPpu
F+09zRmJyuTcKz+tsMMtu5eFhauCyl7F3k2AbSKGFup8gyDzJU/81KS6SaEKtUumUAVoLnmftdba
dV0daWry02YTDleVmvIezp2oMgH1mdq46uNDupSYq7STcP5h/gxu3YtFLELoxYjJ9mme2rOl/V8H
61d1v2tG7TLQiGqn9oHU/jcc2LdZnJKfMhi5VMF+IPr45IcYT470l5Xo2A2xoYbKI9nh9AkHFRRQ
Xw8ar6I9gWKhmE6n81AykGGk0Or3DGRuURlJadk2GRa5ViNtGH3yoXzTHCOaM4Nt/IfT+WCrv938
m/aXrEr8tlSnbU+mD4EN8apxuXIrFNDyW8kz2+P1IGEHdbWI+nRJi8dF0p0TFs2ka6jFFoIDLLW0
nIuxbsv6wkpO7barrC2ZKOmaKCFEQTFHnMdJv08IWes+3UyRf6oxQIW0ebJZd2281f19LbZ2OSlT
iSHA6hDyon3KTbX8h1O0bQ5a0nRpiLVPEhOdiKT+sx2XLEOOvNi8lXbPLpkDfJ2VguQ1IV4/ah0E
Ru6EpFN06saJ2SH6NDC8rMo/U1dfNrxbszZxtVsU9pbPmelE+bjdlQMPNyl4voBARrAEQtM1X9qo
v2Dh3tczwhh3E6+1S8MXxqC6a+m2LTUCGJQtvM1hzMmVx56j+tXWaejVUM3M1cSx1TkxUDIbwjRU
vrbgTXLwUBWusSda/lwmavdPcam3HmLzpyfNyJNUmDW68wSHespr+ZDZydviuE8tE7LfEtOC6Qo3
mCNJ+R8dNqAZbVMyqfgPlJdEGY/9MjwqSOAtRVNYJ9X9POihVO3rULRDsKHf8oVxU+IsheeuveE3
m3leDI0d2UBEpxry08kKGtMwPFAd23mNrR0q5IzMydrZcobvXrdR0hHMMK5U1Ve3JMDJRkCWoF2k
6EMeapd8jBr/nuZsr6SavtI4erVgi/GJoNBznO6MZ6HwSgRAHk/XEcTvd5TU3AnnDok8hcGzltLK
Wr1louQIomTGW6b+AGvK9593TyrcFNDEc22YARICgikm0+tXh/cSiOCI6IFFuE3vKwXew+wfspTY
YIsGbE3cM9rvm07fj9BcXtb2l1gbPtVc8W6mikY7p7axZ3L9TJsxghVF1Dz+S4gTMxQRitF5JysC
BVaNA+AJXODT0gu2LbzZpunVYmZdcB/GJrvyFvszrhQ9J2eCmLBEbAEhxh6qfsysywNYIclZ63BI
Strj2k+3nPbTGgO5WE9oiPwN68WN+BtIt2DdUoEnRzXjS1hOuo0ZacmoneBLQNTLWm8Hji3BBy/U
bj+Y/T/w7zNqeH+e0x2JH6Go13u7ib908jnXPjUD6C2/0a1fjecSwrf18vgAoYN6rA1EelDXgy2u
ORXsao3m3PhEoAmSlW+BLZhDMNb0cRWCcQbD+lfps9+ihUO08sQZd6PVfTySISG/O8TSd3N8xX0W
OYXuW/YS5fPLhPGvE9Ox4Bc1LUB3J6iVvSkuRdFHsTr5JIniJyoRVqeABIeE9DydUpE4gtoPuyES
SevXFLBsrGDNkzN9S2y1mEGUrfOV+ppokdALHzqC4JQoQRmCjKMe71b72jLDkbPj680pca91Sqdz
sq9k7y+MkJNW+E7F0SGJpieVwfiw4n13MxfGFxBl/2bcMuwrWf7+OB3NDJVteWcr6rHBKqH05oX4
FcRRB7dYd+a8XDf8YrGyPdQa7StLZLmMWNX23IAu5/O7Jfr7EUgA0aKPOy208bgmk4lFatp3AqEY
Jsfb7zl8qAwecZ0+rfb6MvAksG9h6OcvqawXuRB4MqBcN+qdUJqg77RjI2JEdMzGLVET+Uup/1S4
LjWYwSJAGES05nfTf2aAG+urUt8ndlCyLDoOWjQEAfCPSuOGK3YuO3du3EwwdxXnQxm22MXS8aVv
z+Qt3bmEpy7zo06YxMheO7f3un5Im+wLN9J7rqMGLI1H0TTHIm/vWe4nAmDWjteVopEevjlnwSiv
8OpCvmXNfnX+iXHvShSOjftrEyYTpw+Lhs1GzhGFJb7RosdlsJPbQ0uXXkd8pIUtu2qRFyKYqKtT
OjnHUXs3mKBRX4VkS4SFCgNY3KcIoWDDXHsMe9Uftr3bnlH8w7HSrB6nQeVebOMgtUs2fCTbfZJ3
GOUJjUgscmY38USdCIAidyDKcTpi45QsEVghm0XuPjFCg/xFqLeAjvJDHH932asAmCyr4zBDHphf
M+SRFJAKC/KD4mg5VFHbIbFKY/lobz9z89Fvj3XLbsFlP3JnIPp9z4uzjs5ieSY3jDQhukYi+EK1
26X6cypOCYjmwDj8VgMkpxyaftc8IVlZtBGMK+gHul8CpwmrOsyxVWuEIJ1ldbKmMCnYvYAozwvh
KaIk+Slor7O44z85VCnhxEqHh00e3eIAnZaqpxwFXXIWeDyy/KHKL3XPp5H+mMv7kP3lb3L2Z3xK
epDfBHNXQ/5Axg/WiSU+cmwDLWRwC/GbH2XxqJjhNL9VCSb8Ha08q/Y9DXhEQ1RS3s2bnvhV9tDa
+oGsBcfoj8viLeZ7xXez/quNO1COsgNc3MXJPq/CxfmYt2OTYG0leuqO91dVdgrl5RZfM6qM105/
0+G6JXQglsRQz7mxd6Z10YvdCnS4+YQc0BKf2e+NfkKX6XDpkOtutR+lg1DeIYuLhSA+VtkXMb2e
2u8UdS+GT6e4r6o3hFzeQD0O/SFrEaILIXfe79Q1XNPXuP3M51/gB5W6jZTSeQ4Q0mc5b7G6TLay
axk32/aijqGmHVPMI9LYIhB0Py3+YlRy2W5pf9t1t+QH3XyzGIGziS4ERKdl/leDMVvFpS4Pnen6
dvGVIOOQ9exB8JzcRaFC9U6Lw7I/4T1glrylJRAV3KP5nL+0FQH65vfueUELKRg7lIdMHoxqh7vU
dr8kRFZWnmt6sNdPi+2qme5o5GKJe8hay0ceF2J3rxoiabCNZupJzZ5w+pZDinD4QYjHcvyR7RCp
otgJZtY1vUe2hTA7AnQOkD0AFJxL4126gr/sMtCkUeCUo0LUN1fQ3vkuXY5dd6e+mPPfTcmM5enD
jUNmlm65JzdqKOn3wrnZwyrovRqVWD+WanhtiY8w86tIorK30FkloSzNwLCwaLA380l4i5EHI5E5
YqI2qf7TJj5hIqCLaV8a7Z1Rvdhi3ZEJTuKUiY3rF0HwTl/z0EEK4lQpRZVuQAkGefPcNv2ZgjRB
14W6ACiReaah8CTGD6/JV6puECTkH0tsLfl9mTWAv2n20GgwjFa1c+iE5xoDZGrCNdnOWd1H8xrT
N78pfzlftNohNK8/EtN5MbJPbGIeOquTO4zRkEK2rzM1T2K/oiONGetRu/NJB8Zq7h2tPmQUoCHq
C4ryrAGYYVYf8nfFpX9P8bLF2MvbrITKiuzM32Ks/HEeonRZn1ejxCZPMJXkDe5t6a8somlsBk33
ZHcOJzK7S6KfkIZxuiB+UJ8RYAVFh3c1bf1McYPV+erNl4SlGwaQHwxVLhY7FiWs72QacoPYc0z2
TXPA1HNMMa8aFONiU9xZUxXF2lOZpbfEbnhSwl4xECHLgX/lSu/0o9lzy1U2H38TlYl7Vxs7M713
tcNA3BD0En/XA1lPC+iYawUwgFTOlHQuSW9TSk+tSjbzo9Bjb8t3k7tPRBdUyfaoOI+aun2ZyBLk
difchzh9SgxCdJaV4+aQySOud0bvzzm7VvNr00RkMW4M4rp+786/BgXpTrJ41khtkQIxFr9o61UD
RtjG4qh2zWuDw39b3A/k/mjkf3vrL7FmD0Mc+eS7QnEj00z3Bqr0osgfnIRFQeOuxF+9sNN1HJ4j
e4NJjFqSz+GtRgoMMTAG3AXmuz7NnpyAQ3CkTojYJQrk7jQ3X0X1voLkVuqDou8TZpGieUiAcm4e
cgI1vH5U0EWth9yJLy0v583iGeNxUFsGEfTzA+XSTsU6RYp5jv4pXpxdb79J+ls6g7PU6cIMk6Rk
WBz+QS4fjMV5SYTlWe7DZBIeiuzcoa3FjknrgfZS19cYIKxh5lyZYuqi2FVZHHTgxE0hfMjRwBjH
qKz6kI3Cb1XTJ52l5inq3fVRgJ7aRffUl2jqOCmE+iKUb6cakJwwfDg4LGtQASUnF/YRusdXqkuz
vixEV9mxEhhTscPGc0jAlDvgA0Xau2y9DAqI0Udu8s9JPt30XevPLZL+zSaivCDGmaIAoeqnikhB
SKy9try5y5PD6CIHUt2LIytVQBYF4VbavoGG7WKWbpwL/YFIkX0tprumf5cYDrMDAmRMH5xQ7Avq
bbUEDqSaUi7wYayRRHFQd8Wrku0tgk4EASFgYo3x3eoflXlwCQObk09nPvfZgQMDthdf/8Ifv63/
KEhhw3Dtl7aflgtjvmAEb6RyoXRi3/DPFC0NoHlxJaDM9upBngYh7/RaPCZ9ct/q9muaWTpghMx9
NcVkg1zncamHQChZZKSg4gKfLSETwqM46YJ9Eymg04Ays4mM/WoGbcl6Jgw998DY75eRXUtsv+mQ
7NcxecYK+IEatgMKEdfk5jFB9UAowBbvltUmF242d4pVHZcGQFSrzJ0FepbZfZhu1lNSV5GNP17r
bc5+7NDAEo+uZNVXRxPrhvme2dgttaaD5OzWo3Zzlm0d9igDUZWCtQ7jI6/jOKjE6OLSxvpN0gsV
H6snMsJjVRV+QdHtnJAt56FNXbnHicXjj9o7FH3/2RQ3UF5uAERz1OTqnwaKNmrLS77U+9ueHa/q
MV+Si2zzRxVXVUNMsUe6Vo2vAY7IYXmTOrIPF13KBPKDeNWEyrcf8zx7NHNCQQh/DK1uRAgwazuK
HC89oQiRBuDtCBYP03AvdNuwjDjtY5xXaCArA1bIrnCA4M4s9PJNb9DiVC5YuW649BSl01sKbhaa
9UJ03oaWylob4IOG16svOb/HravCVpH7JNFfJC2B2POc1zrDjLW4T5k2f411/VV2iPiSOH9oivIt
i5kOBlVerI5zPDaaI20A3/RKEA3C2Nto2DN5g3UiTwdKWRO3/XBy488aiGzLx2/ihfDmZ/pfV24P
Vt+4GMJZicrun8bS2iugFsR7cYvr3xboUdPT2bTCtlS6/p2AevlrOr+isozUzcHbMb23cXWP9OY3
N4V5nBYOJ5t8pTg1F3/Q4Y4zYXYoh/PflhxUFTst6uqnNlN/4ia7bMKleFIcyca5R/kXkNH4QwjQ
A208aHaHRwb1Hmy5JVR8BtJDfYVwTTXR+E1OhMji1NWxRTgPFBS6zVvhE/KumIxNd1R307K9t537
bd5o4XIFJwEhqbp92lOySG7c86KBDqidBT5LNIakorcF5Z03cOpCYGRUlpgdGA+aZ9TDvWJl8y6d
t9NWtfciN+A5b8qBISsOyACIBXHkq9g4mVIDufliHVdCx0LNJdaRXI33fLMiejvDthX3JO0cdMV9
Q9p3sJVboRVERc4jmugaBsuRWSdrr3mfv8sE8F7R5EeWLnui5u63mVOr1W6UiXW1a/onxgL7BCu0
fbZWnVBNPSTa909DaTgt+G4RY4RlIQ1fs5IdAvHMm1xmoSKv/0gjPIjW3SEJ/6tz89Ka4wuqDXb4
ZHnUGhxjJCyBANg4ECWWWbe+I/kZ/lJ/WBGZhQuXOS/3S6I7IYmrk2eyO/tKpr8WA7l+JHRSL46k
zTfl8pVJ8y1Z6xfFjF/7Vspjl48nc9s+4qE/Tsmwcyo9onmDXL7tBvjHOz1zPifTab16JTigJ33G
bbHfWlY0Tf0Jm37YV/k/whbP6YyuCQotJ2/O1dsv3KbwTab614Gq+XkCxKeX6PYsO3VByhT2MtKW
POLD3qG0WWPlfOZ+e4OW/s1z5UvU45NcsfcOvdO9K9Kk5pXIK4pHZLSl2rXutSOSAOvOKUa8Mygw
fGk3r/ycfq0ZYP4ZuMIYa0Fl1C9Elb2udndKN+VVdtsrzPkFnX0TxOu2WxbEkzVqSi9plveylhdN
bMw0nM+YjX8HFhbPgW8xkuXQaoTW1cQJs0OAQBBoMHgyyx6zfEAcNsQUJeVX1EUUYg76E0wpES7y
gtv/PM/666rbkV0SfktMbSuSk51P34VkuibLFe57fO0XOxgZVgguRmy8qCfN1DNPVMohJbaWJKA+
sAQ/vqL4NJfsl2YgDZhhC3l4mLvuSZ9oubSVn24jydZiA66GiZ9iZZ9IG48I7FNlzLaXOSBOwM0i
tCfzyc2nOkDhArizyBfzllEbY0nhVmgfNbHsDS6aJmvZd3B2r5O+URg03cnJeh51pBf9RHIsSpfM
pwftJBNkuBWtPoadnnBpYUBRvreER77T3cvsOnpE9W0b5Hnygt/uSuLHdXC766hxscxwnooUyPyr
+fgfR+e13CyyRtEnoopMcwsSKAdLln/7hnIk58zTz9JczamaM7YV6P7C3mv3EWOZ1NgYhO4i8iCv
HqOkwx+ymoEuurrUXdS8euuz58nU6Tsydc9I5/EA2L6u8yAHKa/EQpyRBeE9YBrP5sv+bgaUH2r6
KToqnKn6zMP4LglrV3TiaE4BtaLSCaZdfIT5oP0SKfzOPcVcm0kli5rO0yxa+dBaD1XzpTDL6MIC
o0W+ndmfloa8RUl607pkfmZg70Vdzd4ifUOBYuSAx1xhB8M0jnmwg/V22xYJLsxDAKIima4qTXqr
W4ced3HC1SuRnwEdattI+UaYMCbrgGke1JBYd/EsAWmWV1FR7QL8hEasfU91m3hBNK+ew0OQiKT+
0r/2zONjsKxa/40W25OqKIDtkgERKexTXBdXc7Ypma1fqXw1hHBCiuh4CdaVZXmYC9wYItSUfQfI
fheaSwkUP1ACT84kNNV/qIFXcdz4U8q+pOD5CQvcN8bEPv+ImOqEf+HNZqMiQtBNtTjGBmlX8Mpq
9sjJayVpTPuQPPmdDp1L68MXc3maiHqfm3J0TRS9lpyvFIrjkBlLyELFgdeG8OpFiYzt1DT7pvBE
TWRlsnigP1fQDRm1sEFT70CluTTfJesHUtqqs7VLsmg3TWLIa6peuJi+1dcuZLgvSygrq852lZ6z
EWwvRY+JCt+tzaBr4Q82OZHJcvQBCr9q+d9SWk6nvTNcv4rxoRZYuxeak55jkOksmnivM1uOOdLv
pEBbRyJ7S0YPpBcQw5kxOxd0wuSUQHE1YZ7P7hqImEtAXTVfEs4FMJqdIhBQcI4NREXS1loze0f1
T1n+KqBEDNLR0szm5ySfzKR3i/5fWSrOYr4uCTTMD0nzpIKFZ14dxnrCZ6xCOCv9ADVPyGOfqDnj
ZtRq463vlb3c0A5TAgDJdiWZAWRcIxNuj2BXGYoYXmA1x4HuWw7Kk6LH6CoKSsi6IKwhestyeCO1
ZqGzzJbPOZuRaMbnRUf8G9oPMBJfMYNruW/28HBvWQzXIGyvg6buOpVLlr2rXJw6EbLrjt2ZHGWn
s/SDhKm3AM6WVEQd6BuAbaYwVyp3QtbjV7VXZcjEUs/hmE8f+fRBWtQ6YTM5mT+B5fU9p12U+hWS
977Fyx3DY4iyVQxEpy3Fpg0Yp5JhnkPaiwWi7epsdaDBJXOP6tNHVe33PacmH1o55h6hz6sBMSB3
5rbihXZherXC6BRMyMWUZBUPww/J12glNPbUlnEJM22lt7oPEWKH5xO87hVUK5ow8Nc2ebNp4Zdx
v8UDsy5kRg3zKF6JoD5OhY42UZx5TrehiFWawuCKiP85tXLL7BJDybKz5NLZ42fI0CFIXgQqBDYt
aL1++QRN+qI+O+IoO5GA+arP9yq5pflXoH8U2As6xkgjw56oQA40poeSvOqIrO805XlR+k9qT48W
dy9Pxyh9zID0czbizphVm6BodpoJDrE+N+IxZy8qLNMqv8iDtppDk8Y39RX2LCl6hEiYG6M0rgaL
CdrKbDjazTfXySqJbGR42iFOvsPprem7e1/JV7t5FpIBNLXXZoj3qXLJbGRqslV8Muo/g3ado2gj
FoPVvIyqVpp3lOkvgJBYkWDJIPZyZQaVh+OFgucTn7IxfslsILk11rVWfJBJwMA42iBp9umrYGpE
L4lVblKNWeVi0v+mSME7wLdCYouGnhnLO+Qw5iUpkvVYMZ4pG0DwLA4X0loVrgS+LXJxI926WPrN
MBZMWxg5mtN16VR4At/JyJGuj6vMWGdT4yNQ/h2s7Eog5qrqoxVuoJDZbxQSMTGNmy6i2EBUMbCC
UeQ3ixEFclVHqv4SEW8x6QyavGYDxuCuXTNVQYrERAnKP5J5yDC9y9IUFxbIZHTh5gFyHeLZXWxs
k6xdFdGuiz7tbg84hluJ1RQz72zciaRYq6zImvxhwbBSbWVt6cgnlISwMr9WPtl7RpSUeN4HtEI6
vUXAlz8OXa42F7LDeuzRABS6W0NDySdkHhV7KxNlBiAm5Z0VPj/oLZFU2mFrn5SvCWj61ibvGR79
m7B47QPNKEuIDQyZe5Y0u74LVoHAhBTLqgt+xCvNSXfjdDyGM5IxXd1ItDZ6sqsM3dPa25zeEtxh
UnaNWPUHn2ZzTsTVbCsvGX7twjjIMrNf/VVv/gkFIag/Aoyhx4WftAamxgARw4+A8DObvBHmB0+q
FgcPNZhXWNa2i/2NOZA306rfbYIM7aYk5cqU1ynleZkz0sIbcS8GqAhlKQ87kkH52XV/Wgjoc4yu
3gbl8xiYV3Gq+Ila/6gGG0vrNmZ/zXjsVHx5mNdBKlZfwZw7UccqI9p32rrnZROg8c2MuAC8+KGi
Skm5Ae2WzGVoPbiW3Mma0CEjJZL2UNtwRWzlbEV5MoZ7PLIIV4EPG6MfFr7ZrdMIrW6h7Jq45GSm
RDlP/wbkbMtmmTbj+AupyCn0dRbup+pOQ8Wwu7W+BkKo2bAonrBObCMFo9fENdpDp38MhR8hc5u9
5kp35EBydEb9s62/JM2FFzUMHEMcw5Wbhx6W9wzmtETU+N2YTrAS2Qf2d5uRpaHfhLZF6TqHOCHc
JNglzbHRGH5f+9Ebh61pfKnTTrDdGrxK+ewEKlSsFoLhsLjpoXIqkzNouYG1TVjsY4H3M4RH8V4h
xmJPhg+iUbEBe12T8Ej/mfPKLt6BGy+5Dxt10i9ScrAkQHiroGMyqKheQcMy7OZqSw4DN5Qnaz4k
61F49CdKA7DhguwIVE/GjJyNuXTpMTH9IgwqEVjaeJiX7KNku4bnyFfHz0o5kRNwmqqVNLgaT2LS
XJP8VUfzYqFQ2SkEm2awq+48VexzmR02PFGvLMiaatqG6pGJbrAcdM6Ffp0nZ+ibABPi/iw/YwgU
t5o/A/wK1ZnvoSvRgErvkXowpy98abBiWKpMa0wJa9X862om8xwuTCgbw68A2TMu6uT6qandFhU6
NV5Yf0c65+hqvTc7aZss6XrOxnOWKtdIusnAcmPz1W7fVI5HENVwj9Q1Q3YgAJVUOj2MriH/s7WP
RvfU6a1S/oV85YWNFgCHPBS2vdFccmOtQyRV/BIlxfJSw3DUNuPkKeqOyc1gpr4Rc48MDPK0F27r
F5zk9sIjeMizD4V4DY7L7oVxkDrtqZxorVvlVLMLYPCdb+Ter/a5iTV+a6okbvTrCSUqc3lw8BUW
kF3ZIAjB7OQm1dbgze6OJgspPhwLvSXubX8GEg+qgQUDscZMILLkKiYPHmZkr5uJdfEuVk9WdIAX
WdkoS70QtFDqzi0e7o1VHObmqJZgRZ6WYnI44QM+WCMaIF6oxvqeddBqSry5P1azk2I8TO6dfjTi
91G9CZ7vcqvDhZlZKX6bwBs50WZAnSOfg5t0dxQESrFudSfTj6byiLo/61NDt4+PVZigrn9wIkeI
D9N7XnqJdmT+69TstrQ1A2CWhmq4xg/RtRuLo+VFY++NbcVgveWpxE2kJ3v+5tCkXBh7N2O5Ff8q
4h6x12xe8KfH6V39GAkkzr9a9SUpfUMcniQKjqeBQQhzmo1Q90PCob1DMI2ie/X/uhQoAhsltPMr
YzpYwcXoD6yXuVc57+G47eQQJ+q+1tbFH8U2vk+t3VcWpSswcT8DBofHu/GreEuDpDT7MEdfOh0U
hhVZwDBrR6gtegCU/1Ly3VYEJPi2WIexn9cvVndSAScjt4RtG7r9k5yN5aNHpyeuVb7Vx7d5XCvy
e24iXlxjmYiefCSGOSiWKAW4djF7Bjstf6mXgyLc7il3O3Kyp8u+sP6V4koKnyLt6mG96JvM4Dci
hj1M7ZVHOkcQq5z7gg3TujI9g/FS5c7FEfZGr3hUQxBfjXhbSPChYGUfI7LFyXRijaaixz/RiGrz
RRuZcrHTchqIf6hqBwpT12B50bGAcwzxJtVbGbrftAmIiVb9QCMhiEgLB08men3hRr2LCI8tOhdt
o6NaBZexDUiWgmky7ZJujeheyxmC+gAqSNgAcEk9R8jgZnw+RfSiWN2QEXF2FMxO/tCpPe0lblMv
HmOlBVEfvJjmEJjTmtoLUcq/UD/OHSktfzJMSQqbDv8gaeV8XogKun+FdlLtF2Fx222D6SiDIRt7
j+27C4sy4b0AX4tjQfElNcVOkuanTn/t4McuYPnkSDsAvt10y7KH+OUayTbrNi2MxgC1fcciMpWN
VaZop0TtP8223wQl4Qax/KLJM7k5+ZoR4bHsyAfC4nwYK/FCZfQ8cqofPQfSayrVzoqUxgeGwd5f
8PbI4fLadnT1tjL+9aXkjToZ84bWVu74xBAHTfS0X4wUZ7jLRDT42RR4uTYjUS23M8oU+7mjnBJn
EsaPoBhLqDLnpKCbOw527FkQhppzWwso3hUxTVezww6BBYWsV+YDP1F/qXNSJXJnjA+R9PYccExi
pT8xBeR8eEm2g9QrSTd7ZsYJVTflipRebW2vxP90PllEy+hm0U3UW0T8subiNObSPYjqKOs/WnS0
mh9dei1qmvJi1XHJzH/h9DsVXwgiQNQvkoPSE71IyftLv0OJu5tGt3GXNSPRf09sxrhC8gX8WS/o
JLwA2Ve4ie8N+9LEReosfzFG4esEWN6Ibyh4g+IagT4wzssj7lgVe2ruwnQdKzRsHvVNAAaIN6xY
d6jLvjFeGUQaH1HSQjUtnWptvhezy0DfxAT0J+/jLwvZMxrBV8GgSHHRkzXWvmEU+RiufO/4cYir
mo/Aou6+UnwyOSigC4Borw/PcsACi7GqXiXPLLdht6elYC8R47Lfh2Bjw42EDmk/hRuKIYXhnq/R
/iTbCEXJwsfu9b8cCkgwyLXqVxQcBojLeku8+PzUfwNkkI/JDdkdSBdKzPkl/0PJZjFfLcEM8W1n
lOXgYeJpTe7ST3CUixUYuHFX0QtKNwoZFcXHITnQHy1c9i2iFgf8FIS9xAlP0weBEj6UD8FLAku6
DRXmKMTFXarp1DfcwrjpN+Jres8eSGtNF/X1Z4vYrHASf9wBO4ROWHzkqKdh/DGZqB3zOG+z157X
bH2O0ZHQMFoW1s/zsslijsNNgTCHzQrBAyc8ZdE2u0CHgl/dIZr/l/yqzQHrQ1xstRJbLItwb8by
bpN4t8rUjbIjxs3YELSVPGKJhslni8v8ySgvk29fYFSrlMtfmEkGLN+vivA6NLRMUTV6LMYzL1Pv
sRcvuQVQ59bAYkDebWMC28/p3Vzxftlv9kb9wzNc/+FSWBZYj7vujDwasdCIm/VCgYDwVrkVHwFl
SrKmctgWXyFd9U90Q+ZAyLRxDH8QxkTMh/hDppVAWMd68YJoY5Yv4N3w8FZOcLbhtH9PJ4vTNgNL
4nCxAUmnO9W0t2bXme5CMW7t0XCoSFdA4SjOfMeJMBiXZI/sUEFxx2gh2qqpg9oQSzoCoxHkKdCA
A1/e1oBudreqtYgfTYwjbh9l16U/5aOzPJov/hEic2oexuRSUlcPdfTbC5iI3FORdpv+2O4HVu1u
qp9LVlEuoUUhg2DK4tJ54mJfdKRvfuflJ3vD4hpxMA+IJDn429AH7c11R4qzy4TGJMcG/bFj/Wu/
rF+2iiy+b//neHucajmobYQ2BNIo6Nc3Sf06XKEHKqXHYAyWfZSubc7jF3bt8Xy2vzP7M31Jh/Mz
/Dt3iCbA/AJL1WVy9McNT1lVrNn8FtaOyqH+YABtf2WKmzM4D3fYVBlJOss/PE9S+FfHXjXvJK9+
TM92Eem/o++nyQ+HS2+gR3ejTZ55cXts+Wnh1jyxP5ztGAnEvkRjui1/Ygl5mpsiNr1zQ4t7fC/2
+Y/6r/kiPxB3gPpt4mRAqP46Kl7Eo75lgNxitYCGxwqBfL3FpFF280xdWcqTa+CPyd7I/9UApvWZ
U8vwiBKHddxB0OTwxNcWiz9ZhZJknITGvsxkO8hD0bZrVLzEDPMoPphFceSeisjTGDJBTrb7n4rL
cEROTzhDY30MhsYo7QvDELWdjz8X0tqjCtgDMr5lou2Y6SFJCelKmKB1W6vA2X6x4jsLwqo4FsTD
TXzZv7X2pFV8Qlp5ysjKaXLfCA6SuPE/rPZXboQDlxSI4KdeHGDErMzOprqkaePhVmhPVgwBCnWn
NB79F8kB7w1YR8z15VpUxpsNq7WrxJc+/WXRT4EaRdJuhg4vIP80CJ5KfF05Sd190TwYrBLryicr
numPvgNQeYQGQF3z3W+QpOBn4OREVEfrMKSMhPNn9VU/9B7cSPGL6hGc1b1AqNyJP4sTokjDFUZK
dKP7GX0f+5MxcRJjL7UvKQMr/QPQXGdiihkJJAy/Dfpxstj8qFHWOMznfC/w7C2IomaaqsF+ZC3M
WdE9KnMVnzPeGPofspjvQtVYsz9rURjD3WuEbGvE/JAx/Ib+02obedpMDS4w5BeSQgvpP0mWJJeE
GgT++cROquGy5V/ryA2zieONRs+6DMVOX6DCAhTu5U1B/woxDmV6RkJkc0+G5TQ9Gdlt9S9SsgMp
gwMdjmqUt4Zs2rwk8U9HAwz1T2FnrOlM+O18nZkfGXTiEB38AGl2afmpceIJ5apPh06WHq1KOTvG
x1hV3UDfw3JgO9BugLXQ1ef7QOUbPyzKFnP8ahoWzLUdnh2oMGMCqFnwvJEqFqB64/brDx2TTtL3
qCWzY2rqu6WTXuq2QYLHGYSlZFUHCep3uer5b813HZulXVHUsYo3wRY6kcbqkdoFtZeP016G9LN8
wFt5sqiN7TCoILUX46SV5TpC0GV19S2h1Ssl2Z1hNuiD2IiO8ARgmTCtGGIhiwI1IuMJitjlIT1v
OIhV89zPXzpXjJQgswNFZ8kI9zC3yvjDLCJ9eua/jE6pgVh1aD2FuTXm/4xQ8wq+WIry0zf8Wkk3
EUWPP62gqkkk6qnOfguTdzOksq7iTTWaR8lG1MEXqkqWnT3q2TqypXsZt3dyfR5Apt0Qhy5+Fp4+
dqilxA0bQJKIOhxjnQIBIMOEjOa8qGUctfB5xA9qe8aaT9FirBybMsbrwRMot36TN7vQrteGCnok
1fYd4HVZQn3HA9t0BmqgmQlc8UMEDVYghr0i8MY+dkXCJp5+Ho7rBS6DDj6ovgNh2DbkdHDE5jgb
bGAqw7ITktiJJdnJ2vSqq+D5Av3YBe3W1rKNaVUbe1KhTCqnqWhXCzxpAncxnKGawQ4Bb/YfSsMV
KEhqCgqAqn4swexNqcK6ifYc7SnbFwUq00w7Zmk3k5wv2Cmp6Gjn7EPb5d/hcMzSt8xunLF/CXOU
OVV6AKkHq5vhNpRylrzqeCp1yqxYZ5mG0DCOdYkjNJx8Q1NQtmsazAOdRiiKkrNRRco2BWPvzOrw
yINulTFstuXpOvRYFJuJygyA/9QirMPJ0QOI4Kfa52eqi4oaX4hHrv5yCnhtaK3SiGVrzo74DReN
K7pip/X5ho28A7PyLUbCo5Hgkpa0NfMpnK+1ek1CCYIiasLF7HmWFfaUOMbJ+Tshr6Dsq0rw2yeb
gWNSwwTHe9D3Bh00ITs8LRWxE1NLdKeAneTkNQJ4jPPkYpJf5Sht6FtD8xZM+U5W5n31tBAYIWPn
0VaxapkCi1Xx2hf2N1Es2zhL/Sz7MHm9raH4Go9qVjB+MT0JE9SYKaDOSYDpZCQ/BZKf/jlQ65RD
FZNRZ0wm52pbfceKZGO/XXwtjA0XnsdHzpjGx1Grek06bq1cf4ET0tJD7PRqD7bAoEcU0CVG3HoS
g64uHPDdSHs77zEMLqjIh582Ma+tRoht169bakkJhG3QtMgyxDoCiu8IlZOpJ7YaGHC9C+i3RGwd
lVjaZq1+1Lv4GIT5ceT9th5B2B1Z1zH+RjHFq2Spcu4S/W6p/QPq4uuUkMVtfWYxA6Mq43YTztO+
sZBsUPCWscI08ViSi/TdNfmLvdhveh78ltHoVTXCEbTwO0SuF1jqoJCquwJOrwEiYwE+VBAp1yqy
86V1ZUVb1715mhkIIz2nvEAch4+MJh4tpvIjM0KfAiQ1xjcQl2akA2cFYzCXlHILwa29r4w7neA6
qHhCuxn8qDLg6BwM+Ok6y0WzYM7frFTExIR4ncc591ULAvyoAzaIDqFKGUjSz6o1c38wo9sINwbd
xMPMky3ZwT8pLV0yEwnJxyYNDLNbxm4wnv8VttgMYnlpkM5nFuJhHLHEiZ1V1qENY+eWgJE5Km+F
gvcXbpE0ky0S3aRq+uZrsssUGrACLlt7ldqxo4BOz5IEYJVNjICRVuIWniOnwYOgsBgVHBrzdCeB
bd2jFg1Kf1ZjJtiqRzAsRbpGDWZz1kjYBHCR2eMJfolfC8lPcQJNXeD0JbV+StSKjuWNIi96xHgU
jXLfx+9mz/Y0f7fxQ5rVMZ8+ZXGaxi8pP5BGzBOlbDJcOICD/YKWGvHephJMO1iyoH10dXZeYii9
aDB3if4GDmuOiO1SS4wqvNUIoOgMQzTzcKucKJTo2jkpyPpFJ0f9xI0YC4ztOBUCrhxhvJlMGbjf
dlnZbLj9VnV1MfJqhaVwVYwzqroATzxC7lTem4x8UjgOqZp+JT3a9KrXr3BRnw/EegSyaBq2P0fa
KjQ6gu4FQLcqfiFGEgIsHnynpPiaIAJFC/iBCbNdRVmu5Phv4+agYT0DrXUyrHYV1dVJ5j1JbOT3
nIjsQRybOSNeRNQi6QtxEisDjPNkF9cSJYZhP1UoCeD/yYvleP+sI4OfFIQPa46xL3qHIFHAa+kC
VOAX++8msbUdtdy+VgkxUpf1ED1H8Crbe67elJ0TV6o5HxEpr0f2ZOk8k4qG1JI8IpMApEjeZT3D
VsWydy2jErMdt8gTgOrLuwh34liqHtU63p6ZncbQ/j6XiuxZVrV9jC1OMPY9hcmSusxu2SztNaU8
drX9ltbJYxnn7TR0q0ZJzhWT8yEZjyYDQUMGgtPDJsXFnS7Zq6WIryGmZhfdqwBpo9JfjAg4My3a
C6u6hlX+QtbW1mKQaibjLgvSbTFxaUWdm6qdscpRLLSq6ScB56CoKctbsUWPsmu7apWyReOvAExu
EYCyIi73AbZ3n8QZ+vBhExPqKHO+zEW/jdjl4rQ4QByAr2VdTHV8NwDAYB0dj+wunjqyIA3eTalC
Vpxme3NQ2f2E+Y5EVCqttH/kCSJtjI81WPsGSSLwP5T07+Fz1l61vxVVns2c7f9dyIwxIdoMUeCG
nbIFcQA2k8leClkXKYaZqLvlibVYyltmfbctn2kKy4CeKuw+ZYT+af+zhDy9C18Q1BXY8Wb7vaGR
fEY6zzWr+BLBKOjn6N4+PYALOBvAO6h8PGKpsdwCe+gYCrKhVye2AIyUSSvhxzIeMiu/J4kqGKfP
tq8cxIN+1BGRxTuod9FWIgncFUNL3HZOz4Ogyq4pIPWTeGoWLsjx3Lmu3oOAeZwAnIn1MNa2eWuu
9Oo3Vb5yRj0KDhQYDxykKaE3pgppFX8Ck5ghMnbC5C+MBioa5oxiZRqNTj5DcsmA53/mjcyXf4rt
SzWY34sSVa8ZIq7HnFbKtUHQc4nLfHa1eZi8ep7bU05k44oqREfKNaIgrUf91BoWq8rBCt9EYCF5
t3r7QwMexwhjAfOtIBsbTZU0Ar5hsGGeIhUJRylqlAi9b6qM+s5oKoskcaSML3nJG9EQBLCdqvht
EPT1wF3odLM49NVWPRuYote5uZibDODrKZH04QMdGFv+rmG0nizqUe0YGGlBWeyGiGvBau2Q3lan
nw+ngbFwu59K1JDGci2i8BGZRJ/NjfkGSFpZ895wsWjEYSDjtSHpq/3rCN8YzTgkrPVSkilnpKq5
VkgvulkLp4Pdttkhmw3NG83qmcVuCUhFEaBGNGDzsbbkx1IlH6rJeTZ1rXEf5mlZkXdm7rSJpLS8
1Td6FlLT0WF6DIkDtivWzFpi4Kq2tZgRndZoIZ6owDxEpHidYriJJMugm9RDwmeSaQ4OsjV9J1at
kaDxJKuKJHzrB5MNubQUdGpMjAawXtxpbWdsbGIXnbbrTdxEdbUOlHx0NQCJuOoBhRXRZPqkl+Yc
qJpi3q00wIBomD3jukLGklRNf4bJ/lCCQuo3EK/OGNQlLHsK3W9KhhFO9f4GGAg1VS41DDRQptp+
EyrDTkpDTlhJT32UhNUrvOrs0iwptnc02IwpM10PLjZB0G61tIGvx/YEu2QKMNRlbb7KrIYnpQwA
qzX2axpgrK9Zlq/TOuY9SIaaimXCj9VqgvwEA4JQ1nbNVVHHpUazhgtbC0R5sqc4Hjy94y5GmYuL
ZKYcwmE8cNIEylpZJoZEfPo7XpfuBRR93DPhJ78Ayy9EY9fgalqncfzVdimTIQFTjYCHfdijE4jR
Cr+n7cAvrPgP6Zqr9zrQUqD3XU1kX6fxhYuyTS6boL17bSASB4PKUs3jjQOAwUmY12e+yiMBUQMQ
HZCcTit3//CW144g52sti6o7zBh+2XOZjAtllbI7qlCzNVpz7rj71kH7FNY1ybeeRdZXkigANmSz
us0c80hcae+rOS53Gvx40JSqtC1GMFzZQADvANEUZdkg+2DdGdnCtpzf7S5t74UUG3tCqOB9cUvy
AmeN02/CT0smh+ZLlTHt+xStpzFl+bfI2+xMOnewR8uP915v58RDwYFuneif9yA0mEjWoFD/2RJf
EmMULZPFuERHJ1TcQwvelxgLxFve1YrXxyyu537AsVymXNGzTnetpLxUuRk/pgD/6ALK99WMotAV
xCjviQD3pdk4Yrg99Nqk+WKxnq1UmH/HqoQ7PG4/xoQeyoyH2Yk1G0RIyP83i2abbwNyAloxJwib
1OmaoTjNsCCdMenfJy0+mIBjOVF6pDTkQh7gZmGJj9ls5XgF8ElDEOvHS99aPDsciti3pOKvn1nd
EF6AFU/0xnEgqXvLB7AD2rlPGVCpNdGXpnWDIw80OHw1Me+NCXTroQJK8RSak1N6Q8HyEWby91SZ
N62yHmOQHZulB+4tZ6GvMxr4yas4v5bAV3Hc8+fP+YjepQ1sl4w/09Vs7Z6Srr6y4Pw6EBojt0Ju
sgoK9T2I7REUAx1AHiqdW/X5uxZa/wLQN5lVRvg0jQlV2zNNA+KEEzQFo2tt5OMdRCs5kdn7dtSj
Lq0T86zmkTgWAiu7VYwvljxL4OVQhQ0KBnXRUz2NKXKZlDAoftnk1ApL2F6L38Ea/5FBkDOGbVil
R+VCe66Hnq1AMNENsHHU8ItLMsHTmcSq09SsNZmzjddidlnXc2Ida5t1FU+K7BI5FW2MrgMSZQ1v
nTK0/hBRWgzEQe7ruPwENNGSUFiA9YcJjSs++0xUq3SarkWgVfCtaWU+2kzmQ7ZJi2pgypnNYahD
GeNaUSO1sM7g0Zb9pEvcWbAAfW2YDdg7Bu7fsfxdxqVzOLJvmPwNfxn77DCNzPsXAB8b5kUkYNOs
KYFSr5R5UT8Hq7C5QyeQO1EYMO5fYP8E4CJiIm9c0uCV1TIgT02FUTCPikyGV1ktfSWz9qUVYvaG
tD8Gi3HLs2VdleY9xwtwqXEfbRR5wFtv2ON6MTr0uYvYsGkUOwRvXMNhtJFKRIM6tFpG34YNzUVT
71kTlCQEiPIwd8qnqkRr/BolQ18bJGY4fPYEZjulCt8j7IqXipmbRvfgUMQNVE4qTCWjA6gmo8GR
iQDfdgVbY+0ZAxSGIV9QQATuIGX0Cdm4YQL6Hdh0NNpYHiRV+pH15o6TpENvR2YHw5XCk/PwGhkc
BsE0oRkPxXvQ4llcpqhn4YgaCfJ2SJiaAEpGFCMyJOOCgQPmtPIkc7B/xcw0OaYOIBAy6Yc8Ek4s
gcUQBlMp1JsFBJompnNQEN9CTr7YFXWtnvcXsjiEYyoEA3ai+2yR8K+6bnq1bDncwGjKXfBrCXZq
NLYsj9EqzbjCywSzO6FF32jcbZhLAYEdVT2t4PvvsRUz+AJVgbgzKZtTZjyNgdEINs8YYgfh+Dkt
Z1I/lO5iG7T/qKkYK43mm2wO1ETVxNFj/VV4ONwszw2fa6iBYN3dUw1+Vj5bsovwE4P+EPL4CERc
CNyR/ifAm6rn2TCPKXaXSk9+elLAUWeQsiPVS7nBevTsS9MveVHzT3lpP+KOc9cosRDAbY83hRj3
xPxx0lUFymjBZzEMOa1bpR8SFs370YKxg/r2NWbJH5qKREdSS2cJ4grfIeuJB56SZC8tYr3I4pJM
w28TTw+tsRhxFGwd4/JEOaWx5l5eDFP6GHko3VSZ/tTIOJAJeChgcceF8otsUr5HrYSiqEKFpPfs
QDkTvsqhUPyMnAdQF2RHmgxn3Jlf/VdVqkQHjc0gl4yrlkQ7U2auH0hPG0F3XYaSxy8PicasCN/S
kwQGeEdsyjydrQY11Nh3rNXN5V1raI9lNNGsRu1rj9caJLvRsIeeaP7nGYmaajGi1qcPw2THFBE3
PBCExUiSCmQUhwVsPRJN9A+yNpyLhNyIFBkK+StvFk7UzTDIP1kd/eP3y8jFwXb2tbmVDPVhBm3F
BsZW17opvSF+yI76hJBem60nx2jRuEIBMgwcL3BSktdwDOl3ppcICkAchDdb7nlpnPSxPtnkOxr0
7UZtlw8iIdONrqfpOg+WeSfAVFz1tjYudtLPZyOloavlaQdZHpyo9adoHUkCNaAaMAxshAA1df9x
dB5bzSNrFH0irVVSldIU52zABDPR4gejnLOevrd60JN7u8HYVtUXztnnYVkZ8St6Xi2lM7JtadoU
zmvY0Nh63klzCmdPy2uva4H6tld9szBmmyHqTNzqU9BnZ0vrqAxm957ZFfgGjX1L3qC0io8scBGn
mdk9kIm/1pOmWrU2eya4R8mz24fFgcSwcUEttSCYkIaDs9u0Wd7zTTbX1sjn12Yhq+2a4rMI4i9h
uUTYJUaxDHP2sRnhg46oQUgJYRMG5UAci4O5ePU/Ter4UhO/Y82qFagJe6Z0APwyhx1xR2f2Jgn8
dZqfDRvCLFqzhi+fPXyArTtaBt8+lMGNm3OdOYdwLHdYb8ZVE4yXOs73Ot2kkhErbY6mMLWOTVPd
LLwVtfPuyvZ7nLSLj6qkGySqw+FqTuMmMYn4HXOMFlP01YUTO+18U9vZecYF9yYpE1VMiaXGYlPr
gKOMCJTI8D9o59Ln01vH7c8LodhBUA1iibI/Hct1FwVfMoj3oAhvfn0p8CrXYk2M09IvayxW+qJt
9gM6g8kk+TdgVQiZoTZW48DMXW8eDuo5KZ4HGB2590u6GdDDl25ED8csD9gHWO+Vnv5G0P1cG/5X
dc+K17jJDhmhj8q+g3taeLp1FR1FxvBgzXfug79BsvkeiyX15aZN64Vm5wcE1yfXODUslTNnrTE5
0/10Q4XLzt4+5i0GmnfQPegQsSItzeZfKjdFsaEqPAfpO4KASPlfhvnTqu+GrL9EfsEqXQDQZyxP
/poWf0Tw0rSW/rwflq7l/tOZoXgse8bMvlZ0AzKhb1nVnVwMpGHHclvU75VJWKAn1jG7WwtV0ICe
XLRXNzkYNHcJOklShOjNk7cB3ooq1TkDtJSn8kjtu0hxPDV4uQHLLUoLBAaPAmffDrfv04A8Muip
TmFbipK2U4Ay0tuNqW9julCN7t1D1TYcSD/gB5GS7OwCY4enesbLX3zzddRvMc+pKCq859r8pyFA
KfYFPJApPmslGhSoReF73tp0ZRFT439166ElbY885swM4WfLaeVZauOV+kLOk3pT4eCc0beoACnw
ShvrCICbCR08d7MPOg5y/qJEqEp0HHsEdFLaw55WlY71ZON0r7G7n6QEBPEbu8wqi4CvCBy14ZWA
NP5muj2KoZgJL/h6HEb3Ge2f4aAzah2yBdbceK/Yaqfedz+947I6gHliWI4KUBX3nHDPit1Fl/g7
RejVRGeG8Cnl47nIxFtrfbku3Bp03b/Bxg1EJFvEcM+29k128eqL3TMQiu0nh2VixHtuJJtQXG3v
kLQ9i4hbP55gIaMLevU43w3X5y/vdwUHkJ1+TTF/i+kcrBwuJlHi2gcc6GVcnbUCzhLCF5H9kH2+
ICD3KQIppvLmMAnuH/NbK6imrGTtEh8xONppUlcX6MKU34GstM5rQ30aj/j8x3+w2NdJjsRO/QmP
fp3RZQdIvJv1eYB9KEAPU8zCMmU4BUXRMrmoEAJ41p2wbIQy8UbyBbTbmzvqyyIK6Nz8/6eaUH9B
cv5QRJxzwdbKgMKXzjaTp84O1lETfTZVgZix+4rtepHY+moQ6yo8msjXAOzost44IV9tIioMaBdm
i6yKJjsM+/00/g7tu7T3hWQA61unfp6BEI+oW2DOKvbRnL9x7a871W7ZQHD2oDG3fqBxX5sUFxmf
k2b9psONLAOWyK/KoFaentMOMYG6A0R8wh+x7Lv2hXgqU8Bz5KEh8erT4FwqI/6MPN1M5a7tzw7e
Qt1+VNLeViJGZNqi1MKGU6HIyLUzE4OlYLY6oeZFdkHWNFuoHhGe2peOIrEPcLBOd+RxKOZHXaiV
H9RPkT5siK/YQY0HODIuiR186hgRhqgm9EQ7qOYjwObQD38DHkinDt4xPq9rqeER59xQb3G6s9Vr
D/Tf9gnPrmqmoCa7IH+Zd3AoEFaQh4LMgZKQqqxnYYKCnBorrxiKRvZz1wD4yE9h/WpDPSuca1P0
G4ClT77D4FKDSpczVUPXa42/bT8COkFHpYdvIiQjewqQUnmYMqqn1Lu3vb4IBuaDtJaGKNexYnJh
+3ssx4QDwi8ptB3k5ZfEbnGGuDvcvYwiCOaQ1iIzP0MjPQltBlBS6dTIoeofk9+fsGnSxKfnVtum
BE/F4Rf5Dzb3WwmsIDbqXWO/VXDJ4io5Tv2NcDMSwx8oPnSdCyrblkwxVIVo/KrcbW2/GjSZKRbR
ngEdM0/f3EGo8KJj3B08QJryQOxMq3ZJvolRCqlLk/720V0YVx+dkUvRap7KDjsNczVUuileMKhB
4fPgPYrw1fR/h5oMwWqZ0WypLwygro/IjvE5s357/DcaqIbkd4J/tiQ45BpF99FAnP0mzWPAMFqO
fBP3joM5hMPOHv5sEgonlg2rNj+35dEFoAU+Td0QAsl4XzhbnW2k8zoNH31/Cz30PnzU5DC7UPgA
Fr00/mfbfOKHfvLL17bvbtI5594DKQ/hCU/jCJyERot2BMOaAvXLptQ9ZyQujv86ix/1QUcgUw1o
yYYFwFjeCu93JmoVKOEigOzxrhyXMVLjvqPKoiAuNYc9Y3ZuMdi146bQTc4Rir4ApcD4VfTvhk5E
a/oS1suB+OEy2kIx5v8mOMTaZtm/emQeeakhs3Z0NBSwFKf9XjrEsvDJ4d7QOn3v+NrSdIftyN6Z
A6ydK1ESS/mG04Tv/HQ16shZ0aIe3AhZ9HPiPXQA0gCPe7FTzbZy3voKj9KynEctWMSumn01nDVS
raHY8h0TDaQJPEfjXhDE4iZvSvuxk2+ByMZbNXg4mXnj1mpiriJ6xZIpUdyfhbglKIti50bS7FLH
KGLkSC6Z84jy1dXfqzzeFsCpRfqpoPzGF50CZNxSEGbcVqF/DAeE1snBZD09NZsw/jH0bTs8Ahui
T8pPgrOrB/LeoWRLIwKxSo6RsgiXuUtHbRblri+RgsMfOZgZW9u4y7dugGgyD6t8WfQxTGo0sLHv
7ihyY2wrINDs9nXwGfZ4AhD//yyO0CQHmZAbHylr2IilIos4ZECZROG11pIVk7dN41yMDnUCUkO9
6yu20ApWAeoNqJH0gsuBiTMfMIJ/tVfIlSLvK7DdTWGj0K6ol02AQU5EhlyEyAZXYIOallZlrxXY
E2oT4CAuGeFcevpsx3ylg2cm8ONb03Pk9Osu0Ve+Jw6aiUwlsLZhmOwFvYxrq+s0Bqdu6NAxIzug
dVkazo853YnYYKTi76HJ3VI0U7o+bqxabAgY3HasPBc6st68w2PWhWviiBmdjivgpgQv0bZ7O0Ok
BwE+zAkPhgFyIJuWEAQXHEowpOtFmq+EMJ+cySLsJ1j3U/7sBt8EGvBLH2Uvzk71ayMh9phXyDpy
AAk6mHbHA/C1T2g3C5JvGTtnLwKvQqjXnzHVmdN+mJOLPnG6DNJ6KyL9iLP2yWjzbyHYqpouuWOo
+7VeI+k55m1TffUZENAujHZpC3Zn/X3g0a6Mck2bdXPBoDBlWpaDDcSXHPs+9zaJMkgUnBYpJLtQ
bjxAWkn6Tu1E2ErHEL3apgMpyBgtivItNYq1l2FZQhpmgAbApMBugpJT1pfeK891bp1NVmmCy8lC
9MwM7KUJXyONf3RazOqNz3A1PxZO80fyO+yG8QXSwd4oitXEBeXl9sY0ym3h9wMLH/khI+tAJNSy
FJ8+79volEsRVXs1/pH0RvrHokib55anxDeNh0AGCkMaQmCsL0HvLOGfPAlEcEh6Vq0OLkk/t3g8
8hwwifI2lmnBmMHUg6hZlFw1OUugJjwWSDtTl6abnhTxFdIZBlVxxFlW9K8B+3AV6QtDSTbUCQlM
zYr8G9KovY58wHJZjf6mao2PAdWjYDKHQAGBMwpZhxqi1e46tmAkmXvLj6jm8Of4/lsyjxdcbTnD
Y7mjtryBi7Czzg70KxVg3ukIZlD0tcRgEI9EsN2BSK2nimwRq7LOFSTM4aybPKApFBRrHXh/ZoyT
YHqztWqNRGMdMHZIIUza3vQagufIm3YrEGs58kVxoHQUXxXQ3NSrllb4Mnbt1qjJC27ST8ywjIip
leAJjTXrAU49qO4s4okL/XHcb9erzjEqa7jQPW19g7Kb4twBp8iZsZqr+aqvqdjeSWDGb8c2hKOG
SmlgwFfx3/keXGu+0JkjVjKi9pGfRRhCfkLLG5q4RKpdkjYbGH6LsBAfonBWEaa+EqYFcUSLrPfX
EmU7uTfG1s2Thu8/gggH5KaH8re0z7KEBDiivQgq7xRa6hg0CbUvbCqELcQxEIlwb1CSwv2QEN4F
cIllIfND7iYv5Ftdu9HZ5jHkD91jYFE8JzXD4KAaU/zghngyDDIKHKB8k5EjDPqLQz71ZjAa9sP5
bxKQHfhc5gD+OMTdIiFoi1IqrkHU2i8ehbmbK9ay2cbHJOw7JHrSyiFrtIZjoP6G9tAj1x/YVSYX
E5szOiVmqYDXg60M3moNZHaPSSo8NeoWF6+qxo8yr6+2FetUB81eFX66fXDtxGeRPQI5L+TaU2qh
q87rU5pbl9EJ4d6vPG7YqPKP1oh3tCaFIbkYvBonERtIqSsmhnj24vPoq5Xj7Mf2z7CxdYxfmUIW
psuXrGP6bjmbmEgcrBzxDE/zx71U4ykNNRBpEX/mHGXg/1aIX3WSDYEBqdredSzsnuwAiUOJtuSS
VYcueC48Z1m5itOK4jV3tIiJLgre+DdNwzsEhlWAd9JklI+Y4cvQ4vc+959j19xAmdshfeFKtu9G
Wy3ylOT1RJIxipauIdXkk+QgkFU6HtPhEMXFqrWqvVUQYR4frHrvCSJzpualDEFNMpsR7c63uEUF
801rQLMMtjWvymerH+lboCxjtk4HjWcaO3aD/lV/9nDKZUV09HLwHqF396R30QW+TcdbDpXcOSJb
p830AhgCbWW0RrW9GbCIWvRNbu3BGtk3bUutgmg8QQfqvzqC8PP6k/UZagI+Qp7kEMHJFLy1DJ0T
hemOhDlCNlZJ8W1DC+gp/X370lJWJp4Gi+uS1x+dt+og85sfPRBkjzXLwK1fIsv0knveXqzko+aN
Uza9ubN2oq/e/UzhHOpgCLWFC1qnqM9Kv3QAcwsbDbR5i4030u3AHX4WscaG8mOkMKpb3ikT0z8q
fiqvfFxE47cb4k7/V417tzUWbNPQZK/G/GuoLyF4EjsntPjq1z7CU6hcOyM5+d5zqV8JgcNACKoZ
jw56hRBZ7qR9RM7Fs19qHAu1zryuVcvCQ5xlX3SezKoLlvjICWFZEmNDghd9ZRcvArRxsMLhRZpQ
ZlgsM+luiRDzeMX99IEpaTHgUER2WTTbAdmVq/787o32rmN0DKMErhTqPecP+nLnsPSg7pF3K7VW
mnj4iJd47ijmnxvSZfw9quonjRZbwhmk4mJo2FanzMMjyRtjOXsvLOB2UtpFvgf1Frw1prb3dqZ/
o6iOD7X24xHj5SNzeCJolY/7JyueTe1axyc20E/VsJtEjjYWogd4Qkb5T7EJbM4EGEzHx7BNDi+k
51Gh9ksduCCsVunsgfKG1os57uGWqNkbGi3GoVu3hM53V390SPjjYIKBiOZ40ZD66s/1GrzezLaW
TY2MjmW+a79ngbWccVzWxK+GXtsF65wi0Xf/gRKWzhIBaVpdVL+Ssl21A2itRTlpdfqED9gkM7qI
vuc9358NUYjW3+5mnpORnYPJwNzZEC32Xrrs1pfRNJOhDAq3U0PeM3xeSOvboMnCl9qE9cXyM/jT
fdux8RP14W9mhyN4PtSRiC+HyN+0oY2wQT5MTKXpMFttu9fWf04whhTWPxWxqCU7wGJAlndi5yc/
wgFSOFQEF0fLQPMILkp3tV/vCHFDrdbuJu71TI1o0MldobjALovmhLlOxbOLP4tPIi3ag4ChlMm9
mseKmbrGBHrFJo7h7C0cXAw3OZkdwzrlM2PhP6/vVhoeDXx8iyofyNybWEiwLkXP7cFmtHAF16g4
Quqijq+81n3V+b1Oou8urjaxOnXmh6PI/Qmxv8mraTRLbdwm8YDCuzk12aMVGGeyPwF60iUdCVbT
lRJnwSLyxYbDK/Em9GqOEtThAyZLf1As+DqeS45Kl8IL21Qwp8Azn+iHXxwAY8DexLVPdvZGAjsE
Biwo0H81vvejwhrxkTgQhthtefIkkOa2069itl46c6HOH5+/JLKC/wFdySdgI0MhCB6xT1YNS4MJ
X1D6wcWX1/WhqXuAfsHBnwNI51mb/G0ZWpEpxtXLGUyVnxbmO1nphxEy3qgWkFIRXj3D8Hky1Ued
ms9V4bDbeZbqNlQstFlS9PGtsf71CPqqPDgV1KQhZ4encBdCfBr7X8t66MV71DyoFBNEST3pB4Ug
Qc+9xgF3WzH3SfdW/vW2dpRsMYf81SI7wcITJslr9EKq8OrbQhhW4ClgA1Kkrx24Q09zl5CHvcxe
jxZCf9QbbnAyo5/Yh3Iw2/fGo109p9pPwfbANzcplXhDjdGvfAvOAOosW0KSj1cif+44XwsKxIZq
tL2XRrZHtnObukuhXcmm+OCyf0LgQRWKwwgsR8NrSN6DVKCpmWNfUiyA4jMaPW4cprTitQ6/0Ks9
TcpGS/NvIOu9YjjnwKUJipVbs68ICf7wmH1t2/4EDzBx2Rt8CPesMHoYuL416ljYyNk0rcKINtkB
H0OctMksxsAH547ldYx6dMc9er+eMb3ED4NKdGCkSCEway0j/x336Qq/rsMkZEwvLUJ4N7umDjo+
BTYA71lZ+ZjWExy1i9gJuBNZmyf6V4Ubl/SG58y7FWQ0OqwydX4Gcr5qSDYOcSsI2Rhr71qTDzdd
Nw1OooFpCAlYY/8HMY1B8Hcg27++qdaaZuxMn6XDyGwEXXmFzh3d9UIvHr3PmN79sot3jRuFq3w/
qKNERKrwAadq1xt3N7knAQAux64XftscEbyzBzk202dnPCqHRml+H8h1oBRcpCOu//yl4sauMABF
RD0lqljV0uNfy+ePfpXYxiWfkqPZeOui71a1L58K+W4a1QfZnU/FZG8IB6O4RkVKppk+Rh+sxVgx
DCvk9WszHy4ToTUmVZEdvevDdLS7+yCmH6/CpVULoAGP2L5X7Rd8wYPh/9N8ntjgwE5QK14cDYej
+UYKMSybYVXhCstRaOYTmde5dRrke1IRQZe/+IwhNNfbRWm5UlC4ahYgIlTrGpBmRN1ZdNth7O+C
R8IUDgz5X9+VK4KfERz8SxliuUlNvRksC38v5d/8Tdebexs2SzXmq8EEZuX7C0Nrl2U/JwqbfHis
njq1KSgg2EUTrcEjAqz41BbbEqMAGoYDCgBEo6g+4NhGE56i8N/EFiLF6xk5/tlGK1lGUN3Mm2LA
5M+bVwLSUbzb+O8qGru6zr7CUgOMwb4K2C96RGqP2sIAIDflPESwcmDbQY9/AG9CFv26NQyFQb8Y
kfYJlmurhez8LDe4jjKaJWikuXW/UH5XsbcBMEw/B1oT8EpZ6dtZ5Qlv0qXMiCZG8jyInRrOlguw
l5YqVeMGbwFM/3qB7JhdaPaRGdPaUV/p+Cqwm5Nku9GdL2bHu47NSt6cBZ7OhB4/5T1BPa2xUda2
7L93EiSqEfgfUxa/a2TJ+6lObBwVp5atxlknlNwa90UPUQCwrg6ae5X/5lglhqLf9fXBJv+O7g8R
FEEBBdimCntxkEuGttaB5L1tphuQpK3dBIojTZtdgrciLZyfvI4wnzQ3WcphHfd02GUwcQvk7rNe
J1tUh7igmRjIpv6/AqGojzvi25KzG3jHSKZrOwFFQFcI1Z8FcY9akVUMS2NiTnknh5NsOWH10sBq
OpUPkRtXt8SV0sGpo/Utj9bMzstSLtsAKsJgb1LyrRC24S4pP0aVH7puMjixm2jbiliSoZPhqbax
51YdNGE28xfEhqvQLsjuCM6+cJk0h79NOp6cfF6jEUyni/wW9uk+LOA2pUjocnGW9mAjQhZ/8VQE
25JFkVFFhyDMEW/7HjAy79bhEOXksPEZBX8CNfXS7aq1r6Y9ITjkWbgnQn+RlKGBqwefE16Oh7Bp
QDhX3gFpxs/oYPUz3AiVev0ba8jDc4CelpH/Q7T5VVvcoc4Ijj4pW2R9NG8di+XAZTQIkgZRyNS+
E6ZxTSqCBDNP0v0VyzTIDxYAneVAaidGN66bjJCmPLuyCOCaLjVUnwMOq577l7ZbbTWN7YeXEsMU
DVc/7ZkqZkhJ+pKu30wZUONkiXSwv5V2iWqqS0kNuOYe1paZHt4Knf1qbTSXZgC8DQi+RlWkCI6I
bQtFUnpSSn6MkCdJEBwI8RrXTWvvetnuem3Yj0L8iWr4mULjQrjlJbWcgwKZmDCc0D0yaSvvs2pJ
IGydg5TcMUo0CP31S1wN97CSrwrhGgRnPHCVQAIbo6FBvu6V4UmJ4qZM4uwVz5dLUBzf/2xmITAy
GYngs6xvcuaXXmeunL6AH0jiquSKqwcOGmb86F0CGp8+iR+ZpIIvw4n1dZab1F7NsR+ZjhZuvNU7
wmui0Xx3Nb9kPGysC1zQqPrgvGjLhEzlp1IZBww/n2EU4YaFActzSERePtikUnhHFxaiSW8ssxGd
fmYXGwHkwHXrbes434RoEUCocLiXezjMLmJ0Ym+r9F1n1pnooQQc6FxrnWtDsWjSMpd1fpIibJSc
V6aghwDVoTs2eU/1rMkrWGSK1vsYrGSVh68lDzWa0woBV/eJlOFNJ3dbj90LqLZ1IZ11KUB+hDOY
kSgBke5t0d9lxnxrhihAfXRqf2+w1acPR7XnrjK/gdMRL4v/ezg4vpEFECRUEDuScKly8TmxJ4X7
yy1tDkgwqrpQy6Zwv73ZzZczmQbeWa+MNNsjlSLoB9vMiGAvHdUhDFBRsQ8m/KNYQdgGs4RwI6z9
v0xSeRslEyrlngJR/ObjgF3HpebBV4mPrMuuYc8C0Zm7nDJzH8pIfgLECgj3P4le3pHBfKpN5L41
E0SwUD/dmA6ryW4vBihX2Z7Lxt3YkYMNR8EezehFSOqtbcgUVsdyGN69Mpx0neUWuWoe/RdMflUi
Ak5jF/c06IeBiY7BdwPnr+MyAOERQ5ptrFJJgonE34gGGeSW91lMTsb3L16VgQ4ZYFx7LnwEYb3V
tvueiulg8HkOAR2OXaflzmXuQU0L39FPJ6715MskVVtHnula5rHVBHkW5GWETbpSKnnYevmHJwfO
wQTSKLRo4Oyi2uBLCsgtKp/LpvrW3HBjVOkvUuGPQdCGc598R1W7llOHFVN+aYa4DMF8qaTp3Gj1
J8Zxl2Li9heZ9uG0hMq1vnbuXS6o3Mz+3Kp4dkeUuSPzuaVWZAJMWf8630X8s256sfYt772f0EQT
t4Ns79UAFAnhc3wAWZkHtbCo20oSVsO7MxGtQ2/Hor/i+liHKmmWo3CNRRNB2O467lKpHLhWnv2O
jpRMaMfM72aJ56jWLX+t4v7HzvD+D6MJzCBj1eyHzs5UtNzRAMckMwKBV9DkR4fvThT+C0X/TgyX
AhUUH6rGXhmMU/VcIk1xc8TzEF8rtEoT5xAjYtMZnosJBKCDFgSyuUGUicbT4HktUSuYkPqxV8Qt
GAARcB35EXSVur0RV1QieOar5aWUFXIOPxoN3Nkh/bHZxBZQ6CjYEvkpn8a2ZRKYH5vOG1ZBiDQi
Q0oFNdFeSqaAvZb/08oBAiZV3yCelD6xdELHgcMET9/CtzjMp5KhNjOJ2FxlIvxFiYVwnQEdCC4m
E0826QUoyvYZ88hBw/wZs8f3XBMZELdrqu+LpgS33Fl4LFam9BBJpQkySio5SvQ9rTLZA8KrQwcZ
fTx1a12PmEfqjeE+6knSrWItia45zsCVbmvRuDcZmAEcLRLQsYMz9O+W23IC+KGbmj9xHCfZBreF
pbHzKJR34AWPl1nyfE6j8p+w2Ng5GcLuwanhytiavRYDrokxr15a1TWY9oka2heddtMtMgJhGzTy
q4gy4zbkhNMXmQwfaWIa31QD6TUYum4jVAOCv0V+mgQAR+qa7lIiegki3qRWtnTkFiOKTGvU2oiI
yeJx/AsnhmyFMT++velw0kro7jqPeBdF/RHr3SF1yuhiZTXIGp1DIqwLJhCsiLB1w4D03JgRc+K7
vCS2d00nTLbBurUyMFCeRRb+mB5wiCKWMz2X5G/N1jyIfaRpugn3d2yBM0PflGPrbtPvLNbkIktS
nLVu32yGzFCH1hvahWNTTxphwG6t7rrsS03IcjOp2UCDECSNPTGTeYRIX+p8Cg656IthsJoXABT5
d6mkf/Rsa6Y16pCIsTLtWmWi5jYjIuJCr4T+J7p3XZJK0MmX1mg3ouWACHzM87hlNNtjXmiq2zRk
F80MmaKH+gEz6hvEqEWjGpwNdKo9eBWjL18nRz8SiqtIziSeKBwAoVR0pHns8Ka3yTpIu48kLunk
NQ1WrXcoyDKp4dPVpAorzsHlWLmfdQRpQWOJO/tnuKUmCG3ROdS9TTPOwIOCKeAUuJBsgDOlxrDL
MND7VXRvZsDC0C8b3XktMYbo9XjPeIuX/YxvQo6PURCPvAw4Qrgqn6JCX+gJ0xFrSi562H14Gvjw
Ngr3nUHspk8wBYxHm34MfmQKD7ftsD9VkqWALDjR2dw9O8awNvT84g0SuhLiW3ZN1q7OxQfeFEqX
gJZONtOxM0vkzCZjg0yM+5iXMtjm0fCyfW35/9iljmzL0qvfSDbvOQbKipqnz1KMN6XaTmRHJan2
aiJvziyNsIgeGEmeQQKbilVQqJurdbsxGt8Ys288m+WfspfkFQPX6Jj82OY/aadbTC3Xykp+6lgS
qECQfRxaRzInkCpQqilr19UEoVUF0R/JPpT1TTbRLk7Kg8wxQEYs1zSB0jeIm+eU1NmeuYoZMlF3
wIMhXJg6+9RECLCb5GE1Ke3htB2GZsNRjiY+flaltmrKftuWyWvW47OCnFDACHMnNp7IIBOGZSkj
rIXr2rdGqubJxbXBxiZgZROxmIEMapggWmOz69aTyXLPFBEUpNCsdv4QnXyoTRRRgLMILmAizN/N
+MReZtjn42w8IhvGLaAAxeLL7ER8cWv21rghQd4I1BihV2CZjXrsudAIWsvaxfwL5Ie6qwI7oUL2
SBwkA4I4+ora8l/UjK9d705Q1jMq3JDx9wA+cCXxKseenCGNqtynlmBA6NInuxo8YdJxyB9iYKNi
K9tzgH3ZA9jQkkHKIqiphGOD0nAyvK8mtaJ9WWhgyguXBafP+FXZCjq3R5BOOTH76dqPquEVoaDi
Rhr7ZMlk96dtHW1ZWcreQULH4oHLgMaVMaWIoTdzVH3jyScgBZ6FiULWcVtoNQ6OJ9mJYaZa34aw
P9myGhZmHqKqKgITLEbB3mMejTORY9rzVVkkyJgWrR63cWI262awXkadJB+39NZOVxmMXC0C2Ozr
RKhZXJoQu2l6jAQTrUE4CEq60Dd24ehczG7YEq+0byexr9IUQ14252aPBydMHoNqp4XdIAHnfya6
g9QwNmJbFkbPJWI61mD9J9aPrazEyZRUh3nR7iKzWOkkA4FTSABLAJ+vTJvzyCcsGcFYa4//NGt8
rsfhiHAnQDPBhK9mzMJ2EElzF/R33YgRZEfnir/yWvpmdDbhuhQB8Tiy3+mEhrLVlnOgnuGwIyi0
RWeqN1ny/th1USxFqoPKpwGq+/CnjBm9wqNf+WnwwojLZGZNfTiF0TWuuGebni1Bn5j1aqIgZ/zK
dC4KEAp5JoK+qOIs6ivkM715i8b0vZUNyC4O5Ep392Q0POKOuMoan6dX8xuj6JHpyR0XxLmq9cNU
Um6FZYpgbsTp1xoNPspoXOVVSzJHMvfgOwIyXmzOllm9AmMC3ssGCoQ1L2p/+W2fZuq8yoaBBi5w
U7gPyVqMKK5FG6CuNN2zMRDsozd8QA0m3qfc1jdjl1/Cod7FQjsAlhF7dxgfSprbljUxIYsELtRi
1dfRprLxgI1asqnnSayWgERnOIyx/+FM4WsTG7cY+GFjBjuko0us92jMoj8GdSh97VsQE8ilkQ2D
cOFU+8OXPrQeVXDwbJgI1iwgn22JrVyH6Otnki19s+2MHCNPfnShsdBI8PbwHPsNrCrL3hmdtgGP
8k0q0D1G7YtZHHyZB+1BDh2uK7CGE5Il2zD/CaP+yGekYMlujuTFO3zxzZQU68F22csXwHom/7tS
JH2wWIAz/tWgqphssXNbkG2q6TZYISrGvQEvFWpxk0lw0My5KMFaZssVZdCWUSxQLxeNaeZ154ia
3GvEPqsQUpQlxjgULd41ncaS8V1kbbHBMEDHUQUkxQNnPEusUDkxIOYZXVileLOJLklZSFgQFros
3nSpxujYVBfLNs2V7/oPQQXJ3H7TNHNQVHBMVbUdMPEI5Ku+a73OIw9zEo/R1zEwxn9N+bDC4NCF
7UsxJFcxgDXSHXS9vEtrgb5WTMndDN1NhuaVahG5LiDdAP5uCKbqEZAk2jE8Mkr0MX25y1lJuBb0
1InaKXHWGVreAneMGjnnRXbrBHrRTG0Lgi+nOn63Iu82WaYHbME98whBriZ0EOmrCsQlYWbNTlNe
ylTQ1dKmJ4zowqr+Jrd2hlKsejqBPknvuY08WwJG+I+j81iOG8uC6BchAt5sq2DKe1aR3CBoRHjv
8fV90LuZiR61RAF49+XNPMnzdkk7bVeN6kfQ0MwxI0CmU0S5KBv9vPwSpsZANBdgsli7Ilbg6frh
ISxYcaiJm8SMx2xOEcDx3QmrRv2Xw83U8BSWD6HDvQsWoCeoKamffTrcq3C658J445bLQ1FoD60y
3VqVn0ZMI5lAlmLgbK473Z5HxRF6Yiet377JnfZoTGXnq9OS1aRDRnHQ2X9Mvn6KCG5dpWKXSJph
YbcKxHErpZMn0s1g0n6GOQvvdLNNTZUMC/DoguOpTKyjkDa7stFsYlK7EFpLlXU7QEuHkTvciC+w
Xarok4lf1aLJkmpz/CpThE+NPQBseEpXWMybEl/XwNrMGpdQo9SPVsdHbxQaO2UTI0qQb3IceroA
VbaQtoHPmrsybc30bzoVMM4U4UVPtdLWMVMMknaQYibhibMmyuaNyvvQ0ic3psZTDgFYzbjLKUIC
smUTH7LJ2nBf09Z6UH0QJ1xz6Hq91tyWhlgj+BcnL6LsJI2adad9SSjp/FAcHwe6FPAZltF1MZbX
RmkPpQiqJehfWtNee7ZvIkGFHMpMUYxgmbhFoEPvOkRxE372EA08YylxPRoCaBZpt0OMhD6IP2T7
3ACQZ2YFfKbyTV8Wjiyh24yXCGeWj84zwwSaIYPXwsKn1j2rxoJfB3DZcTHUlBCgV49mVDm5If5D
WuLaSt6KgK+wi2SgdWMS/SPJ96r0XKVwTxacLkk/mkwInCKJnn5MoHUMEWyRi9GYBjbUhmLdxKKB
AUyYdKyAJofUI1n58DXkeXjJKFkV4orzYaLxgdwj3lJCqGM903pgfVVGvWnE0cnn6SMzWXM1/BIs
pPh9DqlMCNmvjmEsboVUvvUllINhKvDEMu0oBud2IWDHCCuhupHPhvaA4E1jZRCGn1OfAEvPkJLh
09jK0l1dCvg3hYLEkh8jtoQ5VSqlKlwlzb8U6ewR7jqr5H1WYCsM4l54TBPwtcKYj4c+AjdT4LVL
ozrfAH3aWhb8LerMlQYDqiCWLXceCI24/Uuz8LJO30pEG9Y1UOoxJ5Eo9cm55rlzJYEFUU+62ZbS
LtpxF//LQrwTfpcHXjMkwgadEdeekf7EfX9F6mNmTFCiK0XsKUKKdAzafbsJUrBbs98zMWYJzYO9
ti1x+dgFIfOVzrO1khV210ReKmTj0mTcQMKvEiqhBmIIjMYNw/QyUmBvC2kAStoNU65Cokcpt5l4
FLi8Zs+2OgaKNxs+AWtWj9kbJfariltIwYA/dGzYF/jtaULAZKZcQEUdhvQp/qtYw4OI8cE7+vVP
He7BeBHU/enotWoqkFyc2doNDhhAgYvVXBVMU5TX2SYRr1b6Toi6DuNNbq4hvD8En1LfGs0OAE4/
vegoK8szlV7cQSeSfunnOLgwIGeVXdYx1DgDS8oXz6WIYfo9kZ00/OmFI86ICp4vnRNmeQrqNyFd
/tNGGN7oFtMkqOk1TxPBkRegrLRk5DUOBnmHNAj5s4SlnYo4MWGpVefiziILd4SYYo62BcpTQDqC
MwwY+DE8OUp4iRUEENQEAu2KhKtmNV2nPemUhO/5G+WQ6rTN4LRCJdE2FHcEqVexKazdXnf4yXdb
rcCO61T1YQg38S//x5ZypsmbySzq67J8Y+c/LcF4MrMbraRB3G2NfSzuAtK4xmY4RCQ7LO4C6+wP
jidIQY3LkWA3oQ0QmEG3pxQVRI1WHAx9mxJLjT36S9g1hPnHUjcgEHeIj0NNL/qD8TKmvc/61eOH
1mFBPuktCPfoBG9JZfPO2onKoPSunhW6KZhMMcRoNpMci2x4HTKV7hfAZLDvu+gSAImYvxvKCllF
yG6KgUa26TMiRcQf36iZ5w4gdw04CfJ40+nES9DIuAI11nmKviXVQ83u8pXSO2E2UhrsVPoxrj/b
p3qXwnMoXullHy5srMY3PV3zmnPA1BsBv3zEsXUIcZmxMcqcmZDbCN/BBVWbae8j5QDYdVAL6gzW
6guuVpocqvnYXhTCDnBfqlfCN6P/l+h3ctLrtiR1rtT4fdja8C99dNVnlt8k/Swa7LSjn7HDOVce
/ZhPr21EOFgYH518tGcBwW6tTQ41TxK7Q7Jy0Q081UsvjurPAEURA7WMK2FdkYkGATdxJXzlpLVD
eOLr5MW6aQZreRtETyx/pidpKo6ELMPxx0KKCDpSlt0+2ldtUSULSXql/nZHnWOsWOOU0niut3m/
YZ0CKkXsbf72wOeSLGeLoODNc3kbxb8GbilxqtFuDNKWFIi4cMZId85gGjGf0rUM3oYMa83p43Cv
b3JXwLpqjz/We0EggsuzesQYBCcZ3db6Nc68I/2/5T18KpBE8KB5mGkla9XdfNwsn6yYKnCrhBNb
G/8+0X7L9JQLOGagNaLPXpq/TlePtxmFtJ6OZxtHAOCye/JdJVv9X/4i52Vm5/i0nOx8B3Gn8EvS
T0cF/F/zBo5dNT1oQPlfSOUyRwHNqw/+srBgNa1dPrEEd82OhBhbtDst72hZg8HBzOO8G3B4PQVs
KrON1B+HTosLD7uJgdUS4q8r0A75beH1wcjCK3Im4yUA88etOzgxfOaBcCRevH34RQuJroP+sqk6
YM5WJze9C6gWL3AzoJRoa24EGxWTJscqcFF30V6hz+GpQdtam6z+QbBdQ9+ODjWBTXHPAy80X1G4
45pch9D31+GB5WHhqPj6oWQXu4oS6epzuo79RotoC3EWiHu3Zh2O4ZfHg1FJFDYhxfQq1nWu53tc
MQwuMZhKpiZYPFgsYG3NK7yQn9ZHELpLQQJgkIQKYxsmVHODeo+lYoJ45eDNXvjamdNbdubwxM0P
teDd5ilD7yRF47ayTY5eF90pXOtUHeUkKF7oI8pLeGsL/gg7mGBgW/mVU/508QFKPLiQU2oh+Hpi
c26Gg5xctckrf+CAEmkrYDbhWC52Mh0GOjZS3DSr9NAv/2a5PNBSWsK+AnO0MmFWL4+HMDyoKGE7
wEsf7MdvlVp6f40jWouJB+FLWgkH3Eq4KPvYzn9yea9+widLkk2quxJPT7gmWo6NMfquZnt+51cH
8zcSXoyc9ge9Bthe/YYPrdG2henOmPa/qUBMx/UMCWSnVRtLPeE3Qj3g35jwsEzL8M1Ij4h40JuN
eoDbXDK6v/J3olXEIvHxqpxIHDXVgWFjibA027A/qy1Ph0IpjOqNPT3B1XcEoVPHOQdU03TMq/Hg
RdGUE2hT6uaxXQ+fhvBb4Ilt+bxwch8A4WUqIbKFl4zLgJVfrDlIa8al+2M/BGEdG4ma/g3yViIe
X/t/EFU8rbsKmGiX8etUcmGryRGQKHtl1cb4oCDMobEwW5pcVz1leOJRqR4Sr7DI3euilBfzpWDX
ZR8nOWLImYet65rjrqZjhscqWyjHyJJeN3j+mYq7pcKm2LTganB7+xgiefSvor/RoR1GXII+GvNj
0g/ZuBOyXaU5ZXqYuCxq2I94pr8kkqHGjp9P/MmajGQT0SRQaPRDs32q0PR/JRIxXIEiGigLV6AH
rlQvAV5UnvRSvGkUwI23XNmOkhN2q2zaIeWcomgToe0r6pfE51LrL3q8n6KTwMnVTt+NQj9992hN
BTlpaTpwKNIxfEdJKLfa58dht5RK3BXlp4LdIqw19j6kQLOV9I7YmD3FNyYIndcTwPIx+EuIYYFM
b3c8DOUfuJcyOKq/SGI5giA5/YVmsBIJEzBtoVK9qfihfqk8qgZXDXeIrJROkLVd1kHc1yf2I6sS
eT+z69vwsv4EYOrNObBc4+6fGspyy0P0KhoXslXBIvZimadAWakdjtMVDwEBjhY4S7MvWy+vrvMW
1HqibuX5nGS2kr6RPBTbWw875pn428bkifSguSklQVZX2Pf0U2FgAn2ZOcE32ta0JfaXM8S+dZMr
PSV9r7NFiPfLNUveRMWzg6UMIuQ3mkFgrHMCE5NLd8zM46V5VXdMuh0bB1M75tKhqPfNB6EwFcsY
nAL2DAH89TVogFZ+FsOnaN4x+IftbmLobT/l99nneErusrUrNW5E+7jjEb33sGTCZ90/m3d+L1r5
Y0ANEf+yS68un26gaGy6h9rROMpdzMvJivQmCixLvfkt0I7EQhH8W1Yf8qMgWnjGjcqAZHyReFG+
DP9mUJFz1ii2E15ltwPmJ9db+TCndtzCuziCgBV+05Tf9L/GcHk8FvCeQESOSTKQd+J8hESxUuST
utQHz7cR7nn5UqNrhinIBBO/65Ojwge25Y+QfRXmOTLf6tMEj4ZPjcKUxe+N33VHUIUd5AQoh27B
4dv/V836GjOgqh3ydF+121KoV9LTXG4V6MuH3PhhBcjJQrXkGB9M+WCoOxKHUVFgC4fru6v7o8TH
gYt+AvCzPncs63MXxRgNfjJdjOly5wI/jnhk9I+ieh/13UiTSOxQiYpVEQyEIj/II6WcRj0+Pgly
oZePb3m4Zm6CL1H29uJHkB8mq9roGQAQMGwLmxaQgckNoTKovyS3aQtg2cnpREaiTjb9V2+dmJiJ
SOFpHwjazvgQ4c3Y+EczXL4WkYCzHhEytiX1Umh7GbQlRnG0iqD5KdtsE8m7Alv8NPfvIdE+Od6O
wd6aiV+hvbfvBcrIdI7xpHVfbJzRX2vWKS4J44XNJu1ieYPRkyxLpMgXqW5XpbUun+SFmZfxfbIK
ARv+aRjfALt7rlntTkNbESu+A8lRW+4gdFDcc1x1yq8hn8oS07+d8j8yqsgHRvCGdU7x1YQXFYQ/
HRbGtEuxp2AkQNB+Wk/DWNdYRgsO6U1058HqSd7CyOF0kWk+ZnaP+s82+GatCexIP1kMg7N1N6TH
WJ5IQ2n/DPAPBKK2fK36GRiceFD/WMwW3AEhhhMaYrXOq6Rzd2wzL71VsQvvmNQBe14OGinyct5w
bLPjvco9MFnMY9LiuHZHvmUCUrMAxeYPVOsw82+40HZrcMj9FMaVPLJMUqE9SDRRUKsjHyaqOJYU
jzeXT+LU9HlgyGI41I7SxFwmfzHbyobHtAKDKXjPhb9ZdGH1U+dL/0rxYFqQ47MUn1SfPwHdKwiI
43kMfgCN0CnQSM/Ouln+QWfYx7LOHduIacN9yMR9fSCbfvEmhs+CearI34wqcRpJWjflgzlQMfbV
dIKlnWBglqbvRSSLI3jeQLSWjlFqwwvUyRu7TaXmFrWnzUGBfOC/F0RzJicSbUVys8hmLhTeKOZa
MbsuboFgYEhjWedNH3384AOlhkAdJ0xxPCXdqvCPmf9J3SpmG8uw0+bUK6CM2J69D5y4PHuwnTRG
M1Aq1VFQd9OPXMMH2yfCbmTmoIc1sAFAmHcuEXN7GjknsT1od1VZR/yAxW9irbQMT/V1TDYFcaJA
goxjl5ktAh9/UOxlji8RSVmUDo1sM5oH0Q3FpQ/eRelEpUevnGlXaCSuufknOhXyNXgdDPmI+npH
sFdMN/hAVx1arNO8kJDkxiKUBHw2t5MuAnHKIN6dRUrAMewjiTZ2mb9GtM2iRk5VQgbTiSn8OEYb
VaLJBk/p3P41lAlm/bFcsIh31tt3PB2nsr6MwsYoH1LW0bpEk9LgDQPbpK50k/yjDjc1Uwt1sp7U
t6sBrO3iYx7oVRdmEBYlpg4++rlirCtelcqo1nnVHlKaDc3moQHgsuov2Zo5L6CyZ/sGwwfu6fyq
+p+5H50VKd8EkmKX6JMmdPaVblbXKaa+e7on6pehmfayhBZLAddJetRb8uRLXBlLkFkTDPzVfMLn
0zJM3vR2P0jgK6WLSkAyInIKprQFykdmZSbzH+Qk0qSnUXd/AfC2dDqr0lc1nugRNlruBfNW6LNt
ythjsc61TkW3CQximlTnDLJdisSdI/FPCGfeMv8nzTqPrnbHonhOLpNbOZ1LBf6ub1DwVGBUlGxk
sJWuvPRKPavd8JjARa6auP7W04618XQl5sozz1W77DoMvzULKLHKfvuw3CZ5mHL51l5xlNBuFqbc
Huj6lXT9Uwy0JzgnrqPJc8RMj+NG9ZpS3s5wZXoTO3To8zUHY9TWh9RcMvThky0mzUwDQdpJVj8U
QbwIhe92Y5vs1W4U10pXoIIgtVVl+SN287nrgN1YJr1Rw6DILks7+dlBY0zjFo8/DUUsA/KQouSe
EfI6mc1mqQ/2mSPJsySrBOtTKod7IHQXYehdATO7VmfwRBpvwFMRINeL7b7jKda+8cTQ0A1hgE3V
zxAeM7HktUscIk0VpySMqSpzpxo+8C6HIktEhBBwWuerEbE9zZJNtBjLD3q74+wCJOL4uJYn8Roa
tv8dSOKhW0y6sBBY3iKfNttSpTPxTB+LJCFjwoCY1wOlT1P7FY+aM8NjkGEY2XX+1bFZITuoXXLx
JAx3o3/ThY9BOKeClyfU1FzZ3Vf6OTT3ae90+KAWNs6Gy0ZZvM3TpZhuc+xGcWnPzaPxtwl29BEM
efZFDxSmpZ1MYIwiUNhyxS3hHljo/baQLPj1rFcxMVCvxCJFSC4R17FEdKGdYEp7b5C1Rypd9xlr
Vu2saPtc3fIed0zFyx/MG9kyKRGo/ftk3evulsb9JlfvNTLa6CmVq0/7xvxq2tcsOCBnIoG/3D0w
70h0YlMEy/CPMD0DwSbsEHD/DQcNPzhWLvHHwuVrbkVYZBybzQCMzJ37tcV/t5SDTxGrEW/1iu4R
F+W1d6svCvzurDDDFe3Nn9Uf6Jdb+c4OCHi0fqxKTxg89YrREgFmCwfoTz+Ku/Gs74abJq64t3/G
8ZpCdpdg9bgrnrAX023rRq/pqt3LrXRAR7wA1bK7D+Ym3mP9g9qed/9R7MkmmOvqG2egPYGnoNTS
TvZgZL+TI+udO6yeFz3wnrgHIu4Uf3iKbGYWrBXn4Wkoa5kBeI2XqPkLGydkuKOEKaNI1S7+0E7Q
dWdCi2vsEp9QP2m/tG7RUVKPGYiCeN9/68h+rvkTfylHgn3rwc5vmU2HgmMs0yIkwWvrKMfOji7l
Lf0c9twTXSIDTnz3H8lG2WOW2nVPki/C2UTx3FVHtOA39beylYmsCIfifEsOPBI2hlvbXCELHaaj
dACVt6bEKFpRLY9Q7Kl0To37/DsCwPNAXzYfbHBAyyNIBN/Zd21zyt6Fi/Fbv9MF2m7Ff3CO+Txq
a8L3WxI/d22DhvSKr8TiiFCfWhuwoFuWO2YvonrGhjawyb/z22RQ8r8Ye/cZ0gaOyIt6BiPZuNqV
8Y8OlRzkP5y6n+BhfLIFXRPMfwvvpt3kZ3qOdtkWGNxf8Igmd3qX3drjJXOLo7gtHSjhWflA3ESi
9c/VZTgMrrkyGSl019oNv+MRjRtyKd8Frz0WHxF+eFyG+yF0aCPLOWlXulvsqPm2eUO7dXmqLgQt
LjrkjGqNsXJr7Kkz0Zz6INyZyfhrLdbJWjotaIkfftraIr/6d/OdY/7QHs2f8jQDhqKFZEX9nW29
xSeJDST6wcpnH+NoRxomz8InqoJGUxwtLFdESnSXJXN8qGFsO4jOgDvwnsz8qDzSkE57UGzcmaFN
bHFtud1btpnpgfbyV2UjN5KaLQ70l+rcEk7Tc2auRhRlBLebU3Sjg8dhuHxWPzrih4uC9qK88Wd+
LzaiNzjhh/43fTXr6sgqgq1XuReewjFw9M/xjATjTJ+RE23CH5i+3mxjOnMZzaVdtdX36bHYV4SF
VvxAdrC2dsap2GTPfpvaHL4ewxR/0jVtPR7XLaS5+Jt39EQZjh1f59jGrC1vAo7oQ/CQnBpv55qa
7S0mZLbrbFf+jfzAnfS3u1GM6cgIpNXX/D4egGextPw07R/zrHgYPjeLC82ZHeuqPGV3qYTBPXTH
k4/Isaq4pq6JNapb7RZuzSsuv/mdxTe8t3flXbkHJx7T6kYgHpyusomoxdxAs1RcxZb2vBuYVnfx
KdnWzrjSbEwCmI/c3A3vEL42dFs6oR3+MXGxW2STtxO84JE90if/opu4M/kwaW7qapfJazbVhrf5
WL4bh3yL3HFsP6xfPuaoiJOxpvPaLX8R4O36Pm7Le7Y2H4EDUAOKNAZobmxv5pbW+r+lsWAdOZZD
0Vq0YnRzEYsICnm8whBfT/W5ukWObzMpMmVjZcQI0dnDz3CxnH5jOGBpfosNAan38sGDhYbcrcaL
hEx3SLfJiZiQq32DStojJ278LUYpbNkrlE/d6Zxg2c9ummqdbIYlJr2didfwHEtkt4+j7AgOPycW
odj93tPPenXJ7xoFnXbgMWvQG4dEWF6IvwyHcKNz/fkllBJTamrzPHPSM6myI/o0+MfBmYSOmu/L
bVG5i2q1619NfzT6J5VjKLyI7f4DrSPajfvoX+GRyf4MjqR3gSLfGJ5NWzwjy3PV4h/8SL/bvbo1
jFW99zf8bSHrHoUr8jAXZ/ovcKKzW1gPm3TDb137Jw+uLLPYJniM8+sqcnn5JsBrRM7Iz+PE2uME
PJMf+n12o03lCU6JDMmwv9e3/pbSi8CjUIxjBVxLs4E+NO9IsjfPRPY4HIx3jlNubCMYEPxems3u
rnvreNEEBxOUrDrqTtyRqacZA9sWnyHq7QgUB2iw236v3XjW8n2wlfB3ufg2RGBJ3O8Qkv74cUKb
CEIHWtMud/p/AmpxvxmQiaV16qEaL34le7Ize6wQy1ahA0/rm4d8zcG26r+tdYqQ/VU8TOjPu/HZ
XIwdtYqRhfVlndyUxim3NZdgTETrDBaqftQNh1LzM0l4LLt88uQHjvkNdGjA3tVxkQA5PVgPq+u2
saGEhDy8iLeOfFcoCFmxgHPnDZ7l5A1ZGWGUWdkLvvgoIni/F6fyMt6bT53yC/6WTEfmnxFWKqLO
Ud76B4E4EQb27/wl7eP7gGy8HngfZF79LYGKD67YXb8mtG/9db9cGkm7y8i27QZ3EvK7zcHQ0Obh
cfGNsNQQwd/iHfIqZWNI7hg7qactZQknPnI8Mrv62p84MtAPt7LdfnJd4k0d7+XFYm/xpUkswVYy
E0X3NaSrycGFml6yp7oLAhdnQ4xFk5DwM1z+pTcqpTJ1B26U6yva2io/F9QeHIe3Yo1z7s1XVtop
P4dn/dK8ZUd2bqwVszf2Xdhfxsrje4rMJ16ig5Ha3Ptu7W10gjXKVeipHrrNB/aVbXXAFUwSyBNd
/D+aPW2yS86SeW1tecRdaMj4SV1o1f24Lr3RS0RbfHV7cpbTMjStaDRhInhLd922ePRXrrqPjuOQ
zlEOvqfkvDhpbrNbHpRzyN7IlfhszpuB2XGd8FjMLFdkeuZX5a/1Asjih7sJW9Y1uxmgnKhcT+zm
yiEP5eeMDLhqGTomWqPXESJLsObe66GZzge+zmhDPwxra2EDLtX3WD1zrhRHeqqXo1tBaXhjvnEQ
dfjkCR7vw07zzB/YXYelxIWs3mM8mb/kz/BtTdAaD8Yt/ObjoDkqvUKrZA+W2m73qQsuBR8NU+4n
3EJX2XH9kk1mDgh9LN8vpZfZKlbkDQ/C/IY0AJkHpiCbM0pGHtGWwqQNd+nIJpbJ93hvMa2sC8VB
EcjQ0IGHrCyawFbVXvQIFbichKEnXNo3Mu/41DBQEGwALSixUV8BqZdewTJy8CnbkmDeSJQbH318
56uELx+Vbtkb1J3VYPPrdx6cmivw/69pOTrrMznOPXQhPJHMGBDNVjyEELr4Gbnjhg9IRk/MUoHL
vYHtKmKU/0PLDc5JSdo2v9F7PnvqN6AfgY/CnH77SIYLlpNtKMbf7CpO/LKs35M9+1+DXljDQcc0
mNjR6Ou91TkhBhSRrYHdj95oHBCugfT2nKqvNNxC5WeLyMIp6jDb2TEfpLeB1cmmPqEWt7lHi/D0
PkPHZQ2f2f2f9FfwPj8wJcJOgURA0KHky8uFbL3kAujWpkQpvMyo2rwaEtujpbC3S9a0Ed0o6tXf
GTur+EB3Mp0bHf2pV+z/HEf9l8/8Tbr9HahyVO5GFvFk7A3lTkpfpYEV7qdhvovNNsIgHXKfV1Im
62zHA10jrE1+sevIFSkS5MWMY1Kmo8sct3WNTsX+SiuNFep5fgutI9pIMaBVE+FggQJkSBulNSWt
WnAa8ps/ePzXNPru8x988hPdm/mfFDJNFjZRoVI+GioZuhX/1wljbKU84VESUT3E6SVqTs14iqZr
Mb+j7azTfBMJf4mGycwB7yr0sJAFz6w4oNizYQlnkVO9rIa0ObsIjf5rStY009XYaEtT+TO33VsP
iSBr7j7CsBpgNEjhhEiZl0DZqijl7IS/xeFSWdM9GHUYZdIqg1HWs0LEp4acqr6HKSmI+SIzEzWb
oea6RVanPfUsBCkH8gqx/hApy1tZyRiSqUl1xCsCIsqAz1Gz4p9JNHaFWH5aSvU5zwh2tZXhV8J5
mEmUaRM+2odis1PE1pMX2RSHTCDTFTCZFLKalJRP6KeNRaKq6WcNnwQmE0soT0oDRHFK8GmKnfIr
GnC/jFERXPCnN5BJ62aUPThSvKRRJ5xo0lT+UoV/Ok7LUw53NKvGX0EEkihEpAlC/90sm1cu0sos
tG+9T19roxEmDeUC0okEiSLrDzE1oiVtSZGCw1XTavyKkf5lZKx8C3PwChxeq1GdgT5NLQedictB
GTKng9rih6HxpddsxcQp6Wy6zHK76vW7T6kGKJOeM4H0mNYyknWkQCYimWqjfQtDsyigEqZPqoWi
4ZLysyfET7fpsBNF4RrrnFKk4zbdRHCrniccJz7HsenHuxmf61iYFFSa10RNvzMZNcRPlM+efkgh
bq9aOe1nUEV6HCD+aT5GUH0asUryDSjIvJ3SUC/3ph6CxusbOrEj1laWtUuoUPNr8zsm6ytRoDJK
/T9VGV6J1ENzFhFzY+EOkH9nNSgzGQCYBfczYjFa3r8eu3XA8inA75HOFdxGdOzws9EIDM9AhFtR
2o7aX8mPqYn++gCOPAe60C3ICTR/7V60KWW6Ad+o9hyqnJgFEM6UA5eHKmYzlrQa2stl0ri/69Iq
lZXtEH0qAd1IVbnprR7S5kdH31ikfYuUxLSjtRlGDWMreAaIX9HMJYNdZyBeFOEzMzkKW2EnwutJ
GgtbpE/ovSIn8BubyAREIiY2HUnDZqtaOLLEyTT+KknCT7IJTMvkvYR9ohm8HoWHD5uG9gjCIRex
rnCIMUJ50bk2sstv09vEehJjJE5/FGBUHGxgFhhsFY+lUc92H1O5ZwTrNNnowb8y5RMeC3yFq3sy
jYw8p6wyN9O8LyRXYvtdijiR0AzKbUwmQ2R3HPivmk+KzBYlZnsiZGhY2hdQorfKXwB0FoA7v/pT
zJgfwkz2QC4qr6y6s5FAkakipVhjYX6v0pitiHnm23ZsxmlTT8JxoJ+e6Ft8yITqrOiC3crtPm6a
taSFd3nENMphGdBulmXh+6TJT1yRWCfGVyl1n8SH+XQzW6Tmq61IcOf/l0qxbeAMQO6+piqFxgMI
BrC0+5yIVJOLVFGTnx73yQQR0dz6zCQ++EG/0xiK9nl9gias5o8ZYrjVp64K/RM3kR78TtyJhOUr
gec0Da0vw6y+DF7AzvgJiAlp0B8o7TtFKqQtJhtsi9RtHSWf979PKOhjgAyrU1pdKn4DqXavKcLE
8c+lGICtql1ITmUtxhVW2onwMZIrAodKfGarJ/wdspee1fnSLzxdCLczwzEN30iwRCRpcVmVobE2
BGqg+4qKPFSxghtyLG0qA0eKvgl04nuQF7X8WJPH486Rd09wcW5RKlB6tj6XG1/59TNrr2M6EPWj
xEUkZd02d1Qb/6QFmWK+AsVzoSHVXNuSsV8H+A+TseMLzHRen0RMehG92pL0EXO0tjVnb4bUZi26
bfBWKsuxeAMLJMSKXWWfCqsBJrHsrW+gVXDFRRrUezauZ7HHS1FRr8783H9oIZHv9k1ka2BQY92J
PLHhlnYbdomgO88Tt4z8MHBrU5CieX3lkJVoplAq8yFxzgk4kiVll7G6SvVnnGDR4NuSDP9kHXyy
dl4WsyVu06WanLgwd92gQplIEVfaR0JERGC4FYzuUwYbKgzZWpEYJFIY1Ow7xnse7tKxeEjULfqW
vIkHjAUFfy0K6xLy/7sCPlUTf0moh0hhcvgjAs414uvAyDBqPX77o4AGBXkBLXyrcKszivrcQGAc
g5wAHBhIFo1jcZn6mKzQtzx7ErY4IfiIFKCF7cls4VZ0RzitjljBFjPf0zGwCSaAy9B47yYEq6Sa
iT3TXyYSi1MrAfwAomq57Ez83mlr2kT7eVsZnDgsE7t7FteXYcKHSiCkDMJPU2V8EvSXrHZk1krM
FVp0TJgf+04mC0de6kS1HV8jAW7gYusPyJcldjtILPnzAQqPHByKkgsPUWW8uVG8L0ZzVybDU5Kt
D9ABXpSZ88rKiE0XGZJKiH0sj56JmkM7I44JtpulJCGPTZz4sJffq4H6Bs2gEDncpOV0AMlxV/Pp
p4vKb1VTtlLOtxk29wqm494oe9EerPZRGyTXiLKpQfUKk/p78LlOylrkisyXBQCTltvCPHwmuB4W
JmtOwwQ9CTQ1iHnjaPQjlshHYDswcdQXoAL00z4snEGEdm8tZKwyRHGNmwgr7oGSMCwwSyRIB24o
KbA1f7gB1Qp3ujoCSA+tiNDsqZ9z3t5vLfyrFfUYs94tScxbo0bqlTEMxn5bfgCkxZpW2YALuBfb
A4cI36ych8iPaRbYGLQYpebPDJJKVB5jilm05WvFjaPC90H2sb2p/AADd2p32DVId1ALTNNF27ml
eZ27u67cIv9fSA0XBxrwTJatGuH8LXotuN8xIOiPMQskoMRGh3XfTuW9XPq1AaztEsujWd7HfoTs
FZ8r0sDau2jhPfIA9K0aJriRkRa36HyGwcHPFIyW3+dMXSwN4sdsnmL1HKA4MzHJI9zo88QeabZe
MIl8BSwR5chL3/wwPooAMEFmMX+suwn054WWNaYUuy+xJe8a/5BbHk0LZCgKdo14bcdHzkc3Zx2p
7rJ3PduBuR/K/zg6j+XGkSgIfhEiADTslQ70TqLcBSFKmob3/us3sZc9zcxKJND9TFXWMXbh0C4D
rv/pWVm/U7HPALHS1W9KxocoJHSGx99oC5pgT8di628DjEFzqZQbw7zE7ATYJ1ieAUzGAWfFm2VZ
nsLvKeXKEb8hdH00pprH0tBoyT2I13F79MWRoO+1rR/M/EEUwaLJCRZwD4byXhn3eMTkv9UawosO
gGT7+p/OEDdLCXVE+RJYKF/hJmU8PixcYFG53MbNBDstnoG07lyt+nw35lIbDp3yhelyZi+Pm54P
kQNzRItr9lvERxN1ZUnRw4ouYHXAIV78lAg16SgnuoR8SyNTw1RL/HSV5ReN1UF8DIOtTvOUkm9K
+CLebow13zXgwoq5q9tiuDVWBBevMIwt+upcJ8aSlomdsjL89QGlv38OJZ7kuSJBfEO0rcWzAJdj
2MhpneqvKTTWQ82PQaFObwcOZYE+T+xQGvJMtyNvHiO/eq0M59482P1BNWc8KUhkqpr0TezUf9EX
aBP/hgrYCNDcwAnbGfvgNH2EqIPO2HncGPfUGU/HeIbbozOhRlWBDLLcxtMW4I61xUVV0kMzgk/h
KzH75ePhxza86YrUOPYQObZ7xNiUlvbK+Zfus3dMHUSLouKDABCtu+LeP81VbCGRW9v1ttHe+HnQ
ACE25XTQqSK+8E47oUe0FRYGR2JNWNS/GaKXFZ2s5fFHGKQ5fIxMXsFnTrsaehm+aTxCpD4tKtfz
i2WqrHEzEFl3SkgOwCNeL8dPeW3P2k91cX7BsrNIfoQnvh3lliM2zC6Et92sf0ULaZr5b/CHgImg
qSOaTMQR0wWsR7NLb4Jr1sN25K41b/iAf2uutKsGs5IZxRHJNyPhcUIy/8XOe6p2HdVOlnwpyiV1
Vka6Ltq1aXqEpU6I+Mmk/9cTQqB+ZvFe149JThm4sNX9TK2iXF4MJx0f29JlX0MscAprzmN1LlcT
EgLmKQyNv0jVLj4RDTbKmjRlFELuYpYPDCuA6JrynRJOCF68XBD1JMFFbjhkZbolRhDe+J7TdAaQ
7mdn+7mC64i6dJ1/BMo6jI+ZPDXmpor3UeYpyrVSL8SbM4yIOZl8D6kW1K+G3S/0jLfhc65QWNkl
OxB9Oj2JSuFI0PUZczXazpyEA8dzvoR5FxyKZ3VEnUIAKkjBtbslcZqCMiJUwrP+BdLjPWGBAsGW
ZURwNV+ISJZLAh887WMWfv+w/3H+uqd2VHbFihlSgtOaIToDJfkRX8J//o2eq/5Hte+gxTfIrViS
gpl7DLwhc/BV99Gi/kO4SadGvB9GQWsn9s1TEKYNxS/a+NoyFQh0OUbQlygguH7aN07MeG+yYniW
lC9krN8nauh4BehoV32Wf9yOJuP7Z/BNlKaHqOoWPFII/f+CbXArN/Vvqy6Q9MJSv6p3/wKIFiLu
GfUEQ7ryc9yKnYN8b018o3qLthnBu0t+Gnud7kLKYuxick1rZN76Xfbovp0DWWNMxF2UHguEgJwr
hM6QXD08rUu9kyccBpSuDml4/PNnjc/txKLOvYur8whmaiH7AO0WYyhdyq3Y8hdQwJTz0JQMRqJC
KWZpxDz9Ij4gvL0xWeH/Ph217XRHYOe856/VKf3rubo8EyME03vYoj+w+R7ZoVnT4m1xGBMf/JQs
3DJI7P2iWfNRfA0P6Skn7dQ/LXcVffGNai/uKzxvK9/BBTjyqvrXekNdER6I57tRhQTfzZ1+yrWW
7fvA/JUjYXokbD1HzD1rY+sjJBWH+GFzt9K48wDwLBonYz/QqmGiwLm8puROOEBXvKPdD0o05gzk
acAf9Flubg0SDfbOtQ+P5rQkBnGT7O2rv21ZX5X76rW4pCd+9wMbg5qDA53rhaczgpyRLzDhcIqi
R0XVfSH2fBc+gzdMsLP01P9kmaOj/N6Px/DCCkFZBod6WtU/oMQg95+ab+upIATluvgk0WnaFk9G
ysi4RLXRvOy7/8BdHCAxLtf5rfqdIc17F7cZtpPrMJsCFwiww1NCxhmUbP8U/BYb+9xcnKsSA7xa
sg2rxw2JrDzyzM0BA072SglfBVUas6rf/hlzcHHUMm8nuuIRoNVftGTbEonto2TzsNNosG8WIWBa
Z8/slGmrxZix8ChUxbiS+R09VpG9pvODw4hjUYz3JqZN3EKoWJGAS4JSOR6h0oS9sxBM/cGTYcFv
tVvSLSu8NQFRWJ1AVu257haBb+zerc4rqp8+3LChkOVGRYHwIPZ6ERgcxfvYeaTFH+Q6vxjwTQDV
2qDYmRwPYMyqC3+g1Ublxuz5upMV8eeze41JDIvceGXiTmrPVvDXzWoVyKVfctoZwWUmAncKYrpZ
N+1Z9ckk4DtDUUppxfjcfVW7F6E9ILAb6clPvDb50DLOCA7D4FTD2YYg1+1S6xLiEmi5NYfqXrYR
5chKY2jNhGxhtOZ6aFVGTbjV2AWxvxkNpMX/oPd6dlmucGMPOVuojtKRUW4RX3HLShZ7ukZUUYuR
DoUIa8Dk7isF1dDJsN+hPyDhPCnuvWqjc0ukn9Y8NPEKci5mNppljD+YTTS4OgRdmeIH6DTWnfwB
zJINB1utV6noVzlpFX2FunikyxYlfgStWLZ/tGV24o10c5Vnlli5d2HjET80vBMpwJ0rqdZQc2PM
WTPVDp9Ojhjsw9G2Sg0Dfa2P64pB5pxjwDtgfavma4aR2fdaKvH6akRbJFOJyo2evrS37hlbWwrx
QV2HrLDYujUDFD7SjVhEyJNfHlwuY6c65tpNm5CasvCbgWt48CzB6ZkDY0euHbLyAklOTmswcvRl
/u9E8kNgpKueXxS7OGcliylSwIl53qf1p4CUbiarIpzWoOG9xqEPt7Ot6pLnRBZngn6hKZ6y2hfM
bduzYlwFRAhkvlW28n9m38XPmG6Y7f3gRwVmzm1t7ugKfc2rv4YjfiCI3xjlkGbkKZoSr7m5rwjs
fWZn88TEE4iqw5WyqzYqiSxvrK554cp/ygfxCtktw5sFwcB5oUpNvlxrxUs/sqyiYbwiesRsww8e
7QIeO6a5f7zibHNeBjJHH/QqgFSYTWJbIhdmNmot5Kk+Jrd2Hz0kjjzKuAO1FDKwctd47ZYRYygI
1AYzvqtHXMAQHVBU2G/DO/aTdKfcBQNxvD4Pqa/cL4kl8Tbvy7eFRxU+nNWtuTJueA87ZcGVBsYC
X6Vn7fODsWfRgm1h3ZqeSrDNud34H52HTnMANvUiD6y6EClmVJA4G2adL3uDiUIgO7CCAgW5l2/5
O3ql+Fng9rHkYvhDRYDRX1sB6KHL8BcMjOJwqd7SIyKz+oe9XfppsBm5Nm+dl5zm3DIka4xonAVp
af4alRgC3ZZtwsE5Nz8dfM+zszY8Xd2i6q5x/S6iB+EXXBvEPdVc+9+lh9Eeg9CFWTPr0go3+rgs
ruhqdgWXyxtn3MSzfiNRE4xThA7ds9ZQQBF4cSXt6212hJNQP3kebM94sX7S02yQhATXItzQn7R/
kbFxT1m27j8YBTQL6yY+SWe489xvONHDDtMVnod5nYN+b58zV1nrp84LUdwtJLpb+Omr/gPOPZJg
zz84+So5KsfodTzJdsWTla+bYek/KPlvBeiKS3P2N/IKK5JGclefHZgby/LFOMXc/8/iHKJ5XoY3
1oPx0dyTIYfBEt/ipQPi8EnaBxSiDasqZVuymV/o/9iGkz2481eIb27RVWsO3YtKgP2yPWJGVB7x
6f8P4VOns6b0mN6HXXBp8Rium33wwyiK9blxS7YjI/BlvZ96gKfLGusGo5L4SvXZPEzihcBJU/I8
InEA2QHxWhSYFLzWYbW8CR74OKO/7packy36XMYEkMVKXsNuvIncvDYGwX+MegJKQxMqYF46Z2ea
vBhzeISXIZSfFjybvjSOKooE39E8EQ+P0jiF/q0ulE04/+GSbaNJfxj6G52ew87jowKvypEIyQXI
QpR7TvumA4Qc852OlbuDxtFQOg4dC9ROUuhDxe1FdXZ0+82RycYvkFLEtLPQ0fJNEnCxLqprSQsF
LGteflrOumD0iI4j2Pf4KaHt4im0tYSNwKcVEeTBQxdtKhWx7THkwejXPWQ6NEXpR5BvpXluExtP
AgckbVVN6MiqvduOpxu3CHFWkG46Wr8JH4B7oYmM03VId2Ryva3GTG7i4i2vGP0W+6reqwrN0QEa
lKh3QbtW6wf2+0Jfmszn4KIoPE7FyikV/PEAmLdxuMcy0JtMsu+qAa6BTIpLl1ycgsiS7hyU+0Fl
ULEfLUx6ILCX+gOBNVX3LF3VlgA7KoD19I7GIR12+QxPu4XouhAxAjP3B9ole6fYHjjGdeHv5+CX
WqIo9pBWAxwg0nVkBUCvy4y2ztgVIM7FRb0EWZH4XjZtMNRvCBiF2vnhj4wxNxSRNFIY+Rg86BRI
LuGZRyTORjy7WqY5B5ttvOOe6wmq8sKU31K7YeopWbamKaEZB4MC3vUGJg4IbZiS9NUziY6KwBOI
vUqUN0z7BTiHvn/EKOgIo4itTahuXeJdnYisg60NAnfTuoyDNIG6VMT6b+uOJEU0q9AB9JsFhhfP
GQdsEyChK4hjUmr3vDyRn7FskVj7LmudIRXsV0ICXOeVrxH8VJplrnxNZz0D3zYEZ6CVFr+oUX6H
SaOTa1o3P20/Fc9KAaUvFen+JsQOPF0/r3Z9z1sR9W58zfWasIzYeMhqDHddSyy1bUvwBVbto5Zl
2TtGxV80jgam9s4EBmVIkNMjlbltSlLASsPE6FWk+QcROb6nDiSAVflYYmuCETpHhLubgCiGl3pg
ARkWlfY7pG1Fnm9LcJ1GgdiqRrfRZYkEJsTClcQqEXN267w2zYjhPgclopVhcx3SnPMuVVrJPLMh
EkLTdeNop73sF6GNuhqsuLvryhwI/pQHEOZdhDbCpv3yB54FsxHk1IbqOLGN5/hv9Ul5S1Ntnm7l
kNwYAtpYr5M2+IijLiVfsa/fmqhS6RlH29kIAtrWdp84l6g0U8hJiY1t3AARX9vOV1gn3DK2Uai7
MCXJMLBCBnlFphEF65g1tWiSxZFzaNqcGZmZ65fKahAsAThmTMu0invUYcikD+Et8t3kmghCQixN
KPlSwrtj61UbW6LK2QC0EkvzQJJPH8KjHyIte1HTjslBz0BOtnhomxkdqcfNuCvcAIqTOT4AJQ8h
l1oHoCJN89d2CG0aMo1eaowZbRB3UB6CRqj8UG2Wf+hJDP7WjGt88sLoUAtm4z3XChT+KshgBtVZ
9qNIHknEBUPAP6DO1KXBVOrSyw3XfobDmFxl3+C6GQtI0HoUU5MUqkt1PdrRS2MltFmFIN4DiIda
flWmMpsiDXtbQ5V3c5UqQStcioZE0J/wH5wncZNy7pZlj8PRb3egUByc6qyh3mpZKgweE2B5utNi
9p3wOaaJZZ3GrA4fkyT+MRniX1/tf8aS5ak0GvFCGhTT+SqPViJv7yLo9MPkO62Cn7Io0xUpOT3a
8ojTIoutmeJHKupnZrBemzTSequoAcwwKPyulIdRrm5HXSvrfUggwRGyJKdVFIFNpf2JRwYIep6s
HcfhKjUEw7+gZk8F11C/Kmbh37K8YN5XTuV4D3iS17XakBLa4ET2J8BI7GsBDvasFkFRv/PdsZFR
QVrvEgXICdNjsSGz1F/VThZdg8L1SQRNwD9loyRer3uWBhsV+IGsXXO32RTxhOoLlM1A5NmrGkKP
jX0I8Tz+FZCVOanQrNVzN9bhpZLAHOy8d5m4x0R66FZGOvTI1EHWYjqV+ZjMMdrE5pDoeFTgImMK
c2cPej/Eh07lm3dHSzz7Wsuemi/Ji9cspm4YUkjmLYtZT+0myZawIa5Hq0O23CoEw6kcFFcC2eXZ
VpP+1Ee2tk9h4GMuxYRnhHXvKX5Zo8fkdROm0+8Li1y42nK6g6iU9kzEXvPq1CJHtxLq9sF1+xbd
/YinEA4WyhdqVV8nZI3JnQmoBoQUyW9A64Rf6AwDDf9j1IAmqYPGAMKmp9bs2CFxzJr/DBlJT1QK
8BR4sW8aGX9LvQcHQUYSI7XeJVkxHAUySoI4ql3NWh6AbpTc3SYcXqDH1S6XY8sDVCEgKfKcgqGN
ZqtOEei7jtxwVHtkV9t6nd+bIpdndUI747MZXg1s0O7cAJrXtWDfYfeSLtJ22q7TQ3RX4GiNfWKF
/UbGnXHKisH4Hgwd+aZr46vuJ7nO0rF/RtXIU50Hvs3cuuqQ4QmHujO3p3snpupktSNE2TFDIxWb
MW1Vq22dpnYcZBroQMyyTs9lkgMuHyX8hiKZjWZ9imVVU6rklPYDEybclOBkgEZG27REqjf18B1D
wyAyoVChh4WG/EzzkTHqoH8EQ+KvY4K81qM6omLxO+y7SRCWmIQRznfCgJTRwYtoqhoOn9TlnqOT
QWI2QltalI2McUVPERwopaNIdIFY+PocJRgXAo1h4F7zQCloW8K0v5emRLnWG5ycTULUYx8TY8Yl
QSFYMbLtRt9BYhfkIaxvEhtALRaM68pEuYiis9jZk4Mu4gYZAgqScZDJX9WEebwBstVvAyuF+ZGT
42YWeXBTVAtNr0VynG34A61OA/uFK0SCvhpy4x2m0YylsRymQU1UDGu9C+LTYAUuqpqEVe/gFtaB
KrfA7JwnF2oYtpc1acKdbrIPsWJYaLIzWUTGvc5Ch3qpvY6amtgQ5Ovac4O62dSJimswhQyQdsQ8
LmG7QxywR3aVCwBOdHlKDPamCyJaZai/qKNjBWlNWFlIBH299HqB9batAH0hbcgBEzCNidBZHf1K
Il3rpfT6uCu8soLMS4iAwik1IvfTB1aobsxbKRMsRn0x4T1HwhIyakud4ORAdF6nvcAa0Mn6mHUt
lvG8Lo4QsHk1J9J4yTXv1e8k9+/wt+KH8G3jh/D25gPoe7BTFTj9gUn9LSkJPF9De1SqLX9XOCwN
XTPAwZ8QiICHD770QqsBwi1i0qqCRZXrJcTWNnhUUWZifAn68qBVbvCm+/Jfjw5qLs3wJyYJf7p0
WZ/JsP9sDHNUPFv0dOoWC5SRVJ8Ex77FmEzKZ9SG2UZGUehppM1sItthQhxVkLl0tXMfRDO5+0pU
X47ZuEfSReXW6ILuaFghPqzWZVnCRMSS/iMsJ4exi+OSQNoIBzPbkKIt6HpNX2lDNSsdXZdPOm/G
7iiKqPvVa97VZaklxNgM6EH+EFlFa7ewv6LALFdt34NOUzuTbprj5SzCyc23PiwknIAxeZRNx9ZH
BZcUBTi6GhoMY4Xai4uO2oMFoY5HsW2L9OhPot4YRa5e8xz2HMu9MPF0lxjKSULgTZyEhWc6kDyx
9CtN96KApadeB86OEZttEPKmId6UZtLt6sHERFMgKc+jtL0MaJAWVkFSJI93fwM2rN9KvWk9W2bR
3u56RhlRTytSBdOjKIqUFyONesxb/YgsHGFnmzfkwLpxSD5G5K9Vw3TXFrRxoH+6cvRdYCRZ5Afb
2rSda5SxEIN+lW8GoNIbvvt5gxA3X5o1tMAxpLmdQgYlumP2bHEy5TAZMCusMeeDHy3rhzCq/M1I
cvhY2WD8M6JSnInoSj1UO8lXPTARSgzZnbigdU+rAVo5Sdytir5K925fJ95U982rlYyIjoOhWZpg
UNE5De5JtbV4nxp1fNAKlqp22zO2IZW8pvgepk0gdSjF2DPfrR6fnk883ZLHo3uZtP67NHtMTmqr
PWG2RntLmNrerOY2x+D3AhNnPxWTeWCpO0hFJ0uXRGq79VpWJC6VOqCZSgGPIWKjXPWmbpE9U86t
gE78NLrGZZQrGhix3r9wfCBCidAoY3dFDRGRwjhEsfJQB+GiXauT9y4mZjDWHOUw6HF2myACLkmx
eJGIYg6NGgRrIWK5jUdbOahEuG7qUaelLhPLeG/dIPgg2nV4TRCpeYrj2M8gHMkJl66/5ZWESysK
vqpuQIXbDOm4dYvR/4PpqF2sal5yu1kLSKiM9w6y2M1odzYT9oJun7HAa1aZZAfqomfloLcGT3I5
DFwrbPLHLOJCD4rOeLoysi7ZZPKaB+zGyfOk88XSqFzcvKqJbUphAE6pg2QVNZiqTDSPFrRXcCg1
ex5VBgmLxqpS7pkJmB8pRmyva5dJIDqa/jC0+gj61pzRk2JAS4Ff2TXL5hCU6FIjM/T3llK/jcFY
nHoZDrT99mTD2g66XZaAUAsC8JWqZvQbWO46KZYJZdTYZz8UbXu0lUTcZdtKtlcSxHqvq0JQ6W05
ODcSzUY4FNlvl1XKurcn5zfOEumpoEUPVdBre2YmL5avJHelNYdtl+S0wRo3+i1s3PTZR3HDpNRF
U1XQsJZMcZu/KmgCBLu2wyS+zsOPyo5gL9AIf3O2AB9R/ezs04W98+hMK5uvFJOD0aMsM2bbjJF2
e0Ioi2NEYsCqoUn5EEluH4Y8ZJVPYT8i6i3AGLkjPtWim9cijjaP9lqqJ/YelnUtzTJ6DWi5Wp7F
jdmEAc5nzX/1I3wRiuEbZO/qxWXSFH03tKk8G4XLuipSKyBGKkSPQU4Hf9KYZxHaCaYjSt8dQ51M
9p/qcA+afPiwHNoUS0y515c431pjBqqMQmPOZsj3ybJIwOmIWgeFzSquUFiPhRoySF9n0lbWxgbw
GsYkx9K2lZETGqapwZ/0Q5LCwhoMkKiaf3ztgmYLalVZCdZ/dpsweyljHO8uQ+iSOItl4Jikp1qG
RIiWlR9GrcTbSJ0MQrgl12VhTj+Klo2vdcmKNBMFEHMzn26ZBbcfn3XTmQhUVUAyw9SxDrVyoF2a
X48vSarb+6J19SsX51kvzOGfE6f+yYGZy2x8VNHwUraIsWX1P8QIwzfUBsmG4RaRoqGGUR7teHLn
GasRyE9/Q4LYC5AvRtWJLBB9CjBJIJ895qE73i0nZQWpZgGpN8A6uta3T34XGh/p0GeHqNeCk612
2jbKC2SaUTqHE1AZmCtnJLm1J6N+bbd2dVBFyyHQoPoUOb9hZY7VpzOUEbDWWUJs+j4OZQHIlxOZ
scEIA4SJv+LY+k/Xt/KVE9N6dxvTvbSNBOIzS7azuivfKLJMry47HHyubbqEEBn5QzhGeFYFIq02
kJBKs6Da9FUbbMpYnbauMDHTwOYt8pXSFSCYnCjJP5y+LpAfZeKb85yBS1nouzLGG1ImmCuASzBW
bjQuXPS/mL8NPLvBZPxmNILLMSEpMBp6a1eNPi69rPqJZe6s2qEERyib/qkYhJPGETU+xy+0tBqA
kF84PNXuxObTQpxUNyye9WKkvraTA7hq989SA/OhuHp78J2qwuACFYO8L1Iu+ZZh4VhM1lRNEcfE
lSmG12SA0DFTQoF6Nyy9BBFsReP+RLEpDowg7B25DhhbHZfkjPrSucFLanZ/Iqx+1Unj0SCnraji
HpoeupkpRxXqsjS1YumljbrM7XYzVNyPdkKUJJjrhdpJPGNiQ6W+TGBeDSJ+Tyebhb1KWhwUSsJU
kXhwNm0cdXol7YFCohqOVjWCyCnaW6a037mL0iW3NrbEWTgF4pYnLdS5ntqCMqpcd31EAFZfx2uL
JY3GXM2o/bNFpHwdx68moQBL0aAbGjP/0oTZj68jauVBbM3pRSfsxtI4zBQHIo26T2AV8xUORyUY
j6AVoNQZW8LF1j4GDrNC8GkqVILOzrFIW4/wYur6RrPLHb6FV1+Gu8ZlOFZo762F73Ryd8p5QKoo
FQgYokZGqRH3gFhCd7xQ0U7x1HL19MfORupZs3IYE+LZY+RSo9nQBLHiCiAi+t3VL9J7mWJZHFm9
sWIzWCYXvKOiFbemMbaZWh6UBLegXTFadyF7IpuwPV5pLEMgT8gZOlsDx7sI9INaTI/YMNEURkvf
Mp+oEz2amqU7NS/53KI5bK1s7CTBuGkR/RoY2JjYbJgjtN924CxhAe8YfVHBzroQv780uAZE0lzS
oN3TBL5oovqzTHmNERaoCRbyIbnrk5S4S33soQZWXPerD2rcBREeowYoqqZepnmB5v6JYEbjlbs2
6cAaXaNGeGQ14llmvLrRQVbJoPUUVEwF/GJkvTqz7w4GqeisvTWQiGQ8yOcJ1CsYyRrLhmI1JxVF
nmtNO1uw0ySro3tlXAFTw+ANcFcDmonpQzPfa/VpZUQRIVHcQ6lR0mPjrCFdwMzctqSvd9PWoq/o
7DXmEZZcZF9iF9GYNKTD31D9VjDV7FuSPQBGKu7BIbiBYONAQhs1nK8KNZGBjqkpxWfAsljNXEgo
0yJpgEYSqKnGk+eSI5uqX6FDWOanHjGBtm5TCllsparbRq7JL1pYyTcFNCqxS6G96qwHIibQyRpL
la7ec4I8qF1Jvyt+crCm4U9ZfFsTF8RwiQoMFgqvbaEh2oAP/Ix1NlddwdY42k5q+qlDFqWIX7eV
j+zb8CJkdxJvL2NvahJC2ZZmz2TAZWE1pP+UsFmzKVUlPEvU44xp9q7ZHjUfiSBr4/wzIDU9hFnG
VrW/54BRqH60dw76RUg4bzEUFM+sAQDVDSbZQuVT1/pThWd+kKgKewaRk+1ZqLoZeEU6UrN+drSV
7TZMqYHnDQcaV0OegwHs2xP4t4cNZ6WBYOx8VBnzfZbMVOpvB92Gr7CSNoxLFPzYPd4ilA/OZUZb
zFEATT9z42HhU23J7FtM+j4DAyLZ3jq57+lpLDy1LdmAuxtKEl5lueVUSjmIGGDWVfY3lcZ5DMH9
4Cc6Sb5O02p3IeRhy+m/Q1gLfqSvfIXlJjI7uw1Zr4bEivIO2z6WA7K8AoYYMdcQ42ra55ZrzgcR
Z5Du4PqMDRDIYIodRlw8urlP3Wxn6/3ZpYTvJ7FKVRTgdkuNn44fAjvW4DhMqvUTsYafk6af3NA5
uCqO2Hrqdq3bb5qAocHI39blV+pq/Ayx+UlnfJ1mxB83KQIlpt0tgv0lBbpYO4VlHCTZ8HCTnDcy
3tGtmQ3IHcpnzODGZ1CDJooTg4Zk4qDUSgU7KBsNMLFTgdky8acDucXzrJhuO1j6DU5ZJwNrHVon
3Xa4Ki391dBmdajVIajifuxMYS+U0a8QmpkHq6lZXpvVuU+IEZSds+g6aq7USLeNY7NlLivElIQZ
zNFDHHsDELUwAQHilBP0Xut7VKOtQ8OSCQzQgXlTBukVY88WirlROIjZK/QosRI6PcdrYJsMZgMX
Zifdk985wU5mJYT05ubnMN+q5qPrQeEO8fiW2eIkimbvkypI8wl/X/hNze1hrjmZfnIturjSuTZj
cG/d+tCZBE0xE9nWgILDhh2cKsRVj5Rd5MbrgGadimFrKuWZWcNR2EiqQpKaSd+08xJpZ4EBs/Dl
04ep2kP6UUX0mRjpq+zEW0SwxmLIGs9Si61osCv5w9YywiOpbStmayuL5BHVyD57ygue0/xqACkc
MRwUMX4iK0u2pBrv7A7QLXXUskexWdrdKhbjqetQl2MQanh2uE9cBKexAxKQS8nt/I3g3k3YeEaz
mkW30SSRR8nYhPzk5HWQuJvz4iUgG5EawNqxA9g6PFYLpZuezpTzaYnXXGcu7hP6rUqRMYk1mSH6
K30gI4W2lzdapMUvWh0E1kJu2L1sSNJ8ndpiT2N+mwoHAh+iZIORtoUrMwIlbOnmy6Bax9jEGaIR
GVm4ZxKIPdFFuy6CglXlx9pESFAEXpoClKPCoL/aWWm2q2MidjJ4M/U0J/zOxIDaZ9FVPQKXceyI
mqacGB4X+lcX2icqvw2Ds29m0stE6D9UUFurHh9+Ireuy4qTCdC6TpKn4PgyRblyfW1fBegSfBYx
Nfh26vocwK6oZuBu2/w5bvxiguEbfBXZ93QrdP6gwzVPlCZJ6/m6J9ZpHxugN12miNxqxUV30IgG
jFacLP8JR7IBla560dCw0QgFq24UM5Uz37ZJ8KGYOF0i1d3rJiI/wrsHIrIWtUOpnahrKsI1tcpB
UfpdIkkMznhSYnLe6Pi/dYUAJXLudsQIUvNopLXH5Y3wHAoiFb0ADG3WajvNls+kx1iFD427LM1X
uUx/k2g606E+Uru9F7WP/1qBUtbjhLBD9M4BA4qkIBGN0LhtEGuLor66I4ZX2cMOEsZtoqAvzBxa
AweZ0D9Mbfw3Zdk1iVH4koqxzaNsADtZPfVu3iqNYk+C7t6pq4cZ+capqCB/GGz/loHJRKRqGaJK
Pyi8npOED2RcxyrfkWCYhLGPQULdRvSR1UF3h1MTGqtcICuxR31bjiFVieP8keCVEHrF4c+CDGkH
jow6JMmv0i5mo3brfjLPcRDR2bI/H+bW11Q/XRdOlCthMIcm15utzxp+YcN2zA+anbD/K/rbkDIw
V0Nl35Y5eg8NqJFEWOpA1a4j9r4VpoHIgG7vp4rnThzIZa6vdeg/5BSdQgYUnD61vNPLaM9+arky
a37dLGaRasNNgWcUy7Bj8lVcks56jWzVw5LK0qHrv5nwXQbNxSMmlWBF68PdHRbNMlOjd2y9Sy2E
XEX8+SjdtWkXT4vXz5L6hgzWjwhpl6H2dwfvzzIQQ7IpGAGBPe2bk+Xiv48wTJsN/1pkM3jBpMGO
3uFV/Y+j89htXcmi6BcRKJLFNFXOki3nCWH7+jGnYjF+fS/1pPGAvskSWXXC3mvP49EXyEdl8/g6
J+c8GA9r84B1KwblMKTju0qFsSrc5DbmgKqy+Ez78SuL5MOUU7bsK/TADZV+Jgmk4f/p7fS3sMr/
xlYFjID7X+23N9vBh0AoHJ+X9Ml4qCloH3Bua7j2IQGuEy5w8ijBLqGipbiGeTCrO5OD89QOxqLw
GAE9EKDlNOCOmecnxxYI/fV3V7t6x0zL5Df01zxH85FNNtv1aRcOgNYkk64wQp9Yd5dx5BaXZvJZ
Qls0DDQbsjnzwF6jzHyrsgZytmVczGg26XTmMzmL5Y+hEauR2LBnX7QC37apkGUq5SM4cedjb2HK
bJ1gBoDXb7NRHLRlHk0siQJQME33i20ArQo5wi2FHjyp/B4HcPFTGNEPHxhqVJScKphPhpHvQnyk
rYtjklJmcrKtMCK0zWr6YyK1tp15IxPf5JZ+jGLHlGmPIbEJyeyJ0vfQYHnJZ/cfKaXXtpL7Pgb/
5MZUQrn3MHNPOAYqH2gCvTNYEUAkWdxZK2NkvajM9Ls2aYkNU/jXYGY0wT4Ut0H2HfY1ILdW3olP
P3rw6ZaKCicbh61H7AEzZNiq0wNbbrVvjoesc5b9a0nEjGoffP/GwYthY2RgnLr0XPzuve9t5kT0
Z956bxX5qNHSNl6nCoeGgrAKUjE3h2TtuAiO27lVx6ps95JtYdOFAHAy41hYYDOdoPjLQ/dmML3d
ahl+poh7SHa+hbN+NR5HUTXpdzKQ9z4iDp64KwsGjoIgecOwCaxDBMkTkRK/GNvgLWFrb3vE8YUm
azSDKUJeYjUTqVMET2McHEI1fEhd/qiHl13Tu5Z1e2T5f5shqkJvG08itw8JpapTs+22aqw/4hJm
+Q/bmGOrme8o5hZwB+MEtF8bqlWCgDmr8G+q6cph9vDhm5CMZf4UcYAvXAxnZhSdRPCwEjaIfGrr
VQX+PRhJMCMowEKZN2tElbVRY23QiEqrXdDqo2rEezo4v3mb7I0QZuSUvucFxB/f4IAurF+BbarG
Zql952KQrMpKeKeH4RDm487r3C+c42tVGV+121ZXV3sZCh0dfbQmmGYTmusi9R4rZVhTIzEXWbcu
tAlPkWjN1EJNDd0jcBmpN6XcMH1C36g7XIxY2eI++HF79c8I5EQEHv92twHITkvKmgpZHKQAuTQc
G9gj4/fOR0Psz3Ldssv28ualDpxXSh8oMnqgz1cjPKAcTR1JBQubfEIZlEe/6I5si8xFTFwphIDn
SrkX352vuUK8OBTRb4GqUI0CQhwYTlxXNWUB0gfaHhxBbFyPAaZZs4heHdSBwsdxmFofvqSGz+OH
qcZkchWgzx6Yf6WOsWpSYonIE0hcm02Sek47+PZE+hWaEzzFIok/2fyOcGfmaYTm1V/aHdkzyr9U
TvFNXNJXZXpbRo2/cvBANvpfZWpeprlbzxQxSY0ey48vvgO4VNVPttG82tFb5ltATLEt+eZP0kF2
n7jduuquyYPzxOQRtTXuRKsPIhiONTq+CmBhSHS1Ie19VTRPbv7wjWHHlNiu55EpQt88J8b0FCDw
UcQZoCZZk8CyTEHLTOiS+qBdWfRyigcntpMNbemWaRsvanyxRP2pc+dE9Oh2xrMZ1ZJwOeOo2umd
8eqHN+IUy+hpaQRRYxjEiw3x2a4khpUc+kziXQShiCHRNC2dfx2p5TxiSTSap1SNNiJRY5+p7HtK
wt/WZgWcJCAn3GCRdvptBptdlNWu7ymCzZ6WuKwxBjXD0bDNM30fjpA+eMLBPCwHTLmFqln3OpKw
QHHPHvkXVXTqRuucD+IgEzS5Ai5ZHO0HqnTWGi9hj7+8RBiyTDAw9G17MzkzCit+nXA+jYKyJHhs
2l3BeeliPRGmRxyIwoVjAgJqHya6mm3WnjXRGoUQPx9P92hOzYbg5mQbwNIv8wzGNUYfu87eUmY4
wqEiHHlQkBnhcxxyIk21F/MxpPEza5l0n2u73draPwsHBlbj5s1Hyr/exgY1kFR2dDsofpPAUFHP
0X5O+WfGDWp7B1NM3XMiZWMpUXTT+Aem88cNkRxyCba/TEh5t/W+qxEFE86ZM6QwHp+5caffI1ki
Ev1Be3KhrPo02w2WTJRHsHudiOyJoForKehpYuY+/5cUSVnePY0fOzfro2dSR+o0+zaIx5FjjwvM
g+3j2eBwW/oGh6TsjHtKdeW9b+nX5DPKPEZgHfKqbqLgZjq4l0n6aaONSJIMwAbWixCyDEZYGvKa
cmpup/NkqC2BPqgguFIC7rVx0F9dN7ySfbKL6eeyfti7DCSGyQ7viZfv8nn6G5sB96HPnCXVAWOf
Cgmo1sjaH7p6Mb2OvqUYKbvvph+DzeijE6qci1OO9qXx2NanWJZZjpsglCaAJ3NkIAROX1OFHLNo
rEPeYGDyTXyck/fVVc7F9vpdMlWnHFOK72cnLl349ikolgSGSxTP/+I0KJYEfDmXYQShxztwIFs+
Wecl7r0yMHbRCHVQO/nJEkB1rDK/zEipwDpsI8Gel6HiopIMvZj4tW7+JTUJzK1vHsbceeaev7oJ
Q8wSlcDGUIFxSP2ciOEAxqI2izeWffU+lu6NVCSLHTyOd1nrc0pkD2GU2y6bP2P0PxzEmBssZbWr
wMYslo/BuHEMYxkIF2yTVgDv3edaTatHwL20A3g2rbm2G/ztNfPTeHQuhZbvgdm9Bph2I1YHmwRZ
ZYuykUztI8UeRWFPqaWU3MUesmmvi+FtmyjYIa1iLp/wFtBGK0XCbVfQF1ZkhNXi6Adl84X0ZWU6
OK7Idl5aus5vrEvcLRyPfYh52MMBNAXNEzfGF/Xa52hG1ADBveRX+4ZX7JvA7/GSsI42icbkbGcl
6vA/NotuHEcJWU929JRXEVJHo/Y3cZ3XeJHRsPU+E2N3FNWSfQF12vTcZno4NonbbJSl3jMbX1dm
xDhxkLyTPP3X0GOACyJTqMpyInVL8p0GGuewqYldTSqmSQA4NiPCZEDJmI3yDbratWhRA3RAnD3v
3jTUnFlfObu4Dd6Ui0MtDtCMwEzY25NYN336l7XsWNpoABxcPMmcLQKlDzYJ/Ky1dU+Rh9EjNKu6
gSEj7Z7DsMYx7E68wEWb8kkjG32KhpA/mtDJ2VNPfkYMTprtZ7t/9QVmsCa3vpVGS5GVGwSHeGyl
8epl3nsF1q0ryMvwK/1qOfUezsi0kmo4WHX7SFUvcuAnuly5dn32gu5WdWxrRheHepZRiivlvIzZ
8OI7EalNuRvDFTVPvsssy7MEXEjPrVfF7H8VM+feVHF4961/T4R7L410a7BtSCJmHbSn9G7DtCs9
H432gFp37MIPDrR1zJwdLwaZxIqfFNGKfsqFeY2H/uIy+yJKyj51ndCELBXjkRYoAFjTeiTqlt+l
b+2Vxdhecinw09iXMsCEXhIcESh7zd+q9iyirTOKp28nGD8iy4J8Hc5bQt+9tceOeGXGVMpzf3Lx
/JCLLRgi1QM6UI6h/Wz0BmVnDVmed9+cVbCZ3fm/OfmopuCWg4lJ3JGFyswE3ycaFq0LQxHHEbsh
5fiIx+7gMDZQDUvOErN1Vfgf9YwpOo3ST5MSVMSJzxXfv9Al7pwcpPbUgpoLnHmdPTxfcTxE18Jp
s61nCABuMzTHIvZtcBjyOMN09iGiUyKIK2XXdua4BVdOViFTGDZsKKwpSNIttAjOOpI/qsxdB6UL
SKIqimUlkdamBc4VppSU6hGS2dh8zw35Yrbdq/r/oN2M3sYpOfqhfG3NNNiKRO3TDPZkeJorWJ6M
DqIgnVa01u1/Prh1Wdb3PseQGEibKVp7aWwf9hCq8kUecLAGnvHneT12YRJ9QlUzzman36YI0yLk
i+cocakZQqY8Y2mGILmlZl1muciV+Q1Bx/rTltaf5otYWGH4VVdg/AJshIl76boMXDemQ+Wk70Zl
aqQSYNiKBz2RYL9t5s7fRNq+pKPHw8GFFQd862P16ZWYWZwYb7J63KeD9DhSiRaIY2ZakgWBM0eH
+JEiHhYI7bDRTf3daaJdrMpdG8RftWYpw5r3NsQjEn1zYGFoSIjZ1qn2o/eCXdy2MFC3N1nFyNFr
Xnu/9MlfSMy1noZd8zjpPGSl5QDREHHdsnYClL3WRngGxCqE6JFst1bsPYwTnUU6XMxUoFTzbuKL
TbMMrMwE265t770ezgnGFKcq7nZp8D0Xr7qdrqXnEflXYlxMUnb0MMwXOZncsArNg5YTUfEwoUL4
K6PzkebOtXzQf3xsGArmX9X0N870Yy2hf9hEQkX+gLIXL5432bus8qOnyZRAgeVLRrYi3zV0RGc+
+OT4ZPRWkY/V0YzLY98V3qZR+WY2+ZPEbSIJ0ih+DGMC/80O2kKjvapySDPSCojF8MfnDBFjN1Xr
yW6JDAuBpGY98kDVhcmS1PHf1G/ekJH98Kmjycp2WQqsAMR1FkSvaedpljEI62omGGHx3hIiogfC
/WrvdWJlhKdHyt2jV+iycZuqdG+Mbc5hZF+6TDxZFT9i2VkUGRx/DGCRCDNbzFDIglhwpzpbWSBh
nkvmZ6teu89m+3+IN7mFE2yGqoZySvFAebBzyCEuI4onxkg335zoEmnkfDM/xEC/XWfGB2dtQ8Qz
ceS8M/T4QD+XgeQyVqQek2sT2OUSgTcCsgGLPN4yB4QQQqyNK+nKfJmuwpFfPLfxz1woQKFsqSIQ
F+0wrFtbLL2AbYyC12B6ahPUw1+Z/2sBL0jL29S92jcGKFMd3TTDeemrld/xBs8QKmRwo7rGgiok
hRqPq0YtRFqFOHasj5JJ70MbV96Q9B9ell+6CZViSd3BfCPaNtH8XxP1G4kcvbciIh6JEU2b6Ls3
YxzfTZmvU4MMh6ZnZFJ3jCGbvOY8Y1HpITrmmoWh+K9UvLNNiWNbtlAmlQlBv8fbW3XtuvQ94sPw
gHZQM8I+OFeN+jLMxxgqNg+WR4WZqbO0GMDZAn6xL5lxmY0JjcZpD2MSXmbLeJU1r/Pkr8qRyW0B
isAbSW0eWa57X01/TCKSYLu8qPE5SuAdBxviwFA+6WRaoYZSAw7p7kwPjgWM6hYsa99/m9NY/6vj
yv9FrSNJBh2MzYC2jymL6v5yxHHPyF1pbKMwi8h9cyqYs/hLALTlfn/PkdmssyE03tqymn5yP8Xc
KwqjPRWhIb5SNANHZ5zH/cipdrH6RL+O1gjceG6bpVEX8ER628L8aQo8V7LqSW7WZrU2kxA6tIMV
PBBhuIeSxJ0RY8qtHPZDfg44o0/67jZjwVmnCo15F5T/CUdma5aZE9ZeHf+WlYO/rEJh2HYFdGZt
Es8Sd+9tAfzWGNeJj5MkjQmwLEnFXkojAAnXKwxUU1Xd+pZaIeoUuilob5YB32Rg1MzwPxqD92RM
PzTyuVPqK8zYxkRzik+GrSb8DHZ9yY4PxGXxzKfdohLnHouRI3dtNB27eRawL1LSbCt8SvkjyrlM
oIZUBXWT5UDCiwjA5oypYRqmtUb/0TBS8/mNiyIgCNBVjs1DODQEKxLH03UOk0yW+jRu5kM6EOfJ
ms/nz3H8+SYG045Prv34szsjoKOG+udlAWz9yoigfgojyaalHubpEkmuUsTUMH0ohHy4eowQ3PRB
uhQG/SICOPJvdSeQLIhPg1O6CKkTJ4NxbfNYoWiPykQxBak7BuKmv2nJvd5mJSN/mc7isx6pI5h5
VJepMJ+T1tbrTHvXZKi/LGTxeW/vA+1delCdfcdoPqu8X5w7uHskU696jvcIKF/CgliFCIPEaA+3
quirDd0JrA9Fkl2CFbvzCxzu8tNBMjCJ2mT9XNzoIn4nn12Ko2Dk2zWp1k4WXRJn3IcJ3M3Ouudz
eJ9l+hWkHUWw3sVRfk98xHsEnGcbU/c71cdc0OWaWybZChSmsbA29EenGn+c8uu30ocj4vlnKyN2
pWfbOA3VdUbgia72o7CtmzDLPxcBFEaj5knqhj6r4bz3783M6D01rbcwk0irrIsqQQ1lFkXCkLAf
aLsndnHzexW0ezvx0ehY4WuL1o2AKjjUgDuSoAUUP9nTuqRAW4UyeDIMI9x6tXcfTHaq9HVvWTSu
+9Z6H3qCYJL2XlJGLTobz7PIOfHTiPy4BMnsyWGGxMXEHn9O8OUktW+hS+jrRRaiIhnKZ+6RRci6
xiTdWTkV4hOL1a71eMOqMGUIi1Gn7ClBB2ftkfWl6oIvWp6MrAuocY0lCth/kS9+OEr8xzbX2sRE
nMYd5FqrfzJsBUJHJGzGTNHdM6eDCBWnrwbYkRGhu2D/R5+aYkL10NthIljlM0+mmZjob8lcKrpu
fMsyj8l7K0HLm9bBiypvy2eyy4L+P1KLm1Pj6eeBOEfGju0KjRckBbWBybmrJfEEmM9WKWxJWRrM
hlIQYAaPVJBopir9PrH8VV7LTzHEF/SolBulu9dZ3l9Qni5xDgYsjYnOfHRwpUBrFwX8hXkvV63N
ODRKvQteO8TlRhlvRZX+TREnQawHcF0dnldtR0t/hpuR40DwJkqiCj3Y4Iov2an/OkmtzYmnjr0Z
/jc58uZHTEDwQWLEnB/Ge7uwV46o4fKCtph7+ZG4/Kl2eXb8Hn98VC0SPa6MwAT7YZkfgYmSxLXQ
MpPNUnj8dcS2apPDP49eO0fTpAz7OMcgFcTn8KEoBby6DnNw3k3mPuk02dhjtWYa/znUIwShBj/0
4Da0FW09HCj+1z1C8jnH4iAkLruKGZkhDHfXRKVgFqPF3QwNVExV2V2tlrc+Fw87hNleUg6uht3A
UMzLmMeUzJQFVdRaKGtpkS3jVPruOIAvfMRfkqegY47CEmZpiuykkFjVZvTjpNOpDGs2Z+YmTWwY
oJ8+tA1t75qw+6v8Jl3abA4qhrbc3Lcc2ynvF6jA4CdD2KLFzZphpJOlNZfpWaI69eVXRUmVRgCn
Ah/QivMItwS9Ag6cFSUxuB8TRkBE4PtS4pKH8Df5zRVN2JqyaK01jITQXaSuudHef9og7tD6VbV8
kWiIUvebHczj0I1cSADyUNbuBhbipRowH8MYMTy0xtYIxxRRDFvALiS/g1g0jBHcBrC4R1jywKem
EtS1M550AQRLgnPgKaorjoOOECpbnyIVs9FvVknMlBZbZwxbgKFYQJynHZinBhFTOHx7ZPRRcSws
CuHYBTLLL6v68NubSm5RnOoOVmeNoi9AIGs1aqVkv55qk1wB+TMYlPsBd6iw132lbi1oAp7WTYGX
I2v0ok+LpWMpAMDP/MzsglcVRnNEX233zwKuhenxISPfNNCysPgsPF9s4nKFyh06FHhKugRU7+iP
xMHNiEXq3X3rbhP/hV0Y+7Bp45UOA5xxncP91q+ewwajfm0ctP4WYpJ5hZmNYvksyvo1npaJ4jG1
iCoCIcNqPWAkYB2KGPtBdEXMm6OxtgBqIPxw+A4AnK09lMz1/NIMXzXhXRLX+jSjUuevQ527sXOD
fFPjPXSq9whqUfTgznBqRa27BHu4CakDWHduid5GZ489E2yFzs2NH3xik9s9Erndyvh26xPEYYPL
Y2IHFkn3IlGEZdBBZtydubSg+kIxZPFQIQgl/wlSm7O0C331DBKUmldJ4iA7pYos2WjmE52zS6kF
9E33m9t5W3gXZ9pP/tGEKmejbHU7aFsF2Yo7D1NzQGZwOlyaItunamanwRAm3mv7y5yBpszFPp27
YzsJRifoqj5CFi8O2UvewegYva8CdBvZ9JLzdsIIcbEwWPVBQwH1X9R88aF7eMR153BbkaO4zaVR
YtmwC5XDZ5C+1WXH9bNM61cTo4fHTpnUSm87g9jIxM8EI4rH7wEnAjIQkQoUNDgYnjllRP/YXBJD
1qtt+7CykutlvpmyhAB9jMBiyuqpgsqE2kGX/3IS+/jC8sczHIIsgzf9X28+x1ScNugzWKxL9pCq
ewlj2hzAWMp4iHuBnXP6dQ1MyT+EXAv0Wou5GFhiPxAV5daHaq5Ab1nwi7Dr4dyPluVoUuN1V9cT
T0HtnMe+O/Zjd4yTv5nmoU3n1ZhAxOIywulGEm50SxDuGfgbcBNv+/x5dEkqTFnmO5co4imisUPD
wDOOxI7I0szvGLniZgYA54inBJ4wr3Iu/1LwCpM8SYjMwlLrGh1FQNtnTd62HiKIZ9Nz0AX71uBy
b5+jOiFNC8ZqwsoTnHBB/LORG1/lGOzq4k69flYakA6zag2fIu7Zo77l6b86MlHyO5LY4JTizA7e
Jh+IF5KgrXa5qUA+Iz3Ve1ZUhzkaPoa6+CtaucYJDUQ2OnshMMzxZUqIKsP0ZKBhQ0pynof/0xGT
sGYSDwmGUWQ0AQZz/yhGFmP9VyXmwm6ZQ5nDcorjH9XaGyPO/qKhOkkbYDQfCW3QAr3dWbig2pG7
zONwG1OmH06zRE/PAOSvt4dTk7yr9s+Y5TFDKTGi211EDrGmYjeiqyvi6DjZ/tpV7B2Tf42BHm3A
O2sXl8gnCCahUAnaH1/HxwFobs8oxu7Sf3M6bSThyH7xZWoNcSxbuXof5P3OgBzhiIeYGTKUZb4F
sP50/0UJc5zjYGdTYsRpTTpZuLYwIPNj8a8QD8WmS9Eb29hgn2ojXVvp8wRSzGP6rQbsON1fzWLb
Kt1N7fwbnZ+c619yQjjzjVHnM9TjOnrOY7EdqzMVCRcHe2r/tUOwnfcfZXHBLDbaxImuSr1pmDvz
8F8s++zm6C0g1vbGkwGwRup5MWcPiOt4ZCgOz6JazP5/s3oV1TXLv1WM15E0OjtZxSP426eCfQMh
QYqyNYfY7zKUqphPBvHJh1qdQBmEv1G/zDCd/IAtLjJk211jLVtmzdmE4F0khJXXSIxDEnPNbSdY
P/kBeC8IuxFyYxARcHcR8fnLET/HQioGfGGXwuuGL0ljhfZ91/g56/uGXYW9dyg+Z6rrJV4EePPg
LmIq7WCAEsj2h8rbj/75ALo7/SRo/mkUFuhXPEp05zuNvovku8wZ6Sb1wmFOXabAWbZVcAphE7fO
I9kVqsfUU2ONaIVa59rgx0VXUrPYCfiqM2xn4PIiIC5kwmr1pUNgJyLbyix4MhXrwjhVvzHJJpOb
XR82bt6hxplWmL9wxbGQoAyv4EUsap3sUh8lGZt0had6hgxQQbKJ5+DZtjde+sOeDnpncatrsQGF
sPaZY8igPzwY08L8NMf/YsJgbPzXSHP9cR+BcmnsAybY1YyuE+8IRxGvfA/BmSQ0ZmibtkCi3JvL
UHSbAQ2EBJ1g4AaoGfKZ4XsUwbeWAXGNuKno3bClmGxFqVbT985l+1EoQGi92pFayXTNDgkacxP2
SjW/ukbuol2LhX4x371gooFMP2VPxi7aEWukwbT8YhmTLsq3tY7HPynCfwrtUcMn4IhfMhDhSr0U
9mveof4GnGDEl8y1F0XY78fiWjfHOXkLOMhisDSlD1Eug5FK5YX9ve3HBXPCcqIreektWNUWoDa+
ZbqS5cggyUsZ0cEsDZR7BsVTaCB3MAHwp2qy59XD1mjqr15BHQhsolEEvjvScbPwPOj22hafCvHM
XLcnkzTpMbrXVfpaGMMGmTjYva3PTYddd5M2GT4lYhqkgViU2Vqywy7EPtfeZE78z2Ai30uUICLY
Gg5bRr9Yc5akgBOt79pKKphWfXxv4SrYUXEv3eKscfJ5DL9ckd797tZa5B6X4CjxH6EHPIfof7CN
nWrx0fmQkyPrqe7UORUvo/3Ppghvm3clcNP6tzb9wMjGeHSd10epk1tHuLGTGltTOltHY4qkhUgI
JMweaUaOceojAgH5LibSgo1UfpgVb03a/oZtsmGyRxZAHrwOqINp8LegTADsU0dGzEoItLBxaZeX
er7PiIz6sboaBLC1jbku/L5chIzJ+j5emckt6t7L8D/EeNo6loJktZQYTSxmvdduKPtXPdiHWVxt
eYcDw2s/7JNKrwUq+d41dsDpN7Iwt9KbVj1LDrQOFakkJ41CXfnh+5QaGzGLvcMUs2r+puYbBc46
w2zWWtNBZYKtxYeO7l5xepS7EaK6eSCClxBD9JsGLzi8TCnRy+vkWES0ZwrWq+Klm2lUZEDdh+QP
MslCQmWoo18E8Cs2S/gsU8SsTN6H57FHKsYYrrBPmiQq6fyb5l8o+nvZk+yEtEPHby2pJDniSY9V
houRIJnZC7YtdzzwhFYo+gf0/57in0wmUHf2IBCVjwAdP9lmXndNXTixY17t7eg+Q0NTfHdTQwUn
XmsQVYX41oT64XTxnmbmgDZDy43ps/z+KzLwo/pNeICbpi9LXPvx7HfRnqEjvwLwbnlNCu88tE8g
6ynQFgp+dpc/zw3vpg39Eoq3h34UBXI2MlEccB7tTVYlHAUexi/vmyTN2cr2sYEhJ8Pw4Y2YhuWi
NJsXs0rwmOkNpq6lQn7higsZyThqlX+LxDnD5kkyUvvBqx46fDNrw3tzed/EyOqH2DDj5Kdflfps
6bCsGtYVV1/Tbbr2R7Qb9pNQaOIo5o6i2AovlAJ1/05noxlFoISEKTAhBT6ieROsOdG/QsjmvxnZ
BGwucHI1IOd9NBVBiDcN12Dj1eC19cZAcsog8KBdookwWI7tM2O8ZQz00mMK3BukGRXursTogJcc
GyHNTZjdBAQLU9za6KHWjlEixZvMpdsAFe+0P/SsKr419Q0P5boh0VtAsxKbitep5g92y5fIuSJI
g9PbQpXiMo+Gx1NwdHy0CnCV+PXSOBEh4VhHWcMnnuSm5/lFUZvyvqUXe4QJY2Wb0ljPjN0hiQ0l
ytBj2N51duirNd4Lpzy5qJoRKYFUfqYbWelpO4pia7dPbApk8W3y2cSo2gf+WonAS5pkcKNinVi+
EEa8bClxjeEtry6Zoj7S/QrZ/D4tHjGv7BCs73CmBZEzG9L3UZeboDnM0IVnhitxSb6fh79mIKk3
4Afkw8tLdORc8k6Orr8mDexI6AsrvF3AI1HmAedhtewQwcYoGUkUML3+L4+PQlSbnuXyhLo+z6AK
4D4A2Wb6hIBkI8v/1CZNIDo1znNd7TUZOyqB31vKJ10UWMlIa6LEzoHYh3IvULiMTgHXaLqZRoe/
ViMDHc/RtMoedgOBB+dbj8EeC/LG4sImtTIxgpUT8oWGEcDhGTxW9wJUaG0k6J2lz8XuDRfq6YXt
cMGTWyV2beSwrn6Zmg+UVuwlFw3kVOGMq9jGkQ38IAdHLmyMPbiRBHE+GBS4p9VyGOcvj+jaqSCt
iS1ImAbXxDln4ev/AUAaFvrcEGAs11b9bs/oEah9Q+9YMJm3Ij7bsbuk9OilhIZzLesroBaLoBtS
LVETHlxiCAL8qSmuHhaoW6SDK4aOPIInB+Q+aAGnd88UBZBz8zMDfhKWsqvlPMsIONkMLG+UIWDU
YFOWHfEXFgKvcaOi5ieaDT6gA/oHAVRHjQXBVSjDsCBAYU8HXjLn7LpOvMJSETCKj05ukDN0z5v2
MpbJIxVlUBeVG2RgZfkfBKDPJEz7dfGIjY4LlHcGasglcAFkEQPjNYQreGptjtlYPrDz4kU3zm0c
wCDVIYkoAbzAlsWO18Zo55CRaLytphZbhLKPXb9/FGP4iYubzEg2Kjq3t52dHBwZ7VPUDUFHlihM
GuCLAXF3Ii6uiPZ44ZJD53VbGQyUk/LBpZ31dZwn3iSF8zRQE5R/F/lln8zH1MmxchQNqYBWXa67
wvhisLOrHCa800MKMLnkh0UehSZR48Jl66+FjcWsLjB1gXJhmmaF++LRUxrW0TKdQ2xN38bE5Msj
RLuz5beHtxV5HCUXQ7SCCxtDyIjdJK+BrFoHq+LEKrJVLL97CM1mH65spMwVvS2+IMJFa/vGovJq
VcHHOEbsbJDd5LaIkaLH0HUN5L/zY5E9TL8+c0qMCs60GYLhl4HqW+D7P2E8aXRFCDT9h8drRkeX
Ie1cRgETZcQGF1wJV1o984eHgbTznLSwSLVfTedCx8BmFjRkaQ4ITfwuI+NMB4+qCK+BQonBDjmf
IZBnsl0Jabw1sOBZziSNd65i8ct6dNvSxXoooEppgWOpN0OSvDSuwSWBiYOYE2kypcH9MobOPkY1
bnvQIVDLpv5VGBANS/91JOQLTTqeDHSHwH9iQdi0QbE1RxenkMeuvyU4FmTNC/uwB5m94LBDPq/H
5j6GqPKxSnnsUIx/MTnahpvvGLJ/ayUgd4IpQynqP4PJsxjv6a3v2zAL05Xn8mT6A6lwnv4IQ2/T
w4tDFG2xfESaC4PRIw3CTlME0dOtd7xnC85+XDhnI6cvZt4d569YLfZDBinC6KkUkcza44WWapWo
9mg5LwK2BipPEhSIWEDxktDA49CjErFZRNFwBV9ZU+1zGW+rqX5zsOblXInjY6neyj1gHqxqDNWB
YKa0f23rrYcap1EekhkWo4a1VsXDDRuMTHfuJClRCXYrK0p2GaEutIZULMOp46WtGmY27trg2/At
bz21b71+1tErNIEAVzJtYVhenfE4JTerPStg0jl4qYpJJVFFkwuFn6UtK9YNbIb/cXRey5EiURD9
IiLw5rUN7dVSt/wLIWkkoHCFh/r6PezrzqykaUGZm5kndzU28wx/jsGgcSpG5v1w6PEzC9i2LiRp
h+HWYH9JaBj1q4ErLnLbLU6fbT3mF8VhMde+F+6jj8OkGU+CCTgC+8oswODjYGzLcTdT9cL9/ySb
r1Hrtm705bYsCwR14biplMOhiIAj7w3GMDRHcBnCRdFD4ktwMxTO/KkYHtt0aPZL0IPkVVnxrjZh
2mTU2wAZ7Za50WLpJ4zVdoSIEm4/DHJLLTSi4AZuiWdXJW+53l0LUkPLG10q8ooLAsgvDzyJh0bv
n0tC0w5qcOGNe+zqJ3/+J2GAD/UfdvmVC7FWSTgvNXWlaMEtieish3KE5dWQLEP6tKUxZp2WvDTm
3sBtX5vekwyWwIqSj3a9m7vvOX2rRxLenf+gpQQbrz6PWtq62Lbt89R/Zuk1gX+NIXMlnHYbxB3f
bAoNd9gXQgeG3G0c4n0WAgggGQIH/bp3gte4XRrx7NLiU+ZA6frjv8ai93mqWqC/cXyybbmLO+t3
FDkOSf0svPS1lTSK5sQTs4i1rTZ7temnYjeZNjPm2oBzwcGxmjkusZYyRxuPoDfunXQvEndDwlBL
gF8P+nxvT+LPg43JQu7d8mh69KHNxVFnrhOiEho2IzzO+iWpDdKZlsYaoG91UuUJc1k9r9CNhq1y
YKslM+XYS57COluOJCatfQUQWJgJcfRJ01oHd5GfwEVyckrTHQoTp+2sPGYagq+JFXYFaQPSct5f
iOg6azfTB8JSkLBsXcIOpq0imOzjsGytvokfP5Pav9gY93bX0XSfbQEg+Th3kWHSOnkjzPgtI3vB
gXy65mLjU95bDpFzPRh+RAkWlBAHlRJQW8T6ZxLPpRmswVTa+QytZ1IUe6dsPmsHYqY183fy+Nmd
MBIV0Z+Mx2PTO7ivWXNHWn3SeN63IN/70np1ivhaJ2Q4I/e7szpSadVLVg1fYPOmQ99FtNzq9bWS
XxpD3coZ+ZVjbiQz6vL2MzirYMWP5rXMaC0zACTH84Oai3uF0cfJ6W+XZujJZN1O0y3ml0+IcRMJ
DpG6D6BXLvx7A0+bYYkdSlCYdDKUNntmbjyZftsT5WGCnyc4D/K6/DRz6AOtfWomKgREMt4kAylM
QPHVca3nVEtPBqwhKy4vQy2XsR8iGywKnbF6FZHWEeZj17skP7Qtot1Ri6u/jj6FwI93Oi+6wEXJ
2J5xXhKhjPMoa+se9zkSHUBJr6C2uyZI6dbExv3iV7n9lwT7mWYjFWyRkkDdYTLXSEp9l37oFqTp
hhU6EI91HyBq5mraOkYOlcAZn+oBs7/eUWBUCKs+aGYfFtmMNNlXb4nF7iaasCLRuq70JTzlQMOV
y4E+7/oPrGkY/zCw7mCWnesxIC+bfUcayPsEj5fKKGK1GuVd8pTrly3bXaxRWaBF9uMcAc6NlvIj
ugtDNcN18SxqEqv62g7GxLXNnPmqeD7bhIN47RobgrZk0SEvzZrGLdBmSsxzJ7pz2RSfs50cyM6j
w4zvAWJiFLdveUaLuoYpkFzT0SnEgD4QsDZpu8aj8TOKScr3vvXnOtY1tZpHPAn2G1/g5uWsAWMh
b8YE1Cshssm8FbywVRg5PQgEnYc625bmUO4Ho/mmA/KSy+KfmciTGZsXy5jtTR4Y2c7HuSm64o18
zLHzvGVqt2z7wx/2tzB2zQ930rAeuOeqQ6mZZBSS2Q+Jzm0UmqvrO6dJGqepgVOsVQ+Fcv70wXtq
h+jYmvWHb3L61ZLWBADPNWsctTfWjp3fjACmkmMEl9zWi9fGb3kAIAsqL33Q0/TLKmaGpO7GoPZC
E+5hyNtdrjPp8yJsk454nwc+wby0cbb7FgjKuP6HRk1qeFFdjMfG6JsHr04vQe/uPN38BCxSEEMS
n3iQjlMsN5ptLNDn1RARsIlf/IFKzQCTaF2JHb6fTTtk+xSwc1Bh+qcetarnD1xVmyKKXk1rqUvw
j9RskqS2mRaICDmhYC4TNdomScwzBXx38JHm2m2CTSFpqOlZCQH8PuIbvNA0id7COW+QgBZEpfZ5
wP2tMqDOc1iwRHZqg3wEF1/cprZ7mCGha+4SZCuh8gZtG1YTnjlyUQVLsP7ndeQqJFIhmQaCbppO
pYEBexuoIu5alxVZuuD1Y/DM+XybJ7AxfXqSUtzTSlzmpD16g7dMdWGuuKg73hw8JIn9AkKB/vPe
uBfJ8NDr0NRte1vZyb73XE4fcm0E6aXRKSoaYx0tBCYWR9L00/EarEVsfalg9GhJ/IL1bOBVyIi6
KOOhG+Ulj9J8Q5wQ1FJgceQ3/XSDNZQCEMuej8rT/mm934Bm6B7HwOPHMOGvEZ4SQ8rnUNVnO+Wu
ayqaQAZC+riP740zvloj/RMVdOM1NsAvcnMXuIEXV3RLS2j/bRtIrXmrXjO3fi+Rr6uEHgwAI0+p
nWKRMTadRLHPTffUB5WxNVhVIb5hjJ98gUVSZD+6QzeIY43bWJLTyvTionU9/khULVwFhCXs0jG3
wOG4DtTvIx4yJtoIddr8E0vvmNK/sE/duUHftbJwzJdeVG4TonRfcK3W24Z5AA6ejGG3/gVslhoD
J+5ecPcPazzj/DtI7WyMCp1q7mnCqhpSZZr2nhQNK9CszrLFbMortiph0a3J37GqWEmz4114SSXn
JoORA7JGdp3s6bGeOHtVDl5z1xoOepOQGtP2LHwH32+eVETlnI+sC9hpKc7h4zq4GRGhDJPj1smJ
azeEEMMeIgg7QHdqZprBrWlj4CNfu7NzbLQs3rZK6BtCT0vhTHybIi+lmqlnBor0ZGHL2OK0hODD
u+a4DXbegNqWrntOUo8zuQeXgMuZiEdAB45zM+lIdjSuYy3y86or4l03IoeTauEg6XL8ivkeScws
1IiYBtOWa630EXE8rcYXZ8QDzXd8dxqUOswSu0in0Srp5xn5qNUvIi5otBK6fVdWQrnRMrdiYBQ9
4snmBJP+NtwRM98CiSwv7AO0l6cgCS3VwiQAFljy3UxR5mEVaOWCJXwXqu34B5ZvfoIkltoUQwem
KnZuNBGhjQO4WKNrrgZ9eLUrxc4/UMcQD+iznO3HHCydfo76Yu8bvYeuzhU2cmA2ItwJ4seVf02n
csnRj/IWD9rOTkegT2r8Z6Tml0pAlhRKsJ7wwRjjdJ9YuNrai2FxsK2aUlwklpBXUDss56PHg2gr
/owyhBjbO7Zv8eLo1ssEGQOJDt+gYxR/kwDWYkCE46VCq4s15IFgrPs1OwUX8JpjQjPQRF0hfehs
RytnKKhNNz6agEIbr4AHOTX+W+B3L2XliZAsyrmrCqAGc/FGCuGk7HFnOOWzZzS7PI+eM3d+tkv1
EA/VbSCvZMOdhWz7AWbuWjtOqMX0XRsjArun+dvaBVUa1WQ1Pf8pbqN9V1ZhqSf32V44KRneSOE/
NKSci4AzFXzxcJwaliP2vJp7HlGDP+ip2hpT/1XS7h0NbM2jyva9a+C0GZnrZ/4Bsu2pNABlID6z
ueQiTOpFJ1miy1OseeT8A0Z9lNrOfPhBRjPZsCRMeusBC+ljoI0/TVKUTBycq155GEq5PUIByX4o
FeWyytih7o2TB/DLJ5kBwFgxNIvCqYdfbHM5sVh3SLL/pew0ZEqKb3JNjyKKPqyR4kK/FSzC3m/r
N1fwoi/gzzmW2Wc3IhOblow2Y3nNMlgjg/84zTR1gaynidDEc8+zR1IG+4EBiHJKGwbxps36V1jY
EORI8CFGtYx0/Ke+xivftpIJZbYj38/5RQz4o4oEtSPnBmjNwR5l9+DMyaXJh5vhOyS8OJkjQ6yL
hD4fHHlPtZ2d7Cov9nZO9ac7zBe8uiWdpvodFsLONYcDMP/HUs0/dTm/c2Tmk8FChAo/RrRYFMA6
y3ltGYl2kiw3nE8dbXzUyQy/w+uN7z1w4H2ztAMENdJJmqqK4zTlyuFkwLyG2lycLSO7z4UlHso0
a9ZVj1DU+dCwEpDMYCKvc9/bW5cxCssOd75JZ7KjBew4SiNYSXH3Lmr1l1QvvhySWGSJW677Uv/F
5o5C4HSHqh0Z203N3nGc6j5Qy0zmjyS0FHQw9kPeMfvTaftsZXMIpP8+JjqIshzvLSzWvVtzFWKS
uW5rtM3eCO6iJZGUYjRZZfl0rtW4JP1zPKfBR5B47DNuONn4Z/IWOJBa1mZ6x5GF/DfT8h7Vsmhp
xj/mUI/SnyGiJAGt8M3Id0iHG6n5k9DGW1Tqp8h2HhjTf8aT/sKhjpWN4Fdvougp+HEROfKVnJlE
zsr5Vh0FHFBYLzBA/pHUfW1KjiAFRVJjY7wBL0FHiSn98KP2r8yZjK3AQSZQmzL7OA/Dd+L5zpZN
qt9jct6MlFLylk60XvXzVoPINcS9x2KLLMa+0K5ig7BAa3bM0EcLpwiVD2KjdRJ2mV2fy7o8pQEQ
CIdpKadbOBvlbH8W3M62LZQaZvyCCwzXqrpWJDFcnLSDP39GBbWf/DlZPZprfGfXBLjbIDB+sNu8
C/7lIGBeICQ82FD0NNMc91PJVgsYPxwF48iEV6if2d0nH+xA+WKojIo2uHqF9B5ch8sxVmAukM9R
1LPE0sSSNs9gMAimmUx9Yu2x554nzP6i5/6nASMASQhIP3SljR0ZN6vUn6Rl004xy23EyRvBsnl0
M/poRv1XzTFTBh2HLtQbA9lPxdTvZe7Ba21UkvklZ/zOyZfhi1Dz1fPs+9gvpQVa9MtkjNk/+Ua3
cz/9btzyGewyH8iO7T+yBKzS0iQ2WBtxCHOlO+OkfppqxLwJr8SWmTSlV02qnfqO0UbgE12tGSCF
nYk1C5lQ7gqlnjPevjzA99ALgoKxO1+ZXzlAziBjZQ0mJKvA5uRaerfSNTnvIHOTPwiiN6HBTCkD
fBwdz0PkuqQ+zHzn0lG7cGbYwg5N1uwGDV68MtSXP3on2785CUfnMnU/B/DeG5/XZW9DO+QgtSx8
Eiyhjs4H2Z2WLuAKsThGBBM5YjFyI+CM7qazsyS50o6g/oCmwG7OCcNNHrCxJCFlTMpeP3V27T13
STPh/GK5HfDRcAaVOpPMAnO+aQXrSceioo1LcViDsEL8mydrUUKDn9KxorWG99CU9pko4Xtj6AVG
7OYXfZtAG5n+KsPMlsangodhnVhMdNue6L4JysTi/SY4KtZazIU0yt2PjDrqNdjSQwIvlIozPjQH
QxSvOUUdaeyEJnYmPka55hCDxQB3yAZLsLPtmsw6drh8c73954rkn27nC5/+3sT0ffN3Q7vpQ8F8
pUkpVGuXyoZh3M4Gi29m3Q2FnXaU0T8z5yCr5QslzY92/oQjAOwsiToNx4GfLgKxTVokGZc+odbG
T4yjzGY/7lyFyU0DujTRUYh+vcCUFn6NDOlzxjNYLpQqc7qpgEqkyXkWM1ATM+ItFFDs4JPBTC33
qW09Jk26laN5K3v5g1f5CCEWr5gsP9tWn5fH7080KCYJzS9U8qks2JcDxaKJb5R72WavU6WOQd29
xdb02/e82ZkT3AH5X4uxpeYoTbCyNGrtDP/DETnitXX1TCcE98cudFBYpxS1lYQCJBi/ClEr/1o6
mfkZuSdTTJRylNVp3YNavydijBrNPryNRvlTstuvU5T8W1FM5zT3SjheNPOAU/gBxf1MvvEP/M13
P7YRDXfWodZdWNIBTS1CXoKx2ieiDLmMcw3tnIdS96BMBJ281E7UPCWJfgGDdS2SBppn3BzYpTZW
2jA842sTH7p3He7dOU0XQP5PamrRtvKtg4f9GT1D54n3238B1855wrDo9qj85cSFnVawpqNNE5/c
kkt68+JLP5onxjgc0HX+DRH94TD95T4f3QU3EpwYdZoHP6Kneu4bChqzwjln9sTq7wU3AQKB5DNr
0EQ6qQWs9KC5Zb2zHOyclmG8+l79NGczY3CKwmHU8Wgo9DjKluwfzQ5u4NLDbrCPoDuYi+Mq2y/Z
JcVoOywi5MEAK6NdQRhMMyYiJnw0AFlm0VFoZbzNjfXpD1ii8tq5+pr2IbXaYKgpuzBDxFilovqC
IZ+iZmSYOQmjxuNNm7JXL5lXtfQPFodqRZqXlF90F3H9nDpq5+j9V2qbXzNlEKjHDvN8+0dMyQ3z
z42+ijdZDicwFzRBJ/raz4BHCrp2Z7XtCJdlfNlEx9mjnF1QpJtacszPByJBzZDeesckplgCD3G2
rV6fymneeRGqgznMTMmJJwaec23G6qsbElBrMXcjNaLhgabqhXr1J/MYGRMGltR8V9DZCivaJkWw
y1L1KqLs5iV0W5Xfvobh2PFOKhPXmTHm6NHB08Nrndx7DO4REhbtex6bI/2LucL+G+xa3tBIdp96
z4toUkOncZhEHMQoQ5eUZItEaBazh7SIJSnuEOx/9PGLeBZHzu6gtWRGweUSQDmyedCBWdFs31+q
Yr6K2WSKKt9Uyli8YPtBYK+rYi+tlnLy/tP3xTlQ2U1SUxV5ztFJ9W1Hb3qelaeeGgIOGoecko6m
Nt8yVNiWYiKdaTBVtO1vqn4zGNooaU8BY10p6C6j6ndeBOkspx8N7WwnfSOsSq5tpu/eegOPgEn9
5awl10jFb0nV7wuW6LqgH7gl3Cqtoxg45OvwAXxLD+vqz6i+KpClVZxdxgz/V1sL3kCe1G1VeZfA
M0PRGz/zPIUeZzff435bGw3dnxGdN9xg2/yv9+19lWSMs5YR/ys3jVUn7VuOKatCn0jVU8DgJKrp
8eUBJdbwWLd96PrDvuqmbVu55HVnzKT2uh7Nl7maNrIY8o3Wk9tY6sat7oUytrc0na9GGrxUcXqJ
sHiz/D4EVHEj+UKq0eCHiKOfyi0VNvcoCYAeLOQN1mRq03I6DGRH6ajTG9e+mae9KKgatKbd0CRw
ak0nNAbkL3okHjQTtUanVntK1HdBkZyJEQUME+bMJmnWUVp/s8Y+qIDxRDvxOXje/Cfy6ddJvBy8
lwYGSdCAXacY7Qs4SDG860uHhnCwCCKSlciDkxeACKin6okxchBmw3DRHP9TyaJZk/25+QXpYxPf
YZRXT3OF3z6mQpTDpM2+iaSiWVA1GgjhXgw6U7Xqncfhq4c2QFtDyM0Kf/hM6BFwJP07woYLq4sQ
0SGcCrF1BZ4x6OYXKrjSjdaAV5AM0rykv3JlWPW6PAaY+hzEo94tToJQuh8VB/jJJ6ui8w3UlNmD
vrCg2FKLQSCnpGFFOHIDiR5bMOGOFDb5qk7id+DKbKu6azIs1/ibNoq8ncEqwpfNlFqHMsGwIaJ3
YobaHlCy0Rk1qRaQexmB7OdlFVZML1emC3/Snjm8zJaPo2p6MTnrNAZWSlUcuQBcl3mZ8IiZTYFH
RqgNOVMcWw0iEeJXZ+H/EjX4bOqk9I2YGONlLf8HB7FuY+cSVCYMfgxMkU7psNGYl2zi+tQwb6kt
qqNyTJkaOzkhDufULFHlUo8IEnH3xAs4pGdpGqdYjXzC1DVP5cHl1jFp6mw2S0O6/WLM7kvkmqe8
xS6gAnRUVTUbbAPoWNawGzLKZHEUIGQ6NW1wbjXsra75I5YLvrDEk1Dr7IZmCM/tPNTDQ+FAgOip
hVDNEqdA30pd89p03j1RiEFRrQ4IGfsJ7DfzwpCRCXUS1mkQqtz6boDGZBa/8C7WvYu4KOZXHT9H
pyXxxsYhkzbA7/EboayuvQhsf6pC8H4XFbWPHk2/nq2+EKX2hl+9wvnuSRU3B3MUz53f/YKzwvOt
R5SU42TlcWIHx7bonmiW2nZ6/51PHMExx90zBWB4sv7GJPkIcJq7hbPjfEf1fNYUG30O2DnoQo+G
Y2sBl6zc50ZHEeqHd8OFdmG35kusprNlpZCRvMPSJNZ5fbNqaaDAKWhc2rLx+TEWP5lFE2Baa1fd
77Hax9VHlFk/cZssmu3SYyi9GxOfaN0a7Y4QHheODI6rpR4tvbyBbvuuKv5ZNSOVrTtgn+EKcQ+8
6qlrsyIcS/c2AENAIyjja0zHj2WxHHspBDYSFLadkq2j+Am9tPyem/xXC/j5RUAMHkwvkcFFRqxE
uyndZJe18xYFBpRWdncYnmg51tcJ9+FYEEL4a5fbkB007w5yq5vMJ72o713LaZA78JMNgawDHW2a
GrTwjAxXNu9rMYTkGY6tWz/gc76XNnaUhKspPhakArWlOIu5idxJGBKcjbFZFkWJ4JNvMkCAE6fw
dd/AxE2stYcMJYb62CascqTT9lNSHb1K3aRtvAtjuNj8pSlAxq3tj5rfZeUGCKvRk8iKa0KkRo3j
p5qoX+qdkounPduYBIIn7qofY26Heoe/cG4wHfSo88K07/oSCXTat75xt3lLbpyqRJwXBL6sjIOv
eUpNC1sj0+Akth8Qdl/NuHq0fOedajiIaHSrT0wBsUxn0bSDEv2Tj8ERNMCjEScE7uqzZuYvSnDM
i7RbhWvWmxEWpuLI0HnvOuPjUA63yGn20EWPFq0zMmblwHMzdVRlaHFxmMfxIBhYBb3JPkH/4Gje
HbvE7NEzTOiOvbSpRkmOWoJvQm9uLfSOstC+aIb6kAwddLoEXGCRyNbRsv+jNjrZB4eWuxzyR2OM
79kIb6S3i8euLDdJVq1rXIei0n+7APqs01qQt7CcYqWE18jWYDA1w6ns0oA3UxXMTAsPSQcJ18s+
CPYQ0Bw63iaMBDDSKjHuGh6cQrnn2PAuSTQ/Wi7ZKsf7i/Pgp0fqQG53ntwBvYhqBhvjSWZz2iIT
GOj0xgFgrCBGgz560Mf4jAi4NF//0+T0ZGB6pWzkpHp+AjXGmwqnXB1PS3XjNskIJlCfiIM7gQkr
o3PO97TjCG1vegJpvauJxpc+g5Eh2qlsutsRAsLQysPYeZe+tC+gG78E+lvAPbuy0pNmtedMBtpS
coOlZDy7cbL3BhCovtxFmfZs6TwyMf23KekvgCWrkVnjKmOTirnGYNqnW0gIKtOrrdNpgNDUPMCI
j57xPTs7I4aElC1IMKNWLm2NyWHCNhDVKYBYNmfsVf6RGGLKxKJ4VR6KehDQoYKVX2MJwnKw9aKM
4Q00qtruDQQNKg4GTb0hn57milGUGFHBprMcrXDO57dJt9/8STwy1dkk6Xiem3Grl2C6aFKkrw2n
MMgwb065uXPhw1gLt9WnlQ80WkaXAPqN/ep0y1whxV8UAPLcVrkDYnNgFLSpCju9QgSTC7YRirxw
0g/QBdVm9ufmiscipukJ44Jl4od08b6fPLgFax3b9qOC9XFmRLGEvSbxgbfW/zErjOSKdfuXdjwT
Kdkk55K7g7+JRzF/+C75L7P3WTykt0RxC6uFrqE6a6tsFnhHEuH3QK+cy8x3jsDH3Ouoe/pbbCcR
RfKN6ROAm8ELxBioJMAR3FS8BbFjEE0Y5rtbot5TUe46jLWJ0mDvneEFcrJX3J4CMmzcz1uL0U+j
raHtretseiV3Edb4RhPC9XrXXf30yaCvu3f1q459VFnyoAfEHsf3vEJ66BfoL4Yfe2lIggzOf5si
OD9jvQpS9Bh832Ao2IGi1QjEcnFic3XDMha0H1xosGTbe2LF6P1mqGpe2I4JBAaMonDBERerYNBX
fcGYL7A2NBleS/rEXZ2SQVm8arE4Eak72nlxGCIQyrzDvTZy7nJOwp0+ixF4VGs/Drxhsfci/fiY
1sh2I+slhFlqAsO5+2sztS1BQ6CfoUXQhshUqouorh6+WcP3DsfYln0ybz8dfAt58Aq/MtShvHiO
9YIla9MG3a8y5rO0i6dYksdT6ZY+rTstdJtlWEbif+/0PZP/+FKPf1JP963RARKZ1kZzwb6ydhSF
EhXV6FXAaRKhfIU57DRTqIxJc+VHI30+kKSlu/bFHXoJkz4aRmW1tVKCdU5wxou5RnDCajZlF1Mr
Xpy6dY7RwIai6Z44EeMOhZjfM4C2L0NOOauU+mJwITpIbIEJMoHhbp4vZqUutlWfRApWYMTUyvNo
ibt0sQdb+ZuNHeAk2kzQIJoUF3xR/S5KdJ2nJ+aqh1yBmWxqn3ycdgza8+8xzX8DQEQgeCYEaJMD
PwHs1TjRsgbDQruLuh++1VAkyPPDaSzTg3Lt+dRkZr/Fs3nlGs/bunwkbmIJwLrNc5PU45dftV9m
O/yYk3dvGtCzSY/WMcdE2LDIuqP9y5iTQNcAMsHQaZRzueUaFWFnz+vy5zrO6505QKNKKKBYMnF+
NNyRUA6eAwm88Tucl77vDg+BFiTPuEG0T38c3aPeF6+15WTvvoajhK23OiU5lUqqNAGpmi4ARBZ9
Sxf1pkike+y66oc6q5upSbwmvpMfRDq5L2javzC5/+V6HgDwFFAug4gmZFrO2orwP0mp8sgkeDw1
HMMPsihLyOnkgxB/3E9tHDJGqjEccLXQhdkmBWZ48v5ynkBPS2dirBkBscfH8F2lNL/DFTixb8o1
BL0/iOLuG/cIvnpe+efeVz95Ov2lFXllX76UFsVULA/Y0ybOs7yKOw3r3r6Yeu1D1Ymzd9O6pUor
6y5+3Y5PTRJQityb6bpqmNkLk62xqma8ZXHwAz2PkFjqcRfhUDEzzqZiIHfBEFY2ySBXd5rH0m+7
qwWUeV1UXO+SCuyPHKb0Qq9Luotd2EF2dqwrxcyhXgBjbmnMX4Vf/urScK5Z3zRnEYxPo2Vb2A+y
4s+3RlaryWgQDC2c+/WAJmfFhCVcAzunEjz5joMFRdXxErPAh1PVBu6MkT5JCMeMp6rq5PJrYztE
LasUK4ZXgbQBxNSG9H/1SGUBWqkh6hA7t0kq3Ghf0FncLfWLgP/rhmFxEBQJsc3Yvqra9ollBwcj
MuS2hKB5E53ZH7yA8jaGvPdU2HRNxKAU+DPeyDp5adX40QeEcbrINB4dnYigDQqE4+jQb0XQ9uTP
7P7UiAKwh9EW8yUGShwmc3IiTI0jBbYEWPdeXXxpdxtssl+e5uQPs6cDxU108eIHTsrj1Qlq6My3
euGH96qZ3xuVN/D1WC7BFOBNihR1kMSQOEBG6mK0uMhynav7bGFQnQIeIJkA7Xaik9UWJuT8nDxv
bz3D8EXmrG2obgUl226s2q+uFBw5ZiYLsxdZz74iDQZxUzFgDG5Jt4g9AXxOnY6og6FQduyJS52h
zd4a39GyZBKXqBn/NCbWFIrsARCASd0lBLY2TUlFrTu2BoEN4PmNMd51/CR0Xfp99y/ycMNADiqX
CHRDqN+sn2OOhvtSS+SWWsdvwOoBZSc1tJ+M82/v1d42MYt0RdZ5ZljHpdGJfS5GaWLtOmkVFzn7
SegbrYMfrvqM4c7CrvepWFIDS3JScEQPmuHq1gwJldOmWz3L43sAaXFrTDRiphpuWZ+2ghW/2k3m
OsGq0bsPtyuvQckArzTJxQMp6feeOVpQMW33ZORGscsMXHGRZ5LBr32sOamAZ16jQqQTQNUhcz47
O7b2olX1e6HKHq9y8+G5dgib4zQUOfpXxptpBOdhrD80i3F/HqMJVhrp4wwW1ME36IFsdZwoA7TB
FcO1q1YKJK2g+vMU1PARaNkK+dl4cGX/3GEv2udSHPBvcT0ijA5UDL6IH/e3UeEoZhD1i+fwXdbN
u6X5z1xV7wgG5qpitoM5HhzUMNMfrmcuwE4ST6O1gID7uPmBuFkw5ksh8PUL06CZ1SY3OZO25URr
6AB6EKpfHdqATBhNaFZo8/XAFnHj7ell1H0yu01C+GTI/eNg5xQmLsdnHOWrqmjSs40Te8VV0Pk2
IwuSztzCDFB0/EDJMrfYqBBSjQ75YXrjU7pICyvpYOKzDwqb0FBV4AS12+Cfq1G9GxnLpugzk1ez
Ux+DTuFWyUR6dI35k2UjWuk1Px3UOu29ZU8m0F6urSkh3CWrNeVHd5SQ1xoEyNrn2QY+MH9wAUT8
LeePTqvcbTwzVkkZQx3jhPuHaXHrLZamwpwpdcC8ZW1P0DbmlMZaHYrtVpX+EzNNPYyp2eCJtNEu
G+tQeVax1SY2HqZULm4wg1N2RY9RgpWAAiOyKL7/OqSj2lu2feAMxlPSzQ9YLSRZZWiVslUoeBUY
87Z/xP10Tjme73C89/tO4P/03bjhqbC1MCo4zdF8wVlUjAUQbU5KgZ4aIWuGc6ZofQy7NvCBDKjY
PpRVVJ2zeDB31dR71GDkWAuknEF7Y8o55CnhXaGbOP00/sCbPCS2MXFfe4L9ZESdYM+kbaKzzEUe
C2BAYb/yqtBzCKE1VUGoBGdFOAROdPRUpbaxLpCIDf3k+QEVnsEUk9VJsA7gZjeWufG3My5+8jj7
MXIUM9aoYWs0hRU6fjvv4DjzK6cjHCa/hc2VdAbPRtq3N80heGgy2Mm96dElrwLBp0SA6wswYZlu
2w+5bzm/0inqA97Xbk1ihaBWpooN11byENNo41kK8oOSc3ozIvVP9oJYIW7R53FQyZOr12xMzXLV
SvpIZ7XAJQwBMt3V3LQ49ZOqqDWdc3pAx5aXuhhrvHF4tydafau6pKMj7p0/y+5+DFMkO9FG8Goo
c1nRpAzXE/YalxvD/4+jM1mOFcmC6BdhBkEAwTbnQVIqlRrfBtPIPAUzX1+HWvSiu83q1ctMgrh+
3Y+zfE2ys+1DW8kK/msS42Si7UpvJ5Wi2Il0iE5pQzurW+dyV0H7WiW0vGyJVMQvbtWAZkwcQnWW
/xpFNuVVQB8EY9xiDJqyYG+kIPLhjVOLwUlCs9nOzGHhxrwtGB6Tt6YrYZmXPZG+Am8nodGPvjbp
ADc856UXii20b6IIM/StlFfF3NDAXHVAA+eg/qTmjcmwbok8uCG+fwjlW7e2yw1ATurV+rI7WYP/
4VZB/2lXYNuVcH8cVsmUfzg3M1TvE/imFTe4F+zJDhAziJv2mPJKwUB+TwksEhpdQquxI1vNVts+
kG4zLm1Y/1oL9Tl3VHLkz7p2YXylFZLNjWTrJ4jR3xhDm52bRQca6b6UQk7re+AYiW0BIswiHhRy
w2FvZX9xHo5HWQQ3B8kWWBFLAwl4nk6sabjR8gn8FnjTMQ9G8twKkEIFPxyHr3jom/a9MC0oYj1A
nwJ0BT+SLzce2DIxwOLkkzDm6dDYYON+VfMIVTWuB7wVNubUkU0+VW8aaoRYzrMkfJl8dUJSG7CE
JdVB5zSulT4Hg1e6DyMv+LwgozKNxBhKXUecxlgosNmw6s663ZSG19T3vgOKSfEhzNCL04CTtLbI
Z7lqV8qiPqCkl1sGddClklq1tg+eHGUFCCE0IY7aK3ijDVTtiGl4b63mkVpVB0VPquM402CU5iSy
alKBG+0RxMvsCrvxyF2wVIGxLZwR2KPdaO9DxTNSbZ6GdyCCeWYBz72Wjm7pPlIv81DL1TRqsLJF
waMZFvo9HSCXs/YeTxXf3IfAoTSzZOXFF4Rs6NuSG6bZleWtdGCdUESJo2kMz4D5JGdSwWJeB9gq
7eAMZfXksHV/m7FmA3FoGH+cH+JuVJS35gMHBuUekqxahiWy4b3KbQqlkw7hyX82A0bGDOD9Eb4s
ZIOIJkwgs8UpkvGXSTf4dZzJHAvd3TBsQzvqTNQwO39O+4q7hxhg+QyByZIjiv/Z9hDsECRYOC0x
3bTKfPKYAFVSN8pePYQ46rmGzWQN9wyAX1bAAj3mrQdUZ9EI+pEUTjUGp7zIStJR7iXJ0m9pc7Xx
xhpRL4lYHDWhFri6I1SBsqqYrk1eXQaUsrVIHO8bRsg/rSwcldMTsp8+SDsbN5Q2wJXlmHuoh+ar
zqKPvJvCa1S0tN5Y3X2etN+JI56LOPozdUHtD7S3gPjO2m87kj7xj9W6tzYzr2ZeUmDU5w9cvBfH
OV8Yi6lLjrnliNbLT8x0dyzKWQjltU/xceWc3ND95sUT7omLY5HjMrYJfLgRTTa+dijpfjQ/Cs+6
B7xPcHqAh1E6r1XvvRce2JspA6Q8ePeuN+Cmxva8aifc2drzaBQwAlhuQVZ8phEB3ohFRaxr91f0
cjjyH0kz1UgpNi8SUAZLlZOTiKsRZv2+mAoNg8wkaO/kFAmZ8TLdsnVBcdHVIbBa0N/ZWBYnSAzu
0YC6f5jmirJdY05JrgbYuYlKpvsJn3mCTLVujQJUhxCEnK0RbcYi3CArfzxZ5fhRlu4/NIu/WFDf
uOBZhIiMS8/N1mkXmGuC2YHXmtj+b5WmjXRvODg7nIwNS5i4Bclk8kdm372nOdFNIl7D5F/VpB5q
l0iulhjZ8Hf8+GVz+h+IG1vlk0tNG24dIAJ93HxiRInWo27pX9T9tUy9H6+g/kPYIQmxqa4fDVOz
DxUoK1nl3Iyl2jPWDhZxiumOOLStJ75lBhnhRAdaiw4RrP51T+sGxvsEX7gwu/VUinlXjON4C3Hl
sGaX8RqzOcqGMq5S+eauG5uSciiegzKrP7EhlS/xXODlxu+CYkNTqAh7OKTKr48xNt56Bdk4fjXT
TsE3NuSJoLL16adwcxxV8mpX3vTSD5iaVhY9iZvQbcangFzIysjZTDCrst80wWlJ6XI8jQtHV7iA
UV3X6A5jRg0Zcq19w8Ahtg4ZrM3CANwYAJnJZGAtgfHGNjDgcImNHIthNNXOI+r2lfTWiOOc7LYf
4c4u2I+tdGmK3xm/10MyNCR/4OSylattaICylymfQxUYQMXpHvJtw4A/grD3PYXN3ukc59OwqpGn
uXnULTkY1MyGnY+7dKlxyjUKb4iflDGnSlfMvKecBuGYHxr/P3ihwptuKcMokUwcshEWfirsiv5W
65mMYF1g0NQh34dMRX8NaRhi45jdR5rKPnMKzRveUIoyQgN2zVQSJh0T48ntqHJOrLyivImNZTZH
La+Svt6xP2af0XkE2KgTWLPqf27oX9jawoVQZDPvyBbmvxGD+oMprPdoGMa27HsOlho7i88+osF6
hn3Qv0x+eijs5ixN77UtWmCBDX5cIWe1T0wIBDAb+eRisAmNAw+H+ZtpWZfpZlg47Pkyd+cu9gjt
jNB+nPrYUFvAY0qlaiLvOrsL9ijt1h672wMjfv4UM71vhhwIZR5ML6OnakyAdLTw9G7sIHUPgyvy
k1DLcUMEm6hSiZTrgIBdKd/98VxKXvpyEcktzD61j8U+VcPZIw1BvQAmstpLQtbXYDsdIX8pBXXv
YGPTiEIhEWxm695pzGBf1VI+o4/yfEq5m22cgyUZ1RPZpPkax92HIeK3wiBroUiXoNNzKKD+GI8U
6o67XCIrZEhfqxyoPktXActZdDTFhoRDhMPbbqijeRM2taAtidQQ4ZgEfHv4Z7g0Wtie4d3x+NNX
EMF19BL/XSExs2ShfwV5RN03UIKJJfInlPb8lgTsj/gWcbFNYXeXsQNBFCl+xko9BdK+dVViIjPl
Gcn1xDg7YYjMIVoD57Yf4/nxqvMk2s/Bclx8RMDR+WA7iMLRV1YTvNdh+x3VabVpgpEeVHZqj51b
l3e28hfChCzOke02BzM1wZg6GFJSw2pZiNjAswzW3/2cdvuurqWD2umY56E1850SOYXBTjHtKmOq
nxvymNsGlWJdFIyRVQd+N8HSF9sTQCS/JUtfYdEwupxapnHIzzJrjxSQ6AT/UWzfCeGBboikFNeq
7yxQMiVSoZtyASah2X0Elm6vTuGWSwWHv61taBhFWPbszcPsYJau9y4NhzSN0OalzIzmhO+2OIxp
0x4L0ETE+wa1zrnS4mbAt9bFjn/RUa6gPJbeLUmM7tkzZX4MaELdsx0Jt3btKjpEs+iFC2S3523M
VQXXvIlToe3a98mGTZfimoQlElDuOzZ4FGRT7oPSYqtLZOfQ1fHy4qkxQiBlb1vqywI3ozZ41r9F
Exk77QIvmUIkSkPwcY/LTZVct3pM9LhIWfzSGILzu6mSI/YbkpmCxuNNocP3tgZJlDokvvhXkEfU
EbARBcGoLJ+JJ8blc+GHahtP82vvlo9JZlSQd5wAEEFD7yD7MZIeAimgL6Yte0RnUwxUXFUtUmBO
gHXy8JROWb1RRhvg7oQqDxjzaVLOZz9g5qIsjwwDIUOIQf21H9Vx8rtvM1bNurXVRVcMIoOqNlCD
01fdGv418IgAhe2AAVQ1DQca+NUW0XpvmNbCGcVAwi+fXanZ1F9Zj60HjDtSkpWku5B3BxQmgngE
nbpdNsTGtlVNtMuZmxfeUAyCJajvmlmUN7d3poeW9gEHXw0DPzFVA1bLaEubukpRPaQq9G8Z1Rjc
DkNl/6MThTuFS+8LIQi82n8ka/U370jghAqPzy7s6a4hg205z2qI8XsF5MaMbQ/0pgWuO82IO4af
PWMHjdiUNuSF6KQlxAmHtOpeZnrF9jZRpEMQjM8ynG3A0XNxE6JJYcVQErQvtfF/osQ+8CYZtm5V
hWfGNQdkiRHcmwJLWeynzibt+ktN4m9dsRo44UVJD8HYz7xAegoQY3KyAXLzymrN8rWRmtSc4XV8
+7gFXINvjOYYdB0MnZfMDYJtboIR9grw80aCDOu03BDC0iAD4/D0+sJlT2ew3o8FEFYr0Na2sqR5
NQa22HRJxAeVDADkeFvYv1TMdK9ta/8VSvFr7eLuPBrJoncgUiu/6TdN6ol1zSe6s42AiuA8p6YO
MgSCUNTmexF61YUoEpngFiMsl+uEwFQdEXW1o2NFn8HGLHgB8k99i6MoY5fhdmcJvpWAVnWPfSNY
GSoyT8JNYXY5lrcLLN66jdnSj5ugR/m+9zzK/k4qu/vNDS+65JOrXpomh5ZpNBZclYx+WpyBEbYt
mDlkrCkhjscw2oZIeIoPlnhD1XMWErJy90i1EWxJ94HqO3eXabo0DCbc+6hqLCgurX2WmgBYnPpA
O4Ls2kubdDp1PTjgwnVfxc9YdG+k6Nh6giagciOL+aoMkyZDrea7sBLNSjr6Nx6rP+FX4R2d9PcT
9QE3XJPTmotutvVAigPk6A5h2jwEIcFjyW52azYSq9OUxiywZrUV0p/oFjUJ+loYqTL0uQ3r//qQ
jTDwLfaAmxkQ85WmP2MRra0cxpPZniInYTToxGlsgxfWEhBG0sTD7EPjIZ/LFT/7l5CoDUlrpsc4
TJ+qVLhvDBO4+xd6jZZhdWzz3lo1LGC5Lvo7owFqHVBPxXngBdtZqy+Y/NRy23I7skp5QxGK9tJr
mj2RK1J0HlK7ItRbekuiTRfNhy9tg3Jzwz6nkfcHlyvZcTLfUVL8neaedfDnDtAk+J6/ygl++Zky
k8p7Gg6ivTXQD+/q7LMOEM8ZbkziW3O3z6JkOPC5VHsb+ZGiOac48GMd0H/Y4YKzUmvP99mRNhyl
uIKmjU0RwyZ3YUw0E/BtCaXbsesd/KJqbwxBuxmrKXi1447qrB4n+GAqg1x3Yz4lWpJh4D2GAbnJ
i8fa7x+zIuAh4HgmYFEcagcEi2Fln22b/IOAmZHC43BhOdNsysKh1omOnpe+cnAL9HV5iictz3Wo
HVrj4GFlLvh88B+/XuQ4+ypGRaXXR5/Gqe42OQL5Mhu1m7rBHdNTP3znkA/clyGPZbKAarsxUrfE
nktu5/ZnhSPgKFLiADqDgDuYOfdBU+4tN8/OhopNAFsg4sOJOFih3uh5JW0zZiR2psI6O/RzbaZA
eedyiNjihTU94T722aQaesgu+dZtedhMF7Waayl07sq9c5HjCX17hyJsn2w36HFqZh/uRMJh6Ktq
Q2DrKfQDuVEFY+uUZa+ZagBAe9XXKMtPDaKN8St+dBwNaCFDYXUWmk3yDXGiW6sIxG0/0q/lpPJ3
8OM/YUAHZLN3iesAPhcg9yejRg+dNdE4kF3hPgUqDQ4eOl8/a5pxaD+hMGF85x74DODqQw6d2sf4
XVn2QSVJUFzYCLCmiBHq0Bqk3knIikcbX/OKil50fh+xv/P8c+ouPni214cywNZnzhUGwKwNHkqd
kMmKYL6YdR3umiYGJw2lwSgYY3L7KiKB5CpiLLON/Zbi+RcSZy/AIWwVOen4kR44sr2fqP64IdFD
hlwB/dYeKMZG70FRPFTj8EWOCsAIiGkKHNlSFWX7XXcOHyl7HMzP/TFPs60j/BevqOUpcCR/Vo9s
2Uqc9i6VgjJYDGH3yOryoOVixG98bxPMfJvFmL1G6I4fagordrMY+j3ideu58x/DVvgMU5n4Tmf7
yaca6pnbhXqjDMjbyR5RfqKbaItzpeHMpLp78IL7ROXNBhwLtRGhfGUvRP5QVP6GsQBfRpP5z7Nr
v4WEPFYypLncGjDTpHWan+OWKbX2a35x7GDuTBv7ZWJyYgq7K+5kOlwoquDCgK7kckLjr1S4FWGd
zFX7W/htfVQsTHZ+qoHkuSbTdWP8w06xYIJhQaBF4rRJ4awF/J4JRxJTDkyKfTusQr0z38UqxPaT
wO1ynZeOZm9DNMODbSJVBGZMZa/oXqAtvanEBv3h889kwp53sx+Md267UHQhHuzSYmpX9Hp89aJ4
jJwUMFHJlaCW7nDIDUWcrsblLWbQvJRN1LF38hzkUiz7yW4ugy+6pNlQcjFg1sAAV46suA2uyuu6
5r7P4MvHUA75M7dWJIyYrF066hOtLvGp6eI3iLg/pQEjxzLlE7VA5hP3DoL6VCrQHQC1xsKabLfN
9ORL9yfnRkWPCe+2KRBLP3Pdf1Qjsm7YxaiwCc1T1HgJfu4uAWrtwkZMyY8Q/sAMkxioW2lubDmR
2d47rXlTLomX0TCqmve0HjaF4haBXyR7rCW8yXDubRCRGkiR+ZhqdGzQGdth6N90GR3s0HlikKHr
e8rs85gShOvbIt14RFAublb/OhOGF0+U7towfBb99ndTcqWXJlUdDYsMJ1UvZhsK+OAO8ZyMeT7z
PY/YYBWu0wIYzVzcBeQvcPTlj9PSO1QY1YBrq+pZzKFw1Z46Z6U+ajeLd8gRu6JvjC2rwXwHdXlc
RS3QOLHUlKosOom4AH8Y1xC5UkQFzBdvU1d8AVjZ5p4XPDpe9U+PMwanEG3mpLyEisgYEXryMVvU
Y1IcZQUIYK67+VD5IQAxfyz0I0M+u8w2yamiMIevwY+ae4tCcczIUn9qiZLOiV78mzVabxZCNWYS
wtrjJ389liLYNiClsqxsN4q6Hh6zojkk5Gt2dIFyL8hL/8yA3h+k1vpoQeqirQ7LcFFY7yY3HAoU
i78uLiM4NfgcczOyXkc5Be8xa6n1lBMEaW2dHQbR2A+M6BQm5lRQVBFuvjyMDbh8nsHOtDGvSSIw
jppd+GGz1rPC+tn2Fja5pkUw0mBjR2PSgN0Yskak3AP4ESq0dZNske6dTR2Jh8ju3u2kuGXoXGuB
pfs81CEZuGRUh5E00DaN4eDFMvHOLf9um1H4Fj3BDqRhTh3AFr8G2sSGlWNx8EVenivFFrqIeNel
XfDRdTTS2LGJ8zulPD3PqKLhe7CUpvvQZPmYk0df0fQjLz0lJxBttHUQSftZzqlzinGCEfRwHmTT
FMgzZvnCHu1ssc/kOtcmNztW40NqcYGOWj865JEssfuQP7YEu8hW+vYuHhuCXol9sYt4OIdTo/Yj
nFP6X7xPHmBYjwHqZUsuqA/si/CiAwr8pz2qJ0zaT54If7RBcK+eRYEcC/jHnGl+Wwb/rCUGIfLg
a+yonYnS2roM0NKOpjc+MUB/M6+OG3tK8Ow79paCFuNoYZ7aRnN7MP3oIY44dtCmkzvDTX9nfjI7
U5RAx4u8O2HMwZOXNuTYkZzwQuNNHWCWR/BK3zpX2JfIiOkPY45rw6TdhDLzLwnrb84HK31qFpcc
ciMWGYtcesilvRZ9Sz9TCPqph+JxTzMiL9UIbG6t2caT6aAyIXmxHPMqQ/mYYvHfwh5xVuUQHEcB
MldB2QKywj40dG3jwEaQpmfV3IlaPs/J8BYoDqpmmOMjDjtsh5C7eeOO+8qX/GYCmxtUza0jb6vt
6Bc3SuzpE8FAvOxdUbYE76dhuSZXmfelysBjTR6dqO5bisaI2nYhnn2T9W1Vt5T6YhnxA+tZtsHZ
TcdTWbH+bzO6DBDGslUTYOQYQvL/Fl1SvqdoG4yVdzKUatdiqC+YsSy0iWnPOvNuQMCijpHYdzO0
N9tP5XYAlrAunPi9N/XNTcvpzqt96DFe8yNKg5zEYlhF50z2xYwk11btX9mzYZpMAZqA1THiLCjq
Ev/2up18inyCaLwM7rBvxni6K8Ppmkz2BwZB1M8Aj4HnAgtMi45HNwE4HkIcR7ZtWdk7T45bviSe
+RSVGKo57GBAdt6NXwz2Cq+qLszCjBhc1NB3cYOAiTUJbQ78b4ANNlajuMZp7x/U1DsDcX2dVtN2
7GsG1Koa1oFR2ofOno4mudlV7LRoiliFz2lFKHgcsWLiQFoWhiz0Q5PBUdvvNUtO/prlmwXVZMGP
xOupNrxDqjmeCygDK+Z4GnxQqVfs3BYFUB7HVL6krYZal3Pl0gJeUAxMaeNnqK3uYmbIqo8SkgFi
rWBuiJsreG9kAsJkPj9I1hYzAWly8vtsMQR5if0tHQvLTK+BSZjOe6eLb4u89jqTHDPKDvdVVz+x
03h37Rnv9JyZ68QpzoDuyQUN06bNsBrOhScgvGMsCoiD2+6Y0q6DNuT6xv0om68y8x/YjeCotfSd
ngfchel4KVWbP7glbaK0gbBJY21Nc+S/Icg/ysC6VBZoGXtWHMJpfjICIKIkPsSWFT/CVUu+kwAM
1PO543ek1O8o9EOYxvwvIbinPgJf2tvjPg9lQYqkPjhcTWjnoJ7D0d+2lz4nrHsog7d++9ZG27S+
2KySepwdXoMduLFAM2vYZvhamRI3nkEhUy40K4d5eAVTdk839kejyEfVI9vDxRrVT6F70G71MkMn
QgTkJpBHFCxLmkZcqhTdqK233aQOVGzA2xUciU3sb0lcPuoI8zq0+FMVWc9zbdT3SNNQBKk/s/hF
8mCelWf+Kzoyjnk4XGLiDI47gRLG3EZUEs4q9BxsQB4bDnwWo+4yxsMYbmjglvvIotYHw4NF7wH3
tMocLpURfcSDftVuCBEyxhOQjN1flXVvrmfdVDg/A0F7Jel8R94g3wCVuxkzptheoSXO5eQcckux
uQhi+2g43YOO3b0W0affFTyHXt0e7ails8oSz+Hiv8LYiTak4z9ESso7DOjaHrfyX5PzkYctZ6/g
qpCLhgwJYpjdfdQ035WO3zhnPwfBRX0uc6Rp2OspLTIS1fcQR0DXOeoJn/AAdQl/soUbkHwXZcq9
+ca0FGySOuvoIOnpH8+88iGJQwPPCzWaEXvkY4j8fKrJN22If1FcnbLR8HQ7YcK2HpDL7rXsPs0p
vuGApYWi87ap687bXIfW1icNtMaIu1XKO6pExo+lNN2TDfdpTx4HXr/P1rHADUxPZurv2RU0GM47
hhgxvQEw/rM6GEVWeZya0NjPsN8PxI3ctTVHqEhIkbJfznjYoacg8YgKl27HEtX5MfsGKcRxXzSG
ecbpNtm4yv9XoVxd+sJ4KfDfbNLB+ulIj2P1yW4druGLb+N/kDnAx3mS722EUIM/dnpro+QVTBgK
YJq7QPbh/9mkEaogOQc4Hzf8bbEPRsRO2AdzbqUKdT0a/WaVlU75G+IxotaGRd8c3SfWJM+WKu5r
9Ht+s+2pcgf7qFglM63R5ja0eDW8buxeZZwfphwWUxzYp8Gz6exa6gqXr1CMlrfuWxMCSNRs2WVS
swgW1528m2zrL7oF6S+LdPU4VzXaSkujJsYXVs2mfWeKcRf31EGNDt1pA1HoldFEsDkGx72rVNd8
cJE6+G1SfTdZpymwj8Zrb3k4/GRpv4m5oznL9uZTjPN9j63Y/+DMxBfY6KG4zZaR7WERsN/SNR6g
mHqCoiXY5yYyA0gEMTPEz7KDigLZv9L1MzoalXZYElHncom/3uU7q7Q97TJb0SNvteotBYRw30AK
ogIYM4IhzCsjc/M9Vh0yXpqI8p87WmKbjtb3kJt6U6eCzG9FnWo2uvLFjYL06A+y+tUp9lZKJJ6p
pTRPGolkxfA8/6IfYLgYWdxULAIgRTjY+HUWuR9OLrw7rvuAb/mcxk0wAeV06uqbwuPFdgmpkgER
imdJ2+AgiftG0/QcZmV69tgi3BmOra74u4G+GiUhuNK0Yow/YfppjWwlotKGtV+DvMhF519kxI99
JZwRYYxVOgqhF5m48rqm+3UzQf4i6HU5nJgEua3a/U/S2d6tSBjH+mF0sf1QUVx28Yzji8xUAhcO
nYmdUEdkC7WZ0ll+mBYoNIxibsIteITYphchN7RTgTEXc4gVV1RRVJpn3Vss4TIXtDRn05Wyw/Af
LxAPty0LsIJaydSm48Zjv7szqfuLStZh0gw1EKqC6KM0NqxSIX3HGrnNuNqs+h/FUprbexOdnFV1
ULm35OaMCGJF3jn3ejLxN4ZLKbxp/dkN5otCOgor0LRTjr5gSRErfzaY2weyAau8YhpgVJxJdHZW
t9NUM24YZ9RSR5kDVyUgsSsjsFV+EzO4+7hpuHtPSXRpCoPhNIrnrQyzccX7u+TjRezzoZARXCKp
TqaGt/qzASkytHMS0qhN5zRkp8D5YoAQK9LVZE+s33P/JfT87nOaCm4rMbe9OVp2wnV8mqr5tSXW
T+z4WCgfvT700QVn/VHQ14rbur4vVf6mQ1cdAz/yP7rQYs6RBAUeqbXFY4fmyxFsRfGP3RBrtNM2
YOet0yMUQaYGKD8UNDqlQWLE/gFXiaHTEZhWh2w1NLT7NVHw3Thd+zTiFab0iK7ftdWM+cGEK9Z9
ZiAxocJOJcxor86Hcl/4NkDBDr/YrdVTxOWkfkzBwHGzbfNN1XECQ/cgqjnTCTDkY7LtW2okiyb1
8Q9m937rig3okr2OQhisEblgNv2U5YTioVQu6F4NL162METt0rk3YwlPMTeQ++NLJpk/hgrSoxb2
i4hM7NhRGhm8dilEwXwHjk2wvuPq27CO1oI0IHatseNlkjVvedwy5TZIk+AHKs2M0UWkPYHrNXxL
EP+dhkVJ60LmlW6tiX026RcUjjtgpMjArmk9sdGZnkcddNgZ3a/e9N8I2GCC9BmbWEB2C/lhIEDJ
RlyyTQHYa7obqAsauVm+y2o4FgXutVrVt1qgU3Z8EzyQeXOwehiMxLwHctJEdWsbz8kssbvJgeVh
yGcN6MYnrZcxPMM08L0ljATN3GkpkGeb0hBTQx+IDiG/E8OMyH76U7MJER8QioAJKHyG266qAQYS
XYJHH1S7rsueddxeANBMlO8Scw2YnSmT4CVKIOraB9wy1CLaTFWGi3QYuEJI/EONwTaBk6uC/UVi
NTmGs3XJjJ5oA76vJiMKlzblV2lp+oA876ngnAUPfC4yl7LnZOBXJstm6UFallLJV8d0vFZV9ctW
z9pEgpeqpj0hElN/GYbsM82yP4xM285yuT1h/cZMGnezaNdQjgs8WqZNW24114TM0DbnTxHrxAcM
K2bICZXDPDCmRKWYGWp1SxmN5dZPclyJfoN1d4vjbbpBXkHEre1c3qOY0JDECVu9uUlHk5SSrY8z
Cp948zibuQYjk5nDO7a7hrAvsMkEt1IyYBYs+IEnvk3hQE6zG5wFmU3s1vCdrfuag6u2opsZdd6j
5cQ/o22/VGP7yBDj8OKVDnYdXtGiwr1e+RnMWPXTxqw7ek9mnwQOcPa02atdqGFdGVZ+Nie53NAw
wYbLoCgblhUZsst6ho/94NTO+OpzEToCBMDJ1TJdo14iJBWB8VWYPSkBmyzdfhRkwwgvl8DZWGUe
CWmEtB7REY0CNRrUwg9UlbAR8tjb0oOlL65m50iuNtl0UA1XRASoaIxxnuKtjN8BDWeftqDHG2+l
SUQXl4fCfbDKEwx+sY97w/HINyd2lT2JrICsUNbyH/uwlHq4jr94QGufHUiAZk7JwY9iwxBmVBn8
01AEK4e1/o77WgK8Oi/vbT6BH26D1q+nG29P3fS8o14p/E1td/oeAj98tEbcGplDNzF7cWevakV+
B2mESnAWVjxtg+tv7TTM7mPcgB8tIZYrok59cwarXcsoZ8vrlV5BlQl2uWFnMV+/KDFTeojoqHeK
NnnAw5Grr0VeNc9T5BcXxSIQP8RAHMppy/Qp4Ih54xvUF9OOl3dQg6BQp4azqyKBo6k0c9oeAo8X
TpVws6jbGVR8l1niMrst3rSKvmCxygVghbmd635jLWTPXPjiBO6CouJxBsCfOwZ7Iw2lO0qb00zI
YNV1BkdRpiLsarAbnR7DU9UNklFeh2fFhwh3juk1GPxw58CPXbVF/FH2FWyWBcYe5gtffRmk3G7M
1lEKs6joTO/s1bDd4gFBOYnLbm9b6t4ifIOciJw/WwkTRmG/DBXNqQnLODvrOzzHCECd7slI2fjF
Y/TRyo3oJIgQEpOeIT9LRn+lRg45z+AaAGhwQZvjthii6li7ADDshdiXW3KgPAabt/5/lHQz9Wfi
8d84ZXgFpE8TX5i+QaegOi6hLiqOSy7JxkJvZFkakyqZeQhYdUf5GnI7lNipbOg3iCu04fbaFZOP
mWFgJ+ex0aToHed4UNHO7s1Uffux9J8pgyv+FcviqliqObwx/ZqK6Vk17A+74jXJh4w0S8vH4xhL
zFJ/FyYyAJpMSA6W+3UeGaCEDR4Oz8seOcbftduckpmYr5oi5OKmx8Qu8puritc5r0iZx2G7xUs5
3PkZgGCv46G0nHZvtZGx9lOsn4xf0YsQ3esQ0leK2rAeLeuN23rHy9FKw1NWEnZgQZnmR8sI2Jh3
DNZ7BvTswVcLiatBr0jaUu26VAAGznp9B6JhXHcG5zYPZvUvx3JP+yyHwyDyH1mG8GSn4RoQpcPP
2n0GAdJSPkv/EThlfKWYuN70Y/KcFHDEWC9BLVyiugMzziGSQ7A3a/7qKl58+eWIHO56/T6E+bCO
Iv5dLYM9EGMIu/HSYpk6iUeMMrfZbymp0bPeU8Dsr3q7/S0L46dwYNi4HnzOMOa3xh2Ia1YWnAM1
UaPVnXKPe7yXQ4FJBvGJawKhN8v/1TFxQW1OYl0F89swOljl6mcWOxBIZPjXI30DQc8pXR968eAk
LZIZWN+tqo1j2bnGThjGswrwzw6K3eVoL3hlIeLt7FcPoecskOeUDgtBD0PPIdjiT3UEdOIx6n9c
uiyBLJLpdH2ymnHD5GgO4iVgd/UfX+ex5DqTJelXaat1wwaBQEC0Tc+CWiWZTJ25gaWE1kBAPP18
rFn1WFkt/6p7bwqSiBN+3D9nuze8BGP+RC2U4nVjMazS6i+f27s6QPfyvOyKFaTh0kmJJyW8W91O
lLiN3LNs7HQUjw30B+FM7V3xKWy/3k34xkluR9+FKAG4C+GAbytewAU2W+G1AzErPOKDTwVgHRLs
rwJEK04LbtUuVfMushSeZtKmZSM+Ojfm1jRSxpX+pYHEtY/b7YANEmZxAJ5DKOOs7PLSJaT8C88B
jycR0W+AZpsUf+pR/WdMAbxRluwYeiwfxua0d8o03Ddu+Jf1Gpha2cMNBf95LQ0N1juwEy79w7Dr
aqhW+YyMFcVZctTZlOziHl0YECkwjaDqoX3AmVx2pstLIAp/R3D/4IfBuABIbPEgbjycX/mbqjsq
Eura2rLuE+j1RF3z5n4OVXF2O/d7bvgM5FreeAU+MnD956Xcp/DqvsVBfR+1lnmaotxhhqqZfewK
n/TCcDRew6ZvPpiOCI87lvohreB+hEAlCaCzXC+HeljjE5kOVM1jB+V+TD9t6t9zy0Rd57ZKNlFI
lljCPaSor5uiLs3VVNxKUxKyDvHNQhu1/ms1hTdrJYou4e3w7MRcgBoCDUSMnFf8fum5iyt9nwx9
dhrs+NFzeTEybDV7z6zf9VD0rFxdVLsgypZD7GeXwpE1tm266Ylbm591REON5VjONXbHd6PQ+D9q
dlF1t+t5yrCd5TuGAUdrBx/lULrRqitNhDXlD9zRNVItE/G8TUMOmawbai7kkXPvDxGZIupmd6Zh
WC8OreE7B5/AIo+rn2G4MWYL5e61n3+XVEEsoQFfKyL+aeN/KbZTa8YtntO5RD1OJ+wymbd07OYX
myWuT7uB262z+pSn2KT9ETgZwlpT3sqUbveacdLWEp9JhNI645mpQdgBbzJuYeV5pSoerGLKXyw5
7FD0Q8AnOr9GhuW8c6cuV7pupp1FNvVqj+1fV2HR9eu63jYyZJEYVR7IQFoIegZWMyVKZaR2tGRC
/eJ60i7U6PxMNc3jMe+8dSyNt8aN470jnU+bPSZQAG/eu7x31yPmidXo+J90VX13YUzfiota6eKG
QmWrXpwmkadcecNa9bf5uiUL2oRyOMjOiz9I362tsMN+78/NamiqYRtk01fEDoqwWVjv/bZwL2wc
jtBLaXtyjWDbB0hXrRMJvOaTe8xSw1jYkku+HMIvr1eYedXwhkX8qmrP3dV8uLa8Yi7Ar0IcgjDC
CoR5HBfpl9beFwo0u5KJ/h6/7cqzKxQ7IsN78xG6Lqzeu31s1BDA+ij4jexoODtui3dlGLoV07Wz
pK1bM/7oCK7AQPdNzg4jJtywGSbvJDvBR9yhcyHGQcY91Sgcsnk0jOhVzLcIPh3JpCosssqWLcBh
zgeAoDtJsSvB/KO0xmthqFffL510b/iOuLVpD7K/501w8Sd/m+BJohAOVtIUPdr5jXlsbLMiOdlG
9GSW8iJSp1yF1MgNMTR0YfHM6UvjEnFuL/IRCDFM+3GYH5AUkfOxbUbxi0WdilOUHGw2uQcP96oC
k38LGsAibyM0hCmGI+AAaAh8tiFtrh9uBIsKnjqIsRANWvgP6Rx9eLN1kDfU8YyMUPPBzzqacAvx
46V8FGEYLMsMKjZ0XWc212Gi71UVf4iUpFXUPDHSsRUrxmdqqXZjziIOUxiP4XI90ywrgcXi/rUP
SpnrtIze/L77/Cd7Bpcc+TPdJ2w1QyCmHGzcO6PPfnJaDB0uMUz4dMo3z5pdFVQNj9JMaZ69rDzN
WNZX+K3RHnHiLW+W2O9iDLhwRPqoHNacIQfsAqMIVkNmlm2rKwLKBYbBD2RIyrXbCXKtSu7pHb90
9EdrQPgIAuaiqrpx6+oBI4Rk1/vGLvivcdJdHjPPzXP/TgB7W3byUPnpe9HoJ6vIdylLCxf+HJCg
8MUiJpsKLrV57u5zM9gP2nuxqhxUsgkMSA8ZPIw0GdcOnt0dxy9DBAPAQpiTcS/K4Iqx/TKr/nui
gG5HtC2hs2zkGd4/taYreV3JM4Kwv1dNLhZKsk6CmPwH2RmaIFGwrd3a5kIBNl+yedricxGrScX1
mqRyshni6oFEHH8o/nLT/JmGrmCDg4ofcGaire7DknAGTVLQ91OSYGVChG6ijHxFWQ6NAd3kfIeg
c155Qh8xbl2wZ0aAYZ0PlEjz5EFCzuX446DU21lVkU2jpMlFoTNRBj3t7ubMeo/1/KY0JBSNM8Rw
jV8n9xAvnerPrMJgjZAKB7bnd2KICT5x3Fz7JvxrkvCpz13W5P6rSZfw8saWk8HtBOGTtrDpjk4G
XBk+VrOVNNljIuSR6Z9J8hnFN6GIfDVprsWpGB7zhOUyv8FH8GgGnxBza1Jw3UzcQZgIXsKwIZXX
fIYxwW4C0XzvAdbRgSl4aUbt0bT776pznQXJxz+jJyKg6uRpjDmZ7f5m74yhgE39qxJTulFqhPPJ
tXMFVRwPCqGrCGWIKEJyh+G9gHrDSEsn8rWcRuIIOZYTYVusrYbbt5Paj8RpAWS3mz67Dc6qbLdx
jKAaVLZaT6yZHsjWwrnwszeT8GLolSg1Yl4aqnkthX0Wttoop6kIi+kLMdi7uOXOBeOZbj7FBrPm
qZMIm7xmUFCuMRHvKDt37/b12u809x4T/ll3xqLxKMmVkvV4iyy1zgzvIJTFwFoPaMo85CL3Zper
RraGlnlh33meZuOh74u1xThGPp3vb3w2AjgjOuAw42n8QcZAP9gTS0aMwuxtep8fvjfWrsECUHQW
qEORkbAtmoMU1XkaEErt8VhL4CdD8UyS79Hp81Vq2BUQ1wYPK2QOaw52dAb2q1Cl7bEVyUNQWlj8
6pFznllY9PPJqwq5HNLmxHGGj7Ek1jZE5555wHAhzrg3ClQSzp91A0PMM4LN0AI4yNPqPjbjh8a3
ruwCEaqxOOXo/fYQPdC0sHbxbi6sXj8Gifed95IXKP2hdvEnbrv3HLhCG8l7skaX1ufw8EHUK5/y
XIMcWUN5W8PPKidUWUZmHAnF0hMp/RT+0YRtwXv0rCKM2lmWnEka34yDrFymzLzzuNluKcNeDfDP
1y4Zt3b2Lg61lrR8raPAeJwT4W0jp+UtX35XvUfnrI85ajbZU1vTUUb2MS9I0cdcRIJ42GZ58ufM
AAl7/5FB7dVx3GfTmX5Jqmxo8baWOEDm5TyCKDSD8k2WHW62pvn2bdV+zm7MGAdqkR8m3Ga1kDsJ
u3xVS7YeXRVGZ8RUuZeDfgELt9EZno5W8FG1zPAiuZdzrtVwy5P8SSOyq5owgx6iWxrLOdEDGa56
tr9AWvxjKNsH18hYmct436AHLyvXp4o+cs/8bIAhy+bbCmkASMZfd2KrB/K3Wdet+2uSOyGp9JAo
/rI9vqoR/DpupB1OlG2pzS3FsV+moQhNZN98Nk7jOEPA4rXLESKXsvSvvRmlu7SL1k0ttwYBK6JM
z7MTvNR18xWHvkdpYPrsDPbZERU0iaS/M82C/sBuOuI3/YsxyuFxsOC41dXaEvp5mtMvqIeXgMTC
rdcGYU+6R0Ah91k9DUywyUvMRQa3THzOiB5MIdpIYfWvfADpbvCGc2OW3OGm6D7qFE0pPH3pUflI
kE4w+Ef7tBzPNf29XtGjm5n6wXTY4QRp/yHAaS+5EnyMUv25PvReH47yMSA6p0y8gNlcHXozp66L
99SitpPXuaMWmzFxHZmet4A3NiA/lZi+qBYIGRZbwO3twXCwznUFMejYCREpIhYi49nuDFZjsf/O
i58vTPzPMQZ416vuNaMDRo6RSmDsEy4sBc8yYK451RuYAvr0iDYVlcHREFl3iU6fO0ROih+AhgHu
uIL7X8o4BhpqQcYtDmEzfgaSNkXlmPdTPxwjS96PPUuPqNsBPv+5SaE0g3W4TVR5Hoxknbd6zyCz
EiL7Cpl+edELg1Q47hDfokIDPAYDLc1S6AvhXpsjFSZN+xiOAvr9gHOir0/J5H+nZcyUJAne+m+x
ZEEtp0fXowDPGvxd6CVb3iHjZfTNZOc00liGbRwsgWx+zePN22fH9SbnxdiA4FELHyl9KbI8x+sL
uWxyu02d9jijGICHGRteUtyZpfcaiHrTwpHgGsLwy010BXJ7JXt+qXUwr2zcymtMG5uwK17qrHzO
6Zxepn7x7JnIs6qMDsKHcFQnr1iesFGFCm4Cgldaz5spKCHmUH1iT8WGgHK1rmDZgdE5Yxb9bFW5
HCfqRb3JOMmKD1+i9Rk4HZqP6/K7i7E4CyIHftbT+wCRHxjGJUBg7jRm5KyujsCCs2XgKXms8/Bo
jwoVMpu3JIQ/yw47BN4rKiC87Cf007Ue5auVixUb1WA5YCJbTLRCkfDtk43biGdy+zicCl7Pzjul
wt5VAIZwzicHuy6iu9CnHU1NYECMvAekwV83XOAnKKsQseaNW/orF1ivG/MD9DlLkSzvX4cwWwdT
xjnmUEBfejyrMtVeeRLTbXEr4G6JUqwGLY8Sos7CkQJ0UO1xnbwhpgl2ZOVPMkIk99r3NI72hOOO
Umlg5h7FSh3GXrxQFFj5ppOCTsXNFlOJPSlWjwvpTTw4088hmp+jqSdawiC0SG6dB4GwjoEhSJF6
T3TX7ufWjfYTcOhuDN5mzDHAp/tgg4cCi2tHLQRS8yqN84PXir+05Tgvgn1XGK9ZWUuaCrHRpjd8
TJ94fJsgq0ftXByfmzZMZN+pH4DY7H3DecOfe2Qve3VxQywLPT+L1p1gUCVPAsJHwVRLfPOAyodL
QLhsu4pyNeJ3kUXkAnjVT2CXSDNPxp0Q/t7uVL0SnUYKj/YJe/18olYi8rmIxZnCWV57R1xPZ7sS
v75lXeyy/OpmUtsBwcI8b+3lYDg7DrOTXXGvyYenOQjEbv7ncA/Aaa76T3wKtF16ExZW/ii0XLLy
dL7W51re+l+wsyImmSs6Jq51VpCiz38DLklDgjjTkv0swuRRe847QBscsDp8GJLoOETMZn7fPHtt
t0H5fIjx862bjv0Yvtcf3jHse4HEOlIeRJE9myJh0eAyS1pJAwSRDtipj82tN1cwpfHHGBKjENvv
YkGl2m7W2cmt6HP2UR1d7p8aLZibQ/AwA2unxYUToeMNw+9xNyfeL57Tl0qmp8BQh5a1BQMeXiCr
4lIILRBTRBe/VBoH9DRQ3QvGA7W6ITCD6ZtNlI84KMSOKvNvmYVsU1OWhQNjKfZRmzDmip0iBJXi
5Atxzb3pK1TVmWaF34rtHXfWeBVj9bZAsItA3eFuwvJd5D9wJarFRMbMKazHxKtpYe59Sk5uxmgg
XN0At5VB7zjq8iQSdRIUQcwFV0SVYGmN632V0AU8NfqRUfs6eGJXV+41tHP4cEwRKRCHIcGgmvKv
luFIZalHLUYTR1+N7+5TK3pQqT64EMm2NLtxQ5yTz1CUfAuxPOJn3Js2KdQmVPVyhKa8HIFdpf5U
fTc+F7pIIHEjWBwx+Oi7SND+kjn6S9RsYcMbpLDOK7n1mxTjbNMf2ZP8jrp4hXxFzqLUHtNKdJCt
44I1ss+Ay72lHU9/btYGx9y1t3baPhH0ByufUrCAmG4cWMdGSxRLivEMxqVuGg8qpgEz8o82WnZX
WCi+tBfEcAIXxjw+daK7IITztGmTnW2UQDqN7s/Ex9QF6Qamxw5p4gWAeLNIDBx63GHe49I8WzeY
v7itW5LIXc9SfrRYUPuI2C7WwVC194bRPbOcu1SOcerdW9cAxYtN335Bav2tOxsLk60prCaPD7Rl
x/tgWpqG/2h6wbihwpnDNbbPAftYkTV/wsSR69M7vhiq+uKbE/kYPKHKQwYokuyuT26odQD6eXwY
2uJLK89bWmbl74mVNNiiIo48teTVfsGWshl6+7f38mzj9GWwgd16zXKnwZ5Lhi4kbMjdH108hte+
JD5Kx3HQQe6refi61YOOmmfcg9AchrCko6RUGFTRYNgxrAZb8dblCUClwbxF7C3wzsEulvjeN2Mm
tkHuQ6ylmlvmxcElXO8Lg0QBBUesLFY8QZej0/30qZOuOxZIGxbHMJbguW1rM8C144Lch+TOSQ0c
qPqnKHY7k+xLX0WPZVCcWyqZOym3cjY3FCY0q9QfwSuY35bkSR4N5k8q2KK42gfm2DdbrqeX9gYc
N9w93Zcz6xPyw0MSbt0WC0kk4vVodbAJSF6uTfySS1Cfw1LHJGryOQg3gyJoYvE5q0IKGacm2aH1
P8dtSs/kmGy0aW0QYd5KXx3NMFu10/Ayp7SJluJqhfmzb02/HKzP/jR9pamFNVTbajtLaMwCJmgf
2CcdZWtP/fP5WxRrUjo9/lgsOIFmcE2qJz5ezCFdR+bJIyDUH92wgqRck75J4VxY1ntSQLvD3HMm
l77J8oD5jhauKC1OqXLfCzN99CwzOuD3Z+orovsslRd2EtfOhg7JYbXuOFwXs2dsstHeBl35YXRM
pFb0FznqLo1sTka9nYv8NKYmiBqCK0AA3E+d0cdHlk+UTH0yu2JfXtEAtaes48HUPi4q67eVnPpj
hm3l5h0QTnawhPsWTMNuEOVFZbriYGV7atLlm+d5t4PKsiprjNSKjGzadE9+0Fxwg27hkkn2WClb
whQoToTstfTwwd6Lut+mOF3KxLw3O4hDVnfso/LTaOt7NSq8nGTnqOakIxAT8ZCfEJ3/6Mxa6SA5
DR3sGNcJH5tWVAt3Nt+DmibwWyEo6upbhml2Hp03nYjqovlsk1lGSuJyykhOTJusGY0KmUD8tNgb
oGW46sPCrMxPsKYOcK+t6KelxHEZ21W6dNP6MqN0403jiOJZdXRzue2j5mvqHcyPjoA0lVcKlYH7
XAh2g9NoXGrLeooQ5awqWvMAibadA/uaugPFko7lhXuP0TtYDSYpXYILIOXrTC6zniKIPgla/DNT
hphMTMjz50NmOgoDWbPhjgRkFw0y8KIvp662rOhnCGO1vpsmfcambtCfyhXD8j37ljx8MRPb3Pga
rmrVW1eTleBeBR58S+gdT7UTH81WfhmjPBr5RJNvAaKimHgYRxVIMjdv2NngI52aE2MVgm20coj4
OdO8UQY+OmltWfB9TU30S6VKgsuLJ0cC8sQjMr/QyMqgSV+Sshr3fuNdYJ7Qkc7XSa1pF9UT4vQQ
PvSpCdmACCyjLt28Tnsrd4a9ngTQGoLSOBZGsI/HmaiBQ68Rii4M1OjebMYHz/b3vkcVWVdmx4BJ
f9nMxNOA4r1GE/JJo62HFAJ9Vk4fXjBf4t76wO+8y8kxLegsTJaTaB+H1Hg1bERqu+cVpcYXvI1D
qjEIgy+TlRXecripYXdrZQXghR+v3zVgKNcEdTn5CcazfMBWWpcUamaCppAh+HITy6GT8xbYcoiC
zQEQvsa13vEp040SWnc49zdQRcpleSOIk8UauZu1LEaarl3p0n6coGasGoMGIkzVHoZPXPbVI/dh
QBb86trRuSHVnXA7Vs4zuNoPXBHcPZ03ktNftih+vTkkwMofr5ncZfPOYhYBkwrUoPIfdBZ+zDlm
lZ6qO+f2Vi6D7okCimcfpZUuJfqjWhe6PRGOVToDh2rGijYGO9hoo0NK9P9qjwXdFOG18Lk/ei3S
Z8vqMfTSE4jGjnQ0axTJS2SZ3Uj0ojsEIz3wLTKDLjyWwdVwcFt2hVJmnPHNL7YbvDmas2vuuQxV
7kiEuu4G0PKw2Qe6ljyjvhYjZ90YiWRFIcWqNms6X4OEZJSqMEvh7VxDwVpnTfniyB4V1a3XgzP9
mK1+HfNxWBRwNhlBbyaCBi53bfIwwKwiltg0TIxiAslAlluZjn9CSgAZ1J3E4MqtyfkKJ4Lzycgd
utcBviEvplGDArPlWOEjmc3sw4jMfRsAe4afMxXdy9BHYBp1sUWYvpTKPNt2x0BqThdlu0j+Jdqv
QzEEEv9dMFiIhyRD0J+5GvX3di2RJZKetw4VhEk3vE6xJM+uWeHJzvhwGhaJEBlXqDzb2oJC4OeH
AoQruVufPsLCPtTaPFAfvs7r+Y7rwbMuInb7nJgYteetRQgAD+u1qBXU+RZUZkjia87sv2q0DgQA
JnSJ+Y6tHdAgVy2Swn3FcI1bJvLfwrC4m5F2qabABGS6p9prwi20/A/JFDOJPFk6nfksSpyXgpih
h3WSrpvwAJtlN87Ba1q2KF4UZ7gC9dQ79FA5F/0QhCvptyvQdOS0Ugr1gprekW7DEPZDAGziicoV
3cjD9VC628Yldep1FNw2mfMYYT9l2cj3gya7mOHxQDtAhUdHbXgJ2Us3qL2tNl98u/5WyaQfgpjm
36r37zAcAoOEe+2Y7wTaN1M/7jyHu2ZnBAe/lnCM2cjAN01wNKB/NfOxpFMDKxMlXmoG9hv31SrA
r7fwsvS3qLwHI9MU1fXDXdjKP7fzN/Re7ehoONvsY7qcMHLPLnTQJcXfPV0dhZhfaNmV/KLFj0jb
R7vX48m2iOJ2plEtGmeST21cvnQNvyGlPe4ZwBYYnuolN/yr0yDqp5Bzldv/UMf9PsPZIclvsf/E
1mXyvrY6nkTRkMLCatU9FOy9T9OT75JvF733G+Zs9oOZmlBA+YYKXkdD38cUE6GfYtIY6z2F1Y+I
e9GqzsRJeukrhlxs2lP54dXikX9MwjhsPxNqMkKL1gkqIY4DJ0bsTPe2YrVbu3MMpT5/tXz9K0Fw
kpQcAZXKGwimUN+gkUk25ceuFsahU9g+sMzV61GkX2bErWiyYDAkbK+xC6b7cEIwrwa81uHQsmjy
stcmT95cKx4ebHKVm9aPg11bY3RyCz56VoHKHE6QGq2B7tabPeyUo0XsooEz16iKVwj59+BhLkOc
ojLF9bQ1rdDnrth5u2a2uw+jx1J4U9OF29Zcb83sGLb8QloB9xR08jeTOqn8GMBC7MuQCoa+XUOU
NuCIVGLbtEB9pkTs+wG6R0l49YzUWW5ayXdrJD0/14h90aEI6BSyINjgbwFJPhX1Z2QHEe4e8xmF
W96Bl6i3Nm2mIwC2+amrhMFeVBI8L3Nh7bJJSVbhNGXu6T/JX0TSoUfO7ldLMg2EizrAMAu43g/D
OsKK/QaN2jqCzpt2rt81b5Ua2mvDa/9AcWlPn6aoH209F1utKKpNhpY8mZ+cE+QrWGk0DuBueLRZ
PV9yXVSUHHmsVElXc5sGksv7Uxjk+AqsXrm+9CUTZTbR/ub7bb7TXKX5jbkvhIb6B6/v/+Dyfg8g
ZbbadqJ9kHCTZOliHKzZKO8oFgvWhey2gZp+qVbHL5D0r7KW1KpyN6INPHol2UCatCISPUMlpx0U
LbpW2XMPrxNzdkGSsnmqUFfIzwBz1ODx1o1LLKWE/CJinltxt0oz+Za1U7ntehUuKczYwn1lFzja
4uZRrN1V57SyWDpx+EPbZHvAcEGNlm0i2ll+gNOlt5sHXTPdeBFRvCgr5Mkm1r0OLOhmQgXdPlWF
+UCZebXy3Bb6MyuZlzLyZ+RUOoIH2mAY7TmpmyqZH4wkBR6WlS8mYJ+Fkzs+opvDBY7Gpga5L3oJ
5vGiE/kU0AFGyx2CK0Z+qhBlg1zSGdh4pVDwoRJmIN/BAKeQAO2m/IaizWqm1SOHl8e5MAaPnOMw
NjpsFV2MZjynQ3HqKyd5VgSVMYtoJh5pXNKcoSbqTQG+In+D4cdxb9ZHY4JsBuYxIlZK7QMmO94K
OXo4t9LvRg0YKoBjolr2wd1YcAynxdBtp4kRLktDNqRdBqfXF3trSgAjtP1BC6SRekgDwlZ6KzQL
pbkxcKU48weZOiA4Oj5DDaBXSKivQIIKGX05HySrfeI7ZhpvKwgLd07Wkzb2nlMzVisX5/J2CNDg
A2NkLVcMwyaf9bBww4hL6WxbTPgOrVVe9eyU8mgSZl9XRfuYtfkHwdX5DgzeS0WCaWXNLhB7G5ZZ
Jsz0WcZjvRm9Lr4Hymeuhwa2RUWibJchZm7d2AdLHJB6sJX9pcBRr10LnIfUdvADb9DfGiH8/ZYd
bQ3G4ezaEIJaJDXkAESNESIkJzq/6j6jPjziP3EYHMgYv5l5+1RO85Mry+e0VnprNHmNepv09Hxy
67cLx0eFoJIjTMeHtjHrVeTIs+VqcRa9SQ9SLMjAG9SgtWW2Nxo33ZktM6BP0wIJcAbE3p04ufIB
CiJm6QT7YzNscdUES4ttzprnHvuihrEiDSA9RdEEbrt/yLGNePQZ5CGebSeJDUz2HHv4oHK6ax34
D1H1FIYKGrdgFiYg319bqR44tNM1LUEF/uz6wvd7C2cyUczDQ1Vluwx841Imyd4MiolBiMVeAMr7
6IFPW3YKBI1foZ04joklSuBn20lby7Uyu4D/1NccUNY6lzfUdp9Ra+P0r6in092QlPMuLjO9rOLg
aWw9CmNNGkCmm5V+Trrbw4YVYVGT9m8Sao05Ob0Vh1xHeq/j89lTQ7vG3HMD8CTG68iJxhQvytMk
G/adGPYZnKjRmqsHeKnN0dRkT4iVP1LMy524EfYC6YO6vlxCHnSJEDNwsWzreQQ53LcxvY00GuIw
ZaHbHDSQsaUfdb9QestdWYfFsg6Sb9Hqemf4hgWbzevOlrTNZWcVlH+r+FGGQNrCgP5Uxyv1R+Ya
74Qa1RHOU7oz2FXRUGZhAPLiHPDpgLCMWZL/7o0EO6ZnkNLj4dKUofssJuaYHJ73mDrzErn5Vh1b
1qc50rRSJtATVM2qk6czvXOMzGP7GOMEfnOdRlBjbxKuL4rpJKEurXg8ZuvSh5w8JLP1TDjF/kLe
d98AC/9V3Ed2TGXxnvyCuRcaJgdO4/rSxRQ2QTeHapRbGEJJeRMRwfqp35OB+9AWMIZ70kyh30CC
dI3r1CIEUNQNlQBeKrlwOrz5nFAFH+wExZMTkK1jenUjTYqASzXeHPEqC4DVeMiDu97XbAFSQ+IH
Dx2Kw7Rr7NM5bu/YT/rsPXwPpk/vO1RC28hwiSPkI9eS4UcAnbx6YcaLbgFj4HKbAJ7rW+fNazq2
gIPsPisvmdhoN+nLqJH2I7PrrkaZOod6bmycUS7J32QMFBd+kw1jV0gu4YmVNQfXmH6s2BZ7aqY6
0GcT7XstSCpy4uXwXTZQkypW8SRROmrgaIh37/12xLUk/eZN5x7/uhQQIKjTJgRrVMx+ss0HZlZg
crZ9E9EiWvPa2wBBMQRjD4jlpQX88JTXXKUViJKzFzt/5Oe8TVTZ1AeYDvcGz+KG2LD4xOdAYxfT
RJiA6HKYPVfDbKh1HcW//Vj9KuK3+0h6hCk7ra+iNe4Q2PprbKIOOQW7K9gy+UamjLNEzL6rCaJD
VPisX3zWQQFlQUu/1uP7XIbylTccBE0VzluTBNcODSnc8SHS4aYzqfZgDGaGh0G9YUndrMWQqQ1s
k2BX5aGzsUGc4JmUaLBp0CK/juptwmH+TmIkvyOSw63X8EsoKGQX9tngxfuugd3pNHG8a0ZqIXjM
hzdAOFjhNy9tjKOme/U6dBXLBFh10Ex4pAD34qtRARaN1T1ingP31Zq2A6v8qzJq5xzwDjor1Mll
D2aHF3o46qrXx0q50RfLcixoNabBrG+ny9zzhZGcMvPQuZoGuNmUgK+wmN2afdFgy3LmqVX2XJ+9
bC7u29Lh8j0ppk+PnEnnKG7ZJV1KABKd/Ri1cP2mMPwmchnvBxk+jxQ67x06fB/aSPEXZq5NWHX5
FZoTpYKWO56MIWTS0yPaRlbm0Za3AHqXCgWjTotaaiWTuHnzh2Nu183lFucF6UZgz+Wa4OKhvrDk
peDJcptonbozVVptk2Il8EliBHaojhXvQp61hhoP/ZQx1UJNPiRerO/6zro6ZDmX82BVXH+JQgjg
w0whxJhH07LXysJYFNkm6z70XeLOHYGOWrpQ5Ht6eJdC5voI2yleBMz/uClVx+6qyHHlDgRpgmqy
eE8ZnnN0TG0dgXpynIQms36eZ1AVIjPk1tOZY03HySzMMyR5GP8GVvmjoPd+2Uvo6SaKJaNsYr+y
8QzurU7EKD4dmZ8AsYSKXDtdtkxSbE9wSGNb6M1dQ3hZr3RGjnVBF4njbbmV2tRk4TbgI9rSrYv3
DHpiy6ctwVixIH/un1wOdMoWAWW0x3LKcKePBE9r0o0KkiyEpCLdOTW5AQ7F0ui2jBHj5j/pQOzK
AVo95twcyNBcPteYyUeYdSWQ45VO2t/GKF5bNdzFFc+IOaXHpKAZmlrLVByoGeeZEbm6Rr6fLX39
x3/8r//zv7/H/wp/y/sym1Ac/qPo8/syLrr2v/+h/vEf1f/7X/c///0Px7Vdn52w5yrLdEzPcj3+
/+/Ph5hH8H//Q/wnbxA14DtOeJtb6d10q4w5oouoAi0woaH633815198NWEqoFi+NE1hmf/zq/Ua
b/eQqvgQ2iKik0QkXrGNJc+8hZjq/qUxx+jx33/Jf/UDCotKcYGeKHzv//uSdd7Dy67i5MAZgG2J
Eil2cbSoYgHnGBSLf//V3H/xA1rsAHj++PwyPft//oBjFRLmq/IETz4bROv/cnYmu40j2xb9IgIM
BoPNVL1kybbcpj0hspyZ7PueX/8Wc1RWCTbumxVu4RZNiow4cc7ea8vc2lsl334K6wmBoj79YqRi
PH19UffKRaWSuEJ0ExG9nB/Bv37DmLvHNp+EB0bFYlVEfGKVZOxVkAO6NsBT4u31nd+eR4jYKFR8
8/Xlr92zSWSnwUdgMEeWny+fYg7ztTAPmbcTUiE0xJk+zXM06uGT7WMwsWOr3X19TXHtZ1UWPBxH
uraLbOTzRcnEQgjeaNGhCxglb2tDQanGK4j3dW3psXrFfun/NNClQleOZ9wBUm//zqdLcVP2ofFB
G5KcnooDiI32DKM5ZUzk/Pzmz5x/78vPy6IkhVwoTUtX4vOfGQ0DxymRxAeiD5t13kfJhtEebeOU
oYgrlY0iIOp2pbDMFfIT8sU69JOOS9HPko62ZMjUKoX5t/n6D7v2m/19Rw0TLaxtXTw+A8CIPflD
dAjxGL4CJA2PlTuoYtHUxSRug8DKQOGbIQ3ary989YdzlOnapmFYJsXo5yfSoQRhkOdgfs1kTPux
oKGui0OvWoC05ZwgD0/tJtaoMHIk73hWddLIzPRFqoAmpU+9aZl0FbUkb7/5eA013/bFz6V0gYiC
njvLlHvxWAgkaQYZdMEhiSz2wNH1sezNYFiGcmwFk9nB+uqjFw606VFgqmlWKHfBmhtqSH4OfmNu
oUp0Z0dVCLINZB24CJ2uYA7gapBLau3BoBl1GJw4fy3UqIOBxJO7i4T0/0j8Gk96SK3YWObMEo4c
jlYN6EtpiW3WqJmWMdQ/65TgoxLI0T+GbcEHSQbbfgxNtqBYjMQ+WDK5VzlWkgjCANIbkCJgeKhh
6qamVOrcTL9p8GpvjcD/WUwVqiGNWOVxVDhEq7K8o9Ym5svCbCHR4++UE4D+KEoVo74Qmf+Y5qV1
x+m9QFRR5vuusfOXeALTWDFs/mFlY/Re2W7xEeoEr8ET0k6RGfk7BN8oZrC2dKt2iu2N4ji7MyfP
PvbEtnEYVuaqzki1dL2pP+ilIVaOg++2NxHqxPBEjxO+EKZIUmDlNvBFQtIv4p1fxGTGaU31qEPe
wUoN3cDfC8Pq2NNrHRIenCqjXON0yZ9ZqLSdYc8e/coyfo99jXpXJ8DXYjDuRVtZ9eO4wFkcH7C1
qffCLHGUQi0EOQ4KBf13JzdlW6P35MByNusqOqN5Q4HkWWSw8jaYi7w3wJkANTmRiOM9uXrSrvpC
6aekyviwpeMPBUnqZfXi0rWg9YNT/Gev5d0PayxsMHpwnZO6GH7pmFN9+soV3nlKIrTXSXvDiTva
WsA+VqhmjDWkB/tPjP13VyUpyjNi4x5VbjCB7SYy2Dp4SjjKfXs6mfEwPuaD6m97s1KUU2HyBl9P
3IgYSAGGXJy6WuQkD/rQ+fe1ERMvX0C7WWpZCyGB4zBnlDSqsz2hoj1KMC9eIw6ID40R19q2V0YK
jh4HLkLMbGrQos09bxtr3SKqmJUtnKlGNaOFnc4kiIBPumKZu7K6MiP5BtylYhPDEJIVy17T+p1n
+c60Es3U/6Dn2x5D10MtS28QGVtgrBsU2eQRk7pJm9IarWXiJU29bkm02Kh2TDe2SKynFmLhnVZX
0x7noLNvu3L6qDIDcJU2EDCHkbLdeFhb7rzOztfp4M7xkg5EhUVcyRBLUuNrFLgwYWiAuWbMKLsn
rgfCnImtc1I3eeb2p7QYvX/ysSZeIyYTIyOh6QRO1duONsTaECGoSwiAQeR5DLYC8GRhcFyxW8Yy
IbT1Y22mbENakI6vdY2CPC6s2e5sBfbSx1p3a6Y+UCRvDBXRRVrSzl2R1v1Ia3SMcdlkG8ViwevS
xnum6eYOa21/G8ZqeA10bshslf429TBFqA4655YeR/OBT7aOl07r0a+WxbAZMdYw2YvJzOmN0SVn
GnNFEHv+SQuYm/PKDH8MUVbWN1v5la1I6TZ7pIHBlvPrXDP+q3pxYYdmaROHB8OLo3jV4MKAWey8
hi5cCbOrxGtUM4D5ehu6si8jRnJMtHJSMXu5KHuDaISslgJUITJb530Nc5GsictGxfn1ha7UKUwi
JcRsFDU0pi/uzkR/01SQIQ40OOVeWZhtgHeHu9ogK/XrS10prpWi+ARjywO1xcU9GYXW2/jceJBT
6uB2TC3zPtElJZIXiadCuPH/44IWajXqLxdEpTP/sv/+5boAIjEqo4OrRgscc6EeXazOFH5uux3N
Yvimdrh2g6w3LvU1ixol1efrjcqWFk19Ck23ZsqtyM/NNsw3ut98iTaqTq+EJPf1Q732dtqcHkwu
ZzroYz9fcxBFzeQ+JH+RfI51LMWzQWD9cVRtRmMqRBQ7U7a+vuaVd4ZX0jVt1KDS5uX5fE3d1juh
TCwgJgFhd4nOyXIlwScAnpVtaX3zhl55qpatS2U4vDYYRC9rnoxQvgY+JJXCMJ10YzQOU0RqjCXh
r5J74nx8fXdXr8d5WqfI4qvXL56oyeQ5UYYRETGj3AUfCPyxkD4vLlN32ZI19c1bKuaK8qKos2zD
ZPTvutKiDv/8OPOBgACXmNcDFUvxc2gNz0EKnycSatUk30NG+ckqqDvUZfkwdH9i6pZ/GNBEjwaS
BLa/0s/vWnpc4ze/8/xB/ucPY2lQgldaWJfvswVoSg25N9vgs2E7OKa2JWgIA55d0gFA/vYQhAQH
+Wlf/fn6N7hyYuTDpdR1XIOThzE/sn99uYHbwduAxILO1C5eKj/5GGDbrRwxmLCuGHaWAQ5C3ezt
dVRN5Tcr/rX7Jh7YNQ1rPgnIizeu7ipZ290IzWqMfomS/uU4m4IYLwbTMWcIB0E/9Ndpjyjx6/u+
8jVzZuTwoZNQztp/sUSmdtBDVPT5mntAq4K+18qUISB/q7TQa+Xwqu2i+mbZuvI5cz1F9qdj0mER
F2dA5pttKRN+5mYi1W6XdKPxXNXNoGYYrtl881JduUX2Gdsk0Y1xhGFeLMoacZp1VboIZ3viomJD
r1dIIwhQVrT2pjQe1wgI3r5+rGL+hC7eZJvvixaEo4v52p/fJw3LBpmbVXyoG+U+tpR40JM0RvsA
s7Dsll4bIMsx7Y7OZpdw2Ehhrnd0vQEsLzyAjodO1+18WQST8xpIun37r//Ca7+BsG3mEfgVhdAv
XjnmuFIVtCcOLnSEc9u48NJdsMixzcTx60tdWd9s4ZoOSw49ILprn58FkyE7z1pwygAuLEaqTKDg
86My65GpV8aJY4723c547fkbyuK6vGSscfP3/q/vWZcwgAYA6IcEGd2zW5UmwWFTQrDe1/d27TEa
7BaGzdrsWNbF90OPltw3gHQHi3iLRY79+3YKvHw7ctT/37tKNqWZtGiesEKZ85/yr1saBxwvyZhH
bEZVuHZyewTBmpRL1Inpgjg07DqBr2+/vj/zytJESxTikGXQBKBH8fmqadt2egqD/1D7PnB2XJwI
3VrC6YuFLLrxCbmf/RrGWcnUq+1RLGpByw8bEZ6N/tP0f8/4JiBaqJpwAhGotUCh1/8aCompwrQg
hCxyTUtvFHI8hPU6rmQayvqTE5LysQBih8UwroLu1g4iZhFxBvziZELrIC6zkpCk7HiYjx8Axh7y
2glPJuQBrFBkFmw5TdXzyaTUXsIh6lxseSnUR3QwPp+al9WYeYkRQqCWcnwka35OXBojiwtHuObK
jdc6JRAngGo/sUpH9zLpq2/azVc+DoeRANUpmE+L9fDz8/XT1sztqPYPYT8wWiEXAMkHcSF5nhE5
SDjWNy/slY3ORcpBf9B0dVqCF8XGkMe9hNOs7ZMhQXGRq2DrNr1Yt4Pn7gjvYIAc293swBrWceEE
L9+8T9zOxbroAuWkt674KNnlP9/uECVYN8EZHEptNn4PeoEagkCxb1tXf/ud/7mSOR+klJAIHC+W
fUEDiQXf9Q86eUEFUJOZ3szogSNsF+oIX/oAs7YXJYi4NSdHblWUfL97MBOeuv36rq+sEq5Fsaxs
23BsCo3Pd93VQ80ACCdh0NUdqtWZwGRN6CiANrTfXOvKyudSIbPj8bVarn6xuVZQvzzQIcFBR9N/
bzUi/1n4vX/6+o6uLAv0mJEE6KZp2fblYtT6VlbEIgsPpB9VO8Lq0rsWbgfYH6RAXaYjLAngW1SK
ZNSvr3zlg/l05YsPBhlmx6tDcz1vzWTNVy0RM8twNvsRiOvYz19f7tpPxweqSHucl97LwrCVTp5H
NBgPtLLlPkODtizzDnOujvD/60v9/fYuX1mHd4QzK3WDuKzLRatiNzJ4qLGWil1HaPjtgDt9VTVd
u2o6aS1KvuxjG6DgaF1CvEJA4du4DkcMDPhJMVz/aQYibr3Z3EwE0zdrx39eLUfXDVrw7OIc/Sxx
samy3sZB2Cf+waN9dpsXWYaOKxis744B/z2gcCHLdVkieOwOJcPn76UoA2Ym6YT9PKoji+9VBKjO
M5dsXCVa0CVlMp6c0OlJbury6SWoUMEJmSWvepVOhNUYIEs2mdFU6Tf74X9eB8o5imU+Yn3WyDkX
j6Cjj+VMeNgPxMXpj2zVxoYFJHyGmxhsvn4djP8s1X+vZfLf0IXFY7jYegN7GMwEOMQBdYL4HUnl
HUQUNQygq1xh1gwruqKty1DESjW6DKXdWjeemwb/GA657+iPpoPVtTFgiQYqXiE1NKsuaULZinZb
gPfC7oZfzFW7R0SBTo7wSm9/OzJO8cW6o/2a0t9zl3oNLBiBO6ADpEStdSBABKC0p9B7fPOCXblj
Rna2S5kuKd3kxdNlhg+bdmzjgxxTH+fHnNWyGJ0IV1ZKtme7sEbc60QWVfWLS9/5Y0ri4uHrxy7m
x/rpK3TYH01GhLZLi0MZF4t1iMhjArRDsyEsCaRLm99BoPKXINfvmoSZcyrIHDBYg7alh2Yf5t8r
XCT6pyH2mq//litvG98bK48rqGKlfrHW4W9D2ku6CrFdFlrKfFLOuUI71CwsfShevr7YtYcvKWEN
ht+WRSfi80fn5mWFhb+ID0bQVO3KAfEp4UBkXsuMuInu/dJpH53Rq15BF/ZnRBj9N1vXtdudtywm
p5wWnL+Hqn9VuB5MNxW6RXKAMeUdzVCv95DiLVqD4Ea+vtkrSxnDLibuIIclX9jFj2wUrSCUpE4O
RL2F775As7ocMjQ33/yCc5Vx+TJZ7Mb0FTj6qMvhXtroTq6x9x8qPXCJfSrCFXBhbQGTdFxGA5Gq
ouq/uea1xzgffObJs+PQN/v8QxJrOZp1TBRGUCYm72zv/EiQliBltlKaKV8/yKsX4wREUUn/hJ7S
54sVSC0L/JXJwQpFka2hgIbvRADQp0dnl//8+mLXXlFWB04BdAINTkGfL2Z11dSK3ogPuU6MXYrh
6tH0dXOdDVWJXrhy1g0xhrQGh4phleUdvr78f4oeVgZ2I8dyaRRxsxcPNjNqDMiGnxzw5rY3qONc
RHoc9jSfdAe96vtFLFxCN8fwu47JldeIw8H8m/K60k+4OELXnkbshu7ncLZqDlIdH+hutEvBUIYB
ZbLqB9ElN9YEEuTrW752YXcuRmyhS6YR87//1yfJBhhadAqSQ4w5YBU3GsCGklnfCC+AkRwmGKdB
7P71Rf82gC6+GnT9LMCMB0zeK+PzVWOt6+pJmxKUV1a45xDj05Vy6Y0Wwdkpkc6ChTgbZmbSI+zD
h7DznGPWmfdf/xnz23T5V0iXkwMlDy7ay79Ckn2n+0CxDkYPFh17iq4/T6xH58CwBI5iO8I3/PUl
rzxu6mnFDIazmcvC8fnGnartBd6/lExoDxizWSCM1fV23QvCEqdg8hYZYIb9/35ROmMoKqTJsERd
7DJuXpOL4HXpwY2UXE4ixyOmkga7e12sUPmqPaxRbff1Ra8swKZCHEuN4/APl2OEBAhgEyYiPcA9
Gul31lDUFr1WtE9fX+e/8gpHJ8KAUnIuqlnzL96lXsC/9/CysdKDzzEnC7yJaaxRLcTF0py6ljGJ
vRzqhzFlzKhNsIJIlcKeuiQ9AU9QHjgxmAks5F//YYRu/Pf9otCxdDZdRl3/mTNkXShV2aec1BJH
bxbJnDrmJ/gp+ySbQyJUMYDPIbUT+YNfWKheAFTgGUEyk3i9huSRrK1NPnjmHyctXVDiQ89P53sY
VAGZ3SiYUjgDBZ2hTo7i3bdUe9+i79mOfPH9uqv8Ymfij7nxlIUDh7gK84+LWQBIwBTjFMDXPuKC
JvrlBa2qvO9b4e0cVQBiiDztXANbwTI7gZ8kDoKBeG2b9UHRbd20GNGRUYpE3dN7JbWpUWLJKCEZ
UQTY7j9DI9pnh7YOUZkFV8exECS/oWXb6xFC6VNZ1uV2DKT01k3jKUS1cB62QBSGJdpz+c8gnXrg
vMMvu0gibzyAd4xwHeGsAa0ZTawVXj/AxxkyG3dnokG8WWCPAgpQRU7/5qQYgBbGUDm/EEWAi2Eq
TgBFjaJjNTqjvkeCrFaBbQXPUGK8m446ZAWJvl8hIa82QszeQ89rorPAiPzYkjkG0CyK1WYo0+Yp
r73xjP0PdgvEHsBJhdEL8CSpqPcceCyogDkSyRWLT/R7bKvqGPAY7FXAcP0+i6v0zWmluzGMlugJ
qlV9HcSNxMFs9k99l8AGYjgPusTF+WZtHVuDqjJYHbm3g8WswoP0ux8ZG+svDj6FR1K88n1rFeVT
E5nB3q7K9l66hfeDgUK45HbNPQky3ZmTtQPcC2V43xj2QbGs3ucFJC8rNIeDFop274dpSmZ755g1
uhlR/DSyZkjPoQvlfEUAU4yVNwirJ2yz2Bdyz+vJ4DBy0mgJzqzrVVB5/B5YikKooLl3dCB7Fqtx
TId1SXV9zupUnAMsUbTjgOc4S5ehDKSYxElf617WxTq33RAoM5SuY+ZNMgK4VTXu3la+JtGOTn2+
UMjDb3xNuUTtBcXOGmiq4fBnyiWDvtuXSh+2ZRgn76TTVg/a1PagVdzkkAm/gERa1L+UHKYHMBfd
UQYCCkaSAHFZEmSCqV8zVRNtVdgHZxfHH0DHUrcb6NE0O8gv7ay935JKuarh5q3HMBQ3sgyUfZ+P
bVGvUb0Y65EWJMYVVzSnfqDfCPenB+yUQwQPzCk4Es7Z7Tre/NccTyaDgsZD6uUUQXNrZrY4uyh+
wqWqfP2kqip/x1dkJA/0cNGuJ1VktotwsgixqSt3H2CtRbnblt0tc1tXrqG8YE72kdkR6OtLD0mD
gSO8ZDVRT4XhtFia9U4huxkmO3j02gK7fFrqJa3WoP9TCY/Q2iHvTYxlgU1SLiLOxykt5RPmBAqF
eWrpiwjnbRHjv45TI7qxC4UIpsz7elPVhUDLldhq3diop2jHusUSBZB7EKmuOOw74xpsLZGCZC0s
9c5JnsPCbiaSe8h9R5PUP2lU7w8s7OUEVT0RO400FcLNOa+SDVWYBHWm6VuQ5QT6IadODwBgs3ML
nBy9s6BpnQQ9gDTb7X5mnhPecSEs0eMwJycAXM+PnhdU7+Rb5f6ShW96TiEb4DdKe4zZDs7fHcdT
/6ayxbhzSl0GJByirzm3owo6etaZebSzQexdvYtPRgnkzRFafuOabfHsx6QnUPY0e0WKxB6PZvLD
G4piHWLzerQjBaXQs50TlGlr54teD7dam027wLMj+tGa2GQyn6MNkNX+bFNaP71m/ihaG7CsxFe/
mPqokwsBnuPo4rrf0c6wTl1GZJDq8TpbNigEqK7ZHAgpzScKILhkAUEJ0G/8JBhmEE5OMGODUM1b
SRUu7aIGSJfbqO4RBRjBVhUiOQg7jeWyABO0Q/DjOKscqQXgvDZtDq7ssDOGUWPaO3yqgOhJnuDr
IG7EIsOoaixCjUMsL1Qzd0Oj6Tsa6+FtCrLs0ASZ9yNoazaF1vTZwVoOghCf9d7GeoVDEsUVdEyH
fjmpaElcztx/YFIV44uncrDNmynR1Eo4HW4aHZKykBqPDwHBtqadf64I/3v287452o1nozFMrGfc
3tadPuXW2fRGwlNEaBv/zMDMnW4X2jLvtORFs7rI4lDj1f4qLXHGzYwmh8S8iqg/Ogm7QTg+paiL
SUplwKqWnM+C9ddFg2n8rVcuqlLLZExMb4yZGnX55xKxc62kCqo+ORQATIKR91qOb30tMFKQh6jZ
yb5XZBI33bMYs7WwnRcNn+xg5ActDs6aGy97YzjhXVoKIz9lnf6bbfouz+Ln1k8PPVFKHl7vnpoN
2ogxcxbc327WvI+2dSQie6/75Ws6FncjxtztlCBaI/BgF9Xu20CIeNKO717pk5oaVHLpueZfPhUs
gGmd9fijkqy+MxIWlDC7i33tqZYeAWD6OpIuABb9BmemgdYfPp+F7Kquu1dSzM+1ryiHUO3x0uF3
aFZtlJ+o2W+9XG7wIuPtV6tp1gPOCT607VY2aX2+ph/T3H6Kiu6XtNsDAdOUz+rYJs3OwhlUTcUf
jO4H2ZJsmIf3qSvzBUfXNy8n2CNX8VnR2oQosR/xYOvl+OhGwyGu7R+lO/2uk/ij1GJ9ATP1rqiC
chlZag/lv1kAN7/ji1rWbfEggpEQOXEz4qIHFuARG4mh3Z2Hd0N/A1ftedLMTavVa2yQqPFHPJWh
1txITezSOjha3biO+hx4gHlKy3bvDXYPAMk59qWz0hjBLaMa25VZpw9dGhP1SyKKTowcuGKqMmZ1
EQzkAKdUhtW+dQHajnb3UItkVeXGWqeVSNqu9iYSoGMJyz62xfLQqvJH17z0hVwTlPZIiIG+9CJ9
XJsxoSQVe7eGFVuP36fGWY5guPNUv0e7R18MFg7YGoABjObw7H6MzJZw6mnbJs5eG5zJ5Jcb0GMw
kFDE4Bo1uoQ0Cejm6HEFf6tHXbCkBXDCopBjz5R3mjduCx9rI9nDt3ET/kQD766dKonXGM93IwpY
eFGroSFhwtHrOQPEPNv0afGUi0NTRvt6tnGN8J1jnf9UHB86yjS8jtjzEtbgKmEK79fPwP6XEoSH
MAVK4nZODGrPgUiOQa+9h2b3p7OtX36gbWs9/zXOeL8hOZUI0hdBZr6A2sJXqd71bNy3zngoh/Ao
uXFEhJBzTeNWStdfmnl4moIcgxLMjbwfDzl2+qBHbQiAkGo/PpWlhyHT35li2Ned+QQtdl0P/SEG
gWmm2X3eB7/IAntRlGgMBd6QPdyDvF33LbBZDS1o1W2kXuxKBdU8nfSVFmENC4y9RaCtqbSN76q9
3UXN2iVSFo7TX5kL6Wb2FknDChjBJnICQFEOfMsg5wQYHys2crLLHr1g3DqOvx+cemtwplJNAWlQ
XwEQxxc0r7/DEsHSoTPqW0ebnsCLkrom100FTTK2+53FjMhpBWwTfuUxMz80K7ojzOSH64B3KI3n
Egq4pfD6qMIHqur/DeHgdclxuVMIZc0bIwBiM4ffvZKbmRxFxMDGSKc3D2ReFY+/wMCsA6R9rkh/
J0F2r5nuB4v6sqrsn+YI5yrQsRdz1P09OuWP1o4YgNp7Le7uyxCcRVSQ64lLVZ/GpxouADY+Y06X
3ox8aARtlQ9jrN0GLlgVtCMl72xG2He+UgFeOpAAyVCebBw1URk9IJU7GFkHK8hdRrF1U/J9oUfB
Mwznwc6qJy+HPDJUtypvb9MwfAo9cWDE8opeeSOV9tDY5Ov54WaIsOEBIyi7ZD3TCQBRrAYwC17T
rw09/2PXw460p13QsMY6SfoqDW1LxXvbe4Rrj+ZKjOI+dpOVH9XneA5Bgi5GpAua6SlAUG5HSH7G
bAd74a5A75N6w1rq5IH4hL93orkx2uTZs3gqTrGvJ3xrmeMfg5pHb4ZK7GuriIEllicECndhwuHA
D1sGN/Xo7Cfy9RY68WjccUxsi3sjmvwhTEkHwDMIbByYWIXMiprywSr1Vefr+yIMdnkIvzvAmT9q
/1DJUMp18VNAxIQRtFtD1gA+UFezD/Mjb+EN3kakVIqh2qpSLs3BAOnBl5kpHMwy2eArvBtGAtKM
Wb0u5ji2piMCrjwbGTHd5OJMkASDwSdMrkGpr/r7EvCpE6QHi6TJqcUqU0GTUmayLCYcGFWdPhZx
RhyAa+5sPLG5X++xiYBZ6LNzkPX/CFgHgQUCl/RItA46jBihbdqcV1YHSWsOK13URz+UZymAYdnu
Y+DmPQ5AE/ZlzzkGoMrMkJa8gyXBMmGz8cTwQLG4Mwb/Xg+DLZviJpbGqsyzu9ELHxFjbBq3OXtd
8eLq9SbJs58jB6zIm3apkx5r13uG/q4tiibfZFP2rlq3X5eOtiV/c+/5zU4Es+92bA+D7ny41oAz
jbQ4JaM3cmQJ9h3yDiOc4s/MkrMfy9+qgHjdGujY6a3QqhggPpGHuyis4EeUkiGT6+S8ZbfzklZV
8mhjcBtx6xc6IW3tvF0Emr3UC+8hEqBxTEKILXlApSCXpeZvAo9dMRgm7ItyPwer1NDjIj14zEqT
nApNAbIZkPYm6zExmg3JDRSUYPftGJV6WRakOuMSmYY1yLZzp/ybBsSc0IcbWRPyBeggNrpTMQY7
JeM938HKwPbtWeD5itYSq76x9jkL8OS2h9DTaVG0t9KgLdeZ3TMp1ttqSsMl0RofHOD3RYefQ4ub
E8GMb14c35Pz8oOTFj7ftHudSlAVg89wDYFBns9JHFSYQcR4x4qTpRDdVm/ULrNs2HJDJFcZELal
nzOFiiDNbNmRTlUek/9okiYBFzgS0VpLQyrcOS5a0v+tX1KSb7xa/4MOYT007k1VckTrK1YCqd9B
3XxzxHhXp+YLbhHWeMN8Ub1zF5cIsFt7nZN8hNR/14XwxyKGyKXSaPsQQsaKHCfFEaj0I9GeNL9h
LQhCiFYBxgY7L7D2Gxs71rdGX73y/Li4tx48/yZPipUlujP22t/V3KGnR1Rz3KK9v/H17lGSlxc6
w4vRQtpM4vokWJHzeljjG701p3bHH35flPHN4EzvQcHb0E7O784r4Io374zgbjQ1/mENWOl1Abe6
zfZiQEqHiX4ltPE+Jpu1ZLY1e8iwAaTJIozaPZR9YPfxE8HYBpbqFPNr/KHZRQR+q6ezHUdrx00e
k6H7QfrdQ+wE/aJIhvfK0fe55pzYaNZkJeOsJd9JSWhRo2z3uTWn2FOGkW9J1jUvzEx8vvcaVlFO
1zdN76zHSq5HhZBTGNBAcuXSzJH5OSKx+ZjBg4cdJv2N24zvfRPf1rb9FsdAh4R2q1X+j8InjwKl
oL2KoL/7Q76u0uClrpo51WHYh556MWXwgRWdxQU8geRdAvaxIlgPZhE6Up3rJZ25Zmq91c36PtBb
8PUzCUWefJxRdxll8spiRpxmbbDhS+mWwHN/wnjb1n530nwK/Db8jQnsbcypHwhIchdWoZ8zJ3NW
Cb+m10AKL9mIwAks8bP6nEmrNadzQI/DB9bIpdG6r/a8BnMC2zcxaDPpkt4htOClcElZQb38pwMX
MXpqp3MUQUqvWGgjqEVVYAeLKnXOkwZS3Ynye7J5zpaKzraoFkqRA5Ea+Q7vLLZpjDVQzuInfPOn
PCEEJ3OcXeLQXKV4eQ/r8rXI8i3+gftGxwDfGP1OSujvedWfO44QMI/Vuu0hM3EkwErefxQDYapj
o7M464oOSQWtXN1kg9rnaXly+/5lAEBm6QlMX2fbVfFRK0iliQq54oOf/kJzuzx/1OPiuUZ1QlwR
4WJlWyyQBj85RrovmdcbotmZQ3xfR8GeY95Nm07lYWige1MtrkdbxIvYzYmuDc9eRRJhoMmnLEtP
mD0PUQqxgAHqqtQAtjqxs0+In1mUuritweEsSAs/2JEJo8G8S93iKZuiM85yyjOrvZl086cp7Sdc
dE+yn4GDZIYwbEvw+LfQpXUHKlTnQ0Mni6qbjFs7hdvjVvP/ZPc3fk8jMrUgOGIMWqSzgi/LSwCG
vJqi0E81qIJlDfPQbOz3UcSbljTAlWeHexV2R68mz6fPfyYGG7oj63dTlk9sgcPO5JupR/+BdMVD
PobsMkXxUOJj6oxpU6SkdqWjcOE9qHvMxisV8QVmody0g63dmlbkbpw0+2HDP8W1wHbF9rnmHH3K
c8r0PDoNBmbGqcr+aPx9sRnBJlbwy0xAegsw3mutznetA3Y9e4rD4iXU41cTa+RiBITHOCdgOkU5
KCx5Al7drM2R4AA7suOflUnYmgZ+eOihYjj5nybQ7zRfVhurmeqF0dpH1ZUrq4cF6fjFfdwR+TvD
fkuts8GEFHc62c1DpfwV+7LPZiDYh0JziQPwroCTpWseJ9T2B3FeGzgwxFMRXiJx240+VEUr9pKV
a/QPmiIxb8jLDwIRtq3U9uCLDxoyl6XfNDjtyBayIo0k1xESTmqEcLz9OevKv+v94V7Xxt9oMFaB
mexMm6yUqt00nfNkT96eg3sO4xJfW6l5j+Xkw7vSj0ip0iWy2WOH/TBXITcVd694R0p+CbKH6rZM
oHtoM1vFIly9NNZFantoK1i1m6g5RSQSycDYavjpNoFMbyJejjHisBrmbzmhTmhS7lKw/kuDvIek
0V85XN21fmh9lJZ53ypqNUlWMyWuA29FAYuPyJu2pwrVxnTLUX0lzSg4hpFcw3k+tMxtCb7lQDvL
r7P3iAFrXDlkXgGUYTJC9gpuxqGPICOk+sqddBrn9K2yqrnNB+cmsEwqHby6mF9mg+xqNCeiwILX
TEI0Gpzoo7XZW7OJgwhOXqLV+P92gByq5keuiQ+za+ixDcTUBdO59YHxD+WdIqwmqJ3lRJMiQQ2l
g7sPxwAybjn+8ERxNLJqazaS2kVtNPBpcqqCHUMr3qjRaY/uFL8ljvpFNGu3JALDg0CFvrYJrRWy
9TfamRTA3bKFOpbwsRNOVSw5Kh9psP8TetJmlhRuWTJXFtDHKTbOUTh2m//j6DyWWzeCKPpFqEIO
WxLMURQVnjYoRWRgMAAG4et96IWrXHY9WyKBme6+t++ZZEBYUnwkJAMvbebdmQxQ+hjT3eBpz3LK
1dr387Am8j+l42d3lMjyB9PRq8gpCSj5E/tD9sYBD9hrqUDSA8eb2dB3D6aWEtMXxavOyfee32+y
MT6WZnRlWH00y/6v7cC/ZZ79kgIT7Ep/T7gRNaf9U6eRJKCcMVPFc2RV09mQhIjIUoFSL7ZuS0la
lWlyqjuCugkp4gKextOgJe+m5vw6tvpyWjozq9ZPzA63vQzADQw8ES0JTF2+bhPtqfGrp8wUaoH+
BGyLcEZpynDWJoIZe4Y6AF3sGqJKV9+zzHzmNipDgKZh0ZLKWdrjyfYJ4u/HdS2b5YzM5AaMnLOk
/ja82lzGtvfaZ8aeBccjVwLHc9eg9Uc9kApf/6iYBsP2NhLqZ8qLdDCRflDUGoeuIS4oueS4dghJ
suZ8w4xkzTtzTiLrG6Auh1mWkY+S/NpMcBeoOIDgE+efJq21y5Qfn+hCd8eJzGPc5NgA/9yY1FZS
RzKhxcs6Gi8pi5eEXzIRVONbqxMVAmNM2ylYNwN+NM33T77hk1eJSDMa1ZNXzCwWkx4KYyj6YY37
LW544Xud7MWM9BgqQOHu3dj6VRQhGAnNPTSBjIl98qHlRbuMpaCagme88HuaEoGptJo6dk/7vAyr
x4DYII1bmcNp5OgJTDGdRtk5C3twef1a2C3uQFTzTJ1QwZtbEVJ216aC9VabwWdApLdbkMOTNqJe
dUV8mNJhbQmWnlLRfdP4nWbfeM7SCGZt4cNnGal4x/rO5sa4MpzqiVMHRpRVf5LptEWBQLjNzAZb
Ovk82BTJnVLkTDBndJywpeomvGZncjtzrHqsCvCeZLPiXG9e5NTRQlf1MqupuVnYusFxOGgWMNS4
d2/AzXmkmTq0rvXEw/FjTulBuF1o97QWhCSt+qg82rY6FlG9I+whJJOW5HPvOg/GRR/lK55vGk/z
yeiqnV+nL2NZvHkPi90ML1Y3HALvmUjUjrYl+WFVecOZdaX7FHM4NS0NP88cJfAKmGkYobayek+c
7mxuUq+7D8zeqlq+EpkdygQOZyC9k571t7jNf9KEJOAom3+zKN/2oEfSwqUCSBjaa0tR+mdsjSHT
dqjRINudKnrKCfprDTLDocvCePGfjeZf5hXjMkevJNXcZXLB/4f89p7U/jinKx5wEhKVYD6XlXYZ
BcqwlXDkNPK7JMkrxLSjhR5RqKtsyqlKZwB6xdwaaEfonSiva/4MZJJ+rtdB5gG3IJ+ETFhCqGxU
QJtRraW/t10WjorIpskb7klk3jVB9FhjFkdftTdSKU8TKQQF2UNORIlaG2O8SJS2I3Nkj5H+4vvN
P1ZIlqM93ZK+uCezF7JGfgu4H2Au7IPcOVamQXC5WrkmqHeI1WvXoA0Ikr0q9ZfJZiKZiZJhvmF/
NhmxOnY27ATUI7qM/zXl+pNZPiqRwzKGnb4Xg7YVsuEmTvHa86X9XwyQAWBNq9ie3lBZNkI9ohZL
e+0NEfVe4W7MEURlwD8Fx3G1uhYuITtgi2EoX0lq3JkMpl3N23rp8ETU260DQmAF+cGUwX6UyNeO
cyGf8zmy5Z9pRq+lJw51bZ9FOV3KHpAYa14eryoBiUeHBZZlGw8hUuHWTet1VtRvehyHwlLHLrKX
xK9tR7P/a1zMVWIe3zIdpF3jOfc4IoN8qAn/Aly4yKaeGMURhad9ibluNHuKQ/jVM8E2sYmm69Fw
UimzQY7whXv8LdIlBpcZUJ5ebmOpsAqIfpOIET1DBU8DNvbatIiShcm8LCjIF9Rz2dKuoD+ZuoZM
rtHywg1N3QSsrDxI2z4bPQpCavNhjO2HHreUL92/kqF2p+BGlpN1juto54ETaqUK6yxaFdMjm960
f8iCAw9YVPa6IKnPgO0a+xSXkUmaYVRx1Hk4NgILPTVRT0nSnYiYXdh1c0ks5sdKOAuRa996wAZL
msR7rdVehCZ+mIOd7QjggUrzhWDGoyTgN2WaFzbqw0zMu7qdmYVAgZoMY+HHDQjymIIUWu3UvSC7
xktguMDjBdOBsr5ME2WztH46nSFi1YpdMgZbimWQRKaGh8W/w8LednyPnm6/RCNa71g7tzJzN6qi
rE+dlZcFL6oO/nor+yrQp5qo3BozePeAOHBKi3TH+u23bVZnPYr1pV3k92I0CBdN1VcOfJsQ4A9F
sLzOBG2s7XWS6KcaEnzpmSScpW91mjzNQbJWim2jzAbsrVfFB4GJf3BpX10C6yAUwbMhqXUkzNsH
WfmwtM1avH28GcTjfUr9F7PHJhoafZFOE7EOygwxab+UKWjWPsFt2GKlTLTi09HIkPWEINaQLBEM
Y7ug9gMINvMVa46+NF13oXc6cVhE/q9UK/ZV4qK1tOLFgDPnu/EBXsRaEftG65RqIfO/D6sl4dBn
EwDp5aI6sY5YKqMUaHfaaAcLvVA/3egex9rUgZLNyP02+R7pJSFbcp0JFDPHYIYUQNyILyQWIMn4
hEvIFYio9Twae0nqPCSVGSyQv+rLej1U1mpmDAntIuAJmg6GIIk9g4UOZHywXzFWPjU6/c8k4T7r
CwN45RSXX1JTW6IRV5nN1rITfMvMorxqPLw4HlOyILhg4QMD138j474O2qfwDcZKHKp8aAckYouk
XACI3kTegwOJuWqtB7WCG5N1sxI2Zw2muuOaxa5j/+ECfALZuxUtg0NF89OVxV1G2C8HbQ2oB/ma
fGc/yE6o6ycsglxiGmKUdyyT5BWbzlp1U6hFDpsC5MBTBUGsCtucjbSa2dhAFIQEB+E/5LFuAyZn
xE2iEcdHfGyNxb/KhkNWyU/e/G9Dqa92SnkG82Ufx5tWkPXJh6svSEb95/IK5Ia7Ky3tzqUHLaLc
GLJYVcF8jbxpzRW1xsSyHSrjSm4AVVx7TExcDz2XpE9GlFaEVpyt3TFZsx281EwCGQGBtG327dSS
sPoB80H6lRT+vp/Hz678ETnhN4FmQ2moljbjI9qR9JX1UvSS4hxQ4kQMX8Sch6TEHBymXuSLEh0a
nawBDgGJtjqR7TUCr7KqdZKa6zYdTjMWAGHXr3OtVqk2hIENlBMC1pIM+Y4ENutGSvi2LfGaEZPB
NQP9s6ZoAv6wZWLDRe4Nxwh2CoN2izhGJFyvzw7u4KzJyVoEHeXtzNwAIONJckmzArj04v7N0QQZ
ddXOxLrlpvpzFI9/nQb0mCi9NiMMZHqvRHwihcEgnt5eDZNxHmbzVhOgC+8CArpubkja3pDgQiR8
chh072yhS69QLYkeAjrcBXAdelBp9BR2+9TmX2TpnZkDRO2wwsbxnHvGMUp+q8E8mKSILUzaU5M0
zV6bzhONIZrYh6O/MI4Yr4PFSSNbB85Zvo3ICJag6eag3o2dIA2RIo2Nbr8Y3ikkU65AmtO+6f6B
HWrWGFhanIbe2czozxEmgB78jb3/UaRVtK/qbK11wWPkt58Ma+lM9iko3Wtut7fG0k6mW3C8dNW1
iLpznNW/Tc4gZFIbQGxcW0AIA6G+k5nc3KC/eI2/djxnj8cRo9G/egLxRNaMpZx3zfHqxUjLHsC4
XQROf/da+5tBPaO0EWyHv0+n9Ba7lDeaRoPVczYVBNK81prFfekz19CFBwKBMlhq3bPp1y+DHr3D
OTzND9KzLa6jHzzPg8b+XbxVoB1awyJJFJGcGKIpMU9tEr+ww3m1GImbljg65nDvKcQbAWtGyIs1
u4sMT+ZCUm717nTBN7mHirWIyQ57zHv0Rj5HMB8ZoaSh6fxroupqO3I3maT4d34IJeAln7sX3cxv
s/ABRHh7Br9IIeJ5ymIGIfELusm0COr+X+eKVWW360mYKZIHUY1xsm1j8YxKxvGm508cgittQHoe
LZM3XzME5Kk2jHHWdVHwBtus3tgJZxjx2eaxq2SIwXKfSIiJMnC+cAmCOlKM01el3zKFSyb/VEc+
xeZA5RFlznDwLNAsuP4IKU5KvliGyGh8jNamwwSEayooNBhu+m37xQLcz6QFBwrVVWKUrCSTLcZl
lDxoaWGktM98dnYDgT5bKvLPvnfO4GS2HksesoUbm/TTtClLl0eCabEpnJOKaXHLoLrNUNbKIb91
RQRSFI+Z3ub7rCm30k6XjE83XtS1GBgECasQA1giubEyd9UrYzNp9dEbiHyfmIu5brrQtOq5SMkh
Fs6NraOjivozI27SHhrrCfsTFhunRjcIOA9EleHRgOm96AghQu0+tNJcV3mFEKAtGteifLY3WanC
QVU3D76q4i6TottCIH8mhGppwrl10u4aV2AFM/S3ChrWSreG1VBy2pNt1XGYldmGNSh8sISbBIfS
ccST6c/2XeVFsGNzPNjoPmIHnygM6tmXFUw6Au+3SDX8bPi4aKGxovy/Y0HeLRnoEzt6S6XS5NOe
MZmTr+vxyjVT9xUY8hc60SYuxdoltHSRF9wMDxYKQDZmNCc/GXediU4x2JuYF7X81myCgI1sLSUu
C8t8k3YzhbrdvBtxi65BKdQiHhATcWmLiiyvZKFB/yva146hWxVEbxOx1ZwiK4/7twNgPwtx1bAp
JYF5NR1C3bsG2YFxDUzYWReLuXU3VmrsCuzRj0K5Ff1TTywF8VsJlap1dZthZcQfpDkTw8/YH1jH
5NYrrETnQCsR93A1JMwzjQIKUp/cM2dD44O2VfJEaXm8ApiwikUd6iW54GiPvf2VNjbjxezYWPmF
xmYFIfaYls7ObMd56WnXvOF6aaBnhRC+ZyCM+c0jb30hnZo8SzrGpjLO+cOwlvt0YR4K9NLGYE7u
g3PtxvnSOsFOV9pCH+Y1vwAJJyDZhec2C2Hih/UPWLJ+aBquE3YD4rbXQlNngBcs0T0GzyQo7yJJ
LVpisSnzExI4iVxWRQdMN2oKov5z7a6Zxop862WRpQfsydzDtf6h+YongMJ9zgEL9u57aaEjxkZy
MXOQG4M4x8G0jvP2OvsdQlZSLwmo2gazXE41aq050qvSv1r0viPWGJVTqAFeEL4W4Jrud4xFxl+O
fRpXUm7tPxkrr12mbUAZDDY5/ikjzf5jlln+Nn6XfxLNPJ4cjygwzNJT/j4klSTZdYq835YVva3t
RrFN0G4t5Ifqff5eG6ZGX1YV4OmSQvHkZbWnwpmsuOIgoT1g1NW0eW8oYe6Ngpy1tbIco4Zx4AMB
qG2GZHNRVa8qVgnU018/+LSma1S6ALzNrR1FvyJ4BVIXkiUdktm08wZkNCfu6JoHteym7uzOlCCy
t8dlmfAhkE7DlP7Hrft7Oj4ETdkdqJJOhFS/6vh6MZsyvklIAk+mS0VEuW6TuyZTjOfug9jnzSQH
ksuUBbzYpR16TXJux37TuCrEaLzyoNBOc3AzGOsaNtSUztLXbFH1iylmUjTNyIC1JBha//IY/JCh
7G3ykhss6y5GIvFUQivp7f6Vs52hTrPtajq6ojfrpRzkKda1LyQPSAGg7EcXQ0eQb3oO40lDgdZp
pyX+K43xAdiAFeJvwDi//DQm/V8TyPWEEqD8gUh11Es5qmumF99JbJSrpAdDmyGDOvFfgLjbsWA/
VORxs5jF7bLCNsu3Segx+OKGWBTYEiQscJD7MyPudjhK1V6amRYool9k/W/JVHmNGTJsEKZxfaK0
W7RP00bDVUIzTcr+fJaG9eb06bYugwPrSiujEp9GKj+mSgJQKs68QT8SAy3KseWvMGgvfC/fRFP0
VIzaS9w98vo5edIJBC5k5/OQCtDpM9mO/ueomWs3TXduTrvmGffE117Jl6AqiW/8Vlst7aFhmAud
lqi1q/Uwg3POuu+imlfa5B6HR4qeSyRjU1xxRILEUYQuiIaFAoOoxWTjV9GiD7Jm5UDcaILqHDhi
w/rApsu051Fwv7RZfBhqSusSdzfTAjVhQ9D7ZTzxvygZ4PfNBbtvyA2XneOBF7igp05qFZp5tzUH
RWI0YzaHesJ1XLKF9V8r9im2Ebor+cVC7LnUOIR5ASYYsA3qOppnOPjly0TTmitya1thQzblo4jF
rrCwAtq4u20EZKs2XpqOpYDUJ+LAtOUhI10wTHJF4x/ZZ2yi66Ln+CFbHt93sM/w+bQzjmggfq6O
96eMPvitXquxxO+BKjl7RyY/96IjFCGyrhOpnsBoLmODCbBgTN1EScr0BgsGOw/HHptCMAdPvhX9
y1nCS2O5itx0qdzoty/w0A/ERWWN3Ol5cZpJDQ/ICi2mp8n2cQ1qS8LidvEQHPyyX2H2RThh6uBz
OEO8PeSzFZa8EkvcIP5xrhno197TIOTBleUxtZrFOOBKLOSXnRUvvsgmVI22WrUxWCPxkK6go9lz
GdpZvktRicCucltB12NY8tSO/qcOGQYTEyHdwxP3x3pom1Bh7SAUnvKZ1SAfyhQ85UvEBED5p1ar
rkr5LPuR6On5WwH12ywMUE3k+fsFJ3uUaatphnBLd9s5MFeEuxqs8uTJK8tWd1FnMc9F9UYV/7BL
YXyCydV0VLJzTPCoEA4Op17BZeDrZMMBKe0SKHEHs0via9IujRGJMAqemoF7rx9B9SbcQcov1wJs
qKyDS6S91663IVEL602zpc1MQxbu1nKa7gOemLlD2IoDfYBqUZIqswRizr6dhg1fTsVGH/JLxxed
xvq2dKFytkyDNMG963J7MwXiL0CwRmLsndH/SAPjyeq1ECfjvu8xCwJSylpgF7OZvuW42Iha3GI4
CsmZvNq1tRpM56shOfXBw82ILl5wam8FWgK0j9Vo/fNNjO6EoyGgAc5EQTirEeEjG9pQWlArRHTh
Ntk0BSR5au9xTHdEyK7l4G8apjLcwuHI5kmsjy+eMaBFixaGi7exVcvZ2ryR5M5SBzqXQ72g1LQM
4mzJ5A9+ZbQnljpslPZuZ/YzI6gNSVlhFBSb4IGmNh1oiPy5KPlHDB0PQIY1rK+3ycNqV1IGB6o5
otJglO2/S4nVrs+m6+Sn655Ex9iu7wW930JJ+5ANEh/McApI6tOlvBRdeZvHLS9YulGjT3x1JWwE
Zp1J41321odjjF9+jA6imLLobYlVOL0bDrhmFhiwb0YeooQHLcCOz4HQrtnk/I2YxggOJsLYnSdw
9/TpsuWtGdxqp5MaUAtyelPvULXGjwejjHgmDLIPJ2mk4k0B1ILBBvUQPq4CDQfN1VwUXbbSdfEk
Mu2NqIVV3lR7mbU7oIjE8pUnYvrOfaKvOwMuzzD8ZKm14RpddmzS6FO2HVJcdKTiysUwodFWfnEI
ev9qRg/zLbWP6vaD3bXQ/NTzpOJ/XgYoWbkgOvK9QTEi/P6jIvUTvURjhmUGb41jX6ukPucQhE2Q
wyk7aAWAa5P4WC9gAcvReJnjDgfgwBs99iSW1jwXjES/cnw/S1jm6AAZsb51TUHgg0tgliHCfvDv
qVHtYjPauoxz+anvKDxfymWu7rWKW8qgiMaQL9nt1nLrXjIeXTqafE/95FBZ4zXrGTUVpPW3JsQj
dWTLgs7DSZgECvc0Cp905IJ9v8rQ7rLL//VOgAYTH1qTyQDj7Fv62P8w5JPfxkvd6Z+ivqelbHlB
IhwWSRyhX6slaUto3iNzIOJ19LUne/hBD0tfl0ALazFGzlib2haLYWM2yRpGx7M1EGpSgP0NRV2l
7Ara0yYSzkZiRsU5gx2/+SsQr6eEtP926sul0dgHMnqhGwBLcFiOWVIj7gOw0EuHKJ+lxOLhqPoH
guSfN9zcAJcG3j1+D+/uFOYz9c8xtvO/uhrO5F+QtFyuglbRbdt/Wc0rzilxiXAMpDUpUgRyMxiC
ytlgmbNVdTBN2a0VgXhtIH+TyqAVLjouixhIqA88CzMh5IqRWV86vbgTGbh+Vx3VWL1MuRsw0PNg
L1WPu6t1V9rYPar6p8ocLg6+IlG7MRrasLdjt9gI0zsEycQA0j+hES+1UqME5bstBXMI2wIJZnX5
fgBrAqGnW4OFOEjuGDShs8lJBr0vopMa2SOr1mYenY1I/4BFVYWYqTZj20Ni8Zl1Bh+EH6yG1tqr
IqWkfPCWG0IlYG/8MAVBKiR2RVXuuTbmcSnTeusKA4d9CqGYpo3zugpYefNYOHxIX+k8sAIUbBJP
vE9W+epJxMuiNm8ZNW4h8hd7gETMTgif5K4qLdi/8zNsGzsUbqmv8wzhJKhDz0TbqW2oSt201Lri
segiNzCIHt+6hSuZzSOFmj0Ez5nZk4yTMGZMyi+LOxyb1SqlSyKieRl4xndSDieW99eZm90U/xUd
kZpwrzWsmvsA/L1L5M6JgVbm08WL2oubVHQgzhPFIPenyU1ruJTF8arP+x+Sx/6qLt20Q34mXfs2
NLjpbU+8eYhlhcFAjU3+0OSz5ug6JcgzPQ7pbpjuLKusq3YAJxmzwVPzuiaZ/iXd+qSn5RNKZdhN
+ZMVF3xbNWHwYoMSygROP8yZ95b7cGII1d6Wdnx4dEDRZF0kDv5G6v/MAEg0y6Wesl9cbgdoUqda
OJ+G1ICn2Se98/9AztTX2UZjLeJvlvZ3MxPGQsnzmPCb6XOz0H0CbkbiPoAKOjbzDsFlVj0HSh7h
VQy7knzZFaYtc5HW/cswNGBPbIb6OUdBXeNMtzH0teVvzI9DJHS3r6tko0Xi4LbuGb7SUcOWkzUa
/gen2Zlx/a8BxYCCkG8d23xSsQdxAxAN84EABVNXnx0/pv7YnXPL+mA0CSEywv8rC7VFGfls9fGa
+OWnNg8zfWauM8Ma652VUe6ZkrN/hrlUzuS8qc5+j3kMFp3muWFP65oUyRrQwB/bXZCli9+amFVi
uKyXymBHRkPhIqj8OsQsuVWs51pNZC3IiHk3Bc5IZ/6iYX2p7PqZZGkz1NrhGlnazzTZr0U/Ugnl
zqZDmZym9q+tGcv3uv0mrHRVMAtyAVpplmR1uWruUYUPfuqey5YWnw2eG37ubjUnOTgUzR5XJHd6
hAq53wrSYBVY77FX6Vs9Rz1K5Pxul/25iWC+ZfVbXWpskOdf7KDw5Wldtq71khC84J6zjcZhnYZk
G5wiS25mvdxHjgS1Zrz0qvjuWw+/QLQrVa/Wc+asFHadZ0NwJ7V4c9BymrWE1rErx9FfiVFtR+YV
jgk0PB0psCNZT1SaoAN8XwtlVjE+8YCpz6nP9kNt7027u6WJFRrDCNSeVVYZFRxf8m8ehk2jPBMf
N1vRPuv4SmMCN+9Fgm3G42CgAbe5GqOEn4AMHFc6W7vwFnpjhc4kn2cvfmtJ81+KnINY9mpj1mqt
AdCFBY3TFaLtpIZtyj3P7PG1tqtmU0laPVx1W/4MYNQonTYuy0r0HvlfM7oVmMsU0wlmTTF2Jod6
99628UFntRXhW+6zPl8NscNq33zqMJlHJnpenTDcgruZFkhBtqH/ZJiyJr0+l6gdg1RvtqDOBHA3
LaKx2g9RfjJGteH2z8MSyw1ZBau4an6zh+vHG9ZwvlelsAQtDtc1x5oHHprPQcxYYdr8gH3zHdDG
OU+yH92Z4DFM3r4U0QjWOWgOmF5XKRl3DN4f/jDvMW0zuM9d82CUw9tUdgB6rE1m9bc8VyFc87Nb
TrwTI5O/4tkrYU7EzMbTNHRcnE+E8mxs4vy561rkOIMKVVh4My1tkerYc1jtfbPNaN2U1hGIzMpG
gGIEtzZxX6L2+rs8SW5ebIp1ps/tM14Lky3RguOLk6fmmed9B0pvW0cd9Bptcruu3JpK0O3wtmFW
C6emO+UZI78ORn34+JvKpOHrom1Nk4Z2nh0KfDeL1Gt+2Fzfk3G6UlqybczMoQi2ttLAUZAmao/b
LVinIyRZNbzobvPk8RQTPI7yqafxd2b54aQnW/txsDH0+AiY/JmdeX8gp1jNr6oty4bDwgFnjGE3
//Sn5OrrpNhG2PHZGp0vUTDcaqFd7Ilxjza7HHvBwdNFjWlwWFUOjpMxnc+FZ5+YWJH8yEqzrV8g
soGjZ2IRsOQPtKBZxubYEMVq06+1lDigswLAzyNd1pgnl5oNApmjEWOJt/tqW2PkhMb9UhXaAgLq
lhzYjVGMBxY53toOQcxxvINnjo+h9rbR2HZx5Lnto7VuS74StVFJfq1cn2UVrELLJCabIp/Zr7HM
S4pxgIc7f3VnhKB5cN5sibeY3YErMb7RyjRYayid/CsLiHK03N5dWgkVrGzhaBljaHV0hyp9aY2a
BV9Xf1aueHxzuKomQHpKbrKGSbVqOkRym/AHL/703HpnTMUWVCt5M0lPdcSGVwddEglT4Q+1pv72
AMaEUDZfaRgvlSeO6YyOZyTaUTnFH6JDsRxnNjoF6wqKS5Z9d2/wk9Bv7MUkVbUtZ4zmvrqRGtxB
wEMv5GRac39uhJE+i67FYWrb+g53Bu+uXidrlgI0Rjlo7FFibvOIX4KSjUcvccWD6Hbks9w50tg4
eXf3O0DeJQ4Qv632wpxoi8wjHpYfW2/fwZQBFBRs6eSt/k40MT8nhy0pZKuoTO8TXovlhPsmt42N
59DJBoa3LtFHZ0V/btkfLnbOVG+fXPVgtpdyjwFio+LHQG/ohmXQye9aYJmOonk9GjhmYz0GGqvF
3QJzFzm4DE+k6k9Vo4E2Iy0i7Ngt5eQdcU/NVhqyT19dAd//koDuLFLUv2WVxO4yzieIbh2Vpmur
fw7X76JDiukNwF1xoHE0yEvJW1LHXOZMPN+V7T1XsOToi97njopg8Je52V/jx+YsEW9ntkj7UB/K
lZFDoyn9k6BxY5UUrS9rX6vKZ0WIDMtofLV6j8xgGiDVYUUyCyDX2kUjoE7hh3PN8Qjv6Luv0mM3
TduIvVZM96cpKbH9+2Dg9Mfn4ZUb9qbmtRmXH0XWbvRSO9YoGpuEUgB/nnrRMX0vGwL+Fo7KvpzM
2DYVK7LJ9J6NcFMCpVZtpjeLJslep248VTouRjsfSc4pH24875M0w58ohjkb9NOvM1pvlH4fsTkR
rjKkJyXVNs2MZzUzPh7r4Qetq2fPb/zTR4sdMvuFeGiiadhXYkwoTg2LNWzQHSaVsN2gsWrrSXa+
yHpmhvJ4YKPh3JpqFSnjrWP/v9PFJm7VReT1uMwmYB2d1CL8I7QtkSD9NDBsrDrNunEmDFHqU8f1
V6INOVzeq6aKrpnJE5IakuVRT0PigSPNq5C8FMK6w/d6z0wdqF+7GfnpjOJho0tEtKT2YPVjNl4T
KxsXZktpYJJ/MxRH1COkS0BzYfvwTqVVc8FVwhBj3My2cVFOdmxLXYbgSU/M/Q9GZN70gE61bw2q
kNrdB1V+H+yeEmsSt7lNNmnknecSYGuJBU0KF2cQgpEzzcsOKiWrRiSfjgyqvPiQNMBaDOtjJBZ6
FTgYkbBJ4z1lQBEMxZMvfpMaaw0JGf+shO1miSOYltfJgqV0ZgYd+W9gV2Wo1/otYql6mfc2F1SN
QaRF8A0ethXFbQ6nGqdXy+Tc7hnjPsJ72VE0erxU8Aq3jH5AkgX3qareTBd5MsrBLONpeTBcMwE6
vdIRdKR4l1THiWHunVZbjLp9dWFMktR10ArePGV8TXZ5mAMiSWzrw2rdbW0bP5NXvo6p/tdERB9U
6txm2VEr5/fK7688X88aV4fTZEc9GJgIaauZXYY86K9ty2U7a8l57I3vZnD4TtutYSJmV9G/xEF4
N/T5KjHbLEh1/4tTzgK6dTqMAxY3jNE6AnW/RQHYpy3nYRAEjJPx0c0CVSZftcQaKZa+F20ZhJo0
vi0VnyIU2nH46jnuzbo4UUq+eH551VK48bTzyGXBc99pJMmJi2tbS7pDhlJMJZ25f48K6O9+uUWo
C8fAu8bub1CXFwjyW6NnCjXz6VuUfwmB0At/UG+1aVwlfUoZsQQ9Vh9p3J1MVrDZ1GwxWyJeAdr5
8j2AT3HJSq3sPjKvWpGAeI9SEnOFPDGziR9n4ElE07PVWPcmIKg+zpqrNk3P1OjjMiVwekGMA3MP
dkxtV1wtz7xWxfDlIzbqdnYB1L0mCgJB2mNVqZg70Nj4p/MenVi2R6vzLjwrx1gYm9h004MfKbIG
0qFfN2P5UnIbeLnYWGa7wjywnL181SXNTzRLvvFoeAbJRe0Sy58SW6zlq5MyFXt+KJG+IfbjgBFd
qLOLZ2w1cC5RCDM4wOhliPFYJMCMI56U0meQkbh4kIIPjfGsJs2bZTctw2h272Fv8S/x9LivhiGZ
WRXBSemxCS5h/o+z89qRG8m26BcRYASD7jV9ZllVqaSSXoiSo/eeX38Xe4A7KlYiEz1AT2MaQjeT
Jtw5e699ChpMOwAc3poWwr5ZUPOViKkT2lwyfnBaVgAih9a+h7IzDW/xW5DmMyKawDoSIsfIJ+et
0/JT3kH2rtnZE326dUXzoy2oEWGoBNHgN/vUDx5sp37ImQysMf/jY6jiC2uwnIr+1mq7zwY/X6G7
agQ+0Ma4cVq5rSKqVL4VYwYtD3jasTMCtQvK54pDAP8FksSYF0r53WxI1DT8O3zRW+DbKD7xLzjR
jKVI8GA1FRvZKPtRz+UNliXEU8FhiMFe+O6r24dfh1R7SLxpi+/vOBohDXR6Pt54j5jqlb7njW73
p8ahEDGrgnzm87Ld+rT8kgRxK9GLKyyexyRQP0uR7fSW9HEGsEnTT6+EuzZJF8chHW/qLjrFgizL
LjjEEcm4wnyoBIv7WNdb4vp8VK9qpwXmU5y0X3HsfcUlfgwUuaU4+++xHx1Eam9KC8gbXfJY4lJ3
VPelNr01+UzY/hPqoi7x5vJVL7XfLSyMoA62fJfTnISJ1crmZAUZriQYj8n7icjFTVMQwAsYi/9B
P5uj1adsYzdUXfVc7N20OHLhb+6Q4L0o0c5LWoNpeYjcX5E9/rH1kL6af1crAT8LD6093QxSfx1S
dQpTB0GScfBg6TQ5ct1guIkiTnNFnKICM98swXub+OV2FgBa0B10Fz17rKKVJxejmEyRXMVoJtAW
o8auHbRnTs/P15rbzgCoxTZuIpRc51f79IFVFz7kpsUcpTGPu+ux77b/SABrfVwX9EttmX8iq5Nj
LgfWihRcjzaxUQX3RdR+jT0SDgz/uYkJKaMZJMBhTV2Dgjxnxkl/jTQf8zzekxv3GPrZcSQZajtp
6S8QA+ZXRnTwxSM0SsrhxWHTuvLrhJhZa3gsSz5Vmx6N4xZbwenQj+ivhgVDjy01X27WoUzQXzkU
Qj/Q72cXApiSo1/paBTlxnTxgFsBLnW9ZwaNN1bpfmuT5HM0+rSpWNf0MubJe/WK3eF9Hr6qoSAb
T2zM1sO7Mz1m2rQfihE8/Xh0Z6MxHnvkDA2W7az9GgrFwVqtq0xd4UKeYdeBKdQV8FSJws6d//zn
f1NSSYfvEktX8WlEz7UuDIrr1OnFc1YxGVxm3pzBMMLH001WX8J/pFxwaT2/AFYbMWv7doL9QM8k
H3ODY1IT6KVQQITBv6cwckWgrToMddNaItR9qwL7mBFWT3IAuXW5Grc9AQfPZuQwjTiddUdiVXPl
oueeKDtRyCakVQl4k++fKDFxukwiEDy6AzknlvZsFKPJWVe2t//3TxQKv244RM86+jIcI2uLCnF6
nJ6Ui/FdL5P+hDerZgeTwIhpteHfsx5BpnLSVzpQS9gU728NQJVgpgYi6oSEQqLxFJ9MUnqvsJFm
TOUSjESa7ZyZ5s5JPgtGqm30SVAWQEPHasg/wWhArBfNKm0mk7ch9Z1NOlrZvjWZoC8/TzF/gh8u
7eozb1c4Orzu9zeYZZU/Z4emp8YPstt2Iio5DtFnKJ/s0lFHtBNXnX5H5UE/9Ho67rOJXTybsAEz
TOtDE1futWSSM6xcEOpQwrCdCcfUFyOUnEyXk2WYnmLHE8g4qF5AqFJ3wsy3NMweR6Pf4YuHIvnn
3z8NG6qnIbFuMnCtBaGqDFPMZ07IgI3or+RWkxzkMKRAK8fv5QgtdnLw66RaT0bk1FKOjTILupuh
aY+d1OOdkGVy5Q2deRjYDfjWcQLNf81zzF/TFe13UkBqKMWV3tafgkYMj66vdS9eBCeuKb5rrt7B
9bdqNLZEiF9+IGdGNvRc0l0Jlp27bouLq4QDUYh75JSMAk5t001Aw3VzLym/XrlPeQYgOyeJzGkT
iGTtZeRd1QHTbMKeL6r0bIoC1kA2eAhvA1qZsncqMaddbMKfSHuyFHFclKl8MQlpblBJ4kutxymk
AOoCwtHSkmx1NVToruqBdmmcy4PrRh0QlzTKd8oSzVoFTvFDkBKJ7cQkywmGo70jCb5+EUNr3aZY
cKsr93j2FuE/25bSCQpbhmk4k5HFk4DCXGhNc9PzT1+TIm0obwz6iz7kSOUJo7wyZYozvFpbCpsv
WndJz3YXQ9xqbVP1SM9BR7GRJj463Anf6rZdM0Evk4gFB7J5yKrxi2KnmRilRj3sflHdpW9h0rjT
Kciv6I7IK1/XmWmPJ2FYluMoUrWW60Zau3HXNAahEWbTPySAKtZRG3ByKxEWKF9Rv06x56cRZsXL
3/XHiBVHh9LON22bgMaVWkwxg1GKtjIJKGjtMcb9Efc7qfV/bBrLq84M0Ta0DO++boKbtKI0HF4J
Ifk4sAQDWtCAo67r8Cm8H9VJb2hBZkDwsmoaP98bzynqn72IPfSrwfh8+W4/XoxnzH6PmDaWZ32Z
9CRGYBI4O51Zv+Qe6i6hpqH5qKABwn25fKmPXziXAjtN/VexXC53PETSTPlo+s6xTLCkWp4yHylt
GLus8Kq3vCibHZFE4/byRc984cSxmUzXOjh3OI6LaUozKNgOo+1iW49ARBJwslbRkLMVQT5RN039
syrq8gVjujxFgnpuV8CzIbGtvSd83EdH19F0robiCnX949NAckssNgHy7DNJcXv/lsN4GiC16TYv
VUyIVok80aUJ8yGWcfdc2LjDOTCx0778PD6+by5rm7RVeO0Aquc//2vJ0NA5jUpO9hGorb0Z+8B6
6sq63rUNANzLl/q4OnEp6tpzKNIcfrDY+oVZ1AmIBc7RNZFsN7Pnj6O/2k1eVd9nHqmElZPGlCWc
EsphZlyZ287cKRsXxQzCXgHe5+IBN6aVS6f0oZQ2dnkfVAXQxrovsns4bIhULt/rx3lUkWhhmsxY
kvnKXGwOJi2XSYV19qhVbnWkCiceHbpU5ZXLfJwV0fGycycyk22ZUItHOhR5UzQ6+NtptGaDZukk
36ugdf4YVm15u5DwmTfRx/LNjHpUwZfvcR4p77eDXJyYUq5Mm9d1FhcHPGD3htUDJa5hweUdyjcR
h4cY8CXiNPvK+DgzDTP1mjCBCQZgKjTmAfTXl+qWblnYheBeUxpfRMkXtMCglLoVKVCqi8UmjRFa
D0ZKJW5Iv6L1Ta887nN3bLL6sPFg+6Hrix3+WEc53i/UIlPYua9R4jxZo+heSxsow4Ts7srlznyx
88vV52mBAbrMy1QT83DSGS7fjymcVWbI8Ucb1e5zn6bN78sv88wHaxGJojMLzKG+yx1V1Ld5mtEP
Zx5wtVuTJt6j8ovu+7++CvO9xZGMGcAmz/f9O6xSG7BSMrhHqxiNfIO2qvD2iB3dP5evI+bxtfg2
sZpwM3wz0madeX8hDypA3Vc1ctKobnatNH+WrV98oWrs3taDeKQviSoIN+qDH0Y/YFRhsiBzfXP5
Z5yZ09E/MA0YNhs4016MkNQAH9hPjBATt/NTUQ0Yh3I2kg5MQ8E3dEJnZV75aM5c859tMbl3nE5w
Bb6/cyvoTbq7vntsewTS9myodUbsdmU8Jlu43cMGP6y6MhWcWVX/OdDr0kYfIuU/f/7X4EzMKnJ9
PXKPYTzmwR3YSywyaQVQHJxNX9tk7mnls9YnaPPsiprk2h9UqY4p0lpcTZSjnn1noMhcadmNDnz4
2i7u41gCJMwUK4UpORgtix1tTes65yB6HAIMWXwdpMMjsgYG5srPl9/6x3UOocwcyDkn/7lkP7x/
A9D1bKcKNevoRqhEVOMgNsQCOtCVAWAz1rhuRYfyB2KFuHc9pM2Xr78cyiwFAJOpr7C/4WC6zC/r
SFhx1Ew895BZmxt6vbpNkbD0t//+OlKwMZ63bzYCxvf36QG9KKZp8A5RzroN+6+J15NX0iq9fJ0P
M79JhUoKqZjzHTkvp+8vhE8tIGrAAdtsQ9ijR1PtvSYF3Ew/ZSfrFhVmOmO3GzQng3LMT02HuPJ/
+BHMXMzC80D+ENbmd24jWvpWJzxx4Lpzu25vpK950S6Fvo9Jzhrx6lV1QhG46ThiIexRGJxUU4gr
pcJ/Ci1/z27zA2HXzA7WsFxlqMVSiNuoazMhkxN6afR3L6VjNDfV0AYwuWA9hkH2s5U2aeVoNlg2
kCyEOFvRfM9Er+k55xSLWtHMDpqcwDjBs1RZoK80Tr3XHttyyZx/KiVGxfKl5iyjxbsb89RAv6KS
k5cp+961C5qKiEikStLvysn7vRiwPBWdN6yNJDEOTQfOW+oRpJ2QP3BiRmtaN/Y9t4HQooLne+XF
Sr6e5cNUktOVTpUXSvxiqeiZnRBkWgkqKe/JqIGolhUGmzTokx+46rUDrbTwSaTdHzxC2mupAIU6
eWLd5QEP7vKP+WdJ//BjKCkYhHZRIF2Ws8ykMYuq8JJTW1bI3Es7pdgNcGqkd9xHxrNC4VeuR/jt
L12gUOeUHKCGtfJd13tCRUtowDgbWsKmC49ZbLHbRj7i/wl9wO4rDS3XL466obOrssLCguQZxrB2
NS99wVnS08iI/eRX0KjkixXkERLzpPpZgxGD7Tcwk628cEJmMdiB/+PynS8nzfk7IbuGca6kbdrL
ycTxHIxdUuM7iaYQw3YVnSIb5xS7EUiOsYRvQ5bCjVcqgyaHcW2OWS4P/1xezaHoUjiSuur7KUYT
5AkWupsfKl1hIxN2sfE5Jm5hVmi7y3d6bkSYnDsVVR2u5ywulcLz8U1BxTKRPpx5Ay0gW1u2d0wp
sGmta3W5K9dbjkDX0aSbm2Q5evXYfYZhiPbUHaxdPPgk0zpxf2UvcPZRcsJzhLDmIsJi+XNZadJy
0rGqSYYtEXfOHmOJtxaJmn5dfpRXLiXnlfCvXUck0rQfomgCuZQYzlo1DCjGZjCzurLxyhd6/jly
Q7ZgmrCXEcZjXQVTWwXOQfdYxuk9tbhXnAKdAMChvLGcKxPT2etxUp0Pd8Ll1Pr+5kSAYz3sFSTP
RGoPgvDwWfzYndzarWctpLwy95x7mFyJBhR5xa5uLQ43s8GggkWYnWBF6I8VHNFdpEn/JtZq818W
mebR5tACEuxUEHAsi0ywSCpPjS12aLZ6yYo0xOwn0RgRbiPUQ5e/kXOP8a9rucb7x2ghrQ0rX06H
aoQRgJZw6u6M2ik+uY2NIidWCnDl5Uuef5JUCnlpBifVxQiocuIl/BStKCFkFIxaSE2RU8drzVDu
v0xL/8+T/P9LLQ9UrL0cCIFWnkoGwo1LPpGD26lH5EiBj5icCXTo7ypF17j5H+7R4oAh2ZXRH118
nZpeNnXsd3NGoWP9jM1W01amMmd/QlgjQr98tbMvkc2DJWm0zLvr9y8RqIbH+TTSD63sUDgLlYZv
kVIgGsdSkQkyRNrj5SueW48Is7T4ThXHBXt+x39NLZ5PmV/XU3lAeJEh4jBy5GWaP1lkVKTootcy
lL6HpScPiSmVckpudTECZrz8M87cOEVfqFemsAjWtBczXII+BX/STIkkX2vrQ2gjEBG9Loaw9haZ
rvxfrkf0pHRpmRof61ZI1jWrpgud1tlobZDZ03auE719a4oowpBHitb+8i0uD6x8woTyERdOVZbz
6vIWXYBUUhvLhIgI295lPnAk1/P9rzEVAvRx5mzxwSR4+aJnXi+nIO5Qx5lPqOfi9TZgYGJ2OMnJ
tovYQcusOkR47GPbddcOs7xDZhgy/UwjuqkvHeTiQWp007//rueCPoslRQoOp4tRxDojQkpJ9sFF
qn3QShcQqYXtWWRS7vA3RD8u37Za1kXmh03TTXF2kPzfZcJmBALXof+XnSK2HPGqN4pCx98ZypvB
9NHIkm1lPhiCbHVAsmnzjfp8+5X83+ilsbG6gUodwq9+jHV3FYSz6aHLQ7RymabBtRraDsETUmDn
afTi4Umgc3iMEiiXK5E6OHfD0iXUVzNNVDzI/CtCVGsAwZ9EDmt6VZZ98o3q0RRvy65y74kvsE5D
ITJ/48c+bNzB9NATQiPRNn5uz+FKBWZtcyBEdY32DU2N5juHy09snqsXG3LOnBTkKc7bc5/5/TzQ
9V1NOmBERmfTDt9sPQVbTbF1Vt+M9rchEuXDBDpkE5NMeKXieW7sS8qNfCCE5ZEU/f7SJeCKMaMD
czLKsddXHtT0HSsn4M60S3/2aVZeGfznRuLfF5TvL2jbU+4HovKOOY3HA+bn9NGPiaVzYrg+bjVl
B1O03pXD7LkHTInMcCQdNlzZiwdcWoKUozArcFlZAhc7E1u6SW2UzztDD3NvA5+/vIuqABVVYAyo
kS+/4HM3jVbDpnFNEZ2h8f6m1ThFfgI8+4TxX4DQs+1tNfxoKBUh7dXq4WRFMGiujPt5ell+VfTI
mdeRcTiceN5f1JgGcLMJy7ZqtfQmzqI8hT8+dgdQj+G1CM5z9RPHnBuIFOvZcizLkCOwJTesk/Qk
6COSAToUR6WxUk/IqXzqNj1xeoOEU9Y6c85T3xDJoHu3l5/zua+ZviJHM1t3FRWo97dcTlofytYb
D2HjwGogI6psDvhdCeWorH7CTYtKQvwPzxmtERsGljT1YQhVVaUcX9jhqYxGd2eCYgyYn1xnh8sI
K+vlO5zvYPlSaSuibqKQwK5ocbCrKti80kyCU91ooHslDMlPfkX7dnP5Oh+KrfMkTmmbAi8l9Llb
//5Rgg9WuVlK/VC5Y47StR7G+FvKSYvuNNOCtouryG43IaGd2tbvmD1Y2oYw2rOmNfpWx6tRcdJM
is99a7pvAkvItXb9uVFlWS6zteWwlVgeAnsAb22oUn6iCL215rvOXSg1wgCCyt3IogXImTjXWkRn
L2pL26aXSUHnn6bAX3u2tieFRpVdcMK3b3Q3vTUIbAtOanwBcpegE24D/wtV4uH18gs5++Jti+Ym
9Tguvpioc1wAtmjI22qbsv3ptf24qWhdXxlA/2ypP3xfbFkQf7Hh15cCm8nuxyEgbuvEzQPJH+gJ
fy7t0dZmVzQdqCI2IXkkqbReJJpFtoscFZ/l6PvpF5+EQ7J3Zanjmx8T6GHsyBDdt3aPQ6cthjZa
I2wmGcryJ/kliQNxkxGp81ZFEhKnW4MIg7plOuG2Lcv2E8YwiO1EagJizeNQOyajWVX7ItDDBxwP
7hevEQZtXGRGX2z06/ZW4rhFqkbVAbZTy5buykJ9bn4huEvXqYfSZLaW57xJEXSSDMHJJTphT+mB
Gm0MijTS8wYuI4j3yy/9Q+LyPAo5HKAKlbx7tWwGZqoqac3b8XFING9fpL58aBrWaWVGwYadOj4v
2etbgMzpLfRYpLFpDUjbBxWLyvVXakXRi9W5yYNJIOuVlfzc+sKulo2Dq9PjNRYrueHpBPIVdsDW
wQl+Ug3Ua+ylRT+irR7cz5efxJmLUTWjn68z1c6iivfTEU5DskDhAp2Q0DK/+yCh3bVFvg4APKBL
17qiZzYMrsNmmQWNUE8Eou8vl7lWaDdRIQ5tzc55E2JD7sHWpwq9NKyrYF16NXpEzub558nQiMO9
fLtnZhmuj2DWhrhGW3b+fX/NMkZK20b2tnZIqRyTxOckMO6y+EYIzX/qEg6pKX+/sks5e9NsRFGi
wUVnOXt/UXTQGlnAUAwsBGtrXVgRqcojvr+kro657QQHt+/6T11ExO3l2z1zUnKp0vynjD+n1b+/
sh8yH6jesQ/GJAMNm4+C6FJ5cfXZzGMI4r2emX8AowcJj9yL8dAFnBGuDbYz5xYXqTh6CqoNLs2t
xa+QvowS2CAnOr4Wpwch8ZeWboORqYN1otJuK6wA9KweDvsWX/WqNpS+64TXXNmVn339//0lYrH4
Ot4wtrJn+koaSOxTmAebRo+bdufnEDL8YAIiyv7m8ks4N8SoRijBUKbps1QCeGXSxRmew6PnDCEW
t7wJSVWwTFBs2N7ca1qkc18b0wdFB0kvmRX8/dNOgHT0Sgmw6qQbHCmbpZ/DLHFgh6FgGYqQxMTO
HNYZ/25y5U7PXpqxbTKl2HRjlpcG6hIXfu/tRYm8cY5csbF1joRQHRyEPdD2BxClU9wb+EaBn1w7
A328PnoLhrbt6EpHXrr43EmWMiqRe/6R7629k3EEQCV1O+eppqtWbFXcWNbWHonM1kmnv9ZHP3d1
emWs8AqpIcW19w9etyaiW+wWdbzu59YBiyYd5MHOs0cOEu1jIyfvNR46E1cx3tcrJa+PX7YgA4Ed
jI08g4Vt8egjHPBORVz0ATwEeghJLrq6GzI1gLCifQ3DGCbrV/QOmrw2vD9+31za4q7ZMXIQcxdP
nZCAyU9FqA4l1dJinUUqHVY2AwoPtBcFn1JHJ6M8DcWDAe+jg2Zp1YAIsulL2KTtbxeEBXHqsf0I
c1Ps0I7pV2bBj7sL9IJonGh1m1Rlls8mSNy2mBhpBycI8aUCQh6ObR67+94hNqu1YvuK6PPMoQ0x
NSKC2XZiGagq3n8KleMFKaRt5+D3hrgNgtls08WYSidM2VONrCOn10sFB5VTPLsO46mofl2eds59
jsy2Ek+KTcHIVe9/Q+bpUToken0s7XJqtnA/tbemhMxoWbVc2xlBOC59imDnmx1tycsXlx/nfHwb
AgEPJ2WmvmXRl+R6MPKoyY5Baxf3Id9BSfwcEBOkOklA7CGeR3WgS9IatzwGIi21HDP/Ki/oV+6l
qp0fAxwXDHzjN6g31kNZV+G07ycjLuC7BS25lUVlJ9twymMPYGzsiENR6/LKinHmKTKqSLFmyzB3
xRaD2puc0AtRlh7H0nKfO9DcqxI3VLFqRDM94VvRvZUAFbxOjTw7Xn6I5z4jPlg6Lbht+JiW4mXR
WxZwKZKLcnca76KaRB7cG+WN59b4OYWjlXcxHfoNsH59G0BUOykZ+Vde5Znh/fePWKohm7xurbGl
2mp6nvMp9yxa/Og8tuMAn+jKAvJxFkMzpwt6q1SVmEEXOwWrkjKZowdOqUMdMhT+HIOY1RqhIlkT
PTq2B+IBkIR35bpUUBkN789ns1qPpj16PeQZy7bPIGcCDTb0U1+KfGuG/rgntDvZ9B6NXXvUh41m
R9M+x0H2W3NIxmhE9y0aB/MzVObpqKaqWhk90OA4BUxlxsJ9klFLs4/MHHJhDSuWVOZc577Kq/oh
ZiJf5zrxblL44TOG+OQ5DWJ1cGuPZGAznk7ZjNtEpSgQp4/jTToHdoWDTV0rHb9HMZtUu/PuZ2HX
huSCk8KqvWkrPPJTSBBvio11XY0dYJu0VN+mXJA0WVUSyAYwD4HxczM0o3es0ro7ABzTyOUqy09t
O4Q0RY2Rz9xySETs0jma0680MmnstHjJOdyu/dmN7MsABh1bO+33ZIK76EziKgcPprRsWftFQS5s
xjHm5JE7AMXK7tbEJM65BUb/Igcte0E1EP8wMe0T/WF34ynMLIRARVBlu4EGTr8hIkCH0QbeLexN
59nuavKIjLoX94FGNmFP3iM0HVhjDTsq0B39ePS9rHzRcjD97VhyRdfPj2FRtTWICjA+OkmfJB96
f3ys0lCO5wDz0UY5UjrlDh1Tj02Vk8uT3RnTn94ZS3g8Ut6pOIWaQ6t4AtESCFgYfg6rxkqfMQ2V
z60uIfdTeH8be+qfgDraL33U9D8CsBgnjvPFLgcHzXmOT8Oz4madBxWHnDCuj6R49puekO4NDavm
Vu8JXmywxa/tPvSGVZF53Z6Gmb6f4sxIIU2a4SOY9GFbGRR32QDaq9aI/VtbM4ed6Ah0NBsVnOKw
bp9o1cbrpMRpGpoY8am5HJ0hMI+elaanYMCzByfkFl0fpAITE7GaEyyJ8QF0KMbsR4HU7zVteOZl
TgaOreJpRTIelVyTSG2jcMhXIqQL0zPkGSpy8ZPrMeezvgbFwWqy361BjJdIvdm/zu8MSf/dullf
PPpEQB+7TnN+GpoJpX3iANquzaLtb32D0Fqtj8aNm2rup8R2yb8QNAxgqxE2EwdeD/5OlScos8Oq
18ru3hlDb4t7723UK/eQV3BNMbJEx7airZE7UFUneh5HlQz6RrRxv+rsNHtgGHZ7p8ajWSHnAb6a
k9NFeNpDwiHxgWxUi1ue8AMzIvKHbjANAlbGZldbCjZPQl4N2akdSRC1iaNGzhj72WYdanrzu+tK
QnBQj37R4EqsYc/UEMbN4ZDjkTjlInirnfqnqrV2bwVA88yBbAbZS21nC296NHyl3+NN+hlEzpcg
zgkj9oPwmBR1u2vhJuwaJoISGQGgH60cw5OaQ1DyDHJMnOn+z5hc0o1RePam9bJmCyjwe0HW/ZOf
YEunaT4HSJolMKAG14uC+E5XZ5LbnCzjVdwXRMtS/4H6zUzH8ryZJljRbP22ML2g2/rFGxiZjrxg
B65erag451HQ3kaeK5iBsuSQNxRoVzQAXqI6R2/dlv260QxIRNHo3btR1P+wcL4PgBgdgiu7pt50
Yux3Id3avdN52iYjPGtTxBFB7FkVPg5aT0Yf3jlrPfg14kt0mDu4m7+VnUePKo0Axbmy3WSF8ZW9
l/gxZbH3EKQhkWSaLm4sZ6YhkgP4avc1kik/eUWbAYuiNbxNYI7GKkhiDoGaMO+sAriT9I1m3YbE
ofRuWB49o1OkVfEfIQamIBrXH568vIgeJhHGe7+s0MTVgUd6Xwxut+7i+kQ0q3hqRdefst6rsFlj
NHfzHIOM1/jrOASfY5qcxTJPzipbGGWAzMO1qMtPdkoKYtX6cq3pwRP+a1nNFP/miSgREy6mk/9y
os54wu7FL4U/fWRdjEii1tSWmGzjlBjzMBSeY3/3+x72c4Bw2m+mZtPGCsgkHd0DQX0k+44ZcMOy
FVsz618ohXpilZPZjUCGLBkrmORBz6L2RCZhtWsHF7lkb4Ubg3SIQ1e3zaaePHUztHwkagrqEwJ/
zrSup7aY+qad1tf9Sjea8JAm0jgULTgXLR71E/zY/I4OcUKyhgA0D9r9WKH73Exw5w5GKnr+cfjB
cJ7fEZ/VNFTEgGF4RsnmcowxQF+Z5Lhvipls7iSJ/qx6RAwqLyai2sb6KWtR7lalIXdoT6ODVQz2
OprM6tlw0oLyPszOMPQjUHJRn28cDUn7umCqPhiN06wn1+h2pdaXuz4PAZWGuQGuKcy1DbhQgufK
QayGuanvFOMMrTT1LUoZtUk7Mp5HQAyMKJ5bHUTYEQWQE1Spf8ypgIYZgFUxIAvnaxEHzc4em+ql
iyLSs3xYSa6pZVB2XAB1ZFiCW1b6t1GM4rXq3BR6V/8smi67RVTwhU88fJz8uPnskBN+1Il621l0
vh4rkeVbdOIJ1E08byU753UQDs4nQQX2NgQE8aRSUb82mWBPnoXjCc0UCFAw9O6B+PGi2AJ3iDYZ
udF7uk7DBqVszNLKTNXmNfG2lpG9JkMkX1EFkkfJ/h0hkA0w5DGEhv/VCpWP+78aN33Pih5TXt1U
A7lCUIGqfRq5tJDTdvBAi8BnVYkxbtBRDUdSlz4HKijvwnxUW/rDPUnAVnozTFkH9BNyXWexBY59
bm3IBuPQs3k+pF7f8YbmM25JDerGaSb5S5HueGr1Ltt5YznscXKrr6R9qJ0h9GAXtVawR8PkHYH8
Q+91qa1GRdyTjTXUAPER/bBjKAOXWFFIL2sntKFCc0ef3FqPX9gcikctqkjF8j2TUD4/IxHNd4mF
HEm25F/euokmtok1FbCTCfBr7Lg5BqQKP7rwVWCIw1kfJlKdpqmUK7RM9MDRrj0RkkzwTRCRcRhT
jXVknZJcBepE70mDtTRKRmPOPFNbqfHQD352p6WF9tgbRK10NS3+acjajWW0xkoHJX5MQ0sRzUI8
qvRNgFetHh0h7oPjA2G8pnRd7WItkbdxI4evxYx8rdo0PcZ2IO+rge1P0VnuJneVerZGk5/mevkj
InFz6zhtuQ+HZtqYDVs7Q05fG4kGVZM6peNxyC2SDFN97Udp86B65W9tqWvbGOASZBaCkK0hlKep
JOGNvKFkW01xsmcOaF7xdmEwKAuTNqNsdq6eqE9emUJLKvPiuYO3t03KQd+VhmJZqQ2I4DCOSW7S
R9ISKx8aX969cDgSN2lJQNQq831yGfyif4g4S+z6YSq2NkHgBZRdMZIaB4Kkq2LjtevARCEXmMOw
E6u/SXuvI3RsCk6igNE90dwGOh2ChCejamUiidx2udlvcmHUT5Ltxl2cSOexL/rghomAwHvGwDbv
ScasS0i4idv5b+QDsMGSifLuFEFTbKvql5y2g74d3dTbV/k07YIeCXxRJOYhpQV3CkytO9pF2A2r
UTotoMwSiFJoTEw4Uys/d47tP/BNd3so1cXtoDo+DpskpJbG8jbTAwHruwC5BFqazPg88L/C2cbY
QFFnj16YPL0mM26FTjBpMGT6lnTrfNdanHJ1zr9sgVrU8X3E7buQCfY8lvEurKR6QDmGTcW3WeSn
Wt+6euZ+Y0L1EKYPOjweqFUE+chqO8uiD6ODGTNhVd0if+9B3bLpCEwiWTSi9w5Cm5wnLU2I8zBS
CrH0Rl5iOZ8d/IRvEPzNbYkU/MbsKQysaP3PuZgdzENQjoSfBxOzHI/xIZTEJxpu3X4mbc4N1soF
3VniWznFcTOtO8zRe6uKkYYbVfKWa8SKJXFj7mkCAv3XoPjPtRnUU641c+3HTStS63kwaU32Xlnt
bOC2u5gi0qHxsi9tjWeZLZVzQ9xRxN5/zHamr3v7eIoi9mQ2oLcurYFTN+3JMU3yhIiSBa5lEJ/r
hA+UMpyDl9rtGyo1b9N3I4EXgQdsafJIpQ/BUK2nqqlJi6+gKsb1b4IrrL3TNh5UusDcprkVbHum
jI2tMcoMmORv/ZCHiMCYydwmnz6zQNNs1ILua5+ywidd2z+qytceAltVhJjonAY7PXtscDWtLCtR
eysv7DutGdMXv4MOOVoVa7gkXEwUXgSIyyo+YWC3WB1BLI4xwl0qFQ9lljfk0dckwqexYTzmcSS2
IeS+VYhyad0kCcdGz+9uiogIVlFzVsyNLPvJ8cldT2OQP1cC3mzQ9aTGKCjGoKyAbuMK3/eAwKrV
BCGcJob+Gselmg525qb7IOjICXKRlpAfbm8vV2A+1j7wPtAUnj18Dj2MRVVVq4iOz+chGFmmv9fB
Pr06YCHvQxy2w5UaxJlqz3wx5Io6wBp07HOJ4q/eVJs7Q1JkbOdpCgYTHGk2danbqjtwdPqR6k/4
wK5tAlE6gsiCyR9s2t5t3i7f8sdiKUoegdkDPzEau2U/nOQe25xcOCF2xbrT2ESiyMnU7zoRlQdk
TfmV2z73iP++3uKuRae6FvZYcOR8pL91fuP/8dXwVsXeNenFx1IeFACcSP+pqFESff98p4DdIGYb
ZIMZWEdlB+HtbNt/7OjQ/B9p57VjN5Ks6yciQG9uyeXLl1QltW4ISS3R+6R9+v2xDrC3FosoQn0G
A0GYAZSLaSIjI35DcJfbU91FcO1C6effTynwHRn+NFAWeCrXAzeZUQ4KBfpLRLr4vUxCI9wjWKfb
bmwO2bMYam2jarlSR+M6hY8xF9Lmutb1iGEqKsEFYJ8iY86iCiukCaQPI6q2pjBe6l7Mj9gAT4iN
A7OyeyzQdqYM5A2W+JIC4+AV7sR4B17k0rKegqor7kAYWF/qtuYSCvG8+Xhq56lblO3esJfq23+o
1F5/KA9foZQkmZfGETEWY+bRJ1+dKn0/1EVxtMfauMNbVj9XlPQ2du7qt4Ki1iDe0jp/wxj8cV51
rngnpYpxEqNS8PgUvXpQ28b8aUzodvGC3IoQa6v6RtoGs42AirXYR2abgFRuiZCaWoT7hGz+idS3
edAM/2uacU+3CEoeP57gleNJEj8HJHuGn5nzb/rjI/PJT3rTqrJLG0B5TTA3+SyTpe2yQceP+uOx
Vg4oog4Q/GF6mJAw59/yx1ijMyZNEpU4CKE24FHHwZutTUkaMYw/Iuw7HjpbTw8NeLDPH4+89pUc
ULRoZs4LxdfrkdHaKUuklp0TvAbalBPWd2hTTrdoVY/fPh5qLczToYT+9BYOQBFej0XdKqMCNAQX
aLaDO6BI8q9W4jhjWmX45Eu4m2qTQKUk76wn9P2TY09RYaOmP/d+lscGqhitQpONBGnq+jdYUjdO
dQwaSULyt3N7PFPTgz3iD/cftg8QSdsC86TquENdD9QwjlKTOJwHuaJqn5gcV55aULl3JCBb+mRr
G4h+Gwg+nS97J7sD7rFw1FGzTpMxJr+MYayfpqQUlKSzqmhIkNTmK1x5QFOgHxAl31jZedYWs2rP
ECaTpxptt+UuCirbSXNRSyelb3sYI4qGxTjOQ/dxk1bfEnmI/9UK+lSu2Yg62CdjhH52V2Qh7suY
S+N0IkreoBu/6n0nDsA4jSsAlNQvWO3rJXDqPKxDOjynTlBY8pCCSf/BqmBuxGL289JqrYRXVq9A
2CydfviRqhnGn/A3x581GpQbiOEV/OOMX4d4bPBjHK6K659j4AOegX6Oz1Es9e3OH+vZ5cTpJ+m5
r9LMvxdTCZcfOcIRp0yw7PZjYyhp/zyixygDA5WTT8YAnQTfSPbxAQ3ysnv6eM5WbhViOlhEk3Vk
Qy3CAYhup0dkID5LhX0eqk4m6TSVXc/9dcoItHcZrS9eblLwLS2yjSt0/sff7aL/G3yJ8i/CkIoV
9u+X0on8Fzwtsr2taNGnvomtg6xSS8kKfCs+/uK1qITSHgg8aPb8aSyWxRxjPUwkCGsqzuDPNaLC
ildZpqR6+KvV33zVcJ6AkrS/4rSOn/CRfcybaAudtRKGbRI0AHkzkp2/XO+NOhTWYKPxebJQtjzJ
mMGgRzdUyJg7W2CNlQgIvg5CBMAkYGjLfh9mWJkSqnZ4CVJsTtxYt3HhtHOp3ZJ0eOsQL9cT3vks
tUJm/44iU2t+KrUKnYkqrgA+TQEVvdhp9rLS6Dtw5MVZBFm0S3vZ9qK6wRN6MMOHJs+Us+i6dmN3
vaV+734OlC8QQugAkrdczzGydrRF6pbQ3wX60xjn3T4oVErukpVRcpdwhcBTOA1nZ8Bysvd+VIHT
y7TfH2+4N5LOu99BQKLzAydfe2vI/nHZd9zzdVFq2YXiB3p7hZ7R20xLYWcu+YyYboOxGuNdoVbd
txw7+2j28/PvMknHCM3KKmx6K93Mf5dFld+NXYttohThXrkrQgUz0SYlPQnamIqfqevFDj8I874M
Gv07JwpJatXKnN9Apexn1YrtjSC3trkAOcpw3lh0mFHXc+z7UQsXgDdUTg3nu5AdaG9OkxjF7uNJ
XAsVOixkUE8z0205h74SpRNVav80DTamZbpR3KFQTGNnpNJs6ALjoFakG1DmlUsW6tH/DbrIQjul
hdgOL/McBnn2mkZIdw9WZHuqOaEhKUutl9Pt3Zd1r50//tx5ay63zIytgmDPFct5up5WAkYoRY4U
nB0txY0+97XBcdsglfDXU7DqcDNzbhz+fw26hCQUui91nYLxt05j6kue5+JO4i3xoo4GdN5M6jYi
8VoMNJCss1QbKAIg5euP9Bu8bOMJvoffldMtf8tdG07oqYLCtjHU6l1s0O1hk4IbU980Q/84gyQM
PlUPG35UjIhY09rqnQEh4VzJlNCgDNqQlntzrvDGXpu1uM11keMOTUgZz7A7hCeMT1mRbPystQ1G
RcDQqNbPqqCL5LQjOdYhFUcYueN65/ZU7ObSd/YwaVqAo0ItPaCg6Jyksqj/S3RETY0yDIQTWGML
GkjXSEyVCr9/wjzYyyH0HBqesi+IKkQ7jBzo/+ql7NlyBrIjUZpvqDnpD5od2Bvc4NULGUrV/IjX
AVAtX5dSqtudnSr2yaA6+mNU+/C2qQd1hwJoAvTDQXKjtoxdBVLqFDqWoCgebq6EtnLiLFTQUHVA
hp/k9noztuMEaWGk78MdOX3l6CUItAOGoMJv6BGV2rCklDKY9AYRGC/b5qkIkEJ4DEG6YChk1yOl
dF+T6UnYFKO9yAANcun0XP6Jp1rz5BegbdyyaNPE7fQZPAJ03IevpuQDNCNdx3a8qgKgCXQuPvsQ
GJ9CYFLYfDU+aqihCPwfSj4GuatYU/7V79UppOUrBqw4m1rfaaJD5iNqW94ACDohVqRF5ucEG43Z
IDNGlDsLc3/08Ix35GOAPEZJvuPjsmEVJeAda+pKahmp3gWHUcGnyQu1BvGakDLPcG4Gkf8Yo/Qz
jlnWD18agmzXmWk67FFMD24Rlc0/9aOk0jrsYeZ6Uipp8/egiLMbjCnV3DSvZOEB2QRG1GDjqyZa
m+F20Y23PmDlaM5LgOYL0/qRThZWFY3VSdmnATxS/WrxXL+D82v7+yKMcKzHFqW7BcWmo4waFw6k
EhxmzIMVGWJ8iDE5dKbkrIuCrsrHMXLtHiJxICzzqER7dJEvU6+tZDpc4G4T+b4LcfzSMt+6TcIB
OlPSmjSUpi3I1todCztpli+aUdVL7UNDiwqEgxDAropQvOJrhJlWEQ1asRES1sZxoHDqhEfEkvT5
iPwRI81qGrqa7sMF3o74BPxCwrC6gySw9U6bz9LydnPAMFA1Iw9X9fmH/DFQC8DWKGddBblI74Mg
FBwsXc+/aoVpfgPN1LD6edU9VRhzmyfNL/dyZh0/Xsi1qANbAINxmMbIey51FtViKPwET89LbWbW
D8PP9qnFmxGYjn9jma34XWWh9KlrVGyVbCMXt7U+KerGlbuynRzF5L/E35krspjyWVk0QX3JPo2D
MgBECxzzNVIB5BxlgPQ4IKSwzr1udIJk4/tXMgxHpQWMwoUGhnEp2xGpcoc3tBldpklDxcjQp8F1
KlPDHknHXAaFxK0C5uqIJoURQPOwhZfCJLpQVLozPqlinai/tCaeXv1URY9XHvufDX70YuN2fScE
DioXQDKlUpR6SBuX+h3qYI6hj3Laqe/zeF9bNJKmFuGaMI5kcOOqf9aTevDkBJdSyrkU3aRC8Qox
/m6oc+78YqrvP951KykPvwj9Qggy4OeX3MtAGPLU+Xp8tvGOM70i6azquaub9kvRtaq5URtfSS+u
RlucM+CsUqmr3JqxsGG8t6av3ThaA65gaqdjTt/vps1Ce1cU3CIff+jG0Ev1ICuu2qjQzfBcBVNB
G0LtkUHTxqOSK+0ucShRpVpIC7pvra1VfxOOW4QXB0KI6nCeDLTYFp/dymM+FoMaXiy8qG8Gkp9j
KsFpc+Kqn8GRbYq/bo8rErm1FxWF2A04ru8KKQZL4GSwIktUAWlFWT9DC9BCrlNwZi/wm3ucRw28
3d3ISoZLGAA5qptZt0yqW1cAiN1PogRtLonygjiY5paTUx1DxKpS00LS0BB4H2sFXk+UOPZoKMTg
vMcQqmQJDlYbC/BZbRneVwBN9n5ShE+C2/8ALCY9ZGHGL8/yDn/ZVAJLGKeGr+NhmQa7UZP0nZ9I
/4zoRLpSqI9e4hfBp0zuzKOKKRHmuwDnEjKag2qEmRcDWOJnFuarHoDQgNqd3Ghlhg5CxBUz0imO
DWADUZimT7pwSDKEWt7jfaWd4iC0LvTo5GMFmN3N6wb3Ggt+UaX0eC/1gf6qljnOQlZ9cMLR3uXh
oHiIz06nuC5xs9QxH/BSM4j+iehB3yqdZSNC3+KIrrb5Mxq0XQwaV/YPIH5CT+qk9LGKqTIOWU26
EgC391RLKg9o1pe3Rq+BQ7MAVQLOxDi+mwzwlKZ0g6NC5oYYxvOEDtX9VFQYntg6SnedwN25DcdT
R9XnsUYo/KuGWW/nxoimT54uR9peR5XGa8qwwPwu8MmOsJ310/HXx6dkLRzMLzwHotZMQF488yYg
f7EmQM2ofV3eVd2Eoocq2u7WGRA33rh2V0p9Dpw8OAqOCd1yWR1NK1Fpo9Ck86g0ULArKwVFqeHr
Yz5KjaPeUzFoQq/RETjATAn38tvcwBt943iu3Xg2FwB3LxGQP67vfqT98knIAlqin2Hn29lFXIIP
00PdS8yq+CF1Kq6ncPmMTV+IlbSDJx51zrnBw337LsWXyl6e8xu0CkWxzwtjvDGpt/5OahG0Hkr2
5TnKGi30OpNpcZ3AxKBLIKPx82+XHc1yQhRvXlwi4cdfz4EKpg5z7BiJLtLh0K2sQPpt6HVtsTc7
Xhx/PxqbbNazpQwoL2n4shFKYJ7S4Dw2DjxzyRIPXWtYO78ftq7494vLlTuL1cyc45mYd/1h+QSe
r27b8CzZuQEGBI+nYWrtTzw8/iHqZI+2XhsbFaj325oxZ717pOp4Ry8bPIpaAVlSeDtIDo+ywcgd
F8tYzP1C53kWtdiXfRV4I4IZn9TE3urDrBQW0CLDw4JkluoXVKjrT07jwe7hlNsnJOGb/GwKM/lV
+4jGuyECDMExRi4D1IpPMf2RA2aDOBn746jboB/b0AwRNOyz3xqCgV9rocb5xj28kuby+1gMyr8o
FzHk9e+TRjwgdFBuZwwkh/OgJIrbx3jpgavSQRHj3eUQ7T17yqqXOIyqnQEPaWO/r/6IufQiz90i
kvvFvghRxMkUKYwufqCmXmjiUDemOm6xbYcNvQ35KTcB6I1hB06mavGEGjdthNb2Cc97eFr8SfNT
u54IR8dfEL2i5ByXXR97Y2iZw94PuJvczCgMzOKVEN4azCzrBwb1ivg84FS+tVvfR/xZIYu1IAmm
5bJ8ywGvxlKMDXuxQZXd5AYFnzjt8L6zuy2lgfcp2JsYF+otZL/0mhfFJUuPgYdGujT7gmefxNDr
gGyJup5e5c3LZGHsGhtWyBzAVP77kEP+9b9DL9Yb3aEclZRGnBGXF/tW6XXUAeVhrwWmvVGjXZ1Q
501/HHiEsXSdwE63rWVROachtbvyJsKwHgB7IVcYHYPZ7jfe/6vn/U3OZH616TRWrrfRVFJtSQ3e
rqYR2l/xU1NfatgYlhsMaf2IpIr8MCF8Yn5ySgo3R98JSwmu0xAgUVFVwoudzpJheqE+6WGQinrP
3089ZjPgYWyH0uLybumaWvhUEKWzqlaB7NX8VPMcTXU6YNtaVt3rx8Otzsef4y12GRZ/mWG3zEfh
W19kvy9OcQrfM8qdijo5PIKZlsD36t/sSv0E/qi9abBNQ8FVg1qlF3Jyg+iRvfG6XbuInLnrakAJ
nTEW16vU5pxxURCVibO/yiYz0WtNQR7PMFQYJtpesQrr08ZUzJ96/e5A5Ua3eXTyyp0zuutBEaJT
rC6GaDUorQwZpSCz9fpgLMFW530SepYqZB/jZtFDX5FUQKdDPBc7Un2scmpmfkDkC5Ow37gEVs4I
bWiuAcNwUIRYakeJVDXTsqfMPEh+jQ0i/Csv5dl/r0fplhzoWqyf6wn/LwkAkbXYEMicUT+bquAc
RqFosKEkNW+xgYFOZLPuQ5t23zJxN8FraMULAOnO3jija58LBxq8EhAXWtuLSB+GopBka7JPMDOM
O3w0471s4yDvQwvcOG3zki6XnIlFjAe5Orq5iwRelOhGg6k3Tgg9+J07dHYSe3imo0TAU0MPj1WZ
1Y23sdHmHPndqAhrYw+jWWBAFnd6p0RmkuelOBfzYd8Zqm8qrl715Td5hkm6bVM3j1PfIx2l2Elg
7dPJKO29UUp+tZcso32V+zzJPNUpRX+O+YLPH//CtWkBiwcuRTFNQGOLPaCHGLEPduaQ4Ga4QDrg
izq05e8gUvjPhciUjeO+tuLgDami6cRmRAGuT97U5uNkakFw9gc6DHuYAonN07uFOxWjtWdurPrK
/KNaj4oSPi0QApZVHOpVStGnNCONSW/KfT1GWe76mhqkGyu98l0a5SL2MA1WDEXmMPdHodSSY7BL
OWfJV2TK8iSgmDjVxcMYDFv36Fog14AHABBAT4Ki/mLNjN7HNpqnKopXv9HEaY4OLJHLFCtY0ZbG
a5BSBzatVvJ6PZJfUUcfvVYiacsR8nfb3g7ukDnemuh5Jy92Oh5PdMiYbGQYlzg5H/JgAVk5uAyV
jjlzp1EGgEQRwEbFWH1flWmjH3JMt46onWpYh6bwToWlppLbFGnwu4nU6Z9W9of0Muu5fSu7supP
hgGZ7jQ2xvSUDRMtlbGHJLuvYP2d7bSMXscmLIuDVqo+IuKOP7RwS20fQWqQ+j8EXhUPpdr1AVV4
A74O/YYgPtA7G3/LTqUMrt/KKPsIrBVxjo/qiv59nThPKINLcHuHPP5etPH0uZO00vLMwqr+XiyQ
oidUeqRVDOCMS3hWHMgJqv6gevIQe+G5wFLvbGp+7cEfmgQZPfYVzZdZn2Bjx64dDfRNIHkRehVg
lNc7Nu6iWji9ap8aSYt+xEOq/y4Aye4/ji9vLlOLfcE7kxcXNy6X2lLdppJ8+HMV4kZ5V43FbSWX
00tgGNXtmGvR3q5jbHVb2DWa69ROfGuJJPpppCWJSVdqVbQzS0LJUSsk5X4Y6F4RuQNRnWhBt/ne
4Xi/WM4YOfhVl/lzMb+rqcH1ILnEiF+Ik7W3VeLUd1hpovtaVkY7y+nUJQQxCJgJoB67u2l6079V
cE0Xj76lOjeyiGPu/ZHSxMZ0rIRbnr60LXl6k3a/+TD8ESZaKZccO3Wss2SKsT0MmDr/wJV7uhNa
rsoufIJ4q6H+drMtVwDHv1nijYDhLO0IlAknSWWiyyYVDmSaJOZowqGJYBOOWjd+02gS4vyWztpL
IRSM8BApTcjjL9NmB/Swaux93iqj9Azxb3aWn6ze8RD1DS6pXSgJmgRWCmUplSLzgY4bzLLAmPqT
xSG1jkLRpblBnJQ/xVxXQLJR+teyJDyiK5olLD4ac1tAqhVAEdATdrYKyBDDw2Xc52zjpKKDpGrH
Lts3MIyjzmiwsibN5co13TgjPkY6IFYcRHuvAIDp9mH38vHuX1nuWR6Tfc/Uk80tz1gvy5OoR6qG
qFzdxYOZnqYydzz45lRiS7PZuF1XxuNmnRGCc1IHYOP6TPdUxDqlVONLPkQGvqE2hLdI8fdN1Kmn
qjXbjfHmW22xtYCYI6pCAX8uFM634p/b2ZmsxgkpVEZgXI+ImHW7zsbARE0H/+swIQxH2yx//nhS
53/03aA86OZGHIibpSdprwR9D1oChUDYXz/rocK0WS906QXsRbXl8rOWJBOaOTizZyNo7MXF3vki
kjR0lE9GgoU5AKqzWcF1GiAouVU6fE+roNuFyvgvpn6PcV1sQfVWwjRQNMzBeCWSNy2FjKyRGkzf
5agnlJir73QARtJdHYFr3mhBrcgPko+BvpsR9Q4BY5GMl1mj2hnuzWeap23jAUWBMmHIrYmYddN+
95tGrzFdgcz5XGWT/eJU02TtxECn/ZA1pf7ZKKsJq864nmWfkYQ23WyKS+vw98vPmULiFjwSNdL5
DPyx5/qgQBcPRMM5Qm3iIdOrIELwAC1+V7SFsbHX3hL05Wbj9BKy6TvDA1jkWgiKyZiiqD6015j4
GAPKwAJ+sKNgj+SOqI+pZZe660u+zLMlU7uj0dfZMaKGf190fcP7Ou3DGb0/HLIgxdHYF3bfH0mV
aF8JOSs+W5WmfGni0byPk8Fv0KPmqjqWip98p6UMd7uHNffDb2n0ekMiFzeDmfsWHHZE6qGySojG
h44zKa5GB28LAbB22Nj6c7jEuxNU4vVsN6lZK62mYEHtWwjg6M6j1pb+ToYM+uXjdX0DrS2nmv1N
G5BQwotpEUzU2knidhLpOTMoTO+FNGH/lNdaS3uHgjKdbqPspAP3ZvfTTgoLo6JwktWjpbYWygJh
6TwmeoR4nz6pjUQiRw/LtShm0dS0fP22i43+osn++FNF+PvVgD4fulafltUBeZ9Q3IoILZT9x19F
LFwJV/M+5VDhB8QT9HoGA86uwf8aX/j1zQ8USuz7zuyznyEghX/IPoLPylSqF24mB5yzau91VQz7
0qnLQ1mOFZ5bM3TU0KDE7u3G6RxP7mVtp2VxhkRXLqv/9nZhHZzR0naQS6ddUAEm9YyiLHUPmAoq
rSZF7TtAEQH+jchwuDXGTv+2oIB+dmipF3tJR2XgMqhD2JOMax0sEE05t2HaHZExgSkcJLQDXPTd
tfshCs2bTm3G+3jMFWI+DlauNgbi7BR1f+kH9II95HSCr2aGAoAdBs5doObDP0IOjaegb5LXcgpT
RAf6TGtcqWgaKo5dZbh+YgwvFlqwwJdMOJQTmPt9KsLka63m+q2O/Evn6RHi77upKZvXXib9Q+Iq
xctAhCwznT+0T0k2X6Jc1x4ny0q+1b1unEN5Nh0gZsgnKriq6iUSFa4hQkcAmq1RsU18ObyQsckn
zQltD28r/5uK/OMteMPgIQ8in7q30jxEjRxfSGSrA9ix7mXQQ/rKgpfP5AI683ddacbfc6VOwkOq
QVP6VxshVeimaA54qkeDmzlhPd2oWV+MGD8rWnAPgKtHQpvVU7sqf55UFUrzx5twdQvCzqKabmFO
sGynTUOsAFt3pFOMtqbHKOgwIjt4D95G+vHxUCvIckTJ2OlAJKnyvhPIxrg4KOzR8M+WGLR7IOX0
bEeQuZ4TkzvaUxefDHPQD6JP40+Ys9R7THfEoetQ1Nj4Ke+7iLRqwQ2BJp31ut/k4P64KVqB0AA+
YHTP9TrtDnKV1fj06Uj0aGhb0/qSyro+xE5ZTHOreZJ3gtsVcZMakZKPf8taovTnT1ncrerUhJpT
tjy2MIU6Gb5jfgL3newsI0YOSCB6GZVtuaH4tzroLIMPuXQutiyal5S6MfsqHJC0dl/uA78vHzSS
CK+yjZG+vNy5UOfEBm5mLQWdnSnxnkXV8B00TfjxSJEEU1xMa/xjIPRHIkp6yDNaVzFiHu7HE7u2
tW34yW+VXFDzi4w3yWrEwos8uFS0DQ9Nl0W4a4xmCYUC5vvHY62glEjA5Fn6Dj6VSg3mOpSPoD4T
R8Umu0hgcB1jEVuxG6vZiNCIYscUyUNam7fwtnPyACWHm54jfVp5MlJewP+DTvvi0DlEFyONqHh9
/PPWpgKYIxQK3hrUHBePDSmDvxhbRnoORFurbtXI1r1tNmI8WjCTtmyvV0ejRThTVZiUJSrNGAvF
IjFxTu3Q5zuWwLykGJsfrH7TcGl1qLe0gCfbe6F/uRt71kUCA4Z2JMbhHbBbJwT17qmSlHT/ZRpp
F8nUbGeB3EXGFyaI3CHSFF3QvpG/iRA9+4EuUeOiMjFtnNCVTidj0DWBl0frZNltBd2J/a9qx+fO
LMxdIBr/LFLSPF3GTCHpM8yQ/CIBzATkuq8y9e957jQceSnOZGGF+uUiLNlGNcoq99YJt5i62slD
N9EBtzsZSAWyGfnGYbXnf2+R4kE3goSiU27hcxenleKOLQ9JaZ/jqK2xO6wSGeVdeN/3ka5knzIT
xJErukAL9miBIAtBbp1+wes2e9ZIhSuv74pRdYEWNA/hiLe4GyZmskPAtv4dpdogTmFbVW6mR4g6
lLL+kqRotOQOCYtReZEdZgdTBPdNLhX3Yav3xpckyEsFnA28q1s7bUvrV29PoerZJSZ3bqkNyfex
wBBx13bjLCbSO2mFZkofJOfRoD2PVNOgvrZmqn6ubVvNXScXlo1kRltFnmr0en9HpTP/NaRWC6Ox
tsJ/kpeYTExDS+tA3bZGKXGYjjRceDqWepl/QvykuDe0hFpBaJoJrp8iSPaJpIw/YjXRjX2BRJrt
+frsGlqVGn0iphxmEXIjyT1uh1p5zEgnQ3S8gkDsox4w1U7q1cFypzIDPxdJRYXRFW8LZ2+Wff2q
9f0w7ihBpd/zYp7bwunuC3NqHtkh4P6GEYcetwPbezdps9LJx5Fr5aL6c1ssW+0Bsk2KXvv+mS6K
dCjHUDoGcSE98fmvwtYhm1BG+fuciKcb+xAeOSYmS+jhUPcRTfc+BFUbJA9pI/WnSbeHU4ZH3saV
uPp5NNqwmyUJe8cA7qyogusXAaTKM0n2DHXCxC2Jupq+jkmnipNuNul+CKRNYO0c898dOIywuBgN
wOLLBlsqK10mjDK5IHZmG1hB+eZD0U7xL4Fzve5aU9o88QhFr1NJB2SsPl7X1dEBy1lzjAMHtjju
qALgoDCM/imlx0xBUddBbQxVdUO5l4Qwj/1dNMbGL0Cd+sZdvZKGcOVSUrcAG5k8vq6v6qIpai21
3sBrQ3FTItZVPkiVkVanIcLGfT+oeTv9hzHhiIJvmmEHoFeuxwwbqUtFqifnKsYNzO0tu39qkoRk
i7JLarsZSnztxt5am2KGU2xI87h4LOUXkK+ErF/jxRl3eUtkUqrh1pykIjrUyPb9RksZLcJEJfkS
udV++Xh91yZ55pQDqCLTgyB7/cFWr+Z05ydxzjKr/poXCp5bTqWPrqNGmqflUfv09wNqkHERB6CO
rS1pyHaT1VhDyMklLHlTuLWGEiJ2xX36C0HW9hkFwmYDtLJyQ88LSj2CJsZcxL3+xJFWBcdaRv+G
m1LZ+0Zj3ExC1T9rIjNm565m0p5w5KkofAnF/6eJjXzLR3MtfswmSwClqXjiGXb9GxKMGKBXZNKJ
moe0a+1Zyk1Qu4iD6kHrdTeIyy2V57WV/XPIxWeT0VoJcOYUkcRJoHJpFsYXvwVrdaeiO9efGlNI
4X+4BWzmGJoDdhi49l5/JsJmRlIZYXhODLTikCUNml+yXcbhMZKTNnflXuqsr1NVFOqPj7fVPIHL
KAkGBxUcYjTxapEGFRYId9MpAJzlqX/pTck4VoGdbX3gSh5LbQsLyBmCOINbrz+Q5IrOZmHV51It
0h5iaMzV1iABfExrxAM2gu/KrqGnr88vATTCjSWIuEM4FLZknZ59kNUH7LoC8lj0HKSycXZg7xi6
Hbdef2vP/7kJDplhbrezlNffWIOfyiFHksfSpo73osUtB2ViKqW9OxmVXz4Mg6++Jq0IXqNmVJ2D
3WZIANlaYj5Msd8h2liPZrulAbQ2G3/+rvn//6MWEAnLN7s6iC6pk5JnqFqzHyJorLkx+Q9+nQ8e
XUVn40JYWXBkGeC1Q3AA5LLsVOR6Eill3fqnREW3ehehV1Aci8EJflpJ4lcbo619IhQpJP5xHiev
X9y26JwOo6pBeKOdUGZeO2W64QaVbD40QO3Ds6WGmbJLykgrN0ZeiRbEfzIVgjKTvJSE7xUtk7M6
SC5m0Mt3+tg0xykF1QNJkk6j2RkbW3ttXnXCP91rjVldgkgsZcIcFi+HM0HZP3SU5/19GPth48Hr
C4uNR9paYwRKEsPQdZgruYtgiKiuj6UvIsltl3y34ft6fYqu41wwv7Mofe7Rj0VRr8a1Oa+i2kuh
z+6aHEEXRS4elQi9UwHyBuG+aYsbtxK5bIQKdJW3KhLxxmJbc2nAuXOU+BLWPjiBXFP7J10Wm6zs
1XHwKIJzOINilzOOjvAok68NZ1jFHGjHKlqcnxp5Ug4fh+K1pcUn9n8HWsRIXQQYuklpcWnxoKPC
b8vNC9zryYIlIyO1+/Fob65xi8gP3Nqa4ySFHf56HRaSQSsd5CKlsy5L08WM6h69yCRwpQHZUbkw
ak+gr0dJXfna9BqCGAHvrHboPguobIdcwha5x9X9aALJuUG4WPJok6H5WOfmxp5fSUQgY+gypFL0
OswlLZ7rEjZxrVpnpSgBi+E060k+zBgTJesTWiTjvrYgDdjFzFEOeGZ8PFNrR5wyD9czHUIS68VG
w4Cg49UsBxf2tX6XZmmBGRx9CSQy2u+2KjYSvbX9xlHTVaaRjGBpltzVFEt1X9TnDsQOKuxqhJQG
qVVTbuyAtf1mwYEA403N512Ihn+dOEAE1LOVI+4vWeF41Ix29PyoUM8fT+FKqs5OI5ecYe0E6EUY
iZw6mYTQsnONQO/BoMqBInOMTUJODu+fgVtMtw1EpvtWGbf0e9aWj5Is9zEPXqLYvLv+uP5E5qux
mvuomNEv7VK3y/0QYeG5KH2UcEkYLqnRWOXWF6/NLvcfzhUzBA+kwPWwRaTZoYz+2xkIbfJvgWLO
5FZSYz8XVYVUpmYFT0GWKp/IJ+zPdBjhvps5zxa/GINDy5oPh1xXaio6URnuFC1GNLdpChNn4DQP
npBkVi4Aj7RbWynLZ1iU2o0xVPUrLrf5K4JF/nMlD+JZQSP1JVP96Qsa8Po5Cc3hHBSJhM5zFGL4
UgVipwgp2xtAoWLXEnD4dDEZ90Poaz/VprHwzKkwxpzouc3K/8bk5VmlPOSiGL+HRlPWbkw3oXDl
tGx/q2miRK6YOvt2Amn3MIpegUwYdY6b1LXTniAPWqZbWhkixb6V5/YOgheECqxyx+SgpJEc0dKV
jZcoi5tnftnwrfL71PC6sqacBfpQRvVSBLeILeunsveLW1Vvzfshy4bPiT6iw5cW0bEv2+KGylZ7
X/dxdswJLJe8c3BanhToeyXc8RtzKOmqBQZsQdTvtC8yJFReFsC2buk614/4diA4/vFBWE0SKYaB
NuAJR+l+EXXzUu4HxACkc+u35edS0mN/X2pQa0PSG0BbWvAp7zR1Z/tF+kANQ3owerN4jOWq/3es
El/f+EFr2xSQEpwksnO22vJk1qakJ/TrzkFEoy4QdAgjGKh7pc63mlIrgY2LZvZ74o7jxlnEUZqr
GMilgPB1rS9NIEeR+q8wh+TTxhSv9L5A1dP2AYxJ5vIGy/vjwFcowpXVUEdnQ4dLBoBwNApPCkX/
xUjCXL1pkzhQMMhIYJkYyOHiiRFrxksXpcGW0uiKqhKXK+gJNtAsNLqsxeAmYkyJpuJll9LaLBTE
5mNpepbH6EcgixvcgnpUIoe7MmpuR+Qi9iJvUBgZbyJZ+Z3607mxLLHjQyZwZM0JHHriCsl/7OOO
JqqTJCg5o9AEgxo3mhI0V8I3/v09QZODPiK3BNtkqdOaJxHWUOYUXHxT7R7+h7Mz640T7aL1L0Ji
Hm4pqCqqPDt2nNygfEmaeZ759echOkfHJsio+7KVling5R32XutZvR7LPxJsvsfAyOf/9O7+/7XW
7VoC3OcwwSLsjVMmHYIpM4nBGEiZ8bGE9UowOhE22kOmh5M7tVTFQ06rO6iXjU+C+8X8RGMC9eZ6
vWdmrlWx1BCu59b4JWZH9jK0GvukWPsPnSQWCD4FmFpI0Ne+PIjxSiyGbexJLY5AbVRSr0znBKtp
tKdG/aM2Xe33OB5RLoPjxje4vlaZlzTIe6Z/EdVjdklBRZuuKDaDea4Ds0TJYHXF4DaBJU3XkdWR
IkBLVqJuTxhy9dcK93Thyt0U5Y8mAHm8qSk6PmJWCiNwFN+QptPnX/LGvg/x4AL7oO0IGFP5uITW
vhxStpCEM+kvxnNfVrmTZNYNFWPtpJUFkBmT1WcKJt/NzHyv/LWxZ8H7yo6PozwHH3E1XSGojsRc
7rNLVeutPeRGc5rMeSQLRUvtqldHV5zTkXZHX7qf3/fWAETazj6J46wsrvXk5FoMvpoCnmYvEDoW
aRbfIC62B4oae1XFPyiY9ah4f61l9/RuskwoSPWliSKAcjzsrLmS9MZVJbUcwRt1HSZr0lXkQ5oI
VmCjKsE9ahI5RiRHJlcI7GUtfpiqmWZWMfpDd2pLtfAPPgWekuQrogXJfIqF+u0/PCHEDSKZmou8
d/WrhbAxwf2bkScjePJaMy4faD/HZ8lK46+fX2r5U389oEVWSmEB68Jac2dWMItLgWOmKcjTF6VS
K5KfrdQJpFy/V7Jd6/nmy+fGGPNL7PYacW4kQyM2vjAxA8q18aWVonm87ZQg/olDrP/2+c1tLcmc
AUV02YtrYg3/VKsmnyYg+BetG8rABStfqu7UhbuBbsvHsn6KmCPouIIGUmmIfBxmga/HRaoxiVrS
INtSo39DGAVkXgx9exjoa5Z5s1cg2HpzHG5pdFEqWQSTH6/Z5bwiS68GDri0Dt+CsdRfw6yR2Eaa
iVSeyOnKgvO/f6Dvr7massa2DrOW6tolLHCuO6rUEfWtqoi8dhaprbmRp0n1g3kRV9fy7+++22nO
M0uuIeOkqjLdt8HYHijiTbaYQB1T2pINs7+4aNW0huEljQ+f3+fWKH13eW31bMdGGptR1DPPsiYo
W1Q84ycfJ5Nh9/5o7jVJN2+W3Rwn8AWMZ8gfb7brOmsifj25AAQlsHYAfW+TXSeC7A0WRgThiyNJ
gsc4Vkw0Xqp/+Pxut0YvlSZqu6T4UkJcvVXCcMw5LjJI9br4pYrIOfFHuffkLLRO05grB8wr/8FV
BXgbCATmNJM4r9XyM/oUT9sCkjrGaLUgldkMqsNENMtXI6XeubPH29J6Iz1dapjsR/7GdylShPZg
UhW0a61SO8OsN/+bYkKPLlUJexS8ijh2nkHgRX6jxxk6WOKptMYdzCzaFRst7/PjbLEA66mrclpY
5Bmr962EU6qgJMSuK4FEKodecvVACs/4hYTTGBXZyZiXYk+ZDbkNMzFyBLkg2SuMLMLL6+z589f/
92DXF6cyvXJxMcyuTWdFPM0KHM3AE9QKzPGS6UIoV3sTs9E6/ftLgdxgZcNRBq9hdTxMkXiGbT/7
56HLwez4sLwFMqqs9qGIku7X5xf7+7NCyYUyamGNMPevfaGNUulJksKSbwBvPIskqz4gMirvifQh
GDIMjc5bZhnPn2sdvHLVl/l/uN2FO71AZ5f63up2u2C0JklPzHOHWN7zVfZ08qgILsad3vn8Zv/+
hineEoDL2Rv1DQ2a1RwiBxm1BwgcMXqY0qZYXodXZLMkvoMtJTIw9PvXKqOPu3PhDekcV14+46V4
TO9rNVcqdC3FZKYVEjFy+gPRk8l8GIzOv+cEFWD1Ngl70qJKqdwg7KMvYtVYgdMWqtLbfi8FoguK
AchhpFWBdvz8qWwNbYr7DCPqjZhYVk+FGD+/qngsZ6lSmlPXiN2pyvTabZAW7D2H5T5XXzXNchYr
mTo6NNVVRcyqjayeVR+pt8b5yhnEsg8cEO3Da1qDgbSnNNLeWvCRT1Id0kkHeTTPNty7THI/v+u/
dwZLr0ajno9QU2LgfRwLfOFAJcMS5yEBdQdQQi/icoBGxgL/va/Df3856ivwXJnMkOSupW6oquoi
iqmkpXGVIHdS0hMp6F+rODAPHPf2kBobd7fs6Pioeci0RlazZ10Ooo+5wicHw4h+mkIlzpdGDyD3
pWGfzq4u5MEewWVjHL2/5lpS1EGT6Jss9M9kcgnfhVkNf9czId80w8g22HmeG3YJbG24n/DtL4fD
Py7hd5sfHbedmY1a5MVGIpNwOI39uSTWV7U7i3Q9mw3s+AA/KqS9nMd6dUeQZaC9Wmh+fYj1Q6Hd
WrWqPmSDLPkHSQMEcpJUXyHkqyrbWz9sE+kghbPOwYcqdWtT8YSH0fpSV3qGIgia3RZGssMI2poo
kOxY7McXuw1H9I/DskuLSkeDJniCJIfmMYxHS3oJ1S9zoNXfrUEZwwPFSwU42NxJGgLqQB0cKw1j
ynVE5l2Ing6+QlHC7fn597JMw6sv98MPW03ThPVNA0nl4IPEPJ/OxNjP49nS4V+RkqgnHhLzkTCJ
bkDOX4R5Wu288I1T6oKh+X9PhiLGxycTGn3NCt3BT9HE/FiIabwkjE1NfjBKLK62hcc9IBnWVF6b
Uage6MTDpYSzU5gn0mXVfwQm3YcSIraK5lAK8jMWDBEleMybPvMY99rCf7Dt60dG2R8hFpt0zvGr
X5x3UVLMOGPOOLBV2H2dnN2SciYRODyOWX4ugBw9iXVKUBnHfcoYSTN1IxQ4MTEIiwwsjBH9dGxw
aQ92RKXqO2agYsCZaqKhtqpeRMyedxYRcEUm6le5j8nAKzSl7gj16zT9gjgJL8xEGOsXQtznL2YI
P21n+dgaGEu4hr7YIGGFrZYPrWfpIIIq4LjDuYeOu2JMx6wiQ44bzEmKD4LhJVJrmXBdBWfX58Ny
Y/8CpwliPZE/uB7XXFLD18rUhCV4UQzK/edCIatXNatWOpGqrJdXoa511eNoYhF9HWs6z22eknFn
Xdua+t7/itUzyAuY3XLQkJFeGeoLfK3pLqjBv/cpoZaf3zCDfuNLpDKw6JYXDfH6gRtqD5LfyjDi
dKimlXF6IBb4H/7DI/n1VA/s0TsCMpwiEp/9oCV8s5VshFpwHyXpf/RWqTLHJ9CW7iS1cC6Fk5zN
33SJfOTa8nHosa1tiunaxYFuU/u4QFf2ComkzwKAtCn6WFbqcynosZPVpDxGTc0HNrh+LT6bqVnb
xG5n9uxPz1k5nEmIBFswR1e56z0yOr40o+TpxJRbaedOQ/QQJiNURQLG68Z6afzyOlTaeYzjUx1M
hi3V44mI0sqm7nsdrNKDZf0ziFXLnqfgjFfoZi6yf+aEKvAYPmVj8VKV3XTH33hkd02uTVbyE+bX
edYfTTOHyK04SUBXyK575dLl1gMUmPJM+kNs5/2iA13a7kmHZkFNbjKj+i1H5gtUUJLvMM7bdWSB
O5dLqJtgFTKIUQTZSK4hkSQ4CNBqRv/VRCQXVy1GUvWp0ioIA3pnj0ZgndRRPwuWQIp1OT4rNAvO
gzFOkZ0JaX5Is3Ly0qbyv9RCdkc99mrR60GJHr/ESYjqANRF5ftHcdRcIcovkjWjFauuViZ6odrl
ThzCAhTT5gmH05Gk9GvZSvfoeU275cw6SuJJGuUG3MP0JojzMQgbx+yzE9Eud50hHutuerCK0tOy
rLEpkRzbXD9bU3eajSil+yx5qj5Zdj83la2P1ddab45RpPq2HBpunZWEygYYTwTzAKMctmegXPtE
Hg96Kog3oIz+J2IVFttSv6Mdd9RAVtoh34gAds5LEDJWE+HwTfjSFmVytpTCS8bgRqail8vZFfLQ
7Vgosm0O8Q8flp2tSP3POZH8xoYa5kUhEjlkgndBpX2n5AjmRO5dA2651uvOIOR3JUp5JoMfVZve
RsSJy/1IynutuFFPQ9WYw/ZUa8E5Heqa50VSbVZf+8KypUl+7ROjdPpaR4DvXxoU4XqeHLUMOUxW
1q+strZf0o9EaY7WVT6Clcm92Aq+Emx09SP1KfbjkmfWQW1U33pN+AXt9yQFr5U/P+XY0SB1PKoV
IY90g8k/ntLG61L1BwDUoz+obtD2sVeV1p2ggosw5CJycmO8jyjNMvv/Emedl2rOh04xHNqf5zHo
iMoOw2MlLAjZQL6p0653zMkibbo5msR8k5Pp1HpdsLeWRDuckb+3beDkU03vdarS41wSxdfLbiAZ
7hzMh7pPPTIAZ+oAja54/I8OZeOHIJpPdH3/SWYDpgSpzslQ/e6n+iz23Ze5Vm+1HpH9XP5ox+rZ
jOavsay8EJL5XdUI2orjp2TWn/VW+59McrSOtxJVzVuc6C4ONcJfWuLXW5LbrNARhepRD+LRxlh3
LKreVRPR1dqIRBb5UFKfnqX0fwhkBwc9+G9xro7pCO1CpP0eBto1L4oH+COnYq5+FI1yM9Yyyckd
9rOmOZJqDVyvj996YCUngXjJqz/O95Ulfq/kBgJlXj9MiXDfR2wYEWY6S3SWPTXJd0npXvIofBv6
5FvV16hmTOkwEGPfJMbjQNI751Gn94uDpkxfUMiEjprVhO/iHx/kWz1WMvYF4YNa61d9Ily0MuMv
ejQLtl+IB8mceUH5wMxtEBzaJswgBDCgKRuuqZAZjmQaTi9ank/D7EC69deZamAdNpJbSeqDkBqH
Us5PsdC7PRPMkKo/paa40QKwXlmZ/SZs/iKX9aUcRt5BdQAoe08Y1I+5D57jskFMAKYiUKsrq+dD
JJiXEEawKXcJU2V1bg35p9hazyjBbQrntly21BlTY7JJBrgmEg3XJn+Kk/lB8aPTNAgwVPtjQyvU
nvPxQhysnfr5Sz/MZ50mjoNRgG6TPtyjRTpVbfFVnMSUwIEwIC/cvwZSdNTD4UdQZPdSUtz6evPA
mvsoCMMhLbpzJ0s3iajckpr0s7WME5DNs59CRqkNt9DG5y6ynDHSD4GY36fyYBwkpfqO8PSGbVh3
UHlVHYGoxkDGaZOIT7Ixe8UkvmYkzd6Dk3DGWDybo/8cCjyPtP8yTtbPvGncRK6+keH6zUqne0Ct
j6JR3WUWFL1iRigkvdSdfFLDaLLNpisOozLIblIXR1XOckfo/YOY5l9zvSARkpwEq4hDW0gxueTj
KZoIXk+F30XQBaQ5B49FNR8RaR+kSOvsWpQhunSkcWjm4IVx7UAXdRWqzzaRwr9a/DWE3jpI13O7
7NueSPT4Ls/TM7aSq+Rr567uLvXQszkqDkUU0NPJj7qWu0ofXbtwiY1mbg2UkCzl/hVutC1qwsCq
jOkn6aIDJX7asZGcuQQ6PKNKfmbePlnZSN1quPj+IHjaXDlBbF2pEreOqZHPnHQo9f3mRGrVVRF8
lyXwZzxLr76YfjNbpbSZIhSbQ+2PsMpei1J0wql9aqzihTbjaxYqt5SZj1PKVD5pyjVPiF6dlrmY
eopdDi3m8Eo4drVwiYXhiV7OHdn2b2RQ3k/qOBKOonyDElIgPECW22aynRh96vpN5Vhklh3R6558
c7DrikUg8N/MzrhmnXFfDaEbBBBag+5ey0d3hE9p+5aCBj3TTqlmvMrC7MqpXzp+BWm7Uk7kADmC
3gMqkBXRhnBIjG+u3eg0E2sQ3H4/jEcjm0+SuJC52wuhwG5iyp5EH6vGYlQwhGM1+2mJyKJIPQfb
BbemEcf7WWNGjuVDUVT39Km/W4bgtYPvzAqxxOQVikh9aK8MTmTFKpXx8AeM6GslEosezYnAx6I6
5KR5gSDcWMJ4LUqyY6p0RlnT52cYnSqpLtptnUq5J4+Lm8F8Fqf0arSdHaqM2ohvRWr9tymWbFkN
fmdiPRwmoz5Eo3jXMW+pgn+X0xfVA1zdcC45UgvHeZBUCvPyl64pfhFKcRCU9Dkpx7M/FXhj5Nuu
aa+VZH6RalKlg+nUUeyWC6E96Ji8bNMPLqoa/fIF2euy/pAuFn2/VQ6dOR/brLyJzOi5Y/MWG9Gr
xP6gLnqyspccejGupoNlZRdJ7Xf8EX9OneszHgm2OE9oiOK0XpWRfKHiwfoAYzmupa0TERMO21dn
A37T4s8ZXJgW8yv4ctCpCPzF8ruKLlo+shGLI0DkcZ/sdIU2yvg6h0pUdgq1atzuy2HlXWUk0GOG
XJelnli1P0FD+66qkeNVYYNmFcrIMWgBlwhYSK86TtnzrNTj151DysYRBWos1fJFWvqXFQifPc6R
MKR2LLf9cQQN54A0jt4G3y/txmj6veLARl0RCTEZTUw6FmlAq/oqwIuFYyQm3hCW0Xg2dTMvLrLY
4Zcdc98ynDFLzTc8K+jbOvxE0pNeGqEBxIVgjb0fs7zz1ZhAM0D1jWKzSHjCakx0MYHpVKD9s0xS
TeT0KO1+Z6OAtB+PC6chkG0jueFo1u7gCIfxoc8V5V5UUCrddPRo9TOoJGRoaNPMYafAtHFSXRSJ
S1GCLoa5bmNVtaHMBqE9njwFOiRxdXo0BT57MY+UnYG4d6nVoZi+bjbANMu8NJvq4oCyHLA/6wVL
oUruwT+fD7nlr60fOlBTg8KtieNOXzVDETFKY9EKlCH0GIJkjQ4qjRv4qfOiYgajd+iibE+VvH1R
tEr0hBZF/mrYCakkT1k/+F7VsMrz8wa3jMFcIKAQHUkL06Mf1O3Oc90oeSDCghADA1FHULvUft99
31JedwmdwPhCGkic2rRMOdYSBhj0pfETNNDiuie3wCdM/JwvuVCfP+jNyy8VLRREykJK+nj5MM9Q
/5Sl72mlIt/W7Gl/D5zDgEvCoPbVTHhrKLPgJaJEy7HI8HdATUsFdP2iF4E8VTU+9L/0CibsCkr6
3D62hNY8EqLhBzeLXGuv+7r1chcJIdqfBVC49isNFl2byIhTr+nL5hLKlez00xSfjTSn2di1ZGOg
lnr4/OluVNNM2mAItBapO/2/j093yWgas6GBQgUEloC3KDlBi1va+fp3nShWVwugDCjFlHmfX3jr
sbK2L7s2XB6ALD9emF7BMCYpZlWymAP2ek0EqTDy9dH8D3do6mSo0WGWqduvWhOCqfTw0TRo33Gr
/WrDuPwy9g1N3SAzNN/pJm1sDnBURhWJX62GOyv21vAlQE9Dg460HoHVx/tsKrUF8E6pbhoMjiq9
pM/zLaoaNThnRuBfta6NQzciWIVMsjk6mtI07ozgrVI2rmAAx6j7RQp5q0cQBSI7FwHJX98Do3ay
RifyA+ExNiwlGsfiwhYvJNSvqOpTKEbkf4ItKsJDXSIGs4ca9GBB6nhnV7Om+heTHKZflESaxjal
zrIOQzgP2rfPx8fG10AWB2aEpX/HUrv6zW0v1KWSFJQ4m64SnAbSx5MkoRi6VKLYfUvihDpCxoKV
7sw3W/uZJQUEiSQAuMWI+vGNRcmEkkzp+eCzTH80+synrmHMbq9hPykxrbhCOrDBacdy+kF4TUk5
o9qLT9hYzGiN0lAj+wqkzJ9X+m7SBSmC3LYPgc7iOHEHinl2W47DKfDVcGd4bD1plLYwhJgFmOBW
nZaq7XqzlUbBM2dBcUfBEO5KLSy9uey7Y5GOX9G562///u2+v+Zq2hkGA+KWhL63WLZF9gy57lXq
Oeac/IEEHqp/+F9suRDznZvdmO/AgPIhKuhfMcqvXi76tmXubdOLhT3iUSqt6FATzuBMudC+NA2n
qiDJGqcchb2G1kaLdOlWIK2kjaggs/s4rMQB5oeGhMNLp/BbJLf4mYpBc1CFqU94c+adG90aQFBP
EQGIiLWwx3+8XDMlipSHChhSPZ0v7ThaHpWB9NGvNX/Hsbd5KeY4LOKI+kC5fLxUns1iCx408YoY
tYytEp8iHAQL1945wtW8J27YepB/Pkwa6TJuhtWdyQN4CuAs0QVEcYdFvJPdJtQ4X1P1PxqJujNU
t+6OG+O26JAijl1dzieuQBtR7ntxGKbpMbESknx90WiSE8GbwY+dD2OZ11bbDSyWyH9leLUL3uDj
w4SgEiJUUkMvi+k0cMAzBeXGKGrj52TW5pH6c17Zo2gM1zCKg6cQC5XXBNL0WFCEchrEqfdlEpY0
xhJZ+m6WY6yc50KpoVMbgtMHmf5C4XeE7dJZ9WMWdvL9UEXxz6BXZ+3ckCml2wFpDamXCMrcvVLk
qJxGieDFK1Cb2UmUd3PQ9IWt6W14A5ryB/kFQWJnuFjwyDXVqdXl2oOATVBXEM7ONDfleaBgMh/4
MEVXVbLas0Ck+uyYIwS0JXTHWesy0x5HBYEMPYx/4MQNleMLEpbWkZoEpY8RfUaWCOmNIo7SDW75
ii0hwYNWBIS4nsDpc+qKc2oEfWV8i+c+uzPS1vw2ybScLI6eVwHMzFfF6LLiGEMIu6XBHH4LDIFM
GkUwIcdxjoUx8/kb3ZpxWPlhinL+AQmyTL/vZnK9CDgADQLLScU+Z/In3Qah+ktOoeGRv91DyIAT
TuZ5vbOCbi5kNCs5nbCxI5VjNeN0Sa0opbZw6NSmuZNQ/pwsKxQdmr7Zw4CwAGqzzPwXqKELJDk+
EAG8l3qweffvfsPq8ECQfVlg8DEQ4WLUyow7MZ1lp/Cn0Z6g8R/nbKI3GO+FOG7VSTiXL5ZlcjQR
bqzmJKObCqEoh4jdQmrc9NYtPYrQqXOqZGI7p24HzgK6g2FVb7XbRv1w+Pytby2qy0YeBSknaBwF
H9963xZxn829cK4so3KtfNBLuzQT7aBObeMqUpue8o5F9vOrbk2NaHAWAwMYgr9EjAFjXmgrLbiU
ek2kX67hkKW4DCakkDX2d6m4N11tzFYIfpCpS2CmUOd+vM22GedGteLoggOu8Xqq/y7CGP2boNeW
HepmchrTXZH11ozMcRQZDuwD/JWrGRmYjSLW9YhHA6i6W3W6ddWirHDqud07/G1dCpXBIiEXFWy4
q10oOx8GaBqDFMii6msuqqnpZMJoPaljGIc7Xf3NQfvuauvErhIJKqY7P7+wqcwvWjoICm3jjpRG
1Pm/zCjKDTuMZpqNcEK17zh2qTUUacd8QnxIq3fnz4fT1sfLIgSQBekaW+HV22UFqmYiNcJLgOv9
UJaVcrbm8jpPT3MW2cYkx/e0yuPnz6/69yBmHMH8g51O5DQqto9jqh/pF6VFZnk5Bpjg0NX6RCPF
nB0AxEQYYlV4/PyCf79kLihx7uZy0GfWzPwRwrQqDVIErzwrv4Hm734bRdoEDknR6sPn1/r72Mu1
OAsuSgr4DWumIZQT06zKPL5EQV8phyoF5Wf3Vdj8a1AR12EawL6Oq4yFZ/UQcafr8pwnFw51+nes
vfJyT4otV3VALZuCXNWO+inQsmBnFP89aLgy5Qt2nkue4Nq8kiFNCYigSLyyF7GOpm2fdDeppLWL
9UIR5/uhK8vULkhCrV7kyEq1nR+w+YiXxHLmP4Tca6WlFoki7dqeJkVEkpfpR2JIenGR7UXc/D3F
L3ULSgvMe4vBdPV1IDHCRBzlgleLRejGouFjOp4kDAJGfQ7LIXPjWN1D7W/dHOnEMF8JKeY5L0//
3W7CFKxGEjMt80x1bBCTyYLGMRiRzF6pces1vrvQeh/ayIUaxAHANlMpRrh//ngxS2WAoyMt2oRe
EOhIhbo9K8O08wL/NDE+7oFZsfE+LJx7E6zH6iZrYTBqaQSjNhWiASdOL2/GkdQCRHTfld7oQY4q
dKtE7VVq+5HkCAQJgBsHZ1SD5kDfwXz9/KvdmpLe/aD1w9DTQI/CUgk8q9dETDxLSEhbTqPimINW
Gfbgj8JO3WjrRXPqIKhrgdghN/v4omngNjBS2vCC15EeCm4ioT/WwCiUnQttzX7kw4nIW9klUuX8
eCFfEgTRtGYBoVAtXRQMU6dR62gs5toeXH9rTPFdYgalhwfLfbUVHstKV7Jc67wKjmh+CcNIs84c
/Y3vcR8uejFwlY9xISs/Qsnai0LavDjVJKTnnMCR/3+8z2kAuTmncXpp56Fx/dGYH+H3zFc9T5ur
qRBJ1SZAtoSRE8bno2fZ6/01nE2oRIvnlnbK6raV0Wi6MhsDD9VvcrBmRTlMVNVdaEX5LXKCHi4C
Fr/RqBobfri+czzfunGquypR5gBdYS9+vHG0BJrJiS7FS90Cz4nwhdHYRzaHKo107wKUSTvFCCnj
vUhbeVll1neO00LmIEsZ4q/aPe3fdiqravLySJZD4q0lZXqoKlX0bxjbWBDgw8/aYR4jJbqQOFtZ
bpGp+UtBF34kVGlSnia/Q8CBDseybHHKJmjnVVM1R4W5Nr4RS7k7FTqqMYy5nfStzfAP3ZttHezh
RLY+E06nCMCXcBfqNx+fIk4LaKBlElym1kge5riqb+HgI8Gwxj3t/uYLQ2PK0gWywFx3PCLTytW+
EIAMmgRDTCPNu9Is2iPZGPKBy6kH32wJQQALfvp8pG4tadhV2Hst1BIKEB9vMiPhPppzFExaaZFD
Ifb60fL7yp6j0Qln5DKc5mT382tuzK2Lop69ysKy+stxrYoN0k6rw+xK6NO9Uc7jC+C5wlaT8oVK
c7JzuY33yMIJuonu2GI/Xb1HnNQzfFnfOEPngmmIvmDGH1PWWu0UvVDtgQw2pvH3l1vbBnpBx1ii
6ADappoM64C89RtNzvTz5w9xg/GBy4cnqFNfpAW8NrooOYoyuHqTZxZNGr/KuSFYyDfmqE7cMCNi
hLynJYtLVamdt4TvuWGa6CGBV8V01yQW40m2Bl/fWcq3njanYKYADW0Am/qPA6qUhyCoRSu6lEFR
LdwVRU6PfT0jMZt0AXvI549hY/zKbDmZ5kSy0WiSri7Hhr03UQKDURD181DG0xGdfXQtOtG6b8uk
PGQAar9+ftGNOgvtQVZPdoE01PFPfryqDmgUAzISzt6YW7eg5ObGuaWSFtEqD5yGv0fd/GY1NFTC
MqyPiQwT+POfsDXKWE4XaQ/kO7BRH3/BqFDgkydkkoLfaZ0DQUfT8RgJZrEzQfz5S6sZHUssmADK
5Ijs1iwZFEQoszWqoYWMk89JdUqDtjRwQLX5CeCk0VJGKYrBQBlsI0S+aaOCNBtY7Zp8ysP2Razb
onVrP7fqA+qrBuVuJcai61fzoN6qZpo8JKU8Sac4L+fEbaXeTx1pbvT7zkqy0e40zoInXa/nvfCQ
jXlX0RdQjsUjhE61zFTv9tZDlFe+Uimom/u0cUUZ3W1vLH4cTSSJvUhJyySQyGXcCTuf78a4pUBI
i44Ggfr3Z6L1phIVnBu8iAamR9iSxOwe616iI5URu8F4bEJJ2CkWbdyuJqHaYdRwUPsLKV8Zmal1
rKteJVbEcSn6LJ4WMisu21o+lYg+XZol03XoR3mnOrYx57+/9HqdoSIli+UUJxcoB311SHqpduex
sjBDSWkXUyRLgc58/o1sXxO+BVsgnITrtysnVVQNXZp4kqD2h7qQfyZDK7wJs9igRFP94+eX29j0
QcKCA7BMCjzg1VJaARmzmpi+b5LMgnaJdGl2iH3nyJCQzII4C7UUGcDNDM6O6XBCqVp3xj+f/4iN
6Zd7ZeOFOotj6joMR1giKDHa+p7P7d9JZCU99XPfumNs9juvdGMKYh9JvjJ1bgbyehIcozEgPbfB
UaCmMNv9tm2gv8u4bXemoI17WugoyrJloLWlrg5Go1q1SqwmQInVOWPsNPU/HJSmr4KSD2//+vHR
BubhUUsgs3t9BqvwSwlRO6UctjPr6GdWKttpmc2PipwZO5XUrdti48URgSMYHd/VvqROojiPiyq6
CKnq35WtKLs0gAW3MEvD/fy2NoYmUhocQsg9KOvpq9qQNvQNqkEDfSMuGq3xL0YkksJIMs51ro+Y
QkwRDXMulcrOJ7gx4xi0PkmPkLm8ur4w21ldL9jsX9jz+rdQgHovqqr6WM9TB1TC6OxZnl59Td0j
o2/MrxTcFgC9tvAA17FaE1PrjGMuuQgSotY+7AanTv3QHfMQCYQvqWd07nstgI275dBHbgnGeo68
f7LO3i0nTTQg/cWe6MG76+5rtRZPDcXML9WU3YWEkJ5pUgPAZ8e785j/7KpWizSiHjz9CO447qrL
VPjuylaiYvKTLah7RqR6AvCxo6onhTMpZYb0v0Qp35ZAlrpIKDMHr0/2Sr+ie5gxy/yjtWPdHHEL
RA1emWHYUZNtzBP8NuKZrQWdK6/xL7WYSr5Q+rwKLDy6J2RwLg50dOu9LOKND8qkQ0w9nQ94aad+
fAgJqaaqWgqDp2nR/CWfy/I4akb9ILSd/O9P2EBCmGBZuykgr8EouI4jNWpgdYhSF92WZis/FgWK
BlFOtWfSK6Z/2qHsazscpXHncW7d5YKKWih3y4S4qt7UopJVYl8bXsC0/IJ+b0THM+jxoQpU4/fn
88bWq1taISrFF8rya0RG38h497vc98qsmN/iDrUR7qxK2oOEbsxPsCHoW7ItMQCVreYnNezpPJgD
Sp8yDA6k5I6uNkddAyexK74WnSJh9pqyYxk2X4eq2TNXbmwULHqGi9iP6UJcF8TUnmjaSKpGLx6y
/irX5uQycQu36mD4jj516s7o2bwegREEZy+lhbVATaujQazG0fSUJoxtq0QAg/tpCM592ChvSdnM
58/f49YFcc4ShYPhW+HU8PHLsAaxDkeDEGT+bUpcPPSZfzYKLTYdNE0S6oYZMNfOsr0xeJYTPkcG
2B9/7w8KXItjIMe+h75oImqEw5SNzUcod/YhG4xh8KXkLFOSZ76np/Px7oQxNSm4ZRROlcEUQER3
8W81NtW7QFbSqy+ZzbUR/eIugYsZ3vVGlz5bipa5fqd3j3kwVsiO0iK1LXXqvqANwjKaBKpKlFym
vZENY+1VRTfOj/9Xvk2Zl/3peqbC396ILVh2jyqP8KgqrXHAyfpUyZN8DpJBOQVFnJ+F3IgOKD0M
tydJZm/J+Hse4TfQM+bUDDyWY+zHp9aRLaVFpRxeBA1Eu+uHg3WD7lSYz0kUhqTYmYUf2Yk8EayV
tRXPJ8fl8JznWVEc8OLxNvOcnosZa3J3gGyhDM7Uy0PifD52t34nnjiKVPSvKOCsxm4XxpHud+b0
fzg7j+a4kS7K/iJEwJstTBkWq+gpUhsEKQOXsAmX+PVzajbTUita8c2u1Q5VKCDz5Xv3nnssSEro
Yj0Y69dMoeAKyYTX1V9uy5+uRj7BtSHGmIfe3693xW8c0eQsQMec8NunzQTREBiddu8Lkf7lUv9e
9BiWURLhQEJjzCL766XwfOSuEtSaoGHUG3cYpzKZTCEYYRZz+rVnRwv6UJZu84ZXr/78n+8rnCmq
M4wCiMV+Vzl5QzqDbK6vOYIahiZRtAdv5KTQBJl9/O9L/aFXhZH8/13r96A8CtPCqudRO8paz5+b
TOtCTmH9q+jV+m0zQHmpFNqWi0IlYixLxjwBkTtnIf1tnoV6+e+P8+/akF2GCEUXFbeNAOlaxv2j
WKqhH1W0pSi8G/xkjdlpidLJ+lz76m2tXSuU5vj/4ZkB9skUgl6JgXzi9xllm6HM0LKsvqk7s9/V
db/EVje5PwPXkLHZToAlVFce7DFoeJnydlfYU7H77y/+p3WHjQ7DjMuQjUPqb9+cQCQhHJNTeKWX
+XGVTh4W6C0Oo7N1e2f2oFkMGzDFdjUfMApON/2Uun95GP7whgVMM6/YCoQy+u9HAlvIuV+WPL+Z
q7k+m65I9+tMOKhn9t5f3rA/yCtQXf7jWtcn4R+/tHS0KoVvS0Bj0PaPi5UVF2GSaV1NU7av3aJA
aobDiKSOFttIaDWwwmI5qPxS5235vx+Gfvk0v1c5vfAGRopjcGQcnkLi3ehrxrVfjgJze9ttUdH4
6UPfiWvEwTrbj//96//7dMJ7dpUIUbAGV8PBrzfDnDS8jL3nHTevPoPaD7gZulvuR1aIiLuoXVQ6
2n/70n969wNU+HDGSDBHFPpbvWr30t4UxxPM9mkVtkTN3Qtn7eJepcYammrV7gKUgndjTZxUiAJm
iKthKl8c2Nv3mW/ip/rv+3D9nr+elbgPpHVZ4Lipan/f+IKysxvZWuXNOHtkEnQ1A9mwnVz73qpS
tz2VDUqfv1zz37UQ10TZfT2bse3+Hu+gB6rIFPm6R+nP7vc1zWjEL/nwtxCWP71bRKHwiqMA9Jgl
/foTa7W2+eTPrcdN91rvljQuPPP0FGYrAUbpe3+pvP54J/9xud+WE7PA4Gk3RXWkzt0MpvJVcVos
d7k03YQOLrf/toD96TaSw0BrhroFrfxvW6a1pn6f8tregFxZvk2y9DzUQkMwJP/9iPxhh+AkcNVs
k9r47/pMBmmwjQFoQOmqIvIGu70pCB4Ji3z9lFMjoaSl4n8+1xHLjaiOKdzVPfL7uJFDMYlXiNpA
sjpG7KSGDGtLyy65jdj1f/9612rZwp58fRivj9E/lsWiHostmOg8VaLBvdrqo56FUtbYb4U2mZ9L
sE0m8IEcz8P/emW2PsQASAfhlKM2+fXKU701g88CexyzVCSw2Z4mQ4e8oEOmwEvs3SjT/sss/t8P
KfUcFDaG4Wy9tPt/vWQlVtFrbe6jbq7GqwgWwTpUkO6DbkUadl3+t/PIH2bgXBGY7/UwyTpr/3ZF
TaW1Z8kFPKtdTHVoz0P64qbe3Md172vl2VrleNuIzdvBLRMfXqm4/f4SDD/WVV9yTM79puH/Kref
W22lz7RXHdTWlZJPk1+p53KqIZC6Wa7J3bJ1ZRXN0qn+ForGU8ed+XWhZFiKoArxBATYf6ULzqlh
TouuEdRKRzFezCu9o1nNHTO9NqrTCf2l07exkVYiIbqkCFU+XKOfcz3S68mC4Ll+TSFv7uEmzbvS
AnknsJWHJI7bNwj6cWzy3/PgzQvKkEWcXIfZZbq2Gnm+s3spSiPdcxr3wymF3jK2/poERVP96DQ1
JcUGKcXvM2hwZDfEZq/5cc485yymYE7KAvpc3htyN+sVbAhbW+6bDtO2o8zxpqcVyF+1+XOLEvkk
0lk/DKDeQls1/g8LbzUIrCIFXG6rXW/ZVbJ2hTiUNJ8Om5e9yc7VscvrXQJae91vKVIFAjT8BxT4
fVj51nrp6swLxyKQJ8Pu15sOhPWJRNS2STZvqEm/QIpBUAD2myD4gG8i7wu4WnGR+uKE17gMhbv4
Ifj+Puy1cgXhN3mXIKU21vK+jx10/z/M3NGpE3Ghd0jeo0FU464EL7RjBWke18Ak16MqslA59nAC
vD5FDQvQUY7D+mwUlr5bDbUczJxR3to51m5Uy6eeL0Pi+KSna9p89dSK+n4KGq+L8tG1ytB1px49
YQAbLCzqjdVRZqAiNkaAc1P055VIplObc/OGvAqO3kRIueom54xGr2DkvObTN7WInsgMGyIHdpEQ
Q0sWDRomyMjKbAVgbDK8p55QjxAWhH5cg/lVI0+SHIW1u2sNCTJEjSpx3LQ/TJ2vSOhYsJ/r0Nlb
WRQhok+IHlXl3VXlaBz12Un37bA4ybakaKQrskHaKhvONnCUsGUtjk0VzHdB59RhV7rPA8HLMXmA
FWClbjxojpyeXGXlNPUG92va24yqytayvlSTYT7NqrhfZJE+Cs0sTzrxwruiU6fVodPSF+Onz3Zy
M1Wo5/LKdJK5ROjUOT5PvsuwjYwYX1EMmXrc5KYWykLqR5UtzXFsGEJmjdYzW63caF4n4k8WVx7c
sfcgp1gQfwzV2scB5+gum6wiyaSy9sgEa2BulUo8113P1UI2OTSE9Y1+IRuL8g3s+nr/rtg4b9sB
clCITOfDqDsYOARZm69546pjua1ejDNuvElLyEMVgT0kQIzOi9d7aTRmup9QKFkfAV7h0Bs6ddhw
HtxC13Cj1ejkJRhW/bg4E0ScovXOOg/1fT76290kvPqWZ1y/29TqPqQkluJVwHSSFob9nFtjEXf5
1h5Zm/vT1BlLBNtNJb3curBosVHNsnyvWhu8D+KSZAv89kejBXctBv5Lw9HvNGpUB5W73GxWL0+i
51/1rX4ItQFAl7JJgXU3TxKwFSgW2ms2LMnp3rlZteILxhv37AdTt/Nmy9hl2OcesnLuL5UmN3xr
rIKr2r4UwLg+PBJ9D8ziWZfyun7Ki8LjuXbzaHOs7nQF7B9KE65J4+f+eTYndVdOjfHmKrN76z2/
O5UqIEh8kEQe5No7yU/fZTm+90PrX5gKyWjkTnIPa2OnKV9FSpMGzAssq7Kxg8TXG+q7/96h/7Bd
IuunX0fwGxPi3zWuMwD1YANRehzHyX8Qc+btDMlRKA+CFhuLO/6lF/rvUovW8rXEup7FGZz+dkTj
93Emotq3IzoO3bpIVVCm1pLuR5WX887ty9R99Ean+otb7k/fk6YHCDQKIJTg13/+jxpIzmSYOJqz
HceAeWxdeF3o5JZ5I9LgTfPN4S+lMqLHa23z23ZKC4RU7qs8DrG0+esVh9HWUIR4LleEikXmOjks
6RREwzYEO2AmAlBwJq/gM9QPg2afyAg5gKBubnx3AhaXGge/zqzXppvBShD3EpUC+FlqN9m3mTFa
PGTdQSp/ByN2SjjC81qiqgh9eGmOQ+LV3CAryzXn0tbspENn3jutA9l81ACqj/bRvy4ADU3IEA/E
fitYKy2/ithnLwj/cTI182e1NKeVUCfWyYrNVPfLqFOg0JW9PQ8GcC2tiDRzuVOuGGJojXetngHW
atWrZJ3WGH+ZXVeFmSbrQy2vHoO0ua+17pgSAc7f/RF4xZ3fwabwCjOuzXHfjqImfiPjanBcdgw4
v1VdXTnQ6vwOiwt4saSBunEgLMQ+8GHcn7WQ5hx1lSthgfQt9Z6lAd013WyU4abr7O4ttzvwxBsP
ufagT6h7V7PKvqvFqcqkraohMYbJzeJg1ukFVsDARqfxdt6wtAcj92q+pZWLIpSdKh5VwSucaDJ3
+4SAq46Ptopr76Q6gWWTiSAZKy4lnQ5ZkLNtgYjd08a24s1DzFhajYhmTW/e1sw1X4t0taL0mr7I
5LkiFCb9amldEQkkfJFwp0d7GaGzF0FkLgVgBOsLQxPYglrHnimt/NWvWrJs8qZ1D4PlQX3KQAsu
Yux2xrYuiSX0G8239zlyBfYnKCY9RqnT0ud5LDSbGg8f4Xd9AqU34DY9FhCdjvUmsJIZWnOHRoeY
dSo6k/wNOjYDzIp9x9H2dhyd+bZt+ve6n5pnSuz2xtcLsV9cel3GlhYnd0NvnDNgpOX2Qyk/38+6
6uMB+N2urHr/ilLRYOl1W7ejEmhAXZhovxsXXBgPdLuel/aKS7QsSISkHoWdQDOpMZDd53bzMwfi
i5t59sMOunykUh0fAIkP/h0tFfOZyEG5F2ped1Krind9abneYn9bKDjj7JqClyJZfJvznmfL9PKd
h91yZ5GGdJ5V7t93ma9BdM1ndE+1GeMFD6J5y41odjy+oBzbM9lBX029VjvfmqqGB3Yw7gqjmRPT
ztWzW9njq3SL9AWM3peMCL4j2e+gzVYpH9MlAOizefrREoa/dzunetQszgyZng+x18Kg56jtRsLk
43WF7nxBElF+LI4n7/SAUSPTT2uXd4H3ntnuvN8yE6yZm2tKxl7aLBTHk7k0Bx76qonnzUcArKOS
O5G8op+EO8vIdhWks6ZUvMZtTUijk7XWi7OVQWJ5DQSzlbWIERkgSWl294U+m29aupkH0efdj84o
6zVS06BHrpn3nAjyKu46ujpJzStXhMVQbC+ZqadD1PAAPnZWgWBMeNvZGNztztOoFFSXLU/pljUR
/IL8YQyyYp9L3YqKa/c43UZA/VjECHrvtM+1Te0Psj00QS/FXh7m1Vp3MyKIT38L6pdZ5lsymFa5
a7Ulu88qK3vMTFzeZjpvUd1m8ltKEvHJmSf/Vk7Gemtmy8pSWUKvNGotImh6iSbycEJbwsoikUHc
ld1ix11VuKyf1sc2TeXByTLtJShJta+WzLxYWCZOHEfdeAQmeOPjWPteMrUfo9rq54fZSoedu435
OSh7GQep673rZbneyIqHapiMZUdhV0b5JOrHSeK6gplF9T0YitnrWG2g8cyGV3AexnhruiZW2SrA
vsEqiEU6bj+GsqDUxDF4MNc2O3QjTPDZ9/OfbmtedD3LaXQ6q/2W+bO4WHM7RJo9SA4rlch/Au/5
mYu1ujN4ZpJibepEc50i2Xp34ijlZ4/rZteHJQu0DmX5pM+Hil5F0jlO94gqJ0b/uvyoiM/KSQRR
Y4TupN83WebdDn6w6hz1ie9IvWE9Qgmd2cK6B7AuzvNYdEHilE0FXEaXU0gbS99pJocoZ6XAi4B8
AV9eMtbYEORLLhK0/OpbGqwZW6izNEnuzi1ZZ3WzY7HveYLWsbsRuebd6DhFyrCUvhWtoxs8gI8f
D2ULSFbajeGEQ2UOVWjlvdAOxoyOlIaC2nkAA17qWR+NWBS4C+JxrJFkq3GMJw5P5EIo41xYXn7G
HM1BAkCyLcK6LT0YoqBliQlushgyZRZpwwozY3HGm8wO8KBywODlctjYmr72vjOHlYdsu+YwjgQ9
OcgGZvN2c9LtnexM8+tS+8vZS5nXhY1doJljUCaiys6mg7THKdE0Aiw0kNhhUXl5YpKTjuS4opry
OL7FQ5fVIwsCxH1my8EcBdZ1hA9ir0qc3l0eB0WofSGpRWB2tdezZgn5L/UnFtdKmW/upBUa0EAI
gFa3ST9a+s67MVuvOZC4U8VVkfKFhj6VGS/NnH3Ls7x67klTQ9fnUIfoGRUP8wwjWUYbci9vYm+T
UrDNZRoSILlfV5Slafoj2+z+lv7GniZm9QiOlSICS9IOTfE7vOp6P5Em+k0G8qsxVc+Dmd56OUQ5
N5iBG87npixPtpyfRecc82mWJ81ovfsUYLjqR94rcZhUNR7MrHxw57mImsZlwjQMb9bEdkusshNq
NZKvsSduHhVJkmGKCvMl3xul/cJh4piNPDUUANyOQtK+dq+7UOcAH2sP+Wp77Bwdkv2NpW3S7W2X
V9WTNatLP2kq0q2cRMvsS6ZdbzIBaMYAs29Sia6Wj2HNlijoAftmBufi5TWf+UFLv3t1Cu9lGbTX
slnGvb6aF8cZrVCsfhH1tYbmzl5qxrW8AfW4RZ6WZiGN/DuH/EE6Mh++sJ48K7OSSRrHzmpgXVqx
lue3FsrA04geasysLjL1HAuQP89h3+pAD+fcS79pquliUjTFRQwwCGvDTe9ckyRN2ZOaRr4FZ3Yv
7/fzsMZ+2YAbIC9aC9bqNs/qmgAbz98VZuXth9l5L/V5zzFyX4PkUwFS27V8WESzyz3ndvJTA89H
efBH+VFv9ldPaKcFz9i9mYpuZ7bOLee5E1Nnte9MKCKklUTF5L4OuUZrKfsQw4xUD8b0JbXIfTVK
uMXuMPssjP3TOoI5lqLtDgSKAQNy94wjz8akhfnEXjv3R8+o+Y2X/UwMboEYNfTJHmbpJdgI2vih
81p3VzvefT4g5c68dW8NHCrrInP4Neqj2Yg3218eC85LYQlZh44En2a9Gwp3r3v1B9qnfV9aD3Nf
P9lmtSMV6olV7Lto7Eix0lH0cxDc6h8e4E3EkD+sFaA7oIT7rlrDzhzidNqA0dBXaTQUbFWWOLjr
qWynqGDZ0VsDgmGZ7kmAvOPL31X1eNb84js+9Ivy7cgX665Ou+/g+59yx+A0SxXQpXs/7++bYvNC
dJcfs5iPWOjvMJUnU8AZtZNXErOP61DPH9h9P/R1efTXaYH07bs7w9rOjaCDOnrTyZ5s0KKigidP
9QuQ3ttRK4iDKZpP0JextZl3bHdvjuA/3+psuNTr6uwXzemTeqbttubHdnFvZh5L9g77rs+Lm7ER
Mefr3RrQnqILma7Bbe4ViWtCicRgAJO2goC54Yxcc3EQ25BeTYovwUjRELjTk+FIAfa33uLA4SFw
lCrCkqnkjuFvgKva9mAjZ8c0cH9425C4+I/buuQ4spyp/5Oh9HuaMO17SweicvJLi/EqWnzjYfGW
fZB6n7bHgm17qR/38/IpxzHKzWWXI7edB//iivLrZk67bbCPbP0PIx2goqxup6UhZ6EQXlyIAVPK
Vp41FewrwPHp2O/pvX9bq/IzH1O8TZyQ1vqCaVtGGQf3CK3onGyTmHdBaWasIBr3B/OH8Gt5WJru
PdDT8SchSiRI+F0fjw1TjLILHnNVxB6tyAjwKjjdmUeLwJSLT1meGeVXu5QvTVt+ljP+PIYqRmtu
MTJ+qpTg3GlezAwxbtucKIaaU9CGbKjz96PnfK2ZoWP/MyKzX380CKz3gZfWYW8JkKCKeXduJ01r
JFK4z1bLfLOxqe7qwAu1hbeZ5qMZ53KM5mkSIQMPWA1F1rONNmDKTExytRFEvTQ9yOnja9Orjqq7
/lJ2RPEWJXUelEzOpMP8adWBHjLHM8Oh9rQo4Kv443Qsry9Ld20M69kBOnGKm7MOEhqR8MZptzHz
11jA+y1sNXVJWzQ/FsxWXBFlBMb8fhScU/L6strVLqg4mWzdd/xnTwvOCXCXwFbarEysQd2pWRa7
yurOzijepcViTF38A+xoyk7TPbaWvRBfRkfFrqmkF71+EfSKbKPnJQ78vRCNTHIrN3cq75+L1Xns
XMaRE9sVEI12iywxf/bEzdBz1U62tdI/VyO0rGWOe2d4bmhSselWt+AWx0iiXUmCcjxk4NCE3Z7t
YohRU6dxJ+zzyOeh7xYkxWTXAJH6oyr7e9NJS5Dl6ojhV5Imow5B3x35VmcD6r4u8QaUBdvE2ufN
ft6a75ThkZ01373GOHKs0NBDQii0Gg7CvZedodp8qhRNi+7z47oCYmnFmXHuJT+Pj0Z16wL25vU2
dfkdGIC0CYBRLyE1HuB6b00U0tqaheYAfdei2X/LcUy/zCOxu3LMnaNZNedBh86uLxWtQve+vDr7
x/5wBdAssvnCKh2urbED6yDjdF7fSqFbceb7yw1NuZ+eoQ0EB2DB2BCFWLp6ZhYQZb37pRyy8bzI
0Ygcj3OULkCfjU13Y14rWxG46imtrVsyn8zIbfvDbENLFIM373Wr6SOp0ScxJFgO2kFTbMzTay+D
3ez1oU04TFvMt8gbn6VeUkR3vR5quPQjzZN+2HcOyQg+G1lD2zzscTqD7D4vNKgoOI+WjcMp0846
hSyg3zlJLc2hQV/PISRBFdW9fci9WYb8/w8bPacDXs0uXHQiQAZ7eZkCyfFvsD0RT4SAhrZWvFOg
fBGSFaHy7Ps16EuifpW7h+vB8jSPt/WiDp41s2opM9nM/lIA5AhF4ESVbocLKutOiumwVdl+qK0D
dJxXv/WjutbP1Txd2dQh1vUi0o2e4Y3NH6UndsILGp5kqPhEc5mGFYt8evbb8sU01a7ijOFQXIZT
gPws410ODWEgA1VyjQxv8ZKAydWhoK6uavuEam3nV9xHakcVmtJ9L7TpYZDGjzLNXkkRoSwwCMLu
ijfq+zjtnMfcnBL2jS9q5fBE/zhciPqMqNGdeFnX86ypl5mCsZHaY2C301GazCs2NR9nPWPDk5d1
rICQE9hqwv3fSJ0fLQaZ6wPUn9fZajmWV+l+Uisv5QSRXF8Souwex2opbj1kBqBpOKnoRUbasMfG
WwR1hxsHYExTjBdtyzoCiNnZ3SuK3mx7Jxb8mMCFfvqNfiRs/YvV2wbHxtLCrtkd+8X6brj1cmro
pobeqIj4Lu7LuTllmXHHeOysZPezLBcadfpF4fthCJF/WKTuxqae/UDHcZLdpie15t97ytsxOCP5
qHtXY7rvq/GxrUd42Lr/CUsd5Lv7rb7i37fiq6dpwU5RMzhzRojsNn7NarugBmJDpsgZY7d2n7pZ
i8ZteMwolegx24faqb7OUpuODs5wPK9yDIkcuVYyg6DXkp093ArxJvJjY9Fty+bROTgYw0pjvLHc
6VK5/tOWZtOxIkQj9Hp+TlKDOH9sX3pn/U7Z58Z10HohIwAere3RVubLNlX7eenPxoq3ywD+EdbS
e2nKoYnWbn6e3aq5zOb8pNsFvAG7ftJYnOk4bf4Vds9wxrqd8U1uUsqb2pRwspd1b0jGQUGegtpm
WDt44/7/0nahxnxtHfvsU6LncJAmayhiOAjHWic5whwyN2kaK0ZZnWDO3ttLgTZsTtb0baq9597f
KC+bZOi7u9lZvlSe8720xHd83Xd6bXenzsLGOTXwqbt8N099VKCrT3AA0WOosfFWwB8DaXIs09cL
p/e72Xa/WpXNhEYc2rHmfbP1E2HmdritY8J47L5HGssqgsm6ryPdlbHL/KjW22Qttt02ul+mwfrw
YZB5S3Da2mXf61f/ISD9RZUXVnYgX2o091XW0LdqiJdzs+F+ADLW6hYFV37Y0lrbL01z8UUbMx0j
TzxDGuT0VRIs3lHTGbdazhgyU+Jc5eyzKj+6mW6EcoI+cX08wM8/r1axLwd5GkpvjAIvu8yMfsKK
AUVrm/vB5AgiUDGUGrM/P3vy85Z2q/fsimnvZdsNYAD67YznS9INNF/uZ8eJgtGjnDAPLCC3vjMc
hm7dVR0Qr14nFkutwXvZ+/ttYw0waoKTs0QUzW62nX2qZXWIz+wo3Gt7LnCpYtQN23jUt9UJLR/l
upZYxEKYxhCv7bIjYDIOJhVKjVsnuvLkUWIggrpPJ0XjNn0E47JfOp8W87a3bZeydLq0arwphXc2
AGTMTcojrfaCM0Eubfofa1R6xqUwgAKv1q2YfIy316layaoxtodaeeXOz7q9FUBqV7I+j4r+eq19
NsbkXs9vUW4BCxumW97ffU5/M0jbnUZmryYUs/8q9FJ9V3PKSEV7k2vmp72le+hEZ72Zvhqsj6od
31qXTb3lD4TRPQ903nA57ZpUsvA653pYb9x1O02DmQR+cBnNKjE5qixts2+Ee5hJRlwEYP9xvpjj
eJwM/Wzq5SFr29iytd1YmadGZQaRBHZcr83tPDdGLJvu0Crv0A/Vsc6m+Loz68t04OmLtkyQHaCS
DneaoPoutaY4qNQc7qqmUtGwDo+eXbOToNfwWqbzGaPvaQUn36f2ccp4yCvzoerluc7Uw6inaIH1
j0XTxl09ZUXY9tO32QEyn1P5e3ms6cAPmETrefu4ls7etaYLpcKSCF3sWzQuCSJA49bpodMtgckc
QUYpv+FlJl2MrAf3PiXIF4vmdjeUy/TUgpUHnlntC5fOli+SAsZWN877tC9eYIvBu8nvGZLeSrtg
YLLF8zqcIEntNM1LzBmfZyH0L3MPqyZoY105YW1TXHbtrq+2NIJ1eKDZm2Rbe2nHnPlKwP/BOegt
h+O5f9ezlNwDQ39GwRI3GJ21tY58cxUMaGgV0qBJIVSzAGjPa6kSalH4/4j9Ezfl9OQM1tkQS3qj
a8QGZxj4Ir+xJw60RHyIOWU2lAUlS6n/ZE9VF0M2ohzIA502Rg19i91WDPltV80HqbOeMSs511P1
Mcj126BteUL8Hp+g00uOxdO9MwWP7ozrvKArX7iK98p4bJ2AOD7etqZab+CCXzq/e6aja9z0c/FK
u7K9Zamj9WaMdUTAVbRQv4TT5nHq1LSHWawfTiZOKCycsO/9y5rnX7PAp/2QNadKqV0r87tsC/Zg
Kw7BWO5zGmPMtZaYfud+bfhGy5omqtducBe+CR4Mel7bMceGKmoKyiK7tzIKNd8dzXDd2hvG722Y
us7ZRwK8OQ5Ft/G1tK6NAMYeRFcRdiEtRSO3MrWvvTHV0VpR9w9D6t6gqjxqAV0YT79DVrBSmjU7
25kY41q3vmRhoumfgpCPKwp+d1Y0GoV1KQfUGV09RDWUvrDShjuEJe+zZX4b5tp5sZu+o9jzUZmM
a8OtrCmc3Oax7chB0mH7MTY4+k5NfeHv1LAkC8jFbF2cUx7Mb7le+ocSiVHcWR2tOpda1qYz+jAH
6pTl14IQNRHTHso2WvQxz1oisvJZn7t3ieqftq1exbVufUk7RESOkUXbll0Y/xDAImg/KI3Eqq3w
qQpRVRndgZyWB1+WG1W69qrsjtybEe3FKg+eRoaO0zfJWulmNCy6G/cUxrRUHCgbci+J+40sh6q3
kMxdi3Hajgv3OfZJc0KWXxFOAiF3ShkzTTXPWWoympTI9QjV23t108R0R3eWO3AY8dYzDdoXNvwx
7mVXxm7f/BAIYuONN8hlIIZoyjoAxXpxO6aVfZe+g99uY5smV2QG9eMcIHeRjpbU+bBvnHzfFOqt
IyrJKrJbfC+3NhVMuLSfhUKFoGmfy6bf6TI7qr78EnScuEozoDOYWmywYjtJc/l0ygARcl7tlBkw
grJ37SYbuk/mR0/kyDltJuNDdcu3yhBRTkfCqQaA2WZ7h4XotRLidirUbSGsxNwYMmQopyHO9qFH
MEbUKy2avGKXF/hxyvFnUVVnhxHTTe7zturlj2Cw9g4BobrdfzFMyKpZKYKwVeZpxPYPBPSMbmI3
OCKxNnGAg/yV0C+Km4pEt4KkGURTBEyQR9dV4mvh9F+B/u9xeT7WQ/9kmMupoh8nTfEyLsjSpiAJ
0vzKwqjusyZ7qrKyCVtz2LtNcZN3StEGJ7XFyJ5ViTJlrl/angvRis8iH/Kdck2dKYGIWr288Qb5
Wo5s2YFzsktGM7Wcnxpj8UmK0lQsjfETITmHkFIDlJ2Cc3fG5iOf9HfafcNpWFgkFs/5P5Sdx3Kk
ShaGn4gIksRuC8qXXMn3hpDakHhvn36+uqtutaIVs5pF3xEUJJnn/Oc3kCz5jhwbFYQX/zTdEpOp
OA2iKgI+G2TNbFj110VcAESL7Ggudb3OqNMwk0gS3yjds6uybcrYPxPReuz1aV9p8f1Q11uOeF9q
SB4r90oZIb+wvCm7JRDzcjMljU9eFYBmgSucUSN7co3D4BW3/dL9qOi5oFzrfq+n79YyvJo4AK4q
UjC3OdmybKfhpovcdR4Nie9Kb1P2S85fKINhBF3K49JYWcby5nRAEPaLslsrKELcIN3lQXPmd69j
ZjZ10V4ncsYmYXBVTUvruyZQuDKib16tBhyoCNmZ4EX7cRkxZ9VKb+vp/Ytm9dvWy3ZVbV137RB9
G6oGnDzce5r54GGBESiV1Dtmnaewg4jYGeHZ0kfMKtx9RGwKPF7M/bROf6lIrZlydjgrhwYA7fGg
ClAHLVLTKorr95EBxWYJtavUGZ+aBQs5am+yyPp7su9upDmvh9ycTlNhMIx3xLAePftYZyoYDOtH
nkIRTvUjxxVZOf1pUs/wzAHhzKUEf9NOrTu96vFM+rFxT0ix2IazeLJm73axF6gvxQEUi2MSD2zd
ygIvijaTTTqeV27tVqt9K5o3Q23ZzESqsxWON4am5gBfFDQLMAAi2d0SM+iRNYsKbs62IFAnYr2o
JTyB2i3yW2XAOw9re6V5ZrqrXPPFwKxmm4KgAQjd8eGv61BdqSG9HmfV+5FZOS/8p1Q53g0i44uV
ybQuZ1aqntmkLwj7PqtoAPIlrNYl8EkvBIWDp6KVU5KLZpUbNWnX5cX93tDyJ06/egVlfGN3y83Q
td/NMrztde3FhDmyspf0dVHVdZT0t30a3syjR+rYyMHHLv+zLvLXKrc28MpuF2gqu3kgUftidExf
PBRl6xeT2JFjuyF3e9XYF7hgId3HWd6aWJwxabyKSGLG/yew8smg8p7PmAEE5gQ+Xo4enzNjMcHN
s1Wql85U79hyems4kM7TAihW92Yd1NEl5cvYG2b3jazsA175+6nof6SLOhS1/nMKL1/qbGHxTcdt
ejdRg2WppA+KF6Wz91T8X5vQ5+jbgTdJ+D/uFoblL1qW26YLT0kdBbOnv+E/Vfggkas+qvYqro5x
Ft/OLulcjhyfwSwHhsTQmgemwUIVP2xNp8diYtC1OOeFRDTpsXwVZs+m2oAwhenb6I3nwq1oOSeC
XR0kfelIfpX0DRm+D934bHftEz3lsbDSoI17oDVrH2FLYuf9g1HYfu3OBw8aDt7M6baZK/hA9n1b
stRkftDD6HosaDrc7GDZdDVhOD/abhLIdLgUf/Jpipm0OD0DCjPIsnHLGkt9TLavest7YItcM53d
t6m6IuPprb2MIrsUnWGqhr0S7T0EwLN0u32kkl0o58Auh1O0pIHoy2+RtA4ypOlz7A0Kj1NKKp7X
9cd6ENtxoCnTBmvvJFS7YWuCR8ZrZbaMMcq59js8gXHl/KWbBHBozZsynNMiysDQpjvYiDt3YlzQ
5qeuEpvaFjvotLAZFBPQ8OSa4jFxreNiQtQk0gKEVNmLP+XzTdMXmzzWT14BCMfaLbLuaoDUCtHh
MPXy7HhT4NTWfdTFjJCnfJXpzrbtk2MzlOuQXA6lhhP9ie/ivjOqjlXBpIT57aT0abUwqZr6nL4m
Jcargm9KOJfCSEInSSxf7qPQCPQexDYvNc93Yu3I6DWoJzIPyYyT8KYLwjTNOd7odXPT9SYVKrtD
03qBZrKZJ3MR5FmI+S2QRA3VBa3HxlHtY+/MDED42Br0AsVcHPM5utUWqhc0R3nAMQwkkB7yodhi
5nWiz4Xzau8mOzninYyZWwiSNbCaix952FGnTsd8gWNJmvDFp2o9z70vUgDmCxzY0eACrx8Ka3yE
j3Gio9sPCEAI1Ti2auj8ailu5KBdhU5yKsZlb3ppt2qj4WdhgvOWxYmXuPdy7WT15KgN4MpOy+4Q
JuKkAfzVCSF87nJL2nS0KkiV6fOKuDQzvM9TWBiDbm0ILaGIdsOHKEkHTNbNO6EXe6V1FIBLda1N
09ZItV+wVb+B4tJqY4aiUohxWed1J2XEkPQF42idQS0IIofFRmittgHcYUIyL9OhNp3zYlWrWRoF
ibCFb0+jzxRzB/GSVaZZyao0+Uo11ewnV51mpc5EHl0PGOdUs8MwQlxrQ3znpFO5EoD2lSnoXdST
ruQ+4T5DldPeW+7KJL+0K5sdd8K7S4fvpaiCpUtfp6XfZXp8zWSCTOEQ5WsO29TazsYAiqpupkEL
9Bg/bVc7ZYaxNVvzOs8Nf9bDFwP2QaYJP1usp7qeT62Rb5pRbqKGaltpPQpaitnJcO5z2P9RG90N
muAWSFQjiCUflu+4JQZ9lZ5sWLjX6TQerYoYUkgpN3lGRk0ybph9cdAluyajLnTpN6xWu7IK5tSs
tQeZpNeRBb+QGEYc64hezChI6a6cA4OPI9zTfseURzCTH8AL4/kxt+mEiEHcpwnT4MGR30uJud7A
NY4gBmRf90+YAmzDzlt3Em1eBZ0h0OLqcTHtazm2V+5Ck6vEHPR6RWCiZ28LzzhlbuytrEHKq0nn
1F7Ch1YyYHG15uS1dDVGjcdSmt1YvVauOtaF6GLdr+zwls50RwbiQcbFtje9760Rr71Gu7FJQTY1
Jk4qpKf2UMxVp0LlyER6+RQ285O0HdL1huGYN9FD5KjrMG6PU56+9OCeDoAm07s7mLfKzxsST0XW
3mNLsIfgtc7yhgkrlKMkMn9Ojn3QjfYui7zLAt05HJEgoJiGhBW9yiiJ8LPPuAmvakohiBUrt9ce
S1wFMD655QVFq2G8ZHCrrbMk6KZnjTbo0k2VZr4xqoYyKltHMVw1rU5qX6cX3EZaqPvxYv4kQk36
LUo8ZatgnpRxWdVMd7s1x9m2zQy/nzv413pxnNuxvo9VvDESGvXJHvbRMr2bMFOCwcl+sWyIau37
22q2AuFoke+My8yoj1rEMllPEMGMDZj4+DSzsQXmgpn2iPLEjVsNh5SUeJdmbFca3I71Ei432lDf
1gUAnScPYyffbYS+68KmGLNFtSkJU6CBWMQN/oMHlcL8sDRCUhNlbRc9HaHDApmPbsIIFmfxoGGM
yWdPXt2szvgWv7ipPKULYOHEfCjtn5lpfetN+Z7DN7um2vB7M803MSPWE6Oefj20+veLnV/idrek
LT0tHaSH0hbsboNPhelPuApRbAhSJIvyGv00NLx2WduxuGbaT+pbXJzzhV5Nb8ROxDFUptnUA61Q
G4lqybCbjjlLciszRkZ9G++McTCCqiQMumw20KqeMIUy14md7ZDecX+WdePZ0RWy7pMzpjWkBA5/
GLszNSDDC1LRwHtnUi97S5KkOdbTWs3Js+5OT5NW/DIa4w2RDjtnddeY7IMG3lxRn58Xu7/LumlX
Seu5ARGGhhCtpwUqVaGta0I5kZXeEZGFVqH3Am8kLHe09rJvH8s5JCk27okUn8frejB9OK6b0CMx
3Puvmev8KMbLmHn7i1vQjEzMiEUdq60+q70miJSI+jPaVH+a5LEy+O6q0N4ss4HpQfyIYAs2witB
BwhB5ugxa3qWemtVQaIZtIWFG21q+Mf+EEmO8qF+ZEdAwuWSPr1KL1NEs7pEfHl69YYPlHEadTwp
NVvrWXXdEFRm94J9z1PipmEAH0Jgnl3Gm2aokk0TqmcZpdsuqrI1NqhusJQgfstgbdoqDJoWXody
AE7tkCYg7PEbCu/oWWoYovobVMiD0bNPD2hYJHX8t3AO16NR7JJG7USb/ZBMiFaLmzpXSwYBug6T
oKR83iqh8ptsSOIVCodDK633aSA5FZrHjngPG5hY3jd80e6INKqwkoOntelRWygMGxsT3mhQ5F3N
+rXbYg+rd+UjvKarjm1/xfT/pp/Gx8UlIlgiAKPBYaImnfsJZUScez0jk5n5eZnfdvlCGr26Kuei
9HuJs61arnPoO35EtoYf2RJ4v3sgzZv/1H1YemERqdIOzAyYMNmkfa4xSQGDKvLnMDWAPUT7TVrJ
2i4vpsBNAKdnZY1qBP3ExBKYq4XoARZMDL3HnDe75N1FPP8os6Jj5qUHq4MsWCVIthjrwRWcvYe5
Q/hhuyAhdkyOvd6tDRdiSGUab5qq7m2juRd9O61xSzrIjNGp0bVpYI2xiyAHrncfqzsPDj6psC+Y
x/W+TYWTZMUrO8t5KGbrChag743kiNEO3iO8AkM29dF3XabFNBN+ucTlZmaQGkRWlNCVgiR6spgp
0tLlO1NbudLhZF1jVHmWEE97CrqwZUakj8wvUnt+nEX27Fj5oYRar6rpAF/Z1+dmG4leJ/Fb3OS9
tc4SOyAdZ9g40NzzsNzG+Rj0ynucxqI9OGJ8KlT2LcvHX4kHpU6O3gHru5GpjNihuXqi9SKjJd97
LTgiDM+VQh7vFQbM3/YuqYZ1qfqdSqxDYRoNRIrhZm4NOBL2WlZaTvGjd0FeOmng5JVJF5TcqLnY
VMI9Wnq+JXf5PatFh0elwxPKKiMwQc2DxI0hISi92uKmnviLi7+QKcWTCsVBROMxEWnA0A4Sroa2
LVfpcm675W6aQkmms3uMZpJcEj0PT3kxMlCezXrTzfa1SYlpLaQAt12UMhbndBoUNWNs66fa7GFz
kL+ewIpOTLLS8+Q+acSzURXrYnQOhWtfORhC5JppQE1b7rVOC1d8OYy7qD0OoCy2TyELUk+x7EHx
Z2Fe6TW/p2nN3ocykK16TT+5DUMBO4GL5dVeuzamcA5Kl7F654rVKFNamgWUBSMV/roNlpNDC+1u
nIwNNnXqfJcSwoZUrgPvX8YikG7/Rq7MpkjNAGUSDoZzQLzeryTNj6GTJf7c0t5NpIHU0Vj5Zdqe
Z5lR3Uixq1P503ZCrDZ0fQ7i0Sv9kazuVRWlFtyqUAs4HMqg68VwHTuS2XfpktAM+XpMQAwcIDCD
SjNtx1dVV9/B9kfet92vSP25txuCkSybyWJnWz+HS7g5irpknbsOsE1HCHPl6i+qmx8KOhUskH6g
bdq6hg1JTp20GCF+kn4PuzJwkn4rZbPBiI9wsB4r0LAc3oakO7ZeBFofJflDKJa7lKG5romN3Vun
prCNh1RPT0am37gFiF4CSHfk7RgBT3+3xJDppwxJQiS5s9mOTrOlPXVFdIfW9crhaAbkPbG64kDq
mD0jT72exvB9Msd7LJOOycAXY9RetoLNTtNTvvK81shh80CkbnOAzhnMbnpCyRQzQJZPlEWPonVv
ppiEghnMFLdKoPycHDAjVYED3wpELNQfhMUgFQNhGiUzxD4/4z3Q1+4TpH3rvGvvpdlD7jLjXbFo
B63FGGuCBZ8Y09k1urditnHCRhnCmKiyuttljDHwjOm7lJNmfmeX+LnWNEG4KQTC42Qj1fqs4y0z
tEjne+Mlj2rwoSFPV6IUKSMFyq00rHdiTm9CRlP7rq8zdhtEpSQfn/Q22aUcZ3h0RCutzLeFrL5h
Hv4TdzJxSOfE9T1jqjcZJHeArXGb9sWOccm3Ptf3qZedyZNOnsu4nuH3xUBz0WuHcxEqux1DpQH0
T1tPjufHVCd82i+GZr72CnKkcpJotUTileQrbiWrT3DJKIpEuCn6PBjqZD0LtZtbc9cb88Ng1bgc
X5TQmEFs3SZ/7MzuJy3yc4cNXNZZD2M2rIt67FaYyx0hIO5tGzoLU5ekbWQgo/rBQlIGHZAVU2kU
wEqW+rp27FvHHE3c+dTZ7eyGUToqCorZk4xhaHa9d13FTOaj4bs71Py/mF0hZFtNSWyu0SMyd6ch
CPquebIzwayytNj6eoZSOTnrXhY9RTL/lYjyjASSdJK0OoPLbmVY7b06vp5iRLCjSDdDBxnHXorn
NsN/3awkzeI8fkNfkqxqVhcjtwiOH/1DgZwrnWP+o4bcBog5RTQfVQjDb0KEY3ZX/Nspd4XfTgnj
itrvqxidU3iHR83KXeJj7SrgxbjaO1WJ2NUL7/EqGvxaGK+xrdkbiLZGwFnkWxmyE1fR6LdJ5Y82
/+517yJxMDaQ3rZbSpSu8bUWszdh8vHdRhgDYbR6cxwr0BLZHZDjm1CghiPardHHbvulxbnMt8kc
VzkzG0WXOnvRq1cB65bCXhUldH+n5/TNAM6ha896/MyhhCq72MSO6yeGfcZqBWpzCZEi8eSrGal3
u+3hnhbS3BpOK04iS7HfwfjeBzWy16Ns7hCyp8FE2btpYAQwAhT7wQsfMms8uZij1Dl6EivJfTJN
j2Eb8uqQJ09NFaimvi0z9a3OymSlZlrGMa9JsucZ6lX/krWLt04YEhn83VWbl8917jIltM2AQd6V
54KOE1i2j9PirZNE1TNnIbHrlxX2D+Zk3xNasw4re6G0yO60SNzaPQkvITHSQt+GaJlZacnKKhDZ
pagG4FDWJuJaR0IxHradzILSlAtsgvCpmiLE0ADwjlGTL5ye0k7uJmsMzAauaesEA4VSG0ewjItf
msk2IFS0a037Vg3WwFOfOYtl0DjVgQHCC8SFZsUy4P1CIdGEgoEyHuxiJIlQVq9da26x+eI5YwPc
dfLGcMRW1EO+nthBS6s+IO7fCBvgUi63LSqESsrriYgcsu+uaXs2lWb9Us3Q83GmG/CVm0bp/CWH
uf18l0DwM8PmrZbmWh+Nmypagn6xnYC1cWPF8Imm7GqxaZ8xkd2ze92gZj0tXa2faFDlVrk6sfYV
LLLpG2ZzxybV73rBF5DazjGk6cod9cxdPCEqPU0u/a82udQwcqanhjxTltNeFOGNhWATKVWnHTEg
GE6qDI/GAN0hzGD5ZRKginNsbQCxHyFX1AzX4S/Nk3xqNNXDT0c0xMjppuFc9J2yPGOzQhBhK3vI
gC71Dq339ThSQuXGhCVdbPxawv5AEJgdOIO1TjHfgzgQUYt30GVrCu1oxG+fzCGs1JoVDNaNPYlf
4zAEaSdO0ZRcTbP7hG0HG0iH7GWKcSxlZ89hTqnGhwDw5tb23mCIRGzSFhuGa7nYAL5a0BflY1fh
yBsJuDTZYWbAvOIbWM+ZMW/5zmaQApqtGRXCQdbzK7T9YCK22wqNsxY7gCwd1mqoA88GJRPUoULf
QZYtV067XLH6Y9QoKtlUmMYCq6B6j7F2WJmZ5VvedPDc6qaDHNul+smO9V+aU/50quqnLbtfbMrR
1vCGvZV3jP3oohsLGwZqCoNRd/UOPezOAk1nwnjKpgkl97uGw2Rbamulacwh+DRytYtQJ9EjH00t
p3JTl5hW01/iLsCf4JRa1bWtmDgn3lufurtpjOUq6qnxIEs80IjdMIpbjYzfMM+MT5QOt0ss3z1G
PKtCjbDFtIKmR2cU0XWMTMhsYjoI+7rXt0vD6MaOHjSZvnWe5q6XpnzOUnAsmb9CD7peyuZk1Pqa
pD02fBZF33vvTUXMATYTaNKKAuJgjciiwee73VM9AIPlO7C2qyFkNFn2iuBH173GbFS7ULmvYPr6
xRC/hwPkx6qFM5seIBfgQLHcE6q6xizhpFX46JvGY1gVJ5gnioocrqzH2q4moNHaZHqoA6UCcyE6
meAiLyeGB6cEM1EAzGo76eahGMtzyXefV81NX49ojtM7u6jXgzMxGmsuY9QY8dKyKSbzEcRrXmEP
crYyFifuI9eDWZ7GGA2fB6EqM95SdwIgS1+1JLoyBs2l12i/mYyF5jxlxgsDK203VtHdu5P2EqPD
WqURY+jMYWQVdeO3Puu+j+V8NmPtSrnTFtumtUqjoEwl7HFkrau0037qLcQlFvwT3i+Vv8Ctr2Oe
DwxfE5aR5I6RB5MTPM/MXWeGmlP0QprJqSrBJmNDv45EfPT6cNn2Dntz38Bcc8YKTqQuIVS38rVI
2B3yPIXWTKCqMRfJxdqBkWGbjHdLnwwHnMjyg5sYL14hHusOSUMv951uXs0SWjX+/EC7sfktKpCK
TzWE0nBu1y7pyQwRzw1t8TW9nL12R/tNIRX5wjXpb0coj1S1SxaXh+W6ZX+Q8VtWq+h+imLPdjiX
AZad7J7lUM9fWWuJv721MBYmWA2PZYItzI8Gfo3jzaM9ZNGh7Sz5RECiK1c2+uYQUiRanStkTlSb
HbqaA6UAkGJVxvrOEalY+D5nmGJmpic/pLK0x6SwLjDRILzoC/sG42KG/tFlAKNlxoCGyxMRl3//
zdegjtA+Q3ZND2Gtpgs1ShZPjaHTeOlTIUOo5G2ORGmEf/reCf12HhvzalB6f29OWp74bRWPDjOj
CIg1uaAJgxzrPZSxHKSjsdKnLvP0BxcDPY9BdQtQx1/5XmlNKLe9mMLxCysu8YlRA4MerEkYDuFf
/tEms7G0YWRHyA4NYaUv/ajcneflilY27ujsLS1JJz/PMMiESpNc4CkcWKAGFfnOHBDcJXOcFxig
WIvzZlt0fStVNRK0taJD/rd3xideFmRI2B4mU2hdDO+DPRnb84SCeij2GNqg5bFRsHiJZNaW2Gsj
dt40FMsP/77kJ6uSPAcWP1FTNmjvB6+pULm2lZqEFDG0ydYinOMHA/NYf9J6e/PvS332In67lPXB
v8JDoF13cML3rXDTLFB2Oc3oqRRSmy6v29LHYS4rvvDNuNz/h+Vs4AuNP6lORrL+8fdlYdPOdpHG
h7DPk21VeQy0VEprO8DKTdPOoKPN5GOXaV8ldHz2ZB1SQF1itEjwtj5YlYWkoQw2yvaDG+XjK5Yo
sF9LznLTWIy7fz/ZTzYxg4gyomttXEmtj3HavcnBqVnUcim+mMxyEkyHieY1jfqLBSo+vZLDpyRw
PrHJm/pzdyg7AxQnypJD2aSQgc3ccWnadO2pZOC3F9FE+1aAQOHTJJdtokW4GMDCqe7RF3rXNKn9
uDaYANxSodn1FwvskycuDYKhLq5pjOS8D1uXUGnpuH3t7QsKmzXqPgkA1RTvnpidL9xf/nukH9YV
CT0m9tu2yXO3PtrORKMJo8Cd9kadm7+kpolDU3TxuQKOjfxCd+NvZpXjkJmG40FUqXhom6iFSG0N
iUOo0xzdx3oJLS6xiXlLBhwmIO3X5tFpw1Gtl7R2HuHEDNA7srgfvsj6/ORTlARdGrSohCrwP3++
RrjDos6hOO6HsIdCXqKHKhh5DWm9ljNMBL/r6qnY/XuVfvZ6bAA0chWELajN/7woDNcYKg4Vt2eE
2iYia/5a0yuq9SrLtfO/r/WJUy3uizZHLapBjOc/Olk2cTHjw5Tke01B2Nx5bgpQSwBjDJfR0hE8
UsCApbiTrG8qaPzwIGukUky/0zj9Yg/67GkTWeSYnP22NJ0PH02oVzyWkrYPAGAsN01ql96twnfA
2ltNVzQXFVv88u8H8MlRcolxJR0EAgkL9MMbTvq8bQoxMUXpsFaZOxt6WlJmBDq084ltOMc0d/zK
pPiTzZaamsrBMS8TPOPy77/VDjNpA4XIE20vbCM3QXsmgRR4RtPoptG9mzYabkElZPRtPcl5DP79
kz95zCYMGw+jRmHoxsetfgrbPtcwQ9rX/PpHyD/jugJ7Xg1adylIUBD/+3qf/Nrfr2dd9srffi2h
aWXO2DbcK8ldgZm5469JtDGO/Cqub4YltJ5hi2LkYVJefJW2+tkKNy8RnJLfjDW0d3Ff/O3yYYSN
XKNpGB+3AjGNwawRQR0DHYxAAxXSD5QOJEPq2ng3ybyni5j67b8fwac3YXg6BQuuo2AfH5ZZI3CC
4vFGhy4r+/6RM6O+0hYDmLYc3RjJhZvXHeQ/oqN8Y3S9t6oQ0Nc1kVFm//tePjmaTFwzDaLsSMTh
S/vzeWCWkUZD0ch9ZsXNIcthJ4H1Tkby/3/NXMejlqCa0DG///M6mTAUHF3d3VMiTb6W9/nOKpS2
ikdcYYy40r94xp9smxwz0iErifIM++0/r9dTmQpXeea+wPDNBQ/3ph8l7o2MBNxWE18s6s8+Io41
qkEqpouB7Z9Xqxc8JrQkdPbmrJiCGHrlzX6UhM0PHUwWzUVyASH//eY+XUW/XdT7sIoqdmd9xhPr
4MJii17cjny3jVUuJZ5BEHMFFAsDIZM29cYZ6Wafb7rYWMrVXBX98sXj/q/B+XCyE/pzSf3BSZds
7w+7NfDVIBIQiH2TNxm8JdgZWd4Va2Fr2IpYeYwPg62hKHfivWN2KdRFmtWsE1DcmlidyRyfvjiu
P1sCFhKty2lmwAT6sASaeUl0N3TxJLHhn4KjAQeMLIpV0SNJ/uptXP7axweA6Sz29vg76vKjyTvu
E5hq6Q1GwposnyAQv8/GrIMNwPhG6YGNpijLlSdyayUqxzx3CXMG2Ob4JTDZb7+4nf+S3f66HTKn
mKvhe4+/6J8rsvCoRHpPiX0zUWMyzGqZSmPGU9QLpHrH4qNDa/CMtxjfX1El2qs2Zs5GKRApbtAd
fcPBaCfCsnhGuQ+pbmcUBDOs8L4kCYI/gadbP1hYnuFtcQvTZXhpS8uQfqYzzJTIxI+jq9fPQp/M
8CrKw7E9xKK1yLvK+1u3n8Nl7RoJarcoYd7v965EmNvqFokho+jPrmbA2kAamaOA6TL3IXacpfBF
jYMgyN5oHGKrbF+WqjQeMm8pgZsU2dkzbdhFbxWG2VEOor7wuPuhY2snKAtFtZFS0ExSaoCzzBSZ
nY1JtqnhFb1kMba+xI84DRR1dPSen3pm8+Q66Ap2eRJP0x7PNJTz+K8gJJCRBojWFNG5tUaIvUab
X7wtTbP42QoQGF8HGf3RQGo01jHmgbx8c8DDZTZbHrmDa+vaabBV0KUFhUrMc4PfFirAa9qS+Icx
YpQf8NUOP6zSq8gKSOcrrXBhE7bsbM1OAnfdd44Gt2BqcH9duUNvVtukd7yTvShY6tPUTJt/7zmf
nRY2hkoOXk3CsD4mLNudPie9N0eHrEnlQ1X1ULcu6e/mF/vpZev6uHptm4tQ9qKm/1hp65hy6B2m
IBB2rRmT7GiG1SoctHATaOmPoW8dEzsmcMN//75PYjc5Al2DppDml0/5w0ZuO8lAR1iHe8zm6m9a
XqZYDmGe/QBdyJug2l60hyOeSZQnraWD5oZOMWB3NyFfaeYemRFznm92moqbKu3i53iszWdXVOCY
tp6P/qjg7AahFXeExIokxhID1p/1ro0FPE+7IuE+ynrt/7f75GexwilqpbTEh58FNqHmISF1hHId
UHuBcW1qSA4tEB1EBO1wtlJX3f77YX5yKOL8bYiL4biLz/Vlf/6t1OKTyitHb/r9IiK5AUYyzmiL
i5tQWmcO7K/yCj9Zm5dcHWo7yhkSDy6389vlyPLAdw1jwH3vdZBv9a7RruZuxP763z/r0+sIklVA
KQSJHh8qmbzvzQgGDD/LMwokjg3SwGyav3h4lzfy4QvwXEAtYqpsi6iaD4d7jgitxx+o349CR5Bs
ShsPnOVFd7WyXWVlFwOQuykigxLMvHSsufviBPnr9DR03gHsW0snR8LWP9xAXIVsxTW+1U3VQ6Zp
QzCIZrHt55Fh7/nfj/SvlfLftWyT2gnMR/wXKPLbq6u7UioiNInQ431BtfQsLYNZDwrhj73dzjd1
glnBv6/51wOWhjRs2nnqQx1KxuU1/3ZN2BNhuHhVuOuqyH4LU4uxmzXMYDAdPD53mJt9lLUNgw6j
Do8NubBfgcZ/PWHu4NLR8zmSKfzXR2mPIwaFdRzvS86LBwhuuJOBBV+Tjj3v/v1j/9pPudQFf8IX
/RLm+XE/bYa4VU6Va/tEb6qdNystwJ45WS1aPG0tC61lJMf0/62/pGEKvnuKIodH7Xz4UKpEH7xO
K6NDPopyrybte0zCz2NUaeYX2/bf1SeXuuxrwHg6UIH14VKh3ZDCbTfevsS/HRYt7Elcv+Ge1ZVx
Y8NnWOGA7cF/g1fQhOOwwwRMbDz4NhscioRP3/9VaMYnb/eSamcTVQgoZ8sP29Go2qiSpqf2kSHT
M4w7J9BQD7/Y1E5ffKqXX/fHXsHTBcG7BGBeGhDjw6VU2k5Y8U7p3qqYifgLy3g1JgUuJJhA4Sg8
IoJc8FRoO7f+YmH9DW1yVcFRqQOaMP9wLo/ht89Iyon5jRV5e1zhEnRqbb2+xFYHhUm4qFl0aINt
JIZZnSiUmqJluGnVQUKzubUwibwr9TTcGD0q1X+v+E8ePzFf3Nnl4yJj5cMzKTvsxR1pUkEkGhlX
Klm07wlQWhBl9c9/X+q/5/vh+bt00DaDH2oiCBZ/PgMtdBstu0yMNTdartlqytTPmQ2Li0wG6ppV
z5h6LpP7ZMTK+xaGBt5u3kK+9qqbPNxq0rigsR+0EXIEPGX3f5ydyW7cSrZFv4gAySCD5DT7TPWt
ZU2IK9ti3/fx9W9Rb2KlEkq4ZgVclKkkoz1n77UXiBeoRctQV8lG6XoQPRtJKJ70SJve8OMRtx71
dD0HZ5bqMb5TbUHFpHvzKdoj36c9UfzriYzvzGbHekVfgCbX0XcmCbDKtaQhSbobX1D2owWsJ1Ag
INi2VUhwV9Pkcvv9i/0IKPv8YomQdmzTcviKdASOHhqREWW7mkwPribALkKLdIEJFSbRTdKnZ0vn
NHTbzTBpPmOqrmNz6YKau7Ky0vau3TwKfmO97e+Av+JJR88+PseG7fibrBmUs/RrHGQASYEKOGH0
2tQhuNGwMAUO4dFJYShyD0LT37Wkdk0F3KLUQFRi62CUVsQq9VDtUTCQryhwWqLQ9FAWYB7RuT4M
NRgjha/Qw8+y5/4SBSRU2330Ctg531VDgeQAa6Z+LS1knkuOSJD9fGDPtxPEjWyT9aYsSVzwfTra
5mgcevhpP6suxoQGv7xPlwwUcdMmwvfBtAbh1g9s7PCmcpIMlW9m/NAIT7jLPKFQ6+pJwW2qj8+d
mL/OMzYwbv1zZIlAPmd+HvsEgah2ynpyLVHhIJeK1V3fIszFWuueWeW/HLy4VLusqXSmqIS6x/GN
aS8z0eQqP6jSou6v9+48Gloo4f9aq5of5FCXIyGai8BxYlhkAYyR+qDtO98efquhlMma+RjuS4TA
z6Vvguf5fqR/bXPzSDZKwWWHhiuryefXSD07NLqqjg6jm6VrqwydTdOI36rTsRNQlrz0S8e8jiJy
MDLvGbEjsg/XQNbpYYYOuDWy1cHEHrSkPvOnzQvl5zlIWZAENUvnXD0fRz//ZUNVkBQT1Lj5JttZ
t57QdvWA1UyhM8J3EfYvZ17F3G86eqBp8wFg9hOF8KUcPlrhSDyZHu25yebFdqp6LvSpF/XFKtIK
N9/BIO1fNEurt9GoS2B1uQWLaALxau5Md3SRM/tl9CuFNynOjIyvQ9Ay5w2WNZ5yOaFKn1+GNHwD
XF6C/CmwitfeCHsaBJyfxvWZl/D1wMa5n3VvPrDNBaWjC5tBJ6mrJ/xMJDfF+wLz5HoahglPO7Ac
jIj9cm4VrfO++tEN9gDWVqB4pCm8chCDHsY6KpaS2IrlYDMsgpmS42ZTfebgcep1eJwsuW5J3WbG
fH4d9FWbqtKAR9E/TB8aOI7NShilEmc2gq8HHFpSDD2OEvNJyjp67c0IYzxwCVjTjAhG5tCV01q4
hffkjY1RbAdVi1uZNKj/izItxJmPcWIG4Aihrmm5xsd14fOvRP6dj3XguHvVUXI4FI6nPYy60Y/L
bpBlBce7fP3+839dVDnNkt1L+ZpAEPe4558BTp0sOxkQgPvVPp6182NcolzL0nOVlq/KFWFxTprb
4NRIETUcjTRN68wycabwUNlpeN1FkklkltXGK9CB0QhILzoarD/CyvNBwJBeFtluusFNIn/WyHaw
qxbJU1ZDaDPm7IMBwxqQ5rHbxFbUrlHzIrkpDGf6pUCEriU8h2rTuWlwppl/6iNRt6HQOV9z5HF/
ActfZnbdgEV5MBW4Pz3On2xo9r87qN6XaoyGc7nnJwalxW2KLQ9Zkm5/VGD/Ovk2Equflbk5RuZM
BZuhGpIS2Gffxiv+RNgGpds5LwX6M4JFKB+az98PkhOTzxI22dJz147/caSUKFwqRtTaxR4HEuQu
maZ3ke4NZ1r2J4YifRS63dizLJPD2OfB38Ywl0w7LfZZNcpdlFftwQtMGwGQ1j19/4PEqV80t0BR
KM8dBPfoFxlulISkMlj7qTc0f5OwrKttCeAZUFFRz2JfpQDeNKXbN8+RW/8a4YoDqHW09COLIC7Q
1Dl2sO4cWLh4SnM4rcQopXechgwb/0IN0w5mwvSQIm66z3SEi2/MQ226MbCo9ovY6L1sKYmEBZKa
JIO5zCQpsQePFNGfQKWtSwMgCiGmRUn8m1VlKRedsYT4aWrRC9ZAEqy+fyknxrUliQaiK21YVHmO
llhOV6A/cPjvObEWO5rv0aXplQOqNiTlulY2Z+bRiQsdn4BzCE3HWQ9yvB4M5F7Eed2Y+3EELHOT
hq43XfYjpKCFKOX0s0ccwhGg4WYSk5VWY2BNAziGZWzU17XdpWTpKMyTW83MvHSj42B4+P6VnNgb
//4Lj1sbHqMAeF8J763lOmS5Qb4O9OpZw2dNo153kEJP3v8wDZjmkgIqfXrneAeiapq5Xcli3IIy
wpeY1y96qWmHUoDq++efxy7j6sLg1gMgdp4lf60retyOpGG7/l425rgxKv9BJHXyPNZetmrrFoj5
8O/FPsG5mva/Szqr7bKOfn5mSg0sp/NDUx5nzmEwggT7RendpHFgnxnQJ5bNvx/1sQj89fPKGnEQ
CkJ77/tto6+H0q4Hto5o/BHNAFlgRMGI+T1rpNwIRDHdmTPL17qfZc97Kr1axA7GsdyJao/ex4ml
9rbb6bueK80hafQE2bz3bIIxBr2Ma9thBVjYHQa27z/uieWULd0mBpScU+60Ry+6ThmzOliovc2d
8QYtH9xFYyTLIqjOzeRTLxoJBRUxm1FLLO3nb1qYpu9wlvL3Ma2jVUbzGkhqB6Aw7bulGKiTKT+t
yazV6LD8D79yvhW6dF8psB6dKcak8NxQ5zZTEnW1tHtinx1Ypg9T42Dd+P5ZJzYNbgugUuV8a+DA
/PlnYmxQzPcECGYiBTZv5WEnS4tROWc0z1+TxJgkfz9pfuF/jVwvavymjUprX3IKB9KqVd2l7ueZ
WpKnAT024HQaXI8YX/9Q2sEQntL8QOZgDO1lytkLRYcDEXFjZMojPpOjVnGhx4E2E2mmP4bvKu2y
01CLLFjJ7OkW86Z2i2BwePn+jX0cH49uWDbzfC6WOjQXjlvVKGTLMERGvi9aD/fjEIr8zq9qqGza
MFEmnbAoTbe1nobZJQcg8ZxqzRBe0sWHdp50wOGWk0AKt0RSMrtfg9ZFGGXlhnkRD426DIUsoGjA
i75qCwNEW1v6jL6s1MvppWvK/oKNK22WtczLP4FwMhhmOjDMSOL7LTqfGknBXrokkUhkSycxY28Z
c3EOLwtstTFRWTVDVsvsDHtHIZsrQrhKc1+WbfnuxIn9wl6U6SACffXYN24slpwO4WdaNhGLiNW5
Z69x0eCMCJxAn55K2RuvZG7E2PG5Q7n0vw2ktuWcs3NmcTdMBsnxu+eixM2OWCzBoerzIBraKgCE
U9CJ08B+Vtx10PXAkprdC/qSqUQE6VDfuiTEHDrDw845NuGdETRkjEalc2a3P7UYUnRAJMMdgkvc
fPr4a0hrsdmAofRIBdLUuIDKpsfptplIIIWPgBtYxcAXoy6gm1ZVZ9oDJ042HFpp+rgk83GtPlok
pJFntUbXYC/Bkl+GbZ7vorG98+aEO68Z4v33o/7E46Qx64ppRdJYO+7sOhZieW4z/l430/7dMUX7
E+yM/+CmHbzrKQ3PpVmfWOqpypv8MNeiuPPRav773fYUw0Isw7jsvWBJ47Xc4zLxH6WbxGeWplOP
YnGiOkPflHbd0VIfC18zS/S6+6Qsxmuj7BtQzq25RWkrzmzfJw5fqNYMyYjx0JUcV0BgJThZV+fp
IelSGC+J1wfVSiW1Rz4U6FtA4mMS3CiOre2/P5m71iy7dWj1oyD+PFZtUnxjHpoduAX70D69AOKb
WTrju26XlHejwcfZXGTECJ/ZYr4qrWb56V+PPjqEW5WlbCNC20Mx9zmz9R6frl1v9Um3iPKCYciJ
DA46h6srW5XlwtH76fH74Xvqb3CZJog0+dB4HY72uTAtSyMsW/KtyFc50J8U6zzFHDxpyttUyneu
tA8IjJ1QRhbh+JSJ3Ho680ecWL3mwfz/10GEVUd/BOBOLsIyx4eH63SllyTgllklNklBlqBK6zeD
gfDqToWzmooh2HpN7q7qybEvUlsMZyLGT4x6d275cZdm96Rt/HlAiNqsRdAKbT+yO137UJL/k2Tr
bVyPDMvvf/iJUT+Hsrq0aekv0tH7/Khu7PsmoCuyV1g6gQfAmOZwvirU+F4UA/72cTDP1IBo3PGP
Hm0VLpJgFmZ2AcM4Lq0ndlCZQsAaFKV+wIX6m47Hczi2KwJCHskeuEiM8ckfp+fAM/e51ngoaNN9
XhJtUPTuWxUgGVVwXTawFW0yjJoCaLAy7tFdelsL+C4KPYS+JNCDgMTwjH12uKbg/FrmAM06DPT7
5sMgCabSQ97ukQNnEoUQAN4qbZDlFkGiUZMXN50AB0j4xt4cuot0NO+9ptiKrDlMZIawnxU/W51k
yDFK16WR3SMcx0TYaDtMt1w0gri+yM0iQ9RfyEWVu3ch3qMFmUL7Ucm7Ro67gSA8EiOy8FUBbl1x
QzgMZl/PEkNu/q5cI4MKtgP1zhq/PgG9F3Bl5GKEhYRK/rKQ2rXoHpCFbM2eyNmJ4HvCSNPrButk
Dlmy0yv0PO0eKDQkeqKZ4eT/IX/lT9m0N34rLqTmAaSwyegWpO6ZxZZUyt+WatQyIMu48rA0ysI/
aHly8LIkfMrK8kbMsBije+pJlsAZhI3XK5+9tkjg9noHD7ufQXa5op6wCMaMHJVyWLFZ/undag9y
duPKcK8aFHaTrj/Y7nSvKfcBSfq61q2lRx6MS16GOdWEx6a3TRquXVqQBglhi9FKnxolH/x+uuLV
XVf6dEXIyNq00rVOqzXXxENYQ/60MzCRsXUlcvi6HH3AVIfmY9DoFyQlAevPXjQH1m2S/8nS/CKn
wa5agGMGHv3Gwc2VpmDmYUTn2bhFs53ypya/mhakRxffZiHo1UJdCeH/51jxjwRkNJ24F631V64g
B3x0HkpJwqUehm8R0TvGEOx0t0Qo18rfg95d6KH5Xz0BX8+zYJcU6jab4VjIeyCFaD98fI0Li3i9
1gqeBwmVz62rOwnUrdbEfw5Ack53V5UGZLlHNraMLa1YRrMxkArIOu1n8kZxPchiaboxkLp+vJo3
FlqqdwWZhEgDAYhZhFYk2jO6yGU9pc9zMUgO41sb+OvMBoVkBdfNYO+An+AEdpZJaj+S/HtVh8XS
sqb7AvLtoiTYzJmIjRq7Ja6Lbe+YV5oW1Qsg52sy5zYYDQiOaPeZmzGH85dK5gDzvQ3V9VUG6mYy
yIBQ4S7OmjuREnbdeVeMElCS0baV5iFL05Vy8yv+jQeKVPaC4wi0if5aK8SvMFVPhoaqJs3Xukeq
SzjeVKSF6wgQO3Sp+ti9jF21jvJwDzaRYzogqA7ITKe9oe7KF1nQXMdld2UwjBZ2Yy9josJtrTsM
cry2M4OWsFhDD2JcaP2r7YWQmNNVK5rbKZ2Wjjesh6HcDTRjVB+81Fb9OAVkHVBqAAXoEIs5SoTv
HhPF0Q5Qp+4auiqAIzYONTuQK2tCgJ7SQrt2tPwZyum9ESlQ096m6wW2wtS+GzSLPE6dyDL7wolt
wnbLP4NHS70yx4ekHC8imNZA9aB9y21TzZ9DumvNJwGxNa8J8n2CM3vblsM29tHfjRB/nOJeUQXx
i/KXpeG+x33z05hIU6qqXZGrH5oVEm8Yk1xVFuBrWr+3cKz709pjtXDH6Drw6pRMP4R2DikEJtlN
gDHsh1AbaPYSWJCmhrbmTkOsU93dDIP6mcnsbezk1Vh2/7VFfwit2CUvog1ZWi1goGLnRja0FHdt
2Diqk2RXQ8TDmv1A6NCGOKv7WnK/pyFdL9kRH3Invmlr88kY+5VWBxta6eAlwDnr7nsQxCRbEL+R
A47rYmKeu5JTql7bl2ZMsHWZk63U909WNMPt/InZIeEWqmbRu93egdyQ1f1S5t5TizM+8sw7vv1l
lTfD0nF1RZJJz0WGdpQ3qdeyt0Ch6SGODnE7RMSJjan2GoGKjNKqXgrVrO3SOBSGxQJoRrspcIkE
CrnBRbOnOYTWaF0NDknVkNHjeoCBUa0MezqA7r7SDbiRGMEuUqOWC77bXriK2I4YIqCnhTvLaDaN
Q+6SH4b73k73fMUVjrx9paa95F2tCmnf6hkxG0ZWFysvHQ9mbB7CtrgQYfOYWO6LG5REY9BDswN5
2Q8WYGFCfglhgQpCsRk4EiSPsBz2Fs7Iyi/uhFHzmqFDxe5BQnfO83oPDviVz/uQgLcCAuruC4sh
jBB9sLRD2EXpikvyRa7iVzMzzYVKnTc/7BWDWX93tfSyN7I/tkoNoOr9ZoLLg7pnMdj9yzjgLWhq
banH3a8kFdklaZsY6cHlwLfb9/VwTejSTVJNF5GrCB2vBmJMO0WS2gjPyLbDtdTLi9iTSwNlhQ9H
G5QW8K8JDE8aFAccdQuwI29yrP7D1bIia2hHs65eICTbSTaNrkKOaCkxrZ1ugCbQK33TEOiFtmI7
Tt5lF2fPmLwh6qaPJbl0lqrTpQZu7cJKyMYiVPcqtYZnH293HfXEqzpQgVMsdpSPLDTzfrtCnH7r
T/0N0dnzLyCpumguA/1dlOnvIdffRNnOChp7WcnmAkYa6FZr18K04/C5NoZZc1t1120GlLduyKmK
FZyiDmc2OIBbWwf74kFs9GAgRAbRGMiXeo474c9QiKdkAqQh2YXKHnDIqO2Q7q9Hqe0AKBGdpkAm
as2d6QyAPGdqCxS7Xrq7Oh9v6R3ZFDMrkFHatemiz86tP8iw2NHy28misU0OaVvJd9U3F9Mws2yS
W8DJe31CtIR/Igmemt6+cdMIr70L5BK2WKxy0io18iHbbmP69dbJrXsRTRuzIVVwUKuROaO14pFs
9GQprPAqyyAvts1NYvg3FYlj8dgvdTDxSZo815V9N8Kd9C13EzsUYL3uZrKsNYq+n1B9d94coE7A
DZ6dawcGlY1EPanNTafqaAFF+p20zt/J0D/W2XRpoe8tO4XBx0AQYwTXReovnQZq6RBZm9H0Hx3Q
GFlLImCCJDol5jTzb3rRAM/QiMZWislHwmcIYaUmv9XTOQaRBBazn3s/I7N8xQJ1VdjyHr78jV9l
L3qErQIWMrkTyS7RwieTYFu9G0jlrQMQyMMPek3wV233qSMYzfG8H3U7wUwB/+RHGNrH2u8Wsssf
VCduUGG8RJW58RBpreqO9VXLtS0yjFlpAsMZ0ABhwPSZaTp4DWCkjD47O3SWcEbkEqolROyZOmgV
nUCXDr4OtEoCPpIVIPoNekkaSvpvbA/vrqkYBWF673ntHJMRWnzOAbZKMS7CyP1DHYODQ7FJAgPC
nTq4g7+HmXIR2rSbwGX/8mgpLkdPvyGuGcwjSIAJ8H3LR+HivsRL905u9eNQDjunc5Y5VO8pJdgl
A9tAlnX/QN/quigxZHX5c25ohzZuCDKQV/NZFtQjw9ZRO/Lh199fpb7WYVD4UlXHV46tHU/r56uU
SRxHOeY6vEGV9aDautS+raAIDlMlX7Wxwifx7w9EHvrRzJrNBEfXxIYaGzR0B3WeTlgaOSzI+0nR
6dW7WRQkl+WkxJ+px5y4rCMCwyVMRYaSsS2PnunridUiWTaorgc+3MW8qvepXlgbxD/E6UCzwYXV
+dQslDgQScDUaMPwTIHt6/2RP4KangETgZrNsdXREKHjxbU0927rkgCIizaetnEai/FAwVHPzmhj
vtYSqSgjD6R3O+t9nbl28He9K9MFKb2T3BdGD0J0YJfr9bSh5d/Ku5jj0sUoZLS18jDejsINzlzR
P5yKn6/Lc0XbQMJgoDhFPPH5+W0+zqXVytqDkHT6nEgfz2/AUtvZbdN6OkFiWshtUdhNDL4gFG61
Kj0EsmB1cglPTATNqgDY80KDSDZrkUUeJXwzIqu6a/vaJnHJTJIlQxsTTzYNATz22HHJ/wkNqGeW
6gYNg0jVjY+WqAJCJoUdbEI7qaJlgXGH2EzfYPMah9LPt07SgbOvWszPQOdDcE2jrxHMOjRp75Ik
TaCN/buBMvQDyQSsh4LoCzFD5QmpUn3UGpsaDHq96mPde9EiVTzSQIiJ55tnHpk4fSrOlFtOfV/+
z2gsHMgXGEk+v1+T7X2IQsvZk0DZ3DbAJh8ixHcZgD5buQvcOu4+Gw0CQesRyWOTNcmP72eyxROO
vzASIBRR9MMZz/N//2uEeVFYGGEEAjHHf+6ufaOz3ozOKM/pqb9WeygrzZpqFou5d3Y0kmBEtuaU
RFRuc7e48w2tbBfCTJM7NZcJF42l+luDtMhzrawTE5Yyj0VzEF/C7P74/PvKEHJK67favnX1p3Ay
NW6qZI1sOl74+z+/SgMwtoMR16SqdbwoThO97M4Wzj42M/c2Bb36oIFZ3n3/lLmZcfTBjLlVj/MX
fh8L/ucfNFWd5fZ0kPaT4ZBYPrL9lWUeXEW2JI6EmM+lxrXlkOjNOcPDiaFCzXa2WNv0eSlXf36y
Fpp0tBNT4GoHbL8gtn58tPO8337/A0/MCcqBHuwMBGpUZ48K70aWNUqMFo9x9KncZo1ur/Qp6O97
C2PgtrFqU7yg5hXxWieanbR2vsif7/+GE6MG58NsljOZEuaxUcdxCFTpeualLay0XadlrTUrN09j
aKwdmuF/3055qaxy2ODpKh/v36pXRdaPhrPvJwTWOEpDj7wQr64Q3MQiewhq8mjOPPPET0QPpHv4
DudfeoxlsGUdkmTD1hIo4jtxdmOLynFpKnxD6+/f5okGHUJDi0Ybk4Np6B4tMvFEwABZTnLfjV6n
LfxhFOu0ykJnwROJWGmLoM12kS8M6hqTh+BMdgCqCUEmcZgCPXUAcLKJ9T+8ArSAHFOJo3akONpd
B26dCMIjuW+tGOB0T0hWlpLE1zdJdWZQnzq9zJpACx8z3STcE58nTx7zslUi5J4aodgZKchvW03X
chTalVlp4ZKzu+J2NBmgpWvkpdPkrL7/DCdWDtxg6GxN6ErI7I5WDjMW0gv6Uu7rNPvdzLnUIgvf
BlEAvJQcxzeASsFs+bG8+f7BJ46nFGTwHEAemU0tRzNa5+tOMZS//VDRNy5VXf4pjEESlQao+Ypi
5LT5/oEnfilteIG9wkJh6h13Mdy8aWy/YrOZrE6q1dQH/h9vomq24IbQvzp6UVgQWTUf44GjVdmZ
3/vR9zxao9nt6L+aswAIQePnj20FQI8p5EvUVHkqlyCu5QNFvnhaKkqjPXFsLSBWi9jRkFOJJ3em
TrZwAGsgIWKgGo21ZjQdpM2wfRCDaWzCnMv2WOrqp5NqyOS0sSYYtvLMh0xF1X06OjHZbiRnvyUE
gm+6sUyTReOWOJVImSYGJQ4+0hLJDRHOSE2HRwf3xEL0vxuaw5KuNDZBBGdGuteUNuxDfxLwuR2r
2KReT+Tf6ASlAnk5Zd6NEYT+opE2ydOSrPhk46Zj9jiEOM4bp4SqQ1BosbZ7kd7oLT3olaGokRD3
Dh13EZeQppdJ4jb2paNG8Xvw52qyKiIHtqkfiHEZcF45ZHGaLDuP6Np4hAtpcIFfRlEy3JIira3j
AmbTFJfyNgk6uSQPjSiy3MwOU5XnP9KuNLdRoVkvQEHsDRVYEMx9a17VDXfURU7Xr13mZCVtikqz
z1wRTox2FLOo+1lTZrHZ0TSDN+pO7ciqAgl+BBFJkwLsVHPXukbyhBZg+B8uRuiC0GroDtc/tpHP
oy2TftuNwpJ7lu5ol/oGwxxXzQNwqnrrkv11i6uVkJ4YGxOFFGtFrfecnvvEpj1zzWilInv22MY+
/w1jjZLd8HyJcDYvfvuRkOuatN5FZxKx1Jcq2OMfyqmbAR7Ogtr796WNEjzPFoDH0GYdra7GRCCN
LHWHM4NxYYL13XiybjbJ1HWruJs6spkh7fpZs/x+oTm1rHMlhdvIxsbp8ngXTUghkvgcs4MJiGWb
DraBOY6BOwrCGkIbsSYpdsYLYoIeVG1FAwOm1r+vdg6HFEFVUOcAevz9u3aiRtfZyaEeDX8EEKt0
f+GWeGQ5LMXujTCB+bGBBsnPwUQGf2YXPTHe0fDz5rH10MV1j4bfjAD2PHBvh9YkK4f57RPiYysx
Y9ABire+lpzZTE89kV2Ms6iBkPgLF8XXrZxdroGDi271MhCRtvGcziSZ2QFkaffnxQrWifGNTYrt
iz2ME9qx9dGyp1gIq0sPlhwEZePEXI0tRHKRyZLsOqd+qCT5JY3RmhtkDcQZ+4pWV++W4bZAuXE9
Qr4mkIOuR27EYk0kAYHBep/coEG1yQ6p0gvXFWrnKZW/IouLaQS6NAGTIqVFkQYXepRUS7cUf/rR
QZwgyCCrEwKeo8ZywCSTBCh7fbpuPL3aDK2N0zFTxd7UaspdVutsTKw/JY2TopmpZ2JB1mtYL2RG
TmamelR+JIGMa7siT7XpB8jwVW8f2Kest7isjQXQemvbmGGGYcEm0cjL5WWuKHm20DgoQnohDV5M
lA+hGcfXoZ56Wyq65UZFpkY4n8qaW0oA/T4xnBEkB9E0KoUXva0L21hpFfokUhGi1WROwWWRR6SN
NZFaVLXpb3odVFkWEqrVJ8DhqmGiBpQa8FzD/L3Qgj99FzY7pxz+hFFUXIx+nRyiOtMvazNoF67e
mVsN4SQNDdq4Wd6GC1AXzUozdG9hjClFjMoihGeERRH4VXypjaxUIeksmwy/yNIWfbtzrBFjoobI
LQ4I/RBp0tzGkxyu9SKd62wzw14fqYE4TnWYSuSn27bT7bt4VNH1wJVm5dbKWqcJKwYtmza6tuuA
qaj3I50de+p03iZhDywhUi5Hp7NQEqRRdZVY00C4hWMQYz2yoFq9FOvIiVs6d3azDFQGLZSy7rDt
dUwvZDra9mEcpIU61AtXNeedhaaPOi+994LNpHT3xQlie6nKFslqlgXc+fULowKJrhBgLARpKcuS
tJ1lNjjn7IYnDmbsiNxbkZbO6tKjk6DTpKXT4Son97CJrjIOSheCYhBNsiz0b+rM6M0F4WY54NvO
rM8BfE6sGzgPBUpzaX8UIj5vUp4TRH5Too4be0VSjR1ERko1IB+6BTm36iXMTHQL3+8QX5/Joozy
De4r7Ff9mLWrOyR7RD7ADmJfshtWwz5c2p0rh1mn2N3kkVU0Z8Akpx4JC5KDNtI8FuX55vdXSccN
RAxdcI6/AoNzHYSquByB2ozUzTv7p4yC4RyI7AOn9/nAK7lJ4iSlKMGC/KXKgsGsIFcmPYxBnxWr
SlVOyCByOGxEcVIzlpkDF0nTJvUetYXx2jhmZ6zapp8uxGB5mHLbvrwJo2zuc8YMzbVDzvEc8zro
N2OhdX+6wG+yJexiiwNiNCVvXRyb10AcmX8+hB7CsswhZKzzkBV/bHEZZhK0c+TT1vv+m564z3LO
wSSEzNfkRudYn9+wskJOWWGm7TiWtRlQTc0dLuG+075z2vIqCuxLvZN2BxwqIjl6wWtTDGzfa1m+
Rnz7C8X0O6fd+igwHX0FY5acIj+eb1nHpyCfTPaJAGRvn6ocWUbDNXB44gUlD/5gu6+tkdj+Yoqn
yl63bccpJfZUTVOW5I5VHREuveurmoiaNsiuIt2l1tGYcbs04qqnB6+PGXzu0RrxohX1eA++yjrA
3+rPwVPnA8M3P+PYqRd3Uq/ZBoND6QifDsM0lmh4KudxbCrzumtFd28q7l1nzjEnH8vFnFsbajS2
+s8fta2dyRIc2ckJ8a7rvGsJlLCq9VSQmTkS0bJrA45R34+keaAc/1Tboiw6PxdR/9EzU8ZFV1Ew
34dFXD3RcqSzR300Poee/hD+fvego0Ma5hMtraSHcUF2QXfVWEbYEELFEL0ohyR9SxOtThbg7sC1
a073kRxXdXI7RRX5NhYR1gwnPz+UKOqvZGA4bxD4ZxSbUXQVYYmBImVHmYW1GmQ7RGsthTGD3qCn
ip+2Ej1XYDvJIdVIUVxafewdOp1sdbQT8F5pI08Zm30miGKxaVwNq7p2OoLONGVdBtT2N7rTRygK
6Dlwkp109dAOskKDHqc1OuCEcYxe0ObSO2CbvQwyLXhHyElcSBnmN2Q+RA5dYM9kS4/N4dHXJw8t
RjLRzNBwexe0ov3YIR81Lu99rFo3gVFI0uewibmo54YyWYPaK364+ti+hzDg2qfvB8LXatyMoyV2
0XIpN3J6/Tz4uN/Fflt23r7PXHdXdaraxKoOVsQWTGeqcV+PstIAGsk/ydrFlelozPlTXlpknyI7
q03nvQrownMqYr+PYuMnIhKxIQSIOkInFpHHOen7H3pqxHNToJcF5X4m/h790KgYMyeBbZLChDPW
eu6rfGemhGCduSScuJpBuMUPxD2BvZAqzOcnaWOmtNy3/X009t468ftyRZihec35gFg8r/3jUnbb
1w5Ml5GsccLlg7Mi57kneTTthD0DiYAxzW/86F6qk9Y1xF4z7eMK5B55UHMfGflJK1zW2oyYtCa4
R5lHsqRy1oXVbSu3Sc+88o8u3Ze/Akoo1yULAMBx5xTCR1EXUZIdHCqsCeYD2693SRvKRzeB5rUZ
rCpB/VWhYWEkBOYrVFGaahMQ0HY7yQhQXBI23X3ru6i1iP32XdRGsL6BX5Q9paDQL3uClIf6l4zt
/lFzG6dbcf5thxUlR/vdGWW7queAEFmn6EmiNqMsVg4VXOwhCepDxtHkR4J54TJ0iYLCxSPfpZ8k
b20dawRu4wZGrusmxm+c0s42yR0y9CbVeQ9WRNdwYZJDV8I9tcpqkVUyNm6LyXHjdTmmRAa2KbLJ
hRq86j8dc2u0TCPfiCCKevm9qqI4Bwmii2GBFRu2px47GbnOE4mFyBFZVAiN9KefIYlC8bodCcXb
yWTO1Uy0qtSIhyF5CrgMtLoFxSez3wSaSA++YcRUngLcYGQ9tkSZtqnuXlW6L3/Hw2DqS9wow7Ot
Kv299BK33AU6oqk9WUL2axX7YiRbL8yTZZnTSRXVyM2xDiefYLhexOnCdf3w/p+nJlOSJq+u41yE
PvB5wkhLg4PScf+zzVbfmkQv/c4QU/z8/iknVjoMX/BuwM/gSj6umLgGgH2zUzZdMof0RWXbVPla
czcmjff8/aNOIKw4AbPazCAVHSLZ0fRrg771Rd2qvZrgthwsZBkHcHbdz0GP+58DKpV7Wj3OQXqp
vFHmUN2T7SR/9LqKblPRDL/c2OvfzvxRp9YEFEqUamZ2IPr3z6/5/zg7ryU5la7bPhERQGJvgbLd
XW3U/oaQaeETb5/+H+jcfF3qUMU+t1tboqiCzJVrzTlmZNmlOWoLLxxjy+uE7GNCf4ao/YUZ3PHj
oamJXl66nXT0H4Y9tP7YWKrnhkqyv/BJvliL6drQl2MgQMn4Ryz/PwcFoacc6rOa+DtMS9+Esmq0
iuxtUKX9bhY6YYb0HPZKSzMhpY2J+KdHAio4CBsdqnkNuwZ76iUi/FcPCNM/aDQc1Wiknuk8uhqm
cqUZ/UF3iQJqe9O4ifJ83A9ZFl5o3315KVvHcYMRfw1E+fxTKDZleF3jejYq+pJ5TB5ZXlbTfiDi
4sIiDMnzi72A5x2bCROw1fT8+WJ6XNsrY0cg0nEG43e0IM9G5YfE21v//4+0W1WXUTWt8l2S4zsS
87rZpXujYS6FSjLV+3gezd/EqSeRh+hErwh1zgCfhkJUhzydlENOZN9Ngvtv9F362wPy9Nm+7TqT
SmdYJhx82MMAiOV6W+p+OEbOR52O4Yfa1MPPZNRQz81hprwomiReWnSKeVOYlf2zUfo2p4NJ5vW2
IYXkWPSGQggQ8s4J/wEnTQ/ouHXbGq3y5FaxeperamVu1YxqcBtnoqBKHAxOcGGoLq/DIhLNt3Jz
m9vzkYmHn3XlrTbQrIpqSLa5nMlgNVX5OuXQAghn1roCbmEb/qJtb9xIoGz3S2vNH9VUtN+LrO+J
2krc/Jfeam6+j5Xa6LehahdPBKYvZlAbsfGLGss2/NCOyoUGnEWZSvqy+twUTsOA0eqiF7tl0/O1
yRXRjjphzXlV27n3SSwnurZVMoVkSHfkdyqXwe6RAyuVejKdEV+HY6mduVeq2n6T00RWUin6guhm
q1wKr6qtZlfliBRb1G5NQotKEdgT+WNwNQGJ8t2jqDRmBa2ZaCIo6qb41iRqonr9ehC+rvMZMSZx
fUhnijzjTMIc3CHRi8Zw5nVFiw3EKYddrrVzfKUQ2EK25jBFkZ9bdMeDghGc7sdOPqBGtYuo3yYk
Azb8W3rIwGi0u2uSHuvlipD3+DutCe0eN614GcUSDRdOPf9PKnBWkRj0QhgKr2AE47wrYhNVrzCh
Uw6VcKXYd4Yorxei/QirjiPNxI4AJpYgQ2F9s0c6vdC5ijpm7LUoDbGsanpiI4uvGmWxkjUrhx5Z
QySZ9Fp6AOOeg3ZxSpokv9ax1xIcV3Twx2jR8MONboaLhakn6OZoJG1xVc4yCNSZQt3lJIqlDKoS
h1BzaQ0L9dBU/R7k6H5XosUm92tRh0ctn03ix5a6IE3ERT1aEl4d+jiaXCsIm6X7DSK7oZmXJZ1L
xOEiMd5GToaq15hNSqVa1PMWLdN8JVOjroJFLsz6CQRTyPwa1PA7Mbq97VEQLDM85Ni6nQCTk++L
UeiqNIbiA9P7QC6lXFsccfPHhWTPmBURi5reIsF4bSun0MDrJn3POiO0AeF7mEcsDH26lm5mi1lg
ynp65jWKHWdTQXn+pkaqdhsxgsyxfRsVWxFbExF9UeLslSxT2l1SKTQ2tMpJ7ppxKN5sexp/9/Rp
wDXrifPNyqv+A5JzlHDno/0Qx3Z0F0l7/mjoZQ5BGtON9dmWJWFNfUJZAxF4ht1nL5nXkPL2nuF/
L1kJ23H05YJhxYvAHCKK6quaI5Ea2++TGMtvqTUOr8IYxvcpmRQbdIdGWJVwydtFxgAgx5+09iEd
0kdpd4TpkTUhXuh7tBv0K6hjURSOnddYTdJ6wqg10udcbmhYZihgqWtmZLNJJTmSdb9TUrSt09RK
1g8eFc+JUBIxkzt2ysDSqpKC7sX09eTJtIgSCQaYiGTJDZqNtwwaO8HXSeMCjVPAsnozIWwI66eY
BLrMjXvi+VjBrhMncRhYtdPyAH5JflC25J0f1k76hMIufx9R1L/SvbAxFRektxquURFixFQHj4uV
zzsKjir0wNzqJHdG+E0J3hyUp4Lf0PS7bjQSX1CGx16TQiuh+oKdGHA0QjrOe9Js2PzgmicJ79WF
rVb7othYazDmc7zwJmEvn7e/NpeaRIhuHySLd4TqNyJ72UABvvAD+G0Ebg0lgLMz0qy7hv/cEeYq
i41TagicpvBHlDPN7PLJuf93FfTl52L7RylA54eJ/efPRcJ4GWdTyuiQFWbyhrZ33uA6Y+r593W+
aC8hfqDXg15WXSVin69jTrY1UKL2hzB3phssCQbtTyGQtxC7m3dDsiml2VYXrvrFYR+AKY0F8D8U
nOdXbUVcLWo6o4QoOstzzE73B0cf0TWbxakapzuYCiWeKXva5RPppP++569+dGaDhspnQBHOnPTz
TcOMcduxh4qgKErbXkkztyY/VhOGwlOTNwulQ6irH0U7OXtO0elPF8vpyBNoVvO94ohJezbH1Ipg
QLVseeRnaZeYzH/EIGd7EYMRduf1QEKnYK3b/qcKjmVfUZAxr69n9o/mmkYR7lNin9WgBd55xUBt
wbo/OZx2t//+fv6QCc6vzUMBMYV60EEg+fnaKXHIc6k38XGZquali5KOYAC0VA/NUJs/OpVpGQs4
ddGmI4ev89WoatJtw781b8NSDifNLUsZuGNBTaXch7gk8mEX6VaTBtZUKHmAKiPUNugqDNIa1Ro3
CKF4tenJKeyunCGGMhRGNsu8JVqv6LoUdX7jYlx1IPJPHv8Sxpa6JB90z7xwTG60rOR9rUKCyjEx
tjVBPnXaJqjw5hUVEo1a5VWVRcDPqqr/bYzOMsLAYAVkFTdnCkBE3CzT1J9F7putHjn+VDL36cjX
1iCOKu63RAvLQ4ux7J3Sojg5OEyYEKBmq32c4kRV0bApmm1rhXYVkAKIY0pFa+wxcKqTfed0BMIr
SI4Yto4RG3rs1NiXq6YBkCGdVMVT6cZ8CeSk1BfWuS9e87W4X+mOpNFwhvn8iza9iiEnztVDjrCZ
8nGArZHNDtNRWZf3Y9p2u5Kj9cOFB4l/9a/nyODBQHa0ak/PzkxzGiYmgBPjQKA8GsXYifU6aNU8
UhDGTwPjtBCj76Wn96uLrgrUVabJTO1sRS9zMtk7qHQHoTgOcIS++u5Wdfrc2mTGA5hsvv37JtfF
4vwmwd+sEgOdftq5KJPNv+9Zz4itLDQsq5kdyeFY2Er5XTQ9jXM3TPDDuXPmPFopA5ALS+kXCwVC
UkBDOu2RFWN6tlDY3TQLJ+vT4+iW91o1UH/1eoRkPaGfI7aKEsrRD3WkNvB/sm8KKdWLN9lKc6+W
xd2/v4svVtbPH+bsOcvpjkHlTUEMhlV9bQ7utCcBZt42UqTv1Cm07zhu+Io7YYwzGkbPddbglCU5
JcJkdIiHyNpKV7+kBvn7lMtOQ8SYhnQe1qh6tuJLAxyv7DRjXxNVSwxtlaVhEBoRDhyYJEp5+Pf3
8PfrZkN94XlAaEe/7lxAP2sWssmoIHqKr3+HIhp+HcW80uEQqsn72slcubRqf3GLUIAhMSH8MTmf
nXUNjFJVpRvi267WNmcqGszgjatgh9Kjx3/f3toT+PzII8nHrgA2FxoTyDr+/H/2JoJt8jJrmQ+Z
Rhj/AhA0+EDaymPUpc4JQvelX+/vV4wcKdTXdHYZS2HYPbveEq5bgKEg41KjgMIUDGlS5pC1Rj1I
9WSkd1mXm0KdLw2t//4heaHok2NCWJXX6tlikpKuXWjs/Qep2yme9rgBjoce4G4yzAZQ69Atw8ae
yvJSD+jvrxiU/pq7YiKdQqF89muKhVozsWvO7w1uVtKDOtLRcxUEyEYkY/EbMi3mrf/6s657PREQ
eC5YS85hUWHfl1JhTH/Uq0ocY4EhwaNIQ70xTuk3PP0ACv59xS9G1vS3AJLC6YE7TAzL51/WSkel
YBKuHMbETGmloy0C0Xaqs9IJRGzVD1bkZt9lPoK0R3h0UjozfhwaTd0pduNcWr3Wuubzc82YleET
JSEnS/f81yYLLx+ySc8OStMLTvBKOhM2hOq7DdTGSBJPwqC/NZIKSU2om8qj3dc9pcOsG7djnKlI
VbOGgNzB0LsLlpy/327S41hRwJIgWYQY+PmLaoj66mQbxnSl5gS5HsVOqljKpnVFs/v3j/LVpdZ0
FYHkHxzoeXFOY5Vo1iZS9lo3jiaKrNB8S/D8G8h6NOx7/77aV48AHRceAQoF5O7nJ50iZWWsOc4f
U9MutnljvYHCnzdzFrbHotWmXVJMYQD9t/Dapew2SUbUcgwvPsBZdkk5+cW9A95kjUE/sZoXz4YN
oqHtkeRM2yOZWMEfFUGaOC8LMbkXftAvXnCE7ThKICtBgDynfYo+g2jcd/VBrUQfexPSzJt8xOct
ctKhLEteurUvJo9QhgFaYpjj50Wj+PkRoq9WLzrOuKMRpoRmtASlMzJWI28RsgCQ4aIPNXPldhnr
/BaJHUFduVZeKES/+IL5dtkDWE/5HOcvfALkeuWRxvgSCR5sgK9Iv9Ba1CjU65dgWX8fojGQELjJ
18wRH3fm5zvG2qqSZj1EB5tJAuBcHaf9tnNkZF94iL+4K9MmxYp3FJsMhcbnC7Wa0zNHN5Ij67R6
N9Ll3c9i6m+cOXSCf78vXzw3qyWHXhNgLFwyZzuSATMP1aKj702FYzmyUPPFGGprRyxIf99jW7ug
4/7ieiuViC8PBQAjibPruZNiJIVdTvvIGJfH3u7jVwjQhc9zXX+faOP9Z536Wkez9hCvgejgfK/H
j4cBoVQaUE92tuVkIdD7V92e+PP1oom88NP93Ypga18fRApDnTGI/vmn09RlssckiQ41M9TALeXk
63bTXDelZQNhxcoudbXYIOBqgijsLj052hd7Dud8gJasOX9GS5+vb4+cSxiFof5D8+AGbVNr0J1K
JQ83Yc9Y+QimmyErn8Q0ty7xj93OpYF+kGOXwRNc6Al7GZLV6wbfSPqfWbgcGIm0WZ19yKXPv5wU
hlSY05s/Rmo41EEJKxUFrylV35VtdmFF/PuXWG0JlHDrY42v96zkqbVEnYtMV/YVWT6Th051CmZJ
VxxBb/2o9ml1BbAh2uiOXrxjklL/u/cMgdXqYCQ/iRPreYqR2iaJPeaNs0+NQbtFUGwdHUXO93jx
L8Vjf7HrkXigI4VcB50sUWclNKpthM6lWqAmM3TPDvvYt+l+wk6Ing0rQwK9Kp8EnC6P1sDkoWYf
bgY7y14dtzQu3fnfBTafBu0/IG5C1XgXPj+EEAnaxoB9cWxlMu6or+dNS//7W1uTAeEMJXOCMf6B
qOJSduufVtvnkmt9wBxz9W+uh9ez5UUVoVb3DUaMlJpL32g6OTr+zN9Y45hncZVTVlHqdHMn93iB
ltGvI51SeOzn8T0OGYlsXcw/ibdgdWA0PPCnXlMZi+GlUcFfjcreSelsD3l8CdvGl3L+0QF7ElwI
h5FbOPvouFfCijFVhCSeLCBFDYsbqTIbBkmSbY2umQPMr8qF4uyLX4oODuIdHh1ats5ZgRKSu9qE
huCA3RnTVRyVOrM2OkqOmaE3GeLbOVtUP5P6JU/431ucyySKnqlBfYxv+ezCqTuHYsiN6KCYMtmX
1MZXFXPGTdwvlxJmv7wUOTO8gSgA0Ix+fhojaOsps26iN9wl2hmNltzDBHzJx1q/YIn76ko89xwp
cYqY9rnobEnYQ9OmDvcV0VcZgKnFILaKUPkPW0nCS2v9+rnPHhgelBVbsPZWkV9/vq/YoM5th8zZ
2xZ4YN9J3KzCAGHK4sJD8sVtCQ2RGexrwgrQcX6+kBknUVp3NbK9STG3Q6epKa22pj0Zi5b8Z1k3
2wKhBOvbu9YHZ1WlqyQ0DonZPoyKWmIyqYuNHinFL0hFw401Yab9d/3zxQtAs4v1GSnQei4/ezgS
2xj6NFuyg9Vru1IKsakQqPpJTnO40oZ6IxgT/sirYvPv6371nXLy0livKUxYsz9/p4pCeCxp6e4e
ors8dPhRvUVbrKdRpv8frxrFwJ+XjIWOl+7zpQZp16VsmuhozaPhOVr6jCm5f1GKaHr89039Xdyx
89AYXk/eNMfOE3+AAYRLDAxzP7Md3TAxzQNY/ilc2aKGIrTEFx7MdVc7ewPQcuG5FSuGGKnn5zub
kZilGfTOoz7pSlDO6ABcpRankHJnm6rawABAXDphflFXUODpdFLWeQZSw88XjZ0F+UeVZYcWDT4I
ujze5XELOhWe9522oGTFBY6mv9HebDcSD//+ir946bEeOquTG78FlfvnqyttrzhI7IpjOWfj21KE
Ug3myQy1C+/FF3dJg8pYo6yQdNrnDPhOz4hDMfPkmJvZdVrGC1Brw9omk9BBM5rDVaFP9mMVCibb
NhLnf9/lF28lDWi8lkysiDw5X3E60AsMjBIiN2pa8x8ya7TxoUF1icEnTMG/GUtOmAYteON3MlYg
Pv99/S/eTvTxWOBoInB0MNYH7386klAR+aNoSo6MTnoWctCV33UzrXdCxNnPf1/ry3ulKuOUwv5L
l+DsWtYAhwpN9qFRzbna2jST3Z2VO/ozdvqq3QuAq+MpT5rlqc5L45KL/KtbpTvFgQEHN2Xy2eMs
8lmpcclxYJGjtkqdKi/FWn6CZ2NfqMi/utN1G8F4wNvKwnd2p0ReOzGSnQNzi2RHYvGI8k2d0vom
pFsQH8qxlf22brQ2uaZdKS48VCys63d5tmCYnIswDNH6MlnvP38CV/bq6DKe3WuLiVRLTp1HYbBH
wxT0Tnmlm+2pInfEk3CYPKT2VxF4nIL+91i0GxYg3vmZYBLkwe5bntJaYpoNhD05CqJBT1PVBZEg
VwyYx1NE4a1lr3CBmPMCE6TTOlg2Kl+1fLWNcVsShNiHPbLYsvYbpVQPaaE+EPR3Ssph07W/nKk9
iFa7b6HjVlVxPWW5X4pmE4/OT7NR3014SH4t1Xk7Ssx6S7N8M9SiCghVNjeIp66qVbILuulHrwLV
n9Tm0YjyDePJe00ku6LIfysxoq1ZUihHOWhLlLfXceYe81neAxxDz6V1N3NvBJO1HKeiuDYToLe5
dQwr9dpdI9Q7+z6PzK2hw22tncJXVOztZpZNcMJqGnyhTD17qeRVZK7C4Tx7UBhhbhYdsOEEF4Mz
wbKU97PI3le0XleWgBZpSZvFoUvnQJqvaLn2cdLUOBgqfwmNl2iasGao90nY30k4qlkdb0YcC6ip
tGe7bUn8CceT5bT+0KRPBEm/CWwTmT4EnVvs86lOPFohnZek+FoNHedNEqRzLPZmbLyAOch8sxSK
Z+jLhs4d2Ffm1m6rbEehnvoMqFk+DdW+jYcHlF81ZDT7YVDJqmh4W7dSug62UDvIRXKvkY+xc2S8
+LnhksAF4bc2kMsM87LNHRCipR1hYbbH53aKX3vFhFqbZF6vzdVBH6zS6yTT26U0xrus6d4JOXo1
yukO/Oe3GTKjLJfwMK/C8TwDipNquC1B2nKy0jcNnuSyF+AGaelmBOv0EkqlxVRRlzFMfmm12yqE
QQycaLPuWX6iOwlyp+L3gjZ3Q0PomfSEV1WxrpO8BFLbVH5mqsAG4XPr41volE9dikrNVe8XhC4c
pAPLGo5O4x4tPjuhgnntcVTzh9it+M7CjcxmizSmZWvNzVMuoocp6pMAryJHs6QoSGXgnQvlMgPD
mU0PusBJZKHhyY63FAerhsaveTHHdjtO5Y4x2/CApD/aljgb10Pbz9Edda5iJIRhqusD9ofwnEKQ
UHVfiPkEvvFOG8MjWpz8sXCW75GNDqjDteCbCEwDNdI3rphIZ5uR0IVdhM4gRI+Iz8xvQ2VjNwJf
DpsTgF8aLG6Mxq1q7uMldjeFrdX8lU5B5VYxjOz4RQsYimqPU0eYg7KHtF4EJBCqVyGQmJO2QDNV
s0VHg6AG0ZwV21lVl71ZEQMGghJSBglggPxWJo8p8i0WYwKY1QZLQNN07LrzD7UcUr/vefiRpd5p
RfJaGtotwaZHUytwk2lIFXT+A0quNF+eExEFDL7QGar2s8k2ugWz26LaZFuVJOpqxgyQnq7UZkKI
96E60ZNJblsADLvy0z76Zih2gP71kPKJjXr6nSfxvWNVgR5OBpG94mel6wTFmyNkUs3a4OP+GaV5
d4hlpaPRxakb4/dGxJU8GrlmMAhK4l1WqXfATKu9PaqEE1btgr0bJDPdm21favdFmR4oUX7Xenki
5AJRnlb8ahYRkIN6zxzjOsq0qzDCUMzQx/BB9ckgXYarmaBTpUZwJHIJiaNTPMhcflik1+Vc3iwF
HFsKB2JDBnFKrFz1cjTZ3tA50MpVvjnZVnvW4J+yynAP9+lLaxLKBuIibMWjO6Xqgc6vP6DbjRxm
lTFahIKLezo7Qcy5BSVGa/mkDy4+zaXaEyl6ZsneYeR2vzEZSd1YZrUfQtdfImODuuSYrWEwmjtu
u9i+ws7xM+/mYMjMg6iHLOgb41dnDzvKgd04o7WzM1CTrtPHq6orWfP0frRhyqYR7nIrP5BfUiH1
ATnZRel9DXUYvdeNnPFchMiZm/rOkfWPVHf27TLcwdqOvRaAsGHN28FeqKfD4UeIrNBNh29NuNTH
FqKunw1YxoTSPk5OEwFZTipUhSxEhi35quOrKlPu8zA5mNbyro0qKG2TRa1bwqtlir7bdXWUadQe
pW28yAGQw0yfxV9QRG3J3i49TbaNL1FD7o3KvEuw2aZ1dp1E7gugbD9mITVd+zDxcHixTL6LAbiM
q9V3cUKwY1N+c8S8ZzvYQy+8Y/zyQtrcndHNJ17KV7fV3wZbeyx7KPIITK5RKN9Ei3wga4boBTPf
5mZyNVb6ndoOL33fbjo4qHCxupLFLb4m8kbgx7GMACXPVtfHncvBxOvw8eCkUZPtZMuHpGi3TW7/
io0Q3q0Z7XUjaz1KnYepdadtP4w7J6uvLKejGdU4fj8aJF032o9lVp97Qz8hAKg9dZZTkDrWK+rN
R5LQwfVpvOZLb48g37vWMyqDxWEi5NVtNJCYJI+i2mWWl3dJ/GrKUXgK+mlfrBx9MhZKryyy1Hfj
yvbS0u39xRIRcO6JCJ2CY2/sCVsfwBQTdJ1zktoZWRhts3oatoUs4je9ACZkpk54jCd53VMeb6cx
0TzVxHofWtojZOpq5wwg05qxST1HCmdrpCyKckCbNOnOr1w2aKQIZfZIvtiq6KYChM17hPmEAraw
tvO67ehdVijU1E5BwqtPKGYJQ/SNzlm5ec7WKqpnHKbRRhHGo162z3oTCa/PG4QQLg+LaIqXxJ5u
9ba6z5VsCHgcb9M2671GAAAKBd5/wDB0S6SNvauOkHEpQPZjB6WiZXTazRq0RVMwvupU5VpU6ssQ
xrMX69p1OfZmIHJQS1TKN42VHTLbONW1eafp6Wu9WkYX5WpQ4ts26k6RWp2USLm1quqOfYy0BE1/
7KN2DmJr2LSG8cOa7S1L+Q46heLlCVbffDD6q7aXt4aMtno8ph7YaY6XwFyR4O/CvqkD1F3PVhH+
orrRSK8zv9eifDDT5hon2Euv5CewFrfkaLxZoQ5wUftoqvCYJflH41IGoU8EzGztraLYVREo6ty5
yVBkIqEBv5g1zRvr0YcgLBqF8fycGzxRjtYDwJDdMavxsy2a9rzwoWQ8AUPvCirPkP+JhOyYxXt8
j4z6xxwn/KTEOGcQOwFufPSKkfq6lk5bsYTAognBclhQMsd50Cf3KtSGD+nKcQNgRT3p1sgQ3Ojf
YqfnIVChcUCev4n6OvbqGcpmWKwoa2Nbx5XJ4mOBZhosNiPcrpXFqIxieRjZyfJJIm2GILxootjM
OnNRkSzdQZXmd/hrv7ACPnSynzzRRFYgE+1pAMUUrA+s5+DU8lrCen2aXtdCU1jKZTsE7cCErC5J
raCkfAt72qSaqK7HGL6+aTwg7j3VSrMuGvY7xoweYIatkr44HqqlxqpXpKCB6ILjAj7GpR56yWwf
6DIcQMo92PUoMA9ifxvjdM8o6ZC6YBuaeu78TgHkZM/huGEpkrsoLy3fVMKfg7WK3cPZIcc4eyae
4s4q4gML+bbW2lM7ab+TebE9d0QtaLEE3MS29ouhv7snpQofoT6LbYXkKzAXAFW5DXUkKxkcRMzq
BaGMnt6GYzC20ZZfYvCsOn82EZN4Yh5Gj+0Qt3wnwFYbIP0yoZwaK3kvTQeZp/kNRNHihWa/s2ud
2QsLZxc22qEW80s4Dc0J+Xy5IkOoC9zypo75nzozW6uiR9pgwsP9wBqqdA8mlY7XNeVLqZmxHw5W
v0XWUyDQnIZbSxsUJty5tuuE/gGqoN0KhOc7JTFuF0uiER0s7QbBTe11onkRdll4pnR3fHut143A
o4vSpUiP+9ehAqpd5mnhJdb4JMlep85aCC2j+Gkz9bcllfsGua8fDWW8w7m0zyZsrUxQZg/+236c
8icrHz7AV5I60jrqtghjzTPwwNYFYxerlIemy0s8RsT+4DDAFc4TLYzkPuoVJchN9Paq1ambUpXa
ocXGxM/NUaBMxvg1yfS88RSjdU7CmotNO6f2BoUrB7NpdODPuE74ggFeu2NeTg+zjaPjPDnRHm1Q
dgw7o34X1ajq1wq7j+vjDYl30QRqv7dRzKaR/rFk9i/6/9k2obG068JMnFyjUV4ipdKDZezVew0Z
4CtSu3GXp5lO5ytbNsQM8xx3ur0TVjtt+nQerkK3iDJPJz31ZhqnhAOV5gwSAls83MIC6jeZPSzE
TfSTE8T4h9/iTq9rP617xV8mRZhAJfLuBkuSs1dRId5D1iX3cLImCvJc14c7KCrtrWqW0a7Xog+T
f4MMjW55KqSd3FrKEH8zTdxcEafwd5EqnAVJdRu8nIO3TwxA5huo9nZCWuNed7puWyphcpf0cfk8
JabczegMd2UF0UIxIuuhSSJ7K+TskGKTFkfDCVW4Mpp1bBDxBEYTuVssU3gujO7RnKOMOj6sNoMe
gXkk2OK30Lv8ZBU9thoZ0TfMORDvq6lub2d3HjcNCSnAjya8N0Io0w0xnxiIUwrFoXNfsYilG3qO
07FSS31DVeue0MK6IOfK8NFsQ6D2MQYPzDqK3Ohx1+x1PLgbXUWaMDNA2M+FovltIQpgfU7EXh+Z
hIEjbm46+t5ZPPebvmXNJEQw2cAN+G5wgj3YswtUTDYR51HQ/ouO8Rg1R7nnIGyhMR7SYxs7Jue8
RTwsbQ0BpS2RHZddvTWTYuC9F1bQGorp5b3r7NTKSHYs4eJ5dut221NJ37VDTR5rRDZFMskBQbFr
BwaL3VGr9SpoytwOOK+VL/GiG9Q61nzvoHq9j7OED7NYdCBg14uDQr/pzrbj1rfqobvqE0dsu1JN
rvspMg7uWLXrrVp3i9Y4td+p1eJPkhbD0q00ZcplzjtpX7/hFTG2zAnSm8QZ8h0B1phnFo2FnIUi
3JTOFG8yMWR+KyonqGQrKa9S2R8nSfEi6cm8uWGaHRAfGQclFcoWymr7PCKXeU+6ekESbpnThgZ8
sc1Gbb7qa9314jA9Gk0emJOieV2yUDDV4T3LWeAWRrAoy/WizN/SrjiMrsM6no23lAc/HL1+KjPr
BXsn9Xx+4sov1rj8rk2iUIh+IezGeVaW+neuOFdFlYLpVziJtMXwgoLlaZImqKhifNBs41k6bueL
NnoyRmtbjso9B4uGnXHcrfEueoMPsuWFClRH/rYG1t9EbM0w/SAb5LHEX7ik6VFrqrvISm5E2/9s
5nIz5vXd3LqBDfh6S5qy6nVESQXVVAlCZconfVF2WB8Zi+t3CNzhU1D6RYW7CWEeBpmQW5tS1GdO
/Z4XYaCOQx4UlXbNWeZ2iORbrsVo++qDNSq3Ca+W2hVrHMmEjH6IWYJ4WuHCe3o9XU2LsbfTead3
aJDqxdaDxHKelEWvvabUiJS1jrNVPFpduYmA+ZD7Mx36MrwyGr2jlEn2iag/bJWjiGVqHiDJHeon
8LWL+b1x5Inwy4Dxn+NFpqx9dQQf04iW8CwndufBSzQ9fI9GQAL0c5rJT2E3BnrvPruZegP39tUO
iaQzx+klLyCHue74YEzQCpYWPqwo9nXSfpRRT/tZv25GE6uDjlxBG8ejNtuPQxE/2xAlQ6yYnhJN
m9C0b1R9vMYDukna9rs2gMfsCYH0iOaKvci2PvArXIlyDBKNw4TZ0JooDQV4Q6aRPETSqKY9NU73
yy3Eoe+nG3jAW5xydzGHQc8eYtM3NO5ROrnDN2OvJ5jkp1WSfKKWRGzUhnxEWTyvzKLmUK22MebM
iy8NO9uXjfOeEDnAd5xus5bQib7mcKtsB5OuVFXelRMDeHvGxTOWyg2upt5LU2eDtfjYCOOoDOae
Pfil0Ol+ML8gRjQKyJXwrZ6zhRGhatSZ5LOX0IwMiwIyqT1ssqHYFwuQ0WwKADPciK4+6lE1eoWi
QlDXrireDIr1Ee0cpwIY8K84djdSHbeOSF6aUX2MmviNRCHqhaXY4SzcxIytPUVkO5lltE+rklin
WJL/5ALCLPTAFh1HOg60XSIBrlkwnPKSU2e2cXvzfqEq6EuilNhA2qJew6gS8iuSwp8XwaLzf5yd
127cSpRFv4gAM4uv3eyoaNkK9gvhyFjMsb5+Fj0YwKIENe48XkC+bJLFCufsvbY5vFD7umsyYyc7
FZDLAA7e9X7Sm/8c+u0XT3OPZSt27mg8m17/C/7ZudfA543FrTIcDm/Rg5jy/UCw2yamNcjvHT8j
cv6d5qSg4lC8IuqqCLDvFbhMbCrLcKlok35D7n+PEZSMWfu6TMzd0Of3lh7etJX+qDGVpLnxaQqJ
hRjFjROX32s9PQiUpLvOmQ2mLNqMLok9gbasSWAtnpdqyew3R5AtNgkfGjCE6meTib2VmHdz6P0w
wmaHk5UsFUPdCHb4B9DwflDlPsC2wb+rZPENfSZjHOAJaTDNPc38xXcw1BRwsutuiZFEy/BJw3dN
ze2mw7/J5F4PxCnlnyp/LHZDA37f1cdftiaiLVKsezPJGiw9Mj62IwczSrjn1GOTXs4/IIi+IN3s
A7sf5UamGRS6Ah+Ow0xxWxdRfszm6K4c/Wfha9/Ztu4wIj1DnHnOw3zf+9EUuAkb9o5yYlGLGxOj
7aY2nN+LeofCul0Ebt58q+LmNFqooFRT+FfAtpgFLFhf+Iz8baZ5TIdW77IlNQh0GVo9qARxPX1m
7cuInuqApFm3udGcydaqrsIY+5um/8koGG+czrs2m+pPAVgwGtpHzCb7yh8Ojj9exXrMub77TpQs
/6i8z5O2AYxka0vlDr9ad5do8byrVHINsZa8E4JAoNjshyQ657bxxwRMvhGzOld5cmcW4dENw5/k
/xCEMKt7HJ43A8EgTh3uRRPLfcSxSoJGZnP63Y9UgNxr02U+erOKsCgq3TNpWNr0nHXyyvdnpuRy
Z5ZkGtVY0YGe3EFdZbtVb8ecdDsPsq9vB2ZlHvU+PAL12lmuyx9bV2bIMWRE1uso4yFe1qyIug1S
/6FyTlKhEzVRFVjdTnjOLyfGHlsXMwV8eUAPHUxUufvmtov6+1Qa12Y0/I6L+Xesl4E0hAyIN98T
znQsEAVA1gvbnqn6m+YkO6jpP2NnHA/KdM69GadBpJwHnb5FS/7YhoYFkT8u9B2JArpzv5SOxdEw
VNdkSt3Mk3bw+M2N1zKpO8nLnJNiCECYblE8/IFwfGit7Epy9ks5jJADeJWAkiF6Br+CVDkFcfIL
fVveaKUfUxoqr7McXuJCuiEspN3josFcGCuQh2HfIuMQ126uCMUS1Q7twx2JVUeFw4ZHbT6HFp+c
zu6k8gji6uvPo5feGHP4RMl9z2n1R5Q256aJfebd/LfdJrcZhynW6YAqzM7XjOukRyCiKaoxaURe
n0MBOnwKDeJ8Ipv2lE1c1vRjIMFsoxFtU7LBanPrkNoWWvjwDpjgte8UiD1c46FnWBZZF7TtM3GE
13ZCBNqgHz3ns95ojzpecxXN59nMdoRIgwamaQVCczeU3nNR1wvAJ70j4JAxs3jiLWKahmPK3s+v
+52q0ElH6bkb+5fepS6pjw9VaO8kYRoTYRkoKnDK6vaLXfOvCRIMmugxZNLS3fpLO+sPGCrSTR1H
B305Aw44osz5SHjbqUinB1bbhzCfvzrgyKgi7oeJA3+SPnZ2dZhi90hMx6b1jIPRmPjTOREO+QU1
0t9+6rrbuYCQEEDrKFvXvlSYLwC+dCM8Zb1VH6Tyqn2nZm9j2lRC0Go3j+6EcAGVSozKLOXIpS8l
NOCNASDEX6lDH0wKjcjITIwI95tk/3Hr+x39BvYIqPjIigQL0Kr1bbOsAaPTxMlMB+q/jUPrxqKY
0Hltuq3DJmEBuGhsekfZgGhqoWYJIIJowl73gAfD7YiKI0ebbnTHWPQtouFchSNU85N7q5vqXYyo
8UTOC9Wuyb/IhXhHwoE6GK8yOg4XLe5KwhFGVF8ar47Po2sWG7fFlz9hhLjyhXS2RmE6WystviCY
7I9JlmUbe9lxCvpAMOaW/wQXGBagqC+0x98R7yzcXwB9UAGBXK6EAKOeRZ3RONAqCE04z02tP9Gu
HHc1Ra6dim3zghrgveH56oIrga6dpICEwzg7SYAGnzVS5PHGpyqoZ4q0xLhbQeZM9HAMWLaDivVA
2vnniZ1p0FO12mZRxRG5ZA/ZTZhltRSEzsfD03zvTTmW4WEt540hjng9VOQoIVOEdDfGcqRvnBCq
AxlBM3xIkq0GAiZs6HJ7qW8hnRdl+TKJVDznLlB+CjhpWwTNlGGoMbuaSkSF0B0aDe1MRp1Impwk
OGaEUzW24t7FIR9tplZy7DMLcWe7cX72BCWLgHAe2w4+vrX3PgIUTPqi+AeovaZgZbpZ2L7gI5BJ
JfeqzvKdOakxMMga2bYkIwYexO0TmUHlXkMEc/j48u88WJLAobgbvreoxVbqt1b0iOeF8k9JhhoQ
CYLQPudTmlb/Xcfz6jqrMT2gRC5l44RHWNP10cd5Tspkwd7Y96jnXPiA3nmmHvsMvmuopEsMz+vR
EiV1weaQZzrS77wReUqBu9WzGwJdONKBMN70WV89m6pDoa13xum/P1MCKJhFncVyJFaDtdUq5TSi
1I7WDDSZkMSiHIF29yS/fXyhdxhPuKsIOFqMTSb6q+Xt/qOOavuxV7MQyUmbC4Vsp4E5WLcgNSuW
5kZ/mrnFZ2hFUXTu9KQ/VTkboX2Ukea57TBefSIssk4DhVVd3NpRFflnIHCzPIZmR+aZlkaUpDpY
lbvM6Wx/66dgxTlvV433Yolqiw8657hVJnF3/PjW/mIQVksmeF++eQR+cN7XNiooQ4gEkqkmxCNu
jm4MWyAqrO8Du+EtZfs/CMGeUb03Z/Tz806bluzPaejZf0Zs2Ur24dsi76MT+djmJbDzO46rxXCP
UNvm0+HjWa1cmk3wZZiK7DyVmX1Whh6eqthPrhHADVtzMGpYOmqEuBKP1h3FSOplHsliHz+id/Ri
cN2QAQv8ugtS7fXL19QgG71PFwjyJK4EGybkTnq+d/VJu//4Un9htKu3AW8ZEzI6QAHrd7VCGFws
dnqkUTO5d9TUNIO2tAarFRhYk5FP683Jz65BebkxkSN+AkbsQfROp6WAz8H7D16bCqKbgyd235Dw
2gQTNBqS5TiUjqSqxcTp+pr7CwuH/XXSrc7YYdWc/U3bVuGvPG80znXhJAz6SEpx4tFi8o5DZGT+
VgPt/mC203zL0lX9aOIm+mnCcPldOxMZzwZ8uZrvL5lILE8rhCY4c/VvU6jETy+U6jnMGuBMBK9X
E8nJGRtTunOc8phdHjLWnYbU7956prAh/3jNUOn7KZ1po2FeMOOg5cgJ6wKBAB12q6D2F0VmzgFb
775VhT9yrm3p1gk9v6em/gzkS+wHX6jbxEQB/5VcQ0K+LQhVO6cgbnDrKb/55CZZLwO6ZdhE2oog
8obDGiHXHaatKyoEyK1CUPbIDRYpSenViy7E6qrqwur03meIyQ5bGl0B0rjW7gAxlpavxbo6YREi
+VtFj60Oc7JJwk0I41JVT1RumCmg+Qe6M34q3cfGks2hsKhBW0WTbjMik58+Ho44iRnb6/HI3ohZ
ll0ruLqVgLGaoyplolOnOrMS6uE5YQh9mWaHMa3Gnx2p7l/tSsXImHyn/lm1HhnFRlVO55KK/XcY
RRQw4pSNzz6lhjyhvAoFNZCREyG6FT+7gWg3yX04O+W8qVvNeWFEtL/MHPdmS0tpAQUBu9k0wpXw
52b3VlW+uRd631F7ntvoc+mafPGjPeHo8LI5A/6lRdnO1TPYIioX1o+yXToXhU5RWOiLaLq29+BU
ET1K6gtbmfv1OY+ingBEx6r2UhW/EjNJ7+u2nX6Wviupx4duz/aLLXNHtOnzhILwjMKlfZr5JVe5
Y1T5Ro2iDAAtJTuSwimAphhxE78yn9xqbK50oAUUm3V9q9KOj5Utk9oVDeV6M6/QG5ax+4j8iejJ
OE5euq5D+mD1+ZemKJ1rO0vCe6NtC3fnOZRMtjOckyvDINg9rofm6BTl3Bw9YyyLXSMHiwpP2l3b
KB+eAMaN11Zpp/eaUSI74PG3dBLdgdahEldhlrZ7lzPDdV/a2e8y7P7gW/XuKPrrV66EG8c3m21n
Uc8kwcv50FPM/ZZ4SXiVd4DpCPoqs53Hlx9vuoj/jZMBFAwqpopt2Up1Hpym+wTfLz0MacjQzTP1
rWWfeE1AmHldcBwS1FRHvlJNGLdeNXmHZTxtTYuYJ536ojr0XmXJwB27/iaKOHuGBSqr3olnMo/9
mGDw1M8+w94k8eLj4f/OYQ1fPeIKLEqQftc2miEc68rOqPLLwbaqw4gu9ROSnvKmzGTqQV0qEQ6i
uXenS7PBm88OXpGOxt+C1gWLYp3PSXSwncc+J3UTT+FPl3DCZ5rS1h/ZaB0VzwQqCo0uFGTSsTXK
gHhnkTB6bnpBqf0Xpvzq+19+CFADg0hY08T5/Hrt6zqtchNmplPvhgtZTcj5uU0jduedGscZQK9J
hvLYKinJ/8kmmnl+5XyTRmR8JrrTifmLuSFJ1+2GewQ17SO6XyyoWQ2eckMMFXWT3p87b5fJqXth
89gtBSQRIxzUB2vbl1CUL6znb4593NOSoYBDnxoBJ+LX91RB9Rd10lWnBDUeTUbXDboymagclvUD
drT5wtb/7/F2/RAx97jUJdjKcKx6fUEczTq91cw65aM5hd8lacRIKwF2N7dDT7bJUoH2f7dEGkdo
vUKKfjJF12qxqh8Lw7T3VSqBIaPy6KbdONH42IzEcfc0m2W+i7tIRZuqTeVVY6W40YlHKLQLB8Nl
J7++BccViKoIrOVOzNe3EAECa+Q405+B8Hk0/E4EZWTHd5MWjUGpxw65Lhzj7d6+hOd5s/uyl0MT
QxyOwoIbW+2I4jHypqqs8bJp9OYjhGZAP93+fhxBs3z8vTvLXby+SwOyDQZOh29uAVi+vsuqL0eQ
13lOncJvMUKNEYhcbXb0fiOtRFeB7HyN0nI7OC9dmznXqmtQoWVqIKFMAK23z3HoOdNWG0LjB9vF
Cv5eQwVvVKBVVT1E36qxhMUau16ccySO55RFJ1ZXqM7UjzxPiVfiFVrxlqQfvSL1xVxqww3BV7Kw
K5Rcduz/NG3DGu+y3KnGK/CzSxa9507mzjXckSUnFSKY0tBPiOBAu4hOes7vRQ9IMSxINZrGTD1H
sT22Gz+Nay2YZ9clDlzazY9hHMoHQnzKrzXKq6dQj6bfYBPp85pjFT3HqFfzCw/9LX5p4d+YDq4m
3jDMlNXQAquJ+1QZ/SlJ4+ou1avpQBCHDcY/S/aahY+VRqm14/eG29ldkiwnHUUfns3dx6//vV/C
rAsxZuFWgA1c/ZICyY8zxLBU2Bm6xzz17qpOtLcA0MhYMRPaJbljBZ0RfzH03kAKRt0YRfzFUIe3
o3DBNzMCdaxrnHtej0JBpgpAwXE+5bGmyT24JQPRKPDIing/MWYXXsD/kjJWw95e+FuLed/j4LGa
5JF1mpBUmeTtzqdfm2ZJz14LEntckNOplx457UtrvHCQkFMfRhjHD/N+VlVfK+LAYnrQck7M5wxZ
AGrfway2okX9kDXyZ66Nv/UkRdnXLnzNxMp+YFmuvkelQfds7oxDWiDU8pOy/2oR1rABDzk/Gn1d
3Eip2ScnH2YE0HWGPi8riat3dNKxKQKfjCTStmSD/ZRNoXZe4br7yfDqPWXEjMbG2J5yz+/3RYvc
IJKlQQrh/KeHkHhG3JYhRS84bmzsee4+lYX9qzQH63r0kH+qUtP2bljSmrDCeiPYfl1xPOqJnse6
SCMlNPe5ZQFkQ0EM4rjQxdYT4EdNi0ZyHaZs8tDubogmyLYFCI1TS2ZN0KYKrFRGqY/cxu62NtL2
iadcbC09+0ny2bzxewQDso+bK0uiT6t17Y8HmzjIYkvduV6ofXIHZJlWh/uh59imNvGgPvmLI6LA
330oG3OJJXOTnWmUyKfHTG6lTOurvIqmfZhrYZAIOl5VbbZBPZl/oiKc9kK58WbuJa6EwhUPiPvy
qxFmPl1BnBxozgXNMLrhmEbdu971yeFRJQ4CcMrJp7AckLDrNa2t1Mw4W8opo41E3hZaurDatkPU
XU+xU+ziDCcFGXbONdRWLWj6wdinDaevnn9O1zrOzrGvzzu7RIJn5LQlVK3SoFEFBUPXQGbe0LTK
XVpO5AdPjyNBbQ804Oczjz57mOHO3Jq+0R2GOXRpO+f2odZk9hQ6OU0rQchN4pBpnxXVsHESWrdD
FunMtlO0rRNdox9csioz9+Filh4Z5ZEI8AeNAWiB4VAatkYfW+n3WpdgCUYJDG+gMu4pIhOzG3v2
IfW6DrOezB4wrLhYfjz91s9NarmaJ5Bx6AZJbyEaOaZkYlQw+HQVaR26OQX0cfOTBXnuOrfFVyWo
rmLHte7h+NCRAWecBhP1NPrzbrUvVOltE53QZm5rjNE3GawUjW17gGBc55gNZn2fsIxfj02sfdca
9lobmWAI54OOHWKcQqCZ+ND0+ZzWXfcoPelvDYV6LVmSSzlNTg8DSQiHGB3YqVazfyuJttg5wG12
qoOkDfo3OS0g5YAkNRkkJoADtiXzlYZ5njlxUQTwTcEh0KJjFA0G/Gy8AMhw+pco8jnVeciYN3ad
fwNfx5Yv9avnOfKyU55kAEM0s97SfCnLDRWM4Q52B38sC8TIHb1mAL7JPmtmpGMe8+fWJzIm8Ljg
xojzuucgUpj5QW8UJCkKhyFtzmp0420jiyHaUMtzTyUCwa3medQPmkqdoBETbCESsiTJo3p01DgF
xAbRTZzEqD+HUVPdgG4Hckux4ktTTdHRymbr0U+nr4mecBZVSMBfvLqHyUi/NH+JW719iCXpWO1S
LZjGziMXl8TkjVcwfpgyx8AnQPa6nYCjNAawoFEhLU2dXH13+sz73ip/+pPqLTYkM6fNGnbosOA5
cWolaqQwq/F6KVo+FZ7f7h0z1nctX2UwMccHozZ8qW0HYWFloNctpQmVnfA6ikYY8easLs9Smi+j
wT5OFb6BcoQKX1PQH6QbNRwQscTbKOOkqTQO5RsvLfVfniu1HbIe70TT3noemulXg1tiN8tCQU7w
tW8j1LsDjfL64EPzeopKTZ1cM3PuHboE961m6mxMSns/0PhCpugmWy0Kxc6KJ2YTf6p2I6K23ykJ
hdaigahopdN7tqpZP7VpU17bhHTA9Ri6wEBTOgWob8admjoumjhZYE41yXhFjyIb62ic9+qMM+Tb
3PvWHgR+cWbclwdsWiFscCxiLcfHTSkqfUMoLrdmRUCZR4gTeq2Le/Zbw61GACltsqXnjtLyTivH
/J4WbrhLesiEG5eAG0wJKn/JYjwz/30/Qt2TqjPVOogHa7N373khioY4PEWUiZHlulrgGtAeVUZa
km8N5YlyEh3OkKWWOSPexiGwl0aykn/8S94chHF9+38DRJbGCTuk1zuSpu/JIMhqhQMMBWthmVVz
lRol/CvKISPaPiM2nrpwti9c9+3efzmeLRVge4nuEqv+Al4NY+ksuSfhYtLAP1Q+mW1UnBxggs7m
43tc9varTZDD40KcDkQIkNDqHuG/K5HADzu3M/FRuyblxLrvFTrRCxd6e/yEdUIYi4v0Z2k7rrZ3
TNl25Q5Ge4omIAx65TlfYBJVJexaD9yqHuoX2o7vPEUPLhDBG2DSAECutnfYVsM46iJx6m0kYATG
yszeafao5ax+qq8u7Cffknlshus/11s9Sc5MvfQpDp3UZGUIGrvMuicxLNRxIHUy2VD5tQkll5r6
ZetKg1wMOelH3gy05PpWQ9cfmpMUF37W21ImPwtqiO5BT3NNEo1fD+I4S1XcTOV8GqdpeMop67Eb
Al8SBa1jKYl2NjP6IEmwzgSE67EP6EBGthCtqDbTjpXalZ0X/S0Sa+crZy/zKZaJdhW3wifvs6lI
AU/I8aHxFWXACVwEKXKXFlL8QjvMCrEwssytqFPaf8lszz9YPmXKRM5GbsccF7IJztWc4GIiKu7+
49H93tnGIzDHoVXGp2ytI3NKp+RsHyI8SJRrsuGJ4u04wz8TrBsWmx5Ma5U8dIODD9Uo6gCtmdjP
UVl8ufBDltG2+s48jzMG4B+i0WinvX4NmKf92OpVAX6kyK1djE8G924n6uuwivpjGMVJfph0B2vG
XFNq2sVuYpRHfNusXJRg/WJvWlreBCWG4kuki7ffpgm/k2QxWrV0YfTV0DUnyv5qYNXS26k/Q+/D
xGhq7j5vvQRHFy6Zj5/GqqxCJ5rgUmqM4OHo/kL2eP0w7EIOpjaHzhFHa4JLza1OEbbpbTtTP5VD
x+Lad9a+Rdt16dLrz3S5NigiKM/oZYAhmatrF2WRQdBKvWMyLGeCaLIp9DrNQIOhilCOU5dr6yEg
1kgvF9XQMHAM8409qWvI55PmFs1JdoEItXr+9BmW5Q6mIzIVDsDr559xBpOYi+2jinJ0qQ1t8kfH
inqFOsJYGh0NOQ4fv4LV7Pj3kgKQCg9hOW3bq5oPwMZ8lphrj5rq9O8OgYpbzLgYhanBXZiIV8vo
/16KUQ9+h7O9t+5Xz/E0UTxorKOiqbCffBR1pvEX1xw9xCi89206TReKj2+viZWKlhKtHZ4sCYSv
R5hTT9YieZqPqVlX1wI70JdCc80vaYFIzxv75nOIW+pSy3TduOVWqUmTBagvUy77l+Wp/9MwTyMs
3iM9vSMtOeNqbGk/cmQxZ0KSfSABW7eUo7V1cACg2s3AAc/0MJJ7LdT63X99v2RNUU5ZliTYr+vK
peUVMnfYiB5bZsXf85T7z4nW5M8ULLr/Bvv7e9P/Xmo1lNyC5Oe4j/XjSNDXvmHKvR1iwz1Wfgyt
++PbevulsDXy6E0woZt8v6v3KjuqUrldqyPHINsi5chqnwXghH3vlOorIQzhJWzKO1ekBU/oBLcI
fktfRto/r5RAtwrJu63oM/llEE1jeQi9XvvEjnE49kDoLs1QbyZHxg2TANsxmiALHf71BVlD8qmn
/HOMkqioMa/BZw+M1Eswpxaz/ifs2OvvUSUhnRua2b1Uh3t7w7AxF9IY2CNBUXB1fYSYqOU6sz8u
vcRiP1SjSez5mDwunQl7xwmboO+P3+pqE8oIYqtPgU5Q8EZxsJ6MzCa1Zsdth2NY++0PVsriFi9T
tf/4Ku88WDRvur50dHThrT9OAVrdH+ysO3oqp56aiZZA+cqFU9GW2HpMJTn8tvaZPl10YRf2djoC
u8OmF1g1gjtQka/fKcwAz8hjk84/h7Un2CVpkIsqPcwIy755dlJ+jyptfPz4fte6u+WxstGAfs45
AiHkusCJL03pgigjVLRjx7HULIYXXfo5bo1h6K8zclae/dAZHhea+DNaRPLUagJ8X8iXtUE74Go6
x6jGLMw8YBKIG9M2dZ/Ul/jZy5L7z97o7+9EjEPTD6kLxK3ViEPeF+n52IzHcdamL0J0S56H58Cy
aHKdhHpZ30UiGbeVpouN1eb+Bf3sO9dHCmQgcKIFwgNbbZHTsB/ynNCO40QNcKISudAIimhW17No
OOjmrnApR1kz4RB1SVc06LsqvUQtersiOzYNGLo97NNpyKzGiByrKatcrz9WVuyj7o89TAGGZrKH
1sJBXmoHvnfTwNRosfl87G8HhwtHOpmHHvSFXj/YeeXfDSGVTE5m5JAzQQUjpeVNBQXtqkFmcmF9
evMxkt3EfZJSg8DIY9f5+otoTHLhJEvywZ7y6kROOsuiwiQ86W5878OK+emIUpCmJC+l+PyV570a
bj5LM51tJgNbABBfnsw/M3qYuWPbD75/1OxQb47g8ebyFHVtmiDOFGX1LfJm6iLowozmV26Z7b0m
HO9qdBY7Z1x6XrS1pjY/9qYzmke/hbGO0Jt8vyvEIK3+iT8wD0Q9y+bcy6yhqJmYqdP9AMBFTQ5z
BXrXGR3Zkl9G3JWLyHWXKMvtdnmSF4vAK52f4e2UkFH6X5AYqyzAwjrZx5CuF8FvaNyLQ+vq1dci
dc1fnO4pJJktlneiaPXid+ZoUbUzsAdthI55c1e3ytMC5AvDGKg2budTTYnPN507QlbcM96ikyaT
pSSGASu8gUhXUWiXe2HLLyrGJlKps5N+y4mYyXEs9gKhk3EsyRmakbYgRjyU9dBTx/LqaAiUTJPq
arDdxgukI7wfI6gBYLh1+r0l3++lsJT7JULo+6srSOPjsyZ9MWhd1z6Rjhk/5wm/cV+Eg51vM2g7
bNLBSJrIb2tqvcgk+hu9UEl03WLJRaoVgT08ai0VomkU9R04o1SebBtDgwJ7PG8IXqKlTuhLdidM
uAyPy3b0JhKOi1Q3s+ZLu8A3q5nvU0alacx2FynDOjNEDXqTT3OdnedqMJCq4Z3q3PESbf/NkrJc
BcQX/EyOHxzuX4/iMdfsfJxH7UgceA/uptHNoxaW47VGzZV+ekl0HRLWC2vom0lquSrHFKg+FHMA
jL2+ammT+jf6qX4ckPPf9uGQ1Nva6vXvMEj0C9d6e1TjYgQAcVak8842fvWhzvo81xa++jM++c+x
WbaIltAQ+VhpTm6rWdtWkzaxeX34O04RNmCOj46JZ4SUv4fwEqrwvVtHQrFUUsAOo6F4fetEFZaV
F8fiSOki2RVFY9xN+OZPUW1nF+78zdzMjfNuSC5Bi45dYrUgVnnUeuBFvGM1OsmXoS+T2zh24vtG
0qYn3bmJbqkiW4dMeeWTMyjYdB9vHd4bXNwmCiB606TXrp58qGD2QQvxjm7dGs0JV1yt9igq89/1
VCR/eqJh8kOdxOpi8fe9j4d63aJ+ZY15syx5CseESzjguXC18Sqaspjc+t7OTuHYk8qNZorOuKlS
61tX0MaglhJjqXFt7QYgqGsd3HkJx86msKWiEw8EBvz3JyPQFWC0MXWEnObrUdAlAllAXMqzlsX5
Z91ri31pZNmuV/j4w2T6Zs5pfWE4vN3IMR5oDaGiWTYHuGheX1R3HenNBqHBIGvFXV+lyc6ZVHjM
kwoiSe2JfTnZ9hbi4a2FHH0by0nbGOALoIFQM48czb0RlTlj2ooJAZm0Xx8/lHc+jUUis2xxGa9v
igmwPfNcEux6yuaeVk872HETxGMx4b9qabJf2E2/dzl72dRi7TH5SFafBzDpoU5cPTwStpE/I+or
IBkNzlMP6+fCh/BX7LbaLKCChjwL2p3vfj3NSmNWtO8ArehgTI+pjH/ktleSgemPdLw64ALMF4G+
6IQV8ezf7bZ7bsZeHFAOGFd2UrSUldruwhN4u3tiD8Pi4iGTczkRr77POq6VMcdmdPbNMoPOUgBN
POHUc66U03IuzMlXT5auYXTtLSfmw8fv22W8rR8K+F/Ow4s9gKLV6/FYx23R9ZYBDdNwymfK+r8d
WPub2g2dk+PPl47g771vFgJCtJmJqOWu7rZEacjCNvjH0gZw43E4PrlhRxsorp3dx3f27qW4K+Rq
iN6pIL2+M9K9iKewk+xcehMOTuBrzqNZaLDsvHZo5wuj6y/edv0g2YMvNT/kz3jtXl+O9KlWEf2h
cfIIbYzLadVX+9bunGdOS/AfpsEYor0NZvinnyeef8RHZahHW0dFjg84qu9bNlmuV/QCClw+DMjT
EgCcRgt16TCW3OA55gWOG5f2+cjWDfwhhe+a80wfO+OffDRGY5fbqf2jMAls30/NkF+qKNjvLCdL
tff/bvNvlf6fHbfUYmmNphufJm0y7kpjsHxs2eHU7UooDWHgCaToG54B7aBE5Pp3WdbzF2lIo9mE
KoyBdyZR+alOUvGTdkWK6xwp8s8wHbuHNo4L8nftqccSjoQ91Np7tKXq4LZ9MEPClnise/O6q/1n
4WnDnwSgAap3Lxz87ZjKcnGvJt5VgUNe3rLfrPRjmLvFeCq7adlvFirMl45jjuu6JwkbApLDBmCe
x1mCOUJ9vWva1lVbF7JeceUh3LOvq6m1YbelGeA75OGJ+YjP3J1OH4/W9XcINh2/J6c30MnUOdfT
gONKi05slJP16adHARzw0AFpgHnX6ebOyQGVfnzB9eexXNDhi6dbwNSLaOr1ePVVUxOhObEvMGvw
DS3f5FRlwxnXgfYfF9q/l+KD93SuBpR++Sn/jBl6UPVEz1s76nYGtjYa0qsSY/iDpRAbhW2YPdm5
W/7Hz//vRelOLlUInF3eqkk5sTSWvdaxuhcD7oeI3q9BqXprkE544f7ee5Suy94KVS4XW8txRTws
Z9NSHFWTG4EZew2QzsTcEg4x/MfperkrwJm0nqgyU1Vc3RVEx16MjqMdYxk1NHqls3fxXqFu48hb
KNn/f65Hc8fjjE3Ja92/noG1i1Qq9EuaBcawhzF+69eGhsFwlDuLYXXhWb5ZpZc7FB67I9I0mLzX
u7LCGfPWrmz/yM6wh4QkZiwx49D6T3o7WPo+5QD50oVTA54kXXSUk9bKO+rTldzmZZN6+z7tTbzf
jlW7W9PT7OrCT1xPgcsvJLGEYxOPZBlcr4dzbhGH02aadiwieBnpABpkJNj6a98RoE42bHPIsip6
/PhzXZaPf5eX9UVXq9lQFWj9hJDntmnEphlR2KkxN0+dlUoIR9r3cGwkwjFv8WT4+oWy2jsjHF2p
R6okZV2A56vFjTZbY2E88o4QAZhqq2I+tGYpd2E1XVph3pkI2R+wRWOM0+n1lp/y72SR2n5fuZF3
tHoIzWGdQ8ob0v7sdV6/MdCa/fd58NX1Vrdmp5LJtg/dI9nzP0w/H6+VYyI1pJ7/6eNX+N6dLT0l
ZvnF77mmtnvSztzJ50oArsXZV0B82jG1n+Fmzsehiv9jlqNgyGB5oMXCZpfG4HoGBLGhazXBRcc8
m4mNzqjLbszYn+iFYgXb6llMQuzHt2gstb7VMKXZwC4WAr9LEXRVymgQaJIfCawSWQ1Qdf7UAtzn
6Wm6HyLDagKSY+AU6t59V0TmcGVQNncCobwQxMFkNXJDmJv2g4Zy+vTxT3vnq13aZ+zM6N1jnVhO
q/+MKz8Zpkq5EoiD5USPEyq5ZjOIWt0UlfRv6J84ezOJ0XJ8fNn3Xjq2SzpzLr5LXsjryxJrxDsw
ey6bOs6tQioEvR5BILnX2XZ0Rjf4+HrvfamssEuAGsh8Z91/6T1RwCLk0N1LWd4a/Vh3Gxu0xrzJ
pBA/Pr7Y+oTPCCMv3vmbymrjKl69bfTl6dyTsXyE19OwuRbxdSscdcG7/M4j5CpiyZhhWeBQ+voR
VqwSIoud7Bz9D3Nn1ls3crXrvxLkngnn4cOXXOxJW9vSpmTLU98Qbreb8zzz15+HSqdbKombxwIO
cIAgDcsWh2KtqlVrvUPcjcpmKs0m21hO1H5mW+i/61Md/bj8Xi+av7wYM0TD84D6hW6JPolpb8ZR
i6Drde5TVm9Rhdj0kYRmVGbIh8oCXlHOWthWqCMPRQ8Qn/AsXllzX3ltICbA1eatHuzcPKGfTFgt
s1Cd6Cv9CKCqbK8UjzMxKopSAG0wD4JikzoFckuX3/yVL0qGxkbPMsXmK/Lh03iU9FJV4O1CTf2R
DWGA/Ijmr8yb116N8yQv5nAfdvvnr1b3upSx+wfXShyNxzyeqtvCUOJDi6zLsS/9n2Vhz0vhXIIj
AbVYt19oF2RBJINFVKQj7cQ7Oerw9exU+2MRhv2tE51H6v3ox9Ve4+qttrImvhKRFDcMToQy/CNa
2c9f1vH0SmlQzD22WZCQKTRoqI9ycT+xWa8sNq98PVoxkCDoG3DEFi1YqqkKyoZK6ikLCr3cNa1t
AtCAJiyv3Ehk1c0DqnNukAHdkKiRjz5/qbZtos5WfOlaTgf5k1KOCE1DdT82IES+0tvmUCrTG0XK
zjCLXwdVzk/1NAQ3YZRzlqucxLuLsSwxQKqb2EeDZaI1xt6BysJAHrVBMiwqdlohdTiZFVPzPvBC
u98oMnWynTpNabzyRq9MSRBEs67FXPR60dYt8i6IgQ5Jx0nPu/u09EJr07IKOEfA+MFXv/UQhr0c
a6/dkvWFdi71NrrJ89d8EuB9JTmZ4xtoynRBMpcegdWVAU1ts59BYz/fqOOjzU1JknnOREAuhIW0
VHF5RWi4RaN29O76qg6+DhCBsXtQlNOoDMbX3u4H9KaGdmVZeSV7ZXfAf3VeVmB8CmsZhSCzGWr8
cgK1t+qTYg56Qakr8X4zVZTuog2c4Bw5KFy0AUJ0uXSSNMxhV77xK5EIDxgLhTmLVXWxOR0MHbwT
zYxOVWpq7+ygyLaSbTa/0phcc9p95VZ8VAKDohqYrMc86cm3zQ2JZqMTStdOl097p4PAYSVG/VGN
vWhlGr2S2HDyRIEOL2FAUuKSzc7be4MZWddVm91nA4xyNME1OMmq75/DdICQhOqEv3LXV74oRUO6
/NyUeDGEJdwZNC11qs7GV8KJMIXwjL3cDcad5cnOsVdaBDu1fjpYQ51de6aUr0yox0KhkGjObNRZ
8wiDO4oKz4PHpo/RcahPr007nOyrMEaHVkny9HPeFdp914Nm3RZW5Xf7QC9bzuJa3Lo0QfXPYy7H
IYrdVuFs0XgLjoin+fQelbCrNnVroqeIKApKKWai45MhQSFb68m8MjtoCdEHAErCPifiAwq8Xwag
g9lJKxx4NZUxFFeFlFeIEHLyiVbG6pUJAh4c0i5YoHmGCGt1blI7Tr0RM28Mz4vb8FFjv5kmv9nB
s/WrvZE32u81Le0Plxe419IozozAVUCuzIDleQV8GgX62KWOkwanCsVzFDiddNsMZnxVdr15RFCr
38KjmC2olRGalRSgZ+TI9ysPMb+eMFOePYRwcpY1C4tiZMqunSTSt0Vda9/QaNZ2Ya8pBz318p0R
tOO2HJwfY9GXu7CQ2m2Xdc5KxMwv++I5aK0wHECjAIc+Hwyp6ti5m866xl7FPNRN2DxYRtxsFbaA
vWxZ5UqZ4pVJxhxim55BsoCChfdWByNDSElLTxrnW332gvEgXUkN/KiGbUDbXx7n+fGF17MfnVDx
2EN9SwS+FgMurZCQHGyWWuTx4HFTX3U6z17bqUWhkTn3oMJOw84xoVbQu3s+kKNthXBI2Jn9Iknf
x6EebDuMZnaB52UPbTuesbGtt1HQ2merREpiLFXroDbWcFX0/sMIDxVvLk05+ihxXl8ehHlMxUFw
KA7NsPAZZSjsc44vjXBr6GmXvmQiPlbrQDgCU0XFPw/ew6kr9pjYFN9omZYr0NzXhmUu5tJdQeJJ
Bk3wfFjo1dAoBWF1qsrcuNV4APRIZvtUFD9a41f0C2K0pYqsKY4x9g/yZgoV/zO1ldQNwDAGm6jA
scjpArgCiD9Cg/fTaFrj6r4yKx0QgjSj8XSjjias2w4q1UHSN8HJ8pmagATNcwTdYEfRf22ivHor
w0Ygge6izLb/fEAUr5ehrhfmdW0l9imKE2RU0S2ApVZGa4M/zznhw3NmmjNImVo68jfP7xUqlT5M
5hSdbKvHA0BFYL3qHCA1iOXuUAOJbmlNtru6VhSgnxaVs5xCyOXJ99r7gm0FfOmoILHE3lpRtnRm
WhVd10GuP+cJ2Hh07WL7Q5VbnvL+Z28Gro2z2wxpYIzFo39oFi0OLvGsPOinHwcb3bwGmfkQXbho
jW/0mJg9H13KrfSHiXXqWI6IMKuRHArCQeuuW7K3zu3ZKpRN2cmDw27m683ZkkbsdqIozMKTh86p
cqC/k087bUQ0AJVsOfPdDL2WYlfAIx42OXTe8L5rkBDcl4nsfO6DsmoQCo4Se88ZOIgDVJ39Qkk2
xmhE2ju5LrP6aIS2XB+duLelbd72/fBR6q0EXc5W99akFl8uJYhnYWjEUjBTCUTBNi7ut/JYZSc4
LpTby0k74cia7pxRq/dOU3VHO688HFCslTXs5T7FjUHFkLXOEqQvNm2NGlIMq/kUgt1GdNVID2kC
CTYqbeedoTWwGi5PpZf5CcvlfDJ+FNaETfI8dihRIuelhxgeZMnwFYAa4jk6Iouf4kFlEe2sDM0t
Vrzq6+X7vtyxaB5S3KFU+Z8u2PP7cn626kCp5eMke0iBa9DouxOmQkn9c9IjbFgAUmVwRuhczkBs
YXFQvXicMC4ITh7Wq5vGqtRjF+n1wU9MaxPHEcpLHZ2/wuIMdPkVX8nA+IgcaukUwc0Bmiy8ozRg
IWAYkCc0i5WvPZi0SX9LuxyjP3bOd5wVW1i3eMiNlJbcDIjC1eVHeGWUUd6awcBsInPZ4PkT4OzS
1NA3pmNbYX4Ng31Wh9GyMF/FG70ycZlBs5YiDWpmkzDMNQNQ+9UwHuOgQAy+6VR0OKpCd6WmsLQt
R6F474UlHtGZrH+kT+OfaUxeQfSjJiszPFoa4+nSV/GtOhYApP0m1Y3j5eF4JayZByB14cRSqBHb
rkWN/Hitl+OxTKzpgFZ8fYq0HDE8Cd+SBxVF0RPSNNVOKYtk5dYv9wdQukAT5gqRzSYsJAhtpPla
YjIXTI0UqA8mjC2QXHO2Y6cZK1P+0aBaWLK5mY0Iybx4sSs9/+yIbIFx0KbxGDql9psBMybKEbWI
4MltynDg/4Ikd9Pafp8PyYeuafdjgSOdPMBk725aGXXAEo8Nw4NonviIcWPMAjJsavVN30/bOtdu
0pF+lFPcKEn6wVNHNxyMDyyMKHSlt05qbYfp61QO19WU3MhTDA9N30Qpc7yyTjpGrnryUMr+QRva
mzT1Nplc/6r7Fd5i6AiDSETgOvfOStwesKLgMP3Nx9NVD6SdUSZbuyncCd8L1Ma39hjtgrq9Grri
tsKTRaWKgahYjzSmbn2V2mENUigyIef1xAQlQE5PmgcrVviQeBbYaYvm1JH9HgPWVnOOyBNDQwJT
QzXVZLUMdOeDGpb+Dn8h5cDZjgJTjuL4ytL9ypRC+57+DT1pdMbEMmDdYqbnZaN3JPoj66aa9Ng5
oNmgwSSVSzwELwfPy9upMyMLKjU5DjuTsFNYuAd2FB44YwzTeBv7JmpFmY0j25R8u3ynRzbp8/k7
30njJEOeymFNmL/oI5iS1oUTbNMmH26dPuXw2irp9NVAOx5xY6fAxCSUxjg4FTFsAJpJIyowcMa0
7wQFEMI4Qa13k7V1iirwfGbY1r0qYYaYK7mB3IDWAvO1SgVkPpVUkD5MNmcvmU6anmR/7D74naF8
VFGwkDc025r7aKwnfadJBnqqHD6wVrv80q9MLANWH1V5WgDMKxGEEvdYxGLf2h/NDt3Czm7yejM1
UXE0Ain9Qj5tXo8tSVddYq1WYDSGiExV/5KqQXZ3+VFe7hrzkwBJo17OUm7Oy+iTyoGkxAWNJGXm
kRR6BzlMbk89p7a12sgjCuz5d+ZGDodJOI2cnXThMJno2tSoagceMwZlNXb5rgljnLGG/K5PsdeT
JHWfTsYOC0lXR1S/LPCes/vymNjKSa1RXSHb/DJm6bc8SZybto1/vTwSLzcMg5R3po+xZ7ystKNA
gV2TrvbHrNVD/8quFAdrYEWZfmnSMgoPrRNqCKzSpKEvZPtrXPhXPgRJEj1ruhdI64rnNW2ENTJE
cX+sPTM6+FPX0YSSpTXY6SunVwgzT+4zh/6TDw7lIE57Y0xOthF6uIeV7aHNcaHovQCjC4zSfPZN
xMWjkvJ/7qBWokffKgSvD5Ezq6x3VXal1/W0SQFIrMTFy2UHIMLcNKZYBxFVTFATHU1qjnzjsYoJ
iJRt7RbVEBvoUhWtFG1e5jAsa5TKZmEF5r5YJLK9IjSw0UxPTYqUzNhWbD91G2JbOwa3JsbkD5dn
18v7UURl3QYkyTnjRToi+7rcOkhJHdO+D452M33QUxmknhNG+6HUtJ9+vcfS1zyWpD+qiJSC6EjR
OERe2ohV+SZ0/OYDxKKyO46qJCF5xR7qbH/2DbETUmlSAfRGvEVXn08sjayPZGHyr5tBa997stTe
yEh//Ugs1X9oJdaXldnySs5tKRYIPvJdNmoy/+d3DHEoSTBDiU+KlIfXrRrhBxXrs3aQV15HDYY2
s4MCMqkFVk4qSZjfa+33y2/9csrCrJ0BtpzQUWsXG9hRAtOuAyBwrDtVfhcqDjZ9SY+0VleYP5tW
PuYgxmPlgyKGmNHqXV+Oedii/kTt3DXA02ySHlaTXWAi/pNvxRwFWcIyzUKN/YSQ+IzYes4sHf1g
IlO2bxMMe5SAg1Rc68nuZ2/F6fs/acZ8oLCEDShpmVKckvUDbWpo5nkTfIzMLv4dp781kdYXMWjC
RQb5PfeKUDcRISI1Fp2IK6X6wa+gcnacog4pMpRbZH7rd7pTWSvFqhdzg1gApEjxjSIcVXkhIjCf
bCcft6ND0A4S9skWolRjhbUfW+Th8ii+oDvMMQfIB6QpKRQUZGEYTQs1/8wrmyvaebiOhsp7XSu+
9Vn7UY+HaouzcHulT+Y7pBuALltUWNqDguMXeO7v/lRhQm33+S5pkHa7/GTiIJDSzdRBckkQWboq
UoAwEKdPGgzTO3IvPNQ3EtLrONZR7pI/0h4u1opzLxhQDPm8HjA9WW6hegmnU9TAoyoN7eYKrUDU
UrTpNMRIdqlamm2KfHxwKumcmtI58PubVmFLs9vi1OV1trIEi04APAQ5LSA+2JrQNYH0PV+eeuQi
6oYtFJKBnewlxzoXUZJjzks6W9+1EoJ/anbUtfhL03m7qpMPUpLctql1HZvNtqNZvA1y5Xsqxft4
SI9FMBylXKd/knyU9OrU6PLON+t7c0Aw8fGb/fP78D/+DzDGOJjlWf3v/+XP33NEdZFwaYQ//vs2
/F7ldf5787/zr/35z57/0r/d4kf2oal+/GhuvxXiv3z2i1z/j/vvvjXfnv1hn9GDGe/bH9X4/kfd
Js3jTXjS+V/+3/7l3348XuVhLH786+/f8zZr5qv5YZ79/Y+/uv7tX39nt+eIwHHmn0/v8cc/OH9L
+d1dHv+W/+2ff3v4Fv+oMZTjQPOfSz/7/R/f6uZff2dL/weiAwp7EJpJ0M4I8f7Hn3/DeoOLiM1B
yZ7xYVleNcG//q5Z/yBG2bgoVqk0DOeGEWz5//6VxiMyf6kIAosy//7f53z21f76in/L2vQuD7Om
5mnmBeavnBtfWp2m5yOYy4J2yDr6fAZilo4+pZHk9376e6R/HEg4KmSKqNRthwRH+srf5kFBwxz9
Th+2ureW0AkwxZdPIJTFAg9FJ0yf4CEU3iaB71JnaOOjUdjfjtdGFe/s8j5sf6Fnsm1MjKv/SHf/
H8zkhzzlf+IUfjb1F0Pi/8OJrrPaLM/xbRBmz+b1/M//O6X1fyDLAdKB/ilHhfns/58pbWn/gMs1
b2gUJ8ljn0xpg78iv0WFFiUkgDZc7Y8Zrdj/oAo2txBn9NlPTObn5yMJgAfpFUCoeY4/Oa80WGoA
Dnf8uxJXoV1T6Y+maGusonkt/itS/rq6MD9JL71qaCT/znPGfItmF+qQlaxsK2QUVrbopRcQgjDu
YJp7nWK7cUWTz0Ifb9N6erGSHD7Pbf77Ai8qCb6lxqZROLpbeAr7vhTe5lp0DDzzd19fM9FZuoeQ
WwRpWxeWPBgu+IXfPbP+6EnmnqovVvfj5yfT8I8l7OmS9foggaV+/pXxrMQQklOa69AAycPxpo+V
3eVLLz39/PMnE2iqkLams0R1WpYfcKiMNnJXfPCD7LPieSt7/tLjz9PryT363HQi2Me6ixpGqmyx
kR48YFe2U668xOvzlETv+Q0qSnBKSbbpzr6HOG13mMcax6lTV44zSy8gVOFSyru1NzD+eey3eERi
1ivJZIWXP8HS1YUYluFwFHD6NbevoYpEtf0pS+Js5eLzLHwZwi+USCxJHe1BSVTXGM3vgZIc0lri
iJSdrCjZNYNzXTT91dveQwjlRqnYOsFOunnQV9swKL8g9PNzPIk/I9kWaq45Z4UxhLfn5kBHNpaH
rjnqrfmJjtaatM7CLBJJRrLJSU5vIhX/I/UY+OFDrGbbAJrLm4bnBQV/BFiVFXZ6509NT0tBU0/m
kK2tdAuTSDyT4vxqyg1yfncSJiq4zspwHMrUKN/48EIIG1rZdVZXBXd+Wyrb3MvNfVLI6huvLsQv
qrAoA1SJf5dp6Ojt+8lMlH3ZG0qzuzz2C6uc2Aai6qong9SUrqdEVwTxyS7ZweShNK6cOH3jTdTn
q1Cbp3ACjKB0ARx/S9rhEMbqQfcNeUPBbG2/nJf8V+JZRJP4Kq5KKFPYbphNJwf8EWbh48H3tVNn
jochUFZYD0vzSQhmzg9NmRd24YYATTglh1tYwN7Hy59jIdLESmYL5MeQ0qFwZTOpUSdMqq8dDYtN
HM2uJZfv8UjrfGWkxNIJuE+StTQt3EY+6Fm1Q873LDt5gW60vK/a204ff8nSrwD+t14U73KI4MPw
A2DHxgt69B6Cg5y25zw7DOaDJl0pOjDJkRYA2K7goAPoKjO8JD5azcGOvHf8B2Xsb1JWbaLhwbTe
9+r15RcR2iJ/Ln2id5uDMgHVfi93MZZ7L3fBl05N9iU28uGAk4ZXGSe9dXa+D/aFg62zKbJwTc5z
6UMJ2YHW46ZhO7Xl+jmdTIylkZOmsPjOqNJgJWoWJppIwsAXAKeIcbBdGzJz5vffbM9+uDxyS5ee
f/4k79DwIKmKUn/U2g+ujBpN7VbOo5XvsjQ2QlKQj5paasqguqWl3ppecqPk4ydf9fZve3hhNcnm
itYkRzl2BchG0WhonM+VV/ycneZfk0pI7e0+ScqqVCy3T5V9FLZ3Kma/l598aWCEpcNDoqKUk9Fy
Maay96kfDJ+CCDc8FF/i3y7fYuHLih1YU8I8kJaf7frNhKx3F0bD+JusZLr9U0XKP4dHbPzJVudX
JUQQt1GncZvGarNLSoyGy5YqweV3WBgmESfS52GHfcSkophlHSK/uu76/ibu1PvLl1/Y8kT8VNdr
SQDpz3EztfkyVuM3x5ZOcV+cwAWvvMHSV5jf7El8JXCBs5ESntvKarrJFbnY6DLeepdfYGl8hOhN
x0wPooGro351dPLoGOreB0m33rbBiXqu0NgQ0fYNy80Aw0BODOTe2eAQU324/PhL4y/Er9Y4LT5e
heVGteG9M4oQ+1+9d7aGGYZ3fTHVK1n30jCJgawrnVHKkePqdfEZeNVODuN3VpesIGmWvrEQzEpW
G8gSVY5b4fXyC8oiyu9ZqsVvOxmKhO5U9ci3NfYXOy5PgKd/KdRg5fsujItY8qeVgOezn9puVY3+
jT2MExlA1H1WFDxXL3/ihbExhGM5+C64kJNmu5Etj87eaW1PvlbIZpvD224gbL/QbZASLGSDg3OA
w0qCPSQCVCu1kaWnnwfuSfQiGDwWqh7Zrte7WQ2rzc68tVPn0rXnnz+5dkZ/SfOs2nQL9N1BGlcd
D+58eduoCBuvHiOxhyqh4tZ2MKHx0libEMWFN35UIW4Be2BVI3eKmySFfSsFoONqP1xZlJcmpRCs
WqcUkuqFqmsiTrpJrAatQshqm9oZsu3bRkcI2CwYVKtTPNP146S5bilxbxOzXgPGLLyAaCIX+Qin
YYptuprXvTdT1d80k4L1S7Wy3CysmqKTPMTBCEFIyhVl0dxpuX3O8+BGxsmAPsEaD29hcoog+a6D
SZ77JWlhVlfmwZsa+7uHEt/aF1gaIyFq7RhNHy01EhcYaPvOAG118MwsuwsRsHxbejLXp5/GF7As
+Ex5krqJpb2LtAEbVMdGoKL9/U2TSKTvYxIGrl83E9fPrOgQZJAEsETpVqaoOk/3V45mIqrNczwM
2dAcdcvxutCMbMOhy9aMvaKH/SaK+h2HJ5NeK/+RjXPeXneZfB74wzDeNFK3GQdp18vp0YqrjR+G
12m9VmZaOF6LMA0lUlBYp1jgxpq89Wp6i7LbgsouDA+S2LS/PLxLM0RYBiSzMCw8FxI3T4G+Wiel
3tBTWNlTly4uLABIA6WpbyiJazX4lWko3obTYUqnlQhdiB5NKMSlUwqU2hqneU/62E5gOXVon7vL
A7N0caGWHttVJFejmriDnmHgqOnjFbS5Nbjo0tWF/Ro31Bi3OdtzvaHwdqoseUcrhRF/+dkXpo5I
fLJaUxmVMJzc1LLrrW1C64V784sTTNW2LdD3yu1hjcE5j8crASRKWckBlInSk0luOiRn0VEw9mgk
tVewbfqjLcVA5PwiPQY1AjaX325p7OafP9nR+0Lp9AF4vWuO+CB78aR/dGoj+/G2qwtbOgBVmvtG
GnNYwaZT8poHOapXnnwhHjRhQ299FIWymgKD3DfmuxzdrXcWWjtnv4/X6NZCS/nP46LIbQ06nGmm
3ovdIgr2aV9/bJLyN8nrDyxarfm5ormfT/khKq9zj8pm+8ZhE0J9qnvFRODPcw1WlGJnp15q7mU9
LYL95e8yB/Ur80y0NpGNafbHHWNXbXv1XNCSf9eqVGVzeu47yaJkBhjY3GeJf4izsVpZwRaSANFi
xxlLrwCkGbkNDs07JCQOWdx/8XGE2FJOXTleLkxokYUvKXbc61obuzizlxujCcZt1xjDyqRburqQ
A8jAweBTSJY71Xb6dTJyGlMGpbM1maql68+T/Uk4Vp4HhV9XIjdtQiA68REcwfnyN1+69PzzJ5eO
y1Iu5aGJUchPdm2g/0D59vPbLi2EOaqNpd8r9eRCwZE2Ldp0bZuu1SoF4OOfQagKgR5M0qAraR0R
DZ/IHKQpuptYRQbvroln10H5XdJ+Xy3LLg2TsIerTa6oveZ550kOk41do5qRl8ZacWjp6kJkD7in
FuyBg6vIU4bjFSaiqVWsCte/HtYiRTOcpmygEBq57LLGnaPE02aSbJ36e3dQrOpDlkAN76rS2zSj
0a9kfQv7oyiEavtqDdjKDN2xoMmsSpseJ1rWxwIDz2lc44EvVctFgBsWgnHp23rotvYU3qhG298b
SZn/iktqui9nV66iP3uBeTXvMJWW3yqhdPWm6S0ym6wJ04cx9VUoQMiOFig5bEu7bFfGb2FVFAFz
ShWhlDbJgzsVI96fvbcB2XBVOs5eG5qHy2+wsFc+qiI+if0ikKbQk3zuUduzC++obaE1q9up5aR3
+RYLqYsoSRIUzKgJbKJboHdwXXS+hyVDCO8KfccDvYZoW6lInPptLr+tEvS4aT95KUcyRr2s5cmd
suCdahZfFLV0nfGN6+XjRHxyeVXPlE4uusat1LH55CHkUFl9vfJBlkZLWAecxGwBiJaNm7dKjbmd
ZGJ2araHvouUq7TvykOEh+OGPkH+8fL3WVh5RAFhjP3UdDSs2sW4IjyGfj3cKFIfrBxcl64+v+eT
wQr8rpYsuawB5PhtsBtK2/zaFgXWvm97+nnxeXJ9k5USN6O8cnU292SjW1nW7rSeTs3KDRYiRNSX
cByt8Muxts9qaRwMxPtMkPNoCe/e9vzCvq5FpjkF9KXdQRmRnLI6eVca3VqffWEJFkmw8GdslBkU
++xIH+GUYUO8z5UPUve+D9fs0hZWKVFTxsx1pfdL3T4jm9puJ+/OKZrdYAYtDLSV/tJCTIiYtxDg
EFYfGZ9ATm+sRL1Hk/oMhTrdNMCJO6tA+NnTV2TwliassM2DGqeCCdr+LBnBNq/rbZ6tQa+WLi3E
dqY5g9SzEZ6DTjsN1vg+qaz9W6YRANznYRC22GfmVI/PcxUl5wDt+NHKJvd6ACiizpMEmL9vqwmU
eB3uZTM85F36o1Dyw9ueXAhgGXZDkAcygwLHYhsE8J8btLtXovf1AADH+XxcElULzSo2pHMdTrdq
lB+nSd5FYb7Ve/9r2A4rq9zrQYAa+vPbGC2yBlbdSmelUPvNWDWHwZLwc87GjYqM8NtGap5WT5a6
rnNQMB916Zzj8yXJITbT/sqO+frMRCzg+aVVP/K6kXz6XNo550njOkqzr5efemn6qM8vbba1YmbY
ZJ4Rjd767YPSfKrlZGVIlj6vEKyd0joG/FfpPDjJQYPLijXtBmQGFcSiftsWg3L58zfobKMaJ4/Y
Uhv9vqvMnW01a8nRwsCLKDdFbuO2gyZ9HvzydmgHQFbm75cHfunSws7rq1oz5k4jnY3C9rf2JN1U
yZq47cJHFaFthlOOaZdx7RyNVKAKw13GSgmzdmXFX/iuIrgN7yMp6WvmIwDD9xNu5IlnX5eZf9fU
/ZXfWc3K8rA0RkLcmjikxqY8SGdQsVv2yt0ctpeHf2mI5ls+iVYTORhcpBznPHSjurGNCJf5RPla
GmX4tpVTxLjFuMVjpdczd/LhaBpYnLfKSlwtjYsQtBhhaaGky965sbJ9lUnbzFFXqg1Ln1YIWXWS
VNzjeep5pxqz3xIOAOQkRXqajDWTkaXHFyK2j3u/rbxOOo8RjPd5E4cXsobeXSg7gOV//mX12Dea
rrccNsTh3huUneRtAq3Zt2l3NIzh3rdalF2Rlar6lfrYwpi9QLb54AjyNCpdLasfciwYlVb7qFt2
sK1GfecEa/ItC9uYCDyDFdU3ljFVrlID2460YNwNbVTv/NTPbptmZUd4PZ3DCOn5+NVVUzvFkFZu
YJnvHDX5USvaVm/kUzrUV3YTvu/7Zn85CJduJcQ3vqvkQqgpun0mncNO3ZlhtU0K7cavm6NjBudI
r1a20KWxE+LdCHtl6kKrcPFov/Oz5N5J7TMqhwkKN/3KPZbmgbBNo5HgDTEaMa5j4HM42elHBXeS
rZ/0+cEnK2uRsXrbyijaISQogPRTCrYVxFt738Q+YqmYo0hrjZ+lVxGWgQJzHEq+ZeHqfp99qcYz
rCht2/eGfpJaZ7qBrU7Yvm0WCMuBRx9vlDuGTcvDFFX6Vt4xkO1tBEl7N0ZmczCaokEnEm+Hy3dc
WIBEuFpaxJI/QURx67Qf6j22yRHsZBj+PyeT8N/SJ5YQz2MIC7HOkiqJDdjwP4dG4uOS1b8xKRGB
aiEuib3tlZmLNZNxiixDuSmyzru7PDaCc9Ffzy7EvxUhUjtNHgHpfB6yeydWj6h77K1h2KXmr3RP
SuUDUFtfMugJl8hN5Ds1Dfet/sFAIUPvvs2Z5FAjIgQzSTWuk0B6MMcAqS4o0mZgnlYPnkufUVg+
iiI2qC74vhtOisOaYffvsZNfa6wuhMCjlNGTDEE1fU/ynKlzG5/JIXtuhdJ73WafRs26Naro4+Xx
XliYRNybD0cg1dSodms1xE9ceS9N/YfOid/VZvjL5VssjZOQLvRZE8lZWtWuIZfqpnEMDG+17Ne3
XVxYKZpK7fUySmtX9vFrktU7JUne+NzCwtC2lHbAVteuntrhvY2U5Z7Pbe0uP/jC9xWxbrO1Efo1
dkfpq642mpyiPR32U7JXPbQKvChvtmXf6Z8v323hG4jwtxzNwLGaGwiFLaHRr+P1bXv6z9HX/4xZ
EfmmzCbC6liOLpDeh0qP79sy2rZm+9vlh1+Yo4awJEiBU+EvzYaZZ9GV1aTv5oBH3PFWCfo1qwHB
6eevdxCi2SjLwFS6MHATz3WcZMu6sQ+872F6HWXaboqVrRSa2Pp8CRtt62X9DrLuxlw9vi+94/zh
noR7k6pO1/Vg7yK9vbOkZl+E5p0a2F/MOn7bsckQ8oOhbC0/GiTnXKojcljD+6hPr/QwOjUJEH77
jYUsyK/Cq4RTG7bYl5yDkLk2NpAtQid5W8UV0fTnVx+0MaoxqG/cybRvFK2417t61ylvK98rokxK
5qPPl2lS7gbVkGz9EBW+LvXeeHIS8XJlBxm0LJ3Klary+zSCIFKSae0cMM/Ul915RQTLwW8nyTSn
DDBeedea2Sdn0q45Kd+/KQpFnFzOZ8UZj31f7s0fRab4UIDYlOu6qK9ya7UovbBSiT5WhjMYJrLg
mZt6mnzsez/Ypnj3rJTilq4uRHmmmD1UJi9yzawjx1fCbZem2dXlEVq6uBDDEQZcIPGKyI0x3bkK
MfVGrtVYA64sXV0I37SGDIcnQ+TKem4fKtT7r9SiW0kDluaOELOYFNpBljch22g5K1PClu1ubXla
WXqWnl0I2sJAB9lW5RAAcHI9hPrXSSrXiAGCWNefK7colganK6kmpPHdZjS3qWNsQhNHFX0n2SEi
6tFuKobdlGh7J//U4HJvwh1Iy+tB+UK5en/5yz+etV+JPREGp8YK4EOro5tdo0SGoNJw0Ly7rFcf
/9Cds/J6LA9aeNfkt6Pfn2mLHDPw2500oSSBtWv6vZ2mrRreSs2IG2C7aa0P6FBlTYDSo7XRwh9J
3CHLemir5qqJvk76l77/Wnn3Q/o1zD7YVrzj0tx5VL5MHM+5m2TW20CZ9kODVR3HJwdQ9xg/jGqw
B4R2qCrvvRaXW4oTJxwod4Z2iJBCHcpDM8Qbvy5cXmIWD7TVkyf9PnTuiMml1m5LNdh1OqivAD/e
4dCO18iL3/qxdStVwxVAiI/h8PjQFQYGl8f3sV3/2vgKJxonDVNJ1plAGP9eebxIatW7RBt3+vS5
kbXNmH+TAhWu3YGPPyUNurnFRlW+9820yb12M+vQXX6UhUjR5nzuyUZt1WEsaWEeunlZSDgzyM3G
Azi8bWFpr9xiITUUoYO1VsCn0+QAKtDwzvcAYUTDtAls7caLrFvFXwNHLL3K/PMnr9KaKE3Duvfd
eCzplmkomxgW0qRWka68ydIdhBVRrhGq6OrJdzuduRB34Qd7QDsFybhPl7/GwsKiCYsiqFk1ygxe
IXS05OiHZbRLnELfXb760uOrzweozINWmoBWnBFNLzaTEce7zgj8XRzXa22bhbxPhApaqZSPUlqT
LOXDVRuH596QbpK4v51FwC+/xdIthHOM5NdTkke5czY9+fh/OLuSJbtRJfpFitAs2OoONavLVXZ5
2CjadltoAKEJJH39O/etquniKkJbLUCQJCTJyXMEUENeAkZpzk9SDS/Xu7BMlAkMVCg2VnIoSbYE
eX8K2AP2HO/WyX21byGZGMAwLHntLW2SxSG2wEF/8uvlVeh243yy/b/h1HIaWJf7RZKB7rFNu1mR
yzMd9rJkX5LJJMcFjIaG7ezkmaOW8VDw9Vct1lvlQVuZTPdiCH8WY5lvdGZxCpNFTIYCIMmhjrMw
mcmPqRzAG0+wzuiGMWw5bpMPspWuJzWrwgyax2dAXP6uO/Lg1v4fvrZ3Ai9igDrnT+HSn6aa/rm+
xCyr+P/aX+82q5wNlaPBlpgBtvClhIZRMjoHvO7dDjLcCA7pxwG0iRiEgBfem3XsZ35DD04Q/z1W
ayrXBboZ4jw4K4gmEvKV6L7f55n/L4h4N6ZpcCv4SK0zPdBfLl1uSNwyiMv2n8ou2HJ/29o23H9d
69xtySXm0OShnwF3j+NXF6821+1iad4ED3a0EiFENHUWLS79K1kq0RxLwahMm2JMvI2Zsi05Ey64
dOT/JMBjpoL6AG2+s1zym4tGO2unB57rh3qWryNDVWWiX6+PzOJGJnQQ9Zpus3bBmAUOgjpw4/1D
F3ffajaxgV2dj6g+8MesKdntUAHRAAXhT5wA7ka2NLVt/3+x2LvV1VUqUOCfGjPNx9t1cl6mfNrY
7y0RigkMjJyukLOYx2yBNFo00h/Y3G4q4p8bP3wGbPDzdQvY1lbw7xEwsCHOUOUbs0KIc8zpN5Bq
fIrLLdkuy/uPiQQsBzXOOej5M1XrF1U1v/0YUjP1csvAcg9yxrSkfGPCbCMxLkDUC6a1LpIhG4Pw
C2jo79yGHRLFN1KVlp3r/17zztQ1tiTJ23zIuPDmc1jXl0NsgSZyk8cnzaZ/cCTkD3OcRAfhtfXG
fmlZYCY2EDQB0HRpyZBdil1SyIqVkG/YlI+0jMk1Qv4VyHCtymjI+gT3N68/Qiz90MfRCt5T8UiX
ujmoaTh1oBK4vtpswzGCAI+ougK/MfRpWU7TWc6QXxvrLWIL23Au59o7E4XRsGJHqdoMKgs50q/L
1BxpXeK+dRt4TyRo037ZqMmyLDb38v1dVxVhYx95ZZuVrX+U098JrLMkO1+vTNTgBCL4aBzRei2K
Is2duoVV5i0lP4tPmoBBCkbfbqxmkbExiH6HQzP99olenrgq1l9eIlDFFDjy29Ct89aNzmZ3/9/T
NdGJTWr1xeWA9FEwU7SjPBVCQY1638IynH8lg7sEXSCycWAPWLOZIFtS6LZ/Nw53vPINCiz8Iutx
0fozhUpMqVu649c9fw6y939PjT9Dm8MBcVSmZL22h6CfxR/PTYKNXfHjvwfz77+b99YpR/2dbrOo
Ue2bI/MYCRHub7yHf7yUILL779YD3g2UeQXPosI/l6F7XubuqUBhLOn9G5ZHKSHjxk5o68pw7hWy
KRJ1DBOc+wd4qt4q+ozNJM3XT4SRgwDX9nV7fOzZ0Az+95BWcEc4DUSgM+wa8zCcywREpBBNu966
zRyX7+/2jVm4U9jrcspAsdGlInQP4CFJNhq3/bpxlldxUmhf5Ih4QOz+q4qb+XnpvQzXos/X/97W
geHGpAB9h+/CFUqUvKa+0x1BWPwUr9HdvvYNL45HUpR4MxPZAA37CzOzSsfY9e4Ec5MNJI9tCIY3
d02hILq9jplYm/toBb9mEevuMJTN911jMAGFi+uMuvE9mQFCd+dQOqFQ3G9QtN9sOIJlBCZpnqOr
pUeiV2Yy98V3f510VjZ9eZ9EpdgInS2r1EQXymAl0IjSfZaItUrSthX+9BRrJybfrk/SxWn/m2t0
TXhhzhVUcqFanc0sD1IoupPUHVEelQIq5Jx60st92FGoAfzb4RYI2QKXoWUW9e2fKBq+Q196C/xq
s4ThzO3EIElZrUMW+dV5GYYvRSdvy3xLY9BmBcOdCY/4VK0czavqM1X9TRTtw0q5xHBkUDCveHWv
cUxWTnJQs/pWOOQ455qniaxvrxvZNj2GNzMoHnQCWkTZ0kPyIa5fNA6H3iNbFXuWC+t/6KTXqViZ
ExQdDn0ox9cXNqQ21296aA+i8EBr5q+HcO7+iZIC1ObV1muIxS4m/BD4vBFERo7MyrAolrSOaVgc
mgW3j42Jsxx1JtpwHWaokHe8y3gCISfXmYNDTaP2WAey/KZC3DWKiur7SrtQQ7xuq49vmxCd/beb
9BB1d0OgJDKfzx796jKQ1KI6d+xc8dQwX3tvbdv7TnNaIIDaOufrvVpWiAlEnPykXeTsyyyPKAQy
mnPEvdt+Ht6uN28zlOH7oLVTAXNkl3movpR3oyoXMaK4AdqgZCNasHVx+f7uPIeSvc57snZZVRUe
PXVkdsjNBK3TeOOiYdkpTT0Pt209OdRBl/koD2xmfuMNbo7iEgJP5eXGmWUbhbEddI7PJ1L7XeaW
jvMVApphBoDjVs7P1rqxD/ixJ6ILzWRWtDF/dX2m7/xV7aNEcxPjQI8TAHoCiq0sWPI2dYvhFDtV
u2FeywI1YYQa6mblOHldpqr23p39F190N03ibOQULDNjgghX5SyrPy5d1iwVPSYubhZBM2wRl9pa
N3zajaOJdWLusriKBijWRXeJ03697lq2ibks13frHoRbXOUq73D/Zf4xT0AiRi40MkvuuzfXu7D9
vuG9ftNAqGV1u4x1qHa4mQsi6H3CybiVGraN4dLxuzFAooTXEM+sM2QGMhnzh4Y0S9o7Kt/YVG0d
GAc4T6hTaXDC4MnDzUTbvqJI6VU6eiNatk2Q4bVBoPjKlqbPwoieprh+aFrx+/rc2/7ccNnEAS95
NLQdMs6MPEJdS997OWFPQZDvDMxi029Xr0U6DTvn4q5PpaKPzjTs285M3F89x6BLnmiXOcgw3Cdh
7qVOUi2v1+fGMu0mzq/X0wxodoHUTzCXKR9HdqjaZMOvbI0bPptPDCwBNTI/VLT1gS+UQbl9c6+0
mNVE+bFoHnsAffoMzzzL90YMsGbXr8GvUa/i8/XpofCeD0L76NL3O68SFArrg7ycJU3xCLi3OLgj
+eF0YOkP9MPUzcc4bz817s5DPrrM5Lv+hqKegwEVjFmd92cvLn60TP28PhSbMQz/LVpG1ACe+2yF
SAmh7RlgyI0Qz2YJw3eLAqRubdTLrOtK1F4kgX+IwHua8Xnd2n1sf2/4cJcQEEvMUgII49wPzXzT
9+vGFdQSoJoIvoBxIamLOZ9XpFg9T8uT5klzA9ofcvR9fzpUOcaRdFO/MV+WMMhE9YVRy1jdwC8K
GSAjihU0LjpKi7Y6duO+YhUI5fx7KUHVvJy1g12Pzs0ZLAxFSqryVbvjoWmUB5lOcUcc/e364rKs
ABPrh4RoWLKcIxXeJ79Rg1GlIA5cj1HsbkyZxf4myk+3Rb64KBvJWCD1mSXtP6xCQv/639saN7wc
dXVO59dTmw1QODsI5XfndpDieL1129xcen3n06vLm0kPeCYI8vmEQ/RWiurn0KhdFebuf8jwENTR
elZNxlU5POJaEx8SHY4bOVHbz5uuLfNZo8C2RVAXHaFP9yij9pMjttD4Nk8w3HplbVSF5NL80J6n
uPlRle5fDTR6D1NV75wg42zu9NjlUy3bzB9KCAmPj3zuNvJvloVjoviCFnrbusTG145DDQyh80zy
Vp+vrxtb44YDD73OKQ9ckbWe6E+JXFGVo1Cnsq9142wuKk/KqEb2cybiD4KAW9Ht43pzTTgajyrV
zPMis4RCA8/NA+AUidyZ8zS560pHx3ScL68vk5PSprgknuVjGfRfrk/MZQI+OPIDw12XrtZBhSqy
rI17JHhYRn1xXlDQ27TeyyzjjcJVi2OZQDRAcslAYpw6rhK/+rG9EQDYQ3NsY7+0NW/47cB6sHtR
ZAqrYEnV/KOO3vpiKzVv8VoTg8ZKtcZOhN1+GpI3peYH8Ah8kdq7lXsP5cBw2rrEIvKEuqSlxhtX
Np9pON7HXNdpGag7Dr3FSGyxXVgsboLRcqkLIcuyyboJIGA/ue39oUqhHfsLzB2PwVTtO2ZMTBoZ
/dovRCwyqcCnkValqvAAPuVbiQ/bOAyXpnMCqsI+aTLSEoHTfvrpkOovgE3/gXh9Nmq1setZ1paJ
TUNCnWpo9jWZaIYbJ8zv9MQeKdtS3bQN49Ltu/OyZ6tYfPfyrO7K01i0z6Iaz6hw+R5QeU8L/3jd
zy2L2MSk9WNBx0IueEtchupO5WwCFKhnd6Fbv+Zyb+BqwtCq1p3mTuctbinl+lhq2aPAshr/uT4I
W9bYhKC1yEZzpIbbDCJWT5GvuuMAQ8xNddd3/FUF6808x7ddG5zpqDa2LpuBjEPbWxwPd4lCZo0g
txBCewPW+hYSZi/SW06Sso2x2ZaZsQVMqF+EnnzJMp0sX4eousEV73UE4vX61FmaN3Fok4gjhZIz
mVFwf+s1+B6H/NPgORu3ClvzxuldjqoKvR4b8NLk30Bc+CVBmC/9YGMvsTVv+PpQ+0kCnXGZkWZ6
06v/dxHwQ+CGG2GfJfYw4WYBRJfHtm9lNkn2Ujnrgxq6LWiure3LkN75dyBrXXPJZSbygv7058D5
oqNq+GefWY3jO1IrL4eEIAcmLm+WpPXy+RxVc4ziu7oa+PP1bmyDMG7TJJqK0HHF5WG0dVNBVXSY
9U6eIdcEmlFZFn0ZY/orx+lSOTcoWwjOIkJ5oe89LqNz2jcKw5MVZDFaFyoTmQY0Oq3k7KTLBbR+
vXXLDmuCzJpKQM4mqUW2TPGXfEnOEWgoWy6OOcUb1q4+TEhZ2yro3JRzgxcF/63VfapxzM0cuO81
2gqVLfudCSxLKk9PbRGB8tfrvjHhPUE5LqN5eZjj+YV1cmPHsCwp13Bp5eaRt4wLz+akrtMacW46
bRvD1vrFSO+8boVueqhzt7kwnf0oHP5T8Px83Qa2pg2HXkK/o/kEG+gY1IJBWNY3JASEfF/rl17f
/XiZjF6uhqTI6tZv7zjYss6Q5trKK9lsa/hxnDgKUkYtz/qp925qyBPcdHyubuokdI7uGgHCHQd8
w90s5KKuST3ntKJmCk88WSmS+hnwgPyxbBZxCoqQHKcJADI8jCWHSOj+DNAiP/oxnx5Zu2yJdlxM
8sHlxjUcfmIJl64UIlvH5l6xsgAzfXLfgFdon7GMM3tZknjMOW6V+dqoG+ku7k1IymnPUgioiS5b
cil80LtXWej2AfJm/GcRbb0/fDgzaNs4r9e18cEGwOpscdYEagJTClnvv8FB9WnHzKB9w7vjMOjH
hiPTkYCPJh2CtjnwfJN56sOtFq0b3g06OieYGdL4sgNRGfJBf/eOvAPNFU+Fr/Y88KETw88HwDd8
nxUiS1Q9hkfk38sVYncT/7Zviv7j6fW0hI3HgassX4t8PEpgdjeWjm2CDD+vpzWutT/yDASyp1FU
zwtdnymIJVN32cJs2/ow7tzQZhELT3ye0YWeGaXHqCI30N59Kr11z7UeJjD8N06qywUv5FkT8+eS
tb6+GVi8Lp9bcLjkX/fZwXDiUGlvcoG9y8pp9KKUceK1n3QSN1tJxYtP/WcXgnz75bXl3ZZO/aLk
qnN4NiKRP/n5NyWbO7U4x0lWWTVWDxJyxRuG//BwQl+GX4/uGodViMO7caPgwoeX0pXG510z9R9o
mRpjZ2wHYLSJYjeuHzZH1UThRmxj+3XDqbvej6G0K5Gio7U+erSqjmoZtshcLRueiSWDIE4wRhUS
UAN1n1nR/BVD0ybtmuB4fW4+fDrDxBveLLAxLHHi4mT1AfbJ2wP11OdhGc6dvEh2ipu5Lh5d8DFc
7842HMPBMTu4zXNc53sevfGpQE1RWKXgWNyIzmztG84NVeveiVuBh9KkrU9QMejvuRTBoYck5K/r
Q7DZ23DuRoA1M2zjOuMjIcd+5PdqKcuNxWTzOcOpQZMH0NqseCZHYG8cB9Fx24j5qRgFSRXij0NT
ODBSEzr7PM9ElpVlgDi/rTiI7eLou2bhcl84q7q7PlmW8ZiwMtQS9Nwd4yZjVXPf++Ir0F1Prqu+
ewHykUx/4WxL0svWlXF0a+ASZiE0z5yl/Vas/A6yKGkV8sfYm1/DQRzwzHZzfVSWJWBiyNgcqp7k
3HliDp0hVDSJHpwQKJPfcErbUIwjvOFIG0BNjWfQXTwBMnmjO/c5V/2JNc5DEEUnxJ8bWC/bUC7f
323yi+xp5OYwUF3k32hBH6kYtx7sLM5o4sggqO4jY0OabOX9r6qq74q8f6kwhH1WMHxdKbzORqJD
86KsnHQtBpoCMLLsKiAJaGI4eoxZwasUbTI38S9FVzp0U0x83234um16TF93K7fSMaan77pfHUEx
IrncVuvqy/X5sbRvAslmMZVLUCMBHCb8TJc4XcFzlYo+/Pt6+5ZAykSS0cXv2nZF+7GvXqUIH305
v3Wjf3fR6du3O5msdJ23ziUryzoTE8XDmtvUR6L3lVIG1FRPRW6xRd12iXATuoUHZ5ITRDj6LZSg
bf4v39+5FgH9YM97Uv3/Lo/N5+zGCgwW5a5MBP7ecN3Jq1jdFkWdVaQFCb7w8hSPYVvngu3vjZO6
U8R3vBF7EASWjwxCCmlc4dIyx5t8GJatJzb8N2Ks0/EM21KXhGks2m9DEW3ccG1/b/iuUq2WTbfU
maw9hiqhmh8cvc6IzPxy4xCwdWG6L/W9IKmQk3BGb34ecR6cZBOrl2n2tlDfli5MUJmEPMDCQw0L
B8N88teWnApfD3cDmPeO153YYgQTWeavILMZPIELdd2F6tD4MgFJQsNBrnK9g8vx+8EtwiSRa2jL
OoSrVaZ0tB6TMF5OcySiT7MGyVvk98NBNIg59nVmxOJBkhSrSibEZjJ/il3IDBb80InmIZqbF5Q0
bOx8tkm72OudZ8tITAOZVZl1nvyMTMSffvQ2RmBr+vL9XdOXCnvk3fs6Y1OpQMLAfLBbDlvVqrYF
ZTi1FmXrxAprdpT0H+X3pzKk94077dyuTY44iDlTaOPgGueH7UMA1ucUEjNbD7O2lWT4tIv8oi8h
CJlFJRJ+UCq+Q2bsYarzmxUCP1PSH68vIpsJDMeG7Garuhm3d5SN/MOrfAKRcFXui7dMUFnn1V3S
JVENdDcyeqv+VtHNIhGLdU0s2cLCZvFlWAMlOpxCP7zPg+K7qrceri3zYqLHkinxx07SGuA+7BEa
Ani4Rrs7Z92EjkURcOm0GHEaRKg9cahwT5SzLepc29QYHpvzIWG+8usMLzVvpBevSZ1/G5rkedeS
MZVUl5ZVpAIlR+bH5XCo8648jhE4qva1bngtQMsiXiocAxr0/q/LGrpfoUq2S/s7oKYYKo2EYEiP
cOAEpHqKOZk+Fbodl50/b3ith5vqPExAvHsuBep9fOomvfXoYLOq4akC9SMoq8HEdJP7DZUed7GI
Pruje7o+75bmTdyY9pBo5iDXzDpR87QawHsTs7/jmu3LSwWX69+7vb4H1+mITbjKkLRolgeJMivy
gP1fb4mJWTzWJDUjgTMDIzMjvg3j4sj7JTqAKnRrs7dNj3HYzu0qKfQ8sZWFeXwUQMneKpr/dof+
z775v3T8bn54RxuIVM11NpL1PORrnAaz+zwgg7Cv/cu0vWt/gvSVLFcXXjv33in0guBU+214VAKK
tNe7sFnAcN246KMoihnuSA14iNKCltE/SD9X42Ff+0YM7QgaxAB61Vm/eCGiHbwPr3SXjk5ATQCZ
GKKwD3tcj+K6+OSt8rVrJ7wMz7eyK185bT5dH8PH6Bj0Y7ix0nhGL/sBMc9IDmvTn1Sf/FR9cwZT
Nks9p3/gbP6ZFLRPIdVxe71Xy+o14WSqJWsMRTqeDbnrHUMmg2MPcg0A13S0YZyLI3wQ+ppIMq1W
6ZeXWM5lEQL34QHAhpPjF88dSMKuj8LWxSVWereEk0k14FINYH/UWr2AzBoiR25Z3GjGopcFqZ3z
9X5ss3Xp/10/bbiUfVgh1+I1uGt6cz8dhniiQCP4STFvHBW2Tgx/j+IFEhShRPLT79+Y2/8p8Myu
I/r1+hgsvmhCyRLER2VX4qoD1vzp2A1TeYDs3t6fNzy9asiEkw3Gnl1nvc3dyb0fJ4m3jLzdki23
Gdtw9mD0o2ppRiAgvfKW0Pg7qZ2/ShE/t5G3daTaJsk4rgs/YQVmps6KKmQwL1+T78Qh7PW6DSyZ
Td9wdebmTaeinmddMb1R4oLrzferh2FoUPAgVoWngE7fNJHe0uu2rCkTPxYtupqqALh78KQXz+A6
Lj8Bol0ffbqpNGExi8lh1oObuWnA8YU8Hnj/BvYUJdMRtHYQpFUbbm4bheHmaq0dFgN+lSGE1ccq
Cvld5FF2jOVm/YPF8P/BkvVgqGyAqc7yMWkPiZj4YamgIXXd7rYBGK5NQUACwAb2D8g4lQceLX+r
QQiw8U3frndg+/3L93cblOBLQ0m+wghEVQcnBosgSlB2vkubcqYu6n1qHo9VxopkPJQa1LRhnr+x
vAS00gs24pGLNT84L0w8WQ+0digqjYQwzU9dIo9e0D+Keq3TidNT0m3RYtrmyvDxZfGI9hO3yoKq
g++VoTwsLps3jor/r/uPhmH4eAWBw6SPAHBugS6CzuVJ+/2h9F5E/MLAjuDIn5WawflAH+ZA37rT
57UKDyP7Ktv6ls/6UHXjzRLuQ0OYyLOkd9eeuLi0DmOT3NMyaf4aGB02xmpxfRNztkA/Tw4u3gJJ
Qc41CAWIPz9E9XiLGvrjroVt4s0m3cZuFVQoHMrbPjp0cedGhzXsgy3iL8uqM7VOy3VeXScGLoxV
SDSBpxIyQGV1E8XEm0WqfDWeHV+ty6lZg7HIdw7L2BDYGrcLr3GWFV58VzHv0aN84w3YcsaYTGYa
7Cux4/VNNuVuDeLFcjx2AaR4/MbrTnSMi4PuWXGQU0Bv9tnIOPv9YOjnuoSN9EJL8Ea788O8knzj
DdXirv+BoyVhlYyVRC4bQi7QfCvEKVRt+bzv343NgHdgrOhwS8yWgd9xYFngmf1WCYrt142tQJEV
nCUL8rFDvQS3pEjWdIa0z2nPrxMTaMYWiRKKFrFK1eq70JtvJ3frbvvxjxMTZ1b0qpKBBM4lD+Ux
icW5DHZhkgNiQswiJ0mqoMOc9EH9ewDUnHubQejH+xFCwH+fgp7fIHXJW8xIXIAbtL9v4/Imnqun
ah8BEX7fcFwXpJoQSKprMDyU7FAIpg7gvBnvKNAJn/fZ9WKUd2e5O/IoAIawzsDHXbytPd5gU1A3
jetxX/uGu8ZeHqiwzMuMO04hDmrpBzd1o9xlG9HOx1sqoUagTgKu4yGqq4yw/LGN2LMz8EfpNzdQ
Sz6vemvnti1Sw3VBjY6TFaoXGS5h/FznE08ZNJM3Zuli0P8e48RUQBWTW7u4blwCwhaZi7C8p0n9
pxTzric6YsLLmJynqEiSMmPAEPpB+1sXhUjx3rVxNv8/OPtgACamrGSAcDYJtgeylIcwmnWaS8RV
g8pWmv+4oNwnp/kKIdDjsiaP0vMP4eT94X7z5foyszijCTtLoHdGm76rQTQckb+9GiLTR1JGwV/V
OpHvedxO1a4TgpjUZhpKVgXarLLV7yeIJoz0MZZjsqcyNyAmBE1VXDuURWVW+ITxwwR2yh9rs2yq
uVsWmglBK2bUfqwRrbJ5GF9bUdwvdQR6uWDj921mMLxdxLKdR98vQfCXgP7defDi8JlXwWEMtxK5
thEY/u7LAnBCgkSxXurzrJC0mqvwF8m3mAhs7RuOHuEpUNAJiGoHOiig5PJe2hlPDINKNm5PH0Pe
YWPjoK7WWIPb30EqmnrhyY9cLxuKaf2d5LE6yclhNygGAf973hF5iAPtH0a/Q2nZ0uwStg2IiUPz
J1XySZa4Yq3xV8fPX3q/2eceJghNBAsZ4xhX22Z22rRVwXQmCNRP192cfrxPmjRmTdeB4qCDccSA
1Hrrd78LUf5sygvmN/qq1/ixl+6PpWnervdnWQz/AZ9ptSy5g9Ak7KM8OM4yUNVbjsRZfOrUoOON
biyHS3Lp/t0hrH0k4ZxpwaTl7be1Bq5EOsUuCjMY+9Lpu8Z5EUQM1L8lyDzoFzksSxpF/rArjUhM
2Fmy0FBXHJd12rnVWQMTeqAi/qW7eAvZY9lSTJ1U4vUSaAnUOF62FG/qP7k9TWtCX3LUaOwcheHz
iFHmiUROmbUzAceY6M8xKf4aXffTvmVkePykQ0CrWgRBbRndgyL4H+hY3EZJvRECWabIBJ9FPu3X
am7KLE9kceii4TcKLf8iLftZxMnGRc+yRE0AWgIi/LmYaJlFkLq8jWIU3TkB/71rfkzkGZjG8HYG
gaJsWnVyc1EvPfpT7p0KNdTn613Y5ujy/Z0XuJGnEzD/lhlqb86zVKegCr6LGOy2ubfrZkpiw4uT
FZprclmLLJrCc9CGN866cWTYft5w4SAHZTvD41O2XlTUQQOWlk10oxFlgfFhZx/G0Y2KSj42Jcgd
wJq2HodxTA7xNBdp6RTdIa+jLYnljzMGxESikUF3TtLkztMSgmtvri8MJEHUnaOY8peERCOUDoG/
XtdwX5qdxIZ3A3UVDdhCnKcmil9BrPjc0u7l+qqyeYXh2HUtfBGHs/OkVMWOXSemY1u2G+k0i9VN
RBrpJxr7BZYozoJvfGASgMD2GXpKb0KSjZ3JMgATkhZIUNt2Qe88gXU4T/Pe91I+eFuso7bWL3e2
d07HEree+0U4T0kXeudGjMMJwdWwEWxaDmeT7SzqpyCP1MyyQPhn3imVDkR9Xjt9um5cy83SZDqr
1yCuO9azLGL9fR9Apq1ub3jovM7Ue5v8rRyubZIu399NUsi7oFC+ZpmvXegZDe50JBGZNybJ1rrh
1i3vVu56GMTYyuYwub08FtuvrrbWjWA8XPsGV20YmKxL+bUGhPUI/v98A59nM7DhuFXfeW6lKgfC
eGV0xEJ6lrVcjtPibrivzcMM9y0SkoxQ2Mmf6kI+O2J6QA3ICfCNKlXu1muMZRWZIDS2ogiRMuY8
TV79Fcptj0TL21YirziSF0f2u94ziIlHm6fVj2fVssyJ/VsZNF/DYXkoBJ9TwfLhyEj5dt0rLCY3
kWlEFpW4YDkyrfV6moJguBXUczdCGdtsXSz1zhlowEkUarRedD/H6PdS/vS9J28kxzH/s+//jVPa
8aaS9R7CYYTxjyFwNGW0VWRgu9mZ0DSpEu7FnsNQ/JYnJ9yD6clzAS3lSN3d104/ApTids99Q9Uh
SER1ihP446S6/mbf4AxvH4MiYGwpWLZINqDhSp2DGcmX661b3MVEry0xlHEWpAkBsCH3SozTkc3+
k1e1DwUZj9f7sC0vw+cdD9bvQsIy4pZ4KlO8P+QShIPXW7fsKKbOaSyKRhdOiMr5huFy+iLD6RCu
W6wIln83MWx00smsPa+AarPgaTH6XwPWbcTflrDJxK+5gANRp0bbc1Td6kh/x2s0kgUA0VSJfhsj
5yEho9iYJouhTSzbpGNWh2QqMsCAmnTCLnVEcrI7OpXqHzRuG/uWq0mLBvFsZ67DvsiSxZsOEZg8
DiFxv1y3tc0ahqPXddwU/iSKDLTmcerIYT1Mo78VVFpWksmJBrl2KIzOmKJxFJ/dZfrqYztXYbQR
jduaNxy5aCnvwqZxnoYcgu2hJ/kDLRh9LBXpNjI1ti6Ms5uAQk9zVxWZoBDPDcpMleMjClE2zlbb
gjUcuUVg5kuXIDTm6x/htM9B5f1uoujMV/0X8/pPwar37Rkmpg2PdF0M6RJ4dec1d3lFoluP9dFG
65Z5MsFrEEWpidtQ52nmZQxFPg48NjQuj8CbtbfXl6qti8scvjv1wIFAde35ztMIEbJU1QWk+dqH
mc1v19u32MK/nLbv2odwJY3HpimyIJqPlRve5asCH2lQviaduK07cVNothG0WdzOpELzJ2+p8san
TyyGQlelbolHN7YlW9OX6Xs3jDooZNXiAf0ikvxtFXlyHsHruavCkZiINV4SpWu20KdEeOIg8T5/
VLwp0usWsFnY8GcAccIOj7PO04Xmn9TJ15w058pdd76hmqRnHFquvSu184QnluRLidvzM7SrnS1g
ueVAMFU2l1InZPWc/KmlxXqAvg4KBsjUHt2lWyCMvVVWbDOwEY8TKEtxRyIeX2Le3wVVW+K+6GwR
hFlaN+Fp05oUZTPBy3gP0awDblvzuaXNZs2MZZJMbJqelwJvN2v+xNBHXZavecl46vntfT5vZUMt
8bEpqBmDfBlUsA55AoPDAVaPU8g33wSLOLOcPQNZsiW+YhvM5fs7XwM5kijnacmfkqk7i6I6tt36
jZTkSah4K29pcYr/q9G/66MV3UgrN6BP+f84u5ImuVkl+IsUISGBxFW9zdLy2DPeL4T92da+ILQg
/fqX7dM8PLQi+th9AFRUQQFZmV149gp1JLM4Aa/76aaYMxU2h8bJnJoVHMpGpdfHBTA1aid5lmfx
OPnBr+u92LzKiGzO56LPiMcTMLwOuzbsf0ftvLX32Bo39mgf993eGE5RIkjG2N7LfC3irunaz9cH
b5sBY5P2+kBlLYA0SVnixUn0qbhba0mPrqeqjXXV5rFGTBMcEfJ+YDzpKv6Op/mhkk0Ty0C8v+w9
ufI/XP8Ui6lM8NlC83WZqlEkSnqQXRNNkC4HqMq36caHWGxl4s8K3oHtQmierAOToNUv3aPG61Cs
04ndlg+b+LOQiLEKwHOQpKN+7h336xLQjW3ZEs8m8mxep3IpUESS4N3vToTBzxaYqdVVYKK7Md5M
zUyostQinXqe5JCa9T2pYnB7xTPWi41N1DbFl/9frRfrClZPv2sxA1lf7/quSpOOeltv17b5NQIZ
AI+mnIoCy7d7YZsDcUZbxFVeAxLqh1LNG0mMrRsjpAXzIPXa+bhz8ovSf5wk1NNw4deJ7CEoQ49u
3PvZujEiWzsViPTHCItf2b2/RHns1N57Wa3Pt4WbEdbYqZ0wCDHZKbKZ2MuhYaGmfgtt8/bow3/Q
ZrXn9muleFKD7iAEU4McdSLXLcHtt/Ph0EScTcwnfQDkBlL66K7Lp1i3+V3n6H1aTbtcRaitIhun
rLeXv9BEoLGCKF956EqR5eGCxZ0yNxk6tasdcRod59f16bB9kbFdS1cVvVr8CIXYeALsw+hBLvyJ
NWSJlTce88w9re5WImXr7DJrr+Iwy6VqJ1DSJ5HXMeBjw3vuL2ifPEB85LhydcfGrb5s9jNiPvBF
rVtc1CJc6l2hw69kTV8unrEW87usvkllxA+5EfxRn3tj1kvY75KVxNA9ZSSGuFj48bb5MaK+DiBu
wWbMz+RWv0TPdpc7ljjyqnMp55+0LU6yazZ2Ecs1ZGhSogkUkrhVX0cJ0fmTBFfjBDVep8v2qFv7
5PXDfi3qvyjFHO6OZ++Nft/eYkITxKb0CmSRKmHDqf1ZCMJimmG7X/ojynTeX7fjZdr/xZmFJpCN
cT6oLorCJOoVA0XPekLdnNpfb9zyASaIjUNH0ncBdE1KyZ7XkbwANocCLKbkvqfBy22dXBz9VfAE
E9EamIwoCYHzOg6A08b+kuuj7nNyUo1LNi4MbZYyVgSQWhKigvHiBCMuFaSU06/VCeS3659ha95Y
AyCyCpnptAsTBmxG3DSfNe823j0ti7+JUYtAx0Qypw+Tpqi7ePbl+yUlZ1l2t/lpZMQ6QynUAAK/
MJkz+gAC+kcHq1fThs+8VhvZls06RrizMAP0vSBRMoIZ6Lvfjt77XCxbEDjL+hsZezsjAV91iQ/I
ufpQuvzU1eIP6drnC/LYbQHom/WNH2Js82sxkU4IdMVy5EEiqx/TovZuSoVCE4Y2+0FGMqgaJ5IG
VYeHKgi0xYAa0BclaXUbtVRoItKqHDcVixjDpASXxYdVeN6ucrBB3hQHJiItWivJV3+6LEhRDYY9
HY9plx2uN35ZE95Y7Uz42VrKsRZRwRKOlHRPM+9UkPZX3QxHcFEe1LRF02mJOBN/VrRZ37OwY0nk
Qo++YqgPdFHdzHFAu+1DLnHyatGjeTaVINpFB4X7Eg7NBARX+nNZst0c+qeWolz7ekeWwDPxaOUI
VftgZDQpweaY8HIonl3ZtBuPrDY7GWFN3ZGQoWzDRNVFMcQBVfW3nLvtLxSTDe2Nn2BE9xi5SoPK
jSZB5aT7CwbnCJbcLZ4FSwF4aOpplmLIdDTLMJnS8DHIiz/ZGO0gnvuh9dhzqP1kLf1PbJx+Sd39
uj4pb6M2QxOfNk4tSQH7pkknIbImxjaIs1yN+zUM1l3nesGjV854EE+D6tBUc7bhdJZl0oSsVSTr
oXkbInp0Eb6Mvb/sy2VVQ6yj0b13RfmrU54+oL4LWPjrX2pxEBPIhpLbldDIpUnjr+NzNhDnJ6dZ
GadN5G90YfsqY1/PU8+F8wUswRPBcAB+6o4P9dMShEdfopg0EMN9VYW3rdD/QNqG1FumdaDJ1IDc
U9MdTpNP6Xhb8UlosqpVqJ6XHiqtE1ct44GSxb9XdO721yfDks4xY58vy3VAkdJCE/YpXUAVMzsZ
AHNR/YHy2yiyQxPMNjk+k2Ud0AS1D0NMo1Ad10V6uzLCg//1r7CsaCZ6Le2brp88uNSs6+FIPOId
OZQWNrzJ5rDG/p5PeUCcgmO9dJyPqJ5P0oWcWuHeNngTwjbytUrLDMuxYqUbd1klY6dy2W3eaYLX
ejlk3dSuNEmV4+4zEvj3fJ7r/eCLaaMLi/VNRjUqdbvkTFNgUHDp5yipd126uBseamvdiOVWoOoH
tNXw0KopFIQ0gctmIqBbJYGW/MFEsFUE0gDarWgigea8iHe5jdPEgz8mlwM6EJYbV6N/C9ffSFRM
kc6lmfoWRTfoyHd3XlaVd6tqPqVplmLpKz46aXXKuwXMwCOLA6ZOFJhSIOmOXjg9Tn32XINOtNmk
2bU4NTUCP10pnsIaSpJMZ87Jcdr6voomGsta6Y3bZlsX5P8TmpCU+UAEIckydL9JEDyJqX3S8iaF
Wz+kRg5QqIF1XrSSxA3y+dscVuqLrqfp501LiinvCUA9OG4hV5XotHN2NbC98TTLrYo/i9OZgDeI
RbkerZ0gYcM6ALEfPg9t9jvq6yYWbv9fuGwh6yzRY0Le/H6NaneWQeLn0A8AReoDa9bb7hlMlJtD
cPvo0Iwmg1NnR1DHVne8L6fj9QmweI/JvwYAmvBANI40AZNQTbiIL+c/Y9N8v968zTCXbl9l2yOl
cB/W0kS4zu++KL6VhL5cb9o28kuXr5oWGRgY+gojJ1H7iSwQVvPAszp5N97DmdKdwyqypstykugm
8HZZluWPDW/8w/XR2wxjRG0lsjksgo4kUHIa47IPhrgk1e/rjf+ljnhjEQyMoCW6QZ1jLrwEmO1p
H7V4r8vLvUJpVTCgdkgSkNWx4zq1X5YpPC66gnpftZV5WpIdE9k2TWQF1roN8PBcfeghmQsNoF9t
E8QciMDbkgUT39aNOJqDNw2Qv4DPMXSZ5x2jeR7Pnb91JWCZIRPmRqOhAzfKFCShGpqT34OZ0MfK
sbGbW7zXxLWtEnV1is8BsCneLz+vzk64/oeXl+frHmBr3tjO+7yNOB5CvATEmfM3l2AWSJhH35sg
2hKas9nn0vWr+OtJxHpkVCTJXXfPmtLdVYiRDfNYfMjEtLXDnLsibfykX5v7ho1x0Xu4J0ZJlONW
N71LhabIJyp6Wg+oWy9xAVHBXfRj5jqfVr71XGCzjxHhZJoLkcoZmGGcjA7D2MyndBxuK24M/yFp
kzznSwCjRBDHjmvd/CiKbsMwtpEbmXgL7AaKTaWHmwv6G1i/57rdqs62NG0i2Boyhx0KGQgu5lGd
7eXO727cKnqy+LzJuxb1/QQWt4Uk/tzIfZ4rtQePnX/KM3nbs29ootdQh5sWskz9hPvN+0Ky71Mx
fLkesTbLGBHb+eABmoaZJK3SFZ58JfiYtTser7duiSdiBOuCasKeRxVJaJTWn7o6DQ+LQ8dzACrm
I56X/1zvxvYRl/9frQmrrMKlaEcCrGgf3TfK9+Iu2jxk2Vo3kmktZ1XVq4dFbaggwbFc+GKHYsNC
tsaNcA38xZeFlNiQca124OPUHTVrft9mF2M/Xty+nVIXjau0hWZPMN5Pevl8W9tGtGZdXkOFbUC0
8jw4CO6qmKb8xltME6mGczgoIMbLaXzyaRwt9E8ztVtk8xavNGFq08BrthbETZZQRveD336nER8P
zSLznZtvvaVZ1gUTqJaqNE8zr3MT2gCslvvHYAwOTVZuXCzYmr983Cufz8A71JGmcpOxj8qddnQf
O7n7ri+C/U0TbGLT5p5IqalYcc2W1Sye20U/DqMWH29r/hIQr8ZfD4GIgtmFecYuKA5KKsirAWrH
/9zWvhG1ABRPoPhLXVyNgIFr34UFXe7yjunb6jRCkz8NWhSZP3KxJJB0BZphcGVendK2EfXp+hfY
ZtiIXgmNw6zUfE2KpqkOZGBk52Opu8uadbxxjo0gbjoBIAa4bvHQ6OS4HvQZAmDzOHAx9RvHAROQ
1kycL6H21iRHRRPW5sLbte3S7DX4au4i19W7lVEv7p1I7mfRVfHQl+xxHEmPS5MyRJ0b9XF/ct2a
F796azCX2+RX/ubWaZDmJFwTYGwhGDLM2fRQ1HWzgXKxNX+5C3jVfLdOMo+KfE1KLyq8u7lUQbBj
oAbYwr3aOjDiPSV9pqYKy0mFUmFJgu8SXNQbtrEd3EzgWuppFEeWCBYXFYcQfdJJHoSHCzjCrbJd
5gYq7lT5MIfiJS1RjViA5MC58cTzD4Oa44UdquvXZMjYNO07nmoXlFIdmQ7Xp94SSK6xFAAEy0u1
wMsdrzyDweiuClA1RG49VJmUaXxZhyzn7ZpU5fqnZuSQ6+CPiuhtNzGmPmcTsGhOvWZNJlr9N/rZ
D6nDG73WiP8BVRd9tKo1qZX0H6DBN4GlyN8Slnrb7kCm/H9MVO5aobo6g91TLo+atP2xIPn6QgB6
3t0ytQAu/H8Xo5iaroMyexJMaj0GneqOY0Uc4H2W39d7eDvumAlfKwdJWinRg5BDdSgdADJKFDNu
RJ7NREZUu3XZcRnUKwQlnOFY8D6Ig76ZdjUqrTdMdGnq34WPmRRq81S3RFWlThwy6r1eq2MWErob
2xHoia1DkM1Kl/9fLX+Ln+V1m9U6KbUqd8rPvbsBj8MbuY6tdSOAXaevhasrACBJm0isVXsdqNtI
zZlJn1YR1CyoNZoT4mTph2Hm7QmvKlsXLrahG5u407hAvVRsSWSvnZ+r34gvTKmtTNbWuhG/LY2C
mjjRkvhp6O8wyf2OS7lVnWBp3YSaOUUVtI0npwQFot7RqSsGbgdvyy9trRuhC4xC6q6t1kkRTEhg
8Wz1qPFac7getpbAMunQUmijkyYb4DKV7KNDD9nJDz6g+N8Ui+htbKnMZEITkT9DRiEfkyoIVdxe
aiyYrDegFjb7XL7sVUilQ6ZaDVqspC1IB9JtnSVYKraoHWytX/5/1bofzBUTuRySaG7TI8TS9Z1X
6y2Mhc36RsDOnbcA8MJUIpl/XzbrGaQje2cpN0xjWdIi49CsfE6GtQ1Uokrxa867j7QJ7v1AvePN
VsGgrQsjboNah5PAGSsZC7yqZMGHuV9Qs+Ech9n9c91FbV0YwetMK6p/yKASt5se23B5l5Ni1w3s
vpSbBdlvYyWYCTBbmr6gKEjEZ0zVclSybA6EZeR+8qLgHJWSxm6Re98Kt94i87B81T9gs8nDsTfD
V/lr5MVlVyDuMiAaZDVEBxB71Rs759uPbMyEnVV86PQ6+H1C2iK6QyEhjaFkKU+Lz/r4srk16Rbg
xOLNJghtYW2at1CVTCDU/nsWSMHRdMuGjSTMZjEj0P2m9FQbBjJZdPAiBEnjVikUwfLyexs2h+vO
Zol3kwMN5PB88hqETFl3XZxPTnm8LF4brdssZMR7C8Iq4TgTJgP3KM6QPlbpGsVc51vll7bhGxHv
+UsVRjWGH5Koe+dzDweQdFM35ZKQvpEimdqbviodnQ5znwA/9Kms5se2KZ5QAnPKWXEE0PQ4ti1E
3YYPt82FEfihX7Urh3B9Akmh/4BtAc4w7G7ctE2oWaj6kamJyQSQL+cOmWp6Cmq8UN40dBNR5jte
KhjJZUIK94da0iXWWIpvbNw4Q+sOd36Xy9CkG0R+hoQ5K+KwDOSP62O3OKmpv7lkOqTRrGXiKwIq
qSxlZXkkPIKevB8VYt3Ity3OZCLGoCEfLGvEu6SN4KD9wt1dCIzEPneGJinXnh9JFa17Nw0VwGs8
2t/2dcaGjnretoxwFEr0PNT7pQz+aJRS+VBZvN6+ZZUysWTuPBYoiRy6ZG262JnZMVy6X76ozikR
G9u6JchNLFnYUiJ5E7ToAqygWr4Tdfbl+uhtc29s54vWC7hDyi5x5+gFiK9nsLD9zGW4Af+xjdyI
6B4ylktRzV0yp903HeUyDpxgqxDZMnYTQtb5yuGU6S4ZnZkcsq7UMQM44Ag53K1E1taFkYuXtBV/
s/1kdZh7rFX1vqxTetBy+XaT/U0UWQlyxrFyvBY1wn4Wc9UdvNZF+Y+8cX8zqdC6bokIzaHM2NKc
3w2DX9+nNPp42+gvZnuVLCOtUKCPonXCuXPUat07Y/Vcu+lNhSrMxI6BRh26j+HaJAWLvqNQKo3l
nD9fH7olbE0kWMlqAWzK0iZBRD7Sij3mQf44kmXYiaI8Xe/DkmSaOpwtIL94NtFV4rsQEG2b2v2C
h79gD2GOBsVDXhMDmDt+rhav2F/v0eavRjhzPQZuRViVsBT1x86ckdgZBI21u2zto7aPMkI6i9pF
NIQ3Ce7I71JfP4fr+o066ccll8cBfMg4QX26/jWW1cPEi5GCoCI/8qtE5co7QN3dw9csW2oyFluZ
ILFUEF0oUCcnjizPbotKrjC99710Y9G22MnEia0FpCf6Ec1rnLl3Ici1E6VqckRlNXRYWAadcUbZ
O9HfdtPOTOgYaJkWX4gWF0GB87EPSRH73LntoikwAt0JQe2q2QpPLrrsmA1DdFq7PDxcn2fbTFzm
/9Uy4tZs9FIvbRJAM8sY7yEPYS0fVughbyRQtg6MNJziAl2DaAjbEGPqg6OUupfCpWemii3Esc1X
yf9/w0V4NBVR3iY+78EJzkf/Ptfuets+agLIunRa52gomqRep5d08D4PEDK/bnzbwM14bt0VR/ey
TjSp82RpJ3EotK83LG+pOGUmMqwoB90JrboEwixfcm89jyr7T6ztU9CUP8rLWxBefwuJJ/6SgmRx
/nz9qywzbqLFotwPnQXwXtyE5O3DMij+cwKnxZMCAGvj0yyGMyFjMwhv3IkK1MsC3fWFswm+WyGV
IhuJpeUgb1KguX1KgEmL2mRu8ZDt5NlLWvcPOSnBD+mdq0lu6WRYtkL/YsNX4edUUIsmNTqaNDDg
YdUfF5fsAeb8PGqyFYI2a13+f9XJkLuT5LNfJyjvojFdAPqXwIBt2MrWuhHgUeiCtIzyNulz4cS4
6chjKJvdXfclm32M0C77qVMEt2lJuYg+Hjy6xBkEElHaOnZ7NU70tnTHxJANJPRV7sgqWSXEgB6r
cgy6o+/W8laPNUK9B/xtWrqmSqrKPYXD9NJN4tNNNjKBZLOKSOm3c5NIkIDGkLh9V9GVo2Qzexqi
rTJyyyybiLJ2nlzVtcgHKGlmtXM8D28qzlwMH69/hK1945xdj1WJGlBkT1rN024sFwWc8VDub2v9
4l6vIgBug2KdhVRJOXXy1BZDexeqTQZO29iNIA5yh/J6UE2SQfZagzakqI9TW3n1RoRZFlSTBI2q
1p1XOTUJjwYes0EFBx9gzTuvyn/fZh8jhoOUehUqEOvEa6ufzPecmNCU3LZYmyxoQ9DMRAk03iyt
c08XWu4Dbyg2EJo24xhpN5yR68HtmkTnTXdALlmdwC/Zn1PRLBv2tyxCpmRnzUPIGSmvTmg33HtA
relA/FSa7wNdb7i/5StMbNnA5yV3cMZNJpb+rsdl763TnXLkRg5j2c9MdJkqOtVL8OAmwhn3qDQ5
twyFTXTc5/38nxjYh+tuZPsKI4i9IWVpqrsaUGU8ckl+d0ksQHqzMdWWODMFOkfpqDVd5joB13SH
1+J6WcqYV+1t5AzMRJdN9SR6PL02SQoG9sexaqH5IoIbt3qT+GyKmpXhdQArXKF+5wQVor33PSrk
jk/1xq29zUBGGMsJp7Zx6bDM8bnZ00uG3TQ0PVyfXVvrxl6smwqFiRAsRFklifacdeGhBLHIxg5s
8x0jjsecS/BTjthgNGQ5Jw0h8uwH74cftw3e2H/TVGZD2sxV0taP9QI2nhoPQBvrgyW6TExZ3qxu
2IquTNo82DmZv8+K8JhNKRZoXNkHt0nGMJPqbFzGAsmWVySNzFRcyVbHnhqO1+1jWeNMkjOH8GAs
w7lI2g6UPlTJc1XpPV2cT6m3bpxkLVNssp2FKxSWxtXLk7Hq7ikNTqBMPA3AIVz/BIt/moAxXLbk
nQrnPKnzcOxiwvKp2hdR0GyhK202unT8KovgIWeNWMY8Sat639S9Hzetm+/WKWj26xJuoQJt7mRE
cabSitFyzRMH9dcnEBusB2+E+Eqo3exjOzrlA6dgtLjNaEZQU1Esaa6HPPGg3LOrvJzte7y8nm5r
3QjqQVQR6IzTPGnocg/8UH9wyzC4sXEjpBc1607VLE2omJ46Ot4JtcqbzEJNmJgHSK4IKj8FznXi
uwb0FbtukVsw5rcDgZoIsTKcWDOh5DIRfnXSjnenSYcrsC2J8bcDgZrwsHCsxpAAOgnsH/0kVP+u
9puv1yfUNvJLaLwKAQFyIZwpQPFXzdFdvwT3oT89kMr573rzFh4MagLDoCQuJpXKNJm85XvZqHhl
aUzVj2755Eg/BqZiN2ZgoMe/13u0fZAR052vZSdaxzmjmnc/1+rep90uXZqNxMs2FUYsE2d29RSh
+VZ3RayybIoLx90qL7S1bgSvLADxhQgpIiBr3Jdmmfs70edbaa+tdSN48XY+tjnhzpm6zfs80IkY
o8N1q7+9xFGTlCxtUPyRauKcHepBhzhS/FiXxUfqZDomfFb7dBQfrndl+QoTMEbGOa2HLkuTOnDF
0xDWLTClebORkr69JVCTnGxxwtlbWpomeYgHNq/RX4Mu/FXIae+N7CaZUNBV/H/MZTlCrgboPPFY
U7R43I6ClwEiPmucrau8afOkJmwMWOQp8sbZOafzOs77DDuB2EfBjRKa1JTQ9BxIDMFGcKY0BKg+
qkHhNqYfr8+xJYhNbjJPT16q1eicyyI9XoJYZen7cBw30mqLt5rUZJloKQAqmGTVtmPsQiMk5k71
dVzFwQ0F8ADgFbltOTJRZIGv2IDrcuw74dg/QZEkO8356hzpNAY3ZcL0H54yMfJmGJRzbrSn4qhQ
GoioLZoB20wYe3IW8Cl3Mumc1zJ79NfhoSr7U+vKmzJIakLHBB/8op4Kfl45Q02aeKpnSL4Wy22r
tYkTy6Y5d1DYngIYy2nsO/WDyPltZPDUBIe586LZ1GBXDtzlwQ/Zn5r3W7hVyzJkosEI0SpnMnPO
C0pZUFHwAMm4LA7k8DhEzcZCaplak45sRP3oTNNZnMuyvi9TdqLZelxQK3w9hi3rtAkGU1noD1Pq
Y6dcRzzCo1DtzvHbLTCYrXVjH4bWZi1xKcHPsk/7vRa8jyXNtlr/e4/yL1iLmnKYQQWXJyDqBjIz
OkIcZM+m8lDxOzG6cd/KeBIfvKiMl26N+fQ98scHHqR7ET6R6MNS/mDimIOE9jZDGtu2zzuJW52G
nyOxfBky8d732ffrTdtcwIjuYBhyoSETfi6ydniIaj6ATCEb7oYm2zrkWjzZhIpVIB1kaYkFxKOz
i2MuNOhF8OSwpvJeAMGBUkkhpv5w0/eYyLEuyJQnfV+cK93cO7NzvxYqifQWBsFiLpN3LJW+KNaa
i/MaVkeVVbuI1t9QOPDn+ujfBnVREzvWhSjchNKXODcMdDdFnY93I/bxeJkpP4bAhR5woVjs6iZy
d3gHvO2SiZpYMqW7nsqAibMn3RMEM15m5NAbvmub/Uv4vjpe5KwChc/UR2e2Lh99nvaxdgDYDuYv
xeWu77rdbNNirAVVHbE1F6s4gzbjeSqid83gnst5C2v3NvgAmqv//w1iwlVKxVV0HsoedAHTY6HV
Uwo6talA2XDm+wfI2v68/imWZc2kIYvasHU9Z+RnUQhxnxXr+nWeUr1xJWebDSPcWT2psZYZ/Bei
IrJJcQQrz3ntfxVab6z6li5MHNm8AgFcOiw6t9F4P0fZo8xrekwb9jBDF/a2MDcZyaiLe8UyW6Mz
KDUPaSeXfZW61d6LxBZhm2UeTChZ2uaDk4HH/zy5IFgoep7Hg6bP1yfZdig2cWR0HUDj5Q7iHKXu
Vy9zm3PmiD+QVep3bsfFHqBReZfLoEHNR9A/DCnfwulYfPkfqjLcruiwc8V5ItMnj7yn8wtkAFGP
27x3AAuSvbsRkzYDGoGPwvegz3KsZcvA1U6LrN8tPi6Yr1vw70vZG/uziTibaKCihipx1kEOGvHn
fvkqpnwv/PnoTM4eEj27jGYoOen2GlcLNagaaXUq9bEGTWS/JG723Wfg5lwfUzEe1+FZgUR4zPZz
MO2vD9GyKJl4NVTtEAkaR3hQA5TaHIG2nawsuwMxyxZO+u9b7VtWMDIDWmsGfgQkQUNTQOmwj+dV
78iclO4pDZp4DssDzxIdXj485y++/xOQr53wp11XPwUyi/uV75BmxkS6DyDH9iR8r5b7yv/gzE+9
H+3b5pvytoT7/rISvDVeY/1RXTiCGooi228/LhJPqu8uw5xYdRglChLm6s6jEDjIviyLeg57dsKl
Hc4y6bsCTIyX8fGtCCRYu98YiYmGSwsvv0jO87MflfcYSijafbB+qLBpBMEX1Eoc4R5euu5pHcah
s6Xj/veJ9K1+L3H5aj8cM92XS40ZK8EhjWocYAe8Ve5LfF+lj2HmxQNqJ+Uo4jU/8NTfe30JsT52
VG2SS/0ub+iuxsaJn3xxDqX37JYbN4F/363eGptxLdGlUFV0Vo+f5+plWdqd16PGBYtDu677irUx
Aqgoj03jnS5hRv2jhNLmwjdOI5YFw0TchU7fjMF8Segbv45Hn5dxFhZby5HN9UzQXVR6ayOLlQOm
9qNdfmSut/PKH0KdmH8caHeW3XMziXhqfg9RUmXlvluQ+zc7eB2k6DYufv6iT94ysbEqOp5MfUjm
XFJ5PJS4XowBcPCZNPPlLvFL6+UPYfmursHu2A+HegVDtD729CsH+TvMv4gzThuYe6/8ijqDeBW/
tDyiwG6/TtHpkvFcnKhZIZ8XXFxk23Fts2OkWPniK42SmxBUXu0d70q1K6JsC3tua/wSpK+CQkUF
qCzzlJ0FzZ/GZTqSdNzYKCyrsIn101nOWkYzdtZDN8e8Dt95o0pQu7LRvm3oxorWeZkHPYaCnUv1
GbiIpxJqp9f3D0vLJtavVqCHDYucnat8nGJO2L0bNO+vt23JAkxAX81X4kVLx87+cNJRGLMs3ElU
D4vv0p9wae4cb+vHWFG08OrG9WB9OvDv7ijHPYvCd1VVJa5LRMxm9oB68S6+3pvNYpeU9JUbVTV0
BfulZmeWFw4CKAQv3AB2idtav3jYq9bHutKQ+qHIOUGiXx3ycm0g+FL2Y3ebK5m0cIKoGnQ4fngu
BugiOQLPzDyCcO714VvycpMQbu4aMGR7Czt73fyfFiCf090XHxtcl4qN2bbZ3wjjpuWSeYTTsxMU
8jgGQbRXGfP31z/AEskmoK/MilZ5aUrPcgpeqqh5ccGBBqDWxrnF1rwRyNCab7OSEYrjEN85znDn
ieCB63Vjc7XYxoT0OSOek6kTYPStzveZhHRaVEa3FS5SE8vHecrqSOUY/MR+TxFP48C/TeuamrRw
a1V6cpmAy8yDzokjLgvcDg1bJzmLW5oyphXx+7aa4DO5k0p1Dx70KN2DD3FB/Q7exN/NnRtu3aNZ
ptjkifPDyGczr+hZezEuItY+BuXidee0Te/l/1eLA0vHlhYVmnYZm2N3GnDPsVS3eT4x9l6h5OQ6
XJBz1bXnNZ+evKo+pXRL8tpmFiNs85y0Q7+MwVmNbL/w8aVGN57YKt2wmcY4o0T5MrKmi/yzOzU0
dpom8YeC3WgaI2ph7dwdG5+cu3zcEzUexBocg77eaN4y9n9AfB3tFO0Wcp5Wdlj74D4DN/91j7FY
/R8AX5Dj0YZn/pl2KCUv/Dra1WtXH1Yw5R6ud2EbvbH7SjyKVkPgkHMtu/vVUw/bi4Jt9MZW2xYz
ICWQRIWfDI8AQT9zssbBnJ2uj/wywjfSZBO352ET53pavLNals8lzR6bIDhUnrybo/TgVMFGOm4z
0OX/V1Hr0rzrOs9bzkG3BDudu9muJK63sR3aPsIIW8fviBOwzD0vov3QAKIp/sfZlS3JqSvBH7pE
CElI8Eqv0/Ss9oyXF8LLMTtiR/D1N/s8jXWGJqKfxtHhEKBSlaSqrMwpvUeeZ+vM/V2pbjzhmgxx
bV2znPfzDPcd5sCCrij06ptoWwlrrdC10Hfi/Pv7u4lycj3HfUXnsz1NmyS2t24s7/5V7Wq6bCOs
8qmi1UsTdgfBw0+OJVfOqUsGMty7aZoyidx6Psd2mnyGQs9E/bAAYcz2+jpbGN/E+c1IT3PPmfR5
Sr1PaN491KJbWVsL1jexfSEtAGwdnfGs2npXKn6XheWbR8LEtyKlNrK/dVszgX7EQ3UIGObx7DG5
7dwWR69K/Ab2co06bcHZTZRfJ6c5A6EwZqkvRjQNeo9eNT0iD/By3QpL419+f7e65hwwMmgG6zPQ
foDqEJWd+6xqjyym+fH6I5YMffn93SNAHNF7qOlrlDg6jmtzM2x1Hq/xgy2Nbno6sXJaTWQ8CyWz
V1tzp/QFtK9uQ3KYzG/gZ6whdtOO586z2jsiPB6Imt1G+eeYxG/e3POYOxWmBqL1IrUOFw2s67O+
ZFjDfaEYqHLlYNaZpSBeV4uNmuyfTPY3ndm5iemrc5VC4y/XZxF5j5NtPXXtvCk6vXZg/Niu3ET1
pbSvG0iD6TNo3y8FXQgTTAKX11tmh5ugvoJ4tltl7nAWbrltkuaxzEIwVKYrGJellze26KFmXlgV
/XCOCXKq6CZCC0jUtyvHl4/P7QiSfzuUKPu24xVpztpp97FN7u1eoxozPcZxfVNtmnuXD3vns5Q7
Yshn3Z7Tvos2uiLHSCbUj0J7pRq2NEOG2w417zSdrObMLRVteOQ+W2k8765bd2lw41RdS15AhE21
56zvf1o2j9ChjKzZbYMbZ2rLGwg6fDB4XQ4/FO0K3wLR6PWxP3ZabiL58qzKaoTG9lxmyASnNTas
bkboL9eqAB9XubmJ38v5hM6nMGrhVZJseCo3ouUvdug9JUSduSz2KYAcfm7dJlnO/wPp02URNQO+
yJtlsrdZYR3RDrpGrLRgaBPMpzMFLhzodp1b0j4Jbv+y3WElJf5xmg5Z/r89YEYBcNLoWz2HxbD1
dHXsHb4ldXtgcDZG0FnRrHU8LPizieZDag67vFs0Z9Kk5zJy9j3Ij4ay/wbJui/XF9bSRF1+f+fP
yL43GVhjmjOV8b2VDo816CKvD72wZk08X++EcQUMKN4+1uDl0OCXbywOIc2Mk/31Ryy9veHPOSTi
6wpq3+fUdvJPtEry46VgcptDmxA+nQqVO5FVnfvJfolKfeys8dttL25uwgR68bmKqjPQF/0uiVuw
WMAPVl58YeZN/N48VzUqWaiftE38XUNn1LeJ/uypeMUFFtalCeCToeeV85Sosycj4NT2Ta93QodH
i6xloBYMKy8H+HfLErEmQ0lWl2eOGse5srM2IHaxRqu7ND+GC1fjfGk8Hqtz7HqhL6tpl9fWdzas
Ud4svf3lue/ePoszBwTqvDznRGe7Pp75IZJDduPsGy4bjjmo/TWtz2PV+QlDB5pzllMSzPVtXmXq
iJYDpynKMyWyrjF6SSZRtOLo2CJaS6ovVNy4CeSTmQeVYLvDE2Lq5y56D8L9BLrpbvo6eMzn2cmx
3kj7qy4pyGqagw3FEZUcqsTZgMfBd0m5y1vgm/VdE48brEDGiC/6aIP/xIt42+kf+JcVpUDPvWBe
+Fo5dmnlGHs8dYo5ZULmZ9lYeDtZ+AIuUEHhb8V1P76hclOhNJzm3J4trzgDdrJXdbjnlt5Tp76z
Z7UBae9NmW9u4v8u/Kt10qkClcOeHfvW2ebh7K2sn4XwYOL9nCnxaNh1BQI/Tli9EnfpKL9PIvzm
kmwtxi1MlIn6Q2h2K9Wn+IK++IfZ6dNkzSmE0JIgFww0FUDur5hkgSKdmwjAQVdQQZBtebb0AyHO
SVbU1+O/i61w3rind2P5zIRChXTwkWq+cRqNKAIAoOulOivPU1SgvGunkdhD1jPt/qm1PVa/wE64
1oOyoGHITTFS0kOSrU7g8rNI/IvDAFUgYz8DoTCr3Q34r0b2Rll6GLh9SEjkp1PqN/DOXE0+WRMW
WfAuk2gupjKdbAhDnlvL2oWp99VJm+0wx7+ub7pLwxunhYLPurZTbwqy4pTX7KXR844Naq1gvrQi
jdiQMHdgYWZNQdu4p4wXapf0wG+L3H510M2A9rbYvimPxYVxfPAgmTf0djoHHdlnU36G1tO+myx/
Ij/tiP9z03SZoMGehzXqBNkciGoQB1ZCIwDiZPk+oip7uv6IhY3ShAwShRb/aSrmAEoU9UbnY35o
JU9XNsql0Y1DhBhDC/t7NwVOVPFgzMGuNsW0X7mSLY1+iX7vNnlk2l23KhxQ+iDVd/KyyvbzZJ62
12dmIYaakMDUC1GhhxIGCIOGz7IMnz0lHxobNKvcu600z03yOQkVsip2IhF0HZgqmxb6D2kEPczr
X7DgbSYYsCsSKEqIfgrQ0IDs56j4rlXiCLWP2xJNJpavccBb2EqbBaMjv1UCCiPhdHbK7sa1abhz
SvoqBlkXCyxL7Lgmj2JI1tohl9aO4b/2HLlClC4Nmqaud9qds72HDWRl5hcCkQmjG1iLMwQkQQMo
naFnsf7ZJNYGtFe7tidvDdM/bzKwyS6XliIsmRI0SKpwAt3FGEje1tuUrWUSF27aJr+c60pcWeqW
Bm6Htg2VoFXbYwdm1T9oS4+pyu/T6Lamc24C3WZItYb9FOogT2X3BTLu5KkdqP4S6woEM+1UNPRw
fdoWbG9i3qg1j0WcNxTravyZRfmpZfPbbUNfHvkuJEVjo9I5t2igmrHxlT2y/ZyS27A23JQn9YaJ
M+EyGtQsBgUpqSGDSYu1evpCwOPG5uyOLAPtYqeDaNSbcHJ/0Vn/7q3mQLjXrzjGQkgycWdlMou5
jyQNunA8AXN/3472pkv4yqF6aXjDq4seYsZz6NEg0vwI4rT7ZCruo3kN87EwQyb2zJtqCdp2IYK8
9z6PXbiHBXbcS8EZ6q4BkhYWp4lBG4pKQuJklIEdsye0iX9yJrmyXy7MjkkmV7Eyb9LS0/DmUj7O
RFvYcyAKAxidM/F85bC+9JTL5L1zAWFPNjBmHN7l1N/APfsSO92r5dL9dQ9bGv7y+7vhlc5ccPyG
Iphb+Vh1Se+ja3XLy+h4ffwlGxsebEGYwWZgRAhQNnwemHdo5vArdcQxLOrbTkUm5iyWyqq4mmmQ
KZsCwkj/xPltXBGcGU4MqVfonZSVDsh4idhxK7cNzqortl3o0OAm2ozkZSSSENsm+Jx/dG6t/aEe
Pie9dawjudGiOiYQgRwYO9oeve3SwAynBi8vMIZQswwcMJ3subLIqQjdFkJPul8x+sKiMmFoaUUZ
K5VGYG3KT2NLvhPH+SZzeVuu0cShRTnkGKy2p0Gvh8DuxuM0zyt72cJyNWFo9eyIyZsGGoBmGJDs
kamHuCskQD863hCNdXvdLZZmyPBqr9MAOtswQjUB6xNmooV8NLX3rmTWyiOWPsXw7BoyvG0mSh2A
3gasxU5qbV2c8HekqdS2bN1hZQ9aiLAmy5zdJgU4zuop6GKb+0BSjH5JwEN/20Sxv+MT+FNTquJE
B4UY0yAWtDkyyKNe6P74ihcu2cLw8Y7LLh9jxQJC4od+HE6VplsvFC+3fYFx7PYaougkrDFwBuKd
vHgajtQp08BuwzUSpqUvMFy6GKAFCTXLMUDbqHPKmzbeQrbKO0neONvrX7FQTjMxarbHK+6JlAUi
PxRDsxEh2Uk33WTkV+ZZG9kekLS8/qiFBfUfzNoowevdFshqlEPv80Em6Oj2mpVL1tLoxh0alzhR
txM+JIkghEZkbW0yyy1W3n3B6UyqOVY7OL5wWIL0g9q2sqnR6dw3gac8vVWkWzu6LljchK7JYYxZ
jqst4kfU7XOR8jdwus8vbOqblfixNFGX39+dDEjX5OjCcOwg6yee+jVoNb/PVOiVjM+/r/pf9B23
Dc/2ajrn9SjtgJYPhZ0dR+CVaP5lUmqXN90mKuiuIG9DWe8atK3ULgXnROVHiedncu2StPSNhuvn
aOJr65LbwYQS6Cfw9HobLpK1w8PiJxquP1AeNyzB8CF7JvpXWYAcgr8Ukb0ZVLdz4/tG4toxbSI3
9/GtcnIuDVjVjYzK/N9jxzsTNolTgQlv1EFcsPyFzGj2AbfycDdKFtorAXphCk1wm5x6ItFSMAaF
VU2fSoAo/iniuHi7KRaY+LYJgsZT1nAET2d4sVLrh/SS247vJqCtFvHoVCV2lnJ0N2zgh7kcAsSE
tZ3LhZ98sL5NPFvqjbyGctsQuJ56ckhR+l0PeC+hjzjw/ehZn/joebytNG1y2DkShTkNxEMAPAj1
C0eoLdoOra2omvq2bdKUNrU5r3owOQ1B11z4X0T8c2zKQ+uy1+umXpovIx6wXIasI8UYeHF+6Pl+
VjLAn0Z0vmsr5kdrcmhLK9ZweoeGlbZqewi8HkydOmvCLQDXa5QqS6MbPp8SCQggifrAEWEWVKgR
9WTUt111iLHRNxqSPzmOP0GatOrOhUjvF46Nfw0zs4DAZSbUTbc5OKMqiEa11CoebOjGnW3ccjc4
4EHODd1hr1Wd5z5KzemGRGMZ+bPdFYElhLfilR9PHzPBcFZnTaEjsAqs3j3qWUW+x25kcGAmFq4F
eDIrSzEEQ9I6PriM0OGaqDsb3L/X1/DH2z/zLr+/C7iVcnJpJeMQJLTfsYI8Egutlrlz0r1eYQ5b
mqDLieDdIwZ4YJGNdR94Uue7QpEcoDW9tul/fK5gJhqu6FVekKEfg5JIwBC9ND2w1s7vZKxvg7Ey
z/BziJ2MQrJ6RFyk7c4qegiau2W4EqU+jiIQT/x7elQ4pF3X9UNQkPyhkt0zgL5BwRKoL7CHNPHu
vDBZU1tdsrbh6n3beyqHyEaQ5/aINmsvhTQhl/edFu5W685dMfmSUQyvB+o+BjtH1AYQNX9AG8qf
KpuOhe19ub5oF1aUiZQr7SgVdQavUFLG+6pR/WZc1zZcGv1iqHfrtQPZT9iF6N+w+KQeaFUOx6xz
5PG2dzdO854H2KnMZ5yDSwXSRx2P27nT6e620Q13jrUKQXeAWD4xh8c+CHsh7G3X7Vq8vbzlf48I
zITDXU4fIuzSIRBc/SwKXfiNsA8FVL1FaP+OWPbrtu+42OadDVyeUQE2kzHA9cTetI0zbp3Q+XPb
4IY/EwWooz3CBF7KKVQxS7HhDhMrEXVp+Rj+bGcDtWoP+8EQtuWdZxUkaOtxDW634Fmu4cFjz2zZ
DtmIA/qeSjHvkxlKP7Xb/rg+N0vjG57rZV6GrHAC1wK5DmjVQDIYPciZ3Lb6TVgcHKsvsxRTryAA
v2vpwDcZD63bpt4ExfEyAUseYV0g3THfDEPlo9lkrTFtwa4mHq5w+swC2VgfcNSjAjTPT1srVOON
E2M4rsN5nERd0gUpc8m+RRHgkOTOmtteQtcHbmsy2pVRSXQ9u11Q67LcJeFQbJo5eeRxmGxKoBP9
ppViM1ts7YELeWJmktzNA8NtXBIdJIOc2QFnQHBIJyp9jhvbOgj0Vm5Tq+zOUF4fmm2M4t+2Gdma
MvfCKjbhc7JXZQXIcRfQtDs2bLirG/U4ydvAl8zEzvVTwfOLolGgbFBjNzI/ToX70iT00XKqGxeE
4egJGOiJQ2MczJD+eUC1VX/T/VC93uTmJsYNHYq0mtG9HPB8IBtI2egtfqt9y2XhyjV7wQYmvo2O
DhTnKGmCAjVQi3cn7bhPLC1vSqmj6vn3DpGAbICSDun0RMxsn9pjvueAZO2uz8+Cs5vQNuICW5JL
VFGUVw5/+pYWv5rSW2PjWxrdcHbX63o0J+Aij6bx/tfYVvMdLeq1BpfLKB84u0lb5xHQMLsNVK0j
O9mkVfMzle2nZEq/gxByzb+XvuDy+7v9OQb82EJxAQe8skaXLtWPsTXdtvJNCJqCIv0Yd9iCaoCf
lC9YOfh9J+2f1027cIQxWesygT7NypNj0JVc+tBKh1BU7ii/zekXKfl0dAa1krldcgHDh8sUaNk+
bNvAmfahpaF6lbc/mjwkt52STAyajL14KHokmgtLfSmFd18njrPivgsWNqFnDAIkBXUnFfTJ1Ppt
5NzVGV3JpC5sR39jzuj/WDHRphJCBUOV2T4DlRIlaKP5X9xdGqhrR4F8zO42tgA3rZOvQQ+Wvuiy
IN6t2bAUxMlAhBmUmYQCsEIbcNGG08rZY2FZmdR1HvEKkNBPPcp7jPmo57qHcsrsnSwacpSuVbzo
WxkbmAlNY5M3KBsiQ8HU2uFjnljNkXYcLG11tkZQuTRbhodrwvvB8uweybOmz3yHJf1PVFPqFS9c
Gt44g3OndceiIG0wdKMLnIwFGYtwKjfXfXwhBJq4NCEKa8jU3ATU8ybhWyptgizsrQNzY9Q3IGu5
sgstWd3wcEtZZT+70RjYSVYh4cTH8RAPA9vM3qi2lqfmL/WlSH79s5YmzTicQ+GjglFa+1SqkW7j
nrBNpYbv1wdf+BQTstagl7PW82CfqHyAbPY2l+zxQoHHBvHdRcnm+lMWQqKJWBtzjoqog6cMnfZD
mX0HO6ly3D/XR19KB5p4NdEwAb0wDF/xi6JC7OvCOSRjj2rM4LO8O9cXnpxjHA13SEdef+iCVUzc
WjnNw6AkRXZ2HpPOZ+B+D+pMrnGTLg1/mcl3YWtKEhFJLuqAl1VRbOrGpRq8aGG/YvcFX+GX574b
P7NoRXSBrL8qoj0Spr97Qn1ogR/zUj3fNkOGs8dFY5c8auGOhWfNe0+nut+EEcgvb3MME7kms7zo
R5ghgBbxY5p3byJc061fmh7DwzOKtFg5tUNg2fo+02relHPzlUVAKWTRp+vzs+QUpl/XM5RdeYfC
y2jvnKk6F463Ac77tgy1iVobHbBFlB5KLY5jPePY+Zzrtdr0QtAwwWpFGYfooWuQD6Lh7yru7pMc
8dXRd5EugjRPdtcnaMEHTODaYNNIONC8CUpPfWr1cxKHKwF8aeSL2d+t/jwfUQB0Y/tUeMVjFGrk
wL3b4oKpeBraTOflFNknsOuhWto6x1kUKy3aS/drkxQt89o55iEGT8NcQxou/jz2uMNVzPfc0e/b
ZG9ZFRJnep/l0cpxdmmuDDcWdjMRiH1lQU907re16+1TWujtdRsvOJoJXJsjmTJbJZfRyQ7iBNuW
eP/MCXlyaXgb6JuZ6DXWE6sKpUdOEI/75HHrVfbZypnWw4L54NZlgtQSJcYS9F+gi02r8CFmSCoW
Zf2jLJN6O9VFsh3zUiO+pvKQ9/208tQFk5i4NZQfSzXLkJzyNj2CSGILcv7X6/ZYGtq4YLdZK1Lo
HNqn0BafO5YHPeS5V+L1QsAzQWuppSdHgPr3xFL9U3TeWRXl/dSEa3JBC8Yw2dOssBJRGWFais5+
Vk31CArEB1IMGzjLNisg55fpQxQrubJ2l84dJoUaQkhflhQf1I3p/UyKp7BqIt8i3mFGYpmXzpcx
l0+8yDbxrA+Uy9tijAllayDFntahQ06aWz/ibjr0k3e4zf6Gt3tQSSvcDEPzlDfoB7Uh6Dv9uj72
kv3p31FXNXzAAY2TU4YOgtlhLzSxvoiwWsEWLOxK1NyzWQVVDZeR08DTfaMbBPbo2MbJQYXqHqrH
T7d9hbFtJyMFc1uDr6hAoerEUeCmPTKpzspXLDigCWBrBmZJcJ2TkzfHWx6TO5WtMXwsXMBNwBqg
HXTIbUxQSd7Q99vHk6+m11SlfljFkMVbMfPSF1zs825zhSiEVeO4jyXUZG+W7f6px/HHTXNvwtbo
BLLgJsHkxKgjXKDHMWk3YyZuO3CYaLVo6mOHV00RdIMFpUsq7N0ct+lKuFial8vv7+Zl5lKMfZbS
U1GR2JeRF29yO+pXRl9wLhOmFsd0ZATJ6JPXh98EzV6Y7g5K6pXT5EJsNXnVerceNRuwdjp1L4uH
ofsECMQmDr/gJhcnv3gmVwLQghf/G2vfzVKhYq8dRqweUYu7ynNOk9ed+tz7QYj9yXXz27zYhJx5
VpURT/QqoI43oL/bynZdPXo7YtlrdIkL7mYiznI0oxCrsPEl+eECQ7WjOsDUqTTxIYijq34tQbBg
ehN85rpzkqpszgIPHPVoDna/uUN7rEZ923ZjItDShIrQigpcr0NoyoJQ9QdLUdi5yaVN+FmZAhbk
DlYa0Na3w6+AbOn22/WhF86WJthMUgVxGo2hx6o9MbTxO2jJqq0RdAYri3XBpU2sGWTm0JJQ9/Op
BfPx1m5VepfNLlvZCpbsauzF2qJZ6NheGgx9et/S/M8Mgm2foIJwfX6W3t7Yjzs+ZzIJ0zJoaFHE
/pRHeetHIKB7u218Y0PO0YsyZqTNgypvrWPGoMcthmhNPGDJusY+rKOs9Zw2U0GaVt+BbnllqfOE
LqoHLfXxlg9A1vDviJ1bYFcsdDmjaR2kYRMdiE8TftNmQ00E2VyrAdeCYj7JcN7VOn12QZy34lQf
B1FqAshqtyANsPxl4Nrha+6QoOisEh/gPjSx85nkxU1RlJo4MtK6roJmID2BZ1P+LHnWnpwmldQn
KbKhtxnh4h3vNgTomCCq2U0eNCWIBKErpveV9NYE/T72AUgX/T26zi3S2JGEDxTqrKj6UxTt19te
3HBf9BO1oCr0VOBAvQBEW1puaDuuYK2W3tvwXRcUwtydWQlIBf/Ny+xIE3Lj0IbbNlA/CW3dl8E4
V2BZzPLxAFqdNYLWj92WmoRqsnNSrXErDkrdqu+eugBlrB51bz/3hAXZTEhdeLe5mIkYY3EPek5M
0wnluG0OqnEfcvdrpbKPozP9D48aSyaHj2DjdXsoVnTogoc8R4a/11fP0vAX13637NOZQyrIVqjE
cURPHzyOPIWmaI1qYuLXiNJyZZkuPehiqHcPkpB16suqVQEg6/nRbbx4G4fO9C2l3drF/+OTEDXx
Y2GbZGndYqpE8dsDlznaCQayV4BqRu3g836NvHMh7Jk6qUk3DJ0X4TmsKO/wkKbci/GryK37OPp9
3SwLfmdyq3nQcJonCy1eYqyeHCd+di1nLWovWcLwaZU5NkDFVhagLHqksb1JBP06e7dt99QEkWXS
ojkg/XHQOeUAUv9U7CB+pvbXJ2bBr11jOy6olmUFKQj08SftfauHbivAZugLZ/7ThslavnBhjkwo
GWBSjhfGXnLB+HyTkEiSnThU821UktTEkoVEsyIHH1yQVeOfEXvlbPObTlvURJJVA9SsrSRJAtjh
SVok82Wh11KcC7NvCqQWaaJ4WPVJYE/6HzU0dy7tD9gjHipQcV038MLKN9FkMU9taRWjdarSBImP
PrG3dqXX2hGW7Hp56rsoFHWFNUVzh9Gd4rUqm51k/Y7na52+S/Nj7MVJHvMsUrh7xzSKHocq3SdO
6HdVF5/ZVK24wNIMGf7bWlMuYneIg2hgb31ZA2DXdGvbzdLgxq7ch9rhkldRUNJYb60yvqdRPa+c
F5emx3BeUAzxSABkerJk80JHWmxIJ1s/LJNNPLprUIwFG5vYsJKNAi3wIgpmneRIk0JaWtHQ9dFg
9+mmNWrCw+aucmcNNzs1XQLonxPaR/CH3NYRQE142KSAL+1j2z2B5r+4T+ewP1pQi9hef/cFG5hk
Z0U88TrF7fHUcD3gMOEwP60gqCu7Fhp9ebu7/pglI1x+f+dopWrsbAS56ckem7dqdr609rzVYMha
WUpL4xuOPEWytaWYXFyJNQTTHGvyPdyO/Tpb4+D6OBVFTaRY24BLCnro7onk7t4d0I4JYNHXnFkz
hBWnzxmQZJtCwPyhWqNpW/oow7Pdzs5rl4CRg/LmrqbtK+Rrim3uzLcJZyGx+LdVXPDSgPQ9FKeu
JezQ5TOoyxiTKyf6pdc33LuubCvTMRGnFMJoSOpP2R79DfnnAVSoX64vq4Xw9B/g2DzXjMS5PCnH
iZy3wUaLw5PICvu2Dkv6N3rM/h8YTmlphcI58TH8WlvqE7ItKzvzwvSY6qa2JTm7HCxOOnIjQKqa
wwz0ziYS3hoyaekJF59/73Sup6WstXNCB3e+myTYEv1+iMq3McGd/LoFlp5x+f3dMzrqJDrRvXMq
nSk7QWUGx22rcY9TmIU3TpTh24pApLWEXNqpBlUm3+RNHP7qUOVkm4YAen1bBDH5y8B2bfOhzpxT
3TL3mbZd/pSoztmlZdM8X5+rpdVq+DOqnGh7n2vnNHqut23aoX6sZ6nWgCkL9x3H8GZiz1mXjhD5
Ze44yE/oCXf7V4EqserCzPvdSAEp9ZJVzWcnRMvR59s+yvDyssvKPKnD+TTa2t1SqNohYRvOK7Zf
UFcF293f64s1Q5OAbhUflVq9Tyv35JbJzzBrTgMTpc9Dt9uU048onyOfZOEr4In1hqj0B6TNH6Yx
Cn2XtTtedL7GIJFoIa6dvsque+uE9yWOwh8g2M38qGDqJOOmO+q6T33s4yV2kXBtcS1Y3kSixVOb
1qVXiVOrw2K8yyeoeNzxRsrbRFRQ0/17mkQb1WA5lvYJ3Ido9Sqdvt+nLo1WcFtL729EEmAI7Cjp
bQ7TFgUQtCqpEp/LvP15fREtRBGTJK0hwySGrOYnXUBEVw1tGaRT1+4cTuKVRyx9wuX3d4HKjusp
nruCn3AdtSHfOoqjBVbllTC4NLpx0p+UYGTC3nkqZ3S9+I2Cpm80uvT1+vzYCAQLBxATdzZDlyVP
kG87kSZuDzNIpwG34b9gkB3JuLvHwvpDyHCnPIkTbluDqziL3nLFvs528exl2ddWOj9jO/xmNTrd
irg+zaW4S0Iv3zig6PKGjjxAf+PckLTbeL0dbSoGjJiq4idOkm8aKNMNQGP/pFJEaEKBS0FEp/IT
FEXtVP/T2M42ayuoFZdflZ4+CRvHyJrwN1lB2UGF+n7MgVPhFiKF+9bH4XPZVBGQuNVr2YL5Kle7
Mm9fwf38TCI32V3GkUweqpBskznbxnb/XE3VD8uR1aZw5I8C3BAZqU4uLs48tA/A2B/rtvkcd/zU
S6f2PdLvmwRNOSpEziHeZk51kCLelOgKRhNewDnx/EIkzL+8d+zM856NgIH3jS39iIAXCBQF5zEB
wVECVVqaPfa9OCVonsjC9JxR5zGsJ+5bXnlIMnbuc8cP0/k0CHcXOvPOHaO7WDSnuJlOipI79Km+
oTrn503/cMk+pRZ/1YP4UYTtQ8+Th5FXT8gKh5s5mp9IFh2Tcow3XlL8AuRqf5netLTzHa/dVwj1
pv5Ms3TnoG+rLfSjB+/ZRAn9xsGhO7XzXmc8cAf+rQIxsuOOLwUdvgIpet+5jvTHiEDlPJyHrSqq
H5eZHtLxKWEtTsx58rnl6hPJmx1I1Y4clOBgJh38dsygfeCGe6Xqx4KQh7SZfnuuex9nvN8NDf09
VPkdA6FoLr23oa5B25XsARLfQXN+A+nf324S7VVkAUiMH4vQCuy5QvUtD/2oH2J/njKwwCTNJ1ai
LW2e7QcrtV9xHBI+GjN/1/FIfeXSb4OMi0ciu7NttxBuYfSVeKm1syXujlEPWtw0FmI/JOy5LpMn
e0qKLY2ocxwKau3QKzxs08pOAM2h1RMQWtxniqAZralkdMAOkGxkNXafWZrfFU3ZvMQt2uzRwPQI
YeSnuq7yU96V2cFFon3XhXMIG5ff3ESKgwU25U3JLegOTblPivS7k3fuPnfzbam7ve7pVtjFpyjV
k5/WFd2oiv32inTnTeQpFeFLHqp/OAiuNy4dW3+CAHaGHQIY0IOVpd0hnCzm91F5JPOo/ClDXbFR
JGDDAJmmYoNEdrLhnlV+x9X2NW6gvWB74WGy5Buavr9QkOAfZFocxrEHbwBEkojVv7V5fRhd6LfT
KX1J0bWznRuv22DdnntKv08XRguZnVmSbmyv3WX5THYJ2nE2tUeOIRg0/SpLDjXgZ9ucQzlqEtm5
6Bxc5SPL8alt663jVvFjG9svVRH+jOC9fi+6E2jjsk2URoVvd+L0f46uZDtSXAt+EecIENOWISen
7fRc5Y1OudrFoAGEJAR8/Qu/TS+6q9xpUlzdGxE3Ap/tF2AMqcvIE3xMuSDj7Md3elA3Yu1DtA9R
vWbTfxPpX7DTycp+iD0EMP0jd/FY9tZz/Ng9LbMtYhc9rKIeDIE5xsSPBAsl1uqvTe9bhR5/qzaB
ZOvVbNFZolICCvD/fg7ekq8vUNQ/s9ZfRteing3pKzYxg3p3iDvQ2T/FOgvNCimVSWiZ5NEF24y/
Es3uVlm8ZwA3Bza+BSNvYHVQo3SIkq+TqTnEQFOiEDPkn7Fe9MOXL//hj3/3iS8qotsJdmp6/kAc
UVZinpSlyixKxZ4XCLF0T4J0d5Nd8yYZk1OILS44P0HsRwf5mcK1v7Z8Oo5IaSvjID3MQXzwCGaN
M4ZqgaUXL09I9jxvbBZla2Ddtm+zKyew69XWQRUCjIqf5j259yHC3YJ0GC5dHEeVzdylsAWsrHP4
cobVPClTDnSqg109qX38zOT2gsiPE4lnACqILlcQwudRpVt0tblN4fNh2Unl8pdj3SnL7DPABYHE
+7iKKeI/eb8npyLS38TYvcR6xtq0PyU/85cFkU+tdLVW7Vrm7WLvEyRc5J3Sj3tf3MVI10uT5Ue8
CYKrCO/ZGhe1jqgrFSd/onj/XHIEUQmP0G5VSLzB4S/soq5HNJL8hHVymCHmHUUY8vJo04mgMhRP
2drfm0JfqCOndRAdgu5c0wr93Av+NIqhOEqT5VXa7aKSfX4UWMecAwGLKd+kIawtt+wxZkCYUmGW
Ks/5nyw2Y+W4QO5B7JI6mPb/Qo5Db7f1ko/7ORlSvP8KWn5kzLhqVkFUu7SzZ77N7bNkyDVIJO6E
fvJNq1kTLts5h9XyLTVxbdKNPlO+l3MIt4t2X4YPx+AS34cKqeb44kgWP7RF9gYLhgekW7YHw8Kh
iVu7V4PQ4XlkyV8fkKHsDAc7YpOlzBP73m87K4lei3qKkXkwphI82eJ+Ee2isutQxzY+zVW87iCF
KP+OAm5qpJptJ0ppexbxmlbhYKCVyvkphhylQZRKWBskK9cbFpmPG+JEKkjOHnMLZ1w0CHj19iqK
4vvNtHXiTFptgMCHQusaGtovyCjPePMugd9KvmTpX+JW2ni5s5u0S3cMp2U8RT4UD2qJ9ceSLvra
Kj022E3EaR1IUPKZTG+MpFOdp1mPDN1t2EuuAPqWsDnfwRvwqag8yeAGGDF4A42De4BXeVsunKJm
yaRPaoMfz5to8kZi5XtoH2dsAhwmi2SKcIiNqgSXy7vH+1SzOQ8FyoQcNdrxoWt8Mei3Ls/QgSKS
so77yMKM1o6NCwZ5SajeP/wmhkOEYarqOmgXWjoEacljibI2TnyUpV8p/R5Ym5Z7ppJ6GrMNYQuE
P7HBuCdZRKFqXNyqF7ojdEdNhb1NYsHWJELv7X/UhMNHOqV8w+KI2M5b77DaQzpCWV10inhcn33/
tI7r0caZPSH5SFVJ6OHQO1AOKUJI10Zs3fzeKug3EjH4E5si9h3AVv+7Z3Bbw9phNz7senVj2fU0
q1vT7jGS1fTCSj7qdPshE+3RJ7G+FnkwNKYYbGmCxTaIiU8O3aTCg0XHeoGj9dBkO2P3HHE/TYjx
4wiHV/WHLjR49AU1D8UkhgfSJXGDDdG96bLwGdmzeTm1Xfybijy6YZBDhsjC0KbibXsSW+SL0msi
Xj360ypkrvvxTozexYzmYx5BpCZ5vDcp23MsKEf+uumh/3JFZyqx9H/CZXqa2/EP7UN87x2MtjFU
oGNbty+I+/1BiDQ+tp6/5FiyLwFGig+s0IgD2futmvKZ14NcurZM/Rw+eji7HOkPJ4PyB4CGbimo
Sda+xJn2Vb/FHb8TkYrbalszUu4L2RC2XTwO7djXsdjQE68uPSCnmZ6DsJPl0m3Rey9selUwrK2i
WX/He3R2EetuM02Q22ayF7dNX+m0FncQ10UVmvkNXfqa/oNVmSxbtGNIbPJdqbFVXw6e4dApLBni
uyL38TYG5aR7fbDMiPc4XOfLjK3lu6mIIwzn+jGIqC1HurkztD1RqZkvfB23LMHrK8cLFsDFv47t
Gs78W3fQiABA6ER/xudi5bwt8j1mW3ETi8orFEZawTBTHmGIE9/DhGX5EKEN26bPIJwr3Q8IjkzA
7JDh3Fd73qclCIWhTIzCFZOzvjZsbiusDuAlEsYh2qJAmY2c/TQzFugQq7DCWK6TdZuN8pMX2d/c
ZGvlxw2CrTzG2d8pPafb+rhtW/JKcb7gKmUGLH+P4ghe4Wni9pV01pZkj9p3mGXgUmr5F04kDHyi
RFwiHjxkameNXbK5pi1HlkjUSQpjLUshTjLhKaZmqwSb+4tRCaw1xySuND4kZJqGVClZ1Z1IlgET
F7e10DqrNyvmOtHYoxchzSqO6FE4NdGhimL06euap6dILl8UO+vHkM23zegOndsYNRNxr2i8lo9t
GBIk8WTZwWbiwSXo7ad+HupECtXAZbc952n0xrv4Dn3phLozsUplXv+RKvkig+GwhcSqYTvlv/Er
Bg/LPG9HbdZnzL+m7AjBzsYSPY004g8UCNrR8s5/W2wUNtrRz2XHdd8uxL/mq57qdILFJEASUcfd
6p/DncV1lMEvVf4cfh53WblPNsZeS7pURkVrteYz0B/c++M1R24wqyXpiweGJf0j6cwnU0KXwlBe
WTlRjHbhpMtkgAMIGsOxCnDyIRmKutoxTb8zNk/HvUdPvQ5ozfQs7UEFvj+FARsOEla9tZFFcqDr
kKNQRrRBGiJUHVv0FaQjvI1Gb6+in/t67dIET4Z/O/DSpUZoE9/x5maRexnABmLGsO3Jcy7OXi6+
plPyK1FyxtsWEuQ8aIyEqsZ/MdcQuzanqBVvLRuxzR2FS5Ydk2VPvizG+uu0LeOTS8HkhgVPD1EX
B+ekVzCEC7quQRf3TeQPEVK0e+1G2p03H/4dgilsZJDaWg5LchlX80tBSwJSO3xYcBbuJEigcpQj
P8CfYcBJyubSJ/ufacvDmvUoSoL1/SHFAF2nHjtkESD+J5HMP/GBLGlw37SVZAQAiF+CI3Z502ti
o6Jke7DfFK7EmkfD8m/gXD8OOLIPJoCbZTkxHV6RqIFSnSQf0owjPE1jzOBqjY/hOv1y1tg7LBd1
VxHO7lPGfgZkNxbPgcXPtOn8lfpRV27M8pKgDpcq9+vvPGXsV0qysdKQvzY+7p7HLpI1Jv73cVqn
ch2BDIx828TNGdH+CrucxgfTwlNfYdpgsu1Lm9gl/NOpuNdwFUHzHMxNZBcUDF2sMv0XFPssgTnk
PviL/zb0T+Mk/WxKMpvUnaiWBbnu24ainyxJ0UxLmpa2jd2vLZjme4edmnugwOhQ1cCzazTs7jHE
dvJ9LLAk2RQunS4hEqcesxR22AdR2BDVDF2thZYPq79hWi0ZUiVisgT/pkXxB4fx62W1jsynIlg5
O+5k2FzpQ0/LNe7Rv3q7Y1hP6HzoZ8cekSNAaZlnHWYF3LABqLN5Ic3Iovx3kjA9Xwsiom8o3v0h
7Lf1SxQrfpb/CeoMCYP1TSxHN5X7HNuD496ju3XibPGrsspEDqE14YhEyTxP6371AC2gx6pMkOP1
BEvXdNs+1piZFeo3VmmR6wEAPvIwlAD2f1y7fDrt28AuwTzL5zQNC40q2SECDAG8XpasT+e3rki3
T+RDLTDdmwhwBZINM+Tu2XqvYdRaYd0rrSYX8KQmtg86sPADf8C7HGZIEbNwOhzZ/k0wF57CtpW/
IfHHhkKWI0ToFAhra65y21C0jqJeJiQnYjBZxYNciunSRgPJS57SwN61BTJf66Sj8zfpx78kNu2B
Ftu/DVEB5z4Yt+e8m9LlMGcm+M9lc4SmaxtaQNv9vv6lYZo/6qhI5jLXY/+xbzkt3e7E+4Ap/F4N
M+Ol73FlrXvRnS1r+8r4JSn7Hh5rFFx6zWB5e58ZPx7xbsEyi2ctFrYIJDGrZPdrOq5wkYlcgZgp
tL4twJuatxghWrJhfsoCF1UrHmaFPSJaWxhAdXWKL+myYxn8toQxrHsy1dUqUmGF6AB3RDtn8CHi
8egtMMVhWrB/5sWARrvQ8NvFBCiu4GkAiQR8XCrb8vCzmDtxHghkQRKxInkVoE9+HpeieM6TUB1F
5McDbP2hjO+L6UjHNCxJrrYfxT+/o1nYf3I+FxX8AjDIeyaW501seQmio7/DFI+uAqx8ExYZop+2
af0P4c3xc8HZcr9tKngoABzco1DEQI226S5VbKymflpODvWwdBC2P3WBERdN8uDgto6r2s8tjx/h
8ggvj1Y+xKbb/iNRoBrb5tFR6nB9KgjNT/kY/ZpMp6reD8sxXXtz4fECtKEFRjV3U39Zo95f/cjE
BZ2QeTIwoq3TKGjLuVvGt2hcxHOrY3U2OxYThZf2OBdB/IiJwNckm8dPOaEJmoyDk8vsbskGgKzn
dK6ckeFfGedxFe643hHXrsoR62IPqYQXJZtp0CDH0QGx7YryxwbwoPfdH5ZkxpUhESsuBJC6Pu2D
OgyXverRaQP12WfgEFnf8DDzzdC7D0TH8sd4n80xak1QqzT+zywFbo7Ag43pApEcbN9FV5UUqS4B
x/4cDRtdu6j/51dLSux67VWwBt15itYcyB9am4eBIVJNdq1vVMJ+E4mMN7oEYZmm2/AYUj/eIVrg
LybWsYzTLmvIzyYR9ine4djOP0MEcIF0bMcX1Avz1Pddd1tsNF1YtgcfIrX0Ow+z8NbC3BRcNEpf
ZIz/JXqBkowe5wAuRmK+Y8VDsYux5qvGIFoEY0V22IU4Qf1LMuRJE3sL2+12nT/J3nUfrd+Cq9iS
7S7KgU92m0pKXcyoceAASuno9zhrdSQOQw/ichApkMsI1p2UHPUeRLANHf0Xxj6AzNqyOCyzcOxO
2s6AKnvKThD1BEdDxqVmaDQPPY4+kMvwPe3X4n5z8ZOcOgThJXBUeHQIQC8D1iqMrEJUaGFISaJk
R5VdkVk7sLWC/GU5YwLXlYrCX8ZK5Chq/sH3AUP0LLvfaDBtJSen7zTMWu9miJMbnE2s+Vpq7tqg
Q6xTkHR4UeiO3sCT21Sk4WHnkTuotutxg48a9z8A+Wu07K7BNZ+8bcFQ4K5fo3OLXMCD8mTBH8G8
vUfyNaarPrahHmraB6aCeQ25klEhOhD+heuDidcEd+VA65Xa9OcUJoBE0ZBMsNYrFzcWJWn1epAr
oOfUaoeYUuabiA39LYBJuiqHPeh+L4vDZZS6rtnjtgDWpCZA9yKlB/ha+yodE8AoY2bqsJWpBJYY
dZ/TxLu/GEGQuZItRVthWvTNMmAcj+IOt5xC1kWkwx59Y9/9N7PA3eIevIjZVneAUrd7jBeINtEu
pc8gYvJv0uJ4T/jGkB2WjBckri1/0ACkR5WJ9dJncWrAvKj1KyJyetns7N+1j1sYY0ySnLNBgfXw
QL4nrPm8TrOnNfbts0OhJX+OHGKlUMXR9I5o0E/4jbqGAY26n1o1fhMwbOWGnuZDUaffhjzMbz5V
AEHEuoiaLQncLbtBnBzbye+s9/i1Fr6FYBMKeCQ1adErRCFO8jF2KB1l2O7+LWCC/1sGmCbRvrAv
vO0g36IzEjmB85WWZNHrYmx/HyOv92PuWtOYfP3/FW0GdviRnrwWiRXXHjTySbVFhJ5vRv4WErLw
IHZsVeggUfVkfcvrJKDFxVtcBTaT2ccy8O3Yxqk+Es3i2yTj9OyHnA+Ixcu7u4L3QC86FzKFpbFh
UXUfJ+Er3mZ/XPM4ULVOB7cdaJbjht8Sd/r5gaAlJI4Js/NzyDtUCt+GR9AM/U0m3XiZnZS1Q9Q3
ZIn83BexvfPpvh6gmk6+B6PJwxQi+GzYVv9PItDk0o/B4iGjButw7sMAOJpjKb0W47xUmVb+TMUs
MOcYMadVnI/Z85j93cJ1exAsyauco8hq4+C+ztVQZzKC44Ghd1IXj7E0BuQYFgUVXLkRn3RcLb0z
SDATgXjpXWdLDoAbQPBDTNmrZPxgx+ySOToCwJxfdbGNJZAxXEoU0DCuKMfXtkra9jNCQ44mc6/C
PPnNM3LoMvoKw6FKLcFHgdccnVd/9mlwoejCgPFj/Q9clskO2Jm47JMjP5NhJQvM3KgfLQElahdW
i95dZ8PuU1y3iKK2tRYtbQTogIoyGIG4EO/hXLd6eheIooTZLsZpDCLDsPyd4/jXLFIs6MFhmZBq
4/bDDvo86vk+C3nll+GA81ZTsZ5dHrz0I7aW4pAf94igcQqbbcC82i+XQoFDS/PzD1S8cv0VTMqX
MZ9/BwU7GcWbWa+XTMnbuncHtegz88OjoUFaRcqAOA5+QfR6XbL0wuT0PBTDY+S5BnwI+e5KPgCI
/WO9fMxp8K+dNzRWHVqh2QCGhxajUqHNzy7z9xlsOO7SMYobnbk/ErSCcRI+sMn+mI/sjMb4TFH6
nZfPxR5c96JtpJHvOs4vrshepEsLnCXxZwhAj+bxOwt4lSbiYWFpWxdxtx8BYGO7KlEV35OsggZL
lB0qbBmmwf2I3dsylOmR4HKdE/rmWXs2vv1HqSrVvDQkAREWByByknk99kVy9HN2RTB9dxx9f83z
/E/U268Mb+IJDfpcIlrhIYaFD3r5Smp71um+AWlO0b/CJALaEASIdrGvXYvIAiQl/NfqSIF9xcQJ
b5YBNMn+Nu3tdEJLx2oz4C+aKbjaVD11U3co5vwL7vnye97lnwz/OAbr+JXlpl6S+HMe5+vPITBY
eckh9bc7XLmX8SHQ4IaKfvynYnpC1fobrD/rGDBLHwvS4H/ZWLxErEMHhVWHHERIfhihQOiK9aQG
X4fd8Ly5ovGRamgy1S4k9U8yr0L8YMTDmu8Ya0L0TKCqYNosQKxSive0BdscWHYXe/PZxcODydr4
BmNqBYoWvR9B5RQYE1yBYGMYd6Glz/+aOTwJPISeY5Ddu7NzU637GG4eQzw2YU6KAwJqNkiI9QR5
pnwf0/aWcnBcHm4AGE09O452/I0FPoZHt77iWkMqnEZaBMkSVxGjXqbJBMck8lNN8s2ihofm7Kwg
oMPFM3I+0wYv9zkUjh1SavqmiHFztcn0AiC6r3iWIv7FJREwHJwjPDB1wRvmykyPccX6bavdQm54
vD8r0vmfbVmfMrMe1jG6tj1Bu54GoO+R/NnGNYHzXjku/jx0lDQmYXAJjV/GnH7DT+sehiI9zuEE
82sP30h2yljWnfGFEdB6gA/bHhh+G7GxXAwBFz6OydEm7W0c8ksU0xfT2lueRIgCXT/IHl5pn9cG
TS0gvc7BqYkAaZV58geqZl3vuA2+8Btd+2i9X/3WRNl0NLt92JgBJtRGQRXM/TfNMN2k6js0+k+P
xweQPpRH6KlMNQKHK6duPBbgCvt0+loUeyYsT0GCRfdqMY/hlnYn6fW/aSuielhHMK6SoJjOzySf
z0amV7y0tpqAe7UAPorpPuWuu+br+DRwB6DAKXsOF3ju7YYdgcbqowsc3CVwiAE4vO8x/M1keBcS
pAHEOVBdC8p0Qxs/a/utVthLbuEfEUcNkTkuw7BV1WJA2E15gULfk7tOjY3k5rqELX/162Jqjzrl
fySnmX5JcYxZK75sTigE1NE9Vyl6If8MJcohjIInSsVdofRvN4n7XLVn5Hmkx2jOAb0zPtXIb0IQ
Dp0unVNXGPnIxz1DAnicV9gqmuoliEi5DOS8MoTP4MrpASL6koGLLJN5quJEmqad0FQB+FUbtjwE
KFcJmS8CubfNHrlTv/qIfaUjIMEZeWGJhhkXgGEsNCGVWtG47uX23oHCAA7VJGvowBhhKPUz6hBB
9bhjbnrj+45OfiR1rsRQ+tzfJsQeO7PeS8LOPjY3ELa4//ccZRUPTIxQ9I+rXxqQvY95K1/sJG56
FC+d3zt4W9m0XKMOQ+ogv0e7bDX6x7vMGNqkvQzLVcuXncug9DAKPKIBzW4ioyDzjGpWZG6WVIAD
GiBSK/upmytUtjtm+wbUG6y50mj5PWPD7AQyGObGXSMXyC4wdZfeJqLq+/0l7HdQGu0T4l5/e7IF
FXKfD7kM79vCn+G5doLAEY4P5tj9fFRRhJ/oaNBK9C9bj3ZgTgHprQG9DkV0SPiiL35rIW7oQf3x
BDfnsCdP+aTrmU2/Jc3g3odvS0ODVLXJwKtZtDeZUXuei/kx2xFoC5lNNYr0R8lOYPiGyonf5edR
m7s42550Kz6QzORKGCG8wfk2wMvKQMIGyKXWMMOtAPHLc7TwHMFgeXqfdcqeSBHv5VpELcwQB1Xl
LfyPNjjaJ8X3ErADNiGTBrm0771bXoNpPCi2h2UfLGgtxPJf0GW/sgJw6Tz2gIRlAnwJa8ONo1uB
xl//JVjurfBtvIt0zQGPgOD1a/ofy9qq5fYQC/A0tGgwZd23en4KeomuWo6vrMBtE2b8b5ZBAV0U
dCx3F2Dc7a/Fji4KrbGouFR/w2J71i0KhNq+poI+uTD45At0DHH+nG9IiqXD9tDJfgYpYEGbwycT
bft4gpDwaNt2rbERi70qsf8rOvsDz52hmzymi3voli2risidM7wTiYC95kSGvRKd/y8Q8KpTPP6k
UqoqG5b1lq76XyCDFv6bY3Hy8RyUC1rAQcknIDxzCVT4Z3H4LV2mB4qDzwqvmyEn8BYI7Me6gTKi
Nn5zHK+IwBkq2RKSU4FLvg5J9rSTAMw7eQEpfiym4Z0P2LzkXfcQZQRjc5r8SdCY8Tl6RsjYV8HD
N4G6FS/5W7ouL4LMF5RSXH458LiFTgeEPf9ne3LfjctzzBIgaZARzT57jDTAc2SyYBIa0eRyjcZq
CtTbJkj0R9sEKUlbFDXFrN/SIvwZmsPsxcr5Z1lfR1W+yfZGXLvVOyJDawE3n6+NYBzmpIVQTLUg
6gESv+zQhDVrkZOz7PLhkqzJIYd7aRmoeK7CII1q33HEGVnBGqOzWxwHUMIFE3g2TT8kRIP3MbDH
MgVcjOmAAydHB5WjF3f1suIHSZ4i1QmfOoTLE0XkNOa5ruwWnz3TEAGFuAsiuLiBKnnlOZRre5bO
T5igoIlNkqLmWsW/9w6qlKL30+8VwuBX6Fp4DLwO4fYF5By87KZ9+g/CMvkBYIs1GTzWmjYdXznL
f+/4dNVOqH8ERMHr1ejpwiNUatNLqLK0w3r32EImsBFISTwu4j5cn0OAPzcV4JcY2fCWyOVh0Xlw
S2d0biOOLygRU0GIzg7IDcxPSxt2DfJgRA1xUXbhuHHoYaFICBNQ9VaQtgTPpAXciISSAu9MMZZk
8dMBuMpUCYATSKVH8B062PSllXq+OPjNHNM52y6zkv4Z2fWqQuOzVUhw8K/IyNqv2TDu72hxH6cW
gEEsHUp6AUIe5gTBccSU95oGtL1pxW+FIO+j1u1VI7gGPJPljzCPyrEi4zKQbx5h6bKdMGzN9Mvb
9XmUdDguGbq6UFNXYWuTI/KPddBGh//iflZgIxYgJmSCJ2yHPiBLCPQdi/giXl/3fveYwRbgWyKY
ziM69vuEIWRhwFx+UmkG5EYLCwUO4s3BJgXHEM7qqEnBM9MgvoBtXDWjT1jk/G9et/Vp7gt96BZL
nsjuMH9AaNCoOFGHgYCrkgl6IhgltLcZKu5z3yn2mftBvYZEQVGWjO1RKKNPo0VoKLHY10Hb5Jre
QHcPf0V6zPcUPlND6CDjAj+khlEfBYy+yyQD2dqbAUqe0C7PStEd5I+xIEZoMtxalUa8lH53B1hK
EYCShcaXO5D1F4t3iycD9h8bvLqBNfnyiWuE4hoT74mEabjYMFlirHphiJArh3XQWL2RwxWU1INW
EbnT8Eu8KmPwJekYRnvApIP7QDJ2EYz6GuuWANyzLjyEiAw6GLXFJ150b6Ow/7VWh3U/QQig92iB
iobNB4C1vBSWW8wyuscUhebTFlCcLRnGJWaiv3nG4zJK4ldKLFCHJBpOJtdJDaU/OzPTGsDLQBWL
IhL1qsKphnyNP/MlmEuldl2Fm+OVdmApQVRv9zwz8jbFIK2GDcoI0RU/AUN4LCZe+mqT4AfHVTyP
rIXKa522U8ii4UIjR3ERAcYrV+iIusr0FkqqeZ4DWFuzGeobi39xjowqnrCx/OgZ2x6Hn7O8a/mA
CR1iwzUEtU39e+DntyLskTa80/ScdsUdH6bzoHYlzzgq61ceDfj0EzxpP8dWJ5+kt1NRZ9lKt0on
oMJLcPmJaUYNzg4mogDR4Ok7lSqlBBrvKEuyGhoYqASCjYgBoOM24uOrFPp7KCzToZaJxL4VZHGQ
wfqCWXEEapYkFd6tIXkMsBcKHUGy/Sg4c5Y9UYX7H6IJ+5enUCXhgSFBpMYdYSwU67sxpaChQ9q0
cm2LLdI+zctdiK6rpjnFM9jmuf/UidMGhC238RnMRnSJ0emsTUGJQ3TAJDWA62gA9T7QNYshy4J7
AMbEAobIsKMMf8X7Ij6diI2DlqKzGbhYQ9dTj4TD93U1P5c+rFWHE9DPKLjmCYXeD39FBPj9R8xr
oWizL1CbSbXMSYEkMYrH0hTYy2+fonBFz8d7DsGBRVw9uqsgdvSU8QxYBqoEqEl8ZRgPE5ry+Ayo
qX3aQhLcpnyc0dzPczo1RiziksYcK3ILiIW3DA9zvSJdQORlnuP8lg7DtyyDTjlSOxgbdvdQH+UP
iUL6QOkcaZ/nrgjvfMKB/ifbNvYVGxLxqxVCvRMobNIynOyIP7tO03SLsOv3lQQOt2aIvU5AUkxu
FGMJFGMVV25AgHmUBwUuxRxSiFgH5hL8j6PzWpIUSaLoF2GGFq9JalVZVVnyBSvVQKBVBPD1c5iX
3R2b7t7qTIhwv37u9QHdONTipA0QESZWUJH1keAi85Rbc2VlUxNatQK5Y9xBl2m7kpmU0cQPut23
0JHKLV5yz+huxJ1CaqpUtG9iROs+JpoGT9fpUcZ+q3JOLLRYPqS10ynnb8riuV4HrTn9lhVDqFWZ
GM1zN7UeOJ9dst1LlnRktN9c1EZfCj2sEwvJNx2ln6yJKypsChlSHEMXNYTDXTc9cab4RomyXdV9
xF7OMc9saIY0mXiNt4mpccsKy0lopwmgfC1mo0WrEmLSjpppAglZdaIloYuHsgirwXYL9BA3J86p
kEATdgARZ9nI/ZfWTSxelkZHwgZwNrr1YJt8HoDq1Ld2P/ndHju+iLctxXuzUu5gk3ife4tppDUZ
HfmBRjMgpHCMdVAooIZKeSvdUVsVGMGA5sScbDP4PiJ65NA8hA4bJ9Wm9eJOhI5Q8qORhfXZg8IH
x8WU1IQ2z/f3xJw2oSYVevBkO4X5Wg65+EX5BK5Lp4BZRQrfTFHnL1xqpSu6I6tUJVJJLux9GeV2
saaHhdyx0764T0R1Wcz+pDHQ+rS5zkRoZB7iVnO/oxR1utWyZI7FRMk8/7CCV1gbb3C9dyRep9+w
1Z6nx1bC3XmMc5boA539SMgJat7ylKYvhe9bGCF8IZ+DCi8dRCgCN8NTX9tljO8eKhbVipDQZG9a
59x8X7Mh7CRMGr6ijZ9rWcCxVzvXuh2H6UBTy8dX5gskHo2DOHb83QkJEe2QMw42IDhAZuZ7ZyLQ
7yayr5jt6s1YhCLo9oQn6Pne8BqT8a0xczARmF9+CFZTJWuDEWyzT3oyX1eurQYvdKzaeC7MyCS5
qZGM9DmtLX89jJ0LnmN3uAZQFxg6ZbZEKA6GqfwxsavDrluVRWGirOwbuTb5ytB9IcRQ/811UcBT
wnJabXyMukE5Iep2iyUvtwdcQVHbD2dIocbAkjU496ErK3sVLK3btoXsaR+YQdYgph71xyqQte+Q
JqvpJYMeOyhoOjBo2JXG2W0kHTqvA1CA7DTqRbtJe8vMQEh1ywh7LRkXfNfSkbX4E54qf/DN1ZwO
HO+UMNFDJBsOF9Mt6nvkWt3B8CsmYorP9itoy+naZFr9NQeOaMNpskczzIfMYWlCLBGX/IkRDLJE
BGKrVbYxr6rMasq1VTtEetYA6slKWnUZ36JCN9yrY7Qm6EruavFjVPYALXj+7R1aIERLrFt1cJKT
AebY1ATz3BxZRCth9XCgw8AHQOSN3V5Kxzv2UwGquQiYAfDSUlYlyIvtKZnVlzfnv9nAbdEv1D4R
UUxmLfcG1w7xIPKfSpueNUFNJVOONL8xmUrJ+ZPO+MY1H44yOA9pWa6ZnG1zVi5vygLMp5svNKJn
Jk+H2TBPjOZ3tu66aGXi1yv1i+qNQxGrPZagXcT4F/LQoAfNvn2NjIEgt/djZ/K69F+A9PASBeTF
yOTdMyfFCLQHAyN33xHppU7lvSGwVFnlB+XtzQ+UuQ0Ur0SW2d62Az+C+AR2zq4Mle96Z200xBDD
6a/VYF1dKg5GeA0dD5DdyLMU48nRreZooRiEDMW6rVTuSefYDBkyXts0gtdJejDlgqzXOq2eITyu
bW/cVTLsRKL6NQM1etrJ7/dYmqaV2c1HK0k+euF96GV+9Zty72vVtdQmd8V3/4FKtI+MnI4iQl6L
hhduFLGGCRhDf8jWbT2saeqgqUc2G6fkXZkp29GhbI9GN8mDCdqeiW7f+8DKfn1QWXBH30e9DIKt
3Yt90lZPBjvPQ09n8S/nEVal+GmWXrWKg6wNE5NOOxNorc2gbSxrLijcUkoKLh3L6R+tSB672LM2
7VD/FZZx4An/ix35Jt0GAjoFFGnMiGF0fKYgeDX5bIfe+Gc6DDkKwLQ6O5SQoPakvy6PI+xLv+Gz
fFYeP2RDtGNoMXJZxy1EUAw13mbG8+JQabPg3aKv3Pai+k55PMAvsu008GvnoTnkgNhxy7ROzflW
JYTvVFH6m9jTzp6LCzZLCC7tJUmnH3JCjz7fIC1vwElLLbZKPPeEA+MqaUnZSFvshaf/m7qpWAlp
7EZaunBqtHattIUL0+8OVFts6cy7++E6g6rWuW+tZrv7FB6TJ1Y4br0MApqu6WiPipKYB9RFTKgH
61sZLlphXbwAtryBHVe7RtOe+w7fxOKbCjtBu8DkHFSvl+cohU40K20I3VS9DULc0txH1zUgmcxW
7hvFPoAKwcL3Fgg33lhwm4ukMxqmwzzfcYu9jg/Ih98zUGJFJrM/6mvgCJDv7oNNdFQgJhTMODn7
tHWe5jE/Rr53Kz3nNWDFVst9w4i/fsi1pKEYnZ9zv3j0LedkSxieiPUH8OTqyLf2mvQM3Y1JnLoC
Oh0HwJT2H/HgTCvPW3xmTv20PBDUiPfeoD+Kh27nZtrAvDNCjauHDlA+u1dlXG0juzv1Ay9gLr1x
hSi7oUxNVoVh7aJ+fHaZNxw4Ke6khzzkGakPU1KuMk3+Wz4WUHM0Xa73DQ00+4Xllkn1FRXr2daT
J1PJd49IgorBTzVVH+3QXGw/J6GFawLUYK3J+R8zi0Nm2Y+q7odNkmdHNSh9l5YSWyOK1MQIrDOy
z7I3/3pN8INjm0zyeG8M1i2zg28CItaMXCGU0g9rNl4HW51bNPJ1XcsLYRXvrEE5UN1s+7z7SSA4
l481SuPDmPtaCMuVQDv3H9Iqnjymaytg/BWDd5A3n9a1K/7lDuMKU8Uv+iKCGom8Olmydd3x5A7U
WFG59VL5Y8qIokyL401TIEJLYu1YXNYfRO8ehnFaZi3XaRE4qD/uQ5k+pKJb6zTaG2uJAZ7n+DKM
Zbox7fkaI6R2HR7KuP0oMQSysvstlfNj5oiCm2BRBWCIM3OvpeKJPbJiIcw2w5jsk8I7USoviRk6
K8RV8DsI7cQywQvIWLtBYjpgDmC2i9P7O8gjmtRp7P5YcFvvDRHnhyAZi7UuA2tjW1xgFL4vYL2h
XYtT5Y8v/jI5qIjaJJQuMbsvLxH/msTc2I25WX6gAKU2d7Q9uO68ss2KCte55rlHpnmxH5vgojEv
cyYQRSMvP3TQnVolz4V0L3Xjblonfq6M4h6NgHh+erANtSWc/BxkS9kqghtrFLapcPB459l+xO0k
K4mai8FhZbrNh8gEuI04m0s6bk3rzLnx6lcmSiBR1PiTjlNl/NkRL5JTb7tMPztltZZVAjHUH5Dm
qOZi+vSm+0pziUnAiVfFVO9a/obOhHhuUrOzGvrAD8l2GKPaD5Y8T0HwWDdgm0HArqy+/ccQ7Knm
GsBZ/ZK3jFu73rURbp21V/FY0hPRrZXnJPGKTY4wsAI/tMMuRgJzg+gNe9d6xFHJ9lv6mT7CR8P7
0LdHPEjp1p9Lcp/M5kgEMIpu7hCVGAeYdQyW+lS3iN4p0dJ3/BdnUCEGb6N/c6fJWCPYEmfGoLqI
8UR48iCCcaNl6hZn4y2tHRij/igC9wyXiFYSx//qghEA3/iLOQU/sWNu54Y6AQdEVTuXtM45vnFR
1jbkD1JiiZ9g8qtHdqm8DpPzR9Dys/Ap6wu+/uX9U4W1s3lzPKmORcMOIpN+Y0lW0+ody1NPkeqw
/PUNMqab5xv+nGJVSCBSM3EeUoO/rVOpYo33p933mXgnVn4kPptZWdzZatON1c4gwGJrOTa+KNk8
08zuDa3ltPJKpFO4+Ug95lGxM+SwZ9EzcOBwbafyiqPmIx/8w1g1z8HETTxY6MvB8N65wT+NtRQb
TKtPuR0dfKe8GD6nRBQgiWpT8khRFlJmbfJaPtOkr21bq9YsRhbPbcOUpMJruRD+y4lRxzsyWHde
k22WfyZs/hobRfSZJG61j3ngXNcn4C7dcQSdR6NmMlK9CEX1ySflO8zak/ahqvTDYPnPtonD3rN2
U2qvLX+65c7w4NScOahoSvSPtD7vQV98d2xCSO3u0rQ4Vz2C5Me+3VZqehI8ZhpPS+AvfRXfJiXX
75gl+07DiWRnBdE4rhiPwIl/EowCM9quVkT5+00jPg1zfKmRK9cNdgnwYiqlyosftDG61xQrde4G
YZWV6dYIijXycf5RQmZZzvTn6UUQemnyVyX+mef9PKCBXOPS9k+TbYrPkXVLhief+lbeyGnDsazX
r01ev45CizZlgsdZEl1F9VwE0wn9Fa2sPmdujQvSz86wGhvRY0/pkTUTgcUedkHzqax8b+LtLbSd
XhS7AkNuMQhE7HKtqZrGTAZoQiM1QLFLSjhuvql8KLajHZ/Z/8UbQiZUlz5W1EWYwJJdIG2806N3
rO1mCrW+22Wj2tgpsBQt3XXQSZVzCXmK5T+dCozmUyUrTcuhvjKsF+OHXdTFxmq8btOTaIDvxvsB
ybsUuf+dR94uCea90WahrJqtyZxsRd/DWTwCo/frfqG8Z3qaItE/Z6edtonBTL6wbhY9SOQbH3NP
jH2nbQutf5qFtRaDoCrR7UMZGY/C5UDKI/GbSsSJQnsMipkepUoeGMHuZT8czdr58Phuw85yQtuL
t1rqbpZfXcdMeStxTUDIwBAFg95orfoCxmLauEW2UbJgg0HsbRJ8jKpo12g4kIlUiLkcLwOU/mAX
xL3Kl8ZuBQJgdJuQtcr+3Y/zz2jqbxTxYqEedg7jDkgqJMYlI1yoP59lKIrD3ZnUWQcnAn/ty6MY
/QB2z9npmv7UcJkC+D9Mc7N1/QL9zMMjX5ZPnRG/6eBWWIZbBxKaZ9ELW8L9lzdvbrWtVvFwYx9e
izjbBQbyZt/VO7wej1HQhM6YhgDvG6v3QaL9R4TtzznVnj06NEmvy0+ysacI0ztCQyWzLUTfxmoJ
JdBf58QMU4aYyBf6rhIaYHe5V0vdG3DuWn0OdhM8YcUIvRGy0ZGWvXHS7DLlNUxEA1GING1m/EM1
v4uoWWd+s5vIh5gb3E0z8ZFtzeuJf+Q34DnMqYCLwchhHFGeS+h/zGNZ0r4xQNRCOnbAzpoOC0RO
Jgs5FWi3YGxOsipD5dCgVN78Wmj4vkr76lOZu2m3wz//POrxNjIbvuc5+Is07S5MoAkQJLtE5nPH
5z6rdpYzrlGl11pubpSh71rP3zS6WHesQBoHqFYq8HUs0z0ZHufO1MMmjs6aqK5t3e3iCGU2rY5U
2NfGKoB1guPy0ELiIMLLR5tqsm77nZUSx9qMm643J6b+8U526mUScg/p30B+DeE45Sc8wQtLgNdZ
AYlamzFJ961T3wM83dPsHrm914FL84MDCYNCchhNG7OqXzIS5o13xqfGMMOY78jpK06BZOMBktfI
j8ob0pXiaEi51Zsa+dGpOjdUOZ5jobHUst45o6+vRqteLzfOOFjrvOueW33e+ZF5d2ZxRwUSW8uw
0J+JTEGLSo+To68BzAP8c+U1yCXZAp35tphfo9G7x5Q3RBvt2pm5ZsoZyQVmbCC9CDywaBUWg1Wv
jBDVRqwCNRLWNT0YMjqlrbpHfXxBPFChnmQfbi4+OubgnlvfKsd9rbJuxOAnjZBHW65MNRxMLz55
DBId7iLmeecsHh64l97qPLiK1t2opNwGhveORH2edfOIjPqtF9leOe280LS7mUI2aq0/X0SomEP3
kCZyG0GfdoPfbcAQmrAtMJSjDbN2FxwRPn05PJuOR1JJbGPIoCVG5shcqpE8XP7A0RQ1ryKlLJLc
CxXFwh31oSqLcxRIQPgAPWFAwbPXgiozrEdxMPsc9dGGudW9azrXm7JxYCN5n01eT5OGx3BzaOp7
ywm7oqAawmC8LYKBF2AHL+anmJ18fvK4fBQ4axVggvZgyniLK2QAGMFv4PSfVUSoG+YCR+ecN73q
t3OqQ9qw6rRxt57lUgrPK9+Q98hn7GHVDDIM7NZ2v+/QdAhdgHiLN3iGXjnsPGHcpx6Pk9kf/EY/
BZWLIc1y17oZ7dHDlxxfvIVd4vbUgFyHU7T1tRk+yj1P9OzsWGAOnpGppM7MGPbkVgxgWurDtaKX
Jqh2+B6IdRA7M5Vf0AJwLW2oZfGuyKqVkbrflbkkLf0s1YQjHLwnfnL0Oep4MG9OcUOeZ1Dct0Aq
/Z6xMZomhxf/fkmgK5bfxD9T2msrDVejA2CyfPDRNN9q2/dXCp6zXgRKXY1rLyv+1V67GbsZADB3
16b2mkLOn1NZ/MiCxJUx8DZah+W1f5tQUgtbimPsWBklq7unfYpDa360+VD8Kmk3XabgfyqF0RVJ
UNhA9lUQGp2mr1qRvTQThnbttQIjQvfxAAwRf4ALn6CZt1k9fhVeQhcPXrKKnQDRQniXxOKRLKtj
bzUnLH+rxo4fbf5SPPDHsgXhkkGLUpRvMp5i+MA/VoMdHZQrG1hFtvZ7O/BalXq9ceLyNHM08Vk/
6HmCuJt/URy/kqgYwMaaXzoFUZtvNLwrdazhCtZPXL+7hFe5DmAu64IFp5ZCJofD4suyKzYtESmf
GcMtacW2m52Nr9mb5W2z9J78mPZcuuVDEJefeot7avmNotcUTe4vH8x35HjnmRdeC7oH0j2Y+pmb
mAyJ2GmpD+sNfovQlP5Jg1OJlXmqy/yYzl88CEuP9bHcfWXi7ttSf9Lz6tkz7VXKHH4Jv9BzFJjG
JN5LrtNmJoSyFTwao3gda3loFmA9AfkFFThi4e5DUU+c+Ghji+c+92HV3P+v0OUEzce6CT2EtaLg
2mS7x0jPGrYqLVapXn+NeXPKC4v4I4auJIA3xMuU31np/St8jMmCARBws7uSUcIwGVoX3mfWyS62
6tE5WfDOu7KagIddqLwRbwT3qvWsV9OlzTtoFL+wNnmjl6+aq54oYro1fqStctC32EUlmJLO3a4D
hsH2Ou3NWevXVV/TTpNyN0mDvl7TITVnEBKmkIhUrn0w4uBrAbYdMdb7vB7LHSrRayu6Dwi2HWQw
BZC+8oc41FOanIKdoBJXiVUAnBXMPcIymJbwEMiyDqwqTZtLx0risLGIK1Ej+Sj58GBT0Cgln/u0
Q9QZKTfm4D6VzUtmonl31R4T4o8VqW3hOFtm2AQ4sUFDDsl3kczbNqfEzPWzxNsYkm2MSSNVFwcC
1je1pwLTUziW9n3k4J9o5pu8ontjyIORqOT5rva+jtJcGM5KTHSqgda0P/z5xNlwcFCwY6EIsvEQ
4BIa6R9WgsIGf8kTwZtfIwYrChvrygBdW6WSYKIp+ZUWurORfsu8fJu8njAHs9unRvtYEGpLgMvd
sAhoV3G8h1qmLCzRYUwzP1dTB2Tdzg8OxOE8u8+m7TyOeExWeu2DUfTUhdi/4Hd5ADGa8pb1+Un4
9VtWac6h1Ib3psDZ3itaHYwOZ4NzAkOTOLfUMP487Eat2mq9fx/z4akRxdUczPfSi18i7GUM8Fzi
eDLstI0Uf8IdP02exsBJ/jTpbpY+hesbNSBZ06s/VN1M0YfT2vRuyMMpNogeTImKDME4Kztv1dk+
/exgfhf4FnKzPikrhXDnDrVgj8pkOEMW7grf/ejcHJ9kBdQ62Nj0TVoaUfPf/NCq3jc1Cb3MbUkl
MpeTf35GKZVrRMM3PZi6rdcxO2cboGxM41LNOIatFnOeG0fMNidQmaorz4MUwyGq8mC1nEx1CZds
dXfXRZbJ4tJbOXi219COEf+X0QO9B3RpRqmlUXYRtgsCpOtrFBSxmT3tEnHzsv5w7c5JvRHODHPG
x9K7nQ1CM4qTrUGr6Rl4mB3M4tQMAGqTq7CJ6vYHHQLCk5b+6nl+wnt+ikX6qY/+llH72WBrN1dj
s099G7QyfrMHqNtA83E6Z+YDNugdNrGAMZf3zqbyg5XP0DLpSIM/PZQdGjeGk6B37/ZYkJOm/ei8
YIxp95aULw4nyshRH48WBj1j3hRVuhlavQFHrw+eWRxrhe89IV8IRXLH0reb11fPENuvtY0mjzvl
EsX9n59mx2lEVuVXvFi5dTbJeimpY+iDYvJbAqY40Xiy0QMmb0a+Jb9HEjEgkhzJNPDWc2/ZoYr7
9aIyOpN/i1qdmr6v2g1o2K/bSkrWEggV7vnmzeVd9P2XMzsSUAcngWwReKrhj55zR6LEphfGfilD
ei/65mnZJI5zGjUtNEdFTOPyXAVO8CV87qcifi7QM8wgP+Rudgiq6KhMvHakrUEaH43BPWS5dZ0a
nL7Y30k+YUoxWTGJu3kohvrezooILu9MaFkcupk/UEmqLtS84lYkDYyv6O/4lxFBVbmLa6EBy/aw
RbCOtPfiZ2n+3Np76pFckny8u4o/n/MJQuDPEyCSLlAmw306ZVJ6eMGPZAdB4gTuPa6ZSM7WxbHV
qZzsh7H2Hg0zf+j84a7i4D0ikJ5mrD2nDaXT8vGaC8siqbcTv7iSxXlYfnryKuJVahJwtQRDoRta
Q7PumKKZFL0JVJfBN1qN83Of1FdjIFmOqKaIfmT00y2zpmIzq+BApfdYpdWHHviX2IAx1Fr9/+KS
CIgw7ZuH0m/2S380UaXbzL6dqL7rNXCpUxfXyJr2JH8dlVed7Qahk2q8C8wz73x5NS0Eu7aek53e
wo53Bm9zRJrbxraHmqlOk62Nti0ffNjofZtKQnucvt+AZpoPYzzEu0oXyXmMhPdkkqgEm2vMr6Kl
QsYwph/kiKd76xta/EMCAcY6ljRn62ZU/luC84SHJR7Kazly2IxTfXCGijQlOelENQVLt1NdHSBn
WRvvLif8ypXOdbBMktUWotIc/5IKpKfmUlhkADavQCBSm8xkpPDWM/02OcH0ePwL/AkZuft1++gY
BZp3wbzPRAxgZi0izErDODwTdbsUetaXHUXPqiA8rGoSDqp8so952qf/mkDBflAyhMs4zdX1CJSd
2cis6B7YMO+q/Qj1wdQm+QbAlSeLzNRVSfM/28WpCcggSrt4p00kag002cu/ibv+nb8wA/HcP+ZZ
9IPY8R4oe1+htBJ3V2urSlEYFVF8CXQyD6r8Q6gUo5xfRyuTnCU51F+BZ5/SjmcYXwhQajK9NmMv
t5M2ffZjvicJ78RQ4sGDZU9s/0/69UdeqQcS+/4WqZuNZa/45akUa2IKZPcC3xHvqe4oOnvmocmY
vGHKfwUcJNnOLmCVMwLPVPcTcdFZHSOX2Ol+MEQyGUSuK41nfPgH1bpXbEKQae0W0/0ZQmj4/0on
l+iepNFFVeSztqkaz4Fd7z1FVh30zGMcjGcdTTarh099GL84qvyt26U3oINzBAmVWIs5YFpXzXRh
MFiyBsf4NqV4cnoPgGMyO7J4vA1YwWOk6cMOIfVDzdaJHBJMjDiA1p2l0jV5Rpt+5qLH0fjpFOLS
g1WE0koZ9A3BDZL+MRYOE3uVlWQkyqObTFAJJA2shSY/xghTm/CD33KMFLP9ZkHAKdoCr33O+6Dk
XcgNkEAa69rrCBPsGzy0HNsrFwZ9Y1dpARxSo3i4zfBEYWbsNL9/tB0qgcggp5LIA75Ri1APaTu3
SeoMBKh4AU2PdZ6/jVpMkuAcBwfh5e25qjDuWJO52NPZ4MneuX9R3X12s+k/KlFccLn6R3daGjrY
37BrupTkq4oRJiPlFUvHR8ob1dF+eoe2tQnVqIvnImu/JdgaROsVUvGCtJ/jcgWps2fmhwmo9Dqe
i/qgqWz4MfVZ37lz7O+GUjd+h7gtglUSQXTq5oiU4beMGnKQ2KoJilvqFvouKKv3qiLdDsGXqpeF
qquKPNdVYWXFituIfJ4oXks2mey8zHw16H5f9YnHUMOCkrjGfTD6vwJRlzOvjK9VhwGkKrUXS1r6
Py+eih8LkgDShDh38tKmKmypTPeePlIA+e5TMnJcqsEmwiMxpoMkhGjFv8PJpXVk/2TRo1UIgn3G
7G4yC6NkLNXaYdSVTJKZzWQhD2t8V8NcDOcUjeY+uP649UvXP+s5xufYmhrKX+c42znd09ATK+oz
vb1kjf/YSINYBwHFbVY5pmUnjYimLI0ImKq5pBmF8jzYJOXNVXTlZckYPk/P5UStHrfjLzIPsxNV
Bc/4w5lNtQG2h0xV7h+B76+9bG8YHm818AP5Tjk8hCRJSh8ZdQR9+hI1MSkhPbVG19vFJiCenLAj
FATygNWuT0uPjjJ4TnVg9M6T8aWS1WfeWf8s3yemdahB7XWW7BVe3TxbYvgYgTRcO94PxlxwelDQ
05WfMjmbK1WlD6rCci8V5nI8s8W2t2PytNyOWUbmtqEaR7MmLYzfURkdNFnsHFCFbyp2bBDq8m7l
5hwGBa099qManD/JLozhrVOnTOs98KCPErP+AE+xN/E4/roZ+W0p9Uc2MZ0bpzL7mIbpxTSHm+cR
I+W2Wf3eFqI6Nxa8dhXEjNhK5phZczJB5Q8oaTez98Uuqq2TTKou4izHp9EMcDlG6WRQrEAbjjnl
ZODOzVEvewBvrTkPnnCYMjlfI13V1dHFVfPBrbU439XgbCssnP/6ofkzZLcj3aMm2iy/mXlK+2eQ
Izv+zhwN9CKK1pOUMe6llcNULh7Ec5x3D11r3sacS8QZUDWwOFZh4JafVkKba/f9Y9L0xLiVf32s
/wFv+hsUHHLhHO23aOdHLReXOic1ZPkfRVpSC1LOkST0SN0DE+xZ2CU4qF1nyTAwO94Mt1w4INLV
qDc+g6JHXIz4Mry8n9ck3TQnK0mdtY/PqhHTvo+huUhYxIsS9RR/+yqudvrYegVoRfCUsnD1gMaU
LJpsHnqBb3wF/qw9dhBsR2/yE29NQuXch83ISUU/DXJHyky71iHBT4WGkWdiYU/oQ1acyjJnOjDa
bo/FVLKnIcVf1LmadbZicnF3s4rrR9WI/DNvdYOJGwAn02Dd0zP+vAnLVWBo+OGZeJXvuubmR2FW
4x9xW7h1exR9j+aXrLQnW6ubu8XuZ39ugKHbwMhuqqtlw8kfECNr9jrOtmhgmuam7rG1PP1VykkC
xeOk52sehyOwd7nrp0g/ZZafPsg4Jg+ld+anPv2N+NvkMD+5+eVIrf9xxpZ5jm/GJVzAoDcd/gQT
CNhxdZP21OA//Cx/giJMQYulVCT5Ecjzli9GUPxKRAteUULomQwlnQOqQLaJzYbHtyC2h3u9Sssr
HvYXR3bYtTOZw5+VWryVrHCaN3Dw6q1Ceish8kOZB5wvZE+5/8Za96/J2GNohPny/+lETFUh+ZX5
SnCMkAKcKtY15f1AUkikx2TeIIpoBcCs2wb1l2zQ54yYrtojrOnWQxhAiDn6WzVpY4yuZ7O/LZL5
iy5aRjWJM0XMTBXUG+7LiDiF1O3e6inVD8mIHbKa5VzjDteDvciFeSA9Qe4dwuGRdE0DOMmIgjXm
Rv9IEPRIaEurn2M54XXrE+9vUJ254NCT7XHvaeY/t2s4ntOswtmmaOp6QqgzMx2fmLtiLqgx/04T
hi8NAoqxFgaGpyRHjpi0AJnAcbxHGEdqU99IbAI7sbO1XTJTyhsVYLpXBSZglP5HiiIeDCZ+DppV
zc1k4QU42SiAgmYdc6fqvP4hY+heVbLelgVwSK3m6SiJQl3xqQZP8xwBtnIu7zG3e5+qHqOHIVDV
oUD7CqOo43q3hno8mmqOjzquum9bxSgFVjnuZ73wQm+W2KFTP3qahJtecLzORxM/2Mkqp5SwuX5K
wsxMUKnBKt+x7RK7bZi/fQ2nuW7ZRrTPg2jAoOCRpyw0DWBsyqIlGq17x6eIHmjRRYa9x/bsoFbZ
JeEpumAYjGix/MreegXMpcSWjmIeFNPFsVzCiTwK96NlYyZ/nPOJsP6kHhpSeS37W86ddqimJnjK
cym3fBgs+8l61zn4wwQkE1VGenQc5pFsaNdbIsELlcOdZrn4klo5YU0iFDAcVZ1sJkfqDKE0JID/
ODqPLUmRLIh+EecAjtxGEFpkpBYbTqlBOtod8fVz6VXPdFd3VWYSznN7ZtdCe1H4ErCk7VO8b3fX
l7wfMgTJ94y7JHRME+Rm4BTD70C3XOel6TPjTLOPTqorQ340cWoEG0YtehLm3NZPgdJZfFISNxLO
MvxNHUwjIvFYZU9DlZXTXbVZ7EKp9KaU3KgTsmSqsJpmRrA6kNzV6t/NMZomqkNODGsxLKpQOB25
0OcBqhhtydprcrb/kyB2XJIgZRuur+7iIJQVwA+3xhJ6u7gNl+m+oG28xNh2t7Y5m1gqkqzeq8yf
moPJkRk1SY/gHHM0NbrRL66rvQ8ZGNVLFRjFWyiQZTBSVIdq0s6P2ZZi0+R5fuioR7q7oJ53iUaT
qlx2uyKZmFt4KL2vEdTem1xg2eklhhWjW/9Xjf052VSqb1yQHIsYDgMvRmAKVpBHuWi7nRtwQ42b
vI2ffLeXV22mcEZ6ihe3XuvPWzwPawVCmJNZIVk/YB3jQJsWdJs6cJtPW3jyreTiQ9i+InqmLXIg
RAOukxGauBThxnTtXO1sRdqCBJ8HIkXTCY2NHRaYqf5ArAn+1aZTPQOzheYhtHMTIWm+slXFhnWX
2DV+YG51Vrcbr7Xag0hj84NQynzgm7nyPxjwO4lBZhtDd9+QK0VOyP2eQyn818UhIFP01I0yuuI2
dOQ9n2pur4/a8/S8y0PQYBqC+l4krvewGzoHmUHK59CCmk6CWb/WOPzYB/tkXdMaG8eezEqZ7Xxs
lAeYWdZPwtlzSyrSiZ5bdyip0It+HDxEkWCNfx4dqOm9iYafos8yRDfBw/B1frP7wCAKb8mL5Wbe
c1doqElEIw9ixKSB3gTxgqGgOxWZ4bymE4WhZm+We4f90kdTFhmu90zJQ52h7DiG0V0NInXFJqxI
zY1k4/95vhH+T6kasgnpqfBauzUEfgLQkfZpXKLtnXMXttrDgn+DDjilNL/O4Dn7oowGpxR/fWUa
L2QZwLnnnooyE6nUQ+nwj0HSkJR2XdnyPBKJcxauNq5i2NjjuLYjIHoYmNtWHNMJ82ZrwklxWiKa
NoLC3ibdG6WLBa/AbPRh9JPyT8ZLaU8FLSoOnKut59fgynyCDwZBUkCjVWeEUW+z2SK+IqI2wEUW
pwU7FNtB2FhXMN5UK7Auo9uR5Uv7LxGq+mH2fqqOgdfMjzmdm2OhcWYcgxyiHlB61oiWhpuwjDEx
Tm+s+wMYtXFXZ0n2FGed/Q8EB0HSPHNeAnNJnkEDtEQym/Lgjr6Bcqym4ajnDnhdzO0ZV8faQE+J
zzL8FmIo5L7lUuzgblT+GR9idV38HtW38aCi5y1buHYezoObcXUTLOMy1/k9F+NwgsrFOO6ybKRy
xj06zsB+uAGoWuRLeTBGqKceS8xHOZN72/JiX/OKU/ja1uFPjid39ZyYrzmaCiiMamHHoCc3ynrD
u7c5QX5+yIBe1GJHIo99fLL6n6PC8qwNy7zixzW/8tkHBckVlLmvyrkVbDLC3HtKOdvIdmUYZcm6
7x8T732OPfXmjMu7kGZx64xxYMvll7vezQOUIuCjUdoF/VuYB+x7glqlEZTA8amaDKI71mWdVZBF
x68hZElrj1gYLG4jeQeojh6B2VgBOMSzJvOlyj6EGew6yPdh1UADj0H8OX/auuPGFeDco9ebSXrd
cOfph2PkCJICk3vOs8aLK6nNvbco4vu+4jpbReiPRHsSp414rvZYJVn9hYLfCs3Y6dWXzXKfRxU+
Y1/8ypPpR9H2MLujtXEXc2MwJWRkIAMQSoB53e0iwG8pz4x02j3SJLu6bJ6wR/OOeSU/AjbN2vJ5
29q+fwyL9uwb/fPQxXy7YJDMBrfBbl/07e8mTB70G5LF68mSBdtyqP9kgrRVk/7ETkDpgl6ilHwG
RxWXp5gaAw8YChnNqOduKms40uVkv849q/F4soioJa9s2o5LEVa8GemiaKdTTW+EslIM78vOpLgi
4aEsXWp9571Osos5zRdKxfc5oHVyiI8uuE0Z1Qn6dwXfepnSh2W1uHC6q6k+lfzkinIpszDKM3ag
0j8vAlNhLpHigfRh2UUIbtW8WonHN2OauWjUrb2f854kC9TWzdK53alzA+eJS0EJCDlRwXauRXOd
FopBCrZtmiEST6xK0uBpqVqEmUQ65T6xDWvfW+YSoUUBa+t966/rOvUjt5hqzXodSwmObnQCWWGo
hvxS9iW9DvBbiQHDswB/RU66y9r5AbouPwZu0BPvyeOXxjNbbmUZ1qaiAWMh1IxVlE/2pumb/ku6
NDYMTLsnWw7zrRzr4ZfnIBeXolieF8+ooU67DiUAJtLKbJjtPXFlc9WUKz1PoKtwtQ0oNUOFQVt4
dfGO9R2Qlrcs76lTK3xXU/uUaC8/EKyL94ZhtMcBCMamrCASdisBonGFjR22yv9lshz26K7zNugp
98oHmO6xGHmFCZKnC84HB1Ks8jfs1H5MX3PIAuwu9ka/4PTQcW+eC8o+doDexJ5aqrU7QNSnoFED
gcjOOoCHNRDtSCOlDiy9FOz7xQuAC3m+dM9dUiUmUXJw5bnrh8e0LOW+EojeagybF3f0Jj4deeL+
QDagL8SWpfODzm5F4MgSFrIg7hbH+deMrj4CKgm26N+EPaSH3yasRt7bQx2NMCihnvgeospEJBCv
KjZMP933ecJismYTd3DBr24YqyCVONWwMXz1rW10J4PE2y7IapLf4EwY8Xmy4HQa1pbdb7pXMgck
SaPpJq/QQEtDjTAnyLTVcVecAtHByCi9hMEmy6YF0/pEmGFIlmUnTL8/EZT2b9RUeV+5kuWviud/
Lwe2oBmG7o8xQNziK16+YojfZKDrEah1Njc7vRi/664sODn6Pxa0gSgnpw373cYNVfYPWQXWrukw
xIa11e4ag52yUNZvVMJ+i0u43y3Cl6eg9DCodI0XBZhd78Bw86MzmdSKmJlJ3FlWn0SuxPPQjGij
nLKnoRRgog22VzJM44vJa/GXys12W85YFnAmA0kPcrfBCwwkOMFzs+nd3rzEDqOekZXYp+amea51
aX90A68LO8ZuJzLzr9k01YsLd41qmNKn0kOn29pzTKR2U7+xRehPJoti6gO4fGq3qPe26RjcGwAr
+UmDATJ01V7No45MYnZXQY4xShQhQ82b5ELWHzveQLTSskC1tKkz3niaS7YzBZUWRJDGcy9S+Qdi
nnyMWrRbe0o8Bhc3PhSpml6WrACEMiZpNNUVVkqBf0oGTbWdHCYzkXbVLq59QrNmZ77WU5MTz1et
vpCwxGhGl+sWZp4+qJ6yoEE5YqcTdra2smb+Afv1ZfaWh10Uxt+wL/vDmLXDtacXZs+O0rzHeYl/
m9vBBcABDh2X7UGoQnXnPue82RiAd2na4Wgs+WF0lk5+DFlVH9OQ6DsgR+ulbngr+EIQp7WJT9yH
WTsReVvjpYrbIHJEimsvBJFHxoTUh9sx3jTGfBJouZHVLtN5LrMalCv2HJ0MX0U4tC5EXzYvWYDh
kJ9k7OysotBE6gxdb4pZFHd7GOStjPtqPSXrQ9dkqwvF6rZhTHGODEbmPGJN9Yvgx3ob51T960yX
Zx0buPzwTOTfQQ8AYrBdbEmS2CA2l66DW2Xa72y4xT5R4pdgiDsPgH0vxPxJBhnACYwK8iEItHJX
GQ1hJJckTpYFjA7yWLcx1xT8voyVpCR2se72KEoEit+SYdp7iX0pgvnX7PFliYBBtnL+5IH6cPhG
xbXaOoBqIAnuFnbbFHsd2ljC/XEP6/8Og4wPo3fMvJ+682kObb4RXpB4sZvMrfmO3yOScbjt69tU
610DeAAbv19kYHFaUmUaxW++GYuEXhBGhG0QYcRlQh8CE7CZefV5ATp9OfHB0E/rX8WMJzjDJ53b
Qh0AleJMFfJsJtm7bstbmWC4sm3zO6EmSMXONeMNU0MGWjo0Uhdnr2Huyn6KCji3m0R014YjW4X6
FZLHXoQVTufkuKTl68y/UBTqbDlMr3UfjpuewHmbZbgDXAQCo3vgZ1sm2FSjiykovsAo2SKwbBmn
75lhf5s2Zz5eXy/viKKQjWXS5eCkiKz9U7QCmY7+osnc5Va5j0FcRoZZv7JWYWUNzUE50IhurVBb
O7u1Q3AAjYjqF77GQmFvLk52BiO/x0cDNrzvKearSfOtj1BGsNWS2W8DQmUU4hZP4uVPpmH2h852
gnaMYoB5QxXExJbIcqFsLaATh/5jXB4ejCb2m5+G5OUg77k17iwn/rA1m5ilOBqOeWzN5Gxk4bGd
yFFQcM3LQr9S0qNP/NX11VfJz1jyp401VvsiA4S3PncJs1/umrCOQlJB/sWZ5z1jAIbVP0P8u7E/
62WKwOPip1r90fn/vPiBZemKp5BiDxN4JJ4U37Y3PEWlC9S3G9vLYqKrreBVQIfEmmCBQcXYhA5f
RJITndC7hYDm+hhmpv865dO+EC8l3M6MJzyw+lMw578CacLSZmYdORA/5/qXkXSbyfoqUChNfri0
zFw9igbAFWKeTRB7OHtcI7kMrHtnLaHAcnLjThPZQ/NsTJW48jv5/NPBWDZhi5t51OR3baoU8IWO
mLL9cAdKeueBe/DS/BaQJ0ctgYTsxibKoVpjic0+VJgk8rp/D1T5yituVyu9a0noLEl9D3WLx6Ll
4ViT90FxJ1HFsF5s2fwP+XdsWNHcziYIT64SI7yx4TGO2Uc6KpoZxF+CiieoHp9Bk9ucMyZPvx+Z
eIhqLOB8YMdAHP1SPa/+t3TEoEobfV3W+9yYDlYi8AjQPjOJFZlkbMc0+C7G9qdujTdhzcNuVN7H
+kQiPJLw5JfOwnoSwHBhrB9CLz+bKnBPLWaorpxflf/ap58mFIlNSm7ZaodPa23gnOC6JTjHnnS7
Ilh6+U49LiUBGbWbycocJIQYRouHzW70YcvPDWctUZnJxJpKgsPfT3yMicXPl2wkw0qzCgNaGD9D
NTUuTm/T0CPCpx6KUODkPFJ5Tmm0894XyX3WuHd4C+yrXGK6lfdmfT5bI75yD7OiyuGMncREaIwQ
Upe7p1BRcN232Fdd7ivrg2Av3lO5TF9UAB6d1dBTCkAMxtCuVqFyBXrg/CG2uT4NeT4eXA0VCdRn
uahb6/p4aSY2ow2O96iuU/yXnWRtJFX9o7rQfmZ8no+p7VXEC7P+aiZaMr1xNbNCbhWJBzU8jF8H
5qRmQZ5f4aVwNkjAYDYXY8Mb1rE+Uqpn6CNVxrwr7QRoHnBzigGx79eeegfDc4XmfbaXBJZod1Az
MBItzti3GNGCAcWtnGj6I0WNIIzsyC2HB14/yaz8hJ4GZj7rq73MOQdlajA/t8/hTOZeAoGIBGGZ
rcfe+NAk7q3r17k9xZvAd/wtUeQFqOhibhm2WV3/Sa2J/ggEQJ49PYZ7vjcEk7U6+APeQFt6z/Qo
c6+DkE2FDCb7NMnPRH9eqTHYUPj3Wid0UdEGgBvjn2Xgn8/a4sZ7hcCife08oNuAQmwWFB7uSm7K
lB+gPQcDFrzFY2PABVW5ubH1SJZTrTN9s5H/7fnUJsYgMGi+q4dtsL4da1yLGypq/ik+/cJFpguN
NS5l4cAOd8bUclDo/ZSM2Im0h36SfkAgMLaTzHmgu+8YzR8E0LmeMWcqIHod54Eq/AuFB4fCSa+J
GT+h7Lxw0UQ6C+w6UkVySyZvH7T955LzHdPzgBVmrHctJ0ZtVvmOSPMfGCJX9hXRwo+wo+oEfedc
Tj3ap32xGKWhD32JgrFDmpcxpISP9jC0MKJE9EDgtK2ymzfqz3AxaVMaBI8QhYG5xLVuIC3miu3B
inpxJ/gDnGqTRRHB1PfJtg/CVxsYcpfToxmGfbKrOTXgeIS80ZuJFicLYXpOXtcvAiT/6mga/8zC
vHA151EsIRow2k4nbovgAOrgYGv1HOvpKvnjVx2FSbiloyQYX7PBeAEtk0VOPMNtGJljjcTeSAcw
nkGuM6zx51cu+gpnXgLUmUsyifsKBS2MaZ3oMGTQUARuPidGu+0Xh0S8flM+KmrF4aM1EK3Qe3IL
9kxAB/lk1xrIXMKto+nemgZs65IYb0GLoczFKaGTkTqWQv/JPDb9phXu6NGjOsWDWBvL9oYyClp0
xlDbxtnBMaxnKgLf05V7xevukDaYg6XVbqFYDmyi1E1gY/dMLkRtN+4nUF/CML4cNWM9H/xDySs0
5W7TaXQMW+CpbhNCHH3xMNFiJCdcTp857ZsHFFSKR+t3VkdHR1V/gkBdfO7h2grXUY8jgPu72Lq9
X+B7dC48tZKuv+ohcXNsx2Vsb0E32jvdknLvbatDGRTzLli9hkGYfGljvs9VwFpq+dfYXAinZZH3
Ftegw3xYkIqk9fBREG4Nyo5wF6+Pxst/0azQ/yjc3peknr87ylUfKOw+qUnrbnvDI5edd3ZEG37L
bIzf7MoB0xQmWDcTfDuAwvmKYgYkx06hAcS4c1Uw4HVMH/EMtluxmQscgi8G1iCWy5bKMKiGwcuc
UMm1EOTZ+YGyNi3lY9CTuZGnUMC7myu9ds/GpQbgzr9BKeu5dHJQTg7lk6Llg7lcSgsQdYtTbROm
pJqkwzq0ImwTBCvxjvEN8bi18QWCSFzfHmzzMMQA3tH2sI2XETRyIIFrmPZdsybbxfxE6OzcYqjZ
cSFMNzShstrwKrF3ivB/WC79beKIipXAfEWfeE8Wkz6jpeIrcsmEQI74qkkPdIP46EAgZEmvcJjL
v3E2/uZASh9uar94bfhBFewLOvTR82yxX0Lg2DoVr2lsgQawojYUzyVkFlYaR6cNwZXi3p0xFQ5J
bGxKSo0OIOCNW2WriRwWnmuLUABPp26zB+qGirqpwifBssEGiU8NCxJxmBwWvu0ixEOf49baum7w
g3/+LXD7Zzl7n6v4m9DQKKHEE82G4ZnL4iYRz9tsOWf82VwxvulMmxtIIJSxmNnKn7Aes7Oiv8Lh
syrCBLENK9Uw8sLL0UVFkR/ADqHCV3ASNFmaACN8VWdnEQtm8fQdTcEjFzubu8EMfBhK1Ys9u8Ao
DPgUg6lYcABe4gcrX+GOVzCtJlbTNZ/WLj3Gk3Nq+oxrQzDvzMGpdmjez5nVPuNHDk6hHoG9tGBL
gKDwM8r+ZEv8U4XuTxvgFm/b29hUD2fS18TD4efo8pgs1qsf2OqXyJw3SHq71UfqBs1wQinkVhDc
tZxfxo42W4t6OzEbv7u418+hCJJoNIp7U3TPfumD3De4NdG+khvPeWmOm4wdbFiU3D9pszwsYP8d
Y7wXrtkce5s1V/bfL5pp7HSTvDtxdHMlyI6ezrAmKwxaYunrSLZBfpzUCuMu2ZM2ybSjygHxSPUs
SCfiT3QFK/Xhp1kPINEHu159WGP4iRFrN9fxe91iGeRc//CEfGADOPdpclL5dMO3fpmX8M6m4Jeo
+XAo7ewXOX9ibPltIm/s2c7fEfUiot0uu6ocGg6mvKCwdgWI28Vxzym32h5vbVYxxKCIs9bdOqGA
usatNKPbxV2lDUtYb13PvNVSjhouUVW44dp3fSCGX0Wzl9N/Rs+R7Sb4x0x2McnivxFi/J8vmOVF
vOWJO/slJnwodA8j97gKG9ACJ9ZZqPApyAGT3arXF2zinS9ans7mxHZ7CYp9mHKXDtUNje4WFukp
sBeu9xiAEzVDH3Nog0r0X1QZSAvZq+MUF4wlPynRpajuqq92gv/ELUDKGhaK3bLNE+BqeUWAwfif
WdN/tQlLb95OJt79xgUr70nfPCbzQEHCMrjHwVkb7T0L6g0FUpivygpBQaPdlyG7pro29jb5iz3r
SIxFjLD32qhMACcxZDovXnUpYc64H9gFZ6PZgomtbK7KLd/2CtvQyfvvmpr7AQs41ldfdgEANwE5
hyMjHNUzNjB5Z8ueEJnqZLf3vaQ/6sLPyULB4NuOcWb+7tya6JhKDe/B2736qqrCx3yBK05RSo6Z
ZgU01TU1yLnj9tupCJ094UhAqtS4TPxceC00iwNzPo7VFk82rklRoG+5cLk9y1flNsXlsitCM72n
/WSh/A32S5t1xiFVGUxxb/JPrgYgL2fmw1QH/nmMBxxDtVleTfg/R44bsYu9EK+TXuoD3g65w8jq
XpfKgFHiCIalcd1EGID6aXv190uVAmB3uq6P+M831PcGJBhdO7tQlTNGdHggT/STS+gjrb+aoeXs
A7nNLK2Ms5vPlC0PtGmsVc0Ht0vAPfsBoCFPSY+d5aIPhse6F4A5jkM20/u0SpdHPfDJU0aCIzR0
jedBcCYh3XQ8T9awC2Gp7WTLZkxbaOhsIdKdLTTFnIKDWoygRay89IiXOS2oly5/Glv91wZbwNOV
e0cvMWIn6iFcvnorQaGFerAxUO52ai71pXHs4CqNEeNFGVRP01Ktx7iDqJEuQQPkHNTqhmtK/jV5
fXDgrBkOcx4uO4VlE3Y+mz4r513qd3F5SMzwn8v7aE3sVnwsfdgc+MFn+CHpL4fdxKbpxNWMBQA0
dll8mmqWEFO8K9Z11xByAXZPEsXM4LiDIHmTQf9n4EaEJyD8n0ga+Kted/RC73sY8/MwFudM0GyO
KLoX6Gih7KBypv0D18TOHXHpwq+g7tEiUhPb2ZfsBmdTxf0uANFYGPbDUe3fxe7IOJNo2IxrOLGJ
15AMxD0eYzIjgP1M070UYHOw72Z0tatvgVd4DXRFXbY4Z1P7zHRKvc9KTTiQaasx0mvtrx03Dasu
vhdYVqNyJtW/BjJquL2478/wxaPOdT6nNt+O1vKa2TXEgfRgU2jRKra1bvcG3fmfcvFGpS1X0GGd
SmRy9ebwWtAVajXGbcxXGVFehRWf+qb+nfZji3dSnucsf0w5qmjnvcBqehqV9d0v04vSHvF+LqUF
xUpD5o0btzd+rcEUf85ebdSgVNRPxeI8+Y2LV6b4HkjmDUZwcPr2bqPZtWBn6IpKrzPEJd6NxAUz
EOBp++x64t5oi+y6XXz1BYsjAFAwDK9ogW8mXGB/tP2NXaaHxR3PYwFDwFxqlotGd0o68WJX9t5f
itv6/92M+6QN+r4YE5Sk+ZYEFKfgrv5dqn6f+ONTaJo3r+l4DJrvdmWcDHL6CKS+1mEfrvVHJpD1
KjywDUETG8hIquWMz+2MqYRls/4hKbKvSnnCYnNvPfMgsBvvQyFZP8snbN1PNvKWh6kIrxj8nDrJ
n53Me/Tt8rD+C76Md8o7u0ufq5CLrnFlHCVb3KLD/cfyyFpsRB02fqf03haX3g8+eOye6CFk54Sf
Lm6H12Qu/B/EF3ZRaVHeRnxagQLrFrfet1VbJ7uawUNZTCsbElLBm0cshz8chO1Fevee9RyNIwmc
t5z3nlXV/31rFYZBxy6BjcCMGimiTDNmHDnObMb8BUjBALdNMHYzWg/sXZHMrZJVbOKEzzYKGkWt
9Iz7OZ3hMGBdoyJCSqjWkxN2F4MRJaG1B8OluuA7QAAaxh9IJq+gMmn19mKO49XI0phibzF/QImP
xoxqsLCUX7r2t3agDyVEkZWeFZC9dZvfI345mM8Qc5NhuyrNRR/YV22bUP3pyl2FhS4xi63rzNNh
mEBTEILNUDa1M+8qqJQdcw3hTSo1kHKBkEN9PbNi+A4nA04VSeSm2PGC2ecC+HWMnSYWZ4vOdvbq
58GgfGR2xEYh8pSsvi5tYu06nX5SJ72dwRzwTuCVoLj1WWur+LtqloDQNrtZyy3+TTzNMQfxYIEh
KyXSTC3epAWeVs7VcY1DyMnDup+uvSdtBqdhpBlIasYHpiguAsY6bZrVty3zh8uqmAAm2ysXY2FX
sCaLfXmrU7JBy3DW8G2YqheguSVEDeEQMoqba0dsZpmyP24tL6tGssz2jbDI83+LZHC5O9H7T2ZI
H3dCLCXUXXbAdL1fYt6dLapmZy+RGeP1HjJu/khDbgPiAGDMNrYIJzh2/BqW885tlqdOajic5QQN
cTUpL/daJBGuwp8F74soyapLAgOaQaGUH5Uuz+ufK41T8D8fiNc3XiFRUBbvMWb9ZILc5QRMcaD8
+fu5y2xgOo9CroW/KP1BeAjkcC90dU/sgDsv4AgjP5n1eludd7zRdq1DnBXB6j8ujVVEg+kzqdOd
i8EnNq+FNUDfMZKCwo4uyolCtCKkJ5fdb55mkb3EGCODY1L4R5erUoIVnH7X1Y/uPQfaPLdF8Ny4
1p5AEW5XWxCLcIbnxqa6PrcuPQWiy5Ceythm50aXIeDl8QlPC6yIMtg6kltiGs6feT4h87rBxccB
tpkb56Mi97OZJbFJMW8t4tvrE0reYKv4848gC82apA1PdjwuuzL5qHnRadvd2XxsuehiCJYfpUOc
tMANY3UlxPjg4FmBcwyGFAyg02FKIPiSMn6ZjTgBhXqkgGDHPvjWuIG4375RELVW3nMkUyI/eZ8g
jJ882fyFgkewmMd9/ahI2yO5TkN2TM6GFiYt6+XJzNZzLFj2sjPkX1JtBr+WHFie4YNtEOa9iWZJ
uJ0F04NwonZA9qO/BGlGhn87s2fLnv2raJRExfO25PFP0gT1y24/3lgNCNvGRZsNxLNy+herE5eO
zCGyCd72rmCDv1zDrnH2GQ9FN9RvSGZ7J2RSWmrCHQ52IYBo23HIPgOHNJav3TOOKTDcOCm4aDTc
Isb32OGuyrzocPQAYxm6E5u4vTlWn5ggAHjllCCPcf5r8jMep4GeMxaSHO449dsye4WRcJRUuwIX
C97jtL1alIkUvvSgxA+/fKUJM0N13wkr4aucqn99OLv074xpVImCdDjB9P0Yjs9thcLCeLS+YvkU
t7+g711tOb8XpvcIXGRb9OAS5jnfc9eq38Mhvo6L/FauOW3WDPCUpLSEOE8hAtUQWC9979EpH3qn
ZqhWKtNEbzt2MkM/ANm81F3/t0YYNXh7biirfq3X4kkjuMvcP9QLb9KmtJ/ddngKm/RrQoM9etjm
HygULh5f6JqhIELuI3tOnHiyZeEg57sxLng1Yl+gJuMEq+pfiZ8fypZFI/RbzODkJ1GE68o6hS0w
9aAK3wdM2xvPX7uRerN5toMsvicGGUlu/dNNN1ygBulGNgaiEdsLT1zFWOnHEUPEloX1sXYSnChY
OjQSBjCMbHKO/joGjl2V4Lb02bHRxnRFG7cP5ZimL+x+Fsb9wC2eQFW5qMmAlypfzF9cbGnsSIdk
fLVHGxlWS2gnTZND74DDy87VGGkSdPub2S3frYdjdZoKAWWAdxiVVCceCiBGzRdDvs32wzb204gG
a7BhC8LikPrzt2obbLDj+MZ+493w0wT0CzRUzXWvGX2ui4mBD8i7lzSmboyh+m07fqRNgQjRP+kw
Y5NKxkJwrUbGuWdNe2t6mhI8dQ8RVzaMgUdb6WccuPVWEWHwu7GKOiwVjCR/i57MKhMeTqiXQcqz
AeqfeFHqvQ6Owbda2rN4WfAUXLBuzSttynlvEgjhHfrLUfG1/nNql7WWykNW7bgp8fu7mK64Z+bQ
o6V7IK1e/QRUInx6kokFaZ701mctNUGaPkXILKk6JXjj/W2T5KWCNQBy8rcHCUx6bHqz6YHBaCVK
TTf6QT+I975QOvrSQQhIYtoGrTp48nrLohNAca0H5vqENmk91EwTUVav7jY8uO2oAz5ZM7YN/mN4
809qMY5UdCLh0bPd5v3e6qD9C1w1eDXYcoU1+kR/DJbx1jKAG9yyuAZq7qwsd+kl5xVUaWgVYjg5
jCq93f0hlkGpTXNMjOI6ct3ngn8NVoJIjSdKDsw3iYIqM2LCuo5t0bNtYVYiIzQd3diKX2LCTNwt
6Pbx6kttL/5hbvJ9oDHklaHII5vuwbRxz4Ps0z/OQp+8PbevNo3TWbfKIejJA5eXqGbHiqE+qP9w
hnyw8cBcZInlMndYfeaq1HugwbHFpNScs34GulQBSOzKU+2GIUGGqsEz2xnFxwqeYA+GY1LzXJh5
BieF8BpcYlzTDlBuBr1M0z3D/A9PcSfm+dtx6yvH2zGk/xsm18lf8ocus32u1BPJqchPbX0Gm91C
d4UflJXuLqdvPoKKYmyQJFJe9+xLuNXbXDmYIo7WxLrXneZHn6A55SUGbdYr7GB6JyHVrfFh3LLp
Njp18ZZWObsrT/9ZMPkc0aNWxbh+MuPhZA/d36TPXoOWqQRbzL7E5F/wO4dOd9K+fGahe5olboJR
F/1PQI8esyNUupHVrrYjEg1PvbNWw2WocsG1dvIvZdQ3d8z4fnr7uBRfruxf55X/E3PUgzyIinF6
chLjCM7hApbu4Pf60k/FEbH3bUhw6kFzKmGrrYTssV9NoxkDc805vcp0df7O7ZysV7BdJHiOgfY7
i6FcNmvvALs0rYAFDdelrnedh0BXdO+0qkRW7v/PEi7W7+Vq9GStsoJtWl5UeDEosiDNSM0IbRky
pRij520vTB4CJ9LYzmux8ncqh7wrUc7/s3ReW21rWxh+Io2hXm5ty93GYMCQGw0CiXrvevrzzexz
lb0TsFXWmmuWv4CQtf7UWjeK+yyGS8CcVhD3RgpWVxiOlYNJVX2LuULdBt/rgNWdJpqqRTOuHISI
Fx1Z2hhhVc9DIz7ox++6rp7ASdmbBQJy0447rB5IiaS1VSWhb7vksOPIU1HGHfLKD8HJTHN7rcwu
X9d2508mmKAIhvjKmPR9g91GqqR7daGVWQuEYdkPOgxGSzRMwhreRIHgXMU4t40VZhyGea5ZlKKZ
vXFV1MA8eBJM9tczmt854zxjDE9M0naayMFnsKV2MDjwbqgQuEBEGQMWiRB2A1iVzBMUTPuEOjae
aM7k+glGhDAsV0Y/4FMUu3+B9pCjzxHM2no5DwYt2MaomWtn2m2iZkqWdoQmi6RIaimHyGnkwRsf
dYcKi8btRb0/migZIRqfWKgW6AvJUvAx6+PVsOAYyTXZ3OpSwcuPFPST9BuruF8B0kLMKPcgbuYt
cgh0z5WgeV0w5dzpYYAWTtgyp8p5bOH0t4bT2DTWrulxqIOihxL1HlyxH6nebzhEDwI3OLqB07IC
EFW5CHyEw5vhaE9OM71VTK6safooU46uwnu4EM/Qir9nDTXkaJLD6jWUqTapl5doQspmHjtgPUvd
f6uIYH/mueEds0EPt9rsfTlF+12C/KMgIqQNfXpYzPKEhw8PI9nCpoUH6zxp3FmqL7cZ6bxEUenJ
Dt9yNwnT0KJd4JIXl6yODqWTchQt4S1WmwmN+v4kr3IGrVUs/8zBWb36pcqXncdm9FQHmlD7gnAg
My5lm6oyLDMCXOvCwxKINZKimkiudg8U6z8QFDvTBsKXIp/2YW+dGuyY9Dz2LVN5D41kJxti9ADk
EPVAI1zsYvlA5Zdd1Os7b/LAu2jXWdYWqy4DBeeSZ+Rt+ZikuqhLlzMD508lXvYM4kDWupumQ0f1
XiMBG+eANi8uxP+xxNChMH4hqHbSB/NW9IeerZMfwHMCRMEitonXEPTXtXafRi41PsgiNjXA2ep8
LRlhmH+T6t4m8SmlA5pQh6ZIsrhBxYoC0cV3BwbyGZZO8gHYFhYjX841FJDghmsc7AXY7pKRwa9k
ZO5cwe2vC1BkKW2XmE1jd0Q4ZrAWgAVSacJc+sxlNgVDWmh43VZT8oPZzn5Vf6YAx0cABo72PtqP
1vzm+7Sq2s4jrWGulW1LtxrFB5Aw9F7sMy4EvplgHgwWgt+wkNR2EtRk6E47RrweLBUMxLCO1Rx9
uzsXbAfXFqEJuCwVnUgLB0HsUexwze1woTDyeiq3bvgJy0eKDB9/lOj48IvLpAGChBdno6jrvMzF
D5eeAdRido2KjSsYnLWlTauFm50pjF06onWx7Z32D7LxOvzH4qBBgJIF3mMFaIThJZKqzzkURbIz
EE6Oa/wzrVvk0bqPv02YYzDICNZlfyiIY/KJigJJq7G/wmDvQX+d9EMcOlRMESAoClvtzlOYYJxH
OGEN6cUhSeS3Q1ZtToTmH3iiqGjCbv8Yi2nT9BXOpH8WxiVu7qxmpNbs8dNjxjvNBKT/XhiLRs3N
nbyUniOLJQnk9mUhK6ntL2w6XR5EfpAgxC/U5P4KamDy6sPkrdCXP/ytXutXg2lAb6b7BcyaLrwt
7NPd89j+iOqUjZCNxXlvU6PNaA27BkaS0oqdj/JkZDF51UMDQIaAp3wPu4HVmyOhDf5gNTj6akrR
WZiZrTHF4CngGbZzyxmmw32cvqMCRdzC3rAGleGlyWmdyALET0fdJiUEkW5bQ8HAa2TD7Qa6Ceox
p4X8ZlhvFrg0u/lyUVrTSD8G5SMJGRLq+3p5G9GmBEV3iFAS6UrEZfSzg3yxmZFeYYr3/wsdpm0S
/WbVzwRo9C8UzxOVFhoCVEw28hFo1hn2O2Ng+Q2zN5hRgO7ECAWFyiPXvDjJq+kGexhXiFccLCU+
LXiqkxDIeVRHxk4D/suXCmwVig8eGdgrhdGdL2s6l9YTomuMYvndrgVLSv6tRzALtHJjNl8JsyLW
NNcnb522Fmzd/KARKJi9nxvYJziP7RVnOhY1JostJYXgcnoEcPT5t2cjKhxCgvd+2FNdMf9qaYSn
yYNHmy7tvtaSjdbPcoXhpB5S7SVibThu5TMU8WWrdoN3NLNH0l5ZnVwF6mYXLkC2myze8QWXpxN/
wbh9XbG9JsKBq0a08V5LJGL5jRjVpGF8kO1Sjbp+1NsrFhYPTiffLZACKDHhWG6YtcCDrubVYr+C
wRkWjIgdhNlAZS/mll2eES6JDbX5LV8+CPhINDX43qn4aVHoASWAwK56ylC1bPT2KeOBMC5+8DbA
0PgGxDMWefzVgUYpHSS+tCcvv3PtEZQcDEz9xQ4OTly0V3Rkdsyp6xXPhVKd5l5nP5VJ+oWvHmOl
kAoTH493cGqHGQydRGMYfUfqT87j5XM27D2PMjXUcyH1ZU5jOkCT3AiDDwYmTdxfKzC8kbJsrNw6
8C54WnOsHUPgjgHxOu6zDS1g6PA9hfM7Nz/zaEf3A1+a1URxyhhrC7R6MwfPDR6swxDtQ04Slabi
iK7tPJEDsuWK6hvJvRX+wb6nc4Lw3qAPmwhrdjyrPr30xqe8haHLj66OzTOJW9xGt6jEZ65QmNVw
c2p1kuDeNQAowEN3tYrKrrFTLP1gTsVTOBsSGJW+e2f0D4QupmENWSpM/d4qNywSZCt83Tpg+4gT
R/7Fm/8nbdYfxrhzQBijccguGgj40auuWq82f8OlOpU46uUf3ETM9fAzXoOcKShWx25RObJPE/VR
BHx3pCYqMdx0um2KTnE8pX7sPcIY8+keI6KF7gZIgh2daJplAVqXCK2GyCtKKiv7oURMiIVa6+Vt
cBENBUwlxwpM3LXZbTlxUg+Uog0EUGd6220rJlcVx8c03BkHnOM2WyntA0siiRP5wXYt3yGNMKLr
gIJGA0K1MDyxLjrxr7Jg8JdfoW/EDt2Y9ntGAt8JvBhSZ5aU3wpznoYGtKP1O9YG8B03v88QRQhk
UaTtUO3bBIFD6ltvsOTaGIr3vYQm/lU0bAqygzjL91pdPcsPlH29IuLaarpLgXEHTylMNheSK+Xj
gUnyvm8Q6tTKi0llwMk5QV+Wc4Ir1SgeXPQ6BgFc4yM19kwWUnv5iy7TKc4KZAhtZUuszmPtTQ+6
h1WqJ+TKX0s9fczG/MKj0gJtPTXBp2yNfiaZZqtNTLnCon7qNfsV7aV1Vz31NVuKaa3kMTzZXAU7
wm8jw8IUi9xVTcjyuzv66FeO9sWBgqIwhkQUtdYPNBxRnc3X2SIe1H+wssIij1mrcsYOYR9zQE82
9L/r4C7+kJyH+VgPSMc12rbuD2qlPcsi6VG3Ak2JhB6ndrvCxmXPI5AzeqTSUqpn2TlL/UHjCfkA
9JMHMAhJau01nItKeopZqh+UYNnosC/MHv9pl/gyz/OxX5q/JljoddQ035h67ZvMfdE666q38yn0
lA366ZitooLijO0XY6hrOlW/qwBB5BJn01pXb0jqDVQTMJXISif81M0EZnYwj/wIil9DPIOyss66
jhEpDkxHZU4/VC88qIF1LAf9LbX1pyhwrJWRIrFi5ofRnk/ofR+Wrjx4efzAM3GHh88exv8tRqaj
8NJvOra8K834yIv2hED4rgmCg0EEoGe2ixD7WMF6Wk9u+qSZOTdFK9jykH4pBG3H4mhN5P2sefo9
quwc09yGw4KnRrRzzIW1HOhbVPI2jdYfnTqc0ENC4YLjMJtqjeoJ88rRU6aVE1U/uZOfLKV5nXKs
gVyz/j3yKJJY9Y0Ob+24farrnHbDcFGnZFgrerejkXlQcU23a20XClsSts9LWoBLLGZ3v+TaPUOl
WZLLEQwcg549FOadwfrNexi1FMh2MV6t5kvBJTrWb+xtVb8E6ltD3GTLSjiOCFqQyruAqfm7Vn+o
7JpSpU+8Nbr64gAiwoUJjCZR9aKV4MkupMqS07TDj5ouPofgwNJyifMMPIg+b8BodipmBeY3PZxV
AeCxoMlRdxc3+Im6Bycf55/smJlBkooMfJc+Y03KGE4c6CCHeL8MJvbi9edM0QuBMyc1JQLTmWM2
cM2NrwrVmKyJYGw9temznDEseDk6lLL/tUSvKV/MpxKJZalFdE9BKG2X4SNMF6lypDvYclRO4yfU
GYZeDCWTfh1q9m7EDkCbPrhQeTqEQsdBQR/VPMmsuXCle23p8NSgdMoPE0p2Aho8Q6IX+PV6aZnj
6wdyDFwKyOxVNTtZDalk/j4hKGOY5I7RcrHJLCa6CkTnUofmVrdMYNS9RFuMxjZa916AkJmtH4J2
7XCZbFJ5MjFOzDRKzwpDB94bHSk6SpyzJHR88sCJKlOPBeS/soDgVWGlAAsgcTD1o3z/CHFxmIis
3qOgTNINUBJ8BpcRMPzR22cv7ZB3eGezbrxw2fH8Cqw2ur9YSwECk/JqcD8skvsgR+MFsx9JM7MW
SW8Ca27/lmONgoHFw48CNV4VeQgNiIdSB5tQv/FOOELBTEP14OR/cqg34iRCyef7v8+WvE1+bwEy
XU7g4SmNdPudp8lPe9l3HwFOIvXqeUuI6K6T/puFYSRMJPVDnmJUazNjvLIEILLL3pLor+t72vsn
XkynPWSYVFNA1jGnFnfiIpHXKx+plW7d/Kblfz0ycz4ziu4LM3kgASu6ZPi6anudVZmjbMsqcIeF
YHIeOLcCknDI57s+ubAlqJprFX0hnUZi9Mo2SVpk/VEFBku7Z361cVE9HTEDG1N4ygUUCrQzBogq
yU2hi801SlpIu3MfZ91RstK8SK7TmPhO8FOqiKDhHAHUKRyrS4+dLGtgj3vlte5Ewh8vVnAGHBXl
8pImLDb7oashrLp52kiYMOCqyLhsE0XWnpvUbGagbIA+bo/iAw+w+UTNG6RXqV+QQFyjNeWn1pNj
e59SHE45+gVKJM7gkAheR+fB7AlxhfyBjWS2y0tj3bn/zj/ZVyoavKqrrCIHxG8xg67m2pI5eZeI
Afp/nTi/zd69UuQyvoa7Uj0lBIFcljoBYcq+QlTsmzA/pnIoNvkDsR/weMziWInJhdLD6/SLZ+vb
hLtV6gDODCnTGKxZ8V7nAetDmkIb4ZykqynYx9HvUd61+y6Wzojks3ZCZy0lYeQWfhH3Ky+14Wzl
d40uG7o0N8brgLkITqlf1/+egcfjDxBJ1FyykEPDJGAlBb9OMQMXY8nN5763n+WY0Lrp4mTRHhDB
MeJOaDBIPms5DkIjDKzJHcWw25pOJpKcIPKuUwJiPta3tMA2DleV1AfeKPuQoCVFNZFFwnswBGv5
35GcJqWg8PrjhOwqV8FPo2u2kW9LJ3tN7cE9Qrz+tw6Rxtt0XuXHpC8xvQcJ/BJ1+7Q9/BMTVrel
+a0V7XrhGIvwEiDK5Or/V7IsPRYUi9xrVJ+wzJuWDT0Fm5oy1+RP9mmEvK8OEKJlCjIY1tXrpGXk
8RTkhyo61wtBgr9ibywkbJzlKCEAjSV7bekE2mm3D4YXqQFcdiISHDdyJb6H913G4AjzuwTfgjXS
aI+U3RWzfWSxp+oTsYcHJQuVn7YNHZiEUEI+u/6PRVdFNq+qY3CEVUcZi/TBtqLFJSWnZOo0R+UR
Eg7t4Ie1OA8PY3iTk61BLDwiiSawBfDhuaC4Ze5Mov6vLZJ9ziNJhijAa3fpFGJOi5rHexmO0EXQ
0Muat4VZVkeLHQSytAI0amM5A110M7hkWb6JjLkBPXHpBDOumjeHdQJvafKbBoR3HF/kLTWZs5c/
syLdpBbMjQ8NIqA0V+T9cuJTodHmaL6QbV57FaqDNDxsIJL9QZocGZFOxS1AgqBhHYzS2IKS96Ph
12I7CK7B96KI4FiI+1fUkEGCOPtpxJ0bwdmEBp6ceRWHOghWKoUMiYJn2+12GW9CHgg3UpufvQ5d
ghjtpdco/ZD/kgoFfXJS3Ks8ksB+mTik5cDgZuXonklxWRP/BneFtWbl2cWdGt+wL5PDP/V/mBLt
tLK9amRCShrJsuSMldUgl9uQm096zBw08XlPRFJlpJnGZh1IjJOOD0KzC7lbCRx020KA/sbFZDex
qWhQOqh/BvNzi1A998F6KKOvBS2d0VQ3GiclqQAzFGDgWwr1NN3K5bMCiyi7mtZb7ngr3mNBm65O
AA7L2dekvnRo5P3JGpWTQJpsNAL5SWniySJmZUMy8Wk2/juRBK7Lu7Ipn/tIOUmvkEsxKEmHMtvQ
j2IiQU5qrHXFQBuf/cJZEOvYPDy86J2P/n8C1nuFdKJaPIYsXhgJOlivfQxi0gGMTXYj+QRVvMnH
BCjMtMlDDgOmDWBzbk2JzBORSs8KyFTfLq5mKcc0Z6qLGqYkGVhb7XluFsUdtUvHtpFuU0XLrD+Y
A3E73ImoAjL/N0+3GfrBYSO1ZmnhOCoNKjlYibNnjhuapGmL90ruVzb4Kz5dzlV4KisG61A7kEbm
+cv5ZATa/CqxkRcIh1jb4DCNd09mfLoZmY4d1Pid59nF0KcFZH9RvLZoTiDv4gE8HXzV0Nde2N+M
UX9yW9j8grO2XE4Nry1dhFvIxyGBlNg+rJI+hkUK6sqtwEd1DlISLuwUK0PRKYij14GSwsmK2+il
A2BKN7nPtj2/u/pQYI7olFfcRNu93dRPJIc0geLuuc9DQm9MulDPWxSo/STNL3NDW0XIEsjrMZWy
7nkWH0YQO6uhYDIjCZwsqMlqjwsSj0QSe1E+bargVu/e0srhQYhpnL6r6A4NTU7mAwguHmcaGIhb
Bvq4cUy81nCZKkMag9HykqkFnAX0f6ywu0ljfmR+oE3KjuB265Ehs4f2IrtNCkfw9381ihAZMv73
8/NRS9InVRlfITAhYNQ3757nfQ4ujCabLn/UfEuhpWjByU7iI8B8GgnGburSc1g7bwW6GGvVuqqt
dkYp/zDR1ZxsDBim+mDRdAB7eA2d8rMyx4fXRscwGTaS+kvRkpFouU57a2b0ELpJOSI0sZO/nCsN
tyBbu0cxzaDGbm8RsxeJRqTDJ5vwbGO3/cLw+VlR6bEQFoDiIawalTXQlSlZaSryFWna5Os5QyQe
OgxUwChGnJjKhm+wEU1bQNfi1rObXMaAxTihFR9ar2NdP3Ue5rVL9ozs2lFeazkuYEtNURkcLpWW
XxnbXPHkxkZoOBjDFO+CUIUFUZPMWqawIa3EvHAETZvObvTnNM+fhrJFkCKnaJ7TwX1OFa36DtHA
hmWv0OWkJ4f0YUohG9Ftz5ByQ+EbValMU/wxQsRKyUrIg+Z7Gyf3kdxDBUAFVQb+ZjxhskmTAjLD
NW9J3KTpODUFoAeaLTMFXOfq+yrDnTPlTcpZWTo6OKWgevlXpmmTrJV10CLtRI71IodeP3g0yQYq
HLAZ0KnHGeFWswg1ltnc+mUKraWmmNRtdfFxMHo2lOGBTyr46QzFOI1EDD0lKO1Nfubihv3YmXQ8
QvAcfY2rcJYhQhPCW1dA7GmZ5yNVjZgU1Wky/zYB7jMqw4gLqYznzgzj+wwpZq6Uc5uDKtRo3N4M
L/A9pdzNfWTfKsaVazWvLVDotoexkMuQEZPGYcRzvRzthSGMelXd4WUY+zcZ5w+F9dy3EKonNIFJ
apnhYTeDZO690Xshn/QL1kU6ypiBy/IgWRmN7seL9RwqAvh244FCG0EUD2t0LiVm9i5CyG2+8cCu
BdCC5FCSduNYPI9U2fE84kArRPn+tSTrRosXugxwzAEchUEqrPcfdKo593nQw1cMEJZ5NlRUZhgF
DGzjwQ9oerOjpostvNgQN2fVKDRxQYn65G/Eek1Dd1QM2QwEu0pfzmjyG5IRPyI1HGDLkBCZiQx8
YLmCBlparCMIyE0xgTvXN7pVvVHUFzVqUJOqvKv9tCm9b7kwNXyvyPo4ScfoVboBCIlgRtH+Gajj
isKCdBZhxweWaW4TVohxKDlA8X4GadLi0ggBE+Roh/cdKXDm3npgPwjWUsCVKzWyWUVbRs3gn5Do
RAkyXfKXQqTkC84Q+WiXZdlhisNtyggICtCxZh4VtA8HxRGTAlkajdIT4yckTzKZFcgXYDJ+nngZ
FcIJ8s/kIeTYXf9W8gwdtJqyIYJ8E2GN0a7rYqaTwGsI8GejH1dyyxHdtzYhIy1+xuBZRyagZqq7
bqjmOQNTIZ6BDJJZsU222qTKC4mArSoo3j3PUHmbpMLGsMERzVtZtH9IUAb7IZ9M7jAAHsVMi9MV
W5cSIBillPwp3fkKT0UZ7pLCRtglTNErDUmFNEv+Mexf5UCRpad2+MC9kj3IuZ3ImQzbb1DhvxXp
Pg/A4TvanobB0UI9xrG7E9jYdw73qQ4vfGjHLE7WRurOWzQKmdHj5J7M7wgNb/hCuSk7R1aFTFTK
p6jPyfClH3EXzvYU3EZr+gotwLCIR8UstNaad0wdU1O9mSrnpFNvTbDZ6CXteg7ojB4FnzHRwTA6
2As5zTdPlLmnPzgYf2aVdumb9E3xhncqoSnDKwdjPNYyn+nBDe3RzKCTTr+z97kLXjd4xTVKh+86
S1vKBLlkNRl24E9ADnLkDk6HBTk1WPdwUNUPOVErlCsglzwCBhok77JlpfFcZNO/BUBzxANMwKOl
aW4O5ZukO7nzManBBaLLOSurA5ogG3n+ltL6eYo4PQ+SToovT8qrikMIR1PqshaSZA5lyxrQo1fg
a98h3K688q+NGuCqs7KnheTcZmJq0cJEgkJDkD5dAARHr7CIwKW4wy8SNvmuGKG+dYmZgcmXOAgR
SGXAlg1ZpHXt7OFR7mUCEXLMNbB1gx60I0RPSQFKpERgXa1VIi8WhfZGtOMLT4E1UJyb/Dh45RmI
9XWK0n/1JKAJv2WJNjQ7Q+cMVoDUdqIv1oB7nXl9ss1kvcmILeZ8lkmoBKAavea+b7Gcp/Fn1ebO
1eG/Zv136kx3eSISsiTSqcBrNPJk2mSp5uxI5+XXh6o9tkF3prEke9KuUja0uZVhd1U9GFN4TvHW
DCg3JdHdKRZAIniIN0MrnyMLpY1/N5NyIWIu1cxOeU6dlu4yHdnMd0qeG5Ne3mxIn6CiXxGyQPlX
RU+emFF7dg5MCVlmB5NmmiDc9lL8oJnA+fU+sH4DmmUynEs1xATwOIbbUmxV/lHy6swd0VWho5YY
UA/QOmFc4RF1CJpNgABwBM28zZ2nmcM5rpELKOpjhiKgrWW0tOAdkx3JZmDjUTYRdHFjIuOjHRQ5
7R1ksoiBow0xr0C/0Vn+WfAut8sj0hLg++EBEZ5KNTiwMeQBo1mEPTGKxlUV7xME73IidWk4+1Gz
fhcZcrk10QmmNeEzacBuLfZPXWMKMEQ7mlhblx0+lyVifs090W0fnXeAPV5t+XiEM743ftWRhReF
sq/c5pdiN3dtRKoLjFM1W++KvvwVGZ5IG96dMfI1YldS6c81xu8oUOCsEc0pIrpGf7AC/KTrjbRT
C7vfzpkKdLeCuZbBstHKrZqqz5q5UGhYZwYtuKBXh4wArZNqtUb8QbnkBKqvqNo+qTtkziTQzOFO
zly4MrsaGTwC+t4ZzO9IpdJgFZZEB8Zz/443AWhNrWJuXZ6xX0XewWUne0k8gXND3IszOBa/S9fe
jmZ9VGzUkaWMkUApU2k5mmUr1KRVbTlixGLs6xms/sgHF/YvR6S/Ji/5kZVTDqjJjGXtYGE5rtzR
ugMziJXEeG7DX3Rs/RYNFNoKewPBv3McjJ+9W5yDEGR5jWpN2/SXvHXX8pLaItkTUCQbkaYM5m5b
1g1GlxIUKApDSFZ2Zp7wydjJ+VpiVgp4XfnSqoKebFHRHvZAvGl09BQ6wa2XvtkF3GAOHalYWUdg
ahAIB2dkuBs1BDnKfzdmvW3ZYnQ1IcrFazkz0VP7lJm6pJgysJC9O9COQHliW/DflfedmDqCSPgs
Ds/SxuOlW06APR8TVBZrbBlPchNdcnFQOK1q46pUVzPl40Ea0FtIIr3bTLb1HCsF8qHls8bUwtaG
aTNKoxzsIS3DADiY3KmmD6d8hvumGwfVIVM0kcJMXAbyBgfiCNWQJwGEmP1ohr/iAafI2TC2BP54
LoBVfMhlzSksFgqEtFOBvlQCaSqo0zo0xBApXjX0tSV60E6UHFrCWcCbCOwanw7iorWcGbvMNJ8l
V7F6psI0ZMRcwo2/hgGFxSJIUV5RvVdbB2kQFu626vu/GK8irNvg5KvZ4I2xJ8ih66LpVNGJZZjv
D6rjV6zFtIwppyEH/prKxHzpQbd09JSg+wKlXrB7QjWQl5clTO9xlIzC+WgmXC/yK6baX2adA6jC
D2VXCHq17DVhHIc4zwXtR1phAG052i5K26sDkGcCseG08znD1XEhI+cEP45WBoXGZvppxyYUNbCM
REM8BLYcdfbRiLOfwvV6HwX9DukI2JYtQBCvN3d2H+f3SHVQvgULnjEPPumzooEAAX+o9Hekjdbq
APWk6xE4b+Lup+bY4Xx4Uc3sT51O4IJxQmgNKLVGdW8M86Hk2TVQLR4UUHM8n7V+C/805fUU8bPZ
tvu+xRrJax5GjDlI0xgYuC3qxkb/EalhjHACMwSBoXlPBrLocqQ2FBy7uui7m0m8mwMrXS/IQ6/q
CWtG2HxlOOBf6j1p1C4qh7gp2Ay99C4669omjlvmcIw9CEOu/moV1ZmuFSdIQKtSTUaNsLzYq6zy
hk1pABtWlvZQaO0HwucHOckNdXgiSTmF9rSjh7Ruzfz5H7gXedsltE+MvBEZW0ix+35D3MN/qwej
PePyYRq7wciJsGivsBj74UXR+s8CZqM10m3O461L3ozB1InVutUcZpeIOwVesbf6/hM8IWyT5TS4
8V8zol0Ip4ndQ8+ZqyhN8YqYE9KwTv8FxBk4Akh+awR2IOulVF16IfUnLgwQDAvQe8mfshzvBmkN
PJaNvIEItWdjCr/qHACuVT8nkQnCanwMs+eAhoNlqnNJrsUiiDQIg8zThipcoPFgGAtzGHL6eWmd
r9nRT32a3VKdp0evY0Ue8dN7ELCy6o4s8aeUAE2iUUEtKCmy92Pxn3Gco2xOD39MMyjeyZgQe6Lu
TzBdGLARqNLp39LXMvPOsvNLJbiHRnQz8CeqG1TPZbLV4dWND80h57tDMoZwML7TCYhy3hAiETVm
dtdsegvHtVoS5kzfe2aJKEyzrNV63C5ku0E2+pNa7UD+IzfGIGMBmwJv+yElS5RQilrxPoRoZbOQ
XLZVo1DqFcubWzsb9DSDVexm3wl4mqAKfgpkwkqkbDUy2mloXus6vClIdtNMJ98h9nT/kpmFlMKK
3q0Y6I863ZwqJsvftu1I67jz4aE/57T8dczuGxzag3ZDkw8eOR2WxtdtmNPZH7TJMf9RN6mHiExa
0DVoh1UApBEVMt4oQjgKeGsBQMCvQWwvWevaRzHUZ5NRjtOp4JG9+TJOBXQq7dDFDqIQUYnIY2lc
9Xr8w+LjzSOa5syQ++hrhH6URjeHIWVf10xZABdQzaD/HqxsZWDYQ+2Dzrmv8orNwfgLBJsdbMJ4
mRn/lbaxK208L2PeTDgK4cpFysVDQGOOg08tVaBG6J9OPe6RW16jsnCr4XHYA4oYXkBm2QNebUlr
G7en7xpZFADzx4KZ0+D03q6WqRdNAvT6/1DixggT1w+axZsAoyEeezDMm3ainUT6b3Nk6sA2bGcv
iteMxNBYswGZtKcAwYrGdlc11VZg7UZmKTk4Yvle7hfn6I2m2qup/yUOZmtTbR6hjTWiB/pIftYJ
rjHbyFC7J3IASMOnib+tOcbQSd30TYQyTY1Ws5vD4gcinLn7yQz80HnTponmYP+TU6IHtfqSJfbL
ENKuxHU0qg2/bnTU6sIvDzUYLBuCVdXTNqGNTss3GZCoQWd/PWNd6DhowYTmyoTcEXOYxbAsU8PC
uYTyuLTREZ4xVklTP5rROi/prLMmKc4augDBmGJWTGuaKqihgm2ac9p3u16xPrChBKhx5Ekqk/kX
HjOY4+GchP2uVZrj6ND/lxkQhw4gCv6QYoQ/Btr15ECu4aII4a7RXkEyMEQ3avEXAQlbyQYpOKSN
0o2HeJzkKcTHmkYBcqNkVZxkPEiOGmRwsIgiqYqqoqcrh6QCxYnOHEi26YCZvSQHZRujQ5b1ziWt
BhrlLlpIVnGGaMGD1F6rDpVFSglTJ88NfjSEg5XE+qhIwFVASYU5dgTzeavP04n29ta2E1w5W7Qc
yL2n8eZV7c1tGFw3gbvROH87hPORPtGeNJEh6aeWTnTmG0zsKlohWd6dO2Q/O4WStpnrQ+21+9FF
i27UaP0BSmUyzzW7PzHwLk2Nn3lUMlHIq/lzGZR9i44ox+689nCFTZLm5kJbX/HgsDz4XJgs1J88
nTBBq9qA+wXokwyPSe3W5Kzj0ZHEvpYUutOEUkWh1tm6djA6qPM3fY7PEqLg6b7ExLggsVfpEp7l
MHAn82xm0TExjSP4sV3WGOluwGKhV1zYimy0bvL2M+0zJDv3Rp+BweJITQQnp7oTZyQFSeM8d4AC
kPO6aaDILGV6SZisp732bbWL77Xj1eFw7lxSw7g+BHQVwiZhrk4h5fbnmQdjhw2qF5CNk7g7Bza4
CPCzGqI0CdnP1Je+Mo05Gx6MaH1AZx8CCwIx/cGZRgTLyFyL/mRZwWbIMMXrQyxltGNt6u+cph8e
J67r2ue2dw61c490ZIYy2hQglY5uwilaRaSbgfph6LCyvOzMS97ZOs4BcMM29dxcVOraTrOYm414
ZQH7p8nE4yR2JmBD2NRx4f2aaOqwTEdNO6s89C5HKIyMAMW7NW2Br7yqV5JuSxKh9trBgLSFDBUn
jPJ76oGpQN7B2gPUWTStwB4c8VnYzSKZG76307wbFsgVFRtVHfJHi+Yu/IlNxroaQIx1GpwAppp9
125zrM+cuv2sSjSWdMA5AMl5a7nmo9MvjbnvHLHYdhi+luyXAV9WooAVDJ/pYjyHrvERdskrG0ej
ZCgsDF/nKnuDO5ps7Oph2lR6uqm/wrlbm1q8Hck4eA+0AhBkobVJ580J09MwIyuFShkUBieYHrw0
ljvaG77KXUhd4FE+wM098QM07ixCc0BHtAhsX20M9AnMSxHOzxp9k1vJjc2zCw7L+UjL+VT2Vf8d
1UAOcF3bmXQrpcWiGFZMWoxIPEfhZrGj8uxR2q/zEeaH/Y5+C2kVqFxV+6hUpYHDguwMUwIpeBSr
vCtk18zuw+r30M3F1jYspE6cAjtMZb7D4OFkm35rvVbis5j+qoGARoADeorDZviRbYVk/zYl3gHt
n03PFsWszzqt9zXxozelv6Dn0wumelg9V51o3rLCzKX/o4zaxjWcnVk7p4YQkrPBVzkQB0w9iHl6
V3b/Eluc8WD7T/ZTWit/sMn5bTjFVzJm3xNln96Y6xT8zGLQIfEyFBR5hU6P7kOoICFC049iagoc
enaZSY4WzYecTO6lMtr5pRl03xk1czuHyZOCEhXKyxOMY933BuMsBunp/zg6s624cSiKfpHW8iz7
teYJCgqKAC9egYBnW7Y8f31v91N30mlSgyVd3XvOPvKL7MO/FiDMTc7te0MsuHEgZa899D4mEQu1
/2efmMmn5XTpcZ5TASPSY9QgifzmeRvEfM0cTtz2f7EuEgYfl5Q/oCWMZoISI0hkSMkGiBXdsLC+
UpKXXfbu5dk3sugIspK+MCGtlnyIPNx34VMowFuCUamC5kONkNVrr+y3Y/gMsQ+pNsMOGJl/gGJ/
G7o+l1Kd63p4Hn0KGpNb+har9rcD8bsZmY2Z9sBbAQcgBKJT33GHHflMXwlyasjEl7gP4itV1x5f
1bfbuOm+60owA3SuQ9mVaxjWZ4xFR0Bz9Bh4FDQi1V0kyi3bzkiPrDmSQUOSVOvzzIJPWLWIHS00
TdGYc8aZl2HKjwSSPVsDx5M7NJL6xVmgqSzhpeKRjg9FTpSPad+RSpHnn7UE6m3Mt66FpFBKOgxd
mSrC8MbHUfknNVs9gyrDXudu+ZoF8BA97KS3uuBENrT3OmJEya32pXTdr6RX/S4MQ2YJCdzq9rZ8
5jg/lszLpiMGSryTtkfxEwKDJ0GG+BmjRBBuUTdjX4+ixtwIreXGy0vOaqi5kD7QXbOBNXb7OXoK
SQJ7rjcgO/aZMuSYftuy3hV40ZCIAL0w1Ffj1eCtWaljnaPvV7DPaZZ9ls74lIGnjQfGf7pnoYft
cnAkYj/Trnp0YeCjAsfqy/qzxhGR/DTQVQvuoR+M6zD2Qdw0IjhGoNO3dT8kQHJoH01B92S5/mnO
swfT6WhAwtVMGBVjqgq2gw9QGpiFmi6qY/sEg34XMYvVIG93bDFJtC55Gb7/rvL5OcmTzdhlH7JK
b9aAirisfyK/3aiiupQOzLtp9A58ByktffCnkOHPsDM32bjUXxaMTTxeTPnilSn7+C2YUl5ixKyD
b6+quSVWOw96PIojFCshECtu4dGbIbs95wDS7/Ti1t4uxYjn0kjvxunkZwHdjfnkNcXesLPPfAC7
b7j5AXPrFkbErkrdP9DamajP+WtWliSrlc+w9fdz4v8NjfYwV9N3JMxT4WZbNZp4oBDrOf49mbDv
UC7VyqjWgx/pXTiVL7OklebW0U+eSNiNwkQ4Uem30MKgWHlnZj3WwXE7zPyVx4HfUlvPiUUlPOjm
gcHcS+6O2K/c7mkikwBhMA+nSbRf7Q9s8irbVc38LxgXDRmjGLiZTrrh7ntOhWYuDDPT0ja71wQx
UNMuztzx2lndnzhUOJby17yuyhMNSy6wtGwGAysfmut+Y4cj1p16F7rEtdFwxFpIx3gdtc6xW/4Q
w+aNcrgejIoOVmZmcK6q6qMb0xIsr3FY4rJOBorcT8lHEkiN6438D1LDWHwAex3dvwhCESR8rZWE
W+sZ0x1v/dUy3Seyubm+8YHsIrtjoBwNP3ICv2g3fDiYCPd2yAVI295nPjsPc8oz2mSMSEE9nSMS
8x57VEiondmh5ThfkoldLTHFuRnsl0lm37I0EX1HiMvGBhhtj2kNJDN2yD7rD2nombsAo8Z3pFv0
946piVef6b/6o/xlwvZqkXR75HqtuHiyMfdhAManoplFEM2G3ENj1ZZy2MQ9eGt3fJ/a0tw3lcOQ
mhWLBx8Rt2+rlkfTP2rIakminpA7pju3nJY4dYeAZeyj5jxhxyKxjSi1SmK1FEwLYao9tD0xmw0x
Olkrf/I0/JWddfQd/c/IGWFy6skwoX+RRf1zD9RRkCmzMnB6JlEfb8mAvLWlsXfR3m/aArVlhuYT
zzynIs6ejjbhUAXpidyN5KIMiuWIcMJNLIPfDICXW1OBTnjpYavgJSUQ98lU9aNnuC+OTvjgKkyM
uefRHK+c+KAnFoyySQDmUsgOGgbGoY0rRhYhOdjtCPdNsZbJZkXJH4XhWfrFm4zAnDUuAN3Bv6na
+mf5XvA0B4n9qPNumXm0j7Wyn9xxrnb0rp4qGMyrKKD7zu4T2rQlOxl5xH75KLvhkuH0V2QIyX9j
PLwuAgSsKuW6jxyq9Qly9zzK/52SnjKhiM/GW1jOeEkozrl7M8mh1o20Khfo71q3U7CaBaTk3LCe
VLVUK0kxrBzpPI12/JGO3T4M9LTWZXtThMqc3bzn4PbVsGqDCSKk9vF01DcROD9CNs+2Z18rl2tX
BdhnZbejXlEnXOzBO8wpQrxRRftRVYjF7Qlevx/AWZHuvuWwUEAm/1dFASEVrdjX7XSBMHfxWkBJ
ZYur2BnWRJwcZ4SQjg+trWFrxnK61joBWFNBFiJMjwF9M3xNfr+Lw4jxZ3IqMWQ7Lsw2M3U2RB1e
g9jY9X3+sUwZBTVv7jqa9te48SvvSRpcnUyp3W8Zi9esMDgeAHAZDFqcIOD5gfxbhmSJuz9GOv5k
gs5bQlhULF/guNxoqaitkGn6iBgMLmrNbdPBVqgzIkOKPXqbo+2yOYUtIdvVegqS/DRWLisFY/zR
7yn27YotjUcjfieGpOKGxGw7sHvzQOEYcrfPPhKHlp+U6ZHR+Era/UtQqHM442jPbJI9i/Z9CD0a
lxYh83kb/c3JJu0Km0S26sYRwcvqi/PAFGFV6uwKH5HbXm6eA0FWbhB8lwn464QOkFhKGw2arigE
Dfdg/jBs0JF4IRatJDPVZsFRIErxrD+FX5Ga3G8QhHHyqbNZlOe2Kp8ay8Xw6IsWKHZgnnJVPpiM
rh0ycLc+YTeUofrS2Ax8PObIdpM+zRZR2TyiWIjr32IYH0hWfDVBVOapYIobUfz5uUhfzcSiQVGw
SqszjRO/pclgE0ahUXigb6Isbc9htphCq2cmkYDURu7Ew6VR7q+MesnJUr8kdjmT9MOm28Fbnxr3
TOHC8YbMtyLicyV9jJEZMVdKZtvc5I5gGuQq1E0GzMrhbgE0xECpCU+6bQHjGXn0Se/hzEH1W9kt
l+TiFIv6efnpOYkW3uA9Ro4+JTHll02XyRkNhB/FMQNYHc4TfhBG0aVonh01vdTL+1n+19bORLvQ
owl5sFDFCo6M2nJfxwSiBxOXZ3aeN0xl6HoGHKfjIa/cjRsFJytjf2oRHqmU2ZHWv0sK5NYiXaeJ
vhUin4wzaDXK+gmnHlquId8nEVljyy5CQuyqKuL7oItrKa2/VdaQZt5sR+z4JPXkuLz6bwgF6CqC
+dhn02WxlizvXnv+SRbij0sY5v9fa8q5WkWyW2Od5cAwKdPdciOsiW6SfmiFe7Er/2EeAHiV3rCx
lav+Me+07l7SAtzIR3cPPE2daF2hUkxbfAF12u/S3vYvXdpD6JoKZpihHo2cNjPxc5skbK195oGy
BpcAjs+UXLFMyG+ajjrBrj5RxGn2W+LfJ6etdi5dSQa46TQwk0bxacz0sTIzcDaB2UCZSHvGgtaM
8Dp2CA2wAeB2cXuP+iCE8UgXsjGGn2Lws9OYODgnylZsrTLr1+ZsNhtQSP1XlJU+/KR8ECcfIZO/
yjFW7It+ILnTciraD6i8DFKNn4NUprdEJlBKQAH3JzmU8q40DdIhbLBnxyqc0O53KjqAqqx2tseU
IXfi5MSlDGP00JtPYmIoDV6R+3fjTXercK2DTthHEQK0rxYjmaqhUjWKlpYdce6xurrhD4AkjFTN
ibiJzmGtAs23zZUAajnqh8E6jmO8FWlKMM2i8cOh4a4qIV4r56Mdq/ey+Fj+A/TS4/Jf8jgGTCS8
exWArENQxJRywSnkZbG4IMFT/1VM+BMAwRm/rIa32nl3FalvffjlL7P/EhGnsxnRsZSnIG1+IgLG
Tb49rOTLLhLbp6A5Lx6a5VcKNYaN5s5DDRaESCa9XVHeW2gdWgQ75FACr12pHvDMDFTCc3zMoLSU
obnDNTUN9xGMktf+EhTL3eS9A3cj0Y0PNAwc82ZaCIi9l7ET+zz+9UySiO1PF9WAZWocZke/rree
DumGoG1qLDwrNT0L+v2DfF1eIG/OzJuvuGzOiE5aMkBSRL5xDn7MD1eV846m3eTFFzTDfMLFUack
LbQWTQVckS7B30Ki2Zo8yZchJ3FXY2E38g8DbR3fTsZZUsTxa9HRifbRC4TPE28RFhqPPGscj6EN
pqj4DCDHYh4CV5ahg10kWJjKP2yTJMHyZPEh8sFJ37nxM60GYOwEUtaHMWbXe/5AP5j7bAoWDdzy
ovhH50Bn7k5sSrg1j1bmLT/AUIuvzGUc0pykrp4sKssmQ2gIbnira36j/xqJ0Vk+vpKEg7r4QTlu
TfQvGYGRO8XZCCFD0fVexAjDH39RWsVLD5kvlK+IX2NAozSkcJ6/8EQeuFysFz/M4rWiLn+My1vq
lTdua0cYoZw06tTX7XFq+wOGg68xiQ9j6ez4VrW4WMFrNQITKE+VLvEFMXb1XtsYlNfjPGBMlzte
IW92OXEI9dqZNtMeIFYW/QpwOkivW7mG5btWfMgY4Ca7WC8LxbX++YPzwidScujSKFrHRncd7H9+
KdDJ1NvBgLRcnozhqWDwwZ/jtCZOQXFD7DAh0nB3Mgt1aFDtexkYTMePNi20ir+mSlpu7M+BAA5F
9U6iW/riCPjuVcLA5ao5qSzakjxGLLqkQYYfApDi/mt8lJidhPlT+E9uVqxDOje9aQJXKetD37YF
biO8r6VXD2s/ovEZqASv3qfFe1wWt9E5G5PoY9JVV0CY1k3xs7w7kyi5GiF5DtLz1Opi1wafXaE2
Fo58h1CGqsj2isytjnwAHha+H78Rj5FxX37m8g+ICY729mQsgx1GfcuYIO74Es1ldekSnoL5U1NS
La9j2VxA+n2wP7TLK66VdZ9jeKe1fDZGJu7zC0ZW06Hvi0LAV9NR839mTbVf/hq+52Vz4Q/R1U6m
Zk/jlEzXZnms+TYIg4Q9ZhxSG4ZMyxm4vGNdAcBVf3oV7qUdX/gRcxniGSRKpXnrVEjTZ7c8sL45
Iww8YTOi9/6zrIfEjEfAV+Fticc7zDD7dYYRAG5mJbZJ5nBHU9H7IjyLM2NvwNQzxgqnDs+W3av9
OKsfM53fkqT7mmKkwDb5MlCU3U9BSic404Pu5q0o82syyWCPc9ghp9IK8JPgpYk9cN6kRxp1cC5V
7Z0Yim0XBI1LfIZRzW+UHqzqjh+LJoWwXvT5Ic3Nrr4nhYEOiPQM32aGUFrvOsTTldH0Cw3UpPaA
Rrw9J5z0aCvgD9j/phGdofKPccqyn6yv1O6eMqDXRZbigGD6aHZXAjNWttXR5obzNZlwMdVv76J3
EUMDXA1j8Sg9bphFeG7MdkPQ+25AQ+LJ7i8yl/jceSkHT+ZhVeDjJ/iUK8R+tFNmZW51p0Jm2l7P
9D3I82rrggtvd3E195FkTrdmLCGi1a27n3ufAXO+sTG3FrVhnkQFpUKMXw6YeI6mt5joxrAtkTXB
VgrIeCLOIF6bI5ZmqJUnEr1PBqGTM71Sw4aSNEErE8CRFYtJzZeuFa+cx7BeKDOH/qim6DA00bZT
eCLr8WIKBvVCH1RPvnIgx70zK3keqGN04hjPJaOTKRWcTyjxwvpZi/hf11L6LAdpRcMZEdopj9mO
so4ZCaOL1JvPc5Xs5zE/yXZ+sWegUm74tISul+B9a5FAEqGR56MxFzP4XXZ3hw9moLd0MLUJTQvA
H57V8sPlRc9wTQI3WCdTd57nbDsZcBD9tnmxHZf2STf9xVPybcU+4592DRH4OLrNtXGzRxmZd9U3
W4NJMaMECwsTJ4VfvvpB/+oU/TlFwm4IRhWYmlY6NJ4jczj2fJUgCddlQvivAebJ0OmPbZZnGdUE
WKJ6rMJy2NXio4Uois7J/VPX7AJGbnT4ezr+dVbUZDS1HbJ3AZHTFwZPm+0Grr8eAdLBRBplx5yh
DzkCQfe9psB/x8B95oL1O8h0cekFDdev9FzHf7wwRNba5Lewa45t1j1qMzk0jbUxOvvI144dB7fS
GJ5F31xaibAO6+chzOgYDBgj+NZ2kVrk5OmbNOPzLCIf23BSXoJO5SDiSMhqlmdZFEV9CCz3q3X8
hygiRiPRyCRTJoT2RGXYtth8hMvdpeBrtNzhuWpR5LnVga/rDrce5O3YbLRUeywDq56qtY5QXtVD
cy4z9vCopDuMk9xAvWJuKTy2jp1y3Whd0CLtqzmMxPoMv8o2XgWULGc29+hY2nVM6k4DGXWdmxN2
6Kk4z+NwxQsNnU7k8XswVUAc2n04LeKNGsodBpABeZtNRK/7Jm39bBMLe1IwZmXv1YeMuCLs/xBR
LFj0jPV82Hp28U7Detcm6tsZQrCmLPqQwQDIyobckcJF8FOg8iU72E0shLjxg8/QK0sthf0Yh12N
ZI+wH7oCWDfSkIwSe/JvbqKbPVIznl2P9HnkYRneyjm+mj6V4+RCb+q3dTDePKWecp4Us/vT6eo9
G6dD5AKLpE6DTeMf02F4lUhl8Uxc+9TlikJna/Y2nRrhlgM+hi008vut7Z4Cazg1WXLpu0Wu75Nt
jzTVG/yD6/abzqQ1ayfiFJoO6ZyiOhWBtZ88+3tyOxCVafrF3Rg1Z9dfp8j9F3hEMPUDgDvfsnlM
rPDJK5w/XcvgHrjglhHGQVfuLbPGfRL7L048nMeQ8ZhhvMZNuCNZ+wHsIJ0DeokK1V9vMdRfnqGo
qH8Gk8joOt8YLaxjK0SFCouuQZ0aTThcqmPb1Bfbm54DTz7MTvfcxsFbQIs4r4JTz649JOldIC4x
qHYI+6VuMlHFxtjvZsCGXt29oTw71XS3vS5aE8jB7M0+z2yRayez/R3fj1iZZHTgWyFAyu3QuI/Z
b1EoOhYi/mLM8CmV1R0U19TeBirBj/IJyGTjRD4tNmlkXoj4ZVCS0fvp1Ddum/ZRxsx1COa6B4vq
H/xi9ZoAsF8ZBsgaO3MACCkuiKEajo3Q56pBcTglNZMKV2rc50sCVBt+u1NIGchsHYcOHuR6SS6Z
Zd4/TGOqNmFT/Jr18G9M1AXrKAkrYw9b1/MnirD/MxS2jmUP/xzXcTd82RGm1Nl9KaVA5eo0zJ/t
VpO22dDmq6d5R7PTA+zY19u+RntcD5IhTkpGqyFku+0IWN/CJZivUS6YKHYqpsLv+j95rsQ5Upwh
WgfHVoVnreu9rzSJZ+6uDNlckUK+ly2YmZYumc1CJ1viQDDMCS/YWeUegoMh3acOe4Ll1PU+gNkH
GkcQ3lG46DkT7zVnwtDK8iNqsFOWjvk8qwy3ogWx2HHg0tCgNW1wc1YJa3jyuebHWXBrsgpVUVXB
HdXVNbFKB/HdjLMq/5ynjpXlh9be1FW9jTLvRlAa4A6jWYkq/WtBQwDh1EE5mhpNa6Rhlg0Q3bZa
yMJL+31sz0XhXC1t/CtgBkR+8RCl0I4ZEgxr1ZIR1DCuMBqKj2I612FzxvCI/A3dWrMfyHHfNm2H
+TX0LqxstHSEHlXteyCDW4Wkos2KK/qBh7nMmI7rOkZY5Yt/sx7fJYsQu+7WyytiSDtMLjWRp7JY
eOT63VG+y3BcP3EPX/gPD3QKnkVDoDdbIh6Pp1ZgjJ/nD5rfj9qAWFSRZrSeBwsrZKx3Fq+4nUC8
ktBwEh3mUhuSmIwkmb14H9CAfBeSs8JHTsXD/lfFzt+4Z6Kbq+65IQMv6YcfbYrHqq07Hl8nohEP
WtFnWMmIoMxxQRKN5AH4y9rmMajp8NgQUjpjg/97u+DavblYR/hOw1Z+khR+qi0GXnHo8yhCYgfN
uic6/jxBeVuuP46v3tJcwychUKjv6S3n2Y5Gkd6PgxIoH6A0esI+Cl0TCkHxQTFB8YFbTTn+tmAA
lGQFYy+amWZ2tykzSR97pOCd/5D8/DHo8EN6RXHo5orh6shEO6cd5kmfgyV4C8fyO0VYGZQ9HY70
dRSaO7Q85C208EoQN0R3Q9kuicNk1DDxkbdmoVd1uXMJhy7f2+zV8DnEJ0jpbmcn9B0mixYvQOPX
OrN30qMt7BYZ4bzNvhuIXLWDY2ZMG3/qXhs5Mj4ob7FJjEOhyW6fm/SeC7bLAaoG2H8WtSQjVFfI
4j2AKQ6ixd4n7dK2PGfP6OgmjHbnpn20D6n50G1Nm1YYN103Sz+gP0T2/JDE1RNJBq/kSzwlub7K
MLtZBNl2FUaTmSaomDr+fgOykM93R44kXMHhZLu4FZfIAcDtW4Dd1MHFjMuyQ6uLRpBOWZ+OF/Cd
nwGfgXbyj2rWV8vIvw0o0CCN4euZMSczNFLBuGxgwMiUQ+D3cmVzNIgb/pJYelmIA4p5s3m0eJFG
TK7soiGR8S1iuWuWis2Oo1x9yKhRQ8PEupHgAXSy6rBEkCaBeZPOeEqiYCeYsB4N7un4R+8tm5NH
uE6fkXM2uoQomgHSZ+fQufOvg/iYR5e+tOMh+1sQE3Z+LpP4n+viZ6jcbEIeZtPQw3fVWuyafU83
2/Xx0BBngSAU8RCvx5iih8LLjkZMyx9Uksljbh7oTNOvH5kOkeex0jrEIjTgS5Eh+NCcCE7MD2+j
wPRTDfupYkmwwKakwYJmveSCEmjuAD6Zs1wXRUqTz+7Jh6oG5p8IAGprzdmwKUzgu37UHqTonK3j
IeVGE0bgjvYWc6T8w2WBoc7gnQbcjOWQM/LJ8VNS8h5EP374RsvoVRoIzIeHNm63jP93pkOCeK8Z
wyJ2yoy3rkBmkyz5c7P70WZtiVYOyZQgH3hKnyLY39FSRwapGDeOn7zGhX/FnvFcOBXvyHegfI7c
jKeSzjrYwnYdUHk5c52sp8jgbBS1sZE1APgK3PYhLhaQr41shNPQc4mNFbUXHgxzzL+4LuEfI4WT
XdcRgDsiHJOGedTa3hWsV5CGxE6DZOuwasfJdBF2cy1K46WeaJTM4XGM5SGW+QGlwAsaT24cNsnA
JLPuNLcqJPR66wI69it/19aoMvVAIm/cP2TR/BrzRu0uPqtm0aFgRosdWhwT2tLZvPM0rpOm2HS2
JiNxHP4UM4uEFIhU24fA7rYmFUU3R1fA4fVLj5oBqxAM5IXLFUW4UTQwgrSuzmpxZ9lhvp0aJmRu
Zj/lwjwmbojMSB7HNFzZwbRThiGYFDqYQfGoUPYzykqTZD9NmPvTyh5x9KSPy8NZZR6pP7SiJhSb
aY5IcfmXCbG4wZeIOOxsD4xeisjf2Y32N7qfD3U3PaLCbUn9cnpkI82ZmcQ/XyYfeYH0phzFIaWK
w2Fr04mnpRclmSbk1of80YhkG0XoSaNUM7CHbro1hzzlkq9eDHZEh7SENKtH+vsLflm1trMNIsm8
oqRzYhTzxOc5vqTJ9BIkESPo4d6U/qs99+cR7iSHlH22qINr4fx4pNEDZ6LWS816pVvuYzpmXwrc
v7mJcKWzjMfcMbeSNj7k9VWAdksX+F9bjjPV35iYw34NLn7gowMyd0lv7seQXDSvqmFwemJAch7l
ZzkIhlgNk5Ni9rg0FvpNlwYAWR9J+BhWnylxeMOYPvdcaJZsnqvtkBtMfgiw/zqWPzTyfuOl0ePz
t2Zl9E90mBa1fQ1Yi6k/3w2/sh7LlA4/g41ykV6Q6JyjAMwYNapY/iYTPdVqsa661RtDB+CPsqUD
BIANXvVuNoqdzJunynOZQEGS4HqE7sbrb/Cx/0D2J7rGeHM067cGcVyMVHpzdLPVeHKq1NpkYeZ+
KI+6LGrmB8tBx1hZ8Xls87eWxLZ11LMF1D6ueLMug2MolTrPWUB7jSnISkvixsxxCbMQK9oKgMot
iW21Kn4phW821R1eAd5cUDKoxZu2pJHhyS8jtzgronlYniOgChNbFbGsPXniqXbBuxlsDDNjsa5j
0tBZxKDGkMcFFQsIZHYGLgfXXPTeiSvYp2cPJuALky7zWLNptgqVLUwkb7bvNfcULxr3XuvsIxTD
uKXYN+eg4rZvH1NFZ6J1s3PG95jX0TtjSbqHaqZzO2jYQZwGNlvmVqfNuzMSrcs+lEMjLZK910wN
WbgtFmtTArmdMdPkwWHw0oNK5VsLJzzM6c5bYPk3/YKatqLxblkzGSxm1Ay3nN2Sm36/DZEIu31P
OKMJ3btKfvgqbtiA7LPhGEeENUgeAETfVJVTmTTRMTLDEOwbiauqzozDkPk/XWBKRmczvXAig1Hb
eseoNK+Nr0+tQmEaKkJWg745Bz0K3jTLZ/JnEKpaw9GkARbWCd3dcPgt/CHYZ6zzOcig/Hm30GJU
gjyB6YpGPyPFYvflggzQ/0xG0dE1JKEi6HFQIEGdItQy7NoXn0sliaQdSlfjxPG+6yLUbiKe1lkM
I7p3km+JIm+lcRaPC7GiyQJ6ngIUD5icnIyqVe7pJy839nRccOa5xm9DPqeVujj+vDsaryMzcp+n
iwt+ltgMgOb8JAKSgcI5uZqgNvizaNGIiXXZWmlRlMeux7FlFayc1v8TxsXTFOY79D9nK4p3SVZd
ZolGs5gdOMMNEszO7l/dGBl72Jjehsl1DsSK7ULymfwWYlIcU9yYk8Uu3RTtsXMJaO9t8p8r8zHK
E6LoDU4f5LM5VcTeYyZ6bAyFgboZHwwngoG1XBvT2H0lVHdfWcG1jvLHjjwAmCM0AHoPtFjJYGwv
WCibuuh9Mqk0mYEe2dA6cY95Uj+NnfNbID6P60ebSEZkMTQ1HO7+HIcBcua+CzcEeayXpK5EqRdV
BZyai3PTT0gtNoMPt3tvC+ay7sAcFGt4dBfUJE0DXGCUe8KCzslsr4t0pKUc3VFNbga/+TOmxbkY
/XQ/NIQ3dj9Fz8GxbOPWz0Ql50UMNpTFcimrS0e/VDKwmIt0lSRwKOqg+euGxqExsm0QFAfy2YGB
mB05ToUNtYCI8FLS4RVIswSyN9BV1MiE+IAdMR8wB9WrvOK3q3JJXPCm37pCba+L9HGmSxVk4tN3
IZwuuG+ejq1VLIO28BpF0ROV+ksp6DfQNsaPa+Z3k4EmqUvPzfIc2ZihySTMsmpNoulXjdX8jVbp
3YxZ8NKDyWKZ31itzh12sNldWvcULJEPSASJn2gRH6Nu8ZAkEEniwepqJtr/NmpsWPqAAzswww6j
Bn/WGxAqz7Wj90oWFy+af3OsZUw1BYMIn3qamDM/c9/YwWWdbQcmwsEUPy6fZayCyxhH26m91xGZ
W2grgYw95zM5LV38VM4TuBUT+t5Sn+SFCSRgYGqAlhTzZP8UTGrc6bj6zcKCVUjsbsdUlGCoLv12
FoEmu2TYAIFJP5CmnqvI2UoK/eVSb8ZiY5uMqYhcIVl8byzafxyaUU5DG81e3Z67SfxBJbKVDabj
GlmRTcKlmOna9PpExOkOo+EbXJGDaYQoE/A24tKsWkCfaF6hqTuPywM5lRjFqckKYeyHIfjJlGYO
TEchtm9FgOohAcXPRxPHwV63FnpiHEUZdsFhkucxHXessH9lH3H8c7MpCA/2pEF4HoK7FagHdEs8
KH1hYglbHNp0K7XQzBEm5yUW8U34NXieOui5sZsMWSsJ9Cg0aJkETBviqUajCjwKldmmw4LG4t5P
dvlZGuxdnhJX1C1vHdyFTTE1yQVid4JBv97PMkCh48/zJirM26TKxwG860C2iQv80sJzuKYxCq3A
gueDAMvME4C6UrAhosBbO+Smb4hsdQ+9Q9p7Y6IgRDn5aU7hQ2vEtL6r0niOAasgrSIzpAT+T+V+
BV1LloRRhhtHNvcSLJYBU7i99zShJa8WSxbupeFBZ8E6rIbkAwkDklWUCjHqiJVredz92bDdZWto
QdUp52UskT2PEipw+ccjrIG4Ze43wDWQAzE039CBZxxmM0ypomtmvI4huRTjsCXz7Sml78Qywa6R
XeMIKVdF89DKv5Qm7z3HW2/k6SFNq7/5ZN4iFBBI5pmDL03wRi5ti+ElKhjcsTnenaaD7ikvypvo
tSFkYC9Kp2DHB7bPrJ+GUr61y3fcCfSZSRrmxx/qwLrM4zdkwFVpvAaiBYz0Oyd6MznhvSbIhYv2
o5mEFCcNDcrojU1kj5cB+777YPsQZOlCMf6IV9XUkEIvtwUj2YwnsrG5yocXGyP/cvXyFZBB9CKO
PyxmhrdhdM9VCbUx6oddqF+gRUHpjeLHMq6fUEQy969QJWMEGXv7NWgCpvfOYflEUM6dclaZC/XT
need5uhj/MClkq9zSNDdjGB1YmRcaws99jpV3kIJp2tAN2OXS/GGS/PaoYPifo6v2b2EqVjYCexM
QvJSaSnQkJJ83LZGIVF+6kT/M30snkqARATzfAqgfJx9v2J+GXn7OiSv3SIRFzF64YsdvfGHOjZO
oSYuoSdUuWruWGppIPgHwEhQid1nOXoXtwTtWMxJsbfn5jMzvPo+16R9ewaeMyroHDgLvWYrAedS
a2vDpncoLeb3TSP7Naf5NxDjz4aJNY5Y+5q5FrEpJOjpNDojQr86Zf5Wt55eWelEt73t6q1yxUOK
bbEGDkU3l+b1KMO1aG36fyHbZKTTPefppsrVrvU8Y2+FbLK45OyuUTs3VBStfGFeZSuw5c2HH5l/
waRuxygg6Ch4TsPBx5I+rXTe791y2KMQX8O5YWCHo87q7zaelgSInk7Vk90hDBFck8OLTzatjM1T
WY5HDe+QR4FJ1cBlNpsfmKqva1JuNT8jR2mqrf6dLvFeKZJxLBm9xvn44HIL8DW5OIvbPbyUYXjo
loNKoPyrxTmWw7HGwMgjmcJ9c/7j6Ey228ahIPpFPAcE561mWbItz042PLaTgDMJEhy/vi971Yvu
dGyJxFCv6laUf8nlQ2gsboPkZlUfcBJtFOUWiUZsVL+Vm/+ppuwfgYcNZc8UzNb5uhA2H2Gxvn10
dJKMyh5bzLB+2sGSEXd5yYBhcL/8dIVFJppMWkHMEDJqua+bmBB2R0iBLXe/FMVjJ2bG9ZSQd6j5
fQ6FAjqOfaa4caLrZwgw2AGxEdlXJ0FJWpz55yq5kD24dJ76UZ516DUu8pwAlhmppK4Mx+r5aprp
sYnF2SMHqyEQbAvm8Cy+V+5YdA0Yb59z/p3K4mazACV9/j7ydmzCIHtQg/yiHCveGJbDsoVXls14
6GkXyvlo2u8e0Naar+Ciw6W3cEW5VqO8st7zJUc6gRUCrrBn28badhoA0Xj8de3g3dZHH0n2iVAN
PeB4Mig021aN/eZQrrPMCp0W/ACzcDsV494JUmpL2m7fO/LNLp3TsvSsWVSIiIr2jUrPX41caPMb
njy8eqsOjPQ3bwcehI2/DisRQ58zk/1r+NJ2xIftTRgWr6ojjwfYAw2AnyXwOmrTmP9seibLunX+
jSUPUF1hFkXUfc08LO3DSu8bNFdXnIo+lSBJcMFfTq4dIZzzTqh7XAlkOxjYFFuLaeg82F85IdiV
T6oK/c+ElLQywPKMA8Ca4pSgJ8EbHqYlukuZOk9MlmM/ZZoSNW82+UgokG4gPo3l73sl/zlu8s+j
3vAMlfIaTCTXa40iuy7wAOaJl487Hfb3GTUoVjudCPPS/DN2x6po7yixl3sQdb1Y+7y87zIgpVHh
ew4SF02e98nuOSKPGtQLxuX1y5jtJ+Z9zD1A32fgnqKFgwuj34yGgHDx/qQFpML1OsFN7Qjg6kzf
HW+r/Ams8VfUhMd2rb0vW6B0HOx09mvIzD5nPGNUvJex+zAV87vtRTus23erahqRKhK94UoR8wEb
Qc8Ud//Kjdgvc04AHa+IdYyyCNZLxSKsXHzs2ovudameFum/gWo7JgZlb3KrD2IpfGneUnALrT5m
8n/Iv1em4peYo2MI75gMMwgVWsJFiR117DnYpOYzGN3iIPsK5xq71DgWuGwyYe1k4n3NegYGFY8w
mfPHcK4eY+a9o6HlU/CuhKXoXuuw4OAi/VPWj0fmlh5DUXxaDv03ehavmtrdgi/0ELjE7/C27mkQ
jIDw8d/18E1gxqKlxe1byl9uIC6XgRmPSVcvRxdJg4RIx5c5jhyFYPjN+pq5EnOJt/ysx0bkroeQ
jSuaGsDO3RNWjhs1iT+eFW3DtPyRln7ksuh0xQ9FHR+uF+7rpHzTuo8Pehq7s5X0t0wnt3lmwqJH
+hcrCOhWdBd2tCR3E1Bxbumfg0eqKQMZNbarm3N6JFFxCoi5bbze+qYciMuWhyayaNyAA5N+yBym
cnfSdC+QfmhbkdNJF+rX6IPLTBtqWqy/MtInp2/Odlt64B+XGA5heohX+kTXDGv9OZ2usK9g5lDU
aarmK9V5sTHzzK7Zf9tx+NQxD9nEFT20OfxSHE+0R2nMz0GhXukIMNuJyKRlEKDtwWBGja1nn6HN
enxETHV/ES3ex7ZmMQthE1c41KtR/fJWAlQeTqTRE/Cf1sUW3YNyppf1tU/c7JeOvVscuvvRT9lF
SNN5EaCUXEfISt9WDvQwJdHbxtUv4c9fY8odwUmfbLJVOJQYJtvUS58CG8DijF4hI+c3bPaftQ12
fb3ahN6wkcuDnR/Xi9R6gam5Eh+62Ptl0TFTOyQzk5BXlPvUcYx4LduYDg0MAw/xGIDQY++AjD2/
qY5lhzLZEMsMtNi2uTgYs0l0pTdCNpeIfdcpDXIhDxgGthBUPVWcNnZ/fHUbd8CEyT9zgeDmDTmX
kuYcmvBfPKPm9DwcHi11vWffx2n1Oon2l1X6R7cveaw9dsxwOop4ojrOvBdOcWZY3W59p3KuE/Y/
KMLkyGcIB1zt0ffbErRg0+OODHNrl/vds131b9yPnltIfKIEZJKuBnxeE59JRv6/aJzuh6oEeeNa
E9w/BmwtjzD10yFGKU0te2vdWV54obKuPwnd3gpfFY8+wn/iYJWkpHIrFcEJSIAEYmW7yWFrrXXD
yQDOo0ucK/njABhRT9iYvtbtukyWBNMCuqnTfHhAhn6tC4ovo4p3wQ6jI9bXIxDXS2PbX2IKHoSo
UesMOkrrkAGe9IvPp6pIW6/GHZfCK/PBpZ9Furfhr2V4StH3bpLSHlwsIGqT+isOqotvEu7vdf1s
kAjDRcGgN2ydeKcS+bcP5N/16Nm68YO0cAPGLWQ3W92Jevhjd6D8a8T60VUUmemTLOvgbOUtT0/x
JzDUUycFkctS8sq0O5hQP452fkWpCGB0jDfQMn+kW37ZMbh+3kYMNqjzlsNAkFvlOPpYMKKNCdho
1kUdj9U/yIQkgiGOQsuQb+vRair9e2+1EIH2Iinj7Wvt74KYq3xNwqJ3svsyig5qbs6I+eOGMhya
GnOQvdlsM1WX8g6dEDjyWi9GkTf2vI3vYL2cNCd5Y5gQyty8Dh7mRXd4E3H3SC/vaX2A+0gijXKU
9EYWKUpIHenpXRbxmnTDDD5ChLuw6z7Hvv1RTvFn7AkiCB9Kleiv0eoDsqY0vRaOuQJgJFlGbwwC
KQY47r3JwHm9lt4fW3A+znT6DYiKH60NP0qfobaYNW6VEBw4H9yAjsKAXwE0RBmpWUq3Dh2zG3de
mKpEL7ZfvgR9iK1Z+U+9wI47dBPsJEyeERb4rctCXI20IdfzLQB+mHgFZr7kzpmLC+sx7G8nfnbh
320919SsYNFLjyJWUkCyi63s6HcLjpPsIarH25JwlY6l+ujdkUoVZkogTNp3HLWvRJgey2a6ZANe
Gt+dka7xIrcuC1w8n61WKzy4WMSKhPOKm1jvHdSgTeqb3/jyweCPLgbS8SjXhhUTXhtOGTFUhPXc
aDHcrTNysIX5xbOCC4eCQGYBSw4PphI9kTTnhn7+kUfEAGevpS46zh+nIaDeHbthYb3kGGHdSgCE
sCkz7bdz6TwNWKBUYk/7qgugegj+WD2QbqIVnRFfgztvZEKwxiOdfc6NfpcG8g0bSAx9jRNtPET9
heLJ/hTK+WJH3vcML3P0kXh7QlctL+fU41zMzJuXM9AcTQ4IVU1PiOMf9UCVhl3gEpuKjgG/dI9V
XH9qwE6Jj7QRwvmH5rMFZ76dx4QxBXM6FI17Zwy+oqV+xNIFuChwXtffqsNhusk9jf85ps3CYaiW
3ZswQj0sVl/HXcDnsBmxf27ccT7NiX3G4tJsUg1OY2kesb2HNKhFu3TJb52dPKzWOBkkD12HEs1B
gZjNRQmb4ipvLk4tkAkcBJzaq9UXzI900W37KgAMsXRSn0CdQ8X3Zwv5w3t1Librto4oOjgZGiNB
NDO6tCCGthkHY5OFN7nuA8PvqJqeRb88+vMcQfKDgpBV74KQMTSLR7uJ7qc5oYKCxaGS+UqNJb3N
+YExVPTCHn8iGk5De/E7wPol0vGA8Hojgor5J72KKYQHQ0EXg5OJXoNVllsvtoghl74rbxViY8Ua
va7VcUt4T47f46DuXDxnxKv28+psnIsfJ8z2Q7Tskry6WQH5vRIKP1Li7ygpMByo4C3PkMD1+pWQ
4HvRC5GfIEegiCHQRNo6qaU5O153CDhSlIE4j6YEmlcSnmSplOxcjfRY/Zpb1Xivngk/+0b/W9fI
HklwVVkZ8V4NJianNTRTMHILHBAtCTfiSMmHMEqeJu2dxgZTvprwRsngWXjxdzzWL22nvoV0mL7z
PDl1dCrd0d0GUZkDjwDtMLQD/VhDyPgAflCmS7BJ8oHHF8GJdLwz0LFlCFqQxrj5yPzMZMEqrqeE
sdEdk2nTH+qyPDeCw1PWAwPQXXy/XjvdNK73Sour6BmBrx1U0g5xKZGXJdfMLpNT4pTCGYAg8CQC
/VQUXBSVfeFdY0FJ1S51YHR2jjwQYyTGgk6QVP5fd4ISuv6bMMsPsRX+XVKu0Z4az5EOHxO+4Xpi
r8Au8+Kb8K6Mk/eGcH3VO7i+oIVM4h5J425287MsmMqRIBBMuNAyTuu/c5lYDTO2EV8do5Hocbec
K/zDgdO/hW70PrFgcMZ+HWoOwgVHwlhzX42s92HVJIb6Wy1fVkXkJ1AMYfRj02ePGdONJfd/6MXm
z93LOoppvSEWrsTz7M+HFIkMWAe/Deb7SEyUnZG3xAlCaDphawdqVzF3U+NwXTgo5QkjB8wwHY/H
ghxpVyTekLBE5HOqbi9dWj/pNnjw/AVwr3Ne+2HX1xEh5Jj3zkPRC2CZ66bo8WvlD3iDwJiW9hVq
7jWnxgssebZveKHwjhO86zPnYRiLl5rk4QbwKHWfRr9UMr5fb0LhNBy0T0GB8HaMdH5X4MImVga2
qPcqDjaiYaI55voW0rSbpPEH7BDaPOJnEwxPIf8DkOQvU7sm3WB5bvT6ICWJIklKS0AcpQ8JSJb1
NlK1089STd+Gc2+wPuZt/4YgTYsCgJjG1Byss2vDyQkR4sfNbBJXQXn0/eIzbZjLJM6lG0e6wbzb
YLDK6f7WQonBubu3KE8YyDbWRb8PM32xAn7HJKoPmqIavFb+nmkQgUgR3sVzG2HEbZ9zh71QcG3w
bUgBHvXTsOUHTPRLSyk4wtRXZ5x3RDRkdhb7eTQvNrFVUBzpc41UxZrKQ1EBvGiaZ3x7oGIt0NnI
NSK4rAfoqhV3s5mubUdLgtTASojHbmbo+kU3vabF+NVl2MZ9z67uvDT8/1jxdyapGDh0i+S8LZ4c
rz0JSM4JfBa1fS8abuJjr+e7prC52fJzRWy9ygUaZ8vrbI0XYfr3SI/HMIVmyg5AVwrftZd754of
en2QHaOeiyVjr1z+DE5xiKTCzqP7j/WHTXn9vF6UqLiMCkjokhpwTmETf2lNtCrGXhhWJXcNaIkb
cl+H/3OXyhTEoV316aTqYVL6p7edfeF2H9Kmx9pqu/o+VXnC5aQaz2Xkf8+dRhYYKSz2+suIRU1b
wz3nzbuu5QDjLfU7hopjt+LUKvPIGkcqYiStjsYLZXlo7iMvffAsjeWmAz5rEVrag6aYOKiZkfNO
+oPti+3LPERe8LmkFpictt4ugfrb5wHTNQPkKZhPRnKdWm+/aWVtKye8k648yYSpqK4PUk8vXRqx
SE/cKefVNWFb0bXT4d7pyZ8tjeTCS/U2c7f2VpWEBiv8Np6qX5Ypuev6+rPW/WfVdtZmSnogf7Yj
GUab6sEsSQ5i22W82Kun1K5fGMChIYyfvidueYgLEDL9fTKVj6kJXnsALFzSJc4L3qXB0y9dpdam
s+5fEbnHLCQfF+PejNwgOFaAcTN6M3eCbOwhNuJJUEgrFxzHGG6Q8a361nmcbwDOYSevS+j25kSz
TrpbXJcbcemFO+kjijZFNpEeBSFnxyk55IlOA9ht4+Ic+646cTalcJDDTNs8DnilqHDp7uecLr1J
7AgyAfJzfsu5uCYOiBa3wWcwGZSjAHVjCcdXvI7ek9M4ktFPw/nXLHcpjmSib+oifQak2pKPMa7Q
Av5mHzEuVjjiFzsttmCBvwOsm30ffxIPxTfCRKZ2q/tBeFePrWdiUBtGOd/l8uh1jA2bmuLJgbMY
njl4+8lzy4LQLcErZabnoMW8P7PSMj+khNG9G4Q8Mn3+HeMboz7jKEa20XzkmEqxHvYrx+zombz2
udkPC27miDWkB5oFjQCcEJC1Cr+KALkuwAe4LlHaUZjy4DSsS9XSPpqFm0w4pf+0tl6bML9qR1So
WxgBmD3EYqJRsgA4KGFOkQwbKxemEUf0iXcG211rb7Iggd9iyaNAsxhLZhCK0gT6DhNcirmhSToh
IsCiyVpcLqT35q/KxTtnZauZgx9pY9sQmeB8WZ28jbzN1Cy8hXai7lOrDTaB7B8UfCciTF5/CKAF
eZmEekwPOIOAwnWfPXYl5cXkHIr3wA/+VBHXY460Q541sD34dpopAGw/3uqsf/S8CpNAO18cqQ99
P1OujNfPS/aZUXS11TA7nKEjtekw77SWJLmS8H4o5hWM1TO6TDWet+j/U8josGA1rnyp2/wlGEe0
fg+FzdUkQvpyobUSOur/C6hTiuvoiA894tBzJ9atofOqC1rdvZWrH2m4FKcK8U4KgO0pGlsR2YdO
UtXTjsRJc4BbWz8hqKVmPa0egeTGYjDufKfjipV8iLR69N3kri2db7wMGCl6AsKuUOpu1K05EiXd
iShAM4ee+pBRUE5/tAGqBCmR9HFp/KOqqM1Eca/3Faiw2ySc8MElPIAAhgvrWBfdCsRIysNQcb0g
hPPisOx1nnxzjfhicEKQJLebveOwaDBHfUkLGZLitBnST/BSMTKdTA1vfgHDEKG91STc22ifSKpr
of3vddK8pa3/WNTtjSykx/uHT3TOzJ1b+s8dv8EgGtbQ+eTzquSUQ/QB3iOaiMIZxoaSe2eSuzEq
EA3FeZ0cGlcecRzcRySv1Tg9Qq97Aia8Olpr4gnEREpKyxXR48wGQkoJUY0zF0+FowghYSckHwEP
CWMclefVe8+Wu6sRFnwrOIjI21mpfuG08oMo+I2wyJtfrTG5AsF7nqIPQYh26wOQBtoPDrLtw0Np
pd9KVGtxRM1wWn1h+r8kgFgIW/r3Y+buGzK5pUHbSIxzcbCzl3F2dfOCkN/0Hur67HEjJsJKPYhg
ltDSruPwQgwi+FnspmRsEX1Huv6IHXnvj8tnyV9Quna+p2eV6rkQnC+ntWSK7l10w4mxU5e7Nyhi
xyZ2wVxbuJPmK041ZvOYP2sDYzuQuiV+znkU2kjNq9cUIcd+V3pMfKYLQ7JtWvSv/D6Xcimeh6J7
p8f1Lmhnim9YiyO7/IHizU7s3zmtujRDe4MmAsg2LM8ZE5enwMUt086RxxEd7p3k9xZdE6H8My4k
mFXyHuRHLOan1q8uc79whe0aRGokTwRC98Ce/elgrMxL631ZgI9O09oYVaXTJVryT2lis3eG5CUJ
03PnT0+x7z71znyJexJYVoQSWmsqECeLqotIYDgJx4fKy89NP1AmOlJ7PdVk3YSUCr52hFtodQnO
YJYIWlsUOOJGWr/0ale4OjlnmX913P7QpNVTF5JHl4P4Ey/TKWq8307ENLox3OMxPLykU/Yhqcxt
JQO0ZjSv3hghg5bu1yjE2aIa3ZmCv3bdP1gm+BlFecy99jrXhuoXpvkMCG4aXNTWBfN2Hzah4DjW
PnqM+3lwaQQq84QIsRLnqQsOsmrloR5mpuTlVFxH/NCD9l9U1l8XzS10rsv7lZ+pvOa81OXJz1Mo
s062W9GlViZffIsyC3vwKRdn/Vaxh/iLSRr336sszQ95omab2P5PHWFkqIGKAO45+LH32NCsFQWo
T4njw+6Jf9xi/FtLbh1dNL6VHLmiUgRHGDPZvoi4B6dZ+qcJRpb44dlvqGXJcTD2kIhwXIcnM7jX
KuG0XLkrhlB9jXVC8pjhUj08Ie39aZzY2ua6+aom7JY2PULKV/lbOzbc0JgQUovJJ+UpNLVG7scy
yGGnIKp7w6p7hvVH6vpnz2P4FLrqhKU8XieUzyMfopbDyXX6uzaKrR1VS1hHHECTTftJNuxtIJUC
6q+BaCeWk4S0sKYmd1qQKdxGAC4qw7YZmeyjKtz7oksdEAkNVCGrunh83AQhL37rk0mbw+9oMUen
geikZi6qCaDN1m6fPA6reHJyrOQdi5mKPuo0VC+pbP70sXcfjOa3adxHWaI4lQCaDnU////BeApn
iZnTz8XoH0OuyQqG8xgNvyk7PNvd/MBGsGM5OeZ8gqYsADTgc3+ooSa5AJ8/nSq4lWNBHrHsAYPJ
nzilay4cL3XKiKnUj24JJbXxHhbP/WNbMHbj1Fz8tSa2rP9g/yfl1NSnvuQITaPXxbYDpmd1+64c
OrEpejpIgiNTFfz4cgGgpL3fkUC0hol0GGuKO4CR3pz1P4lwWs75347wDnlY4IV6TMZ90Y7vS7Q6
/9vpDj/p1p6Gtyww5wVTelLW+EmmbZtRcYKlgxNQyVI6BMu4l3P2AtLQ2bQorWimSKUJ7vIgCtYS
8HA7tyCYBC/3gFze1E/T2D+v/wGwrVe8XNQQ4LhkHLmrWFzjUO/7zD8lQ/+yROouiJI9M5l4lxjI
pVlic4ZK6fDDdsXQRlsfTj6DeoUwjWXATdaBJ7kKfHNHhXPLrTpoTB4GcAKWaGaDemWvAJPoqgC/
VorTGluhYx9cv6rdvQ4tkVOINzfx3vJmGP2ZTW2aV9jpUZGEsj5oTMi8X1iQyhKjbl7m4GjgZlvu
nsUzrV9tE5j4kagg99YhToKK8rgiUw1SkIiyxz4Qq26ADz1NLiAd12svFbbqT451xuHzjDPPgiE3
+s1LV6dueQ2wsOCSVOmiBS8YfW8k89uG7jFG6gFxbjfvooSNzQ2YcAy5mXZkd5CxWPh1jodmkflO
0BpXkA1XdXMfjzKqd23HRXZnWSX+Ex2Q093Fw5T1dzr1RfqlZVMEK5bDY3CQq9lEz3HBh/inVz4U
ZdIda2w5jiuLyvi8Uat5KKoQbXZFMWbmQc0h/lU35b7G6N3NgmscTvoN1q7r/riJnXtfnkia+SJj
Lya73wxVQAuQgvFHzZqzWhl1l09bG6smdt5xkjlok3wkRTMyv3yl2stj77AHDExqjILgDgB+YFGM
54vwlEk12Cj4banmGThtz2+XpWLCPAA/fDpVds0TzXU87J7iWDvxr7BqoX2hBvUYahuG1C1duljf
8PMwieQJoSqmQH5oG1amKq/IplbWoNlPQe/kGxgVtLLnlQWXah/4CIN/66SKpp3vO659GFTDCTsi
8ui+GALLFeJ2FxH2awswp8fZTkP6jGtVIVJicch/BmWVeBoi2WNABCoR6Oghzy0+Ir9IhIWKDFsM
BlnnhUifhTFvgei88aFtrCm6MiFNebQHndvL1gv5LVc0rrHiX53qeDK+5pDhqd5qTXP9T8oBZDPy
JiatCnS2N6npYNOEfBdDQ8qis1hC8qJYu3bL3CL7PHsgFm5NQYrsp4FCzzhZzfbqhYo8sdiE53xV
sSNM+GFMvsIES/FXxjE2jq3K14ftGISAyuAiMaYkjTB1kwJdYXn8lSn49ZZOge1sITEyditH3/qR
zmB71xYTSDO+wLsM5madLDuEZF1Jsfvb0leeJBQxB2L4HHrW9w/TuT7BqC63KFntFB8QUbdJjJbc
FbZLDc9Wd5ztCLDIehH8qhm5eIunpm7kqz/bpntewiFqJyyF/tQ9kIW11JuogdyceIcnYMgKIk2M
Y5KJ4+TtSoePGhxXaXOA5wiVBEuwccZ2waVJRqtigQ5roCgjXTC6iX6nBJEXQtbJGD+SEK/ad1PW
Np4DY7ezfg5UJMMv1/St4SRJGRw2n0XY2Up3S0Td/c5aZIfvaek7qhYkO+d48GTVy5nRMvazH0Wk
LXy3k6bMPjnQ2+MN67qO4zsO6mRKVRJ0DMdGIwuLPzJhYO02vRerCFqccZlvTmneVtEhSCMxvMye
I7k6s1rNbruPw7ic8GmglydUPuDOyBF+U5rGz/0IubTnyqKJzqMg88d74Imiy+GqtSqumfNPVTS8
9fHkmqe8QjtzOG3Rg0iTn5mkG5GsqV2aFlNrILu2yZKlRG83A7JYTuujyCWda44EKrLDuZGsSUzW
GgVh2MP/N+wKDMtgznSelMQBOya871gdnfFplLO3cpUx04Uo5rbloA1D16qsz3Cy+/gY02K/fuNj
5Uz5XWbxu9B+0tQDpCqWkJVJA2Krs7ybCSLV4IfDXQupTnZd95EIcG4kd8FiBj+l8sVIUEF5Dv1Z
SmRdeuBOx8pPO241AnUReo6RL6ISnAemkMFuR2poMie1rXNX2MRE9mGvYZRD0kM1OqFXJF23TrON
RmzMwgC7tTcTiDWJ63Y/Jh/j6mbEEOAok8KdsNCWHqnpaMuiY6rXJvPm6pm6q3zW57prNOLzvFKm
Zld0yDAqqqrHCgUHsOCk+8C/GEK0hHzD0A4JPcWRy3B1Y3f+4reULYSugetZC6iR+PcyhBDL7eGf
Hlo3T9Z7qZ2uvdTcERtyDk4r/bgkSg3SkjIZBvGzvXdtxPaA9SADFQ/kcDBHRnjM3n1niGPmwRZK
8apEZ1PwRN5KQFWZikTRJqhNPg/Hjusp2+Miatd4G3jhDmdczbayTh6zgDT5xm6l5YG8bJIuLHdG
2ULg9NIzfJdTQzWuNx/yOQ685mEMVMHleig9TzXbqRdzo3caZ8M4H610jPq/E5GGAL2eeFk2v4hp
wolzcQYfGPXNSuq20JfYCVTdHroCAeg+bwXxnGNHM5X3D7aY8OwLHrIxBTQdWp5b3mvbCz2KYSaA
RQcjyzS094vtVxXyfAJxZm3GlapQ+qZ1PMMBP0TEy6oB35oPzx+H5NijyXE4WAw/M0fAhrtUHzow
hSCcZuLbAmgcPBBMn8LnyWpwuoLP4QjB5MQa+9g52p6bcKOW2GuH9GmgLYd3blnjo4NNfLQcVOzg
rsuCzsr7o2RtV4iAURZyeIdwhbV2w8g7yQgQYFye690guzb5l7ijShBAurRBzioVoStktEqXMtgS
YFVWjwIzpB0TuLZ2GAq13QSYb8/0M1e3ri8qnJ61FM1Y7Hxt1ZWH37HgEc8t2lcg2w8j7au4KErY
thEHAvdY1pT6pFSIatE8AJ1K0z3c8o5LAl2zQMOzyHamr8kkbf+dwxFd21J8zl/wANLFgMgP5iTr
PsugVstf0lDx2rvUJZMVHjEGMFYHGkVIsmEUTT7yn5BhV52DcSaqvHN8qB81K1jVWB9TXdEgg1pS
1DDoo4bYVWSBrbYPRUcO+25Qi9cSvrDgOi9aKe/HjijJ2YNxCAF2ufSFTH6ooDjwfDdVekuFV4oP
0gozIUgm9ot8TmTlzMG5izOIGQTV7L6lWngieD0dLfKKzbHtTU29PAc+w1LsDXVQP2KrTOLfLCQg
fChSLLro22E+SGgomNO/rbEGQ8CTV9xbLj7Tjzb8QwwhZiQGkZWuGZzGRQzjqgiiJnlPm74HplT5
fjjSpegrMeLHsNysS4jrzh3BNd0Xbfqk4yRdvo2v3XA5Ejqy3YCQl02afAdjOWFMIePGcR/xqafF
sOcEV2NJBWkuqZ1NkrFHIegANVIP3sREGXqvwxjdInKZk1BMv6xzPJU1do5k0Cb+l2IYCORmYDEE
/oZC5iRo4mE8HhrdGyc9q7bxguHEecCxxNaFXG7uq5Qpys5oGEjFmXBsF9wkNN7hlxY6oM82T9X4
bgmYdDQJy3FIyr3TBQGO+UgP4VtcATH9naWuYkciPaeo/23KALQQsnhds3GD7enDn2i0VY7RMEJS
5ewFDZWZMekgVjLaUbWLvFzG/0eB/DoLykePmGX9kbW2sV30i1X33aazHVC6FnC8SMBjLXlvcfQg
FaKiLf9g+IylcA5ZIHCMWdSERSNjQu42vRDTywQvlNW/ias4e6HoaQoahtZz32HCtT0d1Ps68Mrh
D8ctlX6WdlYt3z1RIQx9dRDxnKG0Kae7gvBOYofazswKBOy2EF/UeS5iCjqzkE5NBscIXTQPS8rB
5l8WuULpA5NkWI78v2SeKsGVwv3BjuxVZX+zuc0FGOhE4sovjqyy/Be3QK5gkvOiT1iqlYiJr/UE
GRlMMpg1GLZGvpPcOXLgdIe/2YAnaEDU5pP6tTi6OziYRkGfU/No//KYWbTcyXQUMUWZSKy775Yd
cOPb2rGXY6BOQKbA/OmJGIasXlHeEFUt4DJAgu3rpowf+K51UWxp+I4ZVvnTXFZ/M9RG4BMcJdCI
BikcrL9LOskGUWWObO6WE7ZM3oqZzxLPJIngMKXnt5VLeTeXS2juQgco182Fc0IOSZWYgB4SawYr
MzqLIJKecUufDbe7uvH02cZZD//RlRzOyL1acpB3va+bNaM+uQjj4GDKCtJOYqpyzRL5MzEJWRge
mx2fxOh/sb8oSoXFXLr9fbH4LnGjuMrXbzlz4zkdADhl0NFwLXAb6cDLFWDw0lg1f/3OionX9vba
uueWVa2YkJGRI4+UhvMaQUzTqNabJu2qwuZAxjHGv0ygdXR2kTlPJOZ1h0ko+esK99S3CmH/0IXk
Jr7+5uMdB7IMaKj5XaLUAtLGJVcJF4HJuYl7nlLJzeDAb8NrwCtPCa6/50cT+UOh88YJT/VAwvQt
JHZOgFOb0HZ+z7kvOJN1QWZD8JwymaC7VCOLu90Qm91mXTw/Kpg6SQc6rcXQTTkjTiWa7xMq4cIw
Qvg4lS3oc70JcUKsfeYSZPLbyEVz4d4OyS6qYU7NyvJodaDUDPmlwzA8X6uabi4YEV2MKRL3d1WZ
J0AhIT0RNjo/Tzg6qYourp9lyXHu3HD+24TBSnvgTcuiU542WYj7WE1ZXt/5sfDFvd+1QJ62/3F2
HjuyY8t6fpWDMxYh2kVS0NUgHdO7yrITotym955Pr2/tO2pA0OAMGt1o7J1VSRMr4o/fgC0OMSZj
bHYzf5E1Wa/8ILlWKYBFGJuE5zCtFFiv+EREoNiOYzjKi74IBwOatcGPR+SA++IZ63NaQBEyo17j
oPfzWwhQNX6ijJejjT8IlahEOyrmidaexFHni0CJvr2x/ygr4lazKUtXQR3BTVxwI5J4ZFeV5u5P
r2cdUimWKnqGb3EPzHMtOUoMW6IrXfBbDlVkvo091hMT0vR+mN7hnfrOc2LNrQ0joVRFJrjsQSUu
JP6O9vuUR82EiQtdfm2+UzF9fAaYyQzRAT5lQeNi4OiyFLGMHmvahU1g4/idiITx9EQgz1xC551s
d/il9hCShotgHHyngx/RUDmWn9jlE2EPofnT+2aVkqCh9AzkTuCo6sVtbKdXcIZ0AvLac9UsaxVU
Hwo+/keJ1UtOCtYvUr6N7T8wzwwryKaJ6rAoaFVjbmg2lIbDE6YYSdgL20rVGEDPEmMWLlttyjiz
Q1utIKqlajBUTzEza8Ll3LAfIwfEcYlC9yEXBwaA93Otd9GAebqFSf6bYrLgHxCDp20VeIWipcXF
9OO4vNV1OlVeqIYNbixFjx8VHZpZYIU9sfs/ZWXdICUZoT+j5kvQJlbfFYdtfEaOXap0gUWlTVdT
FzHLA1C9piZtk7QNGDIprBXCXvXSDG5sToT1RwnaLrLJcXKYq+B35cNQrQvNFGO5CloUIABbjZKR
Fc66mnX3Si05KVBADilk7qxL1fDQBqEeIuANUWuS+Tc8RMJEu4RDmeQezorkr8yz3bnLMSroM0Gc
yuhouLZh7Kw8RJ9KoJDSLWPSMWgOgFFw+B+BatABpNFPWuNKWRLOYBCnnKcnTc+M/cRa+IQQHj9s
kdCPG4lIj3SD4lpFaPc1vw7lbbUK0M62FifbbLGlnm3iZRfGWOfXLsODtQwYEdDKoMqrnBQFCSo3
DC9aMx03kTaSJVhZ08U0c0MCgoCDjYlriyr8ZtfIc30VAnRcqjIkocLWR25Du299dARMTPMqKQoi
cEuzNUhRpqjsglRP/4RWFG4MF6/Y2m/bsxh83jbGgOq7AbP3egb7z7RhqY2XrM2KSEeCnq7VynHP
6V8JV56JWy+0cZ9VmfhqBubeImCrwHgSrjC1gV/eReqxxjD05GhF/akjLAD5Sfve52XQUfOxCwYz
HkAt3LDACLWOmvcBdOsxg+atsQ1KdwylFY7uXdyuoBamNxPyGp6a6He8LE6fi3ryN5Y1tjsDm2u8
ljJYrCzaL2HD4EkkULiFDsTWV0XeRk62ejQpLgBaqbGhsR7XUTy3pzJuENxODnutsGpeMLUyrmYF
e8fvtXgJgQplUq+UJNCaNZ5VeL1ITPhXmbPMm+Z+hCSaEZNgj4Fy56+Z4AUyBCE5hQmkA9V8izJY
K/aAXxAsu13jYoOJOtwhTELv42PVFui6XRZNFA4iXWeZyBlAdcJin9Ux8k/jr+KyowstLH2Fhera
LGxmywLZ2Tts4kM4h8ip7PEjtJx7XzNqhCZzLFbBdnSIjGzrY4fIYhWlXfEoMD6QdOterU+Iht+L
lCCv1Ml3ch/aVSlBwhZ+hDi9jbTgPvGdkZ9sfWDDLsZ6BA0GphXcXtYkSV5ebCKgO00wSzotA/10
jAIWlEqPn3hNEiImAf50iywUYVixOiHfoWw8s59lywd05M+Y/mniR6tm9HwshzEa7EyBBE5ZZd10
MpGozBE5xZzBUHo9RpS7OuH1ULuKZ00mxj7DKvarP3WOONAndYPID9R1yfwwI9eTye16TFCYSSKe
BWLThgMkYSaRMDm2ob5uk3JLVX/S2K/gB0KMUst2e1jbir4mj01GXQ8nTS2uST2uEl6SSf2N5s8w
g2CG7Qf50qtQy9d6lTzn7L9gMU9kHev4Whpby809nzsLQLcp9J/Ah4+pqSu9YOueYh1ZwmWc36nH
qyyqz3YHM6LC1LsgMUUKvFTN2TKUMvba3YSCHR1d+TrIFpggdkQvEADG+mqq6Jag4q3sNt1OWNJj
/iRN4nTjCRcp4g/n+FUhPJgBbMnh65Fs4NUaK/tKkoPKr0L/GEJrHdfOLiGjSdWJgRpnlZfSHX96
286WbWOdeBhPkRgIRNWPmkr00Dx71MGjMboHXdHOkqMZpJwkuMMc7Bb9jE7yeeugk8pn8Urm7Xvd
kKyMrYQ/odw3Xosp2ppj67X4Rmdd7MF2pdOwHgY2/MWgv2hB/kz9xUq4InhlekPovfNddd0bNsxH
HmUgMVhm0JsVPKDwGhjwvdKCYTmDfXWm/lZ0ySNznYf8g5Ke62Q2bj4GQvhkFY7mFkQZ5OeT+I1V
mX2SzblVMD/OcBkJ2C3C48f6OFoLQ12ULoQFu7vPyWes6Ht8Kb0yG38AFLc4+N264nl21HWbDYcw
j3Y+K2fCtX3HWgl/Ooxso0ZhvLmSranl9qIPCLRyBR1+rwDd1+/q5J6Qth4irfyuywGSnyXDLY6i
5MsI/vAY6iTbhWym5m0+k9JJznSqZuT84HE3cM+04UfA/C+JHUozmkdYq0aClLol38Ii8ROBNMr2
aJtZGaTH8bOYUgpev6yr0YPxdY3QnBqYMvA0lmTxaPVbL686BQiLOKzzC/ACjZVw4u/biCjEJH7J
oR1YzXgB5LurqnV2M2fdVMramojkhsAI5rJs49KTS38Dow5VdBdoZJ+Ew5DcZ3sl79oIvS8EVUtz
KlpmHyNeKmnBgFc5fFb35IASm8aXNAYyDXcF93nl1jHby/ocIL6NjAJnfiiO+Y86zBs3sW4abvAi
cqC9tqueqxYXX8S6H4IOfQWbBpC9o6jTZY2XUGVP+yCOvJBEC0nVxJXxBA656ITiGRaWdwU+5nDX
ysjxZMEYKd9V8sdoGhTFJkUFbjrPCsAEG4kqedR6dbLI0FFUawuQtZKluSJRG3xzarvLhG+qEYmN
2msYRucr3tR9URV/n68IjxC2WW/yu3fQ4aShCQaUZEtTG6kOui+WdRE9NKzK1ZE6ibhQk8pX3lJ5
zeOxOtKL4+fq7uzIujN37wzKAvMCFMnplGtCOjKu4NkzK2lraC0r9D47cN5tHSgfQ+Cu4hKxErUP
e/OHb8VIT9RlRx6vppd7jWnJZeGEpVX3BWvw4ETa64xclF9SOjVxsyfm8mJHvVyn5AchzdtzvTe2
khDIi5W6Y3ns8aDX29i5jewdWLFmzEbcKuyC72I04Blo28AOsLZF08DntRQ5MvsOlqpjdEjYKLtD
eU8mLCPk7a1YwOrSwjhmN2F+s9XdCedrRsJSIXUpgfz5hIeI+pvZhU+V6hzzAI97VvK0D4veGVgt
+96sUG1Gtq6YsKA82qmDu5L/7fTxXqWQNKLcoD5vQC3G0FgmJuM/bApnxIcI7RrEEbgJ+dJQXvAn
ONuV48maJmtWUjo4XcFk5QinGeCnu6+2Paxrpo3EmaUDzHvmt6sUumDK+6l32E5SPuRppRRfsn9I
Wty3hrzeB5qxrdBaymttGFg5xjgXDnpx1+waAUqsehrY5qIzUUJXHGpBBVlGj0rYmoP1yFIWNZ04
9c20sWcco6u4Q1Ormas+8jn9pjLcVm33HPNlnHRaWxl3S1HuDhnqs5F5pqufMuyxLcztdfsMSLTK
6S0i3LAtB54r3N0Oew0lzjyNUGDZd2RZtAS+xMhT94YpP+SNtZQv3KRMyBtDMLo4DBhIJmGDsLtn
szQ8ySDIk+bkDD7qKnTfnMpjP+2GvtjDw3xR9C+fvrmpNQ5UpEkFQA5yQdFPe2lGUAzofauURSfV
2uChqceMTHaoVPxsOmSKMMTQIXU/LQIQFj03lnyYEysfVjMnQcPqhv2mFOZBni5t1Mn1PnonYP4W
Xjp8wFwRt2ky4SNFO3My34o6uKXoSWemiajP9rNNj4JQ4KBCdY9ryObyRwd+8Mayc6vBzASOit9T
1fXkqTIiFtDj5tgWspJXayv8UNL4pPOSSzduUNOV1BvJ7yafe7LyPCd+YsOzETycudU95BVm13Iy
zPlCv+81ufIRt2TYZnjkN05xDwP3LkXD8tFlhbRoyEHQXHL57HIjq2lBhceb+mxjmiG/WTg70bJK
WUBV2i4lcMNMxg/oQbwuLYcaWMyAYVaGtalGScrVF0RkF1J/N0mDsBEOu4rLo5Lj+GxMT207oRjK
T1WJQ6KfaJsEuYraITFAYseao1unmPsYDTniRKRJ3d1oQRSli7Swzxnsft1AwbJTd1c4/Q1Tn80Q
EMXh4NdZWqsKFqLsaH1TbNWQmRzxkjZXK6kfskIUjGp5nGNCkot0P3H5FQEiTLswgMRBiCCNGKET
mQROFLr4vbVHZwAolvclbHumQ666/DgNZs3UI+61Qneflf1T4xDNQRulWBhV+sVXSaNbN/YtiqIn
WR3koWkZ7rXmqpWQPkBhrk1vrNqh37t0HD1rDzBACBzOnuhlGqjkGXPtHZHJuKnPK6szNqPuY+mH
BxQhBuOoHzLpawKFnvX/ZkIXbzHQQVGl9NXriPtd+umeu3CNpam+/iOPYKwgtlKBSBzm3157qvJj
1eOjQMVlk7VIRzwXZbuN6M3nWJ+z9t3keKq76NRl0JN4pHAZxFtSOkUknp11WN3HuzhLDgr0+4qO
zTK+yGPH0VOca0hMcVqcyvy9a31EFTZzLwk7xKJvsnB+rxx/M1E33axZq0A5st2RdbOMpe02ZgQc
6+TN4ZABz713zn1Cm+way2qePDdUnuokPok5IpCIJK3ajjHJI+AbCVRKXfJH4zBxhI3oAqWQwg7i
PYlOe8MZ9tEggZyA/SXwL6yDcyr7O6IJZftjuu1B3mQpWIyS0cMhbRmA5cpCmWbVrY6GN3921zD1
9xw5ZE/qnz0OBp3Tnwvf2MlzuU3TV8gB0vWBLcmT7Etw/fhTg6F2A43m1ODumD+r9P2m8pI6XJMQ
x3XLxAu4f5GFrMTCpW/ZPfCJ2FTJGyxa9ygrC6vSPdDMrwqXDe7BRp6lyIWIOyHJmgkHiuYxC/vP
XuiDZ2OD0qXpuyIdY3hK2a3u5IjhZMVmTFpoxjZkQcyOjXxkewsthoGTuPtNnSBUwdCJaEcCUfBk
KwJs70qWIdgBMac7fr4vC/SvqnFqaQlYJ+LNHf2YvUYH1YBEzh61IKCJxLdpY3fGvu4kOx6qN/Z5
N1n8u4J0Vf4tR8sumA8FXEocgP++LhFhz1imHuRrzXZ4x04TzpCOMLE2n3yO97qdCNNx17JjnzBH
0qgy8n0HlbpqqIAXjcupZmSIf/xmE1TtpkcBCXa56hrn2DunmmlK6iSDGkibfDVRQalPki8Hl03T
LjwNt0/NJkFiPKfCehpnsat4fzOV8JA52zi9sQ6FtZEDnzmNS50pLWuTQ80WyWG2Y2W4G3uESIj2
zBzSc5qDPwcbN6ouCuYE8kRrMS/u+MJ2dpZtYMxzGsPYE3SMacfUSljrimN5WVLytST6wzJzIw9e
+bTYMU6G3NUWXqN8RqPmxcradWYxYoY2PuXGSn6ezhwhmJKqCnUm7yhM9GMy+ifI2rzf+da1e0Ay
cyuQD7KAO9pkIrnpo8L1ST4KLDpeZblIePtt9VZIsM1vNzivy+6nr/uNommonIlegexFyEzrnEqS
WYqq+SaalKbG8iJMbMJuPvDGeA14aAWx2/aBTigf9ASbPBzP0vwgp+VKlXSrWhaccmMt/xzhu6sA
Pr8qYA9mF/lK8EPUVt/rWUUrjjkCLxfa6UsSKriTx0vB0jlHGiuDYrFYITGsUHhwBGfZ/Ez/raXD
FSdkRrx8ZZQxe8RwJQh+AzsjVlgayUg/qlASOczRfpZ1LYvcLc8yD4Ljax9NPlyz1jpZMYyX4iTb
XHmMshhFjot9pbzSdIcznnCIngBgDkUy8S1sg2fSn76Qs+ydEA1TxrXk4ZBfl3N8Zw3OGagOw0yd
gEN5p9PfAeAl1ajY9b3Ih7Uya0fVvWl55NER8vgROoSN498mpRkFObXfBi2/Up9l7exacZ+1eC27
foWSWPIElvXwUjNFEBS2JXXTC3X3QdgLv7XOu8lRyEWWdVln8CDAQg41opne5ZCpZNOT/Cj50snO
yKdlycHWZDtFB5hEmJxVts5CojkzpGzqeGC56rPYSIN9BuRTO9mFdSmiKXulJp8Q3/ccTBFDr2Kb
BwgeJzkeuToxuyJbGdLsFSLxPGu/JlM8DONvU2mWXBU3zbeyvGpzfSJvh9Lo1jsO6H3EWYvrPUvY
2nPIBsoa9c1EEu1SBV3sWkJ2zAsLOM3CcKrMXfZHs/4t3Pkew8OxaxYfxSnUlWuIP2JkVfeMw5bl
0E7eB9ahH4lvkawT7kc9frfx0EihCLJA9ny6RKkM56kTJ6rQegqyN4k5MDyHmntQY/8oC4Iswapt
gT2WV8uPyUSh5FWy6/DnDUhCir+gBBhYRngoXbZYO+3iYHozCGljZXRhHXqXA1iZMrNyX2gSNrpe
AUwlF9PNoTc5zArjYsim11aHDw6kMWbzJcz6L5J6vXaApBfa2cF0C/owa58byqHivHWrahXO0avs
piCsYL3TZn+nY3ixcnIXyBUWRdR7XZHdiAO+8/8F1ws02u3748Dv1PHz4O7cDbfaOCAiPBNYC26T
FFdD5AEY5WGmMPvfsZSC84I2NU0pDXedJQn7Yyu72exHKktTj6HlbqHasOgKT2oUnLo2/wKP2orq
v2EKnyIpxVsSE2xm51cwUZRqSxedXmjUf/XR32sOC/GIFt9tmmtZVhq+5vY+qedrpvfaStbbwum+
tSA6wUzZG/gU+K79JIpu3/jwlbBP9WIwCLDFlZEpFwktygYw7bMtWxusNEZgNd/H/1mvgjMh3N+O
z+oeCi5FtXmpQnY5bcNaUh2Ni0RqtMZayXYKESyJKAZHYbadtQLeHUJgwzUQE1TYkccHHyxzAYS+
nigeU6ETL5Z8sADaO053Z7W0cFTjVrkKp3rzt2HrcBeu7eBF1kJdrV/dAl02yNPAEBjiPyMbkNCw
Lp1f/sgxfOC8ZFVz1dvujMsdSWu851larAlqWcEP3TcJS39HyQ1WSe2rbI+NVL9AWDxSPE7jEP/k
SnjBEePIj/NAit5ZXq4EEAKmQj8205epDx+5FRJ6q5p/pri5ObzHuaG3W8SfZBUSGYu+5diq2Ws+
oNO07G2VTBermjhNSN12LZ5DP/170SDnHbTS2rnklKrRwbLtWxOLg5L0z5AxT2xkPwescv/O3AOC
MULIOC5kM/D3oMbHkzj5q9qWBwyUpg0JT884Cb4I+ILLTp/voIyrRDGQviUHrSYSE2ReZ4ZuoRZK
+MMwQhI4023PQCutWxNa7q7F1F2RIBQnVRgP31pLXpzE86j/2BwkLlheacEcn9SDG6CssaHDLAzL
Qnnr36MSPWtL/xNXkFwVzGsza6Npwbopoaw4/B0ouNemmR4EmPHU0KjaYxHfFBf9DY4Xp7qTdiWW
+R0p5rbpfHSTrrJAMngs8vzoj/Hb0ONY1LJTMB0+tgjJdjIOtPg7JD5/i4lAJi9fQlFFz3KiSgf9
HvC0ZBV5FOypr203PDDzFZD7m7PElJBPgREwmsrZCCorexX1jh0cb0s2g69zBFgChz6Hc7ns8l8G
iC+lJiKpyD/6Kd7ijIdrbsXy0sVQDyn6YRDGsaaYdXpjL0pkn5holl7Q9r+KaJ4jtz36wjhbQEGD
424mZjo7NW4o6Tz4n2v55BQ2Js1mY58MdbLXQ6H9FCK5xVG9at1MJ+l0vhjAiEMYsJmrNnK2wYn9
PbJ64r8ZXE0z+czHbmUDdQ69y0xo7kOjhPyYYWKi4WtNN2LCNtRk6Limo3jEFQSPKuLJp+h1FLpG
jnb+WsVQhSAgfMHdOjQNt9dJYvKB+uzNSZUDmpqXISDpSyg4M1nN4MkgBRyIjLsPR0iro+cRLt8i
GEBJSBFBhdO18bIK0UJmReMzK7pEA2vx7+ymr2k+vGeWkJgGprIN22XMjyOmI/PXMQntU0aCc6Li
J7fgtcNoeBZkosCAQZMEv2MRQRlA4YYsIm+OzcSyDX4b1otV8T6JBqp09lKIGiLRwBIzV3WoohU5
bHOYEovpsJ2XNd4W7rOw6nhbRTNiadhBrDyEKidny/21S5QhoYOwppk+DWYqyMkW2w11bffzRp/M
u601bxIPk02xCYmWjr4/mli8Knm/gu62n0gos93EGznMWDkDFjEOS4h5rHJKG4+FTaS0Zu5wtMbn
ueVTbcg2qY4hWh684tXrBZY6rSIre6u79EX0pOOSToAMHuKKqHFGoX4STuHxz1scul5dY1yZcCQq
7BQCzL4cJC1IYNilJ3APWQY7DabeAETMYfzuJHBmj0IzvMl2Hm4P8uyicdUyfFVs/WbgSw4nc0tG
DshlxmVvmFvyEFlbihOgTchcOrdooro9HBF/pecVhLekZWQIPaLMyQki4YYNf/aAPONpHBWACfzc
cOWwfOty2qgiPk52edXJ22kJEEh6Czck1M0zADszTGGw2vM5i/X0KI/7aBguRJHYCxjou56/4BpG
vlYK+OTAxRnSsY08VwMfD6O4dYeNbLMkIoaWYgd/4RgoijcWIIqjm2HtGu4Gp+etSLZqOm4NWmv5
E3n6iLaykmtDO10oE1I+d9+BcfhB/p0a4hSY49a0+hezMz7HDCd9N4MgTAvSucEpQMks9azhIpjR
amcqM7awqfBy6YSNF0ng24zkMn+A6iZ9mHrkLcvGYtsqheo8Pa8kx1ynuA9XhSg9+Re1TH+Pscva
5aqzd3GeAImPLwEdt+/QtjoCFwLAqVgw2gBlk4VYLftSygypRrjbVEun0eojTsYvXe12Xo5RGWrv
8EAcRbog0+gt0vyMA5DNbIOGDywBw/BqEzddDhksLo/aVAdbSJTVncEg9rIopEvrwlNnlPtGjf5Q
l4REkJu7E4l102v9Nkwze6+ZzUuL2TPuIcreTgli0+3onAfRr9aLp1lVsH1A2y2dFIm7ec/9MsWx
sDr2io79e2OTtsibfAJ93IR2dVaa8CYtQmonfcfnfxtVwz3FMoNQwEtl+p+FzkRMKBWMZ199SRzj
MaUE/3WjzRimkQIi38NYLzCLmbfEY0LKsXENQry/HFUcTulnHsSpE4LAeKu2822w3CuNBIiwaf7M
lVT6d/m9jrrfJhy8bsaMOLIcY5W683CVu+Q6AM+2QBE6bgmi/boXn9zP97TDbDbB2IuBl4x25ZPB
eOOIhlREWv+NOfnXag6PcVTdKEo7rWyuHZsuid/a7INCNc09IgPOij6zEtRTgsXjC2cqRrIjLrMt
CKKm36a2/UapgFGJ8atW4bGJsVE0IoMtr5GuYOnBuHEoNeGsb4k85/hgdUOyxhOwG2aK5CAlSI1H
BxtLAIqtQvz01Ex75BtLOZLJJ6Xvp40f1LQvJNZqKYr1iUFhCtWnUsFmwGLak2sR+D35gsCiW8Zq
HHXF8xQg0Oawjwd2iVmSVttGGtd3Ofw8fQg2WR+eEj1ZZ3X3nufpN7/ZUy1oQ8ggOeuWitVvu2ra
6k8ck4QEcqCNyQ6/60vSGyROlfQZiQZVb8ptw6sUOMlKsVOn8Y6OH74+X9Uit9ev9hb/HmVaUa17
yGQYRfvtOAOz8RKbA3Zt4aRgL5oc7TykPWm/y4F1bhOFmuTOQCLA4Y1lXt46Vz9XT7XRPmcdawno
+m+KRS88sibXOLNRU3h9jpLRbLe5C61q6tAzQAwzLprQQozkg51D0zLoWKY1jkskareLZY8hf7Ww
CcDPZD4CHm1bn8SjZRUkEuBz7wQ7bsICUw6b6SKLCe9KMoxdhpi6hwJjnYfmjdrKKtKWcVwIBPAz
aiJSDhqVITa3P6FFoqtxvxKgoCkU/mLM5dMwYNQq+pE4DTMtd4LvrC9VJ6t2PqStF+gRBM0P4V43
E/Ta6ls0xT9KYgJqJNpvH6dQzxSLXJNq0hdRCcKsZJxm8g1P9PBq6MZWL4EpNGcEiVMTwiuwfQ0B
yjXjXsbisx2rLxawb1EPCg7v8hIFtlgg37WOvZaDMEpkiYBBMm+ql6JGOaI5HcXAhE/QYi4mqvZj
1o1wATVorxBpmOvhjSTeOyCFj7AlsjBhUSqG8PhXHqCEzWWsQ1JQtLLMvHZKN1Zj9exUh2eBy8ky
seJq6Qv8gDUb6TZsoJ/cdN4aOmm/y04sON+hzSG1F9WZFvhW43EImqC00pMIcpjsYed6+gg0MUuc
+tYzaYY9zaYlhmHVd9251buLXvQ4wqE6RZX24Crv9Kh6HlMbRKcnpMxVQYsBGFNVezUbSMQt6wzX
xgMUjqFNO5S/xnb9xKTuCRSwPVi3H/nsBZT0pdaje6jEuy5y7xNbrSlU1o3C/FcrJrUdD1O2erjE
lKjAYtPamWQoB1SIvFKf0haumd/bt7SzTljcXnO33itKuGOZepqJWZLUjzNOzS8olzD88YuTj60m
2WFiqf9NSYvWegcSBfnuLW6sLbzrc57beIUVnzP1vxPq+2A5IH/qkYP01xLdI2KrsIgQGPS6mNhX
iLOfRt4Ys2a2Kxw4WJfFKYZhRfNc1+afv8+ak1brVi9sbMHV62gYe7dntQALtl+KviHUMPYR/uUf
cRfvs1Q5FrYGDWFG19GlGQhEWKzxWc8XjLaXjJgQmM/jQyM1faEOwU81Eu1qtOkSyRlfWVVeRJLH
q3QyPiOinE8OQCHeD9sA6f6YF/BFEKR7td31mx55dxHAmBW6Trxinh+awvmT5wB3WdKroL4qii38
MQsYLG48PIbSGL1OM16yNP0pdSydW8vOebAdtl91uEYHJrjqNlzj0cHSv+/eWAUcE1vfTVN8pekJ
r9B6O9TB3bvmjz/tWG60RiX7Od9RVvfKgO0SdBUM1cqRAypvyGsabBibBJKOLx0OGYsw08yv0h7T
Sx4GiKeHmTfbUXA+dGABXIkJcPahhc3hLI3eRZICQTpDQnxRWhPSNVfWhnSG+nMoJ+NPjHfMoY6q
9JHiLHGs0HMlKxOLOpjJPmW60TpuqZWw9SCOJp4fOVlz67YLCCPBaei7jmSaZBlZ07uTFCVUGPg3
FgEcON0H5N84FjQw2/efqPuDTIJQLhTE4Z1oHRbYvM1vpmEW+6mag4diYx+gVwoW+yG+mLjgxKxC
K+ypYeq6xUtb1O1C63rlbWqE5ZEgGHgWv8kidMWOm3Fu3AzPUgHXBJ4+OkM8H9hl0+GZ8/QdugP7
fA0P1leQVM9yow+18n9HZ8SyiZEMIfU6RHOpad0hoEojb3wpWC7EQ3PBcbSimscTp2eND0bE+nHY
tmhxcTvYiCq55KaqbgPRfCJl/46ByBGkXkkCfgH7+3CU8UabsO015VNx9UeXIacrG8c66HOb3TME
eWd+u+ipb/o7IV7YM6ZEF6QYhrkC3Xqp9c+8INm2pmNAPkBrCmBENJ6vk2PhRlhcgsS69OcL1cTr
FZfJm2ugJS9Kw/D4DxZ5ifvZElO8SofuFeYZhCgxnx2zfo95Uto+eZ1Ay9C/veg9Wl898yon91JL
fDgONVFIayrgeIyM4HimLBrYWPczLG4OBDJ6hU5UANtmx5qOdsykaQh1PZbxedTxyyoH9ENx71xa
i2hkUoOSkHG2sjKxz3WVCVvkOMqI/BhEdUWaqi3xO6PCsxVoNsCKOiJBGXrPj9a5nOj2dUgrggvM
k+oHyOzgpeCIoi1Eo955ThDVJ9banhn6cJICAY2Zu2zD9iI2En487+tGPEVlfuzVauVg5RU6lCO1
7p+wWvSoSrvUKh+ZyD+msb27of7eooPCt0TbO01zAqu8Ee+987lWg4OhSZ+l49Ui+4kuOjcXI5j5
1hm0lcXGC8zE8jAeYVdZoytRM+XUusVbDmujRUDgkw48V9CnSotfB618qzhEqfHH8dNf2hh5Gqlx
tAv/BZvbbRlF1JR0uqSJeLaD8NJxkRYYcsy40RBAhqAberLyUDvrIUKMTxlznq1edTZCqQi05i+U
7qOoOkxjyoot+bRxWoPFEBBHkp7GRr0g5Pa0wjmy0AT9d9Q/sVC2I8wwSJI8wjDvAH/piYEhy846
uKnvIpYI10gFL45S/OaKOR9jK+9WSQsc4rQ7jAY8y+4xc0OVzS6kQoPn12+2Yr6Z0/DttizbtRzj
7Fr6vrdA9I66inEdRVgtE9eKh5qHW32atzgB3TSI4EvikK5zi6sJK6d8AQOa7tCpSvweLWSGWXSb
TJiLYdCAvU4npbLw9VTqn1RAZxyybSoQEYK8wXBS/XezHjww2zdK6SVUeohrPhdO0Z8UjLIn0u0K
UhIxlD9MJit4uWU2tVhlGIx3PDdsR1qftRDMw3zAj8MASsWeMWXfAZVMgELlOhtGArLj4Dka2fRG
XX3ECvzUOTNi6xY5bFOwhonqD1yc5mU+Ou+6Lp5Koi0XiAeu0t6nnFS0uNl6cFAR2CUg7ySI/3A9
kILnKMMHDEI30QEK+yyHCxslOJ0WzgdKaDIxyuYdw5BDkvSPPIpgloYHp9K/nLF5y1X7wSP82mes
sUzfhjmrUBkm+/LfF1TnFuRzLr1LHvU02FvEevbK1vB9Hc36w29yqADxoELYK1moIJWkMCqvU20o
ZAZgt+P4mHH++1//8//87+/xfwW/xbVIJ6yQ/5V32bWI8rb5r39b//4XcWzy/+5+/uvfio78zjQN
3dT4/9+fdzSc/CHtf7TBoM4ZifZ7qz6Fojy5LF+rVvv8zz5d/eenx2alJQEN9R7D/J8Qc1/6EzYV
fVl8/0c/wHD/+QOUqpgQM9X6fqzwJJu7fSQw3yrS4///483/99UxnH9+vKEESSzSWN/30Wzsg9HB
nEp15+V/9un2Pz8dvF4AQVQ6V4dZE0cKeAJQSf+zDxf//PDZBUEdplJnwRa/l6K9d4U4/Gcf/X85
O5PdyLEs2/5KIebMInnZAi9rYEaj9ZJJMjXuE0Jyudhc9j359W/RMysRIYR7FGIiIEIua0je7py9
116epd89M3FjAKJJCel0MSHtokLkO4GBf/PrV1++/Z88kWK5F797dUXL4IXLGhJ4Co6lp4qhymYz
WhZ65YBuK/avX7/Rz26u+OMbhUqgBkkt9UPYdLfZYJyTuvibV0j/40sDnez0sYz0g5GysW4CZa+k
hE79+nMvd/DPLtCnIWsBtUp03dEORRa8lXq3iaiqUJPa2fhk/uI9fnZtPg1cqTARucLuDjB9UwDG
BL2y2P368/9kytE/jVkhQM3omIoWBP53AliEN08plHfm/e2v32F5pT+5QvqnYdur9HTyrtAOaeSc
hTbvS2M4CTug1VBQuYt2y5qAWXP/67f7yROrfxrH9F6oHMTmUhQElj/Br6XIUSsVKv6MUKfo4ddv
85N7on8a0bWGSVZN7PIg1MJUPci5OVLPdLa9v/f6n4a1YZv0poq6PFia/EhzwH+EMv7FZ9eWJ//P
bsnypX43qkfZOVR5CL82k/HoZC2at4aggOGUV+m60hO0b/2WlfWQKuibA7o1mWSZ/Xvf7PNIrwT1
fFtOB3RCt8DIIWmXzV98s5/d/OUL/+6LubItLEPEEypjACR17tUtnrBUbirS+8zL3/sCn4a82lPB
ECKcDjbjnViPOvZbh0DsX7/6zwbkp8FuQ0yr9EYZD3Y4xdvWFPG6F7PYT27b/cWz9ZO30D6P+bay
qVZ2w6FjUsTCDXBk0h8xKsu/uMU/e4NPQ547PFcszT1Hn5biLJmrDURuu7359SX6ydjTPg1xRwSy
abWmJzoOhe/ojiT6zUTM/PrVf/bhP43suNegrhgVH75VwrPdmoUfT1G1rRu273/vLZa3/t1jKp2k
rUzRdIekhHfa9trOosGTlfLw69f/2QX6NL4Td8zqoda6g2VOGB/7VIEXB9nz16/+4zr/yfShfRrB
Ndgyomjm9hBltH0Df5E9JRm66MEr8nmDHxNlHIIu6Zd2slbaec3zgHcPQm+MEFj3VDScv/4sP/um
nwa8g9eSdBsrg0Gn3gsVpLhR/MV2+Wcv/WmYK2HjyD6sqwN9sHHDYZM4MzH91TD/yaqofRrmgKDN
oLewkrdBgH47prkZhoDXsBzCUkKxWAxfFUHivC4d9y9u3E++kfpp3JMcNuum7MoDwa/2qjDh2zoD
nN6/dSvUT4Pe0WyUwDZrepjPzspoER1meeauf/3qP3vo1E+DPm+MPtHgihw0wnyL6dXhbNSx3+Kg
uXeiO71pb4PoXEyzV8VgPew93AwvQzfehOWuEcbeoCv668/ykxlC/TRDdIAvs65nbU7m6iyddN8H
2n258HN//frGTx4O9dP84OiqKqbELA6LvVUFcZp3U7sGXlg7t+5klkSkGBYABgrwoSS/GZQAbM85
BRewh+EDnTvvJXUTUt6+62BwMORUHxYiL0qebpiaeeBLJxD0AuPOTa7tzKqzn4Z5bB4JIlCpbILc
yoDAuzRVacrqpcu7THnvQjw352TcYvY2qi3yfBOl6ijeAFDF1qUoS1rmY1mUW2iHMQ2jAQBxj4tF
1W2C8aCtkSHaRuNStU1DjHSS9Ax01s/oAuMYUfRAwGNITgR+unA9q13efh1zPUH+O8+DEeAAjgCQ
Ebg8Vf1rVoHfIOAtR6X148r/9x9O4M2PE/m3opzqOIzaT//5P9cC6UH2/5a/+c+/+eNf/M/2e3Hz
mn1vPv+jP/wNr/vv9/Ve29c//Acturid7rrv9XT/HaRS+781guVf/l9/+V/ff7zKdSq///O3bwWX
ZHm1MC7y3/79q6WooBnMMP+pQSyv/+9fLl/gn7+dXukEMTH+67X+8wffX5v2n7/pzj90Q2f4apbt
GMCEfvuv4fuPX6j/cIlB1gkA0EwhdJWVIKdCHVHScP6hAj4CzK1zE1ThMn02RffjV+Y/eA3HtE2q
HJbu8Kv//d6Xfy0v/7oVf14rEWL5Jr/bxtqqAa3ZtU3haK4l+CifxiPPQztplmt5vTHjPOzKY43n
Z9Xo6bihbRIeVVOGRwVn0JSVh9m9m2hFRxSdUtgj9bQO2n0NoH8q75mMgcKYAPNk5eeNo7B49iun
oCebLIH2DfhrevuLsqKzNhoN13WXVvQTXcU6qNE1K7NLmqbaU7ZUi8OlnS+RsVIgM3oR+rJDORx3
hExsCKSy6OCpDURo8ZzGs8qAwFhfhq1HQEU1mZS+8vwSRc5qIlALkak421J50EbrmaxSzHY1Wlhd
mtp5UodTL5scGllwpA6KhSc6L91Ux8JrMxaGD/rgxbaUxjfpu6wt0qPa2lk3VCuRrLzlMc2wDEG3
eA+N1jcA8wr2JWykfYBUj1ZN0tgAd1lHAklLT/pqmN7FhrixLATRQfo9076MqUjWpTv3K2gtWAoX
p3oavAKfO1rlW0Q5n6SLm0FP7woFUhnOeVRXXlPi3ot8XW1WSkh513b8yhDbReDpaNPWQl8oZuVc
GKToxEQUDJk4NdqIeSE0NwQVewYJqloW0EN4VCp73FQTISD4WjwELtuEJg24gbcm9FPyz8hT9FVC
KVYL585Vs6cqb5+Sk5PgPbeLy3KR68jAiDG9tRDSCZE70J30c2089rm+pHNiZyAoQ1hv5NzsKjtF
SnBEvXE2YsWDXkcvZrSfU8Xdm0LdtvG46wUCUEPf17a462mGK9FMvKkRgEy3t8jtsZwSUrWDG4UF
EVbsIeUfOV0Lx4CMzVbrT9VEX8KezXv57OaPVPC8ueN9kkuK3Sp0smNIDnGv80KppexjuK9UUclZ
HLeF8RImdMa1YZ42PRF+Ca4jJc5fU3v2bTKCPGKvr1Za68dSKD5cOCrvbU9fvNaOiE0eewThMwDB
8iYjd6pr2m8c5T3bnsjAeJUAvuXYv9ePYREe22a8lmriFZWTIDsrPKWkNYHbtfGtOQGh1X0ESrHB
PEOYW4At0ypAcTR6C7Yk3orIuQtaE0RuqCKeCTFi5RG84FSVL3RRJCgD42tjauYGhBXOqVk99ZQY
URWa6jo2Y7SGDt67Fvp0g+GWPOWeJRLGD1a8g9qV66EGwE88c9e/CvMrseZ98BajICwgTO/7CD0Q
fLdTpmoConSBbK/r6dwDVNqrOalZDfwGD+6au6eK76tIBsBpQjaxcCbSPKxv7DR+VOFHX7OwNR66
4qaFM3NEOXMHRIu2C/JOVE6DSpfrHhcJ7UcAjUhcv2JHaKziGCkSR/tisZPXroMm10ffeoyG6hmy
CcHQ2Zp23lFiyjMAVzqghOBrSm0ks5KwSbRikx2vpvajslHugpGyULBH3bSx+kdoCURnzTBm01OD
vase9BuI556lidWcr0P9ZdBcIKwHzd7Ao9qSzfXQQxlKCRExzdeA8OuOVqMuCUUt9kDf0aUCUdDp
VxsBZSIUFtiAEvghsxVc+uZslbhxi3jrVB2wTuzohKN12YNWzdsxbzDK115qJ5tGvxvzFwvvQZ1+
JSBVb1Ue8woaBduRYymDdcoDk6g35ENdZkj0d01QbVW4NISD0Z94BCrpIUQI6xthAvklfCTQlK0d
qdtMQy0Kt74Qt67AGyGQWzZfInp4M9AMbtMae59X8fmI0Gu3uVhE5KhF7iLVuRQqZAyElzRZzeUQ
QwhYw1SQP+fVeC0sbIj2iPFL+jVBxUpYox5T1ibaA6HA1Wxd42kCEUSq5mEEJ0STPk6DTRBOT5m2
6ytsrdYHO9mD4gKfb5BbJOS74u9etK9NjvlVbqb6Obbw9kQICKPN6OdKgqYwW4E5vHGceDM6Me7f
8Ckc4oscUR0vAdCHWH4jU6fF6g3XjRauuc4mTn20DNMBTn0MhbQmpx3QUOzQ520Msn5AXRBJ3Rb7
tCUjVALiIbc6ex6c+AHQIYqBFM5e+CXr2GnRgc70vWUR1OgAT1ChEwvjFLovVVhs+7j3sUpvVO1r
GH1UUKHm6aNpk2+VTEgWsLZDTECPfa0XPTxNOzwqdzX9MpCBpABqZCDzsOEgYj5pyAWQkMtxoXpG
9jELslFnc6vkU7XW6u5Gpz0ZJZ3nYJusmuIuGeBORxg3LR6rrdlOxWrW3Q9KcV9+/D/6A7TAJx8E
6MXqIY3f1DMUVUKL25UKQW5RU2G+Nej1VqR/+JJoXH3AK6VETz1thtqtdxNspXUtIfezC1dD+WCm
wVbJ5M0wQIyyvgYkcGi3I5wOPX9r28qjPOvNM+obAXyme2viJ7Ra6xmYqAnSsgOpytyx0jtaeynA
kaptObCghX3o6SpCXCBQ4T6zBgD4T1bywgjCQ9QQGD+TXuVTKSVedB/SuiFb5o18KSLkWx8Mssf2
bdXHT0GbnYAMA24HBTPk28kJTj3Y9AyViMqljeuV2vWes2FDzwDKbxG78NDjSBpjBFP0arVU7iY7
O9SjOJR6iNOChVTuZtFsu7b0M6u9VYkOBLVLT/vYKO8us2tUsWSZ9EcDjC4mMfN4bmuQBPX0kuHi
qHFm4eNDS3QTaIPvoEAJs3FDEo9XqNWO5X3bJcV2GstdijqVWGu2bObaIR+d5uWZ+KSlgy3fQKaC
gPhithDrZ7taF2OzC3v3vhi1U4V3qcBStTjesP6cEqAwbeZ+hMa0Q6CR5ChaqdZamX5/JoEiXpeG
9dAE7ms0DVcrT94G2FGrSEOcTbhaJHT3nEkX2/Qi2cofUocHFcwlxFuKZfjx1a/sY9hIBgkApLFp
lwCejoDwuN8AiFqhtuxwAaKf5Uh/sLEKr/J3jk/vJE6Fvtmbj1VoXAK38jDCD4467bLFjqsE5gGf
+KnLMQ7lWn+/6HO1ZhtNLktkeMJyGm9QjL6Ak4XA4li72pm9cCQtcFB4KOKHzkFsHUbTe9o34Rpk
JLs5FAuu+6iDXGb3uAvz6d5Wo5ORug+jhrcH4FKNXlnGybFjdpz7m0o9tkL/CIXz3iLltpth3dXT
oR6U9zpkliyJ3yJmpQU0qPbdsShHBzP1i4GsDFIeCp1FElpalE4gnUD83jbJN+DlZKSmvo0+T3Oq
Z0u+d73YiQrPb4ARCEXhBOLFQBI7dyM4NTzl6dGYMp7YhuR6SvqE9UTZ7ThB1i1XU3SXTuTH5eWx
M1ICVEe/U8pbQryQG2Ys5bAMkBv1mqp6TmbiUPqAEXgq03o3EKraqjem2u6JUybbgGfDBveXoyyd
n+JIPw78L5TD67Ysd0zSjIJmlTkl0b3zyg7EeRDDOuMLEFcKanJbIVypigcc1rtCGZ9s9ocB1THw
95MKyKrQ1vh+zmSIrDvMTc66d9/jtNgmA77badiRMHAgUbPCl2hgrLOVq+7I3VilRIdNfoEYluQo
3h84e9+zEqdXi3kDf/cqNl+L3HiIiv1sMLtCEfDYexMHnnpyHo+Z/ZASoe1cZ8yV5EOAx8nXUW8Q
kW5s+gGrCskJNCYP/KEPCPXOYvivwHKhypqImTbWWMO8yihfBlNBgv6NYQp3Slk3M6DOQd0pbOMj
0d65HfsHknjyxWtUZeWtTuwlYmf5XeIzSZzxPhOLQYPFJEaUu4LWh7sHaxRodzr7PVE0jS3vunjq
/Zj4FsSnTJcJyNWDlSovfWl8cWyoryzwl2oSD4lVeoDtu5VCNEZZpY9Ogx0VMyCB74AWMa6EwDTL
nq2XpftGC+Ybi0/U2l4cPImOrSh76yJ6X3LakIwsmxx3RKneqevl2jF1ridxRxtmHSImipT3XD4S
MLHSymg9V0Ba8IKrzt7g4ZWsXjogZ8yMr21rs9MwWJPQqmRIDu/leGhxO5OiDjDC3khjOpvGKek0
FoyjWzg3FnxpVe7hjbLpAgY7F/eLdwupylq2bF3kfhzclVQBhU7lpsgZKTZpdhaxTYkOpJhSzXzU
W+zpot90Y/BYjb0/u4MnE0i0HHF1DYbbnN/aTbdG2+rPcXsmLqe9ZbFkYWEdCuKdaoXHUX1uF9lq
tRvm9lVCKW6Cbh+jYoYgfTLLjxClBxT7nt1GwaIGE97r84/0dRE4x3zBObmOQbgjrXkb4dYoC/KP
cucGW9YZmoBUOHKSQZMCDsbnusoSE6gsmjUELjmblGym5oXLSn+KrXgn7WeNw1IavGUuOkTZ77TC
fFRVHtVhhvj1kaTSj4v0JsrDjZ3fa84rEkWSM4p1Kb7VYKF09zXXjlPgbJHfpOz7fZTA4uqo5iXJ
EOwkezWWnDcvXf9UsgczTcI/QdvV7SYwX/ow2swWKzYtkrnlqgb47HGtogxbZbgNfqTqXnu2zQDm
CekROP8fCAsm6ZtzcKn72iQXH+QKzjO26+d5iYxF4ETMAAiLLwrQ4KC/nbg/iR3C/LG3RoBWtMSE
3wyclkK/jnqMmdm2ds5oYN76ma1LansTZXaZ7xK2V/qEXxzBEKF7hMIb4tzlS4wa6/m7MC0f1vha
NLsYJbgdx/spJ5zTTjcmPpFaR/8EbloW9/FAKo8F1ao7zCbxlDpkQOJ7GBhra37F1wu6FoX4CLKF
DZaNTC+KR3aS4CJaTj0NZlpKg0ja0unk5PdmrOykQDRaAueD2lHbXqWLG81kU62kN27kfukwKYyB
ZEnGBMy2Y4I3Zo3o7CcQg9zDruj2c9f5In3SjY86nc9ISxBC1dsyEl5sIHLVyRnC4ogolkCptkCz
7Na3CdEffl0FnuiVNzOJ72BaQLRhlhwg7xJe31KIUIJNnDkPE140PcKPU/XPtslcAJUeuB9TBoVd
SpfDHZ7QwdMTl2y2Vrmd0NOqavUtsx/j3FZ2hE1vCi27k2FwdJSK/aH6GKSTZ2FI1zi9jF12CMRH
PRQrNqYY/ru7xG0vNRtON3H8OZGorabdMKbYb4rb0Tq1OWptWC0lk5/hNOhDOd8NLkuLsqvQrVM2
wBgwE2ZnbFvJ/nvK76iXraZvDdBH6i6C01XTehkZImDAAURo3xyohLgdiD5nc5iX+5ArRMLAl4G5
VQ8dr+CM4JogO0Amz99E6mxmMzvAdWftfB15NlSuW5kfW471YYCoMx9XtRA3qpI9MyesagyRkfO9
KIDFGZVnulSvEtzcZebNfQd6ITsuVKKx7dZKKVFJY/PU5wNx2DfB9GL1hLH3s+nl+Yvagj5uy1XZ
wMYxEj+0zU0opuucOftI1BsjSD3HvKZOh/8R9sTwBbvelL6DUCGOVu4a07yDXg8DKPHNjkwifd2H
gIWJGLWH6mJTDYKU6yH+I5+xe7Vda6NT5Fr1U7vBxaPat1260odN4cJhGl4HTq+1dk9jozoorbmT
ZZLgB838AfYDDZp+hp68CZThI1+CjmG9Wph1SQE26bxNhqYez4D3k4++3YDF3V+tijynd2LuIfGx
7ax1ropiEWWL4AiOwJztI5dOYKhMK0R2J6R334XxXSTaShh4QThqj+2I/m4i+j3g9MC53wLT4Ur7
Yk013gy0hMnwNS6UJ+IpWBlCZnZgsqwOtSo48W+7YU8WIvIsqlkVpKZhX5JaVIEghQhrZcQsdOjc
FGqUVv8RoTpWa2Pf6YeiVr1QsAejGDpkl7gyIKtKLt7DnBc7OJOJNLe1CZrR2iqwnSjMbJz+i4Ur
QpEJq+4dLZN7i3EwGizyuKFB2PSkZRY3XZ7zOVLcCOo10Es/hR63Sl3n60SktIsFqtfXwEQObTK/
c1xHeprTPnSvdYDtX12DS7C6k1I94xqD+Pth4cfMghddIR/MBT3CSkn60rPSJNsY6eiopnApSbY3
2EGYb3pMzyaF3zV8j0ccwiA5OFgWoEBmvzM+xn6JSyypoGleTDwBe/ubsV4KshzR7PmF1M51zzZf
02F3NcWe4xBwqns9Bfqkb3peiKfh0paSmlo0vrqyegwV+E/64kZ2FPuxlvWTSJrXWg7fK0TcouZk
RsYGFWyRO2sz+6rPm0HZUh4EVxciAYGbphnEuoAW4/s2lDIUOFdAzAdzOubw7JEMe5Rh16VZP+cl
SYlTeeTPASjIp4EjIwgvHUaC5Z6mpD3ZEyXq9jzCJps0nQ1t7FVk/I5zfGcED1CZjyZ74Kh9lht3
lbOdrmAvBFl6rocnY1gbzXuFs7mvr1nA2smZNjPYLtuANEfjIRvAbqlkywdH3CQ9Jt+qXFt6v54C
s15D4tqRMxDtMI0/NmrHYdC8RHUGn5w7vnjmcvPNndyjkrog7oprPy5+BGul6MVD7uIbj3Fln6vk
WzeEW43qmRvZPrKcFbsvPd9DWN4ALNgCR1pzIaArTEfDdNjk1Wy3O24aG1hLcJYt10lyZ8inRTCU
4nnUcfZENoan6joWA2PjW2Z+hfF6U6ZfuBzHFoNJ/mQasLEZqYlB4eE1K6oN0Q7sFEDERQQnqepG
x+eKkH01uOOeU3IwdA9YFLAPGeT/QpGVlbXCa+snmOqcAOyb+zWxCPxFV1t/IwFkm+CxXHft1tYw
pmQaQvzDFIy7JV/UwlOCHuFkajiQuEW6e9/U3SZWhkfRb3HXeGoaem177SW5LCEOdJR6UGa8Kfka
yqeZM0dEQB2y4d7R7gJEwU3yPaehkKSzT4MQbyYdESd6cEv1PQbNZpGEtO/IY9rkmll70iJYDr1I
3WB50aCzd/IpSscDGscze/RLs7T2IFIOgGoY9qK0Dg0BvCucZlgfUrDZoNXwkTSp5ufSAf8Js6XX
xDlxlJsqdK7RTBeCgzijLzNu63RJys7PRY9dUTSOfeqUsNwnlvusJW1xEyfMDHH+ktnxU9vNA/NL
fjGkT85VRCFjeh3wHc51fmDRnO6akQneSeJnu9VA3aJlTzVX7LPUJkRvGrdCZ9cMnl/btLwBzu1l
O1lRFkrZlmgXBSg81iNUIfshag4wrLHtxNucSC3+GhoqMbQ0W1dj2GPBsLehA82hQOqsgnGh4qTQ
d29swQHUfqbaCkTeWmXt4I9dAIn6Iu3kZdKVvdHqIFhJkvesen4uMwVXuxIdf/ygmhqsiGI6JYF7
FwuV3YJ+Muta7kKyZl3SlhU2o6Gd+lownwnx2BHX7GPbGFjxadOQXF2X244wPR+o3y0OjKvFrFIf
SuACRME6bxak1rxEnMU5ZC2m8CPBeRHIY5nlL3WsfJPtBGKbvQ8VXJ2SaKjQwsgikDxlMj6Oo/Ps
REC39Z4t4ISTFnubR+yU57TNrnNMH/YwqNwx35uLORIEDxJ7rxlhXLHM1ckxspiCyhH21HDiwp8m
lD5x/JLTcQNEs46Kai1gMuIh2FQUn1GYryu120rmoZ6gQ9y6BBWpHio6Dj8pdOl4YkBQ4jnXmFz2
itNhpgdsV3JYFlKGu2mMjiay+a1u9ndapbyTAEHwe8f6pURBcLIDEFQqCLGAoIZjZw8g+up5F2gt
qTOkNEyadiXHyDNHK99R7je90jyn0P+vEltdJCRVYRLzQCMTaa2EMwRGhRo1YcRrxwoYGelggQgS
90nYkAaUWbtiomA423yAGPe+H56QjIwbBBzj1qxZ6ifoRGHnV9L+JoCSUj1NoAjt2yowDtDFTtPo
m1o0ncbUy0gvui3m4MvY1I1fkX4qKnhxQ20QS8oPFV/hXqk49KkpJOhYdY/WnD0a8jEs7fRBtfdV
MZeeGZp3IjKSreZ6jqWdxdDjsnb6DxgXhI+bHaKLFBZJZ5tnpzJW5dBhIVK4P5VLxcgyUxZKt68P
Mzx0v4VtuJpobOB/Ogz9FGwaB/O/OgcHbFbgs+ysXYetmA4S6VsPShA/VhRuc2BUyBAoFxkGl1Dy
tJOg8gi0i2SavjpJEQYnnZj41rKNLZRmExld99S1nb5RgRiRT0HGDhgvVwmSFQ80wzrlVNtZK9Nh
Az5YMwkgsq68epqpHcQTDZaqz1YzsdzHIuv2Kc403xUfDtzITVeAOAxKcHiwP15tuptJtuRgorHx
gSvdAhVzDkGKdx4bxTfX5YHsiH7ziiVxbeKxB6pivGSukZ/cpQi1ZP21g8H2CocgRcxzaLFXkuw2
i76bLzPZ8/uI4jmZjvbGHtSntFgwvpqueqNNa5qI8mrB9O4KO+LO6e7WLenq2cPip11Gab0ZLKM7
lMlCLARyQMXZdbdEBZwV2BNLQMqRoNIgukmyeZss7a44jN+s0RU+cY3vvf7KrXDxto9LU1pfOyHA
FCN8T0PFfTChgZLSbnZZ7edB+tIL/WyTJCVk+URiA1SmKPmCxq5bN53VeLrBB5JJ33I5+aBVLC5x
zTxrJIbcAXSdqGYA64L6ztGTaD8Gv/0Uk7CxUtpjb9PnsuD7bgklfOpglcLUUgaczBE+Y1kfx6TA
UxNonsyj96LJHtjpw+0M2YOFxDmGbvSqaLQk3bGc2ZBRmCMUboONn0hiEd2mpFCyq9AvbjYTtD4i
DhiL6LEXHa5ODKl0WoJL6+rM+0mX7pYMGrhnNNwAE4Eqs/NLEDal77oVNk2n+9rgGy7Nki61jSap
1ZUXYQNkL0y2lJYuT2PSPRPv5etdz9a9iRh1s/WAv/CCWTCB2T37Y6jj0M6xctshzfc6iwK8wla2
MTvQHYpKanc2TR8BhmeYndU+LWdPnZhZok58GLTI2YkOlxBnul82JPdWGG3pYnDTlh+CwAsueEUN
17gM2gjIYal1kuD5DTncB8CFSDxMDa0pwsUPdU22tb7n7BDtBAg6fQpQlM5Y8fNWRziB9BZ4W+Y1
hbgbFGpVAVFEvHp77i2v6wADOJh91k1G2gkOvHWc2MUpo/uqBfaa6ZBjLMj1TAGqmBQhqn1ZN5uW
RMCA+M+NOtSblO8jxyQ+ikw5FGMFbNwqvjekk1CUy6t7p1OoP1bKYVaxBepRoPiqVRIyJNsnUQdg
v3J5qIH8zVUHaJBeq3TAOSpmgQmdoMSh7JDDq52XEw+HgSkLgcWGbFS6dO3m2FIVKyHeY34szP5W
FEC4jRK3e6aox74+porMfea2cDOM04aKV3bou2qHseFLoJqDFzjhG50l9hwzDwPep3AybAy74WtW
VoEfkNESRNpCd41oqM01sDWzYLvEQVoX1NBT6XScAMVBINLxxlm6cMutdhs0RI4uvGCgz1zo0ik2
dTOYxIiaUOFIlCKF1MO7We/r2nkeKTWtJEyGHXFlsAm74FZDpaJThsDgZj+EQ3MfGuj4snLYh1m2
nm0sJpYrkWQMluW7BUzrLNNrP60TTovjDwaeCg1O97nO8Y0j270aTdURgZe5ASWwjF2hXS0REJMx
6HsCuyqfAN0HRcm/K73s7om/mmguSS4JrGOuC0HcGRCMBz1GaWdygMEWRXtg0DtrVxX6FjSLeSwr
d88VVLB/Z2hn3P4mcppHkp6AH9Rk1nKgELvUBSgDfMFArpOZB3u2cKPn+Baz3Hbvkj7cVCY1dEoO
2rVGFcU5UN5W5DlulGY2X3IT+nkwftFJf91lAqXOYp8K+iD8MifZV6V4twn2OU9zNV1T4l/WsuMO
yth8avvavoqJOZsoeIQ1y3+Wkzty/uzajWLED3EmmGGyhK1R3JQ4aU2FkhjtubKJXhhN9baeSjhw
qpVf4yrYsimmhUY8wsGSkq8uBxI81YpkHxR4gANIpA+FVl3YIXsxHKBjoRvxORrj5GxmBKeSIwfF
Z8orai8UNFwlwkS0/LCXH7H1Q1h5Y5qFfVDrnBqx1lMWDCLha5n6lulFJOBo03NpaAFMTndjzKBE
pREcWFTii53oO4R+4SEkA21V09naxHgojzCq+yMKHeSbg52fZyeszuSGVuesgR4rEjXGwcpqSxiw
cmM1cXsdosCPDHe6DgbyGtN6FWQKXIMliA03j00ysCg2WQ6GtNAk5XkLswmKhASsqDluB7Oej3lR
XbAm2zcmbZOx9YNU1w8lXuPtVHN0BJYq77RI31Zt/q64VX0mPOlQhhw1bQKcW0tJTjFZZ0hm0l3d
9f2NweluKyr5Zaa8hps9u2Rag1xLjfLLXI4f5F0SspPCtgqgIzzNYVF4MsReaNMm2MMfBd2p+6Kf
qfTZIeT7cqyveWV8GUTBwS03SQ5hGXmCxojBPWm1vRXRsVaz4r5WkuTotlSH8BPfI1LO72nKrtPB
JWLdUOsdpgr7CkKV6mlH9CapUhQfgyHdF7HllTUxqIDCK2LBks7HlSl2pAk5PuLNZiMsSztUIv2Y
jQQ4T7eLVSO/bfRq9rJ+PsfjNAH4NqoD27W7bBh0f2xYfWA30Gor+ujGWX5Yvfg6j/q0iWhLNbUS
3M4lrnht+SFHcnuATj0mHA3WgF7GSxOp40VPLGpPdJIM4Q6XH//fsScOr705YwbtyAlq8IvWpk3N
S5XEEeH3djjimxk4pPbIvRjvLKsf70wnHIjPMJ5mgruAd7KIyNJtzyQzdudS09FEQU3dJhaByK4y
7XTLphpSFu5JlV1DCwCCK7mrjVgnnYBbzEbbr2dT3LiEuFEjDmCF5yp9+3bSn2oRuNTHsh1EBfsi
JuW7TcOUVQvcnzkC0O1hXxWiL77CaB+qruZsmEynaITMplU55wGqnjTZsmJHSFO6sdSGqIiYX/Rp
+EyHofGJzVW+tJxmE2D4pcFWdhgaVGx1Q+cefUAVhN2mtJXsMDZJeO1qExHRZNLem9OzKnN3hfKA
ohrJ0Z4iUOU4jQ7eh222RUwj4jvx0o5dc1s41LnCTFrskHK8QAuftRQhXnYEkATwRtV8U4lu1xkG
yI8mGW6bMtYhn7Xx7cJCk6WNjX7OyHHBf8jEHTzPoYoeR6I5ZPy+IcJlmzYAzAms4Qn3+s5iBdol
woVCm5n2BY+LfXEDCtVholDgw+xM/0DNrqEYzQc9hWarYRci6OlouoSQ5P+fuvPYjZxJt+0TsRFB
G5xmJtMbeTchpJJE7z2f/ixWH+B0N3BxcAd3cCfq+gtVXVJmMsz+9l47NveJvsH1Ji4WFKO1jUEM
gG3P3bdLOUwU5oSgNwZculVFRpwT/BZqnI4m3FZ3Uz9UB81f4A5QETasY8XRGOryrV4uZS7j7hEj
5Uyf951D+zm3hGLYjWoyLlk07pqmCY4REOldbdQfFDEaF40JnZc4SwGwG2fPlFfWMDnDpyCCWdfi
W9vSnkm7RV6nuxEPGbgJZOvJ928QtVdBimYyVnlEfQVRziEfHxPdvw9UDRW8U8x5zYTgc6Tv4hwN
frLgV5tlitQD6oSBaP/tVKnzBv36QlnWTdmjtQr7hbc3Rsm+HSe4Kom1YOhjLo6erc/TRfXmJhlF
vw1b9VOn5kMGXGsLGwPys91vKEFjQjpad4M7v5JPcVd24JTeAGcdulFWb2oqbYF0LhF59sVtOExv
1KNGz0t7Wl2IG3l+80ZC9VX3i8/cF+9RN73wAkXrOPAB5ubGeVIYQwKqub0iHa65KKHiEUmDZWF+
TL1cthw2TehA/Kmsc+9t4XizAXO/K0oS3U3Jzy/LAwj7M+eRcNuriNF237/TUA0IwTcB0KXWUwgc
dU0ZuWRUZl9ivkctngmth7m1S7WAwas8qwTW+1gJvGTNYHMvQrzIWA1E58Ptozd0XeYmaZZa4GvT
RXayLLhy+eL8SsKQu0JnUnZuFNnZ7N0WvFJxNhmh+YHGfIUGL+7u9bpMjGwzJrCcdWEfpmy4NqoH
IJGo5JD4ry5FNfdh8ImV9qVxJh8IgTpPougfXRqYppCdE8IX7hZhcEA91XHcHOMEj043juHdqD8W
QZHtTZL6oGGcCxakYTXNRXsoFSydsosMb6Ryw0VENDiP48VbQe2bvMBFJUwg9mesFcp/dbieroWT
GNtJ14NTwzzeS6FZUUjcG2dacS2kQ5DKQUH7j+6j+VpVdTKKeN6A4WK27x8UFrMLpuGHsGokaiaX
9S6HZgs7JPcCBWDbzY2ahYWRgQqf6hp8D72QtG3EmeXpgj49EXYCzwseztIxkpWV8nGeZHTLpiC+
deraUgW6M5GGAYJYPgdySgULd84PEfNKK0WusczpWs5KeUArTswpthbf8DmSnxNR6WtSap+dsJtt
OzkBaCan9ox5UtBZoq8xbcUxa6dD6o67MkUAbvOzM7g99zsb5UIE5a4QeXZwg/5o9Pc9nEUG3KZN
tdyBFMTnbOMCVeNHsdhmkkr+6LFu4TtCw4SMFXtt1Or8wZtI0vK0tK1ulJFma52Z2Nmp3EXha2NP
S8eakoP6LHr3lhXip6XU2vMnBvktgiUd4tfUxMsHK5b2qwZGLqwbDwXb3MFB58E0O9SiUD3HinVw
QcuBP7V2SQtdSrWj4dE7w4smJ+0R6WkVu5MD4tlM8QgUi+cgaU7oZy0+YNTcQZMznz2O3ygjphMx
WZultqLqNN43OedR7uzXppkrpj0woIQriaXk8V4bDXtbQSQFsv9bdd14dkNzPGvLF1eHwVfa/r4K
IMslHO+3ZTwFXmgaZEakvQcbVm0y23jqjeLMcbnegdWg7Ssr2T67Sr/OUp8vTfJmupkXUbS4HUXy
wMxgxCozTbd6aNEJ4sbcFY3berHhGLBz9n2cQ4KX5ckP/GY/UmLHB6+pafWbfs1Uc+5nq1L3WjEA
lh1G/DraeO2aKDgMDjgaZlymJ1OhdggZhyyhmdCBwTYibh6Np0DM4mzBBSzM7p1yWMivCjp++cNC
nm8r1eDkscbPWDFaj0vj27KfQ4osVsw259usDnH7Fg4dEKuE0vSo4UBSR9JLJwpD7D6CnSzcmNMd
BISE6zHkQEifuYsizhZelc2V5Zxiq3w8TMzQE5vzCeBolRZwByUUGUkX8ZxJsRZ61SDrc98u/fDF
MF+FhWkCPs6v3dlbvSVuYCLhRTb28a66ZnTIr+dk5M5KCgSvIAd7y+RmNQD4ig05rdEg0Tdqv8HK
YW3HAr8hdYBrX6uy02A2FLqb1KeZeeyjb3LBAfqNsNsAhqv0wsQqEF9Zu4ZNlDHu9rWzq8imy8x+
1MGG7Nqy5b1N1dYdqKWwjTI7V1nzyPjTp2o81lZWwPXPiIpzq/yn0haA6HN+ECqbJptzpBaGYi0j
K75r/3TmFj1dv6TYXRBtKcx2aO7WaMeq7OKFZGG6G/QFvlIZzKPwZYD5YZPm4J7POCkpe+bZSq3x
nOvZc9+aDzrNdjdz6E/GGFxY+z/0Zv6KxAxHh3PdmMaQYkknwMKCL7rMuBOaQXlg1ryq2zhQMBjz
b5ZZzauI/q5T2N57LvXnAlHh2HNgwfbM0E03ZuQk+GpBjX27x5CIIxovzoK95n2e0Jca4ukez0C/
mcC/CZV/19j7ZvhxRoaVxYzY3mVPBrDtdl1p9wcrDR7SoWbzkhn6f9NEHkXrRGGYKMqpYIIfFbtg
Po9zOP46/XveSW7GcdZe3OAnKIDtOvXESY/0ojvryXZICSFECCBrgP6cyCZuIO6Arx/E5mlyrWrT
qPswAzJl5+EzvRbcbUse1+WvsUQKeDFnt0+Yjxn+T6RnlL4NW3Z3iTMn3paDTUPAbIwbijO+/9bc
l7oEA0N2jRaySNs12SGKu51q6QDvodzTOKPFm7wtpDc4zBpD5k40rs4Thz5Q0JypTvQ04fExPZ8s
Aw12T1W0YFWdwF0Z3J03jc2bP07OvHRHO9uh6Z9kxTcIRivcWXP5UbckHnCiWBvhjjBIB+ShsqYy
2enoppmDH5BauxRB5GgK6em2iRnBLetLUz8OFKNvELXDbdZZN2HbqTcIvEE298F1aOO/UO2z7+NK
5fDVr0Rf7JKKSvhsYNtQ373hNCxHYcRq96dM4BDHFcYLJh3cvWkrPNOYPtApGy2m0tcq69TfRUAR
m+MGsNxnEYtDyuEUbUDiWAx4aqJ5eqJnmDZzhaSM+WJYZfqCjMMX35TtumIpXo3U6DJamDyoDq+k
WXmPUQm4v71roVHu2uCnsYP6DAQa43Oqho0pesCC/Vcr7XKZ8oj99KAX+rzp7GKgGQq5V6VMFy0u
4AGzJ2egpaobeoalTcGRMBQfQqejQxUUwfj+fdVWFgexoEOI4O12e+oOVNxlQGlbgNVJs1dW9Sn0
hlhRSWOT3s08+VPxZGqsFcgGvEB9I68OZj3T+oMP4SVy0/odYOmF6jzrh/6Eg2s8unHR3I3UvD4h
3H0NLFTngNTAOKT3jkb3RxpkRz2BOz5GQ/IYVsNdRwpg43ShTS366OxRxQJSOvlXmoBGG6PpvgWq
5+XPqk6mJ9tn6uAyu13XsfXg0BZzzrtug5xSfJk5kKz4boxpVbIC3v1mmaCrdsD6yFWQIKjFYJjn
krcE2c7NCEMYNiUR9mjLvV6nL4lfQn+3NWtnuk4IVnXGeSl5Sf6fRCYv0Z+6aIrf9j8zk/8Ws/z/
KVi5xH//z8HKfZF/d/Vn82/RyuWv/DNaqSnjH9IwHTIqwjF1qRyyvv8MV2rK/YdhCRKXhiA77agF
3/Hf6Urp/INLky1JZCrTcoTxP+lKqf/DVYaL0i8oADEs1/y/SVf+RwTZsixdOo5tcx1Qhmlb4j9z
6sro0jBZdF7wv0swjQ7fDXeHcOAGjJGEAj5CixEFg0jXcXH2fTB2rr83s1OXu7dWxPfMUG+Y0m9R
NL2EuDEmcNh9fu/iIIUyZmGT0VV8lyXcQSjQ4HF/t+rywaBOzucApTL/A37ruwkJOEvqLzondk49
e3OXbxudhqH8JaI6FKg3Qhen+yy9d6PIywy5bcOfevxfODnq3zPZvCDUVJqOYymyq7ZjuP+RQ4+w
weutSU1jNHHxCWsnPc89OoUor1Eglj7adMCzZz5MrQguWK7zO2FV6KJdc9ViSVWcGUSPViJd2o3g
seX1C0qZ9h4L6z2d0cb4f2Rv0trwHncSXiOLfiIBsfU0CXlz/JEF2wqYe5hV/SCTbRCmw9EIQQLK
X4P+rYOS8i6NOyQw7sGTbMwjV4Sn0UaXZbEZr3kR6Q/mMW29MCy1g895EqQlRXe1xXee97nlFYtf
O3cnjR2j8sqYUxAR4HAzmT591i0e4qCnZgMmdsQRwpaEVQhnWLHmXirO/Bcjj1c4/1EDJQG3NOnW
RtC6xwqEL8yOOtrUuM+62SQ5N3L6WNITRNiYAtglA5uO5fQ2S2SkiIIL3cbxXLu4dGEPy1vfz9/W
qH0Yti9pXG3fgre/4r9WnTXTrA//8qz+d9j4X0Fsf4lr/4O4+Ptu27ZuQpIk/ayTkfh3UkcT1rAc
g9Hf2kjy6zH5oOQ8BFqLEoktl3mczDYTCfilA/pdAb5mmJl9uN24bdOhfKAlQxzyoiHKPgQnN9ce
MZk8N2nX3IUNFGruYA5C3vzTL78oItVeJZiCSW/cRzUwdJAZzEUn0KnbDuyHCCVh103kRYhOemUY
ptuSAcYKjiXVvVG2LTLqKEyIRJt2xpVD2eP0vzAJ/uKa/uMVcSwpWX7+/s+y8vwruwRXog7SKQp3
WozsqAYGa7nRBDvNaraaUtN6dJeGaHdqz1EjcUO55h9DELGsVsOWa2+6K/C9N1reIBhOiEejFXq9
pTevJo6bc2fKq5/Vz7Umyc1lmXsY1B/qPHyYeHySySL/L7gKLGdLPvzffiTTMFzdFIbrCscx1H+s
cVj3XNOuA7xgAZ3uRvLYJoybI3rGbD6Gu9nRe+yx1Dozz+SX2VwQPHHG0Rsj3zxlsUqPYYkVv25h
Po8j8z4LO0GYLyexxUuly+lg1zrvI7GpFmt4QACdDhomF4V7b2Jo4wQh9l0I4d/Co68Hj8MStAtT
yOWG0z/E/m8gOLHoafokZsbdsj3EdcSRDUteDhKUVkxBK5BuUM5SIUvG6bM/VUSS5IJ/HsWxLKNu
KZZV6zqgJNuoqwrXW7N3Y/0tmNWXsJ3H0md0V44Fp+54fKSS5RkhAb9d5D/19neZEaWiccLPzQ3Z
0rOK6J5L0qfYcS7E2iPPx/fT/MwWFVN2hSjrWCaNFLQNZmJmFDnk+2j4MkxmrHlw5tWLmZUjppV9
+BUsjv2Go9SGEo4rcuRXiAdGISJyT8fTOzTJ2Q/auy70L6h7cr8c7FcROTZfMz9FFXhjHw0HaaTv
86JyVTYQ/hYSMlaMMmYStZri8a2KOspOY8QpLTG+6gpnbuF82r4L296noXO+lS35g7rTNpNj9Lek
qW5mJcjA+pvF4csJGA3fHJZ+un6kOiRRcFgL42K7LTdpgwg0B1AvTJuPMuZKNDo03mouHvxSjzZm
+4X5PD9kaib13BfGqqGo1JmIU7azZ9bRo5nhGuERPw0z3pNOL8RGlC0BGO6zXs8F8VyJxt+qMCVm
FgZrfWZKlrJonxK9Ppmz+Gyb8DH35/qY5NK4m+uAzr5RkJec7kUgLSK6+tGnwK/Xw/vKH6gCxoPQ
9PKh14uWKYW5oZV8h6smewCVS5ZG3LLwXoxNs5zsr6oa79oMTqy5tOKEzDeRF4wLuuWQW4HH7yI1
jpj5M2sZN/P5EHiSK9V+t9Sb7JQA1hQLZHWLiscSay2GKzfbdr0SzMA1/nLbxpse51flOIhQXTBt
4yh+jtv0Ozdwi7T4zQ8+BH4/C7ZTyYSmPBS1/2aJgX6H8a0ssQ3lzl+e/w66AT07viGoVAK7bqVf
fW2pDZBqGgsgRqzmgJCroTBC5S4uMFwUVF1xnxjJYmSTu+vc5GvqtS0jnmYzt+7nmAz3sDBOfptH
28x5l0nK+BMjnFkAs/bzQuyZta0rjPJYI4C0hOI+ifRxI/Otww1m1dNle7GWhdJK/+QRhYxNTTmt
ZcWkJSMYw02NuVsOFdEIl7bqpKOdliyY0RRnLZ3vzc4sPduldyor7yTG2LVtmY+9g/V+QhY5aB1v
vTN1x6HEiqoXwRaXxGMlG/c0ldLrq/oYJPtMttGJiSVO7BSTFtvfd8SgY1V1kobyxPa0PANGEb86
5GLkQC1IqFOZnBSI43VY39nDM40IRH+m6aP2p/ukcJ7LLLwph4n7PACqqct3y08/R0D9KSl6nmpB
I3FDaRbm5jpH26txAO0jDFgoEsQwXdo6NZJjXYItUUApBfAAe4uT2NYvo21REefuLJ1Ypir48I/B
OyrfY2JEH4HOIC7rkwPQsXJPneczAQPtivH9zsSFiXwvPDPDz6MGknFxcO8YTbW2nay4RBPqqJ8H
3R0zJrlDajiWc2Z4ru+T8i+RmnROWmQmFLEDgyG3uxRBK99e5U5wqYDobmCNtCstZVCR7myzfdU7
vnWKoL9Da8anQKxtEMEH6uFjZgjaOqwxX4WEDMOIaBSH/5a1gbsfpzvOcKWOc8Yn8i2cE86Doz7N
EcB/oL8j9R95yZ3Z1fIA7/CQb7h1z2Z0r4XOd2uH8ariWoxPOmCoNDBN8AcfHrPI6BJqeKNnJGQM
twNphazj1CEufmQfjLyvN31d5puujX9dVe8Sq/iTVpjmu44QWzKLx2Rs7zRAvrt6Rh9FeqCjoRD0
mMSdN/jtztRduc6B/2/41l/EYL1R/QdJe6qGXS2czyBvzzqMESrEsRxrdLEnaNE0ZPY9lWjNE31a
3Fp5BQfprx3D/obgcEqof4xdcq+5bhENkzyrNVaf2o9I4+FyCOb4UCLn+SmOYS35yIsWIY3zqzdu
NHSXkddULxahemT4csGAOBwsatS0bjy6gkmfpFVgZrmdhfupRpgvKFmpsL+SgYYnDiOHPuJP6Cy0
gVWaQBOYG3AY3Vhd/072tg8C/WiH4T09BXvbCXeNRXlq0hnPZHgGg4evMCv8gD31nm1pfJlGumjX
m4ysCGLNU2wXBLK1jmdhuKU4pVY1Q2kfNxJPrbjrKXX08fuaVnC29e6zDiZvaILfOjpVWPgBqzc8
liDoFQ7axK5WRtvxRkftvpoYhDXoVOK5ctAnx16jQ6FnUbT77zij/wzRe7W4eeYhI3cjxbNLBcV6
7nRYTcXvmAKiR7ti47Q71l5CzkbqrkybNjtZ0lRuU19SEdq1ME0S73tspr3hVF9OFT/JLDrmpFLW
HRZRMLF7zbFf/V93xmw/tcjYs8KnDPj7V2A9mnCjcneAq20P/orCJmyqtKYpirqJysZej5PjWPM8
rYwoeNCMbNi0JEUcm3MZ9XfN2ECgELuKi9K2b7B+EA1DjPxjuOn7iJvKy+CgkHuBRZePqM56POz8
oSQgEn9yDaewD4zGAp/Uy2TrVhAHWA7EKg/yh0bR2M54pnemPwWFzprrtcSpSW4g2tvDu5qL1ybp
H5OsQEud/As56ldgkxz5Xt24DtZshAXNuOIuKSZOEO3eYAjnUZjGDoxRGYWz2FnUpW3AJzGdtbvX
SDIVrZDJgmjC49geEXpbkuuiv5NddARU4G6IMJO4cG1zbTb2R6v4L4WFGKTN/CSmcqMH3ASQ+l5H
jWxIb7qnVp9CahiOmrgKZnycFIutg4Maaw2aNiAf7mz4KIq4P7ANPdj2/BMnUUR3fLcfNBLUJhZK
vQ+Rmwgi1B1FdlxuP7UIELejy6cqqbVN0ASHhnZ12WXjqqzFsxi0iS23IxJMeVUgJfNAR79N6WvX
1XyXVbfzjeDBGcx6NU0jH/XiQaHJyryjaBe3OZU7wRqEPBB2epKInu2TaPoCAHUHo7zYdakVrizd
uSCvP050IRKipWYjr5BqLQcYjsPSQlUqJzqt3C9vGKTom13ov40tDlJxqxqyWq79+o+hFvtBS/dC
MWKWFvFD7g+QWPA8RnM4r4cIuV20NOEcZlk7a1NOxlYlRB0lY1IoUcGlNSPyadoGeM9DE1t3RdsY
f7uD8Q5iIKbubp8xuU5s/VJRdcWJznmhOoJu3nXS+x6lC3wW0Y+XZh9iYpLgT8i9gwAj1ZcfKmi2
uFhyurQIlVCj9JXhmGWe7bd4IfIPwsTwg9ZxNPfgBPCITsL+tJg1ecox94YZi7WdNkuH2JM/aOdM
61/FwKNO/U2y9h0MBq1/8mciPlQQ0mN5jJz0WSuab65LsAmoPyE5SZkPNVK7qs5emXJz/qS7FtjC
CtgIZU6Vflc2RIeYUrDzNO5aGtSXm1mIq3psr5oav6jEwoI+apygo/pnXWM6WM2R8xHpnA8kJIjq
p8dOR/Ur++GQhbz5CZ7apr6zGu03teUH1LejDJl3DPlbt7Sm6BQQQxtfJbJ6S8zkV01cveukOVM/
gjeFza/1ox/fLV9Srn087fTfzuF3FlCpbpdQwYgZEHW8xM5e5eFbzhAdwxPxbCfbMhn9k5DGwlFz
nWyCI25NaD7oumptARhLYkbyC9zDjRi69urTcKZznEe3PGsprJ8eCyI2Cw0L9+pjPMmj2V8zM/pw
OkxRbrez3e7bDqlBbv23COxIkQJfwhSZYlgbGxM8U/4z8iNmVX2bUFw8ciNUXAr7mGNNXFOFvMYf
zPR9CbXRtFqtqtS6x0Mu1ownrkmIYW22WnNtUBo4qcDftlkfbGVop+skOzaKrlcw+Bfh1MCkq/ou
y5qD5KyyKpX8SnNmMal64bTmUOke7KYyULiD+cutP3+N2D5lMlEeGfKhZFcG76lfp4j9oQ9LYnys
JwNXYLAdm3ouathp9BpasiWllJ2jkPlOC3qAQ1XnufBtcMchWMTcqCT1bYFRUi6x2Ii0Nvrl+veZ
t8yjcq5/lRwGXAsOWn2OrR7rXzYld4k2YJhvYg6X8bZ1uFQxFH6GvnAwdE6Zuj49WRkM4yoZfguH
cpksfOXeTZcTdRiBFA8GA9XW1ikGTKMn2l0eR8PaKYJv3IaGI2FisC2FSSIat6kJL4EDO6CAIJY7
+Pn0x1T0B0N7WTWM+FeWT5xWs7+yiMCL7Iu3akruqS7tPdIAAtZBqG/KDhMhBIJcDJ9/X/Teqc+x
BgutT26lTtDBYii/rlP7T2TaL93Ud4CC+MG4mW1YLE6x002rQGfxlHZ6pJ9vW+jpy4gFDd+xddVt
XIKwVLiFRPdZ3D+15Kc2daofFGiqkC4Qj4oomgc5OzA/5y9l5nPUsM8HxjXDCjk5hLGQ5rjkkeCW
Wfw02/adqyc3X9eeBYnBVR5NXMfjrT+5zqbpMagOVJm68qUowodsdv80hSm9KWz3DRUSPKY3ROyv
RCMsPM0PjmpuGIohWLD9dP4pW7JPnQs8BPdBqFeXVj4mU+GvDV9+Ea/bzxgXVrbgxpa7Ubq2tJwu
XA431liSuUvu80cHAsMsB6RPU1v3xXhc/r2ej9Gc+A9Djs2a3tMSZNwYUMmecsnTgugXaxRjYZ8S
qantXifdTvdDuXgb8m+qWVhjSqKQiYr2LpfpTCXc5b6DAW5Q62cHCGP9kZX2nMXzV58WzGthixeW
ZFBuZ6T42peuojtDEsYwJONrx/qiinATzX8SxnHs8cyqnCn61QibdDM51Ggs/sRJ+K4P81M8LDWy
FtsFs/MuI4zo+89JrAM1y6jZU8/DZFzT7LM1MOm4CuZSEO4UdUxFmBwcfNxWwAUjmszXcB7f/BFH
FXSiVkvv5w6SkN4KmvRWgsrcoWnPo7KPyRCwBSuLApcfOgx/w87hJtMNZxTsdzZ8gjIxtj/a5OiA
8VuObOABpoCnr+C3474/Yy72ioHPTEgnLhZ7/6e3ElJBQ0Uv5HAfZ/qjMUY0NzeEZnRr29jmlw3r
liyXfg4jttrKae6nGWl14sqiAkqtc+OrAFM+NOJcm/2L1PU/PpgcoqTJMXr9+09jjzkCxVCrjqAQ
BVbvSd2DN+E8MH71ueRBziFpBf1dIW2C7NjPWgWVr/rr5+vf2pbQ4hT23kwwLW6mc2v0+AzDaT9O
dB8ZPSt/mp2HmnxPN5jgn5wfJfgjmZHc4+LF8TglUJ70t9gR73Wrvoxe7cxGsmj2W30aftHL6X9E
LUEgUbxeQbcZWuMKihJ6TJrDcMRitnLc/t59n4qoWyd6VVNAgeydFzaqKMyUicSEn6uCaUDzPmIr
C2IOBuV0NhJWZ2NhFkgqbzciuIfed296qUIzgmiJsDyiq8STs7UbSTM0Lx72scazgvDig6fqSD0x
uRyYtUI+KxnYrhisbxmJN2gj5tad8sOkjG1vwq3Q/VNf0LEMR+0KOcLdx2K6WxJ3XVuTBpSvdVSe
bX/8NEvoTFC0n1MDh0ZCzWFeTOtB4pXsKGx33BtQ132TTAEcqw8hDMh2Qn/JR05e0tEIFWgC4AHc
u5yakjBmAK87TJwMM3qJMF4iLAaZ11ESzcmKfrF2NtU6N+Ud9zfjSNATVIkId2JU5n3n2KTVMH+5
uNI3tdVpL0MKtI3femQ5NLZ1UHRPsy/vEglWuFXqHAVd+0ACAC3ot0zd8DHLmIfHw11KKaGX+wn7
QBOG+37pZepHGb8WNByj+LrxqutkfC4nflw/yYGUsMiSDHLTva2A0Q0FDcTrtNO+53zRAkjjbHqB
br766xwP4p2GtY7IDhJEUhnVU4Whn/E/WLucIOpTWeS0o4el54wFda5GpX2y74J6yuLvgN1HYs49
OLAhTw7VoqyQmAD8+JxG7vSQ0Yp37lX8qIAZMm0CEud6I1NGZBO4J7HNocMpsyuQh+Enmfqdj18t
WCUTGRrVwqkIJHDHJWVsu+WXyyUdhaEVDygMajuyluESSd0zjiv0TKhzz0pHgSVLbpwNG9tfeIML
MX8PcnC54g3zfdVLiFfYGvdGEmuQOkwLMp1uf/vsN9r0zz8pa2u4k/NDEI6YOnA6bWdf614iJW4s
LdkfobS9IPpztHGgUBwvg11QFQ9JSEpT+Ng9q8rGCkgP7dkkE3HEJkwcWU8vcvny91dhVS/9R47N
lY/RXVBeByUQXhs/nK+mxD8kDIwfTUbROeaCJBvS298vjtlnXMm7k1s32Z7GWPI4OEwfKEOFd9/E
v1FQ6A/0Ib93BMGBVvasa3PcHGoj4kPF+niRoXz8+19/v0xWeHP74NcYEJLnxbvGjbo6oSwwbBNC
rqpg+dKUtDEChxKDamirSz71oSwJe2ozxjHaGhgh+lQmTiEtJMtHm5/FJ8fxiAbJuIrebI9m7/ii
JmB3U+4GnqZAMXXtwLogVFPjFeevDPFMRJvqkY3CYHqrodd65DzKNXOq/pgED7a2K/THOk8GCKGD
8KoEN2cYcEjjNFdv1IAVjGDLJnCJR2iKG9IstIdiXpiW1HLCmirSNye2v6M6nMirceKksjY6NVWj
eRKPuT83D5VWGyen1j+YvayZXcgLe6O4KeRsg5aHK3B2aFz6SCHZRH6EdFLh2Yvx049q/wgnaE0T
i4JjMLiHBKyrhX6+Q5Fq2Muq8NpZa0e11XlqkF9LsAI5dc8Y3hGoebAftGgEG6UyCCFpBKlkYsls
tdaHbUYpsjM0u7RgbQ4rhOjRau74bPrwABzPlGFydEMsqta8dwvxVqrAPtrYTI6d4wo+TMBDDZv1
kmu12tfVdKgQRk/M9NVupJxNAkt85tSBja8hWzdrDrZTTPGpo2vXHtpDvFT94NXR97hK+bAItZ+V
O1/BJf92fTihkZAzcoow3PUzOloXjMXVyqrfkHdsFelOv0M85YgXV9POcKOzgDpzGpPsMBgt0nzV
Xv0kqK5prmUbJ0hNAiukBqtEgoK6+/vIVePYXap6YjEdUdBtdsojq9RBIwHrRYwxVkaWPnD8r3Zh
1c0nJ6yIIg1xzacuHC+pW8EmnCf6o00XbDwm0xoH75bm5RgmBZxZFMxTUHdH1epkl3vt6EbcSUt8
uh4tu8DIFi8Suk1/dYv2RdWh9tQM9Q+vdXGaB+oUbds64I4hmcFOcjAUu345noPSF19u2r3PTl1c
R4fmaTnnsM4aQzuSkGYMRxUhdxh0SH/5oifpdAq5znQTjC9Xy7T9FMXJ/d8viZX9Wdxns8gpvjfi
e7fkEZB8gIvSrTGlx14wAumh0o59a7RgZ63NauyB06j3DMzWDgE9Hl2dCT/VkTUyrYycs+UPwI5j
KkZ8pUJig0xJeiNxdkNTSoJG8S0b6ytPBYv6ANIGDHe7Lkm2cQBlyR3RXOYSAosbGd0dnw4IVNkC
4DBtbvS0z90aYzgPfTZgBZDmKdKilESUux5m2qCtsT1rGVNXITWv14EmRBN6rnkd9Cz6tW+22eSH
JNEkDYgOwBArOFZ+7h9dSLuS+9cOi+lTaM41uz8nTT/2ba8aQszNeil3zGu4L/qztdda+dvJioZj
jRWAPPmam7R9jGsTjh5mP0CNouq1Hff8Q5NqtCHqt6SoQ1ppYi+My2Yjk3DeFgcGuPbOLWKIVKTI
V9pYGkeTf69LmYCafNy2jp4VVzPSt1XjRg8Fm7E5GTyChjwbCiBJVJRgh5gpcHswgFDRfJ6UxE0G
reqOBpDTGY6HEyDvOLXFStUQ4iM0e5ptecdzVzOd6ohDhUZ6KZv/Yu88luRm0iz7RChzOPQ2tI7U
agMjmSQ04FAO8Wy9mxebA/ZYd02ZtXXPfhaVxST/TDIjAIf7/e49N/mq0Cv2sU7lvkrbh9ApQLsY
g71Jh+7JDLPHfs5Pp47LfzOk5ltOO9GWJ/Vqirxn17LuTQf6IkoxfQIh26Qwr6inLTeyQ0yyGUDx
9wNAra+azvCBe3MoMhQZ6hEKo9+DRTtZ7hATfmKMrLGbzWXLwCzYpq1XsNX1Vq0W50H0HTtcyDlR
xfnNQhqund+5RKyO/ewko/wicWtcOCi/YSnLSXRoZDfp4v+fc0a89qCexqL4ykd3A7Qr+N026Yud
RsF70Ihp04fY0nF8Tru8H5sDhRqA0Tq9n7E6PtU5UnEadRmR37LBFpwetD00l1aJngyFibPNlCu3
HwFI9qifdZTDTesIslDpDKfFBlQb98aq9dsaep3v3NNI3Mio2L9HNa0S1DcQouFLScXoOaXAYAkR
O8wZ2/ZKw2LORGjfsx1mmhckH/N80JHnA80ys3Nkln9UinchwUGMGRFbbK/Vb37c95nk2tuA2Vdx
pazYH8yQ/EKkU3QjUwVyb1Kw+eBZMfqiNYxI0fMVmbXOS4v1ZKQ2uIDacyBQr4/BkKEZ1N3w2DGD
7sya8dlYZ9fBMC5hMc1XF2D3vMBDmqJkn0uCWmIAZOpSbhcfezd7Hqx4A7N03T7hUoXL7Ose3B6r
XJuCpHKRHNnD+r+KAAZjjic8prl4xe0MUjVy9pBp9HYaw/MU81zTBQcVnWr7RAvmMeeYgd5mPLqF
3vkedhMMhjsW75Ds9gSoWbmIBVbw6o/DfUm7QHnrDwEh+U0s2ZJ6INAjahruVUx7pMHhwmxGIpNg
ILdCDz1eUjuhMhit2uyDHyrutkJabKcsv6OLinl0D/TFG61vuoZPDuomAK55H3jFL1eAeMvHo5ir
Z58+2q1B9ogjUQw6FVJo2M8jMUuO1K3iETQQ+iGYBEo1aaNip7Hv8saqfFdDTD3ryR8Ji1lnbqJk
3ZrgUWxioY9e47PwajZI9lg+JRMrUxNTsYwUyi0oNrJpwe0P7xL86aaxE3M/x9aVqrl4g/r/OaBL
H1KT7VaiItrCrUd3hOmlAgPyjGoc9GUQuRZCQMcwpDY92iatgKUN55Qb7uelcLK3AYfT+Hztx7zc
EZdX/gh6gw7VA/OebTPPxd4uFmhhhNYdqepYi+aPHzjlAQn7S3qyPccC3wL+AXb2Tf3s2kQHAEfy
tAatCl04c9qjw34GzDWaPtXPBOeQI3lgg68Rw2ufd7fCKxmHFP4mK8wdK7J6Ki3ILljAw7Vf9/Kp
ENNO5zLeJ6PhA8IKPghxT89enB7tOBOXFs3kuOyDh28zqE417V/ssteRokyHV+dsVBDZmwKpwbYJ
pLo2HqI4vU/IcXBDqvZG23O+ygZwsmkSbry4xBkEqONE/OQQ9SB5neGg6vLXaCO4CnG3EYp9TQcJ
BbfMr/zy5GqgeJPr/6GVm3lBap1qSKCeih4YMdkM+ZJuI1nHK9ALa1HBQdLLRFfYER1H49ufLqeT
VdkSMq0KKuSBIOHV4j+ja3kVyoxlSLXr7LPSEwjyxQYe8phhujRPoFTjCSRyNxUxjjTcjp499weH
w+Ia8gOZnzx5pHOSaYfqc2AQEEibzoHtUDpfaZ18Ogn2A6TDkNK88s0QS6MZejTiDUZ9zp8Lid9m
tLajeXcXtrh7yVX/aWSyNMY4t2HmoIxYEKJ848hmHdK0VSPc2V7YbbzkQfjI1hoxwgpLgPLawk2Y
sKzmaINm/YKyjlQui++WDQ05ZG8zTO1S9bwo0GhXnSXdjZcGB4LhVBJrhlA4ugs2IeopDvWhIjqL
kIPEEfiLxhcxPRCgan2Wfy+NIHIbEG+pptWbzNbMiUE2j69TzJ3rBzD9jaXBAkJb+ALwgsM2DgLN
HQ1dB5JnDagSNr9DVhb0Lg68dPwqsquVNJ8kLSXGdU1i1yJoXPXp3bX2TRZ+oWG+JwIGwuQ9m2Yw
YuVwzoVQPcEI6T3XeVMz/lz3JpsCc+yHU1j0L+NIai8Y609nJKCWhvluWPDdRgpcs6EffD/2BEaX
WRJTVngYAaprxPEpBxb7GnbdBlXFP8Nc1Lu+UN8+nkrEvK468Pp9NH7HE218qUtA49RZQKJ0Euh3
SXwleGHTwmAfEZCLc6KL9NQADcAeYeMLcIw9m7pmvRxaL43iInXMYbq6EnLXXA6PbvhJ7clwrbo1
LDEWCI0zi6D6Nqz5G0V95AJjMhIGa89dlCiDp1gVfY9+9GwkHeftrgM0GMK58kOMC/mnrRmhmXbJ
NDL+9stDl+/Aeo13bX8HongcOiY9Wea/1+G7pL6BUWXtbE0jhFoZo++SQyC675GgDC4eg/11OzHV
sYl/Z7P5wGwz3ZbUoEDRVceytZ4rre2HZHlD8rKiH8Q0S86q5mfvtBMXsP2ZVVED8Z4hCJvBP8KJ
CNIER4ucBH8byXnVS5J6Di3VILdDBmc0HziOe8ZVFvWY21g/fSaoFp0LLi8rW3lGHKNeseycCJ5j
BkCTiI3oyRIjFpSsBKtcn/sITM3C3na9CL1kyZFyQCH/6SFnYkaZz1wg5KH68RgrfRS1D+BxOsxJ
e2x75ppO49W3dTQ1jGxc/URGBnJDQS2FH/O86tkGWmxhPNX/zBe4WtLiyKjTT6YY/tpyu1fstqj8
RX305v6jpnfC8/2ZYpJfAgHQ4Hi3ZbR2xaT5O7FC9jwZ51FUP2ZYJulfD8+gU96s4CkPCniIsfio
XBxIqTVhDOy6bZvWeHIbG0lfWDuFwQ1LzqoW6a01gIDrwj66JTvieJanMtJP7mzvBjVRWR8XgJU+
pir6Vc+8PDCv/yAhfQ3EhbbelOfn4EFgRnMqV36MPpGcwctrnFd0SZuG5V0T0Z7qFug337LdEcdn
ZlmqW5YxDyWBusviFF3Ecg7L8flCDvy1HSq6qHtosknO/Dlrfyg3Fffag83b+IRv+6zjSALOaN+q
4ttXInhsF3cetyN+ZsQgLJrhXljGr16wPYcFYOykFBj2WhOzs2l+e4N8UrmLqmFXCClVBVKLjRac
QB4WqYizNXDK4Rpnxl03oXOckp7drS6QObE6m6YJ3gPzzUrNHbGWHskrDh5Z/q1DYov42YGK5uQN
SqiBrxTU53FIhMFrREYw7cb0rprud2XWn5ll3giER1cx2luhOFUYrf3LnNxm3fkNB+tPS4bjCxP0
kPPV3oenvJmnut0oQbbJb81xS/mXdSoHaKA84p854iQPfSk/WncYjpaGC0a20LvPQfbUOFV9z5NT
z2BsLQq32sZh66468oGbRnU/q7iZ99UQvE+eMC9Kqnk3yJHTJl6kWXT1Fk4yYBGTZr7O+pnEzMgi
A6acx8T5pPvqTDu9AVgu+Mi4f3ZYsJ8TGUlQcNm8Y5Q7+P5JceJ1fD294+Zax7L6b9oX//Zc/ovv
l1osuuZ5DgZS/GvNGh00Lu3iCwOv0uAYx7MheRvCgdpyiuY3RTAR8rGWrYHB6KUfxX7IxgNBPkg8
aeZvZcqTaQqmD9R+82IyCA3EEpirMXz//3DN/6S1TFoY7v/rcM3L//q3Bu/H738O1/z9kn8P19j2
P4Dzuo5n4y8kIyP/I1sjnX+Q3fDoK1r0NJuAy39Ea2z5D1M4juURpnSW+M1/Rmssh+/nCkm2xnHQ
xT35/xKtcf5v27knbY5kImBrJmxH+qZFedo/O+m5rXWP4w0XmI8toK+tlTd13ikP3UqsPHYogG0y
9aN1NNzhPFDeptM27mUNGd4OBcDwVOhn24oA7UtxzP3XKrn91Vx4NjEDdbBdADAe5YmGNBZYkf2U
o23viqLvT0E3nGsj/m7Y5zFKbmHdV4VO6YEI1bMoelh8U0xjzmJbz7vxoaGO9hr3ybIYmDHgGjLx
MaSCv38YLkfwYmYGVNV/hiCoHhODztG6KwC2UygxZSDfiX2Ca8k9FqFG8HAq5c5IQ2sXCfGzHLL/
Jqcjxb/WwvH6+q7N3c0+AluUWGrr/vn1zXpCElgmlhpKXZGHw1lWZG14a6QMbxauk63ZYOYz+uFn
4kQ5yQtXvsZ6IJ5IkUnt5s+yw73UDEn8oPy23Mu68M9xCqSJqDvniDZjMjjLy98vLPvZfqmjq2zQ
bUf55quiOydjWG4VChxjvPGhxC/xqCae3eNYozZWtTz+/dq/nxZB2R6rdtfa/vg4zxDtid0vv0Lx
n9lun/MMY7MZ1C+ZeiMfMKyTnNT93ziRrZBtI8w3VuW0d2fXMzprx1K9F3YIOy8Kh5UIi5LYiFkd
IUswKOkgkMmxHN+sCZl48nNrZ0+9+1oVW+qN4gsFdbvesryb67T+LXY4GIAWhHuQkMvdCbDMftSk
H11aWBxalm+76ChJ7Z9k729ixyX2nKUxRGTeXEoimwpwNmS9DYHt1awG/e5Ay1kPlqRlbPkUrNa9
6YdxIUx6K9say41WwrjWFE6ug7iYv3RAgZ0Pnj8v2vgQ20F2nK2KYHJJFI0fds4KeUvd7Fj63Tnq
vZj3FY+Lw6zuVCIYNSuCsaDDpmTLtDv+TO2mPnDEBXyfRTE75f5QxmkybZzJANdJzsW6DmxtAOuf
KazgnGDyorljeQAFNtzsBvyfIGWhGLpdQZN8KmvU5LDwEJuzI/eym/F6Cw+HbCITHLKeB+JoeStn
2+XsJUAvArb7PUzZa8pm3KvH8fCX2mEtm6HRHJ+l78m9y/Dm/PfDLDRlZ241bUxvvNlxCu6zqasr
jjnnMvQ7p1b2bTFUXJZ2PUuN7XroSHpVYWtciYezR61qG9RbG/0YjelSYtY9xkngXTsjdvZJxxN8
GlP7ybYZ6Q1eff/7mQEW+cgsFf0obltKCug4EkMKDtpxkKiCEb93P1B1UxfxtcmtGyRIkhhVc7PC
vL2PvQd5EfC/FnifdVIN6Xr8Bb4V5hDo+0ZZ6trW4yUdmvram4zSAtybZOsA40YoKQS7exK3sfOt
BcOgyqVJYSjE1er7gwxTdalt/QwcMnjOMnXUefMtmeTsE7Nx1znHz/sUwQL0sx/16HoMovhHjAw7
vxD8COJBxWevc1WgEJ+kGfjHGUthOf325vbDqRn+2jPxjtT30Nl18KrZ1eGO8tDIiQmfG+x0+yIN
nofaip9lo15NNTyFjQ8SVFdXf/kQzRbsaRzFfyVoNCAUggnLeuvr/zOTIPwOxH2ZU4yOayA34mVs
7fEgY28+ucCDr9jch+0wu2pddmN4U2ljAnlYqeWTpBa7XAp9bdzQe+jNSXJmBu749xumTZZt0sjw
kMwyXCpxPNFqZ0YvyuGFLp0E60wl+stYjV++iIIHnfcQtBfagtGY/gMPmuChq2SzhSwwb/7z96Jc
E/2U+AT+/idWmaAZQRY963DhQlqltQ+GsnwxNBOhECQ3JSle8RKY/Kg2BWp//zDHewGVAxEb5wM0
uyHLMfuRDfr7q3//vZFU/zxbS1UPXGonaf905LPzzPM+DYzfmKhra4GPsCIHLRxgo5FEswbZfxZ5
BevUH/ZBI6ddDSX61UHFOuKXRDnNkW3Skahphu0dbkBfwImNJF1NtCxWLJfryPXfY1fNW8Mjn+Ww
p6fHALfahtCQ8fD3Qz+Un37YOacxca0thaB7qzWeusi/TdRsDIH9anQBur1fv+r2DKgRV62aP9rK
f0yh8RUcvV3QTrXZnWhEOLdga2N7Ylz2VpsUmjD6COhxmD1+i0bLOUbGhzifl+Kg4U4nVA8xD9zX
Rnaq868ORBs5kPcqwK9cBj6sK+pW3Ib8udxhRFv7lotlqjkROVsVwQ+ZNrsupD2PbyWpSy7BZZnM
1rTA3KpHSCmIDDQ4ZcJcC0n+E1FdGubRiLy968idzC2eWA7aAit8NZ0GHgMcPY5NUjyGbrslyoPl
M6QVHHN0ZwSPTZIdQyfYwDftBufOcrqzGm9P2dvaQ2YQjn1ln/OUR/YuDzlS6eqg7B34Muyj9U4l
Hs/L6cpGDw0Pdzs1CDA04AmtdWtvrNDbNkw7OzpBw77dwjnbWrrcZjiJ+piK1Dw4Ly/i8kLMnvFg
4dvp++LQE7nCJLKldWeDO7vytrL77AEUy/HDmWlASd44Hh5LyL7sHNZJUmy9mtOvqaD9wKqPw3XP
wpXjgsgzc9fUiG1Q8M3hYhvx3hrBiKf2PhFAVme9yXP+zBrP1uADgwVBakVHha24N0ZOHPaVoMQ9
NNQR9XAr6gyzsLmZ8+oK1ZT3Ybx0iy85LI8Mi3YN9C6zHi70yPLc4Pwy5W8NdUKaCbsBoKen9TNp
9S6qy206US1nVbu2blbeA74XcMXxllPyLDUQXSjEY3Xsw++8Co+ay6Uok0uACy9XkMEpwbOtAtJ4
Q2SRwxl9tmOxw5u4bg36WwaOgpK2G7Pedvm8ryOPvBmsViQHhUcMc5P/FfO3Ca4t4dEFW4MXAki8
ktolpJETwKOazkeKTm5twDWJcQa25rKF2UResBlFgyQ8nK1I3yWM6FxFW58Tta/9p7o5xnLY5fxg
P2KJ+w5Xr+sXOz+YKJ5QP4uIjXVcgAfn7wwwEfaWd8gYYIxAfyxl78NkwwWGxNt+JX54RMS4qKqB
PRtsQ8z58UF4xq+aQLSPm8WXnJGd5iSUIvFqbBN+qlj6u8IwHpLIeYOgdF2+S/LSzOleh/3WUU8m
xsaZKyeH7RsM0WOPAbEPkGab8dBFxNjpEKiMad9nxjrAvI7Rb0fS91mr77r1D7FudnUNIWQxcrbA
kBdnXDtdy657a4V1DpP5AS7WiX85YihdL+02gjWbhKSoeIyGmBR05YLha7dB41FYXl3qVB4p8Vv3
FenAoDnBzNg53NA9I1BbQIl1CS7k/kqO3Wn5/1ZgilpUB285qFyL0j9iwb2GzXgKie+WmHw1yc6G
t3J5j1vnJmisVEyac+ZXZot9N9+GCU3phbqpoF3LIb5YeXfIXOteJxRW8o8bpL0Z9UgIa8CKUbwt
ayFn8FvFwaL9iE25QZjeQQpe9R7g+QISoRSf00CL1o62Y96H6TZgEvHxnk79bjJ/LetZfubp9mgP
LgOT4KhlcXHId0iuLt5XkqDOC5s2SnrBkmEoNmHmCJdct6XQM6wHZ+nuy4IPy5lP1pieZ8VW86PB
MlPP2XV5FzrDeTQjvqPr7Oe62oTmdA2CZJM35Yem03b5nzPwZdCN4KpC+FPGLx60e/h+n20U3kqU
4DZ3X8MaiKkpDj4RnC7p7ywSC1d338QdNzM3TtSeRpx4Jg1JmDfueGePUYn7PFp8gk+j4yeb0gpv
cdhsAPRd+9R4qbI9UlemkktpUXfLU08Y4TFPiTRN0Uk5vFL9dE3H4Ul5PpxAaxNWcovvlUe5Pb85
8FpQwM6WHA5ytigNdD4d7V4L2a1R3mVL0x+DRByMVbyySvGeZtjI8zr5mnubBilGxt3gb4dpeg2s
1xavbhjqcx7kHHV5MQePbgvkFEQv/+Ba8uYn3trpel4r9yNtwhJMXo8Zb/zsuH5doT7KCd8FzGil
jJPX+s9tn1wGkvNl9GW1jyGD5y6GluPHd9g516Z2z7lZnWK3RqYpz6GEVxAXNJoa5aswDMBabbkS
DTUNhuKr7R+YGz9sbV+zfi5WbiZsZnzw5+wXQ8asiPSW0YIZeYfJwajoTsiWs0/4Mc635WTv44zp
YxMxlZW4MntPPmoch3WMOMkm6jd7/Qv5me/A1V9OT4psAsvusK1rJXehMX8lIL0Er7JluLz82eNv
WQdkft2f1BLQfRWqX5yMLoaNJjt1+7YgEJpYULhK+La1ffRLwdPlUWZkADMLY8zguT+HMXzGPzTa
6hEK5Yvd40VozKd+OCSt+xL58Ssgtm1GCKpsMItooT/cRlAmUKsnOnbMApdi6s1L09RvVcqvav6Y
ZvNNqA4Tf9N8dX10aWLxI6k0CcjhzfJ8pieA/IzMe+lcWq7ilFJJdeCYvW/aeWs6UH8q6weB6h8W
b185VnuLRs0oafdzaZzSeUvVkYSgap21V38ILsJV5tXcjjeMes9jEny6AHFXtVGeku+6is+NcnZ0
VXAO21BQ8lBW1ltWcr/bwZMc0ptR3VrpP1lTfu0CqDxx+o1Ef+qb8A90VNw8PFyr9MEh7Qfx+5Sw
HlZsz9oAT2TQs0kxT6N4cUT7mJrTz3Is7kSNnij7uw7efFxKOrg7E5Kn7HFBHJkb4vnfVsJRqjDf
AsWQ3+gYJlt04Ml3iuCcjs0DJYWjyXtdOZ/MmCOvPKImviep+qh9/cQ189ZV6tM02I8PRHOr/Hse
1c026LPqcSq73PglT3hdcpq2s/GOtelAEbYw0rMMvxCFv/rAPRHB+B5awAWYbW7YW511zdCyqZPD
PIDpZbSg7Ls/M3AYabzo2D+s7O/OovC5z7DITr5BdED8qhqKscIuJ+FTBRubdyq35hcD4vyk4ksX
spiZjKkja8/GcTRPYEYk0hF42pQGoh4DNlHfAw6iyhhokiJ9T87olDA2wbbDxaq9XdQxWej7jOo/
cO3SBjvaV3dV2Ky0HMD2yiMGTaEhfXNirTxC5r2PNWlmQGWwJcBbk3FiOqg44fYP3mcGkoIlJimc
g6K9lKTn+LMQLnFMtp7VTA2H/zlZ6ODS4uFanTLT+xEY7UNlYxHsmCay3Wo8/9ia2wA86rwUnLLq
41jdmqrbp+m4CXT3Gtkmts763Y30o0HTbm49mEXHs/fLiwISMzl76WtRa1C3RcWDq5Jk9Bo4yv6V
lhu5wfvkb5D/Dr0R6P04qjPJGJt/LTUsSuSg9IohQgxkWGjzW15NBMWiYFqydu7cqH7myU7Woy3I
843uL4jIRGrSkk4FNiZMGwHaWfsSWEFYKGriRjwbUbwQRiJio/yj93NmXaXyHptyX00pzIDxkfgO
2/as/xrLZ1s7+8A37xXuQmvxh4RDRMNy/2tmyFUxxkXieOy88nHk8L4v02TtafNVm+1Pn8KiICzX
eDPo/vX6M0kKnjJPclInjIy3mQ6T9Ao9HWsCbxalC1vTSP+0TlDRM1N+AaNgGmWd7ZrUY47ww1rR
AZRLATPKgqaSKjgTwHvqE303aRghLkbPnNxFfbKrjYQdgcDkkjD4fdO9s5nD7BIM3l4V3ntNbRuH
8F1sDcyqX3Hp0QsUQmdlVJlTK0vH+qSuSS6ZXzrhNeDEEw7sStkWMyIF4ksfkm29NljQ2yE+zuon
7DwCqEDz8JaUTNuKWO8nNvRmk69bd3zOS0K5kuUH9fSDflNSUxyrRHs2iartPSXHQ1b1bOuK8tjP
4ZYU21axtm/LwWa2ivCiZ/OTQ+yz3xeakBtvYQ18dTDgIEzeE/z5lelAVIFT7lLkF2KKkCOFfJds
ZM5exw42HagrmiSiLm4w+uh2U5JHzRPKGo9ZuaqM6G7iOq9995lJ1B1xlwAw2cciuHoaXrFFADH8
Y/PcL6ZvLLNro55P3LrA4MryRi3ZdhyHXVDixVimZ5P7aANSqFSzTdkAYoz9U0KbbrLqyr5TND8q
w38bTbFri/DExOT3YKYYgyzin7Doi4jnGIm3xpNMjGHZYotclcvpSxiX1K/2dk8nKqjVSqYvXkyA
KHfWgbwaTGmt2LoolfyiC4KZmrktXDAZ0PHcgrhAkkT3gL2psLoTWaw9Tvi9Q+Y1CfM39dgmPwdF
8+tvr9GnmAK9jsoAJ6Csw8M3xULzaUftYRC0vjgkTQWtlDbTcaiO+BqB9WxgnbMoN8E+DcD1SHEq
wSyvEiBXjDqjny4NSbj0rG3Vdn8aM3yaCuyJlv9e6ozP1dEJk63lmA9GRthYVwBmR8EpqcAxy/4y
a/29T931KJauFP9Ppq7u8jTCiONRgtyKtywdDwF2ZxFypwwkfcP4bneKedaT6t29ZJiSmA6OGn1u
ZsgYOHptapJSkz5U1ziDxd/pqntwvOy1mhYK7fjgUwQxD9xwIr7Qo0GUWjFbrD46/Svpk2MMHGmm
/VpgstA9dRi4/Jo0+6lbiS+q2Oq5PjQ+OVW8NLnKr63ZbF0Ptm3Jqm1CDisq+W7IYo07fz8H6hLn
Pj2vc/VTL8dJ7W9GmohbDBdhOmx+tB3wdNcVRHryapOjh+QO4O9ImOUmC+e1XYSfYUiABeZFmhCr
xKZxtyg7zrllcusLP8CvkYZNHHuU9Jlvjk1UO8Kqxlo2OQS/yCNF072vw/OMJaWyR9Z+9w/vIi8y
jbF6zo9lU/4cnB/e+KlAwzSe/e3TRtPSXIlFboUqvCvs6QMc33MbYHKpHQtyj72bKJFJIjodHCQz
/BQT8ELD696B0m6inmPyGCBYgJgP3HFNQ9S6mt1dZhUvdGOc6q7djY2JiGWFmF/zrakPndk/ByR3
V8pyrqrs1wG8ycAg1IU/YeC7eojL3KlES1G9icNDXF0564LILmaVfZW/hO6Pkhm+PNU14GtIhtEM
5HpwNA2Sxb4iCMSIFyb6oSQbUhXxcRLk8bJkP6WgSw173Ngm+GlnfnSpiMYBekiM+ZQQKu7y4Trn
BJwb86vWECHAsfyBDbY4qzSwmoBx8PxGYUS+jhewK2m6fIwZrNIlVwWnXi9baeoknJyDLfg0tiJr
KiHhbF0ysNXGAk8nqxRjdRxcBe2zee46OmSg7/rcQ1UFFXGKT62IDklAqCgkx+WZe09jaXbyR7ui
RlyV2U5bKTH8dF1OUH4xlqnUqo4ZhqsGTi8xgVsSU9/b7KaG0ESHJ4qtzUOGGuCZ7c3EidqQL2R+
BrPr51jT7RxE8laOL8WybfOC6UfdjxvyG0+zH5+RsV+G+XfNUZm08edQWXQhUgDaexzy2+Nizy6p
f8JCkh6kDekEi2bd7nt5mZpxL9zgBdb+nr38j3IIL05MVZ4z7/X00yaCT11UjvmqN+anxg53gVI3
MaXbNPvdE52NwmjrQWnKDYllm4Muao+t/VenJ7gUWoeCmL+FwXPBAWD2mJX4nbZwsjX4Fw83VGjw
o8LpbmZ7bWofo5fxw9ac/eym3LhkexsdfCUFnqT8aHbmocyNmzEASfIYXmoblV0E9bVt7i1046FZ
/CTYjS3/mUzOJmFSBHAWtCj5YF0RIhHTvhTRkQqQVU9pY5JWe9c/2+IY47AJgM/GKAIOgqaidwag
MT0EgIfOHCzWi83YGmg3DZzDrKqt1zdUE+e4RLrgweDWMlMsk6Q6yshdTW5/4rR7sFus4oPxkEo2
qVj/W0ddJQZYrzK4UKutIeaNr56nod3AedmMst94/ZNoqHbBo9/+CmiHawFHxbjusri9eN1XPp3S
gYwWY7dqvhYm5rhfWfXtAqWnYDweHjnAA2FG4BXhWplH34cNFR1E+WmYLyJ9FdkPzY/ufYcyeJiD
GPcZAYBQUEhmbAN6H1MTkwdgsenEUoznAqnRW/kNMymsfqBXBgJuqeVt3ZpaFVY7QmmrCWeua8+r
cq+i5zQGhzumWw6BLqmb8K1IydiW3lWz35IwFWiPYkZ7KC48F4sWIspAFGM4GZSHcEqCTzGvLcxG
sffBuPIscWFZHcUCMUJpJx+i8qsz3m1K2cJzatu3Rs8br/s9FFjOnJL+78m70SwXmCbztz9Jujjb
2w/P32bOeYTOAf7naAsKrbIvR4ebWZF7KbfSc0+y6z7yYtxijls3sDZQkEhJN/LkewcTk5XLKgJL
kcr298a2LpzF2AEAhBiE8dNX8wNVAUhvPQ2pE2IVQVxhObdsThm4CwI9FQUL4MVmk245dzeU7d4X
2T3Ljcc4TwkZM5AqUP9IJ9Kz08nuKQVeucKsBJoeNz6S3WSyd6FsNSeGI1vNMctfJD+I7BGZTRFN
6NmIS1WHyX6nQ5S6QTvBYWpnItK1UDuM11zbmfVQUVZr1uYljmJyCm1wYBDdweKmGCJePjTo3tLp
H90USm4xU3RaLqGThj0DG9MGC78H2v5Osrt7MvLm1Kvk0BezwTYVObNizHIZmyw+g+DEWkb8NzAH
95oxWDnquMJdOTbOsyDMBOyNE21rG7egDMTFY1LCWGRiG2iVx3ocwt8teRWkzveANoWDkWQ2UaTY
3Bte+4ex5XQ2zGnirB5N57+fNsS3gAG1il0ff/r3Qx04X0nvvLuN2Tymg1M8eMZbpOufTPGcczlK
cgKBf//7IRkwEsJgg8JERvDcw8UIcjKouZnRVMgJ/95nF+5vIshJQtmfLe29H2ZMiaYoJHrQhuIJ
DAC6n6JbEpuReFKN+1ROU31IEoCKZS2nr3bGRDHPXBvOUnmgwjm65hMPDYfQ0s5W7kyMvqHTvAud
574kPDDQBeXp13FCn6M9WK8czrjN2gVR5BJWuVBGzlm+be+GKeglGZOGLOW37RgDeuKYIyz6LviO
gkTN8qsSWZegVsFuymMWAOCAGbehLn4qixditi5ECLtdgxUctrXw5atS5172zosf/W/CzmNHci3L
sv/S4yZALQY9IWlGU27azMWEcEmtNb++FnPSWa+ALCAjkJkR4U43kvfec87ea6O51eu83keztc7F
keCvYPzf6IkLG/H/a6gWEQsSGl0Bm6IBnTU1GLX/LrKocgNZaG+Q7e13YKPwNe4o4dKnEbfCGig1
q0Qz/v3LcEVTKC/r5KCQlXiYcdEUXuFrDBjl9Ey4EIeixM9Wcbv4lMliuksU8ut/kwehnp6CIv93
nqe80Fn/++WSI6hrrP2yxLxaWTQ535/XKA+a//d/pP+bCHOrBOJAfsa/gm1wBwZDOR+FVuR8ADFC
FKb8rA2Rf0y6ZbSt1+UpURiNp/7sk4nZUq1PZcI6v57iZL7kpIounqrqB28Mf8FMARrQhx9UI/Nt
Zs5EIMUWlFd+m+P2N5Me//knkv6nisjCGi3qSJyIvOGG/PefCEQWVm+iTgnticxDgxzgVDdcZlEI
x1FaKFuAKwmlKei1ovfbCRpYQvJ3HkmW0YswdO3KjXVIyhnPSlta/5vIblEx/eMTRxcPLFS2LBXX
1z8+8T6wNIyxKF0Tbja9XxwnucKnDY0MLVMy0/8APFO4hiqYh7C/zwSkeymf3vFfvwVAcv7zJyYv
hNL/dkX/UoOpgLEVzdQk7R8EXykUzM5a+qNaIw2rThJ6t8uLjlZsPx/ycsNgr7vHCU+GSPS5LsjE
dYmJCztmSSYZUCaru1pJj4GejC8aw926o4mhWZX4JAKFTkQ8GNf/fM3/vMkaF2qxjnPEszTRMv5x
yXKJx1pMtMBVgwtjdWzSs2N+/efvAXj1f0imNConndfKtAwdIZ32D0laUYxCHVi57/TMlWNmyJCI
h0uennC+1AqPV0PGJCrp1yQA6EIS00fe2RHia9DjbbnTBLfUv6nKMJTo5ipXV2RGtHWJCo1cFVh6
SfMboCgKejhMG6tDF1N4KcBOyG4O4w+s6Gr0JyknoypXrVZt2xjekGS86jOsx1GgReNoxpVljmzp
jzz6AgxrVyPZivALUGXmVLoEijmYdm0cO8CM+Q6telGkZKfJqtPL9GKDjyiU953vr0f1zYZqtRqr
JSoc5XaOPqJ410cwGn92bu46QHWCy7Tfd5rgDgbJCZOHPm4k6ysVD1jXoquUQY+8JAwxcAS7Q4uD
Ohlf8yWKPSjLByeeMngp/H43Wul32sg3xW/R8ghYxutHbGQPaT7Wwi7orrg6yd+B+2QwKcZdDxDr
PTfpWErCC3rvg24S9IGk3MUAd9aw4cKQQZtrov4nu8BpsjrfBGiA4opDSIXfFEaOgMNRlS9J1zlq
u0wmla1YJASJ2wxctcgki5o02ISwyRhyrBZ6w7jruumrIYrJkfUYVMgjUipYGE9oxPCb+HF1ppTk
r3lxsURqEunQvrE+HQa+Yt0QVEPYPc+n8dDFdzeFcayE+Tv+tajNd1V5E3QmryIoTybOfZNswihn
lc0vxaz4N3ZruHzxLYvLcyi1t8x/FfzpjPJ8N6uGN4VEZ52WoiPjs0rHfrKL1sKdUtIeTO7acBYB
78gEz4QGu8l8z2hyqrzZGTIIAQ1cictFjzaJdcS9hpbpU8M4XMZuWp3K8RmTxSIom3WDM8cvUfvL
2a4KexfPhWstXAzrrsOQqWBnixXpc75djJ1jhtuF788rs5SjfEbIELaFDy1EfB8VetqQpITqLssf
TfLTTYQlpPAnu5eCTEuC9tYN1who8s+PYdbFeKK9tLsAOrGDxPKUkA8kuU/0MOt7VtNHFx3mBLYy
nMuKcUnX2kg9OAFccASBG84sHCAqcodFUEFcYaK/TvVfSMCWmNICGc+BAVcXKOt6mD7x7JNn9TaW
tb32Z68hxydgvy6lAgsvrGNkSmqxZUCbqG9BAV7iQhAGtoNNEvwhejfVm6ztLcCLjIhq5alW5wT6
SyXSwVLQKDAJtCgU4mSw9ZQY5Z6+msEZfDZ2YaKuwooPDu0gdHhnnp6yRlEQrcZmy6ps09SmUzfY
HWlFNT8LxAHHx5MfiY+RazAMGJxgPIPkF0w0N3KvS1smP2y3RfMhqPKeB9Mep9xuqndB5aKMb7Il
fNElA9DJ2aeNT+BZEm5ZXAoQ0s3qZ0wOxnzOI2xc8Y25txuWLxiF5BpSCznNLDQl2Et52bOM7cS3
pKNTV56UIUdBYwNgwEXusRmT96kivJRLUWnpCOpfKOhrzCcOkraV6/ScHOYmA/l5L5ndKWrv6uzD
4fRrVbiaYS/45UeHXFcVio1O4BAvJCFWCGlI/1V47oQpwabYrcaptgklhJgUEnb6JoEOUETcCVhp
ZdJp4tcM/LvCAGcqf5ZnpAk2teQogjtaj0pfR2PpWHRhCB9wfUjNQAGcrr+q2V9FLQUuppb/rOE4
hLqb1zxE5zXKON48Sz1XFOqx/22htiI0u7gG3V2iuRZWrwwa7KXr6CNx7eVTp8D1kuO11T26APvl
JLLOgFQiBV0snxrj/co/J/TyxOFadB8tIMhiwAKRlKsofho648fiSR8bLk3Zear5LHlrBfJIlJmD
xFeCYIy3D3edm8hIVw7y/CblGDZllKCnyhH1gg/t3HS/RXxbKEA6AVkQu4HQrgfx7kZya+skQxEK
U6U3XX7X2F5SYB7DYWtqZzsFsI1jcmsRIs2TFvSHIXjpa55KeUOJTbQNhLTqG3SuW6SvxmLWNUZ3
nFngmp3PicHvfikP6hmWvgjiUdnI1b7lSWwR97F6JFisCQ4QxrfkKzhpPTC6dcHC9U7YM7FARJqx
iE89fbbwN+/oc+FiatGI1dC3+7ba6+p4nfUt1AhbMneheFxCdkRkwsc2gsxzQqkZ6gedEYRaUc5C
ZxMCWB6ptAvNi9W8puFXNT6s5k3gGW7YlTPak2RrUuaoJJKKUOuTjUFBPF3rYd6P2aXOHmsyIOwU
m5uv7EzhmcByk8eXcKK4KX+M/IQjbYF2Vg0sAtgaurEm4dDQNhq2P0Umt1Fr3SVfu2UjE7mzqXXT
6UqOi6aFHbzsf4g9DgcQhdysNIFrToM2VQ4tngp1hCgea9BqTQxarU1Lqxg0lxOTG8WIrX5CwhUF
yOYlXXafROly1ldg+DmHj6QfcS7eonCIh3WOuMFBRnrpAZDSBlR/fQn/iZBLO2bJV0MpP+AWrkuz
yteqId5UQeOWSwboO0KRAvkZtdpe5cI4T+hDsmoNNuOJ9sqADl+nMYAAMsA+2TNZcRBY6v09GLZ6
QioFvrSS6ep1ZpSGbM3ChtxgdDR5kqbFBGiT84ZypvqoY+kqtudR+tX72I5RZwvvtdTtFlArUtRJ
BJYhiyeJow9MYMOfVyJcH6Q7s+ZOWrwNm01Zb1UjoSVJ8m5sAEbGDR4JACkuOPF2MpFKRfYrx76t
VtYpppmF479hUUX8YQLPVXXyQkm7ZLdHwkaPQAo6QCVLHg1N2ijzmNav3XKMoStP0jqsIbEifiNY
9JkKV0y7wqFTpJWLvLHBml5Z79a92WiFdjX53+gOmaiIBcyFzuvJAMo+k6NMbDRNXLprkHnXcnUm
FfIcZgiZpAfEC04WIDcuKbGuAwxVv3fxD1R5TWMbKHD6JjQnRWoolAV3AJTb6jUbZm5384s4v0+A
NkXmgKZrT8lxHSGDbaBLPzsdhI/gpZFoC6zuWXcekD4WYOF4bTaUT6T1BX99+tUl1UjUGodDHHwA
/PnOid0D4lT3MuBKhk4o2KpNWn4oM5aviKEdbYeWyYjXIyOohYWGwsyTWCZSkZvhl4HX/ANrMrVT
2Z6E10j0BPUHScBOF+PtJL9jGbZj4YOSdMIXXgvbNOtNu5JhDZLlzZgvW9pXvseCyBQ9ISvFXY9k
vQMozfxVw3l07mzlFYJqLtI//bPq/bpQb2VAfKXgKhyy66Q/qVnwNjHdU/t3qE92aBLI0oBnRPwD
ouCHtTQt2Q9mbJl026vgF+ZxjFCg+ENuga2L90DptC0mKrZbXgjwxwJB6+QasnL0wTO3yA0nyMr/
XIITZv3B0I/nq0nBgKO59QEWJ/qmVd8QI9i2BaM4rDe49vgqyn2w2O4sbNy41/MJU/TTmoV73lxF
eb5g1NhE3I1JvxkDC8KQREcZcZHIrt7Pge1Puks+5RsKMLsbDYcMKge2wQ4zicsPTxu2w6BPK5iI
plQ7pJZiK9pT1F4F5mxCuFci+cL8qARbQVsuwESbCzWpFD6xixZJeGEcProWMSSquXgfkLDdQj3y
sLfozX2uHJwuDI3WZnHqLJhD21IHCfw2oqqd4uhHDbRfTJcrdrRtf4ODDZWng2UEs6pEFtyGHVba
XTYWX1HLhUk5eIqT8JX1Im3WeF+WxS3UhhsWZFe4gmYxYaVqdK+vdf+LQe+RfFS/5AFQi5n+i5qU
u7F+HXVMPHu+qVuzmMN9IV5S2KRZ6aioYnGbok1lSK0BCclVOOdeku3N/tQRc9G0G4MZfwddr5XL
LZgnlzZk5aQ5ZH1SEZiF7wMmDAD5KqeS2W/L3LgPIfgwsOdnYNZuFOIcTSi8JXz+GgukIjgAxTFg
OrXOheLHWFlFuipi8WCGCFsEa0m5cnxyh5JIsZlEZsE2o1sxukoAvqPmEr91qBuH7lqM9vI9yauB
CpC41cO29vJT/iOuwxN09CiThajzwERyoxPXE3FiZhWkKtAE1seP+jQcp2cHphN4WErbqm3cnk2n
ndew1dC2rOh0uWn20ugSmiGiBkNoCJXnQ7hZx+ySzV/gEQT5khDHWh2HFw0noOwidu0wblWgwi3H
Eo8wTdDSBMlrTHi1Irnhj4xDesh4aCfGDunef1b1sa7f2+QK49TrHfkkp7E77nh2LorYr5gtHbVb
ZJ0naKW1zpB+jQLSsboBFCSnhSzddTLZ5R6bkK5JpwbzgSWOcPWsO9pxpvVebH7JDaqjGaEoaWuY
nKT2TYgfWHefPZRvOV/5FkH1NcMYsGAGh8xrSDyCggokllrwChMHSVhIN/Cy21RoV7MBBT4xf6Q0
v0jh/FExvhNG7UAgDJvM4DGZIthoAjKQSYcApGOB8q4YQtgNXbBvGakYTW/YTDnPpJWv0krYmsaE
Lsva5v106wYWd4NpIm1n8JPrJqWYDAYA8OCi22skbsQYG74Xmes+PhbTt9Sv+NBkVj3mQ+rKXT7B
CgK5J1s3gSa3DByveYuUe1L9ECZhty5+ON84zs0pq6lrdqhMiWIllhIZlNJ4IApGqi+6swRh8+MQ
+tRs+nblJ9tJOsnUlNU+DZcKVTA4yu1z8yE1JHMfw/LEwItMmKTYafqBHISkOArRQ6o3WXdV5+0I
lXeJvVuhZyY8jrjYFElxv8uN8SVuNjOARUSmpsdeEufX+AUsZDti+l6V6SHvPZVZUOBlE9CuvVCt
ekoo31PnFbs608RJfKmnmxLTdH5BH16Ue/TxeMwWKdII79cGGjLLBNG6dOBV4RxkN96rcMD2aycp
mlYef5w+DiO2mMAS8YRzrk4eJuW5tSVAfOiRra5b8zNtPeiuRNH1zS5DFJe6aEyVDTKuLGVwuVYE
LpyuxQsXgtmRC9dAzLQrWd8n2a0N9qBY8m6XKHeaIUp4jYq9ZnkYcXULUA+qGY+oKzwSbbhKmjUf
mEA+rG932B6bC+0Y+EiSvlpbliepf1V/Lf2vVnzVxVOQbap2zWk9FV1r/s6rnYQWnUU3W9MPCo6G
zzh/VZYwdFAYvhTFqhrJDliPkzumbph7pBrOg+tVID7QShTAUteaQcFOAUaso7ueqs8KKMzYvEpM
fNvpu4RUxhAEBwY500WPsnMfFZ9GsZv6FdGS4w9LQJivF06Xj2xkx6a97IAjw0p3sDgw7PvsMo33
pVi2Ko9L84MNJgK+mTW79vjjKjWnS1fE9ZbTvNkEwooZY/2uvDYPlNe+sFGqV2ZNfeWtkVrD4mCa
lUZXelPusnA41C054PbygMJDjve6sCmkvQUvJXbXXbnGd6RVp6TkgVjxAAWQwMxHgCQ4V/+M5EOd
T6P65BHw5ffG2HMTs3jLPR06UqHPY81gdFf0B1DFrKVx5NIjEdRr2vHckTu4EWWv4mtNhknVgoxi
TemYAd2BWvhOS4TvP5vLP2MsPXGG0XYiIp/xFMoHXqwa15/TtjRdfqWNnmAo4zjvFYSGTh7+BsYs
UrPp4i2H5EZdj8an4n+XHWMYr2/eBg7FmEaWSY5NPpod7dGBEISbTffUWnNrrC+ZjHJbkmwR06R2
RiEsGR7rBmV20VcbbZ1ZK4TitbISMWuQaoRoPYb18Qg1XjtOWvgtEKNwN1hagTfOSFxNj1cllI5y
f9CxFeG2wv5SeRZ2ANnhs3b5TJit95YXgWwAkOzEd6veIDWjs1H9gpyR7mqGHpEonhcd70Pkro0J
H9S69sH9O9hEiLwwp6sM8NVHHMEElOrIFi8k1MiF2/66xKSblKrzqqfwNJ3kmOx5+/kYdXCU0rJE
4vDUzFOfc4jfVPm+AKnCXy2Xm8tMH7VOhM4sc4EAccEhFGOWEHFr4jrJV5BO69btmMqGKCjWrEwo
UbL8zHOj1cwgT1LvybTDzBX9EwKD/eTGcSYkj5Y+AwdZ9C5f9CS5EYLv0YKcwxXrdjzSouV5hVKd
vEAEGiqn/REJFiEvmYWSOAbg6+gYJ1QZnmw4kvUyCutYQOjt8lOjf8NCR2shdRQFlovXly6Pd88k
RKXfgQx2xVBsaScvgSQur1AKLVp22ElRzlHTAtum28Ohm6aez/kQVSWrgcN/aJ7GMgXrNWm+6EHx
5OOAYHVEWTBKV9CUdFWE74YSJWFRAaNkh2/TUftCi4EEkxB62jN14lA24qGlksWFhO86BWuYubAP
EtyahR1+Sch8CtfsVxHTJsZ+V+4Iu8QgeV27Xs7PPPUlNivVpQBHNuOuOdwshisTnY32RlFVCSth
wPG0RUyY0oDuiU5YHt8xfQETVZzakMh2uFLQc92RXY6ZueI2ZAbBPKcMAHpcHZJhVWjnejyE3bku
dyLE+eLAxLV+9d/74KsoHLulxN3LyU6HAffVf4/6eZBWZeAGCzuGk1bP/by4OmIt3rDoLHWbYo9/
Z9gBsUudKjo1ISguxtyBHjuSAZ0EueGqNvVz3QTxthHxR8RGnB1rJLAE40qNU6sURAuCR96UxmGM
vmkiixND7dHMzKtW69zXNpk3Fxi7JmocfhuiyTyqiJz9JjqmsS8Qr2oAopFRhVUv4cJyxxNHolE8
7YExbYpk17e7mi+ciBi5OgbDcU5oeuj46rjVfVJ0xm37MeGR6aGVuFZ8DoEd+Ssx3wjDbo6e1XyF
XewjC6wwZl1E9ZAmMQg7R8TO2N+CwUXSGPi9ZxIRxclHKTc53L0baqfC8ZurCW4UltxcvmTZ72Ae
Y+tzEVwVcA5dhKul4mmLwPQoahRLG0tYEXpDx8tQ3xX4KRuajp8DAFTx4hOevtU8R71pqwR0HkJb
cronm5FydS8vdYC072qAFW7d2Dh02kuibtyWfAA4uKrwiRVHWJVSCF3aLEFl8PS74kVhdtiyyPY2
7LrMx7i4JVAblWzukY3Fn7zOzY7Swoygge4HDSv8AbK3TOg2oG8RdcVmMhwmggZkQ2Y74OFu0tat
1vKV9hFYWL4Ewudzcep/rR9kEcmz/W694OR/aqeWivMmXzn8mR/o0Obv+RY/QtWG5//DU6CLjvpB
1xhJJrSoWdggCdav+t4xXriUTYlBgQ/8pv1wQeoR32P80H6Gi/+h7+aTiUDTYPjELWCwQIltB0Sj
hciKHIIj0Psp8QpRjdsPiEtdoXP1NwTOqMqLMxaXn46WHQoDC6HrqqCaoeA1V0wGkCzV5ZqGAd64
LgR61wTC16Bn91DSLoKZEXyY1sceWdcwUiaEhtBAf2GSIkQ7MRj/ZnQMfUDfh7QOZ2CZroeUBQK3
7VAfh/botNDcMmOXpKlnFBzzDXdKKuTaUMb6p3mts2bVDRHttMhtRmKpdcoWcCs5Rv8VAeLAuDMv
PBvKU5tz2Qu1wg0TkSM044pVEhtPepurTkBBF/vHjOweffgpjA9TSF/QhmOox1nRCGeJQJVQbT80
5RdUGtqECnHSSVH2hL5H4rfGVgQEBoRsJXD3y5XSNU/oSFepk3apQs6z/6dBtKsT4o0ieovNwgTO
VRraKW2ylKmPPl3kokJ+NdK+FRR9b1FumoL+wNjozKTAavgGhAjEVTm6hJRWwn7JuJEcqpzp0xVu
8zlDjgQU6iS17xliu8bhTCDPm3nNIQnmO1ZQYtYmUqHejD9IRuNBZRQqF69zdgrDK2xeDiYFPgBh
rSsf7ZQ/shF6b//EFLHeawLhLqHkVnw+yZsmw3nApFtaf5Xq1WV/VPKWrTQ7YN0kp+QkKf49EsuL
LiDPbMILMsFdlWvEL2L/VMnLwY9g9tWvFGi6XVTSr2rowLnnXSy2rK2j+dMMy24/Woy5lOo+q+Ea
YQL7JEBqy2J66n83pnQBW+ciYvfE0SDlhf0bmmHwEjbQ4aXQgu9uaslBbNlrGrrOpArTNUUWANdU
dqJJJi9qAviApHsfGhRC8yPR72JAT0vql479Zym+tkBEEUg4cpq4CvTUqDzG0hLLMbL1Dl6u1Bv0
UMcm0/a1guoZ9z6+m3c/CD9iP0T3bm0NIh1KmgI+oxu5uY7Mf+w5Ycwgyb+6CdxXaa9I85Dw1Q+l
898L0tPJ/WI+M1esvPt0ogyLhW0GyakatXFDNCnDl9kD/aoNYFViIxkZthQwLBPu+ZZszHeLTVaO
1SWUdAmf0pQPpg11l+/nxdTRdtTsJOhMoCyU4GsNa25V0VuGKWt3CdvGxIKyNWneRu0fOimQpSHX
jPMNhZxPDy6PO6cqJUatn8sf6YSeSGiKUhFiEikBFpbLIUKntjKsFzCxzgz4lQ73LpbqQzqlqwDa
WlB/yyDLWk486FfsloMcagsasw2AJABnqA4C4845sIVJNzGMH9O+2C+nWNVN5ZtavMr6ffRNOhdq
UC2SSlfIOejVrfmTJRxG6qtp3Jr0rwIGm8xLSN2XEWXo30y+OEmdlUamBIP6IBnPzfBp0sPQIna3
AWw4ur3AwJkjlcwrlRDcN6chhCB2nTONBKABBEfmLRC7a2SND/ZTGT7GiHt3IaY9TH4IND88cztV
rhQvy+OtT1vGz35xZMkSpTixLkRx9Hlv7LR2aZv3AlGNbzx17eRoNWiW3MTWxA6gtCHHu2FldPBs
Ar7RqH3V0l8JAEvil9FiXg1gwWoq62SQ/1bSezJvObqAW1EkWNh0o7ecg2lyxeyLjTe1G04WxMS/
DTVGlFFBTD1iQlHcLnqZSWIADc9mRBe+E0k3fbXYmrvhqV/ZJozckacrG58qFUedMvXU4WTSU7yd
Ag8AmWmBjqy6pFnJOXdgHKsyXBmbSwtevT5IWJfMnVE0f4LKUSr5MTBgTce86vZt/lGrh7Uo4SLi
1X5U7aGbPjqddNY/X75Y9WWc8HqaTuEf1elDlS6mecQ5oWf7Aq1AOh3L4FMtftIBDoLxRdpBChDE
eBg0IeaGmU1+5k3NplPEfo/CWx1Pw7TRU0/6Sbq1Phy69kyMJMo6nMtoHPqLqJzC7ArFvMv2OLVx
RoA5IVkIpe3AaXodqs8g24mRfFryIAMPmuiN9ktDw0JUTZ5Q9mEiM4ofSzqwQCCNXnIWyA+jajFP
GCksBl/6Qa73WnbN25PaoRN57ZRTrJB5c1e0L/QGIpuEOH2ABNCqu26w4NGsh79b2+FyFcltaq7B
vM2rt9rf6BiLrOCZMKY3P62aCSrouG/6QSnrRCCexPkkFr+SRprNT87Zazp2dO2EzyZ4C8y31Pgu
dbZoqpB6Y3Ls47SmRq+58u3TmNfkH3Ks7AY0fbXEa/PeunFxivg8Avg1QvBIumdsPhssdCH9XD15
G7PPOHxiuhfGY1xvldZ/N3JzM7KAaWPhlsMthyDCy4Fz4hRI78Z0ZKRFesuMvmacXoPpoaUPvT4G
5jkzKuYrl1Q+tgxfRj8hmK20XRGvnWVsm3kjKcyTCW9Tc2nTal+mfleHb47IGV2xE0Yq0drTIiN7
jZ66kxnDShL/0gDuZfY54KkoVE5F1O2m8hE0wwurNUe14GmS7riIV5qxA6NPyiqNtUh4JdcyS9gd
ol01gBeiap1O0nzu8/FT7D9rJBNp4sOse5HbwyR59M10jUVOkH9jH8LJ8KqJjF8+4/Y9D6V9sZTu
MsGEHRdR4CGBYrcflum20riKNmEcHR0Zn3QyMi+NmwC9vAWBVNepOEPFM3IYFRaOTV8Uj01KBAAH
PWnqans/qCkrrd3RNzvCcbcFmihVP38O8W6JHK0repasZw+pSlcmYdQDpqgz7F4meYULjsRBeUi9
or+Jy2fTZvesyA8k7wXrbsGyokU7+0KLx9rscCXBX/XkhDQQImLZHQywDIKFOGAezAuVfrNUm0WF
/1ueflsp1WgnyZzfARlM36rZsXwyZq3phfRgshma0Qru28wRQ4ZYhekzcOi5d5O20jOvK84QOVXh
wBoAUr9MES2RdbfJ1bMf3ZXkK+rXCvEq8RGQu8oUfwxubM1JfgmqTSh6RvNMzGva06QZrgnraLwa
hq7bypW6ACmO8JSNsx+KAZLxjiQEzk7jYcz1TcVwoqtqG28hj0XvqgW503DMzYr1EIR4hkgFx+O2
YTkrfUVdwYNWV7LPFtYnNMIDQ97nvrAl0tAT07c5LKO3IOEOdczxHCaPmOTo0LCnZnREsUflQb02
ksAtSsprBGxEGncUjMj7saiudZEC8jFY+1wg/RTJxoCzkuKOF4QI1ZHxqaARY4RXicI9pQ+g5WLl
Sl1zFZAh0LGxPjDyzuoHojQLgkr4kRHiO2s+fQwYHBMiZSNrNihIEs5NgUByjy481foaJDPaoho4
Y/IYHORVV1m2UlrZ3Vr2672Qd5tJLmGG+0fxY+w4fI+IuXAwIhvX3dIlAJoSiL+pY/4W/6Ke4w4G
Sf0xXJqeurdRdr4hflgjdg2fWEpTb94jvrWWaUcQ+Bs5oB07ov9AqVpmw4/S4kdSXpT6hHTSE8gw
y5Ktpspo9Y1vpWWhoGA41IRsaOxiqczJnJMEur5AK78oXWhIoVlq+uCTQHjKMFU6y4q51mlgdP2P
zpsnhxQ1oeBHW7wL72YCzDn0KdniR2/WZz/Pcbf8KLP+XvisAGWnAu/u7iW0j3omlA2E3T7vL4rx
7I1n0Bxj85Sn3VEdcV3n+kuLud7UxAuTyVOf0V1S34ZAZiape+3YkNA2BZyH8eyJPe4ffRjxziLQ
s2VPnNOW9EF5G6ndVsnk1TLXV7sC6REHo6h50SsWx1aWf6Om+DJJt8xJYKkan9G8WF1MCfNRFcNN
iPYqNzURGjQSgtMgKyAG7MSh80hihdMb/Xcbxo5rEF2EoQVkKwYqWxGtHT9K6gvfeGIb1Aqyl2kN
sqCOnLt2it1KWWBT2bkuQkRAA82P3gIu1PJvrejeVLycxYSlhL8G0JQsSMJ0OD1hDUQ9VHyIdflq
6Ju8VVezLLwMNbuqzoiQjqfDmgIIOcOMMpc7AxVKPUqHApxCQAp3xC94iR6CGosKXBQApiMvZ1DW
kDxSoQNM1ZtO8B1Haht3eclD1j70SifpvfIGcThXTX/rQnPHM0tsCbApL63e2gfq+JNVdRvtsFYY
nLYsqjU+XYsx516cqM23JS0Oio6wGWy36D4HSqPR2PL6M3kZ1zFpeXIEbd9E0CQB5KDLIcHSrR+o
xEeHTOlvmQ0HrBxOyXB6F0DZudUfUaLwBegBpn9+SjGKelJY0DtNTMg1mLFIWoFF5V8jBdJ1+rr8
aqqvPMDSEDPHIMAZ6sJVES5yaHFi8tmTozqFy4Ngqi5ByoYArZbzBiduvB4tJ9AG1pgUXtPkgzaP
UL7E8h95tCSOlAxpOFQjCbB4DzgIYrfrjS9pOZVEvZvlrWsNFctT683oEbXecheNYRaf2gavKS90
MBF1XYE6ptfQbiVFvBNq7oUTWxJ09C8fxn0Sc3oMdfTVE40ndeZJ7Ubtd9HTyZH63aCnmsCtSeHw
jYWdNgcA7PEqtBr+q2I/IZLkSy//P7suBP9txggHNA0MXMCBk/AoqvhrTMVHwB6p8xAZzUWtqf50
lUpHVtqfslnFFmoAgcm1xVMy8fFAW3AmFqWQN62biUybmDtZ2ZkgJaqG4iE0mrayIutY+vRJplUh
R3ssuOewQKVHhjCfiu+f5eJcjq8DxylF+Wue2fCpg5tTlGeVvvbGNz071lX5D8459UeUg73dz2Rx
afOrKnvM5QSJ4+pHlW6sZrMWiz+h3Y3zUS2fivzk6Mfw71WJARu1yo7QZ5IqdFdglU3/puFj5g9M
TMLJmsQKhmHCQ83DKyeNM/zuN5+zbUrOSFLEX2WcALO/51aL0sNEhKlAtkpe5xoUSYxyKEIW6spG
SSc841mvrdBcBw3/rZtPZbMh0OdNT0KcWdhRaUR1YBSTBvkIXX05xxKb38e83uGGVX3m7gaE5Bwb
abtAuZqIBg5ncqO/LagyRo4sTphJQyawSMxUtNhMwAPREXkC5BrFw0gx0Ur+LRxuhkJyN4umVE8O
2RcU77RWzfHUV9ZDo/aN4+aToPecZeBbL2swQgnyUlP3nwDaZFvR/VeyZz70OtqkaJ/HW9x5GUgP
k3OGzBqccVuXJWtuVsu7xHEgq5gKFfysKl5fgNQvNZlgsi+/5BFCWn61wIYG2drK/HlIyksinBEG
e3SydTVwJxO4FOG//bWlM4iQAd0EEwI+C1oQ4bQvW3DTTDoQdL2ocr2Gz3ORFJQ6s/4S9MV3R9m1
VAQ666fl10Ro/RdJ57XcuJlE4SdCFXK4JQmAOUpMNyiFEXLOePr94K3yej0eSyMi/N19+gQFMfgy
MNbZBCaV0F30/+EQYYz90V9tm9dom03TXt4lh3I3CSy3ucHZnv3G3trhsHag9e17aa6mP02ZC/RX
6UOKxXuNAWWdac+a3wwN61eulGM9+5mV1rcCv9MLy5Ofoa4m7JGUra/BhMciRyDCjVOV/SP1oIFl
AMJls4jZxHsVHGnMl110WvPGYiIsJYKNgXRRwtdw4rg3VWStlBJY0t4v7AdbgxbSsR3PmVYAOiiO
UOR1QJVW2lc9DKw4hI0YWlSW/m0oP3X6D5HSIsX4P+bLAQrcGXXwPRi8FUw1kBAWJjmJNSHeglIt
4F5lkfdERg6rIovy6YfQ0YwPq8sNHnPsMtd5guCZkSihNOA2uwis4A6F+nds+WNpg841pwo33azD
ZZqTuIJkOaxDvMGBqiL/EMqeg5zVzcZyE3TNJgp4qOK1lzS4y/3rOFVbEV+IlH2geFKmYVdRa/Tp
lc0S758K5mqh/TTVJlZq21DoFObojQY9NxiFBPUL/5hDB8Y7MBu2ylaSYtfsPafH6kxM/un5Y2w4
DLBED4h1AupTz2FwCimCBVQCqQFp5efvysPEdPIuUhOqmlADCeElH5pPKAxxsp3HJFb6lgSahOh3
yf8tK5/FNYLj45RfUnofguiEzSDtwmZnWXcpB2sgOkXvAaP9rRK5lYBU+GCyE4su9CDAb95WRdCp
VoPtkTRb4rlESjOsddiJMazTbOHxxwqANSSvB5CnS/lCkoYQQD4A2iASFUnlEhCfM09S4N05CYxC
Ls6wlSK3iHcKBJ6JMhNkMr/7RD9nVGzuvPSZ4X2L8S4lL8xIi8OqNVRfIQsDAKP8pXnbHAsJGRwa
xeEKfmpRfUzyivlflw6Ddh/rX+4wpeaS9ldV2kC9MianQiiIn0ztlMZuxBujPMz0k1WRI8C8YX1l
gEaQj1MZ2JfoLJcogtWcq85iA6Gm2shLgQgLS55Oqt6vLHyNTFejh2cjUsIDANFXngr2RLUbM5bw
0bJPKfsUiJhNuYQixHPubV8f42ytinC91hNUuA4p6WL+7wFBubTjWc2OZIBWT5YcWK0XsMbnPqBi
UG8xZvHoqea2qVF/ynqvY6RoHagnhL8viFPKRVecTd4uPcROLxs4S/bah2Tc5z88FdhtDAZufM1q
bobDrjigsSMgA6dBiNdW9D2GH1a/Va9DGJ9bqzjrlfkn5OxUEvaIusqHRZB1Noror2wGWzPumvU7
1K8ayXDai5k9NIQZyt0P4UvAdCUWKEh7i2H8FyOA4YDxatB2DPh6cZ0kOR9aNGkClE2AGqYh5F38
isub7lEVcRVaSpOyXk1Gtc2SbOOYbNg9XFcESJBimrMvAe0wGXR5OzRIg4NlvTVIyl0DSeUwFFgm
UN5ECR3rtWncptyIwxUjsr1Vn4jrWavejtBK1Vr9Cjrv7SobnCZ2RhHzAuwUcSwtfhLA0BIoC50+
CJauPqXyGarPnIsLhYOTWkx/6haSK/ijEcTnAiaIB2hnCTRYndOVCxP1+8h3qzAmbI5ZZVbXUYYB
k3fZk0htD93wTztig2cycqnkLRVjSxQNUTcffvwtRj9F7+imtEtH61v3ur9Erta+pDnmmC81KMxg
uxU+SSZ9rTGBi3fSqTSHu+B5PPPfKiVxiIXFyoCDKUp4MtB5qzS/YcFTWKWooowXZqssrf1+l6fp
RyNLh4SAp/9n24Qa1CIeGX/FDCezqZfzbaGbmL6GAFmiVx1KfIKX+tj9k1gz9e11tPynpgEpe7lb
EGykkb9oW2P18CsTaNbJomtu7ASLDTH/wOlDCUz+UtXxs3CVp+x9RM7iGhk2cWYVpLjwTcrIokuI
+PnxlEOgXHvrXHI4+gruASVmOawJ/d7FitVuaTDYPf3XCCcA8SkKYdKAFHJmrb55exErCD2Ql3UH
7yMq/qGz/vIHcs8FgAzgM1gc9G2euE11RMzwTFk8WUDmNFlTpxDS1x5RaG7bQQALuIoIkIsmcnJ+
xoogvmC0yLcXOW4Mm/Zzp+BsamnMRpaEBS4bnRV1UjPMQx6k5yH2z7nER65VhjSC3As36BABGuRM
Dq3dE81thPgJkBGhCLQBXcA2hd5oNeaBvtUKXd9bBZK4VIZUYyYr6Icxni28df5M2RBkOHGm0rJI
4mXKoeUbuDCpIuD5nIESIeuGyhBtCnFXst7o0tDNtHafZ3w33KjVkHafLTdkF+z8ZqEYypAQ86g8
+42G6CkhU9THYSP57KU5WXo2pX2PWCTv4aagFeLAkoufAVQ64PyKItLEkeeA8UgsXDTonzoD84yc
W9RIWKdARN2jMNLDfPESEGzQ9JWJ8rpneKbIjb0OAEzPEHN0jZj8GDNjuwFQCmhnvGnaiiKLao5g
k2eBxJpNnLmd8tcPBucP663MAEQGJuwZiRqVaEo5dUcM96YOSMgXbwTTXlUTq0GPBiHFwDCkmSkg
cWXaRL9LVJ/30GYLUJE85ILZri6Ke9ZjcGBIp1aqnGnU1jIWNqMW7lahkN9TPn3dIdVRBLfvjGWH
z6VotLbXKI5Ot1SleKMGy5aK5md/rfSadxax9OqnjRFcfQnKhxkT1la9AwaVosA5LhaOmQfILdtd
NF0UvfssMS9QIDmY1hEz671FniXZNC8S6tYUaQTHS2OARgOFSe06cnvh7+EOKNL8mLII92NYpHRc
BGQMNGG6dcxL4gIfSn6qyzt9lhTAvhSWZU88Ey9uvAmvqBTl6U0WaKpcYp4SczpppOfgwmhBKz9E
3N6cPg2SxFYlyX5iLlxUvxAcee/Yi+ndpjMdE1vKAyvrV+a5I7mQvuISwcflVVbNRviJGpv6Gpf1
Tm32xuzBgBMxkwwcDOyzoy9RPHnSITdXxXQLfuFlc2SbNnCW3WP1cTdHatD0Rvm0pGrrD3SKSwn2
19miscO+B8RLt/tSX0TLuVErF8YC5orJfSiP7RefAyvMlYdCcUmfY0w3tlg5bnIXL2z39QStpYxO
IcSCXohPmFTT62MD5wah+tDTdmcU+bmVGQJCHjt1EFD4I3wbbkE2rHu1wsak69eTMe4x6/zTytSJ
koq8+4G0wDnIrxpkgAUe6NqgYhL+yHY5Ga5WkjxjEi2XYrnF93wWgIi8KbhkhmqTunM2jIhD9ULr
IFVJvQHzk2PPEbTw25ryXRTFUG+HPoLGQ0OKR4wgy64AzMVeSndLPaLX7XFM8vDQXXYaZopKFRS0
BDOVN0MJa9U0s8jwSdVDtXhtWDw37abR94N8rBEXJD26rJwiMXh/cdaTVmxX9Ql4cyk22FeCD7Zl
uSaLDuZeBRwEOa8fDir9I87dy0Y8G+JRaTb6ZIfCsS7P6UwK5CDQsTA0Bif2HXgFCzRsemKH1a6k
TaB/MOEre5jJWQ5H2HYVYfSLJzZGI+I2CqaNyIq/869yh4RHFVeC0t295mqO6X6E0TKwUPYrQrw0
VoiehkkR/W/zJWnf0iRuCxHVWp8cBIIVu1i7GqTxLjj+D5A69ALYJO1+oZHlCNx6Fr8MZAwgcP1m
T8rmHLLonLrHgHleDKs1hpUpNOld0c1DplW2CosirZjl8Wuywk/zYhibaTqXGNuY35Aw1ylRPsjI
pbCg1t7TeZhE6kDHvQrnSyHq+EAwF7H9W2BZAzwNACjiuuVxdKU1lOCmW4XA8ZII37Q51Bq2jAQE
2p6bW+YC1iHaXFFft6q3V2UT/5dgDr5faIi0Ru+YF+LXKLYPoeSu1lX85fOgcNlgAElLDLp+cEGG
INfgNaJ+FMTW6iqmwMq4NougXeD9xB49Zuccq4CBMwMiSmExRXbZVQcinRcxBspQUgFYwxHl2kJ6
wFmMuQNg7egHMaplWxJuButqWFcsejsB9uAqCOzuqSh2/RdfeRo9/TxKT7W/+qKNu9XQuCbyokq5
ppXjfXFkDcIaZKgornICrRTxKbVtA4pBz8R6AOhm6pYGLuH8FTrCoyO8G6O5clXWxy48x1AOW8h3
P237KedHvzhybRCqkLhgKczR2qpoHp220YeLDJRBFoVd8zRbyNGpLTGEpcE2sxUqW7UH0Xaj8uUL
xdIk2SwjTtMppHPjfeVz5JJtgsnVb6hETfn21QN7KdN7QAqjGqGZ/PBTHMI/BQxFSeSg2N4mZaCn
lNahvE1j0hAX8zpEeZdomQuI7b+9vEX7naVvCNt+7sbxI8arnCwn+VqTc+nDk7XstqK0L+QMZC18
6VASDe9DEF6wC2EFRMGuJs8s/zf68k5TJ2Kk6MvA1fwLsFPOaIw+rfrQ9tqu+1ZK7xRX4LZOfy1e
3vDFxRqqJ5ukVYFrTFReknodSmtJg739k9W3qLIr0ZEnG/1CPB0iLzwXjLSdjrHkPBWse3QA7Pzc
BjAqEA6I/yRrwif+5I9XnQgBti/BE09UAImZ/7RtqPASYEuOn1NJ0wk8t8dzHb+vGwQfrVlET4dP
XXF6Q20lmYWdJbZHPk2ffJGJnWrsOGWCcKICJXm9lx4twYluG4BntwuRyF7PLgsXYBEvPRmC3CrF
/BmbvrMjMPci5kCygL6m2VCoVgNzFl5NHkFUGFEi95VWEACqcFFAxGkcOt2UX7S48kIj8lxFXU6c
myglOP7Yf6GgZ+oeB9vHPM3jnPurcw5TV8qeOk5DhQR2bw/KukeLJv5mPR3AdwnX0APWof56qXQZ
Vp5YI4Lf0Ra/dM0/Z6n00PS1lCmIvsvlhEx+htCa6D2Nz8oM7Das1rIMPbS0fdRIpkFAxWHUx5Wq
aMvBs3ZIBV1d8hyzvKcKBMYPTBoAXKfIcWZNwItyDBF7pgplR0O66QyC87LMA1i1UtbI+meFBFEv
f0tpU4y/dai4ir4lZmeVYGsW0ez64ptBajEN1AT9nNWJ40z6CTJ/l3100EfHDxPSOIsz4wQUCpQm
/ehs5Rswed+fmFHM5KWUQN11wIaiadgS/0kQS4ZgZbbfI3SDRsJtrCRkN1wpI/uaKHDF1MKqvIFV
jav0jD6JAtnQ4yKIwWHlRcRhbbGMr40nVKgUbVDqZHCbI+Jmw4m5BNOCOaUFE5c1lD+jeNehxVmw
bsZjSVBDsFyJxqpQ/3Id3LzJ4apgW9BoIAK7FroEsS54lFRuqVWrhMtFc4pvLPnz3UOpt8YrTd0y
Wuu5jDdDwQqSRiRnAYmWLplH+rbuvtGVT5uyjt2wH/4Sjw87rlHqlQKWiv8KbZl1rwHXVkg8DCQi
RoYAzT+4O1/7GA8gdookc+onFaXBMR44S4jdgIqJzZsalji2xvGZqMvzxJJQEs9mcFDiz5TGr6VA
K8NAhsSvASOCIbzgPbc+K2CYfsfYMsA6f7WMZ+K40YA1e/lEABR4BbHR/baDHZq+/NGGz2BWe8SW
Rr9lUAH5F/nOkgL75QPcyJQ3msm+7CgPJyqkKrqhtA0TgDHpz+IRNKO1MHCw7/oRTQ4kvzWwyJCd
hP6mas80AENW7a5aQT4C6c+nTSI5aYAnw9FQfhP1ryhwYypOxWycyLinqPpS0O4WnYekzlbZPiQk
+kjlldTPhl9F2i9jg0wrjDbHGvEYWPe+YxQbk7SCKiV6dld2UOXdroal5o7GGXiNumwi1/KXin+d
B1aFz9y/h+BTCN7s+YEh5ISw51XxDzYg51uSL015zaiZ4x6abbKIyWof6WcYFoF1CsNHSIlDf6FV
yW9JuLTLoVcKhEAdo5Icc3tM/+DrYVNl0VexzBB4X5+Jesf1FYrJqFyq6cgiGkjg4AHjeAfktiwb
wJ1nJFuyYbkOwiaqae0fWn6QWYZ2t1C/pHhythCcfgR53+LJMPEubsS3gnFgj3HnthhciRvg2fw8
IN7wfCA7ad466jCR2N+jbG8J7qgeyuhGhscSG4SODUhUvgmMnBqKEC7hLf4tX1LBU/Aba9tqePrD
yUDPi9KoM9EIH/p4SzSGyd4WWSy9R+PfjWrDsU4sImDDxCxDS7dQyfDhUF8lmo1HBU/ACjkR8vpI
ZNHtirBbaX+krTheh+w6JN968fDDyk5bjATWqCAqfa1SLcZzD/8MX1QuHfkCPq4trtZvTQsiCz9t
d0tMV+lvafcJtxNPjkvZOZ7mtqUddbh5ub63GpviwNgRYy670YkFaijIGz0/ptm/SP/OsNWVN7K8
zoqDZZwshYGXuQmKq10wcBN3Ye0YG8vS7YJ1jTJbbw5JEVQw/uEwFOjpLLP+xovXie9Akhi2KvIS
z7juKT3hBbWQsf9wzgt8m32GgWmGsmSLSo6x9+WD5351xGVIqx6i3YMsqtntN4u/wYHVbFPHT0gE
XXzECS4MHCu/MNP6geMZl1rDNhaLK0vgmSf55NjEHKI17UdefkfeweveAy2pTtR0SJ7DuSJJoHVp
sVdN7sBrbNJT6z0gohbmV1duePFbZSNjLyk5Zn0WtbfSXyzE3m8f/qJAk7VP8k94Amg9UDSfYN0i
sUWdPckGYnTrjpYXBhOrLwDKeloFjEyVVlQAJ+Ehr8J3BJssKJ6GPpEuzftSqZQ4hrTBWvQUht7o
1n2nu3mBXCqkw7M6BvXQNotyXfJMsLkcWESm+VrifWWUxLMLh7F+YVb9ukYagqaNUQ/gfaxZkyRy
Ni3JnPySiVyxM01viMWqnxl+dbT1HkQ9AUBuNC1p51vNpY3SfJeHGp4GBPYgqZKBhdGx91o7zN4A
PozQ/tao+Hk2Pg+P+ZKHiaPuirxyKY+2qo2485ND12N7WZKrQ3gArl7LitFlMlG5AekUISz8MVrX
7GMihH+gklYrbjUS1FnsythjBu787bpKYt2B96AxLrn5KJPXxKy+NAvENZtwNGq9FtASdmmidDMz
sMT9hfGBSAYqOI5bZR7ahjGs1RY9JevCYu8N/wrJcEqdpX3dUkoxo4h7adNo3JC9iN5uPzKU4OEp
w/0M0wY4AZZX/ZTAcBFn+SGUesBD8qxZMjE2FNOCNXCjXEXx4k9rgS20keCQTny17hEZAIOWYKNE
+1YoOxgWML/llGo4PTjZhBzTPflL4SbHDbSUKtCah4L1hgIMiPOzhT0fxyaPvNGc4hgA1UJY/i0O
OrGtP9mEv8R0xmMZmqFIR92+guA3TqGjN8ccnlaXt4ucd743d5kqwBZrTn2EeiZ2DEGBSeQ2cONM
Ez8/aP1takuQwbRs38hOSYBHND19+ochhZ98CNW33v6G2taqIzsNmSLbSQXP5SYb/7B012IYhyy2
Ef9DlzuM2tuitmrEIBLIxxCCPUCsI+JKuDckWxfR1bS8vd7Jxi6zAoUeedKg1Tz7wux56V2RJ//T
myzWneHZwDhXOLBZ0Rqe28/B/yZoPDIP9KF+sIFefNDxzJQlJHkMUWimjKsuwFvKIYW1bz9gWwWt
zKzhi9WsgG4KpL08A6hYoDgbWhd1Jo6QGYHx6k4e1zQCbJvGaKP5rtQ+O5Bjmmh6Ga9YhJ2xGPGy
1tilTeZhSK7MVdDv2Rj5w0QEyGF+9prspXfAttI/oo5WWXiv9QuuyEo0LJnE5BrtmPSvn16sR1nR
HQSuewpWrNzqlG6PgpGKn4bwT1QB93KDvpI34a59jPC/ZhZ4wfsviIjnkn4DvLeLG8kl62M9mGQo
BVjLNjbaUl1yGVf68CAArVF5LEAEblNQnhJSRZIZIjhxJk69vuyjhuCTypkfRpMIW91kZjoF5ise
tio3P/gVYf7y6xGzJAMTBgG+L182M1jCFspnvTJ60W7K/sPAtMKhlx3MNerIjLh40z8hqDOFMzce
gStpOYtG2HrFGaxATx9Fc7Mkn3jml9e8W3XRcv8g/6AYw6Nu0hhAMHLXr1NwNUtHgVZEoy9YW5+2
C9OaRtYZplem+NLYFCm/afFTcDWN/DCNR65AqzsppyP0Q7PcV8KH1FxQzqbZTcSWLGPyV9e5/8/S
Tmb+ZWLegzeTSURASg5LcsY8Aiv3VinAGvY9Jt8guAvuBMNFSxHCDUFezz9HDSZLNjoU58cwPkXp
C3C9atl7wXxLcTHQf3o28Ur+obEZk4ZmiRfScQrOaj2bb/BAJX95dh9ip2Kd4XsEagQkAsYPrO4X
ReBKH8SRZnskGz6+SNaB5RDh2DNE1AWf/KsqWEE5gLs/fGnjA6sVutUpFel0MB1pDjBmYfxh0nFu
22+NFab0RLAoezY5ksv8S0ZBvlB+aNYCGpiK/+X4GfvoCf4T9o8CMsU1A5UHY/TYXgw8XBHX33X8
cvEcQfxAaLH0w/6TV2hyykt5ae/+nfSKeusfow+aHem3hViGUifBtH8TQdAg+uAvXadbdMW8S1DC
dG2G07w3A+gq3hZOt4K3vYVeGjR2sV8FG+Ek/1VkUilLkNz+r57nnI0x06FQu29KZTt8DPCqoelD
rEUdu/RpcNfFRwu8iFE7bPmLOKK3ZVzHGYplLF4q4DsLAMoTRK39CiR2Xa2KTbIvVuOS+RdMKV5z
Y1umXPXeu/E6ObeHDprcMr2XX+i/H/4fcVX4DhHMiYAjvk6OeqiqdY7HmoL9hWvh+mc4ApT+Q3rD
Gr+THIJBsQLFCDm2W2ZLREM0EcB2oeDylnLxrWQtFDtZ3SMhKKxld8Ug9h2T47TiXTV8NzfBGu4k
Y2Z4zfcX+RsxBFsm3SEwyBlOVFqlOEzPuX02MDHAjwKXUYT8DrdJ5HSR0tPMwmI5AYKWO/5PyHCN
JRYrQdv6WyLFSRFQdrPSa4BK1gOFueLstrdB/iH0T4zEucyvINyl7T0IMRHdat1Hj9xT8XHBiL6T
rPfXJMOttEKqFgcAJy6l/A+DQUpcvHPqu3RjVGOBGhqrEATYi268war4aQ1bhtLpK/ypbxl+fMai
9s6wd4vsU0tPrN0s1bZ4PL2V2q04AiRI5YZdgNkZOgSPJUAFmxq6u4Bwy8atqg0yKTIwWM8Xz4nT
PXCINkKWCCrL104/ZbyumKfFP2NxwszIxTruHH2M+bFYTYIL+NP/sakHmSPKez/aIT85cukgu8bZ
phlc4RdfOiaUBo11uPHhjtImjTPihqLlhbvrMj2ysvpFSVvfeXKtvWkDCpEAUkYbRiRluOk+BIeN
NTqIuFEFQqLRiVTj/FKxtWF1vMAI2IHKwRSO4JjPH+ZnxKICVKgKbLN61hBr52bTpeMr/E0IO1PC
+G9DqxQXmPzYDHo1BsDSLuoPkbQbMRWRt/S6s3lbe2i6A2Toqn152lvNt5a/bpQjI8l4jR/FW/5m
wPcfyVM59Rf1yooMDBXVJmmy6WJlndniNeYNn6Bl2RgFJwSkkEow4Gvb8pvr0Tm5zcqtw3VCQUt1
UDaEJA5kbYUM2Mvkn89gAuCKqSVNw9GHzIRoeZnvVjNL4Vv7HS/gtDL7BRh7br3Lv+tv4eXtQFWa
xWcpYB5DmAJHYiCMyzGTMjvQ20NlwFEqSW+AI0AjN56pBeP4nzsRiWOTsvN/uyNvqP2H3Q7m2SsV
DMrS+URGpsMfp/b89w9CmSF+D+CtTgzu04TXSqiHn3CqFMT9+pfJPmPvNelPTh3TwkHcDHoQLEfg
byieWK6pPPpR5O98ASi4T8qbwYsa+0W+70ftmM84CKka3GVRhYSj3NOqOsv0oRjztX8CBBcIQhmP
MHc6ndPPEgXShxy0F0uffR6GJnaFns4cy+hr+VGqiuT4ChtWCTuOuPSZAxRMLnzWL1ZYq8dSEn6h
J29IFNkK4HqBdG+ze954i4I1iwBJPKsxcZkaPAsyuC/vlczKpf6u1PBLg9hhIpdW/rrSXJoHCbbn
VK/9crKr9J1X50K7N/jwmMfUumWUFam/g2tVxg/RHgS5KNOxzv7FbQwJfq94oIU0pqoDr1AC3PDw
wDVxFrmP+bnzTmZ1T4x1Nc6vRCPybvWAOjXI7VoNbmAXIx4VhcYAtm8NCPIAjamFYfXGINNiQP7e
XNlKaPHn2FxHvBicBLUg31546Kw3vXlxQw8fNz8FkFprplD3QNqSG3HCNGh7Dac0mdtHbCI3jTmE
bmzyccVg35FBNBgISNDLewVKVezqjuWrgbToAJeKIxJZjDDPPubDmsmRTF9ak9kZbX5dnLvhjHEs
EDisFhOL/o7gjh1yaFZIe+KHIcXPORnYCyAU0T+LaU9Op6lTDSAZYz1Zoh1WQ9QrwE3Wx9Tq9GOA
C+RYwPNdtpq0KOM5LQxiaHBjBxrG/zogNX6P8BWnXraW8BlJuN7gW/SSpFnhrWsXvDl6zFDyFzA5
KvqeIIjhnZtHGCq6jjHXDpCrNh+KsQ9JTLnqxGglFy06W9NTl2x/ELpln2Gs8gniee/oXlrrNrvO
pITTuWRS/NE0V2xncjdroeRgkOI0w6MNaCaklxB88kcpPa/AJ4Ickq6yBbQjqHNt5XBEju+UI7Wx
PsG3lOSN++TA/qVfiqYztn+juuOr4aeawQOSDY81eBSEJdE/RMgv+WKU+YAkQIFZ9MZbo0w3QnjU
hA3z1FiSfuyUybbCDBYZymgX3snvPzGt87yHBKuXvTx8BRjr93QMd22HBSk0qtZ8mlD0QrJ6Nf/b
wyNI63cmMBpRiL6ybtoFRj3HqDnJ3d0n31eTbgJnfifjn5Ew/K0MoDuwzwg268wB7LGT5c3Bgb1h
tqkuvvwhjwd6BZXVYvepo6AWzE0nbKGzFTMdFT8DrHawC5KOMXofKX7zSVG9qdGtq09Guo+FPVz5
TIJTsYunD4SSZAOpAlj+Eq912GTowsjj2tTBIVcu+PN19YVcVrHfAAi3x07iaNA2ZAHBqai6cyzc
hw35rk2A6tHu+SijswK6STnU+LRo5TLYSJ6tMR/X2V/SP0Tr4WkXChXlDHXhrqz2LcYYAn6tuNCA
XWGOQSJHEF1rINbQzn5wC6qLZWe6gNO2OSCy5v7crBb4EEEuhwmD5BKPDghzERwrkvPkFQJqHHxY
p9eYSE4wxY9eeginPVdoiSCdlsVSv2sUfNlmzLErPRbyZijBhRfRYQZQtzKMAGp6hmm7nRZbeCAe
vO1Jw9PBnWmhctMSuXziv5lzGpRfJqqh25rhb4+8Z1iH3av1fzNhR0xBp58m/Y3TBW6o2JzA3gU5
dkK4RVjvxq8aJfx2Bqux54j3rH5STE2GG68YerBCWPiIs61bQ9QVMxJbCsYc/4uHPRDPcCgtY232
2C7uuHLiBN7nlNOH2pE+ssOtRChe4DW8FnQdoHeyYJOBa8CFWliAil9tchbUjZVc4nKP1pZlmiOJ
R6BbhMKqK/i4fxAp/TdVl1o6GJqd4flY7CDZ6NJ2NStNYI2TLonPHc2aPp2C6mC6vnjwjFXdrSyi
Ieh02mQ3YIaLPEt1In0v4A1ISJW00sf5E/n5GZ8OWX7xESb5zPtWCV95sjEa6CHtMsIECUENh0SK
S0rfnFUyhNF0bpFbcZao9b7sPsFv65G2gUH8FLRrxQQ53zcIwBiFyhwH9Q1Yex2+LJEYiy0ieTlD
TrUFjkqiPVT05USohAVae+OgD+NbS1MB6JB6T3xAMhk8AoO0palDirNnpL1mGl5TcnkWvWgLFYt3
zhNPiLpCDP3Qk+MjoC+IBKeRWwWgjhGpJOpvD4msMNYQUsR43TwV1Musd9U/XJ7a0SY5ealmtjY6
I0rfXN954AwKjsV4uHC4QmpOZlRiYkJrIbOH4sHMjvPQR3Q25GDNnrCC85+xsfPDJX5mA246nmtK
GzWcjVas7/6LEYdRsYTV8MJPKSXo1rRxyxLRJ6DMhJ3qx2u4NxqMLJFzmj8J8mbi0E4qv/R1mN52
uSNC3at2VrmWILsF1lWvz5pue4lLK5pY9OEO/Cnq8BDShLuQJALSG+I9oTW9vhADWCwsOA4tzZ+4
kmDHJExmkIRw+SCgLBSWvvke/kVorDRioPwvE2pESObRctJQoUDK268oO7AZPIPUJ6zYl0iklvX0
O5nw4+Vi58VpfigSH+KAwc4vH7/U5tthjwb4DL/H2qb5GatHMhiRyzcL+P76py9eQs9bBcKw3gYB
gZ+YT+woSHXxo7NTDBmbtAZBErWXHx/0eyygGq3ZMQBNBJUS4qzWobLXJDyElmL9VcPW7W0NXg9/
NcBErGRtmtrQvHqdt0BPVnwYGNMyP4mH5pZQtzy3Th4myYfTI0RzFrrG3mKc0aeriIORJLCiGYAc
JQtBbx2y3QkQc+9r/SNmjFC7JW2CP1YAADASdkpzy/WjCX+u4N4P4KBtpGw02PDIYguAzZCWego3
EY6hvWUBv/w5zW+uHArpWo2/U/8bNEdF/orMlx8l2Ay/B9bQhYIZUMJe50cS0ai+fSm1RdbDonQy
/P0Azy2SPQjyLf62jL0Mk7BK+Rl6gzyizFqnOdRX5o4hxlU2QxnOLJC1DHcB3hXjlyBfLTyqgpfE
055kbxRYcLksXEaBhWQsBcph6c2GWQyOFbsLAfRotjivIAwFWLzD8bJVyV+JqrqiJV7CqV3QY+Cg
22VGvRKLe08D2HZfEyFtfRHfRbhu1TTzdABSAFzZcpVQN9kINWVAUdxnRHEJBslQaCDL8k5EhhKK
y8oCpvnQh6+6v+Lfno2zDc2qrtFH4UHJ0lSbbp5wLsRj1TxrSjSQGETybAnnlnOF6wFFBVEUObyo
2kDLxDMNGX+XrLUOiFhqFxpYs/wyqsc04iU9/jOx0MwHdTfQeT+ouemg4ZLoco8552vcx2vpKTW3
avxL0x+Zk3BmycgWqcBAOq9OnbaKsq4DCm6gLJM0WGnswmt0AqZOTJ2jNAv4u5JC4st94qWQ/WLb
w/QQmn8DE6+HVxePThedWtw5U1jwBQiL7P3rE+sgtbhzUYd/G0hYBfO0bhGbdsobelL9Ifq3rMAX
CC1dOWE4hmOSUl9V/x4gnULZ7hcHuIs/sAIHB68Oz/uJlaNo/hMY7wNCL7B1rNQTmSJK+hQRm4Yh
yLP58vK3NPyQFwvB/M0ripDh738cncdy40gWRb8IEfBmSwN6T5GiNghRUsF7JNzX90EvOqZnprpK
TQKZz9x7bq9ilDeeSd3MHTZlUF4G7wpnXIZp0eCkHcvbEPxM2yieFxD+s0J35lLkbN1Yda4lmhPB
x9n/AhAurybLJR2/YMYjPyCCjtSfTr91KMLa+q5BxFLYlxfIKgJrBalDrqmSu2MPNbQxT2myTqSD
pp5NshOTnzYIFimG8KSBCY4sEFhF4TYGRguH4EbmLra99mJpFqHipmySNdrRwaeXw/+JmxtTEWoA
vEogWPgWLJgkFXZbfVPFZJ5C+YA5Gu1HiuOx/fbrjWW46PIKSvfQ+2u0fJ56hOrZPEolNmwFoU64
kqq9CvNJ64DfmUcZSbDqt2s9it1SAsfbkMBelfOu0VbceiyZM9CoGSoFL7i4MXJpaIPRPs12g3OL
YNXnn1kCgdqHbbQfh00uDhZ8YiYkA86NmIaML2SC6o79Y+gY8SU8GufpmQhpsoOmX1RggAEpDGW2
aNUPhdOD51yS32NNSJmBlAXdt9M/QG17FMTacsjfShUtGvUBnD5pNjZ9u/nMBkSx42dYGyxtDlYM
50Pm6ytSHo+/Qbu1kGhgjzTZusUdH3o09kycI27AhMdBPmWTlJPOrKu0kxX/q82PUr3pVoVSOT2Y
sIt0Z2L5DAjGYnZzgOnQDMLVcr2YvDSS/pCdyuYACpm1ebMweEnq9C0khIWZ72IGafWfiImvoPJV
DF5i3EXSsFbMfxVHmeVAIkMRTbDxMnNwKUT/Ru/tcYgF8bcJy8CLfwPrm8yGjTzYzANhc8m/ZvrD
DFiaFliYn9V0CUJ2O2XCIXoaxBQ8vSsHJJasupBOckmHaP78RcYcj/81WUfmzzBp9VrnWgRnQQTw
cNWyV5W9QsY648vythEm+pho4Evdo2Z5Jambk8MxfkVYnNCGEDRReQeNHRjgOnEWwbrU77QEHD9t
d+tMt0dxoF3qFPfTL0jbjCMt6M+VRR7RVvVuY3XQ5KMPxhcGkdLdkJekqHSkyxf/Ufn8ntvUYsq1
6X89my8fDiM14U6FSWf5u4JAxyF7Sky2vAWcn5PRLCuEsiQmzjVg9Kz7vGbvMTP2YMAgsN9b9Zzm
hsFzNgXiGleDqX1tkSDy0bcMw9ZwOiEGyaySTTpFmLdMsne5uZYtpA2PPDuRAlqHDzeVrrZ6S/Ak
lcaihLNC47hm+jNCOFaugCQ1IllwEzgLmXU3cjzNW8mAg9pVxYiZnDPVPpdTZDd2+KXVQ4t0HW0S
pJTyymv+0DLOoBXwAVEZK4I5xFIKHrWx8nUa4gNo7DLZ+JQEA7xfvfwT4ZrEB9s4hrk7mOtK/iAj
dEyoagmUByuHaNpY4Bk34W4rS6zPAukc1kJla9iHheP85oOMcGeW6hSc7HFMTj+eSnwto/LGMcO7
it37FDIfM1Z9ihzi4isLA6WzQ4Q9TvnA1YH38+UKOkPrUnavkArbq+2tZ4iNrFxUTA2lrC4isKFS
y4yXmbNADWYr66H882iCuk0FaJ2L1E6f06ZOFfuEn6FgjyjLX0YHtKhht6XwC6JzXtK7Nkc1+DUH
nhLjy87eWfqpaBhafMx38Qodd8nhP0j+LDg5aXmWsppESJKAK2OWSw1e6vfoD/MZiq6kfxTw9lso
gGFizS0fcaU9zDVPgUzHjdDAFjUAXgskdf1fYx16R0ONjuV8xLFw6PCQNSbkRBhpXvLKebR8hCHq
LSKftZqyGTcBizHDrmjdf4rxrwMA3RomkuVvx+LNnfT8DNXTYpIks/C3+SLQ1JAQxcOijTfbQbxr
n7lrMhwD4YXJWeFdOs6tsn5EvQHMhJIUHUkOwM9sIJpuBXExPzX2MIetsz1mdGyAvxl2YjnLSHc0
qnudnfFKzEWAxSDcmPJKCT4sEeApZFuLTSUwIRlyvY1kmPczU7sPbKoiBPiF/quwMxaIg4v6gCRK
0cFlCP4cKA++vEexmFOVSSe2Eb3C2wE+CRU1iX7hPEanaNDtGdJckSAlMBMsEfeQ0zpxFxFp2Qgh
MFvyI2JsDjjnHdraAFxbnzObJM9lIAVdiJWMWhAbNtrPKwK3aU0L34Ka39vAD1sNas16+K8SN7ij
ImB+UfJkMxCDMUZAGUmHW2h+cQWBeeJUkUcTE51K9WKz+JgSUYRE10l0Q8kWLH6nDZJAHB1XEb8N
7yXGi+hfdf1VhttU3an9JZeucYGFjtUNl1sEm06eKKp0rfV3QFvamrAdkEqmBArI0GAqawTzvbEK
HKJGOA8znb4Wilj6G39YjOrsZYAkWV817LnaYtVjx6LoK/aM9zTnxYo19n8tMEQ4aZ2HQxvv7630
3suuXrgxmLpoMtX5dVEtPOYmUkXvnij2KsL+mALTQQ5F6u9uRHayNjJWD/UicACsunazBc8yI1nT
Yne69O19Seoqw98C3ExXk5wrViXiMJn5BTU41WIQz3RKsZQ6rOdirfH+mDJJLiQ5ZBvfW2tRhxve
jW3wfrOu2JtgwSkwtZvvT23oUwENEZ0UfZMDTtfGnwLt71Axi0DGjsZ0sdARWxQ0IGrkoSb9rWU4
cxF2C4NXQiOIAYp/gjx3yTVLvCsrDYvVJhYPq7W+DL4Br6Pf9+cxGPIc161ZZ9ey/JQLAJB1uZWD
6arEdOhRHNXo5KQdUX6zvKLoz65Oi+jo3NfPOvyVxFRl8i88YNNmjdC/HQdHBlkcFdihTz3/wCRF
v8LlzQKlxCRrAoNpnln7GyaUjkg9bOdakfCCqYGVJsKa7mISLmM4KhtH7Ef2VmlXkVg3zjrmVqDI
k9+zfNxm9UEadvX40ohSRGZL7sh0OFRo2PnbkRgYAmcl6KO8TjQ+REXo1xaQIdWMAAsR0eUkdB8K
42cj+TLTbVG9UsJTCFNSnA1T/pbwy2QzdseiWNvKlHv0Ggwa063SIdbb2/6mDhlKc9VUX9Px2qYH
OyKgFOF39JOyOnH6H+Hri5YDUo+PQ3PSwNk3u0DR2X1OJ4Pmh3c89LOYAW6MRKGuDWb73lJgYWFE
xLFcaz9p8dEWz2JMWKyiZACs2wLtJRgNqa9gtpLNWKfn58guHsM5Z62qdV/58Bn65kKeIjUreQAw
3rxHJ0Xdh7PZt9Zei86aj16HHRtfWN7HbgM4Ww/7ky5xfo1fonzNE/xaBkNANZkbuE4N+xZL8HJt
4PCwjnkHVQmEK8YY/OXQQ2YjuiJ/n1C1OvhhS9rHjjgrlmAeAak5itp/QdkuzeinhVCUD/dAErMO
+G6ns+rbWea3leyx5A2o2QeoqQ3qTa9HlsnUKv8NgJT5OOTogoonuApG5CjAGAX14q8EQzPQSzXh
yY4eszrdOrg3SZRHxfGrDbcMmZQSf1SghEPd3Gh1uEVIzICoYBPppTejowSmBE+6hygFqVslo6qP
tPiWNUYiXO82vghqLb7T/598wjhbE1FCiCrKFh9ReBX6a8xwCDtfUoI0dqpMz3J/4JhVykPGC8b6
T4pQ0+JOjeQzc2vCCSjS5OEbMqHU7OzktzlV5K1hfGZyjGG8gIQHaIoC+EvBzRRZHxl2pGg1uWFp
nOH/8pFqL9uL5nL+sBkx+pepApSDGyyeRW/QPyNj4XUwKQ3Lc1389Sh6dHOnyi8lZEP81SU/Y5aD
uNtn9hUhCnMIP8csuyW6PaoPdEc1Ha35YaD6HtMpevqpjW+SQbL8C6nUThPb0GF/1G6FcoJ6PIGV
YvkS6H8+Dg5Jyyc92Sx/tElLRRog1z8E3jgzMJVI8VeKz8B8g8VRLB6hBWbNRdu7PUIiwpDlQ9d9
W6hxpoHVpuMw1m65AQeV1y2jbN2TtDVnCzPhAzImkF7B4P3I1p4Ae7QKYLgHy5i52biTsxui00x/
1ESkGcRfrnzc5+MZwyulXDCTqg1naZ7cWu7ranDoyO++wLhyYFwqurvG7gFigLSUuysyiS78h0o9
KJazwN8zcPDqR4JrSwChRZFZKibORWY3IFvtrZvbYJyDT7IDCwVZfvcNkoBoEg6kVmJs4N+d5JTp
+4jAQO/Yie8QMF06fPFZz00mmoLUvzp7EAPuqjp2YXKQ7IYtZ81hy/9dQvWtWdkIqocc4YXGGmnw
niOnSYN7kkJ6zJYDhuGUsUo2PAsThB3yInJYmuSrcj5q+9OSyqNcjzC3kStRVynMPYk09EmB8wmB
W4O0j4sLKAhNuDQBsKuCgCE1g1oh7WvqCTweYEeSRQ7xIdvXqe+GHBs5fj+tuLTEpzCoTNtvBfE7
nzuyXRZOnnJpcfqRhu1sjczFN4Ft18RrEPufOAvIM1HlHaIm3E3u1CY4EMeqvUsVU4s9FJP2ZoZL
td11PDGoiaz0LHfb7ifH+einjKeOicf7sq2Mjaff+NpzZRNgfk/fo7TImsswLl213ktQ8gMcrCpW
CguLH7+bXgKSjcAwN9v/RQ8ICzvuau4/dOrEXisEHWNp05U7E3XeFGNZW8dcvzALSKdrt1hzV2XG
v06GxWF/htWZXdT09QzWTgH2qzV3K6fyTRlrZSTlpG+5/eJh3MnekXrNN3edx4hkK5d8UntTP/yv
/xs27AlEcit4jWQJGJUETk2scBlZJ6tTV9BCbxFOZ6uDZ6j+MyEOehNJpKbIJ4ZTBwXuW96iLeU5
sHqn+yyCq6Q/HPXa+TxJkTqXxQKkHAh86SDQZ+L/dtM8Xmq6g7XbW6bAGT2ajHdSANC2lbNtq25R
wQFsPXTg2bzrtCV2zsr+BTCyHfHZh/cCgwvCiMT+ICEGDNU10M8jsgxT/XYSaqWtfBHe2VZx7cMW
Gp2r6vGVbGFTmMyUiDNjXy4gEgZnhdF3E/yowdMpmGsF9U6V9lF5T7x4VQFklIioLDG+L/HHOKyO
LZaRwdhgSfmWaMj5fXTlM9GWenfSbJqr5NGiJKJXMGW4hsONU9QE3BiWK2uao7Yo7v6pJhqbd1M+
O/WzyIgOPDno21X/ViL+ylyjO5sNYQ/K0g6B6SW+qw7+wgHvrBPbJZs3V/jKRhUExbNAC8VPVaKI
5IBNxwspDqiLV8kYzTbTBQMRZhERKIhTwaIcUzCojM0l6dKFwpxHxhicb0VFeMnFYh+Hq5EAgKkR
Pi4IP1QAtXm/ghxHaRnAdJnlQXiIiBpoXAcjriKAwK99FSqgZMwNIY5WbM965WjBhxnRegVVtWSc
tEqcYCUSjhuu+m7e/RWWBb0EVl9au2lBX2xuuvDPZpfeAWFL64fMqKao7g1fd3Hv4qeexQvT2kWy
vVQ8HMfdijhDxp/6b2qmcw0Skp/RlqIGmzr9WYkwpoLUHtLdaYIsPPRsEKIqLuSuJjqHXMgarVhn
DHe5jTZoOgkmkryTKXiY8v4j1V4aFVSRR/dJKti3xnrSTCBf0HxjXjjfCB8nifukTCj6YI+mLa4e
pj8vt+OwZwWZ+DxFzKrqDOfhtsAJETCB//a1TYzUIMB0OwiyA/MLzmsFwfEFH5/cv8yIsDbgndIS
HiF0Oh72A8pBeriOyBC+uGXHvFqKrjJaTvugjluMdbGJ64vSObxMLmmqZxRzyTKTQeF/VcWan93y
36RhjaNbV/NW+anVg4T0O8RDH2/xJtrKtvC2SrkuBliWLG2wWJTiw5ZhoVJugX3et/OITLQwIPWI
h8KlHs8NrNlPJV0b/alXVoOzmaNzKtkEcySDP2Cnxp5D0rXZpmBkYzivpiDxdBG028qHtYLZ57v/
LLxDGIHsZe4vI9TFO0MT3CKLyfn5yS9xAKLwFol/pfdQu7sp4F/Y9cpIfxVj2xTAVNaGvhOk/soG
0RXMaFCZ4TH5MNGXob1Io0er4/4vb5L0qeBUC449E4POfgSQboDxMvLikOy0z87fxNHK7YKcqNn3
SGilyq5+JEWlMIl/etaBvVBTXBEFDZeGMp0qUwE1PkFys/6f057TEX0JGtYgYSa2I07SlWgKB24v
L+5ApGk6CxqeINTdkXIYaOpBt+S86eqqwRJsAGr3IbBZAbplrobc+AmRZUdfvnNoS9iC4YdH9Jyk
vvL8VdVXhyCa2ts2Fa4IBu72TYv/ScYFEgNpYRs988jt01Y5XDhhArya7IREYjHkav+ZXgKG/xEg
l0nKd5p9YPt+anxLqf9tFM8UqbNDee2zcWWe3MTGjCN8SLRNTiZpQn4fyhY+fCc7F+raMIhyYHg8
kLo53HtnLYZ7SnLdeFXbZWAcDGeXgHNnpxO5zA6Z6wi9mZeIpIanwNk+omi1H2bybcAQcuRk3TB/
70KiivbdS6vPPXSF4qHmp5SKqlgp4SatLpW4KrB4Sm0mOLqVmxY8pf4U6e5AWaW3y04CGJO7FYtE
G+H7EDzG8D5FzXn5h5x+tzjzm+qmWvuMbe3M148+xsys/7M69iaCWRM0uHabY6ns5WfVe8tZRD6l
R5YyuRPlRWd9GrRIl5jd9Zy0XXHNw0nNNAAKYhMdorgzzvyitmVmxWaZn+KsRk9KLbAPSOlJDEI5
zMr0SAnqx1tMplFEXX5nFoUKgcFdj7ugv0m8ceVuMjZjkpfIFfgwjL/YJ2KYDdHD8i5eBhPnFnnf
LXeeqaIgaLGTCcICuqdeX9u9Um86dgLIhQFNmonD+nQb+s+GvWkWX7OWkUv6EyhvHnpD+6iQ4QQW
MOGtCJ4BC+ehPXn+jdxZjXGAHT/xx4IVKSzyu4DYNNMGvW7eKrp9ZyXAoZmqa5jbKouR1PyT1Sdr
TVcMzLNXOqMz3Iy9cejLJ3GOSnaGiE00imqe6Spse987L7/68qV/RHHH0W4YkJe4kxxMpcc3t6yK
ptWGwkhPza8Oidkl23gGYgMYsMgiyaRCzrJnpYsRMwfgLMgRsM+ZQRPk5vkNLsOsJ5xBtlCpwlzN
1GCh+I+yDk+NwYulb+BZBP1v4EIbgvhy8uJjLq+RK9HvTOLmQsdsSEe3rJFBxXheqgVdIuKdLXt8
nG0YGOiVqmbLzQeGio0gQKEQLsSyvbMiRORAGED8YFGAPA3eLN8vRuCk/+z+9TAOzjWryRZtKs9N
bRxhNaIdicePLDuEzg5fdMaWD7a8jz99Rxeb5vuUTX6OtEh72tmTfkbNAQ0fVGjmHDjputZWLMqn
o/Xkg9wLuCTGL4soFQUPRWQgrNNnDmhf4ew9dr1lyuvkLNvm0sQfMjOJxDyZ0bmLdjz97jihMucF
3EyDT8fk7vtK5Cuzuj665D1IqmPub/1gTUSbpO8nvzu4Q6yjs4NUrLtumSQXYe8pr4Brz6ckh2Bu
AitKdnXHh/tncOD6c+pzP1kGiJMx8WTYT1I2gksycAdG0OrO0U+Zc0mBhVLAceBrxUkbdt247ZKl
PBAOsIgDKLUL8KCkCmuYALGMIO9CVBEwaHM+VVKZc+fTgEJopri2YEsVeAY2hByh8EGl7LXfTAxc
ZJVMB0WOZ3El1E3NXrEu4TfO0m49OA+JVmVgwl8bN9cqt3nwVAHYGAVXHabKm+bjweVrqhdp+lyg
ONEoarMV5civUpwcXVuE6TNQzxoarKBMgZ/wNDbLUnwriLoh1fi4LH0oLLZy77U/OcHmQ6zvyTJX
ClNegIpYEm6DvU91Bn3TXerv+dhJkI/5vDXzmlSHjhk6YndCHvl4CAJmpdNDnW3v1bBv2fLZPVLv
eMc8qjBOVnUrnT2NI4C9CGsaNT4RR7n1mZJom/z07VFx2N+OBLNzfHVrk3GffurZ7dXRYuQgwNCa
bEdYWHJ+rn666DZJ9sIYR9uuHpg4kVWzNMMDeQtNhuPjQ0nuRr2yegr26lx1JFc27li+wqFwRXXu
AzRPwM5Qc/JXoW/o/syO/AXnxVXBlKeaVpQ8vBp3DwGklrp00WHA6ah5ao2Upp9O3pv+WUZ/moSW
zFvrzakWL9+79ipBOtgmeNbqBicXw8HgUcUXBd+iVD6FOKRI4pUBVtpSa397ZIOO9ZJ8bLXbMj2F
0K5VkM9RqC00HE4OBz5VzsBHZRWEQXqvuPyGy0Vs34/ZvmQDl+iGdh1AoEUmlMbBO5WGqIR7bgCJ
rsr/B/KVJaUGvvrLH790tprjhx88I+XoDuzRDJwjsbpJ6xF1KP6UVgfedsgx4jSXtDo3vCyKvq/q
e0m7UGYwtA8qN1L8U7KJsfSD3W4G8zztlGqcHXbPI32rm1MfYsMijVhV+BANnNArZERyecZs79Fb
DMlWQeamPDPyCTo/JwOc2twoZ2V3CL8ynnQbkR1sCONDsFyRI+Eaxq8ZMJFasDpast2eBfqpKW+x
bIBy2VTOUeEGAQPJpC9h6pXzHPFPV0BKGy4e278rDnLqlWNdR5ttDyPfygBOgtSX+ZlHfFc85TlZ
ZBiegFXI7TUvficCXgBmC6tU/lQwtefh6NLtIA1TMF+FHPzpc1QeRXtrUFUrm8m2v3ZOOdyRGBkC
UY75pDmFwuVxvBfpK9Kvwgd2+MyCVYlVKW+nBtXQkPy4izHcaeYe9g3toJ4UGyVixK6+ag1vC8M1
61fCXavOqZLs8Jxn3425TYctTJJONY+98a33oE/IhWZFEv+SEYh2gQCbRP0X8EjSfk9bmhz7aU/o
53TcXnuCwBqNGdSA9ody2XKT7BCwumFtKuRdrBxsc1izWQSkgY0dSSgEV84sx7vYwa0s3mW8sKuv
gmFmHKx71BpdZvFUoHc45ISU0hyYYkEDO8hMbzoEiyZpzqTSuqa4xApES2lWDlvKf8U8DSywdYIE
w2uurqa8UhXTgXJXTWwFTLsaRz3HLNvpKwxMfbYP7YRWEfkbgx+FXDtxNMqtEwlU8aeGaCoi2bVL
Ul0YZ+S0y8J4QW/C4B+ynsNfhOlPZW7FJrza5wivde8zcw5+8SiUh0LQk3xGZJRwr8UCzTYCgBVi
Es3e+saiGa9W6zLTZ6oGS48KR8k2SXyJob4aq8aEpIIMQvuIJolHlC/kcDWT+7WH4sHgq9lxDYUy
s2hXlG49bgdTJkMa/G33D/ajZd3NWp4VWBWi9pfVc6GfKhyI47X+Y8JM8xugBdb2cv/R6PwaxrmW
/mdl8rJoP9UR5s9zSLu5GoLMk7ChMlIb3k3gGpN/itqpYYEzadAlixyQbK+Kews5HDMF61d6TToh
PTxmzXlIv1F+ke1903Gz8AS1jbMrcIK2ZegGTXBMhpPBQrKadpTKLbNwpm8Coh2ABpX+9zANKPVP
DwCvlOEkvwYN6Djs386qZToNTd178K/F6eRK2OsMeV7g6+HmQGBYzj0VIhHn0wU74didWccB8fI7
VhduLMDLiY43h6G06OdZF2A0Cdxa2VhWsAUfo/uHROXQyJ6F/zVon1W5jnM6BiBZDhF0bH7BRnB4
IeMjg+iJPqbIsGhjnUKg1rJx63FF2BxvEuF/jDDsGLQctYqOWVOaLAAzZAcC/VttMVXz2YbIAL1s
xvs4cVhbKhXgGdWlMmqBrSm8YzWDND3FlL8c5V3E1ghoEOFa/opFFrmFoeY22jsNMICjRgqTnTT+
TjvlQNzyC83BonS4pFXE0Va1qxzyusKrVlgzgexnZOCAfhATEY0zyDCSBizXzN851zciMCKX93KA
lrjdmoG115Frhox2R7iojU5nRAJTrpNtfJjCwyG3pgEbGpwmFY1SHNUoT5GNWpfRQWwXZOuEJVZi
Lkvpr2spViSGIku/1g5VlF0q848HWUjnFmFSwpyVfZVf/NOZvLSTNStnV7jxyYBIy0fiCxI+WOGo
YtlUmyw+EbvrBup33d8t74WYLKaXIwi0sSbtqBtiLGEVwk8haZu2BN/eLMzqNP2kMX2SVklzqeHv
Sa4L/gf2bzT+BVSF+q06RpGrlERl0UPn5cQXErhzlOFZWf9S/VIZ/yy206p/0o1uVl4X6G2VwQXP
HGQneGFKj3ljWeAHAcrCfMRlykDj4zHFrwSuUvINI5DMrFEvccwHxyBfWWAM1WTXCWH4klLTs4RB
7Y48ZrgpHqZQy/vWsaNEYC+UxNtFdYDodtKHOpuQVw6oMFppg2m4Za8b+1D4e5VstPrPoLgq6lvn
PYiYInyAgUU0cFaq8GHMeTbVUDpaNDOg1mTH29gk6LGNJjiuHxF4C8BTTO9xzOzl4s+jd497fEaY
F9mVe/K80zy3xKVp8hDXKoMAqD7cydKA/nv4MQQ2+BjZUDm9MWi5aLyH4RUmMAA5rKfTjJQoFkio
wk6p8QymjYz8k1dgwtsF90Ur71WCWrk8HJgvBHJKxUMxg4sD9X9fklu1gGnJVBZspUGgaT/QpSVj
EJL5jCJMNlb1Vu45kEOfLLSSHF7VdZMcjBNZBbXL8vkljzyh86CDftahQIMwloEWyqRvDcBUeg6q
19iWwC9/MvOPBYs/OMuMrJFRvrYWAYcUx52B62Hvb3uEjjGfcdluQGctrYDpTbYO0kOpMF83PoIS
wVkMXFhgtoeI3CrDxuaAKPjtyvalpQqyk1fRUkABo0+PoufnLY6Dkext+CD9KiNInscZDlHb7Cxj
QzBw3G+wZhiCafSWK1L0oDfcXllWxMI5IWDlVF231VMOLcRe9bISZ9tH94XogRmJFt+rik+fedVG
tcVwsEt7JSGM9giCjDGcZgkrL7SheNZk7SzLmNXWreVaA1z4t8ahOElrQL5r+k5qHQgCRImAa6Zz
bc7S+LbFoVgX2LpUadMFk6BgAiQfteSSWqpbU0EbFrCd8R7Epym5zeTDG/xnFLxZE2rduXEYUgLU
hGrivyzK5oJ31xfePOPQrVikVPURGYKRxHP+TFQFCWSuSbHZN0uMVCWfXXnUiXkl+Yz3dNpUjtY2
tLgnqgUn9cB/PSXt5yQiTlp1mSpcft6TBVpZ/opJN7zvBPAB6VDrr2p89OMVi9UmyTdtscHBPn2f
mC/pyZUvAMtrcqUiwURhSU0tEiJX5jhMC0YaSXAeBd5W7d6isGpVbITL1jgx/gzGfm2qhwkxAQol
Jknxj4mqJ2S35jDW2zUW4VcSEEbvrYWNB7rx5rbsDjjBJ8JqtBommNJejlda9RROv06qFaC4OtnY
EQt1Z8mIw3YIxzC3mELs9jLJXVCsAZaOxgkTY5jGS8GG4H936r0VnPiwre+0amySOnqhYqMpAEiS
MzE0gYMUjgDg6pA0n+kY8kOhPbklDu66cGGZm2IKvi6abaY9IE8j/xft3rNghQDJ6PFmwJ50GCIR
BEFjx6qOAYfN3LY4IExS9EOKf00QN26c8NFA6yKMOuhW/KI8g8w1XlGjyCnD/Q4E+AVxr4U/E21K
1PwjML0uDon3rORDorC2540ElgEYnfOmhVd0EBii/WiHuEBlwRLxrpURTw5U6QNfhkffoEkMPHXN
jfDF9ROHbfhFTEpLTQhEj5vCTrZcYwUJMi4+YLElddisf7ru3Wt7cJAO9QmOLcTbFZGWJNWQyx4/
vGLfKG99Ut/161pZFyGFGMXnAGawILmNBA0NZcWxKpa81ka+dg2Vaua7Eju6qKiCYHGzpJ3Zr2LN
5dOMd5g7vY4ZQbau+n7RdWRGDZ+5oHsm30APjGWIjKDPiT10NRJixLNq0Q6+E6g7fk/Z9zmov0W8
DXFShvuCd5i07a7OFpZ1pQgXhJsn6wpLrRdprlaMLs4XJWWKOcsQYlj0PoWNKPSzHI6pAkqXJXiL
MyfG8hOlowv7YzbN6ZxM25rFNTFXk4Q54UaRqNstpi3EsurJedKBlQP6d5uQevpMOHPhQeRHuCEz
LZxQW/uFFNizQtqOrT2HcfqJbIanp0TVyZQJRU+MJ8K3yXIA0G9H2/ZVNjPdvpTMDjmIPfEv26e5
5+YZfyESC8zViEOhN2HyMe6h+xEoku9dz56wZx0cojViW5kHt7x7KyUSpipkFQoZQTAf09dCPWEk
o1pa2MC3WvxictUdTbo9U6P0Zr5WTuSoJHaF8VV6/tJQ5KXwMW3K/bNAIjX4rwak1OT0455lMdUh
EkBG6/DPMfke83uEJaojmWIcY8Yu/LHcLhVaqfTdBhVtErCCnFE1xx3XNnmxz7SZ8G4dCNpHo2A/
dHJkIf53yCdCeYcrAfMAUdHg9mbTHyqr8DQLPyT0lzEEnJcW1cBvUqEu1awV/Hz00JAP8PLUw7py
Tlqtn8b+KOWcNCznlSDfmpF1gDtle3vbE/e+0PkBMaSQzMPkyv5LXoVaPQDWk7AlyNewCGvTIb/E
urnPSjwt5UK25l3yN+XGAHkq9U9cmTV4UXmSJASzhVKwS934GL8LZ1tPCxRM78S99UgLZa7p9YBb
rd45ApsL2dLrySIP/ofijEWUUxKbAUwCQ3W2xaOvt6wnQ4749QhqmdsQLHt0M9ufLjjmBk5Cw2KC
hg6+SRYCqU/U8sT5G6Vg8p/PlW7djgNU1SOxyz1e1mUYuk3B1hOaEg8o1bx2l+4xFvcZEKo3Hwa7
QFu4Ocs1PJaCe+rDwOUrNTy4LqnIBWgd6O0RM+rjSGXdsYiS/ip89wLU4q7gDWHKyYX8XnTsY+Of
eRNsY2nRjquCoyLCfhpryrIn5D0KRxV0zAdBX3H5NCvcK4jeCrjcPgWfZhkr07w4EfJcDr6Sx7Bv
nw3AEDTDVFaDn9GL6vOogDQYfssYcHvknNNQPSIeBQzVwhxKOk40deoqG/sDHHQpCrf5TgWmo0CP
TRQC0K3iYmcTXAJUhq0RMJMzrRwWHUP/sWFIFCTrNpaXpVev4yFbs+/PPNO1KmLBEnDnJTqPlgAX
kIDLIJfB0U0DkmgGCcyMbk528OxPj6aU3zZC3EXqEmDD/Ei9a2dnQ1BBLYryKy740yKU69HT5PIx
UVzbHpuhCFzNqDesGWqmbzKiZ+9HF786PHoBf6kQ/VOGN+dHpqtQV6iXMPwkQrL4lJf3hG6uX/Ob
wIReZEjCXC7OolwYqSu9tXqO/m2edpviBBRTeosEe/eiXpuHBMndzP8m2UBzu6/QIZZ7xgeFnhOa
2CzYa5yQW1ZhN5v9AIoNNr94pPAU/gRYpYnHlK/iir5Rhce1ihib0iJzksyZfnQLFXdhtmUJZMOA
oSZH5udav7yy2s7mwzxWP9z0EiXxUn4w+2QdT5GzUJhs/EfTeSw3jmRR9IsQAZsAtjSgE40oUqK0
QcjCm4QHvn4OqmM2ip6J6i6KJDKfuffcJfggZ1+8Nj/YQoKDs2neB4J8Fnh2fcpULkMAaFyky1mC
Dql1L+x19OGBdht3HBytYJi1JId0wMKwBqDteNmaFYLAPL5SP4u1/oW9CVAKRCC23wuvZ5/upd9A
W5JnSO41//5zVqzqD4an5jrhrrjIYomSiPnMmlma8d3t0nOteDrRWIgPrbUZLL3mycAmug815GRe
sThictDXZrJQ9zmAJ6/767ZVvcJRSxT0SnmN7qQKcnEXV2yy00N9HapdzelJN0jrRhHyYHUgMTx9
ucXWvJMvkIfIAv7KLb/ss31qyiW7ObdbKLR/PAOrRXBHk6MzA1plCqk6Kxba6rChBNO+IODwV5nI
Icy9yL5MZ809R1U2aWswM3w7InFIqhPMruSgo6lBCspNSUWU/GidF7Wk3HF2Ym/WSSfcUKkTEG8z
B8D6UsdHKZ8ivEUVhiukrqu638YGxK+NP2w8XkQsjpp6zcXulmovbH5Se9MJwHFEQpDVArpJ7Ol0
EeOiy1lbcoCYkS57eP1wLDyVDGwZzB8tBQdwsg7/g8sm1EhM0v5AsnURdws+LjToAsaMFa4t8m4q
IpA6S7+YGdCYdp2SaTwqMIOSuxV9KmFDVlLNszee3Ro6HnQrSf0ZcLhdnAp4mT4AWAFlxWflgPf7
0kzMmDiATOJZ2cvV+KME75BpHNrs5HUYWCLeIHxPYIpPMcGwPto3pGPzPzKcr1ksmD6y53Nq0u7j
So9zevrZUTUk2zh8qvJb/Gj6U4qzCBRBNV2bYg92ZojOU/XOni2t0EPQbE/0Onp+YWWQpTbSXuY+
L+CoGfVwDhPyiNvOSSACsAFjgCytF8y+mFrcBssKp2v3y9uWZo/RWlXJ+9QzZKIUUnkO/MIA6MlS
BBFbAeXeCJWXHk80bgFeTcEIIkM9PlQkFhSrceBTxHZTbQfpel2kv5BTuJoPLrP/GJN9TQU94p3w
I/XJ8jtWUP5Pjn7H7aybkMq4ypreI7lDj7GglnOf8ZgHo3y2bDZFuZkE9KFKU1eEUnqx398MWx6R
RmOAn4lsnG0MQdFnduIP9yLRJaMgFnSHAcmw1mO+nm08rJ7YKnEeIw6bRaZO8606Bx7ihtkDclD/
XfPfu/pF1dGAoLF7Yb3SQeHVD1nKYy0+B0I7nKPJmxuot4QYCWcvqSnja+cci/6cUAmO2WtmL1PJ
gKw9uNkxMzZ98hukP/TbTHA7IrhBbslT0DIhcC5q8Fcp490rWJcHfDyMxsf6jhkQhTPc72U2EQnK
ni704AVOWyQYC1XiVkRtnjzn4At6MPKYVGbhTBKpSDO5wtZJby+Fapzc0hXnwB52OiA3ZbIEuEyH
qgwoQw8jfBckhmQwkkNDG2GednIDKpRNPtO7Lp1J3zWfILVYNidUl0qF0MsFUmFhoIxK64DBYtWL
g0vLNBw4WxjMP+X2iZFoqxwGtB26Zm4M68WJ/QcEz22ZipsRtxxbLAEaJiCrQSkYjWIoYGSEwkCk
1B8h2F5mlHyOCI8c2UvsvymGz2DdtJucERv6P/cPWFr3jKJyFOflRBygunRIhFyryFEPK+F4BVUy
WubxaHxXD40O7siLpWaNvrJX2ExYuatHoCzpdbHQfMBfq9erQfMEWjRM3zg/fnCVN9/iWn4QMDMc
SzhN7TrHsMvoRO5YueqvzOp6HWgUNfeSz6/zr0gXMD7Xc/z4Qik2WBB9RgC/wZv8WhqfCHISQNjf
olgNgupsoR+MuWdaQsFUxFLCfaefpPrAcupRKOMtzF6kv0LmiNIeY8YBdFK5CeQG2x7HDCs3b6Ig
eYVSko5754PKxQ5/NDyMuAMp2+KN6DzyfpCXVIyQrCMObolqqD2PdDoCopCrWsfKWOaap+c/PNvA
zWnIqEwnQSv1pQ1LkXkdTg7B9pNKw4us8whckjO6t9/JJ6Ge2zFXRTq8BTRBXGwz7nW5ift14TO0
4NZoT26KNGsV28uxQz24dSbgCl47rSRiIH/miRQVKUFIebJAyne4b21sb1Q9xFnOxWNeOuXHtal1
cT1a98DAQI4gugUoUSNCTX0KgkreyI5jKwWay6o2aZMd5KwRat0cPi6sE4JzquDitT71BSUjBEEl
6KCKKqQFM3TNXLgEAVLWecvJEZFjHH+Z1HErBd8pFqkaGrQR2YltE8NdAgRlvcZYjl9fOYGqCT6Y
kjkgMxT+GJnlURxfJgMVF8Yc6TK/1Jnhc3054q2sB1aXCt9seqXsdRyOGj3pzOYr6/au19xM5aqO
SAR31j4KONGjKTgZHYG5DNmeHcF3im1VxxBZimkr2o7HifaDLzxkPXa8H2WLlIoikQwbGAvpNaeA
SRSoebBuFY70cadFwEGItEmKe8n3TJ8Xu2jE1PBviL4MF14ek98mIfCi+8aV06C8sOoXk3Yzj+RB
jYt1hsXI8G/wN8DFPMV43BIblUfpGGsylmH5vZqa6VV8D7uGRF+WMqpfPPlJSRDfCKBhoumf90i3
2JjWAJrOnZpBWcLijfEzMJDlVadExSmiZt41t/gMBxhfPpbMhgGw1mIGmI9StozpvgMqO1J7cznW
HSItKrGSLptHPGaJHxAAX42Ch+FzhDXuEjPVVl8Vl1OPIGAiskUFRmvCYe8SZ8nqhlrj16S8s0be
zVsAj98xgbuCs3vPoWaMK7qQZREjdG7K8G3TTvmuDXXoxSjBcDirQNbxZGuZWAfQFSPT3quVxfM9
novZm0M9HfjTc8ivVPXplqngihnnJbQwUFTAh0I+vJhJQBkcdYwEDqkWJfAzzYL4z0yOaNnefCud
a+l8R0zaVnmFETFNDu7IY4E2tQ2wTZSVx6AYubRBcG2OtRPNwMPFzVCCyAsQLhWsGtLBZP2Ghb3H
2BxTX8bBXobJmqf6IKJobc1+Xh0Jccgk3EaKb+2HgaIOP4BNzeAopwm/ssuEvMVkCcgLHU+31gqe
9lTZiKTEdFho2L435soovwvjr1YR4g/azahPFRs5PfhzIqIN8AobTKZGTsTI/Z0iGzbw3JgALmlf
IrsD//Ge4ssUvFAm6zTq6z51HwEAjtj4DBl3lgHzVrKiZfQgj4Rg9k++ZX71kxicVdkcaEBp9eqB
ikwczvaYNcTctuQvrPUz8k6j/ljz5HUi8BS8gMwwFk5N2KDTE6Jhdzs5V3aoBFTNX+pTulJkzdbs
UGEOVFLHc7VbBIu2yx8hK63iS+b2Uhn+TH71mpuA0yfiHg+naWlSoJOLREf3nre/ioXbnU1NHmtk
F8yYSIckIoSe1s4gt8KGM1PgclUk0A907ei5ChEeTDaWxcSgRGGZacOAyWxiAvm69cnRGp4MbOMT
GFyWGrsRJHY9L/Vmv73qVcUKS+qZasKu5TWIDl2xNx1gaT5bYKSMawbY245Ve1Xzng4TvTIpPvb3
iIWhcKyFzZc3RB81ssYeOnRLPfW8jg19CsKVEdFh1oVXc5FHlBJOlxw1ZCq6PZueP4nUWMOYK7if
0goJiJbY5kGP1B3Z7earTnPZc5Q5Ce2E2mEJ0X4DCndCV7wQBEDf6E+29WxEyhwD7TOYoZ5w+2kb
Fiyn2HrRo5WfOEulZR8a1BaYEyJSmCsbx4aDNrcBA6sW7tXSYmuJLgAHp83yrIxpHAld5gNiz2V6
av1QGVyJ6ILzbwjPbbdr82usbmIyW5d2EwGHQbotkmfftN5rE0xJWolN2+A9tvvfyjLQDucDRgu9
vYwzMwGy/yoc1VMRu9bCbXIvrywNOtjkpTGKQEJuYeTSGI6W/FHCbMfShGlcL+ulkSFPnXwtWbmK
kqwajXyPwaThkX2Li4hvEWrXvB+ZInCKNWl7S1iAboTErTtBBAHmwJt1tq9dh3fWstXPqDUQYZkp
0rDzUCf2PpOPeig75hiEurtKfTBIgGPdCPTWocZKKIzDJs73xei/6EP4mQfyrlv4cvxSA7ChbLXE
5RsUrkmRZajfub+hIjZjkY/0giVUGRbLajo/y4iaGjNdpROzRzL+PDJtN03S/UzSTtdpiBdNd4af
IShZsCQs8tHP6ANkbyIDtIryvnZ7F5xhgB+3tJGksJoXmucCOh9AnrpAWcg8FYzTeYTi/iRx2isU
kyhHuubFmaiqUowqyDOJdgSx4rKjY72f2h8soTb8jYZx9rsj6dtBSQYDESHOZzpR+LV4aZCpBZm5
9KN0C/SqN2hYvhHgD9URiG0dv5Arx2YAA+FG9FjiPpBW0Q8RAgPZgFMBXV1Yni3EfkaKYiw+DuPF
1QEHhsTiaH+mumlYHuvQJsrM3yRqiVgb2m6U2aTpUE8U7jPKxVM1eNA5jeSrmtU/fenNAYgrNb4o
zL2abY4axOU+UTVMsAncMPc43yj6fW7pGGNzLIfWZ5+zE3cQnh8txbhLLv4crRepQ1wJpfqhFika
rUp4WeegM+mUL8ZkuIhrEniIc6jg4mzxbiE1jJz6p9laJ1ZKpc6cjURVprg7fHJFv9M4JwoUstJ8
i5OHEr/AxcDcIhceKA5LQilGls3oSIhHWN6ILR7FDZRmPAF1ICO0pPAYyGgky3xXEwEzcdiq9TVm
RGXH4bbC0L8O0JU7TgH0JzCOKo4pvyiwzdaQ8u/YCKPwIaNfGV8Gse/piSUeD/vBrbGN03A7u6KS
Dq1MWK2UclcNbzHawgGReKc/9QxPjeZBLMOChJpKPM/+ySDaanhMu6WHu/4lG875dEnKb8bBtcHM
CDu3ShKlDt34WBEhGPyyqhVWf66QmrE2EQdn0NDsNR92YvyNffXuFirq5XEr4p90giPCf4F0mZvs
GA0EWyR5Preh07WriTu86V/N4jrMhfksGI5xy4a0V4XvXrHkAsMQx6mOyOJsIeJoChtRdZiSq1C+
Vf7YbBti5M7vnuwn3kN9irnEOvDzhHtsQzRdINYxWZAdicAf6J6FaZ6wZ7tsV/VwRLUbGs1qAAYi
gddaz5R1p5js8/QlgeHbzDNAk4liqNwbRswSex6sPxeWBjp3Rf3GypZq0HZIbp84EPt5kmfiw0Jz
01wxw+dAwIfxL0xuOkGo2UsyRdjIrJWu3yp2AETA449QzhWufpKxs+84fe/ce6DdTL1aAdv0LThY
43aS+9RG4MIEOJgw4nTKSc7vkbJN+x9RfZgWl/1FmcOsHFhzxjL2pGQrHX/DWqHEtvdyU9VvcYuD
XfkiW3U9heoCg7lPRJH+YwLXbd9zeJ3EwnccJSpyVxOxG1nD6LxJUfZScmGM6qVln+8w3QQHLJJD
xLJedF0OaE2DIkAiB1FEqHexqoztrS888DAbPL91ylR4h81FqvYeiX/j3Pz4pNBQsqBSYz5in0kA
H6ieSi9XFYSFUNUAV6G0RqMUkbHKGgXTqIKAIvos8B2p+B4asWVaPBUfDl5KWIaSzeDe8XcZQS0E
gVZsfld6sFbw67grDU14doRE4uHEtlE2ZIyzMX0G0w4QHQkGSbzlHxR8GIit7TFYi8KDvigNb84F
Sz0WzbC5UGs3/t6VO5n9abRPiCnTB0lUQ3a0CSNKDqz/xsCTyS7h9q+2MdkmA3sWw/6aYCI0T0F9
DbqflZ9vWxG9+MG+798Zwgt5MajaLJ48oMGDh1mJ4TV+U4X3anjWCCgs3sNqR16WeSj5pOYljMas
PeIaK/mWTtXOgY+nQF107yaSrZzfscODSBZtYew4v0cQ5xouE4PYAe4RZsIpOviWyxRkqzqAg+c3
z1DIl6dE49E5hLzdevlq6791fdXnWfM6p/7R/4UBKM+GEpwXHsA3thEsb4DfF8V+7jLRadGfTD4e
9K0cd4F9G4frSJhHbNVf7aHCJoHJLwJ6GXDTka0EplWBch60P71TPGuR/iR7lFDSupg0UrjNnGHX
xkQB6KtOvQaoBdT4NRTshqkogReskWdOwSev0nCPvtS26ohxfMCXfcfUcyvvlbN22kOOO8DIThaO
8bZd9epdBdAiUFMT9sJ0VN1bzVFpb5YBLWrXuISvcqyhbw9/JYDtlE/fEbhcoEAFDth9LsEJbX9a
RM8Rf5dyLVyE1dGyUOmqUTqVG5tqHZ2wP6qgBOb6kU5N7hvmPAzbiIQvQTQ3dcc3igvxxc85ylqG
LQZBOxk1WvTWyJal9KYmzC6r0nGRi0QF9StZxKWsGiak3sgmOh2kVBRQIPauTYb9bLWz/ckLQ60n
adqsPCW1KBO1ZpPiDO91rkLm/Wo6IbmHzecqXzN1C24Sw9YYYQkB3hzh2z4m+28Cq1doW/TTejz9
Fkn3wk19D3vrrTRG3pWwvm7Yz2PqKJ4DYI+U5FAAiqVxMt1F+JftkHoj7XpTnwTpGtUyL7bKG/2h
9cYEcHgJ7l22oiQ2AIbztw9Lj0lyr21wM/iVh2dESTzscK5Gme91TMpI//y3fmAqJ9w18CIeATLf
2dDymvfAfjAQGECjWBEPK8ywaJgJGyMrIo8J/luxAILFGZaLuSiDHYWiD4HSCt15GK9SDYnHIngz
vMlm9oJt41C6O3Qx5d2fAfRrTCIUfDWv1VlUHils6u9KqdYku2KGdze8uJyXyCkx9zWr7E9+xpBV
y3UC0x7Lx86HgTeuR2SHxBSR4bAYfjz28wFhiHez8Rpnk1X6QYIHWKLjYvOE6AucSvxUM9s1L4az
MN6UkwBVKJbYwFmMcaARgAgwX00JE1no91b3plv7zCZF/mLMBitRSdQLi5hVBF/SBVNml7n6qvsu
b5YkQHIJ/oK95C8vaG49fHrfueRJz0aMcHDpDew9eNPaZbJXL8YHcWz8cZbj6nuP+kYDOrJIwThD
G8UuuETkiSGjo/nGT9FtgPNgdJH76ktTYTQssGHxVlHa0JrHuJSyFSaW4Y3TDMkfQNxllmzAkBju
YgQdCDkPXTAcNb4W4zy/oIFFG7BsOo8przRnsZUD5CfY2tN15rQ66xLdNySXcsW/5s5LxQUarrla
YyqMuoxVHyRP+w0hpTV54pXu1SJY8TM6mthTf1hlNnKNhcemGU94KNlfsRzitgPbmTxLFJitx9BW
7sU7hQ0rhuwTQ/wuClnUMBSdgyeTYTHv6kF3kJddX+1H/GCLAprifX4sbvLDZCCMmZyGPgbhih8B
3CslBtFU6OtsSjM+Msb9TGh/ig8+Aa39Q50/BylG2OU2lNoUzhL7C1qNd0Tx4SP5Nd6CO9jJ5iUj
cnJRoorjBJgrWzKWVtE+FmuaFSi/sLMkUvcOLcGycClrGKnMTIGaPgz6OE49f8kImCyU+QMQNLvx
N5cL+4TwAcIB7THsLRivy56/HHY/evG1hpCRTw1KE3NQDfcv3yMkIWTRLy0mknxHibd4IFFga9hY
/6q1n+HArIAlU/nD3pUH/sqNsHPNDc7DovRoum1tzU69j8EEL+b525LfnDQQ8njn/x/sGs+vy1NF
E9iuyMMgzdWBJo8AlwhlnQzatWJuS0b8yRq5jVp6qBgqlO/Gp8c0JijWM+VPbEJzx6sjBX0NuTdA
mFHoW4Puhcw5e0mE29itp/bCXqHu1piPN7O1ZljiteZ7Nk0nX0fAfdGyB0wANIEm2VJ8MNwDnbFr
jG2QPyX0Ts3wjcfgz6tSAM+MvbmOJ+Orz/Zx8xJV98Id4Zuw0nudcOc4WXNTCdVdTvDrEFmiiBmD
eF9b1cn45/seNYCsSPpGM1yNpcmb3PClYX10qYPU6xDYdayabBcWFXvDwf9CodhC7dJw33h57sOT
2mMtUOTZab4sggwN4lynCOoQhKFqq81pmjUTBOQtbbAzMD+K5r3V8LOHt6ADi18iF8b4Ve7i4GKX
4Izxh6IbkdSMzfRCtg2znZlDtU78p7D/i5CHDc0u0VAEMsKzRsImm4oZyKa1bUow5P9pgdh0MELG
/x3jRC2WF589qBE0SAjqtN60KmWD1QCRH72ua3kie2xnYAvIrN4n+M2Lpl/BFojQKLa0Y2nJ1CQ8
5dFZI+gCrr7OHChyX4XgSWQakDE2Gjn2Ve0Fm5lDE4gZtqytr3ILjtFEmcB8u7Z3NdPEZvxQjW+c
mQzFFSSILBuc5tZXOOXQdPUBdLDkqrXdSjULLLJp99PkBH36Q/sIB2YTgV5us657T2t0uHqLUsaK
Nhmz9ERh1GBO28op6fEpAVyeBxO4Ma9rdv+PSvxsVNjsItf4TEaEIgYhd7WSPYVdeLYjgwlmCHim
I+ZwDIpntRcniWxTFIji61SdbYfcXsZHN/44lCBZXC2NCYRYFW5LjABJyTVTNPh1YqGtqqaGOdGj
OKnDJ8XInm051BR3PaYhEBdV38BjkEwZ8njriBh3kA/zOIsh74Y9fJ0yPk+9f64KtyU9FERQPLpv
RVZyzerQYjKWLwk1DMpJBnw+dvimJ8wK6LFtMHxKpbKXrsniymqhiQUJnliXOlMmsXo2RYa/QpM6
zRvEN8vJ3w00KhRZu1TlOM+wIHXpiCaclXVrsZnGuZnt4hiLQV9VwbszUE0iCBiEn0BqFbAAVKQW
0MdDm/YoV9VsNwR4q6qMb0N7CwTPX9sgC8Oa8SplBAbUaL78oPzNo+RQS+vRqmm/bxLmVbGW7Sb8
9bk+wr1Qna2OxL3qCSHTxLE1ja3hpp+xfDNGn8mLMs+uyAZxJKvZAOUeQ4F+Ec8hAbnOF9vWz0Iz
P1iQCK8ySryFOJnjyuEtCun+aOODdSCAOMtIvUg/pAjy4XykU/qCNrq3tK1DUojrcPG5PLrSreU6
UdQz8bM+eDlQ1iXDZsXq8AGysNLzYpnbvJ4gVR5c6rJWDfbjlB2mH/MAD2/4Bz4CcvZc9S2d/2Ax
/xcLppKpr8VrlzkWQqLxy4/zb7/wP+JR1E8iIystgsKBZXKs+hKZFxVfDSt1aU/DWRujHzC4EJRa
iRIrcDeujuDEEVrNw4E0G/pN3DfvluZ++YO4xMU2mfMRmB66VF48ZWVf/rQkkmIskYHRoS5O3/Rx
bhlq2iGfhV9qPjuaoJhr+4tbU2foBUqKMZgvZ9i3DhdH0TT0jRhfuCM5yZCGtck4h6zdmgbV3LyX
KSMUsA0ubjVAd1FZc2xaX55ErQ4EJmPkc2xWUXgproZKuDVzAaYWhcaI1BQtAZcQRzSdpF434Lry
S6g/PjuncKdaEK+bVPkZdIueRwAECeALBin/tdbH2GW4LMPz8tuvXeIrDHSMrgICwW1unaYy4avY
epkMHIw8EuTqhJsYpWo/oRQNqnnhVcB17NPvZrCXwdg8ujF76LX/Fujm611m7m+a9tVJNe2zVruP
yM5ZzU5UQH3SsYv3vbF0jjbrIqLwEC4y8tvGhf9DmslHLlHlkkNqtjS2OuF3AiGDKsuc5SnM0ih/
ZFZJ4hxrq1wL+XfFsA/y6Tlq98Vgb3rWYBUzfLUP5CqZf91MEGJiRuahSaj6RzazsQLav7RfhFnt
/W45CCrINlMHzyr2gVnRVmuUOhU9WJG6Pz5gcdsp9+Gfn+v6ejKhH0gq1Cy3wLhYDNaRE9jRU4b1
dYGm3x8gB0QNqILcYe/pWIVnlQU1IUB9P3K+WxfPx05jPcXhh6LNces/pfADCsphgrlMCIUBR8Mp
JEQQR27StjjmNJxqhIoNrOWk30NTPg1t8BkT4daZ9KUO0iPgzMgghXwYFS0h59qHO+ar0uj+ZId+
OXhSc86PMv0F0Jkp9O6Vhu9UNzALxVnqmRqFdyCm5yFgwtU3dNxG+znoOtvlMie3laCpCEBhEPXF
EtWEtUsYpyN5HBYXM1qR1ktp2/4wEN+6SfXZ91vfjF+jUm+hP6ArEmaN5jlQIdWjJQhVhJFJhkAe
n+ImZbWkNVxOtfXo3CBYcToRqMO6DOfdCEhjxrCFL1bjA8+wJOUgG0xLxZ/jY0zKNZJILSg3dUOJ
q9Yhs3RlX47aX0SJKrQGx2AsTmXG3lQxwSRGJmdUz0VOriKMDJNEaFoCR9GW1CYmARcOcr/wTbVA
MBcdDAYFAKWRMSWvasKcJzN98OlA9PVHAFBcm2p/j+PpPZXT1en7P41UrKzPntrQRM7BoWdWXLmB
lr67WVE++z4az8m0IXhM06qn5rf14R5nitcKVpepSd9iB4Z1FBZHuMsDxA3nzxhVHB6mzkgQy5eT
OcNCs1ApSY7KgQXNSlVR/Q1BdnBzHDaJOlkv8/8y3Y42qiyGfZ2bFczQgIk+aoBx4gK3DczZZQ02
TPHFT4jfS+mMbFmqfr8J3HZO/eQHPLoi7o1zUNabwm61W99X6blVm5cusgaNXOGwPjvdqF4dDX1X
ihN06VruthPR8G7VyWsbOMVfZP1UUtvYGV+prnD855yTdtNEprpUUO2PjeYeYyVz5o5UwMHj0GB9
+P8fojOPZcJRrrsZC32zADRopV+dO7OVGzf4qp2ZIH6WKs2fa2n+NQvxyvWWjD87KLRyCMc3gqSP
Ws3kU0gWlraqoiQsSs3d61F0l253pnwpDtJ0nXNeETjMs8zGwxZ8NbXJ2AUN7VSXkiASDgYOLWoq
vYywfbAzafIEYqahB8+BKhBSdCXAxjIY5zr6MmQul3EG7CJwq/RZZPi1oolsTyvvvnTGXHXp+vey
xk43WqVAqqAw0Sv6idBuZFBaSKsxv4BJERoQVrYD6+Qeu+74QDuAOIyUN226RglXsOX0wyUaNZLM
WkMckEWZp6jRGUKOaYDlxgrZ2/skLVETs1PR77Xf2dc0sn/9yo62jYC1nXcN04imU79SIfyrEmKm
Zp6LaJAK7PnfZ0dI1CUvfYPpqP07NiMUJDMzGHfTgMXNoG+mjLtcRpZ7tqJbUefA8YZEzZ6nfFDu
mgOkOxP6ukkyMBKoUA6EbJ1Dc6qeymGsUSphEOsbTXmdOKDYyFb5k20UUNUjh6gMQk3VWo7LtgqG
tVKS+tOLglFvO2cMlEqXbhxZkmqVYoJufZ+cmyTfD1N2Y+CfvhZVMswx6rSnoZKdxuLGE2UfY7ux
j006MaSmdao6rsHSnwLES/yw1XnfmSSpp9lVcaKOY5DGsYlKQf1yUNj7yE32bhmxzFbJgOVlJ54Y
2U7XCCPH3qyICWcj5eDVMqgIBxUoWbkM2qh6MXza4dK8/vsfjUPueVLbPxgdSYMekSo6PWOb+LVP
+/Eh+nhZO5p1cMKOj1jofu3VXPD7minqv48HVJTO8LPoku0YO+qq5Cl7SscPvRP63WqbV6M21pnK
Jkh1SbZvQ3nNNoqUVJth3HBhkLKtlwLNUBRoBNgM/im3+EpZVb6vFYzJSUuB5HT+4JLeDG26iK3D
WPN2EyFqKCI+61Ufn4OqaLCszd85Y6iLtdZnhwxfsDG1LqiJ9irc4g9dAleknyH6lsMYvmWJemHT
Oz7nkc1IRXGd+2zH64ZGo7ZWTv8+1UjrkLEr0a1TWtKD2s7xlInNdo1o6aka0fE0+Y7S47Mc8+k+
NQQDJEjPgnxwH4X7Rfna3dt8OPSWFa/DbvAPPbK9rgrTtQkRnlmyxfRq/qKEzCu0UcuKZcgcJ6hR
+Je6dqwQa2S17m78iTcmli4KAhuqelh2X00vs287tN4CV0d3NsQYUrF6EtdMddPX5zGkLrEGeqGu
tKctwh13Y6pxzvc+UKunwUzf3AH/RZ3r/ZJWRnj4a4przBCsT5ubo5vli9SxZpqhM1zyzqQpViUb
ezvOyMZI3YmjB920IYZL1jCtxwrSHDFx6StbadOtnjIOMnrDRg2nkbRj6k/VUFkv4/w3jNXAZsHU
AdLULCPmHw1F1ra2lDfN1muyrBq23PM/+fp4qpMgZ+IYIF02AKkVOnkQ0+AApePnSjqMkvsqlE8p
1ZPDkbPtcwcCWJdRwiKJSV2LWmQcboEh5dpFnurFCsqFtuYICUz1eeYdprmBsW/+0Vgkc3UGG/YI
A+BZKPxtsncJvqH9NvqwvCtDUq4to9q0EKOfRlUjpheNnS1yotaTaNpVghfXo/p4kSHcmd7If3v/
T+UkvLK6TQ8Oio9FYuCGro3qE+f80s0sWOFtaJycaawBLVQ36ZRgs0StvKduwKrXHi7dWH3Go1Gh
AiU0PLYDpo2xxTg6tKbcqwvEBmlYFqAW/GZpTXa+VfSOzspm7FRplbWrIoJ4Jp/UCVmV8YVbUH3m
9b/q7aixem+jTUkL/Ex3QRJcnxu0qJG+MXSafMUyx21KDDhDuxS1aBQRoZg2FFwJuWMi1s4TSNXn
JKNq15pIbp0KXIwRo+ptMz8g40Ltjrhb/EMlES/amoi93m3si18W9UahjF90kyRzZwwzAiKnDOdV
ZcBubYgujQP8U5md+ad/P5IWe5fRImjOKnL+/j0LacmoeaI8tVz/8O9PKWYN34YxjNRBYU4ac1DN
UOrrvx/4WnR2IrMLlzF7qOr3WM56CtUiUhYdm9IWr1ZF8RbYYbGLRchyKErYXqpUbrqJAt4MWg1e
ZIyILQbgMVo1bWtI6IWYSs9yeHGdPtR4CIeXuHTGJ0vP92ou++ekYrApi+bq50ax00JUP0njcp23
aETbcg3RoCbTMQp3gZFqX6pAChVEr4awt4HlWqjuknYrunjYBaK9yIaAptatPrUpQ8/V7sAq+ztj
AN4QRL+Kowe7Ui3xMqIeuYRuivVl4vfMbOcxdkcn0iqgV5b53w9nyJ+NtIE6pkbmhpbwvbeZngty
2d9rnE26poxf00jypWVZy8rujDdjBsBNRdk/ZZVbvXYQTAEhdWqT7S0dF409/wj67B5GDgzevnL3
NtCA/b9/UhvVxXdTptvRh0YdtOgWmQ3+9yMfKgypSRr+Oa4+nZz/MXVey40zWbN9IkQUTMHcSqTo
RYpy3bpBtJmGR8EWzNOfBWjin3PTMfqmjUQSVdtkrhQnTGB7MxBf9tjjKgX/yBObGKclYwRho0su
CL800+Cembwx9h+WsUQ+A7z8v0OFEpgMsdylEy71QpQxYAyOpjh+XyY+dCkAefsinNE6+WGTnrwo
Y20TMcQCt0BjllraPlmhY59gbNqn9csoT5NdY+XMRsrqLJdfRJ7kzO4SBJVx0Q9ocLyLrhSOp6Xh
C4X0sZwzpZG+9s8pekLC5AW+MBegMJpAY9wNDjY22Gm5molkEdV4xisxEmwRYKnxIh/5TNNjMib+
QHNcbw1omZ4rmdSXhvfiwChfvmC+091jrdt9Hen0sXLGQxV43XktPmsxu6jz0C3xOC/j+IKgyKUU
VpoXt+ruiekRgMX4yQtbQG6zAtIwgo7olZt+Kj9HbUCdvGNy3lXoBV0B+ayK8J2tXxqAtw+6La5V
xzcJk5KaYnnX6Cn//1++/xvuO7er0a1PAv7MAKaxHfP9PGOsc4ZufljLppn+4MLhRvXKyqcHiQHt
GkZNYUP/QyJqvduMv/iWSLsPyvYguZbf1TgsLgZ5UkZ/i9Ck7bqicj+8wh5POclV58jDaaEhZoo8
4EfOJ8jMGY433SdHv4+ogtXAtDpNSqiDYfKXP149ZD5608ITXDBZy8E0xcD+Idk+GDlQ/dHW+65u
2mvmg3zOnfg5jQndI0FFHJVEABh093qeIOuGVsMau2luVp074OkBHPNFyElAUWR81aVq97Po+Qwi
X/upvOw819VT2oUFtp/Sfk8kEayu5b8ggGUSH7PL0RLqTNz5BC+VC23KnoN9ZfgYti1sqsLOx1fh
siD03BSoWISNTKaDcx1yXCNRd3WDnDvMz7nybZh8Xeb2b4nb74zSt25Dj6zC1E21+z55TM2nDutP
F8eXLBLGo1d3yV4XJhstg2mKrBvjEg6mcTG8ITxMefOna+lSAuqIt35iAO+Yfn62pGFhTpScQ4J6
I4ujo5OAHw6PXjalL2vFqWzQlUx2TFxCtM8j79x6Y3u23T7lesSVX/kLuJ4f6cky9Z1JEMuUsKA7
XyxUcsKhYDEH3M51iNxdtFG0N6U8JZlCM9jkRDSi/kxzzzyXsw1gMHdI5hvIVauWL7n3pksw2+9h
Qx5N38NTyhdmtHSLgQwiN9jEmS5gFPQSWbeA+NE5RQFUGWQDOQlsO805wxrhsLwTY5ArWKLjb7dl
ydpNC+xhqfjtbhYglvO/VmlHV9Egr17f+FR0f0ohr5bTGieRxNTYLvKsYdGQY10z4YxmWY3/3lW8
BOO0mPfWH1h2Ew6n5WjV/3e+WqH9Q4sQbUlNia9soKhz1C5eER8IS2yeEjN67muASGs94C2EHo85
+aZLEvPs5xM+8oDdpqtFStpf0wxPRpLcRNUTEOLuk6lVACPoReq6/IeaL9ob1F7MSDJnF0VFwbsX
m+pctuN2UsA+yrn5979asM9sCsKu/0gDoM4lk8FzaNJ05VZtb5zOwvrae2xVFcVEODshQeWi2AYu
0B6r02SkxkCTkiaipabD2rV8nI+j4/sbiYvAyyRWXCd/8mWHUSNl5xA7GsojiFyMTKLfJdl8pcfs
b2aOCUEVvA0x4gGSKSURy5ZxjKf4C1Yp8tEiaV7SOn8ORsKoEi7gTT/C/y4Wd2Y7PjsmD99Y5t2X
zRZdY+2nxjbfsJXnLylGlQUoGgYNZvK+gRjfkEs/T9vCCV2CN8yIhCHJZhNMcM/M5QU426+Y5tMP
6waEf4cRNA8GiF3oUs0gst8r8NHUVEmwUyYhHpJxLL5twlmYjcnEpM5Qocs8u7B4IpQzjTeDgjst
JA96QkXyYJsl40/HJvrJokpdxxYmyyNfmZfCs1GLsu45OP5CeW9j6+RkjnnqOwvvUVVnxMrPYrn9
6Rni7n0O46vM8BV8/ymmEj/GrCxvbc3/N3Ok8qj1tVvuazy5OJ34tk0fQW3US+eZEeVjZiKAHBhd
Pn63d1WPvm994GfcC0fGQIek5QSVTuJuvj/2rT1u7EnLY4aE+7uhhkdC85kWh/VO6XhhtmphDToP
0YiXp7KS4dYkqMGsRP9Ii1ZyYYG8m2ITqrT10uY+ySZMBmnFR7TFeTeSugI03F0a/1hkMLfYJNF4
ERoSlZN36LkePceRz0HcxjcPqUNvhPnzOHnq2TQi6exRfVZH2P3jxTVIWvoucZs5+0yi5v37cQZc
AKumJUZWVw55dZb3jpKbFEWu6u9r3QRFPKZC7wzLIDI19wpwBZ7zZDIzIzK2aY+MTc5o1dW+7Sl0
17Z81O9zDiNx1C/caM1LQjdyMafw6LSErU2F85Okuhg87MAz0rTykkvUnLkGlxA5PONR0hy8YWYv
Y+JzjKAUWMsV5FuaQFNiFXLNR8lX2XHgeWPZHdrPtISCE7m1jlEyO5+yZGgcTIeqzAvAnYZ5NvsE
7xSsTwAriPiQHyDH4Q8zU2DoTHesu7w7rc2FUYTn73vJDSnpMSNux1r396lCeLr+3tYZPyedMrBw
B/9lYBG53svrL4FGeWxP4NKD3Pv4Xw1iTQ77n1liJO0ccY5CTo/Qh377fbrPCqGwLuOJED5Ootg1
f8Rxr1/dPLt9v3XWsFur1v/Vr7Mj+q0cpWrOkg3u6PTi3C9/+fpLM7j0rks0petm4xkNF1Wdj8By
jqv6af1voHHsfZzkt4xz+crko9mmHZvadRRh9z7GR4YOizqKby4Q7MmdkR2BPdXWofCoP4zKEzsn
SXAJ9OralEnxYqkou0cdAlx6ZT/X5YdwKS/jouvAx2qKaZdNMQMi8Jjis6xRlHt9iRvPsP3u4E0s
bEBZQUGEeDEVZK2OUXT6LrLTGlzpxEe2kcaboWb3KFSdf3Do+4/FGJHdXFvsShpp7cOIHWs7Oz9D
LXC8l3UogE4U2cHNehavdXdJaxYM+dTY56JCPRGwOtpmZn2Po/53zrbtOlgYPFrXLL7aFhxOw7at
mEiZVqI+pDJYODrBV4nRghUovdA6YKRIJEkRSd2pVu157ex7VDxrkcNWZdgSYhLtTMwA+5nZziMf
U87LIjMY2ERU3q7UzzVD4J1UBlGey5fCsm9Sp9NzJHuNrs2GvJy0NgEcsjhEZRvsRoU517dteeqM
9GokTE7qSAWX0jetuyvq18ryBzbFFO+Mf3Jm2WJ4bmGVJxxs52go7wmErHsMNLmZY/ushI6IhW4B
rCybgrbGApsskhbHib2HpB5dGCIU+c3cMQHaqJq8ii522ZoATCOGqvq1fsKpXEewAhKgXY7oq1jM
TMuDE+v/RJXhvBpVhKpZJj5C3QB1Zc8KcLNe57PbA5JKsR+pKkApsniDnSJ0t+vn0pLBP1bf2IhV
E+4biQdUESF6tUL35MLCAv7cID730R57TmvCgyvtszEB0nPqgK2fIzWhhpRFpZyjw/o8O1ODFHOJ
Bo3zPD9IUDVzGpXHFP/5OZ7QyFQ+dZDCFnPo0b4GThWfvqfSpjc1T8rE2yzzkVW8E3+llZ1/WBHq
JNkg8rcCtD7r1DVEfGdN0ZIl4y+pYqh/OHmCI8sKksNs9uuUfDDJIqt/ZAY9/pDUj4+lhd+xi+TW
nnrn2YjUH6ueaq4CXhrgade5lPUOVXGzM+nHT8+Zo4NnhjE0C9HNFnK6O/gNWIUvriRW1I+VxNzl
rIdoOczZ1hjgwTOiHm+y/RMbdrnvJhPFqYHErcFmSZgfMt+unq4FEy98dQ4Nrykcn2h4KyOyoPii
mS/uviF+ZtloPMnCa44zyPXUi8OL28lDVNvFW9mi6Ar7V7aq99ImaoUnFZYfVvu7iAL4zLGhL3Gj
h2e2wXcsHRNxYcu/VYSiQ9gs/F2VhZivxYg8LEdtWwwhheGcFimgNSTQ8zLQ6Zf5zvq/fAupVmq5
t2hEnE2rjLtGWzheosayt2pELDb75E/QhrN0YD7NvcsR59nFXmRlsBlGTDft0l516Ui+AGMSZL31
UhAaS0E4d/xIBNqMA2xoscylmFUMD+tvlLmX3/JEEhVkfHm64ZkZGA1FeM3+e4E1FQ/EUDPlcFRM
3HToYrREtF89Jn0N/UEys3QqdnYVSedJHV8ZoqIFLpLp5ggPnpHquDWZM2OLFQQI+w4q6UDQ5Vti
q+1aYkmj67CUjwvu+00rlf9kTUijYhFY52RqloHdmxNb7VVKEh2tKNeb2rjElDL/cl/9DjsKCwpO
fzf2BZnQToD1qCWFqh3KQyBcuMx8ew+RVmwcGY5uBydo8EdpDmpBNqOI61M1ZCZAqTp+HhyempSj
x+poX73yySIZ9zLnPoaEKcg2QNjka4h9i43bw+R7f328P9RXAkYQD/FOeHF3ZCMG4Seqyf0NSJ1e
C4w0nIqzXf73hRVdKP7jLByAuDRPmnOFTgbBLJvG/mDo9sMYivm3kRbNvVY2aoulISr8VBzb4Elp
uayRJVqiRTZiOGUAPiAEKU+mQj0N43NQjwfN+ACSOeknPuOZDZW4gqHWy488o5hvAvpAz6nIBGeK
v3VD0lXZsOidXzFw8BoAP0qn9X1Kwlc9kkCXjOwrfEK7y1w3jLgxewd1scdTP95w2VfPfVjq10Ha
O3e0zL253HqImPtD68lj6vGmM0Czb9XQswiyqPrtftjIZCX6v+umDnYlEBMy4EDJoyJ4KHqVHPAG
1qxnLQI2wJSrMkmuHv71SjU+vSYzncYjbpsLMjz40S+O3m67/lVtj4jMS4iZnBqRPvODYAdVX9as
mXZl/MMlN/YxsWz/1iaVJtfL+8GkN39v2KwYMk03fTzQLUADpHRFP+8jh1xXIaOHkiVWcb83UmIs
ROODOncI3MKlZESGPNW5pZ4nl4CKEiyvrYvuYX1JbT56bMTdf3VjmvTuLMQKovPozmDPkR/bXoIO
yBTbIXxyRVqdAD7+NA0m334txjMpFJynNr1xRYx4WbnMy0hPs8sCr7+TH0WMBNEssfVFaT+/91NP
LMXgnELpuFfTDe4l4jjSl1vruXRhc67fkyo7iJQ+HQCdh33xcuwt89Ks2gvAf1Qe+A67Mc82ycOB
zOcTWQpoXFtIkEa2bRPkopJq97OD1kjWpTzmduvsjcrlx1LNSGo72ZO1D4xl0xdO+xh4Rger0yof
7KyI9ikskn08LA7jZWcadXa26yIaRav16ls+f0/H1pmYF8phL4bXzNX3qY97gkMZnZ6WL02cVrOy
sfeNI2qtfuF9NlUPXROehltxrcih/6gZZy8CkuCA8ox72QTTNRWwTQo+08e6RTkbWCI81AZzlqW1
GQYAaXrWCn0/qWk80tZ7WXfs/LU8cZ3ZxDZYxsGx8FL3Fms8wSQTP0LEYUI/YdviuTISchaXLUVF
sY81VrUA8tHUD4zqUSGEFx0iGCfG0YHEPCB2g2fmKtvZq+WmGwGhCjZLJ21H1km6XotDG1x01k2o
YfvZ3HN/99eW6uLD8jjYOoko3e3j+NnFKztSVm+kgOmZ5YpzBq2wmf6taomth4y0HbWPItq7zXcE
T3F3tT5xJwhHd2YzMyCIkYc7YVYcy8Y46tQvbnqRqZSG88eYbVpKMX/6lpHvSyyfHAohsVw+KJjR
z+5438mW9flN5hKJmXbFbcqs/ZBV+Y+6l7vGcyMchMY7Rk/k5T4hvcPcnTk3mKTHv8EkMFCg1qR8
QM4XEoOTKvxdtXkEltWdJmDEm8hBtTl19t1Tob8rC3DgM+DcrKy+Et+4hkzIGJilr6Xpx789wi4c
MWycbCYkgYUhSvO/izxl18iQeDRjfMXrJY6eXd2DAlW9UO+un0DTDtx27wH334ylrPYJoYhkVKJ4
X3YIkWeJ3yF6DLxwYc0cjJrYqId9FiP2hvTFyng5TGs1xnt3WWV0xXgsi0BQZgBBiWtJnyKDaBfE
ysAYT7yXrU+lQ8/dMYFrRp6f8N4u+81WmdyhwiJQnDdnWt6mNBX/4mUvt/5SW93eIZGkzpr6Z4Jq
EgQ7XpfZdJhlWaPDu2/ZWDDAy7qUaL50uA16FszTaH7lvsHII2qmH3KKgf36Xv24fqyqqhTPqCWY
hvKjTrX3ZvC8PyO1Os4SSZBf1NAssM6e7GU5SrLzcKQoZm3nPWtZbDrdD8zh9FFrPz4LXf105xjY
1VB5W1swGO262t3iYWsva3GnYULfeiK/HFDDrwqM9H6k8nhKptq5rFeKQ6boU+SF6CYq6xcv0bZG
JtDXo/lquki0B3pY1L4GSfN4xrftnBF6A8T93LhjiAwjg2yOiJr1Vku8go24qMn19KUDcqfalO6j
Nbx9r0rz2An3BkMtvtgD8rL1BVCt6b0WE5e7H41PIfO3H2jmlWyvnoehZu30HCRG5yBvOjan1DfW
8OGEdrV3i6Q7WqPP2Je62iBQfFMgG3jsjK49hi1GPqm2gxW0X5Fkl8khA14vt/1LVAz9TqKal0bI
pG+t9KZ4fHQYQ23KZWbPXJw0mGU+kCcNeIllR2/m/xn4xhqeaKy564syDANHa6Om4dhb8YuY490g
LAEXLyRGOlGn7yHFjB/GHw2I5kzFhBO3P4cg+hDTn6ZJf5qjC+Zp6R04ysNjkROhxnAKucg8yZ1t
/B0E9PSRvN3Zp/gpmf3THHvNzu4gfFV59TLkGeQXBAdsV2LU5YuCIB3n6ASYlQnuIgw0kjZ7c8r5
MzYwj6KfaPD3D7T9g0V/sx6u/SXAK47SEkhXWNufwcxIgk/oQohsWfeezMATaD/3Rh4WvxDxIQrV
DNNd9avKki2TWe8hqOtrM5bV56IOMb3AuazvXwMp17OJF57dUe6c+S6CltORC5r2kCOkN8ST783h
rc1M784EkL+2G9ROSazlqMLm08C0dJfN4FzqoAJP0eBXavME2OmMeNaJEXquL6Ewqd8ZPTPUzMOa
WSjWKYSpALQ5NAwng/ESoCawvWJkK0GeVj7N0EP7Obh5UcFqSEFH0Z0FO85X28kLq0MeG7B7AUHu
1ro68yOgIhMuJ8MOy6M7/4kMO/tu9LK63kyOZbzFDrBQS5v+rvb0vaiVf40Tl7TbArJM+rsp/eES
1JjP5wbNGAMfqjR00VBkp+IpihLc773fnuKKmkwxxbnVSMm0MOM3y6KiQzR0iaVy9gi4UPHngnS2
mvPFd4g3aFBt3mHWj+c20r+hDQ+PEFXnU6pT42SLQ29bwxPLLIG3gxdlmQIaY5ffyInjX8YW5/Sb
ZLlgdU87ruIh3yWL5mPArTT36fjbd39QFPlvkxfxJoTymoTsnoQwmn01aN5X5gjkgsKlK5WH7Wh5
3hFnEGpGKEwoMwKGInQHsvd37gxVrx/E9BT6hYka9M3qc8bHmZXhuwXfwBDAd/2NoukGx0rBy/gH
08XaxEY+5mTXVMG19EyCwW3mVhGf7qgIWFksyvUYyORpaBiFMbVl0W9GxBfIqPlIUjXvjYHEHhRr
p3Gqw1MS97vUUUeNdMjZLxLG1uIzruc5uIpRDec+G576ZUEho67ZRiaK+KA2u70yspuT4Qlcnxan
0rfBHMaTRdrtkxgEgDwHs0Gcjk8to+ji8TMqsD/LLh9fIjfvkMoBjM5rcawG9dscovyaQJVcQn3X
T3RPIOtJlux4GzjSChXH3lPLq9YOEJGXqoohyELp6Q51HA1vfVtEm6bVXx4nwKbMxo8ygSI6WUax
ybt0gbK6zXH9KK8XWWTl1ZOmg1gvi4wpYL4Op/BUfuSG/3OeB94QG5XYR84qeClahEZtyz6ByJ3l
rlR+Op9tazqZ1Rx8VGRcIh17aia8Sssmcx2QMV38XIeNcxDLTSFLzORhikk6NqstAyFOXG2iLiWG
Z1/iNthmmXYfq5iDdl0KlRniJn8srN2YBin5DQZ/cczIuu2hELkdnH3DGmikC4uPsZq+AsY3eO2e
1tbFmCr12NXUneuRTsfiXR3Pu3ceQVKGPz2monn20L8cQP00Z3JT4KywMajhnknQSe/0iwj5loaq
7fhQBkM/nta3u7WtfAP/Tr4af9NcItktYYObLrMG+P9PnmjDveXincpTklQofenPAoiwneUbmzwJ
iL2Q3ZdJwtrGH3N3E1p9cBL2lz27pEaHuLpyRhXHYMJQ5Vh4zWQrSGhj3bHBe50hGVvmEQLWT5Ci
jJ8I2DxnyK3r3ANpXyR7tcj+jCCgufYSYj5sIHcTg0BWGro8GaprHvrYpUcug+82VfqedWOcgQEn
ovjG7BwSMeEZCBL3LH4N2AZIlpkfjwJKt19ltypp+G481R14LqdHR0avXH/1UkQkp07OvwYbIPGs
jOplGuPo2VbIrr/HHmXfgAs2hvp1GlT5FKOx+rCZ+6dmxVYxjpOzo9PL94Imc3CMGmS5pcIfj3Fo
hvAofKbG0q6f+cjVr21jLitW/HDLO2WKZLgiISJOMOrasw6nf2ogtmHChH8PRvEui1l8zq7BJh4x
uu4XIWMe/pIUdnp09aXSvrwkGVkFg4kCxpDmc04CwKDfetSdP2ZNBMqIWOthFb/wTrwFYPH4xyVz
pBF+lWWa737PyIGVG+a9AHVfmsgCNk1AOotdPQewfrNJMGlbbmA2fLsgT4fr0BYTetgxfGN4gIJ9
ILGZbqNYJ3/SxAuf9MF3McFeMbhkzwJB0evA80AgYfVjcNAy4Rag2PCspRS2m+5egBG2MgxuaYm+
vG8NCdIgSHEu26D/mbY/ZQ7W4nzyuqOqsOSvVyYKQyCzXgwgQwgIeoSChGA5E/uTTqrnssiwzEsk
DElUzfuhG4Gx+8FHYgw/EDJvUQWQhTTO/ilcf1etaodLjgKHwITX2B/eowjoAEQP+Zom+SO4FdZH
fY5t12vHw1gaP22t2ZdTgCAu4QcaUcXtyxYHKntwnBAu4vWaLCY11zW4eCEO/piy3WO6goo7u1Yt
hvh89l4rjDrNOE73yazPUUZepuxRb1XdYD+tVXBJpnmFNJSYO6Yys/oVR/HRihwwD0kB4LX39ZEa
JqeBPRhopqflU93BQACiUC+Cqza1nkXUuofaYfLlekg+1luty91nY4ieE1a08IcLBNNLXdVEMXuW
wd4uG41r2VJAI0cONobxL3cJTkqCuQWJNkDQcsOjztHr2ML5rWqZH8oOxbSdiuhHVfSMKECrGTL4
qJ14PoYgXwA8E0WyCifhFKcbmsq/ub/QuZgGv5W28W9gyeu2lgtVDwb0S2vN6lP1RnaM2/a9CbBH
ZrNlf/aVj25/7HAaChvkzFKmrmXDej4aAQvlWcXFVsa+8ZG1NpN8K959P9y2gqbB9P+CpwQ/ayiA
/Cybndqm+AsiCI/ct9ned5D4ra0OQWOYswrfRE7Pz5dbAOAQaQZ+gt2sgC1b9l62mUJCKNfWz7SK
Xw0/w6FEIVTyeJpZNm3EmNQ/A/SyDxcGNuqOqBxRksTq+l02qNwgszQdrHtqdoemwQ4O/Ww68lQ+
zf7onEsqs6f1w9Y0HpEdGp3YTI7WYMKJgmJ07VSWIqrhHrKiYX6al+24Sty/66vjNoyXcyQzd2dY
ojklReCqj2W0U31PglzEtmjsidRZz+s2JeH1e+KtgoTFhezsd1Ts7UNKViMjF/O5jQzvgBxPM2DE
N4Unb+lZUNkVuKkTZlD+EDyJGmqBa+XZeRxLZ2/B0bsiB5620KySU1bdGiOW9yxmi+51/rNpdbAf
vT9NaRHlNEJgLhrwJIOLGzgJ/I0/uWRMFt1Lwtphv25iEawdmvolMMYbmLfpq0nqD7hTZyqu6qdV
VWgzM4lsuy7o1GDKNDIL3/Ecst4nJJ75IU6sweuP7VSW1JiqAVrK2iEgu7SYZfEjxDMmovzcBahw
au1hk8BL+VT11fSFUb7RCKjDjPFHij9wN8zaeIlSxpeAz9peGtvKDn22nqSHzAVgz95snNvQaPx6
Vc0qiioqeqneAsKyT+AinQftBrym9eKIqV7taCr+2D3WWIQtizWaMCkO0vS4fhRmOPYn12Y1b85j
fh0ZFxBQkJzrFvLT9+d9mGPjyESSlIWw0E8uM6T/XtUoPYvHmbe1hgOHoW8tHbi/C+QwNhqgipVy
41ITId5h8wBp7zIDzjiKqEdWnVQhFgvQp+tShOGjOsSp2HSxxoYr3B/unGf3KpDpneyMl2WGXkyJ
gr9Yh4fOj3kdSpMMGlt/RhAdpyK+hemLERXJtZ9x9OUZFPfE6fZzVdmPvo2cJvBi/YpDpGUBhUMt
N6m510/59/HGAhgFM5IZLpE3zNj6ZsTjYcic9KVNmq1NUOB1/SVBUdl5pEm2jMa3hTHGTx163Kdx
7vqj71XqMCiSVQLcR4gmp/PaZ6g63JfKqC9sy+i5xESVXkTOwWnYG+pWx+8m2XomAhdtW4qZFRWb
tMi3V3XH5GIq1SYh3n6H39G2GhDCtcA8PzkICLShd9pAe560QF6FV7OjHBbjSRFnxWdcqlvQxxm5
n+1TYqKar5LUfs8qkDfhmKMuBGUbYVX9xEVQbGqHDU4R+C9JwIJnnSg5QcDONkJxhDKLxgCGmB2F
4jBxM/M3gqQtNZZPikTjtIBpVRK/ldp8dzwSz8sEScwjYtJiem90ZN0iX97whIhVuo8I6Zn0iU1m
tvZ9RHKxZ/Wa7js7ZPyJRrxi87WlCeg2cWv49yjviM0IBiRemCofYh8wx+QwwentuHwElBJ8tEBa
+iWCrfWqdzfwzYtUtg2QNPG845CNLyYUo+cGUGZnmBF6nxj8lMWYLwjgMTdsk5nQ/J6SEQsNXIl1
xo0zCp5ZCT19cjrgSgOTojgJvEuc2NXlv22b51nHqfU/gmCIPltZjRu6Sa7VltS4aZ4B/3YtrSaO
qkPB4U07gYC4CVi/kYGR1iSw1vXJzMyLsgUZZxZmTlKf9sMMSlISpQP4OoCVXQDVXLYIKd1U5uHl
khb8Ag+WFoN9/caJCdOtF1KfxZLPhoyGCXswJZsA7TMPHZXlGOf9xims6fz97K0yon2XsxEI+ip+
yTWCzJJ+8JHx/Ay1YMmqqIS4j2kYH8u+/MzKOT6EdfqbnyZ+RUrUPejUhF3ietWHx7x5OxojunZN
LSD6jsRVK8Vq4k/y1W1v+VLxVaQKHQ2fILuhSe4++STLXSO1cM6IDdoXLy6arVEkf30cq3dufraD
tsh3QAq5V0sVnrrEnTZgq9jTSAIRTF3MdA8tAPu2nk/IC2HuzPGPOJ2LP06gfkeJw0vhLkruSWiC
WNqiOfV15pzTTpzMgaAETH3Nb59VbxHn/+ys9j4dVCeyTN3/eJP4WDYOpMn52aFIqpccmnj0cEFr
r+mreKFKlOYbs+EmwGlNBDvIuUdz2QlircmI8ZoXbahuGMp2KFNFbgdvYU0IlF2xuZzbzD0h3KoP
Y5P7n3rIECw7UfwleqM4BiaAad2boP11v+iVHBPmY6IuzNHTTSFY4PMcpOSENm/+glTUTWFundHS
0NbN+Ml1iORpIG+HLdSuHgLCmaQPoRP0GvHAmOH7Q+x7Hlhes8AbFOl3m+35ya7wQRDXige4qy+J
DvU1bxPYXaUx/7f0aAwkouvKDt8TU1KS5Xb4WSFMMWkikilR+95CD9oLK/lhDT6jqLzILoFO5k8o
qow5qZxpzzd6cX8MUX92u0qyNscakmVsyxDtvAoPe4hCSPrmB6I8Ng7zrk5HDgIW5T2XEY6U5Std
FOW5zHAj0JrKD4WKdOM6bBknNSSAYtAEhRjLHd8z/vvdu7FzVkurbiWIOW2TNyajYSmTV5H0/qtD
QGQS0xOVDbw/mY2XmAzSxMLTYcdsmiObOb/d92pfxIR+NWVowJTkgVjbp5RwY0wwCtBMkUTXUVjj
RbP5IvS5aM7fQ4gw/5WtcsJOemR0BPnJ6Qt7r9KmP9n+Tkz9sG2X6SPnM3CoqP8eb4M+BEMBo6Yd
KW91v0/sXlylE3zMrFA/Ys8fTibeAzzM47Ux+v4tQ230MKh6/oyyAAQDvxfaJb3jGBkoPlvEN0FU
Itls7Se2+ebPLGEc2xfiPEXdz3nRIQ62iQwQwOJx9Fr9hoPlV4c8c+vlLWZ82Rsf4wBMm4X7XZOj
gMwee1XTWS/c9NDXVc52vWiTFwNYY4gLi8953wBrU9Y25C/Vbj+i2ikO2SofMIMEOG8DYcPygvQa
FA2elzT/0f5l3jZecgQZ33MYe86xtRRKXhgOkO/QKeNgspDbZAMexBi98VOwuP9iTyqoKpobKWss
SItRdOdi+E05hpG/rcebi+8rz3IyqXj55DKFS63sn8hwdqhkMDdjPt3XReXcJcFznqufrF6GszF4
LMsJLi4kMEk9gdQMtXvIEese8KFD1Zr3DAnyD6die97oQu/WEfJMQoTuBZvAPAMi1Y165+Xe+KhU
BohyLNWfARJL2MTFR9i3P0gCmB+ktrJb6hvJBfOb+/hYjtL5HYHTKbneYO0T4eHXdn0hr4KA8Ka9
xaJFl7t8lQuSLu0xPzqTVW85FHMuaTByhhKv4ajMd+RA3a5jn5cHZvFUJBC1Y2K/JtbPZMWO76Q1
/QqshQ6FUqXV71pMNTR1/OJL+pKc44+UW3Jsti4HoE7g0b9rBzFkQ/AdSuYX9KBMU4e34v8xd17N
rRxZnv8qCj1vacqbiWlFLICCJ0jQXOLypYK4JMt7X59+f0VpWrwQQexoXzaiQ91qkmWyMk+ePOdv
6HW57TpKHmj25SBmRmaMOmuHWzBXvgnOeocYbefQaL7WBGRglp321gt3oI9tHaw3NeZqqKZlBvA4
ROUMqStqSV2O/Ud11Zmv0/A6KB42YkHhrMu1Kzd5lQ0YZzxsjhVt1mi3KkUjm6oMxYsG8YcCYbcq
NhFJM2DG6K23zngNwivJJfKUMdkSaizLlLYqeiXePNCEZaGCstGKVN8NsdyspKq+kwIqE61qgrUo
jMfcQo+gSDCeGjjOwxxm1zQSBenyVpgiczL99Zf/+P2//uNH95/ua3qTRgi5JOXv/8W//0izvkDQ
pjr519+v/B+c7dK36v3P/v1rP//R7/dpzH++/JWzFxof59/X5fZ/Pt7suXr+6V/spPKrfl+/Fv3t
a1lH1fsz8CLjb/7f/vCX1/er3PfZ679+/YEkdDVezfXT5Nc/f7R6+devsii/j9QfAzVe/88f7p5j
/u6GZ6jSX279H+nf/uoV+N6/fhV07TdZlhRN0kHD8F+a/usv7esfPzJ+s1RV13S4k6IhKhL3Sgha
3r9+lczf+FWN3ULUSddA+v/6S5miDcOPjN9MHCIlSzMMUdZpE/363+//04f868P+ktTxTQqntuSv
JfXXX7I/Pvj4ghqERKRDVV1RJFOhza1K/PzH862fuOOv/6/Eb9wmCsoYbgZ07r6bxIY+61MBzUW0
YqgSSaG5Ar50BwPYNgrE07z+mtfE7hMz2ZLjmJyvlChbqpgBsoETKNTgVa+dbV7fxn0POwtVRKTi
6LpCnMcR1TTmDa6DcDRmktjZGjQnqj9UgFG9zLMFWhwz9LTrMtt6IodFdLJzw+7D9EaFpOkpBMx2
bJ5TSqmMVaQlS9De4wl/bQ3J0oWw5dJ3l2n9Im58o8shfrICm3O3cTgbDRpShahJkypxJDR3Rq0u
Wk4ynmzdqHhVhVRBqwE0nkl7Jd62XnAvuNFNY1I2CR3cLMAoVSWJEswADHfNYCdHEWCyYeOY6gLw
8MLag8vclTE9jWAuovISDqiWJTc0efEUaFAVfrOGbNk26V3XB8+CbKDsTD/BiLZxB2tZrtZ8/G0S
Q5dR2rkltNfqbet1UEBizl/KMnFplqbNmiP24sPs/XN2fJwNingyGYBnmrKkixYkPlVSVKbdx8nQ
ZqrkO5If270PvBOBK6QsRyw2HE+UtHTbyVzwHPR6+BVKUlOPBKTMbmXCf8OzRwqyiiNcil+H8bU0
vWwp5C/QoRyOh1D8sS/nD0w0XtAJyKjoJDnmAGCOvn6P8TE/zmlTMxWeX5dkTZJVXWLNfXyNofWE
Ku7JkJqcGi8Hwxkol51sJE+dq29bKhxDiAPV1zcdL/rVTY2fb0oxYfBNJ3Ip5Ge3tXrokFbJg7xH
tcO6//pW0t+/E7gAzrCGNsYCVR0X9YdFW9WKn3iVD01RpDmWuvEMN10LznuNGVyuofUXCcFbnh10
WTh+fW9Z+ft7apYiWRyvZV03tJP31L1MREofdo3pYNSIbFiEym1qV+hp+oM7Lr4NpZFp5oL8AtgJ
FHWt5da0KeqHApxxTcJV4I1JyeI+lqnP1lvP3/tCsUXc5ObrZ5W0z55VA+ZsmJKhIO3x8zjpaSNZ
WeAL1EzSbQe6SKWFFATyftDMe3TUKOAXaBwDKY7MjYFokdSbP/JqUxXWvdiFF4bu88cx2QUsXVFl
2TgZOl8blHJIADDm1M0VFdpUmvtHD1R32heHjHPBRKjnTmRcO249i6L4rcwEu3LjrQbStNHzuwvj
IxrW30fIsiCeSGwAEmed8ecfZpKCMIdKU8y3/Ypvl3/LtHwXxZR7FCzPoWuqevAWUwRPtfkAmnyG
jyaalbq2dz2lnPgGioUO8yzFa6FVH4fsKg3Cb6oSvCl+tM1kIC1uDLOLivB9aap7LxZtqGJTrcTB
pVWBiAQU0Rx1XUnR0Qu0e3rOexOfGjPTjqliSwFAPwS0LcmC9ns0BZ0Sy1PSCN/EUt0pSYZqJ+pF
s7jhEXssp1IvP2oKKZsiXcmVhPwghGwdIrIRHRMB5dggW1lS/j3K0BjypdFophAAA95xpHnRxt1B
Br+Ql8VBG9Jt7yj7QQnhyw/+ncW7hr6+4wzx/i5poe3rFB3XulX3quE+1Pq+66KtC3RgUvbOrK7L
TZFoO4+ORirWk7COdrVK1s+jt5WDYBhvVkrupgsnlUX4R4RHr+F7xfIL7WqMT6S91us0LNjnPD5P
mh+HjkYEB1MDrhLtgWMzshq0HEcvDTOudpDpXpbyFOoDFueOtqp4NjMPF7kECjnuU8T9TWNlFvmj
aQJNFQFj+djLDiGeYoGFKrF3FJD2cjzUvBkJauq1hQxkas7ei4BZE297qnkK/IpghOv17ajdHACN
Ct2XVGLHlMI3P3/H4y/UfJReMM37djBWXajua/JzatTXYe+j4cmGGVatjyLSsmqqp8wK72i/bg1M
+UQAX2aNWWw+2m2LLahafKefxAydUcotkZ32aKYBpU1Qy3GGAPeA6pn2rGxbmr7LFTKEQdO/i05S
TQw0s+vOMv94VlPu7IZWSwVidNpXdPhEUdzGxndX1dZCjLiYFqKdVNdARPM2v3a7meq5DxTBMeHK
46MeGbuuMXfpiKXOjesyeqPTiFKzDKjGkqRZKqR7wfBWfW5dxwE/iTBnA2OLakNarwxmsMzSCJUc
+6LOKtG5iwFywrmYQKuaev1IYdWR+hCQ4pWBY/tJMyN/3EkaH7mNISsb7aoTkOAaDGWfhfH7qmjb
H11RvHDFCa4zezDfhwye/CSjGMRZmOykvwXAiydZioRL52pPLexXzxCW45ri8ECxCvM/Q0WyWZS5
uCP4b7Xl2ByGpSk1vFnY8C6C4h3r7hYa0AEunPAHlEgtBy45TkT0cqaZoEN5VYmpppG2M8Va6034
TDH/e+q7uPGUwusAzEiQ4LHjPjAZY21PJgeU49hj44acfjmpzfqWLvrNuMbyJML0xtiRS6+gkB5b
TeU1YBBVwiicZ7w4wMQniLxB2G+ilTCi/J1kOz5jDyCe0hh+01LyhCLZvJD6Vy1QUPEz7hvP2pUm
pQuTXI7QIeZcV2AkEF9cJAIVJgqCRXBjedWBvI+ZjBtQa3Uoh2FB+f7bVeo/qGgwu2nAYxHiKO/J
ig672rwFb5uRZuJ69f5ohRMdlUZBmKPaOC5+zVbPIc+scR6L6sMYU6BGM42wfjQqiQp5tBtUZZ/n
0ZuIxOuY88qesXrHbjURguAC9B0jTpGxMFaCiwR2jZiL0O7TbnhW4oBtA5BPn811R7jXQLw2mrES
dWNnCslRQDK1z/sHcWDSjim1k+kruEzoJcfGTa7PQydeh26L9yyhXgzCN0vvrkAfCIwmAvWVmY6E
kltwl5zSGQ0zoOllsMil/CaQ2x+iVVfTpFJklq2IyympdOYOzbSXzfvxw6SKse2CXTjuNJlssWJR
NgNysc/SYtRsIg8u5lLJA40TWNTQuqfDMLI87LDnEJxKfDCU0w4+/chstBIRNP9N0so7q6gwFoSq
Kw7fxl1VYbcJomSXC+q+woK8M3V2HiHKpkbMHuRb8joIrKVJFa206A1SoNjnvj8rEVFpHGS0GkZB
gFNHVyzG8iGmNu3c0wl6G9jTsmKdGMFGrHO6cfzOOFwBnVvIu3aqYdXeULYIZcoDBY206J4K+yEK
eGm3KG1iLBiUOHzTGtZBNHDpQt9RNr3Cd4b/lYvWfVYjqZ1cBdLOQnmHZJzYRK/wR57voC/ux7FD
fIe9rziYjXAf19p+/NA+9obkEvD3akSjDvjeAi2hGB0Afm/GUR3DhqnvFLk6uA4LW0FlDQklayf1
yv79CWXdPVouQ9Qb/AFN/aMzwEBx2BnldKsK2QG5DnhbDatJ3pqjAWIA+ENsUVSlD/aSx/0aeSxE
ihJ2gZ6OlhFrd01Zf6MMX3HsY2n21Mxr3bourHwTYejpCbgFjftxFRQH0fWOiSLtXQSawaDrqPKb
9/RQbyxEbyZOLNwjnB4PHScLfqC46VsXKE/iQ5AhVGtKd4Zq3MdtehjqZ1yYNuPWPaZbbgvA0cVH
t4rM1bjRB7EMAVfbjb+fVxqIDNqeDU7ObXbb6ahhGWNeod+xpb9KhWMHSXloE3Uf7vMiZIfkz8FB
sltoTNAI1Hwe7GIftVaXiZqJKl5P5W48q/bj1AtVlygfkBOluXTrkgnHukBgfydbkwgOPAjI/Wk5
FwX8AdCRoCpchlS+Rts9sXIXRtbBMYHXTUNGyuQn1eX7cMSfqa1wp5WcAhq3XZiuvy5V76gJli2j
HgRvTLc1WTq0YGsnTRaNsHFyYeGVhuZGBlpT89vvod+iwB5DLRr072AlUOsmrUdQFjQVhso+zT+A
H+pIiNtSXLfoRXsraOx7zP32VsY2iWm8WgLdpyAwYukbpT6krbAPXFobWFmGKlmIoTMC3pg+mh4P
p8TqbgibWXKlGNQh0CN6e9+PYM6i+GXed76FxJr4Zpnt6DawpWPLgmwEW+jkvYP1o+QeSFPRQJeY
NOOu62V8FoEv4sT6qg3cp3whlB0SZsJ914dvhq7sKhcR8qIFnDyyVjUIpaAvx9cswh9DYryWJcTr
9zwXxWFlAuV8aXgR8rdSbE1NsKaceZCBD9j0Cr2CoF68iegB2bKqrTJcj40BcyW4IGJIIz72/bfI
cl47LDOT1vzmkpxlUJXMKHjLCpIBJSEm9XCaJLC0U415VJodHWt5H4VkCIWIGLlM1SJvqXwrla3X
7jFq/WMUqYuusxasuWfHIiUTZZayo/XQY7I9NmMp1IQoIg1B3a100CKASg2yT7vG0/AGtUy2TRfF
GwdXqfcpiygnYRDlACUCgqV7MYanwR494RhlLTvP2nLm4XICVw4TupzfBS976yJW0RZGaCdm/WLQ
RZkZCSpvGrYbC98P3mBelzPUgAryA3cRFcJzXKJiJwJZCzlRKGYMED3RDvRzFq5BBhs5gj1g5oCl
HgXS4oCzx7ESH/QSkEunUNAZLZ2iFKcfqFwzWCgAWQX8B50yw2ZR20MqJcikJDk+siZSipCiBzjJ
gHk39wOmu9WnBqfUiqGltFro0lovMbnWXSQsOhmAtA8zTWDF0tuGwIBQqJ4O6mLIRET4KY9URLWk
YYn7EmWjoFhLLWORjlPOb+JuIuLmkKfqWtGgS0i6AQ+nCjZqrOwB9HVwj9kO8cea9DXeqWLngCt+
Ry1Ad4UVos4kuWR2giNCUa7cwY2GLNAkt0IasbBlfZiomn6nFdqzZeF3pkoxtthOdN+4CJqUDZb1
AayiSMciyRSb0k4jtDjKDrWaLi9dtDnUcFrkaPxKgtlBuMGPhj51oFug52rtu4jAxaptkNJNVM40
FLauotY69qVFS7Z1nq2S3U7yanmalvByCn1p1GS2kBnefzKQMkhQ3PE7UO2o5FXf/2/qodgaFcBr
Bxsm0zXARSCbJWvOb6IHMs37kGK+kjOBIywspwR93y9ui0bdQy70aQESu6idr400L9DorMtZ1qjP
HbRMZGyp5MEy9H181kN33GMbZ98nup24HBhktN9nSJe05tyVqoOsm69a6tbTGL8xWiodJmrRcTy+
Qb8CF5SxI+cDYnaNSVaocKCtcLyQDec6a4rD++mNGtSeibzj/4ADSwRxOuc7B5SrUiQ4RXHz1qKH
PoayHk8iqbYOYZgANuKgZ2o72B7HPEBQFwixUblbdagOJXk/NJW1I5WHUuMxxt1gnDG54j9W4hLV
4eOY2iLkv6BFtDbHg2bZXo+Hi7Fc0cNoQ5ZrIw/MzWEMA3WCQWkZvgHj4KTBDti6ALsVB+Hc1kU3
tAJ4Dwb3aHThN0XN7ahr9Jm3zPZx6s3KPH/RPXOheHs/jX/4uKa1ATq7o/sIkkMVFdoGMR0zx96v
R/S4kR/8wfkhYsSUyKiwdgnKpyi0lSPQUiQktk91Jt9IumcHJW/tBEt6v0uRZlxRKKvECDchxCqY
HGw6ZedxlCnjBZ6ylAtAlQWNSKD12WkhNLqWRXYdMka1zzEHoZN9BegrH+Xw8Qet8vYxHpUcdTGn
YwhnQoweqAkTHPtHn+5mLiK33Hd0ayHpsEfcxYmLMXbzXEs6wF0cxeJHNtaVHALtUaVH6gr3nees
FWXbEn7p20DT7gJcKWrxBWLHaIiiTeWWRBXcZWUjcF1n2Y8kY+obIUlWKNybdGgnMsVSdEPBd7Xp
TeF4xwgIPfM1vjEKOpzAO6SW41fNhtdn3hEVEnbMwn8LdHSBI6dbGnl9l9X46IwVBNHhXhD/D70e
Ht0eEHNTjKGeHEPOnL3TSKvCevURFL1QOTptG5iaJeskIrqos2gNY6wSfqwbxXQmALt6dtYGtliD
u9QN4X4sAORes3IqqMsa8J90avjFsvULnCd8w58GHWccATfwS4/zt+fREfdURU0UTRRMpdM6Vtcn
EG4ll23HaK4DDDfBElbe2m9wd/E0ewlr7xrB0GvLzPHkytZpTOZJ4QE9WtQ+/emwNvVjAY2o1d2Z
TM8xAU4gpTQX0TYTOJSppPqB6i1AlN+2pbAoBwJ9XBqPmCajbaXs5drdmsiCVzEmKhAXUBpL6nwO
7Bt1VAlHFS00Z0PpLqoRGwViEGzkVEAtx3syI2HG3gQH8nrMilvURzwnmTmV+EPw+13eF3eiFaxq
IANQEqaIiq+Y4611X7oF0c2ZFqmIVqOL3qKfIqqqrT2BkgVOQgkaCazBeSDjc1gDBHX0rRg6cxk9
rBqpS0dobUDUwKdzW4n8Y41QaW34sxZpaU3nnKDhhFELGyRjSHKpHKQmRSEQ05sAexKVmctWyoZH
qxLJr7XRmTcwjO5DCTtW0j8lofZDL0EKhzn9cM7ivmND2tlqgbrDnYTJ4h8bSbvLMVrwHVTnhKCm
EOK0aOxaQGDC64IlCkKJbqmK/kIFwZO1PwAF0O5cFLdBZE01vPQgOoEy6NVXS8yWuZqtsqK/agSY
n/mOxvQUkW+EMbtlSrVrogNbRdJpGwa4hjjKVS3I668n5N86ELooS7Isjx01aLGG/PPySDODWgsk
0JkuU8YBloIIs6SvDO+7qwWPSFAi2k1Y/vqmdAhPq7nc1iCX4NYSy1I5KTDLtZJUucNsSsYUA6ly
bG5i29/J2BFO3wvOUU++BzPA5AQ97XmEqis4oeKnUh5qKoNjbbLPmUUxaWXjmDsI/ehBytgfsqdo
bXUYD+R10DyCyphIYzX4vUTRUkgYVwH9aixsj70SHkOBNh0VzqKz7pG6OGABuOr9ZhZ65cFi7wwb
cq/YiLfUz1Z5xlEdMxTHQ4W/VfJDPaj7sVLTmeM2RiHKzThLjuUZZTzNjGfQetzUUqc5NJyE9YIK
kVbinmZdjyUtYdB34wlvfEeBLtxAUj0WamsrP6jJC9rb6KygQT8BIjMtm+YAs//NwJwXftis7/ID
VNOVkWoL1td9mqQHyu+HcW7HirnHOSQP/aPs54dKACHENaNUZf4Z9y3NOXVY63J2KKn9yi2PP1YK
xj9/jxlAaReOz9nNGBtpMNGnSua+vR+52YUnnSFikT7mRW4c9wvXy4JZZRcBiabrkBeLojQtOQZO
UapBG/adDXjP1kcHLrKuLUDeiwzamiuSugkVKawFmnTqh2Q4Ys9BsdeFR0Gvtkju750kXcu4g0/9
oICuxBm5wdSTgvexoJPXN6RurvA6VkQU3nQsXbppdjAazro6BbuUmirKUVBlfQjvGi9qmZippcfA
KvHp5WXe5/f/CIbw/wIw+Igv+H3xmo5N/PIUq/D/IQpBEtntwGucQSEs08T9ZTP+4+5/337EIbz/
3R84BPr+v41YAxo80EgtosN/wxAkSfnNVEVJ1kXF0CxDp6/5JwpBln/TNEtULTZ5RabfSBT7E4XA
jyQClmFZYxrAZaX/CQrh581bkCW2blPW9JMoSYEnblGyETfso9MIeqQVPn4YiU862j8HxL+ufIJq
aPoSxKPcjhUvsNi6cKtzDulbZ/n15U86en9d/6SxiPJ3b0BiFDfuc42f3kvbzOonGpxH7QrLjpCN
kxcypuKjd/X1HX/u1/37htpJn84Us0BGdEIE3jTYeTFMdetFtWDlIq4vbAWJY2rz+vWtznwV7QQE
QMkNjeaBWwnuripvDCQ2vr7wz53yv97hZHdKybdkn672puLc1qLcZWljhjoR4m719R1OUC1/3WK8
9Ye01Feo77Q5zx5/67bVNTYcJYzSR5UM+yZaZk/gJ5EwlF6+vp38cz/+r9uN0+/D7YTAx4UTUYuN
ToEbnMei8a11a6RLekjXNZ59WocyQ+cuefPvLp4elpZtMYG5Tfx6KpsqqoLxXeBhBVnBU3TzIz5A
F6boOKh/wRL+erTx6354tDTTzMZIRREN3+AACWhSMVEFhbKBni1617xwm3OT5eQcIEW0A5yUAfe8
J3V4FJMLX/LcdU9Cg5sIBRZthAaAxZiRcYj99vU3OzcuJ5HB7dKu0jmwbGpAKoHIYbh6TDl0Rpa4
8ILNhZucm+on8QFhP9lIo0HcaMqrqQxXFQoRIvY6XXhlegH9LUgDnHVto26hSCpTKY3WqahRmqgf
Ylz7+tCaAmWyW7DznpSAISpXdZLNBWO4NnIY9W1qY4KwgLeDWB79AYcyz+gh67QFVFPgFnJkW+Kt
rpjMs2jSZchPmIgPN9HMK751/SM4T7vCbSwNH8ryKasQamm8XS8m1zVKHEEHiR+Tx7Dudm0HhilB
Pr5WQE42C8mtbCMsFpzdpz0+CgqHIcaxlhAtlDa4Pw1+jVHp91QWJx06AIH/I+ZEg6QHhzOKpvJx
sB4DdAQqpdh/Pd5nwr16Eh2TNoBRNwTiJhwe9AS1023hX5gv8plPeYqJCgIg73XEQtKB2sQDYsmN
9yaVaI8brxpWsqMPQwdDzaqpYlHeQtliniUayl7VyscUCNadBk8kMNxtlaFWBF0+CeVNTdvIjJVb
p5OfXKmY9XVjfz0Y40t/svLVkzCblG5eZwUzvGky22rWMc4do7UeZbBpWhxIRinBGxdi+vsQf3a3
cdg+xBmWaTdIAkQHxXQeIQvPPYfOU/BE4RISlIDYyKsUGBsaU9c90hjg6BFnQ+pONzaKX80cGiAN
2WxUi49Cmjzl1kvtPgRj4UDRF3jWzJW6/y5b6hRUP24TWEwHa2TSKOR+R10E14B6hYwQFRwsTenP
ootH1ZC81L93QxV6ZLqQ0fKpsGh0xbtW+uaYA0QOIP8U7NAsnX495mfClXqyETiCWdPjZMxHtz19
6CZVuPj6yvK5uX0ayKVo6GJBEjeGDKdhVHUjpbHUFyH4nlr4ZqJD2t6p+W2F9mVwkMp1W7v2qNoh
03ooKKJhPzaE3iyuKEnlCNn6ezTdaDQhmSTja/f1Y54bgJN9QE8DwBC61W+A7i5dlcaj8OPrK58J
2GMS+nGCWX5QQyaQWX/x2qTMnxhYavgTvOgU3b9wbD83xiebQtbCi4SpTmYiXPv+i+ogu55cGJlz
uaJ6sheEWdyEsOZwTJgnK1h2y+BavVFu8xk65DYma/P+sby073y+9JWTOIi6TRJkErfCnHEaCCXi
89EUHwA0hYbJ0P6zaKucJIg67INGKrlL1T2qwqtQ3xLLvv7Y0pmvfVrBSPVWH1K3J/ncwCqfD7Ns
PmzCK39BK9Vu550N93Xebszd1/d7n0WfhC/lJHwBpAeDTfl2U8ky4VtYJA6ttT6aFfo3qYM04gz0
xp+K9KB088ZFAAAHGif85ofVtPOdqS/QdlGjad3QQHXKhYwNVIQ8G56i08hEYipAijuRl+lgTVrH
mNK3XLvVDf6b12p8T8uFAs1zKeaYgGyRd5kowmjBxNY9V3G7RzjhwqZwAt/8dz6onEQooTG6uHcM
cRNsnStrjnvzHTdH/L0iPRbextL4jXrXbnVoKqAhtyCDctSqHaAdUz2eXMJCyuMk+WzAT8KZnvVl
4fsxAz4zF9FNfAuNfBVu4qWy7DbdBh9Su1wEc6yvp+1cnsvb9tozpoCKk724jBbC/OsPf2ZXV07i
VeY5UQyCeODoWU3aNgSS3qDIchQRU/j6DmcionISt/KKNobshGzD3sKIV4179/V1z62Qk1hVx37A
OicfCX34slhLaIcRvSSbAc4vw4Wgde7hT2KWqqYVmBtn2ETujwYUIyi7r5/+XDSUT0NUUGStHJMv
IJFrhzt3qU+DmTDNKXIhQjJ1pwC2L3zjM1H9fQp+SE3azpMMw5HhbNITThKDuj69MfXh6zd5B1t/
MpPl8QN9uLyiaThD+oxRNgMqTxPXmPS2MMFIahpunHW3leb+s3HnyZNqm81D21/H02J5o07ilbaW
543trqJv+g9jndiox9vKOt9ae2Od3+vzahpNgwsjfm4UTiKcG4pOKsLL4yQVolLHAdBxKOSmF2bK
men4nrZ8GAVRVJFB7AtOOhZK0uF9J95oWAQrADXl9uXCUH8eM+STmIG8VlwbHffImkMrYKpI1/Lr
K49cm8/C0Xu4/PD4fhoVCJUSB4pZuKtW9VXOTtOso1uTXebStnyuLCGfxAJvQIPVjLlLNcsn8hRx
rt3tuKEhCcNsF7a6feF1zqxb+SQ4ZBXHutxCvqxd6/voJl9b827pLtBg2mPSdF09BIuv73TuRicB
Aj6wC5+YN9Jp/xTWTalff33hM9N1LFR+XFUCuhgaijbDxnWv43btlldZfPv1pc/tgdJJ4hIBKG6b
ltHRF5iAL9KFd40Hrm3NnVWxkRbBjsO2HV1x7J1Xi3CO4cXmn36Z94Tnw0RDVjFAzIb3kvf6Qrwq
F9qm2aizbh3ew7Wyk4fu+9dveW6ynbJfgMtZLjxn7rSgzH9vzWMbpaSpOK923obT0ty8tHjGb/JJ
BHyP8T+9E2icPOdO3dyYt1f6FMWzebF1Fmg1L0BqrpRFeNPcDg/e+tI4npl37y/94ZZhTp5eIG+0
id19pzzl7evXo3Zu2ik/T7sqzHwH7AsLBxJri4hRdj02h76+uDRe5bOBOln/YtfmSOmzVfSL1sbH
5658cK/UWbxV58meooCwvXCjM9FYOln/kOUGJ2rUYUPVDHBbe+t8szb5g7lKlt1bshOw4PiBl+VV
cFVdmG7n5sBJIPD8tk+MioFDbRv0OmCAYUDqZFSzKadAiqegf6ZdYlyYc2e+vzg+xofvjyO0A8eQ
2+niddN9C71L+9j7ceyTbySeBIesKfNmKDPO2ZNqFk9e2gl+QxOkIidHFEFm5eSVugm5Ssc/k8lj
M8EvaGLOdBIXHLYnQOYWnl0uy+VLNA0nIDr/4eQRT/KM2PND/qMMG+Wuh463wuvFtmywfAf90Nxm
D/KFs9C5wCGeZAq1AA08V7lRu+7m/VVwV+BssAm3IOOWyYN5G03jx6/n6fvG99lgj8vww2dUBilH
BpRomNvFKrlRttf52lgGc/1Guy0ZUWNtLRAgW/h3wR4Sw0O9vHDjM8ePsbP28cYAxCScD6xu822D
aJzdTr99i/nMT3TJJ9Hcm6PXYvtTDLkn9ez7A32cacQDXAwE46r47L1PwgxY19TMU4Z4sJ4Fg9JX
Osyrop12EYhz9yD4CBg1M7+6+fp1z0S1kc388W0x7ZScpjBYLdomHl3qb6Tk+M8ufRJp4hwB5Soj
0gQupQVHsVG0TDLtQur+HrA+G6iTsBLGeHqILrm7bIrT43Fg0XXTPAPLP8F5dvb1O3weTJAb+nl4
AkVUssTga6TuvNNnsrr6Z9c9CSUV8vaJ05nDRgUzUQhb33v6Zxc+CQW9IiOiUo0Xzm6SGJjVhbLL
5/OEhu/PA1EgxoHmBR8z8TZR7aEbaSNacSGAnbv4yVovgNEp1hi/TKD6iKpTyd2nYXJhQ3hPDP8+
U1TrZEWLBhAL1JzJCJxmHWgYtOIGgyt8XYFPCbEs0h6gMUwQxZqoEkvZANMt3aIj3AmryAUYYvmL
Wlr7vnvhiT7fEVXrZI37tY+UVcED4Xldp29OHMJQkZfol03aBIS/+FgpFzeHczc7WeFNikxeHUf9
RpvE0lrwn5QKvIn5jMcYxwxYcAs9/h6RDWBUOkFSHMD5hELXhQV07tOeBIGuKTQvi3hVHwWg6OjW
h0J4+Xqqn7v0SQCoSpqr9TglK0WaOhWiIdEtRjoXvtGZDUg9xQtG4P+LspAh6RfMlgYyHYKJKeS7
Ks0B+Gt2SfYnjgU88VFGFlks2onounamAI5D76nKDDBIMsQDf5cmiNMGNOUEHX6WcmFsx/n7ybwe
JSA+xu5Bl0q0pljrnkjXKFh1AHq+HtpzS8Y8CSPdYOSRWHDp1M5mmCbsVLu4M5blVbiIJgtvKW4l
duB4ll35F+L5GEg+e5mTAKMOqVPW4XjH/lrv7wMULvVsqWHr+/UrvRddPrvBSZDJgwKk9xgZW+a6
D3SsTGfwNQJc5gQTQXevRNc1PIJ1njTSYMfaW2LcSxhe0KT3Y/x62mezUVchuqPhlTpgFIo2XAje
E+ehVS4iydYcC/VC+nNuNMZP/iH7KcSgtMo27jc454Lxvk/il1iqpigyXBiOc3PnJATRs6zzUhHR
mBaLSQcztr0AQzlTnwe18/OjR5qWeT4iXJt6Smtu3m3VaWij/zyVpu2ssB+3yrRY1P9sWwJk9NM4
jS7hbp9RKzaaZto0L16FWlF3YX2dDQEnEcaP4Fd3AV8ht2tbXaPZu3IW5jq7CZe+jZX9Vj+YB2td
rwbbmTz7s0sFuTMf552S/+HrK5I2FEUtDRtRlqeIiaFmVV347mfSJtU4CRp5hBysmqd8HttZ+JNy
atjawpnssoVpf73Szt7iJHhYyGqWOua7DFs3Ex/Qgp5ntjgr76QH68KnOXuPk3AhAIfo0a0Z7zHM
hMdyT+C1B3t4GC7f4/OTgGqcRAwrCKsmzJ1uA716SuMmsAUAmW0sTGoHQ4Fmr85wd5nF8xr5W2DW
cjrHGUS78IpntjdjnBwfJkGmwTwqKhALDUFK+N4kUP2KYXnhG52bYifrvw4yX/PajgCz6Oa4sM6c
mcNXauz1Mxohk/rSdBuv90nUPYU5Nz1ngDThPmM0uBYmwYx8apFMyHqpX1+8zbgiP7vNSRzo0Ghm
SoyvM01m+TReYMjGHZKLk/rc1zgJBa0o+FmhMt8S76bT5Kdcf0ZI+PD11zgDkVD1k2NGoSt/Lnin
hBBofhdy/H7cvdRCUSrdfZqjdJXjxbAbdaTRR7E98xWZxkmAOpJjihPLTzBQAONzP3rd5smVL99n
uINYDwZsxEq67zHxKoCfGCKeS3D0BAFWqZmsqDhduz4mj+gkriOvXyKMfCUUzrz/P5yd144cS5Jt
vyiA0OI1VOrK0uolwBIMrXV8/V3JwQU4OcxK4KDR3Wj2YYZyNzc337aXYSALiJwAZHu3bFH6OkL7
lLNYBAbuZ+JdI155+D+11X98O/00/f4a6HgP5o05jKchMq8aH0iVg/DCK1ecLLq1m25MW3EwaePE
4+fXLV0YLRhk/a8rGlaMBXMocpao5oBJHnDjcyKt97Megnl9suBE6vR+6mz++YIXJttJQPv3E+IF
TSdOTS3DFLyiWKvztWLehTRBP4tQWFGJhYoN/k6xZ0fxsTDfgf7dIiFzM5t0YZezU9vc/fwUFz/U
WUQCLprSk8rVSq/2Zkd22HSXK+NefAv8/R45iT2uo0P98fPlLsw4/SxCCXkizdlpWJyopTrOUAqN
/Ep6TZZ0aXE/lxYr+RLqpsLT0JvnKW7i1ofoaG7U23yVHwTPcoxV6Che7mcH8z76JqMvrwTf0zD7
14A/C1a6WhW63CzTTkLXqeKBzuGYMzaPmfQbUOmVMXfxa51FLFrgFXYtVJRP34ruJMfyFTddQ+z2
sAhdYcnmTatkh1XmlWl14YOdC5Br2BwDbb3LTlpu8V/GLUNxrGG49jwXxvq56BhThz7XU54HDx13
2lMN/KiOw/qTLq1Nezs/TAcwbf7PY0+5MGPPLayCrEJf2vXzzkh+ZXh/63Tp0h0azI+m/rSUqo8j
KDBtCGpWh0eMfqhhb9aavomjyIaytOE8ckUf/K6Gs6Oks99NsatbUJ3RgefNJ3hcuyxo9V5rxY0h
e1JQ2UsBIasTHbNdXBW/yJ8fBa+mfw+3k7/g39FHHaTBlBWqK3mru0s4egbdlqfW5SF7TwJ6Reqv
Xg5X8pw5xpz5QALsKGudwNrP80LzcbnBO8K2lI9UjjfRCF4UOkpZktxJv+i1DmkSo8VQFhcnNzSv
S0Z7ghYlhO4IaD2i8bTnl+vhsRZvrTTztPpBxP8lzL6UAWr5iLnzLPlSWN2FOLymGTa4uWFHaP11
QffrAIMQuEJiXN8qaWNnouq26dsY7+Sw92ITctVXOuE9U0AJHo/AcgS8+Hi7LTvH0kpsvdNtswBS
Ca+32xfFts2g+kHPG4a9FiPC7O6zrLLxS4Mfh/wRBLYSIpbInhbt1sCHQDLDm5NfU5VbdhEdg9l0
cE/3UlG76c3nOMTtaaHNiV56PCuUfqO22A8DqM/Nbm0meFLQ3rWEuN7UiWuUVI+l5yEyb+mlcDLJ
+G/7oD9tX3+toQuY87g+lQJMwCzGIaZTWL0SrS7Uj7SzqI8gv9ZmTDR2Q6raqQQdvhr9HBuvMQBc
GrlRlW9H8z/Wi7SzqB8oKey3YJ52RfGWJwctn21jfPt5KlyKIPL/ngimFNNrWzKpg5gWwZJu+fJx
bmpHH5MrQerSFc4ie9sPgFtPa0q7HNv6HZjLGP/KrhUF/qgZ/rFwaGchXS46AbNTQqDGAdTszA7n
gnbNiVPih57gaB7MVjd0MOagflc4tGHa4MCvPNulBfNcQi1lMe6N8Ld30T7atOyIT9sGwYHgw2FT
tatdbfU2u4rDmchpKyxcGdqXnvpcXj0qcq8pOnU+4ow7e+Guvo/XkRPan4YjbzAbOF0R4oZdurpf
uvJauLoRv7BS/x+hdFU1UtGE845KI07ruQvGDAt3uman+2TO4yuv9lKIVs9CNB7Zg0pxCaFQ9zqG
byJ0mBFem4iHSw0OUaJVKHuO+98/z4MLC/W5FBnGUE+ViwpNXqywzHdbtfRR/l1LEy+9tLOA0c91
WYBknHfWWl5Jvupk/rDWbnBhXYd7ZSX7iRfcpC/K489Pc9om/GNSqGcRQ0ozZY5O53UgBm4kVV13
MdsFNHtB2q4jJcTC7pqR55kL6v+XSKrnSmO9jDvon4RZ4Ckm655gQS8Vb4taoPu18yvrYxz3GEXZ
RXEUWa1Y65Amw+xEjRzjVDLD2Yhwy64A2VmehkcKNStjCA4C7QCF2q0aFt+2193ckDy4MyPgjJ/f
0oUmBfXcxXfSp0Ix0aruDP1Tm07WBCHYCtnpF7Cz0YfZs+JDQkwqqMXzg5wf9epLMENnMqC54WUt
LinquHpHWRJHickFF5L3MZikhykDMoMNjXUlY7mQe52roadJMBtwQxxhIfTDTuyqcvg0Iv4xUs61
z5hY4o+osQ0rPXkbbAkhXrOL972roBnGpObKKfmFBfNc/Iwo0syMkepdVT2WmATDhaR/dsGHfF2m
m6Dc/PxFL7ymcx10rIVRNGmMxQUgdCPZPRnOz798Kfs9lzyHZRM3o8ATGMK73vyiK9+iF6+x3rOS
huc7ufOhVGLG9mkGz7OcYiQXr8pkwOhMfZvi/KYY2ptI4hjEiPCLMbEq6F9V4VcAZXHJWg/bGccC
3VXmvhYAbIMMr8rbKHlOtNnuya1+foxLL+gU/v7KiToVRhLecsvOEimaBD7nMD//8IWGC/XPe/vr
l4Ps/7+fyhVX1CvYPqbbbifdTPcgm5abYUsu7EYsw8VKvRGQfyrHxjc968qnvxDAz6XJMB4ToT9l
e332O2hHUAqbsL/9+eEuvbWzJCno6PWN6lOIMz9xvRauJV/Sn5Lfv6bfWXK04IUFFpYNfSPJttxg
A97cp+N7Lh2jzMFd7qRO/igavw/X+CVl1fsd1lniVjGf5gIr65usepbCd6WeaaBKnMSyB/7LWMQV
him2iav9/Dsbe7vIf2Vj7dDkhNj0bcL3pmhw7Fy19SoJ8ZewSqxUSyc2MROH+tk44e9y2MXNow7X
RwkGDxImwPHDNH8Hwt60tlFzh73TrLkSxJ18h9eeuBwybdfN3x2EVpgowpuePsTLrdC2sd+Mr7UZ
b8K0fMZG9lYI0+OoRrjZpY6uW77U7fMBI8T0TiN1aZPtXPvyY6O/zeMxSV7m3qMZy0oeNPO9awBC
u+HwIj4SUNjpNA6OfL45U6eFrdgHGzNCm8gE7e5jrA+U4EabDkuyU5F9T37UH0GP5fohmXSnU0xX
US18n+ikCrDk9sTwA+K7HdFXGnePY7dTJTzmvLi65SXO1b4e75eezXV4KxYPC0YcwUYUblIM1HFq
rI9z/RDXG5zN9UjAvT3BYs+fkg3mAgYcOiSfsJJSGT/C5ilVd5XyVbAzzpL9UjyMQ+3WlaueOhLb
r8jEkQHrCdPRJlxrE+l1xooz0l8itn0tQLLhRe2/fh7cl3LYPwv7XzN3CJWxLkUiW7SffIr61KMD
BFqW893srHuWZI9bcaDHITI3vfilv+ZDc2FanYvaVQBReTlx4VHeptZhCa/szi4da55L2LHFDOAq
TstuoF3LImWAkFOoi1tTV1JYoMcZb911Uj9Ii31Qlr1gvAnap7SgTANmUeIyZ9kitFYA7SBc3zOp
fV6EGu/QkzfZSlWaK4vKpRdwVnMNxG6Eg4LQKJ8GWwt9Mbyyq7v0w2e5M/a/IEFoMdzNIMtwjrGD
+ZoY60L3tnouXY9rJe2btlt2oFptDV12a3+c9F9I+nYxGr+GmidGQOy0vq5V0aTTff8jTJ5L2XGA
LFRcD081Xfh1r9Jg/0+qorq9X++Nrem3x2J7bb/9Zxf1r8udkqW/ZkSK/9v/6M1CVJmMJK8c3xtt
BbDQrnMYocVHpd7GWGk16ZH3QRmkdsvgtqR+pGORmUe/A/Ew4+QhsvR1C4X0+bOawatTRh9tA3Pb
qn2oqoPQ3lhy5MxL6cd0Hg8Z4Mls2S9NvoFw6RrmTToJjirKMEw+evEjam8X1aftygiPmnITxYTc
azYDl4bM2Rpn6QIIuOCkLazv1WhH8eTKRu6CflyVz9a4ZJgk7DsZ5afhchLyFy5wdbdktxpw8nVS
DdJjvxpWlRNtAweHWvs/Hhr/GcN/fUgFioiQn7LbRfwso1sdvtXPQfPCButcbw9KrhKAuc075XPW
XnqcJ7HYDB+lWvONqwLoCynNufC+6KdQHNuZygk8pG4mFyheBiLFz49wqRj+R6zw18uJikjBiVOd
aHus7SYyduqI15hRRW7IRWrzm8rcCndw8k/c9qBdQRXKwOji09EI5W1XyfYcCu99qzEd6cX++bYu
vdmz0LXQdJPTATbvTCNxaoOezxdpIZVjAU2qTfrw81UudLCo5yL8EMdRcDEjJx1I7xW/OzbHeNXZ
9Ub3+2N+pSvjgoJdlU6T7a9XHJpyXCl4pe6KPXqY7emcgZSDcwaKMr6wiVY/P82lmPzn+n9dB4/B
ZU5SFGXKa3tj7KS1wr8xjj3m37jq3pL0rKeDuK4Oxgb27+PPV73QlKb+ebd/XbVUcr0WSp6u9rq9
4Z+6gIY1tDZHtSVHXmfbvLCDaxuXU7T4R0z+I3r462KDmABD7HlEvfkKhsqx9Cc4ujjG7FNjsHXr
zSo3VkLZj7qDGt2Zke7q6bc53WsUvJeaM1pR9IHO78PpSda3Soj0fjqUcofH5rzKzFe1GwA3HgWh
Zocde2Nx0xUvi3yzgLkxPBUnCWk104/apo/J+Gsur8oOLk3zswomJnOigj8s03zbehQfVvkW9utL
6igr+tu8bqWutWvF2EsitvNOAIDfyRIvJ5mlg3yHi2UPxkf/vbyQ8B3S22ll7qJt8q68Rav2Sjp2
ofZ13iIQDQoMZEmhtAbeK6s5dZ85izDCGMWZGUFg//p5PF54j+eK/3AECGR2EbJKC38vgIdq/FGY
zz//+KXBfi7zL9tFEyuDrzT4w2a+Kbf5Fnja2lopTrIz1/M6Pl6dzhdioHh6wr/GulAG4VKaXEt0
FjdfCy/YN/uRc/pX6yy24CBKZYo95T4QqHXsxn7uFh7/puArXInDl97mWeiaFCjFizFwclm9NWpn
LxPeatfq16cf+cdkFs8SLKWUKxjM2KsPXX6IFMszjWs9uJfu+yyP0ThctDSZ+9aVt2KhC4LGHfPa
AfKlXEY8y2UUrVDN9vTrp1xm8hd/9lpbslOP3YGHvgax0OiivCUHbv6cNWRXj5IvvbOzMCFXatjV
8WlTU2Ml3mHra0TelcH97wGnnEv646DUplFmwDV+7bWe6EXOtIbOzUkClAL7BjAAz3PNlevfAUGx
Tnfx1/A2RDYnRoluqPMHzhLxxXM5KZauKef//aIU62xXNVlzJuo9D5P3HyBH5vCasuTSfZ+nJkKD
477cs1HeaD7KWA/l6yrbDQ7VPPs3x66HwDOvtllcyM8U6ywKmAuA9U5MT5er9torndFuwakWjbae
7Lebxh480acIzXnWlWHw7zVWOW8KmA1sBhQjOSnGWvsxtFHm8NmfxuvSt9Ng/b8TX/m/Kn+tERed
Kzy/C/ZxsveVndi/f779f9eYFets5o84+C2Zym+LnAGG9vfbzdM1ddSfg91/3ffZvA/aQjArnC12
o1Y5YTK3ti4lv0wJniSUa7U/tPEdNQfPLEenrAK7aNEC6YFtmrcVNoJ2q5erObk7cfFMvKvygxW9
T/OvqXbzet7pJ3zNlOPxamGrj3VrJZGhqMNWy9Fjl8BN8U6PSicd6YEuHyxdX/eltNYTDTPnxVfG
7jhkPj4V67CZce7DwLTR+40eUgPNKeAVFK8WZRWlsj9F2iO6fjZiQaGvS5zHf375f1Laf72hs/Ak
9e2UJyNv//X94zH0vl/228h+wFz32nbltDb84wLnvQelaIlKZMUMndf32L5frVb7p99fP9/9hfh3
3jWg4mta90OEtGWx3Nk6GtlrPUZelH1gerosq5+vciF+nDcQaF2g1COevXR8tatqKfwSNLSScCqn
32fz688XubDnUMyzKBUjLFUngLC7HTVTu7UX3tVCiNoWzpW3dUHOrphnkSmVAl1NT8LPUhPxV819
Pd4M9OhnrgB7bK3pwKcabNvYV06shacI9d929Ip5Cvp/rR1CK2q6KgocpAJzCK37KtGvDLB/Jw6K
eZaT1P3YTCLN7rs0eDAnE1AAdBkcta58llMU+tfwPYtOCPfkSeq5cV1ahT7SEaM8Rg/xo7zc6LMP
v2n13zI35Vz/LxvLHIVTSI+h8T5BOk40Ni5TcK1q+6c8+68nOZvpeVC3YxEzwCp38OVVtOE/T5mp
rSJ/HPHywCyPug528tuGbnbs8XxyZPtX6lc8Y3DlhV6I9uf9AMJcTqkQcKIemAHHHKIb43o80a2G
cmxk8Ol64rdgqq58vguj47xFIOzLRR9a9AGyspXH2c4gFBnCkyCAY6dFLQcmX2fFSqsaN4knr+pE
PLIHp0ie08C9cg8XIqBxltgoejmObUwE7NzXj+Pj/e2baT89XJnUfyyN/vFZjbO40STTlFvw/TjM
CVZaSBFOeo6UBFzgq2h9T6Dj0q6l2yZyClXzKoTT2RLYU3YUNNk21e0Sja7V4RdL96YiPatYjufS
Rhg/i+Q+nYY3Kwrs1NJ3gTR8jMOvtH1AiyDSmB2PXrcMdtKb/63sgkHv/w4SSa7MhaI1lEOkW01+
SOo3OYCjgpXnOCeHJvoWmkPeSk4zrHplE8v3P3+gC/H9vDshiTRa4RMy9Dw69GxvNSZA9ZBZu9H8
r6vgOUFg1ky9YyDg7mU37uQu9vf3J0nU08Pdz89wiqP/GgVnYappkjbLFHPaJVZAee++E64cEF+o
PCjGWQpVhqAMgvHPnZ/Sy8Qll2FxIqGlGKzbhZfZN+wxvHn335yMAJn+72FQY92cINWgIDBmtlj8
miCm/zfnC+W8O8EK4QgXyik51+4T5SmZnvT6SppwIdSca//bKhWTLlvwcpGOMqgv07hvivBaELkw
SM91/m3ejLMmszpwOkElPvGXtXmSd68+354iT9iER+H2WtHu0pOch5R8bqpB4gN0w1ZJHrtsU8tP
P4/TC/UY5Vzm38RZ0+EXzDEUaHpxBMhX1LYiPjd4WyzFAPQGPBtkOiNWfVP6smrVyU/G7UN/KKXl
yiJ0Ybbopz//KxtJTKA4ic6OUDRfhfI5bx9+frpLv3taAf763ViEsRpKPJxcPRcgmPL1z78rmxc0
T8q5xF+Fh5ZnZYEChPkHDShfjbrdwyXbSziy4qT/Ft7XnV+D0AmcYoB5ZwvsX0DLjLY+eCWgcPMW
bq2MXCpaCxGEEg8Geab8Ag+a7eN1OR7qdKubABkRFqx60wkSBwBbGvtWDEGLP2R3YiM7kD610AnK
dZJ4fQTbzBGir0badQFoGFv4MJNdm7i9astPiWxHsm/N+9x6TPDw+F1rrmZgnuChlYlSW75Lvhr1
qfSa0ZuOo/RaUcQgt+5W+u8aKRYyM4wFoWskxyT2VczychP6DTS7tnF6sLL7zHTgotFNUbMSVbaM
Fvo20ZCOchQvbcLbqb8tArvqbyhUNRWEKK9XmtVS9ith8etEXtePSuNad6EirtUJVyyp3A/P829D
GXzjN0o2+bWzRl/45Pi5mveZfq+HBdOB1MXRlnkjNZ+GBTmz3FfYgJV74/dQe3WyypJtcjuGyM2c
FhDKxrjHoKaubzX9U+Sv5bLXYAeLZeljHYKvdmrh3iyUVaH9qm7lu36V1B4TonlMyjXJka6h+3YW
2V5Eu6rsoH1XEj8lca9sC04Tv6w/9O2XiQ134PL3EuQbaDwBsa/ze25svOFwK0IKkDnDI2aZE4J3
3HJblMmbPISYBwADo9rvEQ6vZbxOTMtU3oeUdhZtJf1Oq22I2AubM1/7kkosDRz5A5wZNDPHuEsM
p1hbe6m2rcIbsTOUD4vhhMPdWL+nI9YK+zm6G9pV062FBmtIO5PdunDjxWuE9XjXAqW4D/2he11C
L4tWGAjADUFz3thL5C6lO94XO+ulNuFnQWDztRrCm6e+Tu9D5DSCN95qHZjPDWqTWK4Z6+tsBMe2
kSzXUEFEOIrm1aqrvQQRztL1jTpDWvMNcEsfMc3TizezF0rX4z08DlnCqoqduDxszMnvAgfTyLF2
hZsMRa7ljJnTlRu4KpO1DtvnghGUblse+h6ZY9t8BrnbpzaGDNa+CyDTfqXldhbtfhsjonbn4jnl
aKyzNeE5CA7T5JbFwVSPVb1ZghB6+l3L9t50E8zScztJV0W5j8AbSvZgPlOj0F44EYledUzU6tWc
u8lny+APHYF2VPDFkTOW/EUmjy0Fx/Cu6Z0IYFh9mGtq9e7EyNHuLcO2uhWaFf6nEN5rPmKXKHek
ZFVJbhj62DLrv7JXcE8DyAuD6beWf5e4TNzmcOTNlLdhhy+Q0bClaxxDc+hhCqwHffGmgenER9hr
7WObeQxXGSOhr3LcwPbhRVuvMOnq2hb7Q3O6YYcLRK+D9FW162VaBc9N7Aszr7+Vtvl3tjHilWg4
nL6lX6fOwfmOT1EH38wWrVt1qlMr+Jg8CLKt924jPcXztk3h2tnB2oy+dQyQy+hrwsqzxdRAs2NO
6WNfLnu7Yq7FkL02GFcL4o3avhdozHuv0Q6hvKJhHp8as13V0FzowrA4IL6pIbkCGoJB1B+r1hHo
++CfkWw8NAIf9COa8RLJoi3HKpF4syybdrCNwTWl1GmTPcxGLAI1YVPmd4qJ5daxHXdl4g3JJr0L
PxMT9vOhVWxVIQqstL0x+NxG1W+T0FWajUawzzZQSJqdCT0c8ULtyDC6C/pHbG1ez8mNmq4S/Suo
AAIauwFxIm0iFDTrlwazRgJB+5opbv805UQgQGQcsmAsuFYMHKZ9EeMh09Z/YZdOoBG/9dmRdklj
n/7ey/DVP+doSxec1j3uyzqKBys71JK3ALydnw1lTVsNQLVduKLSOfidgt4NSCiYtScRZ8jfKrSz
Y8+ZTmPna1Wwh8/R8KIRshk2ktv0V3QsGdnp2kJsMTkjeK90qxqrHJhsc1wSZ9DfswBUK4A3d1lD
5pmfanqWxwejuc+nbSzg7v2tp8hwoKSa821tPQ2IzpVdei/s8bp/xJ/E4R9Mdcc4rZKksPNrjnhM
rn4tMNs11Bv7pvG0e/NueIm+ZnlXT+vma+kd5jlOX+6Y6q4Qgl+bNRi/FPwqxrjSQCRN6fTBcbDp
XdFQnFEjgWHudzADwTPZGNx78WlpaBtbUvDVDQu/zfiY3GjWEwX1ZpWhFutj4oUMVlzeNU1qD+m3
Ucc3KieWMam8pt8tuLCrQ+Domc4a/CubVmoXu12vrVFoHPPZbUUX6KPqJepDDQYo/ozT5yHZa+FD
ED6E3T4GjZavevp4jMCb+5uyfKrSG9lc5dluWrbl8Mhy7y21P4huY3lOr90MwiGfgWmF3CshorVO
xD53AV2cYRjCmkgL74RIZip+m/LbIn3IwZtpglB6m4M3qf+d8f8Z0krsSy8uh+2c3aaBlxv7yPhU
Ec9DJAM4boVf5CSR2LsB9yabJH2Wl4fHkmbVKcaNjGmliDcBRv9ZmbuS+URl3Q+Fep2yABvBd4to
Z8KvtUcHaD4uwSGVq0M041mWoohLi83S34sK2OxqXC1TubLwAxxWGTYOxaqrMqdUx42qso58zBCe
YXv5S189NEyMomCnM32MQruhAuR1vGcWfKHdSrW4FqduhVfDpi2QpFm5M5raahIbZ85AwPbfAc9O
M6ZtxMdMsXbSMEI/wvQgAy3e98RdVQPDoMM4fVSC1O4EBfy4vrfiW009GuJtJhFvWAQMAVQ3uKYo
Vg+VKRyjFnx5h6x9fgwodWUJa1C3B3a9HjPJFaZNA7UzSngQrE/z6quZUtKAbMVRhGNC5dQwap8X
jL9YccNAdUMS70KjBwrGmYSgsckKX+qPw4j0rKKdMu7XVfqZSaqjJvq2bigV1WDBGz5VkDul8n6C
EyoZyON+AOIJZStkmdVqR2n2Kc9s5b/U4ncBFX3o5ZVhMmIWZVfEf+owRiZ77UA6SmKi949KG6+t
/j3qjlaxS8DYq7kEPu8hTMxfdV7RYSfZBmyozEw8uTH9Kn1O5dKN+zuIwy+xMfyaLYPhIxymKpTR
a5rYphLfWACCpl8DqXbiUHqTCwWRQPgcKoadTTx+f1BoaYtCYVXlgR9FTDZwyWHqp1R5UR01C05l
PHlfF049RduSvyh3jaPW0UqHjiyEL2Ve74fES9ObpX1UhPciujvB5mMa/5o853yAdVPa1mIDcXsz
yeaRCr6H1wrf8bliAGfNkxy9RDzzMAJ8NVZzgCFH2EKke42YpHJUeBbtpzp8t0Cp3KWQEP2mq4gf
D1QWVHElKiugy7JAG9XpD6Qn6KSUTKR1appORZNfaFGrCcunWHkvGnzl8coQccIRfuP7Apn5ThKO
xvTeV18dML1u3efNpuvuqvCzAiETJA+lEfq6tFmad0H6ngxjF50C4HCodH5pKDjCeDainWQcGo42
NOVZkEdnVkZbbb6sYGsu9zI7ViorqrCvjG023AkI7KvUKVvVFpPBzubxc0GzG4w4hE+clOuSO2La
nW6V6m1OblWZjQSt00H+0ffEiFq1hen3tNzIyfMg3Q4dQFNhdGPc07Jw2lQKmWFE6LIOQETdPMFI
bW6fhiEDvZztguErC2/AH3o0sQxDaEvmoUXjIJY4Hkoc/HAEXJ6qsElQOG360JWqVyPYy04pIF9g
nuJ91z9PyX2Ok3a2lzq0yrtoipnyp2/RE78CVN/Cc8UJqfQLmkke7ovledFv1ekpFd5KumaFjzKG
LrLLmhddeqt1iQTg0EiS39RvI65kp8OluQ68ANNw+VuEW9f36ncbRus8Cjc1b03uBHvUyNPJlvVE
2DXdr3AQ3LIBQpphUSUCeuetaFHOCwV2p437HL3XUhdevdTAIWPIolMItCLadEq6KrWNlR8tpQe0
GXthPDFnWJatdiWAmJeN0Y8JkymhYzydVhn39UyPgMEEeS8jRDyz10uDf4rsc8YMHhsI5LhjytG6
ROoTR7/TYBf1tBG/z+JrEu+0+TlTuDfSWhCeq7D6zpO7cTpM7FGS1ukmBZrQvk6I5yPvI4E6NW9H
ch8ZpnkZVq5B5JqDr0Rl16hJdqV+VCkVPLyYy3LbQYGwVDp2x4McvEzqMcYVotwkIw0s+VHtJXuW
oGGmxwwUjj5vJaG8mZX+kAtwE61xJ4+RO9N4aySRC1AZYSzgzKGr7aXiOK5s7yuSqb7tfCOnGLOk
H91Ur6feMyQQuxbIiaDe5+Noy+qnhegokCqv1Sa7Md4iFKhxHLtmB9ECuLMc/Jqn32KBSE/+lKWN
JZFeqgdMI28U9iwqJkCcYm67FnluNTlNVTom9F8r8ceucyRpcpJsh7UTbbkzSwkdGvpLrUT+UIvu
EnzpFAEy0tRSZUZVz3q9Lcrn3ojWC3sRkfpK05bH8dSb3E0gbm6qIFoNbCGGjgNNGZpeJXu53j2Y
RgQNRmUiyg7YRXvpxrWc1b4OehpqLVunjv4+RfJM6g1JxwkWucICQ1R+sCLW9jl+igYMbiwYmwdt
ZtKME/nyoZuerPHGytddi09wEt4CdOWpnvHoAzTAPj9RfLZ6qTLsAe7STo5YphX2bKNDCtbGRpgK
J6xNb+LQBwEwG07FT4XZrVX1tWcdzSlzCKpOyjmDPE9OvdFumxm3wiy7HDYE7a1apxvd6F7VsXRB
e1DAS2kgax2r3yvzxKbqc65WJEfV3GGdZTjReJwG/M9ZDnv2yEZRs88abtsy3xm8A9lSPCGhtUOf
HJEmuGW6n/IIDHjI5aXtoBprtV62Cxluqd1GjXSrasVKQJAsdv02LVS2O+xzm91AFkLnDyrw2lmi
ya1zczPpOOnmJEeU3tWGbY6cuJw4C0Tb5CQ3VUSKCKKrBOsslpxOaG97k8yn1g8QSWnkjtYWoHa9
lyAYm05LtS0sTHabSGFIRhIJkW+dYYtYbFWp8KZO2I5x8DyN0asxjm47ZI6a9qBqMltjRZdKw+5L
eROirVJnohGialr/szBzWkzI0mo4lkqFSrrj7ipn6YkfYwBhesIYTXy2hPp1JDmA3UU9ZrG7nGD0
2iqkqfB/JWn0MMtYG6cu9P45KhsvN3dVKthRjW2C8JLxJ8rQMXDfZCJUna2C7rkr422WDW+KtZ3m
TSa9CILiacLWmrwadvqsK0SWpzZIt1ZvOGP0mVDO6HITwpTl5pm1LnE4MI6GwrZwwaNVNT05Vdh+
Fo6V4mwQiuuB/XQeIhaydH+Ksbge65uZUKOM7brXBjeS8VLS5PWiFDZEeqee/QCUTc1Y0fJvMyQp
XozVKQxoIlWwMuUwNEinl77XX8IWI3AcmYMHrZYcI+sOuRrdAg50Tf21qFdmdQqF9RoHuFXfUjFq
wXDmePPRD35QwiNfyw4XAghvo23YxyuhH7B/kqqbhlZHUXwvsf8QkqlkU3w6C/oyYo6bJzzw6Mcp
5dgfqMIKYkYj/MjjNvRgD+O+kcnrZHM9BMSMGfA9X61anoqS3KxdfG18yEzZC8vPrlgeyMUeRMwo
WxC6E7JjXeA1+tDfEN4boi0Okl9Mm8DqsW2YHG3c5AZqLGM/BAMh0HJk+a22Uq+3AKkbo1P8P87O
Y7lxJFrTT4QIeLMlQNBTIuW1QcjCeyBhnv5+rJhFjaZZmriLDlV3V4gEkMg85/wOnWlEkrI9flsR
bFWmV5IIP1pV2wtmaREZgQ7JT50qbWuIiXNzSSCL/VaKlmZh3idUB7Hs3ATD7CrOIcn3SmDs5JLu
ufuq6b4CqfOEmblzR0Mz6hz5sadYGorBFx3LqkJ2u1Tsq4uDA4NGJzg1zFTTrlxnWuYFqeaV9UD+
N1RCcs96w7ixosfImRaGIh3aWXer6ljDu9Z8qziG2AszuHWoReNHQz/N2QvA4DCdy8pcREam7pMq
9RLF2A6DfjcJ7RjQ9KZldovjNJqjbpFeqvtZeW2C9E/x36XhQUvVjWmKZwP1v9oD8UlDuBhZkUpF
nVbd1okDeYXwWs5hveGVJQ480SXfMMRJwInnkxmXIrXKqW+t4FBGdHDJUummvTo0rkx6rlHLW51I
iUVJSy5LhT+i+tL3wrSXZsUhMU6LZrY8ZaDRT3FTGE32/uHGaMp9y1TWYj4z38jJtBH0O5ojwRur
XbkzThmjBCejeizaiuS2ci+rAbMXZWtr9VHWTWyDZ4kqyTo23KIh/HJou5Q0dXsOlSo6hTamo/Nm
ZEKiUblFRXZoA2aKzCGkdGvpRL0UPc4XNA0BSEPxOlQPBSfBNNEnqMYyJcGV5MSh2snKPmM/nMlM
jgUNOiwtazeCN+ow9vLoXEVPGs4gSWe7MplSUN4J9H3TymMnmMyab63SLG2qQCmjYjFmyM14o0j7
dtyUreT1trYx+2JhafrCar9HOi8KU7jWOAINpGjO5aqv9hlC/Ep6UVW4gpeYuVS4RnUElXQVBqJk
Ba3Y/1wtR5Mmxf5MAnSkura0zzIopQZjfxV9aDW7jo7dCS4vvVGu5JIZ9UkPYvZgOlbxkWLQ2iP/
G/tDFFSr0KR/pqDvldQHSHTVOPseGXTp1mNMlLPVnpWqcwe9u2NenjU3tcnkPvyyLabPMnYFhbqN
jWIdiS9VYQIT5Usr+5bmVeIgNaryjVbW20i21tiv3JjWvh+oaYgL5aW/yBptjrJi0xW529OtqAMK
1GE+zOOycF4LhWmFzDy7MjEVYp4Yhw89YZJG8Vol0dpEJSWSAFXk5BnDU8k254zxk5Q/B0nFrnsr
bH2dJwlQQ0wd9tnggiLYh8WzZC5Vpq1Sekgp19TkqVV2BlQL49WQD2pMk80ic+pymUTmQm/FcZ6/
46ByW93xArJnxkr3FLboMvEFwz0nCvfywEFcDOzeEiI/IiL1alsoDKXEsKzZ5uI820QUaBlcsbxl
AEGWdyFGL1c0yheDn7ib1fI+R6lZCtvP2qd+JtZwfM07HFmDmypGeV/cEI3rlfGdY5uMlaKFzHSz
7pK9LWQUShT0MoELsth0egrCT89NO+90qSsU1kyAtZ8uy5uU0MVE/wzmYO3YK7trGGrzDS1IkSOz
TyehsIuJaGQwUHcMD4xdawbbOpq2HePK2Fb9Ts92SQ36g/Q0Tw2/Gnsm5CzlqF2W5ehKlrI2SKfT
6PxGBNa63fxJeh91cBo7Xo+5vu7NB6PNvWYOvU5iI6g6bxz0o1yDnehv0symI/UeoSUrSmG/lS9g
0rAf4JwWzN1arV5EmvqgttmdGX7YDF+FE/sl7ASJk7WBzGSHhWcUFHz2d2O9du1zEl36l+yl0OJl
UeJ7YBiLiM/pWuuc54knt8PG6IZt2tqHnFJfxsyKWcKuxn0uLQZaqORQyTBjSM7uHOuQYc+gShup
t7dloHk1WBisEs8a8V2lfxVqCabAKDwPxWEuMBoIo1XXdS/yNDK4Th8i2VlqDk2GXplLo2teO0vj
cO4rT2FikSfjYyEimrxLL2iJeJ3rM60lhka5iipSJjhHJSUsuRdzuG8rEa6G/HVQi9Wgtv5kEEWY
LkMpjRaKFPkZvViloN81t+WESKFSt0m5czi6OuVUiH1ZvIjxRW/fhgazh/BZmfGuY+xiInsLctWX
nOIlUbgtysJgcst4IzGLZRQsoYIXAHrpcTQUt7LfKvklBsBt9MxLuwzZZc0M9UOaNjGgg8rTs4dd
MG4dGE76ulVjWhbdtUT11WfDsuTlwrqu189OuhNM+2Z0tfep/iiYiSvOsy4cAlKR40fFWxmOrm0q
zCSj9ZSBWcmj8kRu8FLUzV0sy/cjRkhqLN0a7a1C9VmY8TLukImMR0kZ9kbZrQrzFMx7Jbf9IFU/
o2GfiUMO9FXX/cGR7dYd1NL0dKO5DQk2BRF9sGaDonH+zvPIWrTKYzUGn2nR8+IJ1RXN5AUcCw4D
CLTLY14eK0bZTqpuqdO4DbXf0hhZKdFo2V0m0nVodscyYjJNvemRtcnsnC06uI+kDHXprcmOG2nt
UuqgQhgNuEMDItZmvFAgGEbD3Fsf/LAp16p6moEOncq3qdOFI9eLoU/DZT4+GGG6T0TxZiPbHtPe
jxx1M/Hz8u8kSPpaMG9qfnYR5HR+yhIdPttIT5bkwmx2Fc+kiwvDFX3nmkH5OMOMzazwPUqMjSSo
ANnSejn1nRAdEZN+nHXAO+K3sbK8AHG8puIhUDH9N5l9MwTBEMNLQ1xHdthjoUrLJ3/Umjtcqda9
xiwRKJGmxVer6Ty2WwD1Dar2Cxrp2BNozLgPoh7GWIMhUP4KW8scv2P7OZzeC6DQtlX8zqhW+Qy1
ke5LD99K5VTj8OyI5cS9bIaDAxikd4GnobCyJd/ir1fzlwbI5swTNsqWb7BfSXx1rPkXBX+emp6Z
D2Gzh9ywXE2ZvYLKk5wBoLq82Ofdp8je4r5ea0TjdQjeQH1tZmyCZjm2Tlp2LKK3kKOCbItFZH40
xkQR3gM35XdKGHjSQJU6BvG9sMDjqkJa53N0jKxNX22YXpegNkO3adGFhcNNI1G0yvaTFGM9Gm7m
ap2o1qqXGDyEnVfU1tIEf1SSjwFnN2e8G1mqI/r1VH+a9JOe9Te2KtboLbwsRzEf84JrgBtx8qhy
ki0uVaeV9EslTdSFVOmLGUhXCTW/nzcylYCUbcWwE4Psy2OzJYRxxdYo9Ze8X/FtsveVbbWelfuQ
poXjKzFIKp3i/p4eQqcrjz/slLCeRP/QxKVf1AsUirKzm+diXQib7VMmKWg+YQiquE6TLEdyAdmx
92WXnsiX3A9turfNeR3FrGMh1t2wkxp6UyM+5Ka2UXoCYNgjk5Eufq5XvW6sZjxCSajVtU8J+Ep7
SCdKufdWeUcSFgJAKNo+TfcdZIihp9e8gUZhmiejP9bUAWo43kggNBLIXzp/JO2TMz1lwRcn+qKY
jrpY9xEa8BsDBM8JNma6LzAehc/YKDRPyi2kAaUBv6tvbenWhlPmyBup247DKW0OYXXUs4MSHWLl
IE8fPCZPbu7aPvZKJ/SnODlH5WsRTvtZTnA7gMHuTMnLUMnkFH6Y03OtZQtoerelwaSkzpcZaCVT
PyaA5rluLPR2d7G9qaKtXIP60un6g02eSnRnNhg5gFLW6bkapcUFJZgR5uGpTNF8PzDK6bUt6zZw
cPQPz3pyrhhaO/VDZZmnvlfPoZLfhPpaHtYVf6UTGnfR9IL8G5d4Gsh9L3+kU/neFs+JdJpBZRwr
3Y+YvuaxvorYThzEeVJ1yOzLUyUiWDtK2MtDm+gf0vSzIppyDplo7oaUvq5pNool8QZDEahzsY0U
iCyztZ3D0+V0NHMFGLtAAZM4b33Z34x6Q53cvo7Nh1M/V5bhk3/ohw7IWf1o2neFUwDnvbcRkfKh
s24vBVZWeNXc7do8ImnW3io0Ubr+VbITEvbbbS2Zmjh3tq18tJ2jSJAfDtQkMobDUYX/hXYvF51r
FYY/BPU6TJ4cAibCZK1Xb1YLR8vQtimkV6nM3zn+QXnA7/WY2GRXXtUFBkuHRL5T7Vvz20p989W0
gUBCl13OYr5EZyllG6Ve1+UulycP5/1pYKhOEew2dcWQaldwCWNyawRfaqK/ptm5pbNTb2S8qh6p
TITq6/K7BrUB52cZIaWpznu1CoBNOK2fOIiTh9mB68MpEyZnY1g07Udt9W6VrVVnnU1viuVJ35Hu
59JNl667E8aOqk0F7s7fCiQX0jVb17zh9JCYHGZwFNyk8glK4i+pNzb3mDhsiEqswhnlMmfXw7Sy
WbqtW8xuaB3IaWZny7BsHjYjklAAj+85YJK6lIZ1amgrvUjYrBEkLnp9ab7XmroIOze4EwxZKucx
xw2iIkB9SUU1V/u25I8yx1Gi7FGGyuUOGJQalnozJXvRZID3JKX+nF3wdoaY7Wv7FqQ7NdvC/TVS
ouu9HnhPDXbTI7nhR1s79XCicL0oLS+Kd/3wkOGYni4zREWJWylnSb4dWwo5fI9PYbntK7oMZqWu
ksLpxzsrfhLSxkrfObz56NpriRzajtVneHGoYnICt8kNIiJRH2wcTuVnWoLUPHXDyaDfFkulRz/C
9aoPI70AlblMLeD4bK9pue6qPaVFAEsidaHsxjfjaylW84NdLXXrPjPcmJ73u8W88Te/DuUa3e0H
NVSPwrbpB+hu01bcpzsgFMgT2c68i872Tn6ndTePzi8qrmuf9YMUmlBLUafwWXZLK7CTil/Iv9cI
iT+tXuU4lktj4hcP2/hob8UtfBnxXj1Nt6yrN3GihK/lhfL5bybftXv20/q1GK1YBc1l5uMmm5n0
zHzbriIPmG0R7Ww8/35RVV0Texg/WOdhXmtjB5ixKyUCrXQ6EnZPxQSDJhumC/u10jMpzFQ/d77s
YLyrJ4aQDE4iuC4pIyTYrLxE+m9E/At39D8IysYPTimGSUaWXK57WpXLzn++AZ1xL/8Ai3hHeXH6
TdF0ZaEYP0jkIh1MOy15nnJ+jPRVa/0moLj66C6f+Be7055N6sY8x8ztIEOYaDZM5XcXwx1WpHcx
wsh+yZ24dq9+0ki1xk4DFasWQVSLhQmtZh/jIFnU1W+5BlcEsZrxgy8ey2EniVgadlZwM0J26ktl
JWFVQXbfwlZRRwv4hgrHx0hqCqNSRt50v/VygCs4wgopjbNzsc9V4xs9lO7qgLFpUzFeq/Z6/gtX
+Io9gmb82F/oj2Y5CqHpJnxDpcOZE2RMDTBKIBYVt2L26QNej1F/K4y7AcYM7rk0f0DaU7ywK5h3
CVCnflacpax03r/f4Kvf6sdOxJMpGTo5CNr+eFFvL1JiuPA+9TuBvrN7K7lPodutoq3z20deIX//
tCutCdBuWxnhFtgsRYCPgzMK5tGzFtBEN9n+4iXKG7u6aHfa5+6bNss52TfwgnwqieW/L/za+v9/
zEvLprSamW/xKDw4WKsZGUC4uMVU3y39yv1l47rGdP5pVGoNqaJLjjnudpDuFtXmVXVvgJAWkf8l
Fh9POq4znGTe9sjw693xPq1f7vLlNf6PHeqncanV6Gk9xM200wEG8yxfE/vxC9/82pr5aVNK8Lpa
zD0eB+USwHsxXOzZX4j/O3Ywa5Oj6gE2LfqdtUmfxEv+i9vs1Qd2udK/NqzIoUUOxYTebwnn12vZ
b3P3w1xUi2Pnrn9bndcUSPqP7UqJVckyJgtDGh35nZasOFGhphReM0I3KgXtlF5ujFTa11Oy7kP7
w4Avq1vpLgv2wGWVtWzUNWHtUftp0hfHRNOpIBmtYu4zTiMZNkQ+jMfQoZKSBbZzrzPVlFMMt2Gj
Lus6xtmtpHNRfqkJrshK9R+bo6UmYNwDnI6qeDFBTQcNYvsUpi9qr77HldH8gaP+/VZd24n1H5vc
lBq5mdUsO+GhTnfFmh5tl3jtKj6h49+qN8ENluBecqhbt9xJvrMvf1kf1xSBP91JtULvC0WPcfdE
koR/4KE9xNsaO5hxDZ/Q+xLrfKUvbN5v86kjR3XaXWwR8CtcZSvY1f+79+6nlakwMUzCvXzcTbZw
NauL3G4GUfr37f0jsPqPt/qng6mB+E3RDN48w5oYgpwhVcv6fQ+JoE6YO+hMjZPbOXkBcC2IjC7e
o+gdlJLjgznchf7SA6qMTwHzTr19t82jnWyz2oHeApRmMl+WTCKN4qVAF6cwljNvJetDw7bNFF7J
4i3KByNAbt6DiXXvOsSYCEgqK5+7GJ7S3pHf4+QU20htbqX51AvOlOgmtp7IZoWg8lXnw40T7DT9
WAP6q4q5MGJEksFrwBxXSfqzadXbyrIXaQz0kq2VKfpMszcCsTAzX+UagNj0i1PnNYWy9qOiNGPT
6JIe08saNgnzDaitmZfk8jJuv/RJWk7RaogeijlfVTRXujR6Thj9UhJd2Zy1H+UjSHIpDYjCdmN9
CIP1oP52qF3e6f9aHz/KRbUM9UjKicYzFhD2ONfGBQ/We2kW8uLz32tQu/blL//9r31YR+HfDg2a
1zB4kqFGwD4vC/KK1RnDAdN3+nHd9o2v22B40+CLKvEhHGI2t4nSjVOt5W5lZNNSVmGE4TmblfVN
YuhP2lCdHZmpamae7IJaWvqySVdV2tw1LenZYXxJv7q3ADuC7ldL7MuN+a8b9mO3B/gZijlV0Ftj
pfJck7oVbIKNtfywOcKSrbP5bV+4dnxpP7Zh0bZl2kR80uMltPad4f0p8j5eQjf1uZXevx/Otcv5
sf02RJOlec7CghNgzZ+oktdmM/7StF5rLrUftWLcDn1TK5dXZlm/VdiP1ASyxKtiPfi6r++TU7D8
LaP+yoX8dOWkJMYOpuKjBt7OikF4p5ULZfhFgfbHHOw/HvtPb06ZlMBc7skZYoDo6lQSlzyjYvH2
/+Mycu0SfmwwraQWbTYi1k4X1H6v7wrl5bjoFh8vlxzc3+Sl1xStfwrPv17H1AxbSbRcSolnjr3C
M4dXfnT5B3UrBiRPDSde6v+ueb+2DNTLBf/1iebQlsFwuXmPjwZL+QYHlfPHE284BjS/SYyvFC3q
j00m723H0YOcmzc1foZxrgX7rH4YygdLxh7I/q3/uboSfmwAeiLhcZVp4w7DkIsdJA0A5tAuyPYv
Z/YV21BN/fHiJyI05dhmKVde7z6/gpcfyBrd1N7s3oFye9HhV4fSK1uz+uP1z5vYcuSSEplMNw9o
0c28cjUuPmBCeqqX+r+ZqV1p6f80Bn+tANUIG2lQVWATrV878bzu65vxok2C2fG/2sj+rPa/PiFV
5SmylWLcwdc26wsvZKGavyjzr6ytn46WvZxEmgQbaDfUlZ/qz6lxmvTWs/JwLcNDCMbgtxrjyn36
M8366yqSTB/MMcVmw0DmnGUPzFyRgERuzuv5VG8CbcQU+wnx0a+mKJcn/R8b259F+NcngkmJfmoV
3s3Jld2YnlbQxL/d/RpafKV5/7Mp/PUBpl6WoQ3iv3ukamTYzmD3YxhBikgcu3RjGEI9SAiICshB
6a8+G1f20j+H6t+fGoRBo1x6vzhdp1PiBuajUvfLf6+1K2/Nnwrxr1+uOnJQwpfAssncgTZO2i+H
8bWN8s+e89cvrqbEAOviYUBT96XF7Bf3EQ5t+qbBM8twx1Wx/M2I5NpK+/Hm4+dUqxjccg3qi2nX
MH5uZ4BHCW3Yv2/StSfw4+xXzdQOQTkvN+l5BpvVpoto6fzvX37lCcgXe5W/bpRmTLUWthhbJZkS
Q4PWvRIG8r9/95999j9eiZ/Oj6GBcrG3/49TTLGvvHrXrisvWOnLdlU+4Bm9Gfx5q5zQnWAwnt/8
Npa8djTLPyoA2yQFepq4LI3jX1tr68wv3TNDULdl84cq4EL92AXn3z7Qvhxa/3WpP/oKvRsMJ3WG
cSe3CLiUyUsgvI7hPgnhuMVfmUXir4yIj/l5l9HtFP0ShrqpQU5AyBvezVl5HNNXBymT0SJuT/Bd
j1vaPdMv2pcR2D4apO2sNoCTB13Cz7zJb6HsL9Mpg8OBvEOxljZJmcqlX9RJohgukawFBPhj2vWu
VpTkhsGJSFUXN7NdD80/E84mFsOi5Av10T7SYBWYUA5nqJfW29xj+CjfSpA7phRPfJDnEA5jhMvN
hJJdSNG6u3ikChjU7T4Lp40cFJsejsMsIUl4IFx+kTufZUlQmbwvGM5oyVMQ3E+iXfQz3Yd5DPQY
H7X3f6824+oz+FEdYXqkKNT5A+bVcHykj3n+CKqvCBu2KJJWg9Cg9xJDY+eLir7agqZHMbqcnEt0
h7ItCKPJ5W0XBa6aAuJp3aIICIO/qJdVaOLOSaoryBD0EPOrot02FvpMtVzNOSnL6Jfs9tg122TQ
/SHMlnnDUECAdquISCwXK7Zdre/mmoAZNp+0WuPispVCnAMdfHJNUsQ6SrjCcqe+d/UWQjWTBWuE
cWyAmMZ+lgufUJPAUb0oAhzuX3BQXOtygGncgwGCK/K3Un0PYKuF0DjEQU3PyninU79H9e0AvpwO
8H8lm+wEOLOl4adtcTNXxj6MyYaFc0Qi7SJUHFcU1kJUOHgRNdMokmuimZkG9N5tciym57K1SS4I
NhnpEnrckopg+NFg3kQQ8WRyKIZUu8PpbrCfFYVR5IjzSqn5JqROGc5ZFj+WUDLLhsgdP6mRTFbr
Hi0RVr6e5bw6MyRoZnpDZXuO2aDAb/ZlWhFON2gHG1ZTD9lWn25E/j4VIWzzdV5/jOV+ah4j2XZr
VfNL+9j3OL6ES2hlMOmVJ5nYdJuLbyeJqY35qMeSl+ZcuBx/S51YlVV8T6Ya0YTtOenBd6UHzWjP
kyDWKrE8fbBRZjLLim8T+Ti0YPvSvBaIqodYbBJpxEyidJsULNzZ5OWt09RLYUfbEY8h/aiPaANQ
o9mKtLrQu81JWijNfZxr/ChWacTblcCYWmld75VyvlWC1jfM10q+q9AR9Mx3MeOQ5XXW58vIQlNn
6u5sNgy4ZtcsIVma350I/LxNcRMAFWfZjnp9dgzABGyDQ9gecl76wojRr70aSuqZzXeAZ5tUOsdM
/awrHCUquBGEHkbjooycRZLlrm2R4M3wB3GMq9SnC8FGtC9dlh8b+cuazimvhoQARpIOTtIdKgXZ
xLjM9WdTHrxavLX2TdGv5co85oXYCLValvKI9BhD1nidzb4zYuUgo/601lbNM0gNoKEPeYAzOXyL
pt71KMWL9N0sDigPIFdqrpzeduWHVB+GCrtFeDhzuTQAZuQgu5eBk9LoCVnqUpVI+0XtkUf3Tvgm
t1szZJdT+GX3SgjNQpTrZmh9FCpLM/22YBmYWKHY5aNodwYof2WbL3MKWSkmUjh/jaLG59PXfXOf
mwl7mMXqhZqUaptK2hI5g4vF5NnstGny3bVnLIiXQyIWXeUb8qmo/BB7rDL8EhpzDcR3Na/UUKB8
6hxXRlevYtTYczPM+zRb2cWXVawbgXIOVuqcvasSMXaIBbQO0UtOgksMnSFj7id2aru3nAKlMeIv
E+VF0N/PMtFKMNngpxNmv80G2AOGcyesXQvhEnlGFaPCWWvV6JuNeehhZFrts5SlAINQcgqoXAUm
HiOCbTPez2H4legoV/rHZKw4BJ6UDgKbUa3zlsv5wnEcS53utrqAZOpnPp5GzAR0cgQvGpchXwvl
bgx3aZjDBN46OWVxXKw7kGNrVDbVdCf0N7l+nmBJz9G7Y+rouRn35eZax5WbMmQhleUy7CHxWbcB
wWmQ7PJTA0tBw/bBhiMiT8UuVlAPq3C5RfcA6Qtio1UuyzT6yhRt07R3efisG9KqCxD9sMsp3dNU
5LiHhKusnD8MPQQJtL5sxVlIRud3ZbAY2gB+aSl5qgoNV39NqOaKDCpjHu2msPnIUetMeY58G8ET
A+D3cOjxAdAmLK2AMbMR53EUcKXBPe2gKRdNdtsIc2M4p0TfBZrywdDNi9t0Zxa+FjOxfW/ko1o/
ycqL1UfnKMnREhb70vwoIXllTr1qwpeab6DVj06Kw1pQHJwuREDFCFA89NW9gevGVFjLYTaXYXpZ
sNVuVKAoqgfRvKtia0MGnFX0fhobe5JChz2WcBrH/iEu300TQWCXHZv5vpFeinL2mJ4vwC28WcAm
OSCYXowK2Xvd5GYOgjjnnoNzLcMhMyf2ZtPcTrgPLDpTcMgpfkI8WqzGq0D+0iNg+iRhRHmxJQXb
NZ37Om3eIbX7AzIHk40hr2zu0czQD65UPn87U+6rmb3I4WaaMHBIIHAVfau3uMsQEhcUz6Xxqo7j
IcaURAuj+yymj2sFLaSAlhTsw+oUIIM1DSKoOm3TwtcpD6piHKBMcGRfflvBG9s9N4qxHBPAz/Rl
tlEBBsq71bbroYGVmdTbAGWJIRAYpSlyuaeplHxlQGxsAJwWjCtjgZNJBKFZ2oUGjubRx78rGd2+
UvLLl2r9r6q87KI+rSLBuI8lG6mzH6f3jRbcTXqyauH7xErOLZP8zLqpq3nf1h9W+hayC6iZSaAq
QmhxH8HTaWzFsxrJCyEbZ4VDoisswNOMmmCYjxxusJ5epB6vFyN2R9xxpHzlyMUS+VhFypBmghI4
JJjAo80xBGp42Da6h9i6c8Su65uNFdEv4FjgOG9ygIFELb6zYoBaszGVpyZ5GVWkYPPGiDcD/jVx
Rwotxwtv9hQ/BtgIOGVxa6BcS+pHo8IjTJ4XcYkWg0O1lpKN3VuHJEXKdcFXPOXiNVOiY3pRFUwV
LFD80W0DmweAFDBrsKaYjgmIB/vR4FReA4mvhHvSvM70HbLhl4hunBJ3EjN4CMILzQ+zlNTwemkf
ywAtdo58JFhJqrKfRLioIINZ9vc0fmba3uRdk6a7sNkZkK4NqVxrashpbsMgJxV+PJBby7fDBaE8
Jx0RT1noD9l7GD+XMH+lYF9w1XINJQ2imV4zuM2eEvNV78+D86VBYwuV3kuMZpXw0tBmS5VwSxRW
cTrsNHslmXjyaPI+zo4ZG2KQd5xTg4do0avEuUMdlEAdtNEMYD4joWI/Wy0CN2jXeBSRQmrdaTxI
MyMaNYHKjLBo0m/l4QHquiW2rY2SlcCx0XmVRyq9+L0TjqfPSFOTk61ST39kQqCqf5TlUxS+a/qh
GZ6COvWzDGsV9rmek0aPofCfycnDq2BAP7UmyMOLcEdIUGblccdWZklozzA6Fg5hw+hYPYtQLCkJ
l2xBq3bYOqri22ZwjiV1GVPxtQeb3czRLNRe8r4jP3oWzk5FQdeJ+Q31hicmy7Oqx7J9dcyz5Nwp
8Cobu8JARn/KquJV1zNERS8ZCU7meIJXyUpmCywIeGShtaFAdnqvI/jBc+2isdwGsLO1WN0FMH1j
KbwrihqOfX/qNfM2lvGdcBQvVoUbKGdkGYuGatmxArfTHzQwN3nmb8vpPtDuoDW32blDJE/rPkkd
3WC+G3TJkxTtkCKGnysvrx616q6KyMNlF7pEiq1Zm3VyKOhYizur9/voJElParE3hmM73zVAeNlN
U9yF41bB0tJ5MtOdDbpbv4VogWzb8TCGruJ9osCPHc99CG3cPgXwXIR07rt13d6EmMqEojxbevhQ
ELKCp5EKmxUdteEVXFKF9F/DMOsxIMWQKjtPV/yfqTrFGJughKjB53LlI+gmVGpiojGgjHCOWrXV
o1VT8CKhkW5cs6mxoCI+IHTz1ItMgxDvJyVtwRXUpQOaaFTJSoj2wZbandKboFMmJl7fleZmUbto
kChGtdJBB0LCbzBLszD0soMtQgqEOBFVW++pcrTSHdrWllIExxLR6X6dd0sBRgvUmYbUyolYm72z
qZoUS5utQMhNPISkL8sx83LHM62YzkC+ZDK6EpCo0yyDHkon9XxFywsOm3a38BOB6o+5A+k/RoNL
dDnelbTTHTuIvbHTrciRLphw+OcIsvUiiN7aAi8fLKISir3+rjcrXwzpoghH+PwQHNEjZDexeMgu
5Kh4o0ZLBfMxVUFqDxtbMe1zNSuLkfWU9hQ+tOELx8TnDc+7glwSbnBVmij/GJpX0QMWMh7a4w0p
KbdJ9tHMm5iYtqAF2n2sC3Vv2wIjBm07hvdSR2SeVfsBqvUcsy7ykWVuk96cyiA+aMTZdaR4T9mS
aEJixkE1zGwZDxHRU/ZGl8NNrqwdhIZzi5Y5QRkarAbjRTKbRawILx4+krG7j+ESaRstfxLWXYxb
W+sUT12nr7My3ESB2Ks04P8+LK+RD+TLRObvs9IyMQ+wecfKZbFheSxJVT8H23lfbCoimYMVKv4T
THVX2UI9P5f3zlZZNsd+397mXu7/BptdHTmp//f3GBRh/g91Z7bdNrKl6Veplfc4hXmoVacuMHMU
RVKDdYMlyRIGYiZAAHyjfo5+sf7gzOqylbbVVXd9cfKkUxYJBAIRO/79D4MqN+PK7Ls7PYaBXsjI
rxDZXWnPSFFQdqVjFtgjm29NhES8Re8HeWeA7jo0xs5Sqn2V4ZRtxVsrev/96PyqkPgATrZXq0Fx
o5OmhAFCJqNasziDxp+2PX71+R+wSfVkXi5NTtezhr3eXcU7vA2TiYWVm8qvBwVxaq8uVLACWhVn
nH6vLWt6/JROn9RKv0B65Y/RFYTZVHok8fgVCfuMNgtFKVuMZover3QjRIutqrvgZphOab5MPd30
rYcqeGzw05HFTxq0P4dR5Y+RFkkGmHCCWbCqo2OHwY3wSR9D/gWGKlsfkExDL1F69TG+4e2rgqo4
b2+vVFWjUez7AqJg3lAZp+yDMa5vFHQqfPgJFeA5To9kSgBL0cUF3DNujfzprEPTVQuOOd2qZe00
p9TLlfJGLV5PuCKdh84vDd2bgydLLTyf1yfzSZz1peNXctsvxbDgwIckEiu381oS1xiiGNW6Kd7J
6XZqZTvqWPM9tLB/ZaRoFr5rzTla9IiCOuO1EzkvCKcwB2Mc+4o1IUbZRsUSv0u65XS6YJsYUUSt
ZZeG6Kr5sxw/jTSfFSI5hxGxYjpLw4Ztp4+LXEMOvqsKbaEmvno1w6TZJtWiHNUvl5MSZgrBnT0w
Rv8cXbYm6Z2ShJJeqs7HUr245ET4F3xoovKLoXgcluTLg6HJboUo0ahX1hSBNBl+Sk5nv2amLIRZ
1nyCGDotlHJpqTkqHFxNATIy4VhZwq7oG69HkJBM6FOZgdNVhCUERKO4qldreG0CBEj00UESwaZ6
82nUkRa3OBzOTh/N6Ofm5JaX1J6ULMzPAhre5nDC2SSatLCoASTZGGsi13usbpT2+XIC4ttAIsaF
LcrwRn1RCskbsZ5SzXcreVUJEKxnPThkjxLjPQsUIafgjUTcZpqgM2rX1Iy3WiFZ1hw9MVPt8iIu
cBFzo1LxcqP0JGhL7Kg0lGgt6QWSI3RoMSk3l9EfqmifXWUCXAa7zBUkEDNAJNxbzdVRxyq0xJsm
3jdx5o40EEfhkEy5K14lP+/uYnXfpandToiw1feynhZXEcW1TsVLzJuSlX7RY22FenhEwn89aV52
1o+9gZpL4MGIX4QoXUac12ZbuFajls3fs2pzlm6j9usgToF4xhDWED9pWv7yFfyA7Yv6FItRPU4r
TcbgrwSpao5d2uNUQvV43Q/1Y4yTmxLhF9h1YUvw87lsvBzTioF6VxiQL7cZ/l85AE+VOTpnxb57
v6LN/v0i/6vF5wPufY4yaew61LBKik1dY+O/88nm+o0W9fe2hvwxESbJ6jSKalyMMuVeEVp3Irk9
MlGDml8vhuCrQ9jiqieNEgI2hO4ZobrT6MmgVb21rE84CxfPmQxR7ZKdMTgallItE3KbhVlFABnZ
vHTJGkQ7E4hOh1mcTh1cg1FY0cGaEPYISKME4BTJkTCZ+v1w/bwJjYnOjxt1c8ouLA8R9wTal5Kt
UlFq1uVOMDku8aacjOvy99/0qwfzoSQgVaSULYDMldre50ninkEr/2ef/GFfx+mAAy3F90pLAm4H
fND8ZHR+dc0fdnQjllJVKYwBw4pNcTkWVL6/v+T5bfnJVPqY36JT3wxsLsPqdKVMBr+tooRcHELN
StH9/VdIP+/Byx9zXES1NSwGZliJgHAZzrK6OC+WSzUD5cUNKsPURm+hBKDpU0Xn99/68xpINj/s
0OVVEo1pvjEdMrGMv1tPNyjBF+f3H/+rcfuw+oAwJcUVPicYk2hH9Sq50r4kKZY0ik++4RdMefkb
DPVdCZ1FHZx1TeEOTjHmMiKWstISUgZuHvFBSi2fHGW/KNSg14edxFZotnnQz4HiqeLip+f2NRY8
mbLAT8Y+CfIbhLuww+CRPqxv0l2ctGdDFsNy6j950to8HX82m+bp+90lNwlxTL3KqCTo//tRWZ/b
yrO6YYG71IIUQODL0ivVQzqlr1pi4htz0Hr13iqNwLTyFR6GBUHgowJ3rsdw0T9hjd3I73HGvnQ6
JInlT2CpEuFk5nwEStnVscOLz2AHHYY/kei3Suvr+YsxPZ00uhsDLpfT6V6Vo4AEMifGnpziHyXU
UR9yL8uxY7mOL5zrHk7aXSt8/Z9Njg9r2XRCZ43galhJORnCYFQXiDWTvMuTt29f8K+v47/Fb9Xu
zyE9/8e/8+fXqp7aNE66D3/8j0362lbn6r379/nX/u9f+/GX/mP7fEnL9+rj3/nhV/jkv77Zfe6e
f/iDV3ZpN932b+20fzv3efft47nG+W/+v/7wX96+fcpxqt/++cdr1Zfd/GkxJf8ff/1o8fWff2gS
s+lfv//8v364fS74vcNzWnb/Yj+3XfK//1f+Vkx/+92353P3zz8EXf6HYVqibEq6YciqPpMohrf/
/JHF11gWpbahoYTnAZUVn/jPPyTjH5ZBdrOlqZIoafpM5jtX/V8/Mg2RnoNoSYalm4b2x39e5Q9P
6r+e3L+UfbGruN7zP//4xgr8r3fEJAlN49MMyRQlySSw+8MC1RvXNOlpAbtnclpPz9pNBFeRrNZ1
6SqwvGaSGi1ZV3hSXyUUOENYHEaSej6LbJLmyfi367BUUZNFnUH6uPGKKmp0oe9kF5gOwWLzBOvk
RbVFX/IwFdeRA3z3uP4aiB9uXP7kCz8sEswuOR8SvrDz6wUu0rewL+RdUrv1oXuQj1CnrefOozHr
yg9XNE+wNiFjJPbp5fcXwlnikyuZ947vlqtS0nhIOVdy9iQ/XZV+vCwCyGlbfN/BfvEM9XKXPEm3
v83cCOpgs9Gd+iZeKSusogFWQ6ITFriwLNm4PIJtVkTI+SdP80sX9NQ9bRK/fbGeBUd7gR7sYlns
GmG7HhfKylxoXu/Gi8ElrucNy20oiQVKkK1uj62DuJmG87Ld4t0IhHJ9JkZ0E+07Otq2tiOQPDyv
LgESfwULB3vEqd1NXX1bHYaHOrAWoK22FYiPsh+/Xu6kLzr6ZTfxcKiFouKAmYcmeMMnG9WH/f2v
Gf3dTPqwJ4p1MeGlx3CqQbzHLjQ43ZFQ6hRf8+Vnk4i3ZJ4mH+etJIqWrIqSwhs+P9zvHt4QdVou
INFnGlk3HJsCxVUe56ByNQCM26WYt01YWzsYlI+0jJ2eJvdCdaqnax+UbzmqfDPQ76+JPX7FEm88
nO+q1DmhqID+DH7pnTdGqC/NTfJkepjsgMV73JN3RUrD8YknOH6lSwklQ3kc20XZLsypBGhcGEcF
nh/ckCB+EH3FmR+TlLlCskVAgl/r/AgvbxgOP+gvMQ4h0qNAfLeHwYYyLePX5El9MX2DANsE8akA
cOIYrnJDPEfzDM0Exy72r85Vl9G7dsE33Vb+jPR4bWmy5/a0nSavmty8cqJ6qT8YAQOkO0pmnwh0
p6czBsg8PcmVecXxC8q/YmEnQJR+aznS+82yWXJcYdrHtydpc80vYFOHc4FVKN96XhbvGulhkleS
OlG5NExH3dGQyKA1FhzjuXzmtFzYdDJPTjhxSry5+jKBxo1upwc4crb2iFsUKC3/tDqgL195M94j
27pvsfYlcgMvJbd+mmM0STjRz86EZc6T5YqBcCNvClysn/K78xKrfXw0EMfMsvvyTbGc4mB9oe/B
0wfCxGhMWAkL3bu45+ccP7HH03OhMWhR0O9ptvTkQdxqzIZuJ72K+xRWprm5+sMWOhrrkXMNykNz
T6KwK3rWSn2fJlRRgyNrPu5lobXX35hbLi4Y22nbP6v4dvgLXI23HIPhzMwpA92ReXWGWXF1lGSt
RcwLWjx8Bg0tMSBbBFKfmxxKv2aJTWjn2TRyuq/CSwMh/hBxLAnw81MnuzGIonQMI0ziQJLfy9OT
PrgiYRC5m2aLdHD5FxV2UdcFKd33akfzFd5Eti7ceatosQH3mCZaiAHbUBxkwsAWpmNhemyjMI3s
6w66P4N9NKcbbAA7y55uy8cBM/TRb6abUxHoWJJ8tSRfKV40zVHpN57c5ovx3tp47b1oy2Kn127s
ytuUAGQHE8irn++UL82hwyWTOIddsgA2kGTck22QzkHwogSDOHs8xnOEsu6MyTq+YLTong2nZnLB
ZWk9A04cgwxy88pfueJ5gML9Ysdz18eepXQ4hqGQ1R1IMYxUhKXoe7JEbrHGZAoDCnE7fhVezed6
IptjHkjOwyapeI7xgDE1Rve8w3V4WbC8P8Q4AnwdBXcENyDpm6SHuYVIzAYeRHbmjH65ewJHZ2Z4
2uQr/qwHbldoH2mcX9xYDKQwSWyFZBwbaAnLZ//y0G9Lt9rglzA7HbMGDi6EnTfttsDMCwceG+kY
7z78r7ZanTUvUt4zwbuaOJUGWMRYiYOJN1I5dQHwP0dV4P3sTMQ9rMqn+BG3D3x8zsd2fzry94wa
2pFT9AuahBjj5FeAtFt8K6oRFxKcePYWv184J3w0OQHhT6S4RA8MMc6V+Ija2kA/maSXB1jlMWCB
cyZ3vHsw9qqdbZ/HZwxTL0UARAt/gJic6qg5k2nPRAw9wHu6BVedw5X7XX71zjgKFfi9ujDPttn9
sNOPHa3IyhWz7chFVXvR9OBCQbgjPsjiBSQtpnqW58irfhWjyjrbY+Gne5B4eAZGbyfrBnXN6I8A
kvaIUjReYGIpK3gc2DqAF+OK+zn9MdrsSeNE8V7gVZsNO9QjJ1nev3ekfGSzpFAMqcMxV3QxRsVe
plLXmhTme9gHybshL86DEwv29AUvaXJtBtpYmqu+sXGo7xcz4HGzBCt+PMHpg7Th1uYiQ0KA2ads
Y8fE6so7JZtEg5+J2CBRRgS5heOMVfauoXwwTJ+N5gvNJpwYeBD5a3Wy1bdiny0GVkhCOmlXrhoX
WxDcOPGssy8oPDobT0e9dfGTe7i8aLBiUGseUfLT3dVjT9L8kZwt/Cn5+neBgmUXo/QU6NfbYuyp
X6q3Yc+kVB1tlbNHlg6syHe1dOjewRPKAIgku39OHGVFZ1u+ssbYSG4D4gT80k9Y4/IvfRB78BCc
fJuuUq8I0gXeNoD4i8jvXTp69Bo1Qk7IjaeWYXcL0k3qaEQ0XW0Zqg2C18Ett+KCiMK29afEjTet
1wJM637sKIo/DH6CkN24sfB7O7u0MlNywghOl2nie1j4EYwximFxIS7Tmv/QiYvEdEkLqzEvIFoI
4zvTNa/bHK4dJpoyPtLbmKJaCqTaka7M95tRJMXqocbKRl/ippZqbnYjsm2RnfPVOuBJ9C4ciIc5
4k8zupKLByv1X3HyiKsfcB5nrcuJntGPBRdAHFMfAN8T1zI9cpztd/Krirfhbc9tcsZUGBKsk++h
xonbM2PYHBPTGast/jo6TJca7w33UjmK8IYjvXaf4QINI3oAgXYv+FFlrNGke72xqusD419jBe81
9I3fzMV1yyhKTh6Wy/I5u9eepNYRhAocfqleFro6e+zTp7VLnm3mV+zzFn1RT7a8uL2nz+2gdIYd
2r0+lhQOPhACWwA0ZF91pg1s5ssKxYLlKO55Q1MfRzLnGrbH+qbZFl7xVi1jD+ft/EXbR7Ngx7LF
V4nd5JZUnsNJdrP7nj0eaKf20lPA+GpnaLbwdpnz47EcfJihrPM1S9CFJuy88XSPgp/c5pv6EXIe
yloWKIfsMAxT5lfELTbTBgcwPFTM22bfPwHfK9zaa72Dk+TRbXZ1bDWZedYK93OJVyO5r+8tnKLV
fRxhBYYC0ymtI0e216ThHDtvJXUTkuOUf2mWEP+srfisDBgY2/VX+boEXQHc115gGjKMs2Gfa22Z
DjhA6MsB8vBiTveyR6hbIFi48WJ8r9rpXbTGsuh0LFdzQa8nc6teuwa8lYn+iP2tfe4CuQmrfjGI
K/Lu8FO1rnvaisZLlAUSLkKQQ3CSfivdxmlxLxrnZ09a67F39ceO6klxx6fxLYWCDk0CDrPNgtyz
MperhlhXtlZqgAc4KBcLl2dfbCAKP+SWb4mw+PB1p/UH6cMvtTUPBA4FrDgWJwjZQutc1E0UL0mj
tnrmOUZSLqLfDg5WEgC0tMay0VnrHUvy6ANwMB1zn9oznFcH9fUSamHm8ynZg44TZOyWeMT5zAOo
Og1gMt7YEJWJ4MYBJ3rg7TU0u8/nsnir0WHNfR3SI4Lz3olydzBcLPbJlEN53NMoxgePl4MdScJ8
LjCWcPfhrQTFu3DshlCoHMhwp8eMqCqc2FIblrDSrxv6V1dnNJ3eCK/bZoBV4cG9EQ0P5J+vA+fk
hYZ2efFYrZwh5DkRhwynGF8NGRuWR9FPVvKjieX6gXIH12jQ7/e5Io8xRkT97EDn8MogW8Y33b1s
146g2OONeku9SAFe0K+yTw8nvPAxWblLb6iGXcbDP7/LiQNp70pvBk86QqPikHShMcYCK+BQIENt
94awpEVXOeWWXUo3cay2J1yjHkqHT2UH4yIQL4ovOI3p++r9sm0DZAcc6/hn8XK96QC42KopiwUb
/cLso7DHR7CAMc6Sb58XeGodLcQJsNTt4QE+BalxXNdcnOZB+kVdWV+uX7QluJXbPMwXL7uth2OM
J6MSEYmdsGFc3BiLdqO5nYvflKuGhcuBprGrELfze06Wgb7lHbeV2Tjkydwah+Eghn1o2qJbudkS
Xw98DDfVah4ZLj1Z4FN4dc6L0hPc80oIJ7qZAfQGNhiNixbcwYWrdDOE6YPicBJ2IhJJLQ7UuH5i
WdC5Ay7StrjSvqib0/PVTZx0O7oK5dy0lLdCePIj7/TehBCfAhpibu0KuySQnzgStouKLEeH8CtX
ORZs34f0HrYmtirkdC3olHp49+J7FjnzWYyrD0SuhcNJedfsaqoS5hQJGIer1wXTg0EB4ctImfCs
CIlddDl2uQRgmNuO0wQc88ye9tpiWBF0GG3zjbZgjpy4mowTOXxqUuFqf07KEshF8E3T1g/QyQLJ
YcdAxnr1NOr+pYFaalpjbxrg5gz1dksFHu3zN+GYaBwld6l1PDe8sPquWStEAa6NhXw7dIJTLIiA
cgBSm3vWFtykl9c9SMOiXIgemoqnyaN4SEhlWWK747D4rwSqVy1opqA2lmK3jsOTd73sYFaxzDdO
5VjKTaIshCmUrqHqI9+DDcmYFL6yFN3Z95ThKm8xLKz1B0le9VTZPNMLkWp+kd0kA3qv6036EMPA
ZsJZGgy7O7m0u9MKtIRVjZXKkZcJW4lbr0/bZo8pI5R/WQkbJWSgoOjBFLJgyxzVR8mrl7S4dlj7
YnopupmHkiN3WhKup5uB5yLjilKFNe8vktmwgfJ95EmakicsWywvBs7kIMLJ21ChmLFPjzAszwaR
DQsWoOuOYswiS4u6mZLTqdxkqe34HuN4ldxWtRmTA4dgLFqbY/Q6346xwAKbQ2p9h5UeaFoYOeOu
eqDvuCbYjbsD7hnY0e5OpM352UYICr8PVyLVq80sx0nLZE4h7AgMTsAF89pcl0tqIiyjmDayIyZ2
joMHotDWLdEZOfWWkXCFZeHXIBxQsAtgIWVHfux7+5TeGK4JiDQvKdSsThngblo+cqA6vaQc4TK8
nex0x7gh84eoib9A2PnmNlmgyUlYXnEx+6Q5I/0CxTEMS7N0SVX1DyjoUAv4IV9AcdTAeLwceebx
O6IkRFbxzelh9KMg8ggE8DWbLMt9jCCNk5gXeedl9GSF2mNF5BTrWPoyozOyx+nsFjMQEA7oXYA4
nAS8htM957RQd9IlgXDhq3m4LJLX1BtX6V5xRfJ0mMvpW3aDpAHDEIImbQIr0KQpQcP/5zZlD6/L
9JgfZsZSsYbjT0FMCJUjhiwG8aYiOsFhqyYFwdYfzzu8KLHw7G4R6SSe4f4et1R+bGn9ibNJpm7K
isKoWd9+/h3ypVRmrjUXcYYtr/7FJ72L5COfkCdGS3eksFhiVv0EBDnX67zA8FGCeFEtYL75xhKF
Q7Yi24GT35I1lhXt95f3gfPz98v78EjLScwJJuGIZB3yr7MrkbUHgQgI1GBsIXk5sSvtPvnOH9tw
f//Ouav83ZDo6kXVTDzEXRQHrNsS958fuhX19QaKnXPdXDbIeh4++db5Tv4GQX73ID5AkAo03lMy
caeDM5Pa2kUBFNxg8nNZXvC9k/H7A1zCzOyT1+ZDS/Cv27UUnc4F4YO6/gG4Ns7KoA+iJLvTUr/L
1pfHwZuuMMDxiubw2/HI8aF6Uh9jFhnfeJYte/QULwlzb4jcrqLo+cyX4BeXZEiKRMdFFpW5zfDd
ExibVO6tSJFdvI1nRfdtvJe9fHdhTIogX6UL/QaPZSdf5ncUhNQUJvUBcMHi+slc+NY4+dtTsf7r
Sj70F6LEEk+xwpUU95J/PSL5d3ASnY/Yls/Zwldd8b7wqiByT0sUCJqDt77pprzTw6v2DpZx2yym
12qBa/gDb4nyVVtSmCzwZsJwLVkmd/kajx7MJQy3XCPSWaQuxkmb5sC79MmDln7WK5G+u5cPD9ok
ZCOTEnWeYcmxW4DsufWLtYHFwTb+P3tzv/u2DwB+UXVtpcwj17mMHGUUyRlzBUBq3ZrM0iBnz/j0
Fn/WhJknsmqotNSUj/2n0ozjOCt5dfPH073w2n4h7/HEK9uBqJJVHQh3YuIaiPYT6rhcPSifzBeV
9uLf3uLvL+DDfDn1QhIlIhcgP80FbfZFhnT1FTnnTJECCIFY+9hvz84JJeZt/ZK9J/dXR3vHgO91
cit/vDNfL7o9E9UdOeR81hygan/rWKGnuvts9f+2I36c3t9f7ocpUdaaVJvNfLnBBbGjo4XGo4gC
7L7enZ3+rrsp9gTtvmEcO0NKYH1I41ZUejxOeIY1zpwkOIk2JtuPWNPVwFMQgV35UV9jv6jcckuu
tlFuxUcsbMJGDY2K+BcogjZHKeP26onH7i6rnBgiMYUtYD8s/fPK3KsrTFw46Px+jZXleeH4eL+G
KMuSpWJkKX3s8+htXRYS/91VJ9xzWd6hUspgv7XbrfXbcS3eAdYCDraLVEcljboKnrcDaq6QaYGY
mJMNteo7GcyCXz2D46Xb6zrZzTWB1dH3oymSLJRdviHLLHcaqLGO9IpkhOTtpbpJNt2GSu7bG4E+
b4mQWvPTJdqfcD4yZTvZ08KU2gKqj7Jm93EJ51iDDDvZoQhhRwbqAvOZGTdziGniRM9OuI5u0nWy
Nfjv3ZKzVaCtqrt2BUa2hjbBIcq54DyKMQIbpuhOHLShvnOWKNxpVQLGCR7qbQ5mJL2GxUbbtjdz
x7ECtqNWORKicYN3fpjApraW1Ce3BrXJvNgCdgbKEpXEIgqVwLqdD2iQCD3zcS43EeRGYQXqMPgS
lXH0mnKsDeNN6RJVMyKkjUPzKzqds2tRVRG6OJ8d4DKafnHgXOMir94ZmFQWi3hRPsuXAKCi+gKm
2ruqT3/ntsdb7kngdBMma9HtuTH4hAeW2EtA2U6G2Gerp/Ej4+jPfdIwDFMSTSol+VsP/rtNqTUg
kp0nGXU2Lad6Rr/U7ZmAeigjM1bPYRWk7z0GU6QgHv1COlJe0irBooAeIr2ceHtx8y/JEQDPByGd
7pNdt6CNEwqc56xXyq8LiNUJPvtp1eJvl3g9Ugw8GL9WrTPSdAwBr10A+CuJ4ezJlxkuvsBkscGe
TohJtwJW405+P6xr1pVu3n68dBHhvjRXbgZo2ODVF5+o6RgqgMap6jrZ1brcZlvy4PRQw12YHh1g
rBboFKzAk2z1DmllSN94KYBAev/EnIDctzUXSjiuSRZenf0R9KNjLhHPa0+YVF4D1rA4EJZkYvEB
cghoA5ppIuMExukhN83PGlCXvsUpDZK99IzZOxTyc4qZIObgz8Wr8tzdksq1pVGHtpOuoAsbimwk
Gyume5UqGxxHdc+V235mV2T8bBE3TBMqBU9bUj6uEpJWxdqA6MCVbxPO2SS07lHx7omnTTbWweQo
UDydNtO91lJwVKj2v14exdqB5DsH1DdL+vu79kHnaIEqycle9INuZ3uTxvpb9iCoQYtJ9AuFFUjX
9GUO68DL3FYfmhfxpdy2+9pJD+ZLeQ8j8j59bEdUmdy4vEXVcDujSwVQRfFJ+an8rAP+3T1/tB8j
vOB6HhrumdQTzsVkfGNnscpvZltHhT948/IzH/QRw3+Vd9NTveufpy3BLXf6wdobRIds4i/RCys4
GhnSTUGmfr96q9+cSj6u3ibcEgKLNFGBMf5jWdhro6VrJY3rmWIh7ztXD/Ld4MF2uZ28Ya8H2L9C
eFmXa5rPt8iWbwoObJcw3l9YRZHZbIrndHVKl6Dy1G51aG2lBzgX9+kLXdljFqiBvrzczMwK9Ngr
6dHwjS9wwF3Fxx5/eE9909GoG56Su+i5xjLt6/mBjlR5M3d9z8vOJyr7PveFbb7oQ0z219YNWpWE
6SO5Umguqu03b1W7WNY7CRUW0H/pxaKHRvgKPN2tIB7j/jK3cEp//qe2urC2FuGMjpwcuuiMv7ZH
M3h+jDiTIqM60H6+m1vwGKB5lvc6+PX9NRjhkdB/q8HaGgkiCm8862x+Y2wRCi75CR0JwGxNtGGQ
h8LWciafzMp72j/PNCB9dmfwCY11WPHKe67hAUI9Y0bzJtBvygeql/RtVlmyVKt2f5scDGDKjUqW
0gOJIviAGst0k/lpcFkKm/51uqGvCINuMeMdClSklr2KBpTiAvdybazyDlUEe/6tljl2tCbE8/pu
PF2ITnNU3wTdtNUDeWPCk+zT33GFxYlYBFammgMg5Fhxpd/gQzEu4b34Fxo3kS2yVQ7rZg2/GAgu
emufznQWZ7dl/aY5yoAkKCyv9/PFKp5x226lDflmN4SIFPfaq7AowPmKBzX3Go4ci/aYgycCa4fy
ug1MDxMDsEFQrVd4GIUdEz1tD3O/R7blZzrIOq8MaPhrN9jwnTt/Vi5la/wK1gBKQCN4oyIzcDIP
tBpPfr5rQjkFYhhvT9venl7yJ5JvALkI5nu2KBnIs3ucATBzhfUny2xr58+KBx+dUvHx0tjS++xB
lr0l7PhrhuwFRAbazwyddYF0e7KCKnVTSB735XPE3b+qq2xZ4+C9rUL4F3ayNPeAUF8rNm9tQTKo
x5hulcPl0QRRBxD+rPZUfnbgNSGtKaouq5L27eff7aena613l4K3Wd5UcELW0lrd5AsrnAHGC68c
CgtPWOlBGhoPZDmgVCW8dam7ZUjT6DbejBrJJT7Tj4AFxyJfYsXuT4JC8d/zvP1z4zeh74m6BsNO
/uYX+92FKkmkV3KPmE441O7ASQ1a0PKyqPEbGW1jr2zjp+jYbAQHtwrjlr15h3DdNdtD56Ak9MRb
curDz9bCnxSy31/Th3OGbqbj+Xyh+965ED7Ani85sAHWKlR78oFWNMyxhJ1evSlX43HugumUAdHx
/Mhxw9Ef6RPcpMd+MddqKrh/fBCf0NB+VjT95DxmWqbBmLFiS4b+gcR+zSUiZGsuEw8NrAZs6COW
n7lzu2ea1xgjGBa0Ki53GdhXsvxsjsk/qdl++P75SPzdo7v0Z/KEz3w/lgDJTnJPnuA1t1jwrogs
kG8a1h0Sim6TMKNBMIP/nx6DfwIm/XAF84nkuyvIREvQr+23B5UcZ5KJgOUTRguuyfo13EgejAHP
JErT/f0MkX7yev3wxR9mSDm0xamcb31elmKYR7JXHqolZh8L5WmgXia75JFWzmd3/LP3+ocv/nCm
LIhmVYyGL64f27Xho2qNvWrTuETa4BZtLr8RlUQPTomj7hSJ8/lMW5or1PadbqfFHkFNRGsGEpC+
R01MZbiJ97SyWDe/DdJ/i/J8U7+Vh659e+s2z/X/B5Rmg/H8NaPZub69Junz9zzm+Rf+pDFL5j9M
HZajZUB0hAQ5F1B/spgl+R8imLllWaalEHA6G/b/RWLWpH+ImmmaICpQ1y1VYwb/RWJWzX9oqmxJ
lqTxa5qG//5/g8SsiB/QNg7mkgUl2qIORbOjyNqH1/VajVxaBrOkwcPHNmQciruyRE4Oi7WDJDOc
SQnSC5H2l5jdVucHPJESurU0s2qFw1JiXs92XJ0gTpjqIi7gMHRTdC9LxWnRzaEQSXEgPzJyr0lq
Edm+z0SCvzSxfDztNQvEjmyLpTQKt/wCoSDZwuhig7Ql4olOmCTEXUmnR6WtXVEf6wLOBoooH9t2
ciWJJFu6HwpuMW5lis99jG+Cgklgmutemoio2lDG43nDEtiqs62Mkt5c2kTbl7AyY7nGf00wG2CW
nFPBiOsPcUZmTSq2ca0I0sjSJWHdlN+n0/46h7yejGKVn6gFDf2cwKzrweMjOHdDfd4aNfqwPF0V
qny1tb5b9UqOoUJOC2uyrMgVI2qm2kKDn1tkZHej8hifTBdFw1I3tXe5ufYkEuUPkVR91S3qm+s5
eT+fi8euluVgQDfhyFk4nEoLMwoauBcE+o0GlEi+enZBiI7cRMZpgGBcrHpyjYz7RqFnPg1zQXp9
yXLhQSnOeFoT0SNlIzlZk2fJdF+meHhscy2MVP9UviV4rQWZhIxyiuE4ni0B4lQxuGZMiFZWIgCW
FtGQLVNLETEq6u/Op5jUq/FJ1RaTpT8z1ZDyJZhAt+0ckmiR+p5RCk/t4HUWnhZxOflFZH4xVcr0
6nTSwy5WbiNEsiyfTyelJSDkNj9JhxTlhZ2fcImL8vKlNyEg6qW0z4YeAAnd5VgVFL9WhufoNT/7
VjS6pa7I+E/VnN+aDJZTRVx3JqDMJRnGNVJuGsM57Zqm7N2T4F4RhUbWNs2mu/Ysh0IJfcSSiFo7
VdmykzD6YIQvq0KBdVXoMV5FqhUMDWRZreFkn8Y1bt/MShUqkJ4Ro7Vsu+EhlnUFykYmA1E86el1
KZ4nfG2sy6bu4peyTNZXwcTTbyCikEgfmE2AVsYYf6nzHm6yeiXytma0T5dxq6bNQmvGTSxXWyue
fUW0wRlqvNtM5bJJ9PP7VYm3kaaGg+mfxDhaKJDxYiMNp7HizJHVj/VVV50sH2kczFmnClQhUYD8
2KZweCFow20lMVnI42U1M9IU9Wkq6XP3kQAEJ6gQ2Zs0bPifeLrUpFn1CwJtrXUPStL0mGbpohCM
kySA1Mn38cRBItbWPf38YjQNP5+gRquWCKeZleGEXYhfXjgEZRNNr+vJeBCMXnLkTsc1r13FmJA1
ZIHGzRlG46kY7XOpCf+HpPNqjltHt+gvQhUDSJCvnbullmxFWy8sWTpizgQB8tff1XNfXDNn5lih
SeALe6+9hVvEnDTnAKh7RB4+Qdp7z1XVPsgElU0ksLRm3l7kdyJFub1+V0E2nP0xwNrL4zSU5ZUZ
9UR8KdHr4xIeunx1r4mcfi/JhNLhMg/KZW+fgQPr4vummZnSqQ5h9X1oa/GQWrB2nXstCn0ZPT2e
xqq8hD7IFeHUyc69TYZG/zkx0j/l+cvEmbd3/LA7927516zJXqaavABL9Nii2V7GsT46CggIGaCM
WojlOZIL212KQV9yA3MpCDJCfda42HnNsUmTgvxtDU5CDTzxQXVxFgI4vKGKdolaHgk9Im+sgrLh
0IlJy/zEa4gcNacEdYaS/meTO2inW+h9dn3kLcbGkDBMsopiWqCLHKXLpj3NaFdqFFlZLkswF/pt
jVv2LsFLowboiDWDcqczGxGjcXaAwsVouzqNqpcPRUWAOyJZfRX+8moT8+QqlGpl2rr3nkhwR+gJ
kRvaYDbt0v3VBbBNfItijJUrdmeoQi6mbydF1z2/DIsaH905nX8RO3wghxw9wew92Gxoj9LX33Vd
swmGd3O3LGz8tW2AdoRIfYaxQThhOafm2byGQYRf0e32qhwoQn2m3RyDSEsViBL10o7JyPvuiC2n
zk4A53ssWviZa3g/a9Lchmz+7WUDNJqbQGuQ92Who70KskdnEX8m7O4b33Dyzk2IE9yrvjVpa+cV
uEiauihSMH/XqrZ34ehx64EL9WQ3nfsWaVxWSUZNRi07yZ+HrmIqN5lQICuL/it0xzC1mGlGa+Ak
61+ei2bThKp+nL3slGZ+dBJj9zhYdAO13z9FM4TJEc99wSIVYeiKXPXRBkSSJ6Ms992QvOaciZp8
w2Nhiv48caJZDa5BBNU+y5MT/r6PfET5IliAmLHmpXAYci55RxhkUcOW02h42nHBnIjktBygpBQ5
Oi1F1rKK1x9nNJ9CD2iRlLt36/RpMPJRRLU8BHF0TqYs2ne9+qzjAH3/zKe4gEd0kXsRBlaedHwX
5+l6FDPE3OChVxUxNSjkSOo913L+KMSPjZnxy5HI7Nw0+7F1n8NwIkkU0VsxBhdNdDCYhuitFehy
28rdzDpLTm6YPanONAdd86wL99RkN1lw6yFWk3BSg7Io0Zsup9BLzbPqgpd2yNC0z0OLEieRp8Fy
jpNkuS3rZTjJBUTk5K6HNZr9zZBM8o6TGZmdmXZRP9a4cCfzmAS8CkWw7oqoDD5zxXim0OpzCcUx
cklnmRr96U3iUiFm7L0yeimW0e5lV4BQD7EDya7BZen3yyGagxbMGN7RGhpFbWvvZHy+B2vwPCf8
uYvxe03kiOgcBlJDWcIlbapz5+RnjMHjva6YU2DF3mpZFgez+sQztclD4nD7zI5g9o3Jph/T/WgN
SnBym+vAbc+igq8o2/E656A5007fmHr2pFYz3y8uk6emyDldTcpQrxuu2hbJoUsCTbeJaN/PiTop
J5i1ZaixOPhIziGdlUvU3628Ag6wpHMuyXqMneU8emg/0GzIHkUhHCJNYjyj3S7DEZNnONpzrgcS
H1tQYOM0H2QxsvDNfLTTmfMUV9OPJPPsoYv9j2jV9jhbAjrtUCMtsqlz8qZ7I1IJ7ypmOViU42HI
FnHt0uA4rn3xPtyyq7NWolJZUYoVK17jifpwTsLlsWmcYxLU7jVV8SMVPgmzZXU2ZO/uogrDgZOp
k5sVLBcmxWkX64LkMxn//5eoNfjV1kN9akNzkpMrn9q136+yzwBSsfIfVEXRoQo05vW8q5dXeAak
wjuXqm6GjTeb6kkOJE6nTaYvxTLHyCLlCCcI2F6J0DqejYFaZuJDuK7P4YLa0u2RUXcANHeiTu66
djUnFfWMI/vvsO1jBNRdinx1uW+DNsDqYs6tu84Xx4/GSynbB6nNPU7L5jq2YflLwHNTjVb3q78i
SuX+LxJQT5Oe0M2VvT25HaL9arWfdBfrNTbutc+aS7nK5tQCU5rUQr6l75yduXtykjK6i8RwrsKw
uKuDqt3txqTXd0HuZgfu2xQN6dg/ijy95mXNAK9iMRmGFTLLVbIblXY4OJKpH8teSLtzyu9k2C9z
F5NjXX3yjQqAouoc1GNzWR0PWGUR7eNmub1Sy3hXyCzcuD656F2Qi2Pi6q/R5NiKXIHxu4pOjanE
zilZc6xGDvdT58DFMow2nQbJey8ei2Fi07K0Oz8FcGfQlpUtBN6jXet3AwRvEzXTfT0iG7PuAG40
ZPC6UGe1hXjrRhBa43prI2x0nLM+2tmqYLfiQ78LlzNUjlMT2gmwrfPR5my0ijmYD/7CMKG2AVgp
uJ1Tao9yiFGRCo7hOaRaYm6bgibDqoyhET14XOWo7hZOD3c5QYIYDgmLYTUiFhsgpgxDeMjXKNjX
rdTbRbSXqbLrwR+O0wK9xBvzmizb8REMCQR8UZSEDrr/3QJvxNz/Rz1aHSp+PlLecYNLsn9DXPOW
RN2ZFPSNyHOkxIm5DlNCj1C9tV2PBDhu/uVunO364cba8dbp1Aoil4rRRwehiUSVA6QjbyqWz+qx
wGTVd91Iy9S4O83phEcSopYHALtzCNNLefGKBq52Q3IHiNboXyUHRDHB8jvp1GOXglrVwryB2L9h
O5bXeOzknvCNaCdsjUYgigpgpoRWLOJXDKC5RAAceWTcsndacLDNw8RB0A3Pqvm10Jf5BN5txw75
dGecGejS+rgEN3hxGHNOm/JeQZhJVDYDHIeO3DM8zoawgLBhv1TfZOfJwz8+NPKi9WlmC3bnLMlL
XZj01kQC5cUgHIPpj7sfKbxTG1AlD27Lqhp5acc2Lh1n1g3EoLKCaz86Dyh5xOQ/CFwWIAkJuLX/
PGlbPogKdZBX/MhXSY24M10rN8YItozYNRw/vSZlseyswzbnWBdY/cjsfdWZLbZxpuSmH6g9RzKN
b9+BXfGF9A12rMpZsZgs8dFWg08Bndq9IjhY9ytNug0/BSdYOrNLZIHHLsXI/5K/xfxmLAzc0fAz
6JKIyGBmx1JoeDTJ0p/l6hzTXv2NZ4Kg3VrwYSZvnVP+qwLqpvXW+mf/5RX/OTV4wvz59zpxs6t0
ANZgGrKtW8KMCKB3uFl9qOgCEtvWg2W7hBzFeceL1SaHYeo/AyE/YDscgj455iRm+lN/gImo8YlG
y3aZl69x8X+Ebu+6jH9vsTM3jXMTzQMmoE0ltV7xCtVl2B5TwTf1jzELXrmpjwgg894ittAwyCnB
0vX3XJQsHYmBn1vQDXFDG5o7c7KvDAZp1SMtUTHJmHF3jiya9LD91ZcYD/15bjZz4n91LgA/HbHF
DwdqLFWaQ6pRtFQRIuuSYmpbIhKOqvbot/Bw4qTAHSOPZU40s4CAOWcMJJy8fknX7rEDAC3r+DPu
xd9BAae3S/k930LR6j6/ZtGti/DG+6TsXhIRnQCLPYxTR2K6StAuGOQVYji6uT4GY/qpZI9JVpZ/
7Brrgy/t3z5J6eSi+U6s3efYNYCNPJem3hPF3cC9V1ft65S532lMOe+nLk6PrGd5L/DwmaB9yboy
gRjPeKYXTEdyU21dj46zWjoMfh0YTjvo9iDqINyI0tlLr0kPwY1jmLf4xfSAN3BtvHc7yMegyJx9
1He/FryHszd8NtkCi6xuNd8G4us8JIR+woXoRp9lWHmnyNd72sCjE2gyUhZd7X0Z4LtNidyeftko
1pStKcYCDtipgFpNWw1DHvdYbmC5h/Vbm9fOcQ6KBNxh/4NLZhgZQJV1AcaiA3Hp+byYWEjNxFHn
qgRO1VgfFYMmkcZIkwNsi243XkZqVpac2UdZpsWx9wDuwQ6Fr1hlW32QyWr2IvEXWPJUAWtH7nZ/
K+3zBmQrC8ZghJqYyr1gbrcVM/8zgpqa+ED8grif1iL0L61D3ZcQojXN87mRfnhenBlUYcoCTHkY
toi9q7ccuNW+1ZdI/O7ybsbutDwPeCR1fygyvpm1ss+2DAEraxdIeLtyaoqtU41/U1K7pV/dzU36
7edYR5ucMceqPkqmNIzhfjwnwHwX4A9UBhx2PHJZdtFwN4/tW9ATsn5Lj2OU9GQihjdNQZJAwAcm
xwKsTcwqs+4xQ3ZrtocEFez/9//wRrhPRWqQmbsY74DSCCCZOuhytEPJPjPDdKhcsN2e5QXqkvA1
0kxYZu58qu0Re7WXXvu1XWBOjU/ruOrXSovkULZTvwdoSuyuml58vP1egRFx7M1lbqHgxwP3r0O3
qUFiocWOHsMJE8sg049BBgdTDG+qLL/K1cM/lmy7+bOq8nKnK9walY8fLMZP19ArjeFs4U4i+mqg
mC1BSa8iP7IyKPemQe4hp/oQJEzq1zb41wuCCFbe/0qZ3cg/2Vbu37H/KPv2PKdFtRtGdh0xoo2A
Axq2Ngamuk5/JTDXHgJbHxs3O6rW9ak2+pe0YkYU9umvicQoioKi5qckSaMwh7kaRu74xmIax6SA
uCasyzdw3BPO1/ypdRnGRFlm7zN5g+bIjFVpDi5hnfPjEuGJs/3tCpXZvhuX3VQSCBi6D2PEPRYV
7E5zr0PtLIt3DtpdWSBiWF3xK4i87M7oEZtlM9ebZbU/NhcgXlPweCUgNzNghJs528YEaALDm02/
os9eK/B8PBe/7KK2CRO/zWrhEZVF9wyglKR1mpwzdQfjFOer7H2EQy5wO9V3DCLQlQpAu1iwmc9I
Kq1l4iz3xkju1j489lVH/rc4R7kSOxlj63UzptcD5/yh6qed6PwJiior+wWM9rDm9uhGw27ywNV1
onrXLpLdQp5gnVNZ2Xc/apFCpgYuqvbp3WR7N5UVkD2qOrjaYNyCkKV+TWNF7GVbWA5W/mK+MhfE
MFUHxbhL6mm5n4PoHZLwuNO5WY9lSh2kQ8aa3KNhlhVQmluIlBKtRDnUV/izjNwLfAgDAgkblnd0
u787iZZrWpuPpl8yuIPpm5mn/3zMxm7LLVNl10SRRSLi5GoKGrCqvGcG7+57T4UbbvvP1qTOztUU
YgWGBdLN9lU/vuty/hmlZcA+lQ8FU5/DFA8fQQsSbB0pcWvsAaXt8OQwSsYOUB8ozsttOJl4t5YJ
qcJk1Yqkg3MxMldiOYwv0Pe3w8SnVSz2x4jS/vJK58y5deGSePAaCXQwH0GoC1Z7AqescRlvqbq9
OO3NNYqZMnOCYTfnN9TGihQk7J5dbbnGOkyFZSAI/4ktmhLw8yevai9qqaHIjv0p9aMVNHGKWlAR
RcCzn5bLkx4NZa1T/PCIdFtvxA8L++zA+cPSk4aFFQjCOgeHoPAdkLslAkOut1O09Ax/GJHtuqbK
6TH7dqcty/Q8dn81Sb4wy+K/2Ux+OKK9h8f0u9RExUW5RrRRiu81bH7VisuSUBG9idaZmWl9sF5H
kAedimqDU9A0L7byhq30imq/oE0EF/lQEV1R3TJpmmfRaAbs+ONul6M/52+QL+OS4Z9TT4Ll4YIo
VKXTMWL/nmZEG8jVK3cpI4aN02LMGZbqms6fqo8g3Of2kHnFHW8fMcbKF0D55hn5eNmW01b09tPT
lG1xnx5Vop2T9bODk68Eedq13eS8l3UashYl7TUmu/cUji5fnceDjqXuHqf4Zp5v6qvj1eW10LDS
Xd2yO2dunogYnhTzwXaYqVKKCWiyh44qhfJ+FG0FjqJ0DxDurp3vz8fBeo+5m7wEnFHbRvDoyvTL
zwrmIw7O67lNvCMk7ZdG08e4HiWDY4unKak4VkyDQMzePMV80ZMIkbDWUaR3/SQvWe54ez3Cd4gY
KE1NTJGeIYYRWfjNpJxMigBGXbiewVCuzKpW7+zT2Icueq5xxtaUFzX2QcOw3dxTDyBfdZnB6nbB
0uMmT/yGh0Pte2orCnXlBnABrbZPpje4U+f8I/Xy5hAVZpuXdjclAsZY8EZvcUVR+ciFR404hHdp
iuk/SnFacXKD8Iiqd5TbxFL49X7y8i+S3eTGLU0CbNt/TAiU3+lo4gmdGaq7zF6h+iTMYsZKWpzF
9R1ziZsComy3k2/X317lP1f+dCIURU0aP1/f1WewuB9emL7HHSkm2fDuxiWYjCoNOWL5t73u95KG
77lmxFZ1RMAvKnoYc+rQ0KHNoJbfziOwdsn20KmqeNtN43M1wgZoPQqBfvKxE2W3bBkTPwWeOlUV
axNX8C+vOKizJOW0jXgHSku3AuXa3RZRgckioktrBHkE7tQ/Zf8cmTKVWVHqjBJhaadjQAakizvc
uL17VwDY288lz4jp+0PUYCLv4cKf2F6C4W9e5TKXjM/mQ+dV724+93fnuUJgWJbcTDA3d4gR1CG6
dzvne5yYLq0jS8pQ83AJAZ2jQbokuERWE+rDrMGY8tlzzeXHvGHlYT3/rZ4e/YDVJ5zItFje57bC
9826Z1t56slMc0h7HAPrXm92lSL+hZi5cuqXeGKF5ZhK37kpfNqkX3xo3M2H46EhXgGc5y6rJ7KH
+OLdQGCBM7xGcKbdBb9w34P5R8mBTCzBNS4Cj6gdWvHB+A8rmDxCqZfM7hftbH3GM7smZeFU02ww
p0IpPbx3ZEwhxj1HlGiXjgrdtt6GNInlYHgWTQjDMpdffdg3jN153TIVfsCfG7G+jhEWQiq1nkdl
6G5cjbBBVaGCiB6pbHeziEn6YpFE4d49K3D4e5uaX8zn71XqXclIuhuD4gZDTJiDZuAchzjdN13+
kYnuWrb/YAiV/QwSdVDvWT09OKsejp4sP9bM/+End3F0e89pQ++X+PPTwlLzNKfxTzXYOy9hZNWo
Pz77yyQZflcWnbbPhK/U5qlZinvhLty0cGsqPdyVIca3JFPnJjA0wnFn9+novzsQdGQwdNv2dl3d
5rZNCweiUT10DGkxqPSO2daZ95C5i7vNtcuqHVIMZnNHbdzVbnOxhru8xHrJyHovTF7A0DgUbeMB
NXahjbi7qNbzsYlcdMz+TESRsOgF2VV0Y0zGiZO8j1LTQTn+e54GXMMOlcdaPFZ+Qr+1ZOkDf8Gm
s910V1OPTMv63S4NkwCPpRmLwvfF6ZEoax+ZZw9NOOqqr2kdL2apUA5b/YOPbGAAQFESq/LVUb13
bgjyzoXPlftfHcTtRXr5Ozb7ej6VYIShNWCrXthrGS4+yrThJgHrk0d/KsHWFC4a9Vz+mVvp7kN3
ZHbLoTHH39Nszqbhea2W4GuYhnibZ+ufLislmXD4JbssQkMfFOFm9dGGOT0WaxWrTZk0jJIG6Mtr
2H8WLaLWkNgjLjiG4qhN81DKI4fC7paWM/1tZI+BUDPyLNCZ15l59od8IW4KIZhS94zkUDiQBsQB
8zU288HNhvjohRHz/zo6jmHKmdcs/VZICnTXvA2VwBhQh49d1vyWWr/LkNK783pzlOS7bPXoXaqU
EKRKiisCoPMA9cWZCqSIbXYOc0UdnjCgS5h+DWvwbK0L+Hlo8H4SPBW6OUqvsX5rNLOFMvbey6r6
EQWskFW/5XX7x2jwKH5FBzX2eE4ostqy3w8Z0gLPocYg7Bfh/PLtNKXDBP9cLPqrUcy++++AOJdt
MNBphoP34Pb1XSE6yBxr/dWp6X6KgS4sKsXoDMFvOy90UXks2WKBQtzryTlw7GnyJ5LHJoreMsqq
QIs/QxKvoLPxdAXj9NXU+R8/SOMjNAcGEu3JaSRD1XPYS9AqNQkrEW31drLdzle4YwEJAjcoLgMI
njZqKxhUgjyH5TB1td6jmVMbQwMRw1yys8l2STuyED9rBxwDlzuDml2fCSSu1gx7l/GSzs/ptN5E
7563rxv1o2rucn91+QjrCvv4Lb6om7ZxpXj0WGOwZU43AO/qwuMNlBSzdqzONou+lA4vNmA7Z+Io
25d0+nvfYRevSWK6c828LemhsBjApVgC504l6XlJXRoSn59jNuChLdXF6JV3U0hLEAq25q4ovo0S
ASyVEAN2Nf2xPDsHT/J7ljGkMV9CEFXO+ll2Dn7hDDrEqmj3wlDAMqlG1onDreKM+sOKb6LBkcDp
eoA9z5q8pHHvYrmevOCrCwIFpMEr9zUTKZS2qTwKXb6PvpNsyzxr9jZHnN7M3DscPnuPXpo0H11t
8qbY5VWCvXJFqd9V5hgJyXfWodr1B0rY6t8gFGKbNGKeyTaY6bHH0iHo3oCdJ1ujm63kZOLnR7Bd
hvhNbGS3tWkNGynYB1ljzdGLiK8ht6d7XybGQPFEEWb57bvL5N3b1H9aHSIgwpSwnoaI9116O55T
LvB9C5ynK8Cf9I3cWfQELAmpyaIeQ0HYB4xFH6dRQbcYnf0wZjxYGVGUYZnFuwZd0K5YEbe4CkzU
7dtyFtfdtO4UoXaKiMRImZRLlTyHrCy7VjUEIM3vtWgYBRHrpocnI824g0VLudNMP6rrH5twUky2
VpKd+vVUDDVhgKpI7x11bDz806gqlm3t4pFlT30JhfvgWu8tH+BkeHVyWMT8xSdLfocgbmu4/d7S
HdFnn0nFZGLe61js5lLiOletvx2Lj951CSAkEEnENzqLj6SbJJIBqHTLBm1C6rOPtfzDaucJzUBz
6LX7bJIXJm1k7MXfrndW1zATZ2fxxTMf9KkU3VvTme91VntPjwft0U16PWt3wtnEBvlXvVfFexbw
6MmI3yNPBsXRYA72Bpz1Wbh7bF7Jg4xwaGTi2PsDAVW6/NUE/lV0EPDWVvH4hd/OyGKzjRuooTO0
mFuwyq2d0j09inzt4yXcaYXCiZeQPn1vTM7wzsmanYdiauN2MFNaXyJHc78FZyNyjOa9XSsIt2wY
Votqp47YxwY0wRmGkxThb10jkHP51ofVuS/6iRW6/zolaX8YhXsto/G/nlN4t06KljPv8dlp8TvJ
s59ixTlRKrSYyXQo5umFTopMUgZ/qAPCottOrGvE2D4oh9GmZ5T/Ynwmj2HGWsy7r/ua5JF+/HTn
IdwHEYizWdZ3HcQSS4LeoZpVsXOAT+AjFvxkWzQ30MDkzXen0HfKgJFqbKlsW39hl+eRS5vFmJJW
q/SRfVw2V91BsbsiAy7+KN30u/DVm0FU5cbte4CUJw2/17KDFQLgIfPEpegq4tfa7tVPky+EIvZu
XglYjX35JXz5jFzwknSAj/K1earmQJ1lLil+bkGbPHQcJ5wxgfcWyLwk168AWZ15qPvZrEnXr5/L
2H4zTxVHIf1rFdzobGH0vbQS0BqjaJQ6BPots70UaY3vKdX/rGAqzqj5Otw+IA4/wonnETy8tvC3
fEDxHrGpTYmyMb8dQkPUR3snmlpQNBSlRD5pgaaDfTupDyAf26Ym1GUO44vVxZ23MsVH/Ej5hNSQ
9dZxvMkyHO923AcpUjne77Zag42bjueoFWLTmfXFX80xHcw55+3hTSYUbinm20nISNGV07f5G4yo
N5Yswe3gJuqoeao2ivKi66kzHha7Ots0YubdeF29wSjFEVXhCSw58w3XLRhcSsZiWY7DSN8YzNNr
bDJLRVMaktTQy6fMCpO6EbsqJ/604j0ZBo+lZDc+eQUYmSxMiZ2MNR66VJ2ZpaVbFlqPiYSF17FL
iz2+VG1SoG00YYkKWexfq37+Yz3WJQ1qsA0iDtg6ukJz3pfRZqg5FTtUxlkTf5EGSGRcsz7W1Spp
2M20cavaIWfzrzMjAHHW8eirNj906bR1NOk3EwUHQ1vSXHrZ3IcOvxCPv3dHZx1WhG8wy9pWB2e7
5mF26sLuKwRQvhFTQgxaiHJqUhyv8SgfWF0estYycmhRjtSJvz5kNQomZftrWayvamjPPXj9pB6f
57l4KKgEQmvye1QouzrW4TlPKV/wtc6sKLNvhDnvtfIeTD6A+EvCcut41ZVf/kDILZLJKL4F0pAE
RZ7VWXFgbGjCGwj1aJ5i52LzdzermQg0TANUqjfJPB+idgY5FJiRHknd5fPwmhiwKAN2acUwrib2
IeO+Otglg1WawDwT7P15svO9amPIHn38r1rMNbdMCXsPnlHevQZz1nLEA2D01vZP5t/Wkmlwbnta
/oaBsVR5u62MJX4vwCJEwJrLfkrzAf2eFryz/ku3vCcm+4MAAu0Ac1bXonQLJoAa9bhnp5ndm/xv
EqmOzEmmEUjKChE/Ef+SZjc9g+a5Kyj2zimkQemgMZPLLftjEut+1g303STfIx+EAuaphmyzK+zs
X50TwlZEE4OehcLBSn0HRj3Z9h39tLIlqaRzSlJZ3lwit3+Z3R4gkCZgFh3GvpM3rYmOiN8DxDso
KqwE9W7pMxNa2eqW5E1sWALfbsrp0gsdMSFLD31F2FiymJaHNfkvLEO4XpaafhzPLidT1QRP1Yr4
DgESRV5CGGfdnCfT/q7jVwZ5rPMXhwUM14dIAu+RSSHFnG3BuGv53+BlX4NBOYssYhMaJszERust
ebLHZiy+U8HGWQWsh9A7bMwtZjbyiFUZA+9jcQ0tg3yXTvlTVfatVrLeCq0h3HpIGMrYxZnTuM+r
L2jC+W0HA1JmK9E6p8BpphtknRTBDRHC9SlxmWvbeiczE4Gnqg0/F8RKFQpWmAPAp9zncasgj5Ef
CeEQ8lth1ks3hSQ85cg+hhVyEajsHeKks1fG871DmJXlknKcae8rEjsofteneGQqNZBNyc4Ew7Na
wJzdPpOMuUeaGH3wAnO12gd/VVT8BQLaadPS4TKttTsx0l5qPZ/zqPtXDwlvCVI+Y2J0ZpO3ZZ6B
nHtAM5mKlrQM3R6tKKpt/ifWMF3w1dOtZ++mQ5s61tVfNxzu2DG+VRJtSVMu/9Ss7qYWsu86XQeu
Nx9V7GLtkevwnCSaYkl/VIpNY5LArixVDFvH0pvkYfw6FenvuVnYao5MX3QVfgPCHskPzNhjRx+9
mVEe1h0rPQaYBsV6N5B2ORDDoKV4KnNylCac5aU6SMYLSYRPPK1Jgasnc+WohNotzki40WOzo+FA
HbMTakboU3m9LwTdYF4EDAjW9p8IaqI9EDT3MnpRQfq0yhyClB3iHbf8HytUdt8IYBneMJ2H0r9d
RLeVx4DkNviejFj2SVcg7i6Nc8yE9x73/FgiQQPrJzTL+fjL01549LOF/N+OrrnykE7p8cvT5hqi
N0KUh/Cg9NTFy0d9GJ2Q94xylb4AM6jLSDytroYYw01IwMx+iGiHepO+i/a2YmJ1YzL51468tEI5
XFAhrG13sJdpbX+Swk9OScPkp+gEMULsOrd+6FZ3RbC0+5mwg27iyEIndmRsdOGN/+31LI37mnOn
Z7uWdYIpYxSA5i0UpzRMuAU0wZFRKt2trMillUnDZBBCYzfyR2+HW4BF9j4ZeeHMeNTgUTYsv/6T
Vf6R5FbBLADY7M3nNEYnkoUSySxdDuN7plZyhLdk6nwlSyJzSI9E3GV/YYICQdUwsVtiPACOghxa
8U5tYEQyHmM4SDgeEt0mmX+nfQkEvCC1ydM5zCjFVg2W8txF3JI1moFRIop2E+caJAjDNOMMVi1k
YfpcSse4tNl7taBRlcXtJ/rfMrVCipfT0tpKlifhqueaLGpo1+XToii+mmXiV5NmBwwJzKBm0hw1
Yi7U+pFUEdvR2yx1v5BAIx1yhcbhvPgofSPfw7qQOHAERd2fFpF9MD0hdE3cp218KYobKKuAk91i
CGAHm56DGS6ivOmFrnaEgpvnT6IaHTItkv1625202WDBdqtxqzIqVubVzDKW8kxt9ty19XRKh2cb
58fbrHSfyZsAmg39UtKrppYkQi+8mVAVdt0ufwhFku0Kcppg3LD6OlZ+ePM0Ebw0yf+8NSn2fQQP
vKs+HUcyJJpppfKF4NE03LkNdgPfG70Hz4bk+KXxBR3ZfS/ZQLd+Db9LPY0aP5UHjjFp1zc1Fesu
msufPKaWb1xOqfgm8fG8l35d03OVkjD8f8ydx3LrWJauX6VfABUbHpjSgp4S5ScIkZLgvcfT94fM
rrgnladTUXfUUTWrrKRIgnuv9dt5LT25MsoHV3EVMiJjIvgCWJeYS2ko+Epgq8t1Fks+6wK8mlBO
icwQHjNYAJA3TBj0GqKd3/SuWfCUFmgR2y2iPW85qkmwyHMT9DxSKL8EkAvGJ4VoNzMBurCQC8pG
s6wYu2fWYO7NQE+Ocaa9MJ1xRjEEbpmWujs/QiSfu70D7UiGstXGa3bmJSLpjyqPZWpSo503MoT7
wSOKScJ0TAJYxxQ6CAkpi9JI7UE6bH1TX7cKmW95AqLM8/IlPA4Gq1DvQ9QobMcffsfVo6ZIZETG
ihtn+a2SqLr1VeIjR9fY+6PczCQLxHrgZnCboFmM0qRfk6eUH1pza/VDSumgJhali7CaKDVBa3UP
RWcUa7OVXuuQWbkZN7YERVdNMAleJadSUnqIzDiduWFPxoFPR6MUVPua/F1FQYMkUp92abE2ZLqg
M5nIlIwx3av1ly4OjOVof/VZpRM3BAJVouWI/ERe58a+9p+axN8W3LtebyWLRhqvhplefMP/yCd4
PWli0Pa53LrUJxbVE/4OUNJsRaLaW25ZyZ+tSP+Rv+4hS/jvd2PdX9pF/tfWkf+LjSL4LP/Bfvee
f/7X02f58fmrA0/n//M/RSKK8i+E/grSB0tRuMkno92fFjxJ0f8Fl4TyF8EowRO2wEr6/4pE0KQo
oKoaC7elaBjj/l0kov3LEqoy+eXIduLf+B8ViajyN8esTCoORSa6KdDdYI+Sv/lVY7+IS4p83pMh
daIQNzkyMTjgvvtoiDk1hnCt2p5DxfG2FAp4HT0FRnxXiTclxXtMgvrgj0v2KlLPnxBpEhZ+nYQJ
VnF14xe/3Vnyqw2YXYlsHZL0L5Mtl91p1TV26QfUT0Zxi0WxqLt+5WVPdPG1HIuSTlJCf18SzJMU
x8HdgYRvc5WVNE6rhzArH9OKTI5w2AXk6Y5EwraysZIbLAQpyhQUeDlBJ2pDmxn3UYWlbxzoYTCt
eTA8yhU204b0ScwGWUEsehJsFYNBKbqlXbSWxJKBf7KDbQPXd/SBldp/HTPyUrJHRv2N7p3lijAJ
s1vrPo3oFoxcjrLK3PijuRE6FqCKqNWi+IAxXBRBD3dSWBuvdUYWwyBxl14Sz72R+lv1GrpEI7Xp
rWfq6e/UtKMDyt/I5odX9Rs7wNdUypwwKc2bz3pkHUpxa7J0xeU2c6WziddL0zPGJNhpawlhZBP5
XXCU6rOwXr/U1kc92rthPKj9eaB0b0CUyL0/E6xKodtwm96mSlMjZrSG1O5YFxsGed2HjY6w248j
o/rcl/Rl3DxnAVFCarEJoKJrmiZRH5BMHc0iiAetm6hFbyoIBKCQx5uJDsr3bIbqdtPmAD92uzJ7
cWx876XJmA048VY1iQiF/xXAJSk5S2ZP2y1f0kjtd0IMqkxqvkZniuTdu6Fw4oFC2EF6jSUip40A
gDxgUEiXvvXZWuZ6pJIBpCRM7FUHthaaOykvliqmRFHbi4DYblBsAo1LOPpToJ4nj5wZu8uerjqR
k2aN5SogaL3KUYtKn6H1XE4xuONXaBNimgkmIg7XNHECyE7L97aJ2DU8anHzgX0E7qomR0VfR+4V
HIMmoJmaOD3kju9J64FvXkFH7Md0BtYJOoKISkzFJ4E+iS+J0o1OPZJfncDS1Xa+GAJ7iR+A0Bzi
ZE22PIMxw63IBzLPsdWfOtG/eG2wLRh5KgZTSSDkTbeVKWYegdEWV76eN5usBD0ySHBsv4pWBrym
cHvswOfTYpWKihFf7A31M5HkpZ08e1ZxrAgXGFufnx6NakSTGkDRnUfwkgCUFDHRrLX2zE1GJlWT
Ox3KFQtRNHSMsjJy4+xbiHmzSnuUgC95Jq5NW12UAaWLOCtB6TR4bSxEFR5pJhoKyRL+QNODlyIr
FhVuDInU8TB030YXS3jh6QU6HWClXrgPaVTdUEUbfzrCuW5+36REBNi39J/pBLRB4DlKLbIfhPYt
s0Cx0pQueuO9UbcpAJsWGo+hdDXiz74iO9eHCGUTynRwfxGjSsQYJEE8qYfKQ2aJh0viIOsKFi1k
wEVMxkbMB6MeVBXPu/4hFG8fluKSNIhlTCxz2hmJ752uRWuDdDRrYkS1lG5nzkfXcvidh8EeNOlY
8zwaxKp3ymur0B3kRo9JjBVvO4Ld2Oiz5YxcZL3a6ybJiD54l4g/9cA7NlWO9Fdxmkxli9HXloFY
X2McyaOFyYCk2qQBW0SurHF/LWL30Hdf2MpM9dNKrNWofYn47PHwlSI58z0Ce1RrDy2AFYzLpPty
J3ShgNzD+2o1TyVRLVFNUcZaAe6VSzK2caokcjwLVdIqAoR4Sun0FdNqhay7f4qZuAJWupowDyv1
lvlgoTZV5hmhU1XCGMvh5fKIG8M6QFtQDPcR5bC91+51TbrrQfEM+BN/WgjMhCrxfWK+x9EVWIBh
O1kOarGtLW2lxGDRNqUs4VdVdys7xlnItmyqj6Z/r6Z3Hgy7nTqjeSdhOpAF1j/kgUDBC6t+i6Ak
NHPSadCQ0kfzePBI3t4X2A4qjl40HnF+9uhSIqKqpo+FTWihICdWs01lSk9Uai5sNNFKkWzU4SuP
XkyPYZxnA99Ebh0nO7iL3VfYQOUI57MqX2lcPHXVbQa0qZ1IV3Unk86P6lH+dL2Sv8JaaOUpSrel
/FCyv+htvnZrvkUs2XrpSG57wA8D7U/MIwtdVIAK9rR7Jk+ji7O2phiiD9aK2Nj1rs0vkHlLaiGX
XekerHhYBMazQJSO3g4x/VvpnyL+Fg9sqYBdEbhyiTMTl6rGEdh7yzIkmVoTuyBFfTQ2YIw8Gvw6
SG8F+5msAygqINlCamSLqERpLjmKVq91pUbndRvp6Q37r7p7S3N/I+xNqLHyFreM8p3Qw7dO3XuN
Y7anmg88pOmLNcjzMoXVQtdK9/wZLSc3HKo0L52FBFF1r5YBQAbJWjDgtliRkueyvGoFtoKGkQAL
hQYAIeJnxH0Ltd60iPZLP3Iw/8/Q1FcZUFMrU5uyN3lvfCpzVnAoIhLLp2J5TF3BSDj/AFWVPEgF
KT0pxVyStcCZAaXOk8PjW0wUmbcNIFSkViMG+t2FTumyy2AIwpa5dGG3OTBea99Hr8YyTcVUYbJq
GE9FhfaP48RM1FWeO749gGJVM9fG5aDuTPVtND/QB29lLlUFJtoGI0rlFNVYCMfU9PtizPkO7E/I
rrtY088x0Ims5yuopI0v2WfNwPeyBGBnU5Zm3ZDgYb3ThmaesMh1MjdY0SxERw4025CZvcjVtZS6
tU9WE4lrcgAZX78rdrQu8mpv5QfF5/jpAjydGEh4+pApLj2oXWmA8x6LVYJzwo0IIfEY6IJNJz10
ytEqtl2HLMMi3qif6p0vmOa55lpcVmgas9jR2SCZVudV+zokGWH3plOgz3PziicIKsrL57BSD5pO
AkFO2wQYZkahRoMzq1b3pm/OKqlGcYPmVjxUxnOI/6+hYKShUiXtziJlY94Bii153NnmLaw19lyn
ZyDx74yhWrTCgi84KRhHgpiIwrZ1/Oa9Ra3aUA1CFMUsygAqaB81fboEaQALwKlwBPdABh7EA7vY
KGuL1qRUwVB45CGYUkfGbZsTlJaGOrYNnEUCo30M5qJbG0XkECZfmcA3l52r6aM89OkxBe0t49pp
/GFWB6RNYJi0yNzUVbLIXgF+V6W1sdhMB7fdlhazIhi0r6BlVB/pEkc4QMNlIeaBrmFvLBblZNss
PmN+g2gyFtRBU6ZVL5HybXrpir8TOwMRFHhkkWeCJhTzjkAOLXCS6pTKz4VG2hL3o+GTAedftHY6
hJe+e80xdlnMxxbPkI12sjU4bmV9zq29ivznIiTEnB8nJot57bP658za0qHmNxRV75mLXclDqGc7
iY+Rh76T6B0Eeuma9r0avlUEHlgEmLWFurT9Zp2LS4pvy/Ip1ZBPmQsbhNiSs3odQuKq2k5jc6+5
pCUmmGZ47s2HWKwM6UMU2VJDKyMTh4HWZlapOQ9Vs8mhWKBlcXdeY/R3evgsq/Uib/hfGWkjcLuK
ekFjTo0w0kkYHIj9Fs+G/wH4Oqvtu6IKl6anO9E0Khl7C3kIHAFKQNYLk6HX3ulltI6aV2qV57oM
RBmcROgu7bFzsvhSurcOua7J4TOZEkuao1z3rIIblv1Jcq9y81VxgnrwXhpy+L6ZwjnCRTXwrnn3
EcYptWzWaKiqGTF6s6K+14aH1m/XZkO2P9/1pLlIEQK23SKSrBkKmSWA/EI3KCEq0qM9fmpIcVPb
WgbWWYbcpvs08N0VyOTCD43tgNnLcIn4VJ96Da89dnU/K0HAT9b4Mo7IRDwEXcpeZ1WQSUOZwMAc
d1JhXEIxbl3wFuTJiyC16Z6/RiiBwJIG632Ij6V3NPsXFY+37kN+VfqMYAgskSRQykeFucULOYiz
l6bSdsXAxWjdyoiy845ETvSsWMnmJppmANt5qdMVhFq6/kOAWS/pqpwpGBtS/QPL0LqOrZWMt8wE
AcdK1n1lKYcLiwn1wsRecNRrxtJilJMRA/ZkMOo1aQqg5MUuV0+sT32VOZn7Bs9DDLa9zifRAqaP
sM/nccNL4Shk8zJ4JlT0dJL8ZhtUF2kIwfk0/FctLLcewzFSR/YbKEXExApu0QJ5Wv5lJxvEC2UT
PibVwyB/VRLnioeVX72kHOMFipK4+GjpTnKlk2aSlqZtO1Q1RRc5Wb1VWWm7gchdI+YOSSA3pa2X
FTObdAGJQjLE/OsKaVii+Bssg/sxIKaXD7otvY0p7exc3+ZIYUgV89t67deYYoi9JpzG4KcdSCe0
9owtz03grXFOzZt0dAKJoJXuAN+4iFmTJKomzVe9s9Y26X86ZK3NUujewbrOa4RwFbM9GsFIOpXq
vTKpCgD9B33vDedBvtrwvFbKVQLBH5OIXpmfYZ2jv8W+REFRW6IsRauOYnPdWdVbhcQTncWyp3++
QErdeXsrpkSskZ0SMW5QlKw4YXsfjeXJZQjlKAFGRAjGmo5H1EmlD13R+I3Xr2OHEXY4SDYhKHq1
9ZL71HoRwS4xjG3oUt9VP4vxOCBpAAmdF9wqI4IvmdjMaLzJ5YfauuiBuXjBJia3P55DHap6SN5s
Tj8QxkWnY/2nuKUrQVPpCOi4i2p+p704NNzznvKcqukiAhtMxvDQ1yygfc12ZfHvJeeQbp/cNg6D
HOEOu3QUQKVGCpxhHDLjCmsyr3EXEYcxawjLYl3cdulAMdYxUUmA86HFa+5FK+aDLlYdloRSJlQx
okFoyBdVXEI3cvMpxcJMEkdDNYADit/iV4b0Qg9ukb5PyrsguFl2MA95chKWN1NU+wp8RVKeUuk+
Cd21pJSrQm62CUrCQFCZ0IVzH9NRxaZiojvMPG4hDooISlkKDccGI9Jf5AQhJ7q1Mm0XJgjtoLGI
k7U53kvg60n3rCNktMt9SZ40giB0slxoUq2u1S7Hfa+iOydNA66rsm4Z9LSP60QtjDcBXauVFS5Y
hlHxZoTpRiNcBZfNUuuxwqv86KPsrhDnPuEZ+fB4T3KmL6MWRoJ2EoHgXBre9I4OGDtYyNjw/GLc
yw3uUv3mkk+gODGGkgE3m9bch8NXZ7uoJLmo4pcUyU7IGyPshfiDT0XcV/Qa1ak6i8iJZOxLyZUR
BEeNteEIUh7j9tr1t1D7kJgRJby1ROL6w8En00AJt+2AHzL6kpFfG/idoHzZnfiBsTT6xbZN7kcI
vxrfh+FWGx+BjW++mAguA+POUve6crG9hx5ZWM3c6dFo1YJjBB3hKRmXfkjBUXEWWXK2eX9pI2YB
oiUpvbIxYAHoQXU6ugRBvkrM48mnPHkQm9Hpmic3ZQ7sKVDC1+IS5WvH9yI1aGZDPVdRh5IRUy3f
mlxaFQHFOTjhm+QO0RRsKodAMEu5U3T7OSQVYezhRE4V1qUwGBd9QG54T7viSHWSBkVXUFhE6K9c
xmsVLFtjDlUZFFxx0cvTiKnNYC4mvFuQHtqvzNxxiYvwoLl1FbGC1DsjmEstDi5zWDNy6pa+f8Qw
SwoKCnnRLitscHY+7iUTIWH23kvHBivjWCFH5gSuSto75C8Tw11cPHbpZ5SPaNjwIBUvRAutyyZf
5lx0ybuK2F4HugCsC5BlWrhWItOc28NDHb2ZI9PaoOxjciQGPcHGPIJ8kUXKJywnlxytnNYfGmjD
nglWqO0iZFNPPXvZpBH7LMO3x1sqeepspAt1NJfUc5c4JktEQDlo4LF0BdhA/cda+8onyS1KPmlE
PiK9qXxKRV3OUwK48vbiWYeaebc0jrR+2rKC/PJdSfhABNfTeNbru4b7EMcuCCqqIX6zFuKjNj7W
bBhx9eY2L7b6DHk+75K7oEWcCsAT4AFUGidqXzB/vSe2sY74woLHyALqq2RAzvuYHjzUVFU5PS6P
PapFVFqLRMK4L3GLNP1KYvWPfYJrOlAjcRlYdcyaFFZWNolfsD5p4hJ3UybRSlVIpG+/9Hbc262y
NqDkRZqu2mBi+4NtPSC11UwEDa+WT/AkqCKLwKweDJyqZNsjuMhRVjdECTOaqBJDswElV940fTvC
CTbGXajsZZCBRnPnafnG76j2PlP9ltJUBmW79pCloGtayn7DN0nDIdebbTgyVdsdEQIs2klDn4td
ryASeVfu1s4e1eJsstTlLt9c+YkVfCE4c3ujPWuyfMpJQ+yrN8l9C6DdmskAkzOzAcrazAMGchZE
VYXxXikB406+VD2S2W2yIDwmz1Ta/0JknP+MWf61antqPfklfPlvsNi3bD6/CZtUmMZ7TMJBfHJH
1ZmS5KRaXw3RQScx7Z9fTv77602UB6SHoWq6rX4P4VYCD41/kV9JByAyjfg/lGYrmuucKayYGRLF
Gmm+brFFARisforP/BaHzbtVhKVb6MEtsFkYmb/Gdlb+qAk5L68jkEsg72Tx9sPb+zvPwgsQp2jb
uqlgGZziO3/JBRVGqWe+0lzpG1vq+ymg1Z2Kmsmw/ymQc/pT//rFKbwBqn0snRFZTGTUr6+kB0K2
kyq7JhkeiaPXPcio9n54N99STqePSyYKUlU1QzDtGN8w03wcc45y5Yrx64gmYaqNtDacxTPtxXem
hFNvIdbSD4/Ib74jVeGPF7ZtgLyIby/adEIemIqvjFHzVKZTqW1+eIXfPYS8hP7HE8iD+D1xXO3L
AmlUxftqF3/0MNB4gfjTDXbaQhCZ7S/RT8CQa+RY/FQl8vevTZ2QaEg/VYX4+/buItlA3WxU14Tu
PlRZiy6yf/jWYBd/8xqasIQB0K0LHvS/PhoqUWr484srGr4ZttGZGuiHbuy+ktwe52nbv3udxfxi
umdb89/DPHg0QooyDHPp99U6CqtNh6r3EA31U4oAZRnJGlCxdmsGpzaJLZjWCxsTMSZJKxoeVU5m
VbMQu3Nw24Sjx9XGqNVlMgI/SNhu7VtdvDWw3D6p7KWxmJhDshJWlT+Al/rlzsLJoVLYaHDiEQsX
jv26Sz8KzlriWhZtp0LQq1tSPMkykdduce9VoI4eoyjvQwkg/WQDvdwwt4NyN4J/lZGJquk9kO+8
LN6ptXeKWRQl7bNpXrvGcDSgG1UdN0qHsinlsUYSsLKi+krKzMYz0JQYxS4BHW9DTEsAOoq8tQf/
mWixPQj2ptDGW551O6nG9JMkEC1mUO8GzSNp0dhlUzE3aEYQRUv8AlKorboM40gKLgP0ejLgcpQS
AW+dbCSKk2vXWhgWjR2c9oQDHpEMLpWpn5MIpEa/jX5yMLoKmzABOTqVeIW6F8Bygdy8te4q7fYB
k3TFet6CcJTIRpOs30ao6r3ktWRyFsRVyAyhSl9sfAUYQnXrO9fXV2FYOi1uMFdPD7KC0ohsotQL
HkgPPJcA/638EI8szlW3t0e0RcVHjwIlAJQfonrdZvp+CDBPwuCZ8E3C3Y+GQ2wIU9EzWWaXnq5D
RbuQvem0NBr7DQ2niraS0mdCKhYyi6ibRM7oEcHoX2vikrShevCiR69koU9vTf8ivEmlka0R5LVL
TWtPSS1MvH0mXFt3X1RsaCTxUachI8MaSc9e9/kGl0NalKduGA78zlk4iCdC1mxJH16UwZUwVcli
I3nq3IoQtmSd9IXA3neRkIOd+SLfd62Ls6G+NJ16F6gaDpEpxaaY53J2xv22AmTeTrkkuevvwMHu
XZViynxY66238l0CYuHUtcae5fW+iE6ugpzk6hY7kwQLkO55kHwQ6EPAqSnDC9M7aBEaeiOoE0kb
/ijcWzY7XdWyZfrqk06eQCvadVWBOEzSF8uFU/M1/1gP6xQkP9TiFfbXpWZekQttCriCuGZUyViW
wCKC7r12P7mUFj5+DUJbjwYFpKKwSFEi1o4WSXaVoMtywIVkMYbZnc/C1/PFGRopG2FrU9Llthcy
Vomp84OnRo/2OEhWTf9aRwdDQtiFQpwQVv+ocKVXcYMOVnKMknmFyoE27M+ow0gnPfjDnUbMT+89
Z+GjHQHTBebawCiYaE+Gi+Kxfcbktm0iY5lIwWF07ZNPH6zhoV9zS8eWngpE3Vlg7TXP3oc+fS0Y
qM9aLC398Z2J+0E2WkZlj+aUNJEepCR4jS2AqqoQz50B4ofqRr0rWoLscgPJd+JHG1MOn7vSuCtJ
RlOhwo0xf1VDY4OG+VAU2j5pfCCn9tOKwtcgEik/fklZFIpcomELaAxEbMaoSyA/O4E9iSvj0SnY
2RUdvMms7/75Uv7Nva/pMop7nfvRUP5o0/hlwuhVhKJWOF6zAWK/7bG26JNH7YdLRJnGh2/jhUZt
ncoYY+rcw9/uEEkKOjzKOsCktFCR/rLUznu9B5KB0D66waMX7dKBL9g+VJaymZT9YUxKWc6HJtG5
DEFVRulimJpnk4wgVKLBGiwA0c2EAW+ie5xJafXTePmbDweRjWwYskHvof19/OKrY6sbumug7yx1
5xNIkv6pffpfmeQ/Suq+fTD8m2VbEehl0Ph9m7uiqvRLUSlXgDGwkxm9zHOx1HdiiYT2AoM8r+l5
1DbVnPV7ObUz4RFDZjsP35R779JsFCedV46/rZx/fi5U4zej9dRixMyEd93UxbfhVpi+YRl9dRt8
a6X5NA0X5YveafdJ5j3Lce+knkyG5Ss2mp3RFcs6KQ8ijC5xVm5kq1/28AxkJS8BJkXwEVkATsiC
faJCouTq5ZfOHy954jEHkikwIyvhOZuCbEI5m+lJ92qqxFVqmT8fzGaZsbtI1mPqkUlCeXjKtlfn
xs5O4w+cl69V4JA9tmgHCwXvMZtsSsExUJj3FWM7Anyinzn0+UuRkK6W2vrFKE8xKpisu4qAhm34
pOzBtB80pXBGBWI+J4zhxRoerQoOiTzZBqApKD9S2LqSmucqpkQJHXthclQWbvaOOuFokPiD2HMd
RdxFeF0F9pBsYi1oLsuhLQjKA1C5F0qwK8mckDjOxsE7mRgN49xceK6E8XcAnkzWXvOmW83aNL4K
I3VUqTio3M8tRuPcuirNWbPCuRG3Jxse0w8oZQV41dk6W+7qfDCJLKf0lcOMtNi93Kf7egjuO+vT
Sy8+inGiZ4Es5I86wLnp5gYhnQJhx3MU7rxevi8VlLrwQni2xoK0k+A+1qlkI3FSHmEbXHNvoH0Z
6omDlNZ5Ih+CBtQghgsvYa2nCQCyIXjL268E741cHVvMXqp9l3idUwavJnekXxIfjBNyyhLWZR2+
GdCNVBNuIcjmT2IXSRxxBjvFZdN+1sS49C7l1sTxBCGohPno0xdQsu56Gnzwa+69BvajrAcHEyIk
l+1jWiMwmOLo2pG9L6LDjHnF59qNYoujXD0gMbgDIHcGDS0L5mHDgjqwe/Z8lexLUMZtkZAHTXqC
KMeXCI6sBFPuQwz0hpdc7dRf17L2EZHmmOG+gnC332xJPllBtg36HpCt20r4M1WbhKnuztZfhP1W
4jud+/UI1CntC5tDr2Ay6R7i9CMuh9kgyq0Vl8+j2SwUqdqUcrXrPQT9ikEXNVntkSQdiVJcxPJB
009JUa3jzkRYIpYEmd11jbTMOsw0ZgGG5IR8RBkRAiJ6NyAsLaLiDErVSFPtsvoAkO+UWe+0SrOL
QmgXXdz7pENrtE7wdyxHkhFM13hNzI8+gDnAcdTxVVdy/ZL25LS7JGUaFUZ3Db9Zoj3Y3q0jT1ez
YigAWMQyOGgTR+tGm0oyloSmOnKLTkTWTyJGoQXnwIex4lpaWWZ/J+vxa2dCtKLCtfIvwdPW5dIH
r1qXHDwrJqZ7u/Edi6u8rrWTZzf3sWdvevsLCvIruOH/uBjWWjAOT24gFf02IaeIyx4i+Slx+73Z
bZuOFgC4xAb6gEgQJRvPClNL7DerTmirnJQCEtn5CqGecMFaNhW+RrnsYZTikEAbQh6JlZhV9aWE
WygraEA1x8HIIotwi3DeuWS+dFMCb5ydJQkXYv9MsNV9TbIloykRfS6KEN/gOSruG3WjGTSxKOPG
yFEpJOciUhxDSKs4hcVIZJoWtW5LEeEPN448QTB/vXE0xKWCe5htTqVZ56/r3Ni2cVuVwy3cxOdk
2Ts13TjdHsHbDGjrh3v/DyHo9xczNF3Xp0oIUJpvl0hg6A3/GW49MazUg0EBzfut98C5MguX6eEn
QOZbk8yEMFAFqxuG0EzErtq3l8OHPWptX/Pe9BX2oHW3QtPj/ISV/GaYmcS5k+7VnBbjb8MM3oHS
rQL5pqXnlIq+yi/nJsbxlihdhNz/fA//7utCfmYTxcMQQp/gtwFBzc2gK0LrSrArkAkzIan4QCbW
LHn1t8b9P7/a3z8/jKq8nGKJCdb6DqclUYkwR7euVF5uiBpZN6s/G8L/+VXoCvn7MyiDNAkGQmHL
2vc3FcSt0ELF5volQBkoljJctb8DyX6RI04Zckx1IqkXA2phS3l03WMxELYYHLrUCbxLEjy2BcWK
lZrM0667TvmRgU6cnb4P2nOqfZXRUUgXnShH/jG71h2tDzeilJ0cN0+VbkoFYatLfLlHtCRualxJ
O3W4WviO3ODZ6t+Fitkyv8MnSGMnibgpzdyQSnWzkQGZzWBXEVhqtLO0QPmInLOX1mb84OX01O+a
6BN3zKzSj6pOEAMEJarNBLtPi8dtGE6V/6wMMKTl2S5fItXcUn6078OIlPtmqeTvRv40eFRlW94+
t0A26pNd3qXQXIpEClt16f17qSHQohuPOZZFwI6FEGJV6RSox6wz8MSABvioMvDfTg7fuZMcLejm
lnpWg+5Zjgh7jmtCYfAthwnJEvK+RYpIJtAqINRZ77GiIXHVBp3ElYmlDZ04MdeUUHDn2kwE3iZQ
wzn9DiMkmJK9p2OCy8BcZRmgALoT2xs5KfUNVsUoetOpgBvqGN2gRVBHfJK4c5PQ35bMIlA5kDIF
wcb70mWYKeFO8qPuQpxEgboJPWtf9elCVtOVXsEERJZD8vEy7k+ev6ki6jHLxBF+uPZwwoyEzWpS
dyKW5czNuktHc58RT9kXiDdCrF6+va37E8ka9HVYOtki7iOaWZKbYbPts5WXW6yrb0TILaGd92Yi
eoZTfPidb84JkOBGaWDskMBZWgotSQtg1UIwI4CeR7mysuvHGo+VWTWfLcY9GR+IetdHl8I6tySW
Jj7XMsV9mkjgEoFJfLFPBdKKzFt5ikQCP7XyqDJRIkEGnkXxkkjRienkgby/gzUZQzMTgXr4gKBB
97aiRauCHjAMP0Oku1VFCgFFKX6jXXDATpiJwYMZGKe2JwgqIPBAExWUNrdjjRC8Aj84+QIZ3vik
+u4mG8ROh3L2ISDGjAq5St/ktbKz7OQxF80DybdXglmXhFFsZN5B4OrHvtCXQUcBZHOKzHozusOa
dA/s+OcBfm18UfgTEbA5Bty7wLMaGsOkaJs1KoUtQnZ6gtFnUkLKmWk9hhb6JCl+tEh5ctuRLN4h
2YZRdw5Ce1vUydmPmw1iuZQhZjiQSbJI7eYCRLdSQIuGWBzE6D1J5AfhMSO+vSu2wSQXJ9HIKpEm
+d25hFQJSljzpjfv2eq3puUd6wAHXB4do0A8FBgV8NKSH9Utel9Z+fQ19FMhhy4RTuKW1s6163NY
mAvk/pdeDv4/LmdZEzqXi4rC+G8163lE7HgfSddhC4jzBrU8J+Nh4e/SOzpz5v98DP/usP/1tSa4
/pfVn9Yi3lkscbN4TrWud92KhrPtT5flby+wX1/m2wVGwq9OEKZ7DTflprnzlvi1VlPH4/SW3B/e
0m+MKWCtv3x+08Xzy3sqg//5/OyLvOrW7e5GQfNDuyaX7odX+jutoLG0m7ZhshuDmX+bAeIhKIwq
LZh665lI7pXq4Z+/HBw5fxvT/vIC0xj3yzsZTBpR3IQXgFQgVoSJGNpznj67zoAUfk7dDTF5C/uH
tV/+7ftS+QxhaYAlvnMZlqiHzrLzGxkzFPMs8pW7seegWgSiUEA51Vv+9En+bkaU6RP790uaE//w
yztl5akyYiN5pxSO1BvOqDmyJjR686mnM7j8NCT+9B7Nb98dWXpmhNr6Vi3pD0OwAObin7w1idVT
7eFUOv9TO+RvvkxDNycCxTYN/W9YSjFUMFM2oOxQkKxPqc1UqtHE6//8mTFMARPFYK8ZPJd//SSJ
yBiJksXysNe2gRNtw4t5HM6sLjOa8k75Y7Ozlv/8kspvJjlekjF4cpxBy0yHzC9fHnkI4OTKeKsX
aBTeqZO8yIuYYnBzjkl6aSz+Pa1y9a4Raa/0B4fEj7n77FOR+c9/izn9JL4vG7/8Lfa3B4mzjFDK
ZLylUkuxCInS1a0Mn2An0Ef8N2nntSQ5dmXZXxnrd9Cghdk0H9wBh+vw0OIFFiqhtcbX90IWhxXp
GZ3ebfPCsiKTCYe6OPecvddG20nFFUtXCXE7GkknQ3JdthBPyXrTXiTvvsNXkak3E3bySoXyC7u2
kDInASlk+k9p4zbGR4rmFugr/fNsVSHA8hPi28NjLZETgOe+qkMsmAhiIiBG6V3Y3XUlIT6QQSTQ
ZPjE0JfWm4I9+1hiPWVIJe9E0DtxdRcmPoFj+SZr6RoXIRjNxE7RO0/1lYCdoEf9klpogrcRylqM
8FnDrvYo5fd5exsML9JwnZj3U4U4OX3981UFhXvhsp69LkEhRpFV1STUJ7aSXlXpCyoDWq+7aLrF
P+SnnE9Iw89AUGTi7orMDahKdE1ERoirEJdGWlDpNJsRohUFm+1bJ1Dci579p/TaFq+gTRclmVyZ
uPfpXBhoY8XoTis/2vguKa4U6XHuZsGadeBNwrSaYUVb0yqvNClapxMLsFoj030Cd+5AbdiHIjay
8DRFyLm5LXlGQ72Olp4I+5d0iNbgn1X8riHEQPSIki1+0KPB6fRyJQzigffqUE2DE3WU0XJzLIK9
Iu/7SYT+A0W1qQ7SrClDXO1lK0PpNyUgdYvzyzR5qxo5WneGDBjlwGcSE/OoM/0JOqLJfLwE00gS
0J0ml46ZvwWlDis02bANgnrAewFAsUhQv4NmVNBIy+lWU1Onp3QZZzJB/CogAQqDN2CnIIKh7PmQ
LKICVaJO6BZORy6EBLKqZh8KxBtXSEuLMgCJESfCWun1jZxGJxq7+DHRBhcasMgOSxEa3NlMUbOZ
lR9EBqUiPsdAP+Cqp4AFgOXkGtZilLNNR8DY0RfzlZiZGwkyEsiOHXyIhUZjIwq5IRp7hJG3LzhW
OMLRA9idCf3YcLFtSOJB93+Y9TV0xMXQzNscuPBIo81RvBE0UnvLci0yU5xdM5J/FSmbMP7UexdB
AR2Zt5jswHn6Vsq3KCgXDZNeGTYMTbKa8q7eZ+rRk39E6S7l70j1gwGKXIwPovojKBRwJiTTEMUz
pz+o0u0Ax7Kv90ZW2GZ7T+jYOH0O4A+qkMfObQWMl9lKtHbZwLC3drvmpfGGFaYG/niHT4cEMF9B
u/0jYjOZKfdxv5vQmQhN4AJOXMby55DdoKotAp/ItHLR0RHzZJqSyU2jPRcaguxhclrQOJWGYbLB
75lWdoJbQEzKkwBRvvK7QxlVn7JxKzNS1st+WUJMUPjtIB2xvw6ybic0IQ0xWKfZh1k/wsiDe80v
r+zQWifDU2lOTp66PP2LPgttP6sPRRduRnymPqIynUsoakAfE2Rf5mM4fYYAlrLxEIvWpe/TpZXk
rKYJgayFJMO8m4ds77mSna0C+hhLAyzbApfvK8hmW7kLDhdWsG+/C7KqmcRSSrShzr5R4B8tWeCw
tWOBT1746wKl/YrgFiKGWdFlEn7nShua8FJ7QGjmPyXMkC9UVta3X8q/f4Vy9nVKsYhWWp//MFWB
gM45DzDtV3FxC6yG4K74pvE1R2g1pNnBqZl0rJ+hk1Q+PV5t09W1O6jsNVPxpoTEY42dEzOY0Bmw
4Lpk+njF4H3E7jnt5dj87NnbiSMZoyr/7JiayhXqUA2lg9eHoAjpss6R72HHZIHhCxkqNAvgOmFs
noqdJd6ElfJRwh1qK/2+jNtlz/JjJqSld7ojiSQz5yRyy95DgmusEK89RKSVcGqwaIk8W76uuWr9
nI7pCtGBm0cd7w+d51B+wAiC5FS4H+VTKFSPpvQm9uVCFJXrPvD4VlN/idUqig89QFz0f9KoP/jR
cJDN9KYDACWT8TYZ1rEhcNC2xNyiKc/kRemKKy6Mia3H2hZht2u1GQr0XmEJrZvOCXQLZUVX/ej4
vv/58fpug0OtpWmSyJxQ1M81OFkaG7HclO+q668RZTtMuJbDEkXM/2Q39V0l+fVgZ6+Q4UOGRvH2
3q16hzbUMrrtHr39QNDFQl5Ubr/Tb6bThROcy8bf6qovJ3hWVipdL2kVJ9gv5S1ES3rG0k1HUUl4
zc5f5ReS1L/bw/1yPectypeSMizroC3a8mcT90pah67mSo54sYv7/X3TZcWkYaywjTvbmLZykyuF
0HNa4pKU9oXyNsdLowXZRNvywkl9s63SiRL697HmxeHLOcHrlDo5ZwmC0mGmz015QXd58WTO1ji1
yAuBYFkumnBlrKa1t6ptNKoObdPVxR3bfGV+eyD+PhvzbClLzG7oiMziykkrBG/usDNP+JQaeCc2
PiEUl6hhyUEKyoV6/PPDqM5/95+OfVaNRrJS170EEcmfHBXultd6pMriwo3w5JAxuUjRHivEweZj
tIlSCd9Ku+8VhpoDs8GmWWpRdyXn10jDW6QxZfgQKDj8saAV8fggG82hRHwxGYlbFZuK1o9hgPDW
KVXtGD1UIAj3bURQHHdyZY0N1OtySzrgNTTrdSULF74a+rfvnskAYIZ6oDOd14MvD04ctGU9+MN7
KmjLyBzpENKO7mbz56msK+yECcO2tVmqyyD3Eb74S6lch4wBmcXbWblNdM5abGyCjCFnvPfkSvTx
DxUHkVzflPD3Ndw6JSNbS7vREXhL9G6VNOf78CTEsOPJttGKU1SzFdfuBzqiSTfCg3wRjbseCX9B
JowxMkOvHiuc4lIdIsWj51KOzAip8FggwDY0ATA6lIkhDTzpMwOsmomg3IYNyKBlp2yFWF5K7fOf
n5Rvv7dfrtxZewvoYW1ow/AuwLGOQ0cAQNobN13xGsifMo3zPx/t+xfwy+HOVpM61Sqh5gX8SwSa
UVpYx8KxXLA5m0uryXcdDN34crCz5aTsC0WM6CfMsudhEzs+ZsIF0kh6hYBTH2fQx/LP5zevH7+9
dl+OeLa+RIrEmDIa3w2Sv3rsQX1EqjN0KhGdlSj2C6kmxw+x/P/XUc939GUrxHDERj6tc18oZJ4H
w2x9qYnx7eL897lZZ0sK0b+lUSvDu1UeOnT/qH4unIb8beH75QhnX22llmSps/wfkwqEU9nBFOM9
klFX4nyM2GGIqDiqQblpzAJ9KpbvPKx1VKqELsifXZI8xj25x10OOz7WT0Kp3JoBgoVMvRPm7QyI
8E5SgOqUJ2IUL/Wkvy05vvz4s8+/nNKmr+L5JvzsE68BqNjeZrqen+3s3uSGXKqVv78huqqoCoNI
67yPZUKvzDSNPpYFUeATTsiFh/mnMP/3p/nvA5yVGLWa5EM8kaLnoKtfpWvEJQtOyhYeomdipWyE
V27CQNwdloNTnhCrIirA6UIrp72wwn/X/uRdhuUuKpqKKOLs6asqvqSaOv4sQ2gOLMOXePluuJgF
bWFzqRuvfzN61Sh35o+JKHHE82tL3nMTR3L+mU3HcOjmUHZ3Zh8Jnb61mHGl0SNR4/uwjjax/FHB
80Hi68JAcSudXWXbOiKSobzxCHgX51QHVzCFA4ZAxyJxDmfkTOC5mXAYVZa69DPxNUtFF0DbrmU+
psnWfTvodjTm60FCNyM1MhsZvmFmstK7l3IO0tSeB6KDSpHJHNjKmU3B0npSmQXHw3OsHvLqQQg8
uiwfsfhUBa9J+DHWzTqOo33At4c48g3pamuhJ4Q+U4ZFYjDRTMRgmdGh0mgRSTnRV2qFOxB7k66u
Qjl6a+tj2oTroRy2YrrGt71t8mCVphUetsae6eBRK65N9lq5kK6kyROXInwesdWvzCjGN4ZElERs
dYaGl8qRcFrbUuLN5O+iMbw2uwdVX7VB4YZMPYUAeyI955pwv754F3DilRD6IKVCUY7XQVbsx0J8
lyQSZHV6WJNr0hKsg+4GEvmRUSpOLChaAAahcgK97CABeJhsDS7nOq8jWpVwlBUrX4gsGwTuWBGP
eebbBWkrEFxEPvmoXxxVKNcB5rtg2BJKTpp8umqa+7xmjYLlqPv8tZkBO1LeUDaskU4BtWGe3u2t
PtmH8lFjl1pj22XguggColspC6p+3QMPGtEStaqx9ANz2RZuk24Lq1x1qcz88F7U7wqR/ggK5YZO
WqSyLcV7pg2bdmDGD+c79p5p0Tt+wZRzskswVThAsdEyCDFbIgFwVbSPYirAfVGdJFzPbMiod5Up
vK6r/D0FCTEBthwIrCokWCA1BgAEp5NL6Lbt0YDN+3Cnm6Yt+5ARwxIJOyyWul41cWUrI9SseBdq
2odviHv++sTrd535HuU8rAr8sCgh45CRv/oqqSCbFHBholsjh/bqG3m6V1p0yb4TJ8VGHn3+KBEB
JsmDxm7oaEWK+6F7kDEYlpZMfrV/O/WUVbT+mhoSSeLmpbbQ6IWGEKH0k2yxWZeqXYHfts6qbUe8
ZoOOqJvDAvp0JlLsg0QFNMnzwI49LF6a4E0Rn4XcbYg5iIDH11F3GxGDy6HnyF8A474Ag1YVr4pm
0+DOa5nnkxW6F+GUdgOLXjNuQlk+6s+00qvIIvZrQGphIChgqAwWsAjuwCv2+ZtEEWig6AqaRwLO
rZxGnbAW4MgIfKtpE3e1mwlDtYDtQG6gZNM1vImR/KkQxFKhWRomodiEwsdKsg8CHUiwsOllZk1M
pqW/8GE14oR4JFFS1ZZlYjiUwW4voum2BjsXrZWpqodSS1aNrtyZ3qFNoZ94pMHSY7apysl3x/zc
BxU0HgyooiA9dNVA2GqDHknHpB3LMRBgOtbC+KFVN1UOdYiJuciqMQBl7GZ7fHSvCIwuc2s3wzyG
HN0n7cd+eCWOfTXFKN2KYOUX8OgIko+LhulV2f+gSKM9Lu7AS+1w1tgIANc1sNKisXZxDvajGRyv
f2rjEcw0NEYreEA/zXSARSSmiy4bxxa+d05GSg00SEYKXwQjqBMEp4tEmtYdHltL6ByRZDI5KPY+
IPt0XhQgzYKf8AvLqZHJFdJ0o4NzTlANkuKjk3icm1f0hNCfQZTSEA7SJ22SO7pziwixrYxEIoOB
kjSPQ/wkJkdRzh2zOUjjQzwP3KUH0jUJW+muguKjTGQQc8Dg2HwUmPGjhnZ4SJqkPthG+SgWb+N0
S6ISXc6XjPXAFKLtaGKXYBWjBesKUs293MvZndC5PRrfNpLuIGW+JchyrLL8MVEQdd4umQmXPFxp
e2dpup3F6Waqb4vuvoYl0DPKS5RTF8rEOj8G1l2E4kXlonYGIAr/B4EcEN7EdTkFawXCkjXUTlhd
KSpEKDF0RYylhAfbZh7ZBNhCmrgxoNpUo2ons+1XuTJgN5C3BzfFnTrVrpQEadKPtH0RBJRmvWsx
hemOoI9tzbgryh+mdTPVwjYANaNb6GJpzjWeM3rXoHBXpEN6Eq1eSEeh79vExskEOvzrjRk/Uukx
pAHvQVKCMxDi25HA8GrmHFEu2ULiToww+ipaptm6VOloFjloAe1xrB773Dh5ZORg9djXCI56pFa4
ZvoDsexO2X+ASLoqGwhShks23aKdUVugZFM8CCSC8orUZGCEeu1oug+35CgzXhF6wBxjLaxqyWeW
piS3oqyuLbxMQziu8pnxWwGaRmmTJDIH48dADiuLV5ByRzjlyxHKqDYh76+QkSaiqyIlygywRJS9
Zjsw1nliOjwbqhiSrc08IyK9c5KOq6p5206R1hLLgSIVOFEMxxhXWn/npy90Q+3BArcYKBst6VRy
GybCEJLBZQ4V2qZffkga6nk/I4FcJpT3I+reiiq/hqWxrjskTclbCME3nXERufBIMCWC6AGe0SlG
OasU+v1AeO6ftzTf+emov8y53sOXiNLurJ7WA6PS5Ej5kRWDW1XQqkrcyaIOuIshoYQardKJTbJW
mekRNBXOGLXrajbFldDHx1sJTZtW1G7bpx76JJhJ9D9TKcABbYSONmjrUYxXjKOXEuLE1Jr2HUEN
lUAQF+YLggp+dGryTiHKE5XIG59QQJOxUW+odpk3oNAI4fYDF5o8gYUaZYl4zIVuqdCmTcPk2HeK
0xA9rCHdmoo7wmq3QdTuLFX5tEClDLoIXZYEhpDP1KC6avg5a7MyX7Q1AEHJlIH38W4MNQNXYSyU
7EWHBlkT71JKqeMrktsWGZwvbCKV4bb6nlQlQ4vfIDTijQInr4zEeIQsZdlaqE4wsJ3I4g2CqQGG
Zw6b4wNBUhxfcdB6Y1pv81GFfa1hZ29FZSXnFSPJ94HulFL6B6GPSFro1r1EzNSdqDOuFd2iU5YJ
gybYn3bA2I8YbUgeL0wAl1be2mPrbySlQkvWPodV96LNn7/hoVL3ZLqs2/GOtZXcYEf2bwLD9Wpj
23FtQWZuipKaLCGRiu556N1Mg+QqKdUOL3jtswDViiPorZ0ifi+6m1Aor9UCwga4OrNoUaFbMgAm
blshu2P8NvkkBkMPlRWmJnq80LXaySWCeKmayS1Yk8URrQwU6/IQrYifZLA1K/69mIQXzx2t2CZK
ZhWF5Y0xhivLx+o299MwtZW8l5lJ9RnTRjT5FOguPA0pQZ6R9dtaB6FmvBYjSNGo3kuor2RTvsqU
cJcxo0YzbbfVuy6/isk+s4adCP1FjrL7pPsQg9Ex+ycf+Endvxc9SyCDmHCwSeJzhhLRgIA7rXsZ
4WmVKIYT1mDPSIi7eYjqFh4BESfQTCLjWGPlhxaO9uaqErcA3u0CB1M9bgnUXdSS8jIawr4th8PY
+0ffgKfjNcWVmjQLa3o2yCyLRVItWvU6hDkTqSb6ueuq9q6KgekL6TPyHGulgh0v+RSmRQFwhxkz
im0zznZeRqCEFdyO0wlG/Dr14FfnThkTmCVGCCWJy66OHRFncucvQTxx+rj4hoT9I+iKsVnxmjsa
MDVl8rcVKoSgRb3KylP78bXcU62iOiiAvs6Iu5zxjUFtb3jCfTovtvP6lyJaMQ598CFJ0ZaBj5VM
W0HGpTJymw0hXzW+Ch8GXoYor0pccUpIkr2/8KlVh44qbfxULR1pon/rNcM6VF/FjgFJ/5DicjI1
cj7SW6MS7JKJY2G8x/6JOJ2C+jckssoeov667cdTIhvLzCpvTVF4SiF5hOJH4vPOSC+Sf8MEFvEq
VgzhWkhNLhI/SJavWqM4aBHgGpWPlAx3naQwyULehIx6bZJRM69WvpJC3mEsnWiN43XGWh6MTZ77
a+iN5KYWdjMwfYdzmlQYhdv6RZhOeqOvKoSjooKQA369kd0QQctOVr00xpx35L92D9hCs1U3VGRL
aNrPWn1DZ+VG2uWftcMMfW62qxtGZIODXIrX/ULv6KcD7OxouiKiM59t3kQqn30uzHHS9T4ePnnL
NZJWUdekLh+1JcgmYxetqjWpWPp77bnRRTn4N70JegXo6CVD5hU2z217TDTkvDDFz8qWVt2HPEt6
5g5/eBrvIFkQYGf/+eP4jeoNgpgIqNqUJAyD5+aEjLD6Iq7nUdO4HGzsTLQIOGOaqUvzKloP9+Ob
d0nC9PtEQZc0Q1I5KHPG38TovU8OWB4MSN78G+m22cv3vIROeYzpcw27WWxfPFSvYesU/wMR5jeX
mB4NEygU/rpKHtRZY7UQs7b2mllANVsINminlpoDhGieosCUXF8c3vzei+SAWCQkTeeOiufKRQ/q
EVK04Z2UPhlcpO09oJMpP027W4or/6mkcHrCi7ys/9cjsF/LnrM+V9JM6lBMw7tm/Giyz2AQL70o
v50Y3gV99pZKGBPnJ+jXUYlSj6bkycN76RhX+VFG1arY6TZ3BcdbRUeVkhMP/UUGyO/jyrPDnvUS
BxDMWSCbPwoCvzFNmJu+5ZEZHKb1F12Zv08Z5oOZJpQJTVSk37p3fjmW5C791fjXifJYic+FY6IH
La/oMpgXatXfOr9nRzsbPilSnWil6f3oG9/2zauE8LWhvaDO+OauqSIrm0HIo4zV9Oz5z9KOMPdm
eB8oK5ELpQp+/U08vF9YWOZV8pdVdNYF/30Y6WxkOUZahGeHvsk8MtHUJVFNj+ItSMbFeIckPru/
NDCRvjsx5B6oaGVdxUR8dmLwdIlbFcoftTM6McXYbOX9uZI5ZJw4BCG/mOTjXbhjDGG/OdEvhz0X
t1YhvAldnVMcafXikRG2dR5iT5sofWrS4bUazWtPCCERhYU4+yXl2q60z3mWKaKUiLC/iT6NGnBU
vl+5WkvjIPKkQwvVMPYp/JHSpTE8I8jMJT7tpn+jyluZg7rshnJZYdPAL7NM4S0blT3QkoMMSq4Z
wADtee6R9vmTkh9qxomGtcJn5WJSYcQqa2sCHa+UdPhECrMU8Px3dNKUljF2TPe9pAs16fAFOtsC
MVqk9L+gs01dlrJdF+498bnxYGYK2XpII5t7Ag0zD119Up7LMrvN4vhp6GgleeG7lrXH0tCuda+/
TrHVGHKwkovABTx1G4pz8G669ebE3jlUsoKEn8eB3SRGAg0sXIK7NPlDftc8exDZFl4PcRlynYq1
s/CgqtKyZP+pqRMjnMkOGhLIXsTO307jvgpfPQxd8LcUxsfGygi6vTzkjq5GS6udQckCQh1r62HD
sHqdfA+MP/RX+5xvIH0mpb3qeh+ev36oKI4neixJd61sCBJcoWhYSNkB+6mvx49mTYwNtPnyY0xO
oXwHTHSQ8TDJD7OZKoju8/xQNeZaZYeQp9pummBkljvBehjydN13H5PZOZYu07eghYGGskxP5vim
Zck2QbQ349P0OVdRjNZ5Ub1gRb2yNAbkVbtuB1wLckpalHAsZ3QizN92qUs7rSXKjDp9oEdVnEQe
kZ42TZuwB8LyNDJXxJRRaNJeBaYZJhvDvzcR5Ckayjtsw9F9oaXuKNxmElALuoTdbMQZYhJSPnvq
yD6Rd7We0pvbaOH1EBxTirT8JoLvhX3IDS3weMVrIQBAUft9BXCwHu6kCQBedui7YqWMaCKRCFRY
P0UzOPrS82ya9YtDqzzHgB9i/9PLHsseIkHHroQmqqzSXgJIj/boaZJhThS+nSmEPg6O6dP+SZ5I
70MZobpyK4KosvD3xEzXGbmo3nQiiWbd5ZA65OglxM+kK7U9DW/BqLpJU2ELpWSPOtw/L4Nyr8cv
fsH8Im7Xk3kfY2aHj2ArNbKjHC4nykKBZF6YeJmXXA9Dd1cEYDhV5u9q8Z5oE7tFYWmQKEvy5opA
Z7ArUHE84DCmO40M8B9D83GUGzeGOKMEim0MLypuGK9DxktattbJCC/7RdTDHwW5onkuodjU7CRb
60vcOrxZgXDqpXVrkjD6bFAwGsOHjHRUk2gkoHfTuR0TuWhFC32mThCfCRMzn9EKntOkudL0ZFlh
ngsk2tOFf2pLMnMqepsQaXoWFoNgpLjbDnMUGK4unhRHi6u92jZ3TfqiB+MWqwnL2E4grnqUP1WN
EopcpVG9tWDl05hwyqS3pQ6hP/28omsck/9K6R/7LlrXrcps+85AqZDXj700LKxWYPN76ETfFmB3
GuNbA1RxSEs4yU+BdjcqJ5IBlxEUotR7EP2HQTjFVUlzL1qXFh4NiJJgeyASzYGyFQDPzHiRK1A6
GAFwl9LmjpaVznPo7ybhBlMkWWovcU/mmFjYYYs7jGY2gXALTXsegxsZHmhYmjO3h+uk7Uqz3JEY
L0M6yO9lrdvzmZttSuzecU9qxAVaXA5oyUYWHBVsWppAugiKXGmwNr1PK4S2UZ4AntbA/1N1ikGz
EkYC+eAx6iUAYw124aEiDjJl615E2nU2hE9dh0QvSa/SUNzmmNPlENl3Rx4EHxqZ0A2SkrBmJ27Z
wt/DUhhr6kFgYzkK14WGLEgYni25OXXaoZUP+XhryW+EiuEQx2nOi1EaxEuyySOSzvF4kb0KwWT8
mKBe9XIC/9ABINaf+a8Rm8gwVq5jxbxRO6ldFjWvScG+tfXdCEggyE4jjZEHBqepwhUskOnHdY5u
Qo3d9sDcirWnysp1RgxcnEGv16WDHgOrLjwXY3rZmOxDq80k926qKLsiDpZ+JGz0IYJj8lYN+S4Z
gdGor5MQHIjPJphVXw3VcRYAW1DeDfBQBsD2jOcmrYjwjfkq0T9uQuVgMMyDDOEXHT7NfTG8xu1B
yDRGdVDpzZicR5IWFDcJN1VIXADTvpFSPeBrIeNjLdTd5CuLrCD5w3qzpFWNnLopd6IPjE6f7L4F
6N8wf6xwP2W3Gjp8kUABoXwvihtdkZY4JTzejzqChTWJb35wzIOrpDoC0PYHvIWQMHrjvScoWA43
KRdw9E9Tn29aK5/35HiQBg20n7qoDaZH6PoBCmzypn4pNGzyQfYoliy0NT95Uk3bAw1RTqSujRXT
nY4yuabuYKyoBfcB/YTYmBwhuy/1aekP3kYspEUcXxt7RkOYBt2Yh9GX4GSo8ba36C/mysbArxvk
I3UEvcxwTNdNbqz9Wl1ZfQp9iGzniKSK4EoiCoHV5BAi7miE4DaMD+HoEbCVHiMyxHxfucqFaNM1
1sEo/dPPynMOnfo7LKT+5//l39/zYqS+Cpqzf/3nfxtd9fX/9M+r4jO7barPz+bwWpxHYc3H+/r3
/+v49mvz+s+ff5YfM/+LkzVhM163n9V481m3SfPzl/0v/8f/8/nzb7kbi8///I/3vM2a+W/zwzz7
Glils8H670Ou7M8sfa3i8//DXwlXkkwelQSSzwD3gc8R/VJP5PV//of5j5mDQ7IKTiIsw5j5/x1v
pRn/MNAHGLju2L6q8AT+HW+lqf/QyMuSLCh/cOVm19r/O+3TX5uAv+7I3zfsF4blXJn/vVfAeznL
xAEWwEGUWCCtucT+orkjX9tTVXUQl8I0jVua4g89mRRM7og9tbJOWpfC9NplyUSkkrSN+oR2oXSX
+bWxriCPNmjuto2YX9UNq8dIXZL1aQtt2utWqhGTuWORvVKl0woeNSSOgnC3MkplHD7pylfycd3O
0mu5dLPuLUBUNQ8Dt52V9U6Ti6nj+Y8KDJZVTe7yYpxCp+OxdHGXvyvZg5wt9TGr5zz4xpHnjjzd
ql2cUiTXM99MVfyQinHytryxiE0qc1yqsjHZ4KFcEav0Ftp8taHfBppEqbfV4I00ENvus/VIky34
FKlR8xSbrblTx6MVKtJeioQju6BhAbibFOepJYkjUt/HluiEeDpl1oMcY6kgp9LFWyMAECwad5xo
NAuR9yn3eDwUvktyIlcbbahRDnjoNBrvJIqky+oxfpZG/uu1/OWt/HqT5zC0LzcZlxx+AExyCuhE
ESndufpXqKuxGidZRJ5g7vwqDDYtgL6GuZif6MHSlKLo2ORx7rT6LgXss9ExedA099favDUacqza
ykC9xbTW6TvML75nKutwVF6izHsqlZS4wyaD65TIo5PV3k1bMF6JzOZamn3zVgqxGynOXmciY3aN
urcKgdF9m1MYaid9qimp9Fo/RKbJZ81asX1d5rlxDI3k0dKT6sLO8afN8u+nflYDEehsWBrGQYPu
gnrWx2iItBUSjCdUiGzSgjghO16gIE564c00GTALCtQyr++wUtOdHUeRGLdwJJEM3mBpNqE9xFpD
IVzIPJWEPKURag0jZ39H2pjeDbLTMMCempkQQL7HItVauzXZ8yvs41C/8C1qrYTAnhRz1F2f5wq7
Hv5DTSk/epXNTxoz5BONR75ClqP1rU+KgOyTbDKme432OSXitNLDsdr0OhkW6mSUhIGJdLQMN9an
Bq/NnNwdcFNx2E8Gaa4hEcArNSkX8pRACynVfW6JsVsPCgVUPlvQlOo2qDDJ9MRuCn1FZooASbkX
Edt7wzU5cdXGHxLvWZ/xS3pZlRfazWc7+r9uDE5cZY4DhMCpzY2GL8uRKvj8voCs7smIp1VvhILT
kHhRk/9VwLWzm7SWtuqQBIQO1ButpblhQBs14B24fiA6VPzE/Vh9S2inf+hFZVtKgndSkcDZssmE
z5vmFCIflM+QIyj4sur/a3X9+qJJv66mf/18GeU7/lcD8ox41nmR9cKTpj4slz9XTNmXKeVrlf5L
RmQt3whGKd5EWuv8KOnCNBxJQI9yxVo3DDcZt0PGKdnzwy/cjASkNhGgndpvmo0udps//1Zt7tz/
+g7gzSW3z5KQWhvWT4fpl0sd1bDp8HZh9U963n5RQm7EVkTJcxoQifHQs49Z+nWdOPiuJsUw14Zc
PnuFMZykKL/zwKtPnTitrJA8uBjKqE3w97QS/MQ2ZXCIioYxr8zgdyFvxPwW0FaYpCi1SypeTHbj
POIFGJh4ReeGzPRS3VQ3eYp3TSCJ2DUFJjc5D4HI8txnxHY3seV23VtDeIBf6jrEguJGmhdSmBm3
3QCsO4pbZtlJfxC1oNkLpvGA9Y9JM1QpitXsQ/CDg9CJrUu+R0bjok4vNWZ/VWLPT4CGu0LXZEWE
JyedPwHmpE2t74UNqjB+mFeI3TKaZGdEZUUDo622dbD1cIIlC9y2naPEVNSxMr0kOaGL8281FV5S
05h2k0X2aaZdmjp8c9sRmhrqvPTJsGjPPvihqpPLOxrMGuffVnpBzprFSNoTUB1JINFVcJddoXYr
QLjLIGgV9mOKvLUsjIemB7m/rqw7w8w+ExCRRaJcfIl+bSb+vIQGKLt5ATAZF5yDjbq+boskTOgk
6Ig7xjr+0c8wsRhJjNey/UkUR28qOjKZSIj61McrzYsLzKSe7yrCpzcPXo0By5Tcjxdur3z+JZ1p
0brGK6MwE7Ms9ewF183Qq9MeXaOUlwd+JSNWhscOvjMn4T2jWuqZqtf9IlfEp1CtFITi0UjUPWSd
RECpWfREPmBMRWXEAz4mhoLYUbdWenTvB+2uU9DfYm1/+PPLfta4/3lNGbwAdmT2wuMpnn/w6HjW
bC3Zo7FjRI1pIRgy5ENvWSUVWEK2WyF3duEJxVqx2h9oPBvrwuJ4xsX86zeoPHESLCT43vpZh71M
przo2opvan43aBaJoOSkrIpWuvM0lAFE3G2b9ih0UrUvc8UtUMv1c6c2GpQKeuvQLSuyoe0oCZ4M
KK0nw+i97fww5hbkMLpMO0ltS2rUXTJ//xqFhIJAVZZBfOFMforkf106KZehRTIuRPphnrMyJ8no
myzhCYUeugl+CgH+i7DzWHJbSdbwE1UEPApbGpBssn231NIGIXfgUQAK/unvB2gWM7oTo41iQkcj
sYlCVuafv6l0cHJ6/2Hs1Q+6zQtxE8Gp6Xw6nAqQaSbNFCZMd9x+f4AOunOIxxv75AMAGMF3Qm1T
vftTUBIJtaKrtuoRH8KIzkkW6FezGnYvxKZd25QoSIaA1BTnJKb6R8f8AJiB1t+L/B/AwLTLiqJY
SOdmiKTdeR2p1dNIZ0CDUsSo9/oYTbWCMTGtfEejDE5zs7xFs46fk4h9fTdpaF+q/tU73q5KmV5B
drqDVRmwDikBHqmshR5XrwwQc2Nu+HwzhTstkP2KKQeytuolLMflUxTIEPtCa49P3RLO67Ve1HG4
RLDEBqGelaCP8V2gmKT04QXhDrREkOdgQr2kcI+/6Dg6KafJ7uOUS75weapZNAiyyN3mJLr77WG3
E1pJotsgX9otXlYBAl94UH95/Td54x8PHut4yp1NeZLm5nD6b3cmX32WWS2cXzuHbAUpV93MJrgK
xqtb+Sse4pfGb5yHspLf3dFJ7qwJmRG42mTbQ6i07o4unFQ04MulMpY3Ow+WMIepPXR8b6kVPbtm
8JGth6U0eIw5PwEt0XhoZuOnOQDKVllwjyszNwtkTDgdZMIN2ISSkDBH0Csjgm+4Mgd8EZHeLaEK
rAE+qzRhjDjjX76N/9LtsIHEm4XKYvlQBP64SoKui1WgFBhyPk+kavrl0bWbhwiu+3bgJ3xPw3aM
v1mSwPvCXjNaJsJa/bn8Lks3O9aT++EWml5o7d9SjLcEjklCpX/btRPX/P+6ndWUxGRs9t11afpH
8YG94TjRBHVh6Xqs6TVyuO3gBHLUB891viVO/LiI6AymjNvDWB/HwCf0qyYaCyTqsYirb79vcycl
0hZ+nYYruzYftt3Tgy/33kAKWZVDyemEYkHizz8mgRUagZzTcTH6ONTEtQwRhkpm/q7cjscjDBbu
U/y6vYJLyVZmNMjbcRnBVIAhK/Rwu62cR5F29Tn33PrgLUcPAQA/AI6UwfTNkzi4zjMW6UQv3zmV
IHeDtzzLYp/zOYdRQfAH9phQ3w1/DTljNWZpQp9dVyQHLcdnw4as6HJTmRWYoNknzXE7gUYMLNUm
s7iPc+e7j0yVQCPrcRzxUJtVaAP6TX6RokOo25PA8MzA3aEzpXnzyuDczuX4AKMB3x3/QN7U9wxG
712aexgkRHqvvGk4RJVR43sL6quGyL0rtHrNReMeFq8YTxq7XOBfki1oU5QJ6mxa+fcko0Uyy/WM
406270vxtawy5yrsIiFSktZA5y47SEylEWT8Y2qgz7yekPHZ+iUhhTOE3v9NFPkPREp7ox08Upoh
di4FCHY6jDBwYHfThL+PUDP2k2UCEqRte5xH832wZiwoFNi8Iys4mn53jl0d3SWwWZsUX3zRtfHV
61g5xZHxZjhM/bHTHXTEa7rVzcqC9lvNJ7wOorttvpyWRIdkKgWks9limD6lKdxrC5AxwQ+6Ropu
Y356EIMA31POx9A2+BcEXAhbt6hySSpqp1eXrxIcEvb0DMVjR38UthMvf97VHQg8C7a+9cPtyG+l
RVTkqtRBBdLJX+9HDvAvlXrRpBn1iaX2ZZo1YZ9FV3OkQ4T3fNACa8BBgHgE64U0r/NT4ZJTa7bO
aXuDcRDh6Uhe8By3TcoG6b3f4WDwra2fmMnySFDBz3hhsDZzQCdp1Odm/Zja8V6MYnUvnho2QVwl
eau+93h8gFiXfBqPWhZMT4GmH63cgR/fICeMRoZ/sO0ZVAxDYy7ThST2EXiTGZeGEKKwZaN72F4l
uWBaYRfg495YQ33TP3rP/2rWJjZpApR7brHJT3gNeqrVQWC5PFc9Ygm3s9+tybplipymFv/gfcrj
fKmYyx+b0j41o3zMPXLRXKjDT4giicK9MQMydDrktufuomFtkrxFJpWL7uc5nheYdUZdHB07/yid
KjjJBQbOQDrb5MBExDkBociSnfoqwRQ/9fzDVkknUy8hRAkSzbrhKpLmsdITKWNsD2YbHeowM/vM
jxuw5U9FdQoiFAFRDN4ekWqBy535fU4BGYTHOSf/IcbDBBL89lwFNis3kREKsR1LP2rig5Ox97Ry
lugikN6+UQIz4Th581NLwLmvQ3NicJi62CN1ip0jkWlrNxHPh35yGQABUsBPNEFD63kpk/VVqdML
WaITtviuOMRY71eG+yM2UP9tP2NfZ8FpiT6nmrRF4vTu88h6qiy2pEFf60PU8/q7OP+uEXvP/rL8
7GcLetj6B0CkxNGeXuomDk7kv+P1oA0eYMKLnvU9qwh76U+B0+FHeegZY0O9voWj2XOqbePseslP
Zy7gC3Lr7f1Bf6cJ5GQq/qQjrj780NpsozshW3YINV6WdQNqs8IwQznBG7BG/Vj6mIY5Zfzs12vI
L4qLDCPEELVD6HZ6ORsz+I5AW4GSCUFVHe0bLUtiv3ksg0IrMih9m/vAOU5BGpx8z6beEwiNt7X9
ave4kMOAM5v2dUN+/PUDCpQlbTkTyTkQUGBLIEqjZ3tLrSupgsJgUQWbkW/bmr8uJRLhrpL8Aik3
YKWTuFAO43r5YiQJQrCWdbVnsFEMGtZjptC/ZOW/wBZn7zlyR8uUTZTXmWHUl59TL/2q0eNs5Uxp
ee9YxGBst0e6mJfYgvDqeBJLFl7orQT8Rj6cx2pJ5LXzYzIME1ak2xtNYAqgkx4JN+H9rsyeXfWW
hUzLWLVISCafSiYxjDpBMJtDYRXmd91m3WlawG65LrditxXHevDe8pqEkTEfHrf2xCrd9IQI4aNg
Aa4a80X1kruBrNqTiTWMKqKHCX/UwwbQbBXDoYxQfcb2kprd77E3JtO4YL5DHZCRVarQSa0tqpEn
b+XA5NYxjRgdB26rJE3KGOJHE9MgjNCj0xBy17ChG5u6P0aZj80JhPSyJSfZ43AXNj9j7w+fiLtS
v6vt7we8vq5bzWTtHbIs8jE+5QvtDBtO8OSESVesFkcZ/TTFOfE467H5ErVEEno+MdENA9Qlh1Bu
lKdEtcNdFuAXjR/PGjKA77Ys8Jc08q/bl7w188Y6dkwZKzRlTl+7/rBdHNtEMs32ozbG/FSOpN0n
HeoikqPOUjCRY57FW4fT036ueauymitUrGKcWlPl8Gc+oEBAblndiTUhLrazPvQLHwYZyMieuyPS
hbovUM/NhSxvhVQ3arP/ZHXm2R5A8HFnL0a+s+2rBGFBLqahFnujf4aDUexjAemtpR+TNFzJrtHp
b3B56BonlH2l/oamrHPzHwPBurmR0NOYbNnj/Cdeia0qyWnB0O1FVFhvtWd+ALSBw/J4ei/B6LSB
6z7GgUGgDByHIsu+iCwhWURiBz+6wYiYXfxt2F9BiD8/lLTZDZlADuvH+88PlWg76oPB7Pa4NJd7
jKTti82whAcOfm4aTPoQLOanUeYtex5igrl0w/+NN/wXnARfaryVgUvA2u0/mZ52HbtuVjodfAqG
9KyIrlim/eMUzjPZMsdiGZv9tjvZ6gF1ghTC4VNXc06XAYa51Yl/eunjsiousdN/wtEBzekyybsG
6kU7etmLv/Qf//tD/0E4XAGK1UwbUCzw+Nxy3fn9O/jc5wr78phyGqtlBI4cj5bEb8qmFUO4NZ4i
+LyYu6mfTHUxrQ9zYM+aI4f685cFxR/K5e2jSGh00vTBEEGc/hitoHeOszNDJDKGieZu5g3r8yEg
4b0ydl7pJngHGySqyuopEoTl8eaTA0r+Ttmn96nf5/cy7eSxRNcSF34ZltmAh40xvfzvr2wDif84
akgOTYs8Op6yb/0xVqm0c1J0VeBhPu7PS0sL0qqmJDZC/x7MLcx3OSivIs5AcjwDmeKAfE2ISBM3
UPfQG2qxm/lGWEZQwnGipWZO9At9g+eOXPoQYmYXetDhtqqnm3I+RO74Ap0ADXLt/Gi8K5Iz2vdY
dset+jbS7XZjbv5GTmovPdpWkRyniMu3IpPG6ckGDxRlKFfQzCr5VmOMd1gGuWaXRT25jO6dv4a8
M0Yv8QeZdzDf5sS+Gxf76jAi7fXCvR8M5VFn4ujl7aftZk/rHOpfwowvpTqINqa9qJLz4Lq7bSdT
Y5Rs1piFmBOOgesktf125ewqZv2/LFP+cM74fYjclQkKmOqadrACrf+GVkT9CFs34OFsOz1VAits
JdweM/pnetMl1o+jf5nK751LWlRPmRohqB7zXH+1svQva8g/CO/b56EkmYzaBNEbzp8zOLu2MgdU
ZYs2kbyDOlccGOIuC4NKmA1YV7ZWxa65J9EdFpvntr/03NJykoqSKMBKxyTdEffUvxTx/7J0AhW1
QXV47dmQ/vneN77XTEtfQs6rtXMUKAnjWMEV6o0pBOmq9q2yD9ssajh1c4qD/JtUkI9iXeA1F0M6
s2P7XbU4mPM3DKH8zEaXKakFc0tngStXkPvXeFiuZU0j8b9fQdP/QzWxfq++jb7OdmAFWMAxf4C7
Xp3Rl0ir2VfK+GQyxAdc14d4LMiLk7K/Ma9M+0EGLFSCDhUgLurunHUPnwxoRA9++pUQkhSumatY
EXZnC53NI/rsw9aVIdeY9qxsgjWhfjJWv3BQ28xA/74MJPXO8aUfPYCtpsO+kJXGtu0nD9vt6vq4
vdgtLpILUl1PXTfcojYPkHaKQ0WgGgLYc73uxLaFXyUWcVjVR78hxR7gkeJ60U4pCVHB5LUCwra1
sZ/GuLqMrUkOMxSxUjnsBNzh19aS2wM0rLhHwC2G+InoHnStKyBcj30eos19GaDebphq5VjXRcIh
SvrpxuqR/nMdMFJppyjk45fOet9WUK1vPKRpDRd4hUK3rwWrFofptsluk5XjGdCPxz7uiuM4EydT
Ww8WRvQdQ1eQOmWYdSbZQRYJIwhZYBM1/6oGGWOFNotjDwGWAm0cpU84tcH8e9i+gO3yXNgKTnRS
u2UEc2wFzK8qaD9rLP7HtLsnf1CEiR/f+/TOtzUjheDZ5yxxjwN6/a5mYjGW5YhYOTpss37hsdJd
1m7NTh7pvsybwfK6rJuIADZsGGrsYHdq7bfHIL1LF4tg57YEtBVgMYi3JzyZS3sez7AO9Oftczpu
fZ1srkOVLDV6MF6XILaxyUCQBMOJOOUNKbMa0R77scaCinhlhF7Qudy6++o2bnww3WLCmXMiU31q
lzBuF7SaFYw12yS42GH4Vpr4VxWnR2xU5pCvEcs+6IBj3eSHdIyqa57GFHEIA7V+SJ9jN2svk0re
DTIdrwUXtSqHuzinL2o1i+wqhx9nT/GzxeCwj0sYG9bCJCAHtGMbY0GKifF+to+NSWxQxwrWM5BW
VtjRJFB9LqkcqtclId/YPlujY7xYdqxfxxw2W8esv+BQsQ21ZoJrxa4PliJESg1jzSG5MBVIkpF0
XfFDCW4x+TyLlZFjFOU3gJX2mGAQbfmlPrjejHE9TNatl3cHTInmKqn2tQFBMmc7ut+6YdGX06Ef
cAIdqDhToM2L19JmpQt4/K6dOuqSKorfV23fTfBbLLYpedOw3OVGksJ9xfiFKtXuh5IXkrmSbT8+
pmXtQpcfUStvZ2Br7de1SxWQB0jP5u+7piEoWZPbuA35grjjbs7rY1o2+d5HWAYGV2TH7cuIJxqB
OM/nfxEq5GrSiNi5Tb9sx9OQ1UfuE5Zsr2CMr91wWBZY2/50zp2MUWrtEqyqDRF7B9zrT4isg0Nn
Gej1WvtEgnrMh3JCI853QymWHZuSdjeuOw6EdHMIvHs222A+OR2ffHTERVn9+OAHB1fX+nlQd3xt
ejfGWKylfbOESxY9A3+Y0FlWwa5K972JDnvJ+FC1WfxGUyyvjO6aAWfTJqV/IWeQZ0GbkAk3AJkN
GGWzjttuERdQT2SgEAAi6LMWwc3reKdURcV2G1InkgNXebWXJG9sGACiNGw42u969rubW8FzXbsj
t6IsBy3rMXAP5xTAdLADFkRV9bTBoxvkkpUK65Wpw/SH7ZGVkUc+wIDftn7gFmuw8mrvUSMaNlLs
fsp/MKwhAsw3QPsqaIMZYHXeQNFlyWnudZqUx+377+Hy7sbSwpxA6JtIa/iMtoOrUCU/e3UOxKRN
sqaTPiLQyQC1IL5xuzy2QtysK6pxAU2sKv2ubKjWZqv8k5HiOaTXISCZH9zZwW958t+yJv6B+wom
O90K++FkyNS+y2zWG1yKPoQWDfmexVg9kfEk5Ftu+NDBPICMoGl3+ChohU9mbnwvSowvcp34d0vP
lBbFZYlMHzy1jvqXvAg8XBPIMkoyzWxfslOzUXOzrDnMtJCHpPbuPNi/oPd40wVVTrBP92iW5FFk
KlqOFZpOGsv24hD39apKIN8V9qpNy9tXdvRoz8zUDmS/o5cSAyiPaU6TkEvriwY8/X3jJVOTXgIM
GmsHdD0XilscscXq4e0tkXqq1S7yyXMh0IycxnL2pqfe16vT6XveT8u+JDLokE2EdGyLw3zCUaA0
64em/hJ7xnDezt0QgROq4WdVTMk5sQb76gUaE4+Vy1ZTya2RoPZuxWDQSyvAe0zPSO9+6K0uBbLw
Sx7qupsMNjKAOX4abUv9Blm30t2xrdgHgwP4x/S2Yu61t4zH2sgvAzGlMNmJO9c1tiONBWc8S5CJ
VOuTwmV6exxCeJjM2JBe0/ypnT8y4q94oDHqBG+52XB4fVxFdnD/fm471VHMRHbU73gkdMftdnZh
2e61l9HuN6o5uAG6Ac/P3z3Bb6k+Ajdhl3zvyISYHVWR7GvcOQiRL3OAkQ0Amo8jglUwwnBp2rO+
rnzx7UX1huqfGbEhCxWQNLOnZyoTmBFWZM+wDw71iFlGXGAS0Qf/DJXBmYjpUOYp+Ggi64FY+/aS
BVmJHzpZMWPEJqOVRdnunHWNxIrm2SmCjzye0zto7hs2vt3h249VTzgiWjhn79zFxlRAge+VQhNt
I/BU3zooHG3WGFcmCjIbRGhqSJKii58iVukn24+9czSTQgBTj8S4xDEQSQR4mQuUzp5VfOUZD9fF
P5m2Go9yGsYwZYzCXVxesyree1apHobC/CwCO7or6BThxq/0nPUtStIRWnLM8NesrGxQqMi1j0qS
mOe3Xs1+Ca5D3p3aFRYb1XxoUjwEtnriYyn+G/HEaNHHzJnIzBZDj4jdxNY6NDD2bltNGws3PUZ2
jDIeJcYJHfX6lgWPLfQu3HdzTF3MguS9dzFp78c0TmExB/slTmgCgWO3qXEbhTZgvK4gkg8jRbMl
JHGJjV8uulW8HGNsblKBXepKE0ULMfsNwLsCuJud1ZayxUvMWF0hfQOUw8UlHb/46JJV3EMLETCt
B6K7LQyNGtieWI0asAD3O9fUM81e9JZU8MQqpSQdx/Ax9AOJxz54jVOyWdh+aGJjdzKrvMs0R18g
TyRHZ60hG2ytsDOfbIvVcSs+JdvBV/WZmKtvCS/WikNKSXAo7eu5kGxYt/cQAuE3lYgfadXUF10C
YdYrTt6XqXkcxuSc2z38fjT71vTYeDCAt/ec+MYlBGssESa0L43RY22x9tNqzpvj8uF46rsqUawh
n+FMrP8lcfRjk/reIR6wwWd2OVmfYla8t5XJkaVGv4a7r2QEWSbP7O/qXaFI91FD8cR4OBHCDD1i
/du27UiqgifSwqLd9jaUGjMqyAH7JXVMoiQrMhMdyMLSPFeg4Edj9N7G2byzihxjZke9eYKYQqDI
w2LxnSUr8Gbk/sWjlCSpGkNZpuQ4RghYIGOF29EIWvXTT3EP+9dTBOc3xvdsQSqUr5sEqKk8BlG/
5eofnaNwq1cSw2TO//TJbF0ml4vcN8aflYtXK2G93DCs2vaE3b2aU/aQk8h4TgSuC8bCDyljoHJP
EWuVn6um41ytK7kcBctUzRPecUCpG6zxe4rxBaZIY/OQNclRrx0NjsXfVWftfBPO1krq2jqnfF23
r5W0zmWHNTWgdLD0105i8eOtfNzYH743nvltW//4GnIGwahEDg/Gno11SoHLW9jQSXneak+WBz/d
Un/JLAN+sJ+bh9bq8WLg5bNF/d330CHU4xKTVevZ+xovLA2nj9Euvo/K6Y4RGyYCVePUyfE4mHlY
drX+TGZkukOu8U5KIZt/jMc2qBiaIB4fFnHR7BiFSxfWRJTbrR+ye3lDXNHdUZOHw7xkZBFwV+UJ
XrhSDNmhUhEGFVHl7bZGY+5yKMlLd0r86G1rMdO1d9ia0Zrt3BUGCmDf1wy3E7yw8CTnb9MpNNI6
1nernKvDs863sdieMXhSKnTS/NPY+/IytOPPbSQkEPUxSunyXC2juyBZTZO0x448rg4u6DoyJd6X
lAx5A0uZ7cjIlb2ELO+lKBlpMk+HrBRJDYqaj8xAZ2U1CV2IR8C6x3J2I6umZbevbetYmx3OBOvy
JK2x+oWBp0dN36GTMF16zijU3d9Eynb91ooFryN6jWs8SpgKFQHXGd5nrW+FvZTpSUZ2d0j0ADfC
WoWyfX/IBks/poX6oSUQnT2Kw5Sm+tJ3/TEWHuarrWmHUTO++lGsGfvhSEze/VxCMNAtQjNhRK+W
WQ+XqQ3ekXahp3PqE6/ceFXVP8Lh/4Bl4cmDRH1NrVNmwT2vQTYbrquzw2fuiQ4NXTNVISwvWFwV
piXrX2ySLH+I00keTAh0B3tgN7T1AH06znvM3ZOd7uN3OcO+imTP4ijDDiW1R8CdwUC9Zmcf2zuy
5CkBBcJ83xqlWvQ/0sweLnI4WzOgqejWmaTCCrDJy9etbVpcvTB+d8/BSB2J1q4dW5OHahwex575
0EpS7gFpvjgdkbWLxKtRVThGYsscn0gOtvqdQbOFw1m+NxqBmitQXgH9VyAWigTxbbCWbRfD/Mzv
/Huj5hWbPRURUMoROiqbCwgxH94F3iSOy4KfVtPTPsyiZpCU9bMeXMm+ucWzpLCyq9vxoNv8LY08
2qkGOpZIVLeLJnbGHRiXJTtqDzLBfTPDLMpabNW3ektgD9IldzjnfTtdcoqfglL5tH3Ng9XRzbbe
j1l56xljd6fbhQ6VH++42MPb1jequnxlBR+D8WuYIqtB3TDkd8XovDlOWn9WMugOZYFJ1zIP4YzD
9p0QGHI2jXLDbXypSdVAasdqu81lBU0fnx9mcpN/CDYAUgeos+DmpyGW4uCp8iL7BmKRmtjlyhwb
9RZpStVyZTAtjutabImS7GCWSb2LZGVe2yCzj72DkBvMIthJMJ9PbpvewYxPXjK3vRUEwd17swNb
kspUDGlzylQjH2ftfnOHDIywFA4GNfx3Ev6e/MXUOz/lNs1HS9/wBhtjSSq0Wn5ifXlCo+jsXU5E
aOQNgnM4VUfhZ941qac7rLTZkxTD3VJaNwWidu7mxWTkTX95jZ/vM6NgL7mo+ZQs1S0zmMsJmJmd
5mB5VXrCu/qpsRW/4xMEFlkIKlchsSWm4BgP86OsXB2OWKqoIv8+rrRiM+ucS8Bebp7nN7S1qB/g
q5IICD10vLcJjAlHObrnKgqYBErOs6MrMLVKjY9CD4hICQx22lEhpNbDoUODg5zJxeJHFNcSFGGy
A2QtHj6k3aJemfjHw2ByX5kJh1jImjSQqnseHVx3grYdeRrBjFyw6sMy9bjy9Hjx56D9VLcprEgv
OVrYXJ1d5q7ZL9zPLBDI0C6CvPtY8CbabRejFRlhM/tVGGA27HTCgL/QT6fOhn5FkCLVPevOQjR5
6NfV100zBNvg2M9JCfQt0I5OwFAOPPKTkakblqgfEdvd53IFPmXZvvvms1s48dFaRjb6+JhgDbeg
PM1vOW39fRJ15XvXQJryXXEtcgOzpH5x3pbqGq/5NZIk3UvRFe4rty+pEgUeSd7gf5vIUHkeJKWA
Lb3cwz9KkRUfHA25uCDm7+wkFOM8p7BngDzsV/AHrAL7R2UteRjjRXcdDFYiyaBaYlIeyAs2r7m/
CgdYumYZ6KA3JSfZJuKtMDs4OTb//NIVT7OqootVqVs8IIEtUFLvFrscTjXI7W6KyWnxrbk5Zyxk
MWYlOVnm5cJqu4Pilbwoi60nDp33mMVCcjSK7mWELuRnF9tI0ltpBtnB8FiOU/VvDFIY3eFoaFUd
wssIp7FVN3AwB0eEo07HnZNnE2LarrxMeXly/FFD6x8NlhPOPpDwM9JJebfarqNjPlvz6+ziWVng
qwabC4e7asbQ1Kzlnau6L74u5FupfezNGnc+yxIDrdhfZlzVvFshPPuRCMXgcakjbMxol0uvN+8Z
S4ZP45Dc4rSQT1ioJinA3FyrgMjQTOzxeDJYuHnmSa1JJitIvka5a6xugw6aXu7fbb94ChFpmw3n
Irf8u8axkoObs+NKpyy9CmPJ90OmC8SaS3RdMvTH0GWLk6VyiomOb5wg+7w9rMWWxbmIUy7vRpcX
W/jjraqTF72gChg5D2GlivI1L1D+iMkfiIei3YznNWZZsPmWGS90mxc4PHrWc7Q40XU7O4PTfG2t
Cc5a7Jph2xk/dSDg7hrsyNkvepjsmSbxXe74ILtseij6ZDhsfBMv7odw4gz0jiWepBYKe9pgecgy
MsesKHotM2l81OxrghzWSRaV5sPSJk9j48WXAe0Zu7uVO8FHTxwcgGVPXq1MsdblaFx0muknwKO3
buaZxHFmveDPN8/WN7S/2eNGZ+vbGrO3tsbzN/KjTzmk9n1WvmZQ6F+1g69sgcHGafE6auNCq1QV
ZXmDDppcCyYUUDoTs2VidqdMuce4QRA7BGi9J8w7yN0KVdwU+xwOJEFcsCxQR92Bix/HlKa8t6JQ
piW2e52I7iffuHRBVGAngmHzYKRhX7c/wIht2Ozm3pj99N5T4rVQ3q8ky9T9PFTes+l0QIj9vT9E
y31ZDSlIT4NfcQ+DYJG8Dw0uFj7OaXfAAW6omPee4gpHVx3hL8f24Lb9L1UxeLZFkp8qb2U8bGSH
0YDyKRtt3ruYoNxb5VsPKeSauV55G1obDmE18QfsBt/IJImXQzcTvL3OAzdG6pDtLktTrzZOARDG
FVtbhgHYHeehpRfPiKiKi3F6IlNMd058mWscPr3lh8vm7KHPBYlgsUVCG86AJpwAwo5GsnH7b7Wx
ZI/F4Fuwk8thn7im/2AGLg6qLRZ4fh9FB9tw8XP0/OlG5PAo9QttQPeyELHgC9xei/51muCziHi+
QKzw2MRBhtWq9O+RkCQ7NIP52anr8UjwrwpHEa9crik9ti55XwwY+SOnGrkDrkhjhJUi8fLRA0vx
6MHGjwf1H1LuZiE2wmuKJ3PqFqR4Xn51BJvTQbljaPsJtNdFfa7z9HvpSqBPGOZsK3GzCyJEkqtC
dZxQ96Ujh9Mw75sJiU+VTPlDt2Zg5Qz57aAwMWNk3vkx/O2tmxrjeth1/XWN92GKzGrstxV2i5fS
BAlNvepQTB65ZjMdMRqdgbwJl8kiA/29VSub3Btoh7fu1FwHPBaBb82YuffO3D0sAagZ5CPsxXvj
+5TV9ucRzSaRwmljWC+Jh9dglWIJgX8Eqs6+uim3nx6CJn/ymWR0b2Y/uZnBJI5GC1GlWbmPG2JX
1/M3Rw7yVjSL/L3a6SnwWIk8OpGB2rYCeVh5VGHeiQCPhvqL41TONStTNnQMqGqOLp1VVt9YUyYe
6HOrSzJgcSMpuwAiwDit0smMll1X50AYF66DhvkN9GCbbWdjlS2AnSBbaT5YU6ELy8rLkELBwmND
0+fhw1gnmLNAV6viKb4A/R62XfsivDc9wSLFqFif83p+UkA8mEg82c9RZ4rH3vrlyldbvWdK9o9Z
N9FUYU47O1H0NkgcY4fx0rt2id8J2zyGOnbDNdBWNzsSfpoHZRBXXuiUzcGMYoAMN31hoULqJh5I
m7qrFvxshasCygTHFjWnyWjQmQjD+nLXeRNqLErwpczfoBKcJGI8e7JIkJdYKHvMTZYx3k+yOpn0
Ws+NgalIW5BirQZD7gIVxzfhtEc4+492oIk21flj0876ZBjDr3wxF3oM7KAN9jBs/fZFZJgE/0KN
aOdkdVkdMkxs8XKReYd9KB4OfZJOJ1NU1yru09v2iyu4B82JuWHIWbPB9gvJkEOcYjrlQ45d99gW
xjX2bOOKkoo+tHZ/sdbq7nrgF9GiHZxQ/xz9DhZyRJz3Xdebn6RZxE8WVrEMtbDQ+6lPT2U1L8eU
HG28LEbxJGidi/e8K/OjFTTV3/IJjJWv8p98FokyGPGpiYkrL9Mq7/s3ykSjVT1JQ/PN4Mg5GjVd
40qNZ/MjGyBqoewPQuWCE/qBbD/azje6EvQtRfayQaDac6hhVfcVZJA4c1Ed6rqY7/EFZjU2pASc
2Wz+XBiB01pPchuqNv/AlyK2jYOnGdS6BUelKgPVyZX3uU1V9oDq57C93lzooFhu+0+P3mT/m+cf
ty9lMX8usvVEr6j8kJaUyJkiEVTLGa35C37Hd3XFws3TUObL5h6yAPzPBuxdNe+qLMuTu+GKK7/b
EkwUjvPZdO33DXSt6Ex2jqHektb/tZgx1mXZiGdmA1nVFR2UkpWN7+BPiivOcpM25kxo3vALyPXN
MScVKgk4UZr4pI/V8l782vjnU5SJk23GXEjpU6Msn9XIKG8+az5l46i+UmRRzNthbNZf0hp0ZN1I
c38qiAVw4XMh5F0m6492zl+knspHCbcY2y37W4OCjcqD38+KfjT40laMzdjdT1/sqqz+RtXy/r+0
hKsR08qVfvFfuG6ZBTxrwIndbyigOeYotTHfqQa4sLNrXKJIPbT8qSed44OiVL2nlLyI1ElZVuBp
G0dYgjkF/vb/x9yZJNeNpNl6K2U5RxgAd3SDmty+JS8pUpQ4gUmiAn3fY1TbeNt7K3mfg/HSIphZ
qcpZmYXCUpYhieIF3P/mnO80fchn0sNhRuUBLsHJn4waN43IZf0oQiD5c5oQCqlmD37dy908lp+W
28eO9W9EVX3NRyocYPdkxxsNWu6Q8KMCYQM8loqc8yT9vfYNdvJQhE650cAaB5a75oLq16mBRCzq
o4Ofds291n2hxEU7OtMV2G4B0r8X2j4pANOkofG1DrT+xKDpkrKfA8rNkL+s2YZmhpEel0HtYo2g
8TN723xGl943xqshw2CzPMY4UOkxcutWkL2OzQKnglOKh69peMXmAnRfuGdBZieXlWz2qYY9mkHt
59BN0X3gsZnqWg3aQ/62M40Gcq0OOkMyUBCEDrKs3mTwbIhuH5n91xpjCOQWfdja+NlwI88YDgIK
xlFupJ3Keycnzjar0xMaacWuYT7o0znstHLdTls5ht55Edg2rvkzSqcvy0+8egbuJn8ub34e+0+d
8oco2SIaR84KbfQ3S9Hqq/cWTTb6qvp9MRckjOvsjhTmWI2R7OKrVXm3ZKrDw1BqB2N0nqnhDLxD
pNQTw8BSMqwRdNBL2mx/cpBS64ZSjPwvZc3Lv1rGxJ5HPRcun+UpKYyNK8jsYHj8KVTD78oPiu2Q
hS99bDwOkwmu3jd/BDF+q0V+Azr+Cwu4HaO503JPahqSyyDn1aenTKycCKz2XWlAFI92cGTzZmmj
/MUJLP5Bu2rbwjVxh6J9RNbkqZftTwewHdptGMpwXou4PhmC4LEs8W12R7CgSwfXlhvPL8IgQ2NM
gk+mY72vIVlP+Ic01uu94jwvHw+f2pYUxLewR55J9CqcCw/9vx4cB+1koDJDdsOOZvEVULsyNyam
obcks345Py0SiH+t1BJKDPyXy8VmcS5cIUzP5rj4KOqsQpZ2kQiGdeT017IMweQHY/QQJfGbb2rd
QRevy95nWYkto8SltIsYMa5hUVyiyBnwitjYR4wfAjF37NS/j77/fXQcdw8eTcdLeg9BL1t1amlQ
lt/SvD8Vs1GzG0H9l6qQWoBvgBANs/yF3NBU8tiPfz3h8NkhhRaQbT9qQVnaGeS8sHgtiU6o7GJj
1kO0ScaZvPGyh+TeJCPBbPtlGLmsHZZ7x1GsqCiog2OiBq5JkHySrEYx3+4X71PrYNlAxAxQPfzx
rz+Sf5RI8pEArIS0Y3DxS+eDRLLJMo/6B+lfqFmHxJ+P3UxisYa2S/PS+lDOPt4N1tUTzDv4Bp23
HeQEB0vrqFhCZlk94K1ffE1K2/vh+yjwedoKyoC0/KOmvDLTMa65e9e6ntmo/O/ckp20a4y3KGi8
bYq34FD7JjbYaS4PQHUZVQj/SQOQxctR/wJly1v3Tz5YYZsmTAuy603++es7aTht08SsqpS60cRf
01rblNPgpJnkKAEBZM/bRme0Svm6sgxzgzhK/74QMBa5X4hMDgdv7+0CMuo2Q4gyv877z8tjwGzm
mhqoIxrnS2HkIHUwq20s5DjgduDdD8AnjErC82QycKxH7SFRqkASowOdlqmLynNSj0wp8xk1kDvr
93pVHE0j/wkLjNmoOhL5Qf6CKlOcjL2x4qIsRVxc5IoLr3+Z2uq+FJV/PwLabAS77Fyjt/NpgVZG
mMnV1A/uhn0p0BTsvk2RfAPlpZ8H0ECrxMy1p8lznlnxYRqbgbtV8dC85OHwtciG9rTsGzoz07cG
s3J4MRw9sVXuY+sRvFD3PFbBG5mjOXuhuDjbXFqMSJzT8r3DpJ+vut4okT6U8tT89IJUrIUY+i9m
13xmFs5dlcI2r2EohfaVFv33kWK8lk57LjyRU5YzstC9pDrXbOOzVMyXEQ7tpfLmI5Y0bedMMQlL
sxPcJF12USECLjo2kaoTA+ZBPA+42ryuKROKwNpPBYIYKp0fksR510uvdaDkg3oQn10cesAiIFvO
ZBAf4Pyw6iGR2hrMvRUpSAgAVORuiKwpPu+zGh2K0ROdbU+3EAU70fEhUq5AYdUj6W2qyoxOyzJ0
zmtta8kQYR0tKoZos3Wn912zXhOZIdwjZfoaHud+NF0Pbz0tFSD6Yauk5szLF0wA6W7rgd3yycYH
kamlIX8yM4nZZCVqRdcEuddqEUCPyiYHfbV/dybh2DgiDeSuybSnXmRfw4YSftFbLNLqocGJE0zF
dWjld6OImF+yaRvpp5g4ahdp9hyDLftkz7yIZtv3wQrdgaTKYymasz5d9fJdyqIkYIsWrNN7kBdc
2rgTCRUf7Oal4sLoUIKuLc1rz+bnJKuMdzlc5OM3WR71pT1e6nuGh96+zrVrUuc/agNbnc2P2kNK
1LQF6c+R+dDPYb8ttcoDXcmTPAVoedAbrZ20ulsuIW32SHOIhhPn0S4eQvPimv0+IalktwgpsDvz
txHdqq7n+RboJ8/EjsVu9KtV2DbWzq5aVS44gV7/UQ2YM1PzhtcpvrPK6hZ0nX4yQixVkWbtdJaB
60ozGOLP83UmVWWfj7a1nWrxVJnFPmH0fhN1cakbFD1lm5g7bJdy19XVYbCqcW1jYj7SLx/6DpYN
oLv80Ps4TlGeLCLeyJTRuiL/xUtNe5d28mssPeA0KGH2lVagn+m6z2HJrEdI/0cm7jrCh/d131Q7
K2FMW3qptu7gJ66cejo2arhoYjtkhaoxXVARTOGjcAhUmvxxz84tOsda8KwYZbUcjrJAxFgP3Q8/
yrJzN+dX2UXHYtCiY5xeKe33spLjLUtkt83m4BNL7+GoPv2pkRdbVOJo4IKACLtsEAAUvIg5DO8L
9lNBqRoN7Pks4ML5U2VQBwuMVm6Ty50Zw9kkRiE4utJ/qVE/MtK4ECXSnaPCZ6ntY6px0NCsekPb
p1h0L0GVn1MzCB56IapThn1RglnIQgNTtDENl8IIP+sz1k3D3zI+B6JVIgSRmcF8vfu+1FOLB43U
LiR6+LgfKcPYRCin3HJ4t+Xwve8EoxQW6cvupiqrn/NcvoosN1ZdngdHck8uSxlX+dYPXWtsRPiW
uz/kM5JS9hDfliK1YtLINNIiKlIWpwHHS5R5K6OYT5MBVHSpMfxIqXQUxXnhX40u70pkuE9g8Zg0
layVwmilZ52GO1qvtwY75mrc6xVq2q7vjjJoj6FS6mUuSel21WM07cc7c0Tn0QfPXYtfpRMdYT98
DuswnrdJOXO4q1vq79Kq5QpwB+chHthc9pJdXMfbABR5vXQIfwhSjEOtIVFs1KmEcEAM0MVsFIXL
32NpqrqWbZbuowpwPSYDxE9B3mSithSKzJr3M3KabZg3fJ7VT4Lgm0Ov3J6Z6jNik8AVonSKYy6K
V7/Sx41hV3edFxsnGo2N5fJmxbbJEE1t6LtyvChRfRUn7aGM37qq3vj+GK6NILhmk9ucAMRe2zbv
DyHqlYHqaK+ZLnHBVXr2FdIl8JB6w05btV5NVBai3mXsuYirAVQSixf47L7BqcV993UZX1TedLXx
3ID4pZkKxu4TeePlKgxoxRplL19QCbEZZve9R12sC6xa6QxHI440Pkf17Vp2FRoicrTFLHDc+bic
jSYMppMtC+cKpnGVp110byCKy9UAJGc4xT2ragiQZ++ee7OlGqGxpm7Nv2YSyXiqMUUBdse2WZGu
4kKuo4JdxOxGb3Mn7W07lzZgJVce6jz+PumJt0ZgeZ6jcX5M3Pig8ZZz5AMXYdvnsaMbWtjCZibO
mM69vZ73N10jWyaNaxKEBXpEvYcS5KfGGifaao6JAqHYT/eLekWmJNVVMj62g4GZv2Wt18m+OjSI
7AQ2GVYsvyulGZOPedc1xM3LwIeV6rHcRsy/PDPWVCKsmoOfrc0A1XlK/LzcMw94y5Kg45vB4qpi
OoWcKSQnq+yeQWXoY+9suzlEdo9CSNU6WYZByhun6pyLH3U1Zjf54H2adc24VMr6yaryyYh9yAVq
RLVcnGmVECcYa8Z5iuJ92eg1kpyZ6D81lkLfvsnc7EVUJgEgQ3nK3HuLWfXVcsd7ipLhZBjShFJk
E5Ey1cEuN0mXtVrEfugcV0YZp6fSNO5yZmPEyDUHVXCQOIPf23fTl6Y08u2IRBEBVnuo8qhblcyv
Cl1UD/pQ/NDi/Kh+qNEqTbNwT5lovif8qPRkvOl+fpdyrdVzYKKP5GwAQ/BV8wlzWpRVMeMLMCSH
bACxMQ5HVNnefpwQnMQsTFe1n6svA3GKFev3Q+7OfDO3kcMZiWTjZ15Ol2VE1hbMksNW0KrLIgZh
HD8NY9AdEYA+9Y1iyZfgkib51mWGuWdyka0rw1XD5i2C1/FuKhE9Aaw626bODIeZ4BF+1YRYrS4W
R/oypkMgYzP9d3aLlKsZNOJqXIqywIpO/TQ/Lb+u48kjx04TR0Bv18h3TZI7/cNSVoYBkXWtg55l
Tpn7pyEsAsbRAJh0orQoT70t4opwV5dYtx0H02kh4wffjakcqnorIUTu4jKMrh5N5d73tG/BlCq2
TQsgyEoJkLNibncHReYi9LLxODAARz7jazb5yEYUy1uWzYd3p8Oill3aaJnZCBUR81gRqDldsx7C
KSzuRFBts3GKd9jDucuLmLKsDfeL7GtUzLuOZ1YQjzcHrG6UdCQYkWTDLSAN9f2gTfpy24+G9q7d
90ogorNfkXc6scvhOjf6Ltwur5cJ7ut1bIvDcpdhatlnBslX0MDZPto9eaBscRamx+SylxONtnIT
bJrZsagoVNsqEBurR6+8fDo5kswoHJv3V7ftOEXiOLoubzNHGtvagiXYzDXEqlcNP4s6wXBEuTnA
F9n2KWIYp7GPsxtba2lpu8VRWYc5MQidkRFo9oolMFjz8LZ7TFfXd8dlS9cyl2iNZ4lriyWbGlUH
BDeZ+aaHcF/Chjt1nGZtaYn9opiNZP4QwqS6oQRtLa+FOZCDlLfkaxOa9QlbL5UAfWAay7UTUW4u
tRTypGrA8ZP04SfGY6uWL/1KxsN27FiRyUkAZg+c0VwPuHG7wgUF0jjJBZuXv7JlmoHLygr6hILQ
QT/8TGr43u1biu0w9fe+9K/Le7XMH3u9ntG38mtyRwZXiIbBwVRFtirLluticdWMWDZo25oDxD+F
KqnRk2jHdOy8g+6b71awccJg05PQeXFqfW1VpbyzhwBrQcXWLJPVN5gZ0UkL2aKyQ35IwHGOXcC5
Ghlvcs6sm2khsSqc5sVIACY5HhoN6aVvbYLIwZfn5fYP5DBt8q56jHq7u9SzxupWacmXV6LiutgT
nDBD+KJVYyZI9s6tks5lYUUZWUpEhudf+yp4XKSC7mS91Cms+lCpOVFUwmEFaSfEaQF0jYwuT+BM
Pg14Ko5ROd5piEBQc4Tf4qg9xPq0r5tRv0scliQKgDHndrtCYpweYo+VvXK3LDMpycCkaZK7kE06
n3X8CYxbek6McYcdM1vbnXhg+fvS+GZIfYpeNPCmausbKS1ilD8uViNbeSkjawIjpFu0CD6fmZj7
cCMSQCo6aAaSOAlMDmy3OjGRyEGq5tyKux5r3K5mWtOa1XiHuuNptKPgTN4F0JKiPxpa2e00FcW7
0BoS6cPgSsLnxcQwSoOAq9Zx1rasPdYyg7dGbVGSqFuIHYPngfQHi0HIonfuwuIwe+IBjWBBMxAO
fAVWutZKBsyNP21bMSGhiQtSi0Ewb7BMz6uMq0eWMBg8qDLv4v3QDBCNDgzUcw0RDM6m7z0szEPd
6/ueFv5S0cIkrINgUMAtJgJ4azg5A5dOIXnD/q0PoHMopMVyruiBvOa6PBNKqNGN8oI3shMbZgPn
yQf2AcDhhTQoCPrTdF3YJkuNmbt03ZEVKTcRi1VnvqUK1NRFrJjg/j5Nsk+p/X3SnpkpJjXWnLH4
XCk2Sjd1n6KuJw+ijwqCNkvGeZF4o+V7zmq+R63BUU4SI8QpUyZX+jsDoEP1WPoNjepgvh8D9kh0
oEXpeZf5+JaSmGs2cTN7b5S86A+q7tuHAbkoWZsW5y5iNWDzcqMq4BiIEdOMznCfIj9dN7phg5ML
5MH21RRZOVsMFFa7ObrBZY+YndOom+wtohJHEPhldirkZHixKfY5fVDXWfW7Cr7tBLHR6i0nxGpt
Dafl1Vlm6zl5w6s5+lH4NI9TEZ9xHBZ3tFe/QLb+swGyAPlis2lS8UHmB/pkmtadN7Y6tyGhfJj8
KUtCorNZ0yTgHU/FelRYm+XyX7B6rH/VxY/nQ1FbReR9JSwGqT1A4Tz+rDlacMC6fkCfR5wzNCVc
UubXKONu1IPe3obwURn5E1vYqtjfxvRZh1j1LZ2y5CL1XzqZF3zex8knSEXASK6xRCT9ddAo2xTI
jGWSyWw6X3AiYlBJ56M+uE+xQdcGzNTcGTrjWHeG3Sz0ZEYhJ6+LZCL2WLJAGzhpuU2YSJ/Ik+ZS
95Dsh8c9To6jbHYjYsaHBmU1/mAQtHWY7jTkG61zsnvUlVNrHacQzmEVBcelhnDt8YGo0VT9GVB0
Mvei16Rlm6hWmBFtVLMT0BiYVfbI7NE4tll+5tIstqGrpqR0PDoKik2XkLaJHOdulh0iGXzlllIm
6H1GOXdLHZ9pwxTnW00jIwOB5yrNmm5f9eTdtgFBNUkuDrCeMAgVHO4FOC6oln12hpdyyUfkFgzw
uIPsLnkYG21dJM5qMbr2MAVPVWM/aZN3MLFgHLygKtaN6LzV0qOrJCPLR6vsda9CMQ2TkG+/rCdj
pfeNfxmBgUb3+Iozb3gkl+cZIWu9KT1sB0FSXMxwSLZCVTuCsqc0TeKJIOOs+hqBH1uaHgtv1K8a
d7qGQ2QjCS2sOxyjaKvQXRGdYn3Hp40DQNWraUwuRwpaykCuRIA9AZiTQW6qFo/ceoTKiLJADJn7
ux7M6j7mrHTKzNnqPQV3IH22BimpoIN4HwxGChfZkpJiJCrtdfyCjCf5xfLX/CcrHQdDEDsPSXIg
YN0PT2zGMRQxN30H/jB6zhixzeF21DoKfemHO6MmGEbhDRMFog+VBH/52xqIqBo1Oi3Q8650pwFw
1hmXeOz3qT7hkK91f9XG3ltKq7AB1lNt//WeQXxI7YIbQBVgQ2FTWHhUNvYHbgD3f063DzxtQauF
Tmdv/amnpvamuwZDWdq41adMUt10Gn0gF8i4ppvezQUKUPhsPPs0VDxo2rmuyXVNx+BNm0mIlRZG
Y5dNGzZGHIopYCfw8c4uMKtHP46dQ+gcl/2A24Dk7lzCLRsEVlshR1KBG16l+RSV6ECqCB6aXmK+
e/cu2OmrNtPd0j0gLbb1+1bxwhD+qbILX3caj9y12mGqouIi5auplTc3yL6YA8EaZhU8x6b76jZI
DxdAZddyEqQUQxue9X1Sesa6bEDotaCGfrcpVHEOGp8w0F4V263yMNPmfFBz9l6Ol7ktARAFt4AK
H6cmSCM52Skj8s+FzfJ2agacH/ZPFqxMcKdvGG5z5mXAqZOXuBpoe46L8W0ZigSwKYsE3biaQu/a
0gsRiD/Y3nhYlryx4nmJ8iXlTd5ade7ghD+ZHlWQIusxLcVbqnhVc44LDJnre4swVsmJKR9+K7V6
i1vU42RZvheUkYGAP66z1dAKqhGFb11GkKVSgSm6Y+Nx/OTxwOygzMvV3GpvYhDOuRAh2SThzyJw
vsaBf+xTNEIUiOPdTNtgYJx+H64nZsxyAf2ttOqXMIEOutTVlpKIORWjqiRhhqqICgN63ZUso8dl
gx4Tu1QxUSII3HFWkCoQRgzMZ1mB0poow9GUPzOcisjmcpEXRNGW7UWIMkhM53ZWabKTuxOh/dCB
vz8sDWwjdsR74khVvzwvfeJ89V0d9uMt5ALUQbb6OrsLJYNJshhlAXGy/Wy+uvFQ79F2cN0W4Wn5
1ZVDSG1a909hecpbfgcYu6up1e2jl6MTw2ky4zLYs4JisBL6GWEGBK+3UWTQH0D8J7kIYgtUSWc4
og7m5lVUjbLGrsX69kGwVAEdkj4GM+OtJb0CKAWxpyIDaVDirWkuBrFNO16g65JYETProfyYwXnW
vVKA2u8BALESBzgG/o331xBhQtCiVpxLIsJgJGySGF+B3o2bygNLsjgE61aEwCb9r8EM5hfdMao+
3cHx5tc4A2sjvKvmjsAH7wlayB8ge1/B2MbW0tYywFS6VP+2DM8TV9ROy3uU2AwDkFm8N6rLQ7CM
OHWwsZsy7YLVsuvSGXAXMlICT/Ub+kxtrIBkAzUxkzqRj4NPxHrLUerbebtKNO82BhHUBmfoD43I
HqsZdfSc+896QGvYpNhOGtu/Bi36MnY5+PD74pwXzXdtnBBeug7Gw3hioO9iP1/3TIVuc8i8T1S6
9uT0zVtYj8m5wUuy1AKejqu2g0ZzFwbN18iboveqvYzsoz4a5mNu5c+wPkNARZW3sZXWsxY4bq2W
pzdMa6R+PbPOQMdY2KAtnDO72Idx0W6cCv5x1rfXIA+PxVhbn/C77spYDR9Lie6Y7eGv1swLFuav
1ZYndOFJyxLS0q2P4ahzaQ4weXleW2AquF0Z3yaTNO4MPas2PYgI+gqv2WVqy1HG82uI7ePJZtAG
5204DRVNVRAxuLK49QPsaE8GtE6tAe44Z5lBfxPr50TIH442bunfi1ODspq3FJlwLg+Qo2BMJDQP
noz8jYW5ZuMOOAk0sjQORIOjYMytZ017DaLI2jBMcBCYhfEuZ8yyL50ALXx215PBcN+alCvJ7Jza
gq7FIRr1QFAWNnsKpiSUEiKJU6/LoJPbOGMLoyYjy/8plf436JP6VHbZ4zAg2g3Vcy/Eczlo6buD
DNfoKdWYfjahRm5h2KT7IS5e5EybtswISPDKUo2wSDZ5ayOyXxd4CrKCfOMTGNVYj2yb5+1ily9T
y9/WKAmdIpj2y3kyKNjGMsTvzGSdm959Qyu8jiMVZzOyJWiIX1SY2QosJWaYZi2mpN4sY5Zhcnwa
T2KSEXD5c3RnWswyl/Nd5E12tnxvXplF9+zFZX92/B+d8VwlXB6R1Qv0daseIgQaJki797kq6qRS
GS9akQJQYWkydmmZ1NXN/DIGfbU26hKzlBbsyDNZCsiFrQhlvTtPMnxY1o/LBlUr+2FraskR2tr3
Eq8qqWABMu9UZ9Plp1drYqrfsS1/F+BMXdKszWYxNbfohtlPBhZmfiQ5eZJ1+0CSi7bodZYRXTDg
13W74Why1N/5djmvitBP97Ve7ObQurH/ZfQYMfhlsI+4JBpIFFGuWhRwjGKFuFS6IGpceZCbsX8b
a5JAtcB4t6DO5mivxVwrfXTIFxMxjvCT6o1qh02ET9M7iK4AirSbh1EcfJN8sKzKgR6XdnJZqrR/
K1Lrqcj452NK1p9Dsv6HqVv7n8Xdt+xn8/G3+l8YuOXoZARI5Dj/ferW9Vv6bfr2H+eujtL/+1//
p0nUzx7BB//8cxDX33+jP9K4pP0b7SVyIYiNlkOw8N/+iOMypPUbcwKENwR1QbNz0C+ptU/4n3+T
4jebE9JUiUGGrsKk/x7Hxf8lbMSfLrlKHvQwTtl/I47rQ36MhzDMIA3Mc2yyYCHNf2gniFyqUyD7
9bPNONmq9HMmEVs09qbQuw2/eJdkrBaL6f5P37fb+5n/l9waqbRZf7oLlj/Y8wzAFaixEeB90D3D
RzOrthXtc6idhnBY19Cz2DjtxgpPsZdstRR9uG5Qwg2QqDQoNHmKqDCoeiSjgiamgVmcEd8lPWs/
IKtpZHOSo40rNnuN52kbRuUBwOtjXOu0xd1m9IGlMUIoUek5KsGv+I5of4+FeG1TBWVp8lSU30O3
2dlVdmF7vm0y+wm71BUj4UVzjL0u4HyPxdHO7Y2ukiPRqojY/ooV+tWJHi2pUKy6o27zeuUzlgzy
+BJiQ9ab9I4eDUV/9K0PaVTNwvhRdeK+r92nIEu3AYaFKGjPdcPxzX/IdHMjsafm2Yvd3zI9fKEJ
XU14llk7b+x6fFSdN7U9+OO4du+G1HkqMQF507hXf2CDAKUfqO8abTgmtXs/KAmeM4VUbBixSUrf
aL5EX3RxyL3SlKXMtkif1k6xSXqiaUMDjrw1t/k615EmlFC+8oDgrpEYgSE/5Fr8ptMvrw1Hv/lp
c296qdg4Q/nF832cwslruh6ZbayoDcO1SMfP+qjtzLkHtGg867K4oQdxSkjYOCw0ElTtOytzgSpC
X0UmXCfMzDDjCM8gytfe1M84iY4lThwGDxfDhX+ItQV+LjtjGH+4MbtfEPoM40OfrZ5PU3d027Jc
RHpo0P7aZ1dQHzsWLvXzMFjrzuX2syAXNzuvmmgSrQc5JL/b4xa29z3gwqfeDs5QWbaSTDj8cXcR
aZvc49wlOe5GZxdV2glz1cscNV8Cvh9py/e5KPdKBWj67Safp1UT/AwxSFmRPDiZ+RB7zkqasKN9
7zhRCQGdS8GAHbtmuMylxf/8njU+zioesBiXYTOcJm5PwwcUP5CVG4znKkejO1A/jSAJZl6moog3
hdXfN7DzcqzUqHUfdbhR60BYpBeJbU20aR1VN8Jj12lq7ZOQJzFMX4ndWCWpxaKKHiHL212YFsQY
Z+uM6fbKcFjzT+XX1KqJaEruHOKmWwJZ0zk+eHZ2y0znQrt2D/3svqyqTx5b4TTVzr4R3eb+PgRd
JzzzuWevarTpWsVSYZ7cjqG8SyAQO3K89sEP6fDsZ9ktQDnACmmNHXdTIQmBTrATKY7svDvxNlxC
xh6/OK7+6eNgIAAlQs+U+DQ+PA5UbHWWo4l6rnUP6q73hEUaku62nUAOdvWX2Ujfip6jzBjvo9Ha
li1ChaFclXXxiCmsIErZt8b7eKr29F2XiJZLLwIKbuJ3S/OK7py9RnkD/vgkoa9FqXMp5+rYCb79
lHWujD5pxniuq+pojWBG0POCAEdPR/6wM2zTqttzaGx9Tu/G52iC0JXzhsfOdPbD18S9J2p576cs
wlS2ah1/N3dkMJ67pjiMY/dFx6pe5cPn2o03SL35+kboEdnWbjp0ZO3Om4o9jQWYFlLhdHPXM8Op
2gwXqPo4ylvf54d4Gq4qZXksbZi1sGU4KosWAE7ZXAPR32cCzEODMcAZz2Y9b2OlMQhvsTFcM8/c
YzSdIfuzUiaDxO94TgvvLqw+S7u/94fyUCRvnuusZjZyeE9XuvujRkItTI2sRfjoTYmIXUMbCN6J
/FZW2cdScHX52u1fPwuqJPh4c5mYUUj2wH5BGIm62f4kGGd7naHdK5tnO0gPhf2lazmu0CkGk8W6
I1cOmJ0Q+Rpqw0EDrxM22Akc/1Y63hZ0/r7Vuo028n1VT5CKm7WSI06GtdPv9PY0avOdxGmg3q9y
tnezqNFWyoMPJs3xJCS5lz54KKkLx6J7adycrQzGGcKh1QtmchgEXGE1i3x/8o6dUx4d8YLb/RfN
3AcLynI8wjtwGEBKkzX5h0meTM3KsZO5fc5N+azOQ8GfPBDkNdVDssJr86sD+Z/+gapz5BWUFvjR
v37Xe61GtYgG+FkW7cnKwHSsnI1oy7UTnNvKevad4Tz11qWmsR65E8bkxRvqnd1Zd0ZPJo6DHfxf
PwiqPPvLg6BGsPzNcW4ZuHH+ETltJYEjhn54HliGzXF11Dz2eRw+sy3ReNgXPPZsCqmpUrmvHXmI
TQsMwaeBdWtpWbuMV3HmS221F0b269iNtq7mnXNEbsitguCNU2Abds6lCKsvI5w9gFjnihPc7HPS
Wrqr2Rd4olMuEmRojLzkHJx7eAd5ZD7LuOZmXtttBktv6l6yLr7LLO8UWhlTS3GpK3sXxMFbllX7
Hj2bO3VXPSUKxVrHlvutoTKBaHffxPyRlINp0m2R9eOEr/tVRcwwPLqMsO7cPYAe/AxybsSACfQt
Ew+S/2ilAdsoTO2p0W0gTKQnptnwi2dCPWN/LiEFZbHEiA90z1AW3w9S+tLwZRSGfP9tTRzqQe4F
lsTlM/63mqH/Wb7wf/tf/S9sdYAh/+lRV8HGf2QSq17tP//2nEftz7f/OEd58FZkf25tll/4R1vz
G6eNBTyZAh6tPkzN/9/WaO5vuCwFMcO2w9EgTIWD/6OvsfXfeGEcNgHSAMP4l77G+42a37GBcy7N
CFfsv9HXfEAUc0RYVKnkTNJhOC4F7YfGBlt8ZNsljUXaFb9boehbiqAHKbBxGso+4FzMTwsravnX
qMcYG2oLuo6JnyTsw+FUloX1WYuj78InxuNP39DbP/Y/pvXXW0R9fTZmcb5tDleIwKHz1/MsSWyM
ZX7RrMOyJ22TC3SdCf1u4OS7QX/EkCvYECw/Xf5VAI1Nq1z7Ug1Gx3wBBkBNJbyuSmZVZUUCsVnn
4tmUNqCLFs7taM7lJmZj+Zp5yQNjoH2m9fWFzy17qid4T2Hq5ce2d+4xSfwIhkY/FnZjnUCm68cw
A4Qg2kwH7aIl0a6ykL9YUfS9gVCydnMgOzKV3wsraO9V5kVvandm0FurDMzDppUMFQOpxXsoWNln
09Nudt2YK0bhAPScaRpXY2eDma/LZDqWWXIGf68d3aQDbBeGmIcjFgRub7wmsR19j0u3AavoiLND
jbT2Auszu6zoE/rYjWbI/oxv3WPLPCef2Zaj1QoHZ1O2urETFdTZwkGU2Qxe9jRMDF2sTujGH3+3
2g5YlQ2eu4pT1pFKD23bXyYSkU6yqxn6dbb34PUBBTRmEq+KtO+aNFdWVXc/pW38rkvcFC589e08
INp1RLQrXePGQgL7RFLlq2WCiVUheZq2tGDBOqSBWxHTHG4INY6OUEZJpR4CXBD5wIcQPIL2mA5G
aIYHu7WfcFjOD5UEhJgbQXoxCxR/xZC7+8ZDxeUFIdwqfby1yMFvo4Z9n4UghZYlEOlGxpPQcBim
Jqu05acqNeh+pbXevaksknaMAcVmW738rNO16UL8yQnp9olsPZweU0FqI4pYbV9tcsew+GTJ0z7j
PzmySkHyM8/PcTPX2HfziiXx2Uvc+W6BvC//yud+WCM4v45NMIRs8qQ4lXQ9YGqc8Wp3EWrwdJi+
pHNrEoCUgLNSezzHcJ7kODQPC40iicm7twjjLkhjuDLJayAi4W4mHcn6f4Sd147cSrJFv4hA0pOv
5b1rp9YLIUtvk/7r7yJ1LmbUGhwNMESVJOioq8jMyIi9194rfvGDBLCRgi/JuqUdowF2pBd+V4t0
79XC+YRgGYIN2AyJY+YJEcBTHBnxtTiQJV2dBlHKE1/PiPhIh9XDibskhJsXXYbIHHUOhiuRI1Vv
Ur4yDc5O7enPDbanXcWZGBh0ad0zIxq+DbxQmF29AyMG6gNEhSmEeFQGS0nIDGaNSY22NfZtmOA2
iS542e170a4tKy7voVEze6MRzVEgO/tIgm8QiGK4CnmgLlorocTUHrAv5HH+thI/+m6FL6NIvZOY
vkxipb9Hbpzt3UZO/i37qGfWGXKGOCHhFic360kwJHYLk2rKySvAahBmcljltl2s66ZKvkRE83Zt
VT6LPjpGjl+uAkWIl77uBzqwpJjlOR6KJA2+/mUx/HMtJFWeLYMoKco7wlt+Xwu9uEV0bncEsjDA
Pw1RByAoICZB0e2z0V9jO4yunqaZL377mOrA19Ip3oowL7fqvRlH91oSNH/1DReoT5pBd4sKmi0M
hr8Ntv8U06R/IR++5NQU73EfBOsS4MPZRtb17z8InbPfSpJpVXfo8aFEmYM0EM38/pOMpAo3nRiq
5VgRN0rNdeh1ZdjpIbHvC08Q3mXm46kyI/Wmw0nZdHYpl2Ur/PNocdwhkJXNx2qJZkW7OhGKOAhI
sM364J8rJMFLr67xC7hYLGD+RvuICDXEWrmznEcdxC/oj/mVGpHwEOFtahQ0CSkjkIAteYXGWt3Y
Ebg5qrbPGXjSShPhk2yKEbyi8zlhBbYrtbrPF6FY7hGXGtINmYZno23cO+jbb2mWaJ+mBrYQ0XsW
hOq7WkjYeEWhoFm1Iny9X6omnDDdUXdtY9ROsL/c1yZvlKWu1uBgEHhxlMOh74Bdf+0Kla0DePdJ
2MnXNnI4/2ci3Usj51NQXyEHHhvNMt+STo4r4QzOGTGLlQlFY2W2cpAAZruivF4GHbHyq9wLDiG8
nl3r99M2MxFhdQ+RXGJ00FbaRpFnLwa0HTHMqOEVOQ0rI1iXbVVoxl4JPe1Uo+Tm3Nuk91HHVGqF
LQQQG4WvIZrhgKBeXQg7s9eZkgzmAlsTwvIyazQSzyo0cTYBY1neEMQ8EQyyMExhbPGKcE12gcJP
zqXRQuB2HH+XR5G8loSwrwJSUxeGpcS3oEntg505aBiqrLigQeIVNnS8gjukn/qyFZ686kkBqSu5
CoVAkNqmUWSFCqagkdmlMXGTw5RhVK2rz5GO7M4BQbvrnFJ9JrvY3WgKkWhukx8VzzZuDsTEXYdN
eQV562+l+u+OzunBoNLRmY2hWdFJuvnwiDelpZCf3vOIF3Ib4NVYSBgzp7FqIVCGI46GzqhORpE4
pMA6eyGIDzPAyO5s6QXLKAOOxEIcfwp0853uDL4Lr3q3wth4i0ITmavfvxje0F8hTiz40six1A50
ofrP4L+YjLoS21hqPJk0clCxo1ZQZI5w0Wq+NipPjzOAAaP0uGuaP558HZ2x21pkj1tXs3WCXVb4
4V96SvofawUFMHZz1i0Cmxw+mt/Xil5YJRoVmJopOLFck8F7hkIDPos4jaOnb0MQ86Rh+eE9UuNV
wuj0KAbHJaaGtsCg0lsWTVludGHu7FBziIRwwLCZiQ7UmbJF6SATW2aXfWNnBEoBBYLNrTwliH1W
GEno+5gVDZu+XXst6FBndEzyDHVx0jK2abP2jr6rNHvgQeGEkGTgWSj6oQ6IJPr3ZZNJw8dl02Is
QqPeRoNnWepHUVPbuiYJS0hq2SAVvT6WEdrZElEDqlbaIl0em5emyt8BxDjLOpXc8A6kBaD6tz7s
fGzflL5Za7u7+S3JJMMx1BUy5XwV7R5V476YEE995Z81X8bLHu7Oq+VhQqtyJT/Pbz3yBQ1De7UG
0zh1eZgvs7FwMSAZnB2CaXTfhykDUaxsG+Rw/zk8MF7/ktaC+832NqTxkvdjpcbDR9t5mdMcGdqC
eABy7BjFu6cOPxrVoudqQBfYVjoci5HgcxTawWkYkD2K2jMuZHXPtU5dIYJpvGE3r8iEUfm4VlyI
9K33AxMb+RaqRcQhiDnvOF8yAp03LcUgU4Sm3zh0LTdxkMN+gZzkBU9p6hs/UTJi9JLqd5rq91w2
6yiLkvfeADyZN4N6GoOeHFkni/dNWzoI+sPsmIoEE5Pupo8UsFXpdO5jVA9hKKIHoS/auu5aciOp
+h9R1CQbdEeEO6hBSEvCthi9TOmvwPdCXJ+Nf3KJmkC6EhiviDtBZdt9wgwmoC1JZsmyGONkE9r6
DTJ++wy6o31uEL2EQyqvom12s/Ib7aa+tmvRbisPiXLIfnfVwgCemIgYHExv1X5yxwn1KvJB2dZk
lIL4K0+uNextxKj3vv6ZK5FYmxrEN7IkmEj8+jeCCOArdtriljsYiIbGFO+MT1JEV5BORapOGTDd
99hw/TOFhnf6tdwyoZjE/fMlKopvKH8JsUUxtXfwQF9UyhxKdKcGB+HZ62lTvLWN9wkO9KsgPeRV
+ME1Bar1bsYKUoP2pNTFtSrr/Bl5dIb9O/eJtpPfFNPsPoU+5iE/sZ6aTH5WAztbmwGZK/V8c83v
W+lcWYsJ4J1/PseE4wqWoGC/Nh5EA4E8JgbhbmOAB0XgHQka9Y7zK/ZC+vxjBTffVeyN49jlnkyh
pTqQO6NYMn8z+1gCIfSHs4lNe5P0+JmgZ2prv3bETknc4l0pMOL5nlyUZVy9mf5OF4r/I0I3oZVE
XAyFuCqKHV+rnDN503uLX6z/hvt4P8SqBitGAZfay4QMoNi4NEEIUCWZCtnBzLid8hGxno/k2Kjr
GAlGTuBQXuxLU7via40ROObi9uubiUM0EPhsiVr2DXuRFJVycGrfXZKzpi8VrSxugaaI3RiGr6DX
H0rOicV3RPea4S7kWYpc64DPs8PnktkgNHicCKwYVvNbq3Sse4uQbqngtl1qqhKu1DxSDnUcqycZ
6e7aylRUzhgV1iRp92e1Bl5lKS/qu4cVHnZbVoLEXf77ymr8se1aqLZVEHcG811TuB/qUR+JPv8P
0CK0av9QWD0NpXEgtQl7VVFqRaYu9paau8Ckm2KSIXOD6EW6tjm7rIEdcoApjfxheOQFaKn93aTs
JDsjveR9Wp4lfzNZcvLh6Qife4/UBxNZWihFc49pf89HlRAy9q5WasBfSFUg/wV7GdNPXdhJR9SK
BKpJAgo1Z9SH9A2B6U+GGvssMaueBw948V8+lD+OG3wouPWIunOmyftHFaqMy9rTAK0vZTGSAFTb
8jhOF7g+xmHwbsO0hmHnwbDh5t2CYiBGmhhoe9Uyg3si+0MZ1cZThX6vSZLwzoTiYGZCf5l/n89w
16WwKmod0U/cxqeB3dg25a2LS/8MUpt52TZWrHZrSDth4GtXymUaszDwlp4e3CohvHMxghSvSyw8
fpR+A6l8w7uXvuqqE6wiXb/UKcEZVq+mR43ByVYKJ/6b+P9/7Mo2tQkkZYoULEEfbh5VBAgcp89p
xmsMAbPIoUH1zeE9fCSotRmcU7u7PWLGQS3Ye/FrDF3S3wow4S6yeMK40/yo8/e8hFZlkT8JN6GE
losgSV7bVv3ZO5G1S1ho1kTEuYj6VJAXWRFNwBPrYpTUZo3BowrKLtjh1ur0VL4AGtRfYBg4lAhr
LDKENwVN+5TEvcP21fV7BLx/Odpp03zhP81mClhL2A69TOAtEFf/uGnazIxi1aYpgtZV3+R1n588
/IKobwknny5I3jD0l4D4nOK7cDw6BTo5OgkzpPuvwA1nIoTjjXd8a+02vQ4Yx9NXDJNQ4ekhevXC
23dWKk+t0td/KcDph//5A6C3mCpwOqyabX/8NhNoBFY1nfgqwfBtYsPOl7KT/7z6z6+ZLWPstmAA
sgtcTjc1oeYRzpRLBRfsLlXf2FQt7s80wqAYhCwVc06Hxrd6aKPs1qu9+aTr3y2rrB7zmxb36UQh
k6QL8HvWYFXAawMA7J2a70vdpwagOXD0w6rfYTJQyUvD9ldphXMdKRlPRdBfbKTPp7QOCaQyPCXA
1fzeOmO4m4uELKi9rTKGySqgvfboY5bkQxx1+JTt5jVROrAxpMfJQNKZSawXSe7HpwYlyFLXwuGu
K7m76WpYJAhjw01auBxHmHZ2vqZjS1U/jWPHecrptR0WzepU99ey8QcIhbWzVVzjy1z5kA6h3MP9
XBTppR0tVV1p1jNj1OjSrzD8hqPVaeu0Iv0IbvhwnC8+tWe58LT+XvZCnNIOnlzO+rzGN5E+q5p/
6Xobq3touKRy5ibfTVUsTbwZzFkQSQRRPVwiRSF/r7bkFgDJ8lejyQkM/OA058QoYrFNA7b8bDRo
QdJye0k7ANG+aMBCTi2kth9DMKFoSuZ1m+hMubUwN2uSiSZcFeWeczcsvbCUn0pr+KzTWd1pTcLH
QqTOcEjVqDrPlw7+DdjekCDCMpf9Yggssqs8FlO1oTTHtvuNuJcRAy/5vUs8Ac2GYcTSHpMK9Egb
WNxFmMNLp9+n5kCcgWEX/Sk1UYmm8Gqp++0zZvVg448kMlQR9BgX7wCtXmy0KeBEkpTgEGop1Lqu
b65p7lt/WRD036d/04JgTbMK0zRsWE5YpHje/msMPHJXNrZgs5ejaR6LQtu5RqOswKoFT2aRcHHv
Ve+sDcXO43VL5/aoxWV+oWSPD2Mv5XVe2Y1pOaFHSNS7QQJ6WxZiVdZOdmFXP46oJ51+dB5tab2S
xjp8LnLhLDHk5qdEAJvGdv7IhbchKGk9JAYlk2qgFUfusgnzMTyqrTn8Bc+kTQvF7yshWCaiH1lC
kLRxlvz9ByeekrTODhJpHBErspCZyvXXCuf/cLsse3aLobvmY3MUOfglFEQ8Ah5nU9THb5iOJjx5
/rl1ov5Wkl7zaBg/AhYlSDCEETbv/UHo2ufG0n7+Zev/cxF0Vf7tfGmEgfK/D//2TukCpZAeidj9
+GUwakVCzy/X7RS2p1iHYBDIoMKAVIPY8+5ZRueqDhA8GTiGt2qI3MYTdriLW1FvbLhx50GWz/MN
EHmOyU3ciUPim+Iwv4Jbh8fLTXpvPzed+wE4vmslD0MOIbr7+FXp7IzgjsB6wzTCAbu6kV5fvA4e
j9T86SrY5wUEEnOBn8PchW76U5Njes36TwPzrTVbtzzaei2xAPJKq+Nu8++fmT59Jr9/39zeGN1Q
XePcQSX4+/fdGvioBi1Gm5qWfnwI0aMedEO8xYovd8KK0ApWqXefX/mY7TZRCrhaTYY1M3nzVacQ
v9g+oRhO2/101O6dPBDvkk44ZJjO2totqDxnyEyiiI0hMY9ZKFRAiraTRn2QCxUNhDo20fdSmhB4
9QDKTGBRTrhNdVOttDoXeUbgQITJbPD0fxSxyFn9HyjNksHPs/8WK/6PvR9YG6RNAGnIwsyPg2Y4
K7ZvkifB2R9aTB5ry6hFds50R11GeeOsR/DYGyzj+lnrI+Osum6ydZnMQ6iIILqH0ae5UdcGtnGu
cwohXGwNhKr4YnpVhEz6/y+xEkZHZfBe//07tP7oNdmCMTnFHGJL1J4f7/vIoYeRGl2CFbYl+qsK
nU99AAmwV813R1U/w72nMYhq5UHsQv6ICoH3sK9vFRbiR26ABMuJndnpRra2aqDgDmP9rWnbLWl1
Yfxg1mRhP2iNtecKzFCIV5bz1KGLixgOj/eVPAPIRXadHxJjABHuRk9AkL/AQlr0xHQ9gl6XJzsL
ttLRMbJ3UsXuasnH4Ipn6aNjCLOd5kr7fcIALr1GVlfcC8wvjeLRayyFYTqWy1+rkORw48fCfKr1
zEPCXxYYT6alqh6tbzS44tN8sROXPEJJ3o9UNWU3P8WD26PE7LNPStR0W0At8LRo3i9Jh6crF4Ow
//cvRv2jxuaLQcLAjUXXUqD4/f3hCvsAv4BVpEszJaCPHpzxEuv+vh+6b1gaaXOqVvXiBPo3u+s/
Y1YIN0mo+qvCbvU3LyM+1iOhtEAqGttUwENU6jvTpgTQwvov6775x1kScCGlL907hjV/yi08C7cL
GYTJUg146jq+4rnt5o9qcZjfojPOt13DHEdO3iPDJr9JGkRBtcVwnC91AC0V4egLREfOxkVYHse4
VLccIeUVe8MSBQ+I/1xW0a1riWTuMdpBoVfOkeHbW4SlP+d3jqK6aILJDZujKrROuhdbT9R7R7IV
nGOF4faCtlx3NaPOuFp53rBuWQmLPdHAFWSUZawiZKymj5EQDGKhkwwW0vS2s4yXkNPAWTh1TSap
9hfZkPbHejp9jg7HKc6fiKc+rqeapLDWFAOZ47xhJyNwJijQK27A4NzkWrpTfORbbeVN0Oa+eESA
U3euKKgAM/lMmKCyrDKnO9tuuZMpeaJzFyoyj8b8cI+EH+mabTyizrP3/2wjPg3+LIdkleWDvvv3
m/h//USmajA2Z+r1P/iRGZb+tCvTZPmrju9q7JkZIcMAe445U9hlnCUwvqmD9gk4l3U8dsNnvupl
kt6DMAGcrwceYoBROei9MEG55UdH1ITE2Bh952I0MDeNnzz9s3xxEDG88U2OxvtffpQ/ihtbxZlq
TJ15nRzzj3OKoBpdL9ToEEN+egfoStxV2zpwxb3+IszUXrqx738jZqltO21VTm4if4o/UXDzE7LM
B96hbmxC8zXz9WplD7l9ZYqAlh40w0LpkpPuuxk/nRr95fnUjGlg8NtGDaKdEx4CVfZp848xKpNF
MmQrLEN+6jSMroz4NPcfrFdupeStHaAL9OWOpKlgm/YuMSahcclIiVh13pTX7bnVHeP6E+1ZNPaR
c8djlNxoN+YLV5rZMXRDa4OfrH4UmeGjJjU5DGRqhs5MBezFOrbkx5L3wR7w9esZSdE7vURfH2ie
tWUnVFdt3YZ7eiJycoSnz3pTd7fe0DZTZ2OQxEYMZbXtYWpqVWmdNSZ6515r/Z2b1t5JiUZ5tlUO
3TnFotkP1iQgRs3StCuP7mqk+7ASYjgCWTSOsL+D/pyh5e9CVb+kmRXfGx8rt1TM53q6uDGswBAs
QVR9xUQu79JKhqUPNmLr5LRZ0oh/2dwMMgNDLntHI0RlCOlKCMB7I9iH1NSGNR8rxrOW0CEuBGeR
kKnTNBk7eyTstKPOny5EjwOZ7I2zk3rmLxzlkOrKJlO8HHdP0F6RJWwrgBrwG22g10sEL/QZoWt5
uRKfKVrJYQNE/UxaI5yCBi2KQ48oIiYZpywOBa914fln/1zQ2yk7ZUhPyADyVV0a1a0oOrkllCI/
Rp4QBNkNxXUc9ASIQeHug3bcGaWRXMPIf63drDnRrzWhHsksjj7hPdDwcGmMbuNEkFeBXtgPsnfR
DwkBZjb+LLfJ3svKeITOSJLbGK4UA/9yXDk/5oFujiiwrVpmLCoAxbEZOEyPEBUZfZp5BLtr2nod
T7NeG8JM8WAP+aXbzMqWOhusbeJ0/McZue/mPmNQGiS5wHVCmRgcWfNXfVvG64KaZKdaRDYpbf0q
0Jgs8IGD9p80ELS6hpVD9HywcGF6gdMy9YtvRBZpx+0icPV8r4bZQUybvUvYW1Zal/kg+c9pctFF
RK/5jvEwXau91LhcUWL1n5KoTk61TJojCaHPeeLkKyVyKvr7TbmDKSlRXLbD53wa8/jOqO/9OAyX
DKPqvWHWX+NW5tc8DdC0INhfOQyoZnzYtck6b5nki1Jtsg2M9eBJ8cPurptM/93ujrG0iNe1kX/t
pyQlqQ/Rs9LQ3gAB+rkt9eCp0fPy7MfyYfJpwMVxQDaGTgjpT7QVswO/PLD7/ZzfOTZ5Yjo2B2aO
iUqYmyOOoysrkO6+caBuJ1omcDmBuMOnnHTif194zem4/PviNbUZOWnYzP9cXH+/F0KZSw6ApQqi
bFuTmHUlI8BrtEKAifUPaEYMyWNTQxbCK98nE7kq4U13FlN2pR7d97pKNrQl9ZsSkjUL0DPdjl41
kHLCebQx+ShyQieMsNlPzfKTP8B5aqnSGRxzJJ/O21rpkJ+hEQBnqINGD2aEAa0MwZJ09+jQ6tU7
FjyAH2NFL6x2IWsQ/rkKsCbiOGyeWr82PwUpQ3ZhSlz2Tv5qqPCLw+GzUanx1rRuv3bHQiT9ZubI
gCDMj/OrZHqlgAb49w/1AyCbHoVNfcHoXeUjpdz42MFlwkzQr8gp2Ub6p6t59CM8YR49e+rjWsbX
0hbuKZh8tgBv33SgRzupeAPBllWvH6DhE3rOJi4sh+FOr5+BVTXLYUB4PDc2s5KQ1rDwtb/4w2bJ
z++3g+0SijEpJNnKxHwo/a/uSqGg19OLgWykjBjDohGkAHtbvcyYAk0qO/T+6yJYDloEXHHSCdGA
ItXFmYKNYVFiz3bNd8+WOunnQcR9QDbZXiTEqE2MsD79q/TnT8HpXM2paFstnISG+HAD42MHpSIp
gvLWNl5cjcqAiYl2n19pPnPANBwvhGCIt9DrBJblcDwqcSEv0kafXkVxeCSKXBKdzQX8N9KWGkTQ
IxJm+4oOIH2gzNwNVUwQK4WI6jjucqjK4VaKhFGbVhx8AQpjEolkamUem5oEAIIus5vZp9lm/rWx
BjcHVcSBbTaFLwQkjXZ1/Mw/oTqBqdGs7TwFI/m37DvvRw2tMygK5+54Yun4QCUh/x4UEtneSMsD
Kuo6GVbmtsWYnbQXxgVMOlIWuOnd/OutrUfYH4DhF7AyOM/EzmF+KO22Yx5YVuo+pEmF6iMs39qK
yI7IleumKAMqBgQNhWmUG8CXSD19InbgL7k3T8MB9KuwDf2HzuB54ZtetDGQlKzcNOlOsreuvc+g
kSlEtrBsBW+S1xIQlUY3JmHmkxwZVtc90SPzkU+7lFNFHSuquW59zWVsOa8LfNjdAahPvfj1BJkW
Gqy51+2nREEsLE47m0GTYgcTBgv1VNgSHfmp4dTHjxTRkEvLlF3Cz9qraZWrmDH2Q4R58Eii4W+K
ko8nNIujOt4kVXDKtw32oA9rKBKKPu16OnNE+SoYAN+Z/TVkOoQelqzXQvX7Q6VKe4f6mMXQBwRX
kOkBOnjcJBwZXmzfex0i6ewtjXBob5q5ikqzjoZ36IAZ/arEEz9+TO8SE/N6mxXvY1ltYPvx8cXk
zxgmRnrdit01k7XwL7M7xnQf9gl+RljD7BVoug3LdqZOx38tDOjDcIdNxME+xw/IoWQV+CZ7HhBw
fqw2/crTCcttFrQpBP50Q3oYY8wT+SicaTxEyG2FR3SLV61fRDapbwtBCB/KJ0HwkFfqb/SPUVAI
GGF2s81Ux34YDJaVLNrMzV1gvTR3JRTpgKAcCNvx4pemOEjKcFtNYYlz9N1omN3OqNU3L4LT26id
d6rUQjy7OgouTF48YZq2NuAh0Nwzj/AmaZwgI55Pc33qcvg31HrXhHis1KgJNjrDjHBR8BRp49ic
U9h+6Jbj8t0kXGXpFDkwhDb/ggIiQ6bAHyv1KL7Amvqa9F14QQ9fXUwZfa9lAzQs7R4xEvE1/Uzz
YJX5eK0bCjsjuTvKCIQHgFVXBtkzDWdnmyUq7AkK1J6j/ZMJt3alB3q9U53s2YaHdg1cZjlAk9O7
ZxBGnmh5ANUghLTJZg3YnlTRTRiY0adiBLWMRf5LouIj80nlXLqrXs29H22uMJipss/OUL54xsvc
MqOoZGYQ8CNPE4qwsQOGe4a77CzGT2ShFu9pUz4qly/aSdDpDAH23n/fRZ2PB/bplrNQanG4srnt
Poo6/XxwmtxG8tO5CbVE/l4CJd7LntAanYHP0qFFxCfokwNqGD+zvj8IPa2PbqkSSDECGW+yWl7z
1s8O6BGdjS1j+Wym/rnT3f2oqsTTVi5BTFWs3pVp1pIQYAB5j85qa9tfrB5rrEZE81bF73KrYrI6
A2naz16Qm4SiluampP8P5FRNd6VaHb2eudQvZUqBSbrK3OHQsNDHqZo+B/RMn9RMXcNfN19JECfR
XlN/JiWToSTJldeRySDseSJau0kkZfT9edSQSGJg7o4AQoJHV7l4tRN1/JKKhnuui18qM0TP6URT
s7YBgpE7pX5mc7P3jDEA2+SOd4+U2Ls3FcNC7DyXSobQfDEYvOSQtxdu1ZfneSnmIg8MlbmoOWkU
ads+J5ES3ODejJ55rCj6l0lQVBxgeBt5xvCXwfcfEw6+cI4CWNPpZ1j6H8Yit+p83yRHgPjTqj6T
CUB8gxTROu5r49408nttASTUs9idz5DSTpW9bozcqmOee/jEO4EEtUn3vs6/0Iq1z0QmxCAlxuo0
KtmXtCjtG9VwTDaPl/3FWkK/4uNoClOaZUwda/gA07j3Q1NRqBw5lMZAYeb6n0Ob4I4yGKK7nC6O
4Q77TvQJpUEa3XVAwvdqCOMTSrnr/CfmXyransk7mhfM1QltUp082ayPmi1RxtmNs4K+dzv72/xu
UL3TQK906zZeQZOu0i+l8dSMwH8GHYL+p276+nlGlfvg5gSmXs3qCoeS7ZZu99z8/tAGp70ZLiu2
uY0hnOo5ZEBkg7z1QbWFSgNXpBmYncQBnuiQgiYCN73T+5jDXa3Yr0jLvkcdSTUkqtWhp8ABdZul
3dvmRiax9RoZIW0P2vb8Gbkj0VjfmrmDx625VSQO4Bsdv9Bc1G9IfvVbKkvmtYyZ9xmZjYjtSfok
UaNYzS0SH22uoUXMvNTGWyBun57okeQg/CMrCpCSA0nr3KMQBidAqueMs9mR30R+5/m0bxvD21dJ
uMc3o7/FcfkMV/ontM6bjzjgWybjW8Zw81f72idDO5Wx99BFrm9dU0yQhGAzS608q1raQdYcA5Xs
dadzUJSPAewmF2yzYUqyHt12+FpEML9oRX+itDJXWSuWTVz5z1qlgJbhsLJOIebu0aLGa5bZeKU3
dovCx303nbi7dUN9VTo4hlVdnRTVp6sB6J1bcQofto7jMMIuE/YP0RpAZ40lBqXwEVsAykIXeDbB
neouGLCk1gWe11IB3GCX3sZtQrkerdF96+xptN/SNmhbE5FcHaXXKGCJFf1U/kqT3lbeF4c2sfKz
EkkTbKndvGgFmGGIXtGytoI7w8d+30lixjue4RfLjfyTlpJX0kxvHYpa7L17VVMjBFi91x1qS/3n
ootG7IucimCqGCRjPnrCOXEO09thungaxOMx1fRVqcQr3BLVFcWqurXbpF95CsrRtug4X4Z3MWVD
uuglyEeuq4szhPLXK5hdhHIFcbuef9ee/khlZdmmnrbVUljn2DOMT1E+oXKEHl/8gcARBfrTsa3N
fCNFatxDheg+ILbxW5XS6+bYar6OqntzFCYqGSeqLSx27+y1+zCP5asdNSdXb4qvlg3SrAzd5to2
QAOYPgCfS/v8K04RbPz0L/0EtJxrBuMRuQFKVk64r/DLUGdV3z2Rrhsr9p994MIPabAvdV11TH1U
FEPhhhdsXA9q961VgdH2PH2KRrDHNbpFco8r+7kqvejZKpzgocZm9Uj4rHd9hapmfuu5tCrUaGL4
t3a5ayACFv74aJxYfZovUZW8YiIqzvM7F3PURlUgV4QwBRpvTA7CT/tlKFTSIch8uESBQltwugwl
wxIAVM3BLQxwgKEEjE0W2XPblwegE0vYTn626vSimTBPvGw0zuTkIy9sDkD7vFT2YM9Ax6vti6hM
sS9bXNpV3dE9yXvSAfH5GlPPpCYU+Vj0GfxdRzG5epGLsHq0MScQ7pQXUrkEjII2eZnSVIxD5zxf
aDD3YF13nGG/uKm6Kpuo/MlI8ybgGL17qYJ1AtWuF/Y7BR31CigHWccojy7N2I8Xa5F2IgKfoBH3
MNVtBnlYJxJjg2lEZ0vOBPRui+GJNEqgWh3H06IximOeuOHJBWUEQp05SGVY9ZYD/fCiZ5VkgWkQ
cqAueRmb0VxHhmg3emH/LEf7i0F2Je4BUHxZTZkx9j7eCB5JLeAJjZXgZeBoqqvKTQVDqFL2oWaL
3k0MfBF2rNSLr01nN4c+dpKlSNx1royrJnQZ+GggUoyctBytCEPuIOJJ/ZKITwH3nMj7gtoz4kzF
N+c63qOK97TMXtnO7JVs9AOYTmjIvQnyU6t2bSKeirD5JtxoF9WO3AF9HxZ6XoQb6dQhAZsp/Cqd
xOd4XVb2uAKAs9DUvFsTV5QO2ReYxx0HUFgvMHxQMC9Rgp8zUo22+Ca/mMMUP0WPdY/pDmPp6AFe
MKHnhdo4LPNq5SQN63RJ879v8x90Cjm0FEQq4sJ4A/rLlEQGVyPvv4gEuYwS4+CmXFyQKv0zwdrJ
CwXZevKi+4QweGjJMv6uYzgQAU367EYt8+9134uD4BCwyGLCfoaGbmxNPpBrlC5WMqacrs7JxD3r
o0gAUunhGk9dvMiVRl3hokYB9cAjyRYpSblT0dusPaWDTJnrxSVhjV+0rhALoEQvwuX8S8eG9GE0
litNrmOV4ZSfl8jN6wTZUX/sjfZLWuLHsWzzzRpKDYmtcY+C+gfP4Fez3TXGtdORy+rQv+BFTmcO
YyGUSiUtGSSylWCJQKLmGlmyGnwjXvcxjqVCyeqV7kA0rcdT45fROc8wCw6D/RoqCJoAESwqNsSV
NNtzk/rhApFZe6LZnTAxbnWz2NRAjNUggTODIkoSKbUwOiCCSg9Wmy5+bXlPdjg6+3Zkfxx+WLIn
6qvdeKYTbuug+qlCAVsyoTh5ceStPFthAyGCt/DQjY7/R9h5LMetbFn0ixABb6blfdGT0gQhysDb
RAJIfH0vgOq+L24P3kAVBVJiiCSQmeecvdcOcMLGlkWEtfU2dEW00W35yA+erc2AdkymAJ6V4Yy1
cxU0Hkooc5TrwKAN4fEb3TT4YpKxk2sbOCYAF5qBWZ9+70S0bQJgREYAC1mL0emG6Rkc5WDGcx6V
2YEXN9N1ZU98b+4Mqm/hHNE9W0dh8D3o/vjwKgCJ60+lnybrPHV/dNJvEEjF5prl3pqbm8nBdedE
eeyJGG38DmWAVf1OGPhutQlrVpNwO+APYfnxjWRdtuTqIoDgBKFrv8e0fqmi8kc56rBDsj9tYE2H
KXygvjjwhJUkypvVCbXdEUXZhxX19hoILBFH7GC2wEdaUUh2LkDi+CmdiIaya8lf70iR73uEA3Se
SFshAVmqPVKrfdqglFYdrJiISequY+i5khV+hdbTkEWRjHWsyg/fV5gkPFbM0lHDcwZTNiZy5xAB
0edX6m7CCTiOgNxJ+sTO6rt7H2Z/hoBwlb7taK+NyRGgInnpHB3WnsTMoLA/Vrl54ATEXSYVuDnQ
WWv+y1tXWVffi/ONrUM5b0keqIQH1MqyHnw6XPNQiP12646lvu08/wPmMdhl0zs1RXQ3KQxIaqpJ
uu+HfcF0a1e4QbieRNisVdYcR2ooWJT6yW7q71OKLsE1t/CzWO7N5yyggS9tecin+qPW55MeggrO
vKQhI4Zn0Wwp9mTKqCUYt4EIX81i2gRsVZvEQjNHtEmj8ubU17R8VEcyLA1ECUU0xq6KCGyPiGKV
ZR5na1ndIiZbuLDjlRVx3vX0P6m2Q09Yryp+mtVkuwdL5ptxROSRV+rdT61sTSrBzq5q4g4I896G
2YewkcZkE+t1KM52SbRC5dXONhumaA1B3D30FmLrtr0JSGRrzSIwloFSeyZF9BTrzCFa0FNTi0hq
TPF6VRm+spkMBqnIDcjta/6EHpF6khIJ0rz/a2yG/mo07rFJ451KjecoJGEetcufLEovJSVb4qZr
vWzHo6z9jRzCQ2T7b4Oo2IdiPNBZ3GjbcCIuvGMI7YUTEYEYHbeF2fyoHIsudTI0a3tEJkPhuylI
eaTdaYesRXqzlgGHNlO8JQY6L6fXNuNA5mukMtKZx3wWT1aPsmGMZ/r7qHAbzmHJb4J2SRxtDXeV
FjDoS224B3H9p6vSeyoEWQASD1ia7fLAfCulP626EFhoWXGm0HDRZEPImlJYzQ4wNN1VSWzTEJw4
u43g3KLPROVXbJyPcageMt9+4Azx4nWzP3FwXh3WQNnNcQkiOhGhTA7jECE3CX4YU04MivVhROnW
AObe++F7Lfgeh8R7JdLsJ4kOPXoteDOyAqduOO5Pp/TdQ+rFv5KG5NkmA0COh6BrRH70g/BUus5z
HCFz80fy4WVkssyyDCbFiV/pk1tZz7gp9EscQk3C/p1hBK2wVhrgGQcWNCW6R3RF+3T4I5KatCWp
wB2vnSe3Qx1b6HBGTeyCbuPIYwUubvSSd91q9ioibieo90UflytPpNeW3JoBF6vR7TmqmW46qzLI
6WxyhSM9RuxcGN9jWAbgc7cJyebrro9avtciXRcD8Vc2SY1gLTGn6MlvzpfOFk3x3eQg3E38t8km
9DxOp/QPmgfGT+ZG0d5ui5abzVGfJj4ImcnxAMiWCYvWkFXU9tYuphTk06rJd7Rh1IEFa99M8XuD
VGitCWIr08rZVWEW0HyIrQM2OySZhbdnu+bExc5jMhbb1JvGNd9akX/zxkCshpH2ZarDeEjFt8Ln
wOHIrt4YtDJL34IGNjDLHCTLxQSUt4zZqIuWDEzrUI/BuI5SZc4H/m+eDfMKaffWgx+zR+OFqMAI
GWHik6vJdQkZFEI6DbemEoD7Kuy8VRX96bvsCe68msxp3TMzJpZaWcwdEWbqeQmKN3dvnEatS2RH
F0pP2FTMe5LEXWGApA83UHi4LGmydHDqh2xflmPS+0L4OyYkzpYoqJefSyxZZ62xF2eU8X+mKvrO
IxtvIew6q6StVwYwiZWdzsJuy9sjOPZ2oJYSFymZyYqfkVNBXOLZSH5bzlkkXrN2/ZYIUo6sUThZ
c+oeswr0EvQB49NgNe/Ihpm6uPzjGEwPGpgAp6CijeKz5+jVz5j54cqjDFt5/XPCyGiFWvVs6v3v
tpcb34z8rWIQ3IfpnNdjAyN2PoKJY42nj+9TqBG7aHrJsc5ogrWF/uxg3O59AzNr6MPjahjHWWW9
iRsiJo2qJ6IvEms7o0aPBsLlCdczNl6K+pZ/AnPN3MqtPkyEn5DmYsu+hTU+ebsUG0xE1243eEJg
cqiPwF2d1ahVP0PMfJHgHjXyWcyVTt3KLYzDJByXqpZzD9l1f6RmMHaZtD1kEmNl+y9dXUZ3lmBv
5brfZ3yDhSd7q3T0BU2Wd8+d3up45Hp3tVzCJe+ew4YlDNJRosePheOapKmAcPUH978MG/8VN0un
LyAm2fSwM/jQOP+follrmQSHKFR5omd/Yl/768yCMYw6pTwtApC8b7MnScwVUqdtLbr0kqWlOmB7
5LvDwNAmbnJaRFmaB1sxMG4w/ImKrPrqORcd7jYNSEg4BtbOjx1xai2+cXO2sSyXTfi/o4ghuIR5
ZpwTbXypKw0C2oSXsQoMIgsWD590JQlCg2fwbKyqupmAuZib3PKjZ2cktqnT6+wUz1oButaP1QRF
W8v19KjVnUsCibbxJUTPGFfXKh8L8XiDSKJvxxnDoVr7W7sMTrAu1vtWxvZx7FJoc1lrHmpH+4YQ
YbxJWX+LGwcWoD18eHVfXfFr/H3xSnVNOsv9Lwoz498dTY9BENNpDOTEBwAI+ldHU0VdSzdCt1c1
Xpk6tHBgQUfsmIzCQSClEWgGCk6rvWmmlm8GJkKzEhed/QQOa+q1nCOYS4JY8F+sy8a/bUHoNtEq
8ryaRFQ57r/1mxnagCDnpEvplciDRLhW0il7d7wWtQspoKdoDHH3uYU82Qwbv/RrKZBzp9epYTPb
rf/L0H8ZR/zn6HyOh8CnRBWGOwG20L+mgEywXHInGCpRXfJMK2nf+rIjoQSkZu5Nw4s+iJ86eb9Z
3j6MzD6ulp5YZKkN/9X1b+r/Fh57Nk4kcq5duoCuZ/8b89qHYRypESJ8pjGW1NvxRtxDPMhq13Uo
cmQ79ac2im5Rr4szs22yg4zcJRouth/9HOqLzmJG9F29KRI93IIMF9emRKQwT1/MwhVH0za+O92A
ikl58dapHHH/Gs3YuPYQPWRlpAOLwVskwt569SbOSstlrhlvvjcUszEl2rEq4BKeZvtZWPu73nLf
/9o1kIA4LvJ1a0bPNH2D56asUOgg8Sc6jfyjyseCrOcxt6bRa1vhob+c/y51xMBhrPS3YujrbasB
IbCLYB0xxSK1tIdJg51tP+VBsascrSSjWc6K5EJt68aON42iHfYFYcI05V9VJoO7Pr8UMiOcvMCE
6zSPTqE9mmmBXbUL+bl+Daoj03922XZnYzz24ZS+J+kztcKgvWAhzAzHABbJs/Lz+KCL5OoNE31c
nMbOZHVo7QzjxXflk4165aZUZbxw9EHhqYoz6BB/g00hhJHu6zsSw7J9ETKvDAdHbTW9q1YEsWLc
nbM4JgPiOTFmznOCm6zLW/te6KtSRu2rUWG3ppgKLmmWGuSKt7D/rY6JoqNdfUHYbEsXd/e1KE8+
iX5DrnkPcRBsfDexzm1sW/ueUwok2t95m9rH0DT8B3BlyQndOPccm+06CwiNWomOJpRtDeI6RdCe
uqi8CL8uL1Y7/X0XXzotvkwWjKXVFEJtD9BHXWbS93WsEPsnVsLcQjpHHh8MsZFRPu2WV/S71VOQ
QSMaUvwkHQEWBy8ei30ddN8VVsi73SttQ3i7fQI+45yaMiY3jIBdO+LOmsYryi3n0MeQLTtGOhR1
BDcuhmcSHtudH5T+0VI+dmRh53tNDd3KT5yIdFUf67vum69tN0U07BuyYIiTmEfCQyqfgIxMT0x2
yWwjHUAmaLK/Hrr5nWarR9XoJGTNz6GhdeiovOFtDNKPqa7sXR30IIsqvbp2RDFfgw4TLN4MBEEJ
8xCn0UuU9SFKCQ3XFxmBE6ZI5XQPzfwyFP7pC/YVhgk9+yEbrqNPEhJI2bekeSbeOOLo2dAXDZKa
zNnBUrdJeSN8V6Zi5KKcsYwbULF4UZptbSq3yQCZ2DomZl4ksWRIHdTDcqU7nP7CWWcRA5OajSWM
gcLb8o6dwz1Wof7sCxcheBi8ZMwbN6Mj48PkuN/MxZzaPivB+b/35nQfvdAuetZY56F08zMe9PCq
WcJem15lfOJ7U9mmV8O6qqzsoYCX8iSsksji0Z7uS9JLn2OrC69MG8QZb3xQrzqiuLGu5SU/wiI5
0rbfEzuLcsl3wdEUihZcRb27sZuOCWqaRv1uMkzBzNUZHxyz1wGpsd/hQIzuYf/diyZ1ShxktjQU
OPEt17isqtWg5K/FjVoENeofApaubQV3Prd758b+Cg8ipwJ0vZYAHFt/wG6pTgvFrdd2X6IJpwk9
4DJ596Qc6rw2fywt+/Xrc+gWv5M/xNynGCc41MSqgXWkyW8mzm6waRTO/64d7eJxVA/5DEfwqDJ3
ievQ0pwvM1XGV/RwBPNmCpxkoXfXnO6nLTzjpW8dkuXL38opWJjmMUc3/mrDREHErmBUC6H9JC32
T6f64F6jdr9hKG124QjBKp2na20yqotV278NX9Ly5pHXwgOCF/o2g2ofKy+v75rPnaue/vmo5pvx
tWYpbj5pH9gr8N471MDGsVw8oBmAzdCGblrj9jtY1RiskVN/C/jNf+B2Ishcd74zU49BPz1nhBBv
YAmOT7oak21idJLcF0WeQTbVbGY9TggI3FuzLLR9aQ/rMJ8QSkySTGyFQCncuWEgv567kIyAlUXq
zH55AqsexgaN1mD1JT3qqApODGcuReMhYWx8bDNhVXJiRshkD4ojhq/RKudXdYUgNFZ7w+EHOSr5
vcRnuQ7KYKaC8eL937uAzClWmR7cW1SaVyIYoz2j1nLlUNeju+5aFK9jkpmEHD+HoRkdRi19KHi+
L9X8kplY+ky/3qVtR/+ZnfylDjQgc0jo4fMxggGg4qbMFZkP/MHTuh57339Qmvsn6EB/kT4/XBgI
yy1yJHJq5svlEyLsXnxsOofco1+96mMju/jwYtpYaVf0n+06LjjiOAstjfIw3muIi3OFbHuqY0lI
CrFOtWGJ+9f+hzFPP/znN9VkZMr2JaBHF1HAdWTRUavlrSnfKKi2oKyti5470VtSBb/8PrKOX+Ih
CNCsx5AcIlkbn/MbPbPyexg61YbsslUbufK1ayX6GqfeS03RFkCvONCQmFYWXVAI3S4nszKaIFUV
eJ30uvrEvIkGU9fpvaVpW9+rP639Kx6QdHVJbxzSloeH8GjqcU74W8AP174MphfPjm16SGmd7YjR
m664982t3pnRVsgGuIFOXs+y4McyHTdjKmicedkhkWH+boZMBzLl+OfClj6aJ/Uams1Gak15cnnK
51Cu/3urAjpije59fBkfFg/EUNjOKULRwEothDw4y2om9CCmlQnwOtKcdq+QXZDsiKZpUYULzVJ3
u/7RpIXxxrxmOqqOHX08i0gTD44BOQVkU7rNHZtC16jMgaVbt6dNScoqgnvm1vltbjS68U7YtOaN
+Xy0sF8yHGG7HqU1kZlKdisdGST5SJgWtLol7hWi3QoRU3Bxl6M4B3njTJLm2iVs7oykb+XX0XDK
ZyRKPIwma2LDaRKz6xfe5R/QS+d9C/131Wc+mjqffqfOUr5c5m5HpyKzMRNMOYnZGZ7AvRsyPkFQ
5W3S3ClPkZH9XkzgiJPVlx28Mr3xrCf5W9abBtlL1J52AD5oPswJZWVPLlciGO9KQY7z3B7fuJDh
sRaMkJbLpPXGx8CY+kONi8rI8+KjMfQ/yYiD4+v2oG9Fde7ko8PgjwGp4d8gNDwzJvHCc5NVcxL5
ITaS1jm1NQ2x3teuYaKRoYwe6nuXa2y4pJeRPEpe8swJqXIBW7CIs6/LwR7aQ2LaNC6mqH5WVf8Z
jK3/Thgm7bJcOy0v2fxOJf27bGPrCo4rfQjC6HcTW+ojYgPlLpbm3qlr9eElWNz1xERQwN+C3/JZ
mVeyjJJrY2TbL5t4j1XhO1UD7ZaQjYuy2T4GmFB3OmrZ10iRNjHROsZthIbAjZp72gzHCusdE6ci
e0PIs7ZNGTx2ICcOk9lP+7qKk5cQ+heLgXtpMVHeIiOIEdXHj02e18dWtUTupsa1djvjmuPMuS6X
acnvYsibH4gZyzuB3yVU05rTskXberlcPqGJx2ahOCm/P6jBDdcEoRU/J7kmFs78nMbxd4vZe4Hs
IZF98ymdntJibG4c0KwVA9IUmuQsYgTy1mxBNVvwEqr2UJM7v+qUq4P+EuCeye7dNtlgIXyAlabd
qtItd5zimEu2gDBL4jfEVJknHtSv+olTgdjqtjLWoZZVN9Rl9j70TE75gijbaACyHkXRcK1k3e2r
SB+unKs6Ag1Gb0fe7s+Jp+zKsXhaZ53Z/qiC+G7wRL32SW4w0TBpj+ZUBrAzyTXTSDQCVYvhpLNe
7cItNrLUuZwPZ8tnnU5MB7cttJ1Eh73FN0pyZKBAazqh8aYl7q+SofrNCFvzjVHZxi7a8bmtRnlo
MQStZhrM2Z8rHDR34D1Fdlqulo97Y2Y1sIH4K84/b330GxEBUfybTv8RuYF+clXnbxD6q1WQgx1f
Xrz5XZViL1ovbxPd+ffXX75GE4jf2jBAYpvNBovtoM60cDPO0QDjjDtoMnALcCq/1KOK9qZwffde
eJn/YID9Wgb33cRUQOuirZ947WM4vzgEAawpvVZFUTVPaZzShBfxZ1g59SqX1laBVdjpM+AmKuq/
L8slR0eiuCpzpC1AHmhr5o9doWtH29Vaovtq7Qy7JNo6RtPv2Z2tVzxAERVstfW0oLhyLKtuqe0O
6xQo2LacyBuJU+ls6XxF28i21PfMc488O+rVKeoDlkCJV9WwaPcXxBplofvLJwZOELf87gAeigrV
HEbb14mlQKLt6MVrpjfBmd72I4PF+LLQR3gK9kzpuPcNQ93aNJpuwKfVzS46phZN8DD/KXP3wc2s
8VRFofYmDfFmJ4F294FqXNuo+BEinmK87f6y7fRPm5HBnKEa2HWNa5ysfhd43vjq9Q+2ndTvJQS8
W9wnL/xotzpK1t+1oFyYOSKTb95dJ9N3YY0NxHMaElYzXQDgG4IXR+bDllgZFBOzUtAygvygjFEH
GznSRqcijpuagimi55rVBSjMebA5mPUHAXTpvpsNcrkgu93LYn+7aOYnSBRnNTDUYCCHfa4Yx1VU
KpBwBeN7cieKn91AAQEk6LXTnJ91TA5inlEU4QakkBwiOlBF8xzBV3xiQ0DP2wz6Hh9G8h0Q6UKY
WD6MSQm6RACOKXT6VyuLPoZx0O60lu3XL7KIQZ/pyHjLPvpV8lQCa7oH2n5xVyB73xh5KB48tGEn
eo6gTyPcyfRIwyc3Dqo35Mg9e61NTZWU8Tcei3ClTV7Fet4FK7diqtEOYwbjoi7ppmbiR6yGgz80
+pve0SowOX6so7r+Ezmafq8kP4HlHci9aDdhbrtTbPOxWqcKzyA9QpFiZQVf8ENoAcjb3PvFYAbN
W9CY9KgzIsYr7WpYVXy30hF9jNdTCChBIJrkgIm165RJvphfRMSSeg2hhrPgPe0gsLWsyHlkxXub
XMCDdIx0T6hSvnJikyh6YyN7O710eZ7vGYL+4F4FcWvEPa2GfJeOJD4gwnrLCrI8u3HqzyzP8Zvp
0elOLFCLy2frTv8cKqe8RMxz/Pm4zjBOv0SjUTMXYLaXBdRHAbmh+4wvTVchMbaL3lBTT4z4kmeF
W2mTEptzRPk+g0QItaMNbNX93h8yfshlF25VrdK98h15KCGIvI506wxKvk/Im9g3SlXcdV1dR+SY
O7R+07GqBvcU1RzaKt/clQq5vDnZ9bX2RgKE2AqfwyD2V3SOP9Isrm8katunfL4ftPl+wJuAazLB
5QynJfBtKsGZgmxmnvbQ4eRUSZdSw4kR8jb/xg2Kwz+nu+WIV5r1uV/QzCJD4NekI56WISLIzpRZ
gonDTM8k8dhPZqihqK6yF883INEkQbsH5E2tnZeVCRHJqQ7N2P1oRdC+BIHMDzZr2p4q/xAzHbvL
oOA8ZJT175hfWSp/t1rWr8wijPZ2LcrdWMVMQbQ0/1WQpFCgrU3s4odAd7UJgqC4TOCEbhk4wbUT
ZMX73w1b969IH7W7q0qK+6ah3k8y97mcrPA5CoyXgu36KiOtv1aVra18/wJxZHzXyra4uC7otSZs
9TcjNzadId8WkjbZL8PGJaBdWYXxTLL0kxSO/+Kl/SUpvPwtFAYrgDCe4kY+OjOqJi/Gbh2SbNVg
7H3pPbn2A0Ire+pb1LMtKtmq0yADlmZ+JvK43GtO6lwNN+7WSaZjBZ65mroWHKp22A/MdIj2LOlz
wZjtnERhxS3r3XJpLbTZfrA3n5Vbj1eMEyT4SstFLUlQqg/3lXt1CragSJrr2HRyw9rKiXjW9fM7
GfZaKwHFlnTCSCdE/DCTDPss++nBhXVSiJqpsngywbeusHphL2UWvEA0i9z6Vfh9T/Ns0i/kBfXH
KWlfRnlLa3R2uIduNHHFMRr15sRFvHx0krcoq91XGgIpbBavxuptx1cI2fXbxPKr5awbbi2TbVZH
jGuVcN6NABKI3fj9JvJHVOPpdGn6Qt9IMzM2uU2KKlmIocP0sAdZP5nWO1YBvNelp+1Sl1zvrue7
NQbksqmZ/EL+hLgxu0ZoV5+WF54CHWetXe1Cqfqn4IZ+LcQf4m6XLaF36/JRtMQTS1vbJDY7uRp9
sohrj68+NOJnqwBdidbtDqbhjTgA+qOAovVDT7BS9hZcD06GTNk49ywvzBAzDpJENS+XOK5Po4Bs
Ja0B7/NifB7N6KHIzZ3Er/9sEDCyGDOEzlR98RBVetreGDHkpTVcpxa1pWriYLMYtBO3cE7dgnB3
hj67Qkci7o0T+rEJnPQpGsr89PXfQr9i84hXEKL8NlnHs5q+5rYkE70Gl7CQnqnYMlqb85NdzJnx
Ar6zPqDOmqBKcDQdcPzI7Pr11tay7JobEHPCgeW2SRifR0lhfvmFWGrlpla1bx8fDfp65JhNLf0U
s9W23WyVx+cpr4BfjnKm7y8vQWpoW4f//Pqfj3UgtMihjXetTguV5jpDgB7E58ZJRntjFmTeOeyr
Gxb0joNN2pyLkRxoOuWfNdm4lyXqoLcF2b9VRvLDPNorDTlgJo+bfeUjvZmrJSu1UEwkabOxrLi8
kPhDSTC3dkerhZ5mx3+Yg4ScKkKY2ZMRvthCM+U6U2RCLP6oyfTRe8ZRtVkuO2PKDkD/w5Ubh+3O
kkOPuVoaL1lbtyeUIqzrqi8f64Es9Co1FdzwqP+kqt5Omel+YJ4Su24eg5Ux4VakhKrzwI34Hy/C
7B8Kgyn/JPSfeWeHv/X055CMT4Id6iRJgatZlM+JwQkGYOdqwvPGTo41ajeNiv15rJIDTJX4USTy
iyDkI19/7gQOsBzBKqQBZD2ZpiPuIBtrbqYuLxBwH3UxQ21y9ZoJ/stf7U03s5OH5ZApnQ8n9/KH
zmm7+8AomN0vOvvzWd9zCWP9uv77tobZm0ENvkZ+dRWT0m+yMubAbxGcEknAbIIVE8NaBBQUHw7d
RchJ97IRewMW0EkQGbxeStxG6ei8Bi27MOx6jlsV8GBfcB2LO4ANsjim3v7D+AFlXCnjyyibhFT0
8NMvWypSKdS29Qx7lR1IPzB/N4H/7Gn69NrZ9Z44x9/Lr09wPHry0Uq6c8d1vq8fg5pVllzvMUXX
VWvu2QtE92nAzCaSLs3fYVya3ChedhpIhdikHqOXeeqQEWvwgMX13AuT4gAd3BqPATQkv+vRFPo4
sAvqKuFX56X3SxIDgxiN75ag5PAiSibuZCjF3ybMY+uisexzCNP2uQuoL91IPOp1GF+KPno3+D7e
OK4z1MWftlzp03ocq+KN1FsJNRAup5//jP0g/RXmIKxVpr0nVjptiYTsULo6za2FGO+K5GWBSw+N
/Zl4o4Kujs4pq2rnPDVwNH2jC29l6Pdbm2y1pzKvHajpU/+W6nQ0u7JkmpFb+RaVXnP2PBAl8zlw
2c9a57XpjOGVkM2fWhHMp4aEYra/Yp8lqUP9YpY+srQ35jOKbjrxzVDuCQzbtx2QKDvvmIN5wRxl
gfRr3U8DSuH5g8unI8PxLxWtj5U9dfifwym6/vNSodDxfAlcsXG0/BeSzkKrCaMz2bCpKOZXTGD0
XOaPuqQO7yYh3zIzbK6lrWO8GtlU3FYgdpkvl08o3WzGlXCb5ioaJzhVfr5dPvvPX8kGhrntqL0O
kB0fFEDUo1YiEi1RQT0sH/OtUV75Ne5B/RACo4NjSPWo3nv1JC/DLLZf3hXdN6Y/HaETAYOCyvfl
ReTYAzVVI89BJIJ0C01mxDD+NYd8fiTzGV3NqP1ivoJ6L6k92AUZgZmOG5+J4Sou/7xggmyRtHu/
loZjVOgzwBiiekNgWGWZ58FzrbWjCNR8N2NL3geODZvOh+W9rCZOJQBGVWje9VEee5GIdR5xk8Rx
+msxzJUitY5JBobc1oGSKvyv+2UfktLJLkNuorOVV6xR+da1ZPxMj+xYAme/tOAy77HqRhxjJNAv
kSkBIiHx3sWjf+jNU2cX5tphUf82avZDNZYT38Q7a8op8lD/K+qV5yRgoR4UvfVRlz+iyukOWRWa
R0/2x8ExvXVL5UASNhzKOGBEoSsSFi3Rtd/8KIeSobubyZ0pXdpUP/oSGMzsHsAxiq9qIBjbG9Pr
YATtD7QvPAuNEV1T9t4HR+Nnng9WeCT4udou4peJ6mdluUww/vZ+qeG30mLOh3bLo3M0TqihGnFO
A2yAMhxgzAsQt7U13A2FdD7woI0ue+fSADcHH7eNVf3UeoLRatc/y1TKFR1U58x0+TMXjWJiwlVN
IBBmEbu5G8mPMGlH7DpBsMa1d9LntmmrwnqLyYuxoWQoYEAZ/NSIsKYBWP2mu/1Hwup4ZW1Md42D
0ZH2v7xq9rYhqDwxUaN/JUdMLk1e1ACcfuZ9VHUx8+D4Z63uY9AevYX9LvQKCCBARisfbsPcyVjg
dgOCLGkJ71vklHLT4/64tBrFh6Hsce1Uyes4DnL/NeyWeZ+cK+ski9Z96xTUCoQ8AQlP5hkAhnNE
UcoMnO7YmZWN7noBjFqY1XXpm4QVG7QqaGBnXe48Lx9LnZ/skyNsiiK+CXQp60H1MFArUj3Rym5b
vixxcI7zMnebj0h/IJXMl4kKs6uTcuazxE51iB5wwdYIb2fdIh1P+2kwYdfMn/W9PDpbgjMKs3fj
uQLEEnRB8hFgoDumI+o2RhDmKcE8u3HgzmWul70Gw1Ds7aaojwwn3UeSfKZVGWJDdyP7ACTLWOf9
QLpd62vZ1vL7+9BrznaQ1rs22eE5mF+Wd71vpYiezezCEO8N6cb0KEgofGgcK8IWHUbftDIutyUZ
piGNo2tpEOhNVIr3LcCxvB50zTx3fZC86iRBYMs0TovM4ctzrXumOrCtWRzdUvXQx9oD0x7tzWzV
t7HIwtc2TBlHRHJlurjsApeHJ6/Lv4VeEuBm/OdAvfQctTIZ9/hhXoWv5oAfoQ3H0h0fwQv5rZ6s
GPcOEAUjDhTz+H1517vNd+kzuFradZNnRDdXP4+udluIOExWVukUTyuOBc6lzsYj3o52I+fYrhjY
Q+wZ5WNn6Maxm2fP9IfBa0/lq3RxvSAT+D40xGG1oTHtF6xG6nVQVo0JAkxZYv4fdZyPdjoaIJKS
ao6SeZBGO/EQsF5GWlMhooym5pKU+tlvQjSVDtTWQ5sGrMt1m13Kjpu67syD2xfhSVCINzOMb/lc
gWTpUjfiVoetJamHwokVQUchhajl5AtCCDpfxvtcQ8nIxvniGyEI/gUOm/jWtPa+ZmUe2IzKK6Kt
5vcfaWywIvqfmsqf8BpBOrecIxFROEkF0QuFGf22wIbskEeMK6dW6qY3HXKENKtTVL6RfbQaIsEU
Ir9eK+JTUGYngzAKtWo1wzxmevy3OvX8adh/3Spf8QEkLyT0Fih3VD4SBzpZ0aZLa29tMxtiTGry
hEoG5/hVdosMkGTc7Gm+sshTePj6viT9i0c30h/FSIKBE8NhXuokmvDjfqlrBzci3MrU4008T+Ut
+nqX0Gq9jQ2WaR2GnE8YyCcXTN/A1ua5SVi/aJUq37NACEQOCWGQQ21t4ynSjoSuvuQDt7Ujhl3U
GdZ5Gar7EW2YCObCsa6zlzJvvysQSHcjT2mB1Hr1oDEupHQU4oAxoTi7tYuovbUetdKMP4SrUdpT
LUw5Q8XZR7DIsMI2+B/Gzmy3dSzN0q+SiHtmcd4kUJEXEjXLtjwPN4TPsYPT5jzz6fsjdaoiIxLo
7kRCkGQfhy1R5N7rX+tb0bpoGkIvYfmj0JFPTXaCT8yPHqUW5geXNdXOSGnt5N1IdwuvWJXU0S0Q
hGZfzAP9YgIVxu/hkbxr3/qof7h+eYI3JhWHGFghlJUxifoAPOy6YGqE8oJd39+FGJ5NqDB2rdtf
BKxw6hwC15e7Ups5TXNMENJ5SU1RPW0U0bgv/UArCaVaTqNjmNfqS66ezdnAY+TLiRS03ZUSjS3B
ve7H7d4KdyWvhDeRtPXiRA32Wpa8yDBSbpF7rLWST/5GMfEj9x1jpj6e5wdY+TsdG5aD2ekWHeNF
lXV6KRzl4mT9eETUwSzSF+W7DiJ9tdyEeSs21+4HgpgjstjV9IAni0oc1j6rcPaHjqWlHRZmf+8y
IfKZTdJu46NfVE6u3ZjKjitAflvb+sFCADws4Cxmv5UV5DvFb02SZupxmT5YKhApxqtJAA9gGWt0
aTcQfXbGXYIxYxM1ZelVhEGIf+AIMqJw0wc+VTMM1K9STImF6BBW4rbB/PPmi1FC9em864cI7lsc
myH5w8J4pdQX96fiUGZi6eMjbPqdWU300UgSRMsogpZ1wq4BwKYe8VJJrddeSeOvUOJE6aiDEwVz
woXB72M33TYc87i+IeeS2q5PtVVYXlCyirBquzkvN6GqfuiMRFiSE+Ln5Jo0h8jAehf5WLnz/kYA
buIEmFLGt9gn6eEeNS+uOPVpbFDKGVtkjcWW6Zvk05aad66rQh+q7Pvlo+XXJlfGrL+rfU9YUOVE
6887s/mA/HbauP8KMpjDlqb0kOCciRgFwKvrMRaoSrxKDSICXD2NdTtLEoGeyn0tcXyXnK4plmVc
MBmFsY8qoDr9MOHqZU92sFRR3ysh7pXloVYQoFuqf8Ig1M5RA8UDktKqrnr7BW/AATEeFbgcvYXQ
ULMP2SiMB+/Rr3Qy17w2RcXflKTtjpemrtw7oaUM0RdXorS7h7Z03X97yBugXME7PaXmiESsdXtJ
qVne2fFpqso/liM0x3rFVKNHGstiOiyqoKeJxIEskd+XlcNMvzca/xCP6kbOXp0FsIDm1e7T6IEL
AP14nIeZWBsIfQ4JVEen68MdQvcCBfonosyuD/C1CDcUp7hof+i2D31jXjX1AdcvKaEz05aXn+NO
Bg8MV7dKaXw1FhmW2DT+x7iWJOa5jRhoZpXOqFkCJuS3hq8flQZZqjiCnmGmKR2DlRavuk4+FRmC
LJVY1mGws26b+lr72g3phpFj8hTWmXwErAD6CvdDiMx3tU7FSRucrp+MdPZ9tz3cBcOhFiecr9S/
Fqg5ekMpFeNg9HRoajNxvNJAywXFEKPVy8feb8IfSjD7vztjDi053TEyLILRk/4iKhZnmevSJimM
ARwry90/bxY7w/Iw681nZa6404KS3POMeKFGK3hqAVvvorLjim+29jbUucyKGATBwlOY9HxV1zSt
LWAFImguffOcMahqomBNZvrtWBGq7vEgNigM+7jNo22nQ96dT0lumM7VxnG4CanjIgdRFSDjwTrg
+yxKj4K2ia3BPFTmXHEqEj/f1VAQ35PyqfLzfJvng2TYEj1qIle+DRAHNTvtlZaZGCswWqHlzyKV
4huxwgQyxkRgkrRQusAhhmrwqZltCCGMd6fQuGwU5PMDyLP7KGuynS5N5bnr3Pu4MTW8E1nOBj90
ycHUAZRbkZk7thF31Clh++5MeKdU6UwbK+zynWuH5lPpvxd1p37Df/waeNNvFazDrFzrcp0B/npe
7lFHW6FmYLg+WHrZr4J5hNLanIMqc7yXqd09ioZThCWTC4eqgiGSIW0w2G9V4er7hWoV6uk9Jofx
cPWRlbgs+MQHJ8AdFgRCffyYEiym6qDQn1S24ra1MwsVcK3DD+R6EKoHCBuKl+Txe9i1VJ36Tvnm
iMo5C0JOlT2Sz7UL0JSsR7aL6GSKSex7FVy2HfCBNGF3bjGwFxe6Q/Bbs28QpOnXYaFJOGW4tAJ6
joIubjaLZ0uBSLhd7gWGkNue4ek6KKePzm6Hm9KR0c4PE5gKcchItKse/QK/2ViDLEINEUfaofTd
KA2w2xmDCoCb2n2extp9ogMR4WRn+I2+qwm5rmuuFofIpaB2OQFFg/hsKxuSI/P9h9Q1b8SU/1Qp
1buLqQzC8JvwcckwfSem8PdNaz42U6ycZNilJLz5gap08zfyEz9zk3E3XRHrMBHhQ0RMaseA/qTj
KtzTrlOyw4suurQ66mDl10Km7GzzE6SctR/YxmICpI9QYV0M0yRJfyadsyd3k7z5fovlZqjyY0Ht
76q2rIDpD8JAY02frepHeO4A4CXDALG5DM2VnhDSuaJ2HAp9MorC4R/ddGanP0slib3aUMSB4XlK
UUNqrgdAE/RLtgWjcAwg3mS41t5uq/ERBXqbJLiqdLA3596SzSUqCJapVKhscKYYz0pEd3AavhH2
oU22L26XvT0neDZR/aOSffezmyjV5l9NpOi0rUBSNpQdWMXHQNbJk5QqH8w5QnM99dmt/rxI4qWM
aTPycVQskjiNuWtS+ztNLdtDGzXOi52MGxzi44cdYLHE3KYclNb4qZBwYwKsmhc7cCpPp3fwxCIq
fDJ5ISh+vKiBnrymMnop0nh4n5oqhtIQT4+mI+tNN0Zbv2uPorNMoOTGh4UzBRG6CW85Y4a3ra81
bGDtfJepOQxXwny3CnDapzDB4ADW5m1oMX2pXOw81Z1uuU48lEOJlECW+T4NHNzBQnS71rCiRwk5
gJ3DjU5ByXp0qboIMuV9sdVfdYKxKFQihx3W4DZNt8443CIoplsc4HTXtg5xgrimtmUayvXgNuJi
gzReyxF6TZkSskxx/98YSmXey2r6Wt6L/H+f7xnVEYmLmAAEFDAvbRX4EU9R3EPq0/qzYfufZgOR
UfqOcavq5IpUjfxxamFizOwOhY+jw2PVia+VBo4OeRe/CuBmg1lhhEf3LaZqeR2npKRMm4TCAGJ4
Y4b6qxJqjHCiyg7PEDWcYXyzqPrqurzfd00T7wpdp0IA39ltixIUF+ltOUTNpjfhGI/zxcJIkUrx
ZdPpEun6Yej0z1CCFtdLPp44A7M3aMQTmPlXzWpMgLuUnPZWk70E7kSAF/mK5E6WP2jYl1eJ1Idj
l4MqM4qsPsd+eh/7dXUZ67I8izatPQUjrqeU0tkk7mAdDTbe6yHyoUAjnu8qYYpN4db4G2z7VSud
6oxYUp8HvZBbpvP0FrvfS3LFmOMrKZC1FYePfyK46hPy29HwJze5ZYyXMjZe8MAW96qkz0zX3Z8W
CM29H+A7XHSQP2WRTle2haqcJ6tAnxyMndRKDT0SwUjpwBESV57nGBKnugiKV5cUY4zQVauO8cyu
FUqgY7Jbg9ezTvN02i+SfBBjuo3hUQZsB6J5tSjzyjyM/tCvndwetvnUcRqdlU0qGtq17uSkdiJ5
UUIRvgMkMvuE6hul/nUnyTaqlgQvsdK0dyEpQDKBLbs/TG8UKa80BKT7eGzeXWeWt1wsm4EfO+fr
qhy361zSIfJVVJoGwCir39qMMbZDmMvHmlWqawS3xdzjTjdCca6miZXq/FCjv2k/Md32xAHMUZlB
a5VUqQ6+jiGSEuF2B+2/emKOz/AzNfNvQ3kYudivr3mc67nIjDjPxYavnjuZpl4BBvrJ8PMnkTBq
wFryIZyQRV2CSlOWmCa6pHhcXhoscBsMeQfOnfV9hyZHe5R8YXpnPE/GHNXuWg44JZp9NE2742SF
55lekqead2cjFNvZUlJAvhfU/TmigN10w+yyRCbYkvj7ZCIOnBgR3uI46zAcZdaj0lgHWXfDHX2H
FDDZQjB/VjFJ10BVGsILlzwz8digDqvM8w9jGo0XlvXCazrLJarUwJzhercTwmHSb5Pnr/p2vL+O
znxyuV6QV8NNIxG/cD1UO9Ye9pZ197hZQhbgYn49bJupfZ4uS8GbJnHOxRPzh3DufImDLJmT5WSF
UnwQZNjQNeibPzu2mcKhJFYVFAH7SL6wThdfL9amcu1EEYvRWenFbGWsIoJ2p9ggEE+b9BUyXSMH
3vZL+knVe/5unx5PXxe4cSQDsDoQcOrN+MNwwhurG40vLro39L54psiN85KV9Eu6SKvJuTUqModZ
NgJNgLk3Cob31Og6D4rK9q2wODu2wSG97qoDnEeOYVv8B/Oj2YfxvUr+BoO92m2y1MT4xPDp5Xov
xr60nN41vUpWRZBjnpSV/ZCw4L8ym5ffQ1Jz4KFxTV3Ee1dqvXVitlYdmqB8ynN10+NVpeTKnjzO
dtFXMXWkjMuuPwqqtRE9XU4YXf6mQ2/dpA2D3UWlZgXpXV+f1jEpkZqvPFocYBvianIcNH9baWX9
MmEEPTjVULMMt/R11ANFi/VyY1uB/12V+kOhiqegGMsn05Vf1Ewln0SivvqhBEqg9e+KnR65upmv
8Uh7LaNGZvJDGK9DEXuQF+R9Z4TWoz+6hHSaQd1luW1Bf1J/LEsWPxnkXYcbkLQtfAqNa9aWbpE/
+rkN2Q0rc+/WLuyeOL3ow4SRnx32VTVTg6zlYI9MqBV+9xqwG8ce+XANvDrtpTAcuQrtSb6wneaV
y7LqrgWnuNfjmbECzk1h4f1Yun51DCgXX5WzhW95Lui+RU7HUW2JF7WU5pZJ30tA5IxEXmm8ujoN
8qquxGdtKcsqkxQbaAS7JMK251nzUAhq6bi/nluotY5vFsy+w/57R3r/FOTOgKGBCWffv/ttwMJu
nKgfWLNDmUAfFHhfUr1DqdUS/XEQqPeJ7AWdgojwEYAw6OxkDNQZcs/OBuPiDFsHNXbn4FU5dUUd
btS81z+6WKzaVuY7dsM47WeCvrDhxwy+0e2N5TJBnMzIA+NhTHN1bfhdcgiqR3L0xrMfwCtKmFF7
RJDErgpidvXRmJxNh79Vy0R7b1Y9MySzuJlkpnh+0ZNe0hw5Hq93fYbFG+Q6aKbAC6uo+sKNBr6o
zHYNsFUy58xq53Omqo8tsZFb0Rbqbckof9dT4HG+voC9wNQvYoyXOT7hazLIKutzZRvmpphvFhx7
D79GNfYuSszhbwb8RFezzdXnOIXjbaok2OZdWP9/zpIaJh6UgzHJmSNPaTvQLswiFbM/g7u2fkiN
mJ1T4bQrSRPQ6fqbgX5d+bMFacnd1OEELjdUO89ZxGupQu6hv2/fh1KsAnDbZ9OUwT5hlnm9t2yE
SLvUrIiL+j50Qu2ks7iE/g3mdzm3uRkWrTAcZ9myOC7FBL4KnioIoGjFWorbouyQcm1oXVPoB8Co
p3TFjsn64WPkc7maPndF/wZOD756FojNIvMt553O12uvHMSPySIq0lmt9WDkUq6dJOdaZxq3Uayq
a9VmgpQbhBY0bEI1KQwQr1PxYKQGYDxtRlP4oxKsM9f4UmGLHdMgabw4raOdNKoa/TCpz5Q2QUMo
gKFGuuav+eHKbU00mLU1u3zEhZOS2+n3fCejm+J7TJoT16RseeavX1Ig1C3fs3wz8hdjX3rPc83m
BZky+xKEEkWTqfgGG2fN6YHIu5Erw5lsC9YsRKh3Diliv0DY7lwnFndoYgUzDaG8047HYuzPAPxy
T8yh+FhsnPzOUWh2i5EZ76wZVotTvz4bUHOfcQOG1Id24Q1ZKf/UZPmHz375tNzEkU5lGH4g6k/N
QxcWhLdK3zyQhEGLbFi5V1gWnhMBQqqxOdcrtIzdLA9BHr35AzzNTWWzfKNkN3s3Yx9/FvbJUVX8
g5xtIyQ029UYA3Yz+944Fzpmj7gy+51sQeG4s+O/TrsX2abuQ9VHlZeqtbMXXfsaT8VwTDQnRi5R
1QdIffTNIZrrw8auaHFFgZVHDsgEZltFY4GF/wKhdtM29CwsarIQMdgJMuMcj0ARoWIbtIEZHMDF
mtIvhvF6Z6bo0f7HaHQ06OFZNtYl4sauq4o/XBJyH6PSE9mmmfgaM21tLWDYi6CGW014wJvKd3xX
f/iS36WX/YNawWAOe0IexDBhtBMfK6P0eZgfKB1PL98Q9FZ8vffnt6pFO9wZdTZ4xK3KV8LE3oL5
dhvd3shqkDCDZIV813uBho5LUqCHwEJPJl0HaOA23I806zhD/8fj1iw2j3Wq689tcqe0busJozEu
lRhhFoTTz3xUOV8UinoRSV4fFYhMW+BOEP0YDO8HtZertp4rHKuWiioNWbotbqQaTnOfbrDJWxa5
wEjjV7UU5YriofEmKtP4NYzoTjYYBTl6U+KNzY+lGySvBeWVAM8AyCzf5ZfZj9Z3sl3RQ2oyXSpB
tfkCstw0fvBUcOScgqT79VRhNA+U5fkn6U7sMkMzuCeJkZyX708EqYdrNqwJORzpA2wf6QIGQtPQ
P6JPmPuT/ta2rQ6jDjz51GEqybon8cz5ORaEH30lQZlUA8BBor3Mx5HtEkQfRpz4Dvuy6tedTeoI
ElL3mNd4eHSr5qMyVNvF+rHcNLGTXhyDxGCcJuM2az+vE8c+7MLVWDTOFyQqEyX5u4zxefFS9U8l
HtxVr+rRXhnwl7jzjdIb9L1aAXIMyakkY8lQjNpdlBrioKNJUgOIl6NvO/GRTDSngUZ5qfRhQNDt
tE1KGvuolnD/sa7NHjkRC3x/tn2iWBrVqOnd9fKQ6B4VHOmog1Fyq20ey+k0SERB3Mc5Qwy7fleK
duJtiD3WwPe5E/cXN86YckcoMSCoaBLnTFTpGaFMGraW5WVt6uEmDqnLMRu9Py/3wuWhzaVB79J7
1HPrQaNHxAzkrnEf6lI12MRw0xnFdLLLo8OwZ10aOXsbY25vJTF9n5B33VVh0GP9yrX3sbvok+18
xNbE5MW+bwAa3Qim+wRoCP6s+ioJt8uTSliFu1HB1JsUJS3omM7LKp5WqiuzrW7IYdU3dX5MzZFI
snTZ7Zs3UdFpHv59pjqmMYOF5qRYPzAqqlc6JrD3RHHEPqfzfh0VdkJfUWtOm44of2lyymzS1Ca0
NijbsCqNY+37442tV6QFY2N6gS72qZuK8l2bvEcC4Rdy+k8dFXTMM6LFJO5f3RzgRJ+6d0NrD2Q3
52F24ML+GMShIa670mZm+SC08VDMKIS4sZi2MkkZq4LdMmP+W4WmIDRe+Py6oHfV6OP6OAogm0hF
49ruGnmMagFZvZebBKHi0TDrbBcU4MLZrf3QooQ8QovA1qSjcZwKs75claFCt1fdNIGKgKRD/I1S
tmZ+SAGm6wmZG7smoJ1d17vyRLqZVw+07J4IqboHUKpu61wLPRmhVfu2mV1AsUZwb6A5mUlXfUaZ
dbB68n4tE6xdnhXZbuyD4YA3y76oYx2tO80uv2KwjFWGs8yV7hn2E1zDIcoPZPecnZqN1klrHuaA
/Gc1qr434Rk4DSpmqlGfDrXAmqUmjOfogovagrCFGJpHPQjujMwY3rlKjZWDr3neNGMsrI5kCcnS
O4F7Vxo6f/h8rxHmz7QDXz/Z5zkI+AKX/hS2oXMP6MF6RqIKchJLJMkqNDlfX8ueKsus7bJtoNnR
TaLp40GHywGPdBx3Wtvlq2UUjT/KOPcYaa5gekqjtv0Q5HcDfT1R+LCUATMnY/Xtd55iRSWhgy54
Wm5UDLMkLx+XB4IkHBkezdwG5TxdTOHHibzTtkGijytzCTQjfTNSwEW6+fe0rc5+rWVTTXWI8W5X
kfFaFVq+V5hrcyXmoYEIv04sVz3FpX+G9S9w1mKd5doIG6g8BMqILGP+WC7K8H/Vc6mO2WpUxvZq
MGy7OVJIXHllz5nYJQo7jqV/yjgFqHP1B1jXl6R0zbuhm8p9Jxq5UQLhr5fpvZII6yRiHCnLS6bb
NJyYdei55kC3AgZGUurluRrvlrpkkjzGTT6Up+URGyMArQuO6bquFUZlUibHvxrpGifQl+TbJbhu
d5hyKe17TxX9Y5lKhrN3VCqEL6C2EpQsDHPXZi1q7HxVlsQKbZk+VpDL6kml7hEM89ZP3dt2NN3z
2MXxfnSc+pBpSumVeseoGhWpLIvgtbMpEYpMMIV0EjoPVPBulsRTZATbtmuKm1pGF2UaxD5WVFBV
ft145oJtCjWbi4Cd/3F9CONlHrhTCZHl7i2gR+ytrYEtM2yt3XVJk2vd4yJ0w0l01pSidFehm+Jh
/pApQmVH1emNKr1lErQDan5fkJNhX8wfiUxIlWx2jnF4nRWoYOi3810H/ffszzdM1p2dIeuXzvWZ
XIiY5LBrBlDWyuK91nr2nVly1+g1ew1ZBSdkNvJYxqR40BnW0qF2cJi3GamkJC0fUwM1CU3bgbZ8
V1lxuR8bpd3VIoeEm2SXqDGzVSFGc09w6Nl25sG00oR0GMDW1TAiV4TRsojx7NjKwlwZDUQJ3AHz
hLqdfA+SUVEx9Upr5/VqBhujUG7CcrBXQR8clhmA1uAqJLmFgUibcm2TKRI7YW/ezFsAJVeLn5Gj
PAR2439q/gsbmRtsPfGXpTef5IPjZymiYMdgKfKulzR3AiLe1SyzajaqP/lQXUJSmi/83GMz9fm6
K0X1LMceToNa2d8miUlBnm5ivullXAvJcDVjdVpuOmjz13vUOT4iMU67nH2CdeMAoz67uYVw7kZz
a8qcACn67qXlANkv210rKcxtEoJ35WX5g8yBdjHzNib75YjTaBuvsR5YZ1MHOWBOeonfqP8F3Kc4
gcpMlqDXlwWXA3K+lrt3yw1GH39HWLBfpYP/67nlC6OQhGYxZqzbsP/gzIN/XZTZKcmG4HbZ7OYC
B6tmEbLtI2+ZHQ16Yt1HksDxbA4vZf9Sh5qJj9pFVnRt47TcU1vraYTDUm1or3BOSR6JNbla7VWX
4XcDQvKb3euaRImXWdNAepFoUmzhaMS53wN0naPOfmQl6+W/abQgI2sJBoj/+qbtGJ9kWSTwFkAt
vko77UgzSSjTj3xOxbIXIF6T1fqpTAfYFmEKaGRKT+SLqBZe7nImY/KlHuHZGjcdrBi0mPq82MNK
JxvZF5nDhrZWQJgisUEohuPMzBWEu+phM7CVMWHC9VCd55taD081Wf4TA8aQeqWmybbEgNAHW0Ph
nZI0NhN5HFOx7YFK3oqwbY5wqNHVy+52nJ8KZ4B5wFnTayaDysUKkIhSncuoG8/1fNO1cr6x6lVJ
U9dmsMaKqx0Dhsy0Pk1NyVe5ytU2iOA3qtTlnPJ64qKj8KFaOrkjFcMv27qLnprdiREcs95Z0ImS
1l+rFd6sBDnjEWbOKprPIgTCgjM2ic+AopLt8ujP5xVtoPNAEyssOqThCmfebo0GIN0icfD7MnRQ
0M1/DtR/J0UlfnbcCWOeIVFucSlLIR1eGj1NHxQR3C/GoMrvamqEWcngTUipL6neVKxHyMY/B0Al
aweV/FbNJqA2fNqNzsz1FRa/YjO4ATac+V1r4tFdUUFCqWGeWndQphmaziNRHZfkuu7oul+oeUqc
WAzR1uB9acPJenaUJU16oTBGHBvaa45HaFXYBSFf8l9wxksA0Br2gqBlw2FPqDEl87pT77INdLXM
G1Ijv9F6p36INQabHP8HZNsZOK0x/kcffc5dznV+VOAyaznhQXxRbjPR3TBG8F8G9r7UY/oDlv1o
u3jEnbF6CCQiy2IwtPvskIGNL9zhDQaj70Gm/QocpTwmM3AH6DqS3pgBr3LoJXQ1Jb2xFeVcMKB4
LEX4WWqac32kqRgyHKLpiGR8MQmj4QZr18vyaLnpsMhZE426yyORagCDMyDYVgRXS8rhvhjKPzSk
6zim4AIZhJYwhEYVnH3WCfcmVDCElaz4P1gPr4u5HiJVem6olcGOoGir0seLvqalncbUDN3STHwG
vxRkmBSAHyNhtVsd2pk+7ViVSY5ryzyV4r03CMN48czNb6zeRpec+Wsx8wdOWEz20gxHl2rdT5Oj
HkzTfSVaKonH0QLA0rO/aZz0Dd+6cyR/lW4N5q2rYeiCnT13xTtlWl2mZqgubaf+v5ruxH+gDU1H
dwFRCNNU6T/8e6FVNGg6QgYHi16OtFSFxaGGU3ZT4du8SPEczTOViSnASe/kOs6Stwju+MkZHfsm
S31jlWruvp8LVpaTfgHue09Yz6Cik+daRYKpr25zny71wEIxXe7l5sB8BR/sNZE1UBN5TWhhIppA
9WHvbQeREqIioGj2SrzTle5y1dGl33uFaa5wdRc/ujxlMj0OzHuzvEXDx4gUzzfjXMwnnEQcAWT9
m5/Yt1FxrJiCXSI5jLKcOObajf2phfmAXFuwQpxzaU3AGAvVzbikDeCqWuDrj80LzO5kw0bCvOKL
ksG3V/Dis02BB6yGHvGu22UBe9gfn3BHeE2fGps6LNRdAylm6YX6r7/0wtf/+m8e/8yLsWKa2fzt
4b+e8pT///f8b/73e/76L/51E/2s8jr/o/m/ftfuO7/9TL/rv3/TX34y//Vfv5332Xz+5cEG83Qz
3pM8Hh++61Y2y29Bv/38nf+/X/zH9/JTnsbi+/fffuYtVEh+Gunb7LdfXzp8/f6bplJi/l///vN/
fXH+A37/bd9mARu2//gX35918/tvuv5PrvWWUHXVsh0GyOK3f/Tf81c0+58ap5r5fxYl9arJVwjD
N+Hvv5nOPy0HuKar6kKlfXz+BeocpxFfsv6J9mtrquHowAZxlvz2P78ZLPYxyLPrW8Yr8evxP7I2
veR4surffzNU8deyL34v+pIsGxsm93TLMP/WLxfENSvjDNCv7JIBQcgoTlCf3kxbv2EId4fxDQWV
cRVG/GbFGJorfplTyj4L0smwjQBBeLGfHE1iASvVTguPC3PglWCumOhX20RtqQi9BYu7iwdOtdAl
5siQupZsMPCNxfrKJByMmFmiH8+Du9GiDddmZ5U3jcVET19pSvjCBij1aoFBkabqVU+idIN9gQi5
zJtNLBmmgaoEs53C/HJYEx4CCjrWuaXtCatTNznitjTGjgCbxgQm8bFIbEBSKS9FbR7hy24VjNkk
hsyPqFa6vW8kAE37yPFSDWCI61uhlxEeXUcKYIeBvrbWg5cYbDrDfVaDhvRytgG6gEbG53GYHS4Y
ACBtu9HRlHgqxgILKIVHONSJVq6jIPqIenGGNd2f0MHXY02MwtWONgBBjKw9NTGjOJKaCfdD2787
031FquPcO8YmN11Qd7jgN74AUgyv7F1O4CLC5Fs2/RM5ZTKyY/spZKqtQ4KantGulHT4dgSIcHbY
IYiaTyBACr037h++lt9yGDYrrElUuzKHZBy0U+PQBbQXWOsamL5XWOr7ZP+URgzWlz5tir6y44z6
m9iCepRJqL5jryotkuh47lxYdtSKekNaPluRvkC4xNOxUuv2vpDR1nDtgUxSSPcuro48bsRhwGsX
gclYl2A714nTepQAp6spJSoZAN9fDaG4Z/lLfcbYsdUnrU8A8xzYFo0EwDOB8ziRp2MuX9FF6xWJ
JdfN2P/IKuMPqiOdtVaFz43U3zT/nYEAx5T8GRsNwzbMTJvCAUPt683aAkKmpEe32elWMWztFlBk
55rrUpspB41aclDYL67SP0eKe2kICNBhk5M5Z7CXtvlODMaHVNoB7V1omFqqDTKAWCUzk50WKeYA
Mj67LSijdK6qNPXxNFSQUZvhNcqc7pB17u1Qhd8Ok01vuutye/ZfpfrKN5xhrWukykPb8IbaemZu
JM9VV04ryDnJRW9/zJVFIcolRq0xxetPGacoHewQCAKj3d0k5ruuVrqnpdWRIANe/EEhtQWxOrD6
foP4tBpoeN9OgfYqqbhgtQcwbWStv9UqWFFjU+6jriWI2P9wHHnRYVN7WpyxY3AtBrJZsApLkCvK
l+uX04kd+ISJWSWTE5QvmTWk2xSJcDWISdnqYe5VJRUaeRfRtD0wYEZ7yvYipIsixfteN/TdUhpL
s8DkfMtE2ZcNPTqQUIg+uonuBazMIPloxXYMiL5Nrv0D2sQj7ZPOFgMpLayUsqwdFB4w98W66+Gy
2WPYHVXX0w3jxeTaeiA7vZoxx5u+Rl3PUvW+GWj5hnyTTWxzXUcQ409GDowaTo/rhC8m5N9NkWWf
tMW/U449T/KJeYZYJwlueG0cvhZjljONsHjLhXnnWz2goDbdugkCC51l1FFHGhHrkFd5PryZ29Ob
WJS0tcmSIo5bUTMuNEZF2RsxmjtaG4wVETrMIDu2E4Qp8Uvh4Vm33Xw2Qx0qNWqEpszl6AQGBsfj
YEbVh8E0DQsX+wJmzqtKV4QHHTlDlKWAJknqyusV+1kxmlPSUlfWKTEjFY0eJ/DDfR7sHTV6YyVt
ocXl1cpKnR0IREqLOFHQxQXaXDjFqRm686BKaim6ROAXvDTCH89JR1zabrclNpy15vyY5j6YiJLi
1ZCXX1GrEaAUF8aq7yJUDi6+bQZUJqXsI2mDWvI6da69sww+uKYD5IImyOfWhLiUur4gmJfIzX2r
x9PamvH+CATKmgIlzObDU4B+smr7GP2FKfRq1AGXERmL3XFdRABcKyV6RnbcUWUH94Ho5HrKlFd8
ObuMD2nQe1CO3jqdsWVrryUzNw7Yn74j4m3THHpYzEpjl6vGUulmIqW+inPn2516csfWV6vU8MC7
Egm9vmUBr+hWBfTQohdelUBuKQnGNLtK/bxaK3pjrsZowMTgnGjj1HeVBSGBEvD7ZO4vipw1H5c3
oMRslLCdr8dAXnLkf8+wgnTlWvpbIjv4K920yZyJbWYvEiL2zv3Q5IeSvOOmxY/PJJMY2f9h7jx2
7FbSLvsqjR43C7TBiCl5eGx6nzkhUkqJ3ns+fS/WD/x9r1BSoWvQ6EkNVLo6mTxk8DN7rz2LxwXP
qNfI6Gw084X35JtdhngeBtTXqJEm+Z5r6xhIQ6E2rGs/Tgdm6GEMu537JoPl7hlzXPi42BEO5W9h
bDzKdIh246T1LAChDg1iM4GSYtS09YO5TIXHvtbaHuGccMkVHLbHccAdOxcvUvRfkQOlUrm45GP3
+2IgPA3DLaebsAVWZxhju2ivTejbZcpYa5g5rHmn53NEudDhIKo159jU01G3+03Yj7BQDN21ofgH
lz75or8L+ho1cz9tLAGC4XyykXzhhG/RmgRLEZ2TOrs3+Sq9uhkZTZbQ2lIFUKYpUZK3ZzbV1hFJ
NRalvNqbBsYGUCdn3k5xEFUY+wVn7FAkGMF4yzobqp7tPXEGCtx9VAK4ZOQJAR9jk5U8ojD6odz0
Dp47DO72OmrbN6QiGloZ7sRM9Q+NxnXTa0z27e1EncBTkIM5IhSsJw0NMPIO9RE4AftaOHaDdBDW
dNbVhj/Lj1awDojysfFVHn9LLDwpaH52EPWIYkzG04g8GAYSyDKcHi1O+91E8+fNZfvOceBPI2GI
Qj/BzRTIX3rElm3/gJafoTyWC3PbnpCuF+KI3bIjXtyGsQ/Tl0MVm+RULauzi9tkYnLeMqF6GCeY
vjGODfq1+VSR5OFnA3EVdTXw6GhwjEnda1vjnA5l7ZkESukEPQWL4KYpaZAXtfppB/qcEkNZEHrL
OMjDucE2hIys4kDG7MouMg8fm3Xg37VsqFuDfbGmOchC7VRKZiLbdWRv86oYe/ImcrxOTvcLeYdI
F3fUwwQ49e2VFq4PuPH3cU9EVDI436t54XuGaBGSRaBCieYeOqkqPsw8vTU6tnNYvK+0CD91X6p0
147oQJ2OA9GBcsuZvnmEztLeNtdZhYrvwea17LvrNluveiQWJqk1VYKOodCu8aGcYMAG/bq8lTpw
VX0hmA7OHLBwoA826AhXcGWLqOsg/uTTTuJyB8qBSe1U6azGYEFZvrBWYwPAM4vDtEfKXhlWR4uE
5duVrSYnFXnm0YskpbVuUMr181DsFKGnaq2u5tGHBKCx21m+WCZw/3YPwC7xM1JGOOGPzNoSpzlD
FL5URyO3KXxnjoB4Fb5CpSW1b48C1u6MXF4Z9WPIjLROP8uiWhAloyDYyppUpDeMOA4tggUcbilQ
jxwyC9k4kYNhJ576n4q8JBFh09Iy3dfIfXN68Y0SjKo17s7RxJLfrAyuppyDyVRXc/gkcmItBzv7
XC10sLp57NzlVdeZDMeWccMhiTiyRWXT5JsA1CHf+VPl1o8lrtejSjCMxj1vHMJcqd33aSge3ZrN
SdizoCsreUxgqvuyIPTDXQjUE9pVD0voGG/JXlnno7jOPOR5BcVz+l2ZdbDk8Qch95ZPIUUBneO0
mRei7YfuiUHcOxl3oa+pnFTLxtwNFnKjFRjBCql9V4g3fRxMj2AuT69H3Jym+x1TFO/MeldNuNzG
zvi0s/Ux7vGLhHL9St91hvg+TseD7nI2NjU7/N5J+i38i92t3l1bc3jpAJl7oLjP+MJdvHKZ9MI+
wZnq/JiLYsZV1VqnbuK12M0EllDz5wxXkXm8TySgyEj/cmg+gzitJ8xbHW8i/toSIgFMnHUHhfVG
ZmWyr6byWOmW7k9I8AJDfBOy1rmMlefaLEcyG1duXTBPhEw2BSO1rLnEDVPePN9XOXAeHefxAkRq
p/Ie/tBuMRIsNFqRBIYbX1VsNI8EN9menLlMA97NZOiKSzxfQne0DmY3XZj5gH63HAzDaQ0Q5Im0
IHIcN/P0wNDzkLPW2dngn0AnU1031It1CdFRJ4Bykq8Wla+TRHcTpvsC3o9ninuIBj+Lon3UiL/L
TXXGd06Ii8Ez6hSsCts0v+34Fjxz+58JPriXjdO+ltNXqCF4EUV4HerIFeDY7IuhcU9hSmYHCEc0
quuWGGQHRYkxtkF0SGN2tciQeCmkpqNUS5BhfvYtmss4Se9TZN4MByfyHNNix9zpkQUXOxrAkZMy
iEKYTpIFO1f9al6hR81RP3tj1h3zAiCaqsmFjS6p7YAu1Z46t7zFhPNh8jleCKfCpSuKIY4i5D2C
58MYM/BsOEly5YxCeM5XkUQCo1DxxajZ9hGsPErLCtKO/BxaxFZM32l8Oaez6on4AmMvsvBbO7nf
ZsnWyszc5y1ILeurnraN1BJB1z1D3CR9LcqOuRlrfp9eHJSLk2PERyV57hMb+glrB85LvepIFB0G
zGnI52LsXasDWnZNmr3i9/NqR4x7FkMoqcx8v4VJBeZiSr8tHN561pWsB3dvg/gPuhksRs2AD9Bl
20K8SQG2B1MjOWfIq5iQ8YWIbFFV6+aO6c29kSleBB3mf+gN5ciLR4vRVy3lym1VGrckIvd+lUYf
g9lEQQmQ26Po38XdEO/cZXw3S/UterWwKFK3xwlh2c2bvc2+OzHdo+ImZLNVO1Us42k2aSbKadWx
zkPqWWdi7QzmI+O6xSVkrCQGUAo+hsp72IN5sGKuynlnWIwmeFevpsCv8MYNf60n0YttzUeZDLfd
Mh5RiFuWdYizHEY+icM8HjFiKJYiFS15WfB997u5tQ9cd5/z7wFStZJeYyEJp8Vg16NDVxW5AoHj
HK9PdgZQEqvenlzyU2dod402Busw3pPXHnbiET3ydRPL68gZfoohkEn0kGcYGhDCRezkCF2fgIRV
ZwniEgZmfaplRoim6CCWqqcCHTvOVXRbvFeLKn7T5+obacTEEGS6l1gMCYgl8TJCX3ypqW/NIK2D
gTnWnG+nknbY9HgqA6A+vh7lQbP26JjMj/6fq2HFZNGaL3nkYqYRPxW1rb0WQTMPF2Ib0ENkZ63O
z+M0njJehxY14ar6OwBV/hI+1K721gzW7ZB3P6gCbxy3vESuvEPmyaApK14EW/tkulbWeDKtkA4X
PLuuAT6+WLwHXeVeccYh5UAU4UWYJB2XPNm+Cb/baj3OK4Vd3V6yNDo1vPh3G1AhYsUG92lkSdTo
zcUh/I84o+izqNxXw47vq8V4aql/13Q6kraNzLYa4ddLjRhTeuQtKWIlzb6MLhBGuqwlNvvgmmol
uIREa2to2RpTHpmaNIjJJYvcZKIeazopu6wpvFbH0GRvsoGkEAByOdQ7KPnQb3RK6vRihFN6rCA6
sGuRW1K9u1zZ04O1suN1acDdqj8r4T6nkYEzra9oDHhtIRHBbIUwFApHoX3TE+1rMnmfIuNASc6R
t4qvAZZzVM1X8aT2YPHGXTsUVxN4gUaPLF+a0XsNY8UJzY+Zi49UiX7XHHgLL3tExXuz6X+4ozwh
vyZM2t6nfGoTh9/APf5cdQY4rjn6OuTmnUPSC4EpnvNQGmSNSTNE695fQDZILouBu+6iL1YczIa8
Fp3GtaKC2oUiPMC6DPCu3OeZ+x263Y1RaicaNzI35eiNlf2u4551BnXKVxwcaDDtYcPkDp6rWYFV
si2I1ztDGsfJJgeljtHPdq+RE9EV6dNRkyChpjEFDgMwXPux5m+kSWeWCEbTfXUV0IekRHKzEuOi
m0L6IxazoNTlo1kzmRyt+1g54XWDYyGVw8ssoqtF3BVjfRXB+EWumWfn3DnMa8HpK4sXItdq36rw
WbQ0hWkJqBo3JCnrxKfRZelLfZDQoyNV3puZ9kJosTMemqW+AxXL6grA1LFnoIQ+4adix+G1jfPa
5soNioaJLjN4ehQGQW3IFEbObwPdMLRBuvIcnaPeTujQl67wY7DoZPPVxwEU056oAHKpi3FPMK5N
+GT00hkwGlAUhyTxHjruNSGd3dgMoy+q1Tmts3EyKQ48xUofyA6vAqu50WqDC0w/5+fJq2g2o+lY
7apueqjJ3akMxkVdtYwfWfhZiT5iKezedwBKPNkQeLVF1HU51RhjnRxEiMs8UllkW+RmuUvHz2x2
Zo9I74YD1E+sfNgn9sh4oIUHQ1FT+NZsPnfobpDmMGx0fjJCuehFwbi367+3gscsAtEQ2VSTdYWX
TM3FEPAec3dDO/wzbb3fwTLBxTNj2MUW8U2s8E1Ttlerw9dvKkA6bVWVLKfqLyNrP1JGt0feHMHQ
LpxgHPF3udZFO2Cyn6nV3WF12KnMeqobhy4UYtKuQBlGbKj7CmZ5ugZR7jWYlz0gTLdd1ZYXej27
NunlHUJCkxscodsLHf3bplhzZCXRRfKjRIVZHOOWRES+jptizm7QNEuS2dhM6TEizQjN79Tj4Cgd
h3gZCEV4rx117PT5K2EmB1gn3bcbd7N1+m/WxAx1TBxGSV39Pe8GC+6ChS65AfRVd3f1yMM75PoH
esZvVTGG/jgzBDZT9UUy874xdpNODIpoOTM0QVOHC/9pwhF1oxGsQ6mMJ8ekru3S7mvRDWxnnFys
7s4V6WY7XYykLmR95hmJjSKFB2QtaDAQTtKhdDPgBIJDd04LMzRHRbQBneCMWw1ZXBggGuBKQVoG
oUivqdB+pqzDCdIiUxXvV+KF4bTiBkBTkdRturPykNg9JfmOaGszBhQHlOCJVyOT1XSE6XXF0GSC
xRPMBK34MWrRQM2IpEJJkWuNz1UW2/caN3i9NmhQohuygertd8fknemaz2AVtyqDIXLyssNk8Y5o
wCJr/RZ31eNOk0XhxZBV9nkkPiMnOSCZWvZ5XX+aLvNEnc9aEap7SWL/wPie000jC0YGyOKjIsWn
N1n018kTASj5sRrqxUPik3umqQfVwqihE8AXO+7IIR8CO4u+E1OrB5bo4R7TyHYhSmhUjjTr8zeR
ZfyXUUbo1aCD/Mb2qMasoj1n9CFSjtLGjm5lkRz0OjX3PF7cnAszMqftSDXUyLOkbXZoRpYvhbuD
6k2ccjM0aMTpCjMXVUFGQD0LAAYebPK1LG6prvDBRemujIcvQ4hrwlJup4ZCcxoAIfD2vVqH+tzV
U8ZFhBKV45ZwQZYhpBh5ohjxBYOQVwgprmSq32YhhV/XZjfFFo+L5ciWxuRPHQ81o58DF8g0Vozq
x6LKSMShIfS0ngswa1EIoz2/s5rpBvEUIKqMBQUnPJ0sLP0x1q+YqoCcqV+TZjibcbojIYMI1AyP
bG3ch7d6gtWLrRm2HL5A1lE1e2KJeK122Jas9lXlZN+RcsjjpNCjkf0q1H3SdICH9ORdy6heElQw
YYFpt2n9CWj52UnWcwjqxk9GMQBuNcZzI/QM344V3RqreDDxOdCeIdVkmGQgbU3ue0X4DzcMhM2S
kWX8kYTlTaVNy1VlXDJZyhvImx7UFgl7l10KgwUAB4vcOWpkAmRWN9qWqaQqDE7mVqqiX9slIQmp
jF0t3yUdBTNGcxiGUvkuWBwOU9OACszmaCT8us8fSTJhE7Ys55lZac1UFbH7tdEXjW/ZDkt2I7uW
vL0yPROXhWevmWijcQbIg8vw318pox2t1bfZ2V0HvYtwson/bC+jHXzZDIUvgny2djGdXkPqsLbG
fgNJPBhi7R4vcwrly7QocLX9qFrQuCPL1DhzPodOjediBRiXhJ+RxRSeadF8LPQWa5U++iFiJm9B
8OFZxZvCJaxZi70b11ckqZlfRC1Id9M92lCE9xgpcUjiGSzq3uQVRaDNbH6udHJba/Aj68WMmCqH
0cq+QhctHY8aSK4aIchOKBrWhgnpvGZfMp6fIURxklMEZi6xrtjW91gAa5z1LZQzSnGnr985UTRG
BhGZ4HDfPGOIPber2fNm0C9SWMO97Q7XI1mihsOSJE920Xzu0c14hLS+Za1VH9bVUMBuUbcUi07E
dXurCM09Jl38hadXO/R0YG2R/mjMMjyH7cloMo2HHDKGZbP8WBeU5Eak3aRFi8tqAbdJINJz5MKr
cUZEpnjmgmWxHxYB0jRtwekWg7kPkUWTDOtKlobyIzM6mruQW6na9HMh4s9YD+s9K0lmvu01UUC9
b5MFwbPAaVyU8SVZGx/2EysI4oTTKMRNabD+jkY74XnmUsLxq5l1RWP9ZgjeBuSSeJg4ANb1endO
2/47IJVkXzDkZHDTPSehzkzGiCpvtefWG8bZ2MUUWmyM2VNCwysuERuKglC6pcR750hyOK2YVoB7
1tcym3uh3sAFDOad9t4yTCYdzbua8v6l1YYnGRPxvCWdJwPFUww4iLSsbVvN03sMBxB1zdwzkiwF
b9fML0NOg6FmJQGM6zAKKi9VaLmnhGbs2UmzO9DpVTNoCHtzjB9bDdYqLjP4p/aPOolLEBcWZqkl
OqdJ+Sgjgs4bU36MOZNZ6RAWjGE4EE3bA9sVGUMl972jgIWB+TTm4a2DiN+b5LOZsqS0l2dlD7dL
mT24saKs2xcmRl4uQaCPsAyEy8GPOTXDfrjehM1O1eIhcr/hpyxYwNAhg+Z4yCg4CzAyFqsUzguc
IwrUIpVeDD5rCw7ZuxWYZOkO38mzP6ELes6kfNFKBuVsgJ/rHrngml1Q5j2MRXVdVOleqfjYdCXQ
ihwLZfG9FuPPqsPJaZBdBRiuF+ujydQe/SEzLfBpKMIYuY6Y+66BMVGQOvaur6vQT6chCvB30LjR
ZVAT9EDyOc0NVmi4QZkbtomOhjl9ScPyHrLaC4CrYyyzy9QuLYuASXid8ZDii2cQjK8/X9QPCFtn
c6EHtVhpAF7ZLUWjg7m4Yaz6OJjQFSFHMCmaNZO3M+jzqrFwjfTEnORspv2mqGkcBZlZ7nClyUae
fJWVFTMZrNVAg9xTbCEoMAkwC7B2QtBNSBBCLHUYWbucrWIEcO+yPC+YTN0aJcveSiNwmOS6/tKR
liD0uL8JOypNgcHhaNcj8y43SwLkScQopOLKze0nvcqKY8Grz2/tWtvDCFU3kS5gvdD7oJe5EQTS
F30/ka/uykM/LCg8beeGA+JgCaLPh6gg1g3t9z5R2wZODohai7U7gdsjsERHrk2yuedaxXIFdGg9
OHG/bQN1ce3qz6NH1vdyEMv86i7USZ0bEv5UFQ9sida9jrrUCVf7KNhlUJQSTVFQXKxxe5iH8ZIn
ROFBYHnIYvr4yZ0e3AQfdOnATdOSNlhToft9RwzsgII8ZBHI+J49FdTPYFGIoxkV1gO9w8ztlCCj
RRqufaYuUbqTFb+bFEfuoFom7Tw9PXvCmNpSotkEGUWU5DhToVpFiRSBJ3OXU//6IMHswLS71zbU
sHrZjPew1iAoafNsHwEqURlF4LabMvqkvFuqPROk8pGk91ND7LBv6HADZ0MvL4Rw4EKZE3zNKPi4
xcbSdwdHYXolYpOqvc33IjGjpyjqXxVhTNi3IVBAnL5H1xYxLJqfWMowhmGBIIlSK2ICCqy8grmT
49ts9PIoS7FczIawixjmyghRCx7HD03M63kgdWpo1uZgTCUd7gQ4wkBLTgu9MoJVcTAyH/Ab8gXo
Z/OV44YwGR03yFEu+WluwUnyxj7JyNy74eDuHM31Y9k7+1aDjghn9BgqStZ2sB7qvMZP7/ZXk42V
s3ZjZAsIuBinoyoCLxEGoA+YB8/NbUi6m9d0y3pjDSSLqSY0L/3K2zQdjALWtwE8c2ZCMEdXMpq+
0ol9mrbqh7g6DJnpbhIhEOuGxtSlZThbFdN8mav6Se+YRjmM34hpw7UqIhRU0BxOdd6x/Y0J04XS
vM8BbViWdqrLFyecn6dQPVuDTfHEoW5ElnqIaoOXt0kswyTIJgjx1zrC1q4Haoc87WhMcLHsIqrk
YyaSG8bY42GOS/yQK71zGrFLIlGu3jtr6BMKFnsFuSMmmU3Xhe46R5stKwQ5NN3RiELLtnSNzWO2
gpTh7Z/Y81UdCTsQG+kt7tiYuyUQNx2LbpDr01sxMH9MU2gC+Xg3b+Ws0XVtYFnL89SygAgbbFHW
D1zX6G6HuPIV1PZjFw6YpV0COm14l5rLGhmQuDeHy3tW5GHAczXs0ykCtEuVrK2JfpU39GQFr33m
tUfF3XY0XjVXvnSRSMEqtBqPPxPqwUxOY5SDhJoNRhhMfRZ2z1pKBEzL40/hLw51DAY8b0ZkRpNz
50TlPnGIB8qjzGaIsgvDkYgScwCTUtxyQKT8NX5wwoZcX28YTzcOBewYln6R9CQd9MYF98HANDW/
0UXoNSNBI6suTv3AG44VNZWFXBgoa4j1IJK6DRzUqfycjS6wFnGa2TIstoavx+2OlbyyqAgRX3Wf
a73pDWLrM0Kwzs+rBUYjzzPA/2WrDFMtfXWdV6FcplTO1Rxl85l4UdBkqITB/TabjxEJOdrinePG
37ZgVwIrooNeDM82HWXNHBxawp3U5jUwJp5XA3hBKwNo2EtST8ho8m6nkoNtxIO/THg3cmcE1MfL
GcodyaBMw/dUCM9dSozsSvyaGKyBqZ8kPoQtvk5G/IHt1BFizCl33wBQXpqEiGPGOYjw0l21bnTY
NC5Oig5qxVzhEdZa+OnYspyWCxvk+E0VvLxMUPme089yl6UuY6xeQHCZDuDwQh9aKWks1RJMLXMu
u/JxaE67XjPeqfrJLAitn3peykPkZreg2ZmDL+AWU5CRgcPchVFcaaT70AZCIXrzgGJn2Ycld6ie
MNZba6RhY6QgmAOiNBxGeCtQgiFdWJ9m6XCO4KgvC1SQjMQvQnlovShiUjBx5Ai3lX5r6UhwDMs5
Z1bBnLrPgpb8KdZEFIu1g4ko7Q9axirdUUAsZ+1bzgID6Q8/wLBcLXYILDuX4I2N8mdvOQ9jGSHk
shHCIZyAgRRdxTmZi0OfQfFrypOVo16xOR5i8WoQqPMS68xIs4qHQp83apaJBds5uHZKIVrmchfL
m67Nk+ucTe9u1NfreWTHW3R9eGySQFNwLmV2ggIEBW9Qgu/V1Q6t7b4ql7vAsYxrUaYamVKxc8z6
+JwRbkBSrUSSUoPH5fiBW1ZB2aX2WyUClJxyohCmeVYtJoSKMSrladcgeGqTPalDyGBYjcixvBR1
dea/yqotbAS6qdct2n1MRYH/dMbJr16KrW4dUjDZbjZ+KggouwEKaoaKDxty/EreA+ivlhCjSesS
5BAEyCbz3uiMW7BPYOhRDlqceij1MVZEBRg4IE14q8I5A8mYpZ9EvSNXQHvPJs8iDSNJXwqVJUe3
x1ZPFbMjDFjf4za5CRVaBzAWrCLtlje6iJ6oi0FUQW5ALIAQoCFS2cah3Zjxl15DcCzZcyYm2Kzw
2oin2GOxRdx92zwsI/RgTlQAQe2ZXEaQmwoylaufw0GYu15Xo7/qkqqKtduOW+urz1jk0uF/VmH2
1oLNDCgWASlISiWMusbOtij04HUE6YqETLGFVa0Jw17xEleIzA95aJELSV+NXuOmZlKIoIFZbq1Y
rxVMCEo9uheFmx6AiXa7pE+eIT9A6ZDlgw5Bnl/KH8ZpJtDP2sCRkNx0ttcrnXjgzBxNMgbRtgq2
np0Vk+wnpvesJdsWxoWDt67N6ZAwUm3Qbn+seMqqTMsOsRqDQkV+VlTrVWhyrlio4OgpL5QqvVeM
5rBTcJ2cvB4vXegXNZI0gNnXPX7gvWJj4SyhTlXOgNuIxGGeVNAtOnIb1gTZsFn8edZqgzV1FcYY
7CvBwiYLeYxX3hRT7dwU7pDvsNGT2GLlrDLm4oZCut7lRJ5FefpmbELjDsmUcIbjOobXGlptjxXs
rSpqqG+CorEOUdVl6ezsDLv6LLVw8dMD2wXDqIKilayaOP4moT3Y7jginbEewdU40LJhkdfkRB61
orpge2P7twVd1uIikvh9CZsait30ka9J4g+kQYzwDZjNJz6Hwb0d3egRq41yVvejoLTNJxO1mo50
u4U937kq3WtRf6jDlzIumis3YUJijfltNkDQSQyWa0xMksy+q3v5rcrsa7bvCANMR24R2xQkGXKo
lLhWVvPZYVmxI5YN+VBYG2azAm66da8pVEMChWaYRtCG+gUW6xLSGBsRnEKYYmwY2wOBqHf2MLNz
iBa8uMVAwJKoAS6iHo6SDGZ22ntjr9U3ld6bbBcYSyRR+eG4FBKJUoh+XGYHWumRAjH26WnZjPFA
1juG/d4s4zMjtE9CGexz1ZK0smDYrJr5vYx/qgYZA0Ddd6uS5B53kltVwX6S5fC0onqE8FnZmXno
9bmmYjcPkFnQJ3PhUWd6xOFpID8ZBWeWvmPgxd3HNzQiuPNmwzmUxP9KwiXiuDy26yZoarWfpkWU
VEHBY+bXqsm5R9eWt5/8WBwdSUu1c435qxcdd+tEJ2rJn5SvRPnmCOiYdzsW3V+8sg+T5xjM6wIC
DravyUEQgqtMJ1Q8E7uotmE7k7NGKsLHEjNaDBp0h/7iC67I3o6YcOkpT9bW1hu1fWqLJrBmhXp4
DDHyhejIxpb4NBO7AMQOAA3WFolbvsV2PHoaEh+HAGstB6OWGCnJM2WMM39DSOdsIjUItqxl+tvV
DdzYTp/YwStE1RF98FqjdUBhIPDF7oolWTnZqTKKfuCJirk2nTTHw2QKZM5lTsymwGjPUDqKCrCE
Q3Ftl71Caqs9i7zZD0LjIFxGqInoQJl+mMhaSr9SJHCJmZOQS2S0yGQss+6wRyAZlA1HeOQ0V5Ub
/ZSAVGg49TcNvIC0KajnqvvSin6fudPid4b7sVafWu18wT/Q+DXZ6UxbBiyIZur49g7+y0fVOnj6
0SC7Y/XQ2dv3qySMORQiYJX8Ni8JKBa7vsrt41A896POazz2VB+hV+DKYjBEWdstw/cIoDkaQyJ+
G/tHPmdcZbTb/AHBpLxh7JXhn2omKkyHer6gDYJ3SwQYjcJQ/4TqcoNTbTma2Ol3ZF7c2UllneTg
Ij2I6pdt4oNveAfO3ieKAqITuldYWY/dqtXs3qyPkH9xUtbzJM0MwjmLD1V2i4fp/NJkmFcx1YPC
dMklwE4DCwjNZaEocuQsn8K0DfR1i3xanqYKRb5RJ9STlnvM6YB0YgusrEYat+Z+LdpPoooIbJz7
kwUcdVs3jsfCiD60CTcEGgAWXdY3uGofIxqBtKrJjstA/zftV1h1nTdw6Vj/GJc0N54RG7gHWefP
sTZXgaPNZzQAGPUttt9aiGV4Y3nZzvraA3Xcj4Z+bFvduQHgeRK5RnMXJQ/kS76Qc1bt4FoxK8BT
eMg6sCETSsV20YDZgpTh/4ReCKX4Fnjcp6UJCxUjI+psBvwDL3nfxOLezCv9ADuzObZmQ7xMbKKv
t1Eu1nEx7yoe6KpDVIjGVD9GCys9VXU7vUvfXdO4qZnVQHoU3+zeoPWokx+2LL3RSpxDV1B8kTZK
D7E+wSmF0QTNPKLyvx7d42RoT0XFqpogLYzlcWAR1RuR0g6wD1NNR9s6M2RjRXhpu7phyctMaNQP
kVlD6Bv3y4jkfCFhouiXY1jczFX5NPfye20KdRbcLBV/7hSRc2TduLXbEFA7hsqm9THhZ9oNg3ol
1ivd4wfiZcbeycEwyjeAJN3CF2lXDUuS5dO1xzsCYj8UoyI0POhBHWfedY64IqwjOcSF+2ku49nW
XPOszzL1Gk3Nx2TSv9V2RRW5qGgfL87B1hT5peGHGZNbHqr1NVkSRnVZ41dGBC05Itxcu16ZhE0h
Dy6xNHR703qO61Tfl5qb+xlroD225bvKcR/+35rw/n/01xnWn/x1p/Ir+fybu277+z/+6a5T7j9s
HRedYxsuOcm2wCj3X+46If9h6ha+OolMCi+UZfy3u85y/uHoBq4617EtZdNL/Le7TvzDFTp/KF02
mQauOPP/xl1n/8//Uf+XB2+zDWrm5nF1XcPlx62/fz4kZYQFz/hfymQvhkiYdAonZjiyrsvyihV+
vvnLZfgX5j38gf/ynzf//s+nrpYt01y6QQs4Pzp3eYoJxNXb7mNsV5RMpTFB4+2N3o39P3/i3627
/+cX4oL97Rcq1kwOxFdTU45GemvmerMgGN4+18odtz39+WN+d930v39MJ3TBgKYUQbzUGIDqZEWD
HQPR//jzv/+bC7fdLH/9NVzVsCNWC7YI6pJroZj1PPRaadAQy76cD5q7io091dT/9dD+zTj7V5vl
b34h8Yu3sqYEGN3tA0cEMGRzx0M4+DaiwCT482/0dxPnf38xYvtN/3KnEdk+6T1q14DXUJU+hyR6
suLS1eZDbK1GLsKzOyefH//8ccb2TfyLO1tsP8dfPq92iy5zugU9ScRICJEUSJUCOP0IrFt7H8BC
sYC2J96xw+JqV2YGWxneXCTN4urPP8LvfuPtFv3LT5BHSzHmzoRaU5qOb7XVTyxDp0bHQgeP6PrP
H/K772378798CI4GMWF3ZSO0dO5b1LZusFh6fvzzv/67X+GX4yGXqE2ZoUNhspLkB6rW6go3C/wI
y6GLtfty2f/5g377df1yUrBed+omRv+MjgCp1CzAQjMxgNiHsBSxOrUO/h1ykhguFNNz1o+7P3/y
7y7gLwdGm09pXZuNE/SVtq4Bm3nyX2sHOvV/+AG/HBXmHBnM71MRCMSdM142GP8+VQhpLP/Rb+D8
claYKU1f1dXYOarFFXc9TZxGuqitR//mTP3NYeT8cjbgJhz0aQarbLFKOkxJjA9CG6nFPZo9zGHT
HB/jdLX+zcf95htxfjkpqInsnG1feKg0uRZQnY16BD9fVOPhzxfsN+8I55ejwbKrUJKl5QJ8Gcz+
WIqq1IO1NHLoGsy053/z8PzuY355/ptqbEKSGiSKh2wlm3eJb5u6b++6lCj7/+w32S7hX57+KZtR
5+hssExty+4wmji7qEnyssgcmc3/4RfyyykQywg8jFvLQ5vby0krCPZSkcG46s+/xO++718f/TAh
zxSN2WFwm//N2Zk1x8lzW/gXUYUGptueaLdnO4kd31Bx4iBmIRDTrz+r3zoXjj7TVHHrSlAjaW8J
ae31UEg+0oH/dKER3V9+/NwwGAEOl8fK823XDbscwzBkfbPHyoojLxzvyJU9ZMS4BiQaMt7Uh/dv
h+vgfPSH85nu+bt+1UtwI8Zx9ukAhHceAsjOAnxh6dTeJygTaE+ZleM6cV0zRqR7dGRQxw9uGI3F
dAvRdX3XjAG7HTsnX7clPFtJfJ6yRYCDGZRiIvg4KeCwHbu9fFS4wcquWT0F9qmFYa73CPsI5q7b
rHEj3r0RXQbFqBd2CsMUCmck7a4cQGJaiPSZZZIbkT4kY42rE+WFcMfHcXxFtQt3pUBHOOktULOC
uz84Zi80NpONuRHzY5zGdtFjrjlQRnsHW2urv8nhFtntqthLyF3mdJ59A1oyGX5enhbnWfbFXoob
CQDq/QiSQfiR4StEkLsKFqzN74ZOQgKCoirQxVDaECPP5SgftVMq6Sv8+pjzeLn5mQTBjQQxRi62
v5kF+bqHqy5xvojpXU/uLj99buvBjQThdC1sF2kdhJCLKtwHoISl3fvQ+I1hjOOo+AUItr448skv
nbsBX3AQ0HjQ9L36GcX91eVfMfeORgbxSxipVX3CQ+lFqMhzp+BDgjpbLySomRnKjPyRK+hOxiH1
Qs6SPozHPt0rPy9BYqumcCgivfDdMvMazEggmigXtkExD1Erkr6lfm09ROCzLaSnuacbuaNmMS7a
LC8InbzHpZ4mqHbc6ESNzbrYYkamaFCW5NABFqiw4wD9EOdVlP6oUbA7HstEn01ZwWOOf0uIcejC
yMwsT8zIHQx30phHyg0B2Sk0tIUoSt1MWVx/dKgwlgvTa66Vc49+2ihMfMpq7eLjQMRwRnNbmAID
1EZ3goBPuGoGMyNJuFFgQ3s2TGGjcaNCE7c7K3e9w7qnGzkALkM41sQCEaYUNfq0JVAqjBVdObGM
FICvqMonCUKBNjgbtwV5KWOuVnaMEdrElSUf8ngK4Q42Pfb/KWvhXM+XtuczUUGN2BapbiVT4wQE
aBFcwaq1PuB7gK/rGmpENJOdI9sMT28jyre8wGo22vBPujysc8mXGiHtl3TyOw/jSrJmx3p9ZNZw
WxTxK4c/yuBbkAa4Bw+XiLTwri63ObOAUiPIUxg02n0EezkqUZNsJdDOaNSN5Bz3gzCxhSlBmy80
NRN29Pz3T2FXwooJimELTB7L+cDnLS5keYsrw7DtPXehC+eG3wht1nldmUK2HzIE+FPQVukeN6zZ
whfGeZi/WPqpEdUthC7wnXP7kPAal2Mg+1kZFB/ybFHFo9cGtdAQa6ULk21uaIwoh8IdCt0phbTQ
wZVApeDjHk/QuaNqfQcfEghQIRe/PAvmus0Ieaz4UZYR1oZ1lUJdoBz4HHhiyMTu8vPnht6IeieK
m8yacP4E3oI8ta4LbDCAqtcAVZcLq9XMKxAj8HFwa4FmlLYHpQG7fI5InMU3Upf5x6pXIEboZyTp
6rgDPGKATw3QdNM3D2KITR6hDvpyC3NvYES/A9NP7vsR7M1ygQPaBhoE0Gj1wtNnNj3ECHQmU05B
JOtggWT9BDJOgOUe3MsmhajfSddld2KEeCYniMkb9/9fgVO4qTmoNVl4hbkOOv/9UwJhjh9pkGS6
fdAHqJU5P71Z30FGcGd2J2HGiafX56JFR44PsXTvtI+CT9el6cp3oP++g+CotbNRHLIfOP2oWOnv
I25NK7vfCGNYMOeo1sbD/cYv9hMX4z7uXXG6PD9n8tF/q9an7h9anHjlY4afTtURmI3noQX9pOHT
AVrdF7j/Zwt9NNPQ2UXx8zgXQtKyYjZqKAG46Rv7DnfhD86QvgvGjm5SLJwWzy23thHSzaQg3xe9
hvyfHFg03PgZqKuw8nJhWhYrey86/lgk8DIELW1VH9pGjNuRo9gorHY/QNbEizT0U5DV4GsAexDy
7AXDuh2ibUR73QRDik263oNpDGEFyuIgq4Xz1+W3mEnnthHmHsDDMWz0WjgaWgBOWS5QohOsT5EL
84XJNhPrthHrg+a05F4AvCEqmCGSnsCHgKmCgBnM5XeYm2RGuEOVHhRaxl3oZKN8CpTjHmThYyz4
RFDPHDi34JgV4eXG5t7GiHoCXKuqUBUcxuAunYK0IdBipOP+8tPnhsMIe60iySAb0OCfsLfGguS8
KeBFAdLnuucbq/fQjChzHa02TIQFD3/6k0XxIzzzHi8//uuVyQ6McA9ARPQAXWtDXH2igLWHcLyr
xFMHxzOIatmqOYsKu3+TSpk1lgp8FGqoxLmtFbRnOIy6h3j65fJbfD0IdmBENm6ye9lgj74/o1nK
JnpORnjFO8X15cfPJCu4Q/37+8Foji1sEcaQRyg4gDmQ2mZRhupAUqF+qUqTEF5UbMtVC/4oCjR2
XKtioe/mRsiI9w5OICLDk8Mc28O7cczLXdHDx8WCTh3VGrle+EKYa8cIel3n8OKJKg1iV3qfFVkH
n028KwQnkIkHfy/35FwjRuBHflIDb6x0CC9a2KOo6b4oYHHqUfmQi2TVSmxDj/DPEhaULljz0IyF
Pkk/XDhKnpBwvIfLbzA31Yx4py1tYUmaIJt0/R1pAJqZwJHXw9O6xxvhPkFUk4JTrqGUllDbV9U+
6qu3vPbX/XzfiHfe86FPGJ4P5txDVkYHWKKdCOULK8fM+Jo+5VUfRXHLYpgLu9ZjZ9fDRvsDvjRB
XmpsFNNd7qSvlw/bN8KdECnhhkot7BY7mDKeSy2q7xGE1XGNEj1aL+xRZobaP7/kpz2XJfDJoSr0
VYZC3CmaIMlrwIAR+8tv8fW6ZPtGYHPZj2zAJcceNOSj6uk1dxZGYe6HG6EsR5RlVBIfr4y0V7Kp
jgW2CxPXC+lw7ocbQQznpEFojR9Oq2db4go5+FjXI0bg5kGq5JRhXOHH+YtG9V0WeKu+UG3fCFtd
w6h7ROFWODYp+TaNqC9JNWt2l3/43IQ0otaH0Cq1UfsBL6V7GEmEVZtf+zAp8Gz7kTZ03bT3jNiN
aRtbkqMuDPn4cSIE1hbur7qZoNSGZBMWLesmJtzS/5n3mPU1CtqxJ4BXsNzitg8+oZ3XL2RnMtNZ
nhG9ftN5LXcgAhwOfgjU3SsHgRlW1G+q3Yz3MKrcV9Yuf1Tfz+LrhcVtJiI8I5RFLGpei7ENYbV8
29rJmxPD3K+yovfLE2Du+ee/f0oVPe4Rx7GMmj0R8pjgjmMXWelTIvxxYeznGjBCWmlt43oVDfi5
8+DL8h2yjVvfDdYtC/+jvuPOaNeQ2u9VwR5AyXnPIYdvPGfh8TMZwzMCm/SJx9hA2jDoGb9zYft5
rFFIthB9M4uOZ8S2gHAUCCeNgvcJjg2F1u/ehALH0voO5+9m5QAYIT6g/rnPAiQQj9qo6UA9zQhb
fF9N+Q5+7c3Sbm9mnE25newB+8btWBvGXP6y+u6ld6pX1A0vbPfnHm+EdocCK4VCD2tf8gS3Iucl
GYY21YbpqV0YjbkmjPBWovNw+j/gi4KKGzV5bylc3aLS/3450mamkqmmSwvP5p5gTTjW7FalFty4
uJ+Elx8+99vPf/8UxjpW0LfqDh9bzrjjtoIxJMpr+2lBhzf3289///R45Vgw2oBdaEgpnCqpYm/B
AOfwdb/dWJVHAeyqX7QgsY3dNYhYp6qv7uuuWAjhmSBzjRCmuOaEYthSYdZHT6ixO+Wp/a3Cz9/W
sK3fX36HuUaMSK6cvgw6jkbqAD6nUSCPvh//dKvij4Ui98ttnAXQX1wk2K4RyVrSJhMoBwwBMQvh
3RpsHJjoQ+Xv/GE9uanhjLErY3GFy5kzZAjVZYktn7nV1mEBs5GFZXBmqplauR52NHbNNYZL0Pum
dZ4s7n1rAvbj8lvOPd4I9LYHx0y64FVFFkNRgXM7SHkF37SFrfHMGm4q47rIh9VpzlXYt8neowPb
dlHzGDOlUTqV3DaOWsgmMyFjKuQA8YkaNWRNGAgALjgw6/7KXbJjBHtvwfEUuhWFIgdQyjfKg9VY
7UoUFKUUB4TrxsEIeQcsvDKrHHTU2AL62O5ywV8sEDAuP36ue4ygHyCEzV2cPSCjdM0RTkDtFjpV
trv89LlJZMR8jGIO7GUo6lE5eenT9Anq/T235MIcnfvxRrSLoZaZskUTOjTh/Z5mVdBuY1whZwu/
fyadOEakcxHDlcPPVTgN1mNS0G/A5zwMZRUOsAlY1UWmHC5PnBonAmiiiTo4nse3qM47wv1j4bNl
ZgRM0FDuj0DRd6gIVsz7bXc+9vw+bR9J3CcLa9JcC8ZyTb3OdmASqELdj2fDb3Id12d3ujRY+Qrn
wfm06BVDZLVDA1cXxWNU8rr0PhL2vVDBn3UjcH6xT89vFYcdZoARQEK97kZ6nYky9CO6bg6ZIreg
j3Od1rEKYTv4A2rzJ2AanuFteC/rpXuJmWlqitpwya9s7LlVaOMu0MlyfLbXN7DUvenhAbGuk4xI
xrFrG7m9VYfwinpxY/dmxNV/ntWv6x5vRHI0AGQVyxRLKvoKdhdxD3t6P97Czm5dHuVGKLcsra20
CuowC4bvwwCwE80Argu+X36BmVRkqtJsGx+HJXwGQxB64FQmUviwoXixeL78eHLu5/8VL9imGi1N
g3Tq0hE/v5bfJ694UH59m1jNO6utfm9X7vfEA9CurGHjn2aeRhknvMryOl35fkaUdymYj3AwrMMJ
TgPwA+V3YE0sSYLnOs+IcG0BG+EMFeAwzgQcBOyg6kp++LCcXDjPmmvACHHwre0At+Z1OEr4cIaE
1MAZRRGHccjl8Zlr4Pz3TzlkzLT2FdheoePEdrzLBvAMNhrO+WpzuYGZEDclaaSgNu8DS4Zp1P/B
yeXN4LYN/PDTO1vZ8nC5kXN3fDXJjCD3vGHw7c6WITBs350E/oe2CxQVECgrP4LPRYCf+6nNod0E
vQEHW9NUfnTTMALuTbNf2TgAY7XuLYxIHxLlqn5AV1XijGVwYd6a0achJ6vkNqBp/vsOOa16FGpr
GarSl8cRfieHPq/Ewmo3M5NMkRrMttko8/480ChwBswPFCYAn5Zu5+ceb8QxQ5Z1YD8nw6CM4Jjm
wb+dw0Wtcpe+ImcmqilJw+1oVpUSTi2+V6ZhgyNNpfzvFchdTgxbtFVDbIrRAIWmkKkrTCPePidx
AyOZ6SXwm/Dy4+c66fz3T9EcR2MP6524DoF+fyurnsBgDVX96x5u7LhreA77li4kqgYs9Wa5hF7p
rOhWTh8jhGGcLlKPOVUYwYgFJ7r2TuWuuy7LUSN6UTYPzQUI1qF/LgqHpexVVi6K2M7h80XyoUbY
1skAeaZPqzBNx8SCkehEYNSTVipiT66tGdjqIoL7io48f3yAFaAnr+qAunJLQDjxrzQAKyTb8iDq
xxB1Pqzf9f2Yql+D78K6tsR5NxbKDIX+V0UfxeoUDyiQC60pFc4Da+CnDXQAhfuD3WZZ8hxEldMe
XaeBVWkCq87x0A8BSfauw5ry5+BxHj203LXSdzt2M/0HiBOBk7wMqIM7+OVQslFJ6o3XLWvLft9L
NYw7qUjgPMFgHNaQEfxe1IGUbNRHHMNOMayAu6JEYYAED6ovozS4qjwWRE96GAS5tuvIjnDIoJlf
rhtOU3RXwBIfvxwGPxbuvjfAyOA4cqzW7bdMxR0UlSO2h7kM4Xz41g3lfUDiE2An6zaM/90NfArR
DldIQ07x2x0dIcvkJ68Kwgl2ZZeDdGYlNPV2TgehDylSGQKqDNN3C943w5D+QQX7wiIy18D5759+
vwJHwc1wD4mjFcA5KqQw1ltvbqq+rXsBI4XBBzDoSs9GNNl2AOWxlR9QDpgcK8D51qWa/47HPr2C
cBNbl7B1CT1c81xNng/zxVzxp8svcF6QvkgH/22EPz1dFXHXdRKeWv4AQh2Eu+k1trwTaCGKXgH0
Xt9oYi8cRs0NhpHX6jJpURQUoLNQtb1xsvqHKmswkSK98DJzDRi5DQbyMFPwZRWqtga4NRid6opC
HPwT5yPZyn2PKbyDySuZLIY568aFA49rAMI+pBbDH8/CKy0Exnn+fDEspuoOvt19ZIkWw8Lzv9BO
nxyrWVfZA8ryvzEhdQ+u6uhV+FKu3G+lLPRrNlnVn4KP/c+xYtXfVVPLlNd1Tj0xEL+QmuoAKCEW
Jx5uDy2X3tTZBMpGl1gOyOyIl1+XG5zrNCPYe1nmxB7gkO351ZuudB8mYAOuC0NTaye9PkqnGIsy
G1u1DTRxse739rqtkG3sVnobxfhOghOvssrzk4BV7HWbNfaPdR1j7FaatIR5a1Uhi5faO4mS2W/4
yB0Xwnqu242w9oainooGW9EsyvMrXfrAudrtkgRxZqNrGzENAIQOkvMC5xc+YNPyDpu4N5aMP3QL
E98V/QNjFONTgygywEfNxwo9luxDoKDgYyp00S6s0V92EB7v/xtwDmVlKuDEHDqu11lXWVCSrR31
vbOg8/ha9oYGjIhGMXQUublfhlBstdlDUo6jv428ksJDuamsb+Cz3Fm+19GD22I9Ofkwox5PwnKc
as0cwC84j97nZcRj2Dum2FX2I6hYWxApcYZYwPQ0P6wbIiO2XZtN+BhB0oqYSoubbGh8HJIMNczQ
1jVwHrxPbzDZWqEUm5YhYyTBNqSH3TKOeHgXLEyyLxcndJER4m4zFaqkaKCJk9emzY7Avb2gIOP3
ut9vxHgO5m0b6KmEe2jZbIeY/Z1aZ+m3z81gI8TjeoJLceYVYWfzQ06zE6XNwg7ty/hGtxjxXcBA
Lu7hUBNOPYStMFMIS0EfXRHDEpJ+X9U3ppiuFbmKCcrowsABYZ6Troc5iCoXwntmYE0tXQ8gR1li
bMNkhN9mbJNhN7VB+o37gi7M/rkmjABvUl6CUEaKEPu1O6+briOXhkIv3S3MDK8poIsH3HCCloH+
SS1+ZJFIjuCprDpFcANTP9fDZdvv4Lcachi4hSOf1Lcq5d1ReLpcZeKENozo5cGA4v/SLrBJLlNI
ofwjnOaf63FaOYOM4FWAy8VRkKCHuOhv/Dawd1iH6MPl+Tk3vEbsBjBQ7nqC1T9lAkXEgQPTvSvR
pnzc9blVeX8vNzM3zEYUwzAp8l0WI0m7lgUyRgm+GihCdlDtLjcw9x7/E8tJU3dBUoQ01095RXa6
tZ8AeNxffjw5/9D/2RXDp9tYp2GP0vq2wgvApHkHLuKRlN1DzYu9Db/xujpzivntyKK/dlXDGHvp
PGbmtUydXZn6vpVBS7lvJkaOLGthhjha8rkUTrkuwE2tHcBaRNu0ycF8BZeFADobyoI5YZvAN/Zy
7829xTkBf1rg5GQVdlSUedhN+e+qzq8pIM34+JoWDv/nnn/++6fn6xHeThpmgiE2/b4A4EHKt8QD
o3rKATZat4h6RpzDGimK4IiTh5Py3p08u6qEeJbpuLCTmokQU17HOxtX6SgpRWF0FaXA+zHxzdPt
kpLhnK6/mr9GnCe0KUsB7+Swgw07ag9kfRrPHJAeoD2AutxNVBZ8YUadh/Wrtoxgr2iqh0nhVbC7
vU0TwPM0CEJnCY0Enw1S0cuzaq7HjJAP3MkbAZBKQ9K3BLbCGtrXje/Surm63MDMtDKFdn7Xwyg5
BVmbCHeEpyvj942kajvBiGDdqJtOdiP444XV19YuJvFQnWDYbN9RKp2lio3/rl2+GAvTyc6Fj/jg
uhrTClUOBepJaxtAeQ7vRxSqEAcs+UHCzBT372DWpSryUVeV+qKCGz2q32QewxEdkOknLx58XHWN
UAa2MAgOrPxVVpT0h172ot5qJx1+s4Lz6w6oAtgOiw4Ve8D/BVMgEkAo4Hw+fRMEpUqPKhLTeA+j
ex3fpfCTn3assASA2mA4BVtGo6pb2JjODaCRd5zJPaOtHLGPI1yjdUEW3PRuWgAIaqcv6+aIkXqE
lbJu6rosbFPnRxPZO8y/R+DxVk5BI+ngY3YsLLfPQjY1EpRsfgXg7mtQL308zaQF19hcwI6nAAN0
yHBcUeYU9UOjavfBCC3Gbipqazp5qNn2r5rASlepJdzAVAmSOgATpXMynElbLjCFfX6IQcFwXVyq
tyiRWlgTZpKQayQhgaM9whQD5VHGCbxCLSQgOp5kWR7cvlm6tJ2bYUYOInac6EzpLHRznTxDs87v
QQMbfg0psRZOf2aaMFWAdgSSN5V1tm8Glrm7MYfH79+Gy6mFxy4KFxcy0Ux/mb550ErEunPhfhMn
uB05aGcgULmhYCApJp8C8LB4gTV3ZmAqA2OBc5szEAl0k7+R/wqZ9L6d2F+ZMpi0y6uM+IBW0rtW
LR2gnTdpXyRBUyEIb3OCIwl43k+ldRRE7ODFs7FBdJrqFrbvBVCz9WHwV04KUzXosSjzAfQJdjDG
8dqrIG+cQ+UHkCK4cZfbCxN8bl4YqQGwTECs4dIC+3Mtb4YKCNVaV+VDjh327nJym1lhHSM7wE2t
TpIRV2ie57SgTZF4m1j20ofT3NONLUmX4MCUaSJA/wJMUMENGszr+O+6n26Ev+1KAkhAHu1Il5xs
4KNAiljo+LnfbcT82bG0QfVOtJsmjpKpsz15HV7+1TNjakoFRzgJJg1cZndZQq+VaI9B/aDSdauh
KRSEjtL2MGWinUz7+oT6xPQwJNYTmBiHdb/+vMh82oYDugTPWGYFu0HDbNgvwUwEBNfZ55b4uNzC
XOow3fHgwKsiBzY4YVmqD5rUr6hPvIOlwqMa2CGy3HvgcOC8P7YfhVyapzOZ0TTMi10vtsAtScJ8
pPmhq6LhRGpkx4bFZIuLGH8h0c9kKVNGaAFO6PBCJXD6ZNeK8duoi2561u8BkEC1uLzBvJs2JdAO
lztzZh6bmsIhtWtQ4Ktgh/MomOGX58oVeE36027d8434FpDq1jkvA1yEwyq+cw6jU/9c92gjukcx
DDGM7cU+b0HKLHWJVJ47T5cfPjcORnx3qJCYqriKdoX0fkS9t7W6V795AzUBWE/61I3AJRdLYpqZ
QTBVhRPcqpqulQlOr2N714pR/41UGSzp7mYSiikqDCD35l7mAAnPq4luWiLqg1WRv7qLJmtzub/m
XsEIe+2WUenVLEDN+bQZskcCSPDlJ3+tiXQD0+IOUE8Co7ZYhGS0WHddZGDV/PLcASIR6CfUCVgB
qHotWJnD6nca7OCxb1VV7z0U5ra/xNQrHrbYoKt1dw2m/91g1QTuMO35cw1006usK4vkkHo5oDKX
33iuL89//5RCyyRpXZ8IkOmDyXJOfgZ6yQEu6qhSv9zAzIbfVBmqNtNgHkm91xUMMbOoewCD+g4A
pQ/H7g+6XirhnEmazAh+bBkdJlmBdiS4KSBa3mZpXG4abR0L7i0I0+caMdKA9DreRC0a6XQPtHdB
7uiUXI0TARCzWVg159owsgEXGu4sGsUAKZ0OZTk9NHH36rnOBw5T3i+Pycygm3LDCihcoFOidt9R
ATioZcHRZgCmbN3TjSvA2B8zm1sMZjAo0AWlS8V3ucfaH5efPpNgTEs8jqM2Rty63QO9XG6As4Em
rQ0AhPH5UhnUXPecR+ZTTCSqJxXuptt9BNcDsLMVHL1ce/IW9lznfvji48BUGk6OAOlNdzBaVpig
Gkz70XZuaeIfS8mPZey/CG+peHDuVYzwRvk3m5jvNPskIMXBsYH+xPnukj/hTGyb9nesp2zKs7bZ
1xVgTwSQXgapddDUfzVBvVo6/rk85nPtGLGt+xqGcd7Y7COSPyVu/FB44jqX9T1vxudzQdBC+p9r
xwhvJwMqitUYmZ6Qe4UrZFxDPeU9SJ1eGe3GZEkcNDcqRohbkyzqKGfwmUItE/B0wC4jyS95rs1E
iKnBm1B6EiWdAg5Q0vck54+wuvhbyXhh1zjz400VnihEUVWS670TCG9jUeC0yBRV+8tDPZP9TBFe
TjJoLgFAOlSR1mI/Kg1umdBFUhxGl+bqAHYi2F+XG5sZb1OSF3Us4oBlwlfMcX/Dvf8W54WvHXVi
nD74V3JYqnSYe6nzSH1KKFJEXtu6aMcqcKhWO/3dIAe9zYR/9CGlu/wyc40YoZ6lSCz+RNXel2DO
t2mHBUoBKe+39KEpooUr7LnJxf59lQBeD23hOGrfZboD4tmnmwSkpJt4BCT28ovMjYoR7WPBXHdS
vdoTnAVsUKDwe+LpTRGLezCj3kldLbnjzTVkhPskCsDScNK1D4K83mSWPBUZ4IexE997bf63rLuF
D/i5oTHiHTBjr/X8SO6TrAOvkQPglk5AIyq3U8BM2wuxMxOZplov4jxXALmjmbYWWyCLQYotUr2w
UyRzjzfWdU3GKdIqxskJNMVehtvOkR2yuOq3MAi+6XtUjWfW8OLw4QrlzHdBwusDDFDVhoDi1jqD
vW5+mJq+iKEpIKHlXtTtX5f5IAun8jmuya2ERaBbr6rqdwNT04crC1wMjEFw4JazCTrrd5WX3y5P
8ZktgOmXlxFKoozV3qF2dbHldV9ugt6JjlFT6OtuivUPKMZpmBWROFxucW7wzn//lIJIDq3jBBe7
wxQNuQNoIWmra5cAfbyQGOYaMBKDbIBiJ5UMDr7w91UDmKi9ckNpGwkBVnZ1O1I8Gpy/cEraXQDK
87puMVIA4DBJJLwa3XK2/PJjlCYVtfYWZupMsjT1fLDfQRHJWPHdgGoBp8xuSiUfbNdbiMivuxw8
43/H1HYgFGNFwXfw5zgMDr3nZfJ4uV/+W83/d5Pq/4+OD65ZQrGSwwjd/6B57/yBd70+6SgKnqqm
e2V9+lNLdeeqaQRSvtPHumyzpwxmSXtdCHszjFW1IbnutjnjjwzXMps0yJb8E7/OqL6pAiwlqdNc
Vx6uVsr0Na9z3AtOZIJCmdQncOrV8+V+mGvn/PdPYZNYmeR+H7mHQlrNEWW9Y/lBNSp3jnEx9eK2
xc5n8fDB/e+K5ateNzYK3gjacJfW+V40Q18OW5InOZX7ykFhVbNRuQNe5kbUKN3bCgV6Kt+wbBrx
FWFLHlFoEdsaVI0ql64oDpLEKcjhTR015NjkiVu/MdZDmomP/LTNNqOKe6DUVZIwch0I8Kruuibq
Cajz8H2ooQt0egAzOYqLqm8VKdWw6SjoSfArsuFLytLCruW2I209yMMIFLoX78a664Gs40GFD40o
qazN4PnpCXDudgs9gPzugLS3yfNJ/VTVxP8CV4AKb2+qLe8aDt1FtEnxqTsBKTqQ6gQ7MnGSvWvf
jmXQohR1TAZ89BVBYTVh6UQ8eet9Iq1TWaY81hsP7N4TJFguWPY8D7Ut1D1tRtwmZgm095MPyj30
oQyOtZU3Fgec7up4mw59fHCsiW8SnlzlIpheBQoBXkqiAC2ND7lbXlW+cs4hFrBtnvTDsIsiVmzd
1PY3vra3ucv3jAbJFYyvutAvG3qALHWXgQkr1XgjUCG0Jd5wy/r64FQoOYi6Phy7PKxpUO/sThFQ
1D0g2FNcSY75k3DpVtV/aHOdVn29qYZmy2GeDAbcNZxhQUU4BLUImxoM8vEJzjZbQOpRTXJdVFhx
4Ugtsk2iYWjZV1i5NKy7szc+5WFGbQBuG71pmvcYa06h8L/q9l7x6d3VfxqS/gHO4Z1Z7yj6AhiT
3g2+BF8a1M/ePrQ5+grGYRqaJPnWdX/wRekOTz19VqM6wU9po1RyBez2IZeAXY/fm0DuxNTc+N2P
PhbAhXq3KBq5cobiXWUNsLANtg5qTDZOMgECD5n8WTa/bSHYGPIqeYLOFw5fkVsdhwCFyIPVNXcg
AvOtD47xnaBxFEKADSq5m+XqikuHjTvMTdQwx4CaWziEVO0YoOMbuRunOrhD19oAjxJ431a4nq0q
/puN9Koph+c01e5G9c6pUPlNNPKtl7K7TuQHe/RvadT9VF38PRXdB3OdHJbZcoeKwQz1uD2Kci3x
Qs/c6rZ5cCZMubpmGx+XZPsyF+/V5PwipfXCA/7eTMFt7iXbauyvtT3shEW/98yF93Mxbm1b2Huv
Fq8+DHNQEr3LaHuXJxnmRdH9tnpAw0Fe2/Ok3kX6uQC6XMFrV8L3qXNQ2z6yo500P7KAPLOE7bhU
IOtW8olNMLINhluHvhDXO4DlsB9S56akHi6SePC96wGZtvOnGEiSMR1ucs/fO7IDZaPeWUWGC4cr
5gYHi5C7XBQSDtvNXQP7IdGoXSzsq8pOjzC02CfaB2F2COFWch2LclOn5LqO23sUCsW7Kqn2WsRX
AClukyz5iXDbTHl0D5z3S2Q3O3D0thP5GYzBQ9YNBwuEW+jptuOZpj0Ajl0h9uGOFwR3Eo+Wfb8h
5T2vqmM7AZOYyT10nA+6sQB7lndAhG8SWe4B/dn3AFWQJkh3Suf3caKOOv/w3N8gbP9AmVRYJj6K
c7BrzJwTjZqtq/gLTQS+aMWGFVcySJ6pT69sCdpNjM8qQBFCylW6Q6XiDWU2kL9Ot6kTjKkP3PdN
0wO6rKn/PpL04HfVA9OoOJQde4dVNg7Z/Hcq5d10ZmkM3Skm5c2ZQqwAKNgUdtmfM8Y3gLgeyn46
xhF9LgYspWJEESJqU7Gdp0G857b3gNUInjC9wzYVc+TB1XZ09ARIooGLWg3ZFIAR5BMmhd51+Hbe
DW6XbOIW/nLa4vznlEXlM5BxgdyU7TBFe61p+U2nuG/aQErjPbTU58/pMAT+xutL/VySZNzVosLw
ZyrftgmKxMfojzMqtS1hN+Ju8W919dwVo/XAiYZvclJX0JCmFkFcF3aD6njhg8GccCZeeAGcyJY6
QQVogci9euM66JwfQQ/W6QZFCfART1LuFaiol1G78Vmrv/GuK38UQQyPW8KRUncT7NSqTSdksXcb
O8mBplBTe61wCfEQwRqX7QGSj+XJqdz8l49L8VcfCPtjpRS747y1bulQ8W3U59hCdfUQl4dm0AoE
bxJgO+NMJAsLy2l/MQtqcG/kyU/Y+NJ4C8F29VqVQp+r/vn/cfZtTY7i6LZ/ZUe/M1sgCcGJ3fMA
ttN22s571uWFqKzKQoCEAAES/Pqz3D1nT3ed6akdO6LCEVnOdJJcpO9b37rkcl5bBC5XSb5o3R5k
hE/cRF6R9kBVP/GNLuBweojrZU5PnS7C5j0OuJ0ew1qzJ1+m4KFEKlA0Q1Z898V66b8URdS+Js1I
sEwget1jbnqGod/itx12/fdFdXO46W2XnqFp+9joNLgdBUIAt6PtOR6xOUinjbIJ9KPgYtEjCw3f
FePUDrtaIRt9RIbgaxUl9ae1kAaPjcKG+TRaaw6jCKunYeXka1nCgAKJT9LT06zT/nupLSVbREJN
n6AE8++VrodN4cpms6qWHoYgZpem8tE3Gs2sw3WkZl+GZLlUuIqfG9CWYBs3DpcZOaJfC+JGdr+2
Kr2x2JjuNYv7R3h2tE+L7vs9m1Jk3lMWJ20+mhgYX+EHsi+MTw6rLMNsZjr5UOGj8JSKAXUDs+uL
Be+iPiZRLA593Vcb5OJ8HkJm223jaRU/mnSoPl0j1hAeDlz06xhE085OqY0Oo0Wew90Ep2G/UTM2
4n5hBs8XS1tsTAtTdzFy37cBUswepOPuo05C/8IsEc9mDPUREwC+q9rW3XSjrHZw4I72KRfLBQvm
/CWeg8EiisLVm2Yckz0rcUzLAv7aNRA5h5AmeOALRCVLXIPQK3AWsX4EwZJjm5tfBh+29cbUC58x
ChIpPa1y1jwXK2u+OxLqe17bBd7os7xtnRMfBS11HkgZ5qBZ0tzxsMVv6bGDoQOUCdJCGwq3rHe+
wq1Z5rAjF3DicH0/DJcqYaHP13bA0rt4RbtHuIT4IId6rn+b/JwQmqF2TD4Oaco+qKog8twjrLiE
vBjZbm8tfKmrDUIQQ5EnpAznQ+OriG99iwKnyPyKYJG9hzJ72a5QaQXZOvvunoP/a7PQC9iL5zGH
U9gONumYtsqGlGUmOumK7wo3qgsyolbVl/CdFNM8bRfdAZI8KObGadh2EdxYtHIgYaUSC8R9Bcsx
nTdxk+5i+PDkJvZODzmC7gI7530XyCljjCND3vOWPlZ1HX1WtHzicAnKx7IPCjScffGEXKt5RlJ5
EWPtc0I/ex+VCLyHHVzZH8oCDN01lhwFTBFU4VbwZQxyghJb3dKWDt1mwir42A5lUZ1c3fA89asf
dnrx3ZIjYpgEX1DwTMuZ6DKNbiAuEFGdQ2PUslMiXDq9TxNSE59cE0CA4UI7psc2cuHAQC2ChfKa
z5FOq9tKTY14MAyhvSbrzDjZk5uj5Yw1Jll2UVWHausqHaTHfnI82CBdkpJH10sHJzOc7E8doMQE
NWI0E0StjfQFwQH1nJcNdUD3la6/lP7ayjkRJekN031rsgqeWWtG2qj9QBqUFhsvC2RLa+VXvrEM
BaMmKORBz2yr9JLCs27ZtEXH13M9IG/rfq6Zn7ZsQSj2NsHN6HHOfem3jU4WsZGODs2+LeDxu1lM
W71DhjLV+06Hdf8B12aBdwzyJKecVpJMeYEHfs5J72CkVhKLAisEQxI8WgRPNphxznGxg9xX2BzS
ZUNvWTQmat9CeDJtEM+2sguyHcWbsi0Wn26ppdm2XRzobO4got85N88cfJamGb/0kSUdyUpHwxRh
OTxWX6uhh7MR0lT00j5BkW2WM3QzNsn7yAQMyYAyTA8VlNrDc7MiFD2/eo+2b1PY9sOhbKL1AslF
CWSNFc0zSapOPqYdhEP3xLUrgt2KyfORbSzu3vBY9kNNvzUgH8nbOu7pctPFeg72hHq3vNSMsugT
KMos/Ra6priEZg6O4ECtX1MVwgrBQTpcElaA1IWQbndEjN+87uEpSj8qAHgYsSPqK35ohVfrpay6
ftpXBZhN9xEha/pal4sN+TUrVES5EWHj46wmqW2yVMd2PoaIXDRYxbsYjSSmXSy9tKbCapIH3UIS
VOu4pVDeGvB6VwGPg1NtljV6kp4MNoeCia3bFptnggcJv3W+rRqbFhtskYXMoX6BoXcd6C48kqsv
wL6r6255lTKtu7xs4b9QZ80ydOJG1R3rDlZpO27mKU5QIKqECrkiNAYZsV85VqmPIvFYHdA8gKwZ
0T72t+DaCrgUjmoNtkul2XMJy30K4H4Bc6XACiTQ6pbE5yVO8PQK90+OfQqQjKrARGpWzIYdzGLc
84Ks8KFA5z4K32bh2jmAIy4uqrXJanwQHiA3zZS/ItVwQIeLOOemeazJZENk+3bXZW0K+pFMO55G
xfiFBGNU+2x0rG9unbelVJlHNHC6h6EDcDcPo4TywrFmqse0nFx8dox6+2AV7uvDPK4uvZk0rIY3
vYuK5UQRLXoPl9HSPpuuKwCCLxiqUjh+YAP+Kium49t1Ngm5ABIYil3Lgqg/9uXEVII2So2uzpyn
Ce7uqqzUXUih4T54EAaHs3HxWEEBjcxLVLLpkvVuSMNDSFM73nHbB+2XqPKJOsWKWqAOrdRKfuvc
MJjThIm+AnN7KdfXIgjr8UE1mssLZIU1PcAYJlbnaYiQgbxtJqJi6AwCWryvyHDx6DeGeXqbEc5c
oTxIQlYfZT0u19tE06jMQCafydZ2MPHI5nFpo6c2SJMjjTTtDxhgztGZdBWilfMhDBrsvqCyu02v
BUyqkH7h3tEyaqyICIkcu0xDw0yxrlaR+tpE2rgH1iVI5SyTSoVPHNA5+Y5HRkYHHjD0Z+OAleGt
TMC2rTPRmKZ6m0EhDrC50b7xLre9YMMhDGayvsGXWI6HopNjdNeuzoY3yLj198KM7cECAZ9PKN9i
+ZnOJi4+kIHT8QPxC9i1yAgPJpx0R8sVWEe3drASzWQcrgPJ+rYN9F0ixtV/C5BOSMGXCFsI+jZF
2lZc5cKVU3xbFW20vDWD6MrjSBOIBwC+wRU1K3Gtml2rqjJ55+NUhM/obgq/m1EGzfckDJLgmdgo
KY69VvVwTiverBsxS9I+KOjkUd+DboZcj8zGkAMk53qdBHEZLDvVujGOrJ7niU2hF/BhEZDDWFii
FQZnJEHCeoIddkani4A31IMUkBXbl9zF7d6D/Mo2sZRBs2lJ0hVvKu4celDqie7RQ/YySjPEPPgO
RL54jBswleouvOVhxea7sCXw/V47maTPvotghpWEjRyfA2oS3HaCBODKVbGsYTzL6QpAqxF2ve2U
MYEH6sIHhTFP2dT4Bs7scB6rAcdyJSc25blH2m73jKIhKruM1cKmR/ig1SOm5+11JSgH4FRx3kY0
ptuBFFGXI4tiaj7UDWb3+tROxbCkGUlw4712eNDo61APCwXYQrAn0FwoasgHODwtim7KUXAgRyKe
FdQRhHQAnIJ50PNN4/E0fOJkcPMuEo0Kc+yy1h8DU471lmMKcUpRyrgxo2Gr52OiXFKZXMca8z4H
ltS4oUkYTvvALiu/xWhQ8BdC024i2aSKcH6EbW096txZOIecWNBfc/EwAY2XD41DFeRyXagaE0S6
INT8Bjs3Npx2xIDiro/igp4lLVN3HyLDvQaRhFupQMSgWFBtNrddU+7SWmJ1h/6nHD8XWtmx3nHd
VnWbFTDWQROaGN1ykylZLy2y2G3cJFk8MteTnNk4sGGmV8C56NmbKRQfilXT5IjdXZMLcnPsuNOG
Tw2uSQQO2JOgRERvUzChgMzYMpD2WzrLpG7zukYvW2Rce9hj5C2sbvmXAcQR5rKCBhQYFQ6DNTKD
oG5SB7ESWX1DlupVGCDHhPM2UxZ1AKbDtG7XnQxXHu4QQlvVDy5IUoVguXhISU7tvIyvaH/X6QKF
DQ03Yep5eggh4fbfK0i59F1UpyaGc0pjmf/YdkHRDTs8u2q9pQBmR9SECR++xwU0kbCsG/Gc7mUr
XHg2dZCQV2+CVLw2vEkPzEwtgue0E58kOvH5SzO0ldjU3nCIa/yw1qimRQHotJjmBulrw+QBOOAO
/hA7uBO/Jg6P6sekA6VVbQIgwCPSN1I1uwdwTRvzus6wis1GyDB0nhZURZcF6C4xqPJgd71Lal+V
j6UGoHo7ehHrg9dE9sBvY41OhkW6jF5iVy4dy9JmKRjPvFXKpShJuqa4GSLaJdD81HYK83XucAk2
UDj64LZred3ny9xdN4ewiiR94XFiVHUDPVHBymzmleo3vtZNfODDKOm2l2vqhk0PwFuXGYXoFi7o
dVSCA9wZY3cLEXG7a9HLfoX5ZHDEklAXX1vdSLld+6XwSdaKoVWvaSxCfVhMX5xMGaHrwluPQ7Rg
jIrOBujyw6KUygbk12cQoZcT0ESih2g7lOiRjn3nEfQMUCPCCHmcRmcfIgokUd4uXUorRE/iAhZH
m6RDLXLEEAm7Q/aGl28Vfj2BC300TcWjkwhIxLDb1f0R2o5u2cN9kb7QFgLTM+NGlZ+nnnT6daBJ
ve58SpppU6ZMkAOJAK4ijFeG1aWyQw/TbVIbeR5EWER3kJSF0MUSg0UPyU1rDX1H1kySlXSL25dH
B19EJP7ISY3g1DImy3QhDfPBRxOOc1/lXgDc/O7CTi3I45kVkzfCzVx+9G7u11MjTTNuQt+BKZLp
uJoqm5dV49gRj4WLtz0ErCqfjfDYWE0RVpseOSPss4+MnnJnBqRVYFGGwUImsYjL53ntk+m1gMNN
8m5G6Rp8LKoF8hbQrjVLnhp0XwvQYeRsg7lxZZintR+CM8RDFiBwN5hOf0xWQ+VdAQZB+iJa44sK
WQ4c44eNdyPWzz3sjCZ9Y5REzNTSlat7qCmsAB8gqVnNHoMkIT4lMi11tQ3ivilu3RrERm6bpXR6
3gbww49Po4PWI9lhsVnWISdc6eFQ19DUZQviEJ+WhCOQIWtdPImXoJ6t25UFdHEPLpna5lMEe640
LyqpmrseibXJC/DKErcRd2uCWrRAb+Uf4noMhqfOUtp+561F3okPS0VySBC0rTOUTUX7bQVJLj61
q6ij74NaJ4iUCaJvXlnjJ3NaIqfDl3mOG3Jcu9GP+86A64n7u2N9d4uOEw7jVJGpfI3WorXbtiBI
/pwAeUT3DM2gERnwFSpuIeNdup2j8L3cSYNYqz4L5qRtD5juxKgV+IyRlMiYKprqUNsxXr7Oc1rF
NjPC+vA5sKWZ9pI5AToEevsYt3Iry2K/sFbU2NsCuMK9wNYlbYFxc9YcjaR+Bv6EJ+slTYjSXR6k
MSnbAwYWugB+vaTjsaiooBldOeSJsgDs/MCJ6VDd94kuKBAFHokKWcOsqdtoa8FDtfyiJuJSd17S
EgO+nZVwNmQ7LirlPwR6gcgxk+FIzbRDdTVjQzZrHDafpbSqxsx+LmlzrpeiLO8WHVq3ANSGFwlC
sRoUtALjKJMu8TYd1lJhqIKSAWwjALemA8Auuxo6eNRSU3Kn0rR24oCRXWfifKW1GOymnNOJLBmA
vWSqt06wKXmGclJrbLMDm5rXLsDU5B7FwdA/1ENdJO/hGKfzE28qyl9kyFvy3C1TEz4mZIwCD7NM
GCC8wQ2y8B7zYI0NDgGmeMrohvB4TG5dN/sSz3OTxKeQrVX/QLoJXj0Ki5XbKmVVj+aRkILkTdtN
9napkqU+iwhQ90PBO+c/LFMna2BNlgFOm3QC9MqOUEJpTsT8vCoQUfMrWYSfpGQr+ZaEV27cXoKX
LAAmFssAAFkFmCkl0dTte1pxtosQAubeUutYvRvbtGC3fdHMAJg7armbD4DFy7TaLzHhRTbCZT5E
LwAAbMiHzpY+H9QCqQZuDsyujgB52XReYPDflnctaG3NCVb0U/LaDyGswZjXi9n20zi6LfyQ2nbb
Ngs5AXsljzXWCpWlA4ZMmyoM/GcdjGhdvUM7ib44jt6LYC2fKNA9hBEsGrhUWj0GJdMzWooocpij
tSHNIswp29uy4jOmZGm/wJ9qYs2Nw33eY84CsvQRpR1Vt0uUNPaIRZhibYyLaNzEi8Mg00ddgA5P
lZxvmmu1dz9EWHMuKfrY9L7TpCpmFFQwpy3vVl6KQZ/gYhMviCnoyLKSHGEGcfASudK/dQr3WZzL
EdvQJeAkUXmCMsBsMItxRRaIqkMOxfU+xSIOS/9TYuRKr4tPghJ7qgng7hg2rzki95oIoSFt/G1W
aUkeULszuVMYHn1IFUR/dyWgLrPjGHO4DZDiFnPFYWlZBl/6KILbZBEBbs4MlAkdkAJehajalXfi
c8pls74AEEEzYxcQTtmSuvm5DGl3Tekx92mZ4piYrYW71Ktokz0FZ7i6YIItmnxucTg3K7WFvWlq
0fNTE+PvyahDkfco2zBYskKvluwx1EWudlfZVmSlcu5jF7BCnZu+CD8MSsTo32ob9FkdFVN0F5qR
qFM/SNbeG0JFfQOF3ADYVwMXvRSppEU+2Mp03xq4H6Mz8jAR2Ju+aqD06PtgOQPX6tSNGEse3wce
pUbOe+EwRaFoQbuN4XCFzkHw05CxFjTEItzw+Il1gnwCnKhrVHhdXGTKoVzeTAEoh9ncNARb7Lym
dQ6J/PLEEtObfBV0bfLCoj7KFtyl5LCkBf8AmB7mEpIFqOFRfofBjjcxijPSh/PHVljUh7LDYENk
sV0kdmKrax7dTMYb99TAU6jMKqVgrMl6NFs7CVGOeOBtIoMbOFviea18jcTktaLV27p6323RphUk
4xBykX2rxm79imWrLvKY4S/eorJL51sYhIXRtmwQAHgujMX/B0uvP8XLaJttwfHcKKIBw4LiQDB2
FUGAuai0yH0mqB/TLbYNLzYw751QVvcjO+OqNTLX2Jm/MRXCLxhzSmSn1zFvohyedEubY3krQPvS
qOvzKBJDfVxSPonv3vXR7RRLgX2lrQABgPaxxA/JjNVw0zMXyU0CfGG+5T725cYaFL5bs1TslsFt
HqhZY9bpDDdqJIVMlMQGGHzU9Emu2lU7HDBa0oMIVewzgfLcPmPjieqNHGLF7roBM49cpWDhkkzj
BwjAeUufVzswketIu3LPTUDeEmXsJ+wFNNwxhblwDkPCqdnSsexuJw+OwcaMgVc5sIj0DsM6HWQu
XOv3qRNGZ43sMOldMTb9hqgRpzcitrAKy0eUnQTafZQSNxKeKPzRzJZgZBeInjxSDTkUeCu8x3w/
HAiCwJSDu8RpiuKFgAWF5W/L1mJWGzqOIdsM/TB+HmXR1DtKsSreiDiIvkmPcBiMn52N65tpRG+Z
w0wgVbcDnKQhrHagUW3KcgqirXZuRYOGVu8WSt7ZHMIyWN6GlqEMWJa+xoQaY1Z5hzVelUcTSmxt
Loy02AQUQ6YsTrwacb+I1t8FroJTmQ4azOSQZTaf0wEGgXozyHpYP0vRgCUFd4L3uPSgA2Q9SMM6
D0EWHb9MAP+Sq4cNIkE80h3ARZ9mTMdgN14Oz3MD7uKxaFYD/GfVQT7UVsxA3RMaP4FnDkzNIGO4
RXBMn6yd/xR47EtZgBrSLlkZV7Y4+c723avvwUVPMgD9qduGmqO1zIYkXqsATTPglTrj2IzHNQNg
bHWbgbcygQPuyGT6dNt6FstPlk8LOJ8mNGHVw/IBy/O6GUoM1wrEyog5CDcDlc28/ITB95uL9b/i
TF3ZcX+gaMWo47RprdqOu3IPQuo+3UWvZBvFOdtGN6j5MpaBS3zTbOa8uI1ukz0avi372uW4w+EZ
9xMy3r/m+iU/Wp5xRWdvLQ6jKD+SBCdA3s4YQf17GtpfcG+TH+NDDYxp06ISYhfiOdvGmJUi3cZU
GE8ilyuTQWw/YEwbHpKwn7aoGtCUtKDJO7itmExgkr4fGxB1YU7182O6spf/1Yn/gTsJi1OE/y0g
saIrjuxOjQmT9wYbBDraCCV85tJ+5Xu4GsIKax5LMeWAfGWaAyQzP4uA/yuC3g/U6tKvI2bjg9gZ
rMZqU8nYn0UBngL2Y7bHUDRODv/+GvzFBf7RWG3o7WIZpfFuLWUvnuAAU+tNqAHj7pvKDO4nErO/
IHX+6LAGELJPtYv4Lk7KaDPCKmvbV131v/wjrlT4Pzws3cBnCzMVvpuFBqIbviZ9qTPRLT/RK/7V
SfqBLzn2cNboygLSW2QjZSB3HYq0vsAr6WdWB391en5gSI7gLWNKF/Ndwvot6MugBUAR8JPH7K8+
/IelpPBzBR/BCqwqAKlZMsxFhiV9/skK8VefTv987qOmoxg549xEq44zMabIn13NT4iq/1rLgGbl
zx8eD6F2EKzgtpEijb7Ztrru9fEC96AQ5QJYfBP0DnuoF3l3+fcPxF/9PT88/zIpnYB3FN8hRZt/
YP1gL3UY/yxPN7yeln+xvCQ/PNmiXmg8LyXbTXXRi60lfWpyWLjz5lusW2y0RZ+UY9aknY3uAlmt
9afQrqSAIU5Ny1vJ6q58ZjisasOkcUH5+2X8z6/+/5Tv5v73Q7B//y98/dV0y1CVcvzhy78/G41/
/3X9mf/+nj//xN9v3s3li363P37Tn34Gn/uP37v5Mn750xfbdqzG5WF6H5bHdzup8bfPxxFev/N/
+uZ/vP/2Kc9L9/7rL18B2o7XTysxJf/lH28dvv36y9VJ8D//+PH/eO96/L/+shu+tF/ff/z+9y92
/PWX9G+cgeuRxozDD5WkV9m3e7++E/C/AaVJwEVOCBdJHF4FwK1BWf3rLzz8GwGtgacE2sCQxgI3
rTXT9S0W/g1wlYgTbGQhZQKRiv/vwP50Zf55pf6jnfQ9GGWj/fWX8M/LEWewzk8EGs4oZgRf/bio
NtAPDrDWIpnSbtnP1MfbYgxNBo2fPLlqlCfFB7ozk5ifrvxI136mtQugCBiBzCNYZLn4pXMns3Y/
ZXv/f8fGYYmFgShq/JjgLP6wJBMddKMFpT5rdUezcprgmV+M9wj/IQ9G6cxUC+Y3NQrdmzZaxSnt
Md5vhyHI0yUBvY+MyWaceHMqa0wD/nCF/3Ei/3jifpPr//Phw6mC/SImoxyX9/rvR5M40/PKAJmb
srRbgVVYynOyzsMF2ZmQrX5yI5GXmqZ623QIIyjRvT41UBO3/OVqtH6Zhi9oqNkuSHR4Gvix4DF9
MeCFbwTycg60hwNPYW158MgxyK2T03bFlGlToZFBwFuZi8DFR+qR1IVZ4gFEu2Qbz9qQLOzSEw2d
vPvtJUU/vqsoeEkBrvVPTsIPocDXk5CGkP2TiIPYLzDT+vPaCjwuLsaSgtP8268m6GWpAaq7Gih1
jbgMoD4rxZ5BzqQvCWivoe6TA3FqPfz212iQE89jkQ4PDXLUd1yGj//+MvHr6v6nywQGBx6TkIEy
Cdgjvi7Rf9jWqykWtRzQxi8zD0zuqikFX9Wcy46tZxMNbNchc6InyYhTK81FK3CAZg6Wl+KN23m1
XI32IwMso9eb1dJx4/203AKK4k+y0m/pEN8p5u8ZhlqHIV3EmQfqnmJo+JhSeQOAermVNeZuzVra
O8AmYDdxtaktYGMZteXJ1mtz6TC1fyFhC0hYdNk6jdEBbJvhFHrgHFSFbxixvFjZzndgDGxBM6t2
BY3WTZfy+hFmahK0OTUgBy7aWDrpZyDi60/kS7/ZTv1wKnmKMxkzLFpYrX7YSJlnRrsYVbOUw7eZ
qPERZuXjFryGzKxLeFw6fl+0YXs/DBImP41B6lpjvyNLw91Nsd1DDw3+nk7r9qYY0seOmOGs4/Qz
fja+Abg5nBtxJYW39hx6MAbWuR/yEsaxmUlYcDYG1Kn/vhyO4hSltWq3qvfyyUcjuL7DdGIsuFOF
O1FZ8fty2KqVmwv3DB198dzOtP8Eq0IAnxZ11+qLBqZ50bhLkr7aNe2B0MA+gprxMF9DNAatn6qV
pFkMpslFWsw0lX9RiQe5iE/lT8panv5WivzzDCOKOEYoa4RhmAgTDgDih41dJ1WMkSVG7qGr183i
Y7AJx/QCNt1DD8vDLAhXm+kFqI9J7KaIZLoN1gv0choM5lNlGMmDMKaIiws/J9A+8GLW545/xbS1
OgOwjnJMD8B9d+u2rlJxVjZi2RQG0WbuwrcBCZI598uVHhB9l9cHeY2KT96prRDrdItMF6DwcItr
WtgPCrJYSKDS4QRnv4zCRzAvaiB2+K4T3AMB1KjpGbO3TGCqlK+GPyZ18jLXJIua4HNP1hiDjwgA
6lC/DCO5KWGDCd03EEy55TBLx1hYXyAU4G7ZAgigWSWHR0GacyWTbhMyccts1OQBzVZmH6V2D126
qhxqhhNiMtSGFZipNcmbqmtcMvXUyPJDUPhNCNpkoOB+mYYduJrhC2jbTyJ8WjvVIo1TFLkKEUEE
rXjOo/oBgOoXszxaPd5MMJjKbRP6Oy2/z65iryFTmdBhRrBP3K5peA/DiPqQkirNuxm0X1eBLD8j
2uY8gEy+k4o2eW1s+9C254gk9SNv7sDgGtf7Yk7ERocctHM9Q6catjgIrALhJggqkQ9xUqwZWLBb
ZEma+4iUN6DQfHGapDs7LHdNs0R3NRrb3194RAacP3FnusjsxazXj1HaHUU/yY1nEcaBmINgNMDK
R0xa3HZCS3InlrK+oX3IT6Gx6R6Ei3vOw+TGTby64VNX3CcJDaAZUdeOev0uVZJ8c4A2QwVqQRyB
FhDKu99eQI5gN2BadQCSy5yGME+adVHSLG5ZvMUH6Fx3BeYA8rrkGumyzjfsnTUfOlNKmaEqBzF2
Kb91hfpUgz3/GQRYh+xrwzCMrHyeMO6ekrnYRG0VnybW2gshKvdwJXi2QxBmZZdGJ1EcQ4WcXknm
T7BZ9ZdwjqMXuERlaqW3IvXz/RiAPl/NDUCRnn1o+m5XleO66ytQfnvw3V4gw3q14LTesGEFg7aX
8h7gaZamI38Y+LjezWOajTAMvfRTywDTwXwnHgD30Sg5pPMKXAtkHEijDHjDCZW7aekgCxoXCXa8
q15YUX7xIjKfiz56MNBG3FPKMbUN5vQIJifgmHH4/ttXtk46/vsbEE4UIP8dwZUIgNJbGhx/f4mC
Sw96s8TawdlGXp/xa4t8VKJ9mEx1HzW6vSujqT/1DNOxvpXph7S4KN+kW9KNxRbg/dHwdLwbLeQS
pgAywny77KiNZtzYiNUAgx7THMFIcvr9BeSAXNK8r/MJk+V8xMDm/M8XGxXNfjbSImcSFwcyOoTw
NO4j6Erxvsah5BWc3o8BQLBTwyTdpf+Xo/NYjhxJgugXwQwqIa5QpUlWUfMCI7vZ0DKhv35ezWV3
ZncEWQVkRni4vyjN6WTrGsOvVL3mKr8gbqDxAEw6Ptiu+ZZpVyUbfm28FEDTims9r/2jXXXWSRSm
4uEhPWudpuMrjxiWTT9Zh9tFHzYhI5MXgN2sanFuUQ+PJrmh//+MwAIoNnNdnkZDRPfh8NUxMu2c
TwKT3tpfh848yWwYMKfC3MuZO0eF2DqmjI2+19z8n6x0/V7gICl34r3JwBGvuB9r01w/WqysPl5C
4Zeoi4i4mBd3VT8Mx0krhqPmTOueXc9Brci88ljvc5P54mBPMtXdMgZK6baf6jD/ar38yfRZPqYG
1QpDRapHXS2PncODF7eVfsU5fwRxMNwKIo07q9+5iy5vhRKoOKJvBD5utYE4kGF1eZoSdXjqET89
Pdbjfe7W7jEb8iRqEye0zVw7ajRJ/rZWfxou4TPDA/2gzzHrL4/qqlWYJcbJK6cs+xACnw9oVH8h
lxITi0nSj3Jy16+oZx/XC6kINdywXoTD/U8Jh1G6Y3G7uWv2OyGAPFbbttOqhRBUaj6rU7ue/v+P
0baRKYFUvxmDuwV1xfh86cvB78f7VNZ2UVGhpAXTYlBYzOY0+HmW4rt24m/VMZrLpjAOQcY1OUVr
MyQRy1xppaRae3O66fbaHHsTh6K5VdNNyZPqnLjl+ySs8dYo43izK0r3zFThRUxM+SYz7Q4bu95O
KxNLYlxVydFvmCfGFstuTbmu3bHOT5liSlTk+x/+/+f//xGD+dHDLEfAckyeSuyQwf+/WiyL8ky2
qgev8s1S+CF0nDmSfKVz0utn0ZpV0GbFElUUL0HsaPre6Kg3eTvcXVpoNR7MRSFUsVGtchlFVY7N
IS7X+dyvBS5vi82S/9eeGx4xp2R3Ou9xOOmbfqHSYdvyWL11YMOuyrLZV7d0xP2m+/v/76km7QHo
bPUEMKXxbdmrvotV5rpNRRWYBC01fUCFm1vjlQQUTSRwJiMu5aM7H3VNdBETqdnrbKc+Y87i0N+m
o9JVzVlX2Q/arZjFcNfXL3HXbb6WTTkLpdM4SuzEJaKRkNO0jO45WYJVN7SbwjQrWMOKs93LZZ/x
aqcvG2ZYrrTplm/bsKuw9nh57lzbJU4xXM+kjghgeCwhGnezuz30rdpeByc5SWscz1llhVuetJ8V
20/FRFJ1el3JdR8xVvcR7rMqapqOm9gxygd7s4VHDqmO0mF9dmkXLryNzS2pf4dWs94Lc6tJNy0l
I+C2BdqrymdFpFlQL8lfVeDS+P8vx66UHRPrXn3IGW/7lp27Tu+e8b1/MayasBZm/fOIuYBVoCKg
vWmi0WmuKiVpQErm19lwKo3mY55vy2M3WKCeaJG5VVqMBH+2nJDR3KQvBvN4xommn5C0Osp1euin
Hruj1joXuyyac19wddGAMBDuIhSrzyxn0WCrw+8aMKnWqBmnrVU1b2MnRGn0N5OL9EiJMj/oEu/6
MBVn1W01Tzg5o8mMlEhh+Hr2nJt+nppf5pInh1l37pkdSkScVFk0OY/GPCJ027RajG2CvKqyi+pS
mpb9ZWY/zivO1YucmqvUFF6WmexEsxnREmN9a7riLdcScZZ0195w3+YlpP5s5cYbwy554rMDa0/0
FvQVYa5TZ64ZKWmYIpE9teouxkFh5EMTOgKL/7JNPy7/nCSZQrdysJYzf2JKVIXLqERDN5Ea8eY2
Vi5M6EOXjR6+PVbT2ertHJDIQkanXR+xzJuBuSm4aXMLbwyqnD3Ueylwds0d9AEpjoarEA8Z3eVh
TG7ZqMWRDrwlIPtKmaZjuTMcPCHNo8qIz8EncS1tNErRQadiih0a4/OSTA3P1j8lV41oKo8Ei86a
oUm/obgLVqbYzK+5BYoJl/S6fqmYrZgK7hRyjWaD0921j7pqYB9o+FHGdL52m4yW1mjZMNVGgx47
Ryu712zqzk3BPKRz/Ugrwm3Y60vQn7pMncJMBD3tfMAAhTjAEj9b+ML3yqYRtm1wRLjjl6hd2xdV
+TuuyYNpNdnDQmHWL2Md6WbCtuka40Mv/GxQt/1S/t1IQis4Os61gW+SzVr7rnGmYJnu/stl2Wdr
eR7XwsdpCWtq5Wl3UqIUcT6/aKNsQC192twtZPXxRqQExlj50bxjD5n9yVUyDNGUMRi0vbn/6u/D
u0zEOffhJ501pySJqSmTVbSV66+7Fos/z6pfqdqbqAhY53nWn1KlvYyqc9VnlUSQEbf7Mq8uSeFi
ctNe7cFIAsLk8a6T+WOu2SLMdOvfyCESYmfDXt5Tra3aZ23gq+CG/8hWxeQ7EWO0ttvRwAkfYQMq
g9rcjp01zPfedDqv5fwkiz+zhW2HYNHjWvwoau7sqOuW56pWv9RXaHjG3p0ZJadb7deuNCI1TXhi
cQICLNUDprlOMNqSOV9tPYKRbs4Om8RxVuM9cta9tLo41DrpBFaWiCNBupBtuCuKDS1UMfhlK4po
SjvW2w3GTVtp0PB6e3in7/V7LTguh8OcEsGt297GXF2rDzixL1JrX4Q7dRGpmwfMVt2xRDAcJx5n
oyew305riPsGpbFeT0kyLGebo15lK65uzqU3r+tvnhU7PRHLwRzM2MdrySXi9idpkB/vKCZzQ2kO
qHyvZE+eiIlt0cREP6gb9zdf2euzAtZRZZXs6hdbLw08NfpX0qiYiLvUCuKc4zRZ0VlgR8hVc47t
uvnFNNl7dcMiq7NzPUhoMcutfUkKflvSsneLk3N2q4IAuEa6c2KERql/rKpp3FVt/lorsfvskiYG
fiBvSpHMPmkYN3Sqn3nDWyMTxyAhi2y3rIV3Jywc7j1RrjClmVWbLz/nJSkI9AjMHzNW9zsrPSMM
N2KQ12Ica1zeVhLf8inbTlbXYatul30/cf6no9rsbFf5rpO69GsbUIToqlMJGRfJhQQc6um/DG0h
aFXRYBlWQB8450YpN24D4xSTqboS5bpSVGFibb4d07kudHB6U75vjX1lXoi1dyEVJfDK7laHasQx
iBqzlegiS4TYChuGX880U5vYdjhHEQMH7ZxO3Z/GZd+pTkPFM7l62jiSWo/71rOXJvczeywubPOZ
Q8ogA1Rt4FQjBoa4XPa4ov90qmlxIHSHwk5kACGOhJfzIHAWeMlU/1U1AW8JnEO9UWKz2cYM7t72
ENGu9IVGcadqwWIQueMJkf7AdtGN/Tq+1jTnRm4cETURFievDtNdj4gtgPvYZD3iWfyTLECN7DK/
aFhl9ltRnIqpMA/rzHcm+pU9MKroPPQKzyTEdTQG8Yko0Hj69iW1pdgRXh4jlmEcSh3PQocdPZEx
vn9zw6a2VftWxMWtbqywHd8LK0l8wBQycjZxdWLKZKKTq7/otcDYEtPfioxWudM4GzXhkxQYvTXF
qYBoV3r6orV+rfIZVLJC+NayPNTxJZUYRYgOmeBm7CwEL7z6s7PsgXETLGD8ldA+B71DCHAk8BBC
nfggAJOyD/RniJki4vaIrEnrfAOMcNRSoS/LVh0UQx4cd/6cFNjq4pcQWOeL0W9AjFpOeWiwywCo
eLY3gokQGiC2TNrBNCoW81pORKSSTczinS1imS8a8roFC6Vzlfp1TDfsGBl4NmxRkZWbOx1h4cYk
9prkAyUsi4eDyuJI0OtcBFvMWTZnYTrml8TsQCIU91j8jMSOgcsXjtqESb5sRKUNw08kd7elDIeC
dYg+rnfuMVMlkraMRaC1VqjWveNba5zu9VgcNFRAy0pRIBk3ZE4XH/Mp8VqRlq+zZke9xGnsEAPe
Yb0vgjklJbmRwcd/c+nlTtc0tpVXfOpL5QY0BfKENGRdkIX7iYM003U8eAVqsKm2x8FJs9DWMG5i
cGU5Ap/deM95O7RoWZMFa2tnOIk3rhTdOgN+mwPVwGLba1RGxaivoaCsnTXeCqd1Iq3sBecp8/4p
m6agvD+VVl0toWNOX3o1Ee0sv2osoVFTK/wEouFR6QD9mU1Q3bErjvU8rJoZmY468sL5PeloX5eQ
hMT9QEM0N3UZzAZT4L4apJ+/E03+URUbR2Y24J2yn4exe0sJ5Xg1oZSQJikQ2HMjsdnaPml8RdET
rob4YnI/RE687J1htvdmPXFjiroJc6H+6EhfQddrSSjvRFPIUb2XmMUz5tKI4pRUpeUql2Kgd9io
g7ya+KLXOkXYz8PmC3wdGINWolB8cF2X0GvdGTXQejxpa0kwLDUrCuvu7OT6KzuvSSyxI4nSza4v
lWr4K1t3Aw1/LxeQrRxxxHaoTxrv0DqeSFuCn0hKnV/QVvzY4E6tMtLXeNx8nlMgGCp/jzK9Gi6r
WNKE9wp4AhBNWQSyotWFQkg9a/k2f/9eZtTyBfSZWc+nIx6khKRVpp9JgT5I9c4PFcbEMId/+9Yo
WyiWLazU5IFKHzmQAEc72zGqYZP5OJS8eeMmHMS+NRBwWgJd6LqSfwMeP5y9YFDWz84hO9uiriRo
uigx4irX5REaxTET6kizo3ch9eYaK7tSx8/UFubFiscTQwLBkVbInZOBlhdmtngYzWSkWUSEkfFD
2tkXV3M29DTuEh4lTJY7hmmkRGxUEvo9eSQ0RnPR5y3HT2Id6xJH3kC415c9plyt3eqTsGNiMSBF
gn5298lm9vt5HHpKmDG4L5KIYEosYd44IIVUGG5lsnhqn5dHc+g+O76fy2KMh0Kkh1hhs1qmpPpl
KciDr1V+7KHfJFr3OeB9PWoDMFMSwrz0pMw9RTvSRq5vRm+KwG41wxe0l4TuZw+3ufJEe5ntC9Gk
kSlJek42oOtEe9BrllG56wSAZhs9ZklPi/VUENaDZjv8S6xl9AYrfRB6Eoxi/lFE/0BzEKgtoFjn
wXW4/NKp+ZaqNoa9YzxQaNx5YZE7XNLR/MCK9m0XKftywXvFwttA5ab2n2XlfzLKit3m68EZ58O4
clJbzcvYiT9UY7eC3pOLnUjRbyz3GI3EZ8sDLg0zdJLpTYoYH2hin7uqG6gU+CW7pX5hxKN5tsRw
yj5Pf1E3jUvZ/szXwvZ6jf5Y4Fqs8tva6Wct94lNPbSxCCcwTZKkMZPMiVw42qT1p51B/EwsrbCT
HPgZkCJVrW/rH9LT3T0K/65Vq+VTMrwMkrZFrAd9xeVPF78GOlbAnLrMI9m04mrQ/qbmgp6ovSCB
8dxxjk9VFyZzXPuzklZhavFD5muKhY1LaOjY1LJipJ3sNg4QTbpCfR0aKKNAf3kxskfzaWrq9hjj
b/WmMp48Iy9fBhtAT3XN45bKlsitxzJHEeXOJA5xpz6XRf1W2gpSMmZvKDXS751so/SjrRiV3vBU
U5pBEg9/im54A0CC/Fth7Wstk3Nleo7rogc8dN+BMlqRYQuDi2RihqIZMhqVUvcn0RxnmSa0eNo/
rDfaXXABJGAH9iyjgoGa7AFkYmJkPmxiIVso/bx5SsLBtUieL+YPtc4S9ekP46TQmB3z0f4j2cfs
awT9DimyfLBmRYglQfWTnrpUwf7sOfnDSBV7yGdmcDW3C/npmNO+pDQv3YUdD1XzC93tYC3yoqhL
RFT+bUA/5+eBblUas+UVRexwVMd3lsTgL1WTPMRkuEKVA+zadjF7r55WtRkvZTKKXcffC8Yw4rcl
w8nCQDXrvth8HayzIx9VjNLeYpa/s4qcoBbfMe0pxfny0dKfeo60UDGY04exNNknhVYeuCST8yFb
Lj1aODlfmvKGPEq46uupkrHyHhtFZBv3qABAiqOw5ndznk6uTapKaUCU4MKU184YbquetZGiDfC9
BMCNgRHsWU6v3OXJXjZONGReYQ8/g8xercUsbmpNf5UkxVsn53m36W9guNRHNV1LalWC+7nkMynT
JaXLWbLIxgXCKTG+pR3tazytj6jZ2W5Lv80ePXXsi8Jf0x4Puvtm1x09ETSdgIExD5kuu7NhGeQ5
qtCZQoulqT+E7nycrnxRsHOCuk+fSVBxYrX55PF5O8+2Xf6FR0nqrtw+8jI+WQVLue355DRHHVnR
Y2XzedHzj2U1kIP756EUaqBrRdRkHfyiLWs8SRg+MNf4JvVxOrEw9NYQEsTBCBKigNrKW0p8sJqP
rIbYmRqJs15ihk6apoqUtlkp1Gc6wWI84h7Jg07wYBm2CZSlSY+uVaH6afPDZKtHa3y1m2aOtGIT
HrwbDs/ERVlwKJamgaB4gg2/I9raIak4I64LRsZBx/Frxu33fc4Ymx8GILC9bpJHWRMZbaby3tlL
7BU6/mNn1gN8O//wXjZ7AE2vem0TRZqSE0P32atrWoS6NB5JtBnjCBVEjZLJ8bp2UQPZ22EbO1GN
3bdl5ueR5AQ4aScv8Rh/lDar2Njj+S9Blpl17vlpgCiocLIIKlVVu1aT+GjMjbuIhJ8vhz5QRlKu
WQFQpEQ+i/EirlqP0+YaN64e5hqHEF/uDcwHsXA7/7Rsan9+YtcndsYHcWsK4rQ4ej5MiW5pXYh9
DB6BObQyAxVrq/dOR+BjXmeBJDFHwD3eC3X4U3b9W+G02AmkBDkESWNxdLmbs/apLnMAGEMVZDFB
q2qiOlnm4jRN+YsVyxs1qR8vyuCxyy6OBuZ10QTc7d4/sSErjXR9ooozmPTNM4mUvK4pR9j45PbY
H3TDngI9r5l5mmMTNm5J3G4gqZq0mIlGoCqPJPBQx/KNr2slOcGm0rzm0F22vDgbMn9oalKR6mqT
jJwMOH9tFzDs9QqkVahIbeM3njmTwEnsqYxKtQtW9z0lImWTgt43SBLIEizf0Wd2jHS5xZK8OT71
LI3FAJEcgSnCoC2TF5dmLBDCwjOw9qFrMuTThlT3syY/ZPibvQQjDu+v6U+qJAVc12WgcsxfNIQ9
BVcp2SCUxtlplqe2lrtkiW+b3fIhsW4tbwtcMsjVBLO3dyWqJE4TND9NprZPO3KTiv1l6cM/jgab
yHh6j3DyormV9lGiK/tiqIswz08ai7UubMMxMh0pSX1ZbW2XEuKjNDOLCJrRZ7lNZ1F28eO8elW+
umeEUBCZJANgOCBjAkeMWQWa/ehtqe1a0fyzJj3nQlPjEAzYdeRIZFm15rl2aRJOvrculnpIHapX
JqIeZjZnZxUZ52Z11JRtX4rsX2JwC6sZElyszf6cczpltGJLOlj7rYXWpuPq97tqKn1ja0e6DmYp
8RP4jZ+pZ15mwxr2agtLQJls0Obk/JWrdTgSowZ00A3HcitOci1hnfE4HFnifgSgqR9zM4t3eYzH
f7V2Npvbztq60Pvr3+TUedHU8i22YrL9bDBJmsCa5KEjv+Cvwx8ccBO6hEucVR1fU94MoVHl2fqq
X3Btn9OgKcQXca3mLa26pw44sTdrqrnLES7DjsxEMBoT7hXVAiaQMSK0OWgKW39IGu1eG38KQ6kP
01M8FPluRePylqF/oeKHlgnLm2+D7IsFQeUAO8BgwLTwD6uVh0R1HwuxSJYQnm16yTCpXCxX6b+G
yZLUXSQDQyGKNJjPtdmdbAga///3snVUMTIN+r5/V7qSTsxsB9AODO6majiCq7N2bl0+izS/FgUx
jXVlOsqUJZydVgs1d1Ci7bQhyTtwhwIefLwWOaP0EVtO7xYAAhMSk0OcFUdZvVNB1adxno5ET5bA
YojKy5tH26wcgHx+i2aCywjmptg8hjheUpnVRyGZAxf6Ax19N0GDpHnUrORP2kruQGUJYwv7Qca9
F4y9lkVMsWM4Vg5OqNbkiSSQs5i/tNzBHQ0DElVtlGtnfeSJZuEbxOUxjJt4XJJyZ5l86CTziG8K
RDPrOa0QhCy7bcK7j88darlXR27yFTuIBNUxxHEZOiywDVeCQT4dah20Zf/blh1SWjd6WcJU0UWR
5i//0AanCeEqbbt7ajdsG0wQeTYHDvPeQ//SkvG5AG0+wObsg3IEusnTxGHyPZX1k7OYs19PM80W
eDavsHjbkDBDV/CmFJL051gv1k6k3QVfmHIGNtbJLjnrRY/2EScwQLrxsZzxcbjW30rW9pEM63fi
PqcNEWVspc6x7C31ItTqbet5LlkuPOPPSKcH0wXgBs7Tk+qofuR69UZM+74EvNm54KD89smk7iIo
Pm8kbJq/RQ2nyHqXoMT0gcrDdGBFtttJLUR+JuqSpOMPzHgKuRgDXJbyRzLO/kL0zEngE7CxWhrz
6cT9cy5rawhUtuD45OZ9sZr/+tRJD2m5JSFTD7Z5EzYW2fRQC7FfuqYMk3F+AgJClN2qtsheFG3v
9jFByBnkab0wysQBYIjHeliV7ztHA4o19RSYnOS6uLvM4bhnQKweiz6bjmmfxKGxAMcZ7JNuu8dq
1Lxm0jFGmPKdreLY8prBV7bhARNc1ELHiuoRXI2TdPBi0toi3IgirDk0vao5pShaan3VsOh4eL8t
z7DmAcVJiXoCqVFRGmlopu5lsDnKDSXZgqwCSSxtcqe1kh1q57NjxHgaVvtgCNqrllwpnLsmtDbl
X5lnT9qa7kCjF5HayX2+MWeDiMu7sZXkIrgNSa+m3qaL7sC83t9YynRfiY4jrkmioT+1xfLFceX4
U6lfa7fjHijYNlne45GE4vSLlMVDUQ78qEPEUtn9DPeBvpYygHA+XErChHlOTSuHMoWGV5zzSl8i
lAQwVK9rbr2sbvmzaon0rFFcYOqZATYn3FJoxP50V2WVQpITZAe57QyHVKyvahOt+PW9giwOxA3X
i51Q1lgOy1z5geSb+m1qMYmlpUs7NnMVqyPRo45LAftcK+2WF325psrwxNxY3+ld/g2869FFdkKi
IQSl6syex+bWEDyWY5EFhtphPilRTi31Z1nyp5UMXzDT8WEsph1UDcIa+ZoFsTpeNpM6NHH7B1VR
TyzNPdqpyfjK1auzIuIHnFI3I012TWFRdlnbx8gX3aQqbLcP+97LwqrqFALwimFfarijAaaNPtDu
rSpxyrdh2B46ooxNgyalz/0rS1/lmL5xTNwzF3o4MEI81jIrKJNGM1xUDivgssQmL6bpHsuFsa3M
e66x9TJo7WemGOeMlD7Ap/llm/L6aHb9aVxz92AV9t/OBOioaRS6FVq5N1W26mMQkTjDxndLX+lU
O+7fPGORd8NWP49uCTOOMR1qFVk8K5SZLLS7w1qJvVgxb0LAyI0TeNIx4m877sEL7mHQciZh29rT
/4Joc8GYLgabZCysPepa3TcZDwCcs+ZJqOXe6d1virPNm60WlI8Lj9Cm6PKSjntA2yAOVeQti1SJ
FFO1SJaumzea+m9pZco+6/EX9u7nDPMMGRTlFOd3HZp0TyOmvBofDJcR1Eq7GrmnbOWJZOPOWrBB
gjChbuQew0JwNJCRkBuVkzT79yRxeWhdkESV7bDSCk6EwAeTibXEChQfsmQO6oQp2wqk2a/cIcVr
KfZGundKrIpVx34E9qx6LNTYkUM5Ie7EdALcaB2ueli1zaOG7BlnteuPDczaHHHglDnZG1/+nXim
pqE+mbdZWLB9F9VHJTd9gfWB9gPcNidv3pTkPpcy3TEcjQOG4bC7CR4uc8ZLalanar6IETuAtf1W
mXbhPAZaizmTd+CrkPb7IDY/dhLjkI70lhCfwkR2HVV7RQWYPjtm0gZOW/9xKvGUtSZUWMnQqWMd
GrTMh07Jr6DTWvJuGWNHExWyVDaWyta3SlX+xbK2nlBktc7eVYxLyaEjp6AIaxOI+MrfZCwe4LjA
vS6YNVfcHEM6VJ6Sx/1urSUFIn4oUNO88LZ+zgWo0MFKIjq4F61yvjfIxYxgcm9Q6hEHSRng4j7S
R5l+Ax7DB1Dxt+utF3tpmSEbPIAMPXdp+u2CUuUFUpnklw7rZ+1k3OegpRwNWY69B4/I4NMqul1f
Vnh7jBija7EM4e9o6JFdSzbagQtjnDKa/ujkBeC0gTdkQ4xw1Z6rxq3D/P66mh1YJRVJzWLVCfZz
7tAp9gcoljz38tVK2Olip5zebGlkWhJfc13DbXUvTk3npzeWM7iDAZAP3gV73PaN2kMKKf9lnWFH
ch4i4L4yjR8IiN9JC+rfGhQ588xPCjMsSvMcTCYLrpJaoqZ11yXPf5K7VsB1BNYYR1MQ9x2TF/cB
xHPHBwZMfyy2KnSXLEf5b98LZEaVyGokeuRxMsDhaLgrPCcTjwL4mL05vcd9Fof4tRuPRCV3kFvv
4W2dloyytGKANNjqFMQJi36rUSf4P98a1R7DduhXDwbK5+oyjmpXQGGGO5wVshNSQfdUDAqfyXrr
GJIzIvso0n/6QHp/nrnSp/RnJSvmFzbhCsOO//Aiil2cuQiEZa9ALYBRpazFv65lP2/aWLsKjFnj
KOxZ304K4fVoEeONK4ODrrh/XaYWWK3xZ7VTXC2g57EGWVSWC26PgzLdZ8/j9loN6Qi0EMadSNOP
1TRbv+0HqjItZEp/HfT0d0yV00aGBSeK/Q+Igeh5EEZYcH5pNngVdNr5hcshYOzrQmm5E43qP2Z9
7d8q8xcz02s/q2cQTjYDSIHR2Em+GenNsAyQGcevdXDvoFTgyGZXZJjfXRlMc8FEA5Js6hrwnAwL
T21xQoJi7brDS9OLbzel1CSOtM9XK/UdJbtUd0EcDr8WzcPIigJ7+VeAjkZDKT6cMrH2kc0yIJzh
rISfE6iGbvfjmOqnJKW9q42F8qJ1w3zBstZY1k/B8CiarO196/AJwGeOlAoHbL/kDRWS9j0uw2OM
FVHr7f4gWlxXyEAsVNfSN5boRBrOp0Dh/WSDOz79dXkbJ8ZoREtkeMPi/FFrYPpKYRdRt+Dds8Fz
om2ZsKxTmEu5ctOXLBC80N7mjvH7//NwqazP2rB8lWNlexpbIkN17H+Z/r/xqZXBgP/Gtyig+f/y
e5S7iYk1VJrvL2+t4T66ufZADN1mMSvyXd2KQ2NoOkNBHkCjUcvdZtHQMuJtAYBRTyQMuahbWXXQ
N4wDVA62bUoPepG/1QVPROq2UwBLePRUKpOd5OehOGQx0Wp9uCUEhYXTr5nUl7pvIHhUjCkS59rD
AwrA6r/dj1pvvThGcR9GCG5FZjuGPbzrZpuGmjM8gamUTnPTifAHY1V/Ks2IZXga/8I2dIJNL5sd
QXvzAo7itG02BALFXIL2DvBMNx3Y0bh40/iQA5uykv4HtfA2jyrU9Lu3uIfe4imVoey7i2rkd2k4
LoJVWAsD3zy0F2xJxQANYmjMH6G9zI3FzW3LKxOt0a/G+ZY5O2FaydlxrCimJ8eKTXtX1OT25/rV
tpcnXYp05wxAO/rsNI84rmvQhoGllkFpb2GhvFd1/ew0mo3qvNH3rLz9cXfKtxWPjBGaNr9BV3Gs
dt25TpK72RLyYCGHfZ8UJ7enKG4Nfa+33YytjJ5Sup3ruToLHRrxpK5Yaxg/H1U+ezKpRxWgRAT5
EZVdQ/M1uu5V9sYPLjCO1pS86trXzF8rpkYWswjQlWOYkYJmFIR0quhQfmSj+FXWnSfccsOUjQfl
viGh1BjB9Np1KaBiuBXgRJU+RGPP5S6h/PfH5I5FgRIEC4oxtGU/1XjvTRMuhQncgJOye0WARzPd
eK0n66cbOvqJBSS+6KBOqglVRg7kv8hvRLJuGU8R9XuPiri9xLoRTi07t2CyMzbJ88vMDNmbYuqL
rUFq6Irko9tSK5qX7SFr87emCJmPlgfyPLuNqdupd/SjqiG5WeQUqFW4XC2nO1VDHsA2gaO7sH+D
AFXmk0JvA90u+xNMggZNaXpssfVHmMY5/pSjZFcAI5n1Red7Ue0FM+/SAXpK6uTh7odubJyvfec+
bo5CEcM9ONFBrSmGfq5tAuijB2XXs3QaSrcefzRjY9sJG138ZcUWP1GFcrWXKr5r9vuyNcT5AtPK
onOlRvYuGuErNnaAXBsPDjrT0RLqxUwCBGtm9yTPgzlPfywDe0t7b6x6ffiPqzNbjpPpouwTEQEk
JHBb8zxpsnxDWLbMPEMyPH0vyvH319E3hEqSLamqyDx5zt5r31qDQxfEcKCKk5mvsoapVVueHDF8
ms7Qk6gw7VXQjnuCAH5UhLtKaDzrqcupmzcUe85IMpeluo2rgcRglVnH4GmXSEVgvWj1T0Bj2gGN
75KACGsh7abcFKSWASlfpd64xi09Hqb83RJ5v1ExTzRWg5skO22bOKpZifxPg7sH+1L2ZrvTSwM/
ZQmYetmRd7UsOcQhaAR6O/Y7TtCvrWW+TFMdLMlAYHFr2w8yQrZQXK5RhZ+DLWFNBs57aKsPVVWM
7XQybAKt3FeS+ZJSwQr41LtjZn/hSX3SIw8BgpHTUfRX14+XrBTZBguRv4SiFS+0gRehQvluw3n2
KdqWek8hW9UHv+4+bMdWZ1QR3nJq6Xu4jloaVrErskmsTc/qUUY10TJsoodCO8zXx7Wb6tSpeERd
SojFaHUryUq/KKkOKMmGDyopDGNsZGXAbqqgpbLhe+E2H0ZkksZfBm8sU1GCUMv6GIx6oUkRI5Lq
HwZRkQvaRfkpE96u9y5azYxLdrjv9K8wze8yAYto9XQZFUgRMl/GpcbIcO0D4iGbSPuQuJs2llN8
eSHlNdTAc+hW+6oQ1smjmbKzB0b/E7DNgc2YFpKXLZ3Ko8i3zj38yEVbd4gEM7mUnqTSkLyBSqpY
Jwb233BU7WxuMFVYEX1SCTbbwRrYIiWiXJ3KXY6QIAArxExsPskJ8Vu0sB873tLSmruMR1qLITwh
/kGP9HTlVBTKRRPIbTrv2rgKkyWiUHoQbk/13iOBEISvDFMDTlKqG9MbaAP07pZEcW08DWC8MjJ6
r91vyB/BJtfKL5EpNvm/0rGSpd4Y4RKCGmjKMtLWsRN29PUpnebyOdM4K2kDk4wujg5u6TEHS0f6
vtZvbCzaOWuGM8lhVOpB9sbghsGSs27bBHFiegv75hK2NlWgDpR/uGBOSe/JFN1HcpAOooxflHYZ
vOHhdGPBCSg6hsmYrcbc33JmcPZlEf2AbOPuh6ReQ7A4j4DIl3Cl9A16C+eoF7G/hVmtLYpZ0qOJ
j8QM8y3l5rbM2zUGw9PITBk+2zIpodohbFzbSfgG7s9jXaUnY7+T6RNuCXoy0dKTpxn0Ac654Roh
7WQxKr8UCs024Hac8TA+wkpbxruIsICVhU1xAVWeGz3KHlloMwuOsbKFzs84FTtgdyONIOReozud
h16oZTcMX0659aWrjgEgnp5m+vzef1jQqO90grj/3H0+nCLZbVMnrjc+xDie+fdhipq128PXIoQh
6NyTGBBXpW6xVwqZDUPLdUi42cnNmq0WZ/HWwcmG0JRggwYqjmWkwUuAnnyU40r3ITPR6qf5HmaH
sXiLpk5j1CdXbh5WpxERoNGFYqXVT8P2tfSNfGsBDLeI+UDfk68l5EX6fMkaJA8V6EQ7diizPbiv
Hd/DITImL7JwBH2aWV1cDZW1SQ02e5im54pqfZbFWIdyHguUqrvPaQc5w9R5WlotItaAhdIwSohm
GZFVskJcYVK7QogDCPozR/+ztDT5ienFQzQ+eH8dOxPvLeM1EIGgwkd7S+has4im8ax10S3TLbo7
daQvuA2vQwd9VWQx1LZW33hO8JKlwFNFSX1TiF9J5NJuMHRtY1gW6NUu2md4RddxtTaHtlhta2wG
6z6vPO67DsojZ4xE32RBfNDa6JZOXsTuGM/zSl4wV/JEYwczLkX5SyeeLhWYlmNapJpvgXKKCBpK
bTPfSTr4HPIxpAAabgZ915ilOqI82eZe/rvCrb4farEOLOPZwfyNc+LRUuFtGrbWpU6BbWvdr9JZ
TWqerddOg6x5MNbK09AODxTIBj2SxZi9MkfDpz/PMqux/qqBEq1MD22JIKmCQwKAogguvTF+uSaH
rghv1KJClcA0AQpzWeeIuuqKBl5y8MkwJwJD39ls2jC+adHSBF83tlcv44k5Y1xQntkkbxwzKk0s
+UiAQ20FP5UTmEcHFjGh2OY9cC6s8QuvKZEOGiR8a8W0mRp2hrKtsCs1qWJsJpNl4fDDBCWVid7U
1Itf/DQrgO4bTAmH2WEH1B+HzgjnPeSnLQwRnfG2pCWaRjMx/2gByLfGP+QsOrzXpq0ubgXdPvpL
XbRCQ9FvACO/dbX8GybVDQGGPsSI5CFRXyYQpyWrgtYjMPWGY9VzhojgMloWOXiMNWSY6Mx12rPe
mJ+l4s1D/txxiruT4XenUTPra6rpFg1oSrGkrX8YYLqJQorOtJQddFPdyJ6OsnF4Naj1lsj5w4Xm
Vg+TccPWt4j3xpj5ijvvOxZWuLfwTXEWNrejSXOdZiruw753r3Eijh7t/x2Oh0/IhXCubdeML/C3
EEiORrXWYVleAoOR7ZCEN5JibGun5Vhb6tk1OlmuXBCtYG6Spg6vuWSrSQJva6uC19VL8nuv8Iq0
Sv9SHDRpHoUH1Cbl0up8BLxWde9916V6Skj3aM/+MFZH0pGakg1mfO2siqh7ZooXRrUHtthqp/ka
nhJ0QqPRHqG0FQcP4DtpFeaU49BrvYADa2ZDGYm/s8SJ9rY3DfOJMtkJG3lB3qoHp54aWUCfL3HN
Rz+rBB741FvDVWJOvySt+GkxFs/BEhZ1uneT+je6wGA/2sPJ9j3txgzjq5SEXT0fKVstR9v0jkVS
6ucm8sggo7MNadLctRjaq6FHNAnZc1HVtHFCBLdrOiAoFJN4XKtJyw8trGUTJWeQ7pDEA/ty6NAQ
G11cxHx5fqQMPTiA7zn/9/lag/+GET/dxWdOWc1LBRH+MqHgX3YIXwxEOA9rQEmU6MO2URZa/tYM
tvSTCa4KPX+ftnW4BZAGGaDTsaiChFhlhtndEBQC14v4PpxHTFyS+Ffj2eaakt9YazRJF9htXFyK
kb/TyQM9DO6wh5Cw4n7OvlD9s9YhgEu0XL6O4Mj3AHs5fzeO/Wrm3k/yGef6x5zeRcrAQDeS6GLl
5fRO1sqOHJf2EfWOfDPd7VPKx3gzuguwHM9/UriGe+rh1dKXBQkD02BrlnZ+cGxUiEadi7f/5yHb
3kWrnPe6M9UdrjAM0/xhzxcEHcUesc+XjlBCjJ118XW3OIqx3ypwdcT2eMdOk8Gly1rnooQAijEQ
E4EK8+jnnrUHiv2aQf2VizBzD32Yo8WfHILnSPOLKsM+EiFuH7njeWIH1t0odRyCbP53GVTiHlXs
IupyommNZ4IepWu1e0x51iMnt/1iOHLnVZlJ3lHd7yKZp28l7vbEH8Rj6PX0DaDKxUp6cfXcNLxI
U71XIy+81DtjV8MqfNiQWO65/5GM0/BoRuIPrGwA623GzlkzCyy9mDka5T5KO/NLKn3/j8Hd61pp
drDAy+yTKbEXTuWmm0lCb5S26+/sWcoEvNBet1QnuzhNqs8yZiN06+wDg9mBEDZ7m2D0WGVhZHxG
mMUXRZ6xSmEzXYye4aGva5hdRc09Fe7vJ0MDgd5s832LkgKjKpACByMxrf/RQ3KZmHa+q0KDWL7W
0k/PS8ub6N9Hz4cGI4BFFJU7g2bYTus9DykUSmQvU2/eGAZniPNQEpA+rDqrsZHv6ckGa4SOmEb2
7+YMVerZpPfSglLZld0xE3Z1/u/i+Lyp82r+e/O94QoDjcj/LsEsT+09/VyjG97nT4s8ytiGoxE0
A0k+3BIj1chRAItl2rftCc3SukNaQrhYN/+55VEGjBwXeoGRyPZQjCONSsOTzJodlvRgZ4nKPmhN
aLjr54cEUiwz/LTLxgMYYfRFAvjQZIOwwbE0ZQNwHfldXo7ZoZ85LZr0v6AIlVvDco2jS7TsMdZ+
mCXkhLWnev+NjV1bcC+3dw5s6FjiGRaEpKo82eNx9PN8pWs0Z/XB1JeFnSdXR9A7m5g5GOw2z0lC
FbWHDLfyRk/LE8L67tsU9tkB7Xcv9OlHYY6E2ASR/nBZ35Cnu+tsIHzVtC8O/qF3/rgOS8bQn2x6
uVlsfRhEoOBZTbFLaB26Y1DLSzf3fg19GB1tbOMMF0ZGhb65UXk07hUWAsqGkGNMVhazi2UP6ge5
3WAAAi1h2poZlTjZcuHSyTP0d/Pz8LwEOhKcrgKOa+mUH7NZWJnyjKLe3FuzBzzw6dFGEfY8w5ga
IoDheCXt57/FIsU9MA0JG3ycvjOBoU8wU2AqFAUrnYCS5fOV1yeCSslhk7yEAoE/VqLqyOyqbnYm
4LoEZxLDL5HdGDRa65xbkopIViuC3vCIJ/k51uJwTabPcNTx3Sz7uePaMJ5FauId0fr6R8PE9TrF
+bCKTXi9ZEA8EJCHiMzs4IFibj8MARu4N2XngmThpQecmFCg7dh3DnGK9baUBCAb9f3fpS/Ka+QU
yIdJcmz86tbTA7lB99TpZ0fE3E3Tpyyl2LW2n29NSj86Zc4taxwkvXpHpqU/laepjwtWsmEflyJ9
54UKD4GphRs8AdkurYxDL4T+vrKy1gbpXE1kXPjxaSjqCrmi9ZmUPQ1CKQB4Kvlay0C9lcBlV3Ki
rmwt8WFENV5BtlQrt9UWpEDxYtiMjZgsRK3WvZMEAqhYZWhe0uyHGIRcNU1JbGsbv0diAgExmi81
ca9kk477AN7LF5jtW0y7dh8YTHfcpE8+LGosILrNHIjQLoNpIgRtclMOoi62Xgg7KM156FZutZv6
dmcNYlkAW9n3E2cg5O6s2nCflx1BXrk/EobqOPatqCx6wn1T07yt6m2HEvxC+PN0wUTC79Lpf0BY
TdD5mRZKjggrRubZqQ5LdEkO0bVPHFOSusGNth6OUhpd28ke7dc6GiQIcGxb2Zglp0rLvG0dOZRK
2XC0AHCtuR0ZapGYckncd8yL/TnXbW1JzlyzyhLNOHEXNl743uqFdqYQVa9CIxm4Ku9qdM01DSNq
ExmSBglSO9mByDWWz7e9ATyf4Vr7y9Za+8WK//Qdxa9NY7pEdAHdB6+ciRCSdSLEJpfFHHSL+FzN
gAd8qObx3+KTgF8gAql90Dh8pelKK9HvG9Q4YXG1DFTnhSD7NijGnxLJhym8dF3PR4mhgxM1Udod
eGumPt/SGcxj+n2YJfot19o/UMrpowXCONVRoVMx1vaLWSXnEOc1wiywDRbWVSjXuD28ITmADchv
Uxymaw2FDUp/jAa20f51SoEWi7/yPOp5du4gRuzqTDyUie2oqXP8QoXyj2Ev9pFMnzZkGnkKmIl0
degwhU0Zn3uYaGVE0BLW/wKNyQILmUn+JH+w76qH0Ht88FU2HX05ii3myYwqzRFrFmwfAxE5Dirs
tFMoiLZkcaANqjfjabCowGLpI5loyt+NySYfcAh4rlAda+GGCvivaUTeKoxdcCWTg9egdf29QcTg
EsfRzBPuMUCMDUbsMPoMIFy8kO4Rz15rZ+9wPiGnVxgwH7hoWTyPhFmh44dClHR1G48DF0uf5okU
p7hhr4w01Q9DSoe8hKo2hIArDFqCz8V/DGFr2w33gZsitQi8zjg+L4M5cv72spwmDKGWq8SImNPX
mr0Nrf4HGg7MYXXIGuLZ0JHgMqPfMY1DyChxPcphOvXzZWjd5tDS6rR96Ayco53xQMYSfTYRXyS9
O6lREwVMhq5s9M1i0GV9IFXrB1Hvxhl3SX7I0fosGiF1blLo0NKpFJssCgobt982bZrpMhZzGd0H
N2A/3rYIADY/zz4Nr+VbDvxiNjW+Azewz8qQzT2fdrWk+nsuOUPYHIheqNa5kV790W/3tuhpDIb1
cNF70jtdlqJt27ruVkP3qi/m7jHtMEYxfpasSCkYd11Qnir0AA8k4KRb8l3bQKBDr/NcbvNKEhtE
8dGouD15g+w5i6UvGQvPCkNT/05BU23SegrpTklYOmo8YXbRtqVPDigGEOehXBYIYpQ509sRh00Z
rqQ0o61JUFnrq51Vq/CR+9QPDe5iSL7LqYrqU1NDsRcz/eLfbz5E/c9hXgGR794m26TGHDngzOme
gHbmEk9DHlzFmNzyuhxW+nzLGBg5dun8UKQq3I5aVC2RmvhHPqjQrCfAsfMY7AWqZsNuOiq+AnZZ
46PdbGkKRrqJTCOYtrJE9I3zOTkx9oz3QZV/FBaNygHWNdkGMj7xP3L8rUrrojupv3LSdsAMlL27
OOV2uAVTjv5gcNxxDlP0p+AcQ/DyZHpS/WdP4NfVLuhf6HQqA4x61+c9R+CVsYqd1jmTnZsfQt18
q2Pz0GuD/tEjqNq0nfWCiba+WnSqTSnBfFGVLvjVhptMsxmxXcwqXrwiGQpkIwt+ZtMIw8lLpx14
ce5UblgagvFwen7UhKdBfs1eoEkG0RXXl7wZlKU3SYAHDKHjQKQVMp//fRp5HGAmsGvpkHGMH+x1
nNTZoUtVQqiZXaxGXdvqkRQX2TIY46QgdrHyxM1oqs3I4exMF23bVDGZhzMzDwuCf3Tqbmc5NSUP
bItVruoEvF6QnDU0gixnq0mM8lUvFNEZjSWXEX3sz1E5K/a6debl8u7Sld52LWaBWpYl88rIP412
Vx3NqVY3Ny4yENGQXgwVqNvzUhniHOjZN5GqdytzmHlTXHrGcEv9yT+qsYFDZaO08cbyGMn2WMR2
fqzjzrvbst88N4N+qsgUe95lXWH9gG12NTXeDkabJK+V7fBiBKa7QgtsbeF/JnvhkSMxAIBC1zxC
J6q7pVv29tHsUsg6A3f1hPfpWJQGI3OvofiDnodc0swfcTFpn3Q/mVnYMtjKnAgqP8NMRQ7m7KSq
g8vzIoURXNrAGg91Uu8ZuuqrgpyeJQ1EuJ+RGBBrmLF2586jlkj8h2cg0TM6tL6FM1UMDPFMx5Ux
rbTA09aaipKHsF5TgHEovMnYnmlBLVPSLYHqNFPKKqGETizj2BmMfGKDvbqm6TSHh/qbcNTkhrjJ
ZBHO72k8sIAbQGCsJWVHHdTNYYqG9DTMF/KaP1kUBracKDmCy682Xjlh7kaH8Urc5rKDAk+Grdts
yr7zdthu7pLc42NncgK0kF4fGryni2j+SWSPOefKqX7mgOaOtujClwi3+bIys3CnFOG5rJpqi2QI
Za7u4GOn1bRxQAAhfRXprSfRWQWpvbZDb9zUfpPePENeniCoRA3dJlL6eIw6RFtFZDnbNmEmINMG
xlqdv1dd1Qd7m6RfdBWK6Lg2LY6IxIKV8qZ+qXF2gkvcqk1J5zQvzOySZba6Y3sqtzMaBumQSdCe
fafF07yIiV5GRGYxpW//meBN6rU0BYjnsbNCU9KMkbOXmVYHo/f+gg+uTy2kbhwXzK2Y70773Edp
ltVGuDJGt7rN2c1bHX/moZYhsIsxEHTetaUW59k19213pZG7cUpq1108f/WOhjZtyjRcPR9isGFF
y0P6vC3SCgRIycrOORh2ElsTv9MZzzHtdtMjy9C2jonhFPinBVJYqaGd9gXcVMcXF5Zd0A8VsEWV
YbONB625qRaimAhwepSt9y4syoqW097KmFzUCbOifinMWp4o1+TJFn60H8LsRVbFLvG9iFxtI3gl
XJUNqIm1rZEiGSwIfTzqYVttwtBmHu/KVaeb0Q9UpIApEGhexkH7FcuGCHQS6W69E26fC6oGdjIx
ZE8D4l4GgX6UzpSctFCekbrP/dT5r4wwndjsKSvNQBgydaJ5fdKVqnTfe4N1gZRkndCCwZlwrOBs
mXCZPY9pMarUthpvlkzENXE/fVujeql7Qg81uUuj7mIYGR2rlp+BgZChC6cXWipCHMbmWGaxBB2p
d5gs7nqnmILOXS1OLQs6JtrF6NoXr/RJSW3sH40cp70d4jrmf1QMyveca/3Vv4OWSUDgRKMA94sX
bGuXZC3aL1m/M5hbHgfTZVNjnaaZDK5RTD/HCazGEwPVmd6tFHpwzHw7PMiUUj1o5N4M0u+qI6/b
jtFJg5Bt1naaKAa2hXc1/SgmD1MHwMHRtzYVYAZr2jUeqhyE8cWq5+hyeHLbpHA+q6lmUogbe91U
bnuCOPpOgI68xPNFNkTQWXV+IOhlK4J+K5zUvnID9CCG5kYmPr7sUDWSlmMl/zQmmWZD0ocv41eH
nWNDdnuPx7Gbjobs1o5ijynhcI6tob1XJHrQep4C5qDGu99mwQ1IUvSxFPSbj1VtphsT0cEmi0Fn
Pa3I+ZiH5451Lc1/OdA9WgNt5bIhjvH638OsstTBAs30j3yW6MrbloxxcfKk/jYk/bJryzfDRHtr
E4K+7oC08IJazdLSW3dLPBDy6wRZMuE9wVklVQCKIMb1GpVvejAdtDBGFZa+zIrVCwb/6Pa8JCMF
gUxKccSTrL0hDlpk+k1rnfALYCsj2KD5NhO8iUpL7J1RDLTZrG1IlniOFDWCIoDtb+XneDOl5lXr
QlM+r0tJw30ikuPgf5Nxpg511bY/mFBzr7o/nAbjaUl02ovnlsQihZzDayIe/cQjNtGt6p2tq/qe
5qvBMeZzyqh/Frrg9fKih5sx5Hca9ZokapdPGjC7CkmAG9rNoYPdz75jj2eOXcEmsMDD+bLzD4jC
MeM4UA2FVv+og07tyUTJrhGHY2JnPOhpgzUdk8j/S6cKzbjnQVpj0WQxRn9GhryLdqjLL9pwsHu9
AssCaFnTUmZDVMPaQrPMk6XB9MgM+St3qulhR+ICZtW6Gij7Dai4/x6R2bQUcwYTMTnjjyl/0EJ1
PnNbp5k6pP2GTGLns6M3BHvSfqOfhk3V+gCDp0i0ccRLFkM11BifH6EYgIFl5tlF6acgnWdfY+JZ
5azvOZSfFw0f1Or5URQzKHx+RMo7E3e9X1stMuXYjsz782JFNYpBBxXT/KmO7OHLPJetpcuQsmqP
FIvZo80m/TbnM3dxA9CUHZxquR4BDigdndh8mQj/XNGLbpfUFPdeZvrGSpj/w7ErkOhgyXfRDJyQ
GDmL2ALRIPvQ22fhRChJwImg7QXzX60/F+5wMiYEnZZJOTR0ew6n8dGaq4mKzG8MH8mrhHj0CYPk
A58xad0ViIrISNtzMlJ998zndwR6Vxu7QsEuoKRghXC+Kyw2N0UpXQZ/aD1G9+eFsa1FIh6/kJML
76b/HRwsnwRfq7st8CSGdOzvqJY5Xc5VWTLAVymMYREHcfY7QQtLj70hQBAzwYpz7e++kOWr0ro1
ajng06nvQQ+TcoO38WajPHNS1SFqLlaT7n0PBMechBOUHyuro5hCsOo+ZMuTWA4gHYr5JimS6s7x
KvhSinqMzMqf6BOarWOX2VsVM7lHcUByaxIhKgRXoU/tehg0TAuN4xr0GS0IMJPN+zQAX9COyD9S
BW5QoRxcQ161ibtBf5441Y8Ed9tShN81auZjTYVgN/U91/H/PutgVTQXaMgcALTOsxBvlZKNkgOX
7v7Ctoxs10F1Su/NX6tBj4/V4MWo6R2Exj2rtCqzIzUHqeUxMYyBtw/nbpkxhcXuuXE0ERIXn8p7
nWrFQaX9+MPS83bZZB7jDoqLRIPUTKjByN6PTm+yPITnGMsPWLBMfv63XgEK6QevfrVRS0I2yY6m
kWmwuNeyCvpFqqMHGMfCeHUwJ63jtjE2z4fKzGGo1cYLGC54iC7TdDsc3K+qVNdIqOK9b8p622gu
Muy6jV9Dd/wlGsO+NImdLfCfWZdsxN1EgnS4KyYkeysyulLCKvUzs2CcIXNftCqa5j6DZDg38jnN
Dpr7YMr0AJsIMFnk8C1Bq+1UxsuZad3J9IYRsCC90Cxt7V8khH5Rn1aPFlWzNzVXlrtyB8CT+N20
bK6NwwKjTVG5zUx64zSicCzPkHGr4UAGDBkX4kjnuZ/c91gTZxI0s98N1KzAMjcggfQHdbvxQEyB
zF9HeW15TBTIaA/udTHLICsv+WUU3VZVFI26YPrg1sl0UpaD6Wh+WjNnOCoivrcCCR1y2M7clKL6
whaCM7AI9iw97iFkzLsKJke96PRtaky8HwxxEbAYWOSDJjaPtFiy9YQb9zaU3y4jsCWckP6DIgA2
teNU1tYdeIGjgmzIziyiM4Cj6OwSdNMv/nssuviF6Ol29/zUf59/flSELTMVDaySl/n9BpiNjbtJ
ny7/XZwG0LYj/T+xFrS75+dDqQaGBMa3braJthtpQh8H1MvHUTbm3u8s0h5Fod66X7WJQhAHAU7N
uh1vPNNM61w9XbCq1Vc/B5nkkXnyQ4FHWgWhleyNmZdft80O09dOHygtIKLYD9/3z2wO4w/FIJQ6
wwA+VngvRH/eJ1P8KQiAxlXZWW9mzAYf9c1OGqC/nudVJPnWvhuIA2Juy+2Gaq7xaBk+mxKVDvdj
xBPzqITW3skHNt7hU3e/y9FQSzOmm2DIIj0ipeDtIOFCKnp1z0uvD3A2ENjyhL/RFtiTT+idnflC
QHupr4bG/Mv70gK7bxb66t9XcEhvm17HCP5/vxvc1wQuYKIMUU15G5zpDw0Pc/989LxUIKN3bIcl
O01BsH3boeWq5XCURl2sLIHrUuH8RT5QiwNt83uT+Nb1+annJS1Cg5sf3M7/9wXHb98MWV3rEvS2
24bhWZtEAHEl/XCnqjsoXVlrnt2JQsv828dj9Yl7ie7/FMh9ZWfZ57hK5/llYUlj79TljWKVzrBj
Wo9GKE7fk2G9o5jhHabp5Vvk5I+pdjdFV44/e+k1a6zaDLbh9e1h021GHL0vU1+wR/sjwV1zdR3n
R1TSyyIKxKFNK/SObaot0rH2DZyiLOn0qv5YbsgJzMzbXTAik4Aj9xeO1Wy8qwvoNqL+0HV9rwXA
sxqjeIHI0ixFySOQowy9ATUxQp+wjC3i2rolcbCsdPF3kB+0/jmamuQqpi0uQOpLpMlWLBDMq/gg
iIznD6sPzuw+ZqTloSNM5zUVjapDG6EOPzlW6FjybdrBVuegChAoQfxVBg8NI+hUb7T4SzAJ3onI
BXTHZBzRyip0IKmSSbhGDcmdjmaO4TaGjhKYImiW4qiL5ub3LZKmJiyXxYi2uuUGKcjLhBiIJNjW
xGKsiGtjiEwyWMNJVOtmexpdOmTv7Z1YQobh8z/MQX7SokjWnub+zufup0VkecqIf9kZNdwODobr
qqFmC0POyH3wZ6D/bVNnLvEHM6UBUlyrvLrguIJpTHvP966j0GKAmK6712WyjyyQJQxAy0Nqi60L
U2Xp1hWIkuFED1NdM8xrRWxVi6qcWoypjomOMCMl2+Zo3SFH84wGICaGF0leJOj94Ffg07YhoadF
CjFbP63x00f+tsh1ozyPJVLlwGrVrsWOnPbYQmlAHobGyu5Ty3IRMc8tLVphswWelMi98rNT0+Wn
Kmj6ZUudvpiEgIIRsUfSfyNf77v2SRyhpgawWwS3ThPeSSdgpHQ7gCqKU35U4tSmmqFjqQ+LqMPG
GzrIzrtiHxv6tiDGD6xYo20Km5xiGQ0VCz6mLnLs42WbVT91HYBEqipAL2bpr32r5DtobWrGJXKS
chkGaFglKulBCuunppNf5zXxco4V3yAy2mcoOXZFhENTiVvI7PbNDSW+i7Gj14Z0XTiIFu3Wv6EV
pvk9E0UnX5ulV+xoHII2etJ7+0qZV3ow6ZZh5EIDyb/3iyjaq0pb1ZxpVi45Axi9wK9NKRCQ0Xc/
Q9LaW0u0636ynF1UrsLw28c3/vAhXPYdaWVTByvAcvmTW+yBh7zFoxDExiKdZd94ZewW+xQQ2pXK
neTUQ2Qk25x2KaajauzAvQTOALiV8TO528VQo55IHtANmFxl6g8Yu59AOEYQiqLdlNVAAjsmOQyi
6cyxNFBmrUZn+CSQDjJi4rizyvng2skbgj1rDfGMtUhRuPb2N4eotWnafySaiBX5pZQ0w8aaEmMj
VNPOQ9JkJTkEL8yutLCSZRtdKP/gV4gmU4BxTPrALYIgZNQ3UcSJ7C3RGB3nIvjEoUqrsfgmj8Xa
OL3ZXQU6UseCljiV7TeOc/u9ZKEsPLGdJv8jzjCL1iODShsj5mGIzE/NwUZXSPsWREaGaQ4DthZa
30QB8kyH2k+PRukmH7qdE6p7CVWYsjjdJDU+i4PheMnV44RUTt7J4Nj/U4TtNm5jZ22w9oKK4v1m
Vd+Nq76Jj+yWZIZ0SxWQiVGO1Ra0wK/Qyb8GO51BIDMYCer6MkTNdS7mW8HVhbG24ckielH1Hhjw
x8S2rAiZWHfOa0n/4CpiCPyBCWoBiv3GDAvrFEU+wul6AKBCYg0bAEuVWUK2EfC+KnTacsQRoas0
XZC066veIslALRtZfhENc4mELG+Q1ekZxwCO6GoAiqyTP80M9pHMEeniGtXKqAni1e19q2vdoevl
leDfU2kgg2dGdHNNOOWWN0X71pTRLO+e/cqUHEBBURqoc0c21SKJkX7rKnuQoIPn3S9/qgodxlhh
AvUnVa1C01xPdW4doB8ieo6POejxWc1zGZz85nVttC5lcEwq469G62ed9+Uu6VPtUI+uf5DcejR1
pmmFgb+ns1NTdhT/h7rzWo4b67L0u8x1owfe3MKlN2QySYo3CFokvLdPP1+qOqJESi3O9N38hhEl
FclMJHDOPnuv9a0B4XeHGhnw+ocA/BH0l7WpWjNCky4+cCc9VBHcQrRzvqnDQVEbifhzc8jBs3LF
Gql2CxkVn1qgSBM0eCJd9gZzDVZh5ORViJlaksHt3jclQNk0605JJVjrNjhUNU5rfCKlg6oUFZLG
BMNKQA6Og3FIK4g0UziggWPd8ZWj0LB30GMKb2sLraTMQP4aNbdSGiFdYTLExX+pt2KaW3sCnyIv
MAlrUG+7kAQIyOq7WeZZk2ryvIVR+BjT9lDiPluUIvER0yB9lHn+QOcFXVSQfJRdf87r+bGe5b1y
wcuORYckedWnIrySThW4NxaH7ASScV39GFvQNGStP1aTbqylBm/awJ9jrIVrm1IxzhLPzqWY1jfW
XDCIb8V8mRk8H0a7ZMLuGUMkbXi0TgB9OGWkDYesCUMBhDjE84t4EoZ1jCTMjHN9BX56qxMEraP+
X6NTgAseROvMGkmoCHGatEKVr7so6vws515KcKOOE+eMoMr2yaD7GBneCEg+tn15kMJC3plNsq7q
cKlHufRgXuUhyHRS5NLRk2VFvKhIcGP+7jQEYU7TimUdzZxMC9cuhCj2RyUQ9/J0nqQJcellqxki
4sSCNVhWsCjJKnoR+OmCeIsPD+86bujlGOUvFhyfWOgMT2sJ9BVlus1y0S5MmcqjEgbRCaYQfVmr
eR3u5p1acn7PwUHptYxcBMlIX2TvtAj7fd+ibVXJUKCB5VhXOz4iSxc+682sE38xG/FNjwksGLdz
+5KXhEhkuuo3mbgo0/ApEMu3XBtRM4FFoPUOF0KK97moJksGCnYiLASho8ErhKkn479YMGm56QX5
HkpdbBYvclw+RWP/Wo4ayhosOT7N2gEx87QbahCxRlp+4Mj7iJX8BjcUTgRmAktzpCLsW4vxvhWV
a2msyzU1EyPkXYX/xS4tCD9KTb4AQkQCKJlV3JWj/CBBF8bKndcu3eU0ALydJ0WA5Xm+RVyLgzrJ
l0kEmPTSmzdxiijaKiyQTMAoPNkcEIFpKMg0tXPaclxlPd1ZQyIfhrxz+bZWmR1IIjzL0U1ibOWM
rm4iCRxCR/vU0bRw09aNuhqEfqE3hqPX5rytM4Kz+9rSD1pJ93Y+XBDJvvWDcIMB3BuIozm3rFz1
FUAp63fc1s2+QmY/p1B+9d70h482lFpPVoE6tKhICpTCbW+Vq1LGrEKC9zZuCr5U4cLAHjvj19pZ
FFd2m/TkW5S6X2sZgEZBfDbDUjqUWSAewHe3phAuLRiSaylPfNRUlD7TfH+ZIYzWavKE5Uc4qVLT
rkLELjY5xQ8tYzs3CaRbGgg6YjQtXaI00ZZTY4JTIBLH4ClZMqiFblxCJgmUcThkuFqzrFXWHJf/
4zIwGFKTK0KlzX2wlsOqwosah6T6TCJdMBhzEaZ2gYaINiBUJyYmC8s9Vj/lTi/KTW9AwxoVF3WP
rCDnHaXDmF/iZR4ZK87SfpFaDFcYZS7DhBSFYr7Vk4CDvErPcfL/HvUmfQ66pT9kKrIOScmSDFmD
fPclYRXhlQF+D4N2PZM0Y3aAcy6JangmiTpMv9CVGOyIiAbD3Gu41KibUQjknXmSJ+0lbBxTjhSG
ZihPkmj8JgpU/hxE9/PVaSK/QFKwQ+qMYD8H0YGK4exDajqZU+wbSTxC6w/T4KbTfMyFXMrGiHwt
E70sUadbSWlRNkQPmnTZse0IflNC1aP7tsU6IIFmYSXJZTrLmbAk/kN8mPHx4EUuvwklU6VrQF6R
TmGRX4Mved2WKeqmbBi6IooGbbTPr7tudNA/aQd67+fABA5tssfvjf7MmvQtOq3slsXpGStpvpyp
sP7RxMDLgQ8mqCQH4Z5jcK0N9OHqyRemWl8PptWs67H3UCMld6qc3IXWlPkhumGGVp3PKt6hd8zE
WyyO4m2HsUtoYNDNmLVJsYCMIFYmkMb0vhe1ftvl8YCXuJFhP2gXV2tBgmJWAgapEmdQFOAFAjPa
IvjONmExj26Fi4JCSfG6oCqObSc1Jy6ACriLBAihBPTVxCWzcIkOZSrm0SaCe+ign9OwTg4RS/YI
k6aNI1ZFaG3LBiwXDDm8T1Vpmny6GlS2Chs6Z6120+eQiZJIug544W4WFjnUFUTdWU6sdYghEOIs
SFt+hozPSRYWcaE0u1kvLsSCT6FzSdXWR09frbVSgMF//fLzH8Go38foGP1//yi95Bef3tk9rAbm
Ym1CG41NIvF+/is/v//ntxoXnRwDcmPUgJB2/fqlyrEAy3K3nesSC0bB0VQC0+2aU854kzETa4D8
Wg2NeUTwb1fXZmIdDuaJ7hDhHhKwc5nTT9K3E5B0vqQN3IlOQ5mPgW3/s/VVSsq0knqkJCGNDG8U
8pQSvCOKJJLpKhR4c39+0SX9jB5ZXeCVij3cPAWklcpYWo3w2sR9hg8Z0gehl8X65z+qSXSYGMeY
jTiu5yy77VqtWtKrpY8q7OeWXKxZkXe9hRQUgtijRC24mi4KxHapjEk0ALM/NpN+I9cl0g2TpAew
E8H255e8SoFUGA1YU/UibDOxoCYWW5JjqLNu6qFUzhFARUuI59Oc5zKCwll2Q2op6RIaT6ElD/i2
QKAoIRk98sioqa0GR49IrknpeDPjROE/8VlYs3qUy11iWuahlQv12Ex7I1EFX+taa22OCAqGugVc
q+gjR2pNWZNGA+W9rKftceSu3OJRrlE5ayH8gKZufUYgQWfPRqRuW85lwnVYitUrXf/UYbLZ0oGZ
N6MQ5nsCxSrGh/U70FGyTI2sxZNROnI1SOtRsfCSypNwS7eEsSjdUIcWZUyjmjiFvJJGJ7k+J+31
6cg9K9TTJUl+xUNf5okdMt5S6qy8VcEKwsmYiVK4ggSYKFlbDQOEN7Cck6hVQcYnYwywrvhoSoAv
1F7GngXH+piGuAWKvDDci349w0QptL7GQMg2Z41jGGO9lrHb2iQvNFkDXbY2MVLH6CsYx0bryQzf
GnYI1CnTdp5VlLyw6mW5IihDL1atGdcr2Sopzel+LYUpavZR0OAlLVCSBZXFxOT6ZzHrDfllWE/q
xuSoQgmNAtSsKj5XQdkYgrUnaC7h1ZaXLRqK10BLRobZO4oGdRuoGvLVNP/BHF7bGMEQQjuqMQQm
TebVKpbIibNncE2EVUqV44mYN15ECtdizHIEGIL0jppierxccelWkamwBQcGODCCG23EaowaPENK
hc7TtC4fuHblJXPLcpVBkXQHlhunmQSYnoNYHmNlDpdYZjdGajUHJao1itUyOXcXHhGhXRdqlm4R
F8Z+35jiXjBoc5i1la4VAxWvWgw7BRc4llSFUJcihmwzrRMzjn90V4DzlHQGMQYSXQ30DtjR0XLI
Qffy0wdE4Otsx8IDcQMjjKq1OSEKgh+rdfeofTc03KyllY3GIhLbj/7SZzdROlb7XBINu1WUbo+C
UfWmVom22pBMy17ufxQ9nY9+wCw8GqObYcycAr15aPLHSEWyGyqcMeohLahPIGCm/b7Vuut0RSgW
2DX6g6lb6+Ai7SIiVA5BoAqrKTdrAkUuthgo1A5Qs/bUUkzkZk4d0pAL+N/q3s+K7npBr6NKBWOa
QJgC/X/9rYQttI0HqFFtGA7r+vpFpYPmdL2sedBM2EGNSloybMvuZujcS4MDB9lAlIpKAJoplWEM
gcZcReRjuALtghehX4LYyTf0aqpFpgWzE06olejxo7TOsp3KVXjIhgCgaRCMawa18j+Jv/+bmO5/
A6O/ZHl/+cf/m2jvXfRaF03x0X7N9v4UB774/ycAXL5Wk/99Avhd1z+n3a8J4D+/4Z8IcEY5/+u/
Mr+xWv2neM1MljWVJHpTopr6r8hv4sB1VYa+oCtAVy3ZNAhTRvN3zfwWJPE/KWt1xVJkk9Olpfy/
ZH5r19zsf0s6XYNyp4mmpFuiYfHDjC+52kJpwfOa++nMwVOTtnnWO4XpQMEK6MLT1iFSUETmuSJ5
DrCH7LTH+JVUto6wjSsymYkBIG8HQYyWMsRZt8wCpNvi9ZItutBFz1qPh8BYkE+hCdt6YFlZTcKa
rn1zZ+l2fVP4hOjetAMMhG2mrtT4Loz8RFkSZCWmO1N6lo6k14fBP6n0n+7cXxO7P6eJX9/1NeVc
M0xNly3e/ud3/cun+4f0b4lo9i+XUDH4IAn+1kxNMeXrL/slVlrtk46+q1aflQOtKerAjinHCnbX
rnkkdmLeXTwl9v7+S79Ejv98B59+6ZcjBPKbQB1VtabcgA+MtGJRCV5SLGZrAThPYaUqHG3YW/VC
I0fMDbclgI/+bF3TPziJuproiYc8tS/MfcEmMsGBdQQdmN3CDmyYH3Q9U3IJe2EZswzpKi67cvH3
N3G9w/965T5/DP/RzFahxhe5PqPWVvzSN7DKOlga1hr+CYdYhO8+d/nzCeb3y2Z+/qxQfFgwHcX6
DDz6znrN8H/ixl1nAoMjt9vnbnzSVZcUNANmmU0Ez2sAf6t6I5vJ9MuFcPf3KyCr1jeX4Pr3v9w8
YWbMjaBx84S4zQFdYvRkJDNb6K8YyLSTHf/AH+JVk4HWgkCEm7g6xMEqaX3E7mhbgChNqW0hTcwi
Hb1aiNv+wuHw2u2K4Bf84GZMMPajB86uLqhwFXBp84KJaSJtNQ0qdoUUMyJMkeNPlNzPabJKspe5
hCKPCA+kjT3EWxAoSHWh01r34L8vdvSiKJT+VAGoAVfWMZhvpXiBDg2+uDasoCpey6TYVsRHKz7W
4cVOwVKPd7Tkap51r3zvGaNoiKbANSMcR0qs2kVM/owN/5HkFUrF5mIzfeEHdslBAfg9eMIP/j5R
vMq0zRdTcPIn+cVIjlfuJkgcTkKKh9jkqZwW0PLa5Cg/dLKTnRImG7LPz53PuIIyu9zxtsf39pwC
TrPzJ709FafsBBCnZUJVrqTB4/fAc+OnwgErn/Rg0aWHHhUmoyLd7sdlIKDYWpIi/D6dunY1HESm
+orfKR6iCyM/aSAgcdLV2s0kHyVYrZh+AVDXMAEAN9JxWemHcg9x6aw5yV3Ps4lM083eRL/1kHXa
6XpYlft2ti+MGm/h+J0BI+i2gHb/rjmWzrCpfDI+vflJIpbEblYka7jQYLBy2zgo16PXHPPbLrdn
DyLWXluwRi8JZAQsb7iScMSYg1+jo90GeCzdCLfzJnM6X1h0p/HdSPfcW6kG+YKekltKm+xlInBt
k+6aFwXM2jeNBen61H3ehD6toMqXrHNqZkaBJovZPPqDx/HiosFkgszopafinQCV0E5VTuK8C/rw
bpA+FtL570+i9McHkd1AkTTNkiW21U8PYmIlwiU15/pMQip891Xj6ev2EPsmpmEHQIY9ufEyfGy2
4z5+Ggz7779evi51Xy+BRFNF5r8SGaVs+L+uA6NkFsy5m+vCxCSWjjFdytTtl+IpISDDrS1XWWo8
JUtjJxes0DyHxMV5nGJoGDKQCBMaHg7Iqm92SukPW6UhiXjfFFnVZF38skBhnY9rWavrMwAypj66
A6JmML3AHfAbwGa2gWqRcGQh0XKih2+uyp8+FEUzVXp4oiWZX6+Kho1/yqypPmNbV6ks/LZxBUIh
OvnOYmK8xNf8eHHATy2gO1nCY4C2EI1UswzNVcP+ERJo4kqg5J2fUcc3cXz/7QX60s37Z09RLEvX
dMvSGIJ+2cVCCWgAhqf6DMeWgVTjo58gAkZ+yS28B+R6DMumxFBckCx5d2lw7HQPpnm8EI6obmpM
9uULBwUBnQ2IkUSfPCHBvskiq/VHA01cdPnoeov4lYywwhdlurWG116F4XqfjeWSeaLNMMXQ/EF1
ZDTvbCIaS9RKcK3Yy1U3Pcs7fVHtYaHI5eslfgrkHlY6/uijGv0QkHYoh6C+NVFFgnQw7uAeS9Nj
le5KTAHqkvVSbNwpw/r0Y0rumJES0GxQOdB+5lgtdS7T/OtC3oHvzu1rylO7akmRcyh7aGdFj1mw
ABQjyQt6NYn1pMClEbWDDgg0d0TJS5+ubQNSAeCEyH5BI4lok9JtE8xTfOggRmz+RIFxh5w448Db
0Y9+FdzvaoOfpe7XR1AVdY26W+X/X1cA0cyJZisiVqHXVtkOhouBSgaj8Cxkd3K4QugXrifOiTT+
NYewEwDTpFfgSRPSQ5tt1eHlkjwr8wnNFgwcXV6I6o9ePF7empvIy3YUXe3aOmPTeGrS2OkIYxzx
ajGNzx7S5p2LXDXuuA94yN/LcHWRr2Zun9yDd7iDVuHzkDHKqGpPV7aqHyG3GW2BpMV2Y96igBFQ
QokkSzkYBNkAW0fiQgIadwTX/G5NuBaXv18pbnmVg4ih6F8WK3odohVIQXXWTpNTPc9wYOhcAIJq
6HfZ5TPBCSnL1xNKxF3xzZqg/KloZDkyFexaqooq+PNKKaGszaUr6nBwkueJaE+Du+eAyfNC8W26
qFgZBIoUrpuYi5DTvwUSsQSZAcseTY91guMbsXuvLspOY+vrvYTqeJ24oWt+V6VfL8RvF+qX1/ql
3AyYWQ2hymtl8YwiB4ZPMNOisMcTaZEEi4FzlWk8bwkMpHobpgVctSuF2EEHpFoLKgjCuwyIjbLP
hDTVbKR51EHJ6/QSfPda/3SM+fW6flnomY3TLEj5UOWnAJsg+E23LO/yVXkkoV61o13Qus2TCXGI
lydDt7IbMoYX/Ul5QPR5nIZN743PpIAU7XpAf7sxuC9wSf3Tdfhvj25/LBb+fZ3smZ8/f3gFcL4D
rmkLTtuhYCYzBiwgxxwIaoIHPBncM1oIu5+96ZT43QMC3L/vS6rx+02oGiZcV0PRMJZo4nXX/KVs
zxU6gH0WhOf6EaCXmwEzzaX3AR1Cdh0w7DUCF3XpB53lWvkw+KhrJFsGOJR6JRgvqHuc6t4EIMIj
aikfIet/APF0Eh5mxt5pcJDIzgF8Ae+6Kt/M3qTQvsbEnkRpUcg3WftiFLEbNWC8dn24mJS7otvG
6Zn4MFW3q2yZj8eekb9OBnANx6pL72fL1zSJAlt1q/FHM91FVIcGQhFYQ9eoYJVjQTHuID3lLzF4
Bi058PAk+kkOHVHfy1hhm4VI7iaVuaE9o/1ZltPHKFBNuh3jzut3OFMKuhXurS91p7S4qZDEj0j9
J5UMQTrPH4Fuwxy48sm34HrbwM+mnYYLU2Mmsq4uq4gZdqdsyPPt521HwpuYGrYIk5GRcBYTOIqN
SqOd945aqirIVCN0DqG70MJXYayvln4UB0jXUhjTCqKv97Jiu9XyQ8JWwugT4jvV0q2yADFaLjlG
APa1W+iQ4q15PQpxqS69W7+n/YGhblEuFaQBZMxa5rYV7hN9AY8oAp4Db6x08yceRZFTyA2Z6XAS
usRpb+Rlnbjkfxjv9RNJ3BOvluDvnmCbyOc7QzSwM+EkIzvwGvUIQgHWbmPwgsDtR0fQj2H8Az0C
2RQcoFC6MZmWp638kpxSIAEMnlddC2HULd/TqxQRDI5BoFC50jqMsG6cetq4qy8reGR1tOaoxAZa
1Jy8vOEkx75erprDhInAfCgO8hb3cnqDuOYt+lE+ybbwQYJTbT5Iz9R04QV1/xJtV1fs2nQTkgBp
edf0LGNXGw+StR27pzS7z4S7igQSwIiIPJm6wWXXl5ngVrJnPozn5k1m6ESOlMNpjsTtclxyzCoO
VuJelWf+xYM5ejn1iSvaRD2343LkXsRWJeIwHXwA+LDYI9it89aqng3Zt8IT9CKNC5y+CWS/AoYb
UeExmCYx8PqNGNuDBXRqDYt35tf9LTsljVeDqNSOtbV+IbH3mKxkN16LATUKXF4IoAtt3doIAp16
rc0HIVl2VC/OdFIpveHyax+FgFbh4o7jc7dttkSAtvf5g863lN22JXqzd/gxsbAvK2de9J7klYsp
cDL0XM4aISvhClCaENI1zWpqvepNRk7Fjr2N96WxwU2hc00m+8oiULaS6WQ0YNZi50hMrB2EHPOS
X3lJ1+ZpQtluexZ/QM6wD6mgF1eTT5BScOgsSA521S30x4z3J3ipckeCLZRHfijJcFOlOFkDM90d
XPxgI27tdb2MSCxdCjuiKh4Z3hmLZBsu0LV4mVcsAjdcVK74OpH38CF39ojZ5a78kG6GRwpu81A9
XrkhjrHo18YNPi3GTY/autpmqZ9/KJqtPRHXVDymH9Mj+sXOYVjjKN6EcNsWvxmqa7+3dq5LsmqI
lsaKbBpfDnAES5nRJbPCc/5ooC+YPDXzRiQ8pn4USpB2O63ajbIbrAfuDHwcPjqVYoGize3YrZz5
WdplR2N6Ei+3SVkiUPghB7u8PEoLvDlro4BclC/0Qzw7hiecedcY+1MMFvwQ4RbagQdQeA1tB+2p
NNjKd52i389hvD1Tp4MkqQgHvlan6P7btiQL7Tz6XWrnd9X96F4cKm7E++hYRuwzLnpTe0KE7BC9
49YLMCr0VqaHeE1O4Dc1oPn7mf3z67l+HL/sgHUJhaA0i/Acb4f7aT15uSs1D7wSqLcTqKbpPWMx
D9ONRowG4lyqV6JKXtpN7XE34rBbYk77GG/y08UV7kUmu4duAQnZi1YYY6mGlE2/4cykutIa37yX
+oRcuPC4bkA1mqWtLLDKeS2+cNJ1HfMlXgzr/Jwil3pAfIW8/Hw9uUC/ahyWTTLJWEkHROTm9uLR
mPH5pKTiOU9ew+DuAqe5O0yCU+/VZehXy7+XCwh+fqsDVcMy6A+rqq7S1v9SMCdGLnaQwS9ncUEm
PFg26S6/bKdoqb3w8V1BHCVhZZwkEG4nTq8uFSII2Q5A+ZvemO1S8RX+2TWmXtT2fYWRh+Mhc6Yw
WjNjDrNjWPkYvTgxricGR+lKoGLD0ho3u2Z8jqF6x+r9GN2iepyVrU5KqXDA7ArygtCLbuCcUHJm
u2sZfV+wvqRTsoiZXe+ixeBb6056KKWlgeZ6uMUpECa+Pn2I5lPTLHQL1/6qvS3TRb/P3ojIE7ey
fa2l6TCmN/1NdkfIICmiKlrMpf4IcM9D6towNPdHFkz6gJcdkuxO2JnlD9bs6Md1yTUp6T0NVCZN
wMVw1z8DaDuqS+7mHnAmw4P+vn1m8o6T6mKrG2FRP7dOcYqX7XNxnN/p/hFNZT7g0iOxtTmyMxDg
za4EjIHeikPWbzwv6ncuok6F+m5aPnN4TkqBQ1pPsK8Xeu8HD+I29XInuCUJPels/qa8oF3izo29
+Cbyhw3tNg8+OQyGA73OnHrNzvxpydYxOBck9ufEJ+HkBgivSEQ8NFdafDk5iG4rLkN6ONam3BD4
xb6k2byDPbaPs8otbjrGY7sVULXYwt1Ehs4tSGa869ipYB7GO+7sZkmWuXQcljk4Y1s6a2uiFl+u
xW/ulU5HJBpjSmBtMXzYbx59+feuzOe7+Voc//LoF2lj9GIUQzJ+BeMqO6jLHqPbfDu6swvF4qwK
dj68Gbe84EVA3zzx4/NARDt52nvjgzNri//kuj3+/TFjcvanx8ySDeh3iiqa4pfHrDDUQqgwZJx7
yw73o2bdKRJqzuyj56peAfojc3F92ZY3Zgak+iZYU8T6pDT0Gx48r+Vrft+sklW5YZEBcTzT5hWc
JF1UnL6AbBdu42cryUBoyV5Wra4dNxITEloCQJsWJp8t+V1ehGJY2pktFM53DCEF8Wy37Qch2sGp
ulPWzQ8keqvSa7aSN99MvuiKh2Slra9Ndh4yjoq12xBlKHjF5TqGKFbyq6G71faynBfZSnGkXf1M
RHv3On8QBMBo2rqZDuprjuX5lcpBf8WeDynJnVzZbt/Dk3T8+5XWrnvp53Mtd8AvF/rLHSAk6B4q
ObzQ8goWpKn2p6FYSMsWZ76D+Fd4pH+yYMX2K1d+hd6t3GarJnJB+CTO4IIZW8CDxc0Cs9WlLHd7
hw7Prl5KVBxIb93yGam1k/gDjSzMvztR9i7r7FCdhs13zWftTxvrr+/l+l5/uZs7IWilxOS9wKpa
FF4ebSHktCqS2QfGQob8MQ7aXm1vK4Mzut09Y4Wtj/V112JUNfBVvd46e+UjnnEkH0QZJ84Nho9W
/lG3t3F5HOoVeXVNYRvJOukW6vV/dlO5w49sazyVy+IVKoZDPBKLRfWCXfvvH5byexPi+mHpsigq
DHkZ9X5+g/qlN5ocGfo52GXPILiwdonEzbjmWn3vV4Cq2ZJAxL/RcQeAN7CjkpnqhneUodLsNW/6
iy5sOPJIXrWFrLhsvtse/7ie/PsCjS8neqU0zLRWeIE1t9MNa8ky91PZm55J9uDCPV2rtM6Huv4s
++Ypeo8fwu3lvgK3ch89jrTA8CCoq8r65sLp107S73c5Q3id6TzQjC+dplmccSrpHPJRsWcOY4nh
tuRev8Pw0Tu06CF2EXNPOl7udpelrth0mHjgm1P1NN4h1mZAdKdsMo5lPT6FGgS2nR9xAjFXoAAl
UrIHGb4UPPxZ91FkC1Rv5qFGsX3ZzckqN12o0aYtQtWD/czp1g/7RSod6O2C5C/PnKi0EF+P3+Q7
IUG6CFaF/ts3V+EPkwkVnQG3Dq1tRiNfWx2XGsiBVFJXi+vLtFGuNbEt7ui8MAXcTW+0Mo2n7A4x
+46H8zhtgAFEPzRPWjNu2vIav6895T/c0cgldIPeo6QY0s/l6ZdHFpVXXqDsDFl+uHfTVXoHXSo+
kr97K7mpTxPQlj56dNQOREvhA36n891mY/yh/v30Gr7Uv1FoBnNi8Br03eWu31YfPOVQIRQ0Zo5a
bOjKYKeg69Pcz27mhWsaOit0Zdc5qj2tqjuOpbLP2RvFvNMs09Xsql5ESdL6Cpkyl0W/5R6xXmJf
8BTCam4Mz1iEjrqsb9VujVJrAd35IZ9t3GGTuYTYbz5yIiQOqcdGmhKI5wu31LqkiTsMDkqdmVHl
9ztO5py0AxqjzncrqfyHXcFE0iyLKFModn9+bL98LPocmACtDRaac7SPWULIymKMJq31deb1G9ZG
ztfzkvlN/VFtDQDuTJCAa/8svP6+6Ol/qLg/vZYvOxRp92IWdXw86dZEJmvPbxwFS6h7i5m6yrKb
7ozTMTCARt7idEedGu6N0A1uaNMy5qpGt19dONrpbnDAYmXsRJX9Oqt28klDR/zYGr5ae+OaZR2l
YQJv/+PqqXTTDw7qpCav+tQNV1QZLPqCtJAcWlKrwC7cyP+uHrP+sIN9eq9fd7BKK6MRWASPA1z1
pXqfu6HHwJlh8TJeGyvlRHcc/6tx4I/IQO4kCGgV0E4PRlYkkYfMvZGelPFUX7wUDJRebIq9Jrs9
GPKngabTpnCu+xxm3HvwfGLmyI+oBDpH2OUmHaMr095UvR4KuULEmT0pZDtCTrbn/jw7yVur+dlW
Wphv4WrcGB734qs0PSHFlta94dgh4Gu7lNdzbWfkmyTrmRyBcCf6DPGd0pmWzUZS3HRLe/xgHcZ3
Bnv232+XP9+6VyGUxQ2sGT9L3l9uXSkugaR3Yngmj5ZQX+EVJf5aC7fqublFdeoSCAgk21ZflY9e
8y88dms83ZqL5a/8n70WZp4ac9ffBxzppEogKjq2HcdcqPdEIlRoq4j/1fZjua7iI1Can6VH6GBf
N/ujSr+zxemlO8aP7GFafHNtro/Kl23QRPovK2j/NcMyv/S6cbeGCpYv4U6TiV+cnN6d0KbbtKah
55beiCoE4eukeqDE6DIpzgWx7oVeWuypktOou1b+ptcj/2nxJfVQ5z8a+/PXDSA2iOZRRk24w5Od
0H2Ldk26bAiQHID9aKILvLkgrNf0ksEb1GM3LtrhLVDciHaPP1ebOn2rw1WhPcfpcZ7XMSHE6RGH
e/w/unaqKGkw2VkWvw6rxlzWe9Dw4bl9LO6T/bzVltW5PxDUAgxqQdb2TcJL4uB+7s+mn67xqS2L
b+qrn3XKbx8gK4SpS2inwSN9LgCVSge5V+nCHWkfLMsWYn4cW1gfQt+g1GJFXqBFlXCD24Ons33z
gUru8FHedfsKy61rcJCkJv7AfH7RfH3e98nSMNw6dyuJQxGdHUe4w6f49xtP+X1dw+woGQrPpM7l
+zpYxwBVRkOQhufLqtwSNCTpt81tTbz3S+zSG3oLd8VjFC6ti284vSe7xSo5ihjtl+YBCb8zbLuD
uISSVfKX4MJ4PHBiEDgpfvNC9d9vRx4M3EY4BHWZXJYv505Rk0etNbnA5SNOvIZk5FV+ZNaB8r4/
iufLj/jYH/TRUV4aSBuY8DbKbSjY8T0HgfgZeB3KSgA7a7YOYYEunOYw1W0WLmTB71710L0kyyDl
xAlAmO747bjGM78EJKLizUJSRO/jQ8A4SEgPZTqGipduchQO5uva1dzyNXrgz1nXS9XuiLbcCd8I
eOQ/fVIGjyNiSjxC0s/R+i/LZ1fnskjwi3CXP6qLyRsW17HHuZkfywd837rhiT/IjNtWjA3fBtTU
kELt7oXHV1mOMXtzdzn8/d75Q4nIR8LcTiVnXDaR0X6+54fMwhiWytyWw2bmxHyBMOywZDnmqoXC
tyrv9VO6H3o73xcrYbJlG4q1mzp/fxn//J7Pzx53ryqBO5LR+tL7+/w6LHyiNUZj+S6LwRFtR5h2
OU8TplczdS/TQ6SsofFRKWmZ34Q3GCOZkLkTMaOWSIkmXwmpK6245kXhZWfWTTCV1HhoP8DqsZo0
54jZLIFsjnxS3YsbmxBAFjllnuVZEinunhBuA2XTMFXDt1grZFygAxSc19A6oE6JXZycFb6cEWew
SOgvWwvRG9eOVImuDHz/RlkEHZ/ha6i4VEPLQrazwRkArUV+TqypsAEcgrmagYA4nBRpcQX4AuFi
rEi0904LlwDJgsLthx1iOvpnQ+AktV/zogGWXSH4/mW8yv8CfSGVfg4KM1xfLksNYZ8E82pJ47AO
bxJGfLMDbHBVlxxZaf5V+Q+xf8Ct1HPugulRn6snHfYaUhmy1i0fUIOCKgo+voJMUWUIT080sGlX
FE9sp7m5Tp7keGOi6hgcHLmnwmk32osZkt/rakzf/w9n77Ukt5Z1576KQvdQwJsI6VzApqn0WfYG
URYuDTyQePrzgd3SJrOoyv7V0cEdexdJ+LXmHHMYgTwc5OQzufTFTTEhZewFVK95DJ3LtvSJG/gS
qoXZIyclMBl2Ye2pYB92FURe4mD1OVXwTgGA/8SZeAJuaI/MLT9/KzUSN+8x3Zj2vHkHaJbZNB78
uKL3VZ1yZWES8yy1tvAWMV9Es4UTvU13MMH+k8rO8kpIeYB+l7uR25ABa9kCjtXL3rX88wudqpPd
DbNsbzGH15lkAE9owfESpM06TVdyHwWRpjgdlgeCEHmXeKLgYdXir7LoBtYeB+fbbMY1dMRP2Rdw
C+YezCmJD4ASgOwCgcqZaAA/SrbMlpiZQhdO5+gSpqEzNATQ4QaHzpr+eFmCZjJcS0kJXwxfFI6p
5SJ3M87E3N1JLfJgcp58Do5IiDbn0q6IUyLF5KS4CgHoyjOmqsAxYehFX40Flyl7V+OA410SW8S3
m3/6/Od8Y5irSPP5dJrzvHk9fVhzhg7He3C60doxDD+QxJi9n0tBc15l5UZUHg4WcWlAqOZH3pDh
RgTbBQYptvrGLC5UpMFaZ/dEmvYXPOmaaI4QqWUcfbb84dSv6vjLSI8eFlq20D0PqT61ugmeok49
zMx6d2R8en/qJ0yOcaR3CYCUAANQMsLlKWiLSCS2c5EwNYzs3LjzDs5I4GGygU1E6V3kaZMtEL9j
0ldi7zm63NiFOq1v8civhLIjeW1cn/ifLlOesGb+uT4NyYW8pYj1aXg3nkAy52RXPLc2FpMgWph8
zzLfWvc38MO/ALV/HnXcUH/bL6LLaTiaKUcVg3idTYbJaZ5M8RpzxsnBLXzp5tGu1mDBPOtZ1Hby
vpkx+mPQNBYMqs3H4TMkW9xY8sc79n3F/z939Fdn+tu1qe1FkAaEPfsxdAUmq2ftuk22VJ1iVpPo
sRfhAfHVzFnSxu+LpNlUWIMjzuCX+cIewbeLpZ/befIm+QglN3yqIQBnbPbbG2f6HXfjKTBLlFC7
wnv71Vf+dqY4qIRqVFbyPnwh+gFnE2XKtD3yD85xrgc0kmdS2z35k1hpnDYzEQa0c3gfRrTQmIBo
vKVf0GJZ09AfWKSikLZIdNqcDA+LIN2Pw4yYghf9Ru3/96f521lfKR+Oas9WK5XynujroL8DLfeO
ARDq8FAHzY3S+S/cTm6RiUiHX2T4ZleVnYSIXyT7Wt5ru/ERtuvmM3lBEfuGB+OUPFPI2ioghgjQ
nu0i4kbs9vnnpwRb7PqFQstmMM9Aj61AwZWuPlG5rku881J1L78UGDI44teR8rafH08esZ3QhAxj
YoYHFNHoTlDSdfdZ4oRMGxQN9qRSTCX1y6qGaapvQ+6WOO2w+jlXSA1faoYFp8DA0/Q0JfvxwG4V
y3CplIfjg7YjqGx2esa9R51hUFeIL4J130VPUskcHQsVvxfX3UMazWXTaTW0u349+ACi6Ue8PrMX
vcPKORFqgI+z4TYtLAsGdu8RQ65p4xXeZQO9exoaCFK+EviiH0gQoacz+ngggpK+hM5kngQXwjbj
3i17TN0c/alQR6prQrpcw5SLSSXDg2YrDatknRZLRdn05KWi+5ebQDw/K1+ytNatQM3ucMIZvsz0
LlnjZGM+pRdyBPQ5f9GJ1CXD7c723aVg2BYMUnAZ8y/nYGkCTAxETn33WjSErVlBDKdMgYXJjBIP
rDGD0Yk+omcCLJkb1Q+HEcgo32tk3VabTES1dqxhZQiPKBuru+gyT7FL57vAVed9pIgA2CrTn9+X
76/s1etytbZeLD3Sc3zD9rCAXTGbNkSGZOc57Af5FISVXznNPSlAbWmflE1ElQHMpQNEwjEc0akD
XcONM7JGLPSPJfHXKVGOG0zl4HNfFeNkuQgl7nTqngFmk80SeaOFK4M0C6gT+C4znq8WibQiNiXU
fUVH9bjqKxdUqg8DBSlVsW3wqkrSr7h5zFqiWWBZaPjjvGI7RfbNTmV3FMp9JWNzd3jR+nmpvxc4
iDQw2NIBlvxeYfk1XQrf/qMV3hRo8wzNj7pLPDgpCK3i1vpDfPIRm+bG9nja9fqHlj/Xx8Y9Z8iX
GcJhVwo1m0qcJI9LWCFUZbIsB8PhhddcC+97BB/NnShN6xDBzVIUVxC5IyzywCUCpXmSKPWUZiZ6
ILyNDreKSeJo+Dm3iueusjNAJhUSSTdlAKBrHphAfJhEqKpNu9uf62llgO5md0BPJWNtuVwY0Sa2
nOPduHV00LQIUBtrKEYHfDj5p5RyjTGp8spDo31G4ZF34eBikMi1YIFewm2mB+H/c8xuOg7YOGE/
v3QX+JTzUHaJCcmeK5HB5kSM3vLIh1UOr60LA1hj+E/giJwOCIfcUnQQv0hcACQz5AqVq75DZPYu
03Qz3OsQUU58wfHRlQkASCu/Qw/fsvnG82onrOPFeRJvtIcaUNAiH9QBxKb9bfYg9zEdMS+mC6/L
OcHWQi9IMmldrCGwl4NNFCxiHFOmMnWkYl0ksKShQnp97dfLAXIBzYV4Ps+YiGo5oSGQZOA3IWBn
tP7FtnW+I+m189VpKdqfEhSJx+TOCHoPDuXkuCN9Lu+dasUEdq6tTu/DigZaIMKZnYZEbo+4XWD5
t+Qxqm01dCCn1/jemF61aqayXX5yQxhXuoi8La//1OcHTG3cfEu7X8PeWiGcQPt+/ggfISekL0Sj
QpPJHAXx0+MxfY704Fg95iZ6fk9h+H9ovTz1kltTDPkbTD5+mbqKeEHC4JNIyT8LMasj5zkpE3Uv
rUjIYY5y1y0NrLbtcE0fwGS6fBHd4WtcUG158h/IS74XoH+ewbX2Rxuwe64OnEE6zbYDnnKLHrcN
jJDneBpK1SbkW8GSq3m4wOi6ODLJxxuiHb/OHuSV3MvvC8WDAzFPA2k6rE4Ji57kyuT4ToZkuxAq
7zTtRwsyXAUDxZyWwxL/3lJYtDDkIjLP7OPZI7LENNbp5XPomN9LFxufWawpmVsr92MsHNwbEyFW
bfnHTxlR20uHmWV6pz61r6QEmOvknYfYMb1DwVqPujX8ccT9RSaD3TtM8MKbwMvvELbiuAyjxHKN
O9TwmPt1s3BL/gjjbXwER/Zk/tYnMzibReP1zGkJGE7yxq3o+4lNPvaxfzKfdGHBv0hHl8BUXhfv
FsNe+2vBoZvAlrjnmOY1aEnUYl6LKKT2lWe8618RWkJCIWyLLm+dfwz7cRh6N7zjXNt4aD3obAUH
mCeCxfqcfBK5tGi/GFdBCx9h82QffYSMSJ74bKB/npam37Tj2gFp/w2beH+cop9deEWr9Bcz6/hK
V6C75f0tOv73Ueavd+2fC7vaGskJaCTtHI4XhtqGYBIQMafdDY/ZfUVQl90FDMCfYWsfn8KdNouR
8pLjTk4mARYOCckbdXuzXfg2y7w6p6sv8NCisihTU6Fd6LwBwhMZfNRTcKS25TMw2kGdIJhR2fGe
4y9zp7/zLWL79nDaop6O7TELmbJvS+618NHLfje5NV76Du6NZ2iYECtFjFXFa1bNSTO0EGcCOOYH
u3uVBa/ft6sDBp2Oos8Op0mJ/6zijMXnKp6fd2G6Ut+s6cEpyXdCOATB3c4eb5QUf60ofjuncWbx
W+uiN0dzqDJd2bM20ilhTmoXS6CLUnX66eVeehQccaeuWN1LF5CvnCkP7casnIvksJPdQPm+SxLG
O2RC72NgI4vGLwD+t7PpMoL7zFJV9iNnOlDcc78BazrATV4lMypKh7mn6Cj3MJrL+xCS2Y1O7rt4
8eoErl7sKorUMqeT4cWWfJnCZ9m8ErSBXLD0GkJPvWjdTE+zcZLWPd6a+968/KtXuDMisrIFLh8Y
rcBhGmASFUigfwg9NM3eYxehFGH/aGiRbt3876M7rp32VbJ009R4Q6+Ky1izgFiFRgF7Hj/rnDVa
n0pv2eJUBtlnsiGj2x28op5i+7dKVmnQr+vabW9NK7S/baW/n8dVX5q2Q0rwDeehL4pX5ifEG31A
0IUoJE9Pz3IPTOcQ/tFNK4LVGjcJ8U0id4nyRwuq5L3BzxcfVrxQMcpKIEQ9lwt9aayLZ3j98D0a
2aMciNKV0XElPY6z88TH8uXSr2ImHsoChfgRDuDhzfr4+WP7LgEd77AqahoAvwJQdHWH9UoSjNZQ
eL2nOtpyD535JH1rJwQ3qVDJoROdoNi7/3Wlz9Vxr+4oiZWiEemistdWA0P1O9VL/XhnLBmdJPcd
faE56Rfk4gR96hr7Gxf918f520Vfdd1nk2zk08DB1SCcVUEWgBjbzRSkdHLjSH/bbn+/vVcfb5Hi
r9UxutvLAR0G9DLpjsyvx/5RqGzjPrsTfc3J+1969OJX4Xnj+OPned2d/X78q89XUeuS6Hiu9HA3
FoDGPOpJk7BhQAIsD/PYB8bnG0ZbQk2M1t5a697Pp6COy/UPp3BdBEZpfTAuvHx7+qrc0RnQxIvq
VdoDrlZ4EOARmIPkK756CQj83OMr6xJQPPIzYGssgBaE4IixQDpR5KBfnjZApphN6pA97aRwFSQl
wnNLA4+67iNhvH9j/vVde/Dnm/qLgvfbBqA1EL/VVmMNekd7ABYjh49M4w7hDBMnFVtQ2B8d3N9A
1EGn+93whqUTIdQnhP9kmid2t85DJ/wo+qCLZQdHFTN5ULaJsM3f0tQZsdGTd8hGmazUwSa8C3/h
7uVrgxuACDuOaUhuZ+/xRum44qCtg0y68ZB+dek/PaSrPdds9aQ2Mt7T8un4qoOeLqzV4MqeiCJf
e0yj3j9fEE1B+4jOb8KjMUlXTJ+WRy91Q1ec6hiiXFbZsDxTPzLuJFDAWmJASfs2AfyUFtBX8VaS
sEuJ7wfJZ2Qk8c3NVCYyRDDgxWfX5EobAUwW5mUsn4NLW4+smQHasDs/hst8Vn4aUzFIarzR58nJ
JlSA2fSosEpwWGAilRKUZxND5KDLyWf8wDzPsFiM2ynY+88vtSSOc/WfbtjV3D1KSe5SxyWkYFZ0
GdFgaEUHcVnzAitoAHChxjDsU5oAkrmYciy11yhnScWn7yR7Ib0mV9BPieQM1+Iz58pUwaUjFsLd
gQeAcaR32im5q34eZXLNUAn5l5fmnj8eQhJ5FBccIdq2EvJRBCNW5BUnXAThlusPlp/69WP8Vj7K
O32aYxGzJ/pMGvmIMU80mkTQKhllMZqspqAqxFrjH4vQXlrHxfLcBqRBh+m2M7by0ceJgOlJi05b
pWMhcjMFVCH0DJlbMEQzo/Vw6ZXCT4G+rXTk840X86/1h6kiwWfECnXnWhqjjqGKqtEr+9o3Vuos
muA75xcB0ZDz9IFxujE7TOLZIRAmcfDzM/5r/2zihIk9gk7WzjU58nw0w1SWOzb9y4S0e1We4YSq
mi6u2khzEATOWKVKzceP3SYEDEGD6cPgfxkEgFf355P5tcp8e99+O5mr/VJLSb6T0kFhzmQfYcWI
MG/GjwSiaepXkJV0snGmsjAR83tm8gMmqC/IEC7u+RlGvnLPmgngxAhgyLwmdxtgEGbjmIqiwdFu
1cx/3XUQbGmyolBYXMu1LlETxcREjLtOuLmQdYJTW4W9ROQh7mljH1bO8rjWsJWkcC5Wt/X+v3Dz
77frnzMYe4zfFm1LPhBZYHAGnXOSMSa067vTB4Wrw8gP7MPYFEQbv6p3ZXCrETW+N30IFHQLbgIU
BfirV8VFrRRZdjgcs33d7sSgE9jwBtwjatwasMtWup1QB2Qan8NdhqLZmEDZUZ5Qj4822KabGDvr
/KR+NqMICCfF3I/6Z7WbnqFHn0nXGZE+OwZsezs/DWLAgHqgq21kV0/e5GZTgpvr8YPazZRz6yXm
Q4QHRLuTLtNjtFVMuO4F8sv7qgn68/xYe6UcRLpX4KHZTwnVijq/iAi6AxZI2mWVIEIsBF/KwbQV
3P4LGuaZ1Ey1W6QvZbRKu1pPkfZJhogAjkHIt7tWicrhdNZB6TW4ccf5UEz1ZGrh1a9+4H91ADIM
UFJlBUEDNngFU5KTMGMm0X0Z5nRs9M+DrTGPm4sP3SJdZ/P0OXwotvTaAMDQQzTGDgC8p3W7Pj0n
EMnYVyDrvqJx2utf3YEPgXQO27zwUaXvl89kFrqHx0d9J23bN/z9sbAHxcVYEYVRNEVVpd5nFqRs
GzgKNZf+rC0BcB7Fp+4Og41pPCFnZ3L2zHnsAcbb1mJwiimFlger28Z/yR4FJnj9TIpJ7eN/OmWJ
B1g9edmqe1TG8YdhYnWASYaXPxAJq8zQi8uUiICb0gPw03ktHGcXmCMQWL8u08NMfGxfmnVFs7wO
Mydxm3nph+i0zMmFwaPlwuV4Tlaqr0E/mZFojFH7YtyaTDtCXlX456fztA8Om2TH3+XWhosjIVYw
GIeNsJhhwwQxWHAmsQurDYz3AK65Yh4OIfvwytifVsz4IvuUj/utW+h4TWc2LqTxI7RthCAWHAk4
HlsrIBbK/8UhV4OSkLZ96kLc3V58POfxV5qMdApw4RQey/nJ2AivcPw+DRD3UbQ6bE020AdzDUlm
i0xzIiybe2Ll3Wox/pjhgfg0PApwoAlxw5XUiQAHVx1qGWEx+gf0HqQbX9t2wJ2ibShTrQjMM3Fr
cwObDcFB2XjABTiQfNUZyllM9sDB1kpwyTOPcdrfqZ9s3DmYWOHFZZDMqk3DiOORvq8gypjCxjns
eHs2Yn7Hh0Ru/YeyUWLGUxBgkz0D4csT4Q+6NYV4QOnakvrhF8/HbAvxhSfMuLWIvST26oGYYrjU
/AKoH2EiHXs0huJhX6xiyy0BvDH/vhNGmqYv36UzadSTkzO6F09TUXzD3kkmKBffFdrIbEO6L5Ak
nmtFCKsH4MnVDbtSIB2QH+kMa+3ZkHcZsr7Ua4kbOoUfmfD08xZmfi+Z+MRxVZBlVdNFdFx/rsmq
Wol5OzTFvqMsxst92d6V6BUdkkfujWnuVsDm/mhEpe2ZdOwKL5XtYpIu2PNS0PiBmWXLKHZwksmB
V+aCE/ziTEXwEgebbrOgCE/3qhM7/TyfYLefwZhKAq3wSzgmfroyp/hJUyMuxA84eXi+THL0gMCx
EDA2jBRM/LJAp59fMUBgSDEqwX1qSdLWYS78B+j4rdtxtUWVSayeNYPbQW0hOqP8Nd3Jz+PE2ZqV
W3R1N+oZYywR/twT/7z/V60+yYrisSWDh5ZbnfV3+CnQ8h1sUQp6C28fWxbmCrkoNSjPbAyIY6b2
UDzQmPGZZfftnMkZklxzKzzBccg0exzC9fSNfgdkULnRhDfYjewIeVqkegc8O0gjiUaVa0lK0Ai/
TjOgE7wIL+/lcUoSUzjRZiDGu7olYmtenwPmJxUKMVQ16VMszjowR7jmcQBaezFnQjYXXGUtGF7f
3Sjo5Vs356q+qiQt6nOJm9OaK4r5A1Yz+5dqed741vbUPMjFpGRRAYOZGxtUgCRfjeCEuRS3MnA2
ix8TgMefP5jvTGiJB4Y4ZzTJYoLzzZ4rvKixdqqKfTOuPdk2RiqENbGNI+3s8oU5Ch5ikJasBSrq
d5QXykuCMoV/IrsAk6smMEzn4vbGWf11p/7nrKTx57+VVoJc9zCOeW9L3At251fOyzHmx3ssE+6O
8EwW4hOBlPPIVcjztS33FqBgjB/Gt/f4txO44m0YcXNKmGIU++EX2ZmdvFvWRH4+y0u0bKWb3mGE
uS5mzX20qSdYTOyRXWrLbCMu8lU2Pz6IG9Sz6oZoHr//0D/ZAaZ0NgUpbPi77JSNOFXXx435dX5V
VhfHRODST8SP8KMmP20Wvwqb/FUbHIwkkmcGp1LkUKtd7tAMsE58QohMHXNh7QHwq7dbYgbz1sVf
NepGKHdZGpYFeN1pWkBDfswuTlm6zAikXY486WKPipzqM1yfVuGMPHFgkgmBUR/Mi08r+nmlCsaa
hSB2lIoWcualeFhWSBAw5iBKUXOsV2uZrrKC+Bsqd5uXvpyjx7s4cGrvhFk6aTE+9IgIwyAR0NmY
dojxJ+Ws2xd3us+ELPIpXbxugv2hq/XMTtkqQS4mprw130TqWtOW5+i4MWKUC37fLU2+9tel9bc3
5GqnsUTSP0yTNyS+y16jh+pB/cqrSbfh/ii784NJQOeDtSO75rOj/llfkBBh0+Uc72mbdyXvyGHX
PkaoQu5P8xyTRcIItprp1Fv4pvVWeugZju+PKmoS13ySFv19u63vxTfGXO55/vPn9ovA/9PbfrVN
WE2hdQbx4BDcalBShLcwxStXf4KN8p94At76vK92CSVsTtJBYtGhOpsS+zn5ZX/hIA29cWWyOL6r
P13a1ZqbpTKBClHBDvjSeXFul88i4j64pXjzWH6BNoYiLrdjSKElL6ZPcU4Ro+r4lnuIeJmmKf7J
PWbuHh1Tr03TfomPsXLBj87WBJfoKfOTWQ3vMLBJPCodjmmgA6Lp6wOvYDeVJIdxuBhPyOkzYPMX
doqSiqAtPEZ9XBYgXKfweaEvdzYsaP5ojDtpbvdAT1iaqrba2ZBwu2f4npjmlYv4YEsvefvepTa0
a4qL+A2TFJZmPPV6r9mj9Lzs2hdefMyBWCCg+R9lL4XE+wqzBE00/wmOJK42r2xxcRTwaQmkOmJA
9AGHnSAh8iMgXo92ZskD8zcl91VODOK3/GsLor/fZW/KPhIeVUA00l8r7/g1kN3g9s8D/p9IUk5L
xDCegMfU0/E4irnClRCc3dhr5sKk/IyOvkLNe0KRSJaxcp+Q1Vx6lJctrq5n4hvJRLAtWoKaeU/4
guoxTwL+BEhncobV43HlXD+3j8EmEO4IQ6Bkt77gdOANIb0Sc/1C8Zo9pa1bv2j31QpwpSLga7wd
8HYtVGSYgj5lbz9/St+9Df7cT6/JdoezPLRtzauNkINs4iiwVkIx1pQoUDYXJ9rCNbH7iYb0r7iT
BTsKSP+egfAcljzYBByhDVjl0cP8fGJ/GcL8sdH/AsF+21KPl6aUjhc+BKJsCuASjAuwOJvD9GMX
jZ3jmvoXOdot+qH5t6IHpxfkN4qIT7lytU4ejNo8mvlprMj97LW/w50Y+Zm4K3jSFIK2ta3t7v30
xjeZZJ4keZ3kDxJnRbCDC8HLNB1SguCcnwv8V7yBVrK4K0RvOJEzfN/qXzpMDditeJEkSoBuE9sK
n38Z4tdGtymxKNFVIk+x89MXEpaf3fSoA+QGQ+vL5l0Cu2bfK8RgIpZwzQe+53WvuyIB1w6iiO7o
5DAdxQAShXRedRVYdIiurlhp/eRyCh/PreALleEdgjq1C6SqltfJ98bliaDUG0/w+5zHAu75505e
rdIHsyk1JTkX+9olqvq0HvxR83ucxbQd7QxDTlqeD31+eUNUOP352Na3Y4Mywe9RdAu2D1Tfq6do
JmUnqaEY7phQ6wOUtK9afTiY73ndYky4aDtCwsOLazQBN73SfTPeDBIKk7b0WsI4o/QJH8Jw2hyX
UvSSEBd+niaay+bPhIY8UEe3aETR8wAAiHhz1fPi+Fapu2HY1rnHaFOWAK7dimxObB9kJ1kJ+/pd
XIYLM0i24Ux0Lg5RJh/V/OjjsntnbEb+WEifE+LhCPEMgY65sk7zS3ofsZDXpPJ2r4wr7fAseDnd
UWkm82HwUgV7OzIALQfzr1j0TtFKBw2Iq9dD9Fhf9s2ZskZjcthCqIpTrLlInyju43E9OjyJ51lZ
33js8nerdhlkmAJdwSFegWx9tVuW2qFQhq7RduZCnbV3wx3fBuITtd+wa3Aj5WinhMZd0j+nJks5
PLeUepJ6sThADoRyiDKPraOAAlkdQrc6Q9Y7JTuzucxUeNtNynpT144COpV4o6N3HGkTBR/aJsOy
Jiea1AECNt6I9gr37/rOGCaiclcd7mHlyMTt2GC9aTJJh72h7Si2wvMk1BdG9WK+sdcUzxZzNO8Y
TpV8zqEOyLWxNkB0lPpFQTzupI0mA0J0XBgobsuM3GWsNh2kn+35VVenqGQVhDcqtrwBNd4ZaIsk
GdM+9DaXixjPYoK1xmvPfKvMLV1cASSNyBgrM7w0ZEJijp60rEAqqT/Z0rpF1S1Ox40aPgjYZsBa
c6nLWixFxG2M9xdLkp+xN1AEwbR3pC8pwKnj7UjKOM7uL4aIL/mzJdodezcmfjttbr4WhAttDAeT
EsxIYtzS3047bBrhjl28irtaP2YOmfZPUMi2JiYLn8ojTDBjrZj2aKAEkuMD98fcLfLz2BRUT5WR
3dvKtn4M04AC4nJ4oJymugjYsN+Nl7Byg9KwGfFqL+Pr/sCWiR6AZNMTkyD0IPAFLB/TwDSbx+eW
aBBSiL2mnkepfwT26CZDfm9YD71auSkhM8bZ1ztjUaS87Ye68Ybs7B0w582Qfl9arMKGo59ZwywP
LNo+jaKkCp8P+rrQX0RlYuT3jNekZ8H/ed3RvqH847sPg4m4M3S6313LzpFlXLpE26kvbKRPzbK7
BwYjvDPWMZMMqm4CAaKS5mL41ZNwqi3YOoqTk0Ro0PZmuO2TFR82BhOk2zE1lNz4QTm4uN8xTIk+
2mW8TXFjukxMT4JyLdBsl2mQacGgLstuagJbpe5B8s30KW8WB2GitItTOpdFx7y4WvjVAv0j07gl
4f5OauSysRLmozckqBPWFb4vRG3aZGas7aisdDv9MB9y/8AUFB6jy1enMPS0R7On/7oz73hgIHKE
0dxs/Zqr1SciuXxCqO7IzdyEAd/KMqKv8gTvNOFlCMGuzDecJW8RSa+i4dARXR34qufMTcEEu+PA
SjkZ0aLWwX03gwxIe09hrn8oNHr4Kzj/Dy+YKnOtJvdaVJSrO613Sg47SFF3euHj8IQdCBsYc4oZ
0rhmg4yMiNXLy6XYXu5BpslXi/FULl9kmNb1KjKFCWonA/0KdhzF4a0+DRNLb/DQ2Oawcbv4vRLn
efcu1q7V+AreS8C3dWCJC0NaqNYkPFHOr3UNA+3SJpFHR5FmnRAzpIzgGSWZBlLHcCopaNzCeYeK
IlNf1NgvhQ9d30jN5ue7cT0JRWCqs8Oj5yL9EL2IfvUUKkPNay3XaDQ7bd1r2nE2tCUY+79+/fUf
/vmlqBIsywodxfdff06Tk8m1huPYr7P8L+UG/WehQKv887Sry8/PevGaX8cHjcd7P+eXMonimlyi
fx/ffa1f//gX71STk7Ehivyy/ayaQ/3//c9/mQ2Pv/M//eF/+/z1t+wv+ef/+u/v5+ZUj39bRN7W
H0E/NMr/92Ag+7M8Nh+v13/gX8FAgq6S+YOXNm+ySjTkL5ZV91nVJP7wI5MhMyk9OJMzARsJWP9O
ClLk/4E8flxpxuL8XyFC/w4K4keyiubCZMoIPYU8of9KUJA+fkj/NOJM20QGb4Y+TrlJ3MPn/k9I
r2iOgp73den3EmpVjQhik2QQyIwqxsUyhs/aFmM2t80uy8jMJtK42/eaXQ84o5KllRJafKYIKC4P
7YBtfFXgoms5MTlkx7qahJXpmoIwyyNWd+VDrV8shlZ90UzMOHrMs/K+aU6Er+l+RKSoBJuSddtI
iQ/Ksa7SaSGhS0AjCuI6fozYE3sdq0OKvZg8jhBDA6LNg5Q+IZumijUpdZpmEwqFlaCf146Uf2RI
75nvP4VWux2AE8id9DKrnutaoGQKoldYe/w9xKffKBD/bLC+39jr0lzUW/0YViUBJedZfsnsTl+r
DTMW8PXfXrf1vx7W76lHY4Px0yO8akDyIs/iPucRWvJakJ9b6QZao36/FNjiUDHhjausP7+Ayd96
1MIQTpWc0ihibZ3gO3g0d0PmZxKMV2o3cR/JZ8fKO9sssmUez0mo8zOgcUTJNdzcEmGxAtOxPMQz
MnFcvX1slIpW7qHnxYkJC67Q1kT8+RSpxfh31cXlztJgB9VQGZSNAP2oOafsPCc7vJy9S372KuK9
GxWMgxJ4AI49IaVWYEwTUKhUt3ajq11wfJbcAAkd7fgdY5g13qDfboCIW36Ydy3qdtCJmAjs/j2N
RMdqHhtquAzTJfBhqCpc4wh4MBWVQx8Rpvfzg/7rc/jtNK42xaMIW+US8RxSa5wjMlBULMApOGMk
LPx8qLF5+fOd+vOKr8iL51xtrTjqWRYUuGCAACHGqq1464quiDb/+84iwLTgijAavJooWHGZH4hN
ZvgnY9cKjkebdABCEo6kMsWPpXWnS4NTq7NSbLaDsDxDbaiGRxlB9qByr6E4nUNctt9C3Dh/vgV/
1rjfT+1q1qBWTd9WaYNJAIKjuCc3Aop+xliVGHkvqmDj6YIntNH258P+/SH/c0euFmRL6C9h3vKQ
Cx0y/hk9k5zibNr6h7C6UWV9XzjGh/zPoa6WqJOWJHnUcKhLfwLCBJk8vvx8MbeOcLU0xU0pZlbJ
ETp8oYx91dxYmv5+s9C3a1yFYmnjz3/7MCERE3ttsMg20qq+vDdw0qqInNbw/efr+OvnAKGJJBhF
Z8+9+hwSo7b6Y8VxCuxCrTbImwdx2P18DPUqNOzfbxxsd0OT0G5DifnzaiotEkXxyBt3pN2uUsK4
L+x0CdPrAVYGtvMnE6LZwATi2GGlPK9oQIcIboyhPPTRkTXU+JK1ZJV0De6hOU6iAvOJuoF/leDY
ICX8VhP7hyxsJ8JBuzv292kGz+Rw8mPyTk5xvBIOeNk2mXfI8SXOP6IaxRO+1I01LGvjXSw+BJU/
b+QzIRfhwC1bUHcTNFurO4eBMkigoHxU6j3uQUOJJQuTbRV+xGBNW8I7Tmg/DwTaCYLlnJOTHw2h
3x1RJw/5NOx7Jx4FUUntlsNDIeA02KaTg9hM6i7Ic9E7V4elfPoUZ+QsvyWl8aWp7YOuDTsz7Le1
EeBH1SX9pjkYXymmErHQOS0+sWEq7mJ8Vsw0ntfcuCo25gP5QSp9fdJYtkogt5kjA+3WY7y90L2U
TLjRPQRapwXnfLDHniGLljLeK7wi6yPx2Fkl32XFR0MJMUyMTV28Z0MQsjeOl9CdND+UBnIftg1e
1Pp7NLw06mNJFnRxftWS4zrsD7Z+IVqnt9wM++qBmPdzl3q1ZXmXXvcBNBdDb86bXoY5fN8VhV9k
Z1DMQAaPEZvCEYd0kV46X67Pd+PrIiQfRcK+a2aBKQsbHo9rsmc27BTHC8O8s3Z3ieUPs+l91Qx3
XR8d0IwblR1J2R28jcUZLwlbiLql0na7vOgmjVEFfbELwb+ty/woM5wvEq8h6ViG7nyEvasKGdXW
RDxqdjduDwlPe9RinjVcinALCUu3x+hEq9+EY+rSxtWq4CTFR89vSjBVJvDDNd9qSwD077zEkqYF
4dlGND/zlWlGPE3TVwUCiNSRn5YtTxF1aL1QxX9VBAfdSYVmQnq0U2I5K8PsOuYgWuejW7fW/tiu
Kg1TWt218GeuxrlR8yZDyUoxzZOXZyLIxbWIJm8oBCet4u352PrQ+9w+PxLF2j6lkcrux6yn5ysj
O+zM5Lj8/6k7syarkWxL/yJdk1yu6aUfzjzFHEQALzIgQJNrdLmmX3+/E5W3C8jqpPuxzTIxKCsy
ztHgvn3vtb6VwHlmDB/TxFGxuImIlWiV2Hk1c8JAfins/HMm8Sv69W29jI96JP+SUtbGFx4jmfW8
VUAR2ptvRkarsupeXIsGQvBhwMZap2iW6q89YBnkvAhm1nLKD11QUQjNa6vTTy5w6MSQyRB1m/Te
ZJB88jcnlgxk2A9p0md8/KCHdp3s5ehzHRrSp6iko+x2QuLkFLQGZ7g2hJ45sNfT5dKo4tCJ/ly2
NBhFczMl1eeG/5oRJD3UdzWyUvpZOSkcYdLf1diAazNuw5x+MzDtzEo3c/6iPM4OxJMYq+SB9HZF
8zmem/vYuNvUl7t6nDdd0qz7Pr8Jw6cRqXCMFt6yg/0w0RX0GGBZ4AQoJgVYqUQ9dKV3HEEBZDPk
omSCoAk61rcY2cUvruwOfu4TWo5XhG5ilW7LOYPRM12iObhTsIDSGvFTU9KShF42lPoYBbCRQKgv
tb/uFOHUfMMCnIuvp/0gCBVOtjktQ87x3JxmvNV1dZ+V2TGtSqJxrIes706Tji8Co1mejPvJulg+
JHVgqXr5nAtG69wFj+W6n2mtI7ziHeubeufwg5yGSV05HmWsdp0GAh+b45TRymbUIU20HTRkXrh2
oX1PoblxsbOP/rLKLLGeS9rmFtTE8eKG7RY7wj4ugnPaJa8RC5RV9JdS/LAR8Wj7Po3MeWY4Yvnt
ak4uXpY8BGK4ddvPnkgeO0OgxnDThHrjzgj40ZLOotp1CKKQjVWiWdUKWjPL3cgw1SJSrYuRPjkp
rvvhzglIuirIz/DEOvayrbDUMdNPXTIc/nkX/K3XwSbIoTbgH9+++u6c98HVT1u6Zv0vc1NTMizN
KQd37tMy90RDfi0kK/qDZcWRUOTwe2g/I/UitGorw5RAehuABYsB6EQrfely/w8f7W8F4W+f7Lft
OSjCSlGQdTu/DDduF9/ZMfMLHK+eflHcy0iXu5720D9fkL+VHr/91N9KD9fk9Cx0Q2wvQQKRfOlN
vpdC/anYvdZ6vxT81x9Dn4mFWRCE/W5F/Omyp4EGJiMKvlzQrHzjHzyLatv098butjXpkvUUbZ1x
vLsWAHmqYRnRAlzMeWjDjwm3QrnbRrTrYQZmZ86iR9wHp+R6RkcPuMrjZSWN/CDJKvEl1nqOFai0
oda+eSnthNk/jv5L/9ij2HHc1RShvNMOpm28ji5HwgFcBx0rD3S+XTOPlB+beOtKqpMEalojV0Jw
A1x3r/35FhravQyWXeh+z4rkPrX0/fWd853hxUvKjxatam9J7hUSGBWVxMNX5M+ML6TOb8NofNCN
+Fwlyzp0Hv1kKcELTAQaLU/asjfpYA7EVL3Mo/9R9cnjwtHEFt3eEmTucBprgvzHhC3IwBpLcE32
dbHRJYUGG4lL9sKcuut/fj5+U4n89cL8+869H7F+unMsgXE32+r6WN7arIlpBzhjd23jhEt4GbjG
y4sBUned2T7F0R8q47/1j8B1/qsZBWsAcef18f3pp+s2nLxO8tOZCWsC2JtjepuV3qVngvP+Rf+f
+ovPdck/v7cMf+4Y/q//uxbk/0e55Ffsyv+5+7in+/ilmn/uPl7/wl+x5N5/2W4UklEShe9Hvf8J
Kff+K7z2IiP8GTYNZbqM/7v16PF3ru3AMHSuZPDwOvv5q/Uog/8SwDDJ4PHgS733Mv+n6fpXm+pf
OfL/jpn/uW31m+6StqMt/BCs5jVskJ/j8hl+fnSWIKZe6xdqDdnvolgJLIkcvmCimasoNAQV4iIu
VWZubpbILPtchWhki6q6TxwbCp+7a9ERQYpT/o3bxtlBOnl6cSwEK3bUCDC1/DHISLMz3fhWLIm+
W1qcjv3o91trcY8/Xfi/vuDPX8i9Hs3/vYa+fyHc9MS3e1dPrftuh/zpXQhGXeRWQqBy1QRfLPoT
5+j6i9dEmzAyH0NRQ2Cbg+I8C0tvoj4emBnX4wXiuL0aArRAocoOWR9dcp0Mz0BO5ru41Zc+RUM0
q1juG8fLNvRe4VvXRN64SRdefOA8F0SgBJ+lPhUHtfRNiR5hHYtynw7Vcv/PXzP4+9fkPIA4FTE3
zQPGM7/et5pdQQ5d/d7z885t01qI6+vyrdNDvs8ypAdKFusu0dY5K12JDntuCGhM3A8mDrq7flAX
tyqnm35KDxDo59tM2ulTYspLTkhX2AjnQFd6us8DxoN+49NTS6eqPKp44WLGcbRuW/RpYWxt7MxO
v3JUreTRF3ECycyzDkUde2fSZYlVrO3vDaDeT33ukwLWDNWBg8/G86vqVt/mgU/M1hjV/kpZOecd
F16l6IezVmj/xq442Gnlbdi2/PMEAhAIUUJS8OD7O6VzZ/f+x6maUYCRCHmbZlV4DkfETwrmmnAb
61i4/qthdidWoo/dI6/jrTVn6Ed70BpIfIuLVwx//ZI5ev/PN+o3EfH1eWRexGTBvUZ6RLD+f71R
vdSNbvycUGy3JzPNtYuLaqh+rWxQB2ZknOzfhXHipvMDtXXyfDnbFrtzkeXuIZ2nL+Vskwcm6vq2
ndHvhMNsP9px694M2r+xcsbcYTN65+x6oE9UnVFHmmw7hwjrw4z5b1C4yy5QMFH/8NWuzbdfXzWX
5xptNKoXSZDD9Rn96VVrxmZcBotMLmUzmZRu0iADZAMcsyDep63jnYOpC/aTDDDQhDE4saSEHOmk
sC0sEq7WTROTHiwzzvR1VG8mwcvih+JjOafxLWM29zIJrS6RNf/BVOz8h4+OOYzIL5tbQ97pbwXd
YNeqbWcrXzcRB8128tFK5+plrGvS2Mbw3PRztIo8UiXCuUnOHnSmpkyLP5QN7+7+367gNfpBRsRa
gQt8l1r/dAX1NE69sXOmoR0AtF4NIYQC1Z+dUX7I+6S6xJEoL+n1d7Nd4XCpmtc0a+gYhPjUvIfU
GqJTzZD89P67yUvjf/0u8QOzcQY/XA2W6YiYx6o9+Nwfo0dybhjB/emr/KcryoSU5/2a1Uyb7teH
QVd+MIuGDpaxmnmLRp3cH/cR+pBzev+Dub7U779bKN+RJuj5kF2fkX//siysGXOOi7jNMqKNrnuF
6pKtNXbnSjYhBp3iD+vof3oQeOPZ965jFTqLvz0IjendcC7cch3gU6usRCNhcgoQFlOxTQbH3qgk
fys7JzqWsSX3vvxhW8Uf9qx3yf5vjwHVgbgu5DwDxOz9eu2mxTa+cttyPTWxB0M9+eaFWDVEhVuf
dd6+RAmScZ2R9xi32X2QtsMfbt9vJ77rMgV9BqUBNQqrlPzbCzFnpZmKThHIpLxz6vTuxtKqvsmI
HHCUHZ/DWn/1c7fYz5GVnDONHtUdH2RbcVDImqepSqcb34vXok2Gsz3WBbrbCNDqP685/+FSySsE
BmA5CjTPf3d//vTGVK4WoWgmtU4tQB+O5RKZ6YjlJPT1GTHIH4Mh2sjeyMuVxFY76R+Ie79Jzq5X
iueEH+15qFCY2P52swLLKapWcBxayFSSSfY00TJKpf1SqKL95OeExukWHV1t9IfZx/ENoU8cPeIg
rLB0wArDkCtCoBtxFdkXhnO88y49MTue6i1JPtiKvWvLtvcfbY2zhQAijMWe7ncefPgGd2owIKOg
tzNt3zf0cpiDjVXUr6KQCwc99DmiIzkrmzSeyesrNvn9n9Xjf1v8A4oPjqMOO1wo3sd1P92IIrST
umcSuA5zkL7BAuQ7GsGU6sC+dYP+Jpox/ntGncygOaj69rPTVe4HxyHFRnUKvbdDH6xMhh2bAIEU
PRTUbAqOHN5tZJNp9IeNmIr5t80KCQvjCVZ8NEPwPn99x5aZNiP91r8Kpr61M6ToIrl0LsaTMI8+
jr1PLmxR36pu+PHPT+2v57PrI8PP5kfaIeu8pD39689mBC3zXJoaKYyJiFsfITMurpWstWvKZz4y
L5NdjH96p//DV8b/zLjUcXhQ7Xeyxk+3qI+diQZ/cv2xMKz1l8rk4Q7uf7CZosysar+zL11VthtJ
L0oZd94k0s/PGdaxsCPbxi11eSq8bNlM2j1czyNP+jyorvvDbiz+vncg5eLzcZpgN8Z+/Ov16Sud
9FPD9UkDgXWSoUmCmrEVxv+Qu2m5qz1yQ5n9PORWj57ItRloW8PeDC2OIbuj1S1Kr9+pbPna+G1x
M5muvDMFhHUdx/2TvWAYmdI/Aej/w10NhJQC9R3K478tRa0TJn4V+yXXiWSEJAN75GfqRvetBxWi
JFBOjeGfaq5fO1E8StfZP3tFdF2uBb/99VKZAObmwiXEig3mrnA+mdb0p0JMD4yKN1kYoLQMULX6
cbgOVVJsZFae4tAm1DMM6NOG6r6386dZJ1+jQpPL21/p/fFHt4C12LfW3sSQvvICvXSMzd3yvD+8
hz4PPZ/xl+2OIAcbBZ0niaDg3fjtdci5PX3UYeXIJXXjHMqHbiqafZjhl1ty9vswBdhCi165mbgZ
iCKepZU/0qidEnyOS0vIo9zaLpBe6S2AN2kmrZYYCMfQpLgm5/iSpp5P3Ga57LJK3Te9m689PyQX
LqTP5CTdw7JwjPUGwilrJ7qhrj4OTgVEQlrfvWYzVA66Pt/ChIw1GanKYyW88FFLcJkohVZd6A2b
6ljn1qlwMu+oY8xc/Sz6rVCoqpfhpbNKkCBLf6ZZy5jJJmuTjYMAQ8gLcabPjvk4EH+GoFeKbTZE
4WZsyFJombSMsl9WCuONjsYPVSfBJjbpd924u1qPUKyoubGbBe22t8wPf6QqCfLqTiF+0BGMo8g6
j411qdoPYaz10wNHuWZbj0215a3v16NWtO0TjKDTguZOAMVCPI+dPPqS2IBWKTeY8IC0BgpaHFI5
4jSomDFpmm0iIzdR9zx9ebAlgrY6AlpYdQwHznJx7pGSNE/VWt2MDIwegjgP4AqhMrGEfnVtdMtm
9olR6giJmsqdqbP7Og8QrDsM2J24vc77LLTyTkNsA57+3Dxon/lD40giXbrYEJ+Os2gUttlW+UAD
umkMWyAjj6AftlY0vebl/HVKJxCopYFqU+Ujt5ZVNvjSAS/tJpLvpsJDtThgnE8BWqrJc3f6BN65
PQth3U5QhtcJkeK+y5h3rrD1zJX1rRinS9zX013iqPkmrJ11185fdSWyjQXvNlXYQAPM7waGV8np
7ippggCQW8xbqi99TOE2WwvJAiXsSRGnR4341kA8W4UFlTk1Ic0WypqV7nR4asxx6Wy5K1rENOil
zllWkATXkS7tTjttRW/Gb8s75EaooMum2PP8k/UYVoSTilOXOCcTF+EqjdzvkQofyzki977A9n8O
e4ZPYzHjph+cmyS6Oiqr6YFxETCagYDEhlzpKR5Pi/3d9+aKQPZCrVWRErY68YiXSr62SUX4mgF3
LatoLXj2jqOH1ZA87klhv6g8vfOWkrwpF8vYMOsDEod1Igd/lboc5cuq+ZbkXPuINxlwixpQ7Pso
ee2o2DlcbfLsSYw1SbeVhv9MppCBzxOD5GSqvmHTOUSI0VaNU4q9Z8ypEbzlgj14Zy2k7FhqYAjc
L0CJK52t266Q256R8yEzD2OXnbVmPYlmp9yaradTcWh1v28XZ9k3QfFkysW+AnWJxDqWgjaVVTT+
3kzlsSumfjOLcDhkk1+TNTDWG5W62TYZIxw2BmW+xr++OONbGeSEZCOZS4mR5fC/mpdgOxQ8aZNI
X5QBOxz4DL+p88oTi/0MuAifZpnTQs9HTQbmACvBB6EwR/aTW12RVTl6/MUhsqRMFaL7cnxO5be4
J++g89/oFTrE8dnPLSvSWnno1Iuy8A8homQrQyI2KO5MXHdPBQvMHuCkfQyXT7bDlNvNq68+X000
SKW8SIKK6QVRRsDQUR3HW4rN57SaGe3gYfMzVEi6g78bz0e3TuNLbrW7iFYOMHSMf6MNgELIvGEI
iomptIGpxk7/FtGBaMoSb10VMkmt7ruoOCH5exZ4XdLkU+ni8KsGhPbJRJZEZYM1tIiKi5pNmknw
FRx5QYKP7SZjDsMIW73ERb/K08b9yKAByj8PbhmR6xeF2aGu+2/9daWoeT2XpD8WU0cE5DQWG6oQ
b5vNzZe5YYKcNaO5yN7/7GmDpWVcPqfpjzSHclIU2bxutY/REM/+/ayt+7Ibw1Vro6Bvo9xaBZP1
KYww1SLTuvcb1AC5YgMhxQcrciqOjVjyE4d7/LdebtgXskft2Je4CqOt33kfeyjpd9xf1sFlAktF
WzLwio/2WDm7HEdjr/2HRtUKA1oWgf6HADUhpDZhmG3GwX5dBFBC4WCklANWHs8CAK8eLT+N93lK
vwVB3pMN3X4d2upzmVUzwsHhuU3v0meq0e9lEOqHSTMjiLuD9jJnFwyt2ArDKLLucApEqscMySAf
mzACbGYfgHQYCa1UjRnMXwB7JJMs12EvYCdI9Tp4D2407UvPLjdSyeOYBvrYwQ8YDGwNGQGaz4qr
FNErnqYa4UDQZrBqCQDYlib5lrrdiMy7hMwTfPasah2mRJd4V0/7YkHOFx15gB7uxvzO9qo76ReC
rqB6k1HjPtDfo6lo+Zt5zr4010ejheXFjk40tLG9T2mCBN0VEG0cczF53u1cL7llqzx2jIybXhL3
NiYfU6fD0lC747aS6Z0nq5vSH71LFIRfOK54G2MIb22n8aQ67V9Q/tyyTJUIDMj4E3yurqnWjugu
TWm9pmEMNCc8NvTE+b8FO3T26IcieSgm51BkEKo7pnh9McJUcCcfFyc1bz3IQ9U02ZGO4Y2jCC7y
AzTvheVfChOTA9zRQ13qYO8mNknEJfQB6rXJTYneygKXoXuOFQsxRRfyv7NWfHFq+0440bRNB1TD
CDqXrvpSyXk49rVl1qpdAIyvxq7BTlo120JrUMPOVf9UOuFWLlm+Acu6c4JJ3yUpyL1czWIvW2vY
grP8hnWSYfUUiXU5k5UgaBXzIosPXjkMB8mrdMlUHa2C6zNqz+JQI8YR1g/VD+D/tWZjmgd3O1oK
MFSnyBwV4SMFKl4VrIQp1is5Lai9rp9SGa98sAwJ4O6lyYSLpasiRHzIKSNaQj0C7MLS5xBDKbjp
axBrpuLv0unbNu54ShTCCE4fwfl5zEvyvIf6qeI0gx2eOaEyAV3m9qoqBDOmPlau81QU9kgC5T5J
dpQjyeIeusEHvpR/z6Q4gGX9kugPk01QbOoe5gYgip5DZ1NGOA9VEq49Vu2V8O6zLN70aeexB5Te
pqVNvE2JTlrbxdkn8XM95DXL3bT2kiB+dGwMjDh355l4pnbiCZ6rKL0XbfFc5Tz/rVMN28ob971m
Fm+oSaK0qNfGEfNBdDDgUif51qMz37h5eUiS9q5SNj6lML5Qp33Ox9Ld+rq5cZPx09AZh94SqPyu
NZuhpjbtPPBTA/dUX1VnmU/d2W/Kdnk1cj6MjQ/Ibup/GLl8jXKyCDXVpjeSLjR+iTH976diLLaT
7LdsYz7mxPG+siwwOQ30nIaEyZaYIm/E5G/sQ9iotY/WdFN6jbWy2sh95ZT4LGaicszknhvSCkjo
8vcI2vJAfSqjlOqqQmxsjVBpUGWVdmAw08WfvOsroYRzy2Ja7YvMQi/mJYJzUX8/mDLZ6s5/rKIk
fCzC+oPMRHusqDuEIGUjX8KN8cJN14XV2W4W6qRVi6VzNTbZgUWWpPDCnR8dQatizmxYRvV9Gero
mAuXs5P04lMgqT7rdJ877qYkw+LJmqo1aid9SBRaDSNzRGu59akoJvuudkiULYknGhZ18Tsf4zmL
SUkXEiRS+cNwXp9UyduRHur2NteK9CgPFztH6PrJ0dW+7ptdd0/TlwDy7Boy5fS7kX8nmzDawFqe
Rym/Tg54jRwVgdPh7DbH2G2JEh1RiXks847ufyTt2rfz75rV2ta3VeFxrKEeFEbuFfa6WtiXwhkP
nEruJZ77pn32cuxtPvY2pbN9hUjYz+fzWDqf6YldK7QveGjMqnhxh+BhxiPnDNVRCNo5pm+o4F3r
cYY9irZzFdqd2sx+A6XfWW4b2Pn7qIIVJoviGFc+/liRPbTUVcaunJOO+1cOJcVQE+DDUWqlEqJ9
pzE+DW60nIfSOVURjnofgzMFfY1aT3/u8hY2tpmDXeFC9qSKGb2T8lBIuMovoXDk1rOuxnOsPZ6q
OIRTFS94Efikdb0kx4h3eiDGYTQFjjYP7ugc169ZF+/8WTymwrlUORE+2b2SAooq07W6t9/S2n2o
tZNs4F/gz3KWhAwU/Ll07NijPzFslevCILcfPBSFA8q4DCpl0sQb0wYEwcrvduF9tW3Eeakduysn
dyEbw3qOo+qGk0+Fvh/fKoaah9LLLrmdDVtCpvRKV6+qiD/wZijE7/anLAi/SuNtCiE+Sq5sSSWW
lpZGd5p/8JP4drTgM9jZvab0p/8NKrmS497Hhp+8cracu/azWeZPWdM89D0QLgPkJOxleyLPvQeW
ymZalJD8s4WwL/laFuKmbQLgcKLLWEi9ZCvdU9C1zs0cBwS4SefoEH7mNqZYl0iIVpWjybYTd1kW
sPkpK6W5mXV7siSwO1eYcktBgFet7JMlCCWzHIduhfWimcQQUrOQMWoG+zmu5Kl2xgjFGgoPW6Q/
qgyztVUvL7OIBmywOVrM6LFxIVY56HPDtLmUnO5O7Lk7KbRAzooMy7cQNlYUfX5N5NAQRZgp1JdW
W5+cJYa52cvvuYWw0eXZYZ2La/laROm3wOK6sl/fzkFL4YtKlyYjR4+Yo4CF/0ZNeHKNRVTCHGX7
0n0SgdAHjuBPbpFj+S7rtZ/CjjEutyZIMuCICgtvtVDolNo+pln2OOv+S3YN+1v5w1ivZRwDz6on
8vVwbxd53q7TOjpVnXUpSA1drPSzZZUtrFEfo4uLd2csepLjdHespf/YlmQMKkr95hChKSEEA6uQ
X4xoOM9xqhnKJSmw2R6wYQCfQ1XZY1jQUEpE8DQzUz74GdOHOVCskjojkIBFppyBT8TFlL5K2aX7
slVgBmjFbP2YbFNPLTehkZB658LasGranJQA+CwBoS1ZuJ/zssQYXPDixcND4YvxIIoiWI8VlNlU
ILXWIcHns8eZVlXE6zQ4mtC9DvdyOKReam+mMlvO8TELpEavTFwgjuaA1CmOwKFYW2I46kGeLNrL
zIuzz63ov8cd1RKu/TszSh5TXA7XTAgqfnLrQn6JZFxtPBV8r4t2az0udHX3TQy/rKWrYQARgN7P
xpUfEqocATILRyIkJ2UeihreQO2bfYv9fEReXHjYZaTvqLPdwqQtGh4jCxktVmk3Ppil/qGcbjql
vr9JQo4LM9ro7ZTKTzJnCrw4XGcFSpEWPJoudpqxqHPya24kkkaeelltqOEO/VXgZQZldmHVE/89
611QjtHRNeNNYfS3aSQzuMl9ThHOyHUX/r7N9L2Mp1ViBRCBuTlXteNrVoz23mpyd2NGa976b2GH
lKpFDbvThWtx2sj7Y1dau9kKUvBx7Udr6iLEtRlueC95DFsZPrdNBbeYoVrZfZ091tYqQwcd5xlk
JF1toiFgc5smjjMdgTSFdWyvPaSqH2/SsqSfEZoCQqTDWDTkgDpcFIb4QVqPGv16y8p+UqOkL3E9
dkbdW5TQ7DNB/Jko5f2gkK8Oyn+rMPSvxoqvZfLkoc2TFzWFBK/I62I2sVGVQWFv9WQ+W1D/HOEc
Z3/eL5PFMhC/pEt/Y2q1D4fgzCzrKzUNnKmmeAHXgYJdcXcww1pu+ho6TCZTr72Mnxkoc/z1qnqf
WvW26QroCD7YBtU2Yj2xSAVRXW00xMw8bL7SMzgmfUUfJSgncB7IWmcL1kPbWcW2azFYux4XJB7N
LvOYECiDI75mUZxFDm6gpk2O5oGDXmNKqlPkNIqsjQWjV8FJ2Gsw2LfXs0NHi1Rkzc4prWCdjctp
8smXWEaHHu+ixa7lzBEhA64cFixMbNY2lRjB6hieiNNtSpfun/Ks8mDPLrAZKtIhhl+5JDz7hde1
pNtNRCFZ26BynlTkJIRQ+RXTU9Otr14K6snlZQzSH70vX+mP7HtPfI4E/giyc6AiD7w+g0MGOjIo
9pPyTcF5CVHmr4OR9NCxTTHGjLRDRYp7VH5nTW1pJXLTUOuIO5sTq5rtiEg2QirK9sWM9UNVMa/l
8YgiGxTOYiSFIybKjG+SaqjL8bBvU/mYVZCTZ/LJOlUFCFwT3MOGcCTRn6qZaBCVUOXY9C2UW5I8
XE7oSrog2aY93a7r/WilYU4a+NtpMo+j06b7yGmfXQv3L0e95DzMats13rWb3hNtKpFqZlW+oYWN
T1O5tCAyi/Tim0ygMB9UCdA7zrajqRoGgNYC9YsCZpwD4tJcHsx+1GBiaU+OuuxXHW0eK3qcqmXT
zvWjFQYNmuZPHR6SSwIi3e/bvZhKQKotsInFIYKzsF6j4tWHZoWfb1CLfAickSYL6vraq4/lOL0i
8KmQec71sSY4p5vcYwYbFuhM95EzZb72BzgnfUsibOeusjGlWk/7myUm+ksDEOpwUCy9Pa7tEZF/
rrHkZ0nQ7aqpBpbnEuGcXgXMLefx/kPLaazxRn0K6qFkWRh2QVWw4Amb/klLauiAxDqyTx3cyCSp
Nyg7afYY+1hi0lgFUbxXNgRLIdEzQIu+YRxTrOuUd0oF4rZv+le3S99Q2w5r34UMV7auf8yUt4Hm
nF3c2XBV0lur1E917K+tCH1TvnxwvfoGgjG3PyYodanx0yY1+UAj+J1Qy1sdONPWLVHT5qMfYZJA
sVD7zbdqntNDuCqguXgoS3zlrWZI5C1KV7vtMd3I6mImSj37apJ0BoQzHsOCaiAZzl703hnMxRef
JtnCbHGWHmrVInckJdz11bUjGVnfemqFtkSQt5R1SCiaGtfNcC2Y2gpoYqTYi9vho30TK5BdXsIY
pcQdk9oRj0ozEdMX52erK+76RSXrdGQh4lDOgD+yUcZKEFfaPFoFrR4P/BerC0dvpN4MkZiNFvBo
bCoFWBzwRZQcPtDLGoHFe/Petp1gNSzlNyvlR7VV/2BJxm+1aDhJlArzUyGBl9/xKlInwchzeX7D
sQ/3vv+e9OpE6+zrXC5vNXdg3TrzvGpDOrWZzHAHeRP2q3Ffj3BUaoLC0qFHyY+9RQ08FSKB07Sg
Ru86zgV9DxWktr+I+ApOiZyY1yk/08akRqrYgBsn31hzxTTCpd86NcNj0sw7e4R/NBRTCOA3Ankz
OB0jKNitUqt9oegmBuOi9rkPy9Bi4o4AR9/Qtqj3gT1+tSKd7LN0ObmCZ2oOyCqeagnDyQ/fOFix
Wkv3plO5tc+j6Y0xdfk0JxiCUvYq3eRsAZKlCcuTeMHcOg9iPfZE3CRFPG3p5obH2WkeTQtJvFPq
1EX+k4cTjE2ETsKQzudAJG/R2H0YMLYdMwHyn5EKvbSSqdJ3PwxoS9avEi6HlcYvusvftGV9dudR
4+2OoZvo8zzBJ0r4GlxIVE+y9whNDpHDsM+1LM0cvZuKxl/tEeEUOzS6kpkSrtnlA0NGk1TFrgbB
4A2yPDsLEFgx+VsEIF+qllOCSG4mnyduNDC1slo+uzOJdMFc3hoHGRC5FGzojz5nkXXDkzr0JN4P
uxQH+4lVjSDD9Ecypo+qvc7QsRnvwhheSR7q753l3Og4aXejBSqt7U/tYl+aihukBMCYEBlUnC5v
agYBVbY86Yatr3SA99vlljDHV14k6gH1Pbke2CbRUhckbHwpssONE141OTsF7XI9BIwsumgGu9jJ
D/1kqDIrViS26n6Ib6qo+r5ouBwxPI6ZbkTc5NdmqHuzmOK+cTtiCVJrXy149ZycpmPn0u7rcYQ1
07SzuyS6yKGCTtXy0avpdehbBoh9mqyFQR9W8qqsXaN39hBsu7l/U1YDlro5FFGePPtTcnLvbIIK
orcAJ/p6ip9p7Twx8K938eg8xkZ+NDErc8M1oNt4mnluPe5XPruwzCtiB+fRvbWnz0FQYw5wMIWP
UbyB5BQpj08+fakYFDuwAdzIsumu9vvMmb/Juec8TO++CeVLL7z/5uq8lhvH2TB9RaxiAsOpcrAs
ObTt7hOW3YE5gCDAcPX7yFNb/9aesCy7p8ctkcCHNz66yRKcIDKOCU/DumgROpbFYQqL9CHva9od
76Nqv/AmBwMLRq2uZTb+i+4pAK3lqE0yDs/C21bWPWO8MO9Dz/MdIIwZs+w1i3B/zVzXjTNEm2V2
AGkijkxhQZDQwqpYTyVeFK+ON1Cl/bqt+3QTK3s7BUCdUXaNAynWfKoklTnjzvGJWraFItaqiF46
Ug0yEZOEGPZEkTpVRY8QgdEmC+3NmHrP9jy4DyP7WZexX8qxsbeCIsFk76rsFz0+497PB+a/0lD9
nlPjqJL6Rd692z5w13rkrOdMJX590b15ZUjRW1CzBbSkA0krHFfll9vHDEUdi401o7+o9LTnqDiT
3VnLoywg81E+cX8GBHjHk4Orkju1yvpb46pmO3h2su6D+h3E1d+7YQo4KkJ8GhzAKYn/U4EZHxSg
8WrkgLZycUQtAyQL5YRuDiRetNx6g2WuYYDVZA4BL2tEzxwbbG7/xv0MGemo4e3ZcGPGFRY3CRhi
PsTImm9CYgVsq/gTLLAHohtJQerqM1gQo2IfsSFzOF5S2FJouWMwuOeu/s5TwjLojtTgpFqefWQ0
0I1lClcdZVtHUnNPpseJD/33rKojSm6yHAuOQrrYZCmVJsKjIbQifqtdAIuHEelF1dxgo+U6qgXs
k/L/jeR3bKtK8l8FB7eNj3oa+22fgVrhiFQcZzVn2pV7qkdyyWdDrGgyVpAYFNr7VrjqWgWBo2bs
n9YpTQhVhw/bzFVxIlYE4tcrrywHmzIWIaWYS817x12pkAaEGiGG3x4KvDEijfe9IBdSDb8FaDMg
QbxAcVofKceSOoretJVcowaTzDDYu7pV7RYZJBOVGztbOaXBuuo0fFGM2qENB+pK69+51bUHzpUU
sviPgInzKmbCJ+NptQQdCZOz/j3BJjdgWOP8xxlYRXqXg8M0UcDecLTtPdKK5Xxxq5SOPruq13KR
H+2i35LCO0d9/q+I3fdwnsHi3PYtiCnZkm3prC3ZkDVFU6JcxMuY9O06zBJObXm4lm12tI0Vr2Aj
mVHCI8Lty+RTyOsG9omHjiJ3U/C4tJXapYV6B4J+8nr3OoGNE4L7RmoDFSgsxmu7R0coJ+aEOom3
wKDxPlIjLGH7OxDFCUEAj3oYPhSoewCeqDDCUGgYPBsa6NFhlPEW4OPnpx2RLc+pbx+VpIFi60TL
bxeveUs/RiA/sTYyVyYNZfT4OFAfadR6vvsEdRdgCSVqKG8m0viy0t9k2fIh5pqjUhv9Ng2HcZGa
42TiP9IMG+Go914lzpbazY+OVWTrDqxJiUyukubXgmN06jxVVU+3Mgfxwmk5HmKvgn/Pq/dE1d0p
av/1nP1pVX216wXpYNH8sI1E0BcJSnCDVye2PpDJnTrjxqtesDA3CoDdTAHjZ00/Xqsubm8Hh1ID
1ZlqutTcMka+morpBI4X7XyJWYG3c90Cp5f+EyBXcErSmkqGFCdkZPpN4mIWljNtoZH+O8wjUoYi
fnYLUDOvqo+ONsSp1AMtNDzho0Wrq9v/jdLU3sAQbDHi7rMG0EEpW+7qktsNFzdbWH2IVUAd+yQC
AEmKdCOXutlleQpnw13blMHWHT9F6dZbm8LzexbuKi6ZT9u5+NmWw5NJ2naj+Kx2ZHEdxjaiVXn+
PtoQ1tniBlRgrKHXEybq9ogG5v7FsZ9lSXlx0x8G1fxQdbnh1OGxHCfnGeU0sa68f1HO7NG3oDp3
TmqlnTA+drV5C+EEgIrqiY1yZDnkODAhWSRJ0BzxweSvrW3v7XpGBtk8JQrKyXHkJz3RoNsNAjUh
8MzlXr9tWupPR3f57WZ/DFTHoYTmTMkxznT3UgT3GlpkHoT7IIZhWHae+4SiJ7BeJo2AsW+CLoxs
3GTdUczsGhq/edm4ZgWqwLZQ5oCDc3Vb1FM3cQIKwoto6hs6OFQ9RPn7/bziDLDPND1PmS1JvAsO
iw1XMjNwNUn+UXQkamBmP8Z+Bf4WhhRjecdGhr+0w/msd5ZPEe7qpP9NVA2Now71BaqcH5DHTBtO
nenaKcCzK2v+kWKH25UQh9LEDzoZSOm9a159q34sp/Dspe1LoeDzY0CH1ZCUFwFccvCD/FT7OceF
zqt2LaxtcTfDVv2+8PjVWuJj16pE2cP/r2vSs2/SfemDrwkl30we9NvMYjuz1+XCBiFCjMepCU+q
+5P7VPEwYcFdiDemwmzbhPZM2bI4TroCYOjsCDkdv3PpYHVNqGB2WGk2uTEoORR1h8j4d23SPwX+
ZK9ApHcWMnze5Ktqe6BZDWqn2s95KBxYH9axqsh+6MBYJ/ZgshsxxzgAaQbku1e1d5ktnjMBMtJV
Ebr+6NXNf6vSeXbGdmBpIWbHd4E/24ngVh3+zbKkwFQ8fgwNn7Vhb1ecJ3dBU3w+1zQlbUzoPXez
tQ4SjyDJRn0YW/9YxgIZxBv60ram8sIx+G1Ir1+qnCCHho77juOwxlJNrIkhOS/sI/9QxXScdN49
JUCFJC7PAbEANBXX+lftdQ1qFgYUOQxf6YgcCVkYt+uf0AAJ9UPoPy4cd3JVPATZeGIQt9m/BrHN
qvytLOzPNC5rwqGdv2NJUr4Y6W5covTfYHUL3hcEcX7csIixnRbznOzCqf2YneKvrVHFhANh0rJB
o1j1/8B6AlM9S7s4lRPznx+xjxOgtMOizDoSNwAssJ8rWzc/ddg8+Y7ZBaYgPIHsp7yseByFn2yN
82OJok0gPX0OumovDIoKJ6UpENEWjxgndbceKxwU7l+sxsMH/Rc0CarEJ7XB8l/ymfUnb9ONEfpN
F9WHLBkf4A1eu3Kx0CChkJ6wwYHHgNgyXmRBmO5F8dML52oXBYRmTvdQRhA9MIY3O+ogfVi8N27I
slnfmxvoMFw3ghANhFcFhBkRRyasynXnVofey3+L5va3Rb2pCyk3g0AKp73i3XjVfNNbxMzTORmc
iQbMsNiYWL73Cx574O1qYwU1ekKEBC41Y0zt3qbjGHV/RP51effhlJimlkLfUgNKHxKuUUrzMsnR
2UyeoSSi5AloLMXnqJ7sqdvhlGcBw9VO7IX+m8R3FzOCnqOKvL2dK1ZIpGQbd55/xot9tqvwIeKX
uUx5TW95Ef7UnttRPD2f7EjsnelP1PrijMroSy6+3jdxKzf24j2mNV3gowkjIj6Z601fP7tzz/Q3
/75nvIGp88EZQMkp8pitDdVlzPDrKZNExncEYrRBPKwnbRGbYk9fTpbcGY/5c7SDYL0gr1wDq+3Y
N+d14TJfYXchrluZ22yeWrsftkTKUvyTyd/OIN/s6isPpnthr9GseDMSBirjZwdeqm7R2BVIBloH
6ZQmTuDO4AHE5WcnTKo9jhxk2NLbz4IPtRAtdZvlGGxjrzumsftlOUN5Una03JqgsW/Gy55axyE/
P8oe5mqkEEQsr7oWFRSY7aPaHE+16q2jE+NNyMbiSiC3AglGoZMW0Dx1rU6yB7GdEu+qs/GFqIy9
1yzWTzsbngj82C9i6TbeUsJ04XZKBIV0S9k/5C77txHxzygJiI/NO2R5HGp2vcOk18sMZNwjOlXo
owv+BK6Lspie780UCQ0zZeQ+tZsGCLwOrpPvhavceXIssFE/nVOIdqneWj5YbIfqYSnmR/TK5ZNq
0x2E9dmGVj5nserJSimYX+kXkkBmdjanfORItJIAXDaZlr8hY/lUWC9ZWz6YIWNej0B1o9w72aJA
1BOGl2YZ6TXKkWCUQjxXU0EIDmLnWYPmmzntj0uoOkRzVFYB3ARs3gagyp+uUzj/qjRlAy6GRV0s
72qM5UMElb8e0+I45O5XTwpm1yfuIYiscytBWL2i8kj1TT+FjU0uRNhGSW36rAGFe6qDuPGRAzYP
cmnzNQtodvbL38awwMuwuob4dFiDC3K/3Jk8HgBf94byM9kCEB4Xr6T97joxEp+cKB9OojOESkbR
FavBHXPNvU0hwDgF/8KClXRMro5VoAOXtNA5VbZpl0pfmmm4oPRG7+LXqyaM9202twjuG6x8/kGV
5mJHTXnVizzQg/A0aELkxtIrT3bf75xhufZWb5/zuSa4H0SeuZLSi46griSHV+/k1gP2AlCgaR61
Y/xSJL+muRxO9aHu+6Odp69yiJ89tqRVO8Tgq9AevV4OcklRC8zi1nj1uXOHo4P+ai7ma+SbXZKo
eY8nTx5jC9xsKMV7Dfi/KoMWzZ1FmoqM77QDe18d6W3d5d4Px5WoVMIm+1eSBBLoD2DLelVhSTiP
E6OaGet/Y5ynFORgnKSrh4D0mgZsqh9u/STdg2PluyZETZqPEl0Ko9Wm9jnxZWC0nSVS+DKEybFI
fk/LctJznd3abCp5LLLgoOd9yDv7N+qd56gn4DlZ1LMD6fusPcLRI2JYT98vPfb49VQjFRfEb5/d
1Ebs3aZ81CXu0K5ObFIVAnXpbGIUVefc9P3y3/e98NaFej73XoQtxzcC0rnTD0VLfslC50Etp+xF
yDh7iQeLoJ7AzfcyDMWBCSpzVqFbt49dy9HHyeZ4J+4vw8lOd5YB/WMBsogE54Q5RXF5Yd32Hr8v
QwhYFPkpsDdE0EOnfzRjwtibZuo65fmEVtDrntGgdz6J8d4UpWcriZY3rGifrdskj9+vKsR7JqnT
p3Gw18PdFlMm45UN3H/MwUpeo5EAbGjVYP/9w9xPm2MhLm7jk/cw9eJlCJb2RfsQFrxIO7bmmiTE
ssg3Db7SZ89LnGe7q85+KtpH28mqY6Ja0q5q5e8b9BmIVcV061/qHjZ0zOdVNhDqh4up+QkM/mpG
GW50l8Q78rw8cHDSgVyW/yP7PvD2t8sduVqxW8Sck07XTWd15zS/L+U4w27Ke7Seoszz7si0R79/
mO+X75ffl1r7FztcoLxsDTZYNOugFvEpHvAyr77NY1Ja0NBh8rsb5/7J/RkEonzSSdw/iSiO98WI
7cv9Obv2dSHGsUPP/zF15D0xGmjanMr8I7eZHKOBFgpQq9vM5Ljl3612gRirs/DgC72s+xobv3yU
ODt+KKf/0vdX4bzEJH/GBCItI6fmMHur4RXOpo0S5ORR8IRe+/6T74tUyj9XlX5HnfvHRsX2OmtA
GicKvDdZ5Q1pSMFwq7pR7QNl/0hSuoRMhNwOd1G78wEF7qDFWxulaMww0a2nyUj6ybbjssTXBkDh
CnrgX/1r6LTxFbPcsOUQ1IBl2N4Zd5d3DrLew/mm/0SZB4QsAC5CV77mc0ZfXdi3j0oX6ybW8bkm
JE2lqDPnLNuRH6uevy+KsK+GIKpHbVfDM8lDuHqinLT2gdjSwvJ/Vs0eJ+D8C5OgtWsw2v337ZL5
LkQxJiz7qXcq95bPgFHxtDRrgyJ6s8Q8U+iziJWXPjcMRoy1Bej4I2rDZm2VYngjTBTxQolchjxX
1OPpg2zq8iNOThFOsqPdyuqt6Jr+aDDOPFsLMd4xYtKltiBUwqk7VgFNkrEonq0wCXeZ9iYowo7p
EZKUPQEpDZpQQuQy9e6IJv4HTtuPGJhGu2YLcEJzvo8FK8xDCzBRMFJHFPwFrPA3sa/UanTI//l+
0pi3xAvgSeU7+iUs6u7adtOO+dk5W8iB5Or7y++LV/qY0ecK00NRxvspebeyyH3hlJ/9cKcIm7ed
XNvWaXb1MJptFeFeHsfeO/rNNcvGP75003NkJr0N1VCfupaWAxuup1RMh8QMeO7DrF9rMqbvHhVG
+XCQO7dvifIfRfHgTsO+Dv2bYke9lROZtfx96uDrUb+gDFxZmbur/Di9fF/Kucn++4oG8T+tje0g
UARwhaXMv/BmoStlbX2uvcI5mWFSDOceaTYgiLDjnyP6mT92TPyKA6zzEiBL3AeObfY4YovD9zrs
hlF9SnGNrXq78ncN5m/y41IixY14xu2Z3lDw/50QrzyO2UClW5xRpkE1Z6hYoe3YBJwnwj2Tar23
Zs5v+WRQvLZ2sv9eHMb7qrCMfIhQ7zsHRY6wAdhxZ/RPoehp8JhidSIuAH1p0b+5BFE+zjEDfUvL
9EdiZ/lOZnLcW4HJP8I8+ikqImWFcjm+dbM6p3Wnzt79q0zmxH475S3luA9X3f0Mw2zYI7f3d3GI
9lDNpIgQ3GRt9DDa6BW9+vn74oX+u4U69vz9Ch8Rj3OabQqWvv/+AC6GZR9Zv1XiwaSyaz9a3X4c
QnUlx0tdg9yKDknp/+1kc7Lq9nfdZRraOs9/DNl0z0Awz72VTiuX/+RsYcHfRH0xMR0ADI2d7X3Z
PoxCWDl/RIqAvslLROzSn25+2S2PZoaZseP2l8jmfhNXk9nKwv9XuTHFKQZCcS0m1B3JUDHphn2w
xguWXfouAWGHtNsp9newXO+xs419ae4XtwSrWn2/9scm22HR8/57GdeEMMNrBogy8L2bpcugtJvq
ZMTddBV2z5jSqBpmwNpbpOyumz5CsXNP7ZhwYry4CKFX9AVAv91NyWZ2aWq+/xGjw+ohD1CpcDu0
Ab1a7XsbueqrjdrX1jkXkACXwNPZi+dL5+CFVrWOw4RiCoRG20WA6nyvcmgm0FMQcNyhY+6yZ3do
qgO9NsEh7+N7XINXrkJ1G7NqPgOUj9QJqVE9/PflOBmyiicPT2SG/kyXzlsdzs5hydS0cVpmcich
DK+p0RR3lXDeKitipWXdLD1GrMYu97EKnyEmClxgcIdNDVyqyGsH2Ic6zkWxZd4LXmZgmkfUf5c4
6bs96zW1sm6pb2IqTiOVyGczjIfKiHZbtla29eyfdtHrx9vAg/EYsOdsoq7/KgbXovJbTWsZRfoh
G/HMCWEvEET6GMbTmxfL5lBWGKwdt/qBIMQarVthEcHVNPMCFKtR+3Hg3HoNNu2Yx++mtfNmKQG+
O8Bgz6FGIqMyeaqh9EeHkbgd3b8+5mXi+jz7jBrePlfQHcrx60djTfWqoLmd9rn+6E7o7QIrcPZt
qvOH74trNWeT5dOedoQCcidRu9kUH07Vs8uhhQO9BfdnfnTOTQewbsNVWhmFZlif1ixNf3ucNftl
zK+FKNlAhLguHg0pBFmeO0NlnKqqZNvbqNNdEkme5qjZe/Z4YV6d9l4wbgu0yZcypPoGa27soc4d
tVP86MvhMCKL/1mlJPIRN4gOD5o3nNAijvmQbLGAdxc8AvaxnTpxiJZOPUozdtA6c/majXcorXLE
Y6PR2VrW9N4AjXw1vvvfF/fvWC0gaJ5i1cDYR0USGsAD6q74tcqmZ439DLE6WslhGSvCUXDmhYbk
TFW77o844N8gS1rfbSJ4ORR03UeXN85ZcZpeB103f0y+fTTYRYkZRIkum2i89EX4rlOgAU4B04X5
ljL2vNfU3ZQERTj3h3ioxMvkTOLFd06+UNZzqcI3H9sYJ8jwxQvyGsAGLqJ2ZHfDpvdTFWCfuUlf
h8Adrt2AD4678OX7glvlaSwt/0xeU4S+MEWQ/f8Nj98T5Pf3kEyGCA7+SuN0T7g5cSPmZf27NNEh
KPNyN/TjsPMmzq2ByN+yu7I4dniX2USSh3xwQm+XuYROBPcDgGG5eCzt4ct1aKaP75EF35dkhmef
42ntGW+8TnMf7AqfQ1A8S3GzSODZxq17Jsyc6MI5NIc0oN+mAdeDX6qHw3xfshyr0RfWPwLl2lNm
Dw+jNpxD4NEes5Rc+xiNTkJuzK9iUYes52PZwrmoQ6XILM0RoP+SjnMMqjL+UatiOTY6/2pEeyEm
fVzZxjhXN7IgrzMAjGKYH/HAxvt5Io5yalx7WwV6XidRzg4YSqp775NlZ2XTtSD0gIeNuORCgwEG
6ONvhDwMj9FIyXzqMAkSA94dBxuo1dXzwEEIk8/cd4xg9zCkkvvPOBkd7xbKWdXa7WXoZXsRRMja
vpxP36+cUp9iuyovs3wBoglvhXaTJyu0XibE224eh3AAC0SiKJxbX2fpNi51sJH3l9/fiw1bxmju
puT5nrdVddI5E1XIlxxXPjt3bvY+hNbD96UNgvY08htkWSQf1HC1MkIuEWb651kPDqon4aBljaZz
3EHASrKzNhHpoUc0Q9z7XTKpVafn5p23Bz68nX/lRUYvZVU1x4Qiq1MUQCaPwd0dFrQCEewQvhbB
+NCC6P3i4OOipzBgKxVSIYK/7jH2ZUFg/ZBll5AEslqN+c+mx11hOw1iTbveD84YkYwaqJfOJoUS
m6u7ER0CIauN6oe8o0cXzx2cZPQwLEEZroAHs12uiDEWzVhfF3VOcE6+eRJrd2XmX8rD3JV2wUzN
wuQ/BV38I8e2SvIA6cicV4LH9zqOEU04AuJxEcF4ATN+nIccu7oO6Ckvk/AvisRmp73UPWNo+0CI
hGSjMsUOERvHVZMDfqmFXiI/kUelsYr3UYWT1fHcYFeLx1iny1+/IpmxmtL8kXeFzt9Q2gcssLcm
9NOLI5NmtyROs23RZeyyoArPEocJUE28gP7z5nsDbH08e/pawkhdQ1M8+6PWn22XPDoz4a/CMWzk
UeQ/T/dw6bKa54cmAZpIIkHr/IyAJRs6e5+SW0I6bKyv31+RzmNouF5esaGNp1YCd4ZBQSbAfd1T
izuSdPyR5KX/KIEADyIw/9KCV99YwPf3zWiLfZYFeJ7nRsLJIWeyW3hp7iGSPlD5NAqj3v/9kTWa
eGsTmYKzPXRPPkK872QU677CfH/l5Z7Zk8Twprp0Pv/vspju/32pSsEhUpPe898fyVFHdbFUq//9
at+/aXCnSbIMsc33D3TOMOg4c3EeKeeW7WJ+OR7rVInBCrKnzPdpsGTnpB/mBx30UPy4eVBAzZRW
J9NTvchNK3V2TQbTEQD82cpBPqUuP588wVtp1evvPyiy8d7Z7JLjErrlKSKEbu1lNwlR/9DeL3kT
Ior73+saBWAcVFcLM/ynE4V4F2SvnoYYdHMyqkOZiwJrySj+K5s/tuO/Zjn2W8M2ustp1ySo9ic6
Gcz6PtqUyLbDdeFjjfeKHbczq3QsypV083wHeHCkxOOlmJ5Emj5pNzOvypp+5VAUQ5+gEpS7lA3t
Eor4A7rdon5kO3Shf4mDIt0TahStfdrSoKvXnV9ah7qanNfZNfjeIJBl7aOMmyoitbv2gfPNfRQr
OJaVzXJ0Rt75yG9/jc1EbhTnjkM6DAjKg54yyHT4apNqfG4KLdZ4W462W0XbdW0hqEa5k+PjsfTZ
bpkW4wgxtJ0vyYNHrthDPPUct+uS5D9eIaQ6YLh9S0KkJuSHiM2YM7iOY3cq+/TWKazinZNZGxfc
L5N6OXcY62o732mJqNKeSGHoQxJX/S66ymAh7aa1aMpc3iMBHSg8+MGiPwGz/fNsCG2/GqaVGNK3
rqYiy8ZVPQ8aDWU4kFKc0r5ZoPnnSBHsBuLHMeCE3oYIpfUAHrfG+EqQKVoc8matCSl6hrfcgtAu
qlOV5S0QGGaurGlv2qnPmQKlrN1abTtXHpq0/Aq1utW4pK0ivqaefM9xCD/Zqr4MsblEQoZrE4BZ
sYXhh7DaowR8IEgArZJOVv2MYx9ZukG1ZY8/9J1C8RUyIELt842qxu6hWMQJ9nRZpQgE74f1tS3n
8ZWD4y0lWe+OnoGo2+OL38Kj9E6OmceK7eEwMX2k04MoUDFhQY3O+cKOJSygtL4atkvvI+/TlXcp
8/e+rd/kEoFL2KjTpC3oV7UfmiBNn6WE2G1gb4CTzuDQV53gF2idaDxFNds5LhnSHWd/y9J9vzs9
mmCpOE+CoT5wirG3snX+SrEPBFKySQ3eQ1s3x0U2UNrkXW1Du7spyvMWKx0utMf8blX+aWFvXOt0
bA5k5VLVDGSAYHnK16oPvqYix6xgemKn57HHf1a4mzLfoQCWHGxqsufjs+5yFP3oIlFDJtgaMmQB
dcnduLjRIYr+BWb+ywYPZOCKv92nrKOPCZQMLxTYez8Hl8oec2rGkFFhfmU38hfMWrLgSBzwW9o/
05T0DJwCNw1hgna+/kX0J5nlybidnIUhP+2nNYKi5IhgZWtJ/Udqu3uCPOUvnOczyg/qXeYIM4CE
J5KLOt3voMYqTpbsw6OuUG82Rpx7Hn/UtqkgbmGca7NqowzvtoYucSRJmqUzoxlHFHJ3Kv+IRvdp
Ku1mP+fyp2nmgjZFQkf8IdEbNLrtJtG7xo2iR7IT4R51gKfLpZ6vs3/HA5AG1DDnq7EiVbM0B6z3
9W5Jyy2VrY8ZH+TWqjMKvwkVwW1BnoIW6rOUxBEiY0fzsrz3LqG49d37+GYaUR3QGZJhPXb+NtbE
jY9CHesifSwNjYss4dNGkdxrhyVUIHjqpqt81kXz4rgJfetjsGmT6cMf9Dk29X7s26NRNdv/UDto
QEy/mgqMqQkagiJG/WVH40wegWU9UZE4ZPU+twoWXTMthKVl/xLsUickU81GKwzD0dhsTWYTt24j
7+DQtgWg83bpOJAnMWDrrbzXbFqod4+CndtSAZ5lrt4Gk8H8anPIz8Wu8+OLMdY+mGqYumHMAYaS
m+yc5O76EcjeYEw4rT7O0auVMBW/kLSBYz1WOP9iMpU1HRYNXq9oDNZBrH/FNsczFZ99IqMPqcIA
3MKB82SziecWBbVxsO6qdDk5aXasRqQFjkPuxBQyfkx9YxMYkKFQmlF4i1ico2T8RDRTot71nzqP
tP0xjeGaBlwILpwdrpJklQwRyX9Wvq1qxckVW4BGfjVPLjIpT1JI4XoVzjMWRFReCADxLRfIBljG
WDGYLoOcyNqaGyLkTMJDMuMfmNPhPAziMhPienG12RWzs01d/WZiDzzQ4l/rd8REyPYxKUd/44Ri
2rmN25DvRB3GN6RvWrihSnk4vUeY3KAaOCFD3K1ZLvB4ME+grcQrp1EoBWl5ykxHkzGqgWE2Zypx
6cMdus8ILkY2rHX3PZHePH5h3Kbw2H2KxG/k8PyzLounMsOHppfIYib4GvwAAqeL2k3Y6a+EXHbi
sBsaK8P9PFJKEOUn30rrjRE+ZX3DCacpitIZ5JmMkPgc9/q1rMOPds6IEjWvnZIZUheBkqgKoYmG
7olOE3e7WLBRpu7+VUm1LQor2ZaOcVnoNtKacRv2GC2AhA51Q+IAZDEz3XwnRzjmtHl4HcbQ4J6U
9i4q7zqKIiDUwXWcm0Aeu/Ixqiz5CGlaTLtQUGax+MU+bh18sCzLHO4tdiWcnmnKYaCRW1cm1dnJ
/8weShwLR4dprOjZCV0YeGwf7WLzKrjVrLybfHS8c0yKMRIRTP34MnezmBHCMTA3MWecHlFrPUCp
+ijqkef33rYL0nf6F6hNjn7k9GttJrAzHpNkOjYpHwrjmJpgS9vM+tVXjJNFjDPYL4k0F+BO9GxN
yaU4M+rSmpxliL9JvWX7e1ay50Sb45moxZbwMERgZLXaADIQAejN80jS2Fxneps78li2Y8qz6ACM
V0T4WON7K2T/rtzmtdL+S6Yt6GxDwG9jeXhG02tWOws72XzWDQpmUcChR/Nwafy6uzCPCnyMsTpa
2KksbItode9k6ZdHpwB6K5ScKRs9I3/71dlL9yQdDHpDYcj8SHMogAYgs2rqrbmfj71kIF8hiLaD
gz5euNNXnDvP5TA8GqGcY+pNv3qyjnUZe4cwc34FLy6xaLdwilE9BGQZcSZl53GeFuTmm1CKJ6t0
V1O9CGhZIiryB7dbypNMuadUn289oLN1lYi7ox57ZabtG9ksh+5zCHrrymaM+1KQBZAtKxg9jgVd
H+xRnaN8uxHp6m6QLbNSJG/dMJ5nGfoncqLlunbUbx6lP6b8KKOh31YWAcfpSIACmdePFSJOrHLr
IjGah0HhAHYBe+u2h7Uutwt9eRsHbfPGj7TNUzgJXGsN5ET8z22s91rh/e99Na8nP7nHPkEHGQFE
i9cxpptZY6dR6iHXud70gTaY5cw/w2rwfxg7r13JjSxrv0pD18OZCHoOpvsiDdNnHu9uiDyO3ns+
/f+xWvO3Si1IA0gFVB2TjozYsfda3zokaJkKrQMgIJi+9z56dqVGYdVq+7xRN1Mm7nuDZcr0PHuG
AVnrEFM8fn7qNc2u8N7IpRYjK0OZrW0UhHmOOaBIhjCGIi1z8zjTD4UeXSXJ8SzL62mcM7vES6OC
uYj0ixcFTziiI5ecvlUtCPcL6njL0o+QzGQopGNWUwyMXqOrpw44ydze08SUGAPnrCG/csPRDFFC
BfvRYV9tMEYsOfx+FJON9KJiwhza6hW5oFx0WXsRY2BhwIJ1aEIAT3pCTJhFKgJt8NDd9Ql3ppmO
ZA4Ehg27IHQeHWPJTlVQHCMKDK5dYiBljrqn3ku2WZoPuyTv3uy6WVbQfH1GOkuOV0SANGjOvZQk
m4CDE61YiNOJ91q0ryAtZ+Mkr9maPDoinXrIavhEFekbhoK4E2zaxDqca5u0m7xdF0736F8Q3YXO
S2Qr3wSZ5m4U2uBnoF57EYKPIrJfRzPmyJXemV4wq2hDzF9xsqu05NI59TfN3ceA1RMzoue55aEq
cuVYmqAnkuIVWPa2M4hH7Rz4HUYrlylZSIxv77piatw6zfdJmI6YHsMNLGnpYgFIse8hFInRA1mB
eQ1RGa4SL6Dx0T22E3jSwtcqNAn0Nlo/MI4TIla/qLDAVAmM4zG/JhoGzh67fw8DpSBhqHickOVn
I8LEUdnb2U4pbbnRrVzFJ5I/j5a8LfGMdGgrD80Uv8Dek5w8GGQ641Qt1NLgo5Q5Hjm8c3TpCa17
myD3sRciSrZjPqPAPtVddikVEyuLWTxSw7ie0jB5s2xuWz65dTY8Qs4iOdi0r+gE1Ds97N59BQcv
qU6VHmos4KyQu6QzicvWCXsWc02sGoV2a2X2q12nKBPrS5g2tO/TxtuQnMEMIxFv5vAp6CtH0nyO
JPZXzbHfq7wgbcj7wbZ66Mt21sr6D7bsmx1uQ4YHPZawyZxvhXpddxxRlVTb2WK8B6CwAHZ747HX
LqNZddg32jI0/XsDBzFyLkCCMkZEzUmlaJAojh4JTL3WGy4xR4vEgnqi++hcq67atAk34DTid0B6
iqcwwknSYFzqfNI2usb6lpO9H9vkvi1UrCy1cW5RF0i6inNOB5g4IN+Ad8yjeeD9clumTYuITQ4E
BqdDxaDGd1D6qnmLdT7X3U5yiGnjvFz7RrHGS36v2DjssJcxfUfRV9GbpXIT8AkkEiZVg1qSh0iw
6B2aUdev7BTJP4bf1IE6onhYWfvhgHVlxaf/GjrwZ4Y2uiptufF86IIWhjQGC48MBddWyoGuC1FQ
F9M7J9xm4XkTP18le5NGb7vy+UCWNjp9YoSEEV77Bt9JHO6DunprSs4rllIjSk3iDwg/RKNDnCvK
4Ow0R27ujdXmr2qLc4sp6k1oJ1cnkZwVG9Sy7eROFSJ3ZhXv6VDu/bg91nrbLIa6O0HBoEZWy/tJ
IWNcydGOy+7Zx42yGCPvO5yGbRywNtkqFws+Y+jiC8sqnntHP3kqBXsgdRbK4dh2uu/qfT2vzR9W
EK674jgp96KiVaSqGUU9ovIhvit655ho3n7qgHUabf5QG9ZTWiP2mQZK1/lZl0nzaAJESGknhR+0
x02kSSrUJyV/KgaONaX+qLQNnsOcdokq+o10CGEknWADOoSRkd/kCGAWzcD8w1azu2Ac+xX7wx5y
+LrUdw51ks+nuxKIGLZjMz3JlJwnwT6Jd09Lbwks476U66Ls0sU4LyCQYSJKBbJUKpHB7kPDUOCs
h2kHg00kWOsy41EJcH7SQls4jQrPmxX72IK11DK4hpagShtLOpPp7AlLsHaedKVpFpS21bLxCxrP
VnEzOGhRy7K9FoHyTFeAeGhiwJi5ap+m9YBiH+BAy6eE8UKu59Uigz0GOtyvli3eudlGlaHSDfR6
Szv1gp7oc9bb+BAl3EwzQOMpSBytzl9Tb6iIJzAyVoP5NLXtA/oOgGlW9mDJ9JgE3sUv2Y8s8a4F
35ZfR6u2onkepME5ZgwMhOSF6XW/TKNzr7ZHOBaPmlAWUz+YS9XidsJwNPdnnA+lwsQZVfjdiCnV
4NaqDCht6HPM5CxpctnL8HYOyqG30G/sUbzrZvMw4HaYOJtE9IwVPb8LfNgpcRCg2s0gbIgqfbeV
2tn2maGyEsp3JWQ0EzNxXhkjr9Tp9U/aMMXC03AReRGp4SkHR4s5DZeSw9uQ9+w3VKCZchdkbIJo
dPK1xnFgIeUEyjvEjNgRJ6yEaIS9F1XgUPArDDOFZaw95NYX6sZ9knWnrtS3SkrqReLsbIveedG/
ppW4qMgkV8glz+AsbrSW1DmteNAdnHEhHBGOy9m6MDqsjqZCbSjhAKp2ytoHOmRZmwwpzQypVkPc
96cKi3Fta1BhygTlcjsa5YYyU52Qn1iyOocmSDHLb7djQvVODTniZS6cpRzfZsSMZtKbNgeUjBSP
D5OffWJUoTkadZjPEkmBw3y/AdClw/qiGEu+jMm4yqR54FAHi6GPVnBLj15VYzBWcPKYHP7w6lYQ
QrjqFdq0izTlNptD+cbaM84Jh6Kc+QWAtUJqvPuWQs/M2uDOc/B23CRC+Z6yuxiC5abXERfbfUg/
teGUVyjRbYSEYLQbmgRmtyiNUV/VmXZjFdkHw4JiZXTBvY980QdMziIUrpsp8BeO7Wu7Gs5KVFvP
VRu/Fej3Rgaaq9RST3Jk2NyisulPIZbdvgckBF/JWVc56BsbmZIY0AOH2LFBzEGEHAuPiid4qB1D
X4qMGzHvLKoZ805VDRL9WigNgR0+hV4WH5rcKFwnhA8qeotuYnkJHa9baH46ruOJCzIhzqP3cHSM
AEiyUvlgAlrw67dKYGwzpwlOpZHykXjsx6HXr6DpMbEZk6Xee+th4p6jYNhNjs88SbGZGcbts0hz
/4iaCoQV1QukQTnzfoxBJRmbUXllKTcmyoM9MusZTVmzirckwGnOU0hHag3OJCNnEF5P6bwGFbJb
Dg60sgfjCxX/tLDYXVfc7S4KI2LjROEqRUFS3kSzc3IwlndMkwBOkDlpVc5VF6gjwvwG9nqJWRzF
NHBbiJbY99as8fByEJ0mXhrCQWOvx4e1VWW3LXEhLWPLw2QtjpOt3mVAExY+oZMBmgqettWjKdK6
OY5gkUFngCBB0YzYh6XPtPWTUffPqUYh36Zo3jGDYMqO6QWMIa2t0nY+ET2BhSkrYuoiMurz8YHG
X0FPVD2C3n0tspHxdrUr5Njd5JWy7+Wp5N5JattYNpOAbTffrnXrDHtBtqAhW/abNnjyxd7Tm8d+
4OqvknK+es+Bmj4ZAZi0prYq5MgCdmUc2ic8Pt1C4kxaU3w95U0v4NCOrmFOL76u0lkwPbdrjTtL
+mj7SL/oUlCgtuj2kyIOil2dM6UjYlYwP45GjlyCLnXYY8kYKbFHrM0E9AQ3qSnIJOZMzXK15xZA
C6q3J9nmd6pQiezs/C1n83RBC+Aiy+hqaCWTMaWZsTi32BOK+dk2NDr3MVKFdeP4c/AwMWwM5M7w
jwPMzcp7lVHbOPYaMZLDhhsuhkoCxoJlaoyPvWU3O/wIHio1Itsoi2qVIq9NfBZqM9JXRmucTNwF
wDVz+sjmQ/WoRNns57EH4NXpUbQogZS2m0MZh3XlGEx3B5DnvgX4JI2TbZQ07vx/VcfnqLTVU4xJ
f0VQINpjZCqY29VbxGE2QvfhjZgEg/mjCwJsnQX6QCnJva0aDCoHmpa0TFhPYyNZ901Fy0WB3FXW
HE682OXstkFPe2NMyncW5etcBenJZkMy8mjNQ4TgkNqvTaaEu6oG+QXKZ6EqPnRQC4W9Fjgn1PAB
g2U+aVqirmrikxBmhuUzFbxztshuJ53sRILAJypY/NxFQDPC8ksO3S16dgwVmtuRr+RNzXnEJ2Vk
ogAtVj/nsOXXXjhLi5R901gHdRjWfsWLFAILAkGb076sNfSl6sa2Gv/WtjkuliElVsRef9UN7TL4
LYfc7hYcdbULNPugzFUvYPTJ7bCYL5Smv3GGMFlP5EfiRWrPIZdWVNJZ7xpI3r4IdlKX3+OEvEYa
3XJQRMOuWhx90dAkMqEJO3Qa1GYZ5/6nWZseDDyQKTr3+ypvqnfkIDTnIgZY00HXbWPfYqW2/exG
OtrzDJQm4EmX7DoaOefL5hwQMbU0+GMzNXLb1fFTbfvihQqQXFjHu6lMtT1zjO+PGcnqq6SKnxjq
ilNsD/bemQFCen+vGcU17bF/DtUnpBoDaQCxKwbdHuZ5DAz8wD/q7YuaSOWoB+UJYLS5ieqAqUJR
sHir8VrELMHOiAvDmrCMxSHSmQju+viSdwxvgpp4pghl70oWTNkzLT9ld6Jp4l0Wd6uGmQ4nW7BD
qGanzTCSTCoI6mJdWZJ+TkjCAJQBiieJtNWXlnUZtpI+mFlKOCYh+q1t4TyEsE7qkjzbQFeqrbBx
TqAqWTs9lV2n6/dFqG9C3XLccgg3Dm3HYsyNSwKp4557C3Bs/VIpKJkTGqZyraKUdPKvgWVfFbQu
DCmZBPacD1qlRRiZDayvHmPk0jeYhIIaALn7HrflU9E5J617twpxrjE7+2OZvpig2ziO9Zxf9bxj
zl1OV82ns6CHLkilcak23UA7pNurMIQPsfEUNGa0N3yCUkuwKwQY+vha6IiAd01wiALyGGFEjVhj
GlpNdkHobF2th5FlRIwkOsoguDWi6B4MubmpTISeA4aIpKGhafl4q8uqejb7OljxdlJ3xsVBKWdt
a3Goo0C/7324CLOzRhfRmpCzb4VazuRQt1anY810aJOr1iWvnHPv0xCW3agdwk6fdgBN6A+DtoG6
4IMqa6qHoSEi3mniaNNfnEnLdl2ev/aJWEvZq2cszOpK/EBdGtR2HXgWjEorlitQsHiaNkWNs8RP
y5vYafMnKJVv/kpqgDM5BiGApcnsE+1r43UMLAebIVcU5+x304c71cyH64ClkmBtDFhqcJIAzpeN
RXrynjwsDhcjiDATE0fDjB8VHrHdBoWDUUl/yeb9FZvWm1dGN7HMM3dkGAFHtXyQdN4QOSRLuAc7
XzBjowbg2KOp4F1IdaVipy8z7BmQmNWD5c1QgRGbAgQA6DI1kvxxZTSjjmsdsIWixu6gVw9m8mWX
vX6hr9YiswynhH0QAeCpF/YNwtmjoYWlW2efhXAMt25nKQ1LCRnQGkY+VjNiUZmmJAV9YO8m6pu3
wZePmWHSguTom8TWUcGP5gM0LWvmpYNPq5p6CEQkMwrWxpVRvyFZwSGOGn/V991nC8xnrabJE0Lb
AewPt5faxY8TKVBQ8pZegstzKJJtmfcdXlYqZn9Mtk2bXCLTFutqTv6FmR+DeG4JxV5qNe9QiG6F
6rhwRRbtevBSqVF7uGPMh6JvV8z33ziIfPgtJexUm40r1HFT1UQzVwO8CY25hdUY56Em1HQankm9
ZP8pnQ/PzL/0WWxh6dBrK3ogohIdrR3YFNQ/3/lU3XdThjGd9kqRwJ+GhxNCCPxGp49VsLWnhWR3
tITi5kwcTV2/ITItF2W4MXRKdLt4S9FWLSE5Fdw0Y1pc0cl/IFl1qxEUKWHgHMSkvVCzHo2kYj8M
unxNO+VTlvo+dIzm1A2brPDvLGvY8t0XhVPHKvMiGGhqOKzR6Z4K+O9cNYYCN4LBhS+VB5AzznJS
BteuMKn0HVluhXCx6BzRoGB0ZsCFxj2lFQaRuUOJoDXZd9rPbZ8GqYCtfXud9tmJxwreXMfwwzUr
0N5B7eirrMfsXSny04kR0AobbX6pTcMqmUS/ixADOF9Reocv4S3Wkpr2ziHvGdLayRhtS4yCdJFA
gQ0cDnRqvEGYJ8C3HWLXspr2kCwEYx5yOLL4xUtMWk0s2cR2m9+DgoRXS/t4iaT9wQrFi87oBcGD
fjGTiM2bKXkUgDLFlhKQHzEOG5Awi5xAWrSRgRYvy+I7t7ZwsUNXVvEHeY2MlMsWKcVkVWunMUoG
gBywbSj6NMeD5VhrQNFjzsAtoBDF1NFXZOOjiMWhQ8M80ZjfBA6WNBUoi4+8G1Fd+MnQ64A9dI6R
F8qyV+yPknwqAJr4zPyGf6HUBPtyL+F0FAP0oaqdW7q65UZpT30aPFemfUc8hDuNdrAjkfeSoTDp
+L6l5TEl9QEWmHnJHRgFb+z7AxfhhDyEMzo0wJ7FIAKMZjtPQITroxewgstKeq7n6DeypMhQq+6g
OoQw2GF5mbCKuGGPEM7BWm8qxUp0AcsviTRaYl2FcYuqdZ9aw/MYIufLsV4sQkYrzM3LCkQ22o9N
YJUr34+ADppQKZBTA6OMIf3Ng7DWmr1xpCWqdnTActxk0TfLacc4eG00XANR22ubQMdqmoXAteqE
g72G+7kNppXRQ672OAhB4591cN17Dbg2wyHDNu69xRkeCwuNsEoU0r7zVxz/nXXT8BTNDiuMp30n
wicLoByflJY3sUQ6DmDo0ZED/ta8ypgB5fxCe9w2fXxjJZSNHYqToR+RJPoMbVF0r3xsKcdxSLZW
uy2kEzMb0BZ1EYNXilux5qTnI4eQr2hIsRCGTbOKExKTAqJ4Drmn35gohcIeV1CjaZ9eQYcLP+9J
k56y7Sf8Z5qVipU1Zv0tbaymyg82GkIzUj9j5rit72/p2gwLiw7kbtQgFzLf2Tu+NJaaFRicC3Je
k7z3ouTcFihmC557JkfERK32punl7dj26jrDU3ozEfsHM4N8dG3aJ5Mh1voIdQ73dSPFQ+H5LeV6
0LvjUF5Lv063IfJCs+Q6p6x+1zxyCsSs1a+zCyPbcj+F+dUBZIw7PdvYgfOFbf5lAncaRdrHKLRx
a42wlCTXQd/FNiOAaSXN8bZSO9BhtAjy0ogPtZHuvHMtEvtW7adDXxn+ycDatcbomqyqImkPRWHc
wYeu7/QZ8jNaFdvh1NEm7835yIy4gKLzmBsOrB+p664tM3UtpMgOVU7WmoJxMMtYSfAepJvc0I3N
QJlSpMpy8tGwTODg3CKYvfIUT5uhxPHt2P206uvOWBWq4nCerg+GmlmbDhfzWuFyX2jKXDHp+xlp
R66DegDkC2wCs+OyCdHkN6LYANV3FgiPs3Nf4wOs97xvzlJRVL5OL2xJUYfEXuu2aWrcs+ozgWfG
YeiV2GWolxe2KaHngfOKPeZUeRbuS40jmEDwtdBhgLaB+lbxJNedoImryFAepILOSp1i41ygZfbC
oltN1I18Jucgrr2DGcZPUT3sozSm4ZSChAXsQLRG+JDYDA6HKH2HZOYOXbeJx/QuRLJuB8rWSehF
tMaQX+wSupITLHuTWxvGFE5qpx9dIGtggQd62JkO38UcvutEP0UVnO0O2WDlZeHG85LbPgdhJ7gP
VjK0v6RfHHs90GBSJztDy685ePClTacadx7Dbwv1g9rID8tTe5BZMe2Qxg1lYSEN79T10FrgGwv/
246z+2RiSlbNQ3WNUscYnCcnCN89gygcTaKucwbuikxE5Pu0IUoX1hviGwCWRXyaENeZibM0xorE
QMlZRUFfg5FwS2ABsKkuMlgoxKnWWNootkG6VIKmtEmoEw7MY++P970e4hIKro6PZneKU5iawTog
MGljUcCTkmauPFS3jSkR44+2ue9jXOO1HE4iLw+QElHnoE9tGRn/eZyc/m/BbkQ0WpZtanMQISFg
5s8hYHRlOuXHoDyjmnpwuI5H3ZmuI0rrBbb4Q07S0VlEpnNgVlWt5WReKRO67cjNf8sx5L4pZP7S
KCiVYtVmKD3LrEi+OejwZdhNMKMoDe17pRDc5eG9USniDiytyZpc5SdN6ACpiBLB7J8hI01pG4+x
fpP59GuzHGIQ9JYnI9JyJjlIswsEjIsgG4itb7NlLmS5ZaJVXwpr/c9s2LDBFOWrGeMqfYxvew9F
XOmM1snDG7n+8zdP+7fYNktQ81ogvjVVN7XfB0RrXNiocRS0c3ppzsE61trLW2df2wzrQf2A+xcQ
c6ZqNRY1kodCc9wMKS0F5rivYhAlGgM9tHC+GysBJzFC/ZZqGW6rKiYww4doJEJ9FxWEc0QDTVOt
Rqi2bPOiWJUAk26NtsQwLYeNk+r6QcsTQoB7i7lq6jsP9qis0PTat2U7lK4NIPsv8tekM18dP8Wv
WTRQhNBUdQ6yNPXfXT1oFkG0aEh1SfPCUZOb8ib3gkPUKMGzwdibfqHPXC9lJl9gmXmpkuCrrwfE
QSHHdZGEJa2rjGOSAhh5jZp6ZG3KxnMMugUXkI+rqjXQptI7/BEhPcEXQ6m6D4ic2WKUr28Dkz/U
GvybnoMYiUm3OVJZXLUqe6+r/gUo8wwGrNXVUPUl3l0mOa0aPfaORNPXkOOWNubKEXW7mcZcPjSK
NN1Znrj20bAvdI3NVSvU/D6J/HtO7Rz+aPIctUAAlGLpW4RW4e9hWyWcYYDxKxAVz2a/sEpCOuT8
g20Py6yIErFD9I+FrsDEU8Q1zDvwNGkD5Gj0GnGhnzzths6gGMmzfllyTp6jmTumD5ADp9anR11Q
/KW2+g7317kYyFwdMhFOXjDuU8IftqUku9nQBgclsP+W68G32nW2O9jQsuoEkZ0/E94zlfzyH4Gs
SazHEJc7UC+KIrHdSXmuBLVYBaEJvsrsV9r+yJksNQCpo0UEgde2IcB/+2bwgPmAPMjPgcEAB5jr
+0gk2OiaM4M+gIGD30Aef/wxZKY8po64GxMreOXJgShvWVW1/tGrC3PVJ7CAfgSsl3nnHfLmSiTP
WUUBtSX0K9wwxnGuwFYpyUfkqkWFHGGqXbXg5lz7lireW9AlS720ThoxrWemQOjh1frChNxe9YGx
R05nHGQxocg26+wm6FQ0Pq3+buW9RWHPLGacB3q01T+1cZCbphPDqoNOdjtVHxBTj1yfKaEF2XRS
Vb9YOyViAXCCoN7yMrhNO/Ec5mEM2wW8UTCLFqq5dGa+B90SUubJNtG9iYEBZq1VD/FUztDJoqYP
CX0cbEj5KlhC4mg4l0Nl3E8jUuhYIUSRlstCDYT6aNYw50c016spgLloaFO9g2iW3dQd0OgCR/Gq
siLBIbczUO5jGPT0ntGK38f4AcrY/bH4/dfH8N/+V37zz7u8/sf/8PePvBgr6qTmd3/9x0Oe8t//
zD/z/7/n55/4xyn8qMALfjd/+l2br/x8Tb/q33/TT7+ZR//12a2uzfWnv8wpFc14235V491X3SbN
j2fB65i/8//6xb99/fgtD2Px9fdfPvI2a+bf5od59suvX9p9/v0Xh03gv37763/92vz8//7Lpr2m
v//ur2vd/P0Xqsv/dBgda+iPSWbGE//L3/qv//0KoapwOXRToqcWrKLsT03AD2n/aRq6ZjqaobM5
C50Hr/P21y/xA0I6Kn58y3HsX/73Sf302f3rs/xb1qY3hLQ2Nb/35yxQLnDHMXUCxXTmOpbtWPNO
93EFWu7P3/0fHZJGJwUafpEf8dlwy031nByaQ3KY9iTmrHu59JbDXwRmU2P8tH38+qi6ye5hSXYS
+btHRbLbWCaRgpcOEfKAlCRmUZ7Y5sFsrnTGzpCYGSOL104t1hzLFu0MYdWM7QC1KU8eOqfY5A0a
yNpkTuwv5FDvSsQeKn49OwV8ZNgz8YQBAPMxSoiuh8Rif7W62GqwMVBFrnQTaa/PAEzXBfRxQCxl
tQRNdjPkiCMxigmwnHXOlGqwlkmPIwwVX0V/JlaUTTyb933L2daU3oNxVU0m8qUh3C7PsKpLOPiI
q5kHV2V7MkLGLWyRRDBOmw4vVJJM61G7a4OtTyRdX8PMg4nvI00gVTJV13gFtypaNc3xwF4GrwYD
swYlFIyyZVL6mIdQvPJvqnAwglINORijjeaCJd11VGb8La5o4TEIJCxZ7exXJBh+YD+M2msHI38O
63DM6wDP3YdFJu2Nj/EDLyVkm62VQu5rrFvfTg4FXfBa7zZF3jOZb90yLG4m0PYDWU1o6BHcTrvQ
RquV+rtBsy6jrhzSnkM3yqsIvarI2+eRVS7OE1ca6k4R1RYe3jmJq3MakepWgg9BQMG5hZxMj7MP
OqXaUB84OrmlhRKkRHWCc11a9GvuvHP53TfI+9P+js7pCtPkQq/UOyfLTuRVrBrwQsUmVc5RVG9a
2jPmOqMXUil3uaAhmaRbzl/r0QAqXNSOa6byplOCXTbpd21205Tms0bDtWFtzkycdpWmnAzF2Mal
zSS42HO9PABDWdotcNW6O9IwZOQwug3AjT5uXdqBA1qCnZeUW1vBGNTmG6V7DrEnzvBbX/WIbqzd
WK1cbvut3jmX2EzuMn3Yay30davBOZFtcJnwvZQoNBaJU1ywry38hIgbwyRvMVxaFTNLXcOf9hkz
tVTxH1QQmbpoXGnVRG8TmAAnTA5caHnIno+8XTQ3j3MdJQMj2JBRsjTAFqa9cWtFb6MDR7p7hpR3
VJSJNm8HHRshqWbchEUOsooSlpRbLB4kBBDzs1G+EFZF55G74MF/JOyM0Ma7KhgR1STb2kxvJXJs
VKa+V2/UfHqpGtOtQxKpbN1mCB8JH0nzdKcWbQx2AwRONUfyVYH+YHrNLp2DwLDTfSjRiKplRONc
wl9f5tyBAicL8jZBb0UcclOjBRYeKi7+RkdZBjNXizG0DcRe9XhvA99VA46dBL+4TQQDvRbHHPI6
WzAth2JpeEerOeT00/OivlhElUX6c2Gkywh8GfnRnNu/Ji7TxdQR+tSbG5o+i6Z/hWNt19khYEUq
Q/vTL7VbicCh6MttOCmrWJMfIf3k0mjOUQ8JnxN8N9EBzN+p59iukcT55XNQg7mrS/W+yDtmcYRA
5omz1crsWJHhzgVlfYxBdWYpvW1GoNQZYSl6sJ9QZiDH2ncKyc1VOsdFOwNrEg1qjiKbmmBLRdXf
8wHwxg75YdLJF6i3b3oxzTGtBeJb+GJQrCq/pl0xu75qFEQaguEss96GKocGjsy2+4xVsuwyTCG2
/lkze0xjgf28PHXIK1MGjpLRThgeS+Mx9PepUt4Kpm9lnsKq1VZlwjwF45/H1GosMgbTxn2Q9m6q
yxMwCzwyZP+O0doprj3MYGQvLiom7GEvKBVQ7zLhbsq9mkWfftI9N+ikVZFuk3K4xBq/Xet3Dekb
Ru7BRqDiyjlijU+C/nZkkacHdiz6aPLmTKN3lSWfpAptc+MDT92d5uxzP37Smf0hRl+qhTwPA6FU
KKJjBD2Uqwt4d6cg0tcR7byqqgC5vuHPO9HpRyptv3jKXObxE3jsUNIQNcR7imHPWlT6Gy1kgWhC
OReNcZ8YKU0EO91a9YkqHdFVs5Qsi5MGm2fYdNOlV19G5bHu+9VgxmtjgASh75Q4XZr9Vh/ACyra
BgsydWqFzq7cm6hLOq84oWZ/mfvUQSNva5tObz8BS77V1PqmUlCTQYgtBCMgnC7ZG3piLL/I4CK9
WlrqHVc6zZYrTrAt7eVJMW4zgxMoXUxtFADdooMsSYo0bI5E2HdUqVwj6xEKF0pNe0Gba0VkA5hO
hYkDctLJuO/F1TFdyaSWj7bQ0fN2hJgi+9Kxp2l1sM4HhhmVtZDIAOBf7iuJuAHSF4ihg2UrqxDe
rQ7zrXWp9elG4yGz4OQg4aGTPJvCH7UsOmb1l6lnSHeplztfIvPHIM7I0ZGCONiLk18b+VbF7K1J
6bYs6QS7RUsSSQ+GGNDXdeHCyNpnjH53HWDIaLaZFJ8qewzt3ms2WLNRet971sKcqs8pSw7Ad3jD
wX9p4bSGbrP04dHNakgNqkBFdmpTgWpJSZUplo7yHQf6JeveJvXs+3RKu2ivgziHHQAijnwDzN3h
bENAD4EUf22V9LsQaeSAIxRUBTHbcsgbmqpHSqNDUTJaIYXBZiDX1c2zkci7cGhflVisuulhiN8b
nkCkadvW7+58PuhUfdAxRarj0dNuwzm4aPC3AiG4T9JMahY3qOuY7Woaeb+tdU0CCyyT6qpocizl
tjC/ClhHYzG5EvuTD0IpMVnOYIZMPaIvxaCdQT8sj/4ijl7qf1EM2j+XoLnU6hCOecLU0sMUoa6g
6ORv3g568MoC91zy+hfFxvqLx/25hfHvNejvE+SVwBSCLPtL198LAI0+sW9SXynt5TfngF9L7p9K
7D9+IMc06ZXAmbTnEvy3JXYlyBhWlfn19WuquDUYgHTjLNHNLPyluS02oWvt5O4vHvaPa+x/Pez8
tH7zsKAF4B0PPKy4JVF7KZ4i1Nw3Kg66Q+BG70jXUTvCZv2OX733MFh4f9EkU8Uffa6GRlyyaeqW
YWg/P4G6JL1HMY3kQvbMKrwLt1Qm/VLTL2DLl6o77uA1UswufNdBNbYM3jDZ/vl78IeHm988g/nK
+81bgHSVTCMf+/sUPYKfWqrmZ8Fg988f5I/eZ8syBbJwYehS/93HSzsdGMlUJ5eyZIDn2ynVEceE
tH9vwwMMMS7fgErLk39xXc23xb9acP+8fm0Nlo/kwU0OhD+/OAaY8QipIqWB1G8mcwPvwtAfagzs
Zr2xxpc/f5V/9Fb+9tHUnx/Nti0VKoLHW1lwltjpiNrT2z9/CPkHr8i2bUel9UsFqpu/fyc1BJEV
pQiXi3SRzZBElbyqe+aeW/WmNh8FqD6m+ytYkfNMcPPnD/9Xj/67+yW0YqSHmNYv/4+6M1uOG0mz
9KvMCyANgMMdwC1jZ0QwgjupG5hEStj3HU8/HyKneiSmmprqtrlos6o0q8xSIgA4fPn/c75TRXdu
BWJ4wGhhny2dbKPsbcJg/vn1jPkFfXiBv9zuh0NwbPROW5lcsF55m34D+gNq4VW7ZA3dDMMf7u43
729+tIwTCreOIz48WzY3tMJIQD4NNSloxtMAlLc9fn5Hv5nIXWMei0q3HENequY/fW5hjAav9vP0
NJjVlcP6X4+H/94V5nf40xVidrw1HcX0pE3kb2XEJrDz/vwSv/mcf7mJ+Z//dAmSAVXq6NyEtfG3
YkuswibYVht79/lljPmD+fD2uY4F/xISEBFyH19IBI1Ga9qUVQHr6gLW/gnDOXNystW35fbzq/3m
7TNNWLi9ORpKXf9wU5YMLFgTTXqKOQJSRtuMzMT08/7w7Ix5Sv94U6bu2JarHMAJzofr+KZfGrFy
U4Z0fGMsExJIFugPmivKL+t0TQh9/Pz5nf1mcWXC+I8ruvMi9NPrCpUMiFJz5jE3AJ2G9vmjy8er
1rn+/Dq/fV8/X+jDdFs7cUfUJ7cmr7plt6PjNWzDhdyMS2oMc93iT6/st3cmFFUiyzalEh+WTzqf
UaiPQ3rKXTQbxMSP2QMlNUhcEE8AYEd8XqCb5GvTbmOboGZSXjSEeJPBfnq6gbgMoGZfZxCnzhVa
cA33rnO0OnZZoluqzl07bfStktoqQgaFVuQ+p+1utQGWI1SYepOyxUVRNGVrI4rWlXdboTsMCyDN
OO+7Nt6a0JeDGHGknWJXhDCDk8j9LpHudqcuuY9aH/pc2Gw9gbCmk92L0jQSzDZJ93B5Of9WSfr/
rd58Kr5n9031/Xtz/Fr8Dyg6S+bY/7zoTB+++fq/7sK3rz+Xnuc/83fpWXPMv6TSJd+HyfbEZrfw
r9ozkWd/6awH0iArG/APM8a/Ss/GX6bB5zu3N6HOEuXyH6Vn+RdqCiYRGivMXbb1b5WezV8HuJRQ
vAC7SsGERDvVkB/WP40cP7QjLnncNUNci9eqS409+4KDqGqklgLHTeIw5DJQ9aGQDHisNgGZFwcI
KUdv8K2daZdnU9NGNB/UGsltWyincJZxejtIFK7IgTbZ2Ov7THdOxJtqL/b7Tw/8/Pfc9svuHgPV
L5Me90ENfv4+JU+Zx/NxclWAdGEwNiiQAJNKz48Xem2My7JNvO3QmwRrhRaUVoPSnuccmyK1VqWB
2qSvk5dI79CsgvzAK+xfAze/FliPF8ZAJlFNUYAdevIjNrUSjKO6UhUZTGEAeYgZeO+64YsGNGap
ZzambL874miH1I35WiiQ9/69EaYOwS5wulnUslPYViRGdUSR2xX7pzZxFq3S0Nw0lOIciiyZ230L
4+oHtau3QKBflYn/btXypVUtia49ooh8hgWPwXhyEuPWFr52ymSHY9HJv2EJrV80p3uUL8jG1Fdt
0rahYeGU9DH6+SbFJtPqV2WL/dMhyrlS30SsIJOFibE8lhbBKdIf1VVD4vmhVzFRfOKJuCSuTHcr
aqdo7SsgDPhUVmlLWTQgkMmdxSbApIbaxRZksdhAe9y4YbjJMwnDveSorDKfUlYOC7XrtugrVqqm
xdD6lDNd1GVLPHlUK6EUO/kYrjtkMGQMBc8N5dZlkQao5Qb1tSKbRGBXWBZD/EZwtL11dm2DPo2f
c7R7BzVD31DWixeOO8Z34mA26ab16G9i/N634EQ5Zfsnavpnb8C9hPASwYgLFJYIMqSysOPo7qOJ
1cIS95FbXmFOPMkJY6k99s2mDVAgVVhNPQJ67fRAncOzze6gek2nHvFMJgEZbBY2Eh1JwFU6imhZ
tLmNJAAiST9LWxIHUi8qS+puRjmuPQEosUYyObDvRTnVYUL0KCt2jbj1pvw1pudwJQsnQXqGHS+m
e2q0eJ20GkhsgQDSQiBopJTDw5RYKtCZKEI7PYWWEJdX7oyAwCNaR9Z0MNySCreRdiewTgQipCWw
uyI810O6rrW4WoWgEYnmEeWrIrfMxtXC9s6zAYl3Ymmm1TqI02xtTRysIkS6vZk+0vEvn5ofMghw
AIozdXJE2yTjtKlPoWWW/AHgz1d2RvHlygm99JqqU3Y9BWU3rfS8Q+HUpvo2NxPkFy7JPvnggdsa
XHBRSV+vRCV/hAaihlI34EAbB4e3vBwNIAVYpOoCSQawFXuHpdtJy5PXh/FmHOFATeGrAUCnNNRT
WBuPnmi+KJOAWG0R0V6PM/GgquQ4YkoR467v9tUE5aOVqkXWZR2hOEIeGCQWIAD6dls94Qz9Wlj6
Y11AaNPnJntxW0fdFszmi2mCmWrrR8hqOorkJsMOhjsiI5VOpzcmEi5s87SroH/sy37bt+RqOi6b
gDbFk65swgiXHayTwXJxK/GSQsXMBZzBigl1SNUtvC2sKK6xsc1w1+TjoTE0bxFaOcaBNGGmMp9N
V0ooIfVdPUH7MDIshT7K2JzaW/ZUpdptP3wpK3oaeIrWyOmuc9ugou0tWoHzMhEmuSo6GkHDyO/y
INmwhdla6IAWQ+YZuzyoNvoIuk0PJjII0xfoPUiBTOfNT78EoG4qD3NTZL7iGrzS/bEHp6tzMmiy
LdCNs0oVmXGVt/Lacjskxj6F/VPH1hfwsCfUE1Rzi2blVdFGw1A7ef2MiIyara3qh0ED3w/ea7A3
eTvb2Jl/rtSIFaYd1iCap3WeFN8qFRwCE8zHMNrf+gHRB8vTAlAoYE/H+qZX/RfqB295SoJsxcG1
zk1jESv4mBmiKCi65pHT2ZkE8RsRZsU6L22MaKJ+LXWwE2Wbeis/mLxVxCyUj5rY+3CmtlVNfKWK
NpNV+A9EN95pKfalKYe8fFkZabiJXWLNCl1HxeuoCMFpTyTCWc0ACSIH86NxTOtUM2wDYQOocQDC
+bHmI11P9nne0P8d+u7ezllEUG26h9ilku9DJN5k+MsLGMVGh0ApzFt7VRRFinWDvBItTIIvZm+h
DTPYU8Zk6Cj0XNzq9B5H9OzQWgf3AKXURs96bTvZVn5rxj1Jv6Un1qr2weMg9UmjJL6NzWSHs3AA
lpCka5u7SeBzn7KJjvc48DkWob/F2fTIK3soHOPMxyQOMY1JMhTEOZ2RMGVh3BYctYGqoC3Tsk5c
+/O2F+CAeLYVXPxqCq+FqMsNjqxDAEvia+I5+tW8O3kIkMYtZdix5a1c4HX4AE5WgVs+dvL4i19h
ptGmdDzipRDL0MKu2gFkB+VejCd0X2LNGO6OSdKhFm7CaW+0DmpYIlchz3nxnR8DXsB8E0Bnoi1j
5Xp3V5DkDNK5bpC4qBQXXg7H1zNvWngJd5lRZXyp2sMEnoeshOlp9NAgTYnu3AyW5ixrvyyI/DyD
XAFd0Avae5ZUWwOB4lGl4anBRXwGPYJ2PDVwRzLLDiDeCQJ9n5xcvw0JFr/TgVC7FTxswn4JsaRB
liJ1WsConFaEqQfXlRPemX6ITksPKdNWRnVrzzuvIvMC4Ay3FrHT+wytPOPKyclsxtxqCZ3+t1U9
6QU6avx+1lzkHizcjVUfoFX3SEqMIDtcxfVtAqgucKp9VT5mRR/uUvz3mJ859kRhDUpo6CHTOB6r
K6CwKY1Xpt09aD3Y1Kq4YaA6Ky1JD5MHpBmCHKtiB3EsampolE5vLooOnqMm+Dstn6BVrLLWCZaO
4d1XY7aF5LqNUizuaUIZw75RZX3ADrTSVAxbQvAvs1NinUOUQc5xTs5ZgfpFQZm/0qNc96CO3DIw
1pLIFu6pvUL/t5PBgMcXa1vjyxklvittsKJuThKtSRr72CekRXv2txrzP1CLo28a35yC3aRbvGcZ
+Uh25yXLuMyvYaCTii6bdYaQ7irqwGlnJjDGoH1vrB62a1CQPuqo5CrQ8MjGMdJBVQKLZp9DKhZR
Oo15pDL51FIBgMx7b8QZXBWTrQgeIbRIFi1ab6IWVdPGDf1Vix/eKKxDVUKd7Dr9W1GKH9bMDCps
jOYKoS5j9KEMOraONHmroXtowgh+XoFQn8zLih6ICIONA8Ek09D+jlqANpSqCHwOB3O3e9fggEgL
ouaiIfQXBSYcvxfXJrnVmpWR+aLr715Xv8cCwcMUxcQAZtFxNOyvhYKBgoupgPMeG0jRv0xo4rHG
DNn31Gtvq7ZQi8q2H1ORH0iN2OY+dnvfH9etnGOOVfRml5gdO8N+mOhAtvloLAb4Tm2RPyVkNmKY
jp4H+mRG3QNRLJ9HQmmvAk9eG6P/1b4rMXZhjcZeDYr8a9YN94Pe7EryEIroLUz4MbE7PHDcOdX5
eOKrbSBKIpLGZt3isWIJjH1A6uFkJwtFqlfrb91YqxfugEKFzBLzqiuekZOGNBoFuhQvui2iE7Xt
p8l2gb7wcwkOaejGgpwW0UTKEByMsMKDMqmRXorPvJI0G06JbL1iNsuE6N0WNSrTLEifikixP4D1
zyZxvFOWvI3AV+2oD6BkXEutIkbGmK6xg1+zw0NxgKKJUcMvMZQS1wVuNbhBP8hTshamFx9w0ZqL
dGeTuoHoPP2aa+HseCbtKxuLHROgAcF4mIcTLdViF9rB21gm9q7wTVIvnQdkeNM5jFn1U1Txi6oD
1ayX8ZGdI0tba2jroT7odoluvPMxMREbQ5SnJ/ZI93L2B5Xz3AiAHLVH487KiQsAJG7YRb4AOl4e
kO602HOTYwB8b/QK6yXBI4mPQiJ+qFvxAkBhk6YZCchTccRu0pwLKZ7zgw1h6TmJDawIOtqDy//0
elJaTQ4mVEB2pKhniyZrumKRDu2SBPfhJnWJk5GldwvKCFI3qk9S7DX31p1I22ixq2z0wgKVovRy
WXEGQHeT8Re2w5z9Q7npzfG7UnOve/QPCB7bo9ZbN4Qx017vy/uq+560Tr1zDbrEQXsGWFHf696U
Pbh3QxW/64Yd34yxqz3aeA5NO282uFSe/RKMd2UO/CWNvhN5422BN0R3vsnmHKCVtZVpG91d/l4X
EHiRTFdDItqr0ALUIsJGX7qeBUdTFDfUG5lQ8ukgkgnRpvuscgnj0ZvSo5M7J8y8t53lvtVpBWkj
7WED6CyR9Cv8yaMfrU36q5qtvwN2oRuTLW819vkS64i3kqPJATXMDoWqu4U9GMmunMAGCYCxWvWS
96U69lWQLsxeey7Bnq4iWFcHQ7hbWt+a0g9V1gxro8OEDwLDWFx2R4bCGMaCYe3B7bI6y+FmFimN
ATLpzKvvNIYRlJQLesYW9+x4lerDjQXTnjGKycDqdjWYnlWUBQ9RscoJTV03fnpjw+s9I2OKEXbn
3hJgZA/FnD+aZUWGq+mHWQY+69hdXqfhRrcB8elmdiwCt53lUWIXAtPY8dJxNrzx3aEfL4D71m3Q
rcFyHB1wEiNhsefR1BadEYMX0JwMFn5MTAPZOZCEJgwgJCqmD4KkTB+NQRalRy8z2DymlQehxanf
yyIDFlmPw6Kygnofd8Q3MnqyVL/lYTgohCllkNYerxESRIu2M9NNB9l51/VwoIVviJvK0k+6YZ7c
uQTTDDknqLE6pYw+wAhY5jAAxuamtjQFDLfItq1HSdbRhL1SCfqwLjJeHMfk/5Fh9e3AXm2cMhAz
B/ZbVlTveID2gcanOJ9XUxTfi7pzp5uGpzgAwD2gJjoBJTceDBAxNSOyFcChR/rgaw91r++eO7Pr
9h4EhjU++jFoqs3l1fcjyqZOYp11yuo9m0IAmMEcIxSTQR3OfGfDq6DNMQNM1ogcvDFjjAjc+9/v
UbAZSAc73kezpbBJ2kWIAn0574R9kItAeMgU9Cv7fPnbjrIA7EzareEO1sKdZfiknnVLoyO+NPJA
aYSJ7DGRexyjoE0OKGBkZEdrJbIfYzcki2xSEFUHfLNeOtyYU+Ie0qx8q0OrX+raQyUfALSzUJZo
uBRekpXwy+DvMVdj/d817M6lsFBP6Q0J8ppD+lvrDOjtp2bbE1w4bxWoPc2Zbn0VsrCO1KVS0FIa
0vdjUyYvVmqyG0zkMowsb5mBstgjzGqxz6C5Jk7rOtCmctOKptnhv/LO9nw0GNIMtQ1HZj0uSPhg
66x79clVbBgk5YD5fe3sDozBlHCkLl3xVOSBDSUk2XZs0he+Z15nse+8jAkKxEYaD6ObA1iHzZr3
Utt4GP9Af+jixr58mjYyTYLEvCsQrtbuMiWkgRntK8JffFKu71X6A4WBc7h85IaUh0qk8SGiMCYR
MZ8pWz8XRAcLrWjvg4LvvyJPYlENqUQeHnTHYRpQneGuQ3pHDDFzidppWvb98vulZ9S3BJKs0vQl
HzjzhHYIgdlq7+3A1Q7t/O2kE3NZkDEt5YNrkf0c8DtRx5DtwNFZG8hH8Qok4lVsAFmbHrSu164R
xgHIEPoxEvoaTG50GNS9Xy6dTogdJlHgUdUkKAPxEKFffEvwcKERlQA1KmwCKRReEbXWPtfuY1/6
MKnr7rr02lVnw7PqnYTTdgEoKoB+7o3vTWPpB1zLHDycRZHE0JSxVpCfAGTerP27ptSxMU/qnvZf
uh3mideZlilZDLvaK94uz55x9lyPprjFeTWfzsDwTio8m2XP4dMlC2J0lskAPqFLxxvfNX7giczX
+jwMrDYVW13LdH5eDQsE4RQeuvyYaMlGZxN9K6ZplWXm2mGhha4wQSRNYHh4Q/xg5giKcpLqkUUW
0Sos0w3oB4LQ/MbfTMaA9bEyyWdM4kMQNe6ZAzQnkRz/Zki5YZ63rQCXpRNwXIO4TrapD/zBbSu0
tp7EDWh7dybY4sSbvD0yq2YZpd4uBoa2aPoyfSusnSNuBPnKBxf/Npo3KApFwgwvSsihMqJIVibf
nHQg22yk/ZYQKFVgKt2XBT7qpBDdIsslFb55lmCDBc+xs/ZwtzLMIyGIt+lHUgkdWZb/As+t33L2
ivYFLg98onlONkITLoKkg6XW9/TcmnjOPRZfxRxx5SO/airTJ7RN3zZzphfyZqfQBvSvjM2ksVe4
OCdSHLICcVfYbUIBVuXyQi9fjMa+OurjO73yCD/pooTUnuhR6NQn4XftgZaAF2EdWpJt6Bxk6x58
1wJLlbIhpe5q7aZwOMm4Zhx07W1Wo3ArI3MrXQyAuqckrAlSzFv2ppvew0InOi3apRnKQI3MczCB
QG5loipYrmFNwguMhkYnVaWG4jCnpTir0olAH87DKG07Vlw1jEsQOFtqhMiKo4yWgAHfbJwldklb
rsK4L55N+9rTIS9ZTR3d99+EBVmmzezgwRNfjQZUxjA7bHtlvdp9UV83LKRXQzBuPepds4zUgTEh
mL9au9p0fvEtnjrjSF/UAqtJKdbl0c7zEbEsONw5+//9RDV8Qduh6VuIiWwpNOzOG39EUjeQ98Wg
kPX15UacBHYWH+fJUF39GjRg4GLXrLBFjj7Gmdy4jqqQwgtNg32pUXi75HiVjH+GX15cDz3xlpj8
IArYJBUSaVquIyzfVOq0HWpeZ5+CB7RJS1RqEfUcDyHY/biEEV3yiXK3T9ZT2hGOrCxajH4LuzwW
m6Sy45PGXHGnFdUxptTYVaI/VP58wud4v4gq3dwyjHg/Yf0MtGh4cEl3Yc7yLeNcosaHxHWDNBeT
cBqfQtO2r0cfbSawocvmhVinVw7q7Z6av1iCFe1W+ZxVyZSw83yzPQf9g18I/YmSGboXXBPoAHqA
YHU0vsX996nKzWVYFjqRx5jTfFd7igl8uVqMvg73bsTEb8jW2yZ68QWTzDLUuuFsAuGhGkaBuU4J
OLks+EZebqI5jy38JgC930w1NIeRcDO0nGV6jQsfX32LVNiztFkux5ztCnYGDiqrS+hQAeLMkwWw
+5nUpQwksfBok+VU9hm8ccDYpXGQMntPXBJDPTumhBSA6W3g81y+TWEX4cYOknWSDrypWvDSCYlT
3ZQvrSp4qipCArRjjv/1Fsj9Q2pH/lUV9/pOH5ErFzHK0biXaYoNT+TU2ikuh3mwz6yw2jZ1e7ps
PMfIrfc0UNgJTOzzlPalbrIbDBb68jLMs8B3D+68edQssF6aT33V0YqniACSVewj2w6JJNSGsXyL
Zg6ybZoHavzeY47HnQkuvdNyDm8CevYoYg+iT0ZFPzGXwFrUDfiG24yaFAkf036ahregd7UdRnOO
w3MwJ7Mq+w3fpFRbGnLPultBM4f3UuOKhu2ncCFYWBaiIqaYmKubTjwDwW1uvTx+h89cHbFIUVKY
txiG64tHWXIxCgDnSw210bKdG7rdRuszoKmxYW/atFgSVU7dWBfdyvayu9TtD5qU6Tpth5PRcY72
Sv/5MjU3JZFNMVi6wyWJEZAoTg57VZrIfjWzwMUAY6vCMXmySms4DwNyrZlftUoj+woGvXWkn9BR
F48Q649GDpYiur78MmAv1pPb14D5/DNswGkfRpKTX7yy2t5fXLZKsetsLmGTzdqax4r1hd7bYagJ
i0jgVBgFVt7YpRky2UVxTrv4OlEiPfcE9iwbuvZZScplbo3DGUMiG21J5yUtS7lJTT1kIcVQ4bgA
wZv3WCELvey3+lytbK0Mb7JU9BjtOboiiOekJ9aJxrjsYLGkAjxM7+1bNDtraVHdl/2c9mGOOG4M
ggII8Su2Tv+k9ALhte2aq7yt83WfuHJb2/DNY7nyx01SGtXhsnlHBSexNK4iuyccVY6Qgb10X9WB
4FRY/xD5ZG5by74jUajclVk4Lq1QdpuLcNmrvL1NXBeeRgd5K6jURtSPhJ6ES6YP2qDzOgh2GNUX
BU/KDcrfXPbwNPF0KihFOx1G1bS7Kgq6hdSSlQJb8iQ4Ly+HtKm2rfxCNUc+5nNvooqpq5mdTbAv
h6FNYvjJzmGz1zr+sHPTuD1aOjHycv4ISMe+57QvdqRe3Fr5eIv9s3glUAJNKjjlvrTNbRiF+Yq1
Pti2UVUAnn25bHGDhoJsN96IApRMDl16cZm08j7y9lhS6nuhyuYPCp8Pok5Jn0siJEIUYOH9Reb1
QbY0+a6ySIGzMYTjxhoM4o5pG0gVYsgd5fKyF/UF1hbM58u0RwxOMDLbvXkTc/mN+nxMM7XK3wz0
r6hGims17ceiSe962lL/v4Qh2Bn5z/8ARYiJHOM/V4RcfU/C6fvPapD5//8vNYiNfkMXjnKVCS1d
mby8v52IUAX/ArFpI1DGDKh+kYM4/CH+mGtyXkWnZqJD+pcTUf6F7pNepmPoNip7lBH/hhVxHjn/
VzsmJf9ymKAYl2eBCWyCD9q+1gx9Qwm93uAh33l9zym1vfbLaf3T8/iNYGOWoP3jMqgUXelYUjoX
CdtPgrFxKjG0TzBqWk3bt7TjCGVcZwbwGntrUZFCYDWm1h/UfuZvr4qmlaAA8lPZ+v0qU8MMrwzP
nBDmSle7IudtFdTti1sP7PGJ13FDNhwNlKGgvAb+w+Zmg+bkxu+CM28AcmE5LtyoxcynAUwwv4Yd
YQJu+KVtyTMY9buueIPM/+w2/gMz0E7zwGTY7Fhr7enzpycYPf98fDi1DMn3L5gKfr0Ro4eYO7hD
vemd6Ltpt0vpckONOawxa3SQ0q9EAuxaOfwlnyeEFnsUuy8gWSEIQHAAdbOeWvXg29VdOd6XprUm
Qoocgf2U4+3QcEuF5ByNq2qQt2Z0B35tfgyYQkKQ1FidVb5RKE2vGlcu/3Bz81v4ODZIGDAALiFj
xa37680FlsynmF7Phqy8mwbXo4fXv63WQkUPRSJuMT+8x459I3jGeZKwgvdHKBTMbs1VZxW7FDdr
ZbtQPIutmbRrJ1aAd9KDRUblVBS73rmmZn7TKWzcxDq9hoO1ceJh34/yJhx6IvOiV52d4ee39Q+B
0vxluWL+qPj6bV19kC5qMBHthN7pxswwckRoAWXNHooFPaa0395osljBCMGq0vogw8XRTMW5Yavp
BTezE5nFktyq3uxWn/+w340lslHxPdukR+KO+PVx660DaYiyB0eK+cjm7aDKvH5+iXnS+PmNonU1
dHP+6pQAMn+hoPz0tevsbPNYRPUmzFap7uxbgsnM4qFmzUqScR0Dofv8ghch9T+uCBVE6HzpDpDI
X29KNQbGtiyoN6CqVlhyJgrctozvqbTf9QHmmlF/9Y1bSov4xwAdRrcicfeCfbeWJ48qDO+9qtnm
NYIUH2xal5+aMDnj/lnQiF96HuL0VO7c/BCP1kaW7XXvYKDwXSg/41PcoJKzJAU32RKwWL59fnNI
eH/zPFEL6iwJs877I/dDphnE2FjjvOtQPKtTp6D1OH0ZhfUMYcre9S3xrx7WyNRp4L9aoDqd3lkH
CpcXIKtDn95rwz4PdXEOrI4WEjmIphcEZGeWu1GfgmWHNMObcBZGSYQoIarm4rIfbTN2ibRsBC60
1qOcwemGVvh749NaNPgeMwd1msraO7ikr5yYSYcjdXBVVRzbqEQGScV4ntv5sgf+2NOGDfybYXaA
osYB5hBSJ3K+dKPzHV7i1hvIKKdxsw6E81hIDNNdeJcTLkkmBUWttP4aTUKulI5BSUUjSXU4xUjU
epJBuSyIjwQrhYaNSPbwB1WkKqC313pYPrtUfYE4Vy+7rNaW6Hs3U9R9jVGZLURz19spoVM27eBS
oFqi9CvXWZV+0enZpfExU0SX5jU58+1wdmBvLurQfpMUgej5zMEMHhUTWPpLlBmMHCDPw7KM+CdB
Xdfw8MP3qI1emvCgdz021DBAwsVOu8QOEGlf8sg91jSGSDqaLcHMaclQPPbU2lT/TglNFd69qsQa
osiiFMljC3aY3Tii8rMK8mKFEWaifY97Ly4K1BOxJH9sUTcRxTjtHtceJWh9YDDEpCUPdHqNzsd7
Grb7tG3klcWmORgjKFp1cOsl2ZNCzOAhPpkRUjjVT2ZPd4MokGwx9FSSJ73ZRFGxp6DlLno73w0F
ZuFYKGfdFY9E6rhRhbuNAaYq2mZmRjaPm20prENc1+NvMEzrZelpDDRENnI7jjBW8vzr0Llvceoe
qZmTbNCiJgL/ZhqnQE0+ysmVCJ+FGu6m3MNBxVl6MQ8v2J1k+ZjlnaEZf3BVuL/6RJi7mMOkxYbF
sg0DKsSHaTJPWyfpCDbiLIS2Iu+z73GvrkWIRCyH75kn1tkv7ig17PRS6kh1QoDfnB0cD0qYbYPl
prGRZ0RltbG1qMb8xbA1hEABaS5wzLIoO6YJE3yWX4khk8vW0e+noT17Ghzq1iJVurZc8NzRwWd/
dpVnzpUSyesA3k+mvrGc9A5IEyDwhR5y8mjMx74V7hXW7q9m0FPUrllWdHyr9BCJhhKUXcPoNdOa
tdLKNxNEGUXC/mj78fc2Qn7VFhzPNPO16nmmYzIhY522YRz+cCd5GnsSNAokLXetwjqXLcLYOxnD
lt+61VwX82t3rHrvlaoYJOpgrVpyW7A1j8BjfFSJSfI20emMwzlt2yfY25zJk+0jRQuNGrIF27ln
mZ7qiRq44nGmVfv4h1l03kZ8XCKkLQVkEN4tBfxflwiqUIPEMFZtSqt4TvvxDgL4onT2MF2w6MUa
1Ph+2pKFeF3zrE332CN3SB1U+nYvr330L1elI7cIjL9//ssuV/7HL3OlK3ST/1ofHTy94bgVFBKi
ZJzmoYKsmFe6WuxkS2EKNC6l0tpbS/YCHeTaYTKQ/ru7sAoYmmhsCf0g7GuKrjMrAeLZbDuRntxY
vXiC+ApocPhdnYJqeoLkpntpwUuv6ljB7nbiaz1CL5DU8MM/v6cPhJO/Px/E4pbBYixsluRfn7Yu
SDUpGmpw9Onlku7ONo8c5L89QPEmSTbaBMMBwrjHJolAnTyjmx1/0dyX0vOASuPpG4PuD96934wA
C+gz2UAWu5J//CZvqiXFNa8gncs+w/IKaBZY9z6HH2uyzqFXvP/hIfzqxbw8BEWxiuM7HhbQMfPh
66d9EPpbLW3cqdpQAX3LLYI1a2Ff67V225pEboj40SuMoxWT3yayzecX/83Ncm1b1/EZYHb6ePbR
8jpKhrBnUKHTb1T3CBJuS+jvARc+vnBryP4Lr1yZJm/cxldgsu379W4lmCq3JMBzY9rF9xrdlQ5o
pIp6ciMatXJlu4gG+4YNAwKmYbqZkk0tiBUU8ntj8AfS+A/7pt8+gdmqaWGdsHH0/Pp7VOl0xDkw
BDtwjxlSYHaGmb2wavcmCsY/HHA/OJX+z7sG7a5zyJ/ZQh/u3m0T1XheRpKI1F9BXq+iPj8IZhJi
IN8nmaL5S577Pn2mr/KtGcJtQZbs4vN3fnEnfZhJlGnjVVAKX4SSHwecgahywI+0iat+Dgs0idRt
oUoEW3qKOIwoppEQaO5KRTSqnWzbOnqyo+wrmQwx9fMS3XpEyV4HeWOPOkkSsMvKzriPneTZMmqY
si72egpGvp/rV9V4xLOPmC1pziIc7c3go/NDQwuQhe650FhWHF775zf5u6lFmS70JCVnGNPHkY0p
Amidj1LJLyyavSxkA2lWpUCQ1NGmAiOXk2N8ZRXBm6W3Z/YGDwpKoQn/j1yum9wosz/8pI91BtYT
ftFMJJRoe0iP+nWk2Z6IZNW7JacPqJJuv5Eu7W3P3KGYe+0byBgaP1KFzR+uO4+pj69b2CABedlz
gUn8et1R0ROgr15uksm9Nsv8uYy6P1ziN0c5JZi5+IaUawKu+vUSvsKw4k2g/PRYu3FyA08HYJAF
mRHNsoa52RK7jDpY7D5/ydbvps6frmt/WD98F+okC1u58bP4qw8NEo93/kzCLNER06HpRrLiZxxU
qIxTGLVvlZI3dUhb35YhJ2cTSXNOs68PwlMnSKLNqY8jdU6qFfkI67QQaEpa7baiJoUqpFzWgKEB
piY7wFZfahsJIa0KKFUNnijv1Mr0yWzY+iF3pFoMvclHg18fy9nKgMxmbQXJ6+dPYP5UP75byxBs
PZUxV+c+lA/G2oBW27V8yhrfaDIce1HeyCi4/fwyvxu6P1/mw9CN2zZQ/5u0M91tm9uy7RMRYL/J
vxKp1pIbuYnzh4idmH3f8+nvoM9FJVFUFqoKOMiJY3+mRG3uZq05xzRbGvOUZh7SLCpp6J+GCZFq
4oZD5pojIZE9ufJXVotL4+rP654NXQIhbGLZeHtG192h2nYHz+1G2udFtPWyYYUI+coNvThvfK7/
wqA8pihnQ6oXshroCXrzHOGKSsMXLtFjP3LCtdbKPvNbTrvYwqvu4Jv5twEcdhwXm87CoCAM/+Hr
+65eOF+Y0N84q4I51vjf3w9WT4ekl3EjrVNBcmznNxy42Q33h4o636K1Rvph3l4CmQTLoEQrSqeH
LRu76VEbhuU8szUxx99myn4VUQXhKt3Pj39R109fv9RLs8yfr/RsZUPjMKiBL5fr0eoIFVHc0U+u
OMz/qdTOM6il29wIlk9DOXfzZWarDlMhCrDOpEgV3aJuZCoGcXnEXXOPr+2hqbyNoMei9dqvwOBY
M5LdUcecMKxDGfluUcIUD8AjeSbBcgM4b70EfzudxpoHGdDVcSr1l7TsFqxU7/ODVMpolfS7r2/W
P2W/z3cimHZlBUonz+/fn2s0kIulDimfa6F8Z8J5MSSiwNRsFfhAOQmEb6XgPavRWU7VMjZGUGBV
SQIFhZ1SyDcaegvwqVfu738qxGfTCTVIfOimyUszzbPBn4cMRWRhxVovuFl9at4GIK8509cCkr+4
rdIRqxUdfN+e7tChMQfUA6xbDqOW1X8geiAVYrJXBm5kVa8KxM9dByZZQ19RruIOPpigA7kIdMoB
Sk6leBDFs1+bEWIeoow62M2Gl3+X2vqURVXu9BX/6uvyFqwYrHvqJgMxBAtb85dNrP+gq/rDUvT3
iNRFTUUpq1LWmCn9yncawmAKCRREB5920KNQ4+sGgusEUnm+FXEKkZdQx3IkD6IyG3R4+BN9Y0v/
niJSVBzNiJJXXK3SZDok/qgibLX2UYMGimXAqaHjrgwvdYSS7bMwVZ3es/O1TZi51KavXouct80e
g4jM8JgU+kVjcifLPALtVMp301AcZJPqXJcAmEUz1JWnQrdnsSabI0j7yQChuUhWhoFe3FNvNMla
V4Jbms8pOJKmEmFbf/iG4ZILgtis/Fmjh8yio9oSE5WZb0IhgiMg3JspK5GCh6zHPW4zSS/C9hu5
bqj0At5giPsUKKGGIL2DkFqIdss8hMCfN5xElHyQlpJz30M+nzw8aOWcFMP3tDlVJyPSN//wJu2W
RcHBR/YmDMl3xhK1Z1IYT1ZLGk79rEw2yU2ifPXDjI/TTJ87Lz5Kstg3fV0shR7Ybj/Au9HEXiNY
ZqGX1jGlu1B70pvfmW8DgTILD+Le6DMocqt9jXnzcZV9+LV/VMHMhnV81JD3UtvEb/YtKbGVsBWT
3TTuXksD/2RoEtqOSlAEPxUd5K4VREcFS+yVJesMmfS5xbdkjceHrpxNSf9srRxsDwxtqUEO0pEM
5ao7RhLbPYIYh+lBqaM7Oe0OWvtMXfhEi/XuRxOndGp4hK7MMfOFzh5m4KQKBE9Ygmz/zmZkL8o0
O0Vqss4VAGGpEHuOgbDD74vK2HttsFO61zwntrbNd8WAcnL4duUVzNPF+SugkGLRd2bPz9zx9ywn
LDFIUYBOQYVnGFjR99zy0Zzoj0pXEuXjrciKe9DC4mffZFdOWvqFc52lWirWb43tv2GeXRsBTjLG
lEzXOZ4pZ8B+sqTIBK20k+/kdnj1NRJGCmI61foDd8ZSKVFlEE6yqH+MMiJgHMD6q1o38Zp0CttN
AmStnd6jctX9h7EzPyIZmcZgVA+5gSuKUsbKw1GaqOUN2Ys2adTtBzqckzwl2t4zQWTKXbXTa7Ny
sgjQOt62qqS0qkjGloG0DpHIeqoHfq8Y1yVmU00aUWdENEHnquiVT+bS3cG7yc5xpgWwd/z7kxlJ
3hxt0hXX2GVuUET+rIg/6fBZLKI6/26W1bfUKE+gLx79cfo2+eZO8os58g0s4B5lHRkZSfCWcNOu
nCQuvTBDZisrqA/Iyjl9Vu9L/I6tyNG4EPCbcCoq2mMEDnWQb3tfG6/ciAv7ZwttCgswpBIquGcL
noYkte0JhVwTH7CdlMStSnMlbO1am2/ep50/CSyppqpbOiaG87NfE9gl+pAuX8saEmrgU7kS44uM
TnEs7dLaf5qm7tBqBqjDST+k1VZU6l6Pr67wl55Ic94/yYYBIP+fHVQcJbY2yPm6qBTAIqG1qobq
DgaCUad3I1LRMR9dOLhM21F3pVj+uXX+5yZAWzbmI7lpirNSS2xVFo0BJSddjphxst/2qpkfSyN1
O0W5hVAAazP5yKT0pHv9lYtfOMHAWKKZqs8Ki3+qp+1I52iwQBMnhnmHrjMGwZjOHYl9IfK9pIuT
VpqnKJC/X3nSLt1xFBOmpZqKYBd/NsKMnv6LpCsw8vxoCWf6GfqfG5HeZIbaGiQACbtzvPGIO76K
45evr/7Z8j+75XQDDZDvlkqb4h+SEVuV2siCYk1Q3jNFMBNIzHhL+fMOYahMydh4Q9bxZNYn2//m
q+2mLrqVMQGNQIRJQQIuo9TejwWc5Ua816ZMMlMCt78jAIJ818QdyunONnvibTaYZdRVrdnUyRVj
WxYqcnDUsUJnQ0aw4CIzxFtAxX1BgYnc1sjDAqcuw0J5SUmVsvuZ//YMsmFTNP6K3I4fxHWdRGy8
2XHzWshYmRpr/DipQmJyuiXNx5gjQY1FAQjWcbBvsjcamcDVLiNEJrZ2XfvkC30ry3Ah1s1kstnr
IDbSHTbo7vGCMqLotLZ96RrvpyFrbjiaAObD8vT1p3CG1P7cEszVPnQzVF9UoZ/NtgZpuIU9eExq
wsdenjTPdalLCMyCWSNJlmORkB0ZpaspJs2+RzdaJMacMNEtFal+bSjYLdDM7OWCND6rkrZGU9BZ
lY23CqX9JDX5QaWTi50Cz2bbcjbobaDE1cZEDsx56cdARIcTF2pD4kS+CfU3f8wJMgZRi/p0TEZr
2WUMCaURSwTT4sqcfum0A2hQBW1GxRMA/1nBEVMtYY1Vka+1MIW8p+5iHeBhWT3ReQLx0dDsRbEo
68Q3W7FMDcx8KGTvJqjo7WpHhHzjsk5hNFz5WP59NBW0JAhmADGaNqexvxfBJBkMlQwC5qNUsOOt
tWMLTmDpsT3HRgqbU9HfSpTaS8VIIVYwGrM+75YWDSIIud7HFGsHI82fO2gxi/Ex4MenoT5FurIy
LeTHecutJDtzrdb9K8m6ya7rmlfFpFQwPJdjWyz1pLWdr9/VhQLGvNvTQAehHZnJ9X+/KzQ8fila
PaO626xTAwt1mOfVMgXQEFdhtIr76MVMcszC3HMl4RQddIwmxCYvTaI9hzrJIRQVrtzsC5O/oujs
Qm3uNjqe85UnbxE8ktKUrVvqbInqrckrn2nXTCyBwuCXt36OUGBcslm/Vkb6t+yugdaThU5XRwes
pM51pj9aLGi5AsPoyFG1dkkLcqUeR1eRdz3ADiXg3NGY27o0blJDe2rmwoDVX2kq/VPIOnsB8/L0
xwsoKToGqZzk6ypud6EiAZBpodcz+ePIgzCxjUnR/Hog/LO1+fuS551Mq1OhyJYxG2C7O0SomeKM
BTevr2y054iEv7c283UUXRWsMkxv5tkxw5dTs9VQwa4br9yilqbkic5dkdudIQ1uqps4i4YXqzce
o2Z8TsPoR9PpG+LWSHpb2xLY1SR/MhIQxtJDp6fX6nkX7zyELZhZ6BdZhf++8+pktQC1InZeCcBe
ybypq3aWqKxrPFKJJ7lyKLmdbd9NuKCVaMNU4FTa3Nz29yTMrvQaX1+9suu3rz+ef5/T+b7NIUVC
KBxRzqmPRdI1qC38fF0W0i5rtXtyF1YTiJdgKLe6VtAU341wjZU6fCybcmvX0Wte3wOeeqqoiF55
NfOn9NdG4ezVnN2mSJLCIKBfs/ZDpAM2G2FzOFBAdwNvl4+mo5naE5WCO2SLO4JJAEPlGzIH1uX+
6xdycTRhrkESRmuKXvffH5efiWHqgZkgYnoL8L23tbYhsDf3j4lSYGygq43g4etrzu/tn/f+xzW1
v6/ZKFkq+k5k69ImOsxSF2bXOgQLL2qwTf+3S509LB7hQdSurGxd43AnPA07JdCV7kG92gCbtb8X
3pUBv5LznU4V+e93peltUZqIYNbTwOpFuqMTVcOuapC3lj+0ULnV8+ngsQYBXomCGykt38MSQwIo
sNYjvzFJX+XO/zkIY6VNr2yul/hXMD8SedZgx/n6vqj/nPvm8TfvlJhGVFtYZ2txinHJQHSYrRGS
bAYVyuokwK3Xq6KW9/Mk0pcE6Jgy5uO16MS2CDxY4hyfMeYW4ITmxzYJyMXNuhcfSwrP1GigJJt4
6kkIgTkkRSvJA0rfUmhr2yur7sVZ5o+XfzZsRR93rZoyhEyD3iHlZtLcMeZ1XbbJ5JhYgOnKc3Lh
grP4CLkXxR1NO9+7BPAnszrn0+3qdoecy63VVSzixRwhMQ71ikTrKx/RpQmLS7J/k7HJgRg8W8P0
3OyjRnDJniB1e+hnUjqNYwz5frkOanNJktMKR/qdFaC36nrCCC3IDGTad28TwMCvR8zFiYIlRwdT
yAR+riOAg6ES7eBla7BLu1mQXVj6sfLqXaFpN0ikCZuglRdH15a7fzoy80Clb07HVKa0df5Y1YjV
ELXxSYcjB1bTTF2iTxW/BWdDrhN5Nsl83jC+UeFfhm2w/fpdX9rJ/PkhnCtmclABWdiwnLFr3xcl
p66SKnycHRuv2Lb4uhf2XGUgiryzZYyka7u4Rj+9PPT+axycP6o1jugq7QPGQV/eat5tEL1awPyV
oVqVKvVnYnK/ftMX5mfeM3MCFRQLZc5Z3WCYjHgoMtam2ZmVNODCeI4xty4pBF/Zp128FJQTA2UK
o/z8vOxjVsZmyHsraxPhJvFlrbbBCOTGkrjWbbmwQcNZQeN21sJA7TxbdnRKbjLUyWw9tviDdWKs
qwYjHtkeKLEwJ7OjKlO3laZllo24GtObMihDAmdGl0idU9JVV6pU117Q2eLU6gXZZANrbxma1PdM
Nmn1Co3ww9cf5+UxPOda0q9Gl/DpY/pjM5ygNjXDgUeoi8EV2rhb5dyInFCOj6EwtvTU84VFD8VS
829TelTLzK1phV15FRce5NltQ8amJVh59LMVB52lmXq4cdd+591UMLcIVAWI9VqNQBLKZhfjNRhR
3/t6v8mIRb1yeWp//y7Q9DItjqCcihWKg38v0B1FlUyKqAoMdcobVpE6Z4T6SPT4GqPlkIKAChm3
stZSoD4Kf3QYzmo2Y0VpbIiUeZS0k9dV4aofuxelgA9S1bS5CkXbY2fRZ6vK5BCdmBDugVVavW1K
61adPEeOPVQ6U90jwaGxnWJaZpxvOxE8SQkMkME4wI8kbgZXX25jCJwFkc14ymLhylqSrXJN3SlG
dYtq7SkIBvbWoAO06Fi06sxp24ead4+pizo7Cy/ZinWZko3TJgewahbJFjoxI9h74op9RhU+6ima
ZMBYx1SXfwC1eB6CPFirM59U8gF8DFCtov1ARwuMV4U8rrW2clEf81Z99gDtb9vROo2Igd1Czm76
Hn5KLzRt7Q+HJMrGQ1wHh6lvin3gw6Bsk2DHHf9Z9RHi/OAEe2paSKMWbpLWlA/JNPzCuaxG3zXJ
CO678j4xYgBo5S9hNjYxIUG+HENsw1LybhkAQRXYmkhA2DJnhLuDlIRXpbuZl/4Qce82EoU0MeRQ
mivtrgh0AkOT6q0cFNUBrEJwKBlW4OC2Rq1It6mUv4TewCMP3cSqEdKYA/FrReUMBC+uxvil7PU3
jBsnDefiptSi12HolwizlGXN6Xphj/UHiS3NDFhQnEjBONxBGsTyTNAU4nZ7wZGnifSSMF77V9Ma
H2X7ICTLbSGRLbKh6RZmO+SAs3W3y+fUrDw0nMYbNu00bDrdfGuUZ6/kdTdxsvYGzuqtZR9DD01I
OHUEVPflok4QMTIG3sjMRBP14UnDcKg1+Y0o2aeI81c26juwq7+K2Ds2XQTSr3yTNsrY3ZFd44S5
+V2E4StW8oB2IMkwXM4PWc+EGLkHYkdiw7YVMWOFy+o1f0RD/RiZxmOY84UMnEvKmlMoeUcjTHWn
KLpXqFbWgvQq8nRaFNVjbOyYgJGVI4fQsONKBZ+RTW7nQiNTN2v0GG3FSMsxRmOQTmQ3oDqgVtDT
gfT14GEs9VPs3TREay4tX+mdxla2Qy/XizRv9J1MFQ6B7sLIm7uYBHtOyNEqVRgvkJbWhtwpTLHh
q2dAYiFNMynhKttxgva6pikOXhCcH8UJVMeyFbwXs4egS4ylVOqESqBB8Zdh1lcOXxPoStcZdpV2
aj3QKF3lajZSMsQz6I+k7MWUIjLs4v65ydq7URldeYwfsxAmjcBHPQ4M/96uofOlSb8tgfjkjXXq
teEh05TTqJuv9rHtBrzrDCiDKOkox6HUC+MWjuZ7JqggScJ7s4FDNFb8TnT3ziyhro+UV5wpq5+I
A1s3xjv0IYiE+PvLlL5/2x8+lYeaRxMeImPJUW92cMTvQZW1VIFQ/CpN/w35L4Lgkphps7rv/G8E
3tFCLoeN4Vs76u5PYf2gN7BDEmFBcRlxZiQMgSGNTxLGcXB6DEVFOnKmQTeQwAUCcXmbK9ZOCLEp
Ojk7QPbcK+wnHKC0wxIY2F1bHSszxZdOzBUVUdlhFt8U6ciwRFJmpZq1ggPBrY6sBe9yPJQzoNSW
PerZCE6gua2A90qLvoJdQLRU96htzLbUlmlb732rdkV806bJjwQQhDNYQGBjsEaVL+PRSJWVSAgF
NBYDmm+HopqyyNVtYMU3ec9DrNjdnRyp5qLPpWNvMITKXwNwC56+bDGULAD4KLv/TB6qH//ImUA9
f3TkqXjh/18kpk+YfFWH8lN7o0W4UULmYq167QjXU97ovd+ao+SaemFvVU951pohPvQ2oUjyI5yB
ZFVQoBC2+V7Z1kNKYYvTjsYMM/LB4NsSIT4ZggY4vuuuQDXmwGFKnQJB6KKuu7siJOCPeLzNAE7X
bYQKhwo2rqTYJNTGr7EIqIoZVbfqauLQgGDvAHDcdHGIcGGeZYZBLxdmnsGNsTkEggIpgnDdCOup
LsfesRTiXNWOyMHGwIcPW7+MCIbK+bmyyPeTaMdN0Q/HUIFNpo09T3v87vu+4UR15SJl6ddkmuf8
cr0lcEgHvadBg1Bz0qxaWDoQuRWFoowt7yRYTwusjsCnU7ZvNVG7hzGFiR0nwmbe8K1bWNFkPU08
4B4qiYUXB+rspitXJg2fZRKFg0timkpzJToorCo7y4N7WY4fk1L165ocQFZnY9pYKrqNRhM/Kylh
+RE8WdTaaeB0z5Gnf4cs+5LHiLU1Y8yIt6G9rNZuw/DzuX+Bn72nfvtUmPxEwlykpjx8WvFLQP0Z
ZguUPNzm5Ilp9nAoiMdc1H71VHgy+t4sJE9tJBwCaBWPm9MO5iGO6rtaGQ9RHt2oMUJgJbu3jTF1
PZvpqlIF+7nxAKzdck0pcC2spQvSRh0fLwguCbhhbY3lqv6R23rgZjTfaH09SLFO9poebSJQL3FX
/JJtVqROYUJWWrdQ2nbZqOo2YXHqPPU+bBnkPmslW+fwA1adsQi0ghkm91joyIjMm/gH5hz4I5Om
rBQtOpgdlnfbipMNtohFD3Zu09vK90EbrH3Y1Izpd1T6AW4jW2LHCbWztetxjYbmrRMD2YtJ1ZEg
7mnbHlgszhvwczCTGk+mum/JK7raKKmr6j4KmpUWYVgGMZCBvpxJztqW4/nTODZU9CrrV5CGW43A
alo1C1yv8wrr+hJUfIOYDOnO7OulZZWwgUYuHMPXiE1aJpUmvwJnnvDCSIMjzPjWLHkk2qS4l+so
huAhT8upr1+qpnpuIEGFfnbTeemzFDKL1Hm6V/r60a/ZXMVD6Y6j5yS9sUnTkKdpApBWeVK4tEX0
KNr8o+dhWcrGWN1AqmnXqVzkrPEhyZ1MrAiZbjwpuRFGKu+mdq9kJF5Xlr7N6HfCT7B/mQk4az4I
zEy54zUIc6qxewz81EbOucbHykKtp+ZKToaFwlZ4Fs3qSz0rEIVr0rAUZPfZ6XBKJq/lKUhDMve8
o16kG47a2jLgqLaEYLyqp0KBihQTASuKm0mZlxFz9F1vqn6lHNCXvQaOefgQRdMcMfEhP/PieKOH
PHegKnf4taaAz7oNt9LIIiaUyUTt1i7NKXmtivekjqWlFxKcrqrDXkk65GE0U/IuudMtHOHMud/U
PmnYZZAuPfn13rDK2rUDttaB2rHLMO/NMNXgtSQ/7bIrqK8FH5BlulUr7xvWNqcAeGJEBD0mAvIK
KbZ7pBfhUjeHducZ0cdQ60SDyB8GPI5jkqWHRhbLFNGajM15O7XwfCgRL6KkUCCFmi1qPBuU32fX
U4e7BWyMcjPbrvZIc7E1k2Y5IRVdEKSnOIP9JHjmkE51uzwaiiPJBO1iIqid9PTiDl5is7HY8DYT
OD7Er/sQ/dvChnpoBh5tMfEBOP9UQNh0zein3NfEBPgU1/1gAH5r7uwq3vVpt1ON3iajUHpC3EL+
CN9qKR+R9XxXbWT9rug+JHHvRfuU/PPJIZ0Si4DaLob8riweM+9lZE7Vfmo8lp4Nhyp/Hm24hiff
fIOyuBDpuIiKd3WoQNwYGDohXg2+o2C79IEzav13L7zBTWlqg5NN+MYnOBk+IMw2244ZlBwRbH1T
rImEj+qa0FqSBWnPAives8ofhx5HHyeZ3Bb7WlVvpCG7HdSneCpuE7XZmZ60DYDMJyYcksG49ROm
uga1DCqW4X6Ie5qzJLvpEU0R9aBowUFJlE0d5TeSIq01BhtiEHqF6laR7loYatQEgJ+RbTQzkGSx
S9RxC+JqiuRdodh7aLW7XJdw5H6wnHJslVZ6JRyJFdVqenaFg6uH8arIckcyJrciWVT3/H2qRRs2
dGiYzFPYYe7OGidln0NJaeNZA4cXfdWCVbfJcVeI1x2DG8+vHxv7JNryQ+o8jGHaLby6U9NNBwBA
nPy8pSa6vTUlO70MTrGIjkJO52OPOwcZjTSY49Q42OP4QDPkpiGYeCGl/XKS1CdN6/bEbP20m+aV
fIsTW5sDLuGiqw/w2rYpvPlQB7Ictg+6We7RMawCXT2GRr4s/G3DQ2bE/n1n1BuyUja+aT3EWnmI
AAVnDZRbgoF93XudqvQbiO87JfWfJEt7kbE8q09pfYhBNYc4j6CV77xA2iSsmZ4qP+PB2sly/4gM
STDx6K4dbZNJfNievK0MbV3GE/wiaWY0MWsaUOdzZiNrGVsUnumLeKH6XsiwJyPNbVXrONqTM4b+
YWyD/RQG99StWco8JHm3Q85xm0B4U5JWGhgp0F/rONCAVhVul2IT0qZFyVw4mIiqE7EvU5pVEIQt
IZASwa/FIqmKzp2BTJXBnFkmS1n/Zai7HLYdIpwtcgZ6v9EmmaS1AugJ56CrN/rK1qUnuV3qVuHi
C0F+NvvpmKwtjWBxFSlauY8BFLFlzk6Bpd91hTgSz1EiT2oDadv3xDVHgmTlaQe4xBnG8VG3aVgN
a88u3LSVF6pAbYfZ1BMARs03v8zW8jDsSl562qou2RLbAA9vMzPFc5JCQgyKQnIyCkO0th1D4kWC
UtI7k2kUEjeLRkIQSyXEyoOr27AgVDQi9EBi4+jYIVlIlTgqSrQzYVmoWraNcnVfxUSBVDsb5HdN
ZjYdv7UnsgdNgyjNyboy7G1fSxtrnEnyg9v4JNhIaO11QmCwS2tZsoFXdGsWbCVZbNGZGItEkam3
YzZhFvNYI0so1mPYbM243ZjkCxdKtjEgLo3YqouRyocSEDG6a2Hfts3Swu4F15Fm1g95+tWmlAA4
VGBrWFa9sUI4DLCc9BORIlBXHbSkTk9JyqrUDZj4lRxHrnxjBfMxVnK0XnfoIq5TlE1L0rN3VcXB
Ri92NIUwPksOzlmo4O8Bm4OY63Kj3RA4h4z8hAhZJy1e655aseW7U+O7BlmqNObu+C0rVWvXA9kh
ZhQ5Up/eRPprzcPu8aGHssoW298IAoGtGcPqTWSUj04aOlJwCBLg1Szuqv86WoRJCEJ2zXVV9MQy
FARceQurkZYpaSa5+pC0ELjaWtpa8PJGNX32Oo9oljnpBDVFN+7ShLBy7lqrM2/QWNBjg+gGaSlZ
QNcifNNsUKdSW8WlRZiNiVDEp1YQOtAPgujRIGiemNJo2nUYOcEOE3HjeniFSPMG9O8ogBE7IrOy
QuUQS/grEe9kDwD9U3/guXEzq3WrFCahLdbI917TtLoj72akpSMfmWio+TROlU7IiAz4hOqWXwyW
JHYwdbLdgbiS1xzU2KIFVMj9dI1xBdg6JAAUdiDja1lxcCA6rZ3tLcw0NtcqWPSk0qSNA+Y0b9ga
krmbKxsiv1eWlKxaBgU52Ti5FtWkLokD01Kn9d5HrZnHA8sddT085t74oGQ/rIGMctANPgZhTwLq
sO80m5dqO/InCOMBR3nCUbWD6R//TNtgFY7GpiJNos2pugCIlcN0FQwFwU3aUhYcQHlraGsXWdAj
d9edEuhBEhcuo2Atk6mD0c8VSNpJs3B8LVypJalGg74rasmd0969oXpI6oytcqfjzZCdIAUbgPw2
LsOb2J/uw1Jdq1B0WvLtjTgEJTxtNFXZNianhmJ4nSzztkc2S5DMouijeRisJET7tc7WNkTrK69L
AotkuaCTjXG5ZcGj7ek14boCqtiPFpqIzFFG9ki8vxmQnUzJhsitRQmoQpQEq6VLBZF/osdsrIA1
2N5ynkDZZd4onbTUyV9q7Rjgg4c7AbE+MnLw6hOJ6xmx84PQQO6siBrZyd6vwWofGJ3sLKzV6CmO
PhQuW0UIXDyabeh0Apoa87pbWKErdea9Ib1iRtspabQpVLGtq+mmjsN9SuvNb5nv9ZkPMS4JLUYz
ETrZyoyoZEwlmeol4vd4Bz711A+cuuJYxvICh3O0PhJBwTgajhSR92UuwyjipCgNG00PEex/LwLr
GLeEwFNp9z2C6eVsk2TWygvRJ/e6m6j3wQRjATRoPrnwJw+lHOyLSd1zxrmLamVrQYXtmo8U6VHR
EQMZG/dsdLch5eiuC90i5qlos41XQ2cuVh57jFiQnRWP2yKSj+Z7VPZHmdvmsxb2BboQGkqeCG45
ZMv2wGZpXAW3AFkWXudG/oHa/ltd9o9TMwB6bd2s7tetnrhkhbi6Na2rREdH3ZFrW7gwBlG+PUhj
u+g50bdtve600FWbfNU0xSrCJqrl/TEaObdHBMPXVVGt6r4qdr//IN+r2FlyfOqUvFxhOqx3oR3Q
b5z/9vvLIEgJev799dm3P79x9m+fv2bMpv//C0dV7tGT/dfXn9/+/d9d+fbnDwrACoADzS0Fsm5v
+3G///zb7z/O/q3wQjxjn9+uGooOSlRNzu+f0UmwKha/v/5vf8/Zj+jqtLUw0W3O/v2Py539qv9c
6fMfP/+bMCnl7YhA8fc/ff7tPz9HHbzJ/QYJTcJqR9ZPqRvPSm+04Iel5kZtq/taw2teEuq+KLzm
1yh1j2pPhf7rbs6lztmM3QGeibgbffPfrRxdDkrgQnRle8PcWkpHVg9UKcm4ojK41DmzQF/NgDi0
dPTP/r6ODDFDJUkqX3tV6qLAX5hyB7YqeQF6vhLZ9By2MxK5Qs8XCMwNtcVDboprJv4LvXeujrHC
0jWblzN3tv5o4GXsg7IMHstaVkObAycnvrK0f8hVchO12ak1koVmTd8SOciv3Oh/DZGabOFYQBgE
4RDzwpkIYSzqLhwqeqPJkLit0axVyZ7ZbArZbqYy0z2dOMdmpiWgKmEZx1ovL5TYoocyn5C7sThN
U8OuiuN8qkd3babjsspQ0aZxtPCa4IpOY+6ZnmmL/ni9inyuxpQy9BuCWyVqaztLzj1Lv6LdutCz
nmUQjAoSZLEenQ0KohPLBG5KTg5Fs89MzkJHTdIdYhGvXOiCRgfbJbZABTWzLj7F5n987KlJ9DJR
aqgo44o6PAypWL/P6R0R0bJnj3dF63DxcsAATbTD0DjOdQYTO7wq1tFMAtdaDqSy5Zljj0/son3U
jF8/wBfuoa3iJIdCouuI9c8e4IpAkVEN6PvnE0v35HHGg4ff/qoM/f7rK10YELaKWhI9IggvpOZ/
PztDkpGkzYMB/BQwQkrpX22sx//bNc46y746QOSyEUxEOOMSKsJYzNyvLzG/zLNxzdtAkEHEpooI
6WwKwPDFEt1J2bqx5WeyIH52hb4J5FG+8sBf/GBok88uJaAV9tnt6miODLLJdTIxPXdp9Iao6Djz
/QCJ/K/e0u9Lnd01oftdaRTIH0g2lRYTaRC9ZT2Wqf8/nxK4Zb+vM4/7Px4jqR+1QUAZXsu6cS8L
7V5Kg2uSxoujzIABp8GwsQ317La1o1mZtjdLZoTntp66wZv5v/lkcPXZaBgEk8+ZfKWwRos2PW+j
JNaKzYbjZcZKGd/Z1W++HmsXlhtE2/iFAFsavKWzOVTu7CxhgkDqNSUfwdg5EwZunfxkfKzCPJU1
WWL2NdPGxYEnkDNr6FSUf2TNSuUlJuMhg0FUnMqJht9sztIScmy6K96kS5fCkkWeNIOCHfT8Yf4x
IMZEBcITmwy8yT7aYPEXvoLCEbpTBDH763t5Qbxlzwo+oIsC8I84f277JjHsXM7WffKctsp+YfkP
YvLvYv+KvOnSBEGgPauEMXth/xGqKVVu+kY36/PSm2yQ3nMOSKkIr/irLl0GdxPwW1yufFZnY4N6
eWr5FOfXmoCumBNzXflLU6uWX9+2Syp3aBBYuGSDzRem2r8/ozIbmOwyrlPXswWHGhPXMr1TnvRH
nCEgwhKyFsKVRx3NrEtqIuYvzm6drq3VlrSMEsO6Iva90TlwUK48ip/+hfPZ2NYFclDUkEB/z6aU
qW4my0sYrC3lRTD5pl+4EmRNURgrifoNgkUQjwYaE/P/kXZmy5Fj1xX9FYXeIWO4mBwhP2QCyGQm
Z7LIIl8QHDHPFxfD13tlS5Zd7HKXJUd0dHRXkQSBxJ3O2Xttit5g1Iangkaxltt0aJGSlNtCehvR
VZvV9HdF0wYIDQ9jTv6slRxqDnyaW+x7GsenshcRGNEvHu/pY/qjG/iyhxnSwfaGE94qUVhV2NjS
vTJ3wnyfLYxClnmiCYTC7H+x7J+ey+8ua+P/1C08tsg6f/xUNbManaZj5FnEO3grdRfwGhptx7n5
dFFn//Fd/uxdZf/0j6t9WWCqBbgTiW71TowmQxs77Xiitt/98VV+fk8WBT42yRigv7ypdVrIwZt5
lLO9bE70qFlPd4k4h+uwbRz3F6/ez+YugBz/uNqX+UShC8nbhqvZ9udCw4/c3J2tPaTmL+7q588O
B495so6Cmfnxk4oVle2KOLadpy2hRsqm38Bm6P6lu/nvq3wZR6Va9cF1zBrt2RMOyI0gog+XWGiI
/+ftfHnfW+z+aiEukTIEgWrVW2k+2Z35i/ftp28CBjeLI7aOt/PLWYlF21PM8acNzUCCwqflQLUh
50EzZnRE/i8m/J++Cf99ta8sJswj2ThMXC0RQzgnPtIf2KueyVvu/eJj+vmNsR/A1YOE9OvL4HR6
a+nOwnRnPY0pjI3H9OE0liriW/94MP30tTvtPP5+pS8vBHRMT1f0+naLS2zJdPCaMUC094v7+emj
AyDKfppFGQDLjy/3UFvkI4+8DbK5Oa0vsFBCq3tIh+pfupDAYmHwr9+5oBOxuLXjsvqXyRS0DQH0
BE0uxH2K6hdHkN9/RLCdDWoEJ9snzeovM+uQc6CD7lDvYs2NTkzuAba4xCoZB71b/9MbRC4GfUxn
uvsNkPnj81NmS/q5ycR6uhiqiQdVtrvUSC+1IiXt4twcjjXA4n/21eCiFH0cXbdNUBZfZqRi9UsM
UfhvG+LedfcRWu9lNfw9JeFt/vfko7n+21r0p3okEjmr5fDXP/+k5MNlbFYnR2cPzFHrx3vzDXSA
bsVH5m5mW4ZVg8wGAHX2rJ/T9Y/9s5ktRkGnwS2HX+juf//yny7tWIAidJ130/zx0h1MMTvpGGZS
O+FB8c7j1qumOfwXHqTDRTBnehg5vsyFk2i0JKENv0tiNDY0P1b6ARp05T++zE+fpA2KxLcoHEFQ
/fIki8KM/ViVLPamRM9Bw0fD4r7eNv1Fbe10lQYrdTP3U39sun/+Fg2cM0xVWHZw5365dG42ZZHm
S8VmGLR4oxFbSeLmWP9iCv5NOf/jfgYdOc1RYbMm43f8Mur0VWhDVnjVrksqgtshCZeqpX03N1ea
Tjca89MFST7tHgcH4cM2FTGRDSnKBiTCZm6i+sRHThzWW2bh0S+8K8uXj+XAcxnEryxMv5/1+GXZ
efoILaE0frUwJbUqM+mLajfm5q24EXYbULq9NuPsF2ee09P9+lQQ2Zv0dMXJsvNleqXHR9Cva1Ug
qRFyezY3nGn2L1b03x9SSV9BZoBrBNQC28kfB4v0yDed5VrtTJ/4oOZx6Ww6+M9k/52rpQvNU4y1
qF//+J0+/dAvd/bDRb/cGeUWhGXILTiDA8yHfWDZE1pB2vccQ/wuC/pmePrjS/5kYsdTyFjlfYbf
/5WYgrpLN5WjuGTbb4kL2cX2uktr2mwZDdh1+MUCbJy2q19v0RSsIw58FqomX7azxB2nU68TJjqt
FaFyboTSYKOD+7bXLsS0unXJZ1iW/bi4gKZ/de772d3+z6t/mQJHpy1W6o5Q0klTajMU2WoOM5r3
CcL6onL+Nk/82w/T/fBbEMtbg002S1L55X//Y/fRXL5UH8PXvBt+xj++5z8usjc+uuZT/uFXkZrD
P1+/5PTb/OMncfW//3bBi3z54X/QuGdyuaHIudx+DGMp/ytA5vSV/9e//NPHbz/lfmk//vrnt2as
5emnJVlT/xCEc3Kv/u/JOXdTJtePvnyp33/3XX/LzzF0knDYP1HbYJz7UF7+Kz7H/gsdCubDUwWJ
hZqa5Z//VDe9TP/6Z+H+BSiqRekICB+xEKci5t/jcwTxOSx9bFKonfGuO+Y/E58D3vjHAy5sCSpx
bBSY7iBy8fO+1CmsbEg6I2NkrqrY2gm8cE8SaWWv/Fc5jper9iolNTrpxcaBdvKpO5E62zU2MXDo
lxmt7aRZL8HFzoR19yiQgVdsIK9cuOZtLkuAKnUV9AREhcBW8k2he+9ePhNDjhdCZHcQq0g2bN7I
ctDDWnGSt6T5fSCr7qxvx92ElhcAGIGLAzwcWtWkuZD8CRnOS8YNBA5/R96Uhd123NtiXC/GhLgM
IKlwroSLsIg6WV/NW0WuzLYiRh4sKLkzpmZ2uHYZOrWG8Du29ysR6hu2aHuE6vKIL2g3ltlFlxhF
pLRCC+wlHkHcSUQvGslohll9q9UpGnVAal9DnN+27oA8Qs1gBdE0HE2zIJ89l2O0JtWr6fhgouJ5
l6B1DuZV3CJh+Wi7uAzTEYnGIu5HB8sweBkyE3BqmjNZCmC/PpRQb1UxyUMmnjS6/PTzWPRcZEwS
kozjZHeo8bWwVShuRLJuXTlZ6JKq5NBqxevYtcbeU9P32dHaXR8vZ17SaBt/6K9kBYx/LYkdtPsy
6sbhYc67p/TEsnJ46IjWk8NUAPacnHQr2+ygp4hCGjO+nIu8D3WB5l/J9WwmpDNCG28lo3tuuy+Z
qazjsmakzpoxogf/glqyDLwsQ0425AGJvSgDtFmGad9C1vamb2PvISpt426jT9hMVovgiKkYbhlY
WxOB/NTY61Vhqj1VkWNSoahcCKQKl/RV9BVpgoa47eySGlsaH6vcjPwKZs5kYGvR0UAktRWRllZu
yOr8FhsdfqoKFYiRGZdSgqwfMjOstyKyYeaGRKVip96M1oBCrfIir8eQ0NXNnTfMz16F9N9PlUvJ
pzigeG82ycKKFlf6cK0BgZSlcdTp/JHRSya3msW869wEwz55m+1cT2EZk72mp/tOxBjiJiuNitnM
QeZ75HZONd6m6bEdccvi8UxDWrdk4HlLd/AH886w2vqya/XLIXUiA2hk2Dgon5NJKNRH8Qa3BI7F
Ar2MWWtx1PXqMVsIO83Y6UC2TC4H+7sr5ruVVe0oG/8bqMn5xk7ct2oljmlMx90i2AZaFdofadob
pGr9NlnrIrJQOeFzs250LX3utBtztZdQDvqDqSrCW/TpTltUNLT1dExXOW3JB72c6kXubakqLB9z
u3W+62U9bNXkkxrhEgIMAWbZekp6++kMtgJW08o44tHItoOa00iOTX0Bs2hvVEWEoEuEJJA1YZwm
O+JUlhvgFz53ZZwSSNcg7W813hwwhtOmmn1MOTaGBR21Uq15zq7J1ie02flOa7snguRBmA1qL2R7
4+bDB2l8dYh1xzpv7bWNDFkkgRSpF/YaH2W/nBuaqK950yT3nBzXoSZh2NtYxQLkaZ0DjnhIVW0r
iAHB7mKMkRb5Oj2ZKKTGvLctSjQ9Jit4GJxps2oZXemSOUQm5gQ+zmNSTHp7201aEXrDeDZjWrKc
MvCVIE3Ew5kmmsvKPoHwjfXSjrGNCNmcDTpaZsB3tgZvykbtrc8v7aiF5qmm65oTFhSmrGSV2V6C
ie5FHfY9G2uvlajBM6uNBGgdgKKvKd+C5BFbenKVaqpj2JMQ6djV1apnfpAa8rkBKhww9VjbBYtE
6gNct72Y3A8+tqW/tQdcdnVhbTuoyyd+017HAtkVBzQn00HzYifIEy8O/RMCgJxdDG/miadEndeo
Ftiop7kBz8PWkGa+d0fr3TUyysVlRyjQSprmlB54w0g9rnG8NHawCHJGcS8+ijG+SQp3Qm06XBjd
fMiqBP0ON9P7fr/LPOM6yyr4tQ2WmgFvcgDIgdqZi5bQSHepD36Yr5sNm4anu75Qz1dh6WN4IdI8
1BKEVr2aH+t4ny6yCjoMb2hmvUPturC5He3aZT+0jVvUgqscD0SLZzz8LMMrVcSk9WabVJPIxVge
Ea0fbf4AOxY66kEkm7yHsuE6aBv548bGXtloHYbVDKaFzONDqR0lmIYd6lVCespc2zQ64NTYpeic
xjEvd1ZiEARm7iNBs+wePniZgMStenunD8uIlHcM0wSyUAHycpN3jv/kdG+LtpCeqy4qH7ZNXE/P
vQZoqiVHepP1lrwrGtyN9SmWefU3Pn8XePlwECtUg3jZeTSRt1MM83lujX6bD/K7Z89nTIsD1nTW
36GEmGNM76fxbrK4oL5C7kQsMUhqlJhIejezIe6rk2drSbILVyumQCy+iHLFGSjRGsJZM7WBIo5l
orEesM4whGBfRfgZ89DBHhAMloeONpCLdUHQDZK4jk7BWAmsKc2Cp8RgNDeLvjULLzBzuBfCydR3
q193LqmahfsIYoujaC75gDkxdL2FINrA1DmfbmzQ/a1YkODj3yl46+yXtZ8iDkqcKSb9oyirrUtQ
Gzb5KWiKElctFBibitNOzxJkkAagZnN6QH1tHhZzxjNr9h925077Cfwv2jWYxPLGdpc9veON39Z1
cPqLxpZAGwQBUXIGyIg3O98iQpcAgMc2OLWZ81zsUc1re7O34ku4pUe9xCNBmlUSJHN9M6OQCiwS
AzEpQvrV6vF+ERIv1Kp1kbuUW+Hyvo7zQUJ4ujDZkcFQqsj7TZzd6Fd7U5sA7WlMGPTYz6pGUztM
RXdLMj8pHlcHcsBaiNBlJT7nyvm2nEw+vBgKCh5TY2em7IkKaWMYfJmYewKL3cGkUQWCJ+lNRFF7
+rdBIU6WU3aAFT3SEEKyoSbHIhVroi5WGterfaFr+Wlh7847G92S15oXXuVd+0uKCIzss8Hz6BZx
2MndJmaKEhYAdhczMA0T57RAEl0SZsxMeTUdOz97MbS12XK/aXCSClb6awn+aduvrMNl37BDcF/s
ek2wX2ELYP0nXE+fD6aHl8qcZ3TY7V5Pl+7MmipGc7ZVaClNsx1wLqV9UCWzsV1BweU1lmJHa847
bb8qrJ1xCxN7XrGpTor53hWs9F4lFdMAEtEkwaU6n3Pla8YiU2wL+46tlbhCPojPTgZFBj8QcKtD
TgFsvJLmnePK7LYv9XultNcxFtOZXKExLBUyaLsuqZ2o4bpdkbgPpcPD7z7z0fVu3VZD6LkmZlBj
WRFExd6wx8swby1D1KcMpbS48HGsGh7qyKZhK25N72m2Xpeu8b5AcMeT6z0igkYiUI9R0U53Q9YO
Z2SIbeKEjI12rR8Jxr6jHWKlO+M0SstUO+hq2Tmxg//QkG+GTcCGWx1a337qPA/3cm4FlWVe5pnt
4RUnzLFySFAuOLpD8zbOHXSvC6NhA0y7J86gAVnpHJpmom6RfCMxDxq3w3dZjkrCrIY8UmbwoFkq
RfzsCDwAOC/ngKNPSFgcHcUZWEWXmpSfJPHkk+DP1Cq2hbMUR09UI/s2+0xPEkT2LZ/okoctuIwd
m1HqZDVgTJpXL0OTtlvD0Oujb9TkEBuCTEo62JhGk/RcZER3J9Xk7J1VEfaFuZsOexquzKy3XWvf
Di1R5dXIE3KUp4dzbycX1rQeJcSCG+1S2tVZ29nFUSxEpU8Nind7ukmNJUhKeMlzK1lkKz2MrXXZ
F7n1prNRhBT13XO0D98td3YFSUzPmhdDdR3J0CQD6IBZRLwA66hf3c4Zd7nuX/fJgG1t7l6gkamI
4rzczeNyL20qq824TadVD+U4rocu0/Z1RcgVIdjXXdeZIbuSGwoyzwhSZgp1C+vS1LESQlsojTtV
EurspvY2TgxOXpO9HFa24F5uDGf+7KB6HJNkz4qWueL9dFwc++bYCTyd9XQjKCxzSBo50Rixttfx
dGqtRPltWe9drZWXjsEeKDavDbm6x7zM3ICTuqQRQm80pUdW8ZoD1G700FMajjS6PZ3hMwuP3Gy5
T7XWPU/0IXATCyo4SHG+v4g8NJ0bMp6u+4ZgDL8fNmkDzSU2ZuwS5fqt5zVKFN55pesPqVGWSEsS
WJ8sTiOHZrSFlR/iwIMjpQ6KDkaxdN2+K+Pn3u4xlpycbrZ6pfziRFrbc8apFcc/OD2FBY57wO08
qpjXXkAFH0lwMBR4zASSOv7k7Vjnnyn+Mi8/AhQ/p/HYsI/xMLcr3K2mR66eY0FcTzjWZW4XpAuB
tX0/HUZ2cofle5KfcFsZ9CFyPR9HfTq4641ZMu31IgCvgn6ZMyLn5iAzEheDAKpFcBRXleNWZ9Aj
jrar81vw1O1xjFH7Z4SQ1E5/ni7uQ8ObDPR0YiRp3RZPP6Y/m/cCqsdTJ5LuXI4OBQMmirHrR8oH
zOKyvQL5m57NACQs00Hwnz5mFc5lTu5R2+NgbED26EgkLQ6TZWrsbG9G4l8icvAmwn40723W4EPL
qTxZBnkT2vJdS8gE9OwOKivwCsS3I4prbw856sjKfQKv8nuwoqp+IFxuwPUBlyPFC4Zd3MvE1pN2
F+QM2bBpmCY7LWHxxJs89GlO5OzZYn8YWo6cXV7VCeSKGkvSMtNmntLA0rSCmXCdWe5yHGTiquls
sfEy/Xtfjfc9MPitkaLl9kfnU/OYSujVdCGsk+8a+ti+bvTIsefDVCbXS80qrTsXTu1j0unIzFCG
zVYl8MsF/f2kW7zSRwrIw9Fv3Oeiuh38jxpLUj9MZ84wMuNlnDRa8m9DhBLv+VA2Z6VnIcCkCLUZ
6cNx6Fdno/7NV9b74FmfFRO7uWJB7vXiUxSLtcstlucUdejA1ojZYN62/XTutXpUT2qN/J4cNm2O
4sUhTlH69zzudYNOEz8HVlMcBOWFMHEvNTFtLmz9LsaW/Ar8+r5pk9tp3uW+LS/MThxqpb0vwngi
TuB+tFe81b1xYhggGhmW+EDFMmor+bbo1YtvttueoZRLg5HdPpe2uG6MPNt5SdDZ5nXTakGbahHy
l+MyevxCmk5xyv/kJJ1tpMSMU8fog1ec4WJs7xiXn0iF042eEQqheTJCQ0zsvItFN86oiOrO25QB
XKiLx7LnE6ZDjl83ierE7CKtP+1NWayBlMtoWuNPI17ehip/7qYx8BrnvrbJtm8y86xwCKk22jZS
U0+oR85uSbMK0qhiI1wvh5Z7LRxWA0gwV+lS7suMKThzBnbCWlruzSk9J4xRlThngG19872s3rjZ
KauqKh9U6qfhPKl3J1lxHgm8yc7wbA3WFJzY73OF+WdJ7KgfxmJDnVALc+28IxDxnHpYQ8mRvzW+
Ka177oV3jV3owtfydpujX9qa0BCCHLvPUDNoSse0o0K84cJoo8oaz4l9vVaN3lws+DVZtM0+EpsC
vMtVZ76XS3s/a+RhFmkTOnIRYN2XYG0GCi0JOZtMCXVlkMmYjvdDqFdYxUpORVaihVMiduROUN0o
sXgkfY67jwxB8zc7YHe/ltWAk0TVBCKV16XjPrPsfpT9fFI6iWE72clVK01EgKnhQumAd2OTAVph
iJ3YyeLX6jTtnG2XDtkFZ25CsIOrhrM5aYJZ32pObGyB6T+MoueQNa4vNp5dVVnGOfWonUashdW6
/q6xlXkofXVYCOc7FLZWhm2SH10bVpOccDDV2BMbVz6nol92bgZuobb4/F3rhBQ249cVPOC4kOLX
jne0vzjIzaKintDM6GOhXRWZZUH0YKcUG/hTMxdKhsDZmSSfM8t/VpUHt8hu02H0drMQm9LjeCD6
9SxlzceFlzEDKUpKpt7fdnN8HROGixGKslNnN58Wq/Uuf+1Kc8VljSHJCvRijIPCQJ+Ll8s/T5im
ag1P86rO/XJ8chdRRJl2smm7xs6p7/NOYrZksnfrGgjD0ZF1EaYFLltbt76v84nKMpfY6noC7JZp
+pSa+7zWzm2qexT4xruaemtAXYfQzscqBjjWFtlJ9RXpbksemvRuCa/Yofmfrk+1oU0/W3ZgevPO
qHR1UdQsPvBtEJBg3ErnFCiSuTJoGG4twDw02jiqargCTHQAZ3ytBHWU3JfaUG0pwSMkm3S8pB5V
S3bosZfFAcq9nMNmb6NFM4291MRNNj0CcggaSfgJJXC1feLU3+A8aqbf3itjKLpAFoOF783ZJiU2
UHdJIRmTWlh3LlXifGJ1GRtofKTUNV5zHP10vkoKDts4X+3NlOJSq1a9wRdUt5zpXBWQFaRvS1c7
KeAwKUn0BqE6FQhNMYX9lGRRVUicim04tDEIFN2OYSBqRLy6GZE1wy2943ti349mJ2tqNLRejYRQ
6LzNgqSorw0Lu7WXTJwz8343TAVbnaR98OLurUqdx9WYaGxhvBlwcwbAufe0Ei7A98KdzgSDXYmL
poqy3vtO+YeWQXc7xvXGqF3yfrsWg+2QPjkU1PBlrreZ0XNyPG12QLlYDUmx+LrTyXgm6J5NQU1K
DjuHwF1B6ySVIpwntb4XgK7wpderVdy7hF1MDdudSVksl+7nPPvt1ky876MRk5XkWgEAioyc32rT
xIQI9C6WtlkPCEZlx6lH0NgPtXGRDFDH4I+eJ03Gp6fQUsOjv4wpirYEAexl7n4WixHoHROa45FQ
jzH1EYRCBBcpxoqVZvuKLIrVexZD/dIix1Kq6wNdI9Rl9CPTr/JonjyWY6PDyp64B6TvHw38tE3b
K5sdZDpFWfbNbVf2Z+Mlx/aGUkd6oOJZbVsbo5W2Sly9mK9WA0P5ynq8EXZaRZZOZRubM5iWZqJi
y8yjDMJJT1aSUtTgDXxzq5Xl7TCX6pgozOeN2wfTyFZlEjFzzczvJladj7O9Q3V5MNr0O4j1c6sT
88ZvDlaNEU/xwk7eEf7Y8l13ZKjK/L3rPfdOd6HPjvU0bXqqR0XiExqiVspfubm1Mzm9UkA7+d3Q
+AYxyKNzJVLsyFpPLaDOC8gB7kOmcJ7WCWufx5RWr8/5TJw7pJ6rpGvNbWGMDyi6dFbaOWPhYMhb
CcHnTU5FSddGsrczOgKqfejKFi6OmT4MOXFBmTsUt1jvvw11/zp/6qkb9W2Z7PXsW+tbyH3dnnfD
aBPOyl4TLUyI2LKHm9530sjWIWAkvjz6kPd7aWUH0IZjSAJsVDmT9rhk8zGZpR2KpBFRrRFAboG/
uGgxrzcW+tnYnqo9mGAbSoxJ/UWjhC4wRpIK4NDqyl6aWttPovxYB5MK2OQNVyrWgjXrnqvGCCh9
VeftYESZavetXtmYRWN5UV4anD4DqH/qJq6mJiyTWCP3iexvUsi3eYGSEjORs+kpY21a+mh7BS69
V1O02N3FsMZnadV8FHD+OZjxXk1+7BG7a+inlAIrlKSUnwFHiF3cZ1o3OYe6l1R6soJsmS6mTF+K
s6EGvl6/uPosrtopowT0AvdtAidvvNq5xdSltIBcdjrhnQUzojul2vSzzpFk2MOMId8tmATVmhZB
W9AYyye1GzBUdnOIOYoj8aAurOvdsnVLasyZMTqRY2p7iifdxajkXZlS5nPZOFhLOm+plz+Ipn9D
OiqCsWkgjeUUWDqPRngHQ5AzfnvZxsy5UKkf4nK5s1SNyjinxOhMzEGk5cLTr26AP125bX3fMxw3
fownmq5De7BQRV0JvV6i1jTYgknzG3CeXqk4WKrV2Not1vSBNbhOLRz+bfykNCrxcCiQsiqs0jb9
pJrBNLNLy0geHXTxDjEChFtuTcx6GIa8fA3w2BtM7mfpGKNbyK17s1qcbTWvj5bbkpv3WVjtbWp3
l3UFibFgQ7M1Cvd1at/zU+FPI2gOuEeAcO7WVQ71/voSNtLcmecIe27bufpQzkCePLgILvFkNAK4
m0vr00IToTuTAbikvR998rWyFS87XexzT1I98RP1MDh22LnAVJ44gJj6vo+9j9GgqsBBealv8SC8
dU7DZj2OsMGe+c5yBvhnL9N43tS9eLNwAloO+WKhtbI5GET1ko3iO6/0sjQ82J7ykn0pdSBKmWpe
Ys/HsY6JxmhD4WsB4/1ylOursaRBq+eXTW1A26mmTziINmv79bzW14ODNrr1mX6tujjztMS4nFyO
y3RnhkKlESqjbF/YvXYdn25SeuMOeCJLB34yZqN2fXDjw6xauPCVsilh0/WeW305JIV8Um0XrLnK
DzKmuEap8mLkF92BtjmjgXi2VG56AYn0Sff78pByxBimxY80HE6BpDfEyT5roilVUPkmTO5NMuyV
H7ONH2xKIzwlnXrZEaRBfRyKRFDyj5st4XVwf4gDCdxhMDi6uMPByZ1mK2zRB0PXgZl27tKkIV/O
WyOAh/e5m4ZEtolLe9GHSAiYSS5luU1hFgNeHocXPx6PTSEu2K46mzy3tB1O6YwNUWrje09I0u6X
+WoprRuhszfW2Yufdf54PTkKU/s2lQ64TEjKlHnw26OqXqLB3quVlkppGxypmmzbTG7MpkYUATwd
GvXJpZjXcGm0NUwtg06fbamox0e96avmssZEeQ4SEYtk4o6HRYMx5JGZolE/2LcNFhP9hBgcnNvG
qItAGrDWEzB0pp/LQ27Jbzr8dzZTuOm1utgOs6cFcT/vK+UCeUpKkz3iCTm4jEeEDwuTEeNpYWk4
shkkrA8kAkBkkGYTb3jR0v+M0xjRe25+gzJJ56DooUcAwcOax5wyz0EGUOI8MRX9hWLme2m6dpOk
Y+MVYcW5mlMMocL6BHFYJWDh/ZFZfzYJ8fOqu0wv+03vcMYn3ygJIZDFQWbrr7NdN6FV0yOlbQ+P
ApylVWoseVp8EWtmctCYSNhl78UCfu8kLnDXFNt4A71tGLuHcnHv0kzer5o7BradvmaPXSXpslqE
XS7zPAQJbDSQpq/CpDlELCFxbyma7qE/W5mnYh0Rhrkd2gOyCOfd0D4xqXoB7NaFQf5u2v4j/YKC
HtD6PA7AODAmjZsFEeuY0NJJ1yg1msAulH0jZrmzxrkPTEkyfYMaM8O6/eyAwoYDZhm0M6f3pfps
ugIC1/zNYFFfBcl4Mn5p2V+sBa1Gh2jnrRrziO1mvyvVcKvHPOjByE+5qsVD5bQv9lpVB2uoPhwH
LtSImcAczSVINWvlfrgbIs++xaaifJ1Thc26R8oynHKt5KHX64fCdu+1wmUKKQwH5sNMpJWVsofM
UzhVwt0gVUnO9FxjQe+BqJVJdVWbks+M5Ss2rNfRcw8FLhqf2PWwgDOhpYO3N306hXQdvRH6kTiV
+xeeW40ZWLdbCLkz60Rh5xyEhL5fbZ1m61pEeYN9XaPYCaCSEqUCUeeuzr1dCIg9q5uHBrzMBQX7
nhJUKNKZvkgHlwYYJ4e2HNkm7fLOdjeiTuj9d7KganUCFFnenof+rE4gQS036M76tEUFTfhpIO2x
Qqtgme8TLf1DXrUbOS+fmt+9NlRsN/3IzlclunExTTims/GjasznLmZvWZ9qrr6oaQ7ifslJ7/Pa
17GObygUXWhxUe2WdqBWR+O/jSmqmSOqWZLTjTLbwwakQefHEKdOWKyGL47hck1VO8Niyd4St9Tp
w9YJleV8k+p1ef7bv9h3leeD6ovtjJuAUlJFaXfsByIv0w8zpX+DrzznoCSg5GTjs2knZ1ByrfPM
NwMzMz5OQPZIxwWIcZYvFIqWnzYZxXkh6crqE3V0+mQynFbaNSuoq/g5Y7N8Tp4lLfP4hd0MfgEV
H5PGftFH8nS7+C5tRMMyN7MzITrQYrxmM9kMxUMuTeaPZXzqHGIzFPUltTyMbjXCcZ7ualPkNwMf
OKefa5kb6+3UNpdxBSRIlJ0WlZZ3K1TDmmN2JtRKZmPLTV5xCI2cnLGQjeyX4MpA38LeqIJ5pIk5
1u6lrVRy9Ce+qaAE0OCiujYTqtPKRlDsE6kQZh6Sh74rjqZWPKIqyg9zNwAwBHod0ESjL70WJC4I
lzpRDxlK760s4Ny9V3Z5I1eUjYVjvU+jQ8UUamMkwRTTo6bAPl80ACzo7TPRAfXoMxciYMVTUyPH
IWd5NFiKNvFaJHsSk8zMmqPOGJmUffuxcCsWEwHrxdLpwLPHOuuIbpW2inK7XoKSftK2MjFWakYP
xDlL9i9lnedXffWozTcN9WIV6z2sluU9Bvi4LQda6eRSh2NXveWLdtlp3YXepyNhbimp0M16reqM
ECW35kxNz3VcKO8Yo71NSdtmkJfPPczUwWviqC31m86q5QZbR1j1mjprFLUY3lFGtD6JfTwmL3nW
A14xb7vKgqqLbJnCtKrDtRVAiUqyrvROPYJ9OMrChVWhJwa74Lk4Lh0M76W75nj62TWgQv2MrB3q
3JSoKs1kfkgfvUGa0VSvx2oePdRksQzBcUduvpM1cxqf34PqFj0YEdlt03F+rSwOjZNbPqOBs/bx
2nyT82VlLP1N0UFuGwUIAunVL6NcoCMay8vqSeAI8WJtW70lhA2Gt0YSkAnBaB4oGBNYxrHeWLo9
6JxnWipFNMqamp2/XpisqTrJxxu3pWUKMysFVFDt81aYUSb1B+jXH3MPc/g/mTuvJbmRNEu/0Hgb
tLgNrSNSJ/MGRjJJSIdwOOTT7xdZuztdNT1dO3drZQZjVrGYSQAB/OKc72AFttbDys9C/m4CTZY0
OzbR0tm7KkvObTV/cyT8zS7yh0MP0mNXlSkQuf7ZuU+Q0/IkEI4sIzWxntI8QfKmZFUKBqiteNAp
tmURYwaf+XQREmGYpB80aQx43Y8MFOc9R6nbiGnRGAV6niS7tjA8lrp3f8PbP4tCozKCETH7JT2a
axz79OLALKQGCQKIScWqMfVDG/Zc3wJFL8CeBWrEdvkfRGw2M/FR6CPvNFfhhJ8ly067G55Y76Jz
8t4ScrYKmIwL/l4VGW+bxrefs7A8zQASFkbPzT7eF6i5+iYa5Bb/0fnZnM0e86DYQ8UxkjDb089y
m6fLjvIvI+1iIYz4G4FRK3dgqeSJ9EdrZE8yKG5WANUM1+tdUyMPfhEj1KFDBOprLjL80ry0YwbC
44NlFLDky29GPhZ/aKP/R2rhfy3x/WeF7/+jVvi/kx3/f6gWDpHB//di4a369evnr3/WCd9//x8y
YSv8h+fcQRmedYc8uA567+FXq/HdhP+w8V5hmWRSiZvHRGf+f2TC5j/uloqvkCvgI8HdOPK/ZcK2
8w+QBCzkbJ+cWYzO3v9IJvxnrTsGZuJEXPyFNh4Vgwykv9g3HLuH8h97Ar71hJ4eetzs2urRGYIV
uCSkQpCYESQhhzQnmW0DeLZsjGirXbaNYUSxMI7At2I7uTamN66UYONWlGO9S2prZdRv/jz5f2Ou
+Iut5o8fmpOJr4YW534iEPD/k3u9LIxWmROzHmnb9VrL4WoziV/GE66y+FerhM2cHtGeHQy3OAiH
RTV61c5Jut0/XeV/5ZT6V2cPLA3+Gpfzh2fqzz8I77U4LF0YZ1k+wzKLSQGoXUNtZm0wonWcnd94
v8NBT0uQMXpN+qOBWmD+/e9/jD+7Wv44HSFWLfItHAeP/V+uIe3N0GJIj4nnJmJS8fIZmCMpFF48
iOk+//13M/0/m1sADt2TQ/gH3w93juH+5fSzx46j3EKKiBKrI1x5nfSR81306qoEZSqhCA6Dv9h7
zoy8WnTx9MMysug0t1oeJ5Pz7hkHOTBzh+2cVNkxSqzz4JhQVAvAWffwkrVVTMYuH5gyN1n7WdFR
Mz4zIZW6IAkh44ORZ802po+90RR7lWuNciJ8NbqRYLOmiVFO5MFSZ1n6ZDSEvFrSOxL7uaEbvcRF
tBn6ptvA/k43Zhv4pzI/K6Y7JFUzoX2Scp6eB+2vg9IO1m2QRCe3CF91hw67MOXNZTnHXi6EYTqg
AkphECae167o/whFivrfXVOhL2ofM+69G63kdkis+Bxl97VgyWB3JHzUYHi0JBz8iZ6q5OeagTQD
CT4ImZNqNJwzx3LP0Iv3EbDX/eCOO8F0lJAJBM5FQToBqEikN9NMggUySyrZkNbcvuhhHDZoEc+D
AYnNWXRiBFuhoiW7GvLX3RIsGZSG1ejFz3lfPYMsGwIn2bpO8zErS25poN6Q/LOMbouPuh8V8k2P
bjlGyDbFJIWEMSjNMhb9Zm4CMPJdk+8NFr1nx5+O2g7Lgx/HM0OOrLy6Y30TgQSWTtbuIay73RhM
0xEUyby3ff0yeiI6hipiPi8SUB7aOMC/QfHTu/LikWC8xFVgHVqyRqbutWbU3yXWtLEZDD1pv4Q5
VfXmIglVAIRWPVeDa1wY+ljHSlhHtDnZNrbNYZu30PTYjaWM2EW8w8+WbJ0sBseeimFDeGtAGnP8
LpkB8P3d31EIPJhsX8RtrPJ3A+VPHwGW7KNQPej7wRnEOyLb14lt+AEjGIohIUNwZj0YhKn6O7iK
9Wev1x+fuYB2xsZ+jO30r8bIqvQtmdYZbNLUXDtFRvCS7o8OhejU98BLPeeIMrnZKP8DaKNYGLKK
Ln1hPQxs92ELDs9D2u2zPkxv0XOdWkjsybZA4o5A3eiP0IgArT4bbdvx1BT2QoSzsYvn+hyUU3rs
gs3fPETuz4j/9Fjd/z6AqTxmCh5YMd5CfzGnGMbkJAOzsSW7lXLlJGV4Fo8+W2ZUJHTIugWnb8EB
RLO4KIP+NPgzZJmQFKaqzv/GdOr81x/GQs/lAw1xA/7x7g+8f3qfFG2FrmxsOGsUgUv4IoyRdCD3
UxfX10naxtJBrwh4ngNpKtiwcI6ttXA70JfVJjeIILE2nimh9ZUqOdeZlayVzed6CE5J1pk/a5vl
LyHc4Q0X11KMFoxAx19XfVWdACzbrNmc4yC66dw3Xv2khkaccHHIBfGp9kubj/NGmMZv325BCdpD
9GbF0gFKkHjboo6it7Juv8m5Ujcn4BT+3bX6rzcfl8sPeRNgWGJS/JeLxf08BnOS8Joz53aTGfTR
WH9PQgvjzo1pGPQ48cZnuPeiAvdnOgb5rzBzVyxCB94LdzGHdv1r1DTTnrha5I59uq2bsrgivIvY
LgTWczr5b4LF9EVpMT7WQck6LJqfYprgMvdcEppLIP/+WD42Ed8xcDXFt2lOT8F9xb7W06/adr2r
GAb/QRXlcLETJrb3r/JIf3dDOZ2V9hiLJx7Pn/tZ9dLIXJixfS2TrD+5HUNoy9bG2ogRYg9BRIJE
k3hPxTDKVZtNa3T3GfeiCr7bSf1QOvb8K6Ztz4b7AtdPH8ZBXhUVy84YBwAIlj+d0mpIwVqiF2O/
5mBA6mo+ahPZSkbXrAzQfUtzFPVZGiaHoIUPafgMPnvnd5V1xLAIFEVck3KT5q1FYDX2qLRjI5eG
iAmjnAFcOIT1D1PskrHTN7bW0S2u0XXM4bQPy1advTpVZ8H7UUTS3IfKac4WD8dVayob4fTs7xoi
aTQclqr2g7W0om5T308PUzwkb6nTIRWzrBfdOQ+idLyncM6alc1wmW6SdVDncpM35vMTWl/IFVK4
j0xYvUdflxCFARMuXN21QM2zR6FT9RQNc7DrA/rMaqB39QJ7uhR4pdIE/Lph1epMilfwYDk8w21k
K0kKRxI3PUaj9mjdf8Vuy9//+1v8Cx/458eRw2SW+tcMLVg7fzWEF97QTo0gGDdz3eekSXZtU8pT
kof0q3GTr+LEuRF5B9evdkn6NmKuVNiG5zm0fg0GRltsiP1GZ+4JimV99Fj3s09KqYA9Fyhi3+Xq
oJz4aY56NkDQWatuMjDoeOJBpi2JLaN8hy9R7hji8b6N5kOaaqYB+QAR5L5KVG7qrSc5To9fB5mz
qlGyvfpFsxzbGglf0AenoitrZOcBy6SWZZGYP+2JlQq7D7Y6iduuSknQeTt9azuWNIXuE5LA/GQz
xNX00RI0jdqkfp0yg3ieWi6dzAr2zSiGIwOa4RhmwavPXBPzRtgSnGzKc+45cuMMkpsxkO49DJ1M
zGlAsDgOxR75k7Mmdbr7IOJ0bRjSfo3s0t6TJq3++Pdu1+7S1vReYua/h0T33d9Vq38tjrFf3v2Z
TogH38fN+5cSnZBM6Vtc9oUFHRuSYPfmdd45GhlUFrNMcB0N5SNb/BLnXWzd1ETefDVEDrPjhaMw
WzhoUJYWMHW2UZb19O9vPPq/PxuqeRNCkLLwnvhgDv/Fw9UeFZkyPg/XwUrXuneCUyms4lDmxkZR
JlGzodRYkggTbQHtLlLcJW86K1Mev/NL47e7uKzsw9dBJaONfYXsi8aYrsCRo+M4NdExC0BVRhVe
HjADYxklL77FEzgNKzBmTMHPXlFsAippQhyoi8O6yV+s3Bu3UrJerK5TJ+tjarliIdHFvUL0cIi3
gfU32eoU6TDf1mHqbrBQIChTpf3SZHtSZtUxsioCDfTAy82SapUlrbP/+urrgDJabtyOAi7iabqs
UAwwYUL8HiWU6A751KsqzP1Nwx6dYT+ajsz15IlRkl51lpSPJPeuIA92B9OprJXL4qftvPJN5M0H
ISYodYa6PnSm3zNublG7uL2NLLbguUdY+Fs5Bj9TPx0/U1yQXiFsREDueKxzs14yRrHfvBnzWKBb
aiwLJYGLsI4x7LS8S9VeSv+H6N2dXxJ6g9TjsSEUZ52HYbT3yH06esLKDmlTfbpmnW9FFbHogbhC
YCwLLKDk82PXSpNEcspoT9bs65oYrS5L4wzI3QpRpXudamebejZDqyTBP3f/lVG9GUmnjnXtpayf
GgdglS04G12wqzpdoz8jbESr2Fr2rqrAknXJE961c0XzFJckXkud7WXc9tjP2h7DrY2iJEnxww54
znJfm7xJ5O++Arpdj4pqP7IOorLm5aj9/GhM9rxBk2vt/DxDglAPMM8H3z8X0kwIZNFHB7PalZdn
scjHDC091j1u+/4tr52fIuqAd9avSSirdSeV2kc68pZDFphHrQrr+PWr2rlrfqWh38QljMb4yiUY
8GsFXAbdviXZ6J4mCpaFLBrrEWjoZqzG8Dqx2CcPqUQ0juCxyusj8H3splM46rMtEdSIUv2aA1+f
h7aLDm1ZFyQtBjPamfhnAmlvbuzP+2IrPhKo15OROaJuC0fnUiFk2KZC9kwmsRTwNjaC8UaVQ3e3
dGJ7HTOxeaL+L69UEWyfpwe7naofflRZC6Od1Q3cdHJKfDymX//B8m4s3zZj4tkPqGFD/ApVvkzS
2gHLHeud2gflEBLAV6qrqOJwg24Scs49cg8lXXooSlYSQLqnDeZYfxcrrAiNiMwnM0rYKjWzvUb9
Fa2bYDa2A+aSjRBDxAkoAhYeqjSh8bjZpldltHLcgcxRNcXXrxjIqZ9/zXGxbOA8PEfI4Y+zVSC7
7IRC0Vl3fASIqtcAXw3TvHx9UfSWw5Y+rZcJG7YLcHt3T/7xaUa+dxsoki/5qCo2AKG/bB0nXgWW
NHZociaEDv506DTxT0bl7WQdI8wn4Q+cOMKiWU/mXlhsyAcjqHZ1glRejHFxGa0QJ1bEnelkvkfN
oh/K2M53AEgXPLK7nVE3PiD7wqNPL5tNXeE4HDyz+D3t6HCC9eiGzp5wtfdkzP0zXdFiMOItuX3t
tgbx9W3DX5clUmm99Frax/H/HoqBaZIuOuxwRnFNGf482lmpr45dvsZBL797PF/w890DGFvwLiqz
m2Mb8JELA3HmLqmeHLNGXZLCYtlgF5nW+OtD5gs6PCHm+jBS6ACrCqK7znGCEk56nXN2H03cl2fo
P+nSsvP57Fkx38GjsJzZrR9r1ocLImiEwcZ9BHGeNGRLkgL1++sa1C7TiZBrvKqVjEGkyx0x8/no
B+9GjVU3VlDkx8H6HVQ5WdtxvBKt9doztzyM94Mu0FTnRYd/aYjDXVpOKJggcbJr850L3uTPCY3u
BfxStudzaq5rrsLeqbuBLtsfH4OpXZZ2Ob4O4eSufFOSDarr9j3klZxOwWOmqOjHrLbfAuzYBUbZ
SDv2m51xmW1Di32OVyJGNIjNynhFcXnxgnC6ti5GTRWON90K9xm/xyWuiZfqW7N5SUJ0qwG65Ko1
rA2a/+pi3g/k+pLAUb8ZUW+9Edd0pu1ZC2Gyhymceos8Yd7kvfPTqXT53ai6q88b+Tp8tfwZ4DSB
HN5EWHVK0b+tRVd5a43682SHyCaDOn/gXdAsbHKiWgsmgB9KAd++fybJ2ljntan3fuoxS2p7Vv2m
enJi85yJPHrwbNT5eFu8DZmjdzcph7FoXXSNWuJMTLAnuOFt8pJzjouLReE8n+QsjGVPG0/WRfGr
bJNTcd8HxsndsYxt8ojl5c0SBD0uvLHITvE0pXs96ncP3o6d9vZ7SvSRGXbVxmWDviwbN3mI4pq8
46SOiKczLFzBWcQihnAL28LXI93KPOsJFZcNqmSBmPYYyMZaxSEZE4hDi3OaQy/okNH4JdmZ2GoR
JgTp9whWNKY7r3xE3n81VOZfLKOX657Y6jURV7C63IbXUv1ap279kYrmgQ2T3pUhadu+FgGkh3Ft
t6I7kgQ+8nQIcX+bqf1QeGJftBNDX0UagUBiXuqmeSIMsnjxXHHMxrck9oPvOeISK21q+kOIZx6f
l8L1W4wEqj3bJk/qvGJhmeoA94MyTswZh0UCjwG3WcB0C3EZosXpNjsSAzamzPIeVtA0RXnQEicU
PiFikZKku6HKCg/IfRC28OLALKJe7fp7GmT2U3uXQIgq9B7wXxMqiIm304S/mE4+nFI1B5eEaE0A
irX4oXq89XHLo3KYUQTbJUObMkteUK/ftN/HS7tgUcsmOeOMEGFWeORFTGPjnIJIP6fpxCOFHuRO
XaqmFSLmeTXK9GDz5P5ZO2hGfQx7o9cO8B8GtN3ttOnytjnFTRbfeuWIa+s8cA9a7wxr6lXhU09E
obiF9iSuTv3o2+WhLkNj66HE9/uuXNedXFkE0y2rMpEfNId7U6ekMU6Rt4m7mYyYMf4syD7D5TnK
nerouIx5yq4VbpGFw3PgnJjx+OQHw7kJPHqGqi5WdC7Z0VAuaTVpVWyYkGD8CHRwcSauEETKbDeW
yXiW5ecw3UXlUmCU7NDLGeSqLVAYCV51fnoAPTJeIYshDnJADCAmm+gE6FMR3xYXxgzjm/etmf2a
7Ww+XubcWwdRdxhMQTwWIZb9tsU5ugBN+curzepSVCG3g3qMQ7C2/3nw2zTaaR5QGZk568ZkklYb
3UuceOWpclgps9oOd5FZfubmGFE6oYfIA6SiPT7MFJv+xdb9NzAH+aFxRMGNVcAi8m379nUIRHBw
0iKgH8utazN+qElYl6TMwmvWJT9Hy5w3ZHhF1I7I2xPXOWCNDpZ13V2ESciK5GP8kBN+vk+j7geG
8nbntuJ3hIjxFsn803RKsZKCZMiqUmqHnqpbhgo3aTjVBCwrhUIpNPpTU3s4EsbO28omkKcgjZ2z
MJNxkYzhjM+RrWzFvuisBQoJK5uWoYtisaq8Exmw2YM0MJ6oXwFpiyROWpHkZYcBkQk/Qjzs91te
v/Yx6w2HrVP5gdo6XwlGX/f5RrNiDBPt4imId76T16sMa98kFD+PRQyCP2uNTR0D3/1kDkPiHVxf
YCkM4ivvM5hViOJ16MqfSdMhOJ6r9SgnPryBUrdOje4xUd6ZeGZElI75Tp6NXo/a7A95r+1NZsUu
0hu7kxt/ZrSRsn64kbZsMQA3lmb2Oc9TuinDlhV654A007I6IAhMvnVHFWfzBe1tuZzHqmcOxWnw
f1tTE16dEBdzXs1Yhv1gPNkVWntivsiI0UjlmG3trP5TO7N7MVu5yWKSBjKLVDq6X94lfuJ9zzBG
kJwdsST6llYmSpR6MPHpQpUB8qBuX4f78iUypT45bRUePdc+tWPXXmvHqa79HudatKFLe4IuM7+6
8x5SdLMeGkoZPD3oyYVNtPb9V9hcMUcpf1xjtoKnViB3SLz6j0PSZHcNj742PUIro86INDI9gWhG
6nXRI4zwsBm0dbe3R+972vr5ezi8zuBcyJdwq03sMULoCpDCoAYjJJsq3zXh3UTpMVpPvaj8tJ2r
nTbxi2r6CSpK0z2kWYm0om3IlO1nsmNNJg2ZDrwVwdcFvUlZbNrGkJuxNZ/y+wxmNpxvCZi8lXYC
qA46Sc5hSebnF1w5gxnSNJlew0fpMUGqDwGnBB0r7pY3eQcW6BF+w9eXgyvI8HEjNK99ExyrKn6O
fbgfOjYrFvvwBVMPcx0M+e9hVS9bT6qXOidLJ6bFQ3On1YY4VT4GVl6SyCLjxwwp6TX0veI6Xcc+
Jyz0bg6eEvnLz/ACtQIPR5H+bpOIPiXPk2Mf4ru/F/6rxoK/O1bDuWKygHbcoD50KufAp9qikDHs
a+g0eDhr+lX6txAbemI/gjq7wwhL99m0CAm7I3i8AJ+iURC5jSNubeW8Ar5KqEAnn7jty50vkZLE
k1NuEO6FTw2jq2Gu1WsTZeONC3v1TUu9SvZO52akIfz6jyx3CPu0IRq4xpszNU8FWKY3mcU7kWfB
IYuM4NDmoVwTqZ5jOHR7xK89U+82+dkT3XTBQUmTnEkmFqF1UrMwr2zQkkOG9XOVden0bqMSAYMy
uJAQ/JKp9TxtZV4c+JbqVGdz/6xKUsldFdpbJyraKx60dpd596gMRtPH1CbKM5VG/q5bFBcEb+uM
cTfD72QX+qP/2bgpBIPKnYhmz56dYarP/Vymm7YkJYwABP/W231wc6sSP2vN7wdwQtxVqZqrU9WL
Hs/Wsk/iaO9zX53vJv4sOiYeeCM/1O5D1Kc1OJCMBi3J7cPXodVRv/Nx7w9VED3MTQlelP+Hpf6B
K/yesE3E/8wAwO2NbFp0AEcGpoqLbOobVvEN1ZNbVNeBceHXEosxS41fJctJrIl42gvmFoWQqKKZ
2+U12sOQVOSnOOl6nGuIb/JuX7J3erVUh8haxWilXDJiC/Rvz43wVqGr2rc6i7pTc7d30ARghXR/
ZYBv8i79xTQZVW1ceE9iTib8lTkdvb6jEjSOFGnuplw+jHX0y48Cce0dVz4ShA6nadyYeU3vC2zv
4jn6gUc+aEiH+/VBlxhzy44/eOrxzE4RM0rysIdjYA80NX3o7b14zBaWFbXvZYxU0gk+WCok1zEr
sm3bzFir0ju5qPPVYRDzCMnVSh+MwnwcurthTUvqbxL/cJRXFDWeUWyVq6nKIuVdW/Av7Ilkgtd9
ejFn5Wx71oIxyIOUN0jnOsfQBWyTifiODwxDPOXEbRX3GjvB+CCs6GxPZX0iQLk+jTgeKAUL58Vs
/Ok94IPHgAMh/FjSUFSNNX2kWfbpgtS2+SMWoZ12J5UIdS4QUZnGHB2aKeBgVL8NSPhbO+StqKqN
0+nmrEnkZMDXL+sWs7Ufue7R6xPwB+n0KRlHbaPKGB5I4qUrKeq9lanugjSku3hYgi4MJoA64W85
j2FG8xrr8XkKq0dMec9qGpybF5pYPKGmWFLMb5Ah3W2l6uWM1ebEWz07ZdqgB4Es0SfkYLe9cZQJ
b2TqsY9B9MDFhI+nIDC+cQbMJ8wmSRcO50LzQXagcFyT2k+uXYwitjTkuYFmArt4eHUGdVQMmH/n
94E8ki5i7qyXcfxk0vnDF6O3hQ2CKs+1EKazQa0uzOw5VyHtFoOxoaQYY52lthm+t01mmkBeXAGZ
gyfAoUnwR9VYLHsdRs/JdOnjsbpkquhJsv7eDogQo8mZF9qY05thPmDWc5/QARWL2PD2TQAsKurj
rX3fXCt0MYiZ2bYMsvSvbRz6V20h1MQw/Xi/oRUf/3ftShA7UUub5BbEwQ/sE5v8u3E3MjUxQjcZ
YdEw8w+shu7LGOebpDHdI6D8ZcKJhRDEEBOFyDNuIP+WoffB6so58ZkCH5E9YK7LAr3OxwHNaFl4
6yIr3P2d71CFccBEsuH1VsEQvn9VDcVPTMEt4nM2lSSCB28JvxVJGiFp/uDAks8r5GqtMPETwx3g
j8rTdBEYs1pETQQ5LmX65CjGBqiF0xVzBXz+QrtPY2nhjigRZ3Zdd1cWOcYyEWLeR96QnVogYMvZ
HIlo1gt3UvKn1wuBNNNxz44s3hOLrUw4tx3dZ4OlDpFnxX3hd2dL9v0ZXkV1SIlcT/uOwEagZcuq
ndR6YKO7kHllrwsbHfH97JG84jEq4RTqKfguxJg/i6HUb1CYHnSVMcX9+qDcD2AreRXEeKioYZb5
WFW/rABbla0q+YJftSAmNvkZspHcldZc7fCA/ZQmAZBD0gXvQVN5hG+K/OC3RAwHXnpxi9K8lGam
0OWiXyYemqf/6KCKaVqDUV8SnztRjG824AfeuGsVf0TdMF1a9DgYIEfnaPANg2wYLi4rDlJkwdeh
01zGXhAfZJgW58AZNoU/US+m9Mb9mw836MgySR+/fpWNJSQDuTZ5mnMDkXgwyj6/zaUQD0Md5ecG
j6uwYR8SfyWoED0TJLPfnEdokCfGGxtZmvarluo5MFLj0RtT78wSGhBEnEpQTgGpqxYVrGVw9U0z
8Z5t1i6sVueb4U7us190FPn41iokaE9cwFezd4zXnsj6RZpj2Kvcz5I8JirsxL7MRXiY8hCfVhxU
r/bIQkbHBVyu2m9hy+fRsQJj1EXBJyWdeHZRIW3ioC2xPpc8vaCQg6Kw5YakooQ7wkfoMXagBwPx
bGZLbPiUSgPFvgQNqDybW2xw2zdjftchDbLui7ONQPWhMWJ9S5VclH4uHsI4/mHJJDl4yRRdy855
lc5AtZ8xD1vUE1IBsORnozRjyoRELOGIRltoPMlzmLHZjfnrQFzDcTR3/KuhfxMWut80M04J45nn
lITxeOwVHNh6fodiHl6iKDWei8JDfdc14/HrSzOV3kopmW9Tv3xIrNQ4u6KzNipOpi2Pz2V6n8t+
HQon2nmYt9ZcGBhFUyudRRunybrgbtgFs0PIY6M+yB5WW6cq4heIOHxM7YrXeNNs3cpt6VTuM+eQ
0PMu6GnF46q/DbItTyzgKJCBUe/MbKiIzA2JUHSnR1ycO1QzzhpYcf5t7nt2cBgRot7JD3naD9sE
0MuyaO50AsNw9/3IQCpzwvjMz7FtaUoX7VzJx8HHEpwLI9wVmiEUi5113NfNUVOjRMQaWwXp1i2B
ZYshZ/DCAna6tcxEF5Y5Pedxbj1R3axdStF5cNSpUNhd/Jyt/uSI7LEpAn1qefBD6wHElImLTLv8
BPT0Xba+PuXDxLBo+Pj6ImyGt3nsAUHZ5vHrIByNeKwxmgOrqXMVpMU3J3FeI5zYXREda1F1D+bI
EHSc1nUWBC+RTNrFNCQ2t5tK6gUBV/0uC2cICfXEBhdC4aHABbKLqGGq0pOv8YBE3QKvsxioEc6D
J97LyLimlZ1+xsl8RUn94dqJvaoy93fFUOJEp+QswzmOXu3gdzAJbhsxkjo/eminsG6oLdku3iNy
J5PVkTUevBEpk+6aed9gZMMepdynJhu9VdtPwyasQFPgPzRmQz3Nyg0ovwgBzdugeTJyx0AKU/ms
3UogIkN/su/FNbC09hrfD+B0NmDXcQPfpQit18TbYczyhXuXKAQVQ1XPf8y9rL1CsKvYX/P7cYCG
iy4LosWk63indeQeYMbOx8QuQwYpIaJ3TjyFDJIFX5FTmFXtIZkZRFvE89BSVG8zKfIYFrlRujQ1
T1o7xkkZvrsr6wZ9BJidOx2ti9Qh8ui4WlkUF7v56LNZnrzO/2gcL3ly7wWD8gJK1g5CqAtIcSVr
ZohNEHuHr4ML02Glm0itvv6PPuJmrPRyIFIZAY+/y2UVn9pYhitePO8NyvutHgtavCJ0D7iuqLbz
N2aKxcUvEPzQKoJ/nJLq0lW+dSZn4GuMXYTmTniFfQbcA67TwFsxNJm3l+zasqV0pyX9fw0R168f
0tzesxaaf+Ckow/yHe9a2m56iufZWjUs6hc06SOjOcd4RE5HLgg90cbvfjG1nw7ZUPc4fWriVcpy
33WY4CcnO5vCz46JmG52a87rrjO8nZBB960zzlE7pFQ4kJdSFRY7o6Q8ypDw3Nj6z7huDELW03gr
IyTDbWR2tySAUXXfQPdjmh1Mn4l54z/Zsje2SpLiNNMXn/B+8hizEIg6VcUTUGNwxsKff6jUwXpl
PUth+t9Dzz9GbcB9XXcrqrPmm+wQURHLvlTcGNhutCx2FLUamps/Hzx/CtfGUDaQyYaYOb+izhXj
iUhHqCl0Hoe6r1t2Cw32JLPW266c52XLLP2qc/o8kTPaaDvzhgo03QhDR7s+d1+g4dlvSYhbx5ia
4MA5+kVe6M4eTecaG/Wuc913J2uHnVUhYeWTwGPTmAipjiBGsS+vLl7Un40MRhvpPU9fr46A3hso
iLsy6aXw8FuM+xqw/gL99S4bI1wXjGAvQHaezVh3+6+vImW9ZTzqT1BkmcQ1cf7+x68m79kclXUL
A7SKk9b5do796DEYmi2kGVwzdp18djlwtUCPB7Yy5BbLprzxzO6WkPh+CLslB+W+o0rK02D6Eqka
16pLo37vB92pY2/+app2cgpz2wBiyeoRCw3bfB95IYBTbxdmfCbyvF23dm6uByb4jKLqH6ojvxi7
V3VrzMPXeBPeYXVKtMPGu3Jfo9B+zU2bnE0LDVDDeZ3Lkz+E3qUfK+NaUh9f69z3jsX/IunMliNF
siD6RZgR7LxC7otSSu16wbQGOwQ7fH2frDabqWl11agkZQI3/Loft5ODm3IlkmjRj3megGDK9Pwl
txVBsDSJ3o0xwSmZgBieFjAZnH9IqBVq4zvLciktmozTQVzL0TLuc9VEz2l9ZSay13UdY8QgIHfH
SN9tW/Anwb8PK4mxqdPp2hTzIh65Pf1NJSY9X0AB6z1LW3t9OrxHvFpzlC9fanGWkMmrvKM+2IJ5
BrJkMYS27zPJkZLczz3UhHiVKCO+a2V3afoBMTNVbNCc7t51QVMZHbGerDLkugE3swJDbZ7+/WIb
pQW8VzZbynk/s6mPdlNtcnDlxAQET6SvtmwxBycIgf8+VFO280tkIRh/XZIV354uXsdb0iWTLhHf
2zieEIj5GOuSQavJ9kPqFffEWt9ZvkeHQsH09bApOEs7P3SZNT9YCLG1w+Du++3dlGPFyHO32NKf
plbcJMGjukt28m+/JMWNeNdoHV6PJTp39dlJWfOOst87vstH/36pGybfJuWC7Vx17yPP5HpGPDke
xrsoh9ws3HHrzWa/MeAjrDsljCv4bjOMXM6KVekPoMR08aHL6pk8Tn8RRvTtlMV0TvF7rAQhXyPv
6ycrc0+R3qnLv4/6usRMoaUWPEEP1J3hBG5n9KzELeJTCT63jbXMDgxVfgHe8NZIkLZ0m2N4M+Zl
K90YPyucNzw4RQ9mrZumbeUYyRUGRXqNuuU4mvXRHYvnrhzQa9HQL0PC5k3Ly2gDSj4+jDpHBDpm
R/g3TaDaen4kpeU9LixHA4sz9x4bg/fIZs/cJd3U876qd2nsmSexGMOjueAusKCULN0gdkNC2zWP
Ku5cGRHfuunyFy3XG6yEqv9iy7Svui6YCbiyTWQGy+YyPv/7p3+/VNEiz5xUngcyERuodxt9hHic
5ZLHrX4lqY/mUdID2aWx/O2z7NHsGTE8YSXc7m7bu7QejiXGkTRxCq5yPvr37/PI1SGuDqTh8Ddd
Y86YlIYol6BjeZZGygpfK/XrNBNj1Hq7fspdMpRRavXbsoTKQenHeI34qSSFIU4yHsfrwOXnLNm5
BC24ZxPGE4YyPHeof123WJEEJtg5tx4ZNOj3gy6th8xZot3iIQQsHcvvfryLZTfSmaW6YKkLeakS
rH1tuwx43r3TyEt4NkC1H+jDIxi8zNqpxHe5qZ0cQnNU1yooWFpsWIr9RAqagRZ58S4XuToi6bNT
6YiODTAuNj058QB/SX8CttkzJxj62pywT0aNtSHVm+ydCiTgSJlnKJqiE8DUq4Y7AzAKlDl747WR
ustF9IQPAf7eyJ3OalBRxnh6azpvOPx7Z7GfJ0TMFzzHXGalY+ZYZG7/yHENyIju+uUmbU3e3nXy
5vBm3c1FFp0LVzO2ZcVr/O+zIJb3W/tRHSsLMEcnEJOAlkzm7t/Hi89GfLTYtI+6xn3PqucX4tRP
1BbbBzmAqu3mLjvbBvJqO2CGVkwHAAe3ce1BD4SKphMACV0gCaV3GG1/p1j+Z71cD3hrgtoerj5P
RMzAodZtWUIgIWT7rIyv2VRcJIELT7KZ7bhu/Si4tUarWWz1JVtni3uXkWaoZnc9NK/thJBATZ24
n3Ttq8BdkRbwhcrBPon2LWMhM4PKiqduj4Vj8M0DSE8KCfUqSJIqBEK8LtwB7oV3aG4YnfgigKX0
84eFwFvW9j63NDjoR89bj85b0nLYx8TtCbHOskPd+3fd0u+A5vO6d798i6vEsu480sgAvrq3SnxQ
mHDPCpAbTrwW6JdzSRK4ereAcNUSzcRHaYmhKo2HIoEGmWYoE1/ReWl2gA82Arpun7cc0/FnIQo3
0YuNm5ZN5MxPIhZrJR+pOmZGgzwQKOAJWKs4eYN6RP8fFvexVV+tice4iZAFoAb5/bYdvu1mPrj7
RBRbT3D7BZeXLnj4JhgJ8EQ0w7/3fkaIr9mCSva8JM+6eCe9sGvzg/D3kR6FeqFtscmFyfjAmd0F
QupZ3+VnMRMCr899Ua4ycJ/FfPC6j8zsTr7ThS0vP4/pdZO233pz0vECONfZ6FeuBR60B5RNz/Y/
WgBnVUyqJuvqzq7PUoO4pi3bbtSYWIvwNjVMTn9wYQT4GUwVPGKLPoPCYLOdIwH3uN70ulrPyqVK
QG14cJDPtcIuy45ErsNMkIptNnlchl30GgmDTRDuzZZD/DGmE7vjWzcrGS5xss/9ZYvrMWwKWPmA
bkn4pOvURpqtnxJRonwQ5M7SaM8m1xPtGUKYFywO2WXaMcI0Rvl08NpN+R4Hk+Y7H2yqTyaJCXMA
NIQu9qkPlGHDuFVwJ3yyxRBFAOI5XqAl9qlMzF95S9UTzBPTpuQq1cyd0zMQ2oP3bEzVfq6zezLJ
ay9NyPlxhY088rPfjIsFK9QdytvGSAyOZVrQ2AaZ9X0/f80J1kVfXpZSnkFYfY56us0S+TzrbFrk
WS7dNiehApIpsrNdkaciVJwrJQi+rMdxDvJR8hOt5vTd4Zk2Lb+4xJ50Lz7mvXltIFzi7/ksBx4s
1fSU+9K449VYL8YXMB/WKHxDrkHstr/Dq7NKJuuerHOBNzZb29OGmj5QZNodz4dqA9hVgF/e1422
pilkY2ELGM10peg+wMoyEonKH0AAHGKXdFaEHOffJF1CQnN8qIE3+VGyTj0OaMA35qh6nJx6n4xV
UODXSSNaVxHoMnlWQKPAoa4c2CSUexzaCVrIQCLRr/wD7sJi4o6FSRwch7fVWUCgeC4vkl0665Vj
UcZLwAT+l1QSwLZvfpS1xusxnUFtnFJtObSxD2cBadpeHizc5K4z8q7nFln6cssmc1cX8b7iAWON
IET9AzmTza0jxUrnF5bGhAM7e+fU3irVDvxHcz7r/Gnwx22pAD+smA5AJ1F6LqOwpeREs+O/qo2w
Xdn3UwG0tSIqXfbcqe0zHkNYb6J/RK+QMBGbhNleTOhNXbuRtnvIzeKpXrB8wHacuLTwCwe5RkqU
JHUg+azMY6+JdIIeOovTMmwYWrAsvLlyixUMAmdLfnLR88coF2+DlNuEVZYOUENfhqM5uz+5rq28
6X2yPyEPfo1LvvcLLkuYtCHegT8ZzZuhGFe9ph25BC+sOMOk/kUswpUmtr6ixi55nRfNgpkybPqm
+s7Mj2xIAgPO4NDXlyTxNAYt/4gDdWMZ8gN1I5Smw52J4oswi9vNkCog9X3Esgu9TnEn5m0L7UH4
t9IUf+UazbqGVgYPaoSo05wALGzdHo5BZaDysnxp8eCoWYMg367juDxDjjhASaUUodmVdrkeW2Nl
GsXXyB0I7/e2lXE4QDThsbIBQbTnXpwJ9TZDUORSWVl1etLcZuezptbq5V5W6gRu8Lkph/sCqx2X
/ykR9r0Z66vGqDbaJGjMnNC03LvC1X9zy91m6aMcmJ2jGLmG6qCI6qDIP2YD4XjTeMlgtzguhujp
ggvRU97fqPtbd2J92oKoJNUuhqIJybmC22KrBK0LX6K4pxMFI0y9X6ryr+Erxu4PMFk+AtL+qydr
zV2I7G6ffpFWrlYEdZAVS+NgSv+6CIyrcULbULOKTMVFTMeFFe0bJECql2AWmZj8OrbR2ntPKj5w
WA/0NoNwSu1PMxzmX1kUKDBf6iGN8heHBgfkrq0QCRVb3SGqCyZRBIAi84MixiINkSLW8G651V7V
ybcVm6dFtUAk7goAsx54v8rLn3yQt3af7ctMwdvWTtTnsJZuEFWzaFM13J/MzDlw831wfdDkHPGk
ka1Rtn45Cx5moW+Atr8MevOJVzCr2FtA24rA9Ij2VNfUPbhyY8/OAzAOOpumXQ5bQ6cZZo7rO1jq
qBiefvA7FZbzj210gPr/ZpNg1JBvk8I/Z0m3TTp7M7rqArfqsU6rDeDIS2ej80cFMNyrqA04EgZo
x6HAudAQGoRUo9xnfSbETTGJg+hREMuFXptr6ckgQEI5BPAF9zppEmvftO5hzKGIFQMLgflxXMT7
SB8e2R4IsYkZ8/sxk0S0huG3z6ueM1BtTDuDHc9WtEfZUxM0JAy0BZu2lZB3MQplqy18uUUIsWMV
AQGsMtYbKSScLMGGg/W2/urwQ6KkrW2yBkSsDHsB0d5RQteojT3qe9uOboc6mMzs5iUEdSP/cji9
91m0qmv/UBvPCbi2iNBpI8u1KtzXmPmz5ApqeKLU/UtJEUAl9X0Ds0mqeOPb+qYFO2wU8B6S4eKU
8jrhoOndapdp7gOGYUzSCU7edmOrMWzQhQ3qMLSs/Ohu9HhDS/8aK+JB6+8gw+DKO+t2A88FRSuu
Dt1wzb3k2rr9UWZ4f+CHuGTrsVjF5CGHLjnrvXy0LHwtPM/7trOI4Xi/ecoYIlDJgsLPUDHxbFip
/je59bNc7GTdN/W8b7GrrJZm/BwHXuWF/Rf7NRdfWU/K4kpl6mHuDcSsG2GSCSmCg7rtZA2b2F7p
LBcwEJoMoTErabIXAcvF+Oy61bFY1F0RqR/qApAWaHzMtOShniqbJLf5InEj9CWsGGVgt5qRfUsA
m1nbydDTOS+P/APOnh9wO4+0mvTByEZPTtrei6d6bVL2R+g7QJLiC5lzzhIJa2/LbW+J7j+n8e7c
Xv/DewWNHnw+TrScu9ccRrpxFB0mhkp/6335HDXlmz55jzlQHzFg3OL9MmncoDri+KtpxqZV2Zc0
d+EZVelEJrs8edgWw6qmzdCy0ek7qpia7AcvuQxfWuSvm+frRziZC0zx4DMJrRJxw9K2bB6LGf0X
wE6oQxDB5c3BMzbikKvWnvMudDyNhV5LdCd3tyVBI7b8Ajlz1tZYpK1AiJGsUtGsHfymRgXjGfoY
n6fh3zbNl1vgcddiUGyQZlc6lZpaLuED+v5eOt0fHTaMTA0DkEVL9oFV3GSMm1oAZTcF0PZlbN6c
/NmFY0NVBK5uigpC4LRd6I4w0zTQWvbsvcJQ0TAMgjIWDVBnka4S02zDjukLC0fGrSdiDwef3Uzn
aU2GMw3WSje2fkkHKLqqE8asOlZZNIHjzV5uq2RzAQ/JRvh9QgXfYo5/y/nL6tvXYMjl3h45Kdtj
+pvE8hbFGPptcmKhrgVtmX6UyC+BW9KfxKQ7L7Ca5mZv6s3l3yIuwWRXL7bAjMwOP/loTatcYWXm
BDGKl7mZz0XjYAZ0IL7ODjUh07hqhoRLkmancNG6rwpvfmT9ONMRRuJzFsnLv/8HG2OggdrRksWh
corPXo5XNc/Q7QBEzkh1ifS4d2k3q4PAs5PAytWiZtMi1AeoCRel2391n8FzcYB2TXuMG4xYkX0k
8eKiyQ7bxqTAzZAzmq14con48Nt0KBnCglZHc09n5HS+CYvRTXN2VTXRtpOjFiLahXomvktDPt30
usARwqIcAMxl1/yo0YaAjwF8n+OYSmzz6In5wSifdPpCgaGrNXSdbz3irJv794amv1IcQNiY2EWo
IbANHYCZnugOafkiEKxFHTwGow6RJqndyzwQdR/6qxpA1Y6+nYdk/NixntOeKGTScGHX6CUKnbdL
i71VRYwG86tWjm6YU9LHpjU+21F1m0RoWrgRggGIBFQO/w4zjM+0mP4q56s2aN4Zbbtf0Vz04wL4
RHurWX+0WfqcJ+x3Wep8ZJidcQpg6tVNDRNZzFPANb/m3EWX7e7SCk+Cr1Gal19ch6Vmn0PNN9N6
nclDUmEAwSDiB7m1kLHAnKUP2V1llg8sn0CrmdaHBM891a0TDhOLRVuz6LzIVkPGoBxxAyjQ8UNt
ZNYzx/4zrX51uLUBT2ACrqSCIZcyQZUl6fr5UBW2Os4sLDxTG0NNtJSiQySfhSCI3L+47A9WwHeJ
egBZp9Zug+rCQdzmsV6aZpAa6rX2Gd7MqCO8H1XbKJ8/C9t+Zm9Oemj4Zg6ZwuWrYRfMqUc1Ibn6
L13/1eOBbbm+mJtIs280OZrZ8njmCyN6oyyO6grqZOm8dGSXYXcMO3NmssD2mQbWYl56C7dW8eQ2
7Tp/SGzidwpSnCXighvjU5XG70PSv/jWw9DyxHSKtyyT+EMGWHQ+NT1BXBYQPloMSfCVWE/fu5qN
JtKqbbGkr6oTBy1BZ0dXJjPOer5x9VOnQOYR67nUt/8O0PSNCRZVSTK+j9kI6+Wn7XB+T824Xfsp
9+Q5w+7hIMxAFbnvqTAjP3URCLpZyommtrIHUstxPN6NnksNXn5cJgyumAA0e/qYyFaOfn/uYu8Q
6Wpve7gKXOve7oA6ynyXaOWrr1PM4bjjXkwkPgASpOOn0ZGFGapbZvsMpotwiWNz2VKLuNDKeVMW
ArB+TWCr/iMpknNpsAxphg/ukjRb99m1jBx8jrTd2T5H2CF6j33XQCAjxNu5kLN8aO517O0cZd1n
Je1NvWa9Ndz7uvl79LR3u5/34/BAn815qkl3pDBEC+0rw1Om2c+DgQBhiu+IkMBID4wbsY6PcF9P
E4qnatjMNuQbmCHM6TkR+lPqLScjWq7kqU4xwcRg0nmPeCkvdb10u9Y3YbbiKNZSDqplbe1GF9yj
xuXe8lCfOHaPcEZGMkT9XOs8jVHVncS6kmr5ynL7mnk4bInjj8HY5Psytyi5x7FIvdy3k7CZl0tP
T/zUvThVe9F94HWeU72Jankd4nNXONeCKZHchWbyXnELgKh8R6o0yegn8scCKcpCAC5vPDpbgEBE
loT2KGiE4iLm5TDbN449uMog1DJwSGrN8j2QUwpxhoi1UnOnF+I5afu32/8y4b5oqodAiXpmO4+O
X236XrwQ11rT4vg1mcNHWabY6kyaDDU8JOOo0UlW0ocynvwi/9N47jcFvP8m6ldTyRHj3/cgC6Ka
VfcgMVPmLcT36TwOPKNoAIQmUJWPstH2VjdcvFE/dybdJBIMeFx8NQwM+mTeRwbe165bNzGTSiZG
icwJzhTP/MpUPDsRyapkfNKK6tvklSVbb0ewbruMQDkPrUcr6S6mmQGyub2nPRuKmVP2h04v2Q9U
VmgbHHBMfeeph6TTotAs9F8WEAe/KXca1htPplcnUd/MG8hIy9/tIm8ZvHKdIjYGpHkgNV0mnK7y
r3GQ59ET30MK0bjqFP6pnnMiRgHVbieOXAxO4xoKDYJ10V1q3m+JKr9Ez8gV5Q9wYjZ9h5glllMV
+SgZ1bFq3pIFfjMBKHw2afxEAy1WNOv79jXqpfHjJ9FnGYHzHetv1zCJP3EYmYxGC8CtEpVZEnT5
fiXiG0BNTsFQx5hfmV25EWc/nrtObJgQvFxWNL21lnPgBb0jdbs3B0mjRR8xWo3TZjD1FZf4Fkf3
YVkAesibLGe1gACpJl3QuSw944WPQb310vpoLeDeNXGZwehtRCz/bN/e0q6fMakbOMSz8+R5rJmp
oqK6cltqhBDM0SiDzrY5u9mXKWv+BGkyUrXGG/VznOgtY9tQWdZqNasTy6RPht/CvYAQWPZvppv/
TTahB0E+mOacYUXIe6Ye1p9CZr3jgHmWHd3JcKaTkUbkeU37wYzRjuEg0oOneH1yGtKDwekuORo7
RSKs2G9I8RLCCfDQW72OftIzB2zKdIOl1N4pGsDlZDryWk1JG4MXm20sPq7uB77iVSgB+tVNjw/R
oAcCroG2mgeOHNMYfTXWVKzRAhLhlOsK2DZ40MJeLz6bD0stPYIpPjco4W4oZNMSRQfrmu054Phr
v/bHjVkdaWYB0WFQB5Dd23HzacghCil/p2brgxS5FURQ+BrNxkAw3mrGQH/C7gS3wojiufmXLLSH
qudWVKIyY2kr6s5Ctr6AXx5WXQswtVlCdDkH2FlyV3jp/dhDbkpthdRlPWW5p2/7hGb7Vl9uaA2O
V/M0PPeuZVBzINTaZcV8NG8pCFtz9lVVRIe+0L0t5Qh38VLb21jxMHEF7AEaZTc1el/oF3uiDRyQ
ch3Rn3Ug9sMuobMuOut6Twup+pizWzJhYD7wa/4mrdD2U5tAt+9TJjs5Ip18LJX+NfjAd3uNPyPm
HbgUY606hjordh88EemhvhhlmKXiWFsT0IaZ1NM04C5H7JwMBzqsI39TFqyBV5G4vhF2IYXf2T7L
bJMth8+fzZz2M5o4uCmMtoxYReT+CuocyOUF/gt8GC3U9SEJtcLaFmbZkq0sksC1ig+njV7w4RLh
lcs24YC+nfPxJiV4uNxodKza+GL6+A/6jpNV7eGZYHtXX1GujHXfzr9dCTAsZveso/byY6UGrvYg
Wgt1shWtOpiM/vC6HVRZ7pJM0SRPZiMoHZ677bSepxEHPaCQwKiTP70gp6HKZ3O2D0zbnMUtRVnt
cpdGhrbt6Ntsqe7cpdn8IqGuBFN2GHoGnzLm0KW19RVfKbY2UmaKNyKIofEZOioH22pgbLkBFpir
yTY628zI9tLg4KXR8WhOHEVLMjkxNJeYVSrmcEaqsqREqCJ1NNBb6oNERr5+HTHskx0Rrw77Ywu+
gS9hbJozoJkKdgDrQVwu1sQpxerHwIg4FLUjdWCKFZqzL+vohCp0Fvi068WV4b0zgDrtiuyzi+aD
ocdHhzbjQmefb7YPFZm2CJq8ukV/+MvFcFMR0N3s/mZ3dcCAezaikt50G4cnokl/MU7FQ46cMFzi
oW0DOyvuKxxorEkO0+g2eMGI9cSZWKXCeSNW/+Ul3R/j4buf0F9DntAmpJgkrC0S1mPDDH+21H9c
vjdK6PJD32P2K5eacD1Smw7SOYdeDEoYqo1N6HPE/gEZ4F7hOg0Be98MZ6t/v5sI8Y2opgKCl7Jj
A9ZIFuzFrUarlQ4NfgPa+nhwZEIaC0Pmcns4la7ktiSe8Y5+6RVtgzIx906TfnpSp3RzeM9hwwpV
niII6brWPGEo21rMicPUnpVprpZseU2z/tVq1Crh9EiWlbM5x218zNNjkxPvLacUIFx6KBARuQzG
D1fG24jUgGEhKvUjsdsqpv2HLX04FDEJI3JGAccGXxLWdR6LMgFp6q7IhOo0N5BOrrhURNs8GstI
jmoBTuTZJarJeN+2NFyJhT+e76she8zK4tkyMCdqtx/gSGExh0obRkHJrTf5zBfBFhhPJ0nL9IHC
1oeuM14ia9l5trpfRK1RAXyqM503sNESjKrIQbC9d0Y+pdC7l9n5NobeD5rOfWrrGEMOTPkdzQBQ
KsxjxDUXAReM0FT7tj+B9L3UFdRtR87nju6zNn+E3Ef7t0MRytgfVBcdEYtwLrz4Wcx4QNbGTtwX
e/yol+RiUiyuWeqJItaTIYlw1wBjx4Ufxg267LrDp2X2H7B9OPulSDGN5q9nD7VI85KFbWN33+oT
i3KGWrge7m2bpinvnimCa7yLyfHSxDSoy2IZXShT/aXBR+vbYkXErYM0wnQMp9ZzpvPC7BtoH1bO
oFeRLUEiD/J4wtrPle3UNnPYFL2nHsBC8WCOOY/cxS+ZWwvKdt5LCy0+TaBgyYGrLZnRwXlz31Zs
tF7a+GPZ7aHOtdE1rbhNlxN9kOl0UL77QFTnT6j63HnzNzgact7uU9qynmOdgzu2N3dujM/amtOE
kIr7CWHrOR0Gboe3V9OmSCkAL/0CsI2dCjcAWOgceapmJMXj1k+ksz/6Xnb7OsGJE0HpAyy3rNNo
DRnVWxPwvIGlvV1bp2ebEXwjqHit5vhomChKS8cZqcClqk45l38KoioAgjetYA2igWw8SS+9ph1G
l66hxRVvTUUG2mA1GX9kbXthDAZjT4Uo/FLvYIys8Hhy82h0toZdPDspvsAxvQcqQ81uff9alprg
7FqTjatpryhdzmE0K679bnjLdPqXDToeKHCmpErOyweO56eiLFoW+cZ34bFCBInKq04Tnj1WDBWU
kA81sKbRikGYNy+AYPC1kdo7lkRCcO9qe6677VIqrgEJ4Xfg0UUIDH2YOkHHdL6JqVI9wx3GL3c+
kaPK1LEGzJ/KQ6R1yjQYbhHazqzvzWRZqczBkxAblIcnjC2ZfEOs+uSC3WqTpdZkfemd1faV6aq9
JYbX3knT3a06SzoOFdSRe5Sj17APxKTfUXBm3gqKxgw5kcg67HyTHHdpvC+R96qsk0PRMaNjjuqh
tEevzwnapYwP9aGd53uvzuPA90HzDfEDgb2bghw9Lc3GX8SfXY8kLmhmoPmq3jZac3R779UoL7Ll
LTRWqE+NzrWB0+VAKdE5p9WlGEqKyAd8JgVtS6whB+5xCUtfM4fmnGzmCv42pCTOru2DOxO7tnkM
uasZw3ugm+529J4hI8PQ9G6tILX+aWBoSjJ6sl05/qnepfCao77Ux2fP6M/j2IbuwN9i+xIYtqtn
geGcuKsiezXmEDgeGZdGqDeSJ8z9xvAwFPS4VBgR6ki+Tn1+9Y3kiBnruKRMXTEVfMIoybtC5Qpd
3jNYRhEZ5XmuDQ6RKRJKYeTfw2ASgyYDwGrbkXgxgQEY3fzoLo4b+uquqeOH0StIBbYviqxXSGiK
9zXFAwtmCHK+3Qfsmg9tXivszwFZKmds+Ak03Bg7Vyf35+L3fgHPT4G4f2IKP8k02y1dXIVNTp4l
ByxlaCjl5IsoYdTwsukRc8W/TyPyVzoUnkglMLM71Zlm4b+enQWN8MUH2gYgpvFubsye8Z6MTTKq
l8gzj7jynJKUrjEJfgqFuLpSYHpF8BizI3w4mHGI2Uyc3SlGEAwSitKp6Tq49nwkR07zckaoIBca
9jyKrCr5GletRzHfYcxH8k7qlYXgZW60LzxvnEpwJfmvA8n02Pev2Kw+x9b9rvETLb71I98Tg8O0
NqO7KZ30qWlAzJu2zpC9Cbyn4Bh5H7gGGOGp/Up4wGMYT45OPnprfOJRCK/J2BValTJJYVuRqzR9
zRTvzMTwn6QDo9zqtnbL87U2WD0Jq/8ZSu9FORSP9omhM0s61NTgB82IZ/Rt++Wzpteovm0t9dAP
0y8LkbMOIAaQz04TNMRhBGQ5rXZ0yl/TrCl50nAIsGb3qCsGyB7cMFm26cpCTeMURkoMz47C4JLb
WR461TsljpvJVzxbZ9Lg2raMSap4TsvPIVU8ZLR6m0+cmGN0JKvzzi3FDIRt0wBwYb6uRJ8cGpbZ
IyeqnS7rR0flJnM5neioExZVujytvTldGYNB17OOPIjBcMXXfi3LCqdgU1/NnNYDGbFGBrSTDi7l
Z7m2QoZtVyIrmzD68l2cWWkNEBkwacwQXJ3rjFqCSdo3Y4tzR+06jkKXJ3IrSzKmcxNvlupk+/XH
VI9ECnWm9UVUe/RR9rUeNFyfzXDRUsU7Z9xUs07+OD3+bFpDAPMX971yOG/SmBaSvWctbXuE4lrG
+Dy76vSCEjagx4R2+2C68h7jZmFwguG6S8I27z6GgUcsNTtcoxbjLE2KVP3V7pdyrXPi2HeN4tuU
mqO2xqB/E5y+3WUoQGkkBBJgu+WUrLoBRRGwGQOisA40uL7YYB/ZKht8mznvNw0/dhCZTsgZdlfo
4y93foga8kEIH9RQwc6C4yIVoNlBauy0JYoXKRqQ8ozdCxc/ACI8wL04s5XZcZOoCH7Qrsb2Gp9N
zSgcqctUttrGkW4R3JiDG7112nMHOzjosVJtRNpvq4Sy1amjU7SYIJhJdTcW/luXiHiFJ7xNbH8t
7Io+VOktqwbrfk5kcN+aYdGk2EBE/JRQmLJOS31V2vzUI03HhZMpnNae8JHKpwj3wdKuK0Q0v4S9
wLClQfBw0RNRvXD9NE85J/4jD5dNbOePGgTkrdBvsZ2l1x5aO4JdJxLUJqJaVv1kImgdE6UT+i6N
fJ2plhRc6oy73uW9kLhVw6nP+sqGcVh7plVzGMxiKldYTetRemLxV3njAwO8vzal/dOUS7kuB0k+
JBZXI7bmXddyGRBMgWrc99jhrRqHXb5wvvEkRLnmUoqa7fCIuhAx3LGaO9Reod3xcKfh3Z9hpt3O
dtF8sUrWyylLnQPzQL22O/DCBiY0t0ieBgsBAxu8vQJkI1ayk25QiIHVqgBVZmh7RqtggsITuG1X
vmJVpAg2gRI1xHScT12M92Ve1mP8PmE1P1C1t0+Zt8PUreU68pfliP8aFSPLOXH45mdMEXRoW/N7
klM/j+40rWN9JtoyV0dHW3Wiibdl3vMWlnZEJbuZwsWK82cScmw4zExuccT3p8kDUYE1MUrXXQ1D
CaAH54iOYA8L2ubeKewlqIVhbhUR5z3NnNFKsSx89tSyGVzjTqPt9Y870waujvVJXSCk3FKNZ1qB
vpOmRzqK+dOGUSFoGxO7Hl+a/3+I3acgFwRhEDjVuRBads3VvSUbKrGV9+ab7+30p4CQnv4nmmbq
jbw+pTniyRI6XnGexqdBxcUe7iuSclZ569rtkqOF3IrlIIGGHVXqxXCLBxkPFN/xuUJRK+3y7xd8
9Pk+zqCPEb8NsIc7z6yO6jV8rObM+huRTtm8FarlQImPdaKL3r43yCEDm8re9HT50P7j7Mx240a2
bfsv550AySCDwYfzouz7TPXyCyG7XOz7nl9/B7XPvacsFyzgorATSu9COZUkI1asNeeY9SSPTpQg
J0yMYYHjVxw/XqbIiZDK5uvMs0i/TBYO9BV0ZuX0Uk+cE/vMyR412g2yVO27e0WoXf2o54LR9hps
v2oaAUPFYLp672fvGBcP38St7d0daN3xXHlgr7L6lYIMgX4nzSetcrztx1tCPMsN6F7Ww3aydrrB
JmMKAO1U6o2zjuy63I4yMWiPklk0xuUul8Vw6kiEXGRNWxyzkXQtz3J3qIbQrWJveWvigwvT0ZmP
BcyqyRyzdHXMFfhPh+2AliFVeG+IbBvB1LmzS9Ed0B7brG7ZW12CrgFI0p6Nybq5lq2d/AwTXD4M
8cmo+xnG6BvMHJR+cnMPPILwXgMPCkocJ/qyiLpimYacketA+Y+FNzyUE9Geo45QvlOYkswqn846
NOo9XdOO+VegDrglELxGRD8BMwf5qzlXK0rLW1JMj4aUUAtadms8DAYbVzVEKxsy5zo3kd0MWoDU
boAdkpu0IVqRUO9FzhpRVX6J3KjbkL8M+UzRInfL1L20M7+QkQn21Rxlk9s47gaE2H1uNTV6OYUi
sxjKZVwJdGbI11c4B3IG4kMM4d+3frRanp6F6SVngkj+5yc/rd0dRcd//lyIZNplkiXSyYfkkKRY
uoWe1C89Pc3YaKK/XKbDXbNAVqAOMUiYFcv6DJep2u0kkZeAwU3uc8QPq75sYHN7Uwh8I7A2rmw3
o6xoFoKlGaNg2HH04WmkMcDOj4ht5o32wHSejIBtbWBMngbmi/IQlIZMrzl9houqTpsrppVizgLT
EcM8ll6TX626oOE0c4L96HHwHYe/KQRunPPLFG5+0ytgo5Y9oDXNC/6dGl0ESNqVxinqlDZ0ad2B
XqslPObZvbcn33o6D+E5imv+/zwAFt+GyYKosHHtEBx77kHI+Fq0j9hoDrb7XgZExk2NHT56dAkt
JChMq/ps6bUTAuPhxTZy1nQ5eGsX2hL9IiO7QABfBZXergc9cU54gMOFMCZ8bnEK2xUGBNmD84+x
lD8DPzngQBy3jkj7ZzVApSpGawR5PPXPtq29gYaFcTcS5AmlrFoqzgNPY07apCGbF7c3tFWJqHmj
Yi99QUApYws5oz5YC2FX9l0ZwWaJLReHieluC1fcSBMaTmaSZxu/4/RB8g1hTQwjsCSMMDJ6Irr4
o0NXgziMRviNUaeNR8djikP4+ZKZkL83S8brfdLsGlFG64/LEw8/UjEEVzNMr3Xu1WeTCGaEpFJ/
ECwaS62K82vQn3wHSRoItBLfBzynkaJ0y+Ten46jVWSbXjORig/PLsanh6xljEJAWrAdLDopjkY4
Hw18TIO9d6mHuFt7ZFejv1OgG/qkXrW+je6q1dKbWfWHAcUzx5GMmaDnnCy2oyF88uHH3Y9olcAq
m+/URdqTEfL5HKPaRbqubQYrUVwejjPe+K0slmAyDSbk/9cAqktuM5s86TqYvZmFSWYucpaprrcA
nvCOtlJuBpr0OzHHhqMdM0avx/eL3sgFIr0d/enJxXO+0eXgHOgbkJwYU38X2DKIGnQXNrkTk1WH
J2llr14Xiwd7jLGYaThdPddMj6UqsuMwrEl/XtkdAN7mQobp3VSTciTFsPG1zt1nynJxoZNv5ZX9
cCVqGk+FlLD6OCIjilxWXs3aMh9jKwRZtx7zBvKPMWNClS1Nv0RAihQoGNjXbBKebJ1Wg8eUGknN
mJ/j0nxAXx9vPkxPRYZax3LpWc1+365x6ksAiis3iWqczUyBGKtNRzAGRltjdpUyymwmByU+kZJj
TqInOq1iY+NnZqoqrzPZcy2Nji+3oQfguvSgNBGQSWYXe1NO9hGuisPhumQWPbuRZBtfsjxytsNI
R3xqKT+tpNpB4auAkFY0MFAi61tHzt20FLVQVxLUrKI4X/UzY8HkMLaQjuHuP96iYtpV8CZvtl0M
Ryctu1Om58GRBuQCkafn683L2NnjyS/K+Vvz9CP2nGRdmjnqB9WHS7NBAqNlDG+sMehxFHOFcfp2
myRouwMuiRVQn+A5zyHIpD7MnDYkw9ActL+5Efmgs0zC95P+CJZLX4/09m4ekkfwRqPxTFDQjmSw
jTeg4K4SJ34Ywkuv5yC/Ewd5Jl3M8pjKLttAAuXUUIOBA7EPwRMs4r3hJf6J2fVD7XNbmfEwHump
9LuEQgexoqCPMfOmOPCsyfVkJerBvE6W8Ndum5CshZIXXHObPuvkqsVB36xFZdNWMqphjzVcWzOx
vnizqYtWnVgzLv37g7HUlvW2ohGl20H8okh10IZpPDn5sjU0H1/IEKxZ3I5hMWOny4HPxykpb70n
MPPOPbxiu/Ddh15nC0vNwrzv5HgpgNGxRdHNbnOoZMpd66SOLDsd22VZc09EOeC8qnk3Kye/aKLZ
TgFfVzd993WQglLhy+9GIXdh62+q+SEPRhXSYKudrQUx+JqqHcDXw8ic6lzCzeUoqll7cGL3SUE9
pPUcLe2OdngSN/1j5grQSeH7VOv1C4JKdJ4tALbUwemTS5RixEzn2I4RvCTNpmtoKVjDmt9LnD7Y
NPiIPbZdlPiZY+G7M0Ky0eefQouLR5tDEu3+1BCadtBphiyRlKTfqP9faCgdRyZ9zWjB4bNLBG8d
nVqWWj+GbHCntCneD1A8HtqsdrjTE5qy6K2bDHorjZtzmVQV28PowrqB/OwPVnNuC2WeCROPFp47
G9XIKXgIWNSntmICYYOjamjS3kkiRe5lPeJYyVoQQnXawhQ3MEJEXvpOhsUx9d57Ot2520AvcfyM
FJ9ZHRMS/stsONJs/gJOuWp+QfqbQInoJAYQ3oIVIU5lmqwN6hcooEn+/p/1dF5UGz8fdhkr8l0Z
wnuzcUeuWkfJB9wbUCJE+Jzams1wQmwthnhLOVr+fnSjCPihOrcizo953iA2QYhCl7YErDNLWdz8
pxe79kZMnVqqrgaiahAjE6blY0a3HtK/oPSFaoA8uI+PHy+G5WHeHhWDZJl1x8IbaZUx9HwjKpCm
X2sIso+RR+GqeRtbW38bkdEtHDS8SVXA9Y0+NsTI3vQI+65J4JAtpPr6FbzgczhG0bulgo2s4s2s
eLpX8AxIzkEWDvX14ePdNLsjhzB//HgHgxpofP1UVBVR7lVdcpTOUuaUBdPGICsf24gE3sbBLxbQ
k7k5jWRIOCOmNBJAmR4mxim1gnBNBUW6o5MqtFnFgWRJ86miu2zROT26gZxOfRTrpzKRaoGaolnS
VooZ5ifxox3o1zZU1k8CfpYcZDF/3lypje9RS3uVts4a0Q1+3HLwmMtWFV/C/JIhiTgMCPexVFXI
w83q8PETuEuKhHAAXsufEweSizcJ1e5vlHuaZf6NeecHA1Dvyrbl7b1AeafMaF4A6OkzKco7DX3Q
MNjN7RVYtOgCzMDZTX39OM7vFEKAO9equ40+o5b0ePqLNmD+bJsEMFZmILeRE8YvSQHKCNBJebaa
4AnIJYdPDWL7oFnOqxrjJ8pq7FzIUkJL126joTM0iNAspi7JsC3zAA/CWqrV3kEFSXsf9N13exY1
h1Zlo2WM9cPHSzz/pFmzRAjp9Eq4DczlOWjbMclmtjNdPFVECS/HSbe3H7x9LSL9NEXgvk0iYpnG
odx5EDeZHLo8QGlqb/GJGMePA4TRMF+KizKH/z9VBD+bTnJHZmR0FJ093I/gQ/QGR2OdgqXSw+YW
J028jRSZtLpnIDkc8vfMRiQ6Quy4qdB+6RkG3hmDbb0NY7KMmxDqiZcb+9IUHSnLhv1G9iuCtL69
GaNhnzvuA0Yaqpsbbu0aM4d/cevRP0WyW+jMAi8fL6ni/C8jl5Znp/2MHZdYMJLCb1DrymWjjAt3
4JFCdTzrZUx3jwSZ7zqDbj2hTxfH0B8/StOscYA/ELmiTbCsNN3coyNJZ/o/nf50fCNw9os0EZtI
v1/CjRCPOVI3SHSwbV6dOW/oH3lCss+6pI0ralbPaLZjkXZXd74N2qG57/Skuddar91oodoRZ/0N
PvvWqZNuF2ZZfGCcfkvmg17oBwYDMS7b/77N9bzjAF/8RZK9U7rWe9GX7tKWozxYVexeUsXsE26x
vRsypvuNW8QYQfz49PGT3roU36HNIyrKbq9NEceLLDq6nP3uKTB/VGyqmzBvSTmPFRBDo3300NcD
v8rU1XNgigVQFhep9kSGdpGyemtZ3XsLZR2aJhRPHRq0lck0z2CFOGVRIZbJEKnlnzMzPid6WMIS
hmNYVJsW1A99DuX7x7fbV5MXRDYwA2iDamtb7d51jb9pCGjYPnA0/vlvMz+HQ/HXOUInapD6WCql
fwqHarEOc4AgBi3DT/IDfv2dreLmR15iYQoh39+PvRtsAqv5VjQIkG0B83LsVlVZ+C9MJXx1nRjr
7ovSELvQSn4UcYJGwU/cXWSTsGO6pX0rpiGeK40vgq3k53xCSziOsh0JBcYUji4/BTf1UUpgLBne
C7cxjj1fzp6Tc0AU25WiGPBO4gpO91wvoa357gRU1+JlzPP2NDLDmyI2uXSwqkUKuQBHQaWtLWkb
K07lHiKX65jo9psny3JZEGi0KpMAFxzB3zsLJJ8fDOHGCcq/9ZpZiI1IeNE3mrlIPY0Oas3ek0tr
opFAIllU1gdtKlzi7WoXRZY4WqbjPUtRrZJcrkPiT+8EDZoVVeTa7b2ehis+y7ac6+QCinOB5ZUz
gm6v01r3GJtEJ8uw12YQ6KfQHIt1H8F5rXL8mrqbEJZQdhjzDazzf75bUGb/9uzTQmYirmxL6Lrx
OVAzNkAdGQKjh5DGWfBC68l3aZW04XrApYczlRK1hYV3MYHEbfVmpD7BmpRmqkYJmC3pPJX3Dmla
G68omTUmjAa7kjNpXbLwFcPYXRvQ5qhBEFz6yfRSESt7R363u2wzBixgc+We0rY50WlTj74R0WFG
TSoBDmOezi9t02Q7u6rCDcpC96muiwdwVe2PBP2kSXMsPtdTZLyigg4xXJbJdxMRnQlapbPnLoJX
a6dxpM2gAvNQdymz6jkgz8VptjLgDl+xAF7Mxhd3tF04Vteefh8ZtnEZ0FwU5DmrGtZgrh8AL0Ny
NX1tr6ZC23di9KHi0E7se8XoS1PuXmqtvkv7sMdNkM4DMvK6VmEtpiXEh+oe7121nDBICAKiQZmn
zTlpTFQwoYGqAVNrkl9NvT4GKiyejNYz7ptKLmj3qV0n0AthurgwswufBFHSO9MMEjp4e/o5w4bM
HOqfQPRbSCHWqvcZT7iaXrDvYwL0WTMeSLtGSqEHFtkD/IQ8qb2wEysixcOtplR2AKfWHP58h1lz
YFGejH6e7f767/9yTEsKYRmGZOHTXdv6SAr8x/JXCGG0CM4hSKf6I2xi4+PAt6rhenHAwLHb9tVW
AMLFGEjgYQzS9q7hiLaK2tJbtMJ3zrlmn0KYdeGYvvoTQnA1vYPSGOesoNBJtwP29ePYaEuYOcwh
CIbJGt27DCSTpLrVHrXwRRiee8VhL9rS5QvTZ6s8JK3ACs1vdQSwwtlDxXnVbGjenXJpvkCKZ3zs
B6s/fx/2vIZ9+j4sU1dEHOqA15X+Kf1UJ68H+jBqRbcEAupb7rjX+g6PkuVoi97vX10DmYoXtD2W
VfB2Ai3hGansQcJuPjp81dvSaHv65t1LkPgjGjvdOiPhjZY6AVZgCM2fDf4BSJSAMYalHXCZ7Xos
Hju514V8xtChYZln5wl14yla0so01mDANFCvV28Cq0Tg9C3Sedg1A7daGTjJOyZFqFIx8Qpl7Nz7
4RtGObnzXDfEkmtE59gK9oNuZX9HRquWGiOvL0J0P9b+z9+bECZrle46fG2fihQOqpHheXGOBYWZ
POtTjYPZz7+V9ZyANR8B7D71domhH0zW+RMHrX3+3gN4j1HPRGohoZbQh1TZEw/szzx6iyhizcB+
Rk5hLvpunbUZFIXGUHf0TPHEOp67KBxlLhVpQXvZ46Sp9XHiC7M9xCPYmt32za5qdNg5uU1jR5aZ
wQekkP4WyjmKAuNYEnKUqBqWOZBHq9HosPF3gKk8OgdM50S6cUPX3HiGmodQ8nseifZomMlSWEwE
dV1mzxw5rlpsFFdPGLDVsiPGofq+JRq84Oi++PP9aXzO96JOYZk3DVdHWQXgZC4W//G8xggddav3
i4Wlh91x6JxwV8X4pZvYPWRliH3OClJm16BFAfEecn/sj23jvCd5BMs9dKqbkVThwstj5o3YJSB3
93KLevjLnMd/+6QEpM0FK5BYiqtfPykzAsYdWEVxCQQD8JuAtlSwSN3IePSc4r1nNnJsy8hZ0dsQ
K9y4u4oYmos76Q8yk+0q77uEdk70DeMp05w2ZVJceuKL8u+34prvU5km658Stm7JOazyH9+nl2JV
85o6X4QTSCXdJhQoJiN5SWA8pDCcEIsixcf1xVWcq7xfnxY6bbapqDf5n2F+WmWKrLGqEV4Gf1e5
8aY84FxK8wMSSmsRngND1lqbXVLAYgEEl02jubMG+w2aFbjXWjPpXWDa/OJD/b70WTCtXJcoe6Zo
jvWpvOuivKrMEbBGJJtd65TtKQaav/NpDq1GYkW2gdEOuyKJGuSv1q4f26cvPsFvxbFkO3KlYdum
UIpI118vRtPoMDLpTy6SCMujC/kaW5sH0YO/ykJStcktm9Zn3O1ooLBtBsML581tJ4l7IV1MfPGw
2fNl+HSZXO4LXUnHcQ1C73/9PKpFEWMmIXkqQXsKZFdusriN8GklzltSAcZHCrPTszA90QZ9hF1o
vICBhV4eWfYp1iZnD8j1RaZdsuMMY9CKiIO1JFVGMiw/wGYImOe5EIDt2mhXjRF616F7Nuygjzlr
C7Gj4IN1xyDU9u4bO9P+VuUJu0DwTHzb62QO4CvmBBsOYBpM5Sg5Dn37Wswtzo8X1wH7kkqblGt4
hveVqt1VNAXXhM7BWRCjdZfpQ/g6CSSPWt32h4+W+8eLFjY/LZV6217U/vGL6/z7QycNShr2WY5D
nII+3f52LEKcTQgV/KzP5qzJlRhE/awQBe0Auk9LHNjdnVkW7jEn7dwbh/TBnMfKKshokrxyhggs
rwTkpoyTauPvf/584vfHUxpSmQrmllAO29qv113LCkhWE0eCEnfBSTn5bdLrdhUMJfzYoWUg0WT+
sgrVX3St2rWag737ukIiMgcPDYXdrWRLbaLSzrvk/my6p3z/eIFGjeJ31PPtx9smfw5BJgoT+T7R
3f69r96qVLAfDdDnYK+5u7CgU5daU3h2dOdAcaLOdA+/uNWN347BUgrTUASkGhzz1Oc6UHJc0ulD
hAyz0j0LRHSRXumeekjO0XXEl7X1/Jxk89o7Q8PaEaNUH8T8rw3G9I6B9xVLC2faIbl9cS1+L1Al
O50jJWpJCyf/vM38c4GuSqgFuM8XLdOEk6bVLtB0dMiCdBueTnOlBdZw5JGcdi5Aq2VJy7PJ3vQU
VhDhJcUxmMbp2Pa6OKOmyYBihtaikso6gTKyT/PYnk6Y460zKv0064AaTcO3qO2mlcQCShsltO+H
2sG6CpR4CQ4EdoxD9lfDxO3Pv+u/bO7StgUVlLAFmXGf00XLyrJqpizhwjHlggg8GtWNiS7NdLQL
Mu/10FbufVBC+0TneBgCLQAo8xqnYtmGRX0kZk2c+6HBG5EidEHAQjqrEarLnz+m+fslcUx6ABRj
Dp+Wau/XS5IGCJa4K+f4eIwk1A7U49XYPE8ec6qUPA1/zM0bAxbjlkQpB/88XjosSndV7D1QHNEj
ynMo/iq26WnBuLHGaddCogVtzIvNgYwmroV6wyV+5c8f/iPa/Nc1nQea045gXef0Y31ae7RQIwi8
HhG/07UGNYskvG2Hx8Z1rCMGp78wHIF3QdCYVETnceI3TllYEtId4er882cRvz90HAiY77LbWTp7
+ucvMrZi17Aa4E3VKUUqfZcn7vjc++gfXNvugXxjcdTyZF8rI7l0vnIOcFufdc+lxxqF5jEulX1z
WwOIiOP/BTBH28msmvOmg2llGgkwubI9fuTN6RPPUG7KNxi2x7TjQBc4XfiatDoZdwKKSFzawzFN
5RsQWefUFhXMWXSCa50cxLWf1IyI/j9+fXZW7nk1Wxj0T7UXvrM4Kas0WVSm+jlNtnMiqtjbcmA2
oLtYGjxEt1hXACBubm5aJIsO3Yshmap4rR1u8iJgol8VcxI4esouUA+aPTKQt9+Ic0pOMa2RRa2F
IKXmt32YO/swFu29NJA3TnrqHFNlV9sqQQ3p12bhrGCvrzjaB5bx7pB50Y/60UJLniPWtb7oBDq/
18eUxqxt5kc5T9nz61M08nECmPDZwmsBR07FJS4d/xUbVXIUKQh9xe628WxIWVy6YWEW+SsYpuak
Tzkakzoh4SogT6EZovDV7Wr0QHZyCuZ2WTK6eAhAddsaNsWYIEisIOGWX3Y4WI03wUQM26c+RyxW
F0ScmQsW2RUpJAD8PWGijvWJ1koN95bhRFjaTuGca80v9oRn+GCjWv3BSnHlAm8d1n5vs+g2Kjv7
VkOPA1SATvqGVvviGX/TG1Hjj53wSIzBp3ZX5nWNNtKobqFTFFuF2q5v69n9Vj8KPXZ2MWSztdnG
9n6EmODkgXgrhCc3Mm7JbhnTlLNYwDCSyeAqCuJ6Z6czBndFZP204gsMwHy4HS6WXj67oeqgPxjT
g6EV1hIvv9z8+Rb+t6VQOmzedI4FTXdrriT+sTu1Y0wAo6nD2iWi0i48ecu66i89w9CXIbjZxPY1
ncxiU0dDjC2UCANrMG+Q1MSTYkDXZtUey6p3P8DOh9DsXhOCig65Qq7X48D6eEfDcbr78+f+lwrH
wRvqKhyywnR+q2zBbGLGb6EiCsDHFT4EMZSLdqz9VawXYBm5FNsMcOXOyO1dEEB5qGumOTUw2oWu
Sfcwv3Xm6xh33k9P9Ug5mpFEr8ok4xyz3yIaWwRNJnkMnd44G0/gE2OUQc3H3d5gZj0YvoqvzID7
OWJ2wB5gfhNhMjGlqO19ZeFc+fMvbf/WTJ3LeN3S2V1Njnwf/e1/XCxGR2NqhWA+XZ1w7B52wyEk
EfiuG/12VRMVuGN8Fp2UR+tE9cFt6CwsupVzz2RHX35EzBRz4imknhB2PDx14lKjhepJbQ45sx0y
F41C3mBrXoB7DldSz+PTZGPhbPApOiszrqJdPxjfrcCs6R/5NRFKCygA5L0H23pIGYGAw9tzL5e7
sutKlKZOvRlHj7yFSjepSCDouAEVpdQDorpUd3PtRUEq4qvotshk9BeNXhLdNvxbiDrbL+73j93x
0+6pTFiWyrJN6mPx6URkdzXEGpVlCxmFgh2EZAXdSOHmBnVwDTOahj2tAKDtPfwdLW4fEP1E5MB3
2f3UTubd6Bfj1tW68Nab2JYM1MGcTWKsc1Xk0AQif2E9kru8tvI+P5hmjFSg66InVVXRWlfudOg6
oCRuaeQG/DIjWOc+w+ePYwxGTnfVe5kJK9hVS8PD4P3RXq5KK9+ilnz/eNdHpkvAqVcuUmfO3Kh0
Y0vAA/6tuXHkQ+X66mH7l3rJdeivWq4UQGnNT4tE5KJzZCYOwYDgHTS5T23e4MwwESd8vM3yYmuH
fnst3Z5VXVP2SgOfu5NFKleSVvw268C1JXD2v2FTtiodb3YO/CPZJU4vz74d9xd/OtAxhkzABJ5e
bn7tw9HHS1Kt8ghQGgL/YedP5LZEuoPER3zxSxq/n90pzk3FdMh2LGV9PtN1npRZEQv0HYU1bYI4
6XcylK+jnb9xc/zn+XCs8T7Mu2FpAQs6+NIb9p4DgQY/9/RFLf37oE3CgHYxM1CpYgv83JActLwM
WZ84A2jJhmoqfzCiILxYE/b4OkBoFYlqaw2jfgjS8q2wxaljVXjV2uHoTe1r247HSg4Wu7JrLe2u
JLLVtBA80DhkbDmSn0vged3/hCikvn2xUM03xK9PmTIkhQFfpC059nyqUSVBdngmRzz2LcxulFlq
DRj+fix7wLhBEpxHkpPPGYnN/3mx/aoHe1qUiwEsFM4Eok0DkArOxRSieuE37fYlojCYRrwNhY3Z
cHIBRR4a3wK+3zB/kVHmPE7gYQvgeA96QsrN4GnlWWrGW+U19n1DoMxd6VbJxb3ZSJFfqOTztTRN
AwfL1CzrhscdUTNprX6Kl8V9JIOgP4d5Nm4S7aVMunznQ3lfxKKW1FZFuygy1YAU1eQtJlXXDxvC
6Rm3f7Foyd/LbIZozvxtcj84uEF/3aQHW1bFgGwMXTDIYRAcM9pU29P/0K4WGIuVHjjWIsosoOwV
DimWtfrwkVVSQwrdeCOe3NaxcILqZbAdI1DvczNCm5rwKqZrooGT1owuZC2S/5OLGSYyPaZ2dyAT
q/5PVCayYUotjaTBnFr68L8vo8h6YkBvLaOAO5Gm/VsTMakrHTwpTR+qpybiLIqF580JoTSRMffO
qIX+g+iS+7IHM03+BsZ2REMRSL4DTPFykSBD2mjCBYjV+S59YHUa0O1HsdOs9KoVq9hUWK6LIFtz
jDRPkL5ZFaje6pCp4lg+TOBnibwF5vDFSiH+ZaVgkGxKxFOCTt/nEYvSMg8tB8uhmk2Vo4hwqLVm
dxbh0K06ZzRvaI8gEaxaiWsOFEzR9uVBKwh50LhcoJqMaeuNuE2mGDhy0xOd5hgr0xpAcZIvi+fY
1Y/8vekyqIp6nY9mcHOghNjVFF1qk6UQZbP/QNADFElU0XXuwIyYoKKCSf2q1/V7D3HuIdn8o2wW
yM8VYtwQhpjia0Bx7CY3qervUaqct3LWjwSx6+zTIpzdnvGO2wyyJVLvfaXaeu+Iu6Fu0ViLNiAd
p3VWf15l5O/bEru4y4djV4Kaan86gNC3h2NE7tSi7KNN0OH0qhttuLeJUD5oHYw9yH/3H3/kOwVU
0VCSb5TUVBahf9IKaZDtnYiL7puXARwCMSvh1VDW3wXSKtjHiVzHDPDuDGbbdxWb174sHEi0kXcq
48a4E5PmXjrdyE8DRv1FMKXTO03VPYl1ybPZa/q2IdDvzlPpO2G9w03ML04sv0H7DIjY6J9jPfiB
JjW72KQBEHnIaCjxliR4kYpU1GgpM/VUkeKwJ/+gWgXSyLdZ31VoSpV/ysPGu0tqfZMU+Xx+bttv
TELDM5SxXRFJJGz+RTP8L478tBl+W9tdQzq2xTeBqEd+vvt5CHv2aMA99Vh1WxxQnMeqYNROFTwp
PzRPKnazY4oRQBFCsrImbdw5Qw5W3Qp7+07nMGta17brATqXpdgO0xKTGFS6rJNrgyi/v0RpvLNg
D1TxmEOmwkejqSoTRlJbPPTx0p3ADA16K54yieMpaF39L9GT3Q3kf+G2Og0DicjJYAKwkLORIAWp
tlGNla4SE3dA0ZXGpi5TrOfDUNzXfH30A3E3+XBEyN/YGpPHuDieiGjMLAhRDXT5I2P3OTemv9XI
XPE/ODg3dK9eitb9UbpUc1FRWbfeYyZciqPug/G7a7v5iQghCsUBUJQp1EdOo8ievC73TjlZQwhn
v8s0liCvbfvexaLI5HiC9T1uc7vV6bwSQcwYF15Ni77klMx+DsCBzh3Z3rR228jd5MxpEX3as2nG
XIQqsrDR6vC8YEvhMqzCVQ3n8coYqF+nxEztYxi6KWo5iKW8yEAH/aszjzbqhhkVFvdn1WavY+MZ
Jwy7IcPLut2krOILSR/xQt4rGs3c5D9WmXsblj6LVxMBK4+S2aaEvAVQDxzHKV6GiZHt2ymGllnr
5borRnszYIHYWKkRns2s3HKzuUcxv4RzRPtgcSuIJBv3YWV3j5m2lTq+ggFE5iMTku9OS8/Lardt
S8XT/7+XWjde/7y8/EsB5pr8Y8+7ro6q/1PVq8eVGdWd5FiZihPp47BCmsQhhmUgObUmDMuO2uEZ
sd0jWbJAk0c0PFpZ/p1TZ90sgmaWUw1ly7azp9AXe0QZxXcALkTxYqG1vefGhN8+n7qswvqiYviY
v/1agDEPYRhIc87ifOx8+uyRN8w2gaJepMxg10rjpimqWSRDpbBsI5Zug1JiDiru7qNuGCna6wBb
W+aih5I4SdiAWvIPlxmBLMz8nQTDI7L7cP5J83uNlcdItmZhJqcyG2CZdw4yp2FkhJ3e//lCGP9S
mrsOLWVKc46/v4/VUN3aBt1YrkQQjiclRmPnBQyB8RYEi8FV2a7KrOpGs0WHBgKHEHPsrkOxck5H
Y9+6sXMTXRmdB+aGC2JCJmZNcaCoVQhenVlBlfvexs19EHTTGU349CgTjldKEgfNf/miR4E4kL0i
DjEMqLsGkR8WHt5Kr/gJ1iQ7yLSUq0AL280U5H87WLCvlX6udIiLZZFhjhr8ozea6TWaKlZ4RFFI
YTEFKMP8zoF5PWmafLOH577Nhq1d1motNBlBhug2mR7V29CMSfLr61VjAcJhqpleiIMUmN4caKK4
8eBQ9bRYoTeVWyA37cpUNUpwhIu7OjDxIKI9yJGDkhAVdtdsUgK2va9RORrpUpSu8eAs9bYbH4z5
57LLGhQg+bFIp4RdEhkIAZ3xnuiT7GEogQMQd4WeTEvnAAtrRTxJ95LNhiYGEIcYHfnKraAA5ZrF
Wfb/EHZmy21b2xb9IlSh38ArSRBgT1qSLfsF5djH6PseX38HYJ9zYysVVa2gKNpJRIIE9l5rzjGL
7yGD6CshW9M5xbO/zaJ8AZTbtTMTy7ejtaieaPzdZzzoLjKiESOEQiqSNo9focVv+sFAHDCFEhkY
AxMNKezABIr4RW+Aev77p+2tWlWgTWAPKGSVLa9l/fnViaoirVToULpa94chh08xap8qmOi7NMmD
ysWeOLiTXaWeIpKJ8U2fvioL6qpVMU8WIx3gBETCpjAARA/5kH1N0D7KqJe+BbVxShEe/pAsyD1x
CfoKtxQXxVNTBhMhwCOyWK6zO8ACndcU0YuBgf0z4q5xw2jOuJLnrT6MpLyL7ApfZD7KjI5RgiwP
w6qdj3rqm3BdZFpURkxyV0NT3qb/6oKCKt08MwneNquRK28q35qqmQnp8e0vmrE4M2cDxD1ZIDMf
+qM1+NqxwMaVb2TSmt5ZvNlvelm8zTQVmNohMlkGqb/vaULwZ3EnuGEXXfFCvzjbS6JvHIOuF02W
fDgrLQmIRdG/dnLdM6ke5/N6CIsQS1b46NX7qN6bejl29b0P7rJyo2yCqpTbcK30YxPchHK1lWuA
6fLemDAjuIiFEAkMOGrVgg842q4ZfpVCCX4TEBzHaOv6BwbDk5/Z2HjCxKS9Lul3/vbXvuqQTufl
sIsrplhLmcoHLXzS26XUtYTxlGTPVD89R9lzIP2quX7x/edGfxnrl0p/ydOPVKG/ZNNHKk4/1hLe
Bkhkn3LpIwVRYyPVWT8QkQTD0Ib08LDDwiXKyv6SZagbMba9mnoa7rHmtM/du20fVX6z7xRsMhDM
opZVVXQVfzTLFEOlCZGgbVdMBJJHUsHx0kGUHLLTaB813iT9xLEFTR2dfcxl5Ew150Y6k85lnIgb
rMtLMy812hczv9Jjp3Tr6ufXPkdqeLMsjEQ3asYoat9K+1YV95pl9Xwf15rnu+UvVVYP3+c0wON7
tDxWHgFzCSflPXk24bhAdcuemzbTD2oSnCW8VZCXzeoQlCK8BUWCBt5Q3EI9SDTkjvICuztK/VGQ
Ou/DSuQzv1RIOIl99NMTZaWnBCU3IRH6yawIFz8H/rmUl9IIp8gvSn4BhTVBssJQmV4pYLpqeu3M
a+MO2slObpV5nfqbSG6leRv6W07gpHlL0jsVpfd4uBdiqXC4Z+KeiHubPShzfNTZQx+XIt+uVR11
fKT2Qx4fZvEhth+t0qsnm7iOpNPosS4SVK42hONZYPcTKe6JRTK4IAk5cCG6JA9VQpERdPXg4rAg
r/SDkX/Q1lLyD5QvIJd9sMSDTxlKP8ykunjoySMdlpKTX5Ub95+VGnc7ImXmLtZj2N606C41N10j
EeyG4zGLbkl7TaJb1F6poGV3fO30S9tdOJbdpUmWwpCDgMoczvpaKUwy+0R7kErqU1SfwujEkDgf
jkN+TIejTTRQ/I4s/K1KBj0UqgGF5h9bSftPf0IWwA6rQx1ZpxoWT2GRWE7fyoMzYuJ4mqauvvqN
zctJjScm6MSQLZq/eug6gid0guHpqSgoLk7rU+uBACDtomunaDJsUuAFcnGoFyTY9fMjtK3mKnXd
vlIQaYcTbMQUcgwAkWL6Ejb11lQS61NcM8DgmxntVyPS8rzIQNFPrWV6bHqjn39fZmEdms0xQHm5
TwAXb3RR9rf1kGPTu0W9Hrit2pibqXidWWlea61K7xjA8MAk30y9Sj91Y1Mfmuwd4cPb9fMyZEcj
ZmqomTXmNH9c4RsyfxF7F1tjNp7jJLYRDM17fcGhRQNbV3kCCzPXFf6n/BrmfcMenpyTiRSuMRuf
VNN4sQwjeWB3iww2uFrSOXrZGbCO4XqNAIpv6PJILS7euTcpy3Xtt9UzvzlicAUVCQOPN1tci05w
0WUjlJ8u7Nx2rrlL1upLin3F0XVsHElWmncyWoAn28FHAzU6GA56m6LPWho9PYG/S6y2UPFxtUl9
rJYkgX9fp6hvb6CMgGjLAHjAZWD9OQyKxTyxowB21E4ghAsTg4sRWIHXyXBz4NKI69TRhWON7Axy
HoMuKaZtsrClYZNIJBW+GlVWu4PS6dBmevIWhuwc26jT1cn/DLjm1hbze/OXtzId3loaZ+gGmSSg
g/5DMcBsKZibWsu2sVz7eNHAB1oGuQiNlhK/B29zy+B1OBjtKW+guZnV5BqVjg40E9M5tySvRsSP
5aYjZnngvvjvb+pbAQu/HgsTHQk1Cuo3Q4AZOzQBk3Dbws4vX4B/E6011DEtA39w9EZDjszW7+Kb
RBpiEruqPZPFuFEZL1rTFznqgD369PQK3WS8CyrDsw2LbueovrPDe9uE5De1F9UFt+1VhPnHtysj
9Wqs4XuG03KJrVAg2w3KPJEYNc40vU43lpizfa20KnI0AqTwVOHh72GRzupy/UamsAyflF1b9vje
QiJZa3sSF0VXlzGMBUKk61EohJkiOxmynGuQEbidyMYEfUfasMmyPtLCYUSt+MqTqcfarp8Yc6lS
ZBOFYeR7EbJFeecU/cPnXkPyj9yQgbXOrvD3Fy5nJZ1TdHRb+tj9qStii6jLlsarvMki7VuMWHiP
LRl/T+8YPq/WSsFn/fsvYf7DFULjosYKCBXRW6FTiozLSpVsAWqEe1kltAZCvdca9ZKaUgZH2J60
pNli0jck2w9L6B4lTfxCFsS3kLjh75Amjg3xI+dGhjs5sMOlIwz1VG31vwoyVx6I+qrb0jjZ8EWS
T2OAXGmqs+EJrDYK73bH9bN0Sp22V9hMZ9zM5dUOOoIUM7zt09IuacuOTAkoyUmK8yGs8G3Aaz5Y
VivftVSzn6WqjDcawndc0rH/LASDl0azi8P6p7rcxk7nb+I2R7QlfNITMYZ7XBtjLyBPZOePmrjN
oXQO5LL6KLDLKFkoLwkz9Ogi5QPamMsgQ1qc5KzyEJLYH8zKnJDnklj37ycEw8fba7bBrAYmBJ0P
of/ZpoZG23U0nErQZ4hR5sC+WDr6v/VRqXcPU2PZulTaIw88kDFIje1SXXqY20Nve6Pt8dlp9yqR
4u1Sg+bavjtpS7F2gplKXgPbFuw0JWl7CioOuAvKY6LhTNbb57E8/Sw5OGna0VgrIeSuP6JKpCL/
oClLGcqBUJ6pxebmLepaxaP81gs6z/JpDhMK746aO2uEMLlm4+qNS2hjIVwSFGekMGzkIw+/qzF6
0be8B/hIitKBasODbxzm8VBHR8sAQXo0q6NeHfv5yPYws5ZKqO4UpqeIdKXuNATnVDtRCGV/VjWf
tXKpYj5n81lAZyEXFCpJdqHAk8TQ8N45het64I+7roVCkzsvF7Zlfvj7Fztv4rKcoNCi2GzGmw38
5VopxxDVGdYwHFUxo5QHnXLMa4X1o+m1fdKBOw/9KDnjOy2OsZmS0xW00VPsf9fDKrvQT80u6yMp
TadToApu5H5yNIvos4R358kkB2wXilb+ME+GtqvIZPEqVhSP8ox7Md8gX/yEV666F4Wo7lNjV14Y
0REW6VDdg0B/yBMob91eEkOtziS4rfkWx+V8ayNJviOACDfCLvXPGNnSXZmnqIUy9lNzNI/Wjt6H
vml5saC2IBQmuify9kUFW3vBhy0usWgFiBjd3Ge1DccBASK8PeNrbGIyVbEY7DTSyDerckPB1rth
y94+iCT/QaC2fY+zGsXi0qwusNxhPc0NRObAoptezT39kcrkXWO9zCWXqNxma7aJgEloNyAaoCw0
kartMUHCLevx7iZaX9yVTPrYzmb2LbLKb6h9oYepPm/Je0tH+c2QAY8pY29uNYaFrWEVQf5N6QJA
S9KzTCF6hww+2Q1i4us8hYtI5SG4aKJDS4IQEKDoYE1L+dOhFAdM7FZ8xGo9Nse5Oeb+sVGOANmr
/NQPpyZn14oXcpfG53k44fSlShLO4nOvnq1mqSq4zOqZKqtLFyxVI1hfq6+4mC01raUtkPmL8C/q
erR9IpMuWXkFuiXZGwX8SXmNpQvVlNdIQY94HcprKV2oeq1WulA9WzeTYCGn4e+sNSgXaiLOL7wg
3tTDixletHo5pvrZX4/MOChbgStTl+ZDkNP9eRKxvK3spnhkBH8RPj3FT0R8qhtAfOp9NspPpQbH
65TTyyzPXXC2y7PgwXw2EBnbZ770knW211Kzi7zWOCzf+H5Yqh3Yry3VmJcxufL9WsKBzEtmXtrk
Gg9gK0kTvuTJNTIvgQlWZakH0kXLuJhrSfF1ybsctkp/UY3L3F/GtSbjoglu2Zcu/VWjOFNVeiGH
oRVnJNIqKuliqbA4T/6JGvxTqizl1yerPomIQFpoCEeNTSN7xbWy4jgD/ZcOCX5j7WB0BwKPok/o
VKh1CerNXHNx+XVeCSGUu7Xm6pqLbOm9W9Sy4fn9AqfJCrc5geuBNfufEvVRnnsjVjt2cqaQdti2
DzQ25XNMLNVaIVwDgtowai0evKVImAmypUbfnX1iAdxCc8NhKUzWEj7ryE0gqclLme2+zvdTtddI
vt2Z2l7X9pC4flaTghwi8xk+mUsKuzDdKvIMZDulRxRxDtzRQL/lRSGizKXC8lchoaPQkbfGwQyP
+PByPbb3wywBkVUr2BS5cqBK5QDxOmkPUXsIbC8kopeXgyoX7EvrlYo3cUdNvcF3qcl3U+5smhvw
Qoql/NAFCUc18t5o92ScQMGLCIbeUwYvhJel7bHN/ayucamZeyGvaFaYSViD/QyDOrTe3bOwoPuH
E8da09DZbQlUkn/oLyrF7HWJADpiYOhAbydYJWRpgwUNdhAeKK3aBWg6lV00MMzcETsQcCkN4Gc6
XeYMgKUbZ8oc+puUojtj42j6UsZagoWZ7iSSk61VEM0LyGwtUq86rg2SIyBqS/CZHJLxqNpwWoNl
uNMbS4382JI/QOPCGRhvIJ4GDM1uNXdCZHxg50i6JdFY21Gs06mx+VV9tKOguNn6VrW3lcwMBwj0
VoEdtVYA0T1YinmQVO6sZNfKS9VrlRKpgDs/cXIyaBMsbkvNlTPQQGGbTgLF4JBnQxOLmiwHKG3J
k1CFLadZS2H+ESEgcRb9g+VQdGCoaK3AcvDYU9papIWjHmwhTjnwS0lGpNTY6RHBxM4UOzZJs/au
QPI07TJ9B4VFm5D27NJiF5HbF+9inyUDObzbDNLOkuqyBVSfTtiDt9isfc8iRIIgQ85rsJvTnV7t
wISj2I1hvSs7AEZAZlW4cGKnBw7JLNS8FtOZqXHyjwm684Y+gUOMLXM3bXLYMKWcwYm3yAkMsnSW
wuO+2Nw5ZZxuY6lqrXx2GgNsudMZTtMu1c5khjpQWJW1JqZtOHsjp7V2UeSA5Qm0pRTSBcfd0DCy
2rX5rs8xVewQhUCZtXSUidtaXo6L/mtajrlAB0Gi8c5muZ4QLbqL+6UaeVcRqmYsVUj8ER/LnUgc
auKEDstxoFSnHpxuPY6cR5XfBMIjv9VS9Vq0ryJOOk0sywGyRMX8TVBahK1He1NxdMWxhaP0jgDz
1juywgoKF6szlEt1a82xY9k7kJJIoHN9l+o7fdqRbN62u5oAaNZvnFfOro/LbKsc6H5gJu7krd2/
0x1YJYB/XMB1G+mPaeCtpqOl/r5CLacyzcDnolLzVVy8uhw+4Q0Pn/xac/phyDwyDkIEZ5bsYDxh
edIo2qskHgEyDN9n9ZVq84PhYOFacnoYkM65SR+wTIUkhjQ9vP3/IcUPsRXi1RavSfeadfxnXufg
tepeleBVW4sMMPCnKwH1k5R+MvWP3fxJqz9a+lK+/lHw2H+hwunFPqbhI55emvQlnV6A2Ar9mWoa
BgfPYfAcB8/W/IQJ0MifxFqW+BAOS8XDB01/NMkHQ38UGuk4gI7LIiNzOTKtp2SSiMoo/P/EZpS/
kHvo1ej37khUkEZ1bbxN8TF/+Pdb6T90bBFeMUa3Mb/q9L7+6CLJfQNY0186Xrm46SVWrvUwpeTN
FClSn2JA4DxO6ke5NEnUbA3lVFXx59rmAk3Ii7YbWCHJCmjJhtQmkmWS+HUC/LKzSCg7pBE6FWjm
taope8OHcR4XS3pgkcmPLp1ZitnJKTNG+bE+1fDjRsCcJNU1tBkmWOSaSCi6hBVZT9M4GpuWXXDq
xx9JWDdOhIb9/RApu3wJc58rZdOrA+tQEm4xSgTHupWsZ6sjNzXta64hUNN2YGU9oymzlxp19zsf
cPG2rcHMBDcvI3hUA4zlfv+Aj6bqJ3I98wGvLO5zi0izEM10IPCTGu1Dphxmm/XJUqxbflYA9dfG
67QUSxeKdYufLkfWLZRu7borixep/7VyQQUYiT0rF0onF2ddubB4iZNl/cK6JRx/rVt6f8+6pV3r
57qFpUvBBjjyutHTymXRQqWGF1PlIViXLn7wa9Gy+N8gsEb5tIc1CK1JhOf1UEgIYH2n6pDXWZN0
6wCBXf79UyretiQ0eomLSBCDlI1N5vd3MyFauwUNWZKJBYIkpaV6bpDunifr3qMIBHVXTq9RPSPc
Fb0bEMYCudmaT+uhq1PGIHEybCv4bF5tRQM+IXRmTarqX1tV2ZZAP3f6XHSuYMTD0BMzI9+H72G6
YLH+99T6fF3X/rYAnOysf0BQ4Y9RnQgTiaN9Y+cw9zvyPSwCq085pw1v8oRS/9UGyLzN4vGjHcTf
isaInTme/KduUEnQiGamDcZgHQMoL4ygzXuvIoFJYjl/UXNJP3X9ksdb5/mLjBT0Yn0zG/pjRWUn
X8gs/up3U/ZtbP1zTx/+pUZZsBI3yhxNl2TPwrMjFZlvq74ojVo97CavfxhyJW8SHYVAYsAqR2DX
OGWblc//fuqgJ71d8iE5QXMrcwbZgv5x7mSajBJh9uV2UNSSdrROo0yoxQ1TRFc4MyMAe1eZrP0c
lvI1yfZrZSNZqg4mZapmLH+JKtyD+3nYj0ivtKX6YW/beyvBEOQKe0+il56g0HW12rWmpVLTjdca
Qq9bSzJYIXsUgybitYfBMwpPW6sZPESBGCrnwisGbyy8nvztYTlGg9cWXjB4euCVCAcLTJdeWvBV
cQHLDGuFhquOrlJOMCyhOcFJR+fepDeDX692NYCmtWtPrlq7mekak5uYbrRWH3rtWnXoWcVSZej1
g4cLpB3oB+DJUwsPQ3E5eFOxFI2VFH9xsVTMX+FFBJ7Ue1rg2b2nBB7YrxHxW+D1wfIgMFzK15ea
kQJWLhQaA2j8rsDFHrtp7IK7pxKLQOelJoKM8v3Q7Ydw34XsJd4ZC71FhNBWNLn3y6YtFNX+k7SV
piLN+0oF1Nwiw5azhBCBOGufFOZXOVRaj3QA68kUsYTwZo6emDGQJDFEmWcgLT3GFfKbRCW6pqZ/
+wVC4KkxAZmELalnk5iVWxh8tskUAgs5Xcupb8+0d4JLOHM7Kgs7fJWHgRMUEkpZtUq79RUwd70M
8QHqpXmzkF4fq6alL2b3yUtgpd+Wf3o6aVumSOKG2Ji4p5wdcyfboGJ7/agaJdG5NJbKTG5OsvlV
WYDXaWsRkxFwIZjDidiYKdA+B4b0HbNB+xeT0vuQSd/C2Jg/FAn/rt6VyR3wqvSeT/dtqx+Ogs3t
iPkskpx1BvK3LpAgHiW1Opm3MzF7rzOm8NiiswIFGD0Z0GflcNpXtT1/KoKopMsD2IEo5R5peJSQ
X4S0qNJMzUMlNH0swgYGrwEhqzd8VvJhfzESiXS5VvPfaV+9teiCztV0nFrs96Hcr3q2v/3eISez
xCGCQE0XoPWmQN+OGdNOSauqI5hA2C5jfIgjs/+AlMt2leKFfqD+IAVSeodr89bgh2zbRrytYibi
tv4ngEtJxllPhkSCcYgfIw3L4mKW0Tf0ANbeSLWckGwotZHdVl6ckmQKADxzowk/RgqAeplJx9qS
5d0lBK6IeQOxVYWJ1piH2DQitl6z/blN9YdV2+U7FhiWc2+uwhDmuArLOnBc9U1LuA3ytMlHLdgO
sy9X2wC+JsJRadpZcqXg0+yAbxaLFGLQVVo+HDqNfWdoEre8/kFhoNyLMnASRAvulV6Yx7nXKnBa
hb2L8yyH3BrQYFjsbNpyQFDW3Lpo/k6OibGvGtGetIFm+fqoU4bXYmha12zJfCrM+BMS2enQFQSO
lyXCVNiNp6ro/VOr9wBA/HjYm+RO0+pPbdCu9Os268NczpqjLPZIpjPrqSjssXCDUpIdZhgGGUil
cSawOGc0mtALaUA8r89NU1zusAuFu3nBEI+FicuCWZhjhbVyjS0fMOtkknYUauG9Arm9DeqeJA7U
1ff1uU4t7Bv2XKn57xMxPQMkCIJADKslR5a9rm9xpVV4nbuOdj1kWA5mmWxY0pLqMo9OHIvyIWck
MssyAYpx0XBn65prjaP7FGpKdYdbTvTdSJB5akv7tlU6T/eL9lnRSAPsCwt3jfGfKKeXks4g3+so
Gb3BlsUGB6e2y6eeFpah9PA/Yehr2oLgbd1AawuyH+DHi5SEUy5ixxGxjhHM+lPma+zHY8ZcqYmI
P5GI+luokaTdkZTXqSpsTZu1idnEr+YwiN2o0kTumOqDDeU2mQj5ubHq4J5rkvpRt7/qhpm9ZPCo
g8jXvERvwuMA8uq4PqIT/+tRmVU2V9+++umJERlQh6otrUNZzoOTN1gEW7XtT/AXulMH+OWUASUn
G2a2XaJENnD/4i8pXpJ9b7fTYU5YXUGA+4Tb7pKFMZ5av9eYJDY+mCF9So6khMjQlqEfE8Zc/yXb
DD6bybpOUYxIJ8vbq8WCZP2pmrJ5Z1VgpcxUahnSKTreE6NVUDTq/SasEXJLcEnaYHoWMkoK/GX3
1sbJapozgUBmUzDVZvtUsP3stWI4gukbjux4fz1Su3E45jYfYvau3HB5tY++LeeH1SnfJL3Rj0ir
p8fP59MGc3xhn9ef1ucn+k1W1BJjos/osNjvtnY63SPsMEdF5T4+mRghuLM9bCFAnisM3QOt8o9J
0BPVOMszCQYphN5NtDwbrc+GBPWkCoqt1dEtSEVwJ3SvTGEgrfw8NP28z6UAhFlhNAizGMJhV0NV
q0k+qCIaxjKXNuaiI1HQZS9GF0rereqz5mLLbIOKQfbsduD1qJ9mX+eNM9V2wYSLY1Ud1h86+Qfw
CuMgT52ueIG+LP8HhejxdPpcTWH2IuXBnhu59Vpji6vKaDhkEjNrdpRxUNknTFFxv1mfmgEHnNdD
F32pBgtCc6X34W6liA8LXL5hBpgvSV4DQTV2V/46WMuPlk3CTZXog9uNc3Vqq+J7txBX+WTmTkMo
pWMu7pyhtoijyapbrUP9Zq6jun1U6UhLyNoOJKjVJvLrTWuWClocoOpWqAWHFoHBhjlUeZeJjI7S
ur+ykv6PAB74odKIFwdy2ZwTMsGOEA6eGFI0gL0EZtgcZFfcSAB5NTbGWWjmrs3/0JtVctd00twu
dh5HNOaU5XMua9MGaVbA4EqhS6kFWB6rbj4lBI0dZ9L/gJFM6A9jJhnLo/WAxJpV7aTNdMrEJ0uK
co8gUeNiSbVx0XNVO+ZF/2Ip7XySDIHRlk3cFp/RfBJrAKU1F2SIm+rHMss+VSbi87BVE9qnPluw
UkdOOoYnrWjqo9z2xVYHcLODIUcIaevT82otklNIh2DtUsigoCI5x4GiVUizqsrp2pQU9Q5LV2kE
mDqAzbUA8dF7wzCiWyF2xTgdtYywNp8Ynmtf9sVV0pPgKhg4K1tCzrtZKp2QrtPetxukpkNfHmLB
PBT3jPBCYJKbXldsQlfrX4eOnK8Ncg0A98a8Ha2gXu4UYesVWfZNX74LMUH0m7Yoc49E4OYWGBm5
0qwsmKCE6DuC+C8x6v/Bx6F/7nWzI6VhCj9W0cEvORuTJSaGaun88yBlfi1tjczaCr4DhyAoY2Jl
yyX9OYGHNxf1CVKlPxvpFV14Z+x0LedDsTU2cTJ+taMwJKKyCe8BDXQ7koxjaQz+BwQZZ6UBq6tI
vbGHtDRexwVEP03zuLM6MpetWT74ooKzbo3DVkr0fA9mqtpNopjo4fraJYmzg5J1E83N/j+2xGZM
L2PwuYvCAvHIB0ULmDvGun8sAsxIQHecMcbfk3QEoSl6ED3BfGeYtLgd8rDxn5Dd/CUnsfjLCHKg
wQHRxb1Nrt+SaqJbvXVWIX/uqpG4tTGUv5StXXxvap30dhG+pn7fOb6JUzI1tK2KwoMTTPBFlkmY
gv53KMmgO8WlIdOoj03HCLRvs6mXT/qoawdFI4WrIFTExdFqnbpIEnyo1Q+jghy2iAQKW5w9HuvN
YJM08eS9s1t+O60lgFQWYBhU9stvtBekUJlW25HKFCLVuoa16vGWyjsZ9qQVFQxGupMGuW/Lv0ty
qo19AChPTpwrIANlulRx/IVQ1G5b9fZT0ahfZPzg76yDV/XA771bm4UwnDxT0+jJ/CmXmwGn+AL5
2ZZVMg1+Kb2aRs6HzUeYzd7tZdTj8DTA4vJMPvX9SVWJgUREYxtjcwOC50y0C7Zaz15+xoDrhPRy
d0lKcl5EehAgxzDblcqHYHSJTJFh0bPoz7KC+KNo1PmmxN9hoMFW0IYNMMnIkVv9u2X7YFr7pY9f
xYwxVBWh9wD3IzXPYaJgyLHxblcipFFfTluU37M344CgyRAVLlyb2LVMPF5To7oYDSZHKV01YgAm
wvw1tFNmxwafQKDbcLMcs6leFH/8lpaT7CEV0I66D9N8mHIotgOQA4xqT//+yVDfLuD5DU0uuJqJ
qI41/O8tsEKZW4u7Rsa+DAqcL9IvUG0jnIHBLmdEYGg1Kn6t+tT1ecmFYW6ufOdsN9RypkRpGrxm
o61s9k5txuij4dYeQjMUrgwM8p7Z04uiY5I1AoWsevxl4bVLq/BappV4R5xivpndWjSCMF/jZjdp
kep/jACVPIXvnoh8W46K/kz65qz9iGwje4o1YqtEHiWXMpLuXfGNZWdyXg+qwjaaOHHFMwerv1ft
j2TMcSE1xmUcFfKT8IT6tOrryUgP9qDuxJKXBOYH6xt+BVFE8i7VWqKSZpDNIF1XB1GgKp+JUZOf
6TOzncBq/NfU3UOLy4iSkok0Q5d/ijMSXej8oYxI2x84QYZ905eKU06hes0a4nc0+SdbQqssFtQD
d/dMRNEzpFO3KKanJkvOrdQXx1CNxo8Efzu4XsRLNiSfJUO6R03QP6+evN7/QdZl806vRVGMP7d+
lozpQAgdqCU65zezFivQA4koxK1SO3CvhbaUvVYEi5u5cL1UVu8nfd9Le1nfj9J+ytxZ2msEkbZk
Ii4l2DgkXgapH0WDM1tukngwk7LEw8tLqUg0a49uI4HdYYOlx9OEZ81orz0zPgjhBaz2hOfHB0l4
VGh5UXKILY8b+rhLLVYVXm55JXHOMl1ar5M91od8wyjRQFj17MbDKyQ1nrDdLvVs25XWUlU39N2+
XwrfU7dWH7qUPe9Vc49ammraPRCrKdi3DHIBvzl9NZEXOso2JNT2JQyS7Dw35a7o3WqtvHApeNkV
/y1z36xHE1rqvC+TbtyEkUG0rKU33ydPEBn3zlfeeHM3QJkJscLklkDnW9H/oGIVWjBJwWQDnawu
unzRwBzKS4nqgjjGri6+vMhiQIYFygVlTLJW2W+aZp8BK6vJPb+U9aVCBJMeEbWFl7a+9PVlQg8T
XsZ6EcZIMNHDS6ifu+4cI/bE89udJx6nS6WAJFmMEAE1nWCOTeWvkkugPSekgFTcL1JAasqOP9WA
LFNM5hurIHBgPpceEAIqpKQvgsAmW6rLPASBkr+oAdsBgpdbCkJv3Vxw4fXkyEsrzxo9c/RmY6kh
PIwlI8mDOh7ktezqKIyD4FgdjepYWrhjUYIeE9R4a8XdiWJwkaIvOEvtqQ/ObXA2y6Xq4AwRsJzP
+VqWdYY3ZC7LjKXG7KJa5x5dTnZps0udXSpEOdmlGC55dkkGJyIJZrhEwyXNSJe4hGj5CJbsL1Z/
kdKLzeoYWDBfhkg/NyxHzkU6PFvaWQlxbJzr7hzoy7ElhZ7H6VKK4Nc+a+I0TCeDd3o64c5CNNr/
VwmJDJJCD4kYEhkk4cXoIQP/gBLypxhyYPtFdtp/xZDzf5WQfxdD/k8J2Qyulv4SQ6KEzOBRrUrI
hM5q9T8l5E8xJEpIhSi88pcY0vwnMWQ9H/Eso4SkJBJJtEUPiRISdVS86iGRRlXBb2LIGdWUdTbW
imYQbxfFOlMdb/vkyn81vOu85RCWstU8roa4Of/9O7ZSin5bzPAVE3QWbfqMCF7/BM+BOc9amHDl
tsrChCghoT7lmR1uwrEUJyJc4ivq68ppkrDk2jOSsKhiWu6WkHfgV/oNKbhGQGRJkJFGL4/8tBHW
05jechshAaSTYE+H1OATV6T7xjDt2xSSh9UWQY3dhStyYJNvjetZPwlpRFBBxuXFpuNeJj5CuDno
97IEFEjui2JnZlL4cRY2REK8oO+s65iovblRkCqw8MsIBcfAYy1//rdmKwLFuorbhqCTfvezJuYy
5i4PnJktymvA/qF2/NGRaqfBSj+haV5KJHt7LZrIAyzziX3A3tf3jAqFtKdtRfkwAYgGzOnVuFHu
5t3/UXdmzVEj3br+K1/0vXprHk7s77tQDXKVR7AxhhuFAaN5ztT068+j6t7dpppy7cPdicggwIDG
zFTmWu963gC2GG3SgpYMgBboh5Z6wSiDnFJCLSi9wOVjc2itF1gyiNhMewEoq0wPCj1gr7vo5zdu
Sb1LAOCAFlVBHAes6dI4oPw6j4PG3s7M/RAR5m0iloaWXzu0JtqyA4jUTU7JMfkAdVNR23toIflh
Fxri0grsCbulsWeg4bltKUTB2DktvwLapmHrSqu8DWxq2FN9uhU0gpa4z9bbOt0+gAzAfc5gk6Rv
NW87ZUC7giELZBaMbdAfmmiJkARtGwzT0uQUdIdfqd3QrCBtg9kKiikYrSCblt8k/9OiieIOjNsC
o1ma1gRTGsxNAM6DBqi4d7c04WK2tp207UA2Xm6ramvIrREvDX5W42xoqbaJafUmlBulWlr6EYdY
4SGEW1qLF7FYY6gNsaFr1lq/Ju1Om+2lQRynhe0mBfyH7e+0wTKN1oeb8dBEC0FyC3pjbLeeucUN
RDG3sbU0ammiiOxtEJdBEgUpneXQGhmUZQA4QR5aWwbUHw6szbVgkoGnBWMZKFow0w30wJQBvqHu
oU06SVPfKQOad2gKHt2cgh5yaKWN/G5b2zjhbZGd36TRdmCFUGxTsSWuVEO7tDeJvcnoJXJpyaFR
COS4a35VSMcjAWM7PGE9vLSxX5vq0nLsxe11C3Hy0PD3StpNYmyUYYPTRO5tZLqldSnJ66U1w1bR
8bzcevpW97aOvlW97Ugn8bY9/YQu0QaSvkFvwWON6SEAko/7EDNl1QamFbTTn62eAhqopcEKcroP
HWdaWnxoCtuqJvDGQMdTvAlUsoFpMDVBTx9JKTEPpIsBx5aZ1qWwzt3akkKzbVlBYsT1ZGlqvIWP
SVPkBrlFVG889t10k3Rp2Kwg/6Yp3dIIFZyZsf8hIUTQTiGc6TBJGWwhjpQV6VSMSjtRxQcSdu8A
Gbmq4wifdXXELMFe26LJrg4/TkiP//E7pKRj51Pv8n7WK7lyO1b01hA9Nl0TXvc6/pE5rrJP5lKE
LuyEVIKlmKtYcRCXuGW7G3nVk+FAGM2n92lrXs5jFN8cXK2sWEZEN9YlLKZ9F8UElzvh+patfHIz
Xd5JLy3vjXyhuc/nUuv/BMi4mrPAs0nskdlhlfjjhO21YZSnioOPtx4nAOQ1PrFGOAS2ZX9Ilj8d
fqTDuoQyRcvMfRxf9v2+MvdusTTsaxN91y/WwDtH7Ox8aY53UcqLSL8gEZPB6LOW5uA8HO8cMvj1
rrZ3W4OVWILb/NLceW/P+9ndE34e8kuazC97eakaS/Oiq6a5cqKrqlma9K6K5qrzlpaX18l4nZbX
HSTlehuN1+FwrdhLy/Kb5NAiwlr9TZjduFkbY27uKLDHRh0kLMGdNaw7pb4Mo8soXlpu7mW/H/q9
U+y9gi3XTlKTDJ80WRv5zhU79oe2h13G0irYJ83SiOO41tJsbi/eKePSKnunJfvC3hVkKA5tzC8x
3e65QXc/yEuNxY0k9La0mtrhhtDulTlfqc0+BdZzVZSAfK5o8XhNS8prZfGpPbNL+InAwoVjBjmJ
LzYZq39gsbWpHMI6x32eGBcqxF7JWKQU5m0cDsq6r2rjfuyUiuJW6AosgR5tdNOzm8x3IUjO9xUW
IkaEsXmu111A5FCAoITLOUDa34xUlt7KSN+XltM9EL8UD53C1GV04saeS2asBEExpaQXlTNXH90m
36bSfBFt8ljZXvQAm7HFe2SJFYWCsEnyUhV9/6VErzjZkDtGSqQWOAOx3ajRvmR5t7NMJjUx6M1d
DYRvNfetQh1PU/iJMpbrzDLbB4apzbp7eKwc8QEDCdJrOjFiQp/UOcaNDZzNEDezVdarpJytZzes
bmLjEXSGtzh6yn2TR+90d3ACR2dPKEvDupsKZVi3WvIxK1vnmhpKpNctFb61gt7CqS4n6A0UNwzq
Yxvre9DfNv6ABVCmqaKwr47tz7pCtVA0GbeT2muXMlbHu8MvaYNRYU2ka+OaIYYWGehB2ZaX8TSp
912jfeT5DPupL0h4JhZa+k67Qj1xP9qTCjWiAxtru6avMXUhp2sXKa0s9sYAyCKSSXvffu8n4L8u
GKC7wy/KFIV7Y5UOzbySoTlfEiAzP9b2JStg86kSYb2frNFF2Bkln0npfFTrIr8R8XgLkrNmSh3U
jU5IBBd4KBJq375zCTm+i0IiaGHWACSJQxmv+ErqeD7pQ1XeFKFdUcFBKWNtVvYT8asXTTHKr2M1
7THticA0W9eeS1XF2x+Dn+yQCb0sDFcVfJxO+eCPM6BwesUurA7bhGjS3yUCnUw4U1juAvB8KlXt
6zzD9aqV1KLQSFHvUxaPORjkDeYWCvURXpC4cQSw7B1NK1BlYoLeE0i5/PsXsfyRImmy9lS+B0aY
3OeV5nzWMoqCKwUXazFI7x3pkJehdq8j64OXP4bTo5M/ptHH+NAa8dGwAVYvrRuwzg6K6imrntT0
05R+MrSnfvwkDq0dP/E1y5kkh666cfqqve8s7+7t5wbk/B9rfZb5SD6peQaICHX7xwc3NNjlWhNl
l72q3LZ23G8ndbaD3tKGTy7sVjyx4StnvQZjdMwBNDjEQLV+L9O7tnbh8bRYiGtmtYGkDJVMaPCC
JiDucRJ/MdwuuqvTSF9FiMxuO+ng4ljCeG5VGIqW5VzZujF+sgbDhrqj+3XD84gdtOKYR4r3kaN8
9kDHsOJg55rqhcBc1XoJqZJdzTZsUwXzpEzrbkxb8JkyataVVWtcWGGhvW+L8H4WqfFR6tNFoZTq
V8394qoOmGJ3nvC45hdRNdNVkdsO3up6sUs1/LqmLPmAnjj+4EXvRFLk7LDw8dazdGWPbXnrScTQ
JQarq96WYCose7hWk7G4Isu+MvXiBWvP8aErkiawMj6N5IuqC9NVojuNcehDWUQXZlKiDV720pD1
/LUyq8+9gDhJWF+wyouJtMmuC9qltngd9/VKKuhVV2leYu8GD17W02c7GSqKFwikjai6EdIe1iCH
X2xNT/1sQCN5rqsc9xQwDhSPUWtDXgL3ySW8+GpXyMFlPXitXJn22FxMofJo9sP3eAaCiam9vEYR
UWGxF2SePaxqiTDj7Qv4J/2AlAhrPS6Bzsq37mhbGuEz2WlgHlZGElKbEFl74TQUDoouBMRByUFp
EcxPa5alDTOX6wzrRLJHhojUrAc9WveYaaMxcTeu/FQI6hxz1CYmy+wh+goXs4CLOdXv5VxcvH3l
/wjfcdFMSQ7LMxRXzrHKLUaR2WtU/q9YpCJVs4EIJUXoS1e12GIb31ArTNeKpLD6cN7/+jr+n+il
uvsjfNH957/589eqntokisXRH//zUFGMWPz38n/++jc//o//XCdf26qrvos3/1XwUt08Fy/d8T/6
4cic/c+rWz+L5x/+sClFIqZ38gVC5Esnc3G4Cu5j+Zf/27/818vhKA9T/fLv376CwBbL0SKAsb/9
+VeLhR3Q3VcvaDn+n3+53MC/f/swf3nJkk48//M/vTx3Ags843dWVyacN4dOPrwsP7Os38EgWEzx
2lKqAGDpt3+VVSvif/9mWr9b/AA7INvl5WoOf9VVcvkrw/kd5AU/ojYNcBzh29/+57Z/eH1/v85/
4Wx+V0Hr6jjnDyMQtr9jcmZORfKHKP4x/gOVeRy3Qx5f6JIS/QwM3n2NC+AHPbSmM0GgHzdXy6lQ
ZSIR4zTEmy3jaEdhiN5zUpOImwGCtF0rVtVSqUM+CN2A5+EeUNR6+lAyuSZBmpDLA/slijMj/sdx
88dFoPHmu07VKsvao4tAQVNELbC2i7BLCeUwdepqjV5qQb0Z7VevjO6wnj7nUgYu6x/P2dGRHpOY
IkWFCcXRTFeNVceaSRboiEm4rqtQ2kXiZ63nZLvYsqmhpTY+n+4j2WEKmUehiTa/jpx7XZsd9klK
qA7oYyrRgEogofkVECVGiPiuJ8idIzfRPo7cRLkZndxM104TqjCxHFXx3vcTWtQ93FP3GerobFwV
kdnVFOrJQltXulUNl7Nt9I+q1c+hP+d8sS/J6+BrYznImvxYmZJmnSg5ZMneKweFIseMqEVLkYW+
r5iG9kVv4p+VsD8OA62vvGRVay1kFlbn5GbQKIHiURKVwm4X+RG6rlrDzzRSi1i5meMuk7uwU5FL
5CwIdnZpgrqsAP7ohM3GJPOBCVABUHhaKTaVQxrLdFT2lOoCc6jCJr9pykidQYzivLeupU6NbwoV
g30ZCY67Buph5rvukBF99Ix0vmjMroo3FdAVSa5/cvHiBNHp7Ml+toIy9r6jeA5zRNCgUaNM7yqt
n54dZXLAxKeRkd7r02CDsAWdQlEDxUFfJBr8/hqWtjpBAxhKbyPoe+5KGzS0FcPgNiH7viqNVlYi
x6We3xMPoVfhEuK5YeuTRiMTrVWGwBoh6a0BjR3V727DFuu2CDP5eVQ7PQzoAF65S9uiMLfmiC0e
0rxyUrdRoZDKcavWpeJgYH1J6a7Mh8VnYbaphLHy8dYc3Ck1fcNERuq7RTyj5sA6r/8SaZrs7im9
J95EpwAiSW3UVahnovXjKoxU3wWsR4Wy7CqUjSC8PxtOrhs+Q9hO0LW7sRpIOxTKju6sUumWVCEV
lOQldpNJt97j/0pNW5Fn1LrzVfUi32y1PFpLJJHqhd1Nw2Vvs97e6rVtdhsRZ5X42Na91lL9qLjh
prdFSE38yJbBvK/6bn5H7GOs1roQfY7bu6HKJmAvkKe7HOh+tet1ZUY3PNAZP4x2ZuT34+yBqU5S
3X1QC314CPUufvIsdWxuetnyqQf6y3KvIvGmr0sJg/Zj3lZ6jDIpN0P2sUXRgsg1LeEbkZHZd+iv
cDXp47Sz7z1PFu0V10v9qOlIvXwHXYXQtNlXSnlR6tH4bohCnn7kAPBZOxN+6itNmakX6kmfFkR2
AEwitBuSBE0k7nyrtjWVfJXbVWpj2ecRFJ9EJK50tzWIktsugDtT8aZ4mxk2UYjE8vLZn/sJT+PU
gspgOCw3Z1OGzg4OTz7uewNA7kMn+kxZ6QPeotd1FJvxZjLbEoWKwCOiwREGyEyHVABFGEObYtVQ
h7DkKfLFUwurXTdtrFHiYll9YNWdoaxxy5k+m20C62cw5/Dr2GI78TR7kUC7ZjRF5ufVCFYa/az7
xBJwIOgeei0O9GjSat92QvJwWCmU47osc22+mVJlCFR2KAbfhVK9ayWMGAVtT0SEZSKe3RVV2N7l
yWirhR9V2J9exq6dwehOm+FeIqkznkL+q/Uxa2tI3lZaTneZlde4PqZujB6kM2cixbnzLDytC327
B8NI9SgOwvgg6VT+9eqgtmv0qpNYKeM04F3Dbim64+rt4iKD6z6yTTCKcNWK7snEoFrUgw05PLc1
zirKp8UEHi+hUUj9Zhgr/QM6+c4IoCmU1mZGLdzi2qJXpj9G+V2OCLbQ46ldAzP1kp1qYseKzKhW
4i3BCIKhIrP6941nUsanxbGrBoNZkMNr7E41A2WYoJYn1VIG0GIx1dwlkOOdy4xld7htGkA7GwMt
lbIbxrAUFLLk3yCUGfqjFjtxeMWGp/ncD7XpBpIPP7hAHb8Syxb9aiDSuM7UXAEBqE3j+67ssNkV
iSpwuAYo07DbbeqWqJ+oApNpvcSSJZtckpLVPK9a9CPhJfwuoi+Q08tyY81K9QQxSxRXEuxFv561
xrrODWsgs6GV8xKsUxZf327ulLVGh1Bv5pZZLPeRvoilhlw4elApvPIvYV6qlOAOvfqRTttjzA31
xQF72jbzDanv9LG3PEWjmmms57u0oQb91lObSKNsN88EoPc6K7cRlePMSIA+0nfNJEboMV6afDax
H/BIzGawebCNd7tH3Gu8Z4+uOdAzneKqLtFe3LazhainkXoihC8Bx427fjSAfbvMrtHaLe2cYuVq
hIHfM2xuI5VlwkrpFeuWr15HVoq6RgTkZVfMWxkOzoKVqSNeZaWV4yqNQ4jXGFH2nxtm9A6qptvc
yyhhFrW92FB94jtoL6digkyk4cmaLh8P2VJeHbd94scO0bfrpWD+MY8MO17rjYvW1srKHBKHZUBF
lrEgyFXUrYJ8f5otHBsdE/I9XCTKHfXKab9rcd2kuJwrVbbJ+nQk7RzNVnMR2n1mbKUAaboexdSJ
VYHgL7xwWLoPKy92KcSVUcGaZERuj8iqlGGVgjdJK+kROKk16L394D5hyKl+tAm5fe7VHLFHoaRa
6WPFWmGUxrLnmUhDSWqnbAQJQ6b9xdrapKBpzhqzoZib+e6a21CHi6Hnpd3HVj92NR7OrjFS9OYl
DcyDmmgjnjEUd0L7m+rQYgtVj3NsksDA02wCuRy1NsTddiH4g13tYnVaidCzmJKHYrIL0NBhstTo
uVmUysZHHiYhc01KbpnABkYRU/uizDZuGqHnSK/a40WLEHPrWZ1LcstqmrjK/URPLHpaOnfV4AIs
UaXubliCtfKdV2vj7GdVrNfmymnnSGu3rRyGtEa4RsyifcYeFA+BC5ZU+Ep+KIcuqeZ3Zmgiu7qt
6IEIo6WDyRpKmIInMte+7orRIFWa4iDRM4WUbE1HPe9DH5dYXb0xpFXAACyaUKztMrKQLhd6hc1x
RDUV1KVaaR+GwpPWZV3NbUU+b/SKoFW4AAoS62SpGItaagLb1pLDO0hAC6q6t7vB3XmK4CM0ZhgQ
tBApPrjYymC9J9TcWcWDTJ4Ha+gnP4kkYV93itRqyy2VVCuWI8649OjG85dvRuwLQpXwD+Kw3YvR
nJ9rwmyRX0gzNhHLDAnCWGoJnC2i0RrBFLv6MVCqii9MYuXkclu1tsxbVP+htpNqWpZ+pE1uTP1s
kgBuNQjM+p0OX+79HA6S35NwUe5VDmBwa4jQh4tC9EJiqF2Hut/ylaFwNBknYpZZZ+AWZk1O0T7Y
mBL177NMs9un0CzU27bi0a5bpY2GG2SGrMBE1M+CMpI0M4BsTEmh4BkSTc5lq4e4QudYZdR+ocuK
rYFeDZqf6eYw33TUw0S7zGry27o27HytWXNasqqrSncbx8gY+Iqrlomfuz7FaziZWFIWuTT7wJlM
xEYws4erXmA69220+v4mwvByrYoweknyjKo9+qCafHOjGrRcUzrpO28YkNJQ8kamxnaVBrRTg9Jv
mc1cwnSrsXM94+OcYWDui76uB9+op3K6HstiHj5YfUUeMibiJXdSlJq9tZ2xvEmQv+bXKNcBCHRa
lHl+FwkKNnuCNGi6WeZCoFh8OtP9nHaheV8nMJBWiRyIj/oOhbDqI6/YM58dYU2fDYlJOwidbjIu
CG11cmc1sZLuphgY0s7ANGzexVqIze56tryqEI815rjT1nDDiEerChX/qNJhksBDbGYPdBkNeec9
DKHiwVXQKCoMM8wjqAOmEo+NnBb5s4OyoibN7pGIW3Vjn34bB+mWK3OeGkgsapQTuJR5TCFbErNy
KiZL7Nk+AAKzlGaI11qZduWT6IphuFIGnarKRklAKFmR1JJVYlKcsHcmp9EvKr2vnW8pDpasUGSP
ushVquS9OUYj0tPWUb6l6jCRj87RKvqj1oAkY+5x27WlaxOWA/Dz7SvLa9wYBsxgD7u80ZjfBnWe
TQpnyhwaCKnIc5zuI/4lmxcXIDEKM3w/2KVh2s6++FWEr8vwLuu9iEpRKdOKqdYhQ6Twecx8zFkQ
e6Q4RzSIjFO3ZwVmNygc5znjAyQr/Tavh25xy6moc2XrNrbP2Aeqxjr3DKKDY8Rqah/ilwu13eq+
m05ZVSudqK1yEXWNkf6RHv4zuvRD8OSvuNZx7Ot/F9i6rV/Ke9G+vIjr5/r/g+gW7g1vRbeun/Pn
qUueXwfEDv/lj9iWpnm/w+Mk1o8IlGjqQvX7I8Lleb/bJmEsors25hDkEv+KcDm/IxIiEIL5MTRA
5Nxoef+McKm/ExQjhUB/AXPAf7b0Xw9xUcRmIsLS3GNtalEWSYFfQRd4jfGOmoa1qRWP8LN3rx7F
n53idQTtRxrD34c/Ch13tSvmsiK0zvbSZ6Xmoybea96DqqZbj9z322fhEdZ/a8n+PstRvKpS45ha
hl6AE7QCkIrbOD+XsPkxJPbXod2j/Ba7e5RvgxRBpz+EUkOH9pLLO6Bul7Nzo8pz8McfI41/n2Y5
/asZADO2qIvthnJMnlFYNJt4BtRbtpu3H9CPGva/D380wXgx4zw2OHzYpL6bsmNGvTqwR6/ozv91
FDl9/Z5PXf9y4lfX79m5aZpLiYA3N2uFgDrhRU4i/5hcfoirvz78qes/CgxOOIw7riA97rGo3na1
kVK94lJ3xnoVtEymXLx9G/qJnnSM8u9nx9Rrr4V5vop3i8lVuy6/lZ+yTbIZfYA9/riSV+FXmfiL
/lD3KdtfU3fgO2v7zKs69SQX9f6rJ1nUJEaSljxUE5sfU6X75MDUc5ALvX2Hp54kIfPXh4+pWIm1
uukC0vyt36cRXHfJCnbUnmQm737tJEejnuUqJQYVpBNqOin1iKiN4iOvg/DJfvE2jkY8Op9o6HvZ
oTBXgTjFQWdDgSDvjALj3Iv4MSr916Bxjoa+UrAlKiseVS0UgrLtxAeaZaRb+cbohJd9o+nfszg1
bwkMpBddA2GrB068trUBGfTUZxKeXGQ9SXd0P0Ua+bNhzmA5wSfYpx0ekKssqZ3naZi8e09U6lYZ
7fSD2lVi5SUoTK0MNZvm9bvZEMo6Ity0xbohR5mnJPukc6Nu1Ss5Apuub4DHFfMGU2G4dVIk61GZ
8cFVS+sdiyp204YX76NhHL8llPmUPvt0CQmo1p0HxVKqK4NAPxIgpaE0Ggb7IyHq+a4pzPLxlzrE
wX/5VadW+2xqvZ5hJSIy1OPLKF4M813ODuzXjn80v1W5VbKoX5K34RfFKoIyvIlV9Dh2ciYZe2Je
OPBxXt1AV2hFa4T0t9pz30OHupYo7X7t2peJ4NWhm87SCeiMXUCSwc/cxUTvQ0qip+nOMQg40E++
jscGStKYnMzRczCDiIEwxoLDnE3F/1Pe6u9BcjRdzbXE/bksES4Z9jdKHV/icr6u2uSFuvXnvus+
hFoXmF794e2HtTyUn93L0fTVUc3tjT0fglkaK1vRVp52kVOf9/bRT0yOzvG8NZduKWNGvAvwEAmj
z1eNjUzod0px5m2f6khHExf2BOks+5SpsQkxnowo81cmIz/zqrXlSn/yfOyjOUtXSjb7TcTrmGd7
U5W2tWXVyd6KSmB/kKz8e0+d9nbbJJda3xqBmXTOe9Nr7DNf0BMv6JgviTCsHdOwwgChsK5jR1w0
M6Slyvu1dcYBZv5qsLCzzawSn6sAedG2Q/HWxuFXNVbPaPpOvB176RivDp92OLU7+dQFkV1tyA0h
FcjPzCDLVPSzN7M8sFeHdh1tJpIxMBjSmOrBlQtqzvRWOsqx2Tnn63nq+pefvzoJ1XCtZmXMJZQJ
+5kND/jMgzkxMg41ha8OjGtmJvPlwHZJeW/2qYCrEQEHIpLw9tA79XiOBnY9GmYxGcWCBteuSkvs
qj56P87KZ4mRihk7ZwbIqQd0NMJxgZytuKF7NkXTk1VoH+JqqM58hU71/aOxrUUKX2sn64IMqrA6
Yy/WCnY9TXlm7jjxEqyjwU2YWSe4wTNCq3nl6BJWcJyu+mK6Hdrs/u33cOIeDnq/Vy86r9Kc6Dwf
i7D60mTkysZP7BzOPKBTN3D0mU4M4l4QLLqAApgN8jSKAMq7iXWSl3VnvF5PvOBj2Bl+JWUIeaAL
WNDYar8qtenM0z/1ZJafv3oyk5vqjVPwcYDIBOLykneNmDU982hOXffRyDVNNTdcm0fTTjlbNFEG
dmd/e/udHgGU/vpIH/tvR8DlPVPj0sWQFTHglGlClzyitY+tJdCEBZnR5TmZoi67yNoCu9eUzKmC
JoZa0rm/dzVNfZ7cProU+EiuBWCA/RzZ0TopXOqKQvg2sxnpV2D15n3ipd2ZSfNUhzmaFWBQZsIm
gxp0pbZhCbYByPfcTynl5EL82tRmHU0J5NeIJUPOIbz8UbGfY23eDCoVCJBf3378p27iaFrIdNxD
HReNoYLpdNbe2FG7zsD7uvjXvH2GE13zWIRLAsA1U4NbCLGofioF2Hhh43QxIvn4/vYpTvTP46Lx
UeqqFhacQuBsFPPpIslneGTp3z78iWe06MheD67Sc3NTyzIRDM5lr01+IzskGsIvwWi+fYZTN7Cc
+dXw7ewBMcWYikVyfl/U1jpV+zOHPnXxRzNDm05VFs8EuWyl8Zvixg7L1awxOKZzVNNTL3i5qVcX
b0LrivQoogt1WAoSK+fLQn4qOfP0T3x8TePHw7tlhRdzmYigab9ow+hP4pMxFhg4Pw3Ow9uP/9Qd
HI3kLjcLqvZr4mijukaotCnS6m42mzOfrSVO9pPVlXk0iGcl6SmJKAQl8cP0MSwyHEjazHtUIeld
1ALjcqGGWPp5VX/mQ3PqpR+N6lTvkx4/Y1baUfzFxh7Jt0MMlLII5HQDEeHtx3bizRhHn3xNkn/x
kIYFZavh0SzRGzzbNbw3aySZcuZWTgyNQ5XTq94VehGibN1jXaG3E9qI8rPXoqN7+w5OPKdD/e+r
g9clEL4Gcxl0hI+9+dh34cUoP8/RuSTKqeMvP391/LGipsLKOb4Sz2KlmiWIz+42zJNdow2/tjg1
jgZ4w74JP7rlLYgnnc/zlKLQUu+6+TuipTNz+KmXsPz81X3YqBlFrXIOgvC1jwDuS+yowdvv4MTg
O4ZPGvOg2MNy/Wl1G9se6oUJXM3T2wc/1UWPRnYMAAunMeamzlF3dZeCmX1EorVOLHsVGR9+7SRH
4ztPew3RDwFsy6mpkaoDt5i/tGPbo+son4cZ3vDbJzr1qI6GdWxkY1YhawsmjJHdOPHbMMf18ByE
5cRbPvbNcEQ5Ug9DuiWtwNl4w67SwzOd9MSV68vU+KoDEQ6Np0oQbRFK6GsTlCar3dT4Brz9YE6F
FvTl/b86PhatfYPTDXvjTKRPfZ836zRvgRMqjX5vYqxgtfMEkmNMvTstT7s9OtEeNgvu029fwTLn
/WSOPwB6Xl9AjcAiKXk1BjZFz860ziiLRytcLWWu+XDmLKfe0PJ4X51lihNUHCkrEdOp3L0uew8G
BECbt+/h1Etazvrq6NZgy1yJef/jUF4Wqf09K5X7xpHv3z78qYs3fjw8aITQJotPdD9CUMemfd3U
8APePviJgX7YXby69qSAGunZBEfcFEIx6kFEJVXM5g2PPZfy3rfPcmI+P+TKX51FG1AmT7XbUIef
hRubrfQGpwLzQgyK+IZKWTlzN0sK9afd6Wikz0OuT+lMvVBsNbsKiqSuICGf1MspUrYpLiRekn9E
WIRwBtBuhqJJQhFvPrx9m8aJV3Uwanl1n5k5IAzPIASogNVntAtZavjYQ8cbr/IimJZmZSJQKiLs
hMwaIEap483RWIvTugltMQeo+ilTFfd7OE3FqnCFTrkjIpoCWOZmUlWxpyuzlSwWzVkWoboz+8+9
aTTQehPl+5S2Suonqe5tUNiOgEJRePd2r4L1juzHiPpsDDe9+bFu9DhQpyJszrzhZUL6yTg+GFe+
uvOytZI5Ro8A2ifmCiqgZSVwwAr045TdzcN4XcfVr23uDvaor85VW4WC3jxqA/j19ka3le8Uc7zL
He276KLPb7/KE+PiYOf36hyhLpCy4IoAFSIZYDwyG5lWXPhFrl9Q8kh6UENa//a5jnxd/9rKH1hT
r07m0W9MdyEwKtGXVNf90EX9Qv1BhA10zN5eB6c68erQg4FCQO7vOathJGARoYnJLQgo2Aqa3ZlB
dGI605bO/epqDPKyJcRPuCJuG/lQbbN1qUB6HXSsTX7xjo/mNEoO4ljmWhkUhVAgfeT4L3l6jUuF
bdx1yHG2o4zgobSKuU7T3PEtV50v+jp3Nq06ZlsKDaB15Hm27kxX/6jr/A4ynRO8fX2nHoH+4yNw
pZzaeTDzIO0UVJKKYZC5wc2g92bjzCfpVAc7Wvywr2iArk85aQm8GtmW1SDOnMlIPiAo6i/M0mox
9JGWduaRn8qCa0dTYz5pmoJmb6BYQHwC1/xeTr1vGw8s5XcUsQdtU94aA1WndQeYwtzU2HfMCXgK
J/o+4ONqwISpVMpkGoPiFLVBv86kk61kYfnKkENKOYfqOvFojulBMVWwXYkcjnRDdTsN2kWZllhH
xld2oT2UTHpvv+RTpzlaW4XtENp2PevE/hyD6KUCc0oR9e2AzHrVoN9RfU/DE+rXzrZcxatRVeh1
1lEkowdpbYzXsHzjm34c6qtCs60rp3R6mN+DM57J4C1j9SfTsXq0gbK8qUK54erByOLuQnWKT25C
FfXbt3KYCX529GXYvLqXNqfaXcFCPKDGBOIcooALCYW39NPG0FamouLyTPjhvmnsBJdQvdzHCvi4
ETnlJg/LcKPXoecTTA/PRVpPfH7UozlLzGIsp04iJ+UCQGOouvI97OijE1Z+af5EWu7tez91oqOJ
y+jUMmI0GOTi0hu7ujdmisXMeG1j+YMrCCgjHO7fPtWp/nk0CVkgKAxPRAY6y4WCjxdXZW01di6u
J2Crn4kTnDrL0TzUgcGlYtbWcbhLiayb8F4oOaj8UVBBH8svAyayZ4bAqU55NAMZOvJ6ClCgCdVw
PRNPjXwBtuntp/XzgzveUVBFJAS3YxFDEqBi6z0u3umlRxb+l54SHO4fe3zsap1QCpIbTuKNW3CG
xl3cee3ObkLvXT82zgdj7MqPv3YrR1OFk7ejTXlFgRPhVTIUq7g9h6/8+TrcOfgZvBq4/5ez81qO
G8kW7RchAt68AuVpip4SXzIkig0kEibhzdffVR33nOjhaUoR8zrDFqpQQObObdZiujxMPR82oOHK
WNTNlvlqyh7IOO0fv//s//44BdGnpQFRTcogUI3NkclfeMZdfQUJMgQZVYhfazUsz2a0gkz9/dW+
iPeD6NN7n7mtdhDW0j+z5v6+U2PwSyBEf/F9nO2iyvJDbc4ASybJVAp/2R6L2cn3PjRpBDBRSvt4
/j/dsl82tP29lf7fdRE/z38+JfRgMwEiUFma5mXiQNkL4WmUT058mb2VCcNp4Y03uNOjGdbVuM04
rrx7rbv+dyllRuT/8wNg/XZ07xv9XkuPUZEm0G1cNKZ5m1ayefj9Pf/3FZA57f+8RmPYrt/25oDt
sxKbqJb10ViXy+y9aewDANK3IFCKB7NhUOz3V/w0Svw/8XEQfVo4itDNypzu/D1T5hcmcqvB0Uy1
2yYD3fuH0TFgysMIWzGqVMG6n2iYjrOqoXusMcZvTGj96qXjMy6hpRU7vsuQq4D3a5Yt0TVRdIP/
SHYHQcS7wbGpIFdMYiugoOx7YefXTYRAvIck+DgxPHp2dC7T2FaEbJvff8XL6/EvT87njlQNVRge
Idy12YXME5RpcRhcI0/ok/9TvvCLBfIzm6RgNLZSzD7uVer9cGiu/9bJ6U+pvK/+8U9L1lyKDklE
VOwdbe+ilp8Cm+fvb80XOSpOAP/5wDEjwRjYQCNwO3a1nbj5tqAYvO0rOV9p5qiTcCmhviGQ4rx2
CvVrtiJ///3Fv1gw/zYu/mPBLMDwzMoQf1fIWjCvY3YjvZq54KCJohuvnOnX//2VvrqDl//9H1cS
XmQxNNWWewAo5hGtmLuF67L+YXf86nt8WpmEO9HKyPTJPuvnkwSJx+nr2ciCo9tXf7AifbIL/e9b
Gn5afKTpjEqvLaufV0x+ol051+isU/Gek6c+wz0yOEYB1fllsGpTk7IsEUfO4lRQiF3o0GPX/mG7
/upmflqjogqBichTREGmv7H0OxM0f/iZvlrjw09rUe5KOWME70lYj/tp7J6tQu9k3oZJV3Yb0xZ2
MkioRqZa7kpj+PVfPR2f21bXoIWesRISUCLfyDbfoDb4wzf64tH43MbJqdCY6JDqj/DnR0B9obHx
lq7cZYEzn7VTpH/4Tb6IDP52O/7jAWeKvB5ng5ipss1i3zDG9WA6Rf3gOsu0dUc/3bq13T7+/n59
dbHLl/3HxWjBBTzgLcOx9qaWsv+lc2oZaNGKNiXdJPFC09Af7t8XS/cFcvLPS6WlbdaRnXfHjN8I
xG06DvfBsJovoSuL599/nS+e58/dnmSevMab9XgsEGQ9jZ7tJcvot4ff/+ufPNL/++YGn1aHZonK
3K3D4dhEg7sNC7XE42B8X0JgmdbiGjsfthuia2VeObNr3XhSAJGoebdc0lJHz3KL+9GXzXZ05n4T
FaYPxNvKtpXw88OScyT7/Qf96lZ/WmHytYKMgDHraDC5ScvLEBiP6LYAsjbMsv/+Gn9nLP9lK/7c
LzpMTO4ubVYz1975J0bd3W3tGNWJ6VOkHapS36KMae1Y9Tp6dQEknIuRop6RIkZuNAkV6tGMd6bo
57qrmdhjuwoPwoALxuqQ+xVDtb//pF/djc8rka7Jkvg84z4r+4l64E0vW97gJZj/cIUvlobPjaeZ
WdSkYUaei8m2rvPcDm5Sx+3ftHs5w9vqT7vsF9/kc3+pB3a5G+YCFgqr3GaZq/VVOKssYq8FuPv7
u/XVd/kUoYx+VadZzt1iJu8QTDLbwLAG5Td2oIPHPw16fBEcf+41nWxlgzZhCLO2DBvZb+eat71u
1X2GACYpaqfeQuNYUArZy59S7/9eQgM19J8LEB01TpNWwwBybTaeghYmQ5w5OThKswSLm1v2m8cY
dpVYarJuQ2NY/rusS/C30+Qfq2xUls0Ms3U4BsZUL4nj5i04+x4sYLugB9kSl7tPob4kYlRO18P2
9z/lV5HG58bVSIQjDhzIqhO5SLwn6mooF8MHWJnigWs7tzj4rWyvxJgzBspA9cZzQOEXiCBUPDZM
5//hg1xetX9ZKy4Yq3+u/YXSk9dl7J0hrSpXyNuCIWb4z8pjH20hHvOKCf4CzVxl5zqNnQmOSGwI
af6pAfmLVFzwWRvTd722l0qOx0kM9msoOhuVfOUt6H3g+W4yGgTwObu4XFLO5klvlRdbxmAV2zyq
rQ0GwPFgWmS0GOXpLrCi39+ZL/bfzzhhl5pyNFJoOhZsAa+imxTTxwi7ZD3CcRZAmxEbtX94tb94
AT630Jq1zLQEl3HMFVZfjek4sfq5O3kyvQzhBCBKRKZ2VUPrVmal+R9+/U+0+//dNj+31eYAqyAY
+vzzEyBqzcT8TdlFGOtk5iRp0HhjUvucI0s9Yu2Q8J8rvYZvnlqq605TYBG5xWR8CqPKXDL/oZBj
uTVVWX5Pp4qpdxCRp7IXRrz69hyANOyKl1lm88siIrxfM4PHcR949bky6vVuXoN66+UlDA1tqBuQ
ORW0vlaA81tgCPaA9DfQZRsgp4N3kxci2v3+t/5qx/Q+La0ASYTpjuN6bEZRvYsU2kRp2jZzocbq
mTG4FuMNtGO+1Xhw9qCn7A/XUfLGn9b+0e4D2oZ6TB3AxBFvkWbzYgA5TPpE2jS/DxYR7+8/6Bdb
wOc2YlHahajZf49mbd3nc/hs2sVOO+6m79T/pwV+nQP66mH8tBpXOeiFnIrsMayNAnFKSa970iKp
Oel8cMqNb07GvWF6zosqGXlni0vN5zBqzGc22vDnNGbjIWwUCdKwd5mub7U94Js2u2VLP3H/Ohop
YCEyLMvT7+/KV+dr7xJ0/mMVnybMRKuXe0dFjzi23HDt3223Ks2kNarwuRRg2KOwDqFJdXqIQSyF
d5VXR6dSEGb/YcFwLkezf1lKP7czR7w5nusO7jGMSjElg806yoKpQugs5Zr+4pAi1QZOVV9ulinN
D06k5y00MCYpUfDhFYL4EgE1G/RHLWX4spY+PMuhmaH75Tl5Isg1dnEjSs/+PgH6u1VCFo9Bz5bA
iHexzySY5sTRc/kjXFcJZN0YsnM1D+qn6ovyfhhDRIcZFsXf33f7i6iHUe//uO/VGGTFqgTRbI8w
nnI5eBZgv+VDsGDZ66PFk3Hl2sbrNEAqoBbsPHi6Ucc1Da17pijqkxP07bWRO+GxmBovT0qnnIG4
OrncD65Zf7cXW92LNQ/8jeMP6LcaxlQMf2Ui0J1kL49TkM3/5cv16cgtjMt61E0rH8+Z3wNnqX5K
ICmPweJlV2QJ5z9teV/dtk9h7+xVPdw1uFOOsxp3kWuim4IRBuu3aYw/PI1fXOP/9F4bnvT9aqTt
EJPyvlrRUS+uv8ZDTsfm73/+ixjl3x/5z+3X4dzbzRD42SFKGwW50HGH15Te0G0wteLZC0t1a5mt
a154n8NDA/YJXncq2/c6r9fHtukMzE8jxkLmsh0rvuTg9qqpIA1JjRYL1o/XXhdTZtibQS1Bi6sD
8kgBFdOFXNMTFgEcmwHOtpxUGDHrDRB14/CXyOvFT9zK0eRvMi+/87rK/NBBa8G0zzOdwJVJ8xhh
taFivY7zG5BH+9GuK/UCeMDHLtvNEW2t3Tod3WqYwZJPdCqAJHgQpWveF7xa16vRhEmuVfaXDPt6
21vzRNwYpMZ5ID5hS+hE028GQGpvs92XamvWpmHS3GJRcUOC/tTofgGqtA5MuVrh+Kx1K26MIHcw
5XorsiXZnjGIQvltQrcoErk6+AdE045XOvCbY2m32Q0fYrhLtRlGdPia9hEXKX9aU8z+1vjozZN6
Lue/wJdkbTyrRgdx4S8jKmomU2+qFJuMJTvnY11GdjEz64cbf7X78wzQ8LULUNunTZfpuBjgvm1b
Qr93bKXWVUVW+VvUpvo1WKr63ukdZx/5uguSoZ29a89djHhuO+vNho6+9UBO70WZhreuahzIgI7T
XQsHQo2g7vkXJACqOUV4ctM6/VBs/2tsEHPcZUvfP/ees7yYi/siBE5UwCotY9uBUu/aZrhDOtHy
YPeTcx2UtcVSmgbT0Qq7bDtz1HureexrVLxaPE2L76WJXbXuY1SU4V3UyAJjJjAFbjAlSmyEk3ts
0sgp+CsTQGA6q+6mWJb6yIbmnIXnqF2pFmKlzLNyj0ley8g3bPrlGveGLhAXpu5J2Au2Z5dedSSA
5rrxwCt+5/7nr33kYLjsQceVMTDCvNrSDd69EPj2P7KlE/mplNoJEzIZSx8HRu8V8Zo5QbVbNMDN
OCcY20x9FGaHPHW9a8dpaTgcBlM8+1Otx52wpLhB8aruSydna/MxuneJsfTdsIHh5rvgphcH56i0
fbmtCxwGvWX5c+yMYX9D0idkOszG9Uf8vYQbnqfwJYSQzYcm3vNQ0C76kMpOd6QHZnElOyG/A1/0
jmszwcK056JNWjXCMWvnKLpOZS8eRzTaly6I9Kqx6BPLwHof7bxy+s3k9j2gvbINUS7gJSihFuF1
CHx20VwM+gdcOJoY2KYRqFeyvfwizvLL9rXxQtOfZhrWv9Q75naT9bX9q+0p6scAzpSTqKZ0nidf
dj9KCi3pxjJSfc8Ebf7uWQ7+8LmS+ca/xNaqdwPMUoxItKsuDm2HrNaGg/dOg6X7Q0s5gHqCbLNv
MbMfPGsejWRUXXguOfI/9ZZcX1wQ83HAnvttjqhLsIN0L/Za9dmmm2gfi6vZKiKq63mVxUWbF+je
AVtvRuqBOM2lZW8H33Xx+RZV9rMEiImMx2t2fZla06ZQMGl5mez11Z6y4WOIVltvvFHBk+0YFPrL
gIx47ECh4V2R9TfSBF2XgBYtT+Xqjj/roFlePV6RV2kK41xmergxMjd6hYoxf4SMBezacTD9ZF1S
6zYIw+DirFwJdAedfqB56IEA0MX71s11SMW7V+42mEX0DPy9O7TSLO+ioUfvVdTh6zrK8jzVvvco
izFvNoEeosdwjDw7jmq7f6tc/DFIBSayU5V5QWWYC32aeXB50lO0PFEtwMOlXiSvalNZxZGpCUap
bTsdUWaby3wV4aVMGLeCnLkwZQ1CdFnVvlahfvbKbqHzJWUZVW3xnM8yaDf20ssXEa5TiJBRVIfJ
WJAfTE7WJLgDVg+8vFGkcZFRtcbeNXRGHOiim3eZG1ZBPMHkcuICiCsySMsdcw7gZf3aiXRMD8Xg
LAAWisZ/bqMZs1sW1B9oUvutx73K444GUdi/KMDufFWqV5uI6T0SwSCSsGIt0EU2fe/qKHrPVmuR
OLjF/JyBi7jplq7+tdae/WDLobqJionFoLOGliRlmLe3Qpfy2p58D+hI4yBct8KpxFXhReOPspg5
rAtH8/G5T7hr6fDmV8WUbtaxq0r/xvaRdIOdFCd6Z6ufwaD8xDIrk/wHunKaG3p25I2ol3Rf2XzK
uLRa/dCIod2GldE/ln5bV3z8Do2fH82IZtfauVMudE72CPdcVUF5LDSIaGh4kmMC/HrNOJ5X3tM/
Y/5gOt89cGqpNyCjwjN783ob4lI/ZSnCioqjYtIZZnlU5VLtfFrer30rN49rjWjCr1SxC6ldXs2u
YZ+BcilcMKZ1yHpN+oR9uUyGejK+FQ3dYta0hJLIMRj3lk0XaUK3mot6Op/UtaL1J491aNc7OQAr
pHhQbaXf8TC6NvBfw203Am3OqYhsdhW/1M+RDypx1/l2zwEnoDtnIGlTn0Xm8oj7qHdE3Jij/6zH
sReb3FesiD58oe9gwReq9aFa32yJeyT2spkGWqwEbRNDTRTJHIn8jOQUgty61lud6jKFxqydb1Wo
q9taGODViFaWjdcEnpvUTuRjAjCN7AGMnnnmx5I/wBDndewXfYeJyJRhHNpVdCRuDr+VXsQaXhdh
dxvWI12hg4DxlBSi9R8kZN+tuVrrfZfZVNUcVNtxZnvIBEbTFc9puFRPE11PlJu9UH6k7F7Prbaq
rbUYLa+b7h7GZpJ3uRGiLfGLuQTH2C3ngfIMAtYySoy0M67m0oSbq0Xwo4tY/mNYTNa+4Q3cmaSZ
Yj/k/tkFxlThMebZCpcvsFjpDlV8nbADNAlSAcyqGZFbEAX95eA97YalkbBjiuh1UJP72NZh9xjZ
lYgD27S/VdpTOxjMeu/PnQL+2P6wwsF7mxbbCOOs0M2GKRFXcCsz88F3l+w2hbeXdEOKW943lRN3
kU2I0hTuUG/ycfEga6vovHqWcdf6dpPuQep7KNrdGTS45/PLHF2/t888O2W5yWtnWK/rQI3PsGX7
4WmBFUnNSJhrsKWEn3+vg9R5E43tPxnaywB3m33qxuyuLlQ0z+QE6C08zBtYKlaAumyYj9KumOMe
o7lkZmPq2x914Br6MZgDucd8Xr6XTDnAAqqFrBN2UxqAywriLz3cFsv4uIwGKFIT8QHl4Np9NvQ6
h4fRBdYWA/o2aU5uhm3n9cM2tKD41VkGVjcbhzHW0WTeqDCCIxhG9KFHrYYSsgLcnLfzQodCVC7Z
60i4jNtuNG7a1QjuA2rNydIqXGBhMwPZtp2DWaSlE0sI938NQRrEwLrHgyxJt6Zj5R3zuZ+TkW6b
H0DlAU5WVflQL3J6blmB90HX2TeO0wThdjBd9a1wZHUeA9m8iFavr6C3cIOmljp5QSuPRa3qBICf
ddKWtC7ycKs4uXMz/mgap7hP8+ClGaLslSWyPMocAHVRsynVXl29DXO93lbNtOzYtsVT06fmCeZ5
fTV1vjqYq5nfBzJcbaKkMDrAFLWPbmunzzaniGeLjY71YnG4oW2xy2Y4iMniWeBaPTs9ptyg7TI0
EIF9Jldl7DI6f5+6Mmcst6zXBy9kqY2NPgOxCGk5+FgGVoR8TuuPacgXEWNk8uqtM1jWxvW96Wow
CzivzUVICc9SD0ktLFYLcK49aQ8tOGy00tvCadT3S9uHIdYzozm1ZpUdDNPMOMSzIdJdVEmJmN62
T4ubDbdNs9aHfB49uMflXDlxG9LQso7F/DTi8Dl3WoqrkuoTCvTUCh/QGfMSeKPeAE5Yn9fMU9+M
bDafLtxYGmF0XyUe2LmHC5H4JMwBLK3RNqcBzOmWLapPJt0hJDMm5p3KXCDzZWtA49z2975HrY6t
NP+Vdi17XDYZSS/tdTsi7oCzQyfwPC9KkTcJ0Ie6nrEHGDtvgaayX7I69Ne67KOZBHekb725KHYS
JRLz50PLtG9Pr2fWh/rciik3Y9JG/hUoPBTeUY0fqDOs7MHvHWDLU79eFyL1UHVm9hmkTbGJWEOB
uY/HkPHtR1TAFfjjTKZzzLTbdJcCdcVhONDM43LSOZZBpj+yycWUqJf8l1Fq9cqOrVMmKUEsE3E4
B3viCDLZaXgK83R+6YcAUG5kZ1d5OeUP8zDQjFoxqkGTWqcmlZhVj5ZOdkZww4y83mSZqL5P0ggP
Bql1YmW5wFDo/FlvgIFqM57yEdTymtrRmzMbPjqyVTNPP3eHSsyXlNnU1GYMsBqZ4Cjk09w6zW7w
WucF4G6x5/i/bEncrwejqZofC9QMYtlMMxXFAyp3ui8ZulqpeJzZXMfrRhnRzyY1nEOUpatxijLz
wgY38+wXUGvUmp5y01NQzOo6B312DOdBvkeBNH5Gab5sK6ZQEpeU33givqqgBxWReTNpZR8rq40O
waWHh7Ft8RjaWf3cENixswRNfeoXTV84vP+tcwGGs3/Jg8vT8sZKb/2aDe38ynPO2OuoQNW6VhrA
cavFzmWa5clVU3UWkLrzWLSuNSdMSllJ1RsBGstcHbkq5uQ2ME88DGFy6cWK05CyUmjTCMUz1R9n
ZvbwX7brdZiGDRSy1a2Ziiii+bmxDHXXhGO7kcpvbrLGYOiyL6MdTX8WCmNcdkHq8y52bvQW2HOv
EUmWSAn9JtPWZsjJtMRdh0d9U7PRpxygYQ870plu28nOUoqEur4eFXr7bZmWvEOtNcZjNWfbjGj7
IVNrv9N+md6JrlqvCuLGmxYg+3Vjcryb3Eh+k2uxJLVyaKF37DzxQNHsW/RpSWF4Av0XFbqsEcuu
7vS6x7OQ7h0mvjDgXhjncQVI8Niq1q8o4qTKjZUJxn8fBlGxxJOBj9RUvnEcmzT7KP2JMyjzRac0
z/Umt+T8UEZuxRxfPW5TsUR0r0zhwVd4Apdgci8kbSX3VTNGV0MHS5fLBfyHc5tdwUzgxOsLsV9q
4d0Zg1xsMk4IMzjkFbcVXQH3aS+sU2M4NHeoWd4Ix7PPnpe3v7zSw/XsjqF9jha/Z+LLaf0XNZT9
dxdn7s+pzbvdJKPqitWbnlTXmnQfZyOA5h3UplUmLUvqe7l0dPA4XpNfqQVPa9PK5qjAlMez09nf
C3D6aNTJ2AV3YWHww3lUxT4wuI231iCrYzST9SFKxFsRAzIMH0xFzNpVcwRKGirjRiKkf+D0AfnX
UyhnlYvinDPldPLEGpyoqRpbUS7RyQ3K6btejfSeaAfpbR4ZG/wB7s3at9k3kp1ulrQWQl8p0G8F
XUba3BOMY3WV/GhVby+J63jurRtBJqb6jPaSjvL61XXG6uD0xYB0vLSfsvmCPq9zz95WctV3gGur
Bddpa99W1sSmGaBqHLOg2aPyHI49UddEmibqzzRzr2fSltYGmt78LGl5jJIlLKPrxeQ9ZvF1t4op
SNontBEw4VGrM6api4WV2RsKSnBONbTaHFBSWdY1GHGzHylr2oVMpmCtfpbaqV9ZA83zRAbt2A1V
eOcRQXzPrbZP8DWs92GEQMHNRQAqVqIAtJrQSQgN/Oeozl2ffICvrupGTZRnJS0nfe1VZBlb57Yp
tblV6+rds8N4D11uA6YgzlleyYRbw2blOJcos87zhGSXtRtUj7XWKZ2DwmR4VbRmeQ9h2UEoYdEp
Cjf9qpgrK/FYJDfaW1hE1sJ6MMqyeMDzIH+lFZLoppHrO9xqzsTevHqPU65EEjXjshUVkOSsWdZ3
okmw3nM0bSPa1bYu6daNNLEQBn4d0lXUMcPMM3was4L2One2k4khwG3V2O3uwlRXEBic9VaFVfpi
sA7CzR5qTDzOPO6Mth3ODOLMd4ylr9s2n+sJ9Ygm7lLkgxHJhVvDtHre4GaQexVMtNko/IKtgR0z
D0L1MEOzy+PUd/OXPpzHqzHrrUe8SvylIZDJyTyUT7Isp1vaczpyUyPU0Mrl/ExxkVRQla7bbFZl
eMA3QQW/zAr1FKXG8G7T5Hgt1lRnG3Piib1ZIiWIOsspSHrtkCqclDucG0HUnZTsG7y/gdz1VqaY
UoMif+m2Kq+CPBrCK8OxA3eja9eq6BdgMRvbsLhzBnwuvWf5z5lK5aGnQj3EbYb5Qxjonh1RGYfS
BEHeTQZtxQP5vOuctCeakzqaXybMQsWmqGlSsdrAuyXHKx4JiayHwsabAEWCGIhSrYXRJKUrsFId
bh3tS/VGojHjeW3zkXwa4oo9ioLO3GSmKCxSP1OTaJpQ9iT/RuMKXGAUbKvCD37OZo2rNjLSoz20
zr0/aVjTvWGYG2uklfjJGX0j2mWWNPNEOrbTX69jsJLjsxzbTx/H3lE/pFznPSdoDt327NJPOswm
MlV6yYpXCw36HNe8nukzM9q+3iAv8cjmKjHe+JdjN5KUCwmJV1OQOkcRyOBgD6z/OFMHuNJjcTml
e54XF7aL/rX1sqQPOt/bmqkpxmvfFEt5SFs2T44w+HREenSFMRZGLHhRN6ZnkBua6FXYKtWEOZx1
K71pvEBUD5Yj62fRkNfYBG0WVYiaHbEkWZ2TY4yA7f0q824wN1XWLi03iLTCqZkXhk2dxUCA6pTU
hxhrmDI68TJ/QTGclRSlnGidUFBQw34m74cKo6HbBfGuOVfTiRpJWsfpNJXGW11iP2htZJlsxeOv
0JJu8L3Knf4yG6kNtA6l9PK947cZw5vWqNfjOE7WoyQSQxkkejUx8lAXKzmNlv24zQZ3I9fWPq9p
52cxKVdZkQkb7YfZU/4P2yMyiEdvkWfXt/jh1yWCt1lV50zKfNd2PLS4WaqXPMvVBib4vAmmYTnZ
QnC2mW25CwFNOskYGOTMZ7fzyAPk+VzEbmHXh9I18L0TiyVm6BccEOvBLuNoVWrXIUF4yO0uv+gO
W+dU1ji8Z581qtVLsRtg4Kcbipb9bRNknX8gmZImOCizdlu6Y/O9C5b+g0Rrh1ZUuGBGSS2OKRUf
Cu1KkiSy1ZWy7XyJffQXjDp666YdUoQ6hU/K7BbC//xX484RGPN0MnlJK3m71kRB0lwpnXY22m9W
N9DDwFOQXa/uWzbl+WGYFvlWZYpeQod2hZtc6OGNdhV1dng9H7Iw70j8hc3HqjqYiYNcd/acyx2d
S8Z3FkGdJTBWpy2GE3XK2nDiOEZZ5s3NGVtZp15/QI2nboBN2GKYOWHqh1DJz+1rtzGWD2R0rpc4
7ayf+1xmO2yFGR7uQT60iHVvgrQKT2Rvxnd2g4n8qNOyrvAjqRPu0+bHGGGUVH6fFvFU+rUdu5k1
faM87mbshPAXLh1rWcLSQBpvYNTgQ3MGXG0PiBLKEuxRADTIM1n6irRCdGrtcCh3tCWbj301sFiJ
UMPCF7JLSVbgzZhWLIxWlgfkhv31oaOge73Q2vjuiSDlQ5bUsqfRQILdSLs7VTgtdh2aHFIxSML7
yhiucJ1lfyFNzLekeC9b4UJKvE/DEMkkpqV3Y2ztH35eZydt1NUPqOXqnZGy7tCMM01AQvjGZig6
O/xDW84X7Raf8U9po2u/jnDDA9CFSqybe3/mrSWyStDuvf6hjOr9jc35l84B93L9f/Qv0HvWY8pl
lhhub0NmDSNkaaXAQ2ppLbtMNO6RaLB+HtalOKTMlJ4iK19O0ifs1XmBmCzqZIewjBQ/Rfchtv2t
YVmPc4ojVBQ7Mb2rlUaRKiWNntGNwxj4WERXJUdDBG77rr6B835gsUAkAAOysDeRHBOaBrYBqGkb
FTSzK4e27W5CEb74/A2pNtoP09Ni6ComIDjlKdK5EUKAFd0Fcto6mnW7zz58nGWx1oJ8niZXd2lu
q+CAzDut50TO6yUbsw+y6objUmwM5DU4Ffmo13OszHltH1NBpi/3vmcEcoFXwBvqnv1Ic1oOfpWD
eV0psmCaHiOTxYh6T2K4eTwL/F2L+ZH7z0adXtpfkTFYNPaOh+LCsvVAXRQIP/qHYqXSZnZWH+d9
HfdNfWWv61M4Tbtytc+w4XfCPRXiZ+lYd5E3fXc7jb74PDI+Y1Ytdom7qfjLFb8kqVmSvTNhB0uH
RaYA46ntIPpCSZ8yu2Ur99Cm7XUaDB+VkcaNoZOVF8sTB99qtra3723yY9FTR9JehM2mVPdKfjNG
ZGPluejzJ1W7+26l3GE/OWKN0xaKI9mdxfoug5UHoWPE2981TXV0JGNAsvI3WeDh5OuokIxxuKpN
WnxMVbNZqA+a6T38o11Db46u2W8GGrn8MAnbEg/hXejaKNvV8TJmZwzzT8cy97XZHYUzH/OwvSZR
Grfpye6+1cu49Qu1t6s8LrHiTNHPofolzH7TVOtDQ9qOvFCSAeboPihUkKe46jHE6+ksIhiXQ9lS
xKckZF7N/Ytvl1dYy2J7fStsdedwEpzeyP3wTLJR9SWFS2NTpvuFziLmi2gY9mHteEfHmnuSr6ww
a1kkQc8LOty3BZIt8UFaAgmQd10iRdv3znT0eWR9kwcl9VGI55L82JM7PGCWvBeMmzHwwSV0bGbU
5qLhUAbzHdn++1XO5zaqcQWLxGg1rjXCbfJy+c4z683YNUeSGjX/5+yOJGSzuyj8i3gl9qb/x9l5
LUeOZGn6VdbmHm2AQzhwMXsRCMkQ1CJ5A8tMsgCHlg7x9PsFs6e7s9Z6amfNyljJTIoIAO5+zvkV
kythrH3P4qFmFkS2mEPHbrQo/omMM9J+VThD2KDjjhV7or8DM0sIiJpviHD7hic247+Ob+jESvuf
LdIw7S+ohszhycLqsUuJd29LhGMuMyXjYyG+CInYZgGhGMFspEsnYO6rlsldJiBI1W56tIDdloaJ
a5TsEjoeqqO7ZAi27lKGcfLUS8ugXS1PpYNfUlV9YnCwMub3Qfq3Zn1fZXe9XyL6n0FulvUwLtRc
9XHyBxjD3jnKibNNDhXIZ9SDoMUliieCrJ1TWS2E3g37vFecgUBX9bRritfWbm+nZflmjSeLs0d7
Z3O+85oLSY7hlGmS2t7KIP8eGeWxN6AE28GNFOkNYYorQ8NKXNxNU0FPEHINCzQs7PjG9dwfwM2b
L2pBe5HujzxIN4aLhbn+kVB4VYa9VZm1s1PCLq3iSSbjvRgw1zfwp8mS9QhUZmhn40r351JCZSqY
55io6wndwm921dvPdRSHZs3icX946mMS3xLRr+AbwPLim5vIZQiktks2YZ01RfeuIeNwmptt5Nkh
46itDr5pramZ0lcdMyXH8Xzi/foM5yPmwAHPaeDtQWH2EP2Icmv2bvVGrXicYn/nFt9yASfaaj+v
GcXerG5GH88N4q7D3o+Ydb01DbHmVA19dYynW3PRT21zLluD2dDZGCPSuvAmSzhnXHFTyiCsq/Js
CjMUBenVDrvcnIbQzVYlgTc5WFTmQcilG7RxelB9d2vM5mapLwGQrnC+TcRjVzmbjfN5FfeYyIqM
6mPK74Cm15YsX+LszYmtkOJ/RbYuqvB5HYEsJjwPs6qPXj/cJKa91bIOx7IgMTLfzMmn33IZ/O9V
Wr7UuThPsl2RsHaaG24JFOqbOinDfBg2WT6wJMXKbs01W8OuYaso7ZzAQ+CeMtuKhKebdpJDYjob
cGSk8I/emB0i1P52JpcwF4IQaFbo5O3jOg2TIHqf06ei80JTeSGjSqKkmRm7eEXI/hPpxAE3+lDr
YRfkHSgf8lEVbJZuWqX2qznGh8Su4HRXd9rEtivuUKYcB558P8IG3zrBrEx2TZ6GjS12efNdDCC3
BC7NWdhk9DQ+pBiEgbWp2ODOccGvztTPLGEsYD6J2iVCkcQSumDIP+2rAolhzGmW49HybWZlo5tC
nmhhDh4l/qE+YY5VdKkJB7tAWmIqrE0uoUmwHWYdCVnlVKqPQBYEX4uyfmBGEW/zlncAIEF+7LBM
3RFt8nCaDFIm1yAJ40ORxOl5SGbrkBkZHYYVqPYmQxxcEQ8skhsFZkoUm4zJjHVmFR+X1m2pLwkW
umEAaW2mwZfAGhk9s9Wh+8AezPkjVWlwyHtRsDIxXnBXZqpA7xvP8g6B6b7EvfRPbbJ0twz1oU+6
uayYOJXfSabap4158qbi0MZGfmxtfFDCDtbw3Ux01ApzJXMHfjdsYizbyfv0zRU+gIyEpmfC1q/H
JwPGOm4PTW7/IAswPXo296ES7EyVgngEMItTwh9m4F0cMFtpVXsiIY9VZ9FxqG6r4ZY9p7F50m6x
aaFN4GnrnXD7GTdLqd7iKGfyz5S+P5tg5T3y+Es7jbeoKerN5KK2SJf0cbp6NRJ/cBLZsM3Idz5W
Ureh2wh/RYxaD28Cp/EUVBnjW3g8zbA28/4+C3yIRRU0H1Jsnt3Z99ZZOo7HzPfOecDEoLTY4PJA
P49J8qrawGRgXhphEw/rwveiFQ5jrC6VPSy1frWEdVB5/zj4DvFT3sGupLHFfflN+VcRSCU5Pb2M
5E4QQGQUDMVEg4poTFZWSi48r44fWKcPo+hIAez3leXcyaq8NFmwV6SP1oP5qptShfR6N6RZEnzr
z8dgmV9LC8seBWLdSx0ckgQSpt8ciAgh+I5npvGpWxiO2Vm6VUl/9Dv3WDLO9fO2PDadmcOImN9V
P01r0mVuCDArVkka3XRlZu6NWKxwhXmOiDkNc9f9IH8iWvdLH7BP1b21KjVxpWttTi6FbZtu5VI5
PysQEyZyvdonzGgV3g9xkm1S2i2Ox94n51UENXWFES3Abjq1k2TjDoMqthirifJh6HJZhIZPdi4k
DlxMjcqut6Y30ibbSTc/BXZcvuYLSOrRivTs7YYZTTLf7aSfEu1HzvC3Krc5kZj3pj/bRwC0YaZx
bglp1DFeP6uB8uqHjOwMn/UqbUIvXoDLh0V7ZAOTArpNs8I8+XVOoxgAjEFft3sAIri5beeLh77H
hFELNwihOFUh64V0SBkREbin3R6/W+Kqg9Hp3M+roh29tfCB7b0sW55x3PPy0BjHoA3TZQl2XQsc
uPLNzlRbBpfZDTCWF4626mnWIw9bJmVlkm02btsjwSx5vQEUarEh4arpn0AtKdCA4WCkN0OZ2Ob+
Ym16xiMnZJcmp6jbt4TlJQ0yDAuseOVqem8MepXmaz1GVtlYgCJOyTkdcrX3k2F4GI2O6yhHr/Zu
HPgpVDQB9tYrYXlZw3aZMzwPHGrUOvA6ZjlGx/GeNUQSg2fV1c1gi6wnIBQ3/tCegTrYqpMa6kg8
LeVOEgjXb1ASfMrcrB5rth93Hcw079ta0MPhOnilGS0xEgficnG23c86mpJ1mbryFoYu+USKCoZC
o7CbU4EkIxyhD7RkosZwZDVOcBYB4kjHwRMb4yUua3GBm9nc696xvvdDg73lbGBz3Vlm8eC69tLc
FEVAyDJAAJc8R+hz50VWv3d4nncBPdrRjaWiZoGFfKOls+Dfaw3BMcE7bG+7bfqM+Mm/hVrYbeKC
DNmaGzGtaseZ7vETHozQK6LqlpTG4NYdEmvXe6a5qYOh2/u9RfnjzvbF6WRzbrsuX5fTpB9VayUh
ccMmsco0LqHJSb5lKtTu5nhub3DWUsfC+5qaN7mx9f3W+xxTK30oS1teFP3vj4np96ZCn817Eoxg
xbWctLXTJrugTvyd57jwn0rRd1uJU8+uAKFl11fzhYTc9gilsodT1Nbb1pQBxqkuaB7HADRvan/p
XiMuA5nVp5HUZy+/sjTTg59e+Vxlafkb6Of6pkqa8nHIdHSKyzHepoWXHzsVj0+w76ItTERYr2aW
sdJHs/yD+iZfD0X3Y86HehWN/d3kVwllPZIm1xiG4+zZN22p2Cj6+5gWZOUlDOCJBJzX1izxGqrV
H9ZcnzN3Sd5Td/y+MMfcRiaGPUkbPQgxNLSxzTfsSOMQ3Cnejl7/bEJwCsmc74Algnrb6yDiFvUM
6BZY2SZfxw7dvsJ2uDo1lC8GuWv7LhpcPJA86hPTOlSdZ+8G6Cp7AZq19hsBB5Y0FSCy6RhFENmI
pI3PpHAmISm99s4M1GcTsSulHmwK4D7eblohuQ00Tsdq3DZRUdxmylInv4+uVqY1uH0gAriS1bwu
jHla63ggubGlEu/r+XGEBv5BaK//bKAzWU+z419YhDPB9kRmZiXR7H0ph0fiYtUhKGkNq6X3wyWW
Plik7W2kmUYPEb6gR6eD3pCOXBU7L3NKUe+1GloT//AS+g9MoG9RLIwrM2PZ2nWntqIkvA3AeZ9h
wBlCinXWPpX24NB4QpvwV6Zyl5VE9xnK2iifNFj7uU9nsSN4oaSIjxLYMCDVSKOu02hAKUDd6AQ+
qG5E3Y0PqjJwVIz9mNlIATuhi13GMuPyOdfIo5BJvPa5zbyNwMnHCrMtaN/FsltIaEcU2Bls9oQq
QYgozkYPHawYTb0pGIMfRr99KsgJD9M0eUgLtaz7rFCbulcTznNqeHcS3b9BbJRkZzS3BOLi11aN
dYirmF57ibzGvtdvUO4lHCQS1Jqkic/R0nq7PCsDXB+5yLRh9sUe6/RstijS+9J2N+RvFrdmGySn
Ppvsk83gdY2nDRwmvnq1uA7D+aRmFt6S8AlG24HLeeMrY/4ibEo9hUEZcKrjvL5qxAiBuqHTL+Pi
j7wwnwZ7uJ8stw8xkrpTw/DT1MreUNffE4vlYdaYLGjkymKDDaB6TkxSYXMopCsvtZ9zX5aPDmkY
5JZKva6G/L5vOUULYRc7l9n2rgu6p4wtMWTCz4hlZMPmnpOUXRc3bT/4hxFgBQRffx/VAt/GiVi6
uJOtsqT9YTbDcrtYzj6Aqb4bCeF9sbKo2XTdYuEQAUFx1ES1egPIUZW0t3NvmQ86rchGTfFoTy3/
oPBshBGWRBsTJQFmtUmKbMB96T2AVTC5al/2FhFSU+PspXXNYDfHlxa3FQCYlFITKGyV6uXIIPYy
qcDnFPOGvR4CDl/yUC953MYh+xvstNo4qmDM17UgrCiqPmOf++AXujjBTG93bCTNntgZsSVN2t+V
ZUoEsHE9uH3AAXAdZ2XF/S11GDTP5jSl7CW2wX7HpPgD6kl7x4u/q2R/Lq2uyPa6qSi6Ui/3N7Ir
i1uGPiLb1Nm0xKEfTffagRFF51Xf2+4yftBMCB6QqpMEcMeD/h5jdw1PIFHdQTJn2DQQepbNRMos
npayuDcraNt2ORufXQMWp+ycIGBVROtlig3kCwlhtfU0Xp2Zx0PQVsHaLhIq4sAhJRvKI6QnK7mb
3NE7xqyLx8Zc5mdaxBIZiB7wrYRTY314tcRHoIk6qK8qu0uqz8y1m32haRuzXi27CZCaA5xs3XkW
b5OAEGQlJr1zQPF0LMocLoLbmMHLxNnwZFDEPTsd2dipNSIujY1gpYgKv59h0m9FmsQR8HnT/dEj
uVx3JYGpqMurzIWxMxbHse3oroJS8PPNIk2/ObGG8dfVwAnsDZwm14zxSCNfbGH9MrmrLOZAkfWQ
1EXx3HeNfOg7WW2tSXiHtjPYXEtDHJPEc9c2idHpagQmxyKROfAL1VeAuQKp8GTNWdP8jtIPme4S
TBJBy+wxvrF0RHrHRAtALjoWR6qjn1stpdOenRlVwL7Sg8vu4VZ7a4ns0Jwc80zSqHdvxdy6TVDC
7CDosN8DFTerxOKaX7uxYScgp9/UIFEAvSlPIVT89FgblnyGQoOXozIVc0Mz6ps326ycDwAmbwiT
gogRqhvGX0YWZ5uoCUzielXyXDhEsWhVRd/BprxyO4xwBXZmoZjpNcnEqeXUfvFiQYKETODX1NAs
YwBh4lYGL5Ql8RkbEkwQWSw17Ix7svJUe65QBoFcL6NE/ZjH40oljBJhwWAUWGsj3SGOJQJr9Bd4
abNbe/sexlooUiVXFRsTJAOTix0apYwuupE52JBWH15K27Hy4yo9FtqJfyoN2uulWfUtK9E8XnkB
mLkaBtCqOSp9w7GDFMatrvpM286aUJE7sNYCF32GBbNnbTIspspVJ42KVd4pW95ioRK/zEuZHvpZ
9T/7JLee4Se5H5O25dq4wsVRHFfbOGnGOy5u85ingmOPQF+6jKxI1zCT51VP2uk1b2KJdrEh7XXi
50Rt5Z53QdEsnjzDyV9a1/Q2PY4GJygR9mvRl9Gb57n2p5YFPEhitfM6tBd/GVZFp7yTZ1RBsolc
3/8pIHLDFJPZXbnYPann6FhUFp3ctFx+jBAbjjaa5tMSSUVe+9hutFLs7U1wBQD7Lv9ZqiH/5hJ+
zCuIx2XYxqgTqbQHI27v+tQxizCVvTFT6mUpvhwp9A09xT+ULNS6MUpFCLYUpyloxo2pO5Qxhf5D
MbXgACGTdaUBfl+RADNlY19+8Gc2Ge0uB5hxybonpT0Mpqll9Je+VtHMIxS9joRPVBjT77HMix8S
Tw4IOaZ1QUu+MRC0reKcOGru5RoNvsbkGpNT35T8Au2fvGa4K4fsaNRevdLViGQ6a7dgl6pc65Gj
pqI5WQPtBpse24FjuphM+bPmuRyinT8Y+yt5bgO2fy+b5gFfIAs70dzZDM7CsQcF8QdU53Wimvce
Usm9TdBTJaYTrQSkF/Loo7H+cPT8TTiwNWZelGioqytn7frZKRqdk2noXZsTCyln7waK38bN1Ke0
0j1cNyZDTI5RNmlkWIcxrgm2K4vhqIv0jkH4Xsg0P8HWqFdJlFHSisJjDM4qBIoH+Si1c86N9way
SGW8FEmCsCzFXyuLr/FBahdE9btMo03cOScF/450bS849ghj7CbYgRXsBoKCPD3v2KH8nUBRzfRw
a+eKbrTgVLZvjbwzwqmkaAfA8VjUy26ek01rpsW5G/pjbIjA3TFa1W+uizD1LyTp/w56/JMIu0pN
QnMSFPYD7sA7e+7mrYOQERnZaDy48fz/aUhzjX/+V+ix01E3QdfkVJhyuV/6zrrQGBcHeUXp/3uA
899JUe3ff0W8yMSr/c7ao6nqt740my0bJAXG0Ou/kO7+u1/xJyEy1hxAjVULxpENE3H3Sm+w5Qq2
bVz8PQ/zfxQk/lQV/PfnbHCU9T+rem7pQPv/vfusLt+Lz+7PX3T9Pf/4KgLK//5719/77799clXE
9vP98NnOD58dL/+/0o6vX/n/+o//6/PrpzzN9ed//sfPaij760+LVVX+axq4ECid/5GmfP35f/++
6xv4z/94HD8/Pv/vb/gVHy6cv1kePaZpWUwAPQQX/xUfbll/M31pOabp27Yl2E//ER/uBX8zvauI
/O+Z4a77NxvGoMWttyzJ/9z/SWS4c73Z/0TRJZwHz3V81/Y4Duxrcv3vz5uFUsTxIP6yvZvlaSiM
6S7AmudUNv65NHGjT8qfJC2JcILUdOFvmFmTptDYyWOcx+XDMh8XyHYry6/Ebsl9RmYpFJvZ0rBI
ySK71d0cHYwqfyjhlJ2Tzl22sTZI2CVpjzMGSZ+6Qp5QFCgaxZGpmH0QUtc7x8sC9FjjVc0PFS+W
kpW9pGHHP75UCDOyFE1gXLj7JGn047/ctbtfF+C3kOrftxKuiyt9zlWT4f/1hv3ZZQfIioOnbybK
SIvfXlVGvW+YFgDPDfPFSXzjZeH8LqbcCXtHlDvLNrqHWnYNWaDruGijbZZ2HpKBog0n3bi7eHKS
bXXVBMZoR94xL4mB/0yxSSxfhD7juXMEJS2EcgoA5FTtLl1wInQjBKY9dgEnB/OCVdlZ9IgucNoC
u/fXp6lbrMpIvpqDd3R6XJvE9UNmmbD+h6wG9DJIqszS6qGiTXlyTVccJ3SOwI1iAeSK2vtEis3X
Z5HW5pNRyA21OGUafLAnbBivnmqtdZTXT5M5ok4B3uBoRqCZLcJ+hRnKDVns5fz1afeaO03/F3Zl
X8SO3x5VlztigzE4FDcSQ/zfH1VCSXxJSvCw9tqtqJcPLazodcIXDWtSkzFLlRqvbs+4pggC55y0
ONEM6cEQTfKSJ8+GNc9Hx47rBhCnno+Yx4qQ69ivGS8EprgMQyMuX38iXlVc7IrAZoyWAub9SAGq
ukPWXREcTXUanZO671/j5WIZsn7JWMC3kW2/m7PwXuJknQSxTXikfTvTuT4OIv+WTN2PpeD5rj3J
PDlGqJ0BQJ+H5i/Oja8coN+ukucKh/JBXDcJM/izy8AUi1RmAarxFh0SEiFPPMNC1ofeS0RotqUN
HySv9g0GfbxQpyBWNkfJR6dIs8JoH+VCN9b28xBIGIkoQtGdpKNzS+cG87bA5QrPAOpv6UfDurf8
hRsfXCOnZH5EVKtf3CGP9zjEjDvT+RgdbZ1NXFH2sHGcw1L009lX018FgHzd+9/fNWiWtOEH8p6l
Z/6pAui6bKIlRrRltt6M54yZsqzK9rR0nY2PJ3OwNijl1k6Mat2nGGG6I/mteeoDj8m62SpjQq7k
+cXd4kfRoUryAZKIzkgLr+Uly9QNFp3iWbQt4qfMOEQzRBU999HFFRFyY2gjj+gky62VgfaWSkw3
TloaN0PbLSCCU/AXJkRfQTm/v2Ep7OuODaUzMGF9/74Y0tqUtV12/dqdMFtK3RxFv50PWyIui5Wb
Rs21PnxWyey/AxQeMu37iCZscx9k2GWj378u3P5UJn1/6nTan1qm6WT1XT//+oCVpiKN3fNfm8D6
LAEtH5TqxI3hAL2Juvgr2/OvV/ynd4QGwHWEZzMosP4ccFW2/jQ5DJzXpsr3tuyDC0pkcUirWu5m
KLXraCAplZlABNpezHt2sFutCQ5anOj4zw+19t/T2jCOjQ8DqHYg0rlGHjKuMYdVnLhHyGDJmfWo
H/xGrcUYx3ftYsUhWaDD1eRiPleMJs5uqy6tXNp9vgwPDn5uuzxa+EVRSaynrt8yjoVzieXDOSix
BbiugwpfhUtdz6vGS/33QEIWBwRz92OFd8uMzLpwMw3IYZWH0mirlw6Ve9mXmjliY51nxE8nfyRW
L5sa47VW4rwYdvdhB9MrOue/2E3Fl5vf79fbl44pbFtaQUAhcfW0+xceHQYuufwCCRss4kI8DDGj
miBaIucZddgpfzyYZTU9qMk/Ige2XwHEDSB8ka2HwQ6eBgdXsZ4WfpfBuj5VUWsP4TSZ0yEuhtcZ
4dbJcmL1WAedc+jhXUI5MpNH3xBPjjs+134mj55C8NJOLRT82N2AumxSdJB3MoDHO7beuLdUFhto
fxXOjB3ICyzYvbhuYkEmyjVSnjYsEEKvtDW5j4zxxkNnTnFYgtSXQni7Bqo3HJFEbQK2svsqnzZe
6gUHBQh+MKl99wUDy7sxHUIPTPgIi899LMdu2qAnRzOfHeIAcpeP685hcvOfes4xOSMq7UxsRxH6
tt4LGKwhHujB7dcHDaB3y0MMXjJjhvJeXS38qyGwQtTU12D74LFhWhgO5hyvfRx09cqEpIGbNtLC
Infe7K44NzRTz2NUCcYWdbAzmJVuaO1BwBdNqhJZNEw8uQqFDYgcB1a26XsrCmvwuBB2cPuH0XWP
yXW4Dbmvqb8pF+JS2rrP4EV0jsHkXNj7Pro+MQ6O0RYXxA/bwkveohoSvgB+D42EQB+7L/gRdZnr
syp0e8Lbb+sXjx0U71fhBNVFxNBYwCDnW9KFYvxBXO9bFvlVWE+cFGnl1lD8RuK+HLvdxH3t3VFo
eH7GwhvyAt5TEHQ3ebbc51dVHvaTy3pWQftQefVbNfnFe7rU5ToGUTvGmec8tfV4bK5/fxUsbbDD
HLdTLKNhl7SQn5RpyZADYLhBfli/OA6ubCTlti4+J5EFg3ua3zz3lbHpGDodo17DbrqHLBFrhgQr
NSfVpWiAdf++nK0BD/caGkcTme+LkkiqbTt+aKuj2S/uutXN8uomyb2V87uBSeFxTTVjB+SINrCJ
LW6ouRzGC5m+E412nhdaORCcIn1SSSc3V9GRm9n1gdFzfGkCFxmpG424dfurwEwZbUMWuMl9fMUW
JH4bcT3Mvz4Vy10UZ5SJ14eg/McXDKU93Lrm/LRIadDH5zjDX1fuUIpDmy8bf57Ld8f1FJt/oUIP
37IhzNsETniZ5Dd96j+mbdYcPGEj/7fNW/KpxstIRYo2PFb5W+5gQVArO73tHQMTCdzuKhWxbZld
v+0oKGZHZtjtzNDYKhsAcMycXVP649my58d2qEEB7LLsboJZFHcYU5vrTjuGQnSU/qzgX5+NxY7P
3pbV2SdS7r+W2oRiEv5eI7ZfO8iEJVHlzNOdn0CPJvPqdriuucUacVNhx9xWWKSsv74igQM1Mb8Z
2k+ECNHVoRPhCG/nQiESXb7+NEDQWHuqF2uB49F/30a4lvu7VyRNmufbkJeF68EAgYX+p4N6iNCf
QmqwQvl1tZPMszGiaFGeNGwMDMz0U754zVlCGNTPS9vMd75pIsbHw38VISZrWdtvJrwlOo/sjwBP
uWqGAcsM5bxkZXlX5/VjjPc2ov2xt9fZ9ZSCNodpC9r0I2xIRozOxVCZc7FclCB1RNsUBe09RPji
bNfOzUxtt68cxSy3N9wjdq/PLdR9tY1FDvu37W+X8fXXS8mamPsMko36XT7iGIEkR2fuVQPXbJeJ
/Tdy8x4cUHtvpLPBcxeMxJS+a4L+o4x65zS7WY0DkfHu16xdmWJ6hV/4kxOlyJmyIYMJ5GyNpYd9
TRX9LOzKXjcW0D3c6E3cjvNbR7ZmFwXeTgcF1ynqgcpHvt6zh+SxSJfTNMXNNg0CAujNMt//2gf7
1PR57AyMfhWs/mW+QnRGEGzqpuofiqbwti3ssLVDCmGrCvWQ+bM4KL8YNmY+3HpKMye9Xu/IlBIb
qmnV6S7/AG1Ozr+2SQwrQmxGmIiauFYghEyvUv8Ezl/lIAlrqg0c2OQ+1irCH6T2wg6HbNiE4EKO
FPLGTtMXEU/FrW9EP22JWRRDCmM/lf59Pdc+Vnl+dd90zbT/Oo7TonzNoJ2sx5p7mLJxr3UvxKVF
Z7UvvbY9eGA8aWCqfSOc9HH2p58gFeRtecuH3QCfFUNHzBe7R7/K4Xasfz1FcOnfvtaZzml5CFW5
aJr9GS5b+PXY9NdnpxfoWn+97TJjmzTFiM0D4McrpE4QnmtdFHcWNhZpZSLW9jJ9/LWWR0i+DXSy
jdUzll+17fyOx49zKEcH7U6MADgp0wBjDze4TT0ckEqLKVupmSd4SNg3WSbTFarH75WbQzrCg9Zf
oR1S+yw+T9cqAAXNslet9jDtr52Le/3QoszYTF/72Fw3apvDqf5aKF8fPJrn7a9/rRpdHcrUEzwD
yHjSues2eHfBc1JDso9N/Yp90LQqq758KwtkNIZmQJzqttk3Czs2ZSYFYdGbO+Z3t9bs25sY75Nv
nt1uk3TBZoIKsB39k6baePj1AV0TBiz1FkLidV8CH1jqKbkI4ZjwZZfQI0Xwj9i1L33KobY0Jp6z
LYomD1MHOeD/NPrHr4d4ouQ99QcDnSMs1UE8JK6QzzAgrQ1TJ4TsSX8wO9nfdf0EPc75vEoMMXT4
6BbpnWtL6m3c/8hdv3uPE0Q0UXHVNBBAnlAmw0OUhlDwFHT3w05IlkfAu1cz3JIMGtUlqGYqh7ji
8R/jgOmMsLZMCeDlzc4Z+Hq++BEyCMKjeFAmFJuRVzTfoGJed/+vOzPG3UG4rLcW7sw+65h6lhWS
Diq9F1JV9N6d66e8tMdzgQZzY9jYLhf7LKgp7NEPSJwTfHsNKUOtp6aX++baxrazek7n9kMXinbY
gce2rnMIaN00dJg7oTEcVUlO5GSvpTHZD5Rl+Nd1bhmWflDt4RAacGWz5huu3/eLhJtW6D22RfOL
zoIb7Sr1w0A0yXHGYGfINonnjz8MjTC9kt2P1mSXqcv3qejEIWsCKKgJNnWl6xqHou/hscOQ4QI4
CLP481jP95WFqfdc9/eW79Tffi0xN+3mO/da5ZR5/r1sQDTT7u3r7Fg6ifFL58AF/TpKRi57KmPI
N7wgPHnM4fFrH8XJXK/R4SXbMaJYuW6Vln5ZzGk6TGnk33dIolfVmCDJHXgCJzI7b0ZW+WZB8f5V
SA6mjE9GRZAkIlRuEsJ/c1LNNwwfz0ZtmI9LYKt9WjtPqUZ6yY7mvMRRSaUud5hYiMt43TgG/VTN
1XdHFPJjnnCLxUx+i9J6OXZxlMGDX6bbzm7GB9t376RTBW9B1bvbhKZw10Se/zbHAioeRqkF9og1
rN+DPTVya7myudWVzavg1IDBRAZoIhkDBfBemfEWlL9O+jRJc2Et5+LUuIPxgoHHvtTEPi6eq5EF
VHgMeO23IKjGbYaCfYtf56Z1RLBTDitIXOduRaOD3bwosW5b94HLOpx68Tl09JGzY+9IIvqZgZVt
jN6xX6uEiV7OdhEmV/k1ZAbv4dflHGWGaHYS40PR17eWszxRdD12U1m/GllXhllAOyKTxTgP1kBl
1V+N7wFCq7Aq7ArLRUwECjYAP/rp510fZoWweaDzZV8aCr4up2XraOPdrE7YBIl7anaKL5l6L9GS
lHfB3Lo3Tayegs5f9T5gjY7nGiO4VtWrymG6B+k0BSFSJYbSXvECW2GzDK75DS6rAHbXHv4lVnz3
1arYMbOuanhzR/JA16pbOgwOEK+lYuxunSACTUz7z7aV753VwJuAfYi1B+vun38i4dHbBJ78pPSf
zgLq+7a1cgzwEvXHiN/Lk+GxPGPXWplOajyJ/8PVeS05qmxb9IuIIIHEvErIm/Km+4Voi/cu4evv
gNrn7BP3RSGp2lSVMMvMOWZn9jcRaVzll4PEcLvYT3Hhng14NZ/pmxO28qVsySJlmrULZRuciyxm
XAOfcOMMUX1B3U6+8joG05La2CwW3Ack6EuZjFCq0mQCFWTKi90c5r+487sXgZF9m6PX3sJfp/Nc
asjyv4UkhmwoSFEf7b/uhuF7aW1CRS2M/T79WJ/NrFBVU0rWeRW1SwxIcmum4SVV/D9fd7TlollX
Uxo/oT01YZ6LeSFfFN5+SlokTgg2gTJFzZsro99Ep/fM3rlSAIl66jAXR34TqGBXjYCxLNnuNE8O
IRpE0jXrNt0C2LUQTXPyJnmN6pWFJL6adzN2ule9nBeSi+cRzkmHCP7uj2tpHUt392q55vS5yLhk
jQjMALcURHZ21uPp0s9SIwRFAExy3UsU9Gc97OZ7F8n2BTs0VOjGr3R5zUxhIhxNXHFZH8r4qZGD
vKRhJK7SgRf/dbVri2LEiOKlV9uZoY5NFTYFpZ7dNGebzA+TOxq66F4v74y3bbjE2nPOTuGWmkie
Y/SUP8owXOz4wXM+iXHT1GjSByPW3t2kAGMYDNajDVf00KQUewv7EfFAStYq+6qzVTfNs7CDRwhf
7aRnb0j62OUzzkYTAkBLuhgVajN/7bQuPFZD/jPQXSwIVhKdRzxCn+gH8O+K6zTzdtegoLR1t0U8
bWPJaB/Wbgj5P32sLfeqBPE2Z4hx16JxMHTkTTpDjs4avrlxmtw6hnk+emhauYxGhTuFc6wkVp4G
G/E5HdKHltLyVnuzOg3jdCFItbytD5UL06zeVB1MgHDIbU6eet4KGqRGyvq41ngOybd329LgbFQ5
V78ePZODoJN1THVqEMHDtVn6s0mG1c6upumeSPsnEny+Q9Od7uXs5fcZKeUhZGB2K8ti9rNAQf2D
n7zXp+nXPFqMYZuk3GUJbfFX1Zc7KT3XWBNfMY7Lg/SokOll6yq4NmK8UfS+2QF1IK5S+V5Xb6ga
hze3qLLn3pMnPBT7pknDe2iH7RN78401h9da41ZTL9MkGu3w0g8a/rRSs14sI6pvX6d6lYr+GVdB
8YrovnJ68YrgVryOcfWod9rZLRvtMU6RKVOoGBdLs/UNhEhqY7cZjzRm8ZWoh94PGlTIse51PpUV
3VXmQiCqIyZOrmPbTMQ76zY1FhJG7nmuLTHyz8NlfYW5Wl3xtp/jquqZuLqTfmiaGl4p//qtssXn
OhALK75x3N7XulTRA9pfe2OOiPW/hk8l0lCEMuX5ayDl1e+Iz5KXtF16C/TYz+2Irx0Fh721UT/v
16Mrao+9W10nrOF3HQ4Cqmsae9LsR8x43fwydqgsmQwAVAt4mZWBuenxxe0Fs4Bin2QABLSrbX8L
q1bbAxoGqURlV6Iz42m2PlX2gKsR1+2xtxUyDs/8iKOsOEUaegJVT18rCIvaChdQsxOlYS8TnGhC
IhZp1YZYUfvA5jTCOJRQ80+pQLNVOT86B0RiEOWnsZw8sXdStKVfZVPTy2JH+4jB0g7xOQQtncAy
9Rpa692W3ZBszU5+jELpFyR8e2/EWBt3pbPVazqUtJzVVWh1e2yx025SxWcYBd6zW2IPwU5b3gOB
WzQH44V4OJueo5nF5MwRerQGqZ51R4V4T9ONonvJt2mV91sr6kAzR/W9bAlGm7yif+vgLOFuNOPf
fdRsi3ZMsIIX/bWurfyxrofvrpdml26B7ALblC8USFskvqH/9XuoMv7trBOnoqAcAmVhfZQqeNPb
MTtVo/eia2aVYhzx67iVt4wL5wGhWQOEzyjvnUz/gOKcHr+KABOD/2OaezevtX+0oCa/G2XJlaFl
SiEs0vLMqndfPL26EQstvpGd5+361FBHbpEp+tDcvKG/zTYIkzjl05r+KtJ+hl700IZa9cp8O78E
WOgmm6HwLst7B7eFzYfpxbR3jKNfKDQryE1O/mrj2zujM6OiHRuwSy7EOyZhybNVovBv3Lrmq7ys
PZid9gwnWtOpASSEOy78Bdr4jJEAGsfSb2azPBMGX2xbI0j9Rd23k+A3sA1hhjZH6+/EipZ/UX8g
p93ZJlFObRUwjgmteVcpxOPuHIx3k/GKU1v4/UnICn2sJRYtW7nL1yZ0/SPLyzTrrA2CZ6AlywbC
drPgYlKhnqKwOHWtNpxiIBv7sdHKH/A0QAbPP7Qpf2W5+AOt9QZrCWrn5RlFevHuEDV0yid+fAxS
7Vb10ryhUrVufTOYt7hwxEEU1Y9ajNgQAikv67N+8rJdOOtwS8apeVp/wV2m4XYaOncnR9FugwIV
3/pQOu4xiOv57NXRWYxZVm4BISs6wUNhoyRbB+uNq+XHyVpwBYXOstAQ5T8NBWGxLM+cjWrS6YYT
BPqGQMFkmma8G1qDWc3EQbaFBcsVo3vUWU89AidRW0N5jJkTdtBV0Ku7h/v7OW/bN+XUybe1eJmI
NPqs29iPpRm9p0x5r7Bpy23r6donPdjOtmu8lA4QqsJtjkWRUVYHRXydjTq/Ka109riPopvTRf88
pEJegqwMH+J0+K4lMvjDLRfiVzA/fm0GAhUipB4X4kSo/4JpB3jWNZt3FkPsTuVykmFH2eRY2C5M
uDiE1qfG2D2rY2JiLjGjIPnpON0RGCNcB9wafuelJJ8Ak7moFpt2gV3+WM329M9EOQzDFB3AU+lO
FdMu9ZQYiyFRZU/JCKdBl56J+TjyEIozwSPjkofpqwzEcmMA7YHnGWaPADywT8iGVMSkd+FQYPrk
5pecg1aaX5cP2SAcTdPdSJ+zSI1Nspzei49gluqxn7Vd5bbzDcjg9KiPcOTWDi8U5jtico4WN6ci
M2BX2iPz+W5iBDeMdCiLDL8U4t0pxnm/Xjkc44dXhtqnnc7FcX07BZC6mYJhDPbmJL2LybQ1hi/1
xxL5JRLO+I24wBz7fKlOVgYdodZIE+VOdzet3rq0E50+WWrzCZyzOKQjSaaLYWoj9Tr8LbTn2HX3
AujM/wxwVOTqu7yGFB+NjnOL556jBUCev74UU3lNkPtsPKlRcw9ZNPs2Cfe+ITj/YnwOo+TAWpY6
ZWW/fE0Vx5npNE7K7FjWchstfQy82K0amWUXRrAQoNxm7zCovWFSc5ZClR1p4qew+7bxUry6oYPW
SMxY1jXIE8uUkZVPhsOqe2H73G+FE5UsdBhdr4ujfEhSzPXLFg0/nImVptZuebrY0Jf5Q+syDmpo
dsf2KSSYcufKcPh61qUu7BNWd+SVHan7rbc8y81nN44OhirUe9cUxFIF9i8VMARmBkjE+jKgWx/s
2ZOsr2Tua7FHoLYB5WUdD5iYC1CaiE/PmLTncJfpTX7DVsX9bIiqjyqvIUbzsSZ8HjH2meN6z606
8NzrXXOqr1XXpC/24H6jgqJEVU3/HNViGyKify0Ryv/vM6XcTaujuw1a3bwBVw6RrGBNRx9c7tf3
wD/Eamkqi358NBXhvgw5H8q2zB6M4a6BRX/qTa0/fY0x0fheWNmX99gwN+WU1AX5dEW7yyb0DrMZ
VEdn8YmtzQciNXEtNP2X47Viy4Qxf62LvgAUNCLv1hNnbzm9RiAL0U8NhpNNgwISKIQNbrZf1lju
qO3lhLvZpFg71aHVUjwXGp4tawIQYMMKm8fgicV6cvuazlRGeo2Xpk9QWvtt3bQP64PuTMExm2wq
12aZ7XnF46rhsCB52ZEIHvJxbt+S2HhK3UB/WGc7y6upT+fr16HrWi+23V/SJGLWEGFHZEy+Wy/m
KJqg1Njx0/qWYwqAGmnao4Flru1hAQimJjs73S3JZU4AArIGruxIsIA5xadcahddmodORUj/l1Fr
6gWzH1qpB2PJky/exHKiwRgWW0F5B8r1n03aWnsQsrdEGTTiarSQL8weUHpo0lCm7ZmK1/5jpa/g
w7iS8kk8uBnWmGEWTJuWzUVr2NE+UUW6zfvkD3T64W7bo3Yq8Pb71RCKb2VVfqvcwrwwcflswyK4
Fh7S8xE43w8Mf7AcC/UWZmZ9ylgn70toZhF5v3PcVLiXvfSDos83DISsNeHDZPJWmX4ISP9ujOa4
DmoXe9htDoYHg35yN4xdcXIRzu8CM2mvsNRtZMrLQiJuSeKaXWbHUES87J+759cVsfC06TBlQXoF
cp1eMcOC7K25Tq8fgQMUctdPAl4bumN3Y2nXr5tVolkcuBVvzY37kNta++KOiyq0q/LjEDBUmFyk
cUkqo2sZ45AKnFG+S5uwEdmTzAaiIH3B1M4cKV5sLUz43RjAWa+651IfKKc7NTQ7EzwQtVEZPFXL
fs1W4Q98wcATlnEhY+rogYHOxtYUhk7ImSEzlwE/Hv5YppeTYamHQCOjY91dtG61NyDyvmDhZLW4
dpFfh74BHPu4HrhU7hmOv+5cWEs8M2X2Uz5l5l5GocKrrJ/Yf06fethikHQBIoJJzC4orirf6dv4
xOwNRZ3nqUfAK92+wKF0o9/TD1piy+uc95tU1gtGBKWGDMRwchZfcuamNj9DR4mNee5gVAl1DNQs
TRb2b015u8xSr23E9M1mpz9GqcU+NGczbEVcitOyPqwqyXpM/uhh5ZyavrH3IMW804hgB+ZXOV0l
KeQ+3Od5zyXnG1tUZ5vaHcTzRSawKgRyVO1F5XrXpDJ+BKPBNazgkGxEjQFdc4MnJHV7a86vGkaD
P8sT1XbiA0vBC4nj5W19cKrhn2fqm6jPcZLEZ0xA7dPkpijjcXDv2cxyXJSBcbL74ZQ30ElzAZ1o
OfryOvkzOs28X195FZko6ziM9b/aGxoUhRI+1rKoiAIAhYE2ihPTNLmXQCAhnjUBkXvVL2RPn3IK
Eap040uAkIPldcnWr9BAp9bgCpdp9BRFxpdwIjBbzM+hTYyuTv8basrZ5zXGr/Vz6ocYDz9uJT8t
RHCzxgIXyH+fWUnLiDI1x3Ndva/d+/oQ54iWWLgDgrLsXeriXopASW6kaWcv5siZ2QXDmyzxkmR1
Yz0nc/e3oBR8xWoIZB4ktux09XVN87rD5Hnkd0JHgGLHOBY2141hknjQNOsWdhFZOUrgIrQ090NW
rFxsLJ0nDYH89mvloLsGIM42BlGKN142+ntZRA4jZOQvU2YkD2NsHQumsMwR8R9/Tb3mIecKKPR9
WRvTdy5mTmNH30IDkX8mgTxAFOOmB63Egazy0ifhvlwEtQO7560hJILaUjuPWEzOiZnXpi+mIT+E
yEUY7KqSsA5p7pNghPklWuQpNZvIKkKcEMO+vzlT61A59Pk5wnl+6WMQB01vHNbqZD1eo3Sq/a5G
eOKhAvUFStBb5T3ZJbqwWif/Ge/ZS+Fq/dFdDkptOUbdbLYOIF7FXhkiO2MbN3ftGIQv1VC/yeUM
ZL5dP5RKnEfd29nAdm/BIgzIRVs8GgH2c0DWwXGSTXlQXPA2xJSpGz6mZqEaQBwYZ3GRKmWsSCbU
H68Qy1LVG5iNDeq5gM2/D5CxXOIkpB9cdyzl2JEXZmQgXuLqtD6bRb08g1agAC8RX4c3aIiddjvB
dQPRwto2ECdoeI2feIZ+7prxGuboQnB01PkedCVOjPob2Tl/uoFzw7B/2xjcMk1zz4NhcotfN51f
Y7F2ZOQT5Oo6142xU0ltPmHK3kivrh4MIvEcdppDNUUX8LM6EJvQOdKAFgzR3d6v3Do54M1h9Aw0
4pabC367l3+quWtubV2CUqnniEZxGQhnAUTIVYFFHgJmwbEwD+sClznTYkrnAj9GiyxpOcGtmdAY
bVzQjL38XEeefcZtzSIDYLNUDOssGozudNMSnSXr6N1tOVOlrrKXdaLQ4b73a5r+rSxac+8G7LS9
BBTFJFR2h+Yzkh6QTp8YnyJqSPwsIYTQRrdico4YFi6XfxHJ4ByyRMUoxx6nHH+Pbp+/in9eeOSl
vBrLFoavWCznj2NHk7ZOARWXiT0gQY5EwuqKkS3FepMZzVld1pcVLN0NGKpxs3a6KT+2nhwwpMvf
eKuvKf3tVbp5eanDHN7SgmGfUVvDXcu22WSG3wzTQDhkYrTi9kkODKbzi9NqxT6eqUa7zCr8JhrC
m14ziPw6reuhJahJj2G6sZwfT+VQ7uJVIMRqpT1/iULW+ihr5s8k+Fst0w57ztLnZrbUqSsiXEM9
fLgw7mCvEe5zw0PlwdfJ91bopW9y5JByLMvZJVGXIW4O5RE6TLtRjmk+Qsa3Hq0GFjd+rvBqVEZG
l9xmt/WZvrz8euYBAoqyaNinbahY5BCYayX6j74nkykgJoFsgzA7WGkzEOnAGmRgMpQ7QO3WZnEx
lhXOVJ+/+kfycK4OSqXF7lh9G23orgboVcIGk3DXNUy1VulNOVQ3WOnFJtHCv1FKk16qp7yZFNK7
Wm20eRIvyDjUPlWoVMzJ/zpGEHugl5+bXTQ5ycM6LTXktBXlMn6rCUeOEARsQsucvhetOgZ21H9k
9rywh4JjFKfTWdSE4nigfsM0ySjQTQN27kM4yeS6HhoSCME/dfrgRk8Mw3/SOIPkE6wHN6bePFVe
bh74e1Az5vwJBrj1gjJjsx6oQ0IdUOaslFOT8M6s+OxNXZDTqSDMxHV+BeUpNpOlLTR6aj+Bsme3
vqzggWJS9pobnXnvT0XQn6BH4EAXVc9+iFQaFt0tE4/Z3a1nuXdZm027qykpSbwlMzDKkOIX9plC
RN0KjYatT2GLkZRS+VrvPRMdmFziVOseY3ariF8LaKGJmrZfL5laIy5O3noZs8jomrfM0MZtsZRZ
CmDGQSxH1LgcW1EMJTCopnw3dUyboDmh7pKmfFGRWhiM41nL01uXGdyOHE0A7+WwGR33E2E1pU6h
pkfiolDZT2lzsLOpIMmmDQ9Eg4n/jLn5pNc7HA1KvtXptXYTe5xNOukxBr1mvkgBI57UEW+Tg3D3
nShqNyLrSi46XE7cqKv90iV5DtdrjPx3qL+DlIVQNE3V17P1va+vjtSZcDJaH7N18NR3rA/CVIiT
G8faUyvr4Ml2XV8lO3hmtSr7j1GSS6IRz3cv+olR31wLnNptCMtciAfU2Y5vO1pFqOmywTUA/3bL
vTivioZmFNOiFvbakyLAlp97eI1Zh71qMx6+4J+iIDN+9xLHqrneQeCsNhvEKfZdyu4lAgXyysW7
32QoHrsNHlnhQzPyjqn1tqrfvqa9hLlxzpUm06+uWZKSBYZ3O/mbqvgxVr33gDihOLcDPVmYk3W+
sWO3uoUp3Fi+V7s1ph20RlfJ+JBJ1tGFhU5Ry+xjLDKx91D/7EpUOK9WPJiYWBNvVyD0eq56lKOT
NjjothmC1ONPYdrKj6GhbvTSPJFalwEsGLo9LsOPjnSZbWvb8zY2+EAtVKU6Bw4X6gElSCDwJQj0
pIZiv4K2Ra+qLRT4p4rVlQ/IAXF2SfJ8jgJlycDp8vLFmj3m4XFRM1OuX7xZpBu0puHWLgrQ8gKQ
DKEGC/5t3qB0/xmlpt9hB9WcDuAUkt6bZIvFSB9+QZwcWy9irFFDEifb5szPAwN23pQNrQQ3/2gf
NnzWJPgQhmVGYN+83N2quDvJqi5YB1eMeMCkuSYpBl63qVqPBX9bahsE8b8M4vX2QyT9ChDd1qia
xPf0ZkY0NTNe1+DrIEwPCdrbl0098Pu/mUnPz9b2f0UGxJDOV767cpXfAEDV6D6z5UhSE4PYkM6l
gwCMoj7eYqEQu6CPr1Kz2otgBrRnVc8QeB4e7D7+xj3TbyqQaGZUQ/9CO7MbY0k+avXDihhEhTAf
ojT7HQzzHTyXvlOIJrlwXbC7EVCQhAdL8htpdOc0mTCOEyB1Nz3808pyHw2KLhV71xZ0Ez1uvieB
cNz10Gg3vTUsQmzmIDGaeRTmeFAM82B5ldoDe9S45+p/zLl5HwKkaoC6zkoaf9gy5Y9M/6W/Pmhk
CrIn1rKjMXunWZnRVengh5U+74Jw/sm+ML67k3xoCKQaaNzmfJh9x8iHTdEPV4bS47kHsg2pc2z3
cMKJnYOF16l7XVJjyKn9Qx5KBcmw+zsWDkE87jBuFUwLOlfoaEM6PqsZ2v7k0TGPRD50CZXaLLke
xIP8rkqQxmlq7/SEdZLWfqgQ7h+Cmh9mw00lJMAJUSOY1bYkYUn76JU4DkUb7yKrohUU+mPU6dNR
h3TLBbx9JZ+RtIQSEXzg7mWnxEWlOhyqOGdUMA73Kvo2FojTVCCyZwyr2KE1h43cQDGju+9NTQpM
3fWu75F7R0Ps/ia2z7krAXevbQ9jG1qXfVppr5HiI81Czxf68Msb94DEkZ87xcFzmJYBThe7aUxf
PRQNh5PDSP3UdO0LAgbnifTQHVGgfVUYeyXRaHK9qrZTxeavT2K5Lbtuz9/V9wzKup0BaqtugGV2
8ztHyHSMETdtDRMRdxG6wUPvafzJ3giZBXPKp4PoTgFgStgqCYgL3XkJafzpkWPz2CntR8AclQt1
onZ6Mbd+k7cjS9qWLJ4OoGLlAM1uE2LkRsMgMAaj+m7sfWABFceiMx4K06bfNfZzBAYuIUSB4JL0
MOX6DwaBv0arPDBjzJgbNq+hzhJX1TjARPo0qi7x5yAat0ath8A/cE+3RfQ8FTrO9bQx/Urztvj+
21MZqu+GA4G0brK/OcStTTeq85CXoPQJYuReQ2YX58NfQRDsrnP6gyLIBl81P5OArgg5kbtvUWH5
hh2l+w7TZ075+Lfbcyxk0hF+JtDChm6+jWbh+MZAIp8ZUbph+d61YY1pULd88Ew7UxsiMs4i4xiH
WXr2IueWBdzpRoutouTs8RudzzvOzermDL+wMxoXVuP8qFKILYJj42QUV9SWZ6Yfwd1woBu4TXoP
6+CQDWgVXds9F3lx1hqUxklGr2Y2xmaBV93hu3Ap8PoeolpnrsLYXTRWtxYC0S7yWH40NpAYgWoA
RGJ9bEv9jj5QbCOLU8w2DebfdonLJ+EbJjEbJR5WUtO0HyFLZIst0njlXhD4uKmGnQhIvKxifTuz
q+LueRSDg3AoCL6LrheA5gNjPxjILkar/zNpMedtFAJzIhpxk0wfWdKTbQ4Hnnk2zIO42Lsae0hR
F5dg/FayXGf0onwAX/V9cq5x/lMPWu1k9m0OcqZN9ySq6Nt6Dh/ZFFnkvEMhaUogCXyn/Cflr7QU
j26LAKMDSbpxey8+VmlXU+HUat8TMXQOwmMPpKk3BtfHa0zeYPRZ9o26t1ZymKEsPmZV8aEByyys
KgKJbv4p6+B3SDvjK7Kw3drzzpxJflk1+UMZ6c6mnrzu6Grqmw7ZzbepB8iuPHtlVOwQqHWnfIQr
Z+FZbasJwmrbbyxjhjQiK3AmSYZgqp1OMgnjm7M8WICnZz3+3slp+JYxCu11Yt9kqz+nenZFJ5af
4Nh5l7JhhyvbBPAWSuSN0Zr286KnIR4ou8k2pfGPjc/ICX+4EdAmbk4ShlX3kUFvvMUU0r70Xh2S
oXDNMzkW+vhUv1XdDE+s9r5NZfuraIInAy6LjxVryyUDCy/ZGaApXblTTH3ICEAk05LX2xXOeO1s
75aJvrmUYuSX1eaFL0DzhMj1obAYnEc0JUPkBiAXuvIwu+yb06Yg2Y6RExileIJHHZ7cMQuOYFK1
PVnG27DtprvT8VtiUFgdwhQnqEVEedmHEsy0Nx7CmgzjWRv5raNkPLvp8OVFJYxBEjlihzuie1lt
sYXHJJSTcpJFO806lFarb4eWIh+GfLntpvRnYWPTdgqHjJpH/ELmAfgKWk2uqH7X1G+lTNG7RhSz
RlHc4jZGlOpELrL+oLzpp6zPSDfrcK0Murb3QHBtrTG72qZbHwdnwLgEPbakwtumTsxhYzlcilj9
LHeEuzYWZ2pnrAgxYk47dE/m1KM3y2QK5lLX901lcLMykRHoaJAfB4t0VIweOHHtUt7dhEpdCDfa
DSAvdmxtAD7rrfNgMz7czFqMqZoEPox4gp7aeMRJTzHk0sR3u8AnzMnawbIs/ZybF2rOEXack05H
NuVvTWbqezJJkn0xDp99nzVXO56HY0+67Uyu3jnVDkMMKWUzoj4LpYJyMZo3U1VkTCgS1UfH2wtz
mVcnWKQ6kHEz3x6KTl0DvmIQy6G50k/DHteP+eyMXb0vmfNvepOiVhrpL8/SZsKFU2vDasHzsduX
jObqnzQcp9Do5VtUgv9WSLMOI8F9TYmIekRHQryZga5cugf0M2dXuFu6fmL6UkO/D1KHE9YIzbfG
IbsU4bAoHUiEIxDOvVC2bFOzsM4Fvi3Ch1RP8JUut4kLmUhQYaJq+zDZsfhALlsMZs1f6PrboE3g
f+2yUcj3HHtHgfBpsHJsYTnq2kQ/V5DjfJolJrite/B0IOIDuU6qz1jPYE47OQZbUdMsL1H1otHN
nhsnOVUTsnF3OpYkF0oOwgtDd+OaGWxIUjsiyrYm+nFpg9iH/AbnGCGtgr3kLupsNEn+bJghU82Z
K5Ax/QB1mh1jhmYkL+jHcfhw67a66imBbbEDJbWhT/ArRgq7LB3Aq8QP3MBT4rm7P2OQPaA9WhJB
KVgjELUBqPrOsOOzFyCZYbdNSEBnLBlrqQEzsQ4vmjXmWyMHEJM1dMoVsaa7XhOSjVHDAM9T5ybR
qJZEdqz14onuHRt6SEY3+6yj3WbpzVNceYaalkm1pHsXqctnGT3M3VTtHZlwqNoIXwr7QpY7AAFd
I0ZTePme1fb3SHU/++X+VjiVfgDaNSaPbVw7NzNL8GiPaXcNA4dGF3ED1nWYOsCfi2SLnrE4IIPh
DJ97CreqYLiIHGvbtLbCc5XTHGO+2TXkOjkcnpt4MMhM4CMHNQYOlxX35DsZnjxhELildVhEPdjw
fQqtNBnwTMapgWKhTG6WlG8dzOAHpvl9Kbek1+knEi7VtuXGhwSkqc7rg4AmOc8VeV5ZzvKwQ7UU
9LRqjkB2Y4F32qCgLvf50L8QzcVZnQ8fLHuybWBw/3SlW51jreKcWp+amV6dAZpwYixfWV+uz3IU
dtlmffo/r8v1XTrvCqr0+OfrJeON9NzFrv7KkF17TRF+1ik3jWh5ldfFJ+dicl+/lmS0N8CdrLNb
V+Fb2jMssNvQO6xfrTjUWAMPJCea0/CcBTVyKqPf2y2rtapuNxw1AaegC2IZNFTfDZNPGPVdIHW5
daI+lGY6n9wy7c4zdsVYuvfCfMUgoH+oqAU2UZbWe29TV4btq40f8l4KhMtDBCZJxt2ThYn3NpAB
uGtwOBBVkz2YOQsTmH/NrnRLCd+U5rgi+sgl45NwzoqUM5L90MLgjWK4+tnYF9Tq+d4s1HiQbmdz
loqMm0dJoNsgHhNwskcRRd+rvvvVZO1NOgmCiLjqF5HGe025cIVw2T9rdHMS5URb9/XVdIv7rAXR
0/rQT7rxkAV/kOgQuOWMTO5kTpaMTibCFAh+cnhp8ZkxxL3uh+EOLjFgTSEH+sTYA4bhaR+GZv/0
gsfQCo039mbilVGFZpfvfTjRcSb68FLMhELavbdhIFYeaIH1pwBW+BnfALy1Jf5iYnB6mgtyYtXI
2shSeXIsDMbXMwplTsv8/tFVxniucu0eMWM5jFVo3USfeXtSBWn9tHxxLBUGstfpNjGFOAlzltPG
8VxxW78AHBTE1rgwJPhj/z44sTJu6x/TFPsu1JdQapf3/v0j67P1vWDAa5VNPSjn//4r6xf0SbPA
MSD66Jhznv/fP7C+FI3gem0RGrz81fV//J+/2uWWuVMZqvJ//+6/3/z6XqERoGCKudmv/wKlkzpC
334iCxeAc+OG9jmqYp6GFpzg9TVsAHLq16eEattn4lAZZgQk1q3vrX9w/YLS42hXdV6yZXddElOZ
M6FtmOU4AZJ3HdMGywn3rwBOfFmllnggIkZt86VQ+BQ9L3/pprDh+7N9LjfuVTeWGWwlhxow//I0
tyz41Sp1drbX1dkh0abdIMfvAWUdK9T/PAzVWNzy0QuO0mpvbj9b/ug5pAVE1YQooA6bneoIhQ2Q
RgeMOKV7IhvxpWx6cTdg6hcI61GQ1T+nqkUwjYSB2wfIEdn/IbA5uxOU9Yu8XekTLpw8NZNnIPto
64fRsM29rgZxS6PCPTR9kVxJqk9PdUku5ujaSOmNvjrBSvQuIQK3o4WN9ZYI0wXBl1jbgtHBqVsm
k1XHJVAh/SQkQ3uyC2Hinuu3BhOF89Rof7vcHR6a5WEeBlxdJW35+p7N5v8h5lB+YMGdkLJafnBl
bwhDYfKh8dV7QLd5X19GSnu2XSX8hBH8xkDhcFdW0d6t/z4bo1/k6hQgoNPbkNXRPSbznGlOq0d3
u+k/s4wKIDKxqaONI9Z4LA/4vYPXZQSWGMxzFCZqrQqdfTQirQCH4Dxy2t6zuULYQ/qNrxQ2pNYN
XuK0PNMTeAx5eSBEPvEnQ4z7f99rW+vvGA3GOTE6D4VM8t21cpjn3oMmU488wNF71qLq/6g7k+XG
mW07v4vneSLRAwNP2PeiJKopTRBSSYW+bxNP7w+sY//33rA98sRREQiJIlUiCSJz773Wt/awgPw1
+UCEUJSRQnLOYRIOQwsUN1u7qNn5ZVA+slErHu4HSEAlCGeT9m77HGGa/2XqSB+tAH2XaKvsxv73
cL8dbfO0ofentpmbkoI5pWsisv2XNOrtI2ZDg7QZbLKq8H4LB1yERZu8j8nbiNtNp6LshU/wNnCQ
zlUgR7YZzpTQRbEXeSQDucrzXwgpoWtH92yhkRrFielkhMonjFLLW+kUwWlwzHJp0cPTDC9+JoYY
dJAsd0bMZjEdeg8Kt1MuIATHENPJbsEzLEwYciL6lWJa2ShC+Y73g8gZ4FIZv3jlnAgRT8VjBh16
Zw+dsYNCa19lNIFPnG3tFeW/yoPfrRFCkS+K964mm14g3Tl0fuo+RjXU8GHUg98OSuSRoe4rmp85
7EyE+xBkxjPiuvDv73Cz6YVQg/RlpNvPLIREzKp39FvrlO/3/8Tw3G9pVu4xDiUSl8GZjmXjCjao
85eJoYebzMtAr47dsnHI64BUqW3MtM8fG5EWj1HTZgu3Lh5MM502UGaapyrsmifNlxuJF/LhfhOt
wvIou+H7/p3oGjLM4l5S1EOCEky2DzY9xVuC9XOtxU6KoXjqWb/Tlo0IwVOsZgXFj2N9lPovcAoR
yqXcenAL+eSHgfbs1+PnJJjY50lgXW3PIPMzKCjdyDX/zLruEowU87Xs7BXWYRSnei7pDmrJpzeQ
slKl2a8SR/889Z+2kPa890gbSS6GdMqKCDmgRhyqe9GT3tjVLqFI3kWiLXa15rBXhGWx8H0r+l00
8hgp57tTiZih0/AmyDlMQ83aRVZ77Cyne6asx0xPybepeveJlkz1HMmiOxSEDy/u35aVXj37droB
V8R+PzUuWZL6zya5YyvPQORD79579n1JJTyyVbM17cucrGpZI4Xaxa76ZHRqXIRlfLf4TlailCBg
eGkvxJUzXmsxeBie9zK/y0ZnLtrEqd67sf9OI1JT/KB/wRLDGDmzhn2Kt0gVNe4CRIxXmCDLlKb6
infneSCn+1rN9ckYa/Gim7+93+YURXENbQKR+QQeUIsU1/tNduYEO952lvn5Hv88YASiQ5KGf7w/
/H47WnxO6IDVrWuZji3uPyFYc+PUjFjuj2dIarOx65N13w5Q5eeDzCx5UPPhn2/vX5FJhmTx//hj
r/QxF+rj5n7n+n7n+6+5P+J+4/1gZs7n1Lf5MUNhKtMoPEXgVHzeghEsaexba1E32vV+8FTa7Bt2
6QvbTkSztqu16Nv0OmmMbelPmYdAjoqcXFbbHJnao8NHbNBH4wGsGZOaxNd+1bXtLC0JKhdEb740
k9gFy2l6y0DY3QvxOGzSxjZdVha00nHM0JgFOikIDPjngXN6vh8Ip//3V/dvtYbUU7g5NMOb6Ihu
/t+HuudtWdy/H1M7PDqlVu3BI3y0ZOIQe5YVt8xAu8jA+P6N4ytuMXFjdJHVnYb3apzG3dQUxhM+
LOPBd2rECgQ+3A9uV/MCsDteTzaB6JVjqo0Rc+1t/QG1tNvUV8dQ6TlVOJxVUbafU5liTAu6l64S
hHW2DvbA+XYNolSTfyYT0KgaqfY+GTrzxSksEHiT9xqb+c72sjknJ5EPflD46DINhEq1pr8FjTrR
CLF/ewn/tZsZAqyO4WwlaK0dRg3vyTMRrN/vMv+iLhq899plYk5kMFFcik6wSvr6LIDwzL6J5l2l
+YXdSPDjBOpB1EP0HjiIhULLiM+RDU7JkaZGtCqAr9o13u53rfnV7eAFHx6D5xW6oPHSOSy3LB9q
U0mWpS5uXepT9gF5S6xZwId1nbmYeyD4Jri7nepqI68C7088O1nZT4pEUw9bLz/IdNoRLRKI+z3u
9w26YQd+yjkE5gehU8YJ9z3x61ZZ41ibvwRvU67VyAiI3gGUFiD6ZW5IUNFIswvC/zr6TtwYFnaf
r+5f8vq3p357/9rCK7XK3YS0MDGubOqjVaz6+tJ46XdNkfkVMkqhmNe/razcu9BQ8PDg0C/DiOS3
OF8nlaS/ng+fXQj+eNH3uId7O33t2+xIr1GcCif/92Gav73fRtm2HcC3z+ndHvjazvmP9/v7MN2C
LtyGu0FlkNiZaMIQ7gOkOS2i3PshsKPgxOU7OE3KsHaFYTFdYNRXEEETTFG8HVsjOglJ5/Lx/oNh
cEGyZ73A4Mb9cqt8gZYutvh1aGbVNkS9sXbUJcd1r0hm5+Lvl+G2XBd6bzzYzsvAtfyaNJq4llEl
rlk1bmNLjOd/bs+KmYHBiyTV1G5rFR9wYzSPugyzR/cZjcq0MS3ClRO9Ns5Thf7RcArtC10NBUnd
fjiWzXzdHawDwqvq0R2A+93v4aQln7PIfcnUYG7jcLzmyrRWA87al97WEEk37VfcC1QWQzFcg7Aw
jjQdnbkz2H5BehPMnPWUMBIEXvQaQLZLo/OWeRXVO81Fczcg1XxlhWJilGmzGYrQIA9X+aNZY5ut
hL3xyki74ZbINn4VynUxewlHs0wOgncWyxo/NSJco3rzQW3/nLdl8Z4TprQdUgSH6HXyd0z/uL1C
r7u0dq0/aCWBXEU1Ro8hxcuGlh7Tg1IOsDE43Si/2VM34IpbRoNbShMSfmMysklt9547ND7LMB7r
18zGZokB0aLobNUpU9bF0HPxx20tpttx9R2EGXl9VducktpFRF9EyTrq4uHqsEnZUOOgEBaZoCGc
tedoNFnuBAMrJtQG+xjWTs68Q+Ji02h43y5zpDjtDbe9AfqnuQmY6DOc1DkKDS9YoA1H7hMFkDzr
21BGE7q0JsN5SaskJCcbiwbonriE7h4V6RyRMczSRfmhJ9q5aXrtpg2RzWvK2Ox+exePxLCQAtD6
cgAXlG7dxjauEDHaG/JAFzJ9mh/ICmpvztSWG7wd7dqkcqBJ2I8rFirS2dkob7venN5cOnYLAKT9
zPFLga4thZfKN70prXMR9A0KBn/aYirptjnkYl8PnA+sxuR79bK5ejqTxrQCIqAZiTg3Gf0UFD1L
whGLLynKYzb402vSt+Z2alt2rmbWvbJ/ON3vMMYobDqEzQ9W2kRnBlshf57MvxIGW2jkshONzoGF
06k32pS2+zSKSTQgNWRZ6N0vv6BZrQVJcXR4CkYwPbaZph6T2LEvlfRW/9yE+4fzwC4e7ne4304A
6XBARENdyGPuB6cZCcxBMbNsR+Y1IW8rMiuRJCckfQ+DSsPHbj7A3rAecu3jn1viwg4ec0LbHKQ2
l/vtNgEnx0YHc55GBtTwe0IWilYQ1nZ/QoDev9XN3B1qzRuDaOeaNnxE5ptbXNh7w63L1f1BsZcN
yALKfH9/EEPT16ybmutQ2+WL0ZgEkxfuCg2OwnlQYLEkzLQ9AorplrXhm8sgLrFCzFUNcsUfy2Ez
WmNk3bCsjh+qu1ajbX0iu+cUTmjXYpxRT5kV/LnfPoTw+N1Jho8RWSCnCpnTqpkfUNVA5wfNeMf6
FW39WKsJv+yrV06ig+XW1qdwbHx1jWEckpBNDaWg9QIiifgqEQXnNvTMF5jmMSzNojpb8H9f6Cz8
0epM+/vDkvwy4gLWtcIY53SmvmHoHm3b+Vt0XDdbi5oz27poA0sEQJoXjmuvaXdBAf3Elh3+cbUT
gthqavmPwYH2VRIThtwgpHDX0t9kXfFEZgATCaZQdsIs/soG4yMsOkZcLS1jHQvpfNldtZr6Mv22
WdTGJGGxxevYkgY64OY8AaA/0vENKM6OBEbne+wk9PRqxFpJ6Cw7sz2rptV3OvMweMDmRPJatvM5
R8mBs/p939PdNysPE5U4jqT1HO7f9QbRQtKIh5WPfv0SaBwkC8HS8FS8nglqh37K3acZw6Mn7Cn0
qFulpiaWfamBl8nyX6y01NNoyi++dyvh/vPRjIuTm43vmQK5WKLQb32TiVIyPsNjXTud+mIrbOmK
CZPuX7B9lqRSxkTAGcPaswzIOCLbWEX1QWTWtOlp9iwj4ZxqLpFvWhI8BqGY8wjpks9siw/L7jGP
YBojszk/5El26O3AXjl6LF4gVxyjIdU/9Q5LrD2Yxt7yg7NFFDfDoOzJidAlNma4ha6eb0lpvpGh
8ASxcWm24Ysdj2dTZEdkB6dINTcRimVK7O5kyz+4OvHxy+noT/ILY8bZaZLy7CH/Sm1eenJimt08
zbYQ8hxrXcJmiYq9kLBolG/uhq5Emtcj0Mgkb3lbINdyiS5fdQOdCZ4u+I1sV5GIBcmB0ZKEj7po
XKNYosNcKcSn2En9dFkIFJSFuAAR8dYKdweDvxxyQxasWiqEukuQhTTYvnVPQc3ARrskAeXoWj4h
QYJWDOhJd+UKL1waI6HiGTtB2EMEJtV4TZCETCzWQbtQSKUOBQEcWAJtxq9E0naZtQqJH1w2XRsv
XTADq0QNP7U3qDPF8u/MhzPUWj2RmtaiZPlbRiH5TpE13GJogy/JFN/yJ585wMEXLBmOBL4wtkWO
HsXtt7T33pji6efAoWkQ82RgEaZbNA/TttbpdqYrFWC8cWIDJFpi3Ao0j+Ql4wTzw8la6K5kzGdM
8b4CwbEIP7vC9g+aYtOjS19jbv17yDuxCIxoIEIpR91C+Ijv2ije+FSAdl7XZnFRdl6iodTdpdEP
J4omd0nohOI3j3svBUZB/xQow1OYG4ioiFFjQEttrg1TcdCH+MnwcB5IX+3HPGhXZcAcCSzXirWm
60PmCVISWzz0JxSvMDIQ/6GGOYxee3N1UkitUJ+2NMCfyZPytoHRsWLNQGXHs/+w2coXud3/ZPNT
Rqm+MsKkXrFzCAk9hUfgvTdV/Me0xE6G8SuuU4JvayZtZSQ2TDttZHeVu07TZ4dwv0Um85srq3AX
VtjOdDNdlw5p8UOZbdwqfjOq5Iu+DlLjPqY9tk6i4ML8j2r1N6znY4MMLNcSfW3KMVyk03Dqh1Wq
gI0a4G5xxxCXmoIsiLzslbWuJeSDiDQhhr0s/T004UUYim3bRj9yGlCM9MOLHCaxoMuo1qBZ5cZz
9PpANB0xbCNBpYmzZOYcbdyy8ZfEbV+Y3KxGET57WoD5tDLOniC8amjlLxZ2rmD6VSniOm0TOQap
FA92VjJqjLtgAf/7YtI2N/tlXugH9Av4HHyJs0+u2sj8ailVlmnWvkRRvAxG4rR9Nw2XDU02LvTH
qSPxSA80famr4LdIysf5Sao0+rT9M7BLqiBFPuZQs9nW813RqQ9NN9UWH+Kp7OKSi3acYBwk02fS
AaeaVqTDADvFTYbajaCawabNH6H8I6FowVykXfrC5gSPfX8RdlytDtId3uph+va7iT1tCWwaS549
eH9cjbhLkpKCJTjtbtGYfEgdzu5k0j65sKIE1M1wL4KROPlKO+ppWq/SFuZAhMH/7JiXwcrUYmcU
/B0q9G5tMZyI2AMmK/Pn9pKagAQLpuw6KZdz5+J3ZdAMSmyocD3XYIq+ebuwBwS1M1DbYpBapzC3
gib7dB3ExGNrwpvKU2wjYfZZIqC6RUZ7sVz9zS/UY+OU5yntmAFVIlyMOZFfCm0pin4+VGayK7WC
8X8fvpoDVxZ6+zGBJM6TLavvUXgnYrEQQKVvtqfv+raRi5wkMg0tdejjTSjzBOCL8DED+4vS+GUA
FQQ4CDwsUw0yCBOhi2H3y6myf8RUhUsRMT7CKbxMBv9Ytem4wnD2SyCS0NtkHyYK5FZ3srFBjz2/
qhzcFcaVPU3DUzplDxPj4pb5rtl2V0VXkDy3ekl3ZRXZSUh6sMDEBhM0xLidBqfRKc5hQqCh2fZP
fOZ65nESYHb2Deky3nICBahLllmknmOEGohrJaHovc1NYR6sTNs4ONPEdRveayX8cTPlcN7KKN00
FRBWDShB4/lYFhuJgq3+RoVBP9RDd6machsN3WXIrFeno85GEcyHlIAAY5Y9tP4n2+2ja28RQ/LG
PEHQWoa1Ovj6pMGqwPU79lCW0Xt20ZjSklNLYthvXWciNyqoVUxRfQ16g+/UDm9h3R/9GPqLl+xH
SbkFbCdIrtU8FiqHHycT51pUn9r0FFTmg4URwoqGXRbpW2EF17r+nPTmDHLsxyqJd+vDzxQVb9p7
4aZJgB4HP4jgCSrsKz7fpv8qaJEhZt7zpw1Ie2vIusWx1rj2AocItkjzo2IlFQAdYSBHbhS1Nu8D
GpEeo4sSoQP0DiWHFyB0NnxStycD/Xo61ERqZz4vH2EStH+QIFljjlGcTkckxwm3TLee6oT1ppP6
omEVXNTYtqQkLS2ZfsBWgGaxyT8nENwEVQBQV9S/+jnByBPln9JMV05PJJB0Zb30yL2vKoQX9JXW
5ZxUQ09tD551VbIn2zUO06SUq7zpiq9m6lGzefkpIY8LkJy3SOOe0EuqQIhvbOT7TC1NSEsPtsxr
Uo877803s9eQtNQ/yVAtrK7oPv4aSztHXRnVhHiK06UaSRrmLdzxWogNf1u2n1zENiKDambMDjIz
y8qVjcUXxytlZg/NKHBd5kezWyUfKMojE0WaMF3nJZi/ynUhD3cvSyaMj0jTt7ZtGn+mvN3pCKA+
2WMtwqZg2Ch99LVKHEU82r8GHb0QHVjFu5n+6LNvyaiwcuYZ554Y3K88Mmp4frTMXcYRlhjOqtTl
vmngVuhJfr0fhqBf6trTXyhxUFrdQ2v76lCqSazq0Wl2GoqV18AF2AQ/+ZOYIYiUL14TpKtQWc7X
+CcO4uw3gXaMkcHyfZSm/64011jFho2VbKZp9UH29Nf8qUckJGQJXOkk6wueFby0u5vgr30YdkN+
8kT+Gk+DIlrTOv8F+Na9qk+Wlvdbc6RZbNrTeAYvWWyaunA5bUR2FaCCz9nM+szkuEbhot5drtGL
FEcCGNIh9lY5iL+tXTtgqxu6x5rW2d/Ep7I6969u5bCZAQn1z6HuHycDdIxNovUxt+HGEa0UMm2a
Z/sY6cpxzjpTycBcS2GRcJFyCpEfO6EzO7zTIMoWrI+iZd361ibqGvUrZ/Ppptr0GbTAW3smk6uy
m4LHljE2JppOnAG9fXpzMTvGpfGG7YnFA0AZttDoIStrjLWwnzdN6f2+G2vN7HvEuyga6j3Ao+rE
SNi+jd1kcwmHyE8KlXVDkET8at5brIoI64l1NflznfrR0lFeWTJbKTcnNBS8nH01LJA0wMWbDfs6
uDpN4ZzrdryRWpK91Nb0PpAPdx2rCZdI0+0jEpFecUJAyXRpzJLFeJA+0cmGNZD1h2elDWygljME
IZXe2crpDbQu+NU2ZfKBKm3fxflTwpM53e9Uoydd4ItaFTNzxsxc/VDKfiOd8lLPNCG2ExJhvN0Q
/hQjQeU8rSzHuTZhLB87E0j1sjeQHd6zQsYKHVFvekwjAA1MKGM2I/SHnawJvI86PINGQYJdIhHs
AbL/aHKMvX9tc6CHFm4f4uaZ/44+Gq0tbQcM+EM9nMEWvzaykIfcasg3cTFe3zmz/qB/YLHtrppX
1tBhwU7YZ1Cc8gR+k+lTTMJlZFFlRsp8gtNsYWCoJXmQbfg1NdrWYbBp+U93rlgTRsYzxj4283zw
aSwxCaAfZxDhHcR9hOOXv5BiJueiEs6n3p9ior9T8yebhZi+A/mkYvM179rhi3H+q+jNd7x59RO4
BXsJtSBl3GqCX8uTcoR05MpdW5XDo077Km76bp0UGVKr+zmQBCbySoHkJk/H9sFn+H83o3n+T26U
6e2vn7L/oX+BDoDavZpBaV3F1S3Iw33a2uIc2LM6MetcyK3Exkg3frofGAOH+05zflKY8HIQw7Nq
bB2wctnSFouKS4Fkjt1Je+iVU/6aQs9Ga5lWGFEF0NW78TZLPHE2A+sTsRxJ5y7NZ7v9o5MXioTC
KhFRyGTdDeLkVI516sjrxR2VVbwru4GYgNvfFyIYMhOnU249Zym7CWae0VZk01K1+EbvfHSU+L+c
tB2vJgEc67/wrBp5NbzCjOGIcgAuxgOvKTbU4FDCM2KwoZ4njeGoQXV8jF34Hk5vvJFbkO3ayVvL
YVTPVg35wq8Yfej2Z1YSki7nxJ+qnmi3FUTM2j0sNT8uH1VLoqMwu/fctscn5BDhgq2LejUIYGnK
Gc5p54p4cSgjQIKMA9a9C/Qp9zaW5P2ChEj2NiqotR8FHo1VCe9opmLcybd9gSWm62C5thGmns7u
xS5UhXb6uzooDIl+kZuLJjHaddWO8LaJFu8Xjp6TLXf/crSdgS56RSTK/GGFYEmX60OrCJ7TPWeZ
B2Owy4MuPgqxA/DiXUtiMJZ4bbJNnv6eksqlyIztcRt0nAMTkEw40fZn2RBu7Fm1fmlc9DoDxM11
NQz2q+isp76A1RpyhnUEeT25XDZxy1683pvNdegA7i8l5LwO7z1LsNSilCFxUT8Ps7TNRWcuQtM9
dAXBaIpd6bLDZH6pKvJ/zBlOH2RZ8oTHloT7BoalShNzxROXS2eOVSJk0d7pWg5pa5hKIKoDpCRZ
tJvM2EmcSMWyd1WyLmDq/jXtuvDAjLEKH0WjbDARLi33zsFgmkGOkBAdaYcxS4NrpkvTeZ80lHtN
+DXQj1y6bo/FKlV7hurBay9HJN/pspx88QZyzcSNismarhLUWCgst1JjMxiSiHqyw4RFn+UloPEC
C9ikv37/8NvMvrazf/+CugKJ/ztOipfY1bYufMyDNdrjpmSusQNkyARfdd0N7qK2FnFcbgImnwm+
f/DSQYQAqdYKzos0ashQMYp1F4z4u92GiCnhW6+9zmIC/QE7wH2RdQPzZuxdzqPdnej9zwGcjbWV
sf0Zxijbc8MIl5Qt0QZ8ALROgoSyxf+dpK9r/zWRS3MYCTu6YbrzP+2/5sN4nHmJ0kn7tHyvPChB
y0Xhtbjb1yW2zyMD72+WCDT5oyIJXVQTVgSNRl2oN6CF4nrnSToxmUdwDAIWDWo8+hpYO3AFBr/+
dJN6K81bN2eb3Q+GRX+q1m2xj+s4elZweU+NUr/+uYcs/HHRa3VwGIjpYPntTwnh3CfH4UPS+Gb5
MfqS+FW9fFLoCy6e6a+nLJEXkZP70aYTtH3r58538hPd3P1N945V9UtzstdaU9hQDSN/0BtShcb5
dtd38tUErvhQieZgxLME+SmL0pSmh6wuXC42bq/1G1uOOmMcrFuOT/ep1OGvz4fEHAVewG4TJW0/
z8RWgRUdy6IHwc9He4MipzwMySwdZfq1rJos+PREvy7QCny74/QN4bd+sbwSuovVRUc7lvlFw+iz
kpBSfiV6sAe5539nQ/dmjeHwGkRQH5LJGbBkpRs/tfRryeirw45wwLwTXQIZYPEZq0vnRmDf1Toz
g+IH8/pHB5SwNW1vB5wWrfPMMAsJa+kCNmJ9k7O1Vnb2g//DMonIlY2cdo6DBt2Y8TE9kXPNvKwX
pjMc5fiG3qqVffbpc6FeuwGwcc+GOArLiifhZ5+d60dQP57zKEuBTsnkaOI8+nu432Z7IUZ7TJkX
ZspPf6XqRh2jQtL4n4nX0O00es0GxLaBaUdn4uOzo0MTno8e6Rd9mLJz6IL2ezRurUWHE43s9zBS
PXiW+9qN0l6VjZ7Sr25CislY2xJI0D1OMD2WVP/07XNMqB3g6b5X1NP9CAbFm6y30clQWfvqK/Fi
IgjSLnsUZgAzZ3LtnadFxTEqxmPSCcG0ILV2oyn726Q7r3Fid1+jQ/Vcicx+VFElD2Mn0OUR/zdv
YOsVxn5O58TSTpFPD3kK20syQT4aC0PbWWMfYXFirYIYYT0ZBRmz9lSYcJwrQYcjIMqhc+ifNWkH
hJVOFMiKFeV5/4BvSN+Vzc8AN/eIFTc8lvNBQM7glZm/lKbBl/efw5IPj4Y3/LlfU/5fp1Oeo99A
c4o/7X+Np/yP6ZT/P2VYagbBk//nDMvj5/SZhE37+Z9yLO8P+ptj6Tr/MtgUObZBcUWhK7lUDz9N
+9//m2n/y/QMXXNMMiNtOgre/8qxtKx/IbbFy63hLrEIufwn0tKU/7Jsl8uJ7rGD1+coqv8Z4Pnv
qEayP3mxg5/ifxPd6Jn/OXLFJj3T8XTbwvZnaHBRdJ7tf0y2akZFd4KMvK3wRTXsrMAB9bbQM+Iv
T0jPCPfKNaK1jjWeHhY+VmXF5tos4xVNfH96RHBO4xP4uGr0pWjYKmwGvJnVie2WDXc7UdO4CLWg
hr2li6n54Xpg2Ns4ShrvJwQSlx88GBCINEjtUfG1boQHhsoi/8BbAQqz5Mpv8TZ/u45TR080twNt
rWuCnSXp38hLFmaa5beoNYGNaQZ5mseR8CjrkfZghpzXlBiraLTl3WuBsELuZNQy/U9AfVf1ojUa
ZfwOSOJ1Vn3qt9Ex0F2AY8lkBQZ5lGgfdiCEGlgSrgQl/0JaCmLcXZbpufoSOmNCQqXDWACPGvqy
fqlpyvb04XyN8rkOGVOTaB6UwJaxCdE4uwZVMspD41b00ArSK91PadUpPeom6eqvULrwp6mlUVKU
NBwWliU9/asx+2pkqEu1v1RWn+fhRgAbyRo2c8PcEhlKY6DhW/VJKPVl0ld1/3u0I9tWRzLrq3w7
WHpbnWNf6BgvPZo+QG5ySnJrXeL5BaqABysrXhXuYCuh4qyrclvVgf0QW/VP5PFAKlWwXE89IqzX
TtMNbx9miEKxP5lRFkAfSGXYfJajAWBxUWCVCBeeYSAYZcvbSvNYuI1RnATz8sEkItQPmPPDfPJv
Vly0PBPXpzSjgQcT7BSJBJoUgxOmRdjm+BAgVfBnD9qCuO1cvtrKnNh++yPE/QRSANS5oZPWfurM
BpGCFrumFi/DkNJkItMHJUi6GKD+y2/hB5m5CxsmVs95xxyhwfUbjPSUwzFIn6diCp8dlshxZ/RS
K3a2LiojItGpNyygV5nrbyeLjPJLV6HvgDoW2vXbYMSmOtZFbU7PkRnU058ebxcqv0AVdHIovcJe
4sqSQe8ZCz3SbPvs6l5PuVb1sv2NVU4Yp9FOyorWf1T7b/znHoIxxLwoskh+bYxVVKP+Y8SjkQN2
CRBZ+g90ivKJuV6qNAk/fZp8L96lQlkZ02qwavW10LGQzXZlr7sZdpBptFF1MqbEgm20hr5NVIxk
z2Wh0eHZJBINOW1S0wIps0ToN/mP8ThVLoCDaATNwEismk3VXk6NBCRUQv6P1npZCEp2mh+C8KlB
BUq6a3L9LDRMkVlVe7cXFqIv0Sf44PTIhpa06MYuijamz6+C9gLa5ap1RTGsDKchu2WhF1kOqbUt
G9G/j1OkvFVWD5m3iIMmoffdDyYZBQzefc94qLuxdTeOZD6ZL2AZZ/GpJfWoPIsuCNOtM5me9T5V
pSypmuGiERlmo6E9TtJy5Uua8YqfmXHT/NdrthYbcPQ9ACEvDmeDYQAXaxnBgPVXqlVje4pzoGuP
TiJV7C66HAwojrSpiEz4jmzIVlB6GAwXvZMBJ3P7qaSUKDVqdFfPtWsRToOz9qrGWfgeCQsPQ1un
DJgoKqw3pY+dv6s565Kdi74i3pBfo083+g9oF2a/Z62W0xR1UYoBbEiS85RnE7s3Y5wQKw5IUNNF
4klcttS1vs7gh45MkN4KLzaGx6KE6AxZhf8qItiMSD2EUflkiUcTr16/naYh/AmC0Al3E9x5Sd6e
ZL+5BX47TLuaUC2SZfoBARb+jm7KVlrVpCmEhsiuEIugJzBXfYf/4aG2kJAux7Grec+UHgb+xRsj
PXynBpHlb8UWOVkisXK1YqmJNPfo2elRfEYjL+uF6WkOMYS+gsQBTwdSYlddQUGi9TrqCLny5hzk
rK63Gls+1q+ywkPNkLoOfdphMXHy9hyrTpz5LSqTmZQyGZXxu8KWab+Cai5pstfS6DHqDGHxGZkT
EhTQDnaZLcwqLTC2W15c/xScflzByia669pBEJQ3faYgHno31VEtpIJhkF83ycT834wHb2dEmhZR
muOu3/NcivBXDSBqItEp14f1mNU5efeq7oyj4+jRcJ5Ci+uI0eDhoZx0sB/Vvmalayv1+vQN7kno
XcYKDv0r4sxKrNA/QU4pXfYPzULvEj/ZoZDG+MnUwPB+GcQXg0vWmJmulGXOcUQBpeoxjmOk3H1v
KuPIwXXyRZ/5pkdSkcsW+UFZOSEYROboJbxPSxirPlKdOPmg2N5ywAj5sUCwPwM18rpmJ2AZcK6i
HpvzMplssBsr3nEVgkWNMvfNs0qsLz3Tn+Hdh1EanEyrN7urWQwi2TYBBvxLlmsSaloQO3/iodNQ
axuN4Umqkdz3Dh5yM0ZietFFCCC1MspOijE/plJw6dmubLkAbYK0KobXccxbJZeWk2jjHs3a5J58
2++6lyr5H6SdV5PbSJpF/8pGPy8m4M3DvIAgSNAUy1DlXhAyJXjv8ev3gOoZSWxNaWYnoptBU2IS
LpGZ373n+ngvRKJ80i9y4KfTqwaWJLkVepycKxbnmBib2GRRzGtDTc1dqcrwDe9smjoq2jYmkj0x
MawZwNYDCME1sSAm5Nj6aoltadzlmpRaJy1E03Fsy5gEMpy+YoG9JIgH6cOYwqh7CxHYJ08YmSp9
Z0UCJj9AjpaAFAWdRnYQGUGVKfVQ1n8pGsUt/IM8zpLsSxgRi8HSRxXXT7gk88HN/SYsn6fRFIlO
Y2FbhcnQGpXpKVIRB/soA03FigJgNdfqauKIFStnzT/LA26RtZCxuGfLlIjCewzrpPvE6DrjLyoH
iDVJVfdZ7w/jrAds1Jbo8s6kb+cKvNQsar8CHBrE8gu25Cncxm1vjNx/pnC4sWolQ0UwkXXdrYR4
ID6zHjN1NinhlX52IqqABEg4kcW4aetKrFmjjRtBWI+5EA6fWqZk0x3UVDot28wTyTKdgMWkZIsY
WiQScRnZJMHgo2CGyv5YiFGfCTApfB89EUsV8cOQj125YgRrFBuYhDVCT33ImmwHHjlHIC+qgrFB
3Fqh9Q1TJm6U58xhF6IoWwQHPkROMshGTVkb0Jm6l4Hif79SDU1isJvjBHNirNdPup/oyI/LGef+
oBLpDpGa6uHrgDBYe0orrepcov8i1G9pmxdrI5kxjk8WcoN1IVRl/BCVki4dxaGIjFtZH1hlMygV
IvylZgn80K8Yx92y1/LEzhqRf0l21dRNR1YoUGJXeWxSZO8qWMExASv3ADoEcrdK1H9noqSz4n4c
MQ87FEbN4lWY5Sx/Guigow+tPpr9BxO6a7MlaFJp1lrW4neqy7HxBYfVmCGihq3hXTQMsZEPs2q0
RJNXRBGlIQSZmzBvDHlbBZZguK2YReoxrgpxeKkG0UK7ZRhqtwca7kcg+/pEZuUwJysDHUJHyG9q
xK3kSgVDjn0ZqVJ5J5lyZm06sIiTZyCsKE81TpyJZTxcfHCJ+waWA+IJQ0Ns5jfVa1kloqwTRADM
GuF3KzSvEIz9+Dbyh4G8+TlmdX6eJx15S1ZZkfq1USRFRYlntRGm1hC9q+X2lk5S02QBo7lXB524
n81cJaW2mwN0Ta++FDbSAcEz037XmGVtmA8INdt+XltDgO/CTkWVFIBCUcoGNQ4wD7jVhM2+oOiZ
RU9HZdKTUIfEwt9rjLBib2AIWi9AucA6YJsnt1KT6lSgZtKEA/kpsFj1W4pcUrith2qotoPPBQwt
amwbdnftT5/jyQwpF83dmGKphQdwIyd9ilumU4x4PQz0oIyH2mJ8GEo9FN/0OvZx63OnXbiiVdF9
1pWpGDZVlQFXsI1citD1hk2fvE1RNIaZPbAiz9LeMLFx23EG6WVremJpO0D50vRhoDOuYBlJkCxw
lYXBMymTYrBTKeflblaXWX8Cnq5a6NU4fN265BZjbRlfl8Z9FUPaOTfYrE2WyXM0aSt/0Kppy6Jv
ZdzQc+kNRUhZpgSesv4k75ErxgBwG2xfnxsIuMMGT4jsO4EudOprGlmAnIVGCTQGHswecL5VHcl7
Xi/PVbCdO12Ui6VSUfmrQUeQyOisTHDyTyORYbclKt70xpjG0cpWbV6i7UJlYIjnQA5yYBtK1UVL
HsGoFL5TlpNYb2ISLTNMLbOlrlpTDHvHBErPNFUWLfqPUtPLTQklVj12kMZEFpg4HHvGvFWaEGyQ
E2uFBKcQbnNmXJSk9ILwA+RwOCOPfVKzNEieYVK9ovVvY8aDJGQ/VG04VR97Ta+gEBekLB5M3zRm
B02i0DtlkqMHh4JfCTL1Bh/xtgx2RPBKrUjMu7gmE2lVZiMNzNnc4BPFtN8xkJkt4baIjb53mlJW
ThH57sN+AKrQbTRgPdUuEyQCzlqV5f91q80SxAOIEgOOblx7wdeGBDxK0Bnk13rFMLgx9t3QEU+Q
JLMItCxSUsC4ilVKb+KgzMmDmJtN6K/GeTLqTZQkKQuD3JeZr0yhZCUuRCQt/TpKvR4hRg1GMtgy
ywAtnTU+hmiZG1gmsk5KzOgzCJQ6dkvGO9mbkBLP5eUB0P8E906dsESfhmXXHIKpavVXg1IAyghk
GyoL3HJeZtS8WLV7CmEWURweptbgpkEkEdw6G8F05b9WZMHMW2HA+puvAl8RZzeuKHp8hn+bRmDm
03EI4cw1oT4ph0TP5BYfrYh9BKqRagKJ5i68rfuhyA9CQMwaKDQ0Ab6T5hXH1mlLE19KqXPvxTRt
sjRhKwi6O7SA6H24DhOtnweyZP0EwzL+synS1rhJ86J0mHxnzedQpUfe+UUVqQ/CrMU6ZmNqmG9B
WIvax1Ep89nT8qABDyQirw/JHZZ1JqJmvEiQp6hHHEdtlb7UQXzEGMqmGlLcxELFCakkPVoeg+Xo
FXdvAJUjs+H02ZQ5XJXTK7IlPCSFlghrAnwldDKoGLWABM66mykwlUb/2qahZXlyQHfqzkacBy5D
yUrFd1FZ/T3169jY5WaYatjVF/WLW0iZqKIQMADC6YvFI8vFSDxb6EOUh8oSlpIAeYsRE0OSqRS8
XkMoMTzBfqQehmhsxIzPTQyRWlTHaJf0FB3QFLEaca+rTGdPTN/nenRE1ZxAvOZWxrSR+W1tfayx
Eo7YT1URlHvccu5syVum8tmEcjywljF1ERW/oZ9dccQrvArlMPcaGItQpTRBy27zILKGJ3iMCSCX
CkX/U4/NPNtIcSSYWxaQfZU4jQYZpRRz0W/oNQphT0l1hAHFNTrgoGrT3pt8AopcAQZLtSmHsZSo
ZZfYStvK9/ODbw2F4bQKoo9Z1TDZN32OBGzUav0R9pTVuKkvTx32KblNnwIxzuStlqZzW7AE1TMs
XSnUiVEiIy+ZbyeZksimxXk7QmCXse0WDiQ8KGFKyarbIgfqSoHp4ySjNkW0SEjx6MwtOKgPsxKI
09cQLMbsjIHfsWgR1CwAETXTD/GrblBjR+Prz/lwl9ZibT1OaoUH2y5rtRJu0LJorJTpvl75i4oF
OTLUAWDZ+RiJGWi8YtYoXkCBG9ejpAz1yyjrGck/GKnrBcpClVv5NPtGO6+z2KCzIejZKBso44G0
+LLDGp5/2kDL+GwJc4mLp23QWuVOWXQJxFN9VsoQsrJcY+Dl9qlhkqIQ1ULP7lH7T/f51FvDl5m4
hM5pZ6OrvZiQqmDHnBhqLxcMeW+hUDRUAstOlJoUY6+qI/KlYJCo6WqZQhofauRk7S6OMek/9lIE
DaFCnU08biDn1pKqnUBVnyDCASZJ9nOGqKB5wGuNE0avIUiBucraEGxlLYUtkKFOaDmWccwKj5tO
KlZCHHFzvh6tqNOfJDnWQreKoHh4LGzp1b4T49kg+65Q8OBAQ676srW2gEnqxn+W0wr036NuSCAu
d4zmRRULpT4FZfDZqnJdbJgCJ/CUnVnr6+5OR6tLRKemEiJaPon6RCnr3q/BfpduZeqFpH9RR2TQ
Sz0M4PsaqqTGIogiNtFUbHSYAtIIBsm3qmAVVlrTUfn3pzFZQSqSgOPInEHCGhU2ik2nGOcQWW0I
g8QCqCkqjX7v+34IzJUFdlOhENUYxPKkikyFnsg4UjhKlDCGFRw5AixQmlZrdm6a5JPgFAXBLGex
pYvd6nXAhGGTJ8JsnX9Y8v/FKvqyUl8W6YRzyvvy9z8MmAeiISk6a/zguDRJln5eRC+FrgiGcYhd
ApA3CME0V9qCTRvvpTvkOGA4bWlFpMoGftkTK1TSl/fbv672XppXFU3UqPZKpna1ho/gPMXZT/Mj
MWAq0Dd52PRxvOnG+/cbUv+ynRKdPCe0rBumzODm5+3UBwR8uQWOlFmU9mQoSiyudNME9fd+O8sP
/nl/MjIXFZOChERYpqb83A5lhJDEEj8jVB1iDlN24mUY2d+aFf4HKxZGL8Bxu3q/UfMXjWqqJFMR
0U1FNK4aLYnZrVhhRik/kNoA8pExE+vwfrhjDYCb0CKxCqe79xv91ZaaliZRmLmU7K8OXY/Uq6E7
ZY/KQrT1+7HYiB1CH1BoiHS4hMIPEPWrx/dblagf/bSDdRF+hWlx0oqcvIZ8dSBrs/ezrBdx4Hgm
UJGVQefvjFuiIG6kVR0+x3a5ylfxb/bw9elz1aqy1KI+f7yPGI/8/Q/pf7lhBIIv0yrbBRSydWTL
fX/DrncnLaiipcuyyR5l6652J7JB5uVDDSUtDaRiHUdT+QA0Vz1YooVLue5IlrHVritf32/3F1um
KqxJyjSrcm0s+/uHLRNVeDgikSrIjTQCaple7nrKYL85Wa6v82XrNHW5AA1r0XdcbV0G7mPoWNt1
lUwuv/qaMX2ZOk3bobUpahu4rP+b8+RXu9OUTdESdbZMu+7XZng6VqtICRmKVqI9Wwz6ibQrlFpz
DZWrBZNOUrkZk6Ty9v0dKsl/PUPpSA2R0bOqGYA+ft6j2NwYa2dj7BqVo8ae4hIX7rbYT89UyE+Q
Yj+93+D11c++1bjw2VCdlVNDv+rCWfb3x6TLEhTnwzhT4x+M/q4APTfcsp4kWxsprP1hp0y6aNwL
zPOnp//oB0gax5W5sy5pmqKqXJs/b7CQZtyZRm7wEfdBO2ZdR2nkLUbJrwi1t2jf70omA++3eXXa
fmvTpDVDNSk3X8uE0ITFcYrcxMU2la8ZrQxeW4fZb1q5Om0vraCGoxFdokp7fdoqBtjaPkJcJJo1
OpSyHTYlUXUMjyvFMwKU9O9v1dWhvLSnaLpsUlRXRc6fn/ekMtC9yFWIrIWV4xBfN9Ne+VW3vrDs
82rJxsInDX7T8Ug/19GNpVGVuSIDAUtUJC6ZnxutKJa2ftPFbuy1XnfEy24jofPgIm7f37qrscZ1
Q5cf8kNXM/YMcU3WF11dfaYy/SiSbJYjne2M2Qbn8hrhVi2Ib3y/1evr8VuzKoVWjp+8yJl+3j4U
xi0rkWzfsGIs6Dar2MlWwcHaFA41id9c/b84Y1TLUk1NNBlQmX85LzPo1iB2SISKrVygul3Flp3E
g3kGpWd+zJoAV8z7G3h1R5Q07oTo5ZAfWYyixOsmp9En1hMtI8hTqFPYcc2SJE3GoO83c9Wj/qWZ
5Wf8cPQUchgMoQDiTT7abBuNTBGQ5B0pLh/7RHeLadj8dw0uu/qHBkWxwEMrFaKrNxS90AxuE2QR
MjzEuKXenpvVw/sN/qVPWYYUHDiZ0SjSPfPqRAlDs4/QXoF7avVjHOUHM8l/sxN/3YSB44u6LYPR
q50YMbkxzYaok7i2XiGejGR5KsP+/e1YvuSHMejlSC3LGLKJag7+09VwcCajcwCZM0OmfUoojXbt
XVk0v9mS3zVy1VXhKWmnQVgaqXDkzNjyzLVv7v67LbnaXVNLlR5nI+JOy5owBcpPFReY3ZX+6f2G
fnlcDInUK8p0dIFXtzAq4OQTxvnoBrpceTIBRiehAcL8fit/6QAvY9bvrSzd/w9ntBobiRnUpK7h
6xO3pCFI3pTM5q2UaILDZo5PzA3DE3R5kKlJ03jvN/+7jbw6v0slzvMI4Q4gSoMMZ0IXi0ZVf7ON
7zciiVejkSKbiewJuIVlsmZtDJibO8Adxf+jzwP1aDK8Qm5mSlfHKx01PSgthUy7qL9DVLTupMQj
DfXm/T32q5P8x2auDliBPicclq41VEsMiKJ4EwEqsFFDNL/ZoF/1rj+2dHVsGpxxvYzKDN6MHj/3
M5wuEa2C3c5ivwmWNZBCVjrnv9o8+WpWM5WQxmIik1yktCtFhg/Z2ZX58n4jf7kjctL/sGXXI3Ew
Fv1IsV90JRFmXRXvoLyfc0pZrWn8Znt+ce7pCkVWWUQAvgxIf76+xKksZmrfBH/UJJPmHTk4jYil
+P0N+sWh0rndsmajSsxnxKtOySBvXa6xlbgs8XTwIaTCaQIEs5VgDau4S6WVYhpP77f510HaMq03
JKaHOthPRb8+P1qLZDi/x9flV9AiXoOQ3EMCRE3LGZTKMftxp8lua+b/2cR3uZfQLj5tJKCSJl1v
7JhUWVxKWesmynMfAs2sftPAL/bmTw1c3eVLwVebThkmFmZUkMOdXeSwhFKVKvm2NR/f342/uJ4N
Vg8MCTXrok69ujO2cheYscjWRMItOXZ23t5LLHpdGvmP9Mb/npj4VL5hU6/f3trjx/Jadry097mA
3U0scYsy9s/2nY/tx59erHOKMdNd91ZP928N9vt/iGiXv/x3P/yft8u3nKfy7e9/fC66vF2+LYiK
n8XBElfUv1YUe/mXIn9roo9//Pl1yxKjtPybb4JiSZX+Ji7SX4MpFbUxXf6HoNjS/oaFRmYVlGkP
Y1mFjhaDQRv+/Q/tb+RqQnhETrzcnzWNY9oU3fKRIIl/sxiriay1yXyrrOr/iaKY0/rnqZDO6gvr
E6QM6Ra64r8uhmQKlkStivWjJc137jFu7wocev2I+Qfklz1axOOIUnCGZJ26gzQWu255SFuJqEgP
bvUahCI4vQjt7xAtYfL4v+a13gXFjjX/zMkM3AGl1EfzisJVDuwPLyd2tfkfTy/vXh7y1Mx3RSp+
MTNrqFcRjJBNO8BXB/8HDL1R3QY15oZZFYCooonyXbU8XJ6NmpbtIqa0f35yeZ0uDVphMy2JMZ/9
rvG+/dvL+//6a75/9b/+m29fsTT641cur3/5c2RwcKspgK+Rg2OmnLz8sst3XJ5VAcBC+7JTvj29
fMnl9fXnl9ffP9bEhBgoYcyPgyGuZbNgBUK+se0BUVg5jZ5piRBE5HMZnDHKOhkW4u2uUj+tdiZG
VXu3XodF6xxWGWTitZ3XwdoGYWCtbCEptnal5RvbToRs62FIDTauzTTehUzgaWrveZ6rxS9R95qF
+iGNsbu1Yfmmc/8ma4JQLYmw+t7arjJdXa9aPXBWS3tRqK3Wh4MNx9q2NxsPrE3g2J599lz8PY57
JjfJrUTIvopxb+mmq1rdq+2WnXH0zh5Rrjfe6eTmkrk9nnIrvz8ej2n7LJBDKSb9m5iTnpBbqhvG
S4kXZhOes1BMb6rMelvdrNdZKNyu8A6Zt/b6sEHDlLn2xgt9/xNFWH+jacHZJGGdKOe1vSbHNHHW
9sYGy86PvfdCQmGW7Q4CjE/lvSnoLwhRq0ZCN58TazQd/CSKbS+r5oMXWDJZoo3D39dIDr3TJ7eD
IOMej26c97b7/Oxww7aBVNWDuu4rUnJETH6I1teBIVecDwVRsHP0QrauQy3XhV5pp+X8iLDn2e7m
/kUq1c/gj8qVGfVsxppQqGds+8tPvT+fXbJQctiv7skt8vmcn6Ym2VrT/DiLygdfyz7bHrP6k3vP
ru9IdmS/vr5yex/5hVU1uN3oKQFhY0JlOFXwPPaN654scfbc16M7pPWmsI97Z8pK19lHyNDioreL
Oj400rRPjU/AmCIXVSupgktIK/Un7WB7HmGHGw42Cvn64HZo0fy+86Z5l6tekPiKSxl4N5kWxf4F
2tQ5HgR2gDqG4NjlnIQbQyWMtSv47W2997zAdkO4SK53ckWiL9wTrMxxzUlhBkcgzPsSyvFaNXu7
mXXMzAkhn+NNMZ0RNJ8i0uS9yHaRe63d0+n4ejwidFodn/f7fUxwU81BAMOz98lZQsrjTLVf27Vn
PdVdu0K+nrE59tk152rjns7HVht37uvrsUIAdHw+Eo1oa8KHpug9dM8bgvMozz5K+mnRudvKkjeq
Tx9sO5Tb7YZAGmXNmeXl7ey6ZzaGfD2+DMFuyJlyVKyPqZoQThITmhqeaxPIzxRCJ01DMHApebWa
8tGf8jupeBIQD/dNsUnl5s627VyX7ryN52fWs+fNog0wwNVIouS0TNJ4455fT69HDqWjE93t7gFo
2SIurg4GkkrqMsz7B3hW1IADEZ+U9qZX030BUk7qgluQt+s6YX4gPzhft9t+brbb3cNuPfrUT1eF
nrsG0bR+YGyQmJcrVS3WLWuIRkKVdm5u8IIhEtNvTKMZvAF2sh7haEzW8hR5cRZtdancGFqzG2Qy
UYvpcXWwF3H7lvObKfHk6P6bHbAhKVDdZae1874oOvfouiKms25U0ergtA7ElVXH9wVrftvYYKLm
11BzyR0Ws3lDoXVjiB/pjE/srCCS9t69x8XDFHXrnl5dkup2XBBacQoC5VhMUWjrbQBoLSB3WnT0
BAKpWEu2e2aSS2qhS+cQuGFkrnpLu0lq65YAPvY6uctkbHDRp1KI7Q2gIRpRMS5FpxnIpBJbaaMg
4BFfzO6uUaKdZ997DTyC3IgcOr5ySDnHTycrHz4E+gvRaDvI/J+YZ6pj/nUFS0mhf+XXOPYM92pW
95xj5FDZ9y416MdlN7lZbt66LgKblgvZNYQTuACb3mimN4pq8WYMoIKN1dm3ii9gVCCkrJf/q1p6
tDeFWd9x0QkQ7omT9OTJOrhsLcqtjesZlsQXt2SUa4VHRcVhIdtx3WPa17vj8dk1Rwg6K4Uu4nR0
UDBUW2fvODGRrFFDJLEsPRqF6GQhXQwxbI/qUHwinRv/qjJCNgk22vg5EO4NjBdksdx79lQpW/ZP
YJ85ijKJlRz949jJNPn6fHSUvCNMZT70TzVkcqXvohVDBaeICA0JlS61a5QjqziJvKjvzgaJREEx
OSgVtfQBhRsXgIFBqUEVu14DE22f7c3BI5R6Z9+T87n27t0x19dc+lUjPLqnGYanS1/mENYZVPIL
vOhboTXZUeKL6nM/UFoZ9RDAIkcpO6KpGnRF6ZNt+1L57NnQQG8uN9NU4+w5uWl7PnJJIslZrnyH
Oaoj14Ld0I8iqiX5bn6D5nDrdnH6zG9QZNVzPfrNig7r5sRd1HCOp2fChxLXeeY/R0BwsEoVfZdZ
E/n2Tbf3k91x5pZfDaXjHEds045TxwCEDIckijHgGJn9ylGjees4jYJUgQ5BHA7kVlmKdka02Bbl
ZyH2X2ZDyXcTNttvD6E16HajwvND68VAR5IIxsMBzcPy7PKH1y//+SffPv3n32XfvgEbB8GAPiFK
y6DpMkj89uz7SOryOlrGlD8MrzKkbH+OtH4YX33/08vwCuldRP5BEKyLS0iWsrRuRj7jumUwd3n2
/b3LSzRcDNa+/83l42//+vufd7n2SZVS1JUNtqX9ZTw8aOg1vj297DXKqyHsPWTy1OpRAQHu2pEj
ke9CXFB+uTIQQTCYGe1CEAKyj6Oy2IX9lLXcjRheX14HbfIUsv7ESB2kp8qhUplxqHeSWOIHQZji
EBw7ORXz5JukKAzEP/jAVqg4TFuVvM7ETI44prjpoP7ZFu6aHejtjkuzLbf1zB087/Dhz4gRt4E6
9Sv8ceqDXw3SvTXdM+PUHi7v5GGm0IeRr3h5T0cfaRZgSIDDRzLGRNCJzSmUhwYUADyJ0C+6dQb6
84C4d92LjeEB5aCWRqaRDhMh9oGvkc/UB8HsJEOa7hRoI16t6uFD1FaGTc4x6C6E6A9ZryVHKZQe
dFIrd7MJO/ESj97uo6gdP6Ram38IxlX4EOfVyOzgQ4EU+MZHEwucKPXBSao+drD+z4fLe5ZUkOi7
7K5KIXZZmAMJ0gSJs9ryEOiNegiGp5QTuXG1fEtkUuZlmd4/pJro76wOXKtQIn1lXCbtq3BJH40V
IO8TdECBlbQY3f4dN0NrF4sR8m4qth9j886og/4TPpvGMbH6H8TI6k7lPNl6TcazAizsnHWNeFOS
L3B5JQpZ9DAU3bfPLm8ppBAMvWDdicZgnc0k/lgQinCI1ZOoTdo5tcxiBe1R9HAuaOeWZNQ1BIfS
JWlPO0tSqWyHpCZOcHkpmLl0CBmiAfKS3UWGcKfMSnunBbGr9oS1ryJFsy01Vu8v36ab9Yvky4Bl
lqYw232pw1B0rAnehApHDuTakHA35qEQoo4wOlT5RdS/BmOjfVyezKmBMHJsXgsd8sbMEzyc40s+
xXacKWDG4kg/UV/ybyJDVbAsUCRUVWLrLx80ywdqR0ZqIexanZwTMyd8rCUS49AtjvlR7SD9FP2e
SNEWZe0tIcDJY1SG2S0otUdgRsVTP+WKN4ms1gFdZpCNpfuSN2/ACCBvPKgcnE/q7eW9XgbZHun+
4+VVR6KiIAXFuaj6G3xFwh0yO+NeGdud4MMZiiqIVqS138ChlHf9WB3IA1JuLm8Z1Ki3QxjGK5x2
r3gWx6eoZv6Eg3M45WkjbgMjLBbZYriL8w7PAsMOXJTB3pfV+bD43dapnlsP2XKqqlCJTmzb2bLm
lnDEUMJ/a3DUfNB9TEkqsBhhlIb8Eh0BK0WVby+tXgtviDzZaWiOjyFStnUlZarzDT/WldITK1cM
0HxL2AyEPt6SZFSRrNMDhVOY+yMEDe46QxMP1Sz55CHwAYDqfYY04YOh5vm2ZrwytbrkhLGmnWUs
f/spVnAoRbxUxZDzPRug7jTaOW8N6Ty5l0+azEIxPhUdzJTxJFmhcNNi8T+XltyuEOUClsHvdLbi
znfJaDedCcjJFt9v4Mha6e/RV/754FsWAWGKv7m8TyxZuCpy/U7rQ/04WgYJcgs7pvArIjNG+Mj6
XOtHXVHS1Whw6WGizehrzeYG4CU0DbK4PXRtlk0nOZIZnifuSN/MUISHbkhfaixOm6au/nzr8j5l
F5NBWp+t69qE3tUlirHWpBLi46DWh17vX8VZarfEXQowR4RWOkbDUxAn6o3aVl7TmN0DvD1k0ZYu
Hvuxn+8bzTqjstdf4IFZTo1HZgc6ZHrqoG3RfRovrdi0G87HGHdOe1+QGL5EU5QPsgkeBw9k75m1
oe50HaG+GxBLR5xhYhYOYKPeGRiJQCQeN42UV8fvzxSx+/E9LR2yNaVn1mi0BlsPAudgn7WEwRUM
1l+lwj+2oPdOuLpdv02KxkmwgzBl7DDyyangBGLUnUSlS9yrZ8USza5kZYxBBJgm9qPx9vIwaWV7
NKmKkKA13vZEx22hqiur1MrYc3KH2dxP+nUNEPmYsBLlcSMWt7OpoG9NCw2ur4QRU509mUvjbNah
6TRJIriXl1UNZdJMzHZF7D1nVyICtCyaMlnMjtO3/arF5ktH1MkdwtbqpurNP/d3SBrbKgNDe8yU
SCYGpzmDRTZeYr2SVqomgJMItcOEjX9fECXlskhFhgxwJRhcGQQzK6/X82juKQiaD9jqxmPSyZY9
UzV50UnVXOEq7T2xSh+YK2XuECbRc44nhfo7xBG9n4JH0q3sUhyjZyXCiTngscexXVb3gjB/HLGh
XiB0li8fh3yunudexloEb3NOmmC9+G4lapD5Z2hnw6bGhXykP4QwuLyMtOLr5a3Lw+yb41boWWOE
3SVGK34oGYOg7Ys0vYuWFwrkqIMW6XeXjy5BXqFlThsx15dJkfyZ3M3xUEA7fhgSpxSz6mFQQl68
LdYvFmtS6xAnQ/kkAe6Qh6AC6dLqdyDij2hai3uFFabqk2mSKEZM3s0FYWiN4GF7c/wsMLeEVWg1
TJqLT60wxHYv4vOPhrdUHuEUV0V3nrQx4U6uGvtp5sQNlHmVDkal7bQsOQ1CXHoVgEax0BOu6iVL
Q08LjAgUeEhq1kQ31uDSRXKRnBYOUV/352ECGGZGhHiLUjptDXQRL4lFGmhcVk/jOGwb/EjnLJS/
kNmV3JpFVd7W5q05sG6hhhGikJlFp40vamL3hnHUPxN2gQU86+q7mXf3Qad86pp5Eeal6pNYRcKq
ZpBECBUsrxrgOPTKzeIZ3g3ENJ/UtGxO0JmjE8J7LRuJStM0dFqy0Z8nc5YdJM3ZJlSi/hwlowlj
BZTj5dOhbtS1HMH2LURi1wVzLD62eOXQYBpf9ABOLGgtMiZHRXFlxkY7xMHJKcjbzjYgTKE4L5/6
tGshWesEqC0vsdF9JEFwPEFVF0mVtl5iOdypSliDagsaBkJSfbe8ZUh1fQzR6W1NMH36RhGsCS50
Lx1moHEA/FNGKA2r0FKF1KSk9x9udVgHtzMC4FsQt+qtPOQvUosL+Pv7lWJ1jjDFYICEaBAe/Fy7
CxNf/yIEkRcQ//xiVJhuiNwSWbvQWy/u/Xo1paL/aQKngu79mWH5mgM3HpWR60pVNQ1bKi9T7tIQ
fgkDX15dHsD6w92Np4k0+dopfZipK1aS5M3YsiZ0Oa+nQRPtTNe1A/fr4injnouVKT1jcjLdssIf
TnjJtGZeoBywuExczWHtBgYrQbERdbYMAFSTS+mQW2V+LtO+X3VFaG6bhcRVS2OyFdAKr4jpdGtJ
yJ5qJQrsqNDFeyI0h11RiP0aVkP6KNSCV6MX+aDNc3CQRsg4TBGVD5msHAw0A6hgtBzld1kScpTA
IR4lzKhx5k8M4mRCY5Zn8/Le92fB0Myv3/8unKsd/r/t1R8U+kDw18h6/aBK+8aoIkcWs9ohKN44
YlI3jpdnkxwbx0J4LXCG7qMe0W9FLYV8uZ5RIEeZ3QjzaRuN00dq8tExWWh0sUXMNNJSlDzLyxHb
E2jNriLWewBxuzzQ33wEzCP+8JYU1dXJrByoeurJGLnfBn5pblhHww8jNdlWunDyxrq9j/WdHguB
F1rkiTSBUu8MrOPbSWBCrte4S3W/NB4q6l4rHJD6SyWNZ6Ai4ldL/oBI9IR5KrnrYwsGhCAdL9OX
f77C96B8IMOCMAKV6bcsa/ik8Odi6jdGJ8Xy53I4w4cEINLd8ullVnSZKZUYE7/9xeW9y1/kDfNz
Ia1XeK4S7zJnKHF8/x9h55XkNrZt2668DiAC3vzSezKZVvpByG5471t/Bzb1jkq6J279IAAwVZVJ
EtvMNdeYOnvgm9wz6Abt+EPRiJN8MQ555gkNnJBg2VFAHohoxA+dNVvSeosURAzy0p+az8Ie+xP8
AqJpGk15q4vK3hamSWzRfAnVsFrZRZ2AH2/cM9mlE7TiYNci4X+i5SFY8zG0p9wfp7Pq9SwNMMB8
NisXETF02QoxWatxQhYXvZN3L4Vw5yijvWWBoz23PZ2Sbu2H37063JljSBqdz1IAj0ux5Pcy7jxp
yjpu4+ys945O5Iyv7yKUoAv3oMUVJn9PCNA/czLl7MTlFXzCtB81uvG3XuODjA5chZRiXm2SnyWh
afwJ43gp3Wy8WL4F7DXL882UhOTWeq03XOBa054bEjnkNmW4Z/jfTF0B4qUQvw4GrBki8SJjODal
daWpJjuSd+Gepr4HFmm2fOHmS1jrp8lAnoKms6xZPcORnpGtZqM758epklzUBQEBVdicqgY75cIg
RfIsDyx28nM9Jf3KaSlChZ2gmc9E+yvz5q7WE2B+ZPW11rv13WhUMOYVi5hqqsynLtO21tTor3Ty
mE+AIZaR9gUj2arJY4covSC/JJ1mb5oa7lqnB3eFhfa1Mzv9VTWje1rb5E3mtnMxY/+tV5Un+Xo5
jy8DP+3NPx0R8VD2LZoSOTOmor4R1zxd2JgmLMwm/YlCk7Vmk/Pe5iY223kNMtlk3+Ee6jTqkPNq
U2+yK0L5WtIWi/mBzOcMEDqCIB/ND6nvkc2nJM29TSC4mZSSaD0r4KkO4WpgO6Yt1NJ4s+TiPlTE
xqQ7tAoj43X0fZ7JiNBwR9mVvqc+aQAwntso3lthbNIgMjUHrN6fxKS/KkAU0BE/A8TgC6jG6Ub+
LvI30PiKpJDYb3OC6dHJmx+65ytr+lTIwPEEI2wx/roMqs8xGbRPamaOgNuP8t/LA0UZQK5WXcZr
SqQrUC4s0kQ+APCkdXjOLqivQO7rK9gmddbsPnJLNNeeR4pJaorKbJEng/biFk7/pFjlmn5OrV2W
JMHJW84Uay81nBpAZVm71kt6pYpcVbZVDwc6ofXaWQlH9dYJ3xWzyNL1WJXpybJG9wwPJl8Jhswv
ZUbOgEij767I1EVbg7AT4MM30B5Z3Y4wPyT9uTC67GZX481t+/NvAKM8Uz3RrbE7IqGWzZWRJv7+
xwmCQPK4Q/vnhrbDbgfdQFnqpaHs5NvJ7kpZwv4E9UkKwinPyp/2/MDKQwun6WjbzYaMQJ5Xea8x
3PFSVBQltVy5YlaO1u28p7B7bbwJZI+jb9VPj1tdnO01lgE1vsn5mNCYPO9vu6Wf6OYxcKf4w2Rm
Cozxo4HRAHVPN0G2uznMRuixQxh0bADgIUF1Mt5TKrhtb+UvWQCDN/AVawcKFDThQCk+Uwh1oOzi
hRvdS9s1LdTGyYITsMLDHX41qVflbi8+GWQhwCGZt6fE8ewKyyckt4IDCKnBpdOYy3LM8kutszPw
PRaRsLLWTlPZD9rx73uuZpxbI34yXaIW4iy7aVrpwc6hK3ThRAT25NFRWCh0wTwAVC6twejlVX5R
oyHYeJr+DUyyaPdxO4z7wrMiqriefXGUYWNPSXyXtyY6hTG/DNEyssxgEeP2P0qGKilJX10IH4+r
OIe0nbLKW/lFFTybmase9GKie9CO6cCNq+4AkCy90T4rjsFAUXb+hX+JnEPJ8p5eTuVYklvtT7Si
yYNixuMNbeCWu+50rMNuB8k8CVbaoFkLmk7zFbI+dOl5xxEL8SnB0nDNUm/A9rv1GBZ2owb+V07/
QVv+CPMqO8oroNrRVVHCjXKHLz99qfSGlJ0x6I5mFUX3rgCZK1/I67hZGEVn3iLiBthugV2VHNwx
CwY2ZBzkpTcZbFDZlYMWIvSjtapdb6uw3GsAKBAIv46Etq/o9e1OYVcllxquNG/KRC99ar+YJIE9
zn7f64uGjtzRBpLrBHfHwAtXTQUJe2oTH/XeyLd1Iwi9qzVSjqx0goBdKcR3Kct83sTrTuSvozYO
9lrlkeeWmDuzRw4nA8+52fmknPUcfTkr9fFzmuvPuToS50v67EoqcPTms05TU49SBhCb3WSWJ5Nw
mI8wDh3WxiloFlRn1FOQI15qktXnhUSzdA4zpRV2P8jpYSb2N5Zl1OBCfesYltqvw+/LkhiFAzOH
QsiIUfVUwGjP1+LomzzByfCPE5pXXmLUIq1pw6uP/3BoGUDJHeepIx3jofgYrRecPBSATd/FoCN0
K90/nn2LjqkLAh24oCrv14ZjF5fGocExRyen4nMwy7S6SiZ1zx5tZbn9W6JDMNKhv70WPSjkStHb
xySQzZeBMIONnZwdC/1IM6oL6cz+j7ERuzGdfDKaFDBpKFvYhGiPoL2FZEwro487766t4oIGqZOQ
DTlWbkGi52KcJVR5pghz+MSWNFvIM9pHs8WsIS3jkBg5IgvU4wjEcsl4O37QWKwv86kvj407jB/R
U1qJ/u5B6CQ6BQNBGBSyqRwEh6nGZ8i46Vb10nurwWSi9kmjPrFlyT4phwBae2hR4JieW7W6IlaS
ZqBZfbs26WVet5GrPAl9KX8ybucvpK5d0xCYcmEIwuMej2eqZfug7cAMdbb+aoA+OM6h2t4UuUcy
bPqTOidgpo8wzPk6bZRmnShsrQaR/XqZBO4XHLbd3pj3w8Kb6mu+QUErrkpSjOtQ8Z19rPgru9bt
76KknhtME0plG6CN8XDVfme8kujobZKeTVMNYOiVnFJv0/ctOhMghzRkNtL1SRgLpyzMC+3ePKEm
G2a6ifd9M33PKUxfWycK9kSttSA8mASbmkd1Kr1xbSntsJazIBlfwZmmcHGmDwl5ZFaeWgtMOOua
L4aPwiqGRlzVxOwPHvENrKIAcatBQlSd62/+21me6P98NSchjkQmn1Z0Uo8B6B8CElHYpmjQZSkV
rIapwRKROBe5KazG8FU1QOjCV+BpDft8HWqBWE1tol9hVoR7hPCaVOxEu5G9+dWt9LsARfjqFlm/
lGeZBdAR0+p0njpCGOfNfu+EvH3pOC3ltl8KAPKerlCCCr+Vc9Gn1JL6GHpasDBAHu21qC5Wk2fX
2ymopr1JDMUNHYAQ7JJVSTMp8bp0fGQkgtNmJclUGut5SAbvl4C3k9NdN8+DFRvBndsUgBBn2n5h
lt3ZgVASrBJdh4VhhT/5Pw7b3m4HQIBasVMLQ9v3+eBdzdBOl2ZVwyYOGTAX8qYaF4uR9rO0UbOz
/L9XFTnPsUHgTDZrXElbxKeisakF8VvJQ5A0W0a/dl8qjXJqaNXedU6d0TiflB/2OTE9VKHouREh
vEvmiDNaRw0ANK9JQgkonpEatVXCyn4mqDVfdH2X7dwxrXZtRx6RlUT+iVVv99ZZ/UJtkc789NXL
J/saE7Cyd50w3Q6BaT9Thlh1hfHihsL+TufGvBHMvloaINE0gcqSoRQRwcQ8mdGu/S7PQlYY733H
eKlEBkDLqiMoZ55sPf7tpYvFypWJFMSiWucuzHvKjxjddxN986ukrljE8KWOfE/71M8WFL/Mu402
kmyFqKktYKvY674y7kZGpWMo62Ct6IrzMc6PpFJU37XA+EYAhnjV4CBt3DImbMYOs1vr6MWybX3v
G1x4UYzmhp6wiYDSqQdyimdMnmEt2cR0ZF/kUseKQ5joKEXLcYrTU2NHxGHzn1ypLpFJMokjB2px
VOPprraOsgnNpH0rVftaGJ6yJ+cv25iWNpyhAFGtmfdw9KAP56CM9gkWaoz0KlSyIak+te1N1hrA
b1kbZVLETt7WrP96u29vLqIRaZT5S5cAV43VRYM+RRKQqve7zEZUslPzNExK8ASkNUI6U0lKtVrl
rdJMZZ2ypNzKywKW6LJry4640WzXmV5wa32gqdT37O8JNow4QuEzE4tEHR/5s3PLhpzwHrsL/tKX
3z+rp9qKyTr/4iU6xWa02iMcnuA5s/yafr5eX2W8H9QbKfrQjlpup6SA5jjT/62eUnLXOPWVSB8K
w2M0XELrOM31DzsI61P5qIxMGIGqrLvIhWNg6sYh0wKiomroqYx+Jeyl1KSOQgfukb7ekV0j7Nvi
qBB5tMralOSe3u2OYmTOLD2/OsiJuDKqmq8fIUGDwBPmKPZnYB73XHG9V98Mim1S9c4u0UVBPY3y
52AN/iqdBn3bj1p7Q9pYyEXsYyXLHEKOCNwWeWlZloOGLtRNAK6XICcYU+soQgOKR0N8CoLihCAx
PBeQ2S+do5IIDIflU5LpoMDY4OFXze0P5+ZFVnLIAJeCxNP7u+WxqbIVthgeG10tHtWnaa6ymnoj
mAIn51TPJVsgQxCbkIaXTh79lO+tPMi32gJR5o0qmdVyT2G43ufS0BWWD/phjFPl8I9ZK47qTWQH
QG3rSd1R++peEJdJxVCJlZGX4VwdDnX3p7wSA5FpgwnFPzXEqoJWsX489aVRlgc9rT9HQwpfLcUB
VhKDfStt37n5S2ewzJs1TM7j0NjWa+HY4fH3rRRTV2yl29hQ4+8V43pu2N+zqSbTKbG7dTMItkth
QEJUahWbRpufhCJxqRIZc117HuIV4D/Htm4/uVAmyeyZ+rPcJNauLxZFonRnGWHEcu/Xq79/Tv5I
nRT940fkC8L28kUMpuVCN+S4crt22Mi1Sx8N8VOGEUJe5fD4NgEsaUIjnGjOkH4f8qaZI1LK5URs
8M+wSm9jQck7Kgidz51KfW+gNy4nbbCfSfsm7jEr6pubkcrJdjs/JyBady6RFb+msaEhWySfJZZV
4Yzn2rK7w+CkGALssj1RBtR2oa0nK7nWTJWx2CCLM25Y6TOsMrjFrF4SYrOe9Zjcptpicdmzem+y
JoUs4Og0/iOCoDMby8c6uAcyC3BE0KvAC7pjQUksc/H4LzlK/+vS15Tmua3AhvznlvwH8id+/3sR
ZAyvkA82HmmvRyr86Zbvy2ske+TlPd1u221txXA6LC24s+YGFFmVn0pK+Ou+qfSdkngFWzRMVgSM
WVbTfsG6nIFrdeJn4WNIhNwjdnnlGM8EBWD2sWP7W9FVx9oUwccwVuZ6MKLkqPRi29luv7X1Qr1B
wLIX+lil31xIWXXiKR+BoA4SJkO7sdNUafZMTzQPzcYaaQ2BsOMums74lPdD/VTb/UH+ZmUdgYgB
73rIda15D4H1yPuE5KZUKKMOBrCTAjZePBSF6GDkbvcsIKs+dY355Dem8Y5NMN5rvT1vfrJoAaQc
ItusGom2wHXGbLSTH7G8DDtzm6PJrK3ZHtPklK3jwDvIK3kwBAslo1DyX/IFLYLdnAxVvDvWSAP/
YLD0mZigS5SAzLB+aLOOYJBLTx3aBRUWjEfLGL9KKfO/ipryFStwLhoQbN70udjMIw73lgffiVn4
NSaevvnqP2MBm5uV3WrFRd5SGz9ellM8wJ+L3G0oNHXvOfg7Sr7aK2HU/UcYZft0+GkavfJmlEN3
MImEX8pLqP/FpqWPfiMvWbAVS6wb1g5+Ahy62iGkDHK4dPMENslKlkYcbkpe0T2Pi5dORMPJn/T6
rumVdoaFBgMOBxAszkM1VNazkpT05vYewZBj4J/gm7yxzqieYjMc8a8Ke/fI5wnna9PANK66Ylxk
43j0iUE6xpOor/Jgzppd6vf/uG/qytmwwgCDFxaNvKtNsObmm7ySDg2qCsn/N3A0W1SE7iyNHfIn
wtI1Vy0UvxUQL4pHMd6+MDVIXPQUTTvZtXoIAVvflAzCVtM6gKQN82dChOoyB+r8ij+2XXpMQo8z
ea+J6r3DBIWPsUQXgh4IVzvqDraJoC7qZFx3lqu92OB8aBYo3G+6Fi8dMzd/to5xdQpl+DQCAV8q
sdOvwbsZy8hUhgsuL5x94DE+0THnLcPeqo6a2ltvNfHO5sbTWxJszDgliK+wSaOeFSDDVbOb0EGU
dhMrdFi7a3ga46UN1UJfhKN/jMN8Osh78lD7aXXxQ5IETci9GQp4otkZ9jIWeRe/gS8ZGMMtIFds
6dLEeTBG89s42eFzEzfJgaqnsRYa+62+3kdEkgGHJPaBqdNi/DAQ29KJWqy8JuwKCA4E8m3BxuGS
gh5jZMCa1+Vi2srL3y+EFqoZH8S3oJ7ISU7G7CYXoPJQtNYKOX3RJYXAjsdyP/cnca4Apx4LzVgK
fIO3Hs7iqa+1vbzyGqbBmQnIMo4voij9vRl6lFP5nAjStJQ9DoNmpTRZQCYhHMvF7y2mPHNb+hdK
vTDJzTPFObD9Y6Ok/oFs7I0/afVJCssPdblvJ1ypXQasVUmXXlyGXyl/UKhwsjckvWRH+3+9hYFd
LGf06kDEXLeD5Idlq9FQ+wyvKXdpM/iXhJCjx6FO42QTAFZePHSVujM2dRB2955Cy+q/neWln2Ac
GuA/+zoRrF5ISmNTZq8IFbPOjVHbVW7CI0x3PomMpiJaU73Vg6DwK2xnP5pKdAdd8h7oLVaL+crJ
sJaEE6rJfDU4+g+vpQcxDEuT5nhHXfouFc7RcT7XTlXcjUqYp4qyxbKw0Fsee/QydfyN1nQdhspC
cQ6Vpi/kyjaxgr1HjOlzTD7wxshrZ+dosfteg7Ukug3FbL6vzfd79ayB5rrIN7wz7HpVtKO1kno+
QEPAaY/KR2mXe/kmlqb/tRqIQHi8z/LdbTqaCoB4NkuRDz8FlKhrD+h97+qs7eWEbPBxPS7pAfPX
Rl/qWw0Vbp2PfrKVU4y8TAbgX5Y3Gkvoyt2H2XcIWcTBRxkmtQTP7Anep3Mjug1gJLWXL11rfLeY
uu4yK17JeHPkP7C0eRcfvqZ1dkoq4D+9V5b7GM3wtQiGazUHPTrgkJdj4UWXgrLr1bVpm7IsStyh
06UXiLjnPrUNghvis0KOpjwZ5zu9GZ4ztTC/j5wowrIoisafglaDhCpALsO1x3sQB2ecos7TZLf5
SzT2gOKpuQPvc06ZRTCqMf+UnqYooQW1DvmPwmBoWN926aKb0estH+veTkjybVyzOJdaUyIMdgX8
tSZZEX9uv3YZW0csMP7nPNefxnRQfzbsTgocRrj+lHevcDBqmd50jMQw3lryuugN67qvcVVdiTd3
X2Gz+VuzLK1t0ncLS53qV1gOV1038ie9U9PXGEhoh6DzLuiovNiwGwDcV+7LPzoabw+Kwv9jK3SD
t9/MbCeJaPgHXcF1VV0n31qzwMKwXP2bEpF1jQbKA4RDzrCyVceGhCo3cs/5AB78cTZDt/xa4Y+Z
0z1x7WPA7Ke7vEqrydgl1YQ70vShM5ceJvNZggdUP94Ub7CPWAAv8IgZlolJLiOGd6GP4z1uqZOY
vlZ9ADz6SqFU+a6yv/FqF4ysQmfiIOrye+u1Pw2tsd41P/5aZyqNFWP3ZMTILUpbDceOdLGj73Te
hr3J8KSLWF2yoLI/LBG8JU4Tr0c796u17qvDEbZvuqqMWsMjmmpMAt0dC+b4OTb7FNK1Rg4BAvyz
GgB0HhGq/QZf7KYokvfM6PNV2ERQNNWuenJDMi7lvSLXf3pGoB4xwl4CTI7P47xLFloCGl7qm1kc
IGpEhgHxzgzO8ozpiu/wn/cerwrLWJTFHAVsteOGOvn4OYu+RabufVjTkO/kbco8J8i8nn0QYMcp
VSazIq1uxXw2KsavM3mPVDmNbXnrnRKLfWcXP9esxF9A29MRQdWZrHEuyVKrNqzb8rXGXhQ5unvL
iCBd9FouPssz1vrKp3+cxcOb03wKZ9O3mA9yJ9pAa1qqTubAV+Re4uanf/m+kqrzBw2E76ujGjgd
6Gx1dQJq/mpXh1leNY4r+g1g6XCXatVmsH3xaSJ8BKWA5LC2EMZRNMVrrNbjMR3S+knNq2Rlp0MO
d0ypj4yD9bGZz4pJJ6Uqi5ylfMGlKOstrWhcqa3LVqmr069pHFYfxctMx/wQQ1FuVWj9mORi5Zx5
IAx4h5C2KntXoisQdC78p3Ckh4ZhHzhjqxdrxNa7ANC6n8B0HgIr/XUm7w3zvWi+J8g0AfxqNoSU
lOEFhCnBd2yH3ukJeO+t2P+sOOVp3w5+/K3IrJj2QtHjRU3HM4XJaEUya/rt/tfLKk7udZuzaayK
wtplvstKB5HmwidVrhsA6i+JZk4LrJ/VVzbf8B7Dm2ImxMU51nYAs/zFjkx/4QIauafIHeyWBmtH
hvFa1sSUOGxXWRrUG3kpD4WGKTaiNiLrlTEoqpP0GZDDHg5EcESi8/dFyhJzDEKP6tPXxunN+Bwz
bKxBeBQvfvQZbnFwVMJAvxnRNx3q7A+8ID/aLE7x19k8xWyUb0UcWVtRse0nAFvd1ZTLltH8QE9a
QyOXx5idNToJDrXxPWlN5+qa7s8u6cePqsadztdrEbLpQe7tIL8CYD2Q293tFbPmTIdpinLgLlyC
nZ9t9oiqiMOvapp0lA1C7zbYhB3SUUCm/OCdZbUhnEsOsvjgutjU5/vySt7Pi302OXPwdMFYKGKe
Pa0eXsQ8UOZlSikct53PZnfndD1x3vPvqQZkfoY8E/jRkmnnJ+XTI87TLNK94WbEFc2OQFe4dFqS
LlS1OPm6klLkWsVDumtbjwyK+beKvLpfNwqE46hx0stoBeQYHXL2Rku5E86Iry/GWH2p8L8uwtYN
1n3v2/RnTtVJHpLCq07W0Nv/gkww/2ImEJpKP4buQjIwoU0SfvUn56KZ3FzTOirIfaopu9R340Oa
es/ZWPcE2dk/XaWG14t+6WfhV23K1NdeKPgv+n48gHKVA66mebuBZfVVjsFJXf6cpp6MzdjOnqq5
xuCjwD+53vBwUBmKudJboM1GqFJsjwLo4FZdPTGe6TcZHK2HlX5zsFLfGvXou6l2AnY+L50ywgmN
uS0BAKd6Slr6rQaLGaZpdbpH5sW7870wbeX6OE88Y/N/j4GSCfnHlA3J0zRU5mpTtfgV/uKcOC25
iqKo9C0MvQFzNYVsCgZf47Z9nMx31J4u1r4sh8t/Xq/C+n2o7GEROQJltCFCZmFLy02fo2UW/uCQ
rV17JDz2P5q+TL91WvKqR2r9OgbDW9Wjvt21cXiRynYMxhWvc21u/++/7n9/GwhbA282Q08gV8Ho
+OvbAEU4Nn3DYlvuUI6o25Zd6IhDfJjCb2JtzLJNkWW0cAzxdK6pC519tS6JL/cGhCK9UYyzHG+C
Jv9ujsG4s+nHo8PVZDuyyNzulJWjSkyvUdzlWUakzV3peZbkWaY2Xx5rBqdqLRqcMmuZTp0N9zr6
EWClWxFonz8ZyXhg6WSuEqtPkbHj6CO18XZnnX9PqKgT+EQtMSjCj3oU3jbkE12TVR9+hFTDsNu4
0fr/fuPcmfbxx9fCgUbhaIat64Qm6X/T/RplpOMWji/4+NkokgUGYxfv36tWqMfIK8dbYVktlSFI
nEOVktUUevMihnEkDZaoDi2Y+b5nd4i5VZ5VXt8sKnWIyFf8GFWzeulq/ipXfChshbdppJDjjEBJ
M1sMVLBJPtRpyvfpZOUXpU6Tk6HP0Fh/Vc99FzHS+HofOCjt0vbYE7nJYFg/D35Jei6Jiq1ZB1cl
smw8uTQfmHVe3oWCK6AuzelbzeYyi4iRsQuShN0CtIH873ZUuuiail96s5mL575+7EfLe8qxtDVW
Hb7YsRW+lE75rQ2IPHgocRYZKRuG93arFEJZy1G0MOnhVaNeP3V5SBNHHJf0vtbZJtLDaGXPtuUw
0cgqtqt8mWlOc8DIaizkAgpMXnWPOqaG2YQaCK3+l6dekkv//Hh1mTdowc1hM/c37EXrUE+iQcTb
UCPUL83G4eTYzvA4y9KoOoxkPv2+VegZ/eyRSBHHRHXOg4J4hflzmEzxM4HJcyXwFBd0drNaQ+x6
HTVLXtJo09GM132xTRLa/UzY547WjNE5N/NB3p3crNrq84a+n+s8DM2eHV9lH2A0r/ws+0kJC2tf
w3o6jLZHdpo8xb9LKhyr/pWh6qdkGowvM869Tybvux8z15GaNUK+D42Ny6N0KL1MuXiJoizBetuf
Q2GuG0J/vk/B+N3RaRXM2mhaJa5mHwe+qFvyVe/ot/aRiod9rEgpqHCAmVSlA5BxToxZ31Ut7VEN
lmKKW3nD457a3IJCrb9kBZWCvHeDD9pL6mVDZ+YzvuZirWWeuIY56ibE1eoYZPTUTGPu/csIKOFH
f33SDlol4XZsykzYLX+OgFHqCQtvfLjV9FbZSp8XUYO0dKq9RuocUYLS78+sSX5tFDkrealMJZsw
pvV13hjFrahfvHmXUqaQHgp9ojBrDpazqVoWA92AZjVbNwjqOdIm6m9GoaqvCHGrcV52NLHxM6rA
YpiF319JxOlXQzjWbwkZXqAChvG7quM0reeEb1uIg07eCt7N320jUW9/ZJPZbtIIykPZwo7tXXu8
eG0/Xhz6X/W53+CMG5GvbT7GZ9VOFt4wYP2k64t4pQmUtaY6bLNb/PxLDMbdMZ2+hVnv/dRAwY66
kX7JddEvwsQK3/Cshyvy5vsnys3pxojq7ox84+3Qo8N/QcI58/v/5+djOFQ/IBGatudgif3z82G/
peg0HsXbnBzsFcBRbCaQHfdR63yJZvFXHuT9qAbf8gab8U7ElPHe0ou8H9wOEXdetuU85lQuK4pd
PJckmyxLe1YPBEt1odK0ojnicX8q3At9pPHBgYF7KekDvDixrl7IuSBHMBa4kecX5D35qpUN+jkZ
79jF1L2jFi+1EO4KWAAfhJUUaJeYlMYqP1i97t/Rp74DXQm+wgClHWHotac20l76DFBK6muHvyTM
fsp2eN71lxhI/zbzJhfEFX8B+k9vtoAsqsHdSlOr6dAN5WZ4uuRlZFrjHtMY4eFZu28JaPpatB3m
RSXKLmWtk60T182ybsX4Lw+V9xdMDbYenLEZTE/vqGObf5PMq3xg8M+1aEshICYzkgY/rxLGJlHx
nT+eD9p1P4vMoMlr3kNUXvGt7V6K2TfSz7JrSRDoMjaQLo0mZudrmmfmq/7gm2GCCBuJVU1/7NHR
cp2wqCp8cmut2fsjcHxkq5VsQI09GuPUbCz2vAHFOxv9zzCQ1KvVawgeRWsiRqp4KmeXd5yJZi8v
5WFskH/ztLs5adIsc8vT1sUsHMvDyG7iDMWhP7pNHF6SJrGeJ63k2xn4GBCsNrmTGpNuHQcNUAxO
8lo19ZtPS8ZC0Z30Cm+d8uHUsnjg6/2uJ3SltGZeX+y5J7oTA7n1hnqj20Hbyyt5PzJ8JsImabdZ
7dk326URY5grKLM9juiVz2GWp7s+HwFI1AZxz7E23ePS/sKSIrtIAbIwjC/exBo6ENaH+hU5nAyS
CvOYPinDISid4Y7M+i90QmOmsP35BIOyxqmtgi2FtfX3CKsLTdEtaEJbY8Le59WfJ1ou6d6q+guh
OvH0lqgD196U35QcAIU5IASaShIcywarRJoP5XPtDepismtjbdDxsaocm+bclAKGqhiLePb06LkX
Yiqjc2zrZ6xtNgqS1kX6ozMlKzeFWgxLLO7hqXHR7M0pKVfxpBvvjdOEK3oxWHfNFuKxidBV/4Vj
qKn/e73IVMcso9mQVRFS/qLHOaBmxr7FuRGYPUUebcBEZWT2iXgJOnq4IsJXpfVBo+f4l1mHHkm/
18ednDvacZzYh0/9RjcFuRoJi04gg0QX29NwtiylP9cgkpeCr+picINpNYUoazm4ImYTzqb5npQ9
SA0kdDyonEuPsF/O5nEDwsC1TPDM9bPt3ii/WTUV3XmpiNKI4RfQQBz6gjESd7IZ8YRFdYJU/59n
wvMIMaVhYliqOYXZ0RuKT+RGFCi/7bjKKKdicLGMS5v62PkgHzyVqkeH9NwxYA2VxhYhwo3iefQh
xhjzmgrvx+CNm4Kcv0s2H8bsnMX6l6gsN05ZF3CySvVYStlvCFuWP/PckNJQsDRcbL5q3dIKo4FU
fDxR+kiI5LxWN5Sc7mffJ68qQv3MI38ZVQJ3sY6ZcL6aQDng70hBPPQFNZ+APqqLF7srLXCfo3oc
X0SKJFQyu1/8qAKVkLJkjeYKpU5n10oudaQFDqn937DimgHp7q/nyYUciYqsA3R0WJ/+OSNGek3o
hh/nWx1iER4vXWyqAZiJ0sHRkoeqmX4q7QRfBnDUolHI/51rLaHI6HbN9fQcWY6BbV1bEPByEEcH
he1SzOyKjucOjAGFONJ2mk3dNF+mGcIUJxjqphiL8Wwycoj4WeQKpacGf8ji4fHLm7GjaTBXdqbD
fqudra5tTGn+Md5XBjmuaZnd/EzDCD+f6fmQLU2Xxmrack/0+qcL0QvK/vNZNLbGJ3gcG3Ooukd9
edBGZTdU4Ydc9QZeY57LmpjrrK/OshUmbQoMz676y7U+DYEPSzv+kC/GcGvWmDLs5XxL61Vjk9H1
SMuB0T984kIja8NJwmVGt+AFnEm48pEs1gOBwzcjy9LT4JtEMlP1n3vYu5fKwJbnO+WLvJIHdThp
Sjk8iwSIW5Zq/lahzWqV1XnynAGWWfzqvkRcryerO/g2slWY+s4KUH/8XubDh0APPUyG4q+ncLh6
reN+sGdMV/k45NcRBPS+04EnsIn++j+EndeO29i2Rb+IAHN4Vc6qnF4Iu2wzx8389Xdwy7fd9gHa
wAEPqaruVknkDmvNOWbk1tmZ8qvKlpcz4gxVAh93kdGl6DLnWlWoPqmT4d45sCkex1pAiQiIaMHw
ezHI3DpFRuLf+jR+rmqbOGAZKds2VCJ2FF3ObGWdrwIdL7mHyd8KzHMM/O/3sgtMcy4to422uKnn
hcS/qcZREBTNVFOFy1p/1Ti1ODFMLiIHl6KhGM5Zmw/yTL42oLFDQLMQs5WS6OD3LjO6izRW0uZ8
r4sqPhItuetFYD9OMQ1vF63gliq59Vjlmjh6BAhRnajUVTk1NpHY1A5JeXLX3HkEmA6cxW2fB4uA
LLZCBP9/5mIVDesu2uZZuWaGbt9BIY1rB9XecUwEEjKXsG/LmriVHMLZkUT/MgtT/5wWiZuhOfTh
2DSZtVVI/3ulilwv9BZrez3k5WuFFsFuwuwZNhFLG7BwE9z35ei7wSU3y/DM4gGpftp0O3PWXwZu
9qx2nfV1PukT19tNfklyaNkjDG+7h3IKyru4nD5ppSmnRG3ipUrnYGfDVtnI0q2nvsFej97j1Eh3
gAYoOGf92qf68MgsRoa7jjEZfM+iiy33aZBFHRzHR6E4hKvXvcAIWxpA95xnSXGwRjAmlobPV0oM
AEYsyNjSXyHD7KPJGZ5JGKtQY+jBOjUG9y8rDeuPu8mjYWdYqm2pBjZh7qY/9gpBXZm5k+ntwWDa
aB5jReseVeFaRytC/wDmb4GRzVrHXgOWRw7t8rpTZjm6YV/oDvN7Qeusdaj710Qkm1oT7tEjvk9b
dIFYkUv2NSxCDEbD8AG9FzeBMiDtVYdPh4gNepouCvQxWfMFQE8BHfRInRWHcDxln6Jb4K3KPlTs
YyvbwiMw0H1hHZA8KITQPtudWClkjZ1vSIfeLbqlAphgKxvM9YiNvEsUbW/xySHj9XZy/Rc6KWTH
1FBX8jJFhXetXv+73CU/uX+t4fhkbTKJNAq7DrVC68+cAIsAMSJgOv3gMoLGKJPRx1dORMOUHrZX
BMp34dHCifX24zbAJeW0DEoMjrCIEEn/c2aWGMT96PVm3q5SI1m5apeyav7hYrs5SOddy04Y23Om
rGMYD4WNOZmZQf15FvJaQGwurnJJEZgDLUOriNbuVKgfCEwXsp6Kf7xaBpVbXZsudY6aWS8bnpGF
YmtqviTxHiIA3fHBMnaE6hmIZTmE+BVPPvFhEAC8AMfvSHuvn2cVG8SAnQ8nafY0hlE963Z8ll5P
NNirIovSuwq80ULD5HocAtSpTuwQ0uX20bIeneSe/o+LnSEPZ2BBsysoLqzk1CIPZZf+sEyyHdk6
FOzYsnKX2DGggcbBndCrL7VCcG2YanQOyqbd4NTrNkWThKvAapSjk5Qv6oBtBjyD8UKoyq638op9
iNcvbCfxFhbbRB5Ntj8KvZdTS1ryao4tBMj7D7X37nZL/Nbj/nNI93RjjnSC90yAlUoUwrx8+deQ
3o/2pFljpB3YBIbXpLSJJfNKj6GSFOlEUY3kXBjKc4OL9JKyyr/pNcIyyBdx3ap3Y9JvacQUtByy
9q41inqJRjD89OvPTBXdUm0Alo5ZNN51k1cc8tr70OpmvAMqN96JxtR2t/UIHfOlL5oTEsj8NeiA
QZZeycOTtQBAOvNws2rULspru/4W47n0tLI8RENT3Au3YhEB62zHRr/fznfhYBfexS9ZhRej8Wha
Wf0wFIpzcQZoSkGGcjIZk2gFqKXfd5CcVmTOt/AMSZpPs/TVbEq4nZP/I9dqi1mIeUAdam+nuZVY
lq5rL7JRyXYiN+v7cRzJL03baxiKfTnZ6rNLTvmBygPZcPP6fH59HDdWrZifNaszltHNN+x6F2E0
3qPr8FGKOqS3nRj6Np5YQSz6svVW8M+vUURxPZm9Am5NTmioKu/sWjK0a2oPk7ATeJbo8jd16y9b
z3XPUTlNP91DVpiUyG5a9k+uigSoCJtso6qfDTGlxbLSu2+FiIa/INPt34sJrk3kkwFbma4nWmeW
7n/cULZv0WUmm5jVqDmu9aQqLqUHLUlL2nzbNqQyBTRRlkkaPY6TV7GsrKwXGyU/+JUXy2r0+6G0
j3lnWC9Fn+mnVrgUIeZLwndHHLUTa2dUoYXw2teeYQb2pPkjp+pjdFBpnZHMtTiVItKo2U7qSKWX
cL79L8Eq24VmaX4dK4s6b6bf1bOk958rqQ3+52qoxDsstuYui4W2s0dCj6VJzJhTQBMt+xEYWX8c
MvIkKC3aJ6rhE/WLMNuzIajofNYZa36W79YATqB0yDREoY/WK7GHr1bWHTT4GH9Zp8nd6a/hX34F
pmvphI54PNpIV35/pv0+t9sum8ZNWnjfnSYMz/JAXfrnGRVC/KoujD3bMXcdclpfo/qbqN1Dl9LD
7RVczBkkI0xFGqIvFyZIYzfnvIto61E3WQWabzEqQ0DtlBi912CN9Ynuc3Dsp2oBT0qckhz/l62H
7Vou6Gcr/Gh0zkXMNnjHcl5m+TZsPi89EWYHqAvQhBmONuo1Qhh7FuR2XKyKKtEeqvmg6x01gJjM
6yB1pww130tD0+ae6qH60NRVDHZirJcCUMJfurDcuL8tfF3WKKrhMDyC5QfnQ4/h90+0LV0UBOho
N3VxzV19evVIC3bkY54zGW9HUSjbePSAZiiB2Iu2LF8Nz38P3cG4Fhh1XohnJ6E+W1o2bXPTU8Va
VtIyNdj6TSpeyFA2979eDxtlMxLsGdaIbjo3zUkZNBIUrHm/6vUh3QvrcWzt8rFFOvVksOJZRLnV
nyS4JukZ96osq7Z2ysbcDqr8HBHdxTPo+HeFOrln/gh8JF3v76jkQiUz43RbWwgsJIwoBiWAUbje
8PUXS6WpqcnNgJyusufls36V/1WgTckyJgN3f7u0cUJpiP4H6FgPzoR0onBS51tt7knULI49TeKV
P98ZMGvq24H9m4BWbVSLuGm8u1Dv4F7oHoN1OZwQyB2EdFk3poOWsy+mXc8ubEXdLt3dzJAuiIqq
nDF56ch6sUmsVZ6ioLZlG3rQk+hkWEfZv+6zAPHUQMVskt9ZQvZ0pPt4C/zPjsXSc5d6d347iH0m
nE95z8qf/3MVp6a7tm3f2ApIVNfRpsLeltH44de9jhxojK6iR2po1R75fZ5TrgK3tBe9yBP8Myy6
lTDaeGGpvdtIVjZmrYotybDq+xBShWjpHFISAFrQj0c7gHZxk8v7zG2h0KvLONrGLnERJdAGvjMi
q3q3OqK7Gevimxkg0sxlBALtgRjzvdIU48HPJhrXc8l2yNLjUJXZs2tlD1AxumVlZMm76F9kebrw
An3jD32yUyZVvpyZebQnRqxf2y50xMp0yjXsrfGNGAWKWaxgL4i0YOa62hYpc/eXNazz5zxiIb5D
86BrSPBcJHh/lODaslHYC8Y+8F7bXdW1RqeZv0OQCL3B2ODDSAb/VA2YeOfX89j6+XqeBPG6LKxu
a9v0EFw9MMCS09AhGlY/xUb4KuQEKH/amlG9NVOBS8Ce3gZcELKJziNmIKVFcFaQRgu6FHlkbYzR
p5hpvRkTzuCrWEXb6qNqA7EcKu6KFJLQKrJYZnZFdydvIJzMZ+O3q8EP8sPg8+RRz0jjdU6BZUXi
fPEgz1CTFA/REGmrvFeKh2A+i5q2BOwG9EYWj6cpdAl1H6293EFEkGR2Jurz5SCMXUih9A42g0fU
vXb4VejICJf2iVC8x13ZPaFbgQtOhsAx1/PqL/s6vqA/R0uN724Glqo2Rc3/CQbqFJxB4FroJ3Qx
idEUFztksjhek3Lc+mHav+WmHi3xlPnXIq2rY+5B6i0rBdi1R2w7+99Hk7rKougS75tVHlpR+t95
rOGKo0i70ir5HAhAX46W730p4QjIvV0fDcR4FsVbK7xmNSr5/RiB2gri8av8UlGGvYa16T+1Vgep
z4XPgVWCjjTi08K3p6VlednOB5h/1ZKq3noBcuNutrsq0uSa9ZhIC7ZeW1StmLPDMj+jc70gr6ue
WEanUCOMbiUbU3EYXKHwrEckm2cQ2N0TNUiIG2ymD/IyFIO5TqdUWcvLAWHlYUKcvQhymj4M0di/
lXBkI9VXGM2j79JBK1211VTs0pAdLwOCuq48EK4bUJeohjNXbHUjnigi5srGphO3q2aCXd1CWK69
xlnLS4aAPRWK+lGJvS85TZ4v/5zkSNoVtlEblUoQboVZrV/j/VkL1JGJPqULp9TCr1PW3zEeV880
BPRdagMjGaJmeqsYf7UsIBSaXfXJhpy3pnESHczI9551v9nJsajXKRp5lvcgQss7+VZgH8sQpYEZ
F+K569OASobafEcZhgzTCD6Jvo7p6tTDfWkTc9DWRbQXeEf+ohJxftdPMsszzzu2Sv6NblmIrv5Y
NzV1LQyFMLrtEA/qrpw5QWMKhbxXQ2cjL0WqY7pzlPLdq/SWeb4yl42et9e6KNJDC6lwk/TJN6Ou
wrVsMdMg1+8ibZd5KpsfHDKLQZldUmNGRvCI1AgwSH7GzgtWbMZaTF63rgTeZ2eyg21rh+eQ6OHz
5NEDC32h39Og8lbxfAbU+x61Rb5QVTrz8fCd/rH9oUl1pj7l9pMzZkgbveGtNWlmNm1zCqgXPWmD
KVYAzoa9PfezwnS4qHaM+rYwEFmO/heyrse3HkcqRkin2YbUIJfY3fOdJESYXUndK1e36AGWVlbZ
NxaAoqjDRl7mrlUdgcmiB3cImiLS5V40GcpPoz7Jg9sq7aYogarJSxwsyl++yT/0PvKb1NFuk5FK
V9NiR/L7eq0OB0P1bb/Y3owJhUtFz5gdR4SGKIdi9scWPCznoETUHiR9cy4gqf08K3p8T8+/fv7r
TP5mMFgPhpvqL91QrrCRu+/Yh+plCWLpzPKhO6EPtG5ykhTAh4bMaGVhUT+JIDpqs06yNBmtFXKU
L1rcKWdwyzMVI1qonaU+dKoJ9EQnf0Ir4+I0xK3LraT0RCIa2Yom4E9Ciha47vZmyLMMNGrN6Axv
WRovFS1NXpquNddJo30ZckSeecWSDzGru1excu2gA9d3uZf4S52nCMt29RbN8uwkIWyRRkS6M6uc
kUU2a8JJ5Yuaf1xk2R40QIAMCdJ6rxf2TkE7AqOn1O7TwM+P/ZAEazG3rs1qK2oQloqZj88MX/sc
eurbfxcvrP+ZZwhr1eUmh2alZvxZQMyy1LcVcjlo7gq6P3VG73yu3AVR+yBMpz7knUkHaRqQ56iN
u6mauNprgz492B4EEJuloAeyfm9JaIVdAa1w+iBbkcKkA4B1FoHuBg8wdMC5UKGZR3E5WNdD+uyU
RXy5DezBAXFTf1/VqnMNDeeHTrPugWbFE5RP65AHXbgDLzA777hynQn6xW9n7OLVPZgdFo1ujdps
5t6JSlMX+LWIz0iyi5zoIQ9FPDZ5taaUg+q2ohSm6shQi2MF0+7qW534Syij8b8bH2fWkltEjpuu
Q/goCU//Lg/VlVqWoYidrUeW22VQvTBfRIH7Ivf12LSsFYZ0Aj7mblRkbAu1GRYtZYp0qeutRs9z
KPdS+dzMhKCAldfwnPSqshMgMp+mAvTXPNrU9JX2eR9uwOiXS9kuMENIkSPo2FXhtta4sFC60THU
IxU3oxkECxNhIcY2qoNQb2ZAV1ntdLVskUYDDA5EbSz9iBUWtXoKzF6k8bnxyQ4MG+A6Sw3J4Vis
SX0pVqkPJjmeD/Ls10G4NsoCs8Rya/f+ygsoGuuS1y5p3v86zdDy8KhiMquRVtMnScB8q6TwzDYJ
ZzSXzgxWEegrXHD0b0PpBGunNz3gOgUMv4KWZB8kzr1g576Qo4SZ+9+VULOQzg2CQlcxrpOipEEn
OyGjiItdN/gEFiaZua7mGoa8VGIuY01AoXGDaicbxm062ks0sN5aGlN8Cw5H52VIrdngpVt/5tH5
dvogOzPpTK8rvRyCSUeA1NA6M0W2PtY2YSRJkXrvfsTAV+Pbx/zenrUqw/RIp/gM8N67i3K8EbKB
iRqexkzcbP/4oVzH//qnenQ/djTZ9+lQv7BGA2VehJC2erUmGjPWd0XSOcd/n1k5BKRZwXz7G9Kp
hPUdATvn7agnBnIUyAhajLWGF8rcaW3K78YdlFElRySoAxPfm40IHmllvXg3hbJaPcq1SdnHX6wR
ti4eRfME+kBd1rlXXW9fJOnpzODhCIsPLssWKeRwJjdDbIOw+HlWqOk+BEvUDQZWQAy1Z1REYmvM
Z8P8Gimwp1H3u428HRHdYpIbquEohpFbRqsuQeKpqyA0SrRHqHGDvvjZsxVq4EF4cMZ2IaFSsWv1
uwhRFbDqpxE100PmE1yPHxygYmwkF7pM9QqssrPNysnbnsLE6z+osetro47Qf1OwlofYsT9mpxO+
gGgt/Ny7iGJ6kc7q2CCT1XOta1bq7b1qWDu5sSl+uwLu3N7XibOz4mGR0Zt7pkAItsZ31aWcl0Sn
9kvlw1W8fJflHV36mA0CElyux0r/wmI+o7PiY1zCPKv6yiaE7LxI3bg4yt4U0xaJMFU/7RNfa2C2
zrLymk3CkuWldhLzoYYRvclrgTxnviwYcbY00lGeYJ7vLDAyIUTDUxj+aHW0DXI4qa1qZN87/9vU
sFt59SDWMbbyDz+GGqJV4oWOq7mXr5Nl0jFoKP1GqgXo+a8ylAhQ25FBBS2N7N7LYWbzaGwjxY3P
OVsUx5paSgJFZ50LHa4lCsN49D2s9AP4WgkyTAtzOMTtsGxpii4FPvFHfSKeIHCnxW0jwB00HMYG
P8mopMFBbsOzCAF22Xe7m3hbz8rlRITuI9o4fwXjDuj97BsePOfptt1UugInclAPsCxENTsIF/5Y
5NeiGaqlW8HykfIbeRg0Jdl4lIuFbY8n1v7VQt4NUpfUkI7Cpqe9WrOwUe4oKjVwoT/r5qL3W6KL
Alw+8mOR4grWe4DAcnHqei9gt11BJxn17C5WW5N6XR1sUk3gbp4Ft3xap8guW8omOmbCwvqQXU22
hEwGvf/e+u+3xmbIB76Xc6WVok02tMLbuy4jjhoZDu7kWZXe69MzEDBlgRprPGXuY1DUPIXzGkpV
tWQVwdhcCVIvr7AO5FuS70EeEsS4/71e+dNQyLLUNU3+ZzqmqbLTcOeO6L+aLX5g1mYT1co2zSJ/
OWrll1b0LeoD39s3LJTpF5T6xzQ8TkFh4qSdHcX2aG/0aiCOvgs0SkXq0kky78WvGxS2FsBYu2+1
93g0fzhjBAUGcOfRH6327IKO83TVvwzJMADN9AlRSzL2jsSIX5RRbXaKbfhHnWC4Y2+1E/pWM93m
UOgX0hVSOFV6N7rA0WecgjxEXZmshkKlnqXUd1GvOpd0dO11NA0UG5hjt6biMPMZ5VSt7SSY1no5
mDurnxngwfcc1sKrW7IoynIoEwr4dzkGalahbius9CtJALYD9T5Ai7MMIp8JrKq0uxt9Po5rgvUC
QodKitqHRChnD+bFpTXCZtEninVRXXemnOfRo6ODwOytiLLmQNaF5uf3esp6mjYjri+ryFYClcfV
UhASCquNd8XgRthVs48bqUnK/LSpfZOqs0KDp+FGbGflpWWrFcXDlq8wDV9bph81iZrnNLXNc33G
oDjFPXuBfN3MjEYJauyroj3cMmhuf8xU9uzJA4B7q5YOfJYnH5RL4IDM206hMtjCs781LGNFHCYB
6wI8OlQ7/MZSMcoOzYaEz7PShb39FyUvbQJuxn93ESyPnZOqzXsokGeq9YfYowStBPE5CXeBXemb
kjbrlRbYs9bZ4Pv+/4q2uPGsIhM8sLJb9/Ac172TmvvKM8ensbjrIsLgang1Z/mbRMyGi0YwGdym
bqXTvznFaJ9zYsZCMwOapPEYJyMtXOGYlwirzVM6ZDu5SsSBbSxajXw5gq4ctPIYHlchBuwHeZYE
7c8zLEk0sVN1h9lh62jDvZ1En5K5JstQal6ucrwTFzq+5c7zQIY4Zf5Bvae5yDuwsssPoeXNBfeq
/jxfWTOHOsc2tlKccVrXzMQvw0AlTUoueu+YmhYKoDxFKipLz0yi6ol18D1W3nLX911GYcTGimj4
ZFvIvQap6uQ6VFq4k3ko+eS6C5jbKP3NoNPX8v12tEaWUfzsipqZMIEgIedTS+n6JXe3ftTpjSzm
1AmfWF2QdvIghkl/UR0yxdrmWKssyMw0M9HhZeHZ7QHty0OiTCamH+Auku+VDq53qIgyM2d5Ylyy
xG6S5DOp0mwrGC6WRiuavdHq1P+pC5MGgqAgGavwOe1Mc1sSpsAeCaC1Ltdb8FP8G7rCNAOoXCkR
C4bZxbsuMuHr4RJYtJ1JETkd6yeQjtvEE/GjQNIWsVZTLnJhIisO+DaPJjx/DA3NRsHvSCGl9Pa3
Mx8p+EheROAIwq3RXW5DKmbveuCvyZ6ZntE956dStdBmdLxeJ8oaxEi2IcUFN+As3pVyXaMA4XG7
tRr5Fqjb9Y9hqu5RU6KSyBNtSSGku8tatuJkL/g7uph32BKL/dhQzaeYm12U3vOg0/fb25z839OH
brm/h9a6NloHGlGmjjAXib1KCO5v88fEpomsgIQQF1Y4MxaGvgfAvo3XsTCUB3dwAW/8ujbNfoUU
68uQpF/lHkFJ3PSSDdHXKLSdq4aL/z1xzWRHEe5rDkr3IQfJdrIMbNamMJE2S+2qW+H/phq7atrW
wnjodgAtq0dZea8Ml4GBb41sI5QKdGKvtHHd2ybGiPw7ua/JiGmQFbFArfx1kW0jmGVAkCzT3mAY
AJQWqM9KTnvUKIsb1AdHNQFw86VcdgQ2hRRg56D7sAQDa+dOhQL+TD8rxTJqIe7Bkcx7VDWqYzV5
rZqh11+shvq8GXvpvWW34c7CUmDnBPX9Wp6YuunyMBkINOaVHIvMdtkrpgleA7wUgv+HaUYO/XMl
3818ZatzW3LeVP7zM7lKynE+YXpj5BssfYF5njL3CDleinqpVTQPA/2gZeia/oXkv+A8Ue5Z0PYK
kW3KokvTeoCWplmWa5a6/aZD25aYujY0X+zZ/dPiwljpeUpbf+aCVW2G267uvvBPvvXoFRaQov2N
PYMW87xLT4Ey/Cgs3723x+DEDiZZSmqbPGQqS9NJ6/LtJGa+nApPz55jx6n6OaiVY2tf2E26qAoh
7h3Wpz+hWLrXmis77cVhjGnXSsZSprOdvU2hra+tg6zxFjcEVqBBKu7adeRY/VnuNB0jhiTmFtRZ
iMFE6Vo9sVQE5qwYrxYt1WNoNO2SUvwbqF0YoEp2L6qsPymuebkJwvAZv+MH0O5Gxc/XLaCEPUKk
6MVJw13LrpdO0fwPBhHCIFeOfpOi7Als2HnzMBiUX2/PPFNQs1C8piNk2RmfNYcwiUZRNgMQmRWC
fw8EkGOTV6sjh90EoOx5EuavyCULVqWUT0bIYhgQ5vL/uZv/EDYZEdlYKItRBH3Ietfzt+zjlYUz
e+V0+/X2H7bIoCGxiF5kkJXMV7MQ0s7L+JCSKrKoi3YlkLTgF3d6bCz5DyUnAHM1Zq62vP0LdKCq
i3FMh7ukVIAxoSINXX/Y6VEXrVkr1NsQZvYaX9GINIrKvDXfEqPfxvdKXK1iAE808zDsJLLWb04H
rKDBJXahXi2ayn9RqqDa52SwnoYo2Mo3CC2jW9bmMEcjoNScDNPfq0Rp6Spy7VkqLPXC8sD09pQH
Rcb2oaj3nauOIGuTejN5YfSUewy6CmTB+5sGqO/ei7rI7jXIkwcLptSmL6FeTn5hb8ISyxWrwuy1
aFk7ghP1QEfp7zd/V9hAnzDowloyx0mLlXBJYKDGjmwwL8jbzQtxeD8PpY6vM1v2bSyOhD01VzGT
j+XBtbpjh4WSUixtKawmNEIaV7vkLFiTReMUpBF6wXfpO0sLqqAaAsatVyn5q0IC3dryMRF1atpQ
xuWgptM3HLTVkakT7ZqPIMU2WYbzujjJpjlmZfhbvppt5aUDaX4HL37EnVnO5AUz38olS/Vx+4jc
gbVApWanJEUObBcW6Q5WYWDhzKkSTIW7K5XWb/ZFG9TP9atcXtMDfsRcFqyJoStfzYBpDcyxBhBx
Kcf/muWYfBw0YU10ewZ7LS9LmlLbmxz8lvg3lHW8juduZOi2xnOhj6RMUET1kz58qmsMXTZ28q2c
Z4ZJIxfRqdsjpAt32WSDsZYClNJxUe/xXapIJ9umPN7+sHE0rlJONe8OQ0vLb1dh0gA7iaeXoq22
SVCaB1GFCC4MIkGWco0lD+682moyTT10t+WhEy3l0ix+9FMseSYaONztDZBpNAni3WSRCgg8rE9F
bG3oQPhb7D/Yu0ofp0pCguhSKMCp0Uas5RownK25tOe+pwm3vcUtuScfRLsUXmjynLf9S9f4PyrU
g+cxyGwwoBBQ5edcECVJgdl5CsYgoc810qeNW+niIzM1V99SD/3XbBGz6+b7LYcsKbjF64DBXSb9
UQ58RMJ5TYPQvNqx1x2dNinXacLasKP9f8SksZdaC6VUX9Wiql8s80p2jCC0CCeBr+QvWl09mxES
4HymdSS5eO08mGYM3AQ+MmEuvZDrdddmEYR+1d6pdlFtO8RFzxEcKT331SecW9altjtCl8R7D1MM
FwB99SQaP5MEczOw/22TgVZ0SkclO2UY9j1vkZJmDikgtI9RGXx0VNcf5KHSJoO4Hot/GQP0Ip21
JsTRWI96FZWPQJ/kUKXWZKGURduupYjJcGoiourEOotxgCo1D+PKfGgR3pyG7L7RRXYOC5ZGYq6J
VnaE5p7HfIF2K1ikqYHrRtMUttpI87zERGZha689uAy6LjaFzRk+jX01uB28Jvlqtrk44K2Fr+k1
w07Ws+XBLRflAF42RaWzlCA8K3fKa5zmS+mNs0Qp7vXInVa3266b/e0t0TrSSWoqercvMGJhUp1X
OhHYZwDOYusZrHS8Ps+fCC+LLk2k0ZrBOl10POQg8caDx3QgXXK1XZSnzIkQsTtB+ar6rr1JRnig
seGc6DV5d9JiVARoJeQZ/WSIYSUDrC9QHqQl+5pyNqaB0yhOhtJ9p361TmCnvGim6FfIhuxTkrU9
AYGVt5Gftx131cIJAQjLOZUOAXqwtgKU34X3al2BgvjnTK0NbXebqiZoOiRg20+S7y1pa/KASO5N
jdP6TEF+14Zh/ulq5Bm1dvulTGP9iJOC6DVisQ8Oj/Alzrpp5UfgGwTd6mXIDK2R8XYne1RmO1Jb
g9j/E8ELIWoVeWN/p5lB9Aj00ts4I5F8vabdhc3g7dUc97J8/PzM2CoTtitHMbotonvzQmOER3C2
nQ3CrrZsskIS52D+znuEQxhkxQGjF2st0Rr3QfjNC2qUAO273ETKi6j+sCb1W8Gm+SRr773X2icU
ZkizKv18W+1N2g+e/3IRJxUL1LlNWbGPuY28dO78pUbF70a19BqlOoeG9lnBR/mspms/Ns43cAHD
IhxGa3nrd2qaKI9zILFbmdH9TfxCMX8DIWFY3Qxq3eDsbiNVby4Uh25TnzmEvM0LCLvfN3rmApcs
2ouwVn3hwkEdUoQIdm0/WGb1Kj8xPD/MUaFbnjojdh6ypri97tHl4j0Pb7oGqEl+fhXx2b1u589F
EVpXgr2+Ip5j5nAKcdcG3YcqUEa6qhasfaFq51ptEbv1+2EANe34jvNAz99CuJsOn7OEX2FAeLIj
O1uMVtRfsX0VSysb3Q/i6eYe4Lp3s+JJTRAoG0XyUjud8YqNkgWWbT77rOI2tc3qp559KRHpIjvU
KnCTkTLyvpVoJ7kpNdsTpdEfylFfWWjuzhJcied/XtFiR5WXkRe3S78Za9ZoFJyiIH4N1Ujbmp7h
bIc0MF7asj4MHRGO6sBuXErR2De5MPOGemVJVHaNaBzDgL9vhwQ1ukAUz7KLLj35QkcqVIwzjd7M
P+HaHJVzkLWvHmqlIyMMGvb53pa3f6BH5IxSWTpIILVupMPRmH9F/rQM0vaOUZSFdP2MqQ9+S1x6
z+XwKmZDi91o6WUsyBdJwzC7kkz6vc2clCYzWRky08Vxg3c/zBHqBR6hhln+aJXl+MYc9OdvmaPq
n+OJrvcAtHXN9sy5Tv+cFb3687VfZ0EYMjvn7c/fK/ykPBshX4ph5FunpAXWJSK8TBr7njKrqldL
617bCFWjyqRxdqumPWDTgTnbiBwpHTrOba6U91SWSdrIilfV5WYcOvaOw/jJq+1ZSoJra3wNescm
PqtA7JLyxyzZogYbaWyOUtY4gkYulB18znJUpwJJZ7N8jkmHOboJOpphBBM2T+GVjzvV9+0cAGJp
HsnNgrs7y9MCq82XSVnOj3wVrIdMnw0XAKhioEn3Q0dlUZ7J18L5tWl+TZ7FbrAJQl9bSJ+8RY+d
xpubHeRlo1ckwSTGyh4CQuPm/gIaKrATbIM2fhpSRU0GgZ8iPGBphiGgokR1x67mcZxIa6q88LFN
GZ1uY/QI4gwmevcoU52NavioVToAYdh2j6rZ2ttqsO2l/CGcOBCCCmjEij7mIgjRDKOho1/SoXAY
HeTBun5pRNceu7bT1nXhmcu01LRta05iZdSquMvSivZjPprcyKNJfTRRtqY/pNfOQUlgubp4Uj2t
Ztr20LDr0b3h9PqRHp2x6maZgZK+makXvdP+7mdbLuCecRNMOn9iYpmPeqZ6RztVX1SzW/fIqQ6/
LLB62GmrodXq3WShBqnUad6u18s4SgwyovQf9aycGms87Qzn9D8gLp6mjlyMyLS/4PxbSu4SEIF0
0VaquVWFzzYlFmRm4YReydFeHloLVWfqU0oam81t31qWvftzA0cEIQBEJ/pwmewO6YwRvE0U4NlW
kxmBQ+DGC7v/I+y8dhvXtiz6RQSYNsOrcrYsZ78QVa4q5pz59T245b51+jQafXEhkJLq2LIY9lpr
zjGxuuX2VK1aCfqO5v0oYNyRO9yj1FANfkIp4ecLBypazykTE8THWL08+FjLsY76w2KK8uod5Rix
AMKxX0AUQOxufZwGA6xupLZvfWcuTCktpTDaTVHorJVc9Zf3zrUhLPAnSn2VJvpodtJXk3dTFXM4
VdoPafSklVEuQtf3d4EO7UQ+l5gVLkZDzx4MXNvL2Kyb+fJiEQsxZ3tMaNuW/Jh4BcJGHPHtdk8N
7aW+sLvXxB8YvoY3OfQSWl5sycDoN2KmBA2Mow+IYFdiUOx3F5bKpifLdKeSQvCSpTNEmm/nLvdt
DPOSRwqLqHlpw1V7Qz5JffAmR3lgZc7taRa9MxfTmd+nJS5QJy7XmHfDn5NJumGjRMlZH536oXAq
ZWFUwljFvmAtNinoYVUCAzgzwxu3rhd7HnjQ9dCQzdELwq6A2nGGh2Ar32qBWz0XVqOs1HAGK/Xp
s1wv9JONuJy9Rug+8C5XXYtx4EurGv+Hh9grcnr9TxuCwW4tVPJlbK4UffR+YYT5aBK9/eBP6JHt
ZuXXXuUAnC8DSWA59NoN8gI8fdZnm93PDhjwBi0FNdhshFFCys3RLoNTTMbkCwTpNT2icN8yG9ho
HdVeWnXKYwXFnyADIzoqTksPhuCoTWIE+drpGntL4XPqZi00kh24T2jED6HBUIjjLFlEGrfsfBYA
+TFmjsDo2jc0l7VH3yDubfUEXSE5IaOjyzIjrEpTnDVUV69Ibk2CsMmkqgOL+qukTQaBwzjV6bAj
sHmV++4eQ5X++39uBIF98nr8PYoyV5Na2pzdjN4LbK/wABPl0+JHHCX22mu85gIzC9JT2SGeZDXo
hWS5FjqfD1Z4/T5ZyY6lRfKVupj1A4WLWuAHeN0AJA3BjODq1ZY4FraC+Tm5JZ/zfXT4qlJw0nYu
SV4ER31Yo32QUhAhzqXi8RHJxmthY9/iJCfKRevOSOpT5nic9Roia9WN0AsYznRNxRuOiA5+pC+e
nLKH3j3l/Sc2yAfHTWx/UZZMzAkEW1B4PtFy8FYO/Pa9m2BC6SKPuIh5od/HuXOhc0oLQRDazYV9
bNGuVpXRLccIpoLOiIJLAmPZqDNurpGGJ9ly4Bt3122AtbS37JTwnBBqHy6gJal4E43M/h+VEX6I
nATcolsasG6ZUdVfZmMupE5XtOZH01rua1DYv1uhAaDOhvE+ZtSgNT2gfdo6SXJ/N5aHn4PVDq/u
BLGU86Y9m059uw8aR9ddxSmSqjAn1EKeRo0zTvvK0iZI790z0dzjE1P3aKGIOr1R/FqH1EH3U+Ma
/9TFm2G89L4ef5BcEO/sMdA3smTmaTi8yUdpFvEupwIhv9QL99ave/gj8NmTYU8HJSDZt4KR+GCQ
10WnUEk+XAWLVxG35xqlDtpR9U8Xav0jeaIIPXz601xsCD+yYpqy89Ykt3x06PfexTw4WQRtg4aK
2cyfbGhCrMp+frM7S9nLxil0fxJeAGQf7BhdJtAaGpd+7m5MN5vupafT6AXasZZY6hm7o42ls7/f
4gPNQScuMzrorhF1VbasNxa1HlFic1l7mskc8k+ZuwTXaHHxWzLj6qby8PMTeyStF4Aoa6fSQAxU
YpeXzk1KEwOdsREe12KZh30AuDNtyflmC910s2vEBE4Mv5Ea7ArO/mdkZCjjzNime5pVcTCLvGR7
J4kaAK7+gE1tNPedWvubukf/lqq9u4jw4lz7JnCOaUh6WuwVyc+QXNhE0X6iCuu4ZaKxcWsM+G6f
p98vqDYHpFkeg7rVVrEx+udYrQqSHhoQ8XMHIcqY6SXBdCAdOwQg3gI1rXc+58uf3Cr+tUGSzS5y
lTleKAULOCcmmhXCmhQgxspFZulhEfTjc1dZWyvzl5qeTedmVrBV84PmGcWxikizNp1s6UyA0mXN
MdkBzJBOkBgys3ITw/GffAe2voCeLwkfd03jCN6MtnmGHG2eTRiRWR/lLrWydtB64sjlc1FbmShf
mWLiZG2OpUmIDH75eHhUR9Ve+tGnPDwKgVhrAXwpO9Ys1ymA8ZAzui4mJuoLO+RLT0V3i0ycjxIM
Ih+8WWhXFyDEKfqJro+GlVFPSN0Art+XKR0HzeFbExA3BpGwROTNvZW/XRbhDdXCM7V2D9FqWls9
mT2y91GFZn8MrYawNdn8YLmHxMA+KetB8dwnNdP855jjmPCphr7fGATPJDvn22nunshXGWCHD0ms
nPApdg9+UAMI1bR9WcNoyomhvA4xaCyVAM/3MYteAz9XLmFJIkiaJe9QU92nqcTOR8AmcXzUkZ9C
i1FeFcU2x/u79anqDyV92MXfjlDJvHtlxXGzcCAvLzMn7t8MuzjW3Clf79rsUouxiRT5UV4MnWw8
6EmcfNJ2IipTC4iObNIHeaQUWirWhp6M93NYRibYfnQqO6Gf+jmyg6Uy5NMgBgUv53SFYlx0Bcu3
N/PNQn3YQM5qN/L87fJaxTci7KWjAHkZmoZeCiSDOby0+Gx0nDb6zMGSCg5bGsfdjl4HGpKUG27a
v039OcxJf7kvqAoiXu6hgfBzo7VKdsKiqNp9ZAd3mb+DuWQ9tJ6yZ5kSvM7Pd1O91PHhvhWk6KxF
13BB05X7ay0jYSwYBB4ILhb8YXFOzlniJF4itKp7SsHQvFpGb/7xWmvhASf4NSZNzVRZsZ+x6egQ
/ma7u2Yby8lmDCktEwRq0UlM5qyVAq1IlCjPocOyItfpxkuLlTlYm7APixdiU9tTwcxh6eXiTYl8
96b4w4sSCfNn1tf/3ijzIymPC6SL9m9iXBZmGTGkrliWRax/filD9jPvc+NdF1HOeG1snkhYR73r
mu0x85RdlqYpkvPawpynoLzhUwO+njU485Y/PxfOr/77fWnv7pDjvESsvDYeuZTXIvQIUin74MXK
GJMYQa1+5GrxEahQ4lNbWyN7Ai3j1UfhkRAEUcM/RanSbQQytN3g6hR9JTWnDUB6x+pC7ALmUtfe
YxJq9YCOs8ik5oza36zCP8tqRMlWkOzDWtl76Kvs3ZDNRx1PwTS22UruRiVGlrAol3QnhxteZ1gs
5RB9hSJZNrOhR1GK93kHMX1xbubE9tJjLFqLwtrp0UBJjVB/Z8WUSkEwCz00/Yeu0ASZ0XpFED8S
hCI+yhxwANKF6tbEVrFJqGoK/7nU2pd2TiKdoMYtwjwLHiRYXyL2JWy/9saHrs3DpQ25oNlT9985
3d8ZUcGX4lkoKCH833MZyhzBJyu94CgM4pW70WbpPJjNokNOf/Fqp3y8Q807P32S+hymAu65CLWj
3KPJ2txYBp6TUjm2ORD/JQ3Wl65z4pMGTP6Wk9J9BVW0UE2duYQf/PEYjj8YcRgvwdGlX0D6V7pT
KzOpqVwzv2mOQMaeEzNksOpiE7Rnaw5Mqhe1Tapnu0Xt3mWjt6Klcyn7rqB45/ZehZl+dOYxrdw1
8JDbtTCXksZMat43pTmqdcqaLHfXY4yssqkxQ8m3yBdi+pLMSpP3Yep6gKboj2ord1aUd8YbIvBx
6dPnOGrdHkqi+yx6ygC7dZSTHJ4b82443ehUFEdCZtNnYhP6NcEi4UbuJk5bH21BDNdkZWeUpfkV
1PZ0tEZ3Jn6ACzT6iXT5jHpKJCRy4y2J8qRMV50TRHsxtnsKN+uoNSpBECmJHTJUST4kdmUd5RZf
f75QslRdK56HB3XqDO1YdvV/b8JGh4mMnGPovAzusk5AIne0dRB6yvMY1Px2iZf/0nKiOdvuV2/b
5qvd+rfRDqaP1AKQWUZNetNKrDFJp0UnXF0dcpGyW0uIGIYO7WgXZLh3c/MCM5q+GEsIo/KAoZMN
AgM8iDxygmxUSEpk/qZY+l2MGabcIJE5sztrEEI7wYlOctrCZ/bEOqZ5ssLI26MwdNawyI1PI7/1
IX+7xlA+Yjfdy4G9fLBsb1p2euZu5a4rUv+h6pJ9NWeu+ZgTCxAet9r111LgUM17haus5LepqF66
qVL87cTxPso63RiCalv2PXMuixVHVtfqOQs1JtWJnqNPoKzNrKiAlcv0WulDY6clrliTfv1pKEH3
Jxq3ZMlymrdaegtBLH7oA9MsCDXaXu8mZe3k93xVc+5fxa710PjDXso35IOq5P0yLfxw21TG7nuG
OSFzQYds7Ksa+qVlDO457lR9PaaxdxOWWy5F24j3ICw/R733fzcacqqW7N+BHsFaq9oHLmTGvWks
DCtfFbrRLJWBllOnCaI6JhLjvXFOKC7yx4wv5TRGdAWkAOA/uxRQ3i5p9XGJIc86BbOju9QH5SXH
iuMMARblIHqWcavzHllL0TP+7/393pYl9kdHp3Kfh5W7kgG11cQayCktbVHQC1slc5iTkwCNIyD0
t4yWFnEEpxYkktojBci5A6zDO08n92AEUGgkeFs38r3ygS9j31dRcREVTcUMqQOdSGe41kLbmzQb
EbaxF4sMhEdtVVghrXIJEvhSzVdxNYVmGpT9tdAmu172WbTJHbzL3E+/TCSM4Cjm5XbV0uBq/NZe
DfH9t5Y/e7SnZi7EIgqcqj/fr6l+YmhXV9MIHYU6TMXFj/F1RGOkbIPryoqQWIk5cA5D6GdnBg/y
KJDiYyJ32lM5nBIb0dCMQwvntlQ4nBSdukinTX+JUeqQxYtSs1HJLLetFjMRK0Ocw9kHAz6amLP/
tOPwsVFOGwXrW762aO3bFVDWWcosBcxhoFE59XG1qqV9Z16Z01qgYanDQ5TnCtNIfV+g6NeIfllH
rMnoXLtzj44Pk3BPBv1F0kdbo4VzcXMSEhetdYdAP+n9DVU1xHCgvdMOtr8xH/2kK/d1GCO84EAB
TeBWbnZXJeqH9d8tHCP91Qebtx7J5XKBvn/zFuPggjoJDnaSj3RLYTqy4nFQbc4z6bAqF5bZ5lcq
8+5CS65DE1YGgN5DNd+UxPpuM9uL13HaaKtSbdNPHz+u69NLU0w6t3iB7duUIuStHJLP66l+6ggb
PjqsOpdmNza0xstTMluqPR8TT+Mo70lvfImcxbBIr1KOXszUw6R3gSNCnMhCsAU9wGHcy1BEx3lL
Mbmj+DHCTrkrX5BvGbumwVyVBsd+3vr76tzWvP8H7u9rp1cNry99Ar9+9IyhWAxRQN1KU28pQr6K
iGxZb0G92u6ElzMDpOewox/pLiQyxESnTeCKf/PVvH/6bmwOjJxd+0riW3v5xy2Up5TiplcxJle/
ZB1T9+9mR77bUJP0FqQIhhSvNDdpkj/JCzLxswLzxbSsg3Ijz/qwz/295uJv6rq83xlxF61k9ErS
qU8u7SoSuhp6H71f/5E52mZ7FUk3/dJcs1+w9v/uvTZj/gYvon7I535ax/DkTTRYYGaoSlEucNvD
udbQosS4ztZ96rRoL8gJ6k2O9ZB+7VnMu3QCKCvSaY1XbNparVrvqrll18G2e9Gd9rWZiOAIJuer
762RdOCaCM251Z121aZlHras9I5SUz6pZtlaq7X+HM9vcelHc9qn4Tkau6PrhelvPx2OnOHp79pr
jjFf2j1PA43rqrID855gX1blK6wwUnlo/7yW6aP8vYeCcJauShGK+Df5xTmpr0Jd8B6Z4uori+ng
ISqwGOkuN4hmpDMZhCJdCze237UGEdPcJ0441ViopUclCoonBXviIptn7FmcAOb3GaJm5xiC46q2
yc+QP1mNaFE7zMEUNxxejZHVcxzd6LISLEg4hzX3jL2EApm1WXT2nax9Lnttr+FugsGlPQ8kVxzI
g6CCmuv5ogzCg9OzyJAXljCxHvtOYdInr+yajo2sSnro07PerDftchuRPL968lpXfwv00DpjrmkW
kjsIzc9eVUG4ds1Y3fkzcyQXwx+56pyXmGkDDA4NTbcdmdAshKcjvp7vvIHSRsepRmDMuEVbiXDI
tiOwocfABFEyd3rknsX9q9Un/Wx7HfgNeyTEXbBQjJ3452zE+OMkTJ7RlpHVZ1yryHMuZpkSWEjG
xEq4LBudRg0vRs+8ORhE+mUR8Ffp9U/8fc39DQPccYp3Bs//+w2VETLQHsz9v96kaJs4SZr/+7/y
32+QvweUXv/cOMGRcjs69XSKF6VaKR+DqZPxrQWz3FudnswWtef8fASgYp0ambEnxNJ8a8kaku+3
I6YzNVnxW4bCzXIgHhMGgOY+DlOylUdkGE71940Pmtq+R/ZG6TjXiUNu0fevyo9JVWibIpY4xTZo
MHe0tKMZhiy7PSc50ZiVX7sioO4rymywm48CnLw/FeG0K6sc0oc4QQBWzfONQa8uQWYb2G1Mmt5G
dxo137sv7mxHG7dZkX7vplBntxWc0TH0ZrKMGqJRcfylbg3dh+q4b2EbDL+BES5Lj1Yp0F9YACWL
qXAcPo1WMY71nE49Cm6SpZY7mI9Dj2oYXWgmUvetU8W5KAXh1q39piaR++I25AUgM6RNwsn4EIdM
TmMMGMuBUNhDSYj8smyd7CZcARt9sONTgFDxiFkeV57niGsbxyfgzGiY5Gyh4m9vT59a0O08tznJ
JcG95rMtzmcbm5JKtLAozObVaIfiUM6wMarg+tJMFFlypGSUhvdI9eJDahHxup1nkQ5+4RK74WRq
xbrL7OHcGvyHYpcYlCzE34nUPkXLnwSvcotS3//eouJm9U9gdEX1rgDn+BEg8Z1koTthiG10s/6l
d0hwCZ3NXvE+Lqex+FRlOAmK6+4MnDBScoASzJrhQW7LWiF/pXSu8qF2nTs7xCGr6yHVpoM/ZM2i
HujOyfsL+bQKNZHzkzS2mak4v2pRLGCpia1mOpdubNyPlYk2qtIo5ls4eetR4TChQMKe6qTJgzmA
74mjtvhBCt/Kmg2vpEqHC9uM1Gef/KaNhY4odfwco+Mcz2gOfJIEY9rSpZzdpCU5plIs3GDQ3std
wm+dpdIaQPmH4qkJ4/QL4x0uLxYcEJV86u9qDA+esKv7hdCyivAAzvF7V4DXv98dQlWBcxHHj6rg
F1bGivlVztIZ95COhSCwEMTmZ5anxRu+ZO9AdjVpsfPNLQe6vopFeP8Bgat/OYzvzrLq8srpIyfA
lTnXIx5Y7WyOY4ZWirVTgSkI2nWIGTWbxL6gyAKrSZiYOtCtvf9SHmKTeKAzKi/iahp0R5B2/9xN
chqMCgkNfhGEn5mP4EGJpuB7K3fP3IW6RyBU5SoF7/gg3EjbkR2Z7ZtMNy6yL2aiIIhKJbjGeqHQ
K5je3YmQV7nezkVkLTnTEAvjFQDQ9f+wGAxH/zfKB/goViIEF7oBVUx15tCAf9jeatoB+AYUf19b
ilhrQ+k+Z57rbNoKxSEkIfc5tGt3X2k0g+SrSIdHNC7eD/kiTGXrsWzj+7+Ub6ihnU7AOTcCTdZK
PjWR3TKWlnG5/xs3M1i31u5BvshADIweeoKtfPXvT5evNsRy7U0SfZatA1lq6luXEi7ubwkaqUHL
iKTmobLidsXN3+ZgYTca0GlFfrHjMprf36G3DrJ60mfu/6rQx+kUV9773/9GD16NNU6VHuEZ5k/4
JKNDFefjQr5laCOqopxc5dZ6CvUyPkvZjolcZ1+qMYkeMla+LcwnzZqsFUNXc92liobv1rWPfZDp
O2PeGubnaJ7NjXnkd7hu9oh7POsARCHBdllb24DB21Ki/oOW+qHznGKnVSrRzKVKheKpnJ6IHBDs
KZW+R4tQP5bco7ouavco84YzGXNwQMIo2vTzLnROMuFyBan+D2F7/Q8nqo2VT7OfVmE1Hugbv6Kq
qY8q4/vHagYn1np9SNUH3zTGT0Yu3kLCXyGY7UoLaSKqI+2tVvoX2SdXDbxTXT7iW/HpbrhVtci9
wCBcwJgP24Sqm8lPvq4UOIlO4eZb6etJmzrhNgBCc3QZzsxlxpS4h1ZRxafaocmxwQqxZCckEeqn
sknSTFl3zsGxw8jZVh6uyNoLrJVp16+Z1fuLTG2Bn2fkp//dwln0v577+2o2G5LrvHkemyx7CVPe
2mMTvrORLCLfa6uOV/ksy024mcwXmR5hrcCEDSAgPlNPCCa3w+5OmteinkM5h4OD+oHrIF3Zx6kP
ujPX/vKOHdELXOqJZb3ntpOupEQLu9NeUXu+1Gws93fDc94qS8Kk0mWhUYLlBpoqg2nTLA5XFf9H
BDe3Khz6ApEOhAog8U0ycHLHe+fv6x3lU6Qbj1AK9rVDqJYcTvb+qOynrmw4HnTjJRsKZZ8xCsXy
Xf3KY63Rqc6hB+L38Na+H4qHv1t+wTyvKdXuoM42Q9EqMUuI0Tigb7/LvZVxArzF8mnTJUaxkOpv
+ZxN0B5RjT9q+ndgH233o5zWAFWwf0cu9trZ6iX9XpFvkxHBFd13qHerkGxqufX3Qa3sYa84zf0d
f5+3lpwgykmvAn3V1IK+6X/YirCV1FU3EXThkLF6adxiJcW/UjCGRBUbP51MvKhZ8QbTCb8AwP/i
ocnzrzi18je3jYJ9AK5qVY5JvkS17XBQq8VWlE5NJTqWH4BCEw6TwWNh4DRvsZ7dny9yz1mzKF5J
Z6bqvUEFrp/lTjIg+vWTS+sXdAM6JCTKMEItgEP49zQ0OoaP8rm4sbsdcosSvi+DFwgLkJj6krb3
fIYPZfVxd21GWpMu8oIQ1Jre3Kvtho+TViQfQIcZ4LgC1Cmn41SV47WdB6Nt0DgX2lSL+978VDHm
Yqm4sJ1QCqNs8+CtkmxiLu7HPNVEt7X9UbthCfsz0Z36GY8sf0YvUh5lwzsNaGXpuru8H8uRMu3K
rmxBoXTGG7X0Cnn7iMwmrK+a570hEWwvgudWLUOXOInR50RNtTXI6UIbwZ+30NUDrarseajV4hwr
kKCjAumOBStIqZ5RlE83JVJn/UTPJzEB+2pCpbuKhDQPwu/TQJ4ByWC9xUiQczlVlYLemLreBp+I
fYHprzCVTZMXNqOdutiAgAhWrBO+P8qYoUlnYeYG6fSptB1uftG4K0H66K5PLADBcSFYK9lE6pkF
lri4tCFHGts4Lbs/80YQWvcN5An3DflS0CsrXSsXVf9ldm51gs41nK35IW5jmwlIoS+8Kq3W/PlI
PpQJQ3XrcnXVO+w1md2sgjbu99KfhbvtoUX7++iBGQO/yVI8GtZNaTkXd549jnFaHFhVwWnpbPVK
NNSmMnzEWDaRFFJE4ZZedbgfUGaYXzGSmE+Zm9k7iHBczOdRhYUS6ilVdlWpWMsMrgVVJH7RRe5b
zn7o3EOvkgtUiSs2nPj7+thpeb1gkpcTUcyNVUPDs4+qKHziZlkTbt98uJrOKSZfFaoOgSa1zPIn
3SpibOernFUlzg5Lq72Q1zv54LUzkxSmxmqwhx+FobsPOpzHB5r3+tFKy9N97z/Pu72gFat4FfoX
fSP/YmrsBBvWLBUTCwxurm5GC89LxKXxM2sNWCfZtvRPWtChMWCVS56Y9L/lbp5zO88Yg8pXU2eK
cJ5bzElFvJWfbcAJeB2mYO0NPriOqUEzobcQVNGN/LbrNfwA73c/kQFYalb9kmXGexJVxj6sw6U8
Ii0SVvYdIekL6Qi0Lvh8vUe5nTW5eQAjwb1GBEyt3KavGCgqABkLvGtt+8vMkmBv5ALVqcs9ZUgi
aDrZguFoE9OU4/+VvQkBXvDrzRJUwvfAyQdoPYZFXXnNVlA/3ScL7bxbRm6wDjpGH1HnPMh3yKfk
GtlOjO9/YIXtdKp79JA3GWWKlHDuTZTVBSHztBsRXMh1RjMOhEr1VrOW18AyVYNDRdWNM1OfntNc
ZdGF2LiSID3d0NWdXDqUukGMvHft/Ig+tTQFxzrh6XhAipM3mmJFv7T8QRj2wkSgnZU2ffShzrkO
l53FylS8AHAwL1gKskWRGD6Fl+/i5Cj2aVAOG92pBEAaQIxaoXyKGGxHOYzt4Q5CTAVyq1XmmW81
xjmabeWjVHrMe8ZAjEdilGJfCVpFloPSQDSiWhVG4q+/8ffIZpEDMRTIImvdRYm2d4LBesLU+y5F
jZ2AATnM4eW+lvV7TQnhhZXJmqw4960kykIaiuw8vWqM9i+2V/1BMlhutKmq9m2eFs+D40PgpfIt
RlivyNzbK4CbdgXIt8AHpC35QwSXFKn1VYbnNTPpo5gEv5Oo734loh0Wvh2pP0HygGNlyXvtbPct
YCSzDfET3lWTcUSzI6uZdnlgqFZ9nXOrD/FcWrna/VL9ZFnLYVEKJzx3pvqH1442QbSl/lT0CRw0
BSqVKEhTl5c8TZbNKl2ZVT/QyXKQ9C2lqtemPJXiPPn8gFfhkAWhzY3ZajZmXDt7102tR6As7WyG
ZVk3PMuPJh8wj2TXMHDPnYJdOjBBc1UxZuowQUVhq5HxCGkNjb9Fu3yoRvqSZDnVsZODwG8C9yCG
8iXDwOAtzLSeDrPNeZHHQXzrasZOotGiGxgAlDUzAMGc1nJRHsRR/qASvCpv2brqNFsTN+Tivig3
Q21vGLWIz2PAodeb5OWkYQPRSfKTnNA9S9aHNSM+xqaA2jLazUEZUEtMyC6lA0upGiC7RhxtpTsr
GOcastB3IEgeitl8TELZ2iKIEGaCpjC/zz1uteF1KtsR+hbdeU62Zu8XNNzl1iQokUusS9vJLX7K
wzpzk+RSesOiUlDThqEbP1S2Mj0MAi3k/RMXVBXnyG/8p4rPL8JCueQqXx8KiowB01A8/GsLCNcy
tch0mQv1o+VlmHOzGp1T6rvtIil0XBpz8gfs9OhcmNGD6xmvUqar6oG1aftU2cR6577kdDlynWgB
P+z/zBu0yYY/foyjlv/tma9W61KMGvpH/Afy87SGf3H0xFxq6EL3JuSEWyPoGGIDrq/30NXai+eE
Z4TkWA6Gr0ZbFoUWITAkIMFzo/yqVyLhauCMmzLTnRcC8V7ripU9un+nu9lRPGI11aZHa+4UB8b4
zq012Ppaj2HIN4HOVWlG3o5TLgwoGpMWjpcwar4fpt4YL2hYL1McZQf5PKiu7xdHxE+HTPtRkeco
V7BmYTQns+6qheaXFynShRBADa4b/a2NSQSFyu8f4rlMbGkHb4nHbO9+/2Zyzn7E7/SXvXMH8DDo
WrZRC3o/rn/cOSJYRS+j3v6gSIrBi6JtH5tDiaf0KWsn5xjY+lfnZhm9ZzqHU4XuU7cNbSXjoEUJ
slergN4MU61tTCszX6gmlnIeTVWo7svCuOlG+/WX8RNUanmxiaOX47tes5vvAGCzUuAK2+BIPPov
DzoGiaMS0OlDelYvW99LlsVEMLJtOmLXeUZwqpJ0lkop9V4Nk0uIcuDOGUpp+6wICxw3lqqkyADb
6SFSK/UYK126hmj/es/F8Ln0adVTA/DkS7S6BiDf7i5umo8btUCZ2epPDRpmBCmFdm0nDbit65/l
0YoZxiFVvEYYZxI87IswOpF68IvgWedcjZBDwxK9jJW9DxruiVLE4Fd8T32MmBl0iuWvQdZ1W2MW
EXiwt1b3EGTPhzLAGu0f/J8i01i01942t5xhL5sTDrDJ1HPFSSWFFbq1gpAkoDPSDa63KFRP37SF
cdJTkyTTOIYUlKuLMlNIpM5a7losaBdZbz2Y8U+3bZhj+wLyiXtzOzjITh/tLJYCTZY/hZp7gmj9
OKCXWNL6t7DRTreBrp/V5e6qSssjbGYODR/ph4asR+mscW303JPagRD3/oSIX1kVIR3WvoBWxGw9
aeAkVK3hEjtlrqBogiF3dWthOe5G8/iNY/QvS73h9Da99qmpogEXg4bfr3mYdNde2VEVb1R0hVGs
78ZQE1hFmN42LV6WkHFxOzhEIvNTTkPMz3VSoFrO9ESTFcti6cIJ8lfEd5m7pG/FMm6UNyhWj3GS
xatuiG3EkAWpu372KxcqNmVMomXg4vBmCJoSX7vwQ4MeDCwHNUNcXQfjk3AbZ+umDQytXt9QYhx6
0xj2orIQYWe07uGyLlXXeAziPl00IF+XQTn6ywGQ0oKT+TmdQqYZef0zbxGYx5+t/gncFCJBvNGz
YVmY9omwonAF8Jr0dIa7WAp0jhEvRw1ifwJk2Nmp+jb/vYgLBjAYuFA51ZG6i26LYGG2TgWLpJo+
xt72+Keofx9FlZxNte02iQAbZKvF2s2rJ248X6glof0gy7OyL8RtJAEy6PW4UWBgRMXpVAdmWZ9O
ZV2Iu15EHAFan8IvUdJDBOBmqUz9D9pmiyJCv1SndrUZxcRCbSTksxY+CSKjfaUb8NU32Vse2tdy
NsE73KoMLdHXsV7Rsba7Hl6xenUr5UAmonIuunHv0yRh8azhdB67t45CeVlO9kEt0t+i4FTvDWOl
WebPNiuewiADjNxqm3TynpUpLVamM/9SBo4hb2aEDPCazSR8ygptOXKhVzTDhz0dlvyhaewW6J+E
jnT1XJfcy6JpBEMYafGShWY2uO7SxltEdnAC79zUPGzf1RNO9fDSckmrMVK2DVMiBqxAdxTPwMN0
9uqRasgg/FszX7IOWqZTMV4bHDVGL1frC5vqYgGK8UPAQjnhAIUUZi9IKE35Uj3OXS38KnLm+jHT
WK8I03WiBQc9qJ8cvUYT28Kh5HL8VvWIodI+wTJDf8Az4DyHpPPBeq6As3MrD9X200gAIAe0CLpQ
+Duj6h5Q1FSsi8JbZhAl6NTROzb2Dc6ecWmF5Yhsfe4ifjE5CpZTOPI5SAWOJu19CM1TO1W/Wcl0
28r2H02r44PY9L50I/iqixLDloMq0MvTaYXasz00mTiqzliQetMc2pHmoz7HVU9JsE5svD+6dWp6
FlXDqPzWygn+wVhcxX8Rdh7NkUJpFv0vsycCeNjFbCBJn1LKmw2hUlXh4eHNr59DqqO7ZyZiZqOo
VDkpBY/P3HtuN6CgsPo7hxxsj0ijh1q18aUNKTaMcfnddervjmBU3vYi8rBIHKKVdLis2Myxu86W
kkB+gDBR9dCZ1eyVgxmdfj8jmGTUUTgBPhsqmCr8dIu2PaQYV7w8ahau5TzadFkJa0tNaEVAl4+U
WiSGvaVMLxBRCApac5fK5t628wdF0z8UawlpB5PXPqOEhhJFxlDe2du0ICBlmMULbIv0lCXpzuod
Sq5WQXGpILzFsxslS4ZhgWwIHRue5pq7pZGvpaQ3USKkoEr0u4jHlEYWHa1zGAuD2ZFx6Rt8RqFe
vhMZf2/0Supb3BuDaNogzogZ0iVIh3DZya7NziJ670IQOehF/IXkXh9ioleAIFxlg+QyWfmpKg0e
hpOSembC12FPTQDp7d7t2vccUuOmUTJwRVz92TPqhOVlZcHF9R9BktgOV2++yeJ2BDgw/XEikWyW
9hrH5hfvbJPJ6nVZwjOJML5tjEWgKhkPlu6JaK8nfpb90YpDtAXRMvG4Kb46Ted9GnZ1x2w9j1m8
4w2ftAdcSNoD0FkEfOEctF38UUp19CZVfBjmjD4uDN+7yJY7iTbLVwTjvjbLN8Ic1EuNnssyVM4e
EHNE/iFxJo0JswXtDkgZpggK9tuNkojRn8Hu75LE3C8q6V6Vs51Xw7wzAGqAY3/KGjxAljs+Zcal
GdNh64baq5B67xXYYTYi1Dq/n5WtCgAcY28/oF3ok/usjIF1YARXzHyDVJlNSH2VRohCLmpt9nQt
XEUxcfk1f5c0e1hyBvnDAKKw8zIc2BvTsi5W2z9UmblPtZn5aGW9s5kbGMF+aaBrAjn2FVEyCZsa
g+52VJ71VH9XZYz/BI9Oq2FodBuXWJHQftaWmigahzSHxB2P/UA1PoOZGup5ONu8b57ox484lMFs
4lCksWSBqjOIqkL5FIZe6Mz6NmF26EnCoUOics7WmP8B/vNYqsYYsJEwvFzFfTm2grwUa4l8Q9SP
2TgEfWZdHfoVDiB+WllLyIymbpyuyi9s6A/0r9GpbUG3YDvQvS5Vvi1zeSwW/TqqiKvYkb32CEuP
d4xUv6tSXImdnC+Ep28I/PrCNMW1Y8AdIKUQRu1rMrY7fWZdboZ8YRZyQy9iiHhJzY9IV09N3eeB
he3emwBS8wacHUwGi2b7aUkvN5oqD8FJgqop71StxgRKDi3vJecrNxFYtbNTcb9LIts9Ew/dxjad
j3JNRy+wVHMqOs9WFj7YKpNrDWTRIGgEEc+RShxds549WJYilWgYkKEuCIOBZg34XuTzPNlTPtl7
xFwP3IOEcwFrI5E8+2u3yVOfhCXm6bL1xkUBRokAFIjadI3qj7ocK5x9GfnZkzrgGzBJUIwX34DN
ETSR5D7tSd6N0nyTJ7DySbsF1m0MCw6G5VLI4qPooVCZTJmK1nlAatloH1FYNDA/KRJrXD9JNwbZ
AH13pOJx6ORT2INCaYZ92mswp9SM+mN8F2MKQC9L7Es2tdd66h1i1vtXhlfDZpnIUmC/ToJZq4Io
0yntoyFyvLlxxIaZ+zEDq8BaLko8gUQgYByY4RRN8i12p0BBkBM4YUkKmk2qoCsLLF0LC8u6rLCX
d/FGlwUIPnfkSaDlvzpGcmw5kENaSvUZ8QZrinw2EkVytpu9B2jYoPYpdqph0kqKWAQZ/PVwgRza
DuI9IbfGKLj0BUKFZwzK7WwFthJnnFwR7k5JLSDF36RwHeZuJk84JpITG4XNCPcpZ1JJLc5c3uz4
yVe8hbVYQaxIHdQUGxfPYC6fdjyMcZDZ6ZWAmPYwjBIpTlpRNGPqnYycyCfecGkgpDWUfmNLajW9
TFhNzTOW6eV1qttzZOc8vGbu9kG3PgcnOipM3c+pm/yhrSE4b5GSCB3eObc3nghieXbjNX3211Th
1C0tJd0Yrnt1VroYIzfcfehGuqrkydzlm4TYQ79dROK1g14B0lFc7nE8p1Tjua7mW42IT992cG0k
r3mJo7bRkUZNBvKOuisoj+Lcn9CHAhXFQxYZB2SiF8Ni35TRenkT3mOG9TUMMB60mtQ7jt2yhptG
SZzjRTEUNK4gaD3oW+uN2aYi8YlhRuBXx9cEnfqblfslbtsezQBTuAoL3XBZ75aBb69Dr6625DUr
0QuMkfd0zrYVP9ZUJ41BD7WdHQOzZ9WA4HrKdloXEwnN1sPUKRfIXfLVwZw3aljf0T6AiT8pANno
l2bHW8g9zWTx20nZUOl5+5sBhnPqxW9TQQtvR7G2YbJ2oqCCL2mUd1G6aTwyzihpIqLbpIElotTu
aIrJZVVbbTey8hqFlXgOKj7fZfGDBI8jPvLm0T61htXySVe5i6b4t+UWFwJi2col6oPSIz5rFHlR
MCgR0zZ6CxmIGzbwv3ob+1oxc5WGoJvq8tByK+QujBOz4ha29At7vacyf+RRwDKAstAVSXUcWKZj
qW6JdsifhAoTcugTD/YHqnp3fM2ZXVTVtrf2AFt/hRFhrgpD9a2TGDYBG896u5AJr3OzsndjnqFe
ewtCQEvh0AVmYr9Y0Pb9Ht13ay/uTtcyE+G9ueH84mpcb2TVGX/PY7HHhuHux27YFlain22Y5IqM
WBAVS+nnDyuSFBzjJ5awo50uBBdQ8wQGuBhvjO5qSATXoWFPDkNcZxcbNJZLp1d11iGjQ3+0qiiY
BxTKC43VAg2Oa0bREDcRQksb+N2F4HHbMD2N9Hxzgxgt6vi/F9YZWV2+kZL45Nau5RsKa8N5bArf
agCKjxlUHcPpTn2svM1sN71MMPYTajNSOyPiKYpKrMMk+yjaqthaSfxhjYygLFe/ush2VweRDDrt
CNMHSpEsYz+MwhfXcD7asnsnBcPXpax2hZm8hHhg/IHITq80o09LOo8ICWrgEO20mWQhtwjRzh1o
Ww8a5UVaAzp4hcIXkVq6dbGVIVvk/B9DZ4sWCUFee4fYn2tU3WdzGgadGPGuxGL0pINE32W6GjRl
G2+zkDYc3/dezUNClFYUJfkRwBo5I6nSShJbzd7XQlf3sknQlnJ4uSYhy3lXv7cxWUmJPbIXZp21
H8rpWiXh7IFRmN7t+jcHKQ/ZggOrpTOzHbjTEyY9nHrxSJANYto6Zpc7ZDnmlIbj3Bmfu767kkVj
4JizP3AXFvngBF2uXrNYKaiHfjfLwF4dMiGqUly60Du8MC2mJzBsOG7TBuYJj88+2VSaXfsJ1J2L
Gr86E8i9RUgWw8j9jAI2irkK9sIBZ+K0EBiZze1rJzNY4PSHWQH+q1YDw9ADTDoUU0VOb2m7T2j0
pkO0IiaywvmeMoJ78HZ0D3DofCNE/BghZTCMiiK3iw4gDAMN3euM8zFOVnRBYbHlKd9yeg0Pq7LX
r8/xYg4/7GS9aFVThYLQY8UvGWxbGHE5LxYeg3grynSFMHlt3+HqqSzYIUr24JIaI8xsS9KM5gu8
b/wbVBaWMniiFfXGzStwyFHvHpjBdEdEqX8xUR5l339hjGdtStvrlzeN+6Jt1aa0/DSCHj0BmD8Y
oBE9/EP2KkvwGrf5i3vqW4OHsik140rOWn5kbXAea4uF7VDbgesCw2QnbWC1VoKoXSCMRDarbLf9
q5knGkznEIfdGzrVx0aJYcsb8oozamPFk35N6lr3tMos/aRovrHjM9TSVBwgFiyyuku3PGx/tSzT
hqbCNpvGAQnxgnHx37Id7Q1lfASrrf52UZDasQWDnifR2gabjREFVq+9QV1lJR+F7oYEqLM1qy/L
aENDBwMaATRklEcJXCjPTd6/TEll+6o+v+sYZLkx2ztbqfKTS8QPc9rloZyT02BS1kkz+ysZsp4Q
tHkOXiFqQbU99mGC1ieOpgDYJSBINhlIGJQ7Xcsnz7HQJepjsavG0bN1cS6R92wnqEiWbuG/qiOS
wfTwNE3yIVdiA42E+jxMPc9RrnTPVKac9SvrwiiTmFvNP+SpH/P+FfySu3FA3vsdfCgHCKMPpa/c
pIIWGt0K78eoPg1tLbYwhNCApptOHY/rv25OZr1dzCPHfcYQquBIHbBp9PiASoVc7JaHrdlto2kQ
QV13n476F3cb0yCMBF4/gw9uRirWLIYphuHTq/vpTzW0JSQTIt7auI+YhNrNwVqwsalMuzetoIhE
b2Rs5pYI1HZlFuD8pqVx50cAdBQKC/yVJTWYGvbTCwLx74ShKdr+ztc6Uvh4WoCUO4cFE8i0jyBJ
MCUsGjKL3Sn6ylHg+XrfcDkPyw69nxe64z13SsPTU8ZkA2rPwOQwgCs7S2tf8OpjNNC4iQzFeIEJ
K2jU1McyXX7Fq1PXKghQTzuOan0CAbPOY8hMh42p8PNXcrBhZuzhjo4RgjIGc+k6bdX6Mjp33ki7
PtojKdNzl/LkcS2yEq3peWSMSxvy7Q7S9Ca3HTZmg+uN6G7bdb/RSXc04A/Md9hiR9oOZPa0b6y8
9UKh8YVbtc16kQuSP8H0ihA5KN3fxchMgO2Ey3J+cT2AdbTvke+Sun5UterEKnuhHOHGCGGHkF89
nQqtDnIzqkFDRQQCwyGDNtE8IZ3dyDS9Y2qxkJu4LBggrEOBK8wtlmuaRWogXXFfm4zGJlygi67q
zN5c4elT/IgG4FRBQwaMZDE5dL8su39q7fqau+EGQC3O3LRSfWNUmSNTQsTkOwdDpX6jjSfsTtoS
hxvvslLGnwBtAiYBTIWXCuUbMBOoXNUGh/J+qRpIlXaMJ20YnhDXsj+se7HJqaVRPiGNFi3JF136
jtWioB0hPQci8Ffa9s2D0e+MBsvnXEW40/V1aqIPRDyyE7AK9An5eED71/q+5TI1U6gSx1rei5Ju
AFwxg2xbbkOnQb/WWIRYZe7DIhbNZ9SbeG5GH09iX5xi1Jl4tAp49cxVvgdHglRNXtJkCZRy1aS1
EAWiMnkpZhnv3dD06oaiiwzsMgjdCQafHxLj6DcWP53ETZ41DTRyMjHKUKcH9ugrB5GqPi77lwF3
0LGPohGNoYkmPcvUYLJJN18z1RAbb1Z50sKz0wW6taMPHpOye1lssdNkXZ9BrduMIDHATM0vU0nw
/dQQ3sh8lr7NI1zDUBJUaf45tMqXOrkvbU7AuD6CXc8TGSKBAovhhnjRFTM5OQVRmVP6bmbAhyto
IHCoduZixXeRRl+nSTxXg0OETEwC3tAw5hqPA6kyW5JJSl/o9Kw4WCdfozL1nBLDb92VgZhdamvN
eOhs7CUa4vltMSafeRN+1Hb3kALtapNKD+z0dc5WX05GsTQv8VY6fXQ/lDXRvLavcOMGzFRK36Xa
0St2sKqWXZC7+mqbvLgNF7WD2yIo2nD0GafsEsPYNlFfbzRH+VMsxTWWOEoSwdmnm9nBCRfmyS5Q
Hlttja1cUxFJ0Kbgqqw/COvlvknGdzNGxyIiddXUlkQYcOaggfpbrHp5qn4455tR65RjGs5bhpF/
TNiTfhs29+E01yctSzPQTE7GIGwHggnfkqv23uTYMynqcDHcPBgzhPVTnK1pL9QS+lvWkHeIkNza
sNzDClvKvajRvDb4V2eL6qHnW+1UvjHDQKstXlu3PECUek3AD1B1xeS2lOz4MxMpkRu+l4v4qHmz
vKF31jn1S5Y7pq+SmuvjSDX3Taddx2W6KyeLB9pgaru8/qOCaC/Heo+pVHkMMfzuSqMNFvBoXkkk
dxIVgci76UgV8BHNk+kTMJwHTieRDPEzLBdmXVKBFmPyorW++HJPFpYz4MPZJnaVE4+JiFoKhrJc
/S3RZ7f0dF+u81fFQd+g6Sx7/Xc3OXs9i445YlkDOsgRl+q91ZDe5KRGutW1czxTmzqlaHmT0FSM
+Xeju1z8IHq8puCcB0+6sTP2VRmBM5AIy03T9X/6DdSQAUQsnH+n0taCyTpXZUX+3filIunClZKf
+jL8wGoY+csKn15K42poSENjA9N0aE+BbFlIMdj4hVuMBJsWL0kuYSs6U3hZsoETEYu9UysJG91r
2Am0nRK2/5LCHCXdiOgLZB0LsEHTid54HMdT/XfAJQssghECoQQ+8ToaJU/FlCNcHuuMKUbf9tZ2
sqjSdRPNlOXihY94ljXNYFwbK/x2WIMiCRkYn9DJgtqUXmvF9QEzqI16kO3IKNTaN6ibKDTjb2cs
hk2URgqnXItMy5i/slh2u45va8QnJBBw2BnIQFxLzNB2iTr2O4SeJkpPBMcTW2wvQbNGLX5OML3Y
YArRvrA1axRzj+yITexI5TeG5VaeypyJdo8oMWVH91ywjMKnzDVL77sjQPvQt1zFfR9W6FW7X6oT
0Qu4zscai0q5Ge2TYYj8quWwXMLsaqPXgk3a0R0NVN92AFofOqBiiyCstQunWrlNwaXNzSJZEcYv
nUWREuXqjot2vSddN0iS4QEd6kCmawGKcE7fwfuAjxctPjtttwD/OuhldsrS6TQjiFF3TUVbLnoD
1XeVPVnptpiAHBsqIDgeg9Yi2I5F3RmnknFYRuLhTfTYjPsZri5Z6dVjvXVt/dWU0Uuq+inZXTsj
FX+MgieenPdDN+E2GWM2AHBBpNAI9EOSZuh6HSC6fywlwgPoq/eEmxPNlyV7yfTcl7ZOtrnt+GZb
EmFnAk8ITcuGAasxVhCAvAudzM649DF3MUnv6DsG5rBTO7b70BlYqkyIHPVxqI8C2Vcyc6rrlQOI
r36dtfmPfKvjIdzDS6XJynTb02u3RKpelhfMxMelUe2gW0tCUiu0lgnuEuUlhSyiqQVPJopEVKi0
vXIOg941USUQ0Lbt7KMmp3fSD4gRQAOtGs633eHeJjEqdeovY9K/kYVsIXYv3iTlzpkKa5/rIRvc
yQygeRWg1KydboXPWjvvw041tsCpC0YGl35Z4zKwo3raEB4aVf9UXFp/xzk3fUJCFQo8gJnmS1Y0
y4k+73tCoSmTHCTxPBKuYxTwUPjS6Rt5Z3JjDmLrr56432nPCWfolPdZodyJmpFqaZafdRfRVqA9
3iayP2CcJYwtzJAGq9GWEThNz/3UY9sHyuV4bgeoJZr/9jVLq9Tt1M1sDWfDpZwx5YjjLkWCWciX
xg3jDaOVz7piUYoemiGpmS1YKL5gPT5ZYHw3qUroBfBVBr3tU8ONROWgUymJvAAU+cd0QNnCFcSb
4ndVRoSAPb8ZNSrLbuCKFBPjCo355xADJYtg/m2G1HjJEKTEjf7OjuGrauqGwYkSIHQwbNIWPHcG
r0fDcmny8sUCsgOI3QjQUCNPTT6rMvnOCCJeeUI+YtYFMQvz/2mq5o1uXUsLBGFcPIwlvcuoiHir
4foXFakuvUQfBpjmFDKT8ouUJU3j7JC0F7vCUncDufBIfVmaM6pid88xZLCwA5Ho1+UKy3DzLKDc
9JKYm8KouOtSi2/PLRCkC/00dAyP9ZzDuGNvnTDCZ7DZyFXhv1WUZLl3xQJAqotPyagEBaTRbVLF
v1u2xJ6brkc8mFp3YZQaZQA6VMQ5gqyJ08SyAxjbSgzUL1oue79wrWNXDWNQsqpTMuurGMkCZpr1
rjRcTprDRYPyEBCRSsEDWCnS9W9l0Jz1UQ1SgR0G2jqiK/Q63dPuHqYWjGGJXMOgbtxMo/uhzQwQ
C8Inrs4E9bFanzmJ7La2UL50u/pydfG3NL4EiHNfH1Vk61nzZCGTUQAW8vzvWYrDYG9Y5Hgd659d
bzVPoavWh1pRAxEWw76JTr3MswMaIcacSmMywXcIjlDD30k2sScgA6RR74gG7nchmQpIZwd+PrwR
ptW327nonjsgm1tIiNxaYZAX1lfIHQmaxXhcUnzaFDQHR9ciP26dZ3v5BZDtF9tq6wK8J+yMCGtG
/2ilothKVPlazAmjFfhRSVIQw31OtKVl8/yrGy8tHJ12EQcnDaZkpqnPOyOxdvYaJebIFi82xWC2
dPk2Nasjg+eHurNTFBVgVnvlj1w3pTVoep7KDLnDgu0NSgJ7oyjKuUHpDugYFgRj6oM+NZ/6ajet
bKN+qsEqJuapsaE6m1prBXjsjJ3ZRebKfhG+OsXlhxMmDyWiw79VaoAgt8w7lsuE97UcSNu1leNh
N/6yazhWcaUd4kkcMkarlzGro8sN/uo63EyiTlmK2Bawfw1FIQVGhU91dt71aKrRWtKpmSw2+hRl
dnNT+DfZtC3rNR2pzPNHre02yIWqO2SjnZ/Nog4KWynhaeknYI793rbM9rGP0OO5CiXjz8s1EkIW
aKLHMus5ARR1X8lQ2bVS1c//+pUT5h+W2qKFqAXKt2GJ7pgd3alMlFfpKYqJyC2bE9D++ULs7t6N
QzQQtg3dGE5AMHTr7aJP4m2eyhQxQR2doT6IN0fPfHyKCfLj1Yoi2dLWOFaohnT9cnMJ/3jHJ13s
jTlVLwWqwx629qV0sNqyMDNYDcYEypC+8ZRZ9wzFBPoimxVG1nXlrpbjfbMGTo8W2khbd8rtIIzm
AN1ebmz89Fzx0Lrp26v72UAIdmPw335Dt/D+ZXgGrlMxo4MP4RdlJjGDJvIEZMkEsN7+HwKXrAuB
ufD7tUbczwvy3h9ECJs3HbYfCncuWTxjSfJc28nPK8ZcfIPr30xZ2Cipk+z7kPzw0FHyrb0KOm7B
jHn78o/3N1GGQ9lp3D5V8ufm88TE9vPqJkK/adLDIX9NavzHN8d5mQqPPsT8lLHy+vPPjIQhfBWC
FDxNW37J1BSe4BH11CO1wO3ikFfQt+UJIWEw5/Ypp2ti9Yj/VpeUWmRxGjvRt5fcUM13gW4kaxt8
MLaGJy0e7XOjF+IeVTQ9L8zKoE4jhNla9Ltxpf1QTkbKgd4OWJ1A2Kyf7zNxJcjrDaOmG9zM+eYw
kqhFDuxPhrdoqIFHkX2UvabdK0a+PoIj/Z47F8Qww829Sb7Sqn3PzoskzYa9Ka+LUNJp3nKLBnM4
d4zt7oZ2bq52CLzPdHHnDswuE0dWwS05BQk8+U/K+FCn/Tma9E8Vq8/nYkyaH8YERvRYrv0bnCpy
iyKQQ1P+4E8WQy3oV/U3aY0fP1Fh6gQLMnPj5RTVyiqlhbILDV9Dx20cSxWnPvbidltmJKX8KPwb
112uC5VEQkrf71mw1dOFnb80CHSRYyfqRaRFduQRmICWdI7z6lgpbsEg+Ol46/9B4FggLAesUa09
e8X5vUvTXVwAFlViTJRuU7F0XcP9UmvViiyUFkplhttOEeLI8FS9INYl22aW5qujU1MV83wWyQrS
XmMwgTsPYXpNZ+k4aK6UddbPozA0o/mQRsbmxrdhWHNSVbc76dno7rISIkgyTsq1MrnTlRb1J0u5
aKOyqGIIDaVtVNV9MyMPmyBr/nCJhhotFkWwDFKbpHAx2OWG0BwHBqIT3ZmxjC8oXqAwAPzy2LyE
Gwm8ep9V8deNBWPj/N/RcKBNyJXiapJsPtpxcbesr26fKmbxpxzIlp+ZN/0wSjAevyq6wHmFl+ko
m9zaau4yPINkYcUcWv2zO62RrN24YqTQFLLt0sUbnq9428Vhs0vWl6jpU0/D8b/LxmVt1MHtRCK9
JyI6vd5AGVqNnC62ALpocz5sZYuu6OeME/98jWqG71glAFQuWXA7vjRLrw6WjelKtk19/nnrx8ad
oG2xblsluqki6VJY4V96uL2sZZpHJ8txsmWdU4IKbf/eThQ7Q+Rsu9xleKBVLy9h5vwbAqkbh/44
tgMZzjPViNYbe1NLeceXvnsOh9cBZ8b9z1sxJ/yTQ8++J+IsxibAr1Lb9Rss8PuOc+S+WT9IYCe+
GNHs/HwOo9uGr9LdVRNcn6J1m3s0WyKwq5o5+kQBcwOzoH/wOePnT6G+23T8XTqqXmV26W/X+H0z
D1nx8k3MRP2auXMZjIBfWDaxlLkJt8VkfuhJM9zdbu8+dj5MvWj9zrXopG5YfStM0oNico7c7lDF
KR+mVuaPBUX01a6rr859bSOhXW/2fywjG6SJyuHn0B/HZH5grj4WAm0icRQ6jnWtQ2XQaMUd4E/L
Z+RYfM/5cU7UVUTSzYebrakrHesoreXKWY7+L1Yc5dBZdIU4bZaDG9mId2QyPHHd7W+XmLPaAKuq
Npi7conlKlqsOaTvBgsc/XJzbfkSjXwivrl9Rt9gYhM14Zatn0/uUim7rxRjQqDk+nyoZpY1kACa
g7m29q4RCYAtc8sOUFNz5kTjGbIZkbdZ+Y8PSOIsDxLeyIxB26187ABs3PxzFtLd9Y+q8wGHx3zK
o1kehmjOKWGfS7KmvxwmEqC6wuk8Rg4TYQqh/c3vejMzNYh20b9NXgpidHtLOFYQSQDTIjbtZihx
Ok0gb0+bO4XJcmxoBgOI4VuPZvdQz1LdIeiyHsqmJv1tNvNfVeyucJv+YQQt56VEUPgSbdS5I/7g
FeOflw799PbzWDATHmNhnqbMWmS7awrMFhM5IP+CO7XDABvMwpG2In/kTMeBoqonaRKpS9AajvYw
YFMnmI28sfVDCFCSwqC0j+3A7hnQkn/j5P2g89z03KU8vm+vJnrAc8qsqKyfF0M7u1md/JpjNPw9
Iu87AZoP+szAIH/9jWxJd1Ik4k1lT7cDZ1vsE0XJXte/efsDt79ZukjB4m70YNklj4OtXG7GU6U1
1ENasMxUale8wUxHdYvvQsF1t+noaYHBr9BcvUd6mSRy3dv3xp2mJ+htqdn2S6xf+tVTJTL6HDtZ
9Y1zM1zwu5tEhLjWa5nTT2j5ueLseMRz2TzKfDnfDkS7ye3D2CjFxmEcENQ9X3vcIB9khxYSdqor
TxAa9qaUM/1oQ46lCoqwWq0jrsIpZpKQdHEMxxvruHyuO/bzeV8050Z05XMOHikouXC3wlWL55J3
ADovPZ/hfLJgNJ+YcJpPcqbaX8AL34iGsUpVt85EjYWEWOIcAe1GF3VK6o8yazO+1rEObnmdmqp+
lHWeb0aGPXdK6R5vzqLaCF/0oVFfpx761MIhHZrhV1xLxH+r3/AW2laBHmgU0WxRFkmitnOylMpK
vrmG/QVBy/hbv5aGOfw1Rfmss+t+K+jrN6pwx0tF730y1YKo+BVB8+Py+yne5ti6RgrUoYZZ6SpH
X57D1AEXAsPoV2E2ZCXGAIvmXAaJHjfftqNv1dBkzw7sB6ubsV06uRASwzEyADD3YktRL+xYKvb7
kA+EHveBQCQARE2KF3N9SUqOwnyb2RdKh+joMsHAJ2IQz2Zky3uRmzrZCZAGCze1jb0ltbODPvIC
T7Zos+bnxe0zZcZA8ef70G2ag8xK15T4AWRdFaab28vbB9VUtCNU0nGfVtF0wisLOTCDPjpS4jnp
jA6wd5Ptcqs+hDpSkaZQkNh1vpOF4LCMk/mlkTI/M/j7CFPrc/qn7dues2wvylhFB0DT+a/fwJWY
tey5ZU+EEUZiVCPr6TwSo0j3Alt/ap37n1NX5DVK82pJ76KWYAGLtuqt7uK3rDPCPw3eKdBq9hEa
gslsGXa/FhIDbjRF/tq72u6GYbl93nadQ77go2HLAwJ1SNnqRYzfblXmDa1nAc1Z2OkuSfU1c1r6
hh4mV3IvQHABIt1VkHP9uV8VeIvZRzshgeXRUT67NptsCF4qoH1jeHA7628vLKp4C1sBCqZyPAGX
j/lPFfPoLCG7u/WlIw28CnM/YsplpsXkcFAh94nVj+0WRrn5v9Nj3RWyUuVzVJWH3//5H47lGLYp
LNW2VIFVHBv4f4ewNJqslF7WxT8SRkfTaBmPJ8l9hFt/W/7zVw6j15/PddxIrrE0LzEVgRulIdj2
uLxngYOWMTaLhzkqSLqrCnRZoxOeFjqpwFimxtOtzG5+PolaUjus0RGJ6kxXZaivKlvJ04/PsUeM
G6hGbWyYP/WeKqMSCt94nQDx3Q+3D3m2UPCi16oL9/72+YyowIsVu58O//OTXWnZ1hhUHNhVWJ0a
SzjbFFbhIybvxypLXg3TDV+c2QYduf6KLUTpjwWklQ7J5YaQE2BtwCTXD0mLSjNq7OZ8e6mHqrUx
jSKoQjYWyiKiS6zy4fYrPdZea2yfl0Ht3zJ1NO8GY9BfWCqRJVdxhDqANQr65B8IpqNioTTM7qEZ
QVd2I0swq32rMJVsCevCJLx+CPPEuLMcle/Yzp77Xn//wQjaeJLRquDATtSM1VEDdvb/ifs2nP95
eZA27GoqwfRA8K3/xejpUQsUiTUPB3MwrDs9XRmEjAxFIeKr0etkPhva6uuLMwQEiUhkoKxrzhir
l2L26kaSAbMB0cik6dYJ1jJ1vJ/ar4AcffopMsLOGcKtOdE69lr9rZmp3FMqQjLQFeSfJqa7Na2g
oUEhWQ1u8MAs9acINBHtBqN8brN0ebzlz0x2MfoqkSr7dE2iKYl6I02k2E65aOFRQtWQUwQ3ALXW
MVlfamP+aLejc7VY8T793/eXZq/hy//tBrN0zXJM7E4a4aOaseap/xvlqKGSLTTDtQ4Kd7+vphU0
YrWTLDTwheDQYo/ZuGZ8vgWRJjymt4haWNO6eP1zvHEIZUh2kyujM3+7IQKElk4rVhkBfJQjxxFq
G9gt3C0zhU2P6ljzeCqHv5bYgacH2qZSH3lmmEAw8s1/EXZey20jWxT9IlQhN/DKHEVRyZZfUJYD
cs74+rvQ8IwnVM19QRGkZNEk0OGcvdfmPu7poP2xtFTVHj942bz5BuJtMbj9N4otZEnb31nWI9Bh
g7EeMB8fUTFw8zUHBwDsrTD+IB347hAe0n6WVxW4pPzpQZoPfaIOVmGR+Tf2kAZRGXRjws5EEOH1
bIhxLywRQLC1zIup410a3eQzXHQyDSigLI8Kx+I2aKZHjXLwbvIbpsc4TG6JRUfPc29eFPqAsAfz
ZupwrcxmE7XTK+6Q5t6gT7pDFHsbbeJmyKzUVnnloxOvhYvBjTbNvq0GcbXVxLnmVT1uY0+Lp7c6
rQo646l3Qf97Qe1U3WOSQ1aGaYaX0bcvID4Zs1vdvImU7gXIUtUerrK4RCak+zB145s8Y1d69ERf
bwjVbN+mvD4HrQg+BsWmhFq400PYtQxRk3WR1RIbUecFYg5Tqzy3mvJl4XVCoCgflHxMd9h9yxuX
/1iWJmFGYbyV0L/ArT9aUwvutqqEjz4685U+KZQDw9DfsooNiPNqukuhK/G5zlJ/34GQeALwxS4v
EP4+IFv1EHrtNh46vnZF+6kMnvci1P7Fo0+79mBPHexArT+RNL+b+qb+agJg2riuNZ2FNhRE/wH3
g2rxlQU5rjU90W7G5H8Lp/SqNm53QQ7YXzACDEePjGWVtdwlxaw0u60xZq7kz7RQbS2jfi9D74Sm
LH8VldmfwpiL2DPRRixgtP++O239nzcnVUTEuITDqcK0NU38/ebUuloUSMayk+31+aUorfBlMBEt
G039qMu8+oVEkg+aOEusD6LR4JpYbcqXi1wt8cvtYppvk9ai4jbSapJk5zQoRsB7tJ5qQE0aO9qL
tNMPMRuyMYi73ZBCRdCbctgjFNCOXQUeXZ+rFfK0mU8DM6jWqmJhaZr7YAFMuyf5yNfS8KmeVc2a
FjwWhU9eWlGxfEBO8khmGTXMBJe93KJWbWeu2xCBGKtCACJ2zt+JLfdSDKTYkTn8Hfed+5yIoj2k
ZYqOvEf/4MM93DSmHjwEc5a0pMvaWaTw3xv7/wODs+ZB8G+DpDDoCGiOq+u6pSOb//v3wMCZEkoY
ZJgz62DVmelbr7NCN/UTQw8TnO3kxIDq8deC8jRnXvniCJFibyDv07MyOChehLG83EDodVCLU3lL
WTUwJxbAJCM3vWFF3UiqDbLAL1mSBgeZ5GZqSnJcnPd6ZSnHMTRXjcaOpIf/evBhi+2Ebg1f5uc9
9n4rSJfGgcybH7JU6onMoNYT/GSPC+X7jzPFi8XaJhzihM3ROU8dOi25ppQHIFg7WHbd+b+vZmaN
f32MwlSFajmaoyOM+9dcE2lqxY4to53VzFSXtLbsb1qu/TKdFwN1hC4myDWYopn8FcQvy8Wbm6ht
8l48W+GkrP2JjqPWEGmeVR23MtX9ldwO9nRjSVcjfb2c/Le018pD21ofeUjRfROMAQXR+Tk3dD64
r35qsiuxgEsyNgJIYnPu/HSfzL0XeSCsKLhS1FvVCJWfiBn9bA5CezA6OuVN0GAymC3zeOxfDEUZ
cYcHwzVpkBZagWNs28zxdlpQiH2jp86e8guO+Fi9S0aJGubsGJX0M0FfwdZHk7ZRarzcYF+D5zSm
EwpYsNnqplY8uWKXyVIutTIEbs0Vd8ubqxR43VIKxjoyOtkvkq2isWizA209yzzgGgDxxUfpecoH
xMuK0vB4yWy1X5VhNiLaSlCFBqyWL/KANDnaLasdInzt/Yj4sWYUrOJL9uchYPfLxxhul8tyKpWv
xkCelpw1fVuA8Bx80OhM5KHMa0LHOOdj6CridtXqnspcdR+z7gPFAr7DeVioPEScTeMgKlPSh7is
3V1Q2ISUWK56zny8jgI+lpLU9Umt0TmQsEeZQvG6DeOdT8k6CO+10yN+QZB2sabodVl9LYs61sdv
Xd5VmB8oS//mKEh8Qu0SQVTXz7Rypr2EossfGOafx6/srrS+868EFf7lxWBoz4BAo4v8Uat1nfV/
3yrGv9a1whGuajAdmWx6LHW+k/6yKqPTG0P6V5ujq5jd2hYFXtl8dDWgX8wGNfJRsjuSvRyOB3dy
7/RpWeXa0+t0MJoJngYGxBc/iNKVrEjA98dXlUz3lnGPrkRiHmcm1dxfTx5Fofkbzy/rz2ZZvaaZ
afxUo9fWm24hCyt536hzN0E+svtpC5Sw3/SxjgZSE8W7F99LfET//RGIf819DoQeQxOs7wH+OOY/
8JuUxAPTirzhWGj91e006y1nMj9VpdGtyyK33mxc/Tu/Aogq5lfx4IcbSyWHQr6qDg59aMQCV+oc
4J8s0M7WqH+RoBzbCBCkJe57N8Af6jDtoWzV3PVv6o9TorFPBmWOEKCxkZT2r/vCn31tSFk/xZNm
vLONW88nFAJhD/DAKCw+Y/iLeLwQ0xhOeiuDCV0oF+9XC1Z5oNXBlk5qgB411S5GNzr0XHSi5VGr
H9T+iGI4uJusSJFmj3PVZy6asHsM9jJjZKqQk3az5i6IRfoSu6F9gQ31rTba9KUIZjIs8wSImLo5
TqWHksMzHuRBtSdzeWQ5zv/ZiBn/gqVSMGax4rJXN/hf6f+4YOl+60mGvORk9EoOTIYOg6eYX9Q0
DNatkZItExT+jsh6l3aRUpzUAP2dmu2zEoQ5o/W0kySzosybJ3lI2vpHSpe5UFqvOWptL/a9Sg/K
RdO+rLWUSDlnaeJ8DyftmLAOgWNKKRlbUwleclxVTQLYnN5RmBr9JktpVfz3Jarp+r8WBo4AjIqW
ApWCZv3rIo1RAHCfalRPhy48YTivn4Yp2to0tKiJVMUuN+oAdTUHfUAPvrT9iQH3t31LhtZkpBG7
gnD8DPWWgKEq0vdmjRTesUgLTey0es8HpJVkon+ga6cf7Yru4rV6/MgHQTMu8e3PjnaDcTCce7YP
VZlVyKYdjjomh7M88MbzPfmI3yXjTiUeqaDIekO4Ud+nAQadVjq06QbZq4Z5CQ0jIPERx797ieaS
Ff6/o9bZ0xfDq0lcqZzxMde4+xKveGxA8ax7TemCbYuWbifPZ6LKDpY1vps+y4EllPhKWnKbA8B/
yhxtNO4kpamOUIMydIcXeQqZgbhOBUNVUbj2pqjM8oTPHQWjN+CsDnz4OSrNrEkt3u0U18LUeNYl
86bouExbjpdjN9La8CsWa8IOAC9n/tgiBIpOy5zILT8BFHH6ayqGfBe3yNolYEs+hzPG7jceSLbJ
1sZHmWTHOITXoKsiKkKk21WB2lxRQdxpc1IvKy3tb6/SIL1amU2xUKmcRzQH48lQSKerI604OyFN
zqtOJsg2NYPsOJH4vGc17z6VCZa1omz0t+U/Ek3Dl2BoUmZ4jXZzrKWHPDbN7VTV6Oji/iyCqTr3
jaBCOueDyIN8nsSn8++nPMjgyxIncXC0gKWAyWwIrBcIssdVA6ttI8wx3DuT+FkVifcSamB/tAZv
LXZZ96EzhutSBjEbaPyuS9NYRGI380l38tLVlfEZDqxzXKZ7OfOzuv11savIe1TG6yfHhWcmlz6W
eRsjMtFb1oK0iQfapzQ5T00Ss2N1tPZu9m57zVnOYfACJylfQPQdnIzSHB7pCIiLW/YjVd3ZwuXp
0LFkbmznjCmrSnUnOYxRC3AfDDFlnrl8OsT03EPT2gPEsTfLxZBaBk50G+U/ey3yZQZPsJWzeuum
iDWdhJdlxRIEq6mckO4izF/l9UgjmzQF128PVXEYCi18loyxxrEwDBeBc5AXcxriKAnC4tzFOOWx
1hjsLZ32uRNQUiwAGMzSAF6R5nu0lMdsZwrX+2TQg2tl7IRq7v2uuhZMQ99dxEfzndjh3sEO3kyv
KgDmrVqMPqVM87PkXVWQSk+eXnyRZ3C89UNUxjBrjUqBitAke7Iqo7dRKe9+oXDplul0VtvYPSJ/
b9cWDaP7GFLUmGf7cF4v4wKn8+H+KDQqjvLNGhWsDK/jbw+D3by3Wcm+XKH2WOvh8KqriOpk9LN8
C6FqF5TMWMfocaWs8YLVOwmYlS+gEmmOMjGWyQoZCpnUe6sYR3AY2fiAP7HZpCFp827rDlDsu9Te
qKK5aoFdIevxMReJCQAP5seVR/FmkQs11VvJnfdm97b90Fo/iry/jvAhLvJAOeXXI6Mf1QtVHwqb
1UPE/38T9T7OUWFaYoMnNDtz56xnKa0sl+jgx5/mM6mrkmfoGzayeqq5VLDm13rGgnUYBt6+U9rq
Ig9607HEjgEcnbF4UqtcdTY0XS1MrEPm5/EuIVZBJ1JzdM0vcgcu0XZQJACJtZs8jZqXSSGecjCI
Fc91tr7T/GiYn5Ov+kXxk0TI/taNegnvu1jrM4UY9mf5rNPYsvx+rSid8yhHr1ZFg66qOqTpojNW
pRzt/ZHwwWUzoNpttdey8DNxSHidezVpV+0Ql3tv1EnW1GvrDIiQkjKrokyribX19Y0cOuUBeADN
6dJTtqXZhse4dZ9+j0XqmMC7GsVfhqcniGcZpF8wx4nr13tLaNgt3eqrHun18jEun6D8MMferC6C
72pS3IENJJdWeZR3fk1z5LzMro0bJ2u5YSC5GH6qF90bSzWeVbCj8mnhaVjiI4+NiuErYJmLdOVP
6nAbAWFuNWBTryJRf+iIXq5uMV2jJEquWhF025pgxE0r2z4lbXYgI7NFqbz05Nl/EgJLC6OjMdW4
dTw8fXCGgw1yl/GzTcEPdrZZXlw26cxwiENSJxRbsu6TI5Wv4FoTDEIiJ7N3aIOw7pNsR7XVQCBU
DRey2fStg/T3vlDOFMV7rN1QeYDvQ1Bm1ygPxAYaqyxTbxKwGDqWf/YDtFuDZvU4fhFsTvOjIUBB
Jh/J53zMisurQyv87Sxs3fz+YfloCFMHkX430xSDmbQUfG6GxDyERNftpBYORfWayFyBontGf6N+
VVDUbeUQIAcDIx38W4ehz8PDrJfqVY4wEqobpIJoKBbxZCvM9PfZAP/nI2IyNFp8HbK8cmAvrJ6d
cuyX39b0Wvm1Jk+CtDzIgNY6YLyCpgLyw0IWjEszPJRp+IMPtn4iB82/58r3LChhaRlFZu/rEU8B
aFCMm2bvEDmo7BvF38ix7/d79JlD+1KDwmx3ygGVrX3rfVQswnan92oYlkVSSQypa1/LMDLQH2bK
zRD2zXM9iLe2YtNS9RG65F2+jyI66PJUHgb8ENtOjPUV33A/GcnnyKHiTDZjh6FIbffxNDkYaf/I
n20K1FQ2Y6B8itbhatns5hO2KL9Cx8EeWb/FiqZssXyEZhQ+iLlbUSLyeQir9uCnNYLqGM5WPxbP
TDi0BGmuzztoiu3MsGpsPDe2QTQH4a9vKrf5Ce401nNBFvlqgbx2UY8hZh4G5CF1GZT1oSBOZh4Z
POvs2FZ/T5J+jxgj/cYnbayYeQA8FspX+QGHTo+BUqnnjouVPFgfupmTOjYYZA8XfEN46tWz2o1f
5bdHaap5qpAQbkbuWOb1trmqEQbk+f/Z6wmtnin0d3VWarj1ZwytYoTJVf4lJ61IOXeiU9Dj7StC
FSx9JMQlNU+KXAY5dbBnU1hswinsPs+g1KAZyHbIDGMtL+PMS5ihbFjilbYtMy87qvjtdiZhVW+J
T/g3OrdD0vvaIhXzEBKrJfihvOmNhwwlZASP91ua11+xoEKd1g1th85yEXqSaKSBB8VQOotAwyDQ
nnM0PoGpBkcSDzXWu8J8HqP6yQtqDEazksQvC5PxKFQJVjefDNnrIuDR2pVDCKzYbhSkDdY28yL/
pUhxQeWYbbieQD0uV2IJqEd1a8oa4ZfUhUzGnPCF9Wm6nTJtOivwEtAfghQo5oPTIsFcTvHQfHJs
So2GxzpmqeH6eOw3RpGOoAgq/T3T0pusI9QJaZLjYHwLigjPyTTmd02FNJYBd+idJnT2UwNyM8xS
OhwdBoIqQ4zfKFNy8bRqOhQF2K8GkQqKLTrM5bxsJ/TDdhzzKlnidp6s6Yg3l9+iIcnMN0ASbRbI
ekOpdOvgo6UPGWjYG30331A9rrZo6SmSlUrxQVnKugDq8RfwZl4JjGYAYk81wqyJzODzEM72NzZ8
CBcM7xqnXkxYqGldu0x9rOZ7Xuidf0pNf1e2rMxDA2V6aQIBtWZKLSvHh0UbELFpW/mpi+rO8Kgz
LuqN0cL0HaOP+iVwpPau7CpVgMPR1E+pgjYnVwRm7PkKsWpDP+Th9KUlsH0NjdA9NKMYoFUYbLHd
6cXgalz7TYj7dUiTvWNY4moyNC+PkD5hCJb9zsHvvPUMEHiuS6W6Vkb9ZvQam2nXGK9lsFpKpDi0
zceWDMQtaDfzbELeuLlKdV9eRSbbnpygxt/ozTEHLlbHS0TIE+QIlPskyYxn4mKBRhldt+eNPsqz
38//PgWcitxwUn20FROkk0oeoa15hB0YIKWydTOSGVDVrHLQJfEj8kWrcDHhj6V3lqc4A1MipBnW
6xFerIORHLX3gzzU9sSkGPgK0FRNb/bLOa3Yo4eqDRoPkn68x2eZwth4bnX34/zZ9kf7rIyp/Rjn
BzUtzOOY27RrscB/IVd1VxRe/SafNwMyH+jUfCkdSzmNiTK+iFTHJ2E9Vc1UH39fx1Iz0cQDqzjw
HlnhxLcRj9sRyJgPInJK706FTFsD3fG1gkS7qFmmzH8MRtqeW/EdHkv56Jnx+OhOFoAqLVVXg3K0
227ayWJdQW7pUraTBTw7gngtX23LwDuqRR2QtqGhwNfRaU9G2YO0yJ1n8DRLX6lGm6ACMmQf4F0Q
e7Ldhcp3yIPYLj9yfJmPVa8e5F05Sjx16qcs8zHV4KTmK4eZyg37l5dwkhRwpHhSrSamy8Ilf0WI
/KrUSQQepTNewXJjl6oy7xQy/sGDtI40gOdotYyxrp6rdPNN2Mn7cSrp2RLSNW2DCP9N0XeIE4UJ
ar092lCviYAaxTVVrLtSRcU9ZFM7VFn5GvbW81IcjgYDS8hQ9bsa89L6d9amfPT7hXDuCcvnCOJ6
avOigK/tiqvmtqfJdrKTSLqWAsz89yw4wlfdEf1qHMsnAMUNPcI/vyXHV1FqINWev7PE68bHkM3o
xYiam2FYe9vuy5scMzyfapAwW1b8A4SQ9RiIPfxQeqw5AHzVsvRDNcJvnmYZEnhl9SkvY+1p7BG+
5JGlneRzOvyWBxVpoXzRClP3HI/WN90EQiuMqD6OY6699GCXd6Gmq1t56ogqgu6Y+Wt5qpOqcKNY
fSNETmNtSrso7dlrDpb1szN04xTN3H15oPNkWPzHgvkZp7eonYcDGXgO4QyaQpkTy5K62yyyoWU8
L7zXSofeByOHkcOzoQM64B128kNIMIUBhQJ6sYyjhdPdc5AYvz4hcIjLfZGCgEWw5yPJhY4sVdV4
DL4Utf1CfEkw9SuPOM+3WqSrsNXVzzVaz+U3u6Bxt9It4ZR0YixYZ3v5+/KURXq7xwzentFh+Qff
7M7B6CskbqnNk1Hp2cUexjdZsgTA2+/GCPjYXy5+LXirxgkqJXpktDTMB6WlW9cwq26K7RmXNKxu
y7UsL2t5IGJ861TKZ00zuoP8HU0vpzMh5T9VxRn3qC9n/VVWgta1YzMi+MgK9jhwy7eSESFXHWP1
a+5LhH0OkMHdfGgRx0FV3lORaGDm5+cqCkHrtp/0Lft7PA9BFRwTkMhRPUNKqztWvOyeEEPHY/ls
QSb1fTyN809kRrP1jASSZ+q8ys/L1ujg5HWPZx9hzFs4JC9U4uzvLu7qqFKnV6gVm6lgkdapwjsY
E3LVpjRgourjl1jN/d1UZj7Kznl0AS9ngxkYYT/ADrnLR2WATr9q/H09ePWDmae/IsZBLSDFasnl
6Cq+wHmlAK7BwUqI/1JeY4GLskuwPjmrom73rmiqnURsz5N/YaVYlmta2RQ2mZY7PYxOtp9+QsGq
V0r/qZj89OIHhHjL3/GqbgsjsDiRnLP5xxArh92gbsNLBlQdCE+1LQg+3g7zLpB08GoIJ4z+Q3yx
c+fBs5v7kikH3QNKRE8nCdMBMAu2KKugV0L2/szC0iNgATdavtUMdtbJcYZ7BeTnsvwDlNhY0/ru
CzVj81o0mIrN2Dv4fEh7mcOKlUpeSgP11wNZnybWtkOGHQ8MHU+YNbSkrD8oeWX/CHyCkWfxpTy0
1sSELKMklMxqDvIalSuh2PQwmca4C2nYK/ulgMyGOzv1HrTn/y63I3z4Z/+Ypjk4OIwMtu7ahv7P
lpBrFU4IGfo4EbH4QcIAvMF6bJuHIeQ+7JAk7QzsLSuIQfsU9x9GYbK1DJb6V58l8bwHogdLYEMT
UZDCBxdWFQNpZo+H3OWyjUWSHlW/uOq0Cx/lU9QCi51mle/16I4npU+cxw58/cpGEPRhpOK7/FfB
TfnIrGFDWnl7gjtGf3quwdg2dHGwnVssoi1Vj6ZE64VbUeOe2ZJMgwCqDLAmxqLAHckSuhL0pag/
EAUC6q9QgaJk1vQYe8XXrqRbqoVGNOPHvyuOHRwj1Rfzojp9BDJ7INMk+smkwgPwM1SlnS2/3Jwy
RRn2SsZuTZaXgtx8J56oPMr9rZEPK+HQmYiBBMDhNhigjQC/rwpHMAvS8YW8hBen0IIPxcsp7ZiZ
zW2WjozjaOdN4ZP7UqAWSQrIVAPx9p/yiCwIBYh27ouacAF23mbWFY8jfEalGpVL1qcvRqDqr2Yb
P7WKO97ceeAtYzoKZNV0BJMwpVChNJ+bhljmfBx/OGP8Rb7hXimIcgQjuC5y8WUEqnRu4OXFWhhc
Deraey8CgmuhVAyzfPyimE647VN1W2Hs21oUpfAcFgT2iXi3dAcS9asSDmLv2BljaG622ynNYXdF
JGsTaKGuM3klDXAinhxYYFGu5Vd4N5+xFpsP5Vi7bJiw1jvzqaA7iSA3qFby1WRuvpleBlZHSS56
hDsc6h3y33lIm8DR77wAmhJuuHe7ZZZghwmrp+ldsc07FcjV3ETX9pBRf6Sz+jZnqXxXrRCSffDe
wcuiqkzBo8Jjiofd+0a88sUg6/ZBswT/GqDR2buB1jrP3GJ+m6DKVFL5tKT/RKArpLccm3pDNM6+
m1RnnTt8sfDLG2xBDqb8ue2UoDpdRbEqTngVoSNERrKBMdt+SaJxl1ITvmgqkPICrkW+UVTC2SgU
36SFoegdlVrqQNhe5+s7kMfqups7FrFma7NUDZ/x3LrIsXUPrNGwOEwnO3ZQJ8wFe4TYew0V68Gu
8Tortpq9xEFTryik64/ORBpH3cEWiHDf+06MN3GOi6FeMD36JGxFtCUo5RvTi5TCawZJu9M4lUfT
zrnLytHbsZiB22IxhWPsh8mENSBSw2ffxTSu5CZyf8dd5T3G7DVJLfHD0g0qKmcFsmUF81+8utn4
5DMWPsRxDzm/EkehwKP1e1HvSGLABDMvduVhpBJUV/9HVGOo/xwT6dPQxNNUUqVUU/xTU0N4Zmtn
wFuOmbDeXVi9hNiFQGyxZ1JjmlaWTd1GFhhzKlMbfOzagX3mSVN9GyCm7W0LmPjTHkwf3OFInfBe
i596lP9U9OFDrrK6MXZO81mhDCvpGlWc4UPRA/NgCiYlAxn3TLonkKLMwv+nUHX/JQRwYXMz2Bum
ThTv0oP9ixbC0aE2j5ruHpchvdDtZ8QN+Qp9df/u1rNvMRm9BzvSfn1X1Bto2GngMfZo4AZVK+4Q
bqdrPmQXsuvDfd34Onq0Xmd7bOD6rErSFWZ1hFJqz2HYhJ/UbK6XqtjWCeLa0zODFjGNSXgGiMBK
FEfXzUcKv8rnl0ML9YriY0kw/GrE4n9vBwb5KlGi+xSMNDCSmvLWUNu7yeveIWBbG3+Oj2yAnA5h
HMJTrdYjycasUViqXioC/iy7f1GTT7mNWBFCB0yLOf1Nd0vgtJRMTlZJBhje2GIr02CGpHryLYhq
qKScSzSoAmYdj4I/H2EPi9c4LJ5kgU5W8+vIZ0IqYFiWmv4gxSS9qOrDyAhD4PJ3ZAnUPIh5UYjY
nrKNoVCwibuKbCL3JxwLNng4fPBWJk4NPpmxKpByqMi7ABMTeyycuFTniZAF8XRR3a8udXWZkZgR
iLVTicpRW8Xe+gHET/lIIfTyNmSWvTX04hMmNyLP57NA4XkToNhaC50dqix0VvMfpPDub6h8Zju/
H3ayyKanxSxvwkikIvj6w9++jIhWWiQwhZTs5Kks52IM/gBPKOAXXf7gxHjleLeP0DmTTUn8N/mg
3HpnaLNc+K3rvkb019dBlRFcrAvnQ0PdTWFF4GCFsrwF5Ce2y3QRmalxNRTWlFy+4bcx+oav3Fz1
5fST1qp1HJoW2Jfu1jdKQdGKGmxyX95ibCEGXqpNZVx2O7nSUHqaAJn3pvRRigRUx+CSIY4cKd8f
0CiPN8pH298lMCtA7sMQfga5JZ+NMv1rMdTxeZg72GTKHRIjMVfOhOZJiem9wM16YNM1B5HsZT3m
90EWanIdgUFQd9pJl1PLANuSggj5y/+9yLP+LRJ0kZFoNmMZPnyBAOjv0ieSAyHzN0lwskbRuWvL
jn9VodQka7dOqgxbf8y6x9qZoGC2NakGNCpdA+oDOcTFnoZ2sZsgF1LfYU2wfJJVYMfrxIrhH5BM
APbZbLOzPO+4mddScA49U9sJo4Doivp0Z1pg8zUMgs9lEjnrKUV3lrYFWd/wEOTBsj+KpA/vVg1N
xYhwPdVOCWqfyOjjgKUQ/NkL1SpsJ7mv/LDKq9JkxkVD3kyBKAhPVeKjj53X9oZocjpSrvMaE00y
IHwMMNZs7ZosahEY38gmqV9t1EuZpU8nczbfSUNeEZrVwUKJ6noubLwyvjrCZjdOUjcRzm1JJEoz
fI0ymL754P1wkw78ikJYIZHLtGxn/5tpEbMT4DE4pxP4WT684NwEsYGHEN2G/JFJUyD+FGjoyx7P
VzSmByCeDpkC8NW7WjfQjCUH2zWOAKi6T3mj/oB33X325nupmGkG86+NTaVf7DgqVqIdzL0Wi3Cb
2cVwxRrWX4v0bWQT+8h2u7o7KsFlk+VvTJAv60U4XMU1Bq7uGpkWW7QMHaDqPGRpmMF0Ivq118x3
eacwTVprG5wUI0YNOaGr72XVvBZmO5z/fHoxisQqEAsgK75mvgWWZe9Udxy2Vp8dw3kYk9LOrLTm
DsC8BDBJCPtLGdqw6r1iKuUmi82APwRWpv/4NfXQ/xuL8XnBBlhgyzNsiwR72Y8R/LqhiseHyIzB
2Tmsdh1lBN1IgAtI7W4CM9fp822PIJquJL5hux3AWcUDgoiP3LPFGv+Jc3KaBPoi6jFSP+QdiTOU
+WjeSkfuCJEXyXRAt/iqa9wwRqhuzNLqaO+4wfNUowHx8te0SZbEVafUi1uSRS+s/bqV3F11uWOw
01ByNqqiX2tRpHUbdTC7dhclMKKaWHwYVTa8ZgjY5ti18JRGWruX7a+yraFMhqUFbUisMqhzQ9zm
T2ncKjPpyfjo2fW4+qieIgW6nzIS6DO2SnGMaJnCKmEDX1lqeaW9635o7m6aavS2c3Vw/vdMzUds
53dHmSS9TM5pbEPOsiekQjStHUEPKDDFhsDfCPKD5X44hFIdZXJ0k5MBGiDcc2IgH/MKXa7VfcpS
Ts2oRv2oOiph9yIb2vLNZMTnkN0+lWSaxQ/tZJHhOa9jEWMqhMPZz0llU2BLMLmazGwrobQBy123
PZhToR1zxYHIxtnvH1NYiK0sPe9OCnybx871L3h0AFJ2wY+cYJYh9ntA2UBlhrqN13K2cfPMuZZz
SdcW1WNfxA1S3gmiUT8+ym0WsX3ioLKHQDg1JB+kkJmgjLdcLxGu8Za4LS9n0WDW6REdidhoWfSt
oM3xUlGDRREzbmWLUHbjW5/dmj5WZ9FOISDokTEkIJpucQ9EUYUmhOEX5ZrP/bvC0BM+dAwFaGRw
NmlELublkB77yDtUSFJS9NuOsS9Gy1rXUR5fcGhgoddgSqm0ZT5wj+6XLVBXJPlBvo+EnixN8wFn
iQ0Vft5pSbWInRKv0ozckipGrw1YfPG2/G4UeV8nGyN6PZesnErkp7It3+PCba41pBaCOjD3sHk5
ZvObg2tA4lZkNTht6w8lb48+UKo3cuT+eFr+QG9QFRHQ15azoXwualI5ovRBLo/lgcitdF155doh
5H3vQOU4cA04K1H7e9FSKsNQ/72NIPEkbb7SuZafVP9dbnOkj5PxCVAs/fpN17AdkuVIFB/6Ohd5
tgeE30dr2YHpk1w7RRXSgWHSiyf8B7sqdzv0cr62kxZNnwLrHm3oUW6u8mAOHUsEmY3GbdLmXkJk
fdHGpnvRFUgUpg1ezyGjx+kalQoquaB1F1k78oKr7VIiIBIELkeobY14OtAQ7kBZJWA/9GQkKHCy
trKhGLwNUakASwWSkkTpOXRUhK4eQAUK4NVjmY0tKsmh32dB1WwGryze/eC7Ok9/Dfv5VTNm42XE
sGTbvlXvSrUa9qaWDbtR1VkhkqN7GOdulVW0zTG3zGAtRVZSeJXsajNweJNBhVHNzM9QwJ59b9iV
nd+cZQuYYPFio0adCawmN65aTwJVdxNoxI7evAIKRD2csYK+tWqGQW1u7IgQq5Jt+uNB6urlwa47
77J8BosK1UYvs3ItJSO6pTDPvhmXF5g+lEAEzEKbkkyr6fFJLq4trD4MTsHGHBmgZF9ZHkwDHr58
TqolRBs+oLlPz/JzFWXC7eUOxXvle+MRqyByy6EtjzBazWd7VKpjxdaOvTDIRTay72YUHLSqqn7O
DzDjOWg2ehxsCfxCI8f93GG+2KpTITYt9EA2siyn93n0mqDapKjMDKIR3bXyCKdO3Vh9I2By74S+
/b0QxdeR6s55CKjpAtiBLJ+pNtnwUVA8y0dZ6X/OU/WJcX06m6aWbjPDyb8oAWQ7/aWYSiLAIP2s
yInZIxToDk5uNyeto/Eh7H6+sszyIqzA3TlewNrfcIjnzV2kHJ2nnRVNs8AiUjJuhPVKu7O9dibL
ajGBUs2RBeDENp3sXFe88f8jSGfW/PdO1DEc4agUIC3VFtY/lqZ1l7fdkIXecflTcT5/SvB47k2X
Nqcc5dfOrEW0GrLkf3yd13LjypZtvwgRMAn3Sm9FypSkqhdEWXjv8fV3ZLL6VMeJjvvCAEBt7RIJ
pFlrzjEtNtR5ercc91eONvITVG220xf2neo0z/SnUXTpk1+OOuRxpFXKSzC6SbUNJRC10qcfuajA
A8saeEUXcJ+D8md/V3obE/DDZuy76OKwLVMlyMGInydnyK8phaznxSLQWJINRO/nr0RXtWFE6w9T
z1EtXbshap6d9rGONejgrHAumqfWGoHYWlF3IqzT3g5U/DYpyu8DXKZ4E4dmf9E7FMsUkXDqRFN5
eBSfy2FwVgSxlgcYpSnQaLhBhVsiGs7Scq0e0UrPa0LIN9mQ/U8YLJU0Gm7JhIrd4hFP/EAqGjAa
m61P1yIDAOp6EXmARg7YRK374lZ893TxyabKPIzSRmWU7r7qqMIMtHUNa1mOpjGC8CX/RiJKkg16
q+wzGpd3+n3OS6BFn6idm4t6CdysfRxpZtBukQBxBzHUCjg0ybj2NHfculTN4bJqAcIXAC2qkbqA
3Fj5cN/26G3IhxLBn6AwkL3UAGX7Ks+PNH7zO2u4ZusYMROVZ5XXwR3rY2tm10XrymugzU2/IfIb
um8dV+tiGVAeN3E9XEzzU7oz8L90Gku6Xs8z7KupAdkUO7mI+uBE5/9Znf17cayB+HrqXOXNW8pz
0hv+KrMMYE6dEG+2tiwYdr2rAdTmZbEX68U0tJNy7Lbmvuzs7jZSbiX1pk8Ppi1TwqWLtgB1cPOs
0+xAP6nMhXloSCb2SLP14qdB9mxBGX0VSbc3AQl8+LhOQRIBpza9AY2I8glTH6s3bWVMGy1mX4bi
D36X0t2w9G63CPd58IvS0G8adweuH3d4JU0CzezYLEeEEaFWg3SWxqhCU+oiZ1MU4pLUorjnFTYI
GzGxrQUIAmXKsAeHc6+3VfdkFvU3ZDbml0IsjzO1PlXvZeKLgUVS898GDT+xk5hnE/LOZ+hbYpO7
kB5oFhpPsUEnUsqjCr/xDm5AyV1r+gczaPZ1neYxqH211A8adpDqdIqtzzzp7RfQPVdwjO4Xvpb2
kNV6tjfIK4c1Z6/j6kk5mQO7/033OP2SjGRJYopiFJ6Fv/YHqR0CN0rCSWZ98xyXZ6RDupGxqFA9
ONa8WMjKlTXP4wHx73RXL53VNKjGIiIGJcKin2CKP7QaSUT0sGqzqhdXNlxzL28ZR2gZr7GQBh+h
ZViE1qK5ESQeXx2KIQ/TVF2esolJU/mmSPwINrqNps9ChbDNK5mHQVHgRtHzy9wn9xAlzw8DH24h
t55t0b5RdvY+Avagcyl3fG6Tn7rBKWGTkN/jtexT1FinO3N7f0yuiCExNY8bw+6+0li06h8I2tws
nPbZMtXXsismwhM58uW10gtc4j2QMuiof/YhrfLrvx/WhiTd+8b/+vl/P2A7JfaKXOuOU7/Rcpfy
b+XXty5P3efW997LtKm/Nmg1ZA3dPdDoH4Cpuv7J8m26sU3+UySaufI9T7uHlj2cOqDK2y6qtYsJ
lWY1sR1cQzGYn4IxC8AfdvNa8XKyuDiYCwB82HLNoezazzC1g98z+vwe/8pPmDreKg/ojlBdH/Zq
8Imn6hcKgJzl0MoNlu63qf/ArJX+CiJiUTIraqmcE5BWT8GzqNvka95+ZMs4f7Mw7gJGL7MD8OeT
PVQgeA2pHdBxt+U6MgH1+ZML15Gjlk2HSpg/3Wawjv8mqDoxNoFOlyCZNP1mpmVybOq2PRBKY9z9
mL+r6wvmJougPIWaTJrsmdLAfCR+B+d/bffzhc0K3fjaRsJF2NSEqRHMF9pTB+B7Y5HtDGgwmYRN
J7usnihCknZEWcDWB17cWrumXWs4ezj0LmmO6heQAYPkbs5b85ibzkdmptvHF+rNo0cuHyWDTBvO
ftdT0TQ1tAIFnGyJCK1OEdXkzaOzm3m0h0ZhXmgNYCkDuZX1VvJaCP8lJB1xExuF/qyOinzRn2fW
bVrWm3hUFnCmDcpMBIsgVh7neV4kW9eumsdv/zOV9vgZNPib7WzIm1XkU/cNCBOiVjzM34bBv0CI
Ma6PhjthGyfLNX6F2Qi42a/nV+6d5rdvI6RM5qx5ekxXY4iyohzj8gib3t9EshpCk1FOHuIv62TJ
NdzEC8k2lqa/dmSb7SYPEBKWVSoXRtZuWRN/8+osphsNG8QR5QthV9NLtljnOHLGL0BjRbsbkScx
RhKhITFRLt/lJbFyH3BKDTxotjYNG9O/SrkCZ+OxGpsfjS6iiwjb4hIIC0r/Ivy3MAOsFxSg9s0B
JdNC5XvjWll6Um3yGvnlUhE6oom8ehuz/CM2s+6HNpYfWqLj7rdY1mp/Uu5WEhlRCDu4F/adX3xZ
GkStdT37K1Gl+RGlX/Fk6PGwoeYaf0K12M64nt/CRaPnGEeyFBt/Epyq7ZbJnXaWPDUW99hrPSDz
JQeWBklNtTwA8+4rG3Fo5AttO5dmf4qwejxjVf5jQ4HxlHFIVMWtr5B0WBOyzcT0eipazXSoK3rx
dA/D84M+k1mkGLae2PqJ0FeW26RExhiFRRsVLFSuoxufdCJ0OqerXhMYg6ICS+bowakzzZvaTDQ1
dpbFw0CzSLiq0Nwy3foOFWf0jht3dowvSLIngMREw1URWZHCYfup+t5iLtB12sNA1dzYLqH/h3xu
9w67szwAHKUAJvz+5mU0jAi/oIziDu4ptBbGIgNAZzOb5fvEp4zUlMRqyJx7a2rYNbXdcPcMazyw
Xw3YAPfuzZkmfy0aEazj0sxZA6G1N0v9k3iXTpK8+l3TldohNDBpWno/78sqDzAQyqqoPE18Ggxq
l0gVqYkX0mYwgMC0Nq2PRkjldi60ay8WAsoryjKl9VOfZ++5Ssz4Wjh4H1I59mGovjv1op8rK23o
7g59fXo8P5QsnX1ATfJLHMc7qvHVV6rP815rgmVnBZV+dxPkHwrTNusJPVMvNg6P/uaEJLk9DFlQ
vqgLZVo6BzeevJW2OP5VI7xrk0g0HONRcfc0CKZF15EDUwBjqPNAl9y55oS0GvuzNHA2aV29xIP+
ONMotj3+kQ6qWLWed3SdQoxdazCAoMeQVIFOa2aT3JRiPRtdf8MYk53cEnGy7ZneZS758zwyczf4
CrLvjMKreJAJPvGk3aoGv5RfB8TINbq3NeqxQLfCrb14rAdyrPAUxZ2rOiKu7O9RYmDBbQrEgBU5
y1mlzU/811CEsvxrOFjaOZysA52JYJ3QnnydYL/QWV78V3UtnACWAqhiyacjdVkPcGfKddiT7BKO
JXLLsRygvSfzZxJnHLVTtXESmrd0kC2cdN+0BmvEIqoS3pCef2n96NYO3vLdocO2Fj7pDNEw1Uz1
0t8W5w2Eiz4GvB4G2ntFPXkiNpKecN2+9IUOT4vLDrGZFwzV5mro4nZntrjt5jSE+N1b2X2u5/RM
94bw1dEbv1pRsrXknP9fPyEs/rDCW0X6kH+TIPl6jo0f3QAaNooN96pesCvaKKJ5w7FtnGd+jpsV
TnDjUNbp+2p8ZovercgDuwxqLSsIC0dttLSs2dPgCrX8rGp96GDRDqPYIm2DRy+2I2ev7jJ1v/Fn
lCQGtIcR4+MhJj7iSHxPhcAU9mKAV+kza5sbxNrv0ySmV0OLe35PZbwROTZvjWUpri2D4KnPqMKM
wTuBWMoGNXTVPaoNjwk7uCLauGazlr7ReGXUpOUU+xDuzNw9R/5ICIpFWan2M+1KUXRdkyBDJ9oH
1/pYi1raMu10e4pI3KGw9CBXauN7DhP6PvBVIyJxzG3c5902bGzrXrRtt43lUSivqSN1jXTp8YYE
fTPnMp5RinaVfBc4a3pU19TCJqpHvjkzkHEuEFE1Ennv/lCHFKERTlNN0r/0cfOZGgBEAZ/fgY2R
GGF35ln5ZjttXCcpu6EYkOGmtewEx6z3IiUG76yrix3SZv2EP8642bT31oxO7s+CrDySFnJCZ44K
m9nlSydp6aRYSMpRmHxE5Cx9cQ2mCyrMDx1caizBIQA+CgFHd3eAFsDQ+BQNL8atm/BAeSGkikC+
uAkpyKuko3gcJUQsuGlM/6cKKC+Sl0Yd5OmBeEwWRhzdyFDnYnJyxt74Sm3nhbwn5yUcc4c2JgN6
NYQG6iCezcHtG4yq4B+ClMq/1lja+1W9NoZR3q0Mzaiehh/t2AtkzlhsK7SG+9EX+cHLMKuz6fxj
BNqubUr7z8JBJq/It1IPvlXnL+MliVncRw4LhDoYjXuNyIBbyYt+5AV5SdqrBZT32Ql676X353Pq
EKdeNllGnMNib5JCiz+XfiFBxPVC1PsjPQKS4FZNVLarpS/KN3y2xQ68MVmiMjjeBH+11bX7XMXx
xSOs/rkJxy/LFL6y6cKP0dTltWXNeVVH/16a3iuO2SCuIs6Pj6Ub1c38HQHIzaXx/7sVwU4Gpn2n
oNuCTyK/PEi3ZpnHYKbz8gp+zN3owgAUW1YnA434QdemaRXTd46A8UeHaqKiQNi79o2A43VZGcmv
QfplsY4WL4lAauGy0NvThRyetIpNUxF4nxqRoQ/1te04ztmMFphMtB/+ueitDh/rArpjH3AHPml6
tFuUBRJZwWWWL0QiMmoGNbaatpdZ0MEtR51zDryJoovUHESZR4wHKZxP48iKjZWN7NgI57ljZyRi
G22c3BkRRegeWInYrzHZAeD49oTAte9GYItj0vWUoOQatx5h6v3nupFkv8fMeaOGiGdlURJyE3p/
llRXrOC/i8mu9nkeiH1vuoSzLOGDhu/FOqGqfv1BeYs8WCP9KPK8OhqsPbb5pEOIpYwC+xbAgq/6
ZJ01/MaCRwyQSztfE+/x4Ft3rZj/vkzVTwoH/a0xS/G4HI52vQJhh2qu7/qjKvK3hOCh0wvK7UOQ
3REzW07zi9JVJnZgPd6kzdtvwtAfqemWNCtDfYDSOKFSUzasyk2Ma+AcOqkwYwpKr1M+AvbgzM20
4FhFy7vqOikcEB796Epc3qMpJsVE6rKj5z+NtAxpQZowuXKJvyzAPOxrY8HjZxG9q9EmaQPSwjs7
qbc9+vCLEw80DWccndDsz4TZBGccacHjSJ1aYVSejRny9msoKWtzgZjCFZn/wkLM2qc1cpvH3pwV
k7m1KUSuNb0NvjWOtjfHKPgd+/UTKMFhH2Ss05TOJHRxlLB7W3Y5jOQ7y/Wbk3naYdKM8mBPBu2o
vB9vowMLry7n4DnS/T36fv+mXkDJwp92rZ4+ff/3GjbX7vxY8y6z9iuK6neU1xaDqUePomPDrE5x
sRPgGs0U+yPtMkmVR9b2+IoUVYJdKv/X0ICikfs/psJ6HAz/cyDfimz2IWRcfvu/fy4iTO2r0TVY
apMnSj/Or6Wxn4FE9x+i7hvyW9P2omVgL9o+QNvs5MWn0WdPY8RDJRD/wKzTpg0duvKU62L4zLJD
Jp86w0+9Q55DCdGcDfLz8iPJh2rTtU537PqqgteYf600H6f6oMMcb9xqP4p3M0+tj3iM7YvyRavT
hGXdKux1ltY+ruQ0HM6O8ZrLk7/oHz/bj0UI/zbk5nzBdjxhlCNfwiRaWzLm1EtvVuEp6AhpqmV3
Ddqody4gwkFZcFluhdOMs32qH8CZShwGD2WWaL27ki7iH4U0a4Z3Fl7zZmDHd8aLFuLrJu2n7Ufx
QssV80MDwdFF6VKHU3NOp7x9nqqRjTCJMCs3HayvPgZjpUedBoh6Xl8UF7+vy2MnFYst3U+qYSzO
Ogx2UQyseq5LjViN8C2e7Pxn43p/LGjnO7yHxcbQgwxZPXmO3UAgSm+XOnC3iBBGWi+o5f38BWNX
ycruRnXC3/7XUUTmz+Naoo4oeW4qY2kPPGxndf+JodWAQ5OiqU6NMMGpVXxzar/6zv9iH8lqD4jY
W+ykLnObcyj6zCKG1g4PSTryLTe0C1l2+telM8oP0ohWNLHDt6J/LaV4wqb5el2mzEbQhGYi9F4A
5BEGVY3XZGZfiRAA85QCnc5epiHtEKfAmbQTfnZ0mCLc610Ew1KeWWU3b/LCT4h7a8pj6QOffrR7
/50ndltiGCOP0VheuyGu7+o7igy92j+2tu2ErC4YTqFjj7/lQRvbkzrAMxtcaqSFDzRJkxfMWf+B
lCyLTzmgCi/qOvqRI72E9qrmspQ4K4IvLW+jbBf5HGcwuXVSi0AdI71p+99Bm64YkdqfOdTFdaxX
7vOAT2MvkHwdrQp92Vi01npO9XA/Doa+yyzxZ9F161s7uX/GKv97EBcWd2JzDxdEwFFJX0cVf53i
92h3wftAvOalC0koUZfJ5rFWTYEVy8uQq0hhzoOXrQ696Rb6+q4KapahJKiCpNbTi6g7RmwAKcMG
Hn9IRlDLtj4YkCzKXW/2n9MA2v/z3AdbVfazZ285F4u+feDM8t5ChNEvSBXIUVT9YlxE7as6k+Lq
tPChK4gwm57HwSxeg8onqa4wcPdWFplwVPe3IkapvYjg7MsXddSJgbsmMebxmKkqm+cPfxAcPi+e
FyNhznk+zX1qhRsFr48dWo8ijcO7WyAQM1yDzi8i2vU4QIzvXIswFeXU0mL4yY0dGMdq1ub1bPre
FUTcgnIrojYqlcZm3p2HvGJdEtK3l/OSBnNvU1LRXZvg3R//QPWGXz7bdcBCTYIDlMJtrIhWdkIS
OyIHleE+sRzagNHc/24SvSTZanhyddPdi1QY538vi91Z9aquJK16wGat/INst/46CdWpYYrkEPjZ
UwO9EAllgf3DHP+6wUJ5ZHb9l6Ji5/n4yMj2GVYxcbxbavD6SkHkFE7Ot4hpipUAIWus14J8D3Jw
W4dbPW3eCqt/7bHxf2fTJZOJDItEV7990ghag06KjrcbavHU2ukPR+uTlwWA2qVcHEy3+Hb39O5G
UjOYIUWVnD1ReedZnimrT2eF7imPHBwEaD5n1b+tTeLduzJxzrYrYEAmXb6iyO23u+rzceMYGUHM
qhqZgJ3bNjUt/X/2oNYw6JaBst2qZkRDjaHTGnHspnQ492Y3nFv5oo7UtQmL7LmNPWrPYP7JAL31
TSBOqmcxyU7F4kcjbhSzPajGBZ8gq0Vh1ut+4cNkVdODmmDuMbyquzLh7NUaXU+HCusXQZz/luzq
SK3lfddPz/nUns3AORLd114fk4xpJ3sEvvhUi596FfxaEs9lRDM+HsNYt3TODwuVULhY/s9+dLqV
1ccWCinAlV26ZAfkp0d/CdjB9A5Geb3YzpFo3gLHyQ7kgvj7EKbcm91Yn+pJoeX7XbQzuoAg0y99
LVdTmm6tY2WrbPSEvC0ShqIYWnliiGLrB8GrT78HkkfV7yc/MA5xRhXY8Ek/Csw+/cbmYTfDPFW/
v8tDhGZ2Pd0rnWod2a7WViMS4Kv8CX1efhVumr3wMfmErs/9yYzi9os1TycLtR8sv5asQdZv+FUg
lJHzOb5WZWgccqEXnw6zqiLxYC0rdjz8x14fjd3MLvvFcmMET4k93v4WtWlTr8B4HdS/KkpzgwJq
N5P7U8MTlsVxwiS2WulXx9jONknSgKuMAKuGsElruhMnp6ZMntBLRu2RTrX2Y6nH30ObRe9z7BOa
1aC36xcpT8u6+Kj25slkElIz6/M6y2ZSaJKYcUikRrMRul7v6xplTigTVcweCX6d19XOGpHiqYQp
XSNekWYdG1egM2AGNxPlNkVLkRb8V49nd+2F9jvUjQnsTVu9MbV+bzW/e856/dOWxqKWcAktGqTh
heSstKL+UeX+97K0nF9J3O17tLofI7rMAYrGKzq96YgCw1otfuYcLJa4jxV6K5fp9gAdywyCI0CB
iIDIZtwPc5CR3I2Osq47gQRwfFb/WyWUAnvPg2Ho6b4WY/MW9w5Yb/PWu3CtoaDDA5Xu8KoEnaqF
2VOWLaRe2CR6KTc5MOb0qk5nUBnnvo6bNTNEuLUDvT4tWJfWi5SfRGaZ7LvQMjfAj4K1UlY72eXv
IjxKm6ttlP6tFr53K+Ky3ltQIBAUjdgNrQzKlx5gP1GpX3VN9JiLdYuut7UDOmK/MtW2z1ZDYVLS
DfwkCU+P3zwJIORl6H9LYs/8Lg/avnsc6KOdfBLYjmek3JlSZ770ef4iz2zyYlFrpyudvKJ7wNS9
aus2PChhmFrOqmtNP1S7ZMi36oseuzK4gwtce+iQ9o89AiVx96kc3pwFW4chx1O1CQmMtjmkEwKY
yQqMWzaSYvtb+DVflyL6ldrQbHOHsGfHKJ7DJSyPsbQL01pxr500CasjoyQ8IPE8Y93VTYsh07AO
D3iF3e9q32aQN2AQ4ss3NsCO0hd1Dex2R2J0bx5DyF136i4vuTU46zrQKScAi8SYI9K1ntnTFs9O
fxv9CLuTFw+Po0YepYFgwuwG8T4101NOx/oLQ1t/QLia7JMC2PTj88cn950YeBlaXX04duVeoS4T
Ny2tXjlhfXsqLTWYUkROwazB+rILD6cMMmaguneslOKujpJFe4kKyAjqzFpEeXCn3Kx/6Pj2dw49
CvakL6rJn4jq3JL4vNU1Da++BIpopJfe7bLTro2B4sUx4IOw5vTXGQsQpEN2+9JlhE+XwpY2aFYN
dTH+LED1SoqADUqBobbO+mlTjAGap4zJg/++P4cJwSYBvST0mqn0xVaoFj4e3wF4MbH/V3VgpHY3
89yVa19/Sxb4DkkEQ+bBvosqwpy0hm6RLEYmKbnWUZYUpK9zVOZ9cZ+87pCMybJSggTaGvDLKpFJ
GSrEE2jbxlWNORk9i86PjYs+Qw2XZQFVG+jcGI2CbRyBDiz7ts9YTsl7Rghhn4xE++lKtbinwQC0
m18s77VVBc4d8mRKfoY001kGzSHPGdwDNUvsVbYV/GW5UEqhuVIse1PPPaLHFihoZQ+nz8U/z96r
7N6smVxgOYw0JlJi1Wx6YP4bYTUri2YJyl72nkFuVTuPpEaq0ZP1AWunWBUG1WXFmyAS214HUswc
OrxYwhsPfx9zg18DE7e+kkLmrgtZBUwdZ+t7MfIdyM57tqSHpo0JimK14m7aQiP9Oq4//HTUCbWK
pq3qBLci4fGPBXUKpSOWJZPWNcILyQzUSVk1NxkIvUexyY/AcjSRfVQaQQK+muME9Qbc82dNse9e
pRr+rjZ4KvV2uDLyhuxdpK6FRwvpW5BdlcDF6awAPycTbZgU8x4Fa75WUlXTpleEmsmgXkzYXQlt
4KaO8OjPR2noWhU+0c9iML/oc2pepfGKZml8eXxebf1G0Wk4oL62nucAHT5dO/vX1mu7P4/PTS+/
LtJkLfKB7YA+UsagJEO6x7h1hE8KkOw8sRvJD5M7sCqVpzijdo8Wut4zgFVOvFFfrc0id230ZnuZ
SnKqHjLHcZk9tNoy4K/1tTWBen/SWq+ugLsawFcx1cqeqD5GnQ9/QkacNkm/SfM4XjFyuyc+045E
i3q6IY/eRgAOnx4dQ6fARsSG6BKFkUG/vTYu5aBN56T6kQT2SxFYA8AZdr9aWPZfKXLImifVq15p
YTu79k+PTLKAVIITmpF9VbSAAHOey0d7CTDgOmnr8oDppb2oo7Ca20skry3yWhjO//Nu6gfrR8cF
5kj0+Jv8FFzMkNAqnYkdFaWoDj2a3KeRluU2q2qXeYqQ0qDVnK+ZNb2JYtL/mP5bV2Xaa8YAv+40
mqe9mX1Yecj4o56BKJwuhrqJelGCeEod9g2BZz15+hzsI8IyVqIrxJMN1+9CzXLdw9OCFER+9/Yh
Xj4VgPQu8Ww1l+o/RyRT68c+QF9bvag4siVyprfQeGml/qmdOnWi3vGG0Vw5S1kftKLI98Li1Mqq
9gY7pr1FxOggVZRNZVuM6bOTaQUB3fW0FbXev9eDlm5tI7L2MF6G95gwpnXkArtV73b+VKyqcGmv
S1H074nAnJ1FHhnojY2U0DfXNh3/dUIa7VXLsLB3QfpHD2P7/SH/JGJgZ3Qme71hWLb6mPuwFfq3
Ipudi85cvhPZzkM+jXAZ+Jg+EM3GHmqsY58mYecfDJZYL6NJmdbt6ps6a0d9PJQh/O0p//FPSKIF
NC7iJvqRySJTVaUoUHSzomIZf7Tgcz/C1Ce6x7DjpyaoYAtk44ieKoBMN7QvKUpdnHGW9wPy3rqZ
xuB3lPr7yUS6IKV/uZHS7Vry+kJSLOFTofhVBjZm9LAZ1r2sQ6LwX9aaVVvbKgFgK6r817/0QSTo
3x/6lXgu0eRVpWfstGyIN6HD8k9b/ifQxZO8/7kGfuJMQXIamti8m7axowxFQ87Llxtx4riFaucL
64X5pPL1Kqx8zRA8qfEyzmvyYoIeq3kekAOb89kqabFKK8laitpwV9d9CjG2nCZt449sEkKZPBP0
6XxyaRuugB2j4mw3swbf3wmGZe2ZeHjSJkUXXRvIf0QOJ793GC5MnJePG/5xYxvbVF8MAvEczNXs
iDAxpTns1qKbrp2LdjU2kxiv+AIWBnHTLxQSK68Iw8uo1e7GJVt8M6Q5DRo537Spdq/jbiDQaISr
3EWlnC4qcN1ht1Gwunp2b3nepG/qeiav5xoJMkVouNvMjxdW/kN0xFAn3qyqfG3HKQbtHGJ9Fu65
Q9GsOqFxUNJDLY1HXzQvwG2pTfVjE1Ty4FzAd/QkWhTvXgn96N8LzPX/faremEtCAu0cnWQRQDRX
1vR2AGuPkngGhtb8rbo7I9bmIUmo9SEbPMyFH69j1JHMjCWFUJNbWo7wj2F+stfDiFhUDa5qmB1f
XXsZmApxgluijXaDHlDIkM++lE4eqDQVq8iEYJolQSuzTqwvwCCxgjvmcH2kHP7nVL2LTvXvu+Zc
kJQ+RPR3jY4qRxx+9EGVPzUViAmCysIPyBDpcajI5VTvDllBHs94fqipsV8Yh67uldg2FFh3Z/4p
PiiksCOEROamEQb1Z7EQzPQJeGEK2EgI5Ir8X5nDZrJYWa05HrzasXcUgQCf4Th67g25Kae8ps5A
XB1MWSRTZ5TzDj6NCyPpL8oNiZA8OtZNjseYkOSz6Q/ZRk1ywqa+GmrTq7pOqw0rfKm7ZxOyODWs
on5m93+zRFx9xO00n8Zo1te2PE1amvyJ225E56B1KiDqrEYZFUUUFrKsoHviCaK3Efb9ZjCCcJ/5
/gowe/QDpW+LfomRpK7L5u4JA8hTJrSV12iN021HAJOMCqymUisllq3uSchGmDNuSAERl6p4jfBt
Hic3tFdhDWw/n/sCA4WFiz2F9lvNwYXxLXo1ZJCRsIoXIfzo5KEQP6kjcu3x6c03xNE0mqWYhgwH
0iYYAZ8MSMC3ruqISuEPexNOfVYZzlPnfW3LLAEYmnuoqMJNyP15rqK8W/eJ21wsI3dwPHrlR1xP
HjnrLNpUl0Mrh3wd5gNdTJPcjCKJ270XwSBOkRusDFrTK7VXQ3o80EWraXELZhZVquy9uDuyuw34
QiqMJDLeS52ql8B3Vu57Sm3ctq8A9v8+JfbYZjuIZsTG9873stJ01uyVOPklE4vWTdbqMTMFqZc9
YWWrzymmQJ5MlIs5i2OSgq963J0cW/xU6E2rHeJVE7fVRiTTp8pdZaP/3dao0T1u9b9LmIaCYSD3
NUr6L9y6OAACHVZpb//8/7tq/w/ngi8AtOsm2SU2W6D/SnlCYaVRt6O20havuFrK/b8WcQzRG99y
cleldQFaeEdsX7QO9IYiDBta1TdQHYT/6iVYfrHsHkjIJvJYW4qA9trYRvjcyj+VtF8/KCvy+kN3
NiWXhubNqQJ+4W6WJTy3Ewu5gWL805iyqs7Tt7Lh7oJSNJ0iCxcePVRvW7kMzn0+DG/gg+aTnfjs
C+W7XVfftck+Lfjlr7W5TCe2WXu1w/BwntB2VeynIm60zYTqcK3mAPIuY7QO/ZoOA4BRn8G9MWNW
uOBQMDR2O7f1ICNOE08RYt+nB+SwDhZ0+AFLxtounRXFyfbZaYzm2Q2Hcf///8aE/t9mE1/nmjBw
QOsO6QT/TdTXm5IICMciMJcayR69IeaIIBHnwC+XazzWBqVQ+A5JOMTgxHTEeItvHJWjzMup0DVz
URLldqpb47mWhSMxxNlTWvU/1NlQiPRJ88YfRRK8oXAsv7a6REcwVnOQ1s38s+zdjzYZq3uIauNM
pjYLsgLfFQLxGFs6+tXM9GDGoLtY6um7Rs73Ju5C/VTLbM5mor6tmTsEUN5uGtLpGENH2LpD8jIH
lXvRrfGB2WoNl61q2wKuIQD0NudE4droY1rPtI9K9NZ1EA4hmNR4gS1XUscocCyBFAzAk0zG4i0Z
tHhtAk85CjMp3ozUTnHXW93zoDnhthmqgdUqquUUO8TVBv+0QnDVPuWdp78Z5cJC93tAtMGL8pjq
CQ6bcTZepOqIxim6H+XLYm77SaBD9YpeWkcJ6TavSO7NXdP08bny/ORAwoJxGYiCPhWG+UqGTnGH
QGhdF6jNkiZ2DZT+WBSltkO5R3apnNYaN/HPIorQLAJaKsYpuCSm01zoqshCaaudTEEAfGzY+V2p
u/KJdIhUTCk1pSheIxSRG5aovLJ+YBiTEOLcTv3VgvOGMKiwoROamrteW7TnovMxuevT0URMvI0H
F4aimdNc6YeehotjBefRCVI2t3wKGvF618Ic9f3jSJfCwcJEr+7j4Tz4td/sc+EXq7FL52uTe9/8
om2u+pK108pBB3t9nPtdcSYgYqMuqRfz8SM4m2H8X1QXs4mn/VQP0ynJ5z+yoXV2l1J/dqb0oL6W
ouztXQkFZhWOI9b0yDJfS51dyuTZPx6VHojrbKFJfNX7aYgAEP0/ws5jyXFkibL/MnuYQYvFbKg1
U2dlbmClGloG9NfPQaCmq4VZv8WjkczqynokEOHhfu+5NHpaU/npl/Fb6Fbmx5RA9k+SIDzaDC+u
k9a8OUh8fyglyqkW9fBKL1Yl/KRoJfpwm+p299PX2fTdsULcIzAGeHH3XitKtcbvRoBK5X6OSRyd
rVhEzFt4pkcY0CLfOUyzvkZyxiV73C2cADPEbFKrSq/b66n9YUX2dAhljHbYWvDe5QANl3+56swq
WBMdmc1ch9mBq1nAQCfoZx2L4wE/GTy5WXYpX5qd3W06wvVukWV+SJd30ZL72hujd1TVrN+aiGi3
Q9Gr14gYSdkxkw967mvbUo08xt/ZqyRojA3p5kP6zZmoi4z4zFk7fC7HBsGb1/YrSO8slbpQP53U
NjaTr1pn1aGdXObZh2WoDdMNetxj3ZgbrWsPrWXg/1Si73JkKhxaroCTb6pSFQ8iSNYjMSusMVYG
MiGg0C3RPnVO9erbfr2z4sk9tU5cHWjkaNyoTGQYdF0HNSv3Q69PyK1iD7BUIDBZ4kDKRHssQCc+
9zUll+7VYXt0SUZHFhujtK1fJC9Fs+9diFj3twkzU8KPOgL40yfdAwUIquOmQew/Pwta4gxapXFu
od08mbbR3yUm3He7p75QO2xOyOkzrHV7evHeKUwHyH5m4m75zeFL6egT3yfitqWvqCRDfRF0w/Ny
TL9FNSse7WXr3hWoJrQpedLA6679keATWXI3Pbe/fNn3MRnA8mwejFO5ksc/OgYzpmVimkCnbR0I
nEw9LceDOZTpxW37Y05wCyI92PdwqafLTWLwyYoM1ouWRw/SaSOnC3ZB8aI1Y3WV15bDqH3VmikS
vyzfYqFl/wmDn+kMo1KFUKBmzaZNZRTzR5nqCFkIEgm4aMl28G4JQWjSWFHi3tsPFrBOMVnW2RX9
p+muRZ0XP0DYButsaFH+ppl5iFl7lvrIaPr0g6IkhEGJQoOvBevYPGqRD6gG6csQ/Yc+q+9XbZGq
9yZukjsjPswecmo1Io41OgDV88pZMpc7BUH1EagYiMlU/yahL/IsLqt+ondpQhu62MV+GWysIPf2
ccboVTEj/GoKrQaiRJL/ATwx/73Puw7Z06TOz8Fomj4HdP4Fb9SWOpE6+NtPQz68j9LuhC7J3ORp
tktBlJDbFNjPuNOUx7TsVuo8HsEGYT33lfo1ch71eHB2ajKooFl985Z18eBzPPfjs+SDSzCafOZW
MQNps472Umglkij/qFAtSdWWbcUH0RJPS7PkZUKnAnKC8ob+qHdKvOFTvgrbT48wtJp0s/zgcGct
UcUaGXSzmua/KyDwTv9AW3lAnTxPd/m/b6uW90+77TwizaiojZNC2My2JwcRhcWrI8p417UdwjrN
/iO14nGZCSOjvumGl4LnNPLPURPHOEL4JYV79ObjxyJkGjU+Wc6To4UQy5qWUAwxatsuB9Si0X4H
F/mHI1AJr0kcRLdn19XZMjyxrXXhf/FMgCzaIc3DArRJC9SsyKsTLY63XLjFVlZVrpFkCHTcCU9v
Ha+CUB/OHYwtaTHH/V4h0rWb61Th96WF9H3gCb5XTz4Jkn1bhsjJkoYYCUsHcdfGwZrdgVZS0mPI
85KWq9N0kfr3vTjHsekjLLIHCt6U1DxdIzx6QKBj4KY7k1ZnvCugMbmA3Bc+TJgwKpxzemWcBLW2
e+nC6tao9hxL5Cp34abVHiD03ZbAalPfZUrBTRXELXxjXFR6POV3oWHonyepgwFOC4KPtZazNl1g
S+qRF57lyjj6OUwso20QtXv46go9zBh0QQcOG915LkziQIJTrZn1ftA6hPpuRhlGDFj5MfkOyYYk
ZuwK1fNv8lmQpIytHXzKmUEPEW1lc7SVxH1oKvdmW1n8HlvORSq8KiBlxai94sVIPofAiFdsuaRr
W2WzN2BsSyecE1zAwGnApKIB4qyinpKghRmSTPUD6UxwthUh3nVD/Ggms2NbxryJcrV2bDde8cSr
lfKZNqPHeWLv0gl+LyKrnX/y5x8hb5MSpGxDxJnzFygnWP1UGvx7+GqXnQBRW9NX2XfSDb7Wwqtf
nNAi/zeNn6Omd1ZaNOIT97vkYSIEddWOyALcwkOsXtXqYUhpBcgxQxa14cGBk7ZeEor8RF3pQW9D
m6bZmpmtvYulTgXW/oS/ebO09q2g6rap6y/JAFrtWRdXo8vm1L/iX2bEI7m2BF/4wc8RVVTtdMa7
3vlobfGHbRBsGu+ZQlBwNCMbWE12v/WCXaSQ1Q3K/Sj1ggWlDp603IOTQLeh84mFx5NgLsGgWTG3
F8vyIMfjatRvRQz0T5oCpnQ8eZpiPVlqGjwpan1rNcKyangkcLfoWDtaOaxx0rxUoaOch1nwF6mu
8zmQsOl1xy6P2ye5DuQIrNdOPdkry8x+cCAuaK3MscNLZ54cunDVD6D7LBa3JXTd1/vsHqfFGfKL
uRtNx1kY0Z5ftIfYAAplFSEAMX+sDrC1qktIUsjWIUUHNa5xw5yH4qOy6x0jIrr4BmE2hx4ixHpU
VyTvMqGGnpJnSrbjND1u6xCeY4XlkTKrGC5LxK6KeukJ0oZ2GFqghtzxP6woMd+7UO/gknXjVX5O
4U/OMBxnh9Di08AE0TeODrEGXoJHY+1i98NnaoFYJAph3CFS8sBw2n9EumMdBbkJ2xi37aaip3jI
VLc5h/Tb1yF26HU82jpRbWz6lCfE73lIOMu8+ClHC4qNRWh+VeqBcujJedhHEWpkJ3V+hG3yYkKr
fbMt/d4rAc6rUNOXr1UDYIORUbOvuDyDF8H1AME1XClapu+kM9mb7cnyAd/xu6gM85IAYlk1Zpxf
kZL0Gz0wnQNFcbedOiVYPCTdKL5VQjfvpTB+ZLQDFs9+6aNrU2o+49Byv2N/9A8cEpL/sWtZ/4qE
I65QhXDtqKpj6Yb7z9xC5GSlmOpyOgVR/GNsQ/qb6jStZUCpUYcqdDHji+9q/lYiYun7Ijx1oX0M
BNpdHOlC5ggRniRZeCgm8qNS7Zp4WvJ1bkkac5oGjXCQSuZ92Qdpu00bzBEhogzQ6L8f8OK+YZU8
LLo8z0uHnaQjS/Q86YvF1jbGbKu5WOctMP7XmWHxQhjSuRsJdgRQwDeBn2+bd8NOHycPAHEozm7c
WW8T/E11iKoPv0bFHRdgnVmWu5XWt9PeFhFd+jZiim3kIUt3pMO0QciVtUOzUCe6rAM9ktWIqIjG
us9K0UJT2o3KIOvp97Mg9cDpOBUyTBj/Uo+3gP/l69zmfps1h3NcyJ+p4RWQnEM4mcxi5vek76Zl
83kYI/2ptCrlBD7C2zJ2ckAMoBpwez36DHqQmaK8xRNXl+w7BPQTt9DYSBWp0uy5Ihpj/vsS1/ya
u6p3lL/RL0zmLq75JsvSoA9OXeCR6e2l0YZc4OnA0uDtZo/gETS5xeiPPW60Ie9NQR5u87Z2zz5r
903+INFSpjP+7FwodIZJ8s1izvSV4IIoUep9oAhtmweWfwN7gjrYhC9iGayuc5N70GCuIjNAjT83
uFW+gk04vwyFfYNkR86TANNUJxr2BDW3jtVUlY+FSB4knywYcnVjOFcplZdVC70ThlXIduEeKib+
XUiB8gdIkWOfIDjp67AV+B958gmHR90HRpnuJUKHtxkfU/V3YLk6LLIHkCYwxbORa7VWuu8Yxjo6
wegZu/siX4lcojBRoRuoQI6SP50FCroF8JBbwOeINazx3e7V/CgRePJBWKQISpFSEHXFUW4wlTPS
fNI1rqj4Sc2V7iKPuygyxblw7O9V2AoA7gkqWABh6zQevG3aVf7epE31hdPGJdI5jeZabZ190ytP
zcxX4EDkrYxM6fdtqA4P46xajMpC7KtmK0cEYkRSp3rWsKkRzUlHAIC3YhUYtvmstrC5zEDJ3zmX
1nthFQzUURrSXoErpmyUjt5bY/bFXmkr0lpQj12sUkfWz6kIDNu3MveTqxm3/WnZwRk1TNuu64l5
HUP9KDdfRbXa41JehP1PWRNFprF20jH9tDwcyw3TpHggqLTQI7rbivHGrNQ5uSDUXqxMufwy6owa
kRCAAWSWzmJDLVmaF6CnLPJk4YcehJGFrueHCuRwFGe4lt2e/YvsOEFw58z20PSip3yct1vRqBjl
+6zeSXTx0HXWxjB9+Cfz0hV0DnuvhyFeSt1K8mw8i66hPIxOcWbvnPklC/CBOCXvir8mPPtY3pfZ
Xk4cuELHfVvodNyosEuKLbf8KEa1XOFn+Vm0wzhX3ryvk8jldBm9y9a0t4o/GitvSA/NUONrRaK9
lZKQUdTkTjWuf4xO0lfg0+zbsHXRBqVW2qSBov6YmkTfL+KBLgrZ44bpLD9E4eavkRibjRjVZqE+
y4aDnjf6OiEPZEUD41P+Isl1C4pmZytR+ZhVyUs/OcVi9c6T6EWppg+sTWIn/7Qs0fIyRIo/274D
Al1/q1208O6TEHNBOcuRfYZpUbbmT2140l2hfqA3chF4lfQBcXZta7gpG0wSI+ktRnuXheainxz4
0o9y2WHA3KCpScpTmpb+HvVhvV40WBHIRAYWEAeXf4ltAgUgrVPskdRnTJHGghQ+9C923WmEqDnx
WjjtI3x7CPmztWRsNO/aaxXD/Pil9fLoKu9ePVcNmBTxWq548h9BeHmMDco70OyOH0nF7DfuFKi7
BJn8OXXyFtlEq+66ukT1EvpcVmnXA2bpi20jvP6Cr9m85Oyy23Ig8FhGnQWJ/lKI1vtWjPZLkSDb
yC2UhxNpCcfCVTExMFfTDToUnCGSY6p14SWNkU/KYbM2TOhBe9YMoQ1ff8mhUi4chBm/H1o/noPr
q1s2ueUxH+NXnSrv20Bz0tAhyDNCK1cCH9fG0+pgL+ZN05X7Z8chb7t0WAIsOqWhOptQRmqXqN62
g+pWmyJT1XNlJX/ItBQ7qjnNleSzJv1PzyyVb3rosnjWtXEnhUTCt+M6mO8eFJl5WYNzmLhAcg5p
K9ewL3KDK2CBQyfEp7daBlauo3qbuNY2eQxi2J9ztXTliyxQJHi1gHd3LjiCuhE69sotrINjcZ+3
vvEmTPcPMxyyewkdMdEc/STrE+fSe517oaYYTl6vnkaOQQBU0l2RWgjhogS+R6oUa+Zhdam+esyk
vhjq2KAM698VjpO0ngaEx/1Qb0f+D/VeYm5qEw161XfbZj772mFRnDG2Y8WtCnudWIW+bqGnrEa/
4l/BXbWm/0DMNwyxjTkj2VXaq6spFPnMv6KrF+rx9r+7GoQC/6urYXET2DaobguQmDcnKf+l3xOm
zBvwG5B1Lix75Y4sdpHMBrO7Z3ZlcWpzxlR1acx4UWI/VURCzxVRwiHTDSYMbfPilr2FJ/mNy6+5
MxR6NmltWFDX/FLTX1KfmQT2UiTeZhjfS3IAfLfovzKnz6uk/xG3AtLoVBmHtp0xYWn8knZWdJUX
EGozDAtR+w3WZHBR86nZdWbcAUIA1A7IB9muB9zPdmlkTJxbk8Ff257oVzWEPjhw9KXqAn23n+vB
Tr4EZ5yv68l7kZfWUqQxjCvsfLpWy4XG+W0HFAkmzlykOa2VrvE26cRxpMg3hzTRVszPwYaUOjll
pukuz8L5vckYxjU6rlU3BMhIGXPvpJaNIJ4/IqB/+6XDSVXakMdIpGeST+E1CFX6AuhPiB3UKnoM
tbObGoKl5G9EbrOSQpkcTMTG1UKYeR1RsmEdfzVVGI+xmEi34lkfVfZHm+g0+/9uqzWgP25KnyoF
9XiPctJylrO5kTwv+jeTjL8cndwWC1vzaDZBhChGNDRNnO5XelLI3GPPNgcfmjVuR0YuPOTKIf+4
pJySgmc3wBcVJq9Ewmav9bABLkjqLU/n/TOkL+6Ft65o4vfBbzj6pirL7txegEv+akDdWfspWYFl
AGan8d0PgKb9Orcc8ahoU83R3NdO1RTjMAMG2XQkmU499nP5ULjEbLiF/imvjXqM2uvY8YHWro1p
3/Hv+QilkrZ7vfrve8j6d2PQoWVqISTn8MFS9I+WaeY70GuxIZ88N1S3Pb5FYefq9/mJ4evLEyuu
s3ezLb+6JDpgU+xuqa5PxzYozbWphenFyn1SSwgBqVgGj3EIss6w1ItrznzVuQM2liWzC9v7uVRA
rNlbSSAiNSdA9lkQOgG2zbLa+ll+FUpJPowe1c+1Q1WBChX/Uzm+9TRov9X//0midG8hPvw1Eh6C
fOe7SjqIRDLtUqcXF/mWfJCLdcX7QGXEhfFi8D/WIsv9Z3iAp7m255h0/x3Oqzz/+1rEuMhPSZVP
z3E9/AKFB0K74JhayXQ9a/Evp/PS3FplQYk+RbvBqDVcbJ6OmxBiAtsVyVT5ro5Yz2ovVx5habrX
OlKOsAr9R2Pq/cd8Qt1DvBug/fk9+RDQi54TKE61Mk7M4mxo+DgftxWwata2GsTqwFXXlHfZW3XG
+GWaX5WKU7EMOB6noxgrnaXDQ/Z1kp8ZvlzcxoguCIOkmVwedP0M84I8JSalpT5mI9obm7iEx87T
2kNUltUewO+aPOX4TIBZdZuGstzUgZdAY2j4GekmOto5CWGWD3ZIsFCMtH2BLOKoxUpqhY/djFyk
YxJvnNmjmh/lJHyYYDq2TvI60UyvmiQ9plOlLrFHrlp+FZaWE8KBLKpQmldjHgnnTZLcgBOuG1tZ
JyHeegbWyroxYp4lerCp5bP5p0bmfHOLEG4Fby9/YP6jpilMzDVGReaovtO0rP1aO6Je52mOd47w
273T9EcTKutDBTdw0QT4Wb4qOGPD+Mhu2CLaH/OTiWy1vaLaOTtlwfeMMnMvR3lKC2qQJD5IFe7V
MSAx0p5qt3b+h34ibw2c8Wh168iE2h0JqoGyawjMdo+ANYgtnGlVQ2KcrQlDUocCI8zpJQdhRkrs
RouNs6lOP1G5iU1WJH8MQ3h0euV7rlfmOgXNMljO59RWOSE3rYvLwtsGOJ7SMvs6RSjeLXWj6CUF
TK2/6TjsYlSIq4j0UWt2mCrfA02j7JlTdjM7/AGZF2pCggWzG70Tt67ChoaE2Yh2UWXsTTHwN4IX
GmkU7NGnQKGLCZA0yaZHKBNAymz3jglruWjsFiSSeupHeN6wi5ONgy+r2ZU2J+iiSl/7xnuOGBwc
koAJP+55S8RnlYtsbvTT3nXINs1WhlbtG6e7lUGwG7PImm2a9TbpX4GEqJukrfMLTiauAypv4mI5
f6ak0LMC+ak2XuYo5VUiRPDE2doHP8JpZhqZ4ZVPfp4Fu34SF1ERezwEhX60LMgJtXdxasNbuUVs
st0ww3QZxbdJPpyULH+xbR0fF6frjdnb03pmxgcthPo4HzbAd1ZaxiZNOuQRIceXitqPtXW6lJhD
4VYeADX+mEyaupP6aWoPKD2TlQ6CrYMKljkCEcvY78fG+dHmHld63DYHF6J9XM9zU2d6Tr2YPM6Q
vKpOM4+M9ZFDB6B8CPNoX6bCOo15RWVi61ctV34AKAFlFa5GmF131W+vaWafnZjIUdzhl6rjfm4o
81e9kvP5ISdq2ubsKZG+1mqyRVn896h6rNXMe2TfRW06QJN1BxdENvetW4krA5Nnq9e3k5c9ivwP
lXm4byC96PSPaUzs7VDj8wrzFw86LXJfQxxMTyX1qJn7QW14cdX6vf8zxGKcnzVoyuacdq0kSNlw
U/1NgImnP/Y9qkePppOa7kp3UvcUTd1znPenPqIvYrRJs9XmfYyuXExWEiWj0zWvo4Y7LfSL8rHp
mzcv72+pNgSn324WAu2Ls5iadaKm5S2c1/gec8i+QvVRZLe8y/JNM2V7fgKBEHyU8ZkZFrTxCTpl
g+72nWJ1g5dxo6BI7kiW9PnKBj6ujNDxGMjE/L+xe4blRZQZJefYPsFMvMFmXPv2W9ymq2acWLRT
jhXoY9SHKPosDTTcBqTo5iIgGoTlT9O49DCMzPyu2gfhHgKgUB2Yn0zdDQNq0miVBmBg7L0TXGHe
m/4qjb70rbuu4OKY6gByCDzk1k2g3NEii4kyiE6jusvqk1bjTHN9jEQKcvg3wBreOlDfEUl+y1l4
7m7yJMW5bZtr68r0EXqXypOH+Pjst3TyfKSCrhWAELfTs5bPEhLjYqQndXDrzUTczDkfqKd6M/sZ
tJa3AXAb3jWIFLn2afQo10D89zHJo7rfr0Jcf2vopkTqmgkSk6DBCqf7T53vr0M3AzWLDvWUdB+u
hW6wdf2XWvjZlm7P+6ipTP0LgmnS7rXrk+qatgquZtc5c/epxyjEA1nPw41xKtgkVEPboG06+Hhg
zy3kIXViGRlLkR4HG0ZAPofMkH7hklKxI5uluNqjeddVEh0rNL5t8r0gNliptl6jfXXMkegRpI6r
lInMroWbNNbHIJnMI3q7r4n33viFCgmi+Y4piXl9l3oPsp9ThcTBuuzDSbfu2wgNlC7Kg1uqFYK2
4WDbSXhRfeeLbDPRT0Uu5Wb6Gv6Wjdqyyw9T4lG+4cvYxr2eP2VFiYtpEiotRWJC7TaAIm0gGAG7
aGDQrJkGF45xM0Dr7pD4z1Zq3pM/ReVVbJj3Wcm1N+KXQekvikdh5Nl5dVsEoKIE4JGKiJSFSPTv
2BlpnhE2LVHmy3+aeaI9aFrluXCj2Blg2WEvCrae8EIUybiCplmDbJZjTTtP9w+m4yKKQg2Xt/G4
1hGWbamiVOA3MBDldK0RyrjzMtfcRbO+jq/MWKLEx1YLQEZZ007awEBahiCjYpRb0uBmQzUKcQDu
rSE65EHULIIOhoccA+eXRUI8tYF7cSu1k2aPYrYm4U3oub1dehn/XbZrMrqlSFEw58cf//f/UF5q
s6hRtS3Pdi2Dduvfy02dKtgmdDY9NxYHNmq94eq6jb1J6GCuSYsLz8scTtbuSHIPguX+rW7UD3Qy
wGy9cdr1WAyuvddvUnyhz53aPOeToxwsyyaykIX02srmYx/GH5awNm3c5W9DqV2X46pR/NDCJ1m8
hH3PXAw61dkD9HGGm5NAi4OUApjZf850aLFlSerUIDy6GUl7YjrGnDpQi5EUUOWlGbiJDMv4Glol
TQPwDC8G8Vk7R4mzTYbhj3UJmmgp6FjJ8wSX8rgJHO97P2G4ojk1PQ+qFm0KwQ7XZxvwcdW74swz
3cxJrmFrGu9TcQyryrmlUSceRh1M6XzqTqs4Xiedy+fT5Y/J4KgMhFt708/lZ+8b7s2YrqIa9rCr
ybsDiuBdGXztgzwnjN2rrrKtXqfVV6VvSd6YM4FKdpWdB0+WAUxYrW3Qhtc2aLCHda4ANR215zHi
ICyNeW19LR1E86lKIRVTyuLKZWoeXqRT0W2D5O60r85giNvSFsX/21wT9D73YYzO0lniMoB8yqzu
2Ew2LL1KZNhlBvMpTYvtYn7778tP1/512kGYqDue6rkmRiNTTu7+0nkhL6Gvg47Vf4EbRAXYAH8E
99XSjTVCXdy93MFB5rj3Nhu6lVEq0Y/SonZvnR/dDOwZKpLCMqsejnLYQ+uAK2+ID0VtbGXUjKQT
qJpBXKitPmDZuhqQZwJmjzc9jYuL5tX2povJKlj6bnzlqN2NCdtxE62D2W1eIifA2d7R+VDsqSdq
AXBIBsLrIukhIaCwI7Pug5mEiHuReImPpcUxooem6vDKjUyukbeX7lqUdGHWbrkZIIHPRHX1ujT1
muq40B5smIRnyYFoi0lwm2H2tnynuUV9Ks5ap70tlHdjasW58YkeGT81U1kLF4+10+gDHN8EtYcr
zPNgdv1KfpZsMPV64FJneIZNVT64n8tHz985UQvGO2uMoi8DGLN90ijiUCaR/Qpi/DZ1GsY5xpUN
2+Iqs0c2fEkvcuZj3yIpMRT/wsSLcG+mKn/hY3mMmWAysIutHNWkzA7LjS+ThecHd37QBoMkxoWv
2BVkctIz3nRKW19al6BEIgtPRus+L3MM9lNG8n7lbkQVIn1NB9/9xSoz9VTZyV9iz4RI/man1xw2
kmhf8faDrtQ/cR9rZw5C6o6phbvyDPCqkoiUDup1aZozif2EV0tQpW/VtwWybkK7Q5cfAr1qYZkt
GpKyx8G77EYRVQoNI7wO8oGgaQwP84hUvrQiQExZnfqQWkj2FYPW4g2cJQHzg3wvrcCaNY3z2UB9
OGqDZt59R6tP1kh+/PxKbQILji3PJt0i6xw5y0a+9H1c2UtTRMeUu/49eZiqrtlHnKeXPho33EMb
WzalPYdrRs+lAiyKKNZhtsgZiBzgTmTpRvreVBHQ6nWakmgoqtmY3jgRF8VLXGyLxMj/IqSVutpA
6VEP1JVNGIVOk3AIkgdFNzQEcIoNSQevw3JbiIZ7ilGwAA24QY5y/O9lxZqtE3/b1FD5GIZDK8VT
XTa3f/RQ6Iy7WqHW4mTQ0EvCrOLMHoLfmZ+5iiluE9PMjYt6+6WpLH1jpoxwsWLbL2kTjvupiMaN
Nr9kxpKfxx5zulq0NseaUL+nTXaV/6kTD826AE2p30cWzhpxSgC/pGlPPYHBX6p2fJBhWukMhTIt
oFBUBVC9PGqOsm924NqNVyJihvMEsw3VkqN+oBFH7DxF1j3ua+2hVnqiysJS+0hR6qOgIXphWYh9
t+ree22eBkCzUBzKVtI0xbNR5OP/0E8Yc4bG3z9Oy1QJ+VWhBpsmfpW/1wh9OKdQl2NxAln8EIec
9FxL098DpAjYl4z4XkzA0QlBSVdhZomDGFoWl/lBNk76NABBGnASqp329rtj09ukaNlliwasre1j
3ZtElmq2souRz5zszHwqlGG64S/fLptm6GT1kZObZR6Q800PwHn6fTgpyqaOYuP190upgRETqrv/
vrA081+TArYr2/ZA1hpkbrJv/f2jMAIVCwPgypM2Stu/MT6NbbLIRuou7il68rMPj5srRh/f4oaP
o0qyjW9nqFzL6CNIxMcwFsG3+UlQNtm2TvV6I4MT84bznZKR8ZYNxiwbRKgm82aK3hyofasnxc/E
eWgS906EWLwGS6hsu4pgSSOnH6G2XvAE8rA8VJo6HZp2xlnm7Aqplm8Dk3TLSEcSng+Icwt+195C
1P5etj3VuePaTNHwfoUWI6UAJ+nUQ7JR6bdOnuW9FcpPmSw1udZDkaDtIqU6eMbp3C1wOWG9CygJ
qNJ641iLMd1pvW0cArWKviQpLQelLC/WnL3cjWF7a4f4EzbBcDSMyt3heMaDVlTOHj9d8yQtwt7w
1dJMC934ZFH7E/hIqgsjYqQ7BvVyqzwlcJPDSFO/6G7VHFTINN74GmtMnvljXKTwbxRO/e2TQizp
E5XDsGlVVadJg3x8WYgmVyjbyaa7pirB10BVxi+MxdqVlWtPBTGWb07pPjK8zr4P/YsKGTP2J87E
lk12qJKHa8mIHzuaQzrKRa9sozvDGxZS+SAQuZ1jm0ZxT97v4oyv1XDaYlWaGCpY8YMyWh+S3N55
bnHww6bcYujI94Pt9mubkTejwz+LDbX6BtzMOsrkIYVBau5nyi4oxuQWhcFfn/VTl65HTkJokxEO
jvMDm5/6P7r+tjdf739fGhzDUhnJIXD1XO6Lv98PSMgGDkJQ8SPHiE5D0e3CarwFUf8YjGRsWgjP
wwzvgAF+zG7y6cGOEX5mpWrtdK/1uZQUQiEozBlvTx/yWRGp4/Is/PM9+dOBWvUvfy5I8u/MSbWz
4xXjZdCtal3PmRBIz/lirLy49orqnpMI0yykhK2kSqfWCOJCSdiJZ8h0V3jTwdZ8fSNftkbvbZDn
/Ghq/AuSCdL0WD0Je64XsQ8neV7ihIC19yOFc+Mjp2xobVdxvkfgODzIB85xZFvSx8DswVgKy4h3
92czKcALcDwCH3iSRPDD55ceEVcgJ3QNu3QSwNAFNCgjeFyzD45xXTRLIk9umh9aHRXDYw4o+x9h
OS6d6UutWs4WV0evwO4ZTrrI26sy/IKxYdDfenbbEl9Olp+mCB0KbTZtYFgmR1U6iPRAc1d05hhu
hiiM9Xp08PS0nOkC0TzCj1/FbLYcoo3+mZNlsp5EEC9/n4xTzjiJ/aqitTlaNa8gAoClTc4hbAeC
Npxy43gpcaZ5qG9FJvxtW6UMzGlPPMppb+ilv96DTeesRiNAKYHa6QoJ/K8PDayDxm+Kk3w/BnjC
suaqx3ASdLyDGU89s3FSXZ1zDoPy1M9snKqJntSsZZ6frnGJ0Y8I/fqs5Ib15jHglKD5NLKLA4mc
hPLhQGLmQhjUMGNzMpumcNy7L4oSmc02nq8h7BB31Y3wpoHQ3Ein1m/PlrRw6VMznXGPBxYOSlCc
uUwaE3etSN+aToUROVnDg2Im44OWe/3WtbWS8Fz0rzpLCl5Ufjq1dCPcMToqMtOs6hL9wiX8YAO/
nqbha+iUdJ8StyELRhhPjl//kQBOv6DsVTeDoENk9+JLgaN8w77p3DJV0Y+6QphcOIovgiTknZg3
UKMWGTz3NN05Ihn2Xsi8WxQuPR6CHG6KpybvJlb7WW+MHmpYwR7hpFpExjWFFr4xjbj6oPl3ovOu
7vIsMynJmUzaYSSW8aR8qdLzXA12TEyXYDVv+prbMEYQ11cfgw0PirDubBcKoZ1UpVQ3aeggPQ2a
95rB9r7qmYHST++/mCLauGasfm1bddqAm1DPY4OsbTASGuIzNS3tkZcupfvYZ9lFx7MM0Dmb+CwA
cmJs89ZGmr8l3swvwDr2i79c+Mj9hKI9R72wN5givYMU7uvF9IxjB4VEwMWwW3RUQESDE9NnAhpo
SEhWmOT6Zjkxezr5sVvJt/KHBOBMLYatTTF1TGf+zu8f4DkYtrQYzDtarRXxNMmdwNUaZ45afkQj
3QunLfFclXX/rpUYDVvdW3U1pxifIeSjmdDg7Gz9dbRqe8aotqtGFWjVNSg0W4mn6WCQsgyu7VQx
3t2aoXv4/wg7r+W4kW3bfhEi4M1reUsWWTSSXhBqdQvee3z9GZlgtLake9UvtQGI6i1WFRIr15pz
TF9tzpIPhN0c2KpfXQC9FmvKg2hjiXQjTCAkwEAcZhp2SeJm1+nmQUeLd3ZQSzws6mlCFEGTkAj/
Udpr9nx2DQfFGaEtybVQ5gyyU0e3H0zLIXBgQA4EPR48Khez10kPnUB0JNaTHI/7E+lBiUMQvTWf
dNKFScKZ77TXy41REVaFlJ/EmkzNb2nnmET/1P1W11L1c8NSJR/xVtV0uyIgm2eDrxKH8oRdqDbt
8N6GWfkYVnzBSpYpipX2hcZOKerntk7wN2uNevUae7vkmoUDQ/4g1IqVGWZnB9nUSk7kkJu6Z8NC
nJW5kLmDhuz5yiiuMm4Kmaly9lUGBdDmFzKnQuLe44Q7NKNGN9OivMtkBmgfayNyizvKhm5VWx34
UjnaDRukiXoXfpGiUMNsPw02t1ih3CXqvcKqp9I1uQdMHu4D49hOMN89IweG1HkI+SgD7/aAXgNL
GcqtYjwHjs795ThXmBk9KRJkYJxruXGml/6eCs5PKrA/wKu5ESbFXdMqNTZg/EjdEhJzx+/byziN
F6a5D4WtdX/HDCHlQWEXu9bzN2mipzdD6FsjVK0qGUM3WJrRupVeE5jUWERIlfrLsAGfY8V973Gi
kWgMm17J2Tc5njmuU2qxTYK18TqBAbqkqJC3GVPjHZOg7jDaOoZ2ytiGm25HI3WGtM6PsW4Sz+CB
7yOU5iq3FVNnt2dbMYnEE/oV+YK93TlrhJ7jgleg3E1ENJRNtZaywDDTNj1ChX+Iu0hLh3vMUW5p
gFjWQtt8n7PpWXzZPhdZ1a6rnLw2pcKWXzYCc68ypR6md10HeSNVaBXjzBVw/fIiT8XNzkyxX/e9
UT+aGvFgbtbWn+WRljofR/LaAG+Xx+wXnmn9U48b9qrbzNZD8XurDmYonHyAh4L6SAKH+xhZOlrp
TC8/S2h1ZtTFSR+C8WEx7OWZ08FYA5io6SmRHq7z2A35rcyMD0luaTrZ1RighMhGuxkRFzaLVG88
4tptSNpuO4wWvDAUsxupteh1X79ZiCvryT+ZVvC3ZAUGqjZs40Jxts3smHfQV/H+w1gb05qIOmZU
i5i47RvocNCW1lXRNHjFp2+4DIXxhEanwq6Zng7NKUs0/yr8mxfXdrTjYqgM9Ja4mJoJ5L+MlACZ
g+7qJ+ltACIVRIH3DRZpvHZno9ukKDBgq7JrmWrzc08u76d5jmmmDs1+mo32UAbWtJb/5iRl79EE
fEMd54jfcN4QXpbtIG9Uj6NV0qmQrKhxzr6EvvOmCyv5/xT7DBxZmPD82zeVpym8rompr+/kWwWb
xDvBMzc4IDx1jOzqp5H5AFXafNACLN7Ya3eApr2LNwzbPppMbvmAMFeUiAPiPavqq8MS0FELq2bu
zH/5k5lcrKT/eLH1NCFUmWuuMe5Hib3xqvmb7yNDlessm1qSzaWysOiMGxSn7f/3v1ETj9hN1vRQ
xU29kmFqQW9eyO59VpAnvOZN/HVKMv2rOAhUXWPG2BtHGfDRFBuHhvYN1gtO+aAcjwTSY1Vn8zZx
UOjN09ItSyxGZbbNUjzVg/8ZQc0Nrn4TYAJ8nM08/N5O7l+6Ug0nva5LInEon9UgVHbu1EADF6dp
5lI+i6PBNKtVIgpuI6vLB8cf93OaeVdZWapjrcAMcBDWmsZXWRiiTMuOgdt0COsDxqY247cOI8vB
jAlIUS3fejDr/BO72eqmFbH6AttvM8YlTiufJ5IAcXmJUZ2RvwVHO5x3PZzSsxl101ke/XjJq1zf
+F34/T9aEfrvrQiXToehCj+LITZhP2+9WvqstGyYPy46Ggay/VotiH8Px4g0eISq6yWjmCAyfS/r
c9CGJ+qA4NSYZr0hodDamHX7ZmtGe84H47zoWincLkru5QwdnXf5mcp3MSy45M/eu8+k6IhmhdQo
IjiPXQ+LV+jwRyG8l5DgCH0voZr2tTD7kzZE0WPRKOMW/mZ0qWqd2WVsQ9BX8bliEhnETQndckQ5
3avnvnHtTRzWULUZN66RBaZvH0f/LD1MsX+7J375xQqb8cX2uMORgB+buLLeohQspshbi8twPHbF
Lp819TpHxncZWFWKM7ia35mAG69JiplODQPrrIfa2RJyU0TBxJgIsj0bXm9Xt2DsUzqNzHyV57hx
AlqJATW82EM1eTkWzBoLpKoBPmtguez9k5XUDkgpgVn50anu7ec4SZKjhRRyCwLe2rlBXW3dVIVE
NLBBM7RhvERx/hS1bf7AeHM+zqGDKC5k2IW2gRlzAKBrNAx03Hl7TtzxK0VvtdHQa22qpjwgcAKH
Jhpqnj1pewsC2OcO+z4x3TQfyd4s2UCgaiVbmHtuqB6dBBl/RULXbONuC7rxi54CTHIyVXib+ECc
z1XWVP+BUNHV3761hoOFGA+qqSMUZDfz87e21gcD2RUSxrIsYwiM0xnuLrOLqGQIU5aE9didQzJ1
+hLgmc6UsjrLuU5NaupmGZKwQXGuPZuZQchTRhtuDN+e9KVATBLlJFbG6sASzFGCQW89I79Za2YQ
3esMN7xep+3OD8lNQzrjXX1HNNnUvLk7E5RnN0F70ISWo+06MeagP+BdEmPakSVRHbAV0Z+BSb4x
5sIgnmWe35dmX0nk/dbXaYPaCIjZCTxYghcoSZTyyFXSZ3wrw970+5uolybTVJ9lvSTOWlwAz/I7
Kc7Ah+7d2NrLkGgpZFRb8CYpNRQORrBliKN/OBQSPFLZzL4uUQCWxUqnX3AJgLRwWXb3SwMIejP3
vXkYow9PUz2uiU9Tt7LJwdtkotNNDjr24kttln/Lf1hvDgwpOdOR266W2YwdYVcGX+ruPYwBx8AO
vRsQS6xeIYsvrrfuUms6olcV97r8r8jTBNs3Xo1ofivIAtwNWgbKwWnOgzsi/lZrfSpXYYLaio5e
kR0aVXuQNRtLSrtrRr8DsEYdNxu6u1sWAatlOGzoHS3HRJ+OjCm1N1QaOwkTsqjf5KNy2aON8Wyu
qmkM39MgP8pw+yiGkVjNQ/oQoyY7DLGG2tgY3NuYxcLASaUaD/6nppksRhWZs0br2Sv32WPf1ZHZ
qbRYwwOx0FStdjf8zN35tqFu2EqqByUe7YNSF+Et8BQbEKrhfkYHpo7OsUWy8E+cNuCWyBnzx86g
tIPnw9f+k+a42ckfgrNkOQAoEJz54S3PzE8pm7pzUUdgrP3cPVhZGkOl6YOjvFeLOd/Z1Uj3vTVu
EqnWZhBh0cM9C2jLa8DDi1FIhHmIfi5pwsMlMGcw8iL+pyy8T5PlUd+qyXAB1WCuVSeg2MROkAPo
unUaD3uQblGTVYfJhs0vCW9oVOnQZF0NsYICdzthTJL/QVVX/y7tMP6PMYRrsDT81GvEuI6FD7AO
o2LP1MSf/8+smOYsAnkFjro2+Ny9CdrwFvQiOxSH2VQehDywvAejnoJLG2HqkgtLEgaECPrZHVkJ
KsN/r2NUflWNODqWeqYu9Z/HkxozcJ+dJO8aR8t4MDM8efSY7oRXfm04WPez5+4WN0YC6uXCTU2B
5Q2rMp2z577Hn2ZNU/x5gBGOwwzahjGK0AfOGj35uJ46pfFkoV5i9pa/9RgEj0NrQbcRpzltlb3u
jw8/ApEqoF8HgNEU0iIkCdywAb0FjZjWlcSSt3hF+zlicqT20aH0i2kzkX66CQRIecEnczcYD0Qz
MkXYN2nt/DXk2hVe7Py3qzGd+umAAK/lisaBY9BImNxI2QwdvyqNmOKimG19UAL0+v9R1Ni/6QFM
3eaLTeqXAyQZP8bPn7EBGLMZCZc6KYTEHvGymmcyx9dycB65I/SsqjMhJKbt86zYycaF4rmc0rZV
TgFyzZXSoQRtGyw9ufHKSQaH5jVDcao010Uw0pH22sefHLNjLNqatIrcECCW2VbPRlLcXJ6CT7pR
Z/eOvHTIMMmLRtCywpcSLHxvPai26278PhxeVfYqhI34wzeP1rEHtvdedFm9DnUyj2aAjefC9KPd
XHbjo2WFgB/yhuVCHI1KXq5ru0cVN9hvSxsCuHuD2fRzk2cWcPRpPZodo3HH9Y4eSaQ/uku+6r/D
HoaZJfZQyTQHt56GNJKbR2Jn+Zg1btNaetalic/r4I9aVQzFamgeFd89pXPQn00hdseS3jzKo270
T7rRo5Up2Jt91sFi6HQYmAf5xrrrKR5WsqyRBY4cWSU+pbmFwTaxs3RLvUKADS7A5SWAhLUZQudJ
y9Nh+ZvyLy1/XUqidH8WMcBhuBuU8OSVIGhHU4mfCQ4Kdj7fv02i+12yttquWxVpNh97Jd0jFRju
ZEjw1GHSdLE0N4U5v9bx7JznMctp0KncEVlrXbO8VZ9rs6BMLE3GCkq0hQ5rIFgt1T2xoOMSLyJN
zLPqFzuQT8FKnsqXLkEbuHTH6wSyuiyFJ2/Sdia9izUYB0DmehttlEIx7+NgXYdR0x8k862xe5HF
6q4GbUiuUQYKhPjE5KqYCIzoslZjmbxqU/uPnOHmtbMl+rj7j3vq9+ktnDoHW4aqMq+0HE9Md/9n
2QQRoXFVNU9Vn1000SW0jEHZ0ZXqtvIW6exS2Sl68HEaJMkmJJRwMFrnTOAQaASlD7f/nhIUcAhs
HVRCxuAydlpiNMWLPJr02EHmxJLSWyt5ebb670LBgZoTVn5o+sgxzfipFCB9+WKOOvCMkB2VPFXK
WLn+eVmR5pOfnhymaYhtEs8MU9N/81TgWGobXfe9U0oW2bYkkpvZffFPbQUxTYnGeUGyUu+YlCZn
c3LYtqiatiksF7L61D3wHCj+sdvmitfT+hSW/bSJojx8cBz43kSjVifDAAkk+FqGoY83uLZrUtvD
q93Tbwaf5UMxxp8SJFa2F0hXflMs0SszIAToGFsx3+Ik5Y+Hblu4lXaj8l2DZCXsq66OeuekfOnR
wfx40bTa3PRMm9YQKtPHos70fQyTdEXPJqUjyeB0FdQ8EM2GvyauTbmLdMPoJ2AoU/04Kdo/0o9H
PK25B1aubzUB6vLgdBA6X3ubqUyhgrTo3Vyf9qSKVOHnv5lXGZwQS0Vw7UT5PqumZOPZRmqwDd8U
XoZoJgT77fQaPXjxYevVMB5hMPfLN0FeC4ds2uSWEe4sezAPf/7YNf33p4nFw0RUC2gXYDn9UjEM
rZYOMJ+906LdGsnRuEAM+9txTeeqha23URLN3IXTpKyRgdUE26D2CjXsNlZTEVc+B5ueRWlPq6vc
WvhfXysv+jiV9w5co271kZwboLkfTWdC3czeMlXhfpgKn6QzRk+MB4khEEJBmyd0x3dDLYuveQps
PvVt/bFRFPdCNDe0RqT0z9kopOdpkBxJoVZfGgRrsmqlPUqJ0hXj4+y/0KeNl/odG3q9BzsMfBWZ
gWJEyVnOIOoMoidpeNHyHPEUxNVLW1630iXeEPMl3CMQQ7sJT+x6Hqz0AEiQgaRwAmdJX52ypP0e
BHr16GOY7iynu8MLxbupCXOJOO2JsL2ADPiynGEyvxvh9NbN7MxSRgp7c876F4LDyw3wDXNvi1Pw
+cWhprm6ln+qqzXerzyNV+VAFpVGLjaYI8M5VuWY7sM68NkUJMz9DbuHYxLW6Il4lzuY0hfiCSHk
iNOyNQ59DQJW+lnLIYJ2Y43FLgtxl9oMyyVyxqWGoE08PUbwbxjkim4OAarPgxaMryylR1nG0uoO
ttBEKnDa+vHPX01JHPlpRbLo29C4ZSOpsjj9ytEy7IweoWMMZ7y0Y5H75y6cXOYyO6mDVR1Ca/BQ
rwxHpJDLxaQwTwkI9IvjMbUKSKNdkXxX0E50k/usTgWPlCIlzrn9OCpgmBRunl9rC2bFMHfebnGo
awk2Cxiiaz9y6qe20sOT0zXRajHSDW6GLyVWNrI5y0wmI28uuePwUQ6q5wf4qag6dJENNsb0CJxJ
u2dwFI4B1pZd+frn98n6vctlWZYhGl3ojywcQ6Kf8D9PrwpceAvyoDpnIeOfWR/as5JpenZWBydf
OQL16vlRsFIL3jsi4NrOzrFHatorGbXbof7mGhVfX4glDNg3y+rLM+jWBo3NB+5ieBDyDup2mHrB
ZmSGDr+xK/rp1T3JeU8QBm+WiZk6xCmNmUkvLh0j5QsulXAX+oSBqV3hrTw6XnXxFKk2QEr0Drhc
5SYcDVNyHAWww5zz6sJedRsUtrsBVhRCJLHUd5BoK7Qg9me9KRAEt/EbRHqmq24Cx7npnuwiwRoR
DuZz0yQPVRlrh8lVq40tHJFVsRvDvntOzaZhZKFXRFW2/hZdb3+O2tm9ot8EmNvQHi1NjBw6a9pZ
H0e67GLzpyn+NbaL7LhsqqN8OFatmz841VAfgmL4yxJ0P5mRKq+ndv992VPjI5WV5Q+Yne/nyWFZ
C40BGZvhtsEGfAA65KLZOiIKxYRtFO5ynxy0Usz8pfSRTdkTDUnYoHgRL4Sd9mRSlOpNHsXiqPDL
T1WghMdYbY6hyJ5hVpffPMeCL9cw1IQegKQu0rYjD8lwa+rWd9q3DOgHy0EEC7llyZx1IC5vlxVw
LrVps7BMqgqwcJRY6yhgPZ5DlT+gf7og9xOVYmmc/HEjJdK1SepZZ0SgUwoyKSSbs7Qnfs+5Oy/x
RLOPikMSLQcSyA4kVJGMQNywCBfVyrU7EE3vBHwgShyOl8rg3zmpNoY88rJ0QRLK4sRapWn4xfWj
cbdo3+LsuwO/br9gIOo8RajRa/ZuGMF6OFlJvJ7bvUSGP10Ws4FPQPVqQU2gG7dXsvKuIsvaFl5o
E8SStiey3w4/PuAosAhH9fV+nQpMli1mvKOiVtecO01e0oBNrj1hD5D/tVh4BCrijzZaTeKPVurN
Jpl889gPk3oKM/3jqEkVMqdNY5kfsZ5zQ8RqS5+MBWgow0fFy8yjtDzIFqbdh59BOl/YOnS3eoDD
5M7s1iohnJenRKHu5yk4yl5PZLWkYhgDMlvMdPeqH16cnvEoMIdDCAUzfMKI/LmHj3GAXLlFlRMQ
6deXz3X6TmLzXcr3+zIkRqaKyRZo1uCZfbCqfnPr1QFkb4Rkaakg8CH8rRVUt3JDiutFuYixXv63
TNw0e3g1rVtFS0uiItfvCMDozR31N5x/u0Rx2teOFBJasmNguzzMBqhB4tTK+k/IqMYH1wEOhIBV
PZZBXNAaYIESSkrEgOyq7Lh5jBGh7r0KUxcu+AlLnGVjGhm0ZhsI8FqC4WUXxc3ZkcJ5394sqpPB
1qILE13WS/Eikveyjskz3UPtkV8n2aV17G+sOTMunWfGG4C7B7kAlkXVnZbFzAf3j8yY4D3JEZAY
zEEH31sV+pNVtPnKQ/97cPi67+Kpd880ntuLyhx5i2xTeR4cdGBEwtQvShyxNxqagegQv163+OhJ
HTfmvbQh9eK0rSwNJ323kShQn/0lEnXz7E1WuPPrQSOOWARDkRzOfqWeLhI7ZJXWQ6gAeq91kW2P
809dZwa6lrTreGSyQF6TMBo3URWGF4w3+k0jgWrB+veEuSsU5ooyGl/ZgX+RB0rhf8nV3njSkB2s
JPrMJsRuruLxNEBx4S1MY/SJEX1Dub2KcvakuUrnwezp+qQQzV7nYtUQf5KskBPEMYZjavtVKg/+
/SOGsFbavLAv616qgVj0sBmaYxDEwXuhQYLjVwFHEqcnv9KhvIJS30qCWd7jMis9XMowiGQFS/lo
n8nLq81bq7jXScj/wiksHngulhvEpPFGfldw2qDnid2L6CTEeODxwjTTxQBEhUkkxBHfVo89XpX9
0Am456A9lM1gVH/FLoFikmdXxoN1S4udMqD3UjM720vGXgpj11i1PWsbXvtxz7v5vBiJuinQd3h0
rHuXQvat/eaDkE7idrSyq8bfWyhO1xaA2I0s4+SLiRVNPk+tlGEWQaRrmY8rl1mZm9slRrl16/G1
1jHCiqBq+YJR38XkrhNR8O+12GnS67KnV4QVKcA926dWtIS6yncrw1iGt+TfP5FcFbZu+jkosqsA
z+5zjLEfR5F6m+PAPkmRN1rw4Fr4GP94xxrQEPcASsXaxIJ+WnqzJLMspxgQ8006kw2joTp9rPo3
T+i9fKEGk0cGpJgV4xr4OEXzGva9+TzzQKahsaH8DvP1bKG+acexR98RRJz79cknp+dB/mySpsOu
tvWdMpIwKqta24VprmGVbey5P/+4HiIj+nG9alHqcXciPIQZb8dYsn2lSnby32+KU29Kkp1sLvsI
urbt8EQ6PZ8zichf4n/k/5WeGTnGAWvcF1kurqalhl++V4xLGnnqFuKySCj6LxSFJpuEPxXXtmer
TI4tB1itZbm/TEbj3DAns7DSc9B01atqoVJTtSR4k0eFWSnLNXkUeEQpuuFXeecC+GLdrF1zuZHR
YTXnDFD8iuL8sriD6LfHUOoGrLTsKfaSCiGTZ4HoJafMiO66AKLJtUgGDnvIJvcMqhlW9DMINpf7
3Z9m4kY9VQVSXYzbH2BFelyaizqaEusU8kXckWhXv9aT+y1wSO4u4AOheP48RpO90i0nfPCbcHrW
yuZFXgdKmW/jPuqAtHnuK/sDeBjefmrG8d6jjX0iCOJZ6vcm6HbHLtKeaIv0K7npiMzaWBlNxLhQ
LC2LK2gpmI3oxZzLQzAzypcNRBTkmLJipTpQhT/UjkZPeFC6t7y+24KCWau6fYkKCAIEOe0+QPAS
Wja4Vr23Ew3qQhU//GgYTinANq1qkk2GnMCoQ1TcauaPOy0hoFqWpKIS7fMemhAOppXXlNXKrzzj
vVAjdzflXb+rpTQxMCBvk4iXVyGq3dyssYPz0rvTu4WwYL3Uf6nqfHGcrrgV7ojzPgccJmOFojjC
m59HdyVqb4YyqIKIo68Lown/UutoXxiR8V5aRYUAhgT6yCsf0NwFIsWli9Xuuuhuxgg7oDr1Gg+f
vmVuhXlW9x3q77x0H02bnMdFcPPn/ZLxm/NFsEMMyljIIWwsf/XTueA7FBXy8LnN3PHbXJJlRrQ4
IS0cmeHA520P+doPjDdXc5PXPCTLCEdbc6hrYqCWT3soNOtSmuoGEBI1JNzuTdkw9ZZHyzXxp7m8
9vPPIb5hUKgk+TbLcQZIH0ZMjtclafrHP/+q5m/NHYctIY5Cj/uENM5f+5qh2oMLNtz+DFbWOWbO
RCUhEvGyRkXWideqj7KEka05fcoELjlxjReL0fBFLUYFAJp7pKEfQ9cSoy3xbEgqZz51Q3enSv64
FAXFjfuemxHP6nWCIcXWt54+ab0y0PFl15wrxs3X6CqjSbMv4BSHSzUk5XaqaxXxhHNzoSEP4Aw/
sZzCy0/y7xOhk7mdRy9/fkMsQan6adlz2D4TKYP5yaK18Ouyp1k2g5PJHM8l1maaUDXbSrGd8J3x
CMhcea8990szDl9kVde68SFp0+dJi5un2Kq1k1N63+WG2sit6Dj29S4xveD6A08gj7I8BjKqtdF2
sh272lq9gVx9ou1VDw26k3/lzK7eq/t29pyVvDZ11Xyuc5X8kKrUX/le9sarPDwEeU1V5BV4VcUo
Qq6pQTcdoyYyznJx9cupp18azSc2dBdbbCXVubkzuovfM2cctsRy/IfAxv1/vJ0OqHPEL47NyPLX
5qHv11j9ILWeFhWN2ao+khmyxvIE8rQ0bUBE+RRBRLthsks3S2gooLH0MCkD1sTZJbrOTUvRUVQe
QyJwQwZUd8ga5T3vWhZ0+11hLnEpjeRU1LXpotil9UKsq7eROwo/n08QpfNroHSIix29BShSTp/4
eX8e1fckB/Ha6eNJbqXq3rI20edSUWhRlt74KQqb5zHK/Sd4Jn/3FTpKHgfWfsiJM2k7cG7yqBZH
0udvwf1nTgNvWkpowBDy+ZoOkU8+LIkUAeTW17w3DygjIkpmcGbrBA/0N89V7wdMPtigOYYGNkU4
iZy8tbdapZJHIk6BAkwwYZoA9RsbBcd3J+YP0UYVY7oA9t1dnMmuKh9J8NAEHqZ3A7SjHIfnneae
l8X1z/eNZoh64Ocbx6Z3rLka7XmoS7964NG1uoOC4vbMDxVHFsL5uW9JVXcSb4dcpdm5hLCLbknt
MfGDuP5uRvT08356b4b2W4n9hC2G/yABtaRnZFsPx9VOcXneT4M2ryVOqtJVjF2iEl1kLKbmHZWZ
+bWcU9uW9sj6nL2wdS7ODok8perfSbkOrvJF+uj9OnU/RDBtqwN8ADdCyDKM8R8gN6YMH5UydmUE
zERJr1FeZN9KUBug5+tLHQpWjuicda6O3G5ueI7OCTPQ8mswzempprxG6WUiTAz045Q2+O2QV3z0
iNR8iJ6kPx3F0s3wB+ItR+uvFmLoNnJbH3qOQsJgZNi4TPJ0J+/+zjRunY2LbYz8v1O1DHElM+Yr
u2l6wgO3DPkKzT4tjyCmp81J9hjwYirn2VBXvmWYw4Yw5YB9tKZs8/SUQoh4DlHkroMqfyhaIqGd
0AvPyOLY4JWG/16UPOxcn09OdexVoM/1GmQyvDUnz0+kNhHpIr7G8sXPI+ADln1GsUftYJR7pTD2
Whsg4FfLpySaHgBjKm9z5k1n7KRwuHXy9DRFjfdBh86fIKHwOfbKr8U8EpyGXhf/dL1poZJNma++
tWFOwhAE+OVbrBAmv5XfjLx2SYEQFu8gL80Dq/j7LLrZM6Gr/+Fg/D3AwVNt1zNojXmW5lAo/NxP
1bPI7UwXfm49eulLNGVIc0tEl7EGoSQz9S9jy2+mdVVyL2Ky7KuRBRf0JQPa0XU+pPFIePvdmEE/
FW04Wzkapds/+pOe3WR3jsRHpiBqGrLXLE7SJI5pHE2V7annJbgrH8DLJsGLQif5mzwo2pcepvMz
qTPWOii0+GbooYWnvtYPUjUjJDL49GvQT2XzBO7L+I9Rqf3bku9pqEuYUjkO/2v/uuRTE2DFquHV
FxrhVmX7KR/wf63HWQ2xM6JMXs7zhsGf0hHYRLkzXOyufWuzsMNqBohELmABDqFzW0EjkadAWLrl
VHP3ZIuBmonUeuXjt7upBh2SsRPPD2FmsejTJ3Cs3v0hV/ZKjEY+GEhZ1pQA26vi5jbEA7wNNAJ8
9vfYGqDd9Dfz1jOhrbe2FZCamJO3Tfzmp6xIO6SU8FUIv7GwksFz7wztW6+b6pPSZ8KHHCtfU72C
v0pcasJfDEvfo8eiJbucwFyR3+nWJYgmtzVX0jxitHwt5jCr9x44vT+vxbr+m8iHNjwGTko6HRkI
QpCfv58xhLairZXgMpn889J4AGTsuOklmRD1jQkqciTJ0V+8v2+Ky0CJ9jMsl4iOFlVLe6pM9R95
Jh+fQVrWa6tUIY7yjDFV+4jfIX+qbdc+xRFhPwNO0IzkxO+5l1xKnWgR3yy+lsq1QAHGRGAyLgo9
r68D2i66OU730lPCbXG2KJfIVamDSrJiKz363HoiUZZqa/ZIhHaVElOX0jmnwGCUjpJS2UwaAkxL
kOR+WKP1LmXcIpIKdcdd0W3hh/0xgnTWDtohNFjWYO8cUS01T1jB3V0bl+part3zOB8yowqf8qAD
MmOMTwiu9ZUq4c5LtxJsG+8miCpEXa9O0XwNhZknnnWe+z6Kf1cnm9KKK5pz6MfPPsKPlNL3eaDb
s9UcTHJhN6THwm4Jb+giSlirpVWWmE86JpS+0Y1Xnqj7ZGzNJc4uY7iXZuU6qrsVQs/y2VEn88Q4
EbGryM08akbUfB7yACrkFDvuAUN881haKZtJhS114oR4FEEtrdIE2yLtr1PawN9c5g/5ZOyDiq2f
klfeqmlr/yCR17XbHUefJyN1QgIECcafM3VMxHXNf7bZE65a0rJWS26DohNbboyeSwPNDY4VOM3b
5AAkUgecV/Ps6Td3PA8Kb9Q4hMKzwA8k7vPiK8azMiKyLswNbKTnlE/qLOUuch/rhSDU5sbDU6Cp
wWZ2gOb6Wb9zoCF9t2zjSMZc8tVjiEPgitM813Z+iASIMIk785CGVnsvx5gRp8mtJj2+bTrcamsq
16Oq8LSG2r8vI3c+asGsPBh5XW26PrrZOTJpJCaM2XlG/ViF84nSA8+selUhku0CNeoefxy5bv3s
6fVDkyPA7B2V/OTB7459V5s7EzP5YNd4p3IimkWEPHzNv+05mR6rWutfXUSulpG+WLW5tLSUhmVZ
A9u/1ZBwllm+E0Hsp0bM0vQe7JKKHe4kfQi5hYG0BlIH18DaSfumfOmhGW5ru9ZXP67JI7PuqjOd
1KMGBO0au9O0b/PUPi8q/D+vP8Zv8mSPbCPEMB4PGSgR3i+KgdK1G0qy2TuD9c637I+sO3tg42Rk
JIrJ+k5ec1pt5TnHJu2S5W6Wt3SLGuOQqCZzW3Gbk2mKbswlfMtxm/Yc4SVbbFaj9eqWrr5cKVvn
U+c33WkZ5zXeJZgRgeMsVbbTmFTY+WaHzDHmJdIXLx3ycMEIvlYCXDiZmR8mR2P39x9rsSfQTz+V
xegmLCauRFraTBzcX5biZIKjWhrojTEpP015jxUSX81R7qg1Z6aFrrWvONBNVktaWfL6qKPjLuOp
PWZFjmi2dXs6oZV7lG4t6dvywmz+IqxcRBeUn5yadQx2LN0emzA2N7LGx3hyoh3MvRGQchjv5LUg
I+AycZn1OU4D6kGnq5Vnd9fPvGeGX4emK8t3xrn2mW4Nc7k8IVZibm1gM1nBzNgCGh7O+pa5k3LK
6yy/kpK8Ckf3e6gPH/K3OiZMFDY5vV082Lc+suMHaDhr+gghZjYuyRezLcqtY5Fl/eOa/JE00o5x
PGNIEz+rluoK62h3lWFoWuKMX5IEYJFMRJPZaL5PU0UduBQlbNN14iXplL6rDVmaLWHaam0hsxAz
H/lCS5Ppj5598txRPerA+o6cfUkM01E3kfNP32DcwKCh9/sRaSpCCkBiVlUrVyWqTn++UXT3NygI
3w1VswwN9j9yqF+7DX3EWKOeErhwPjxFCVXFu/rdsgr30cjGhDdHIznTq9+dCv58bGQeidWV+W7y
RTJTsIUBY+G7S5m4kUdDSsusoLGU2IzvTMv/uP7jJ34cJWTZ4lvA7MtUrED0dWFGfmkFDS4xu+Gp
/vcImfPHNSyNX0sjnk9yGD8T4PchC1Lb4vNMf3OfzvDwXccu97E4sqoXWZTbKYb7yP+sp9R0P8m3
CSejxwKZVwe6AfTGPy+0Kmlgqw0K/2U7w57MZf7DDhJy4P+RdqZLbmNJln6VtvyPauzLWFeZDQAS
ZOybQssfmhQKYd8XAnj6+UBlp0iQI1Rnm5VFhULKcN7Nr1/34+e42r6NP6bNUGx3eoeTgWeUgYsW
3GVanXtBkCm3IzqbXr4z5dtcnqr/Il2l9e5JIHiit7dR6dVUaI2odrCvFXQ61MA0P7dDvNprOXwP
IloeQyHUntpa4eqQ7xljtfYSWmSBSEzqX7CjBauqip/bg3TkkKLuGg8fhX3R35eaOT7KYfnp0BGf
93G78mkg3uR5Lrk/8TL+iDBgmtJkLWbh0yEWSCD+30V+4u1EQaBHEpKUwDKeZB6Sj/nQ3R2kIHVz
JH469MHTtUhoNJFiazJ9nqVQCus8zBWYN0Rwljudur9ZrQ4aKIfvclrCtQTJp0Pcq0dBeAVlB6pM
e/kGzi3kLLic3CMZ5V77GuNfrhOdNkYrFXOPT0zWWGmzB+K44Y5KpmlXLUNG14NKawhxMs806KJ2
shMBNLkZSA3ubTIH2saqBTgv0aDG8ybl6iBoPDJ6l8KHtubeyK4CxKCcnz3VFN1BEYhI6RSJQRq+
r7YBXe9XGU0pP7E2Midk5ReF6RzYlWoNohsYCkRnn0qfB2snrg05gp1JaSFjgeD3EUyhK5st5BES
mMFdWXwmqipuRSFh3UufHnpR+5rU0oeDzIxOp5CjNK281aduoFBUu3UWhpEroO32PPsuS7m0pF4k
aa88dBOUsWUBriAe/CqMYBcjlU5YUwohw52QjbE5UAE1aVHaSRqZet65w2Y05FdF2T3FTa59MIoE
SFqaaJsyYDJ7HxDw+DkLyLIcSK8yDRjSwI2+GRHohd53t+2GfX0bghtFC/jt4BIL2XgFGNM9/Xwx
0/AgbHTDPvQ8WH2WXscFzMNBllN9zW6RaK8/tAimHkAUVpWgcYJe7vTxCWH928MnL3lYI5tEa3cw
3ceHL9Ff3+n7NRLPws3PUR0QCYcvqLKMnmIU73pqVUgaiLozjLLf26LQ5Lc/v4VR7irTuQICyM7c
QBb9ls6xB80SK7eLG1LsB46FXL6V44BOZW6dw+tfjx6FMoydg6xoAK8wuBs+XpGqD1FamE+/d9xk
tU6vdXrVcNmGoYiWijIaz6zTFxZP+SwsW0G+/vlI8EVg1Hqb8/5IrKC5U32dpDYJu1XawESkQqJC
VwIgQSWroblMWe3OJ60jwTJOPxnvJr0p4xvDGOObv7CQbd8Od3mp7re6CWhaNur8ETZ9iNIgXbtG
R7x1DnFzM8X/DY0ybgvSbJWRHbst2s494IJaIGoIw620BBpZlIYf4kknsIKPzTXTfX3N1SauCPSR
hoM/2B59zd8enkYm74+Nr6Uj7fv5ox8b8huEAL++gd0RqZs8hqwmoihrNQaNb52kvUZFA94my6p1
WeTaq57GBjoGmbkd5FB/nXTLbWGg6iqWO/jCGkm7incmKiyBlH4YduZ3yNSBbdaIUolG0ni+b3S3
eTnpC9FWpWshwgKJ0niHTsQmsmj3qHaNd4CLlorylf7afNOk5TvcTnQ1pFaeugFC3HFB848qV/rN
ry95ooboPfAy+/Wzw3eNNNzXIAVdhQa8dW6CMzqUpWXyTR5KcKaDTpbq6qPYfCwV8zWm/+F9h9CD
Qgxz5e/J9moqfIFT83E0BqVd64H4nKQ1eWWD15+gyZ8UdF6qfR9+g4SXHE+tWjfQhKRb3er0a3+S
Aq4DXlRVVCDdN0IIJqGZeUhp1bWKV5n+eCgl+zUSK2k26kR67Tsc87v3BEi81jXf2wAOrbJpPu93
cDOYE4PS4ctu+i5TczDWgwSgU9JEuyJQ3lISi54Qqo+fUC1yiqKKHg4/osieO+UBz4sWx1cYQPtX
YEY/oPtIfiS6k8Z79Qdct19GWgE3SAooP2lQaaPob+kQBe9SD1thYrrOui5wkoHRy7opg74otiiy
co3CnOUeBhQKieTJSg4b4ZTBM+OxXFAIOOMg4wArFLZFXWNs1MCU2RuFjFzTCHFgXKOerns/W5EG
oZtIO8RxJQwR1aU2DKjP6l38QN7Nh2xDAa5HWPLys6xrKf17JKrhBsYfH1bfUnyhC+4lhplyJ5Cu
rPsa3HLdrw8JvkNOj2g/ouc5/FIlqHn+AuEZyPogPhbawdhWbn1glejIzGzj2EhfyhyVJzAy++vD
NQapHdzpQT2uqlR8yzvfAN+iJZCnI4RtHgBLegLUmgc6POBFbjxUOjW0BCZ4HUzE4Sd6PxoP0lDS
iZ1ZV79+FIXixyHVe8fPwOmk6CMWdz/PRiXfECxdISu3Jc+TowEyHpe1BMiofpI+8m7BcU+OuU/y
+4pbxdhDq2bI337WjEst+JwWVnUTqEghHL60Mj0jY6+jkKz75SqdNv6hl2bcTyVyRdw/Rzo94hw3
uNjqwqe2Hcpuo8EiWVY6UVYbfwqS3TsFQ+HrgMg5lDkgm/rxh+DjQqZvBn4i7PPmLp3KbNaUZtVo
XE5rqYBBnAxsnEOi9BOfIOrtPTi4+CYHv3yT0Ad0lYnUw//6kTbSZqzoymOX06cEi3h7V9HfeZfp
KKC2+KhvO5CqJc2qVntzAOmXamjeD4RXohaQDVUjZbchUQqyR/r6k4W0HeNwA6SZ3siJy9KwStoO
QkRNHV+StVUV0VaBe+3Hbg9pSJLCaicrHwnKup/p7f986/+P/04p/kBcXP/rv/jzWw4jM2/mZvbH
f73kKf/7r+m/+evfnP4X/7oN3+iLyn80v/1X3nt+9zV9r+f/6OQ3Y/3PT+d+bb6e/GGVNWEzPLbv
1fD0XrdJc/gUjGP6l//uX/7H++G3vAzF+z//eMvbrJl+Gw+i7I8//2ricSaR/Z/Hv/3Pv5o+/j//
+L+J/16FX2f//v1r3fzzD0n6hwWXIQK9qqmDl5F55u3fp78RzH/oOhGcNbVcUn2C9eKP/8hQjQr+
+Ydi/IPoQVdME802XTYtYow6b6e/ksx/WLopqXBvahIcReTY//uDnSzfr+X8j6xNH/Iwa+p//iGf
ZuSpFcJgQK2Cu4raG4WLWfPSTq/1WC32381b3SP6WPWbbJ3fNpu9F62tp/wWhKljeY0HnWd2V94H
V3TPrHc/d9XJpjr+FNL8U6iMxJRpV6dGoYrGocXqCIQuF1xpBcIUtrAhf+8W911j+15/VW7RAiLt
aAfe0QL9OQ8nFicf/iv3YvBiPbU4g737JqRkETkgu3EhZHUQFruGMUvd7tfRprq1FLtc0jxfMDiL
ChsouNKxx2Aw4cY/h3q4NImncefZkA54jqNJlELUC6oQPGuylZ3ahtJmrbto3q4LT9suTN/Cgs3b
SPtAwUFVXWKrHoyhvdN920PoY9jFplkFm+yxgDC+BoKwNMaFZTtU347GWBgN2rHTGOtV76KJ4kam
rX6uVvVW3ggPZLKjJYuXZ9UE7KXrkqEa0yc6smjC8Zc3CDox0mEl2Ym7c2HX8WRXvF7alBcnVZtC
DoA3qnqgkj8ylaF3h1ZgndjkyOv086SHvLBsF6ZPmuh6ZVMRJVmfU5oElWYYO3Skbc3uXMEOaKqz
YUOwW5fG9FX4LD0sGDxNcR72JGpV8I6D75BkJvF09ogImsQaMVi5wYP8tYRO1+OGs6F22CKGgtC7
m92mC0dNks/P2onV2eHeWUUXYDax0aFYqY5kC6kNvMUW1/k6vlfvfj/IU3TD2Rj12Q6JEBjbVyNJ
adUDqLPBd67VtbypN783c2i/n7ksSZF1tqCp47zmYWmm+/2+QsjMLkyv2FIf2ojfSWbetzfNXbAS
Hgz39wYPpcATg7Kmcc2IMnl6ib0/Le7RfiwNCJjSvpoO285rv2TPQCRHD3nG4gHwxUp6Mp/NT+ZG
2LYG65s5+l3ern//GQ57/uwzALgCPcJtqM5z5CRpjJz7Dbe5rV/lVbJWH5JnYUV9yO2uRodUFfUT
e+fbS6M/27mypk84L9bX0gxtTnFN72ecVnFLwanaDvtHEElQny0M7myfYkOHYYjmSYNbb14MaZSh
7CG2iP/cp4mbvjeb2pXZptlt/nHB2pknkzVTpk3X0DmHkmHMziIgzkEBkhHbyU3ykK52DwjbOeUL
Yl/Okte8MHkmPWWSIQGTw23OTEUJEIiWwBuBF5APCpd5dasp/pJvnn7NbHOcmJmd8zpF49HyMaN6
zZb2WH8FRB1GQldyEJJ5HzYU9D8r2/1m0cOcOVLm8niAs9s8EKFz7BB652iQIMbHZGsEDJ7262BT
P4fu/3I+D5p2RydxZ2hCVE6bMRNIx5m3KQK0RrAEDpiJRbDTT0c1P2y0OSvo7+KkJR4O7ZAAWmuv
hRFtbRF1tnKthw2CGBY8fsrCUp6vpK4ArDRAhmg6vYjT3j0aYEAbTluI7M0mF52uplVNW1F7tgft
e0e7wcJJOF89rJkK0bdGPp/o99Sa3hcQwvsUk3lyOd02ua/uudUdw0OSzik+qE8L9s6PA/bgBtCI
6Yn456Uccd+pNLNAXKV63RaFKQRIv4mfq4+KF2zSe2HvIN8jfDZXC2YnScjT4zFVFnUSNNRZJc2c
PtbRpEJTDA3e1BzXrevXtWCnq76x9YfQ65zJc3ZeGjvpxwWjZ0EM/CLHRqcPdWQ0GajKdhFjbVyo
yLe1RygfqFvL+Xkqa7g8O6rSC0sqX5riY7Mzj1No4a4NEcU+RDZM8nNFnQCs+3tzhRQXECNHctAf
uofDFmroZ3BnzhR8CNtBWklL0fG5XwdfbpjShJ1WzbNArlEaclsmE288S2v69zfyVvL2ruJEK+in
vYUZv3B2TqzNvCB52ELJUgHBVOSDjRt/+CCKH3KLBm4FEteNsd/dd7RzD8xIGtyUxtdeKB2YLbVm
HYl/Jgj+/0+5i2Pn3oQWQFfFs4iv8bu+ziXGLl6xDOvwKnUae1jTZ+WI18pCfHlhs4HiNA2ygQoX
zWFXHG22FEY6yddJ5icSGPAISrl0YWNd2FcnFmbbOcjUPW6JyRWD2xgE/4RTgmZ3YQkvWNEU4rop
0hLFsygnQb+jtyqTmslN4yprxY3WqWe+SF6+LdeZY7iCu+QdLplUUeWR6KCD1nQ+dbALokiZ8+bV
BAuGwK0yQGW7tBsubE3t2Mhs9rJE0nUgLhhBsxbmspwXoVS1TlE+GfLHhUm84NUxRluFRcZElebM
dzV6m1lgoHFYr6YbGQJm1yTGSexySxzgLu2983icrI067TtkToFyzd82PdRQjdBN9hA+dFXTaV6k
DfKl03MKht8I5K9nLLmWizN6ZHR22HcQj7bxwehq91gh1/3V2Eg2hI/bbLN7NjzhKv/c3cb3+sIj
5/xNNRvtLOLxB/gWyoQzNt2Z403txR58657giXboLiVLZojxKRJhbqcUPEBFwELzyDihcTuF8IWM
zKPh0nj7NK1ntN7dqJ+LB2UDMdb0mntDXtcV76cXl7RK1xwSp1spDkQgK/bZdvzUbmgsdss1oaGr
rxb224XrlQoBz2jeJQqQ51nMUhg+8hExcPMstMvV4Ayr+Jqki1tt4lv5oXUHVw7s9L5eet1e2gJA
6XVl4ts5v9bDhC7JPXSJvLk60M+fqi3wECd3TJfXfO41dn+V03rjpevFq+aS0wAEoiFTYxL/noFH
ofmMAWsTUcAR/rV/gXoJcKgjl+7o5C+GJ60KD1b2pfD3gpvn6fLL7HTnHLl5tIgE0UeS24bSzIY8
HsWBZCEAlZaGNosJNTOEh75gaHDqoDKvOL0bOE3sAITfSD+0aj24qVvcLj0zpUu76Hhs09iPxlYp
iToKA3azT7rXIZzqpR59tg2MpzwEqbP1tuUqil157dKtc3EjHU3rNCXHpitB0Px+mlYSF/vb8Fr7
aK3IDXkylGMeAeIHE0CtS4lycdQXV5TdCz5ZIZE9r5GPKRp0gZpOvjp42XkA4m3h7g0R3h+yC27d
+Z8nDnEoXAr/bVCZmt2OxgqzoJEJ0xbafZhu2HQVuOGH/efaNa6SlYD08kLccOEthUEeGSKpLwDX
8/xBFYetuoNi4OAvpRtlE3uKV2/z+8Ur4dLOteiioijApafOk3pNIyGWkOCHmMuH6HO2DtzG3r/t
1qMzuMqqum03ysvvfd+l5TsyeRj80WxGktRGucykaWDIfbVGIXcxV3mertDRzPxrWNLMvea0zMl0
hkbUBIqtuvKvICi6qezJlS9RuC0NZ+Zfehm+enPy5FH6RZTfRXWhlfJCFut0LDPnktUV5BAZBqaE
pGCrq/gLgCYS9Oi0AvJ40HgZDB/NJ2H9+3U6TNLpE9BkQ9ASN2UODQiBT7e9ogpBIre7kGhcW+/J
x7hIq29hNQFosZiluODLTq1N83y0LYbGHDReYTRt3ugr4F4jLjR7FhzwiPfwQH+aXGjwuJgYPd8p
p2ZnfswaSzOgeTA8+DFxvAofdVfzkk2RXIdrc+mimDbDfEolqmXwK3P7U7w7HSQIpEFqDSvkVQ3X
hLXebXldcuPylCdM/xtX7vSA/Mvc/KjlpAdpuWJww+O4Lp+gPMvXwOeCH+WNuoa2AMr5+8RbunHP
fYqp0hxi6RQmSRbOL3o4ENCfmAappjIETq9WEdhN8P773Xl+9UEDR1qESZzKcXNtK03qYsqmGIGV
t5pipS7wEjqJ42ypK+vScI4saTPvr7e1AV4OS+3+w9gg3fCk75bCsul3zPfFsY2Zv2osKxoLGRv7
q2Irftht5fvsjofHdmkHnnurk2nTZt4qFSU10EITUm64vaOHQf3w+2W5/PsVa3q5kQM/OLOjU1x0
bW/pAr+/ip6G5nYffv7977/kJsD+w/hv4ZBoB5jNVAfdWsaGCLmw6NoFvuKMOCZovVTKldXd/j5c
a1thuxgDXNgFJ3ZnE6dptIqG9WGFdl7zkF4FLhL3zxYvtsEVXXnTflyqDS2ZnPnfpJQGtY4wOYyZ
LdH81TQwTCwFchcc4MnAZn4309p836ZMaLIt76pnYETkuwBEP6T3i/7owu44sTWN+Gh3yCjrQRCE
LdEbnP3oNA8Si9ds3szEyUKH8M1DUnNhx1zwuSdGJ09yZBTsNUT/8jTAG+sTjC733Ybc6ZPidB98
Hn2/t7a0ZlPYfGRMEoCawO7B9iRr1gxklcxvufj0eyMXsgfgN2A3JP0s0i06L64phb6T+p5mq4o8
KSI4m3CVerrbOy2V2OJ2sRJ7aY8c25tNYSXJhWomjGp6vzdbaQMnvp1ukexYRAfMaEGn1ztjg4EP
SSFN4qk4O+B9qcUJ1D6TrYqNYri7YSV+hffLoRDrexpN7Ikt2sFj/6hUNn0FT4W39MSQL+2ZKRo2
gZNcyH53O5Kz4Q6xkeKNiL91tPVUuzdWul29whpqvqBv4MruFP3TpK05lbMcEV3aSsefYTbpKmSs
A+gbOup2txlknR2cs2lm/Z3jcWxmtmNHrYRIZBoqJKNgaGRQCsGaPIDTAt1xkCF9+f3mveQDju3N
klC6HNEKLmBP9l+G6IOx5DUvHg6ZfiQDapGJZmg2oJp3XN9OG8h4FslcvwZsHSqjnyAuHVcRK7aU
cLpsUSalQi4U8MX80tPbQBdjGPzZsqYXP8mO9S2/jR2FZ7AGGnO1tD2nKHEWLUCu8svebAp3UpoS
EWFP9bS1srFWE2ig8hZj4wsx1oQlASdGwRJt3Zm7VgMDFlQRO80n4Q1BgntpZ+stB0HfDm/jj/K7
XrvRKnmndfb3e+TSjBI8aGDfqMvo0uHvj9yoVcdWJGojvKf2fgUgydnrjuCEoMmyVdbb++ulmPXC
lJ4YnN2CJV3dRadJXBLRlyr4IhobGpX6gkcqER+HD7aIvzVGGSANzKk4vXkEGzU0ARgBY6zcCY6k
uOEXwXnb3ePBnf3HpT1zeUp/mZuHsVmjWEWGDoGtPHfu6E4ZUf2z8gj+346uEmfpIryQw6CGw+hY
RgiA5PmhgIooQGoSe1OCCH5Wt7PjbbT5O9gWSMOPLc2OQ9dFNWTth83SudXObr/AM+SUeGiBEOPf
QChcyPdhUSNva5HBN8+qBVEmIdskDNPYoJr/EK5CL3qOHTInru+Y19HVDljJQmQhTcOYnXpo00jU
kPFDgWH+rNJgMchgvg3t+NX4pL5a3yBafOk29LnEzoSzHL8aqGw9q0/Bl0UPd+F9wjGEvwguFupM
c0+gB9wRZXAYcE/6fop9p/qzfL3ocy6EGieWZrdeDgdT0tHXiS8dHP+69JAcdDRPX0dXi7amAPps
Ro9GNbspymgXpTV94nZ/33EGJRlM4M6VX8ap3ms44XrxEF64009GN9uqiYmIjTatYeN2Lt7GTOxe
cEcqEROszRod5K3FFyoQqwWHujSts8RDhJZwNfYM1bw1r2onvPqZUaQhZDEhdsHTWLz9qGrJk0YI
dB2nMXBjaV0hirBcdaBbSFUdllC5hQ9/na4t92+gBlAblg3Q0DJALxzOqT1oYmXqkDt6869uO3cy
+D6diex1ZzfEZYuLeL5tTu1NwePR5RQIO62nmzVgi/6sFebcTcaqd8otPQHrwfsfr92pvenzHNmb
mMz2o4m9rF5VYPeElYakuAuvo7Mc+l7I+p1am92EfqZCES8l09XbudlDS63urXWru3+jHjlN1On5
OzU1iy96Kc33Rc7AJlOyMyXyaUdcT6c9uPob6UysUXPVqUCROpjftzIyyUlKX5RtPY+u7sDg4eo3
Exg3+rJUHz+PcS0M6KpqUYmUYP07XbFe68sSITeKQfJnQeMuiJfSIBembsp+kEGkO4Dy/8xCGVmd
UHX+tAchXu8meM4GikBX7my6E53FOsGFPX9ib+a4WhP+Wl5EvHVYqhCuqm+0qnLtIOhG6uXfCT4v
WVRIIUE2wwyeYacDIwkVAKZQnl3tPLI8m8ztNsODfgDi+qa9GLAsGZxtfKszekiBMKh69ddpPkMH
1kIGh6Lzv1E3mJHpTA9di8bkXwOc7f49zZFxoGKv+zSsMrf8EqxpGgRxUPMEG693bhU5ic0jyY1s
+ZthrPJVdFUiNOcs+Jelgc+uXPpKK+hWQDqpXvrUBNcA1QPb/N5TAWoJbYptsFqc7Ev793jws/1L
WgNSAoHBZzfDitD3ylpZH1pXXYubva19/zsj1Kc+FUOnJWaeds9DWRTL4bC0tNvFhL7gyJ9/npbV
8A29+aWE7vlFz+JODF68nayp5+bUAyg0isZ5rEy7V3kpBzu8U1fROrxNrsu3fU7KEFLm5Zv34qzy
9INhEqzuWVJ8yNUBwkNgs3S3fzXWJXD5KrWzV2klbqQH6+b303rJy01W/rQ2f1H0cLUnexkmJhWi
MmsPHc8SyPniLJKDkVWNuNeYgxDroATZKSD5BBGJ1+SCY4rZlp5V9/cDOU8qa5aCGI46/R+VrrN8
mhr3stb1UFasmpt05a8QULsTHOU23O5dXpxedCts+qUy79n8YU6HwnKCrILrnONULA0uVD8mfwRx
y4ufR6u2k9YLIzubwYMNCwApCHjk22f7kA7mXkwtbIQ/UJByBBuhJCd2jEe0MNmFlNQWz/ZFkyrT
OAH40PaZmfSp/YhaLfmIvtzKxZMWPyfdUk30LDMxDYsVI80DCO0MYE/VOGEpWbDGNexwE14l9wG5
eON297x391saQxzkW5d6bC6O7JdVY1YJSlBPQBZu9G1/94zkXyF/hqrs9wt2eMWdxERQ/8HrA5TZ
As9nzBdMLVpBh/PXt3dfEgeZucQOn7TNBOuArNHV7tAdXQXX3Up0O69wQIQu3QZnmRA+gA4MFyEu
kT6f+btdLGgEBXr3o15J61J7aW6yG2XdegLKXLaw4sbnnQI8aPhoBY8wni7WCM6emgf7lA1htaGO
ND/z+a6p4fdEIsQLN/GjtdK86QIsvGCpgeLCajLQX4Zm157fd1aLzuuPn2X1zPVB9BLRCF4JEJ+0
lhfcaNvfr+50q80X99jk7NYTrERopFiHyPeqyV9yyL1pdLBpgLIXttF5hoJZnFIFE+O0iRzn7BBW
apelcW386ORXNwQAR2S9fvfk+7J/nt4Ny0/b87z9zOJ0Nx29UoJUaXUxMn6IV8o6c6WPfF2HH4gk
gnwLumzdr1JX0u54AW6Hq6GxF5+4lyb3eMhTmHP0AcxIzINOMn4o97zK6EfVnSJ9fDJd6C+c5C5b
5fE95HfLB+aCGwebTwQhGhM72Tw3okLWku6QzpkOzOGS95pVs5mAEuLGXEHkvvn9JjqcwPkuOjY4
27j5EFaDlOtsXPrwNlN+tPW6TUwJaHxEko6Ec+8tu/VL0wsgHby0QYXmzDGN0AW1FXu3VxGCSK9C
/6r+XIV7r9vlC9fxJQ+EKKIB9ITWA3qbThdy1zR5NYbaj2hLC8AHAw+w3y6f/7Nl03lZTDJf9GiZ
U/fKqZXISvSEDMYPIfmStV+N/ePCKp25l+n3T9fTxMLF7pidwMwHzyLXI9sieBE+TU0+4zeBTL3w
qDjl83gbuksZwrMVmlmcncCkzCGEyMcfwD8nVETS7myIoUBg3CrpQuh3gLyd7EFdpEYHsxJbgSrk
PBnZQGQh0wz/Q/TEasopecZa+Xbbrf2n7GFK+EB/7NSu2fKCEZzcE5x2La41p7vVnP0NtG/PwsvC
fJ+9Yg6fiEbwCRPCcs5862jVo+9X+rt626/9TctngFjVblaCl7ogeVYL5qblO50AWaJCOdV84Ok5
C7XT0Go11Gnfu3V303poEdv6IfvbLJZhzjeqzF3IRaxPTe5ntRDaNsskr8f3sbyvOXt76cPCUM5u
XHapIQNDp6g0cdPPzltjNb0MMeb7dN6Se0QUboINL971Ygbm7HlCUtAEzsisaRcqc0ldFIGgmd+T
rb8ZPkw1ZCq59JhPrTSLccSFBTK5A+nBJEcPVmS2HyIlsLoxL78zKrQOvKkgx01w1T6jqLfgsOTD
U2e2G06MzdIjMGHsqjQmDE26onpFgcwq+qcxhSut0yFOtXYR4lijkPufUn/Qo2qj91VX6m4Vx7s0
JYsjt0Lko88VJXL1PrBUjZo6RimEO/FBYtqG/hpas8TXPcPwRUjK0nYI9/IXrUdsKvscVNBDxeSS
5X7fQ8zTw8S9rbUg7m+6URjLjZRHpU43jVabyutgpeEYOETQ6SSpNoyWtUdWw0QS9lODZCogaTMZ
tE601VwuxXqlhxrvdVdWmjL8Jicor6R2aey69rNcNz3d+2mgKL5b1Qq8nKNaytm1jlg9+Ms4qlo6
fPsobpEc8gtBAXbuqxHEZChWSFL4uVUDAeWvsYmEPtwGlTLKA4iXEf15ypJFtQUhi2sLnZrWO9TM
Rs3yLdVO2iTKtFtfRvCmcsxQMgIBPiMFgqVxr9JH5iCzRV+MHYYFrGvwWeqN+D1Cb6hmIYrNvtN2
6cdghwyqV2iFGKeoqIFb3w6wcgWtnWjZXtbWaK3HPuowlm8I62JMRKj3TCmX7/ouqxSIblWEpl3W
TtJeBtZA3ahtvK+eTdSa9ftKH6WRfEZex32IWpagaoUNp5PqJ7Dwy22YOkMWifqrSA2r38LBX1Hk
V6K9oKyFqvR9UPlW3sFmBXEkcjFlaSL5aAWtBv+rUu779KrVUIndBrAGtuVE+1pNBC4Q5EbfjcoM
pAfYgjTzaeA/kEpbzOJyuFeyITaIzAwru0daMZZe28yAeNi2mqIYITDWfdNTw2FIJ5Xspm5aOzQK
Ky3tvo3qFlCGKKWkFHQRCdRGiKqkdAwhHprQybVBjrW1D9O1hJJMjqr2WwoPK8sQQDl8L+6LLrob
80qQ79RmJ436CnbGRngaQn7bVktZLcGpBMnKKKKxcoq+8ntxH7thsgsnocn9LhU1V4N7T6jtus6h
fw120V5fKUGT9jcWmInu2twpcvehpDKgulnqT1nELPNHmjatGgajaJWWgtmtzaIc9z/MWtPUzkNJ
t1H2bl0xy3xcqW15vhoKvqkJ4NTv6hY66myoG8EWSilQPgaQ6CbPiZH7gBkiqBN1ZN71jGI4El1y
8ElSx6St3aryo8GyEwU5CxfV3eoTUt0xQmYinDw612Odq+lNa+oJ/h2VxP2OPH9ThVtItWX9Lota
SEtJgLDNaydP95nxvS0bqZiglX1GVz0NYLt6ZQZ63TyjC5sbVzrC35l2X8L0qIaPiQhY7xpdtWYQ
7NGsoqF/gYBVi0l3mPDv3fmRqVQ3YVFXyVURhbp1KwbQFt+1XWdE8MMmlv8DCZa0yti0kWlsUS6P
xB9VyGLc7cNKqWQ7hX8+Cxw6RiGetlEhjKLgrs3GzFcdweTY7Nam2vX7VyUQTajVAmOnr/oxszrH
NMzduJqUva10s4/EsO5cRaryDBVMgxOFuoCq9jBmNRG/YZ31IJ+QLUnFodRWuEQDAa5cRQitdzTI
Anch1bVQ6uiaXQ+mPAyZtUaoq8j7lg0JUXZdrWHcQl4J6mkxQOmO8unoK/VNQ25I/67sgt5fAwnu
tbvGtKDA08p94OeQRwt9dqvGslXcRrnYBqUrNqkgr1V53xVPhSKM0PLDmQObQyAVYUGMXIfSVcvZ
2j2iSmVFr5Ho19l9WNHWBgNfbRQTeTBdDglrrsrqh13UKSNtpUampLC5GWW2pvsg1FB3C0MOy+9v
/guRBWkUxZDoHZRU0BanIfAYjmqhBlyRaKJZwXglLeZpzkJ5nST3kYXpExy9yYKw7ExpiLmEtbV0
r16pjvwOXY4dOs2K6DSyJU9cU8YikbGYYj4PCE9tTwH6kW1h6BWI3uPvFM1uZKd8CmnboIXZFpC8
vlqGa50/uaexkjwkTJs4NvRZ+D1oFW2R2FO9AkmzO4h0VvsP0pTadoBZQPmqOuguer9fwvPH4GSV
HjJIiRQoI+eJ5gyOTQWV4O/lSvdatG2dDLvhlfg5/TTBOIvrqRlH3CzavRDLndidjbYMWxn9EP/7
RLqkriZiFtgTvAMny2IL13l+djbI2UYVjapVEiViKSkFfRXhwKTFNaRfT/AAJeobfdpD3lK67xxx
oSsibJwylS/LNM8CY/S8VT+K/e9Thsh81a9o/Flru5uW0itc/rQuRo5SbnYfl2vo5+dmQkAS9auI
3qAuMBtwlba9XAqArshjZJC1KPRKLgO8phNwGrUq4sSZRTBOHZGk4+kJSaxsR9+w+YagqO90BDY0
21q43d9v0SUrMx/QS31IgG68qbuHjFqoqNyE1fP/zsTsqMcxdDOkft5KdO7tvY+kdg2ttY1SU2f/
3tKF88acUUGSDdKkXNkzU30p6IWhGW/6lymfrr5yJ+83dLYaDgKZ+YO6oSLqxhmhuL1IHHLur4GE
8aYRNWjf8auzlEIiVH4vtPs384vUX4cb4zpaS4Y9+TS0OlFRNT/u7pbam857dzkEx0ZnB12IrQLm
5e4tu+luVKqi06Ote532//K2P4eOAOynZoY0ngHTFM0jpztyCFCNFVTjbcIZiys0PkdystZX+ENX
wRW6oxSaFtbzwpySMSB1JyFifo4KGFKpb8PGeIu2zXav2sW9cdd91O72a3mNpC1NlC5q0r+3eeFw
T72ELOD0ZiTPdTrIPO015Hq0N/GqguJiakAGhLfsoc+f9QrJAmgCRUhJgXHOzJg7bVSVusfMBK1I
7o3VQKdzdbt4FVyawiND8zqgRQgGYe2eQB9sgICsCX29IN+NW3oIO1veBJ7+bRG7tWR0tlOg7hR9
iltvU9a1+h5zt9MO96niRmg8NP0+LiXXLp0DCV8pwUpE5cmc10VabRRHaehxyZY9NZSDgViFW9wy
OeXF0V3cIkfGZvmE3Z40TajtAZ+Xr+qr/IgEHCZ3D7ubieGp80avoahbwYqxaPo8i8i2OTI92zZh
GLe1mUkcQdMbb/IvAQ0havs29ezv1/A9m7ldOf7avLOW8tqTJ5ldR8eWDxWGo4At1zr0m335rfpU
D3Z3gzyfu0c3ZUXAFmz+DfjRhYvpxN5sC0FwQ9at27OFTC8J3XiVA3GesFzTHIef0OxY7ps+t/n/
2PuO5TiSLNtfaat91IQWZtO9CJk6oQpAchMGoEgPD+Wh1dfP8SS7CxmZj8F6s50NaTAIT1fXrzj3
HKQLUcqGhYMFADr98u7H3aBPrVi9qZUfsjeTPkzKAtnC9cXgI+B8ohihX3NzaCVNo2aq3jLhmXIy
ezNyf26+rgk3oeAL0UV8fIC/8QzO3AapqUuk1tK3EGxgT5M7PNKN6XZgQKKAh/v8Piwl2K7nxEe0
JB0JSgk0SLMzCVr3yWJC8jbpAWVPocAWLPKNdwcDyCBex6KpKJjNtiVqJYRvNHkTIzw8dFXvQQ3x
CBmdjYLWjuS4WKvi9/fyqF+ON7vfZQdCKyFO3kqvQ+Aj33OTUhzRVo6qvLahQeVNqNItdw4sTnS2
kpMhDXqmJG/csQzJmfoBuOVqB7pDt72LNqLx9PPTcn3gcQohAYskA3ymK5+FqOjTBBLubZD0O3BS
krHyerHy/vYgJvoUNISanF1izm4IGQXNCNP6i1KtaTTaWXVKxoWKx3V4Z4i8UoRQAJ1JyJPPVw7E
RH3FpJMaDEAPduCfPBN2qC6UarrKHjwNIUi7VAu7vmwYFhcNcDHuEV1dNiuL8wyZglPnK77hx36z
QkFsDwUwQHpCR1gtlsWvrPBsQH4XP1lhEQ7Y2OX1yThKYDpggYawDlrzwMAtU/3xNbu4BgbQQwru
NDwU+Cjza5coEZiqq5SvKYoogtf6/e4XDD03SD8bZnbb6lwDwK1OT9yrBEe4160qr9xB/dkVV7/g
xN5YwYtZzU5KDRUGiAHxWY3PvDLLqRKLg/xLK3jrWKo6cBo4IXAmwRJ9uV0mQW2OqsLrd07b2jEH
rGNjK/e8FQEP9aME4vAlr/nGvnGyCA0XDqy219W/ZKjjlHRwLXl4aoL4uF5Xwd93LHHkPw/DF/rT
UZwy0pggi/jQBp++o/KB4x8dAexemYPPfVlxtfTQXGcazkMqgN7AjqBxZbZ3kEqG85PTD8UWHe42
gxsHnNJn4l6HdnZoy4CijIugmytf/XJYi3//00zDWsqjBsNGa8UvkNuowb8R2uoyD+yNs4kl/c/8
ODf454ESxpRBauIP8qa9coCgAZUhm1sTGTdh0ZbcuHjok0EH15lA4gqlXA1jMg4phc88dHZ3hxZO
tOVoG/U7SHnZnlw3HWEdPw84u+l539ZlRMJ3blB43qTb9DsZiRph6TW48khQ9QayBuEbKFgVXILL
dayiqQBtnvUuBmYgPkMMy0scsjbtfsdTYGSxtr803mxiaDZiaNJU3pkK97t6gDzVz1/Q6/BmNqHZ
wQcjXz0gQ/QuB9IrcrXoSJkCLTA2HCv094vnfDDkMNDpyyv188TTYOipKOd8MKSEkVMI/WzNm2iX
1+3K/cBIJl4X4Kzhe6CX93KfQoVBPkgQ3zVwvIYPBt2o6gKO7NbOALwJUVqkhDhw73KEEZrCoVZP
2Bmwiim1PSRLWOIbI6DlC8V/YGLAVTjHWlSGOEHWuH+3HlsgfrIHCfTs8omuIXzoQId9sUtJ5h95
9l5iQJCJ40lB8+fcCIoGCq5T2r8Pr4qPzIE7vEhbzpcOrU1wA1Dw4qGojQw+KNyJk2/GVewg/Xww
nkpvqfPsGiUP5/HTZ5lbxmYaZWhI9++9k+9aZ/DDzbvutB59yF3qhW6xbd0SgEQc1dTeDEiSLr5C
/Gr9ZDXmJjNUSKMJrH/Xv8SOHphgaQPjPwTkXWgyPUT+h3YPKOhmeRuufXVMHQlo5MLgHF2n+yzo
sSS0Lt95EoCuUpc542lwooczOsMVH35uAa5PGbruAW61YEKx93POKXWsC0uZknfJQBLYfNHIQo72
xnRQobAASAQAxFKuqKZK8DeGyWC8Nf7kix43mfqaBKotBGijXy9aaH6zL7dNUgBTQy0aUTa0oWdR
aqR1AEZE5pu5nwDLQ4vdLj5wj4gT/f185Wa2E5Ac6MMC6IzmTPRI4h9uhD693lodTeFUN68ckIc8
Da7nsOJuc+5Rf4nB79KgncdSEXeDDhixKrpQZwatCTVB6+XhVRMHX5S3Mem8Ir37+xMCK6GC3iVY
Gw00a5cTGqpQbqtUfLUeoQflSFsOb5ogqAGHebvYWnTpknyf0efB+MH8tHoxehMrFYPR52qtI08J
7+e1XKdeckydxWw2/+R/nYrrwWZb1ZixlKiZ+Bqv2YMClFqv3ll7bZN7/VZ4ah1ZWwLiLs1uBtZU
m7GPx0R8VY76BjwdGxBaPfKFjDa/4P4szW72FqFLy9ISzM545H2C5R5ykjYERoGA+6XhluY2c0pa
wH06KBi/JqiNKZib6crHHkzFANwtc8cszW3moFAmC0KIheSDtQHdgHR7N/oKyNqT4y8s5cLc5oIo
dQzVXwFLSZ+5XEJ85EzE2c4KwJ61WbwCC3ObX2o2FI08YDDyVoH2+PtgWgAsLwJUKFg6C9f7snvi
xyXgnflwy/GyzE39UMrMSjPpNTPRY81XMxcczmEeZxza76ZfLHcVgTt1Ydibs/xr2Hn7RDOWTReb
4qsaCK/hc4keffXP1GbrBhSAtrBulvprLt2Yf08TxXEQgcFJP8tJfzYsGpvyAeMpgi+rjzFwcztp
yAEaqu24jMKlkODmqsLdlCXJgos0f3CAktVy0sN7tpPMNUFLWToJwSQNh1VY18bJkEfMl0lALx+6
79PkMQ+8JFR7kGO7tJ/NVFKgrlRkAHjCJvaV1u+c3uUVs8T0F/bw0ku4HmxmrAGyB8xBVF/bETzJ
EwJjSIWTAAfHtGW32v8KD87Mcbgec2azmRnHAx3UV5LaJghPageAPLCcHkNb2HC0+//XQf28ojOb
beosooKqvo6BmTx2rujxblDxrun+GDz+pi85uTcWVUdZyUDSF8cG3byXO2iyWsv1hp6qru3WnNNO
hCr1amHnbhxPzuCAUEhBAQuxxOUgSVKzCLokJ+NR3ZM37qjww4KCvGU4+itIR8ADSPylB/eGu4IC
JCTMEEdA0GMeu6hR1+VNpr1OxmpAPzQR3rryy8LMbtzzizG4Kf90z4V0SNSm1c4XgL/pmrIeu7W5
y9aVPX3hUeXQ2xBKMVtfKeyFwW8YtYvBZ7dP6qOqpLr2WrgtVKXOrL/hmpNjaQCfO+NKXOTGufEy
gU9Fl5F/Q/LhKmk6qCmthyE6jaEHUSnkTZsVynMRKKN/he3gegOhLg+AIE8/o5dvjjkIR8lsxaQ8
6eZLobiq8UbJ0rtwPSEMAaqtM6kJEiqz+x0naK2Zmgr50uQApndONNrZEFnwpi+/cLmvzeXlaLPL
nY0QyYraCslgE8Q0dYCeXORn+1/IX16fS0PiNJh4gThBzTw1SyNCVavB0jU7Ju2M5KHIRluFnpXY
LB2KG7uE9DmakMDuCErkeUKl76IxjtL+ZLIgHO6KwTOihbLijSAHrXKfhphZ/mkkXUGSHrtEIC1u
xz6v+QmZB1IP9ArI08LFujUj6IyB4QASCqgRzM1VY3ThoGO45CVhDzoKSPFSlHN9ddEWwOl0VP7v
FZVkrA9SFXfoYgL3CwG9APHIV64vBn8Z7Y3a0nA8h3sZepwZKzWIz+JYXL3TaWeOJlBJp9Q6JsmB
ZCCXA2To2BSVDRFPuzId1KO9BfN0424hglNwc3kr1dXBKDCiWoXtqXH1yuYJXwtpyvgQ2h1axBYf
zhubdjHa7IxETcySVGhPEFwlBnwgZOxdVHVOQM8yZnNG8srpkS36+STPj8hsZZEkQW8MKt8QcZi3
WulCKo5q053QqACLDw6vOyAS4XkBXLOTvWyTBfDB1ooTbi3TsXRk8BdnfsOqgKubfwIQM6KCPAvL
qwT8NIgY8BGsD57RtJwOijFrhtaj7vTz6d5aZIBMkcRHegPg3dmLo0kpKyF6edIyn8QfDGKy0hJC
aWmI2T5KVp3lUtOfxngdxtAKyNbEWpSc5H9kvmuf58E/xKdnG5q1UQEVzbNB6bBjsc+RFwKUkQ/8
Blruok254UkaoGX5a+lmtp91TK/SHMzt4NGpK5yPJADckRfbk9ypgtDLLPfnm7U45My3k0WjMYcS
u/WD4kbkMqmtPySrEfSR/arJ/f/liPOo3CyJFdb9udpJV9mw5uDcwenNteQoGFHKFyKfmxuJtlCg
WpCUgobK5UZCoBgS0hhQiR9IiKqqZS4s4q3jCJIE9NZyRSR0j10OECVGBMm04SSMWzCvOUP5UKEZ
fWHZ+KecH8fPg8zOBunQgSGS8SRZUKeontDl8cKcbsu51UYFbCGizyu44YMsLve831rBz2PPDklu
9E0BjrVTDf/RbZ81aOnyfjXxGD6i3gPpp2Xus5trCtU0vLCAFaDT9nJNTQUsT00+nsI/zIDbSCSX
h00UgWpNcUS7+woZBcstl0w1X8SrRf5r1DlUUFMoerGy8WSqoyuUm6IAyxtgRFO25D7MtIl50Ahh
J1R8OL8idJHmzlcuahDnFmTcAumVK84IHoN+A9jB6EaB1B6aD5z0S+dVSD0UjoUcS/stumdLpZtb
8/38KWZXI88o0qiyfGpeY5QhV8YqBomRcuDNorx2U+4mFF4XIXw3HJuLuc/2NoknpH16PvfhLNQ6
vHO3xjyzzlBfWnJsbp3eT5PUuePzyZALpkxr7Aas6lncx1EgSOdMAa9gd18KJ/5jsX64MMF5UELB
UpglOpYVBHOil3hdsSH7Cq6ouooGWwMmZ8HFuHVbPk+Ru1mfpljk6qS3mCKV7gXoNIYvsbJgts9B
/vxqfB5i9qxXAB4x4D5PoiQEhd48UuCOp/glKXesrNxxKlzCBnBFBGgesxnaEK1vpD9oGZjM2tGX
0y/omoeSfOnllRPW4A8xN0UTTMVWte5SSXUp2YkEpFaDX8fPUNQykr0i30fdSZwSXzA0rzfkhVWb
gVP+fQlB4wyRUrwPc7C80HQaixsZOYcK3mA9gdiKF8pTG8zN9CldVQiQl04/P9zX6/jXmDM7nqRd
V0xYxxhNxhKEUypoSi9XBWd0Fz+mhkYApDZ4iDI/gpLeVVM7yggekoP6Jn9rA+Kpd50j+q1P7isg
jIQABP6obSXaosLC4uiz89hnxoCWYPlEelfdFD7aUlof/ZAZutQcxM57tgZr0V6x492ElA7J7bxf
2Nubl/7T/GfHVZBIXaCaeOoT2daaNxotOBU3t/HT3+fjf7pxY9bWmtRy+rzxy6g8qLJv1cQrCuqJ
CKQlxTHHrwsewM1L/mlI/v1PQ3aRXOoMi9p8nAlycVjpnnqcswFxGgeCUld++PmYS6s4P6yo8Uoy
ZimB/7fQ0V9bL2zTrF/l+zk9k5hz6kNORnE5qThPU0ZgKjl+kCf8BOUYveu25GjoDkN6GliVAsGh
5S6xg82Qi9cjz3YwUfU4JEzB5bcg5mKsuLyZuubJlvopRhZ1sVDPD/3lzccMQRIGLmUN0K25S6Oh
plG1lglXu/eQ2UGVPgnClejn3rhajOavD4vJ+RIAtIZh5rLrl+s6tCgDJFP2BRq+qa/rqPnGrvHQ
OQXYOZ3M1zYyCkVLJBfXxwWDQjvmrH0Bvp3ZZmadAhHmhn0pDbQPVytNf/z5cbwRrVwOMNszaZgq
9DmzLxWz2xTc6ehugjQcrBrIp2zOo7H0sM567PgpsUBzDQ+NC0yjyW52AyTWtLlaTSfgjnykpDfx
n98x+LBnQbnjenzZsfsFspTr/bscd+ZyoyVdSbR+Ok3Rw1hTO1S+VtHTz1fzOqLAEGfVbMAp0EU4
261RUck4JOKJGb0Xl4XTpO2unxQPBbk73Ywf6ggahT8f8saLeznmbAPzVisUFoknDaCY4+ilJwVa
DfpTtgOj3T49CEg+rvQFI3bj1FiSCBI7EwgIDRdwtpbIUltqRUTEEnoQBnxE9Ynu0GmLMJ74S4bl
xs6BFAj1EsUEm+NVtseq8mrsOunUNZu8BL2+4Sfmws7xVbq0JBaobQBcBzMQwCPi7HKzLhEIWqZP
cvYohbhqrbywT/xUXw2ATCBQHKCOUdTZqc/jJuI0Gaceqidldx/qQUz2YPdw//5xAArmr3FmO4MT
mEI8Rj4pEpjyrAr1Cd4F/TESN/1mft8fqNh4Px/1+unG6n0adBb0MKMRIgOPGkteJHoX0dAJZfCP
CQe1xH/ZRgZ4/jzif10oB9f/+m98/cGKsQKfSjP78l97+lGxmn1r/pv/2n9+7PKX/nUsvuaPTfX1
a7N/K+Y/efGL+Ps/xnffmreLL7y8AVnCffu1Gh++QtClOQ9CvjL+k7/6zX98Pf+Vp7H4+s/fPlib
gy7p4SuhLP/tx7fWf/7zNx1H878+//kf3zu8Zfi1zVvV0fof6zp9y/+c/9rXt7r5528CDOzvlqnq
CPHBowuKbGxX//X7t3TxdxFbJVng2oPeNK+Q56xqIvya+DuaKYCchG3WOe+Bie/VrP339zjjEWo2
+AGUoHTD/O3fn/Hu+zH/vjtYkh9f/yNvsztG86b+528QBLi4DghGgSEX8ZQC6oc8tTVP9hvQmYss
wZyOLV0zJMZZHtujrK8GsLjUBzpBBLraSYlPXwSou0OYsCvsCNzpjHNYyMcMdBAo84noYH4pkezF
y0iCqvEqzj2xYpPd/DlFgQTaRNAXKm6IOjJxGhEXImiKdYxUR2nLz30w0g0d9oppJ6Kjf1UK1yrc
Qg9GMLOAcgTCIXRl9l6muwVa/u6bxGm1Q6wdzTVN7Fjb6ycd14vsZX2HdphgQHST7yThVQ7/7NEk
Yipuf0fNZ9rukVCdope6e7H6L40YRIek3ohN0FZrKKYJyUtcRHiRHOnboNth6+j0TWw35bjt1CfW
boY3KuzH6r6Wdain3lflszWtDM1OxRVa5cjkx2/Z+Ej+DJEa7oDlc0AE1u/qXXEo3qLaLrAe8MVE
p5btei3b5ksr303fmkOxSb9Lhp4i4hjxYWC+9CdYUiyXZWsZeHjmgcpnAugRPfeipyheZjwVhter
AcNzDVAmYNen/7vZzXi+2bgE/++bva6+Xt1p/MKPO63/jpIoGuJM5FzB/o2X9687Lf4Ormz0L6Dm
CNpsCKj8505r2u8oRXJXROei3dKnK61Jv+NHoakGmDFSrGAf/VsX+vIF0ED+CmsDmi8+Bu72HDxl
ZaDkt+oGYqymkD+S0bwboikNpiFpV6RQtC2zagWVmjJ3JLksbFMv6AE14q8kSzV/krRNb4xhQAQ4
oUTvaqdWGNijrKwPaBV8Wtcb1ueM3/3rLeYfFsgLFAXAw8uhQiZ3Bj6FfWaagRZJTuDAD8kxg06C
10XpRqxNbduBOzcY2mR0oSJ210epYZvhaLoAAQuWld4NYVnAD7kPDaq6TaN+Oc+rFVrZMUSRuYIk
ryai35GijgKG/7XWdLU4QY0xlJRtPESqa2WZboMCGYx15UrMB22Lqo9XCpnkkp5ZQauvzLjO14Us
HS0lFR1loGiNFei3Wu7A6ys30pkxCoJKPSiezBCsk0xTnD7OvuqykKwrvYeIK4i17FLfywOL15KZ
ki0F95WjStULKfMOQpAi2+P1sB60SrBWk5j0Tt3IX6xkHAMlUu47QVfWBH8kQ/BxKEPU6YkVWOVY
2PXY6zttANIhhZqmO+bI8ITG6I/AI9qKVmjbatK0rV5me5lLNYZ0pI5AzGzdR6rDis0UDishUY3n
esy/iEOy6aAh4cXtZGzKpCqxWEs9rDNY+XnTofsJigFOz4iweOYYVUNkCBZ4IxypqyW76KzebksW
wsSTenv+Ry7GetswcROWOlDmXXvscyV0yh40BCBbildhKA52nlSvYkS0bYOpZFMZrXtxOtJhlHdT
qsM5NcKdFg8L7uMsavrx8XW82waYBHgT3eWZhWZplExyXDpUUqALnObTAeL19KDLOWiSNCfHgUSb
UoKHs7uvISIYRGZS+IagH1hWIC8Eiow0kXUbvHOpV7K0cZmaOz+/WTc/JW+pRZcYOEYQ4l1+yk6u
K6D3CeDQ5XQnlPmeJKVih3ovO8oo0/UgvkEUXN4krUPLoV3nUqVtw0JPD02ZHKJ6bNyUNE+q0R/S
VM22Sqg2q4XPeGWqeBsKd46gpgA+aW32GQ0xhjK9kCLMHSPJN+v2TWuz0K8UMdk1hhw7CVqD7QFX
UmAJNHeFEtRtxi6NG9Ro+FIC3GsTMwrBN5dC/qO8B0uerefKUo8r99M+xQzYc4725kYVzadQRZjD
Jy1LUOs8pczJC7FZKTkKUS2MOYj42M7MO1ilYfjQI7N3o+oxKrLNWJfOhDylPYSRuu5IH6g1hHWp
UFKXKGXmdnoiHLs4Zf7PF3WWnvzxUdENg3WFP4ePfLnxQw16UGUAjaBUgz2nbrM/8k7NKlvO8xRL
OLw2KDC7qpxaQdx04nsN+Lw9oIbvqdxOsXIQ/IpFIFIzXSuunCjLlU1eiYBWTukLaa104RE4Z04u
HgHu5UKFC12oiCsVEQ/q50cAYhMEahMDiA9V41vZF8ofYbRHAvIgpb3LSAvmt+61A9fgM6jXYOPq
5BsbBxMmWnQIGTufSrXsFB2T8ebpX6Wp+qYp3YS3LHU6FHua9qjKpXM+4YDvw8iDfdqJagu60Q3U
omqjVL2WMHqgea6CsIw8iWkeiKFSB5rOoMdZyKE7pYVpK+h0PmZRdpcmSPznKlRpB1O9t5Jeu8uq
LdWYspLacCOZ3zRitEgz5NBlV2NocMlRDvmIQUh+BGAX8deFC38Z0J53XAOqULKAJ+YOycyeMtYk
k4KGC0cd8zJIIemxNala2+cHUeyxqRNOQQviRpD6lausEp0i0c0NU0m2ErUWKUKpt1DBqSth/HvQ
pe8fzpA0EU89l7NTZ+AMRagg2aNmucNyqATjDU7XakQau5aOHXAOfidq3Q4dWL45GpkzgWVrI+tJ
sx+TuluIyM8lj8uDxplmTAUgNHADI+i6PGi6MagkJGLmWK1g2GVW0eMkJ+NaGK3n81dNi7YOYYhX
ejGOh0aWIkfQxGctaUr7fEAyLf3Wj3HoxmGqrFLAAb1JLC1bHKvCt0Kh3RKzXxNamW6LAqnfl8JK
zYsldizciutNtwBCRIOIDC4kpDFmCS6NWLWpxynioIKBMq+K8p2ZaptRFddypKBzELJMPmjrTJxx
OZhCUdvKWpG6OhqSB34JwGv5mhLSeBFrK1vptcQpxbbwwSkNNPHg6KXKNulYbfO2LTcxSba1KBV3
fZGtC5AumoUlbzvW6evCKgv/7HelDd45WiSjLySkWdfc81Ao/UMzkwYvovpBsngX96lx6tOOO1O5
V+pvdRVSXLbRckD+9y6PCnUkYgCL2z1Y02Qe1WaS/JTFb+DL++gmOV3JZg4PJ2p3apkrds8UBVFg
Qw91DKtQh63opH3fOZoVy75Qjg41GqgTmJl/9sR0QyhOzMpPcccirzSzxE5q+lgORu2kGairKs0L
DTGyraLXtqPQ0oNpOF1C5b2QQJMmDfcEhtcnQlO4Pc0GT+pBXlmx5PHsoPYjoQe0MBwR2OuBxOhL
NNbqyqLSiwgSVshSxlAxsATx+wLRKQsqswPmwJJWspCDv05Ud2IdDX6X5qatyxk79HnyRscO+lOF
cFQ78BPmcb/ShAhuYGbcK+C7dg2r/MAcovU0DYElDqRwwiT6I2vy10yC7kmqJllw3mKArAV4uqZj
AD0Jjvj8/bxVfa/vkZjbZtjifixCr02tEToE+buqCsMdE0IxaHqEoSSvMa5uQIFy0p5qNCxtw0H0
dK330CirbTMa7s6PySDDjUjC8gmaLGJnF1bT+Q1oGgPBMtBTNyUoTUJVlcRytTJIX9sGapaOKeHP
R9GEvFnf1f7Z1sfl+Cg2UuemTfZMZTp5JS0lVx1QO6VQSx1DQ3lsp2FnpP26HsLRx2RbNFLZGVC8
ntU1oT02neUNlaWvEqwk0SrfMCk9hKQv/KQG+WsVjcKegNvfYbGB5GBdF04xlGtrDEFAm8Xoza3M
VatAlbM1B2xGDfbpgSEgKWry2n8rjYI4Im5G0PPgpQMHb6RGmduCjtc3+nCrlmpjg5g2ckITYrq5
ORZBVsXqWk176kahgrUtP4xOhextL2xEnSIS0KSPsxcZd5kH26a4Rd3GLsl7SB76ZcZyfxQKfJjJ
fJdqsHOeD3kYVuwRKWM/KiVtOxXw5vnlHhN9g5bZoDb7/UQ0xvUPpBVNCS40gsqtBvJLW5+ayDeZ
kq3OIaQQCSuZZFrQm+OLXHbiOpmkY5UOxjoLrT+7DshakHuWWL5Y95IIMdqo5J3f6q8gUv6DFZUV
KLX5IMWjcUygukClXTxVeXBe/ULN3KnIcnvSKrDsKVX4aJbsLZm6A9MJSMEMAx0cSD7iOlayZ1ZG
4xm9tiKToWzigih2q+DC5xXUgPPsSSmkZymm9LszU0z5k9WLqheOgP7mLMMNz+s6UEjoxzX66mpa
bnqTbSGDWhwH4mVx+1ImxjfEDrtYSnOfDJaXC6ZXM5hE0HrprlZwAuE60jffV2fQO7+wyOgwNNz7
iSo/y0MUHdO1FsWZD+rXw/ma+oqGDI9WJb0bokHbjhILLYu9Nm2tj5KKdjPQeE3lSfVI2I92AyI7
7vyi6qZtW7FM7TYCjLMY2SPEZrwyzxTUTswDEbrhLq2zAbkqMAjKIc4yUPFJYDW9DT7i9/Pyny3Z
FOp+x0rpwShCETctvGszHWi4EDz1aagzfIYwBcmCHvf7jrI+ds6+Q5y23vkQ6Va4s4q68L9fZolN
2aFGNo7qOMAaQa0vCnqWaavzSat4PCv1360zmo98AN2hyFDHX+oSvK4xntaGx0Y1ySDyOqr2YFEr
CFmirkEBjA7WzlFqQ3D5i4sMJqImeVxriG9dQ8fjjSCyXSPbDYkJpbQNkLjqIa3W4F/KN2U5tk6i
dlCzm4AtRHRztPAIAuKrpP4k5IJ7viI0tsZVheYep6TySugQ758vkqZEq0hRMw/s2MhnDoZTGMJm
7JwavNxb2kvU1aWKelVSjd751xB8qLbVMSOopW7yTNL6rPZHEsOutKm6Nmn6bYwlT036JEAsdX5/
zy+mXgyy00E0CpKtmatOQ76hJjIeholQoQHdXyTFbo3ZhUMc+tCvZG5p0kdwMk0/tqEdHqy46LZD
mI4uwTF3EFF5tCbdk9lU2WM2fsTQLgzZGD9TbXpKanh+WqK2yKVbskNqSd0SJFo7Xdi1WWyshCFD
VEpNRFZJl23DPgK2yDRABqbeVVParSeT7caktY4xfZbBrLvvhlZ1Si2U741XVW5S5+x4gt1LtCUC
jExRUyhuiZJrVALe9pCFG3isdWDkwoAOmBL7lzbDXU3VNxKlIpwmHW3Q8TTs6ZCra4khSYPM9QcV
i97XcW1kWvk6+n6RBh0N92xriUqJMzV5B5ZlFq60kayqNBz8ZhR7R0s7BEDnreqUwc0iifkJGKqD
OC1dE6IwG9Ll6iqzYNiHXkITcdEDXF9nxTrlV8jI5NUQDaZfGmgQohJmqg+qOxSQI6/Blg4gBhoV
LbDoNCR+0Qxscl9SJxUrso/FCBQYJiq4LEgt+U1AF9cjkLDflAwE5MjmJrnYeTmPZs8R+vlEaLjA
VZWmO6wQnBmrXsdQud6YBM2WTEEUqnex02TIO+OlGNctuP+dnFYflHW533bG5E0t7dZxMb6mGWKj
Cen9kSZ6cP7r5yQAG5ktVWpuJyyEa1gMLBB7KUhMs0S4QAZPFEbDo8h3ecbE66hGt1LDZKVMA8rC
7dA8hEkt4twiq1AA152OKfNUWOdAAycNjWNHimCvz+8kqMTptgvDx3TQ1mVeyztVgzSHGUNbJImj
xwmlxLROmJ1nqrJOKvJF7NvBlpPkpYUImZ/W8K4THTiaSEYuEhRr91ooRX6TasB6pyngjMwd4oK5
2aRNnqWyxpFNIsAmVuu+AV4syalpt3KeHDXJ6cmjMfJGJVAkw9zpz+cnW5DeZKu3HCR3/QnZBTyo
ZQ4O+DBzWjIBujfmBpig4Wucr29ikskDUftKjgeQUkXSw/coVKl7VxOhWF1oVnTQChloL4W6Ukxo
oGSN5Ao595513PIu10Sgv4TJR7RSrpnQV8c0I1t9IsDxTUcGtjqE3yZzGdNgirizEoW95pvQT0KN
wkJV+Wy3yyn6xiylsAXJKO0c7RuONY6JdzbEIF0LA6tvD1UNa8k7ztfcpp5jfy2yvilRJ+xZGiOR
GXfe9xSrFQ9emEqZo1tFZ2s6vW9ax8iRMjg7Y+h1e7FQzia51W41LUXQoOS7geVe3dHIjkNgeNKw
vzv7gEpdAxsH3jPn/DhpY+fJZisFU22slYJZfiN7ulpVW0bvwlTM9ueP2KXJDuGVbeFtOPKEK9hz
tnJopI5V1xNgM3W5HgAO4n4W+oUt34o5OllS13CVm6d+vJeRDz2Yeg9SkMI+G5Jz9uB83FnVam47
EQ8xKzJJfbTrDdU2IrhRGfjbD/lE9yF/MpqWHLOiNvbiH2fHRmM02YQy+1O0JhEJSHpnIN+41toS
iruDPuLQj5ZPMpk5gP4oXltXe0DinkHDXq4nVNcipduQUHCheZ76Oc6D06jauC9MlLFyKS/88waU
8WiXnQHRJjFR3ExCya3WI+JJMcQT+BHsqxKv1ciCOhRbN8pLJKqRfG46VaC2pEfQkGQaLoGWmk6H
TVn34EnYlIqyN5ChCOuU7aUy+igm1AUdRij4epDVsI0hzV/VCfT1FNqXXbVVSRn+MYR0L43qkzqE
XwRiRD5D9gRYc0g+QeSmU/+HpfPYjltJgugX4Rx4s4VpTyfKUNrgUI8iPAqmCu7r5zY4mzHSM2I3
UJUZcTPj2xBM08kclaCI1IHyvFuqW92D1wxP0ll5kzK+shmhPrRZxJ7YvvQSScya5/4B+/JC1bXZ
k+N/7/vWCGk8jqa7oqX2/adT5Vnc4sdEq7uddGuSBDrQmuVjrnC2vcjQh//E2Djh5nZnup8xnLfc
P7TYHkQoEIyjpuEwFIZg3/4akqXLAoek1BcRWcZvJV2EflGpOAuUcdWgN52ys5KiJ7SvtFqwTyIc
KzrHaP9bakOPl8rdXmviFkiXKM56qlGj6cuvRWZjzLjTm9jgyWbLLhOy6gj/o3ScVGzp0z+HzmhF
XOBFe2Xj/BQaBVCp7vx1esrKPl3vGQZBVJhTm1Rur4eu66pwsXqSMtr8MnUqC5vUS7LOs45Ue0TU
+cPFHzXck/JmFv+Eda3bdcVb5G/WCrePnJNXl/7Bp03Mij6l8a+csA869IrJCRumQBJdZH/IXPm0
l2m8FmpBdBXOgXciiNfCrEOiK7ifiWM/8RiczNZgt7IS5cH23KvL8xWtoxO6Q9MlkhC33M5ujalZ
t7V2ke9o0zsjZTmsA8Y/9wO7QDaThO8ymiUkocg+SyHg+9ZxCnuk30Rzi7ijmYqCzI9K102xaIx3
31/VMVBUVvakXbYu+J2XK/VcUazRMDin2Rp46obi0FWWFVYzBas1q6vb+jBMVegqGvXWb2Vol+Pv
Sp/jZWHq3l+CkXCR4rc76T+9u7VDa5VStKD5n2XbEE9so+yI3Dp1aRVwUdLzSy+Ih823SZTJ8bvX
o27W62nr6wN5nH+L4tkeJosiE9rCs3lGp0otJ2t0w/tvt22ZnnqhX93cM+KGiM1nayiWaBGfdLvV
NaVCH8r2ya2lk0i9+Jf3WijmOohU1clw0YsyWpqgJ+wTeSMdkprw7bAx1j/aFNQUukRvO/kcWS55
Nr7DX3vkDxxP0md2I3+oJyRIvzsuWdmeUQxp5rNfMz/LWmIACFunrS1aiFIaDfvb5kSOrdaH4R6m
MH+m63h0h+FlKouooXAIpSns2Eqra/6QpeXNYNPTDfnz1Q3ab2twzjdOCdVsn95yP7RVuoSN67wS
x3Nx2qo+K4aC3b5S57KXCUMmH7LX3ZODSGQawxbysrCXUyAaDHrwd3bsH/2oE3UyMQoLpK1nZeLU
vx2Hdf8srn1XdfozsxSqlZ+e02ZrorryztRKP1zJMSy35Tv8w3PApZQ25QsF5kMhsr9rYM9Hfw4u
vWKnkt6tcW/M/WGsnSUmY/Ow+fmIg9/aoVA+f6jW+bkYZXWgwJ882qalqp/SvPvk6n6qmizlnmNz
rWaMbWh6xT9b8V01FYrrhsaUi5d8y9NQ6IF2qJeJGpdUE7fSnV+DOf6UgTgMDj+jqO00bhryaWZZ
W3EGQVwXcx91JMxErdm/m44gckUqWAh6gabtWMMxzFpCUMfCYU5Vltv+z2lOT2nnxZVWLGeXJ6dM
fTYo5bchrT7toGTyozRehzI/cAafZe9OD2L1PxTrdqJU0pn5U/uZkbgRrlY1xWxVHCJpKhXyNKdh
nppojLr2itt2KettuGZ2ukayG+EihuFxtszzltXuqZ6pZjqvcxKnNeajNl7rrfFiSYootMUb+QlD
4oiOcj2YucQpExqx/loXe73aqo67zXZPXdtG7WJ0pBahLBJ+wlHmzy3XgCuiQCrxyLeNJEvzSoli
sBYhdeoD2Me67K1iVyVF6neXZr6UKBFhKn09tpotTkdGcGyLVMa+QDCqjUTIGrxlYtgpLS2K0o4v
cOveXGWrE+X7p2m+mibpJvQkZqKXR+ENf8RsXoLC7aKt6s/6mGI10CtH7SrWg7SXY1vNEMCZvTHM
lz1VpncpTM5Z5flvxcQ0QEnSc9duUTAY59Gynqk3mB4ZWmLg9e0SQOjE3mo9oDMnltnqFCXrnOCM
j3FX43GL/tlXnPiy8YfIW6siMglzmgfpRfaICuBZ7ac9yafWP8j7FHQ6Qt0og9E7vsS4aJR2Yoo/
5IyeSdTRyenxVxF3qIajRQigp4nbJJY7lIrumE8dx5scMhqonmUJjnOcHMUxGGzMKaYMoUzT31Jn
d3TmTZdpxlxo5Dd07MfOkidnrCqeeFpuJkgOdjbZUVEMbybvapWZ4uLJoj3pnnvSupeWTBfm5dpP
bzJisXbva9l9H2TxSRqOE5e5KS+m5hQRPEYV9iBOQEgGV1HtdMBH/1A2ixdBWkBUThQaaGXFye7K
i6ouaH3YRZbWk5Dlvjc+J9oszG96wf50X35CF/yRc9BEkzHIiMn8iAmUkfFEl9M31eR1Vv16Wdof
ZLKX1zR/0oO0i9CJt2QZ82Qk1HCTTRY70iLrPl1giBZ5bA21xLwCHhWEqSLHTTk+TFb5r+u1Yu6e
JCk9XIyZZtuZX7griZe1nZ8j66/CyZ0opBrn0vtBQjHM6WLjl6+ZvHW+nkZkh31qjo+KPtMgZ9u1
AtCftzdN7/0z+9Rf1/SywQEkzuywlqijdJdN0cdmXl8V4sAMKHCoyCqKuqu3utOt6QIqyEw9kP88
xm5r2mGpMTjF+Yflwc7drOcAldvN9tNLr7UyXqtyjbbMrpLUbmtKti1h0WDHB2ZGhjaQoTN3nKKr
rMIh2A6L5b5M9pPLNth2+lvl8l9m2i9rOxEWI4CiNlqI2Z7ehXttXc43USjC5+fGOplrIorMjBeg
V0Kk/JEexcXc0vWwAR57Yslm9xhosxHpa50n7pi2oUvNHJnfhJFuvBIIEZpmsJKChiopDaeOnaec
2x//GPYKbSx4yIc5XJ08P5RFMDKf6lOH9a5+6fLhQ03FdkAofm76brnC8L14edFQkdc/qln7VnWF
ExIM86mgDsO0yq4VYwCh8LZ3yqantDTrZPH7X/Ys2qgppRuvk/g3eONCya7ryTwDcdhr5KmZ4kWr
GWCZPAM5ZHbPxIaZ8Tzo76VKtyMJRQ/+FmmmEw81h10pkEeaqn/v/HNqqDlJpcfZnekxWWGJtN6z
rlGh9GURbvpUoAynK4Fo/njCmT4Z1vzf1puvdi4pZ1LqoQwRYMzYiG1yXnvZ+HMakfny13LpLzYF
WOgXXUz/z4b4HlA3zw07tDoSoBwxEb3VW4RHGfQJzJbGFW7CWlGypk01XZTbPC01i2tqXgSWQvzO
8+Lc9azEzvPsBUIbT+aHkS/dRRQUxV3tRp65kXWpKqrnfkQbJSIqLnt3OBr+bMX9NHjft85xLmyP
scPx/n9xwbXH3O9f9t/E/QxeZXmzxn5kXTpR5l6db8/7XzkIh26jtseoMbclYkOT/Tze/2OopjUM
hD2cyimwnq1gs59nApsOvcHKX9L+zmZde9/bmRi6UTCpUlAqloBVguCr41cfq9cccYH3wGq+Qx/0
EaEv6sLhPEdi2vyDW905kTRNTyN6YbQtaTJvdXOc/ENRZvbZXLu33CNGi6OKZBU365Oy9ljTkepr
WHZutHf1avWPVdPNT6lyvHBsLfR7q+ORWNrmbFRvgyQBmKrkOZhmMiLqdT7Ydye7tfzDl/GNiXw0
WTCXciStTCKcm3IJorIS/bHSdBb0jwR+ceb4C9dStYEfrb3dhIKp4WS6N6PVFshE55e+aKfmvbCK
8kiJSzKitU3Hubfmg7FREVvYMRUfYu2CQvIh5ri+0jvg97Ewza3s09b8k4McfnAx7ezZvf1vFotS
Jq37Q9BBMPmN2x5nY/s9lfzUSHN0ae+0UU6I5VOjPswgGWK5VtPiHKw1W45+NicTw3KXYPzIhoI4
ON+Tj9uSUcHn63mTtoraniKvTafidjIL3zm7c47wPKX/NtPixlDDmGSSQlwojke7Ypg711pFVlja
XEaXPz7b7fKkIBzt2Ry0LCTKbQzX9dtQO+w7CaDwail/ULwVU68l1myaYDflU1uvxU9/+UVDgANm
FxtGVvnQCvEx1DT9QT28aUx5v1iSZ3uXlTp6+yrLflaFOzzYq2nFemFess380VUyeOz6vD+6QflP
rhVTqDXL5gNPeZdt+eWnyNy7akL0nh0teaYjlePQ5GmQJW2uHnYdfnUzA+E19867HrGrPm0BMOGl
5XK07b4nbMRo4lLTH8Vo0V46xTnLbQzAu6JtNCOPsJkaT2PV0KivYwR/3pw6I1v4U8zd12Ob5fQO
s12djFkrD23XJaup3koVDN9l5T3SR5JjwiVOMVpQTx+C6iTWxooJxWOouMds26yOKyH9DJDWry3W
YYbPnWZJPmTrw9T7PAXaVB8mV8pDDsV3q036/2xeb5Tk+aXLlri+P8wYc8tzZcq3ojK+p64/hopo
zlNh+59I34dtYLPsbtR1FrZCDTNAzmZ5oELinrxLoP7E62mtlDdweh9QTdZ5oDIHJsESL6XAOKi4
0dPAO9cFKnWtVB6LceEpzl/9iihBaeUqNtTIdaQjY+w/NXVz2Pu4gvO61ono3DKRweaHTjfyEsL7
dY6v+PQ2iGz+PU5ZEl0QVLSCRb2iOqBmRGXbi2gspts92hK8G+n16OUBe09S/7Q/Cd2c/UzZbHMZ
cEplob5RRAYneScpAz6Pi9ZmrEsxMLOWklk5ZzQPaLFLPG6UAuu4GonPgRupdmDlhnBrdtlV1PMK
9VJzWr6CdQiJa6Sy6YoyLFZ8Xksf7rc3/jpwAeRER8teDuUhrbx/0tCfc0+fbrXTIJ66rY3md3/E
FdfQnbViSxcL1qvgMKTrzam25eDr8tfYig43Iae3yPUXG6/5XCtzjeyuf5ZQiFd9sMm9xGrZ5uAs
A1Lh0MLwC6aiZQ135X67y6JmPpRnlh5MJ8X6iGMxWp+D9P2ju6j1VEh+EBIvD93Q5Tdw1d/etnqP
RrCih70Vm2k+rWZahqNy5i+4Ch2qD4UcWrp9NOw0K5xjIDon9Fa7OLbCOLnTWl2Exi4w2qVTugp2
R2pcoiV9/7NTuNNjx9y6XnL6BlV5KO1w1/5wdDtoci70rQaWSu0XrzUX9uuh8Xp/cqzaqzBFfhG+
dxt6YKgK6kfOLnuetPbi3PlKb7RKKocYABEin1WZV0mmju83V1p7Ho+ALW+FuBRl3jyprUtKp1HJ
ZDVOso7uqzkjlvr98DG6bhb2rvZEkOXH/tCopSXNJet/oN3/yqbmZzBPXvz1JgyBf0w7rU+I5rSi
Lu8utvIe82KA8uof2/x1rAPrzlj8sgenu6j7GaJlNbmeALenBREg6i37l+Wz1sbR1v5gtLI7SEvF
q7+AqJX2/zXxYKQgLbolT/KGy9a1WfPj2LiXwm/8WDp/TXzta+BmJz1txnONOVlXdkDrRs9N8+0c
nal2wqzxHpz7kNrQpX9FxSu3i9ptBfxgqjF7srrtJXfNd4Pa99EzCnVpUyJs9y8J0dQ4WvNkRAZW
SHt3K+2t/G7IqX1w2+HDGotT4ZONILC+GSF5dQvVn63V2Q7NYpjRUPteTDZl9lxI8eEblx1VWLca
iADQ5+bnQzhM23zyFmmHa6b9K40+PW2++QJnsvoW+mRBwlXXaGE2Iw5kQ7ccask1uRbKe9h/lMz2
xSGjgsn0ip6MNL7E7HszIg/ZPfWIwSdnkG8179oLwyXJ2rdD0irQY/b0nX0LM39ayf2uRu3qaf67
aN2X/SmA33KuZdW8mcL5PlPP93YFbFE1f7NprpJKXoSjZnTP/j920JLqUbZbPAaY2AuAH2t4vzPK
pPFpTi0orw1qo/JEEZp3mlMo5yLX21hjCIYxi0pbQ4ZTqx9sKrm1FhBQ78uENNDqagaX/QwiRi2F
3tvW2PHEFleE9oZmsfzb5uqT9R/EwsOAUnRjO+egGQkm1RbuFdx+oTWdHBLcoXPdkBR7B+LFqA1n
p2NDjxL+HJoZcHVjghv6TStPgcQV8zk39Dt4NRTpgx6s7AxIM0b+u2RHEfdCaT/m9+uiU/2n4fvT
87xilQR2NAk/fWlsQyFN8tZo5RSPSjnXaqhGRC+02WaUieujKxhbWsROWlLe15mT+MokmrYTb8u4
NhTVdsQQbZB0Tv5bucTj8fmWcub8nZZ4/64a37dOucrOdufPeMLNy35cbXeUJbfauJWaEWJ9KMQP
XH2iBM8Z1kk4Ob0IZ7P8td8jXwA9ZJT2xygK7aJVjHgCKFDQaZyg98LAI1UajX22n9rA/B2saGp6
oE5zo7UEuRTaKR2CG9p+dim1tQi1VujHdMo/CqWHA7GXNw6Zx7Tzq0flBv98VztPpf1dM2foBdsE
eq06F1KkV1qiZyrABbQZErjXp55MsaEGTtzZVnjMVGZ2Oq0/i4oTd4dLd2rP0bVveWCM0YIqc5zr
dXlS5R0ORa5XIw/W1FKC0juXyBFxmv6ptfTf7k+qu2nfzcPHUjjRPPvoHtpwyzpVHArPfZ4MPoMv
aoiCQhgDMd1ji7RuGkskp4HBqlabz0LPHoMsHw+1Rp4o3T3M6R3L5Y7JjgRBP4n5l7mOFuyYyTzA
0MecyB3FM+5/K2txBdPGArzD3FJJHI9Jp7epVi3ZvwRFBHAyB/aPOQOALGcCgTqzjTJ3PO6/f78C
xX9jlyGAKduM9u/VpTQ5DF5aJNAfBG5bdf5ozteqZAO2eR+bEKep0XgKc07b3cqvFWUOacZP9kKK
QQaYa22DOFhb+bT/EzNgqGNr8mCpFHWGbX2x6DOVbEyenNxxzQ+NRicOP7GIqqFvyrU4Nzp2i1BV
W4hg2KI8kehNjNUu63Heeu0CxfEIZ/7DyurglAnt2VaNGWdORXkHFWfPdX7cv2h3KeXNW7BmrPtB
t+TdyexXEd2DXhCyhnMlzCkp50mjyISB5EHYu6y99Oa7YcHaLN4JY5vjQC41ym4PYelQQPaMmFAJ
S/CP4E2I5lUxc/HYemBo/bjU18qTIpLEU/I1M2TBcRDXTj9GIIHDoXPEo0wtO+75GPfRja2n9Mx1
JI66964aZ/FjXfIk0pZ1h7kJCDlmy+2A8Bfv356wJL/ZpFuIuk90wB09t7fXFXXjueUPqvyhOKej
VsTp0iOmO1UZ72UkuwhGFJNpXbXHasovxWSc9UJi09xfnVZzekAZqMVuw8sR28cO38+QnoQ/F7eR
I5Pq02dgSLdVetg/VYPdB6G2TE8edGml+ZHuQdj5m61HQ9WAWBj2enHsjsGk1DiBUryM3J4Xs+t+
lZN9KGT/J2cg0CDD6uvK5fXOY/o6JwEEayLNJhPdJg0GW+ZPP7j5cb/NAnpFrV/+T86UNSKus2Lk
UniFlTu/BpWtfbU4zR2MKDXLgOydn/YuOFPtsXcqhX4T3NBxgie/fHEqR0Se7BBsgzGIR7TR/Y1c
heRNYrmd5aQP+43JYKFWusf9NM/KQdGfB+OlGfyCxZDN1e5zlMCgfd2704ULDIUxhROa/TSyavE+
a7zoXyCtEetWJa/7ybXfI2vnOkdd4FJT0/Iv3ryzq/e0VvkWJHX7jm5snVU/r9wRaOxWkZ1MMyuA
hNR82I+DHc7l+DrqvZ7YhrMk/eT852ddMmnq3JeFFy0yZZ+pvWIsiNkO0cNtKI1xDtt8ftu2UXHR
tD5N83FZF5b6McrGTA5GeN7APpUZRUgr/DUpMh+LschgP7PsF4sRjaPm0xkPLjAuz7p1ZGnmY2n1
L/uTrHfiZAr+VMhY34qtI2n+zkRmRM3p3gD8Oly/jG0NDV6Z6mGfh9q/BBuzFd06CYRnXmGo0pB9
qfTsvGJQhFpiDk3AdsfaPWoWSpuXdudpyr95/fTY5LqZEP5D01gsfwxS5Q87BQuKbbJLzU886WAo
WDl0XB1cwWAfO+kREH8/W2vi3RPZmS/78VJ6FetmfU+LVon1k5c173wLSjqIP/qo2pM26tZDU5dx
dwdcnFp8eHeq1y4mHk9l+kmb5eKisyy7bq35IVjP1oRUfR9JqO8Vs3fv2vc31a3mJVI2Sp/nsWjI
rbyMshY2sb93m+IOs7ET9wQfYYZLsfwMMtD7WlFolnKpIEcoR9Z2/mCPIcCkg843GIhxmbse62pp
PtHl+enu/6td2V0kqfis4L6jYWz/OTUBvxbeHmbYGurmX3H/aUa/+5GXcn10ge2YHl59SkcvVnJ8
318x91503++VDVi9mK33jhPoYRDYwvsInw/jdtWfqYkBh3vRndqSMZqpFFo8eFsQzn61Xld227HD
drogHL8NTR6OTvYPPhfvd+Gfajfi1oAux9bA6g9Bc6axpUabsuGhCPxDJ4z/Mk2H7Fa4O/uNv6En
hIvPoF+xIohqs0azqrUPS+oNV2thH7puTHVsdc4LuO33arawcBexRg0YDLgugI8c6uetKv/DhKkJ
lB/Sg2jqEHOFEzPofgy8sQdS6wKseCOuXOtiS61LKt8oTzotaphZxn+lWyIYwUFT8XlVXDc+yz4q
JhNdrSQINw2Ar2xGOSv3s4VGGrO5Tka35jYXKZrzHf++E5lfh4ajT6dmZPTZTY03u8ayQc5zY5NY
LVrS3IhnxHH6RbSxfMGXanSDjaSbxGPk8QfzSe9Y3BLOiK3xNFQcE4GFsnPnssDTdmHIX4bDOGFD
5FU1nyaSX9nbE9f7+yobYHyCPePJ/q9Z0uBJMyViDESqVEY4KUC4bmn8I7qtG7WK/uyrXRTD/wuN
Lig+nF6zn0X5BwRkCae86k5O+9HnyqNuy+toFBlSSqPiYBvlyyq335qlcVkHKFImS7QcS+Wv0o5t
Ifx4r8s0czxYNTZmcScIArfFTTKabwR16pGypH3obZbuz0xsbDor/0wnkkMvHpRi4rpqOIZUmYcz
FChKeneUjTskyphv1rL6l61f30YhcrZ50ZJA6ok+f7UvDEv558aoDPDdAY5tLg8jCPm1Wd1IbLOM
LRO11eJu6hf6q2HrjoRnv6w5Ezq197IaTgqePxE1a87fTA7kx7HhhzCK8/7laWW20FECzqA+jke2
fNE1g6aaaU8nja+6VpuMLKrFS3np1FjGAeOAHEIcrJyut25MlKvOKneyZ2Y9Xeeh7bb+3EOihX6p
BaFhQRU4Xv5kaE5w+cJ9d+YfnArwcFr04Oz0aXERmBKaDb5YWB8oj2YycIXSsWKx4FmBA65sEgXV
C4OlUjBMngQpMlfm7Ru2bgjDv6TQNRe3cCONGchL7/ntzQwEEzlUONJaXvVU6k98nB3OnNkfTDCO
ENOeuY7J/1MEVn3OF65YrotYVYX/oASXtr9kl3TLH+QYNKE2yiwp3PacdqVIMOBnZg7uw2/3Iop9
JuPFoRePXKkx7nbvlnPnfUHUeCBtvDqMhpuswQyV3TZlvP89AarFecgAhPenZlEnfQOh7Bvvz5dA
NqYfftqRlqrn170clv50Ac8k/WaAq9jmhqxWtwdlyjFr0y77CNJnQMHmvCOErZ/N13railu/pC+V
vi7HTneXU22kb7XJhEAJIBSY6V9D7xj0Wo3T6jmfpV9Y173bXDbzaeiE99xo/WHQFTMWJQB1FmRP
8qfdWv3z/hRZYwBZqbOhwZDwm17alpfa66L6Lla2Pxmu/QMq4b1OFcrJMjVnJJTxVIyoCkv3TxPX
uZ0KGPiqOQtkRtsHi/dsGzwTLu0wFNJB7AicmG9/aFc2J4AzC40VELktkq/ndWhwhK3yYR5TFNTM
/FD3QedhEm9sW+pjgA8zVqo8boUor6IyXxj+oYsAeNrPokKmse5l9sEKuj6aTJsoYaovytYUnjDc
Ye69UlVMAp/qMvsx2v1j45jV4/5B50qlzIpMv4OK3KXGKfrbrLKovHP3fV4E144SJdLS4lX07pOL
Surb2CmOBiJ01yGLxRmOOEav+2hvweRQIGlm4faPu3StG6ymqtqzLyR6rqst0V7PtQXkL0QswuCu
JwWgCphJx4LNK+jI9XbNHPxao+q+hhJlv5X0AyvOfe6qi1VjEugjXkLdcarqIOGaXTLEYaznu1Ni
ddARDlPc59SBPNuP2P3HraR+WfAHk9XS9BNrOxNwrypmwGA5ZcHUPCD7/ey1IOJLmh+gP2eIBCEO
W2OVj+3Y/dhqfPlUnWz+uBdIoV/5ci/p6aESmWb5k2l9uM1kXgpR/zfXWwWXhU2RGn+h2fqvr7zx
yvIwzBamUGm3t1afwxKzL9ZQ4xKl3s0GXH4v7yplQEQYuTzAUK4MLwXZg5OJyzoH7c1lnDTaxvzG
eCFpwUUHrLKxsXX85gg+O/OuCQLi/SkMhuGQsSchrdPkD2209ybMKkbCd7RrfgeuqgFD6i5Fp3CR
UQ3YdmJJjuBeiRiC+L0fLvJ+viL9Kn49A4S+t+SiesvXXDzy34xxfG/mTXCo87IQQpof9nF8s/Cc
c1WJOPNS69KVX9MYI5wgK8TaIMasbGO9dtYksKA7XM3Cwk9v+wcAUFA87v9rmHSY3Yp+Z4K6d4va
f4aTfw2UV13Umt+8dLavbra6170OoCMQ1w72KPI8erZZTM0FYvdaVRVg+P489JMV7xUoyGPMEryV
Rl9tcVa44rbZ4tFk1uuoMROD78w7Enjb66BYPWC0F7a+Ih2XfXXYPZP9ik11fXpcmMnHTCnJElzk
B6/kRD3UzOcqn27CByXK+VTp4aDoJSVN0MH8dF4R7/IA6+POJHGwC8FhUteE9Wbydqg4qXnP2pw8
h70MBH24BcWYHpdNv1mywlG888yEm4XO9kcsQewxA/hbzH1YlPoaYZ+Vp5mNzBGGbykNtiiUBdYJ
MkC0KKM++87yz88y6Eieo5Ys4ChdNu+lu6PtBndkOff5tRVcI+m8rdfFto4dERDRtm1LnLJ56wby
Hu/lfZF2+cny8OoKbzvtWsE0OMYT42/PuP5BuH/yU2pinU55qPSAm1Qr2VGeA9L002ocFluJK1RC
8bjRtoGMQJQtrWWf09n6t9dYWq+3R7WwcafTh5FheMlinrx93mXEPJiLyNm69YmXO8xQ6L46ml6q
n5iI4wmr4Q9ASYdz46AjMk+fEFlFn5ou8K6C48RUUj/kuXPN5AB3JQCKTNDMiZ/HVcd9rsMV2X/o
nOaPaqpRikc8wQ2expoKOi19W9HfZ7S4bbz0KTt57uNnhVY+7wLFpDT5vGTTU7dIM96kViTGohmR
r9nq6m0U4vvs3xqoltH6Phz7wLlCNBbxlsvf+13aoIud5rKY4nTFdyjaORFmXoA2oVtVtf3oU0U5
mzR/BM3RaJJeeVxY910hHGFWsv+O13wGA7e5Xo+HVjCAVoyldvEVo/k5u4xm3UcOfrFKmcFsI9uJ
pecX8EPMgN2GaYU5ZCzMgSAgtEXmXYtCL7/Z2ewfxrv/MjbDz0DjXFbj/DczNOboJKd9BkgOUN2Q
xpppdWzP7PHJ7x7/MBoIkpRaB22pv+dj+4El6YRSX9kspJ/lzBcjlrml1IJ4L8Uvpv+raGu14Nbm
f7tsOA4ebw33rv4qhkZ/zej9GgQtvRuDUAUZRdeoL4+pG3x3dGu+VJLiTOiACrgqLEUJkItnizE5
SvThtrTl+z450I18A/f9Ir2ZO/H+Sxmj2WDrvX4ddDN7zJHSMVM5gu9NxdRn3yTj3sBsjBCvnf+Y
Bx6N3Z1Jn/7H3Hk1x41kbfq/7D0m4BO4LU8noihSlHSDoEzDe49f/z2gZndYqNrCaq42orujO9hi
Iv3Jc14DWe42NAreYNXwverG58CNH2rT/m4SrK4Aa7XrzI2/9lbrg6VqDQLI5nvnZfWN1/rdzvCr
RxKstyMDsTIT09tKIy8/tddICEoSJH7ZjPd1jmjTO7+sG3Ps5E0KiKpXWvfZ9N1Goq0z09r0qbWn
ahLydhriDao33V1QKwLQcHj009B+TH5olpytIoVqJZ6lvaZXu6Yx3bvgOSmH5iaXAjZGBCxCj1XK
wV3y1dfzbAdb5h/XLvttFssApZgi3bpTw1bemLaX/gPzxTiQL7buIQ1tOi//XKZdty+EvjaxMPis
yUlxQ+H94f1eLapckGewHKpS3gNpBIQERIlQVW9TNDPVQzXKt5USGE/viy7thnTLLLwm1GzvS+Gr
t4at5Bszr5QNUiwBj7h0wyGuQRByV9EEevdj8gtx7O5jMXwC2EuPE2ylBzPcKERyW91Txm1JdeZo
PCDCTKzQR68AN38CAKkeWzD6uWcNtyLJs/XYSAHvQV6fvrQFmQYpR8kRvJIbkrjdJMoznWtVzO+O
wwGM/RR+KwUoXy0d38aJK/f+PDVMSnx9RsUP5YeCCAS+gB7mtxaoXyOVtRc9Vr7HQ/4Zb/Z6D7cn
2JK2sldu2GV7T4sVwMIqRNIq/qL06r1iFBSdCvWn7OvhoVbrnt+S7yrJbBzq0uqxbFVqlEq61Tvx
3ZOs23eJhzDX79KSVMjICQvCGjyjnoXlSmm19m4czdusAnrlDWnKoQrVXZITCE+DLBDqGhD3IM/1
vnOgkFG1CalIoaww+pr3GI7KT6XuQDJGgBvKgYXsGZxHJmkrnyr3eySSlkCORXPIZB44qmz/jIwB
IK/efbaGtaaD1n4PQEu/erUKUd42egvwD5gHf648RlrW3evUcBHz2wVDEhM+qS4iKQ33m1KL6o4H
0rHFBGJvpklC2q3oDwl+8OseosRBjIDKFcjeW0j60Z3R1fVa6c16W6VJeR9i5Rvc6FPcVYqkuGVW
YZX7UQZnAZ9YVbWOonkDgZTt4a1o21BS7jBxureiGrGJqRr2LsSUxvlL7kI/DblcN7mvVjxSOZrc
UJDtiVauoN8UGQGPJc+xbfU3Y4POgg6UQFhdsB1CA9ZVWzFvbc2XWh0im14EgjHQvS0oX4gOOZn6
ONfbR6nN3U1niLf3UqCmhb8FYM/byGhf3gsCUsc2bJQqv+fU3GQ1G0+G273RpBSQgKnexCJxWbsB
jI4KrTWlYO5dmLxw9DL2ofdDF1V2GLWyhStG0i4NFJKQRvtPF/NZVBNWEpWL3ZBqCjzg3WQwdWuP
gHRyY0QHQePoL4rkMdVVsdfy9OmdRa9AE39/cJqF+2iSPXsKqeVP11mp5ftuqg5qAYXTZIi1HVyS
e5KzcIom1S9OSvAOVFkVLpJDHqFNnUVdeluD3KZgDXq1Dr/aYRzvQ+xiACr+fP9jiTq8ukon32aE
t0lUuZ9SDYWm1lOVnVm07QP4Q/kHohH+qq6pPxcpKwWefe+bPOf1svnSwXxYB3H62R2o1oJh5uCI
rR0WozGkQIhL7x3qVeJz09WLdW2LjZxrgGUbaNnRUH2ONUP/ZDaRuu3qEbfh0b3LwPA/uD7p565X
el6vm71LTf8BeisTUuTGXVVZ9xHFkIdS7/S131CfS9zK2PtyD19zup0huTVHJdlbaXNbBUywkXXa
HWXDuwHN1s+FJN27GjmcMiEhpzdN7QwGXS9dgZyH8eRW6JaUaqlt6rClOmP2FYk0YJqlNrAlARv8
+HPPgbCG9F90LbUB4BUovv25j9Kxavf99Cu5uxvq+Q0aA5S9OqA/294d7cdxwCJkQjzp7Fot8kpK
o0l4kJDz2aCING7fhSAs+fiuvIFYCg6+hU/Waqh1FCjCcGP2IDbT2IsBI65EAREtlgHIU9GKbuQI
epdvw8mw27A4QLlIzOw1BxqUCld+Ytr+ID7aPrxVdDm/VaT6uWwt6BxcWnCStdvYolw1fC2teni0
5PLpPVJ2yduvW9eGDCh5+T5yO7FrENzc+iOopcj/BwG3Fpi4lm0zGBM7HReuXvquqwEiWNCaKHFS
vfpf/1Hru6Aqp0wSR6c6L6A5cQTCbEabNMUn7ZQPqnIIWnR9yQW/VisoHVWiE48XpfaQpB22QDrR
y6SK7JC3tTZdbQLuGORgL7pRucv+aFz9lTrqc5bw11zwFH2f/wil/r8JqO5/Z5P2aDX/Vf8faqcq
KpPyf5dYvH3L3060Vt///z8Ki6jCTaKpkw7iv8VS+eG/bE0zhUB4WAPQj0zgv7VSdeNfvPAMlRcN
4lF//lD1RypV1f+FOBsqqZpJwpE/rf6NruLM6EogU6jjMKWY2iQDhqjaTMgojqzMApKsP4+VoGgQ
HEjfeySiNSM4mIGAsXRvFLy7kX++C8JngJ78S1t/z5K73GpXvf+FRPzaSuFoRQuaX6daQO+fpiGn
JyzlXUNLzASgIlmF4tna1vNQfw+TAaG8dMeaT2o5Wdhak7bdf3bW/24JIdtJmVZR5jLvVpp4iufR
ks+sQFIWh8iqgUnGxoJ+nTp986wlnUqbZmLsZSCVNNM3InPsSexe7ZmnHBXkUhYtEaUlHaieBeMa
bSb4lbndkS/2/fKBuq7meKDd9toAwlPufXWbN5RQtToEfOeN8Hh0Sf4nRRLd3AE6HdeFl3X73h6j
LefUQJKSEnHWoKpCOd/c+PBCbzMvBkPRwQpUF7TvLnTPwJ0QNTn6CC55NmVeWUzYXll7LvPkYPUQ
9Nr4KU/BA0JX0JecMrXTE/F93ia5a0pghgDGYM81C3la5Lhlas+kLPptPhoBWQ0Pkf64tW+NGjbH
VCcgU5kgWaepnngXr3uI0GnIVy2OmPdDlxIXFK30arVCevQaN/+BuGewRvcAC5QROQ6rsuobubTr
u0xBl1YtUkTFMnPc2LHSI1LTQXvGPJMbOTe6p4Ik/HPUuyYKy5l7pyqNtuD/PenGnS4hpHoEx4lt
Tt2e24SwbAqjb1XpuVfhxrMbBx9lr/ShqlDMpDigLczpbBsixWLrMheHLbACttX5nHYil7iNOuXY
9voDwQI4HNNzzNpayVl6/HBcOn968VH0bbYRp7YswFJIQMsq2oTz7ZGLKNd8SR2dUo4/6+CgFLX8
LvwlEyUO1o9D+N4MrgR0BslbtuJMMa3risEslNI7KmOb7JRaQno4BOV9vTPKdHZ+mKn3ZkiuIWSP
Kozgb37+4cIm+11AIRHeUdZ9ZZ8V9a/KSoZt4me2k1ZpuZOB3KHw5/6MGrk5jEHUkjMy8mi18CGn
PpHiz4coYOYsSzUU/V1V88OH2KPiBn6v+keeF16/yl0JsnSG8HVq29sE0p5hIE0d+QKOUep2JCPL
ZsF8ZRa9nH/DbDCI2N1aSXXX4RUcvPAGK+7M2PyltG63jhJ0jCQABvcZMCJofFRBHW30kntUrrvb
ElnEhSG5sKi5VP7PiLxfix9GxIt1AGVwgI+tnj9wx8n+j1hSt2irLDR0ud+azGJjl+jWfEkrwugb
PcDITthlvqorBYzsrW8n1HRaSVo5KW+sLdpFxasZAvX1EP1Z5zlI9utrYBres7WovW+rSV99Llg4
uAMU3yS0HegYMJ6p9KbirpB64FFG/oXCOT7btQtIr1jYBZf2GtsZphqRBofI7EpARqlx1b61oB0B
bra17KFVlvbz7Ej8s75J3WimCVhXmx+JeW8EnV8M8lHry1USxmsLVh54zJWHIDGHyhQ5XB/Oy736
T4vq6dYeB4hbne3ZTplXr3afPJE6XlLAvHQY2h96Nf38wxpVW+ZLdEHqTHDXdnjsw4dYlAvr4uJG
wGBUtqBcQpqcBSSWOgCsqmQZwWnvFprVrU/Sc1VF8o/AX3LQu9Ch6chVNAtzAI7FWaxZNxDHu7qS
j72frFVT2ppj+oX3VrzQp7O1jpYtvpFckGJadtasnaCQqqAOhsbh3Syv8pgSUpySo0Xn8AWYrLQz
W/XIcvE2bVJEC7Hk+alP64bMSKrC1Gw+5HTaOk1SYoGEoRN7vobWX3JHoXotRfgjhTVYOvuo2Pmb
naXP7WAftYQyyfW1ebYbDB4Mghw6oTNx2Fn3/aSlFFWkR+hVThGM31KJWkCMKSJwQXjZ8vA8NkT7
11s9P+holusFDXkuGN4ss5UUE/qFhl7SbKxB44JA6dWVQ34GmEKGSk5zQG3vk2IGD1CO93GWvZGj
XfiIsxU2fQNxp6Yp0xqbi1gPZdbEQVhkxwbsx0rSyMELNTp4RIfXe3uhIUB4hBA4mbPG3jVZP+xN
tDxyBPYa6YjUM3K8AbnnVG2TtV5KS1fVhaZYRbTFWw8wwrypjodCrcHTcEZoLoYEdTh2QZWC9P7r
LtEOw0Y0LWMINZu/LNdVOdVq75jFiBZ3UO8OdTJpOhKtLYze2elpkOA0Jw/NSeJVlmdNxZXI9My2
Eye1s6+BUnxSjXohSp69RDDZIdDhpWUr+JRYxC+nu9CMEzj9YY44BinUwowB/uZ3aYfKY+I9+Nmw
vz54ylmINbWnm4aN5Qk3kDnN4ocFYVpaIiKpTSA3hQ9KJXblGKyrxttapfKYA9lGWds8Ug7fqN2S
O875CjltezrjP7Rd1FgrD5YhOx118w1QsYK8JolkT+vMhZlTLrSl8ubgVLF14AjzMxxybwF8KgXZ
iBbsXaGpmD96uv3TVbzitctjlIXA1RskoEZpL7QOITsYv58kHqPbXqXEEMoivCcRIT83IGufr0/D
pa8jlSJbMhLsk0/rbCQ8oEp110ZH1CwRJ4iifsVD29pB8ysWjpoLC4z0jAzaRVMVwPmzS8YOvQo5
Ps91ykAu7ltXgu8p0C1baWZZ341hQVK06yv9x/Uenm8d9gxy0QaJH3o5v10S4SZdLcYSE6TIRXHH
BCcq18br9VbOogKEaDDEYk2TESH9MnX+44qK8A9uFFl2CgEtuTCqg5d6gF6Gm9JQi4WD58JIGsBP
sAw2MRnR5s8kqTNkACdCcyoj/amn+q9qYK+aCHtu/K5QtuiHNQvh21mEQP8+NKnN/GVBRsFUTIPs
CMZIBiEJIj8sfldqvM+64LWs28kgY9sK/+H6uF5q1zDwpbNIV2iYmZyOqwkeBvm/XnPAjCMkhWSe
H/cPkCIpL5hoqqet9K2IfJx9xLiwXi82bZqsVGyR8F6ahSXFSDXBl+ToSFnzly1bXyfaG0pA+wzt
yKy0vmpt/s3wwGNd7/KFLYkfAicjZ6JORXa2lFJggRaAoOxodvU97M+NFRj3adh/ud7MhfBjes9r
CoLxeDWKeZrCLRM9w+9Wdsa2uPMGbR/KP0ldgMauH4vq89Dkq7h/qlNpb3oU4KR2oZ8XtgxHv1A0
HvuGqsyPHhlVzIQLJzqikAdnrlIfKgo0VPp3VbKUArowpjypkCflPY8WzTzCM7oqxJQhVI8RZ/Ra
Svr7orCkNfTFX9dH9TyUNGxWKScOK4dwcnaekoEp9Qg61NGH56DrHlJtXfldG5DTkSEQoU8sfzea
8ev1VtVLY6mr0zVqKso0mrNtAoAwNShGHeVb5KG/uL7iboix0I7z+295EXwDldaumtKvwc/i7uOL
H8k4Sdu4riNsdGdDX3zPovEffZSyTaeiOkMifBtFMmKVkLWbMNtlcftUFAbQ4v6TGGr/v1gOOiuS
/A9r0Xr3Zv5wgnbscxk2b3T0Fes+1sYvaQwE3c83jSz9uD5c5zt7irk1kxcVpj6WMgt1PNStI7fu
/ad+xD4o2hrBt3Q4FP4rsLoqe/AqsXCKnR/YpjJdsDbKQ8IgjjudHkJiUO+pqh0zOAxtNCmdacCT
Khvt6dyvhm2bZguGC+crnpVAIpKsOZGHsGaniIJyeRuCo3W8JPvZJ9Imr8Zu5Xv2zfWxVM6Xnkkc
Z7D4OEx0Yz5vlgVYeOzU6iiBJ32SKlAInfkF6OhWlpLtkMtoZmOGgrcRRIzovhhHuC6evLXMeCtc
QXGubO8bO1xIn12YY442FpKqWYoCt+h0yEs/hp4gJZIT2Rl6eFlkQ9SBNbeusyS7ifS43ZVAfl7Z
TeMBfMO4XxiX8/iWq4MEATcHtSJ7Pi5xaneKbvAKaVB8VrKUSyv+mZpDs3JJGcVjKm+TWuwjuIY8
8xdM78+DHtokyLJUoNa6mAfzRpI1AcBuy0kLxI9HWY3WlV2Wu+t9vDD1J61MX/Fhy8IqNuIm1rqj
XWWPvl2u+yg7yK25g962cBlfaso2302+YaPY8y1btr2f1soQHDU5eEpy91voj58807w3w6WSzIWL
kTSEkCEuy9Rk5PkFjKyOV7VKEx2rSbWB6tc/sgwXu5C820EgOJLnN4qOEjvyoDu1zw9eH7yE9VLl
60KPdWVauVgbU/uaX4+tPoi4b1zv2IftUdbaT1pi/JKUdlUF4eH6PM5sojlsDUoHPJWpJmC3Ks8D
SsXMLKvgLeIMIgXWnWwBpQHUek78r2Ubr2JQAUn7KW7exmLnG+gp4DPm50vp/wtblny7zl4hTCf/
OTslFS2PDKvrB6cuK/XN5YEA2qzjPA4C36kyxQQiote3nQuLdPDhjF8fhfOrGyfbqeBMCZXbYZ53
JQ+iekghjs6ow1AKJ/0roPQ2TkLQZm6rsv0pobb5923i1kPRmlGnSD3rch52QlCdbRxYSIBeZeUp
A0yKlzgqCfqjKOKn0Q2XMtuXOkrNccquU3Sku6fbNm1kithcHY6Ja9pWHRNjrY7o9o2BYk+S9uZe
rTTweKbnb69398KlxDsCeycF21KdEs9py6qUAYu0yvgY4POyiRTX3TQaEPO0Q0jrelMXts8U1Goc
/9PozqsIEbq4Tc5T1kHt4K0xkOYZQclBSeq2MK+ahbVzoWOWTnVETP+YnrenHdOSKgKEUtsO8HkT
dU3ILpKcxndWVmQ31zt26XgiPaNPgTv1d9JBp22VtoSbVIo+JCrXFdLO1b6N6xsbiZZxRGGj8H7K
Y/WjLPCDMPgCtfsMF1Fb6PCFiMYiW2CBtlDxTp6/qrl2oiYpjNGxY6vG3bSSYaeCZ79Pq8z4pJGC
28RaKBa2y/vRe1KUIXiarlWdOSULZs+WbhLpaK34QeMY7fApSd2dHUsYKELR87yIghi+RpCdMh16
dBbcCw+bIdQCiq5ExaX9hPwBZo12g/5S+Hp9Vi5cuCAhpq8iylMRCDidlNGoJVT/DMUptHw4NAHG
k+i0LmUcz1PlU//J0gpVncqw8yNSV4IIQbZ6dHS3GPZV1PhfEfm2HqQRC4Ki8Kr1EOv1sy17w0a3
2nwLO8D4HJhJtjATF84Qnm42EAK6zXk5W4SBGCzc8YbmaOfpTRMjWQLzEh6ihTdJhRSA1UAYHZ7+
epBpytDfn6znCfPQDRRLjjzN0dRYu/MNX3tQSktdCNYvDTLXIPcQ5RC29PwiKCziclnAUIiwQM78
6kYyX0oyHmHzBiuirKXbHIAvt9i6xR3jehcvHFtcwFRDBBc/idHpoPkQUikyPpDFGMuOGjc/jKB8
yq3wh2v2+7apf/8XTfFolMn9U22dnyPCzsHH+Y3uYJbwqIXVARVKbEX07BCixv3368We6gw6tw63
6zyBPSI/onlSGT5NPpcOZD5vX3mZ/HU0Kg4OsxPY2aTJPtaptC4M6aXohlWKIZ4NBoTHyuxxjI6r
2fRSqztDCd+/aIbgB+hslAGIkmGf4lDdemnwMDaK4VSqgrvEUIwwfIN4KwVEPP1g9o+oCpcLMe2F
MxQ3V0vIKrkebsXZYZYOknD1qtMcgP1rudT61WCaOZqu4i3oeLOoo7fwLLjYokl4xb4l1JpfU8Lv
xtpC0M4xkQlE6fIhL/1XL1Ney8h98gcjXBj6S6vZZh+xVynDGPPqUkeBe4TGqTpB1wAQ9m4QDvkh
t/ne792X66v5YtdwfyH7yvoiWXi6caYqatQNRePYEPnXXBHwJAK7/anEOhY5Sf0FIQ3Nud7m+a1P
1h3sFjlfnc5pswmEEWpbmdmFR1TNX3A8eLQk1cGJYne9menXnF56gsCU+BCrdyoz87vFbmrRpGZV
HhGyRUT0JraCVawNGxMOlQv/4UurLKyT89P9tMXp5x9OoTBsOj/BOfaYI1GIavkKit2qLwNMFZwK
9XG/WDjZL4zkSRdnI9nlFfJBcWw+aUX15De2/lnxkEJq3Dpf6Nr5RS2IQEkyUcAn2p+XncAxZYhY
RfkRXTl9W4pW2naGLy9sbfN8OZLnoTI4ZUUUnlazMyfNjSjoLK84NnoU3cEj/+b3Y7Lxh6a+K30z
OChoCD8MKQSwcDCRyEHLckAkXR1eusAnDQr2Dl+5Lrqrlb68ac0Yhd8UjVQ06dFzzZvsqWODv5lZ
13wtFDl8QM+3fYKhYq87PTFJ6OWA9yw4G7aHt4cboo0W1WgItR40gSLADKeQUM6M08A/dEOGn1OD
CqwJyXFVN9gk1V3xS6tyXEXkOoI3GKS/fR9sXlvI7qPctsE+wuL8JZCifi3LiYV/iiG2SSqsBwtV
mJ0a6Nq6VBUOtLTQP3lGadxkvqJ+tbooOMRwj2E5x3V+LCRUCnQIcLeodSJNIGvD57TJNXyTjHSr
QhfYjI1YKmicH01kGXm7k6fliaDPL/kxQUo6jqr8iPS6ty0xgVkVWujEXf4Gq2jh9pvjLnlgA9Kj
0A5ymeyzPA+XirbLu1REKP9PckGmiitwPaDVlnrWbztuzL1oE3MTJT0SwyQR9wZGnY9qXdR7yzch
9VaImTcZyTvYL5FjDvhi9qJW3woYpdMUqusqD8RjGgjrJh50/a63KlyHoK6uNc1HOKRp8Erz6mY3
lFL0jC/AuO4qladKl6p7o0vEQvpRu7TPpihqqt3gsXqWcRdtCbNDS48U6NHSyAbPXLNR6lUYkkux
jQqqGLyCnZu7ySYiikR5FvIiNZ1+Dw2iQ0lQoMtbq+kLsncoz0h92b1kGDghol01wb1qqZJTZBGa
c3W4dRNUP8PQNZ5Rtot+JKDnUBeGxYQBF8TVKht+DyVFIwW18h8EHvaKDFB+0Cwpe5VwCV2ClFxY
XqaqApdTp+sPxPrpCYr5bNyZGqQ8PQOn1tUHf/yew1/knH/929uBexz9N5nkq06Rc9ZSYGeDyKJS
PkplgQaQVMODrd/YaV8ynMh0r7wfQlRIEiSZrzd8IU6mmAIEnjqVRoFuXkAyx1FueqtvyVkk1WcJ
iXUYomN300RCe6xszJTxSk6em6SF/xcCLGvR6FrVQ93tr3/J+WDzISadV7kjSRzNhiBpvCKyba9i
L2N3HGpPZbqT0Isw7OHn9ZbOVzUBG2jA6eXNM2ReZwGRCW8vpxBihoW7V0Yk/JoMb9K/bsUgATbl
wjQZ483ZbRgYFUryZj8ea0X+5vG886x64YK60JEJb8X0wWZAJmHWhBJVamINCiBDuA7gfvAyEcP3
6914DydPAxfuP/jCU7iJ9fM8kdqUQTQMSD08+ShwY69r1ApSVQN0xvjBKp8gx4oYsSO03lZteOAC
ux1hcF7/iLOOkqUAcGQKQ5Et05zDL+Lc9MLCH/NjXDQGL7kxfSqNctxeb+UsfqEVbjuLgq0gGJwH
ukast3qfNAlPDHfr4fVW++Gj1eQLT9NLnTHVKSc8wQHt+YAO/ZQXMEL/6IY4yQZlETptFNlLYa06
Dzin3lCapWqkk8qYVw+80Dd9S2tTR9Uy/H3iXVXh5tbZz6BC29q/ryIkKJSbWqofNPHFGKyHBJhl
TL1OM+ud6n2BQ0l15VXxso2CSBfbUaaQB2rYtEJHHV+LBr+H3WRaUuwm3AAaHKtWOvI/SNojhZtV
pCLHhrNu4yZvuviSmS+yl23R5Vk31JGm9HPqpwd+U6QezEi7LeMn/iOBKB8v7PhLMysUbmyej6it
zu+xBlFFD69b22mHYvJBLNqNJSJ37xdNvrCILs0uuR3yaSjhaWc8hRaJoza0s9JRq8i7kfGSO8RY
oizEIupZYYrZBW74Tk2YCqDa6dVUVEQTeDYGT1lYEfmMPQJwoQbYU8WspG+QANd3dRntp6jUt2r0
/fq+3QSTemcKcuwxkHrva9VLwb1k5u4KC1L9bvRkPCZqdAJdL6kXxuXseJ8+mKLpFK8D750nvcJU
qlUtsITjt2q9qlP5yR3Ng18AWZZKIoPrW/m8oDk1xzOSwh3NUtQ8HR/Dxq6MuMJ14nSq32cK/gOS
4ltPbef/o9e6v8oyu38oMe+8NWC4PGp+jGOOEeg4+nbQhIhtbk3UsrpV4gfQVtG+/3r9Gy+tFEaD
ehiHuA4r6vQTQ9PNo7Hq5SM2t59MW3lGM/PmehOXBp3hni5Uyg28ZE6bsCvPTssotBxKl/vALvaW
ljlxwAMiZB9cb+tCd8wJ7Q6GkqLAWSLEHUYdlVANvbek7A66WtXrJtPNhZffhZ1symB5BGDbCeo2
e5KNbYaWYJZajojwuEeFU93iX4OliDL2C01d7JCGG55CGZEC7KypWC3sUWDa7iiFdFMCLGhL7e/P
JaafK4eUwAQunK1SBObsINF73REVkO1SNn67IwIjeHxdn5tLozahSkDpKBO1cLYOwOphjBADUq6C
Sr1DjLm9ixu7eUi9rN38fVOIN/IcA33KKThb1R7C6GlcZK4zWCYW523xtca54a4RVrnQqXPwKSwm
FJUVEp+yTJp31lQo61kwUJ9wPFGCAEVvxUeesVKPlR5yk42W973Peoy6NBG95PwUG4R8qew6NXIS
Hk0foU3sIp5AvEBnH9HGKaz2NDQdq+3uo7SiRGX7+OxB9i7bO71Njv/F+FqqzQMUCPFZ9a2p89EU
CKc7uhFMmrzFF19RHpEt/3W9nUv9Ar8zMXV5YGMYcXp0FKPdS1mW50eKYWADI8v46bkYcqbVmn7F
hr7EmLlwVvHSgtpL13hvzk/swVBR53Ft27FLcn+pHCAwWYbiNUUbZtsWxlKAdJYeY+IsQi16SLxn
zQuoim9ihSHC9Kiq39Qmf1QFbsb1Y5+VK7Nq6hV17IUT8mIPKbhxEusGe3F2oKCqTdCauCYg1qx4
6pMM0HkflMe+IollJP1SGeLSrud+4UmpsPnP4tlWQnYS5bnkiB4xCAjMe8YWPwyt/PxfLBU4TkB0
dC6z+dXuaz4qp5HaHXWlxr+8Ra8ZgdRuaO/l3HsYjVhduN0vrc2JWEY4QVaCFNDp2qRSnFelBKsL
7dz7oHE/NZY94i6sp2tsOpEPEvUCEOnS1FELwiyUMr8MnOi0Rb+xgHPbvuW4CF3nsvJaIcO7siUZ
T/FmYZlcPNc4OI0pT0wf57wuidwmyte65TSZQyR215o/ciHw17pNlC9J94wNOhH58Hh9Fi92EYj1
lEYjTJ7nVEUmxRCGldYZs/GGtA2KZfqm7HFklv+to4AIAhYNzp/T8SrflVcWCMcJ0sU1TnR2Opoe
RrsuhMvaiatw7ePPjF5j4yCXES9cRhf6RH2T8vaUlyZLON9xIcTD2MX8q4lbA0Gd2AyoyhQpGmKT
gUZgZEtzd+FUoTgGdhQEAf2bgyNiNOE71+p0B0xZ8FAIzzjaYZ3scrWqYJcI714f5QDKWe7do92S
rmF+GqsKaeG7Htn1Mkox0GrldeJG8X4kW/Id1SBvk0AoWuLAXdhFQkUAQYZPDWhmDq5QEKFp8dxk
mVnGzvZVxPDyGwGpe+X32l4NS31h207TOrsqadAmPARmf07G1DtAfKEiaUCD+t9emfXUQTAOUpfg
u1M0c9YORUKo1FMubR5V1cLM5cgumfW82+euV6+NSQkgSerdQP5x7ecxIg/STcSRf30PXdq6QCnI
FOsEJfRytuBE3/e6PiVLKrvPX7y2Rny38LXiiZvGlVYQmqDgy1Va7XHd5BGiUpb8kpeluxC7Xhpq
2LckL1FjOUcyJMgaGpXHUCuWeDMi5S2Lgjf8/H5f7++l/UWQh54ZBVDwbbP4NTK6LlKqKjsmNfLw
othLGHq1SqithAJz4r9obIqUpwVE+XPq84d6VsHK7JrQVJ2kQRQ1axBVrPLJrSmWsFOOyRBfb+9C
/C/QGgFPR5mJjP/slunNLLH00tScpkpJ8ocoVZpy3fx9NuiklVmVDjdZt24qZLLLDIuQ8ikxvlzv
xqXd8LEb088/DJtoXSCOApkiI6gehejCVUGqXcUDT8lBxuX2G+WDA4mGhem69AQn8wQ+DcY5yfN5
Oi0wUnzNhTY6TV0AXYkbOdlGPZdJJnflTxP9hn2KUd1NFdlIZmrtsI0yu0AZGfdPt8V5IGzNfmsn
aXlT2rzLTdcv//5a57uAC3L8vYvLnI6NjuB+iX926Wi597nCmyvx+kdA5Z+F1i7k4y5NAyIrVKl4
7k+4r9Omem/gyk7lxKks93egljtDR39WiQ5jXa6jpvmnr1EoHAp1IX976ZQ3SGtS4GYly/MLaWhK
qW1jU3b6st+5RQ/Wp9JXY+J7q3G0n9qoyxb2zcUWiacBv/CyJaI/7anr4ZzXKyOoMt9K8INX++yH
LmPE1cjC3URWVW5bfCMWwpdL4wvxWUzYFHo6z4VnAkhIXtjRUQ/wuKh0pBUE+KmScuiYDd8GtHtd
3brvUWa7vr8uHbUTgoAsP0mCs2MCdVmEVgaOWsvV8u9K3YevuY/C/ChZxcKWunTcEspQ7TQJtsUc
TZzkcd97SgOuKBT/dOSO7otwxOhqVJRDlebKQs8uHYBk3AEtmBNQb/605brW1drqVMfNiEgMKkU3
XeJ1h+vjd7FTYGfgSqF8Qu79dLlgJjZq5PYVZwBib2XeS5h4+SqCyr2OaiVYGMKLfSIhOFUzJo7K
bHF2SjCMozUkjt65b3VgfI6K7u16hxCS4pPnAQhPS5K/8GtUCH6nXYoKrGBiy4+dXJfCddLm9soo
PGvyM5D3Uq9/F4llb8qcynhi6MmahBcm8ePwI1PNfu1quPapreKEmd+uILh6dyRwu3Wehfa6CFMV
jVTep0WUfSPH0WzkRlM3Va/iTjopx7Z6Fq3jQXqBAv7T61X4uFEe7WDn45bhoTqgF1m/lVv1hfg3
3fV54wM2qMZNYNnxbTVAZYWXyAzUyUuI6cNKhFa+xaDHu1fRvlzZfpqva7PwV1FumhuPjq5zQ9LX
2EBhCFNq5RbURIpCqY/LhsAYeLQxBBskDPjkPk4pMSDEXgXe187s0rXtt78QU76DD4kRfV718BJz
C7Q6lvStmbxZMZkxkJHpqmv5N9+0cKjHqzgpMPnoxwhzg9R+Cs3OCfr0a1eET3lQY0BnYIGjtyO6
qe3vgWD6RuRCokY2/DLbDM1RbiQgxL/iVPnm4yNG3ipY961t4z9SfrUme4vMKJmy2kC/MpZfBx9c
JrWjB3LOd5aJrEBedVSrBxXjoaz4H9Lea0dyXAnXfaEtgPLSrZSmsmxmTXe1uRHajbz3evrzqQ+w
UaUUUpi1b2YwaEwzSZHBYMRvXnCvlpxhGgxHQr7SKY2qPHa6+KdAdsoZJw/TLd7JzjRAwpZsZcD/
1pco+WWf0noynLA3c8TqsV+wvUy5B0aDKIqMWWhh8AnYF89VZf6I+gCYUvQ5TWz9CdbD6CCdabij
F32CRvI5R/TaTXrKyLhgPilwvg4xlNwTvhXZrsJmmnrcUJ/KIftO5v3Zb43p0yRKwCZj+I+mj4/Y
KzxHwxS+YrMkTv4wPtmFhCObgrhi+kRLqXZqDPNctR6Nz0UafpNxhbkgOI06s4jTfVr5yascYO2a
9ta5i6JoP1gyGC49vE+C9NdQm/deL13mptc+7MeAeTMJk0bYyZu96Wwbo3scFOXj7TO5duzfn8hF
lpVGsLeCVukuTWe5VFx/ohG+hZO7hijyrJ2VS+biNI+PZZdJAStgm4Wvn2cmTeOb9+pgvtZgvYw8
/ELbHxphgUahKfYUy6NdFisvDXtXHoO9BM534xpeuZcsCoRU/cnCZnWKj0EI/fWEClOqn0MDa2Y6
jMrR1hPAE3Hi/fegCvOBOhrkh1lIbpGZeypZbBmVySVqaB/WsaoCF4o3Blmdz1yLnIueM53343y4
pIaiy2z1POEBgzQEocr+NGXKp9s75RoQMUOy340zb6X3+bLnWXErRdzncfrdQBYqlqZL7EX/IhXz
Ry0UTHIQaGotmqlmfJBk83D7B6xcHnRrwDRZCg6RVwXeIA09DJx87ewPABgcs4hz3E6KBnnxnD5H
VdW7Tpe3cCBrqwvxlG1iUxUF8fNx1p4e+HJuR9VZtzqwaaUvI8caRybOqUxzA1e0chqhpggwNTOj
H3HBj4NNY05dXlLiS6cG//o1Wx/jk41lXBuD7ho7H6IZXcfFdtF6XUcm1s+oMSHsmh1wUtvd/lCr
O4URwKxQLUOfdJG5GK08SmPlyxczR0Mrii5gyyeiKS1xuXkTdQk4Gduj8QUMysZhWCkz/W0dwgqd
BfGWEJaObq7iWZJ0loPswsO7dMYe9Kra3KEZ/0dR+7ca4uBGRFlbUpJBWwfSTsd5mTtJMZb3cexP
F7DmsZPb8m+cQfe3F3V1DJpu9AHQ3IMq+HFryIYoJ/ThgkuFw8RspaKhVeYPn/7fRlE+jlKKATNQ
L8rOqlfsgC+MpAa3R1g5T7POy6xUSgPlOqulSq70pu9fSEZMdKyTHvPrjl68NOkbO311qFkudO64
UZteLJkRqiYP6lg6G1EWXqi6WvcmrNhTn2liY6iVr8OxZc8p8yuWR+XHdRszEL72UGfnoWsAl068
ttRh46pe2dofxjA+jtGXRRxNduid0XB9w2/vH2WKd3k/fikVLEUyjHdye4vavTYvCnag4Hiam9el
JWFNAsq/cS4LPOfsYjJ3sllJG6u3Vh1EmEf9S59Ar3/5MgYTWhVly0fC8/bRGwJktoeDWqEgLZkn
z/Kfy0p6sUDAY7uk/3t7Q9KSZOEWrxKbLqXJs4coj1jUx4X1S6U0bLAG51wWzRMy3OpblBXYwms6
Mv5e/ISHGu4KcVM+o+bT7nJNhuJsTV8RWP2jwPg+m9wHh0znJWM0XUtk0y1nUqbHLP8X1I5mf5uK
rsf7CV/btwnFD8fIsodMImnEDb3PjDt8gB4GTCjdUQN0kqBPswPPiXBdWO+KEJVsTS3Ug9EX4zHW
S8WRujHcpehrIASHxbuuPI9ym35WWrBHQxD/UML+Gasc+wHQUdFFGH8psbbD6gbBIxxKj9CN66e2
U0K4+YrT5EL5NEuiPzapSI72nS6cfKRbpYlj2dm/lZd03OVFCgpJTCTvXzNPLZ2ggZAGnBmDFgUA
cwG308GfLj6OFmYpFxPTPcklW9ezXVdDkIgxqHOqgzV2kePFotxbRWvgaYegvgUim2iGX/dDb6Xe
jsd8zSo+YZG8F7g3TfUPTXqKZnFMW052qHlJtNJa44s0SLhYGSrCp8AK70N7GHZFimHnONX2UWGC
RwUtGbw6FA/rZTX/Eiq9vRdhGbugShN3VOzR0UWeujTEo10+1sFBMiwkQxq7cKtIeJhNV6NrKvr3
kfL0ox7D+xc8DnZT4SlIU4rwE9xz+V5Ste5Yjt7gpqUtP5dixOfYEt1OabJxjwIvxOIqMvbMIP0E
orzZ4XJjPIkkggYL2WuP6k2C13zkYd7dTwfKGf0ObJJNnXwY4erkLHTeNC9y6yeHnuzAgUVVP05K
Lw51n2Fyy8Pjn2aksGPiaeFYTSI5hYqMsM+DhU2Fb4A6BeF9n0ba2aoj/QC4RjkYlof3IfJlz4nh
KyiOmuXOr0tgKnmt4a87pd6PWVt2N0R27TT4SdwHsVrslXHwXblMgbcHQK1wTM9OdKqhAQS2h7cq
ULamMKMDUTPAXzC13C6VEApR8mqnDKI8oGdYoigdl0DmGjxdBw1XlX40xm8oq6SuTTNshxVehT0G
KHkdoghMjaF1I6R79/4QZ3d5aVH+VPH0UKRGdYOYiyQl83AjIwlhkHjo7ue4mUaDaHatngYHJJrK
U0vfG71T9dEqABSLCml8OLQDeniKhq6/5B97T58V9OWfnp1qn2U9Mx5NqmgOhCk4BmHG8ZQnesem
6jlh2+HCSc3iiGcVo8aifg17xPlzJcMrAuz8ycJGGzO0enQKxTd2FmQTt+2G0c0Tadgrg5b9bqnu
7tIsiPayFIaOmTfJ0cfCz0XartsX6kRdxMqLzyJHOTCC1ryX22ZwNF1ox6mw4Bu3dfzUgtG6Q9MV
31nCrIPgPaI+IZuh87HsQgTQRtun8/G7lcWuHLqJbQFqvR/NAIn8prlrTJE6Zdvne/SmMc8MA+3O
l1FZsEorPloIA+ER5dW7KFK0EwIJ/qsxYZiXZeGfoEYE2RhtFQPyMCHT42PkFbpGdle4YsILAO/U
cj+J0dxrzewADSRxD3O/2Zdlx8bAv3KvWrnY57kYcSG0k12VWead2jRQPa0K1cAUQoBe48AaxIH6
8n94uaMXG6vZGWlyo/k3Exv50NqdC+YUNKpusSmW2b9eR+kUInh8bvLkROndEd7jKP4A3NzZVo/f
RbyR5l0LqiHe8n7ExS2fp40q9/E0Xiq1+Udix4BpOXupddY1z42t8RO+FA+6jaFOEp1NvSXCD6d8
1l7DzBfr8d3t2/FvkrS8HBUAPHQnydqgeHy8HJHGCwst1M1zWAJaczRBSUehMnnWJmugT2drGOE0
Ag2FXMxOkINZ8apoExzC0+nki6o9GAmSwnZdoqzFvfxPmA8mwgMT9itjk+I8MkwnNZGwQ0FaqLnc
/v1rOSC93NkjgduQlsvHn69Y3tTadqefmyn9E0jZiyTlz3pibeyTtSfPDKCdNa0E1dol1EMxGmhl
WZWSnsvTAU2r1namIgVhqdr4tFWiy90WfxWn7bthPwAdeFKHvjkElTdt6TuvzhmeLapd8zNy2b+W
GozoRBF456C2JadpK/XOKyx6GyKzNjI3Y34QLLcH+nowE6mpzBDxj+s7Sl6fK7wmLzavduHYAmAp
gr7PuUbtajckTak/KWEs/a5Cvflq51L5fQq65tMkGVGDacmYQ9KJkEJK8DAxLc96sYep3yVZg+cN
TH+nSK0OFTbEe7OonYBPm9jg2SWq8s5UKuQNilFiH4JZnoz5jpOWTXYYxzAOHZHL8GFrMVWHIOwk
z8FAT9sV2JKdorT4mqA/TGctwBhtSkr5TirzzMewEZDertdT9EJhqfqRS0AMuNK0EJs5UVy6IFIv
XjGYqHRMQb9L5Va/K/EddrLMlx4MrS9eVWTkziE1qJcwDSC6gXg4RGPe71RvtKFVj8ZFkv3uXy5F
xhp9aeMRvJbQAoGelc9krIiWMJImkDyMkQrpDKyDZADbybsp2/z2K/UYG88e7mKAmlTzF5FBSvM6
o6baX1BZe0A3uOR2RvZeMrGw0ho0VaZwo1W4Oi/44zp9bt4iy0Omp2k6cQVwyGT/d4mc2gzKvx0v
VrplTAgsBsyUufl5NSk5EfagGGdq9rEDXP23qMRjGjYamy7be7p1N5hG4GrSFkJmdTnhVwB/oywD
Nu3jSWpa8qTB0vNLNpXfqKskzmRFzxZ5haNo0q8Jb9zbU10bEFjarHgPfwSQwscBY8BcMpYQ42VK
6k+9ZuwKDPICu0EbT8JPR1I2umZrS8uHmxk/PCmvMNep2ePmBGDsrIrkt1elr4Y/3UewStJRYMHX
Nk8z8IsbJtxAEvylmi+DFEQ8mv0mjdArBLZsYdxaTgCW1TKunoOoLM5ToDRvcV4HvzAWkp+NvOUW
NSJ9X5PUVLObkfqYDVr/1JpDsxONGWD0iFh/RfbqDhIv76LB6683iuIuIaVy0qYKdl2vR08h2j47
KVPS41R5IOxJQ13ahcZjUYzYpKUhuXimb5X1Vr8mWoMznN2E3bJ4xOZaL8e0Ye2z0vketK00epax
GtxZbZU8xmr1w+vJcG/voLWLhr/y/445n9d3FeHZnaQdQb6fjSJ/g5F7wgz6kzR5G9q9q5frTBaD
y6Uw2PJogMLtOjr5/kWPe//B41o9Sb3F2xQT4KdAKdp92fIcGvlTzImH7KhIXfOQWGJrwquFive/
ZJGdYQGmhYYAGqaMReToef1vJI+PVSm+yIPymtrFr8obj7MEWuZxBd1e7vkvv9rGqCSRh1Jq+v+7
q++Wu+8N1HH8EbOIcbJBGhvqo9wb9p/C0oPv7VjbGyCQ1QM7wzrnch1SGouINEv1G4WUUXBqDN0Z
rPHUhD4mKP0+VfxffiL9W/resRqi/yFnQ8EYxIACQfAK5ikEPRlVkHR3IW2xLg2/dr497VM5KbbS
l5UVnfEf0DKIDPAnPm5gvw/TbkygGeidrZ2CUTR3hh923wrk5O6NMlQ3VnTtkL4fb3Fg+qbS6mgU
+pkM/xcUg4dGy0yau7LqjkP9p+qrjdC3dkLBVVOMB3MniL4fJ2hI7RD5qamec+iKaB9rb+j4FM6I
SMXtvbk+0Kw3SdeCXHAxUGB0oIlqCR/PcfpZRP5LP4i3WI63MDTXGkm8j2gn/t+BFiewx9g8txPM
oaNAwdlPHsvyYse4U1mlIv9MIJr/LCS7/1Ooon5A+r5+CAPFfEIIU+ApXybHgoz7mWR02A0dIEQN
L+57VKLHjVbO2suR5sfc7aTiSOvz48rHbdIq9UxmRGvvcbTyL9S5fpZF872AnllVxlvVVBuIprX0
CFDnbCoGhviqEVjqlZfzLA8v4NtfAD88lKRg/0MM4oIBE0Y3UL56WwyQyasiV8NL2fqfK6O5B8p0
ChL7i28ZX29vqbVwR7+D/ik9JDbvIj8py6qXMKWKLlov2S+eEcdumtGxLUbF2ye6522EnbXDye2J
ICEkxRlH9PGLpSnoDLTCqeH7P4bE3sFAcALxw1Onvb9FhlydG1FVlQH8zrHu41gWritjYmc48DQk
DPBDebpWzjBa96mZfLm9jms7EVUQNJfmV9pVSyzu0B9qktG/eAIAR2BNjt7V97ikf2K2uPeOB6M1
N3LLta3I1oeGCXmeEs7i2d0SDIqxpx+Sa/W9FpinfmZZ3J7XxhjmzAR9fx2Wdt4bAzIuUzH7nCUk
rZ7YCNhr34kNQeVAVQAtLcNa0bSt8BDlvHRe6zmeamcPAxIiqdLUpzhCd/T2lNaiKGxuRCVgTM2R
4+OU8Jwba+52/yIoDh6qIhznXFO/M/h0G6u3OhQkCjC2oBFJrT4O1Uw1FhyDGV8UCRdiq551qYvv
dhy93Z7S2qminY3/Bh045aoJ13uAoQBcxa95k+8H3bzIHuU7oUaHqlIAfpTTxiNxbbvzvbjxmBfk
+MXEpLEBahINwSXJqs/KBCXE77IvvcDKMx5dJbTug7Tdsp5bnSVIPRTr6QOL5X7PkZSeZnrn2cRw
/DHUC5RezFp5Rg+yOfapmC6VEm5pJa5tTptoxSscFPG1pGepZA23pX5G5uMpyLS3QBOn0sz2cid/
vv0Vr4ei/Cwbf+Ey2E0uF9VCJzUK9Io6qx/cm0I6R8n4T5fKdKI8cyPdv96ZH8eaP/C7cz30YJpT
LfAvqRohioqWzatiGB1wdn2Lo/g3zn5MqRkLFCeFemq8tDs+jpXJvU/BRqffbTZA7750QQsrHKJ4
7O+4oB3s3Q9p0Z9h4BfUdcy3WpFf69ZCBmAuk9/Nrh4Vmqaa/ohRO/2r1k3wpafrBrqB/jmIB6Rl
5foPkQkIsyPCb0l4L+sXJbNhYxWQfEzHx+FNKp4NzKpokvG3GtanJPpcyeo+p7p/+0teR01mrJEm
kJJQ1F2ihRRJjzK9xuDJSLQjz62TLcnfbg+x8kpiDFqqMB9UjWtg/sLvvmChjM0YEpXPVlJyxgHz
WOqujHDHjTCHfmuRbj9L3dT+yO14+AlFtbpry6r8cvtnXJ9JLKXgnbJxwQ0BAvj4K7iDkixllmcZ
4QGEndB0kiX8miev8XdWP9HBEzRjbg+6dlB4m/HSpiaGQvcigg9ljb5SKbozndRvwhqPXedd5Eo7
Atj4z75WxpwcoRjJHJEfXF5OeaoBfNKhF4LiSe3fnTikWbs3m8NE46/Nvs5SE7dnp8136vK8QGSk
+EZpGfWfxZrq3aw0SMfnTIHbeA4lOm9JLQt6sKM8ArgNZXzkowrhQakYHVyTJ9em8WeoL5je0XIa
7K5tHQODPzcvfIn/OxT6XtHj7FnFzhhvWUGn2EIzvq/Nfh8jFPWnbtEXq728/j77VT1KlqwMkJjt
/h9LSOGxUGJwujr0pdBvlLeuB2QZqdw6TjX+A1ws/FdEYXeBSJd+L6VK0IXt/LMn59qP24uzFrdM
6v9E4lnGbvk5tCFRbEBP3QUA0D2syFMV5L/jKv33fxjGQHJKJ2aBrF+ErHjUYtYrBus+FH+GIvoZ
im5fZePGRl6ZDX4vsGShyM7uWYthcFuP5cCHKxbH0b035YfCC+6QaNtIFFeGoVANJwJK9cypXiSK
UkzT0Kus6TyXseG/lXjlDPitVPim/vcZcUHL3NIAPdgkixmh0QDz1m/DSx7QcqkHzXaKMXg1zHSD
Y7YW/xiJkio5D+MtVQUSxZe5hrP4kuUj/elKeehqOt/GpMNvNNy694+Kmvyig4wtoZwf/vMGAe40
61qAt0VMdxGCuLYiuZxMHTeQ4bNUBHdKIf8qgVrcHuavS+giFjAOAku8b3kxLQUN4ELaPtiD7NIn
aJUofUmJfLCyJx12vCvVqv88hCGKbwaw0LgWymGioX5opQZSUzr0aK7g+d4lQnElnzvT8ML4pGsB
HsVxNW3kFCu3Hr+VNytdb+T1l52DKpL0pu2n7EK4jB0rLl5CK9x4fq/cNzSKcXedk89r1YXMsttJ
kkzzEhTC0frqoNr5CZYZgECTLueWTdLqlGY0LN4bhiW0xWeeYtEkeZc2F9WOnDkdscqNVGFtH8MW
pYsESR5A5VLCVQP/X+uDR3PP7l7juD2GxNDMlo+q/W2kvsBqA4bCw0tNN/bwdekRaOCMXeDmhqq5
rFt1IKc721fjS4iuWgfKwQEDFZlOVDtsFbwbN/byfPaXe5nHKtVlgL5wNheLGXR5NtpholyKtJXv
BgWITqRUASivDgBaZ460syzJ3o1WNx0ToUWPwk+4qcJQ2YhSa7vo/S+ZP/u73KkytCb0NHyD5Hz8
ikxVCp3C9p3KSl7K2OeWTDa+8koE1mebv/naYrmXaVLgJUY50ayEZylPeyiH1gMAofgZqRCxETJW
kqMPQ81//m5ulCb0LNWr8BLoerUzi/Q5GzEVrMxDvfVgWV1Gih30e5A5ulJwF0Ub9b5Ik1dTLn/P
yrI4vr35kn8Hm+MPTaitzsDGePqiGKFG6IThSqJcKE0iIDvcjxpBvrdnuYxhJ6Jqo5m2vpQ0s4jv
yrW0RKSXkai8trj4feLa5hEiCY1ez4WHtrE/1uIMtowoEoD/5NEwz/zdR+tDc6zjUa0v4KrEzgtB
ZrFJN67M1enMYHGqHrgILWEapR/BaW2xR5LMCkW1NnhppMFzBgxJEk893T7tazOiGk7ujLQjGtXz
iXg3IwqbWtpaEsElLttT18nFabS1euMgr3StSKDeDbPY7VENq78zcCCrB39XpvclMnNTA9gpqR/r
pndaC4Rd27ul/d2wt7rJ11UQBmcdmR6PkKt6vAm9TYRVnFxipbROfW1Ne2WwkvtUSPlPUwsLN9IM
82cE1mhjddc+JYmjhnI09yCp3cfV1Uut7wI7wumqH56E77/pWfcwFvJDMOEwfvtLro4Fn9Cko8wt
tcyFIau1YagDCOjrvH21lDw8cGv0X3g3SbtgyLbGW70RdVyEkVukkX1VcvG11vCrUCnoWd91ve/y
L798tsIzyoCx/TpBLWisLQzWWoSeK4JICXAX8mr/uKIhLulBEoItChMx7axEA5MZzNrGW+rRq8uJ
iS3aPzM5ZFl+LGtVHUPLTy9BnT2khQpNo0S7V39oNhm7a/sT1MFf+Vx4GstiewzSpw38Pj+P7c6K
jlWx43an+tFoO39L82F1LF4wNBNpWFw1wWoz4yXlpcoFCb+7pFTRe2jfUsN3GzO9L6bgSfG32mFr
K2m8G3L+83chZqzbtlTlIbkUCk9ktHhtV6LvH0XVZyiLG3fB2v6gAsCbEGk/+NaLeBYOgCaNsJzd
owbc1Jt7dB9ea63+7webkgYxmoBi8ohavJ98KVBquy10XjXtfdOkz1YLKF5ODjkg3NvneiVCIyU9
u9jNrSaYGR+XL1WlosvVoJyZvqU70plxUO7eKBSvXNlow84oFzrqsEAXy2b7ZtZwayNi7pnVvRT7
9pF3m+baVuQ5ahPbdyYWPhvv3RWyAVeoDlcPSCW6m8tXaFWatpSGVn2x1Fp/A8E2PkhTYu302oNu
EyvkRUhDvJSdqh9QAhV7NQw9qAhl5YrWUF70SXj7tCj6jU7x2mqgrARREY9IGjaLDFiYvZrYQYBV
tlkigjG+eqr82hp66sQiOiOme/jvnxiAIjEbShN90kVQq5QUF5LCzi923//Rgn5fV/XX20OsTend
EPYiJ2vUQYntoc0vUdJkLloQmduVjQ/QOSt2o1xmrwPJyEYmszoody/UNfbWVbfNTvpWGYKkuRii
BabsPWhSiQjwnWcWkM69jaOvrpz9GbjA0eeuhQK62MQ8FISNdW1z0Zr4i+89Czt+zroJNc/yt52l
j2jaIjd4aAbIDPkYzf84tTUC1nFq7+C0u0P105OSu6nIdEeNMreK0x9AI1+aIf8n6rJTE6AG4D2q
encfekxDR3g9ZQ2pq4raeh599SVTTNR6MXU3EbzfiAQr/X5u99nub5a3sa86iUXaVTp+hvmFFrF4
UKNIuJpnNDs6VeMR2MFw51X9F9xG5H0t6RMUiQG/pGQUTlvXkyO3o+nGxYgmmYaXrWo3ykNiBv/D
Fc07nGcGlTIQl0tJnEaiQWFEqXpJg0raGUEb7qB4VLvIJ0m4vav/3sKLtyqFJc4qdVWQXstejK/M
rXAoCBctQv9Pz56HtnSzZtxbcB6IxxScxtyJwK6pUgzPPbmfzOYpVKP97R8yn9Dl76CiAiaL0tw1
udkKRRBAoc4uFIjcMgtOigXNRC7S3lWsMCa/DVzb8O/GTf/HlTMGMhN1X5IhOJ7LIrsVDD4yGFF1
sbrPRlU9ecEffZzcAbnlsfxze5brY1GKoEsJWHLZJ23pjXc1juoXT2r0Hae7AsBrtkcvRbil0nOx
07pwsx6xUmfHNh5YEhaXmGIt6xG5NPm6WRXNpQ87+VBqKP2IiQqIaB9n1WportmzZfi1k7SfpWEj
bq58WFqnjKogb0knZ3EVmNWo9BVM70vTG/dTLtw8y75BSbgvzWAXauJb2MrAsVV/Y0OtLDWp54xb
pppI8XQRy7rBKquUK/ASBX7zpUnH4VCVnoT4T+ZHGIlouTP42pZi9Eqqhvw1Lg68WGTO1fyr3qVq
XZ4Clh8m70yHv7pTA2lw/tpGeNXAS5cG18bFtzoej+kZUkCBawn9CEbS1HaEoRwZd83Y7XXpqbZf
RFNtrOa8WovjSU2W5x9qexQJlulNhdAwihUzPELmExr1pH9tqlF8G9LC3wrSK+UztMc4HrS/KZ8t
b6EcgLKZ52n8yku01F1bCbI9Skb2E1rSEqRCM9znTdHETtdN06cgztOdyKr6eRCTvQULWXt3kzjy
IU3wgzTjF9tIUTszsiMBwb3EDtGeYorsY907VWmpe1nLJscXseqoJRYyhlf7T3KTZO5Y+lsV2rUv
AGlm1qSddcaWWWxZT43XNZCpkd59scr0RD/n5Of223+OUDPxBM2TuZNy5bKJsYBqEgqyc6H6TldH
lyp/UY0ns7fgUW4lHLqysq0Q30QajOYxT+9FcEhb1EKggSUXs4KsgRZ05ipVDDZrgKf7i8QocuMY
z5le1cNTT4B8Q5mhgNclDMdqpcntRGB8NepcRUy9sxIcxGvvUClmWDpREouTUMtml3dTs0tys8W3
BrImLLEyORiYwvwJul59GIoqdQfyxwcT4HqNYFec/6rrPkQRJrHTY+eLsnLaMuVG6PXQlUZPdzAG
bf8xPAh8WhIjP9AP8FFHfOJcAxDhfZwZeIiPojtSNxnIFNG98Zs+dWQbg8VS940TNojeDjdM80ht
qblvQsM63v6Wa1uGzYI2CUgtZHgXD58yLgNZRfv2ItSqQH0I55ZOkwZIrPpWnWZ9KC5wmvQz8XkR
97xhKBNbFNM5zbSfkYdNqonXQlTYv29PaeX1bXOFUQmCRQ6PfDGOZqGmWSZKQGqU6y+TnTn2lD/T
1IAZ6yfFs6i1+DB1ZbbxoFmLs+/HnX/Xu7humVIXTKruX5QExs8cCQ+xruDLYdW/6kzkG19udZom
54+mOB6A9iLqIG2pZ1UfSOfRK75MuXdq9OY5Lw7k7aNDQewHfqf72yu7+gWp00Di0CA1LFc2UBSq
CxmtgqhQyn3thdCeFcl0wMv3/0uEB4E/y9hTZLhKuSBpQmXqS/lSNBmi7MINAiQ80sk4J+l48LXs
5Cfyi53WJ0X3jriyb012rd0I8B3w/4xF1zCRWHxPXIxCu6jsczOo9FD1ZnzJtVQg0VSMv/QOhY9O
0sfnQMkMZ4pS+1+l11H24T2zr0SJZtqYaZdQksI3EAPSUalFehI+PCy3VJNmY/NpK1FyztCR2KVI
eKWh7Q0hxiLIq58naUjvfK+oH4wmru9ub4D56Hy84mkwz+ivvwY0wE0+LkmmJqpcel11acYRIlmU
H/rce7ApX0xD+rjZD7zOCz8ON0/63Yky21SqjU5Ul8SupYeob07hqB29CJCxMYw/Ast8lPP8mzEC
Y7090ZW66zw0ZlMgWGd9l0W1AD68FUyRr1xyPXUNdLP7+LeayK5oYOH9jmCfGv5ss/OfPyOSxew4
MLooxlIq+jjjQUZoQE5sIAMt7FUv7FXXLjZVu68jFaOAPUOlBONKsJgfR9H9pjYKKG2XRGT7ojaf
5F46iti4lwJjY8esDkWP06A6AWZomRuR3Fpl63UIbbSWQB5Nd4Uf5PRXo6+FHG4Mdh2fSAmBCs22
F3BjlzeMjx1FL+ddRARWXjxhPjSouQoZjuDt3XF92BgHGCsXJ7WkKyXPUKmUKAojbIOjAte9yXgQ
6D7cHmNt75NkCYIfidyVpQJMpzQr1Iq9H2c/+ib9k6WiPmtigBGWtm4u+72rqcERn5/bA6+ks3Of
itL/X9ojYK+PuyPmcsVrIzfPlix9yureHWLPnQIvckRffi3rLt/jd3g3hMZBK5uviuptHIKVKIMA
1lxooGJJcWNx9iZT8Yi2inXOhtJtm1+GjA7CcECtLsH16vZsV5b5/VjLkh0dqhj7odQ455n+UHsT
vhVVh6SC6vbZcD/I9ktula+FtWVCunIuGJcqMLRZtuyyxWJ3Kdh5ue8voRxZqLN0z9PQn5Cp/j6a
W2XJle3KjQ1ihr2EnNoSVRFnsR+GOSDvdihBqIVV9hI12HbfXsm1kAlfHz9tnkGI3V2VEDT4G6OG
2iDvzNnklH8lwyGvXpE2d9OZDSPFbqZsSZitfEGqBnNJkn4V7Z1FyJRSTRJKBVEadRZ9irS5qaPU
f6hD4tF34j/CxN4ouSprKzqDeIky4K0oFH48IolvyXU22x5YuKmcvDCiaD1NiYuQqPbsqXW9A5fY
74SWpp+FGMWpw4V6Ry8ahcggCR5j/DT4kXGHeGYe3Oltbpw6rus9LHZ/ryiDsZPGSN0PSM3Hqpy4
fT+mTtJZW2qMKxFzbnkQNWf86BVMKUzGPpHHNL0YoXhuhekO4wtvoC+3t8bKZocNyzqhBC9jT7GI
KJIqpZ42dBxo7qVHkLzFrhrUmJtUQteyGeLD7fFWBK8V0DyzQBqV3GuLXyPsmkJRavk8akK6aChl
0dpQ1Gf0VtODHinJqxVZWDckRvZJYCOaCj17qOTwp68Z/V0dUNsMpyB9S6dcebQNZQspvLIgOlpk
IMSgsfPPxf6JkCRRsixpz5URfTdK+yTa6neVFgfbrl831mLlE9Ngndkds/kCplAf92qfh6VES16c
275/TtX6Va/7P7k1HqJaD53aUH72fbNP6uRsC+lbX/ovtSnf2cX4Qrv9Z58jlLLxixRGXGSR/CJK
yqTVhItlYi2X2O+W/ZCe0Xe8M/3km12Eb4M3PRp2/6oOVE9mQW5gzC0KI1k9nOLJ36DZ/K3YXv0G
TOHmvhjF5GULc2gj6BKJkKGajt6F50T9L5HY2Gtl3R7wZpr2XUmtLAuq+FOrY71ry5l2KP3Reu51
O9wp02xboRTSVxNB8c9Ms78Pzbhx02AwIidOKPuPmS19mcyhOyh9qr5UuZ7dj7kyuE0nGwPOnePw
RYSZfvBg11GnQQs5Gotm14Ve+TXWGlzSex9No0EuLwUvwYM5JuOxGOp4FyS5fSjaiSpTl0vtxepl
XFC6CfWjepLDY9WPMRCdLqOvJ8ZTLwX2QzGp+echUcOdpERv4xTbj2Pg9a4cSVtuZ6t7DgdvNMep
zhlLgTMaiFMFajs/B57xgAQ5rhZynyNhFKfu7c20PhKAfqIGeKFl6RhWAwYtfqeeban/MUXd77b1
jnq8pfK4drlRuKC8OcubQGBapMxqYVq+UiOs2mERN8CGzvX8nlOVOf8fZ+e1G7m1desnIsAcbpkq
SqUstW6IVgfmnPn051vyvrDVQgv/AWyXJVUVyRXmmmHMMXpZeZOU6ElxikPppOdsq784bj7xh/5z
bbGf/hUGGUpjzJKONSOHccQNPNZZ9hgXcmD2TdCa8dPfh/QPRiCqSsCuSE/jhJGr+ajVYphlq6Ai
pF9XcXU1iKIKMrCrEx/X/N6IYR6I4wBn1C+G+NhTrHDHBZ53U0l8XSn2yFt/4VnoH49bbsiS8ZTo
MoXblgPkvwMwm2klwWfTXZXlfK7y5lhv0+/e6IOqzvYgJgO90h/0eYDyKp5i2ltUxUuB/MOJBioo
h01Ni6LaFwg5xD9edHSSvmeN/TRK+T2FvJ+A9q8UJ9qVrQx7aKmB/STwGoAx+5YEYcxia60fTfT9
dnIaokX+PTcs2jUNyJsXj6RI7PbQatVN5HUpNGYrLZxQVSePWWZNXt8o37PC+oon9vNBMcmJgibA
Y/+wIgdUlxezHJYrfXyLyrst/Qp79MkFaAikXs7uEkpLHy4wqYlWl/SrX23p1AVxq1lBO+lfNW7+
gU8Q6HjoI8BtkWIRYgX/ndxqq50ptpMIkiftQHM0POuSu44pdo+Gji3f4cIB6fZN+zti1q5S7rPh
kttfxXTqx3yauA/cIFibVJY9iJP/3sc00KEBj45zKTQTusDrfLy10LKq8Ci5ZtfAEL/u1dwOrGU+
j32y78zGpeMKiVW0WXk39zlGP2iNAWOa5qHz/vttqh75Q1OP+1T54mj/Q3r0/ZZx6EWXIyncjx53
Col8PEqyc1lJRi8HbnOdNk+H7o5L9tl8bZeWV5C14DbHrg15mQt7J15GtIJ/TC1S9ZKn6V+0omti
afz7dH2/MSYVQ4lbzv19GEtgDutYd9GlJzVU5fJOy2KhV8sFM2ZuIZyqVsVbqRNNgwyRkfM6CAxM
/LTR9dqvpVd0tLNUYTZHYdo+0MxWOb2XQHUZQ7zGjzlrAJHlroLu5GcjScFUf1Vk+mh23x9Ch6wB
6wNu7KObojfLMAyVEl0UMz6lm6N4HS0qByiTYx9EjeYq0RdeycdQ5uMVxY78t6HXTK1tzTm6mIA3
3DXeQjXpfPgB3ajqL0Vh7fJt+Z7H1eHvFv/T6wJdFh32eIkftyDp6rlJ+im6LENyMqXtnLcGcNEB
fpmqfTCmdQ8v3KUys68ayj76weKBBUAOcnSyrDhJ/31gZSqSuG4qqFYNIAV2Sq3bjE2ig8YudrqR
rMHfH/TTHSPQUBCkU4L4A+dVrLYFBdgsXUq6gtFgpYuJJ/8VGc1TozsQMhbb8AMgQHQcomrcwwVP
sYZ4iCS0STtNrIW9Xpv3+lDMb7010gcVj1OYJop5XZRQNhmwR36R1PrMQOKlIpQBApRh+li/rfRC
oX8xkS561L6q4/Y2Le15WaODWBQT+5nu459FrfoTWzzZrGBEVajsJz9Lki829h9HgtBIpdUE4LQM
iOpjgm0x7b6XZzm66HP2jf6Es5RoX8Run00RaTXyasQsiNJ9jOezeVlnOmqiS56Yc1CnquIPqz37
CuDpXU8njY+AKd1hZPo8U8qVEM1PCm6V4vyw0dLZj05suCRsDDe16FDs1InweVSzvbpEhBUQugZq
vOlfrKxPVvL74cGtgy6lOfK/K7kfpqreNDtiJUvu3CmuDm6IQyHRiy9S05+YJVBXJB7V90X8kbJ9
TGsYefqNOTC0HXxPIUSGv3u12Du2FErjlxqIn9hyrsduAbGAm/0x17EUXVQuK/MhN52/lJZvxtF3
MnfP1VCHW4Q+nZMFWzXdG7V9bFP1i+X/iW0iM0GJXyw4Go8+DOyi1UpSy6N0wQm6rSLpqlVsN0Wi
C92x+lUZzcfZKP3M/EoN7LPrvrOGgWiABuxjiN5Qf21KtOkuaWc5N7pdGoER6dlOtXrt3BCO+C0M
X/SIp3OBrwcX199NlXiuD0conhe2inwdfTIfkeZy3lUUGx3cIlqQcn1+XaSFcL3Ivthvny0nJlb8
A5L3D6xyVo6qEudjfDMZw0Ed7GeUt686aXiQRvPXMH/VkfPp5UjtQjoHkuqPyFCzh07OcNLJtzr3
TTXhb5s3dmkfJsn5panNF3DF99TSx2HkgKE7FqgN2XQxzf86Usd2U5VOXem/NakG1LUR1tUQl4d0
puXXmjt5nyiK4DwtYN5elmLfo9EnRKviUzJV5pFa/EjYMekh2Mvie9ySds+gO7y0elPtm8qsnvIB
3sF+3tQDbLqCbnrWEceZi4Ce9NmP7A0ORylVArmwDc+IFxMg/WL7hVY17oJIz2ntTcqDOaj0YWvV
Y1wjEAIEuTzVo1V4yRzjk2bkJhx9G3+grUVD2qLrUSCjV+PKSmFftrSsDxWr9TUmcjs3xmh5Miyy
R0KhIiwyDgdJpA1Gu3fcWB/WXdebkWvi1QTbHGkoHY3ooQybupsbvX2AmXd9rq1sPY0SiY1SkSDK
7Wm41qoWBqPcqD3DyZtDuejQVdcY3HRpJL8q1DFo9AnWi6KsQoYuCx1YiH/+fWt8soYghsD+UaAT
DBEfqpC5SsWlaNT+Bqymq6ESPMCDXqn7Sh/9iUP871f75MyDskRkli2ANRTl/ruCWinR59zSpEtf
W8pVCivxoRiX4vD3q3yy3dmAQu2EIhkt3R+uQjmmtJoGuO5km0bQ5aly1lK99hNT/r9CR3G6QNRT
WQFWD+PZx1RGRwU/qeI+uenN+Nh1A10CibkbJ+uL9tRPLOh/rvMhbeGMcSIbI4u3ZsHiy8PhhIOv
bs+w94qgTiPi/vsgfhLC0dXNkhCBHKJiHxYGbdajnXdwNyV6e7ONVQlvTr9HPuCl7PQ7J2/PU/wV
DOPTiROAYeAQgtvmw/kkF6U5q1Y33RRG2wYDjvQxU8r5KGfFV9X3P4C47zNHzzpATa70h2tkacWo
2BS7L+OE2FY77JKWfr9plIOeLA1Ew0FabvfzYBx0eb6IviDC1vvlS7HRT8f5X/chnKF/GdU2aSN4
zDHiEMtG56ErUg9FLW0HtcIoZMhqD01v5aq0LOnH32f4EzcLrlRRRcA75N8Poz0WSt45yWxfGiNq
d/XkyME8pYPXJhIWj2boL1o2/imOfThAbJgBIQak00UhFPzvs4L2KlN1kO1LhwNysJQS7ecFYKgh
V/K5Lo3hMcny1bdzZ7o2zTaDS1+xETEYrWBOIsUz1mrzsm4Y/SpWLI9dYZ6QQVSuVHtFvQ3sRCCD
u91p0TJ5SGBOvxMBe1eEItxWaNnjpORj6UIqnz0CXypdk07lwGkhzpeMztnBWr6bugQ9QABqut6B
qU9TT0n1UC3W3LcKOd4PhdZ4qCSju5xsg7vKKrVjkHJukW30OncTVJZDv5IY2OxztEr5TrXn9FDl
U3lu4rTyWn3cDnUfQemcG3AZDIQGXHXUjumgF7egd+Nz2kt05c+jxAkD+VFolrMWtKUzB4mcb8FM
JuspHpxoj3RF4o20kh+ndUkDaY6qE/I946kc8vKmSczuGI166XZ9nJ3IraU3TVoXfiUBpKznXkKq
d+6v9EjvAt1M8Hu39KF1QOLJsqSFRWnle7rIlSAZtyrU0fdyNw24oDamm19bcXuOB4CYRSwD6ikg
Bc8KufDraIsQ2lsBDi7ZFCqxWoWpPRc+BNOajzDqeKXYsbQfFS0BCKhMu42pDPVo7XftSL/9LEn2
IR9gpJfb3PbTcUDjoDYcd8wa6RzDphKupdmG+WxbblmjlpeWWeTFcAUetGjbdiW6aDtTExJ0mpxN
3toUmpdqjelmcb58EUR8ZpuB79A4AHLsT68Pb1uFHiqzLnPX7vV1vrGm3HDngWaVFip4qI6fYXf7
lprk4/6+gz+zl5CWs0C4OIRtHw46te8toWhjX5Z+PCZR8rxo8309F/3/sTAgbCUlL/ATIMsxzR8s
Rd6kSW+suX1JHBdBRpr9kq8Yzf6g+X2/BoBnrAY++h+NEd02zCxr07qQ1xoHYhMzzpqTQU7OzYCB
QXM3p16qRDhZnc5mZ89dD3Ul3xZ6Lu+d0hqfzGh03mAPX19a3ZmEydhGQKHd8oxKTIJZseojjd7W
dUVZKaAJDlHI1kzIkFaSdT1pk3yom6Y5VHGNRvxE9+vfp+szg2v+6xHFUfAvU29Gdczd2PNNS6Ix
iGks9KaxQzBFamafFuovMmB/gE/EkIquU9w6gGZwff/3ep0x6ENM4yHav2mg6d1Tl2+7sY9Drnop
GzWkqWpnp8M9YpyHHK6Evz/uZ6tT8DUDhxU0dY7YN/96XGuOY7InkfV/WDWfeK+0V8gKzylIqz7S
aEwxMhd61pqXVJVvFvSgXXWaH2y7fJZiT58U+f9jw4H9p7eCejNdMx8OMJ0ijr0A1Lmpp0QBhzFJ
+wjxAhfzlX2x50TQyAB9PC6J1slIo99Ej9iHqwFRoFMGUcWbiarygfQw0iLSMio/pHGmdLRYcno9
tk1BYcVEaahvhp9OEzVH5KWkK7keG2+jd/JcWGCjOdKGh3w11VOb9ggZbpJ6rbfpjynOnutIma4c
9rjb6atzpcnVVHmoebrTYA6uki/tLs9IEixDufh0AjSu0o9KioZQt7xEvSWdRl3pAmqyqh/T9Wi4
daz/sludj5RO6VFvS4NWqpUXuRkyqj9AXx6zJM3PqO9q+1pfu90kS/O+SJw1SBZVPk680dWs1Qzo
Cm6J6jIOt9amYITi6rWlpcOjnK/FGX24aRepChT9YLsOI5SSO9pOS79q0yioLKnxGjOJw6Rq18oF
KxrjHJDd5qRQr+Mm0+6W/r0qB5NwCCI8BcJnfF+Hrj1YHPRnOtbKXWF02QWet9Sr6yLyNxLwQU7d
N0jbMnOTGPL8OOWQlFt6ifIpG7w4k+Xjqg3zRdo2n5x+AOuCdl5JM/laAh9Js6KvoTlpdxic/FTN
oxHYc5TdlatT+pxbHWoyE7CWWE1v41jTj1bfKhfwqMaxmw0itXVsgmmLmp1J4O8OS1r4RmebbgKU
+SqV5/KcRa3ixpXW+VGcp+EW9+sd2MLsAIJl5YbbZd+Xqkm4HttBPK+O72it5VbtvO0jcys9w0a0
qFqq+sHMpnU3GpURaGucF2TsYTbzNz0qv/eZ5OWYUHj2vG7wUVttxr3U5ZNyUJpCv8+yYQmlYnxR
1ET9hgTS4lXT6rhO0mpev/V2mGXltHg4T8mhbAgd3TpdX0bJjJAiSeV2F1Xoa0eyUby1tbEmMPtF
+Od0heMNbOtlLJo1jNRuRr1Nn8NEWQmoN31GRTMZ7VeyXfqjUWnNFqQc/dO93GfkNXNFZyLZXIFm
LDLQ6zHS7oqGNrvBmJuTSeufB6ZS9iIn7pkGvQ2rLGG0s9LcNxPrsi90PXMhu1aeu3IDNS7DJBi3
kkUJt8qyl9LJdYjxYj1x9SqVD9m8pbslUyUv6p1+F03NWvt6v9YPVQkgy1XavvRLOkDd3okWlwxB
caw7di70e71vwVhz6rJ2V5lI9DIK0ZyeYSl2s2lxG6jSl7YmeQA2bDC8koZ8tMdCHaEtCkWVvUvW
Bo77W4puoMgorh8rCW86tVFkI2+iHDhzTXhegYnk+RuBJT8v6099gd5QlIj0NWwrnMB29qcoC6T1
uyjfoYwkbES7t5jPCTqoQp48ewizvHU1XbTr7oHiDcrPMnmJpR/FSNKvCglWKxC/VnpTm49l/qZk
KHLhPsqb7k5SHY7KY2k+GkuzV6Zvemt5SiMHDRVD01mxuG8IEx2LPrtySkpg9o8F/eIYcj6uyz1R
J1Tz2nPSR1W/pYS3oSFN7tHdkrdopBS9mvilT4Pzfc4z18Fml5QiSEL6gwbPXamATM7cUfmuTYgk
0eGlO4jLF15toN5FhSw6AaKv3Y4erGIdPCSuvKjJgyqT8GBhtI9jGF/hSD07qRXy+Gm24i8VJIiW
Ex6iu9rM81K6Ub36NGW6KAIHW1vwb2jYWZBH1B0iTTpXaXRSzeOs9p7Cx80Y0aJ8DCEUqpCnLq8j
NduxCPbGDDQehb97RRnkmzhLr5q4ql3ZWMcgGmzVjbCUrgNG2Y3GmdUXX8qN7ahKuktPjozj052n
vLluNeWqpx+miJyfsoXijUjhtUvfuDS8X6NGAg9k0exTdbziVNrXPLAidY/IJwfJrDwXS3FO1R6G
p9m5y5U6yOGVbhyQ/jPWurWNcFKMe0DaFY1bybU0aWeDmXWi1JO18SyarM0mh0+9Pzmr9UOKylAh
+iULSRNGFYgh1CzpwZpLX9XiH1qj7+RspWlBcgkTEYce4ks3xGd7q67lFkuopDcVt8C+fY1y8z43
FUgGs2BVetox1XBtQ4e7NbS3HBqOaMof6Ul1DbsLRhDqlnOAxpMFJSf1WRTODRrcgQbzG+YUETfC
J4aolalCQ9VoPtMBWLZ3fExu4iDTUNObk5DVR3pmVH5SYNXKxDXaGhNqeoJ3FH3y9bIaS4AqhU/H
5h5SdhdzA2KQTSBnB+rzxjJfg0pwu60IknwI65rMarz6inHoUtMbQDPPRbkb0gmpESWszJ/UoXsW
l5bEu2q1mEs0LLIBJpXVi6dHRbliK3bkMcoBYbNZOxpA/7e+DEuQANyVWKxU28UazfI34FeuWPqw
WrvWZO/GBnjUKBsvwvBos3lhNBbqy+LaILcfFWmnI4C+gDWw6ClxING0KJgnzRxQqx+l2BcwBCTq
XyVj9qy+9zAzlbb4fE9OGxqWQlO/OdPqs42zatjT60ev0a08/8rlzkv6LuD59En31+zK3m6xawwS
gzHY4x6YkBCA3zybWe1ybHWhVF4Z2QjIEiFyGoq3+IIcoZiroIf3VdiMEsmgPjvJxNaCvtXoCE47
7ZvRyvBEIyPC2yY0vNot8eI+dqWEJWOcteFnY0d7loJsDDuzyiZYzaInDKuNQRkE9FOZ3LytRc29
ypxvVjOL1dTTf0sJeN8XHC2JGnbp7Ah8bS3pflUOhx53gx+pAP2URuXYM1N684s549AMVRsnQxpU
P9NoSOJbtqJBXnsN16wmBLaViAp6Ewo7KUurc+bSDd+LvuMtdlcyVKBVw60s90E2RTv4/k9Ek9Ao
qEHsGDux9MRqkNY38dApB9s6GnfbZp2tqN6xXdBxKlweMVrk/TbEeyexPWZH4oUTYxz6gPU+gnkt
0SXu5zdEJY8GPKGU7KgtvRDXeRVS8+Qc3ndMpVa+EW30B45gjlIBCqk66Z2Ud44hHMzfIhogOcvc
SDqURpyKbSMAGOLFtO4jUOzcTQaGgZEdpPixq82dNm0u8BHdiNyOW0DMnpa/MGoSsaZAbXsLypwO
2QJAGo2M42k+9vZz02duEVFoXH/Ww2HRNZdThviW9bSDOdndorMlVR5yMHumZ7ZWOFIpSkQnfhJP
i/EGtsIPGUzAlv3QsSOTzLjlK7r0yVlvdflk5q/5fEJ+Dk2Dk5Th9Aj5mSbzRa6xcahYjPX72QMw
S6wxzh7evMQEiLZAljha7cuqskc4Uox3PT8U7JnWXG7XYryI02ZjnYtR4T4YI+6JIeX/V56YD7wP
SVW9JJsvbB9ErOI0ZQdSIg8141AsME0MAmyzWBJ7/rLFL3O6m50YUcJbq/1JTdPVt2ci/0bJxHRJ
1cukfOcmHVQmy1j3bfWY1sv7ucjVK6xsoTzJSbrvHNXnfZsU7ddNdhuUvoX9rHO6PfJfwj9BINNi
69hLj0L3c1w829pF3BjiN27Gc4r1WMapL0ZWkqtgonjC3dbomsLflCtPGKIDopShCZBOM+aDpILu
yEOLTc1GcKQsnFKhLbkvqydhEvllodtuN/1qEphZgAOgHBBMWrQX67F64r8iBejkv9DEYQkqBwmZ
e/F3YSfqVXapRmPXY2P1VlyMYTFftu1Euf9KzcxbfIDEwpXfS1nsWrlxx73EuXxFMHfN8+bpFkqy
8TDG9X5NGmDrA77Y3jIqWEb5/hXdobLSrmp8ND5ZZ/RN5VSacq/F8WDsN3IinEeavY/ke5q2vCV9
EP6fVnTfjDo5whKSSGGlhQ5cHxr+uqXEQbElvP1MzXla+4s0r8hs7sWjaACEhbnABrA26NgPAVGf
h7rZ1aP2HeQRqKBHse/yazYX/yNMRN/ad8JXUpjVxEDJUltOLAmxj+vWd0oZU5eLZTgxZ+I4TFXV
iwp4zFbt1oExx6mBe/L3Lc9vOEITffjHEJiOn+Q/o/yXKQkzz/NjUWHhHsw3UO5BJFkBlbVQHHSY
GcaYRSx8Xb5qkX/prXaxq9MWGQ/1BrBy3Qs/gQd992yNkOeEvlvcy1jmD6whBVcCN2BSNV93VuFC
WnXrDcMY1kZ2gF5FwDHFtmgzr9J3yvYkxlTsVr6KApSbd/m12I4YsQQPU7iAxRJsVigcccpt7wZR
eJaVbJ5TLXGziKgMBkMuThMO/33f8tpbg8AT3xlhnmSTaVB9i0+RLQqhnHuU4vt3nwrvGpoXPrWM
T0uhiJWM0d5MHX5WctBi0bOT4NLQmBB+kmuCRV7NqLgSY8lsiJ8arRBLy5C238Lt+9848TIQvgiq
c/GEIrywOZAZvhjfgL+iLitcoI4qiCv1xluj14g9j0EPF/TQWiH9q/fik0ycpgOsXrMHE3FhE9zX
hFgkc4SDyDlOdpgbZWOIWUiGcXKVabiZ7Zz03HJSpv7ZsR7hBVHYy1xd+DptDXn0Nl7zh4maDFP+
ai5RSKS+W5wRxqefLF7+K2aRAgYmuK9fC6vdIV95FEbbwVmf8EYxzW5vC8qAEPjBTthk1h4vYgmz
O8WeZlRjVQ4GRHDFlJBEF67qVui/uG/bsY+wHT5p6bmIx+vMzO8KAjb2Fqq8Ihxi9NfujfXLXuH9
jButSAFGIef8bJuQvXOQDeHjTTj47ZDuBXc9KxCDqZUg+LL0zTI61lEJ9d7dXGxHvqOWnB+8WKn6
ptIfmgzGjrHojOoB6/PMX1K5DGBIvud/J7D+Qzx5SpXs/3ei0J3yXZDci+dZy8dmaO9aoIHC/vAr
7pQREOcHFnKIFZ+FzrEhVqAybSen98W+r294Eyn2tnvlbZwFJqmg3PmpNML84nkZJ3Gm6dYTg8vj
cUJLpQa9dZil0jlT7qpI2Tvyj7XYXHRn8XhsHjJU5RM8Dz4rmq3O9ozqN1N+4YDFoLDtxUrCBTwJ
chwxAMO4EwcDNPs6FDq8IcP+8IdIbnyxlVmfVcivV8jHJuWRH7CVwm3idxNWnSeJVv2F0p9bJzo+
wSF25iuzNwLBiOskv/iufDyKIzMizDHeoaAlQve58FAnjN6goi9giO3FV+I2/BNZi6M8Wt/Ym3yB
WFYg7jBReK3pNIKaeoowe1b+yuPRx7VhGvoicedZvL2ev4F4Ej4Un7C7V3sbKYz8EgceCf73uJFL
CSPDswh/3TI3EY5yGT7NJTGtICHEnGhMRDI9lv29cIB4Okj5VBCA00rVCe8LH4dnROTeK0glrNG9
rthidsW1xKjh62EG5GsTF52010xILpw4xxw8YT3EOmWOSNZ/H6GlIuBOFSAULWaazWKc+LywG6MY
JqyoQG7xW3Dj7oAcuAiAUjzxQVvoCUxCsVzE+Y28VUJ8bAnwkTiARXviP/jkdsAhqrsdPggrQhjQ
lZOuInDOZiWY5swVPq9YfQyqeAbunl28qg8Mj4jPamQoxL0xSML1M5qjOPBaOxbzJ5YnVgmvrWJo
zOw9YAI3IuzTQD5HHFBsmrmVyECdsbSMp1pgGusrOSkB+94q/ywJMfkjPgRXjx1Y4DjGBwP58vxh
GB5nDBSadjvui4FugL23hOViIXPAcF+IObpmvR1SpSVo0b1SjsUNsBrEjPMRbkOu5SOfH/vMYyNB
nHkekozYQfHGlYTvFnDc/zNxGe4FX9rn8Q0jz8xkOr7V+2kj3Fk+TW51x7bQ4CJiwyz6btQTTzwu
bDb51omVzhTzDhEkF4aGruTbYtSnYrqzpumQLuqPfLrOsub9BB8NvLlWUc7MT7UNjzR+3o3Znc05
CR7en1tCuds1Qj1+Ho/2REM/lURST7GRveLbsAGE0zMRy4pR4bmzNacbt8UnUit3GWF7k6wr4pxQ
PLXcEs4voTEbgZma1zwea0XbnokBAEaYz/hsOOyG/TAD1mHAhJPIBReD5Fxyv6Fej8X55+CVMf+M
BoNUR6UHg+BVakq42hR1MVB8SEEsnvWcZKrwH4CUuMKACY+UkZBMnBjCHz7OF0sjsXTRuHwze1Kf
fiyLeS3WG14T9jAyIvrBrR1nGrwGwoUXBkkSm3YJxQ4X+yWC0UTEukb+SueYGCby8q5SGCgi2L91
oqlIAT9F8CGcBIa4mK6FdTd5l/iOhGXDJjCX6uc0mWFeawdLte6yVCOrdMtS4xuRzd08s8mexILF
8KqT41uc8ara4Zkv79k5tr+4G65Rjps/DM6l0+/l6G1B3lzs1KnTAIu3VzGxvchsMET/W2IkC+n0
IIOJYRepDdt6FDFqZ+MVDGcM36T1QoS7IZ9Ghu9OInnGAIjAqUrpF9Nl7O37wtMuOvEoxg7JK2Gx
mckpyQ8iIyk+bI2JK/YGDUri8osUvQknrQbdh3URU8hpwprvyN5kw714mXN1cvvcfNS6S4tXBca/
MWPhR00qdH97B2VnVEZdYfeimv45+/s6tzuDWiNfJFYE0ywed9HKO6IQEkH3LDamYVGXR3ESNmvl
p3kccCcFJOc1KQgZgZiRjm8Ln2EAxuCOGIWC9J0rnoQ4q+6+J6qNnLwG/m16j3YQWBHOYbF1O07Z
Xi9+0tvt1cIOWrGXRTDgEOYoFt4eOcg1LYX1NklRGVERQNfykMZon41D+mZIxg9mHuF2X0RtrDqr
MjDLpSvsLl53s5B46SaQ1uY+clRyrz/7WjpFkfmw5gTr5qMUKWdmwYq2sIUPpVoU7G13rhfVm/DK
+m59qMxHoI6uWtZPCquIHTDVV0R2ct0HVGADu5Z+SXp0QF2A/M5wtKrku/DKq1IA2qAUGuUrGIB8
JXkTUwuv0A1h7r5y8luBvoGed8BscRoKexVVLw0mpI5/iwGQ2DEilsQ283DYJCd7z7qlU3rACoiR
zKQ4nDVsuFRD+8bB51yEDSYiEfuikjnkZftgyqMv9vU/IUXq2CI4Wg3cHjqG3RIFdMWIAioPwj+y
Jd3rOftAJgXJltz20duQPlP4QkR9IQXazW60WHfy8j4zIGzOwj9cl9ZdyLYRm3hOttyUqjS6QsNt
HIXBIS0n6cEEEjFOfsRZRb41vV2Vxo3bF4CHfpRvBx1QvI5LNmFCJDICNl/tlORPt/iKrJcw5iMO
iUWzGTKFilpdTTg5wzqHA2ZiwzEvRPnKMAJxgmMAhi0C1KL7EVwrItBjKrdmdm32T0/Grh1yryZA
tpo88yLSdnJhXcgHxMT51XrIC7a62GvVoO5Kcq4uh6HVvSaKs5vJp2KbE8AcjGlMMqzGIFpLAj6j
COCfJuweaFAgC0FzwXtSQZgyTrCacx9PyetV2WvUIZjUaadM6tv7/RlbMK6xH1uWcLE3PAFrzY9i
5zhkeSYnFQ6jLfdXIhYscr+t+mthGoWtEMa0jzJRupig4/S0QSLW7uGDmN3ZUqBLjt+fFvaxK6O3
GQZC4VKS/MWIg6EpXXY7+1IYhLZmR6Q/xHIVhnueb1ZEkNv4N4lTjHKmqcd6ok06X3ZSi5wMr+JR
WDsKOwUDKHY0WWNDzfcFlTvGVCVHOSiPutaI69BQ/UsYNAJ9e7hhtnA4oCU+bjqd/8l9IhIt72kK
2R4OcgX4ZrAhxkpmbzCSU98TYgJI8exm4KCBkKu7G6r20GT9lTVpngEKB7MrvgVuTpeK3omlw7hE
Vu/r48Nc97cW64qZq6jj2eoabAnHQd4pj2ZdnKLW8MnohYmkK+46jzeKpAtbaMYGYndMb0mjd/5r
KTKx1+IqxYX+wYYq0brYnBuOoZIVM0T6xcLrTtisTl1T1GhOwoU1RaYhoyM0xx3CPI8DBMJF2x2i
xHLVxqAVQyXZ2cELpsyusGhVPIqUkTySKWEBab/FuwrTOObpcWKHiQy4kkbfIsM8D6TTZ7M2xChj
TChtkdsd9lHphEtu/9Y4nDTOFyIhjQr/alU3laZyhm7hDFIjH6bEbegYcPtWYKEWW2QdxKFoxd9L
gACWWqEZVr+nacWZYCvWS84pWivGjSgXFThsE46wYS87QbHZp09UqsSG1vNEhGGi77GiYanJLrm1
7sRpmltIWc7DWbhH1ahcKbSjyO0mnkAYHbvUTwtxjZj1SDX9Oad1k87NMm6PyWT95u5CVXtTC/hj
oxgBrXOl2WHsJMeh6HwFm6IWWAh2gNokZwP7Ik4smDOovL5gViv5ySy2XZsM1xjDK+oIBVYTxeSL
ukw3C7hXa36tsdL1eIX4+M7h9nrSbXp6FqZ1kRO37bWjOPbZAyQyAFYQdxheBOs155SoyfGEdHkf
mftIL++bRLurE/ui2ainZ/Z5myzYIBrPqCVPODmjrgM0czzFSjEDKUXuwoNxlNbalTaRmQa56SI7
3U03DbfxmIMhZZ+WlT/Y9u+pemU32I7jSqy3tMXXFEBLizMyLji4qY0IzwTOYxx44mOsdmxSB5iY
/PytkdeHhsR8ReWgkeYdh1229q918iJ2tInFsTd5J1Jg+jA8RIiOUEQZg64rg5zEJWzG2sC5H3e+
FI2+PM8w3vY74ftUkNPR6PeopO2jJc8JQnblIcMbrGpQ4VpJRbz4RioAoRgrpKR58/8oO6/dOJKl
3T5RAeXNbXe1Z7PpSemmIFFSls/y7unPSp2LPSIJEv8GNmYwIlUuTWTE962o4/lnWbvoBJ7U76vv
gIF8VZIitMpCrOY5Xiem2KmQK0/r69Sz96be79yFSCKz+uvWI8LK8rZZ5QalSjLAUVztR4vCn09Q
o3YmDPqWUwE3wKNP/xQRJ7d9TUcMFW1EuFN8e6FGmj92s+HSba+/Wdz6uWLjjmuCLd+In1P8qEoF
+LM3vDAT+gFhFsYX63okzHKdgVSV2Nhm8mdM3V3MQtZzME2yX36dbfSqOOHov6759HlLOQASodqW
RrR8cRKg/ssukO+ueoauQWWjNAAOBq04dNYQ1sy00CcPaXH2hXd8XtKS6vQU22wKlAIqZzkmvF4A
b4doyQ/qunEWb4SLwLAxD3nVbI1Ou46nZV/2DqljSQ9UWuco36w/L/c+vZ8I+fV9O3SPldv8yuaA
eLpkK6QokNoc4+L+oNG1si8CeJryR201XtjGTbmmrP2wtB3ikOzRSym7zsWRDrbqm22WoOHirD95
sdxBWj2oICdaXLYgbH2NJWifVtW/ROqYKzvwSTmOxmoacT0EUJ5dSClq8QJfGjrs7MADucl47dva
ryy1f6hNMHcMbS2W4Cr152ez6W8cS2LZFuuA8qKKdTrHpLSZh3yPv0PX17td6/FLoz2izyE6goF+
XZrpYxG1N3rrb/i6zpqeGfzllO6wpIpTMXXfkTWtcTldL1WdsS7l5coxCKCrguFOBVWVo+ulxqQs
71JPPhb9cAnaeJ15P8oxbej4jE5FY3KyS4xo/VZTtvya8vZQEdx6LHsGu+Vi0iO0ddiydbqbs4r7
wd9BpOaGS21LEgpVbjETOopfk9U/WG50RHi6EzUkpGqsMXLEO8dXQqHuZ1s8D/2y8iaOOqzCwA/Q
Mom1n6UsM355MJoYbYaR/uzicafGNGrmZ8dMNjYHqbaIdomvf4vd5D6ekuuCEoeeO9/MOHup/O6q
UEsAMWlmuGgKXP1BDTyts7fqB1mVEGRHYTkkZ9ZoFRmm5ZMHc1PtEx4p7sIgs84S1xMOZzYnEaMa
t338lOYDyX4ClnKgd5ej3gsHqZ64yaVaF/jdSW8WGlTqtM+xdwuOBRQpC1Vzpn1f9zB2OJuzMwQz
PSP8hWL0/MiiX440smSldzmr87S/U216QorE8B7WAV9EhUTaFHOEJi4HtQM9a9mNqi2swBMDtPWQ
gBZfyEu4QoP+IVGvoV6W3wubDsaJljuhnZXWerEEnjCtPbccWqdY/lDHOKOq/ogheMm8MhRMQXXQ
y30UCLM4jSiczMUMbUI/TdSbWdd2IweIoOSOaGemDjpgeNZR5Bzborxv9OkhzZtzGstdRrxUspaj
XEGVJB/d3Dml3PsEUrK3nS3sWT/UGCnc7UH9pXwKncDZa6dvrlacAc5t1MrqdOMG89D9sMQGe5qJ
a7zcaewBQZ9THrBOKmiihdtVSdlcN8tT1GVHW3hUsbVCrmoqvJwCujtEZsxeDN1ej1yYoPHIbL1D
r2Cuu9KqyTy5P4Iyf0oK+4p980hctJFUdGvLPmCG2rVOf1RLtSGjrUipIii+V5QZa5K4G2STZNR7
FOmLFcBO0OUKMexpMqMGpTgraWb05X6o+nxX2x0Dy+yNK2EYZaghWafiSVzQTwLnR9QyDMteHuYp
0taePdVnpkh1NHLNe4UsaJ0Mj2PZEkxoA93a+j7TIntaZ46bvfQYu8JWM4uQEoWBwxFxrUebGUpl
PVYZb5zWlgE6NssyDszxYK/4yBSg3Xw81VbnhwzWhrdhdmtt8AJqqyqkTkoa1XMk6bF5nwtUhaAj
7MdAlDo1uuh3qgc/lrHtv+lNk59zZ+pPGFrH2whpzN4ui+Y4IWS86kxixq4jE+W6CPy1NJ1Co9ep
2TZWuRbZEKG7sLpd3dnx1bh4PrLuZOQPcnOT0jxtMySF2OijaCgPchRfI8SW11nSFnk4zczGvmvG
teUlxPmwcw5ATp4rPUcTOE55tTOdakHKPJRJvjIaUgfSmparPGZCp5noL5ZIvWM9jekxRuZ7aLK2
Ccspyplztn+yu4jIeZ4LZx90g/vDZVRhlosykHKx/dxMdUPNzUmiR7+chzsdBeYt2PGMOKrU7hIZ
e3wRyw3NwpmujGhKD35e9mGezPEjo6DazNGcrhKj0PYz0Rl5fRc6flThUG04L49mF9ELrK6v/GnA
eFHGHqAOTZ/uel860bbVUBEhU/KrO1eferJwVvzooH+VHIqSmHqFKK5xTI3y4NoLeQmrS2/4FlU4
ZF27ao3I3OqN77GXzuURtHd9neQcjI0kQQ/iV8aK010QAtYTG/qROOQE0UVEhYeNxet7gLgm0o/J
sdbZKM2DPaTpHS1BhjDiXPuSMqDW6KAoqGl1djNLw7xqEy/YaPE8rpeZLtBIx8enyvGAWBm5KNGH
BRO5EoyN5kq0dsN8ycyZdF0w3mS1YEE1cwwGhZmGHXLosO/zJWzg7N+ST2tvIg9xj4n5Y1vRQfFK
9L7/OA8xNo+qoLt0sFQFIEwzMn6PVZLTAFtWNwapsVMe2+VGS42XpM3rW6uKnE21jE+Z1aFH9GJt
Y2Ds2AhjwbgXk4PqB+SGTTfUDJ2K8o6XSXrLdgXWbWHP31IjpRtERmBgOTEV1UCS36ndZpt6SRPq
k72s2PidB2s24+u8ZE3LmSA3dWoax8KJpxAIfH5vMHvpV1Y6hGJ2FZaONyGmi/Sj1QuKMykZ5aRP
kMjOssEkos9XS1BXGyrZ3Tlw+xQWjhG8oFGetng0f5bdMp1cwEzrqq+y0OYLrqdh0ndAprtjq9fT
SVc4i0WXw66NUWVShjcTME1yLM7JHGBb8rHMWNUgzhNsIbhFTCrWH2SRsITDBd7AsY0pr1WIuJEG
+PmLHwnS1Q2QKrE41J1jmwOap8/hKDoa0HqVs2ugs2/Z27W7ycILl+hRsRqMOlaxfsDPafUmpRfX
eigGTmB1/qOyrf6QOFq3ib1hgXuve5yH20HBQvCkyqWGS4fh2e/n372pjaEUlnmO7Ly/6zPBeLFQ
Zw5Ta7xGbOe/qV6IbRU01VHPWn9F46UsNIbkUY+Dx6xmFrtFuS/Tyt14cd6fq7mqtrQtowBj18w7
25/XQxQPaF/pmNyysBL9CojNbUk5xynNczxOSRi1eIwyt3fWg+AdLCYRWicY4eC3OX00hX9lOH2+
qZfKP1l51FHh7Ww2nUEp0u2UJMsYjOGiJcFeQKnYuzZjeZhJqTqdtNdRSh+PjhFOKddymbesFE4u
u9CPyGqLtmemdy75hwH4yJJwLEKCr2/kEigJU1SGRl3LPy6etLDIWzAlGuJuvSx8FLIxWsGiwAfM
Fkh5jS4pplZk4Sxb/0ReOFstpZNwHFvqU2dOFLN81M/QN4JNAX03zPyJxTg1RNgXkziIVqP87wfJ
Ns8RwYvR6EJhVfEdFrVlA3O8PJVk89bCMatDPk/ovwtfUmV2egfHSjk/RACQCEWYrWJKt2PqP0nh
di8AQ9JHFiNkZXqMTMeJzfVYM2lkwcDUg6Hd563JQWdKiU5KqhZsy9NK85G3xaTRVvDKu02GtozU
IF0kLj3ghHXkctAf0Mkfe6eZw6Xyun3s0YHXA5R9KbqShaNaln3lctxHj/UjTc3hlnmPtjpvgoco
z3UidKHfW0nTbNl3p908V+AuFvagxF/m54Sl9ttCDIYM1BZhpQTNYzCgcqnj5kYkmn4bpzbFfbYt
OM1WRYDRyN9D3ZR0OxvulwVAjeppu4o6B90KnsOV3slkY0hUYzJLsK33Pp0Umklbz3mRi1U6WY1y
TKOQt81s01DGX2uuZRJcBf2hlCIRqzgbEehUMS4BHOthkXTkxGfE6JFTG5jvhvYhnchVZbXl3lYF
cK+iEd56qPLgThglZ5mcb1cSRx6H2M2RC/VHS8v/aBG9fgPNlNeel1ahrD37IMXQh1NExN2PVrPt
zbbfjSiirrCaoRmZyv6uS119YxbsOF1uSvqLjtN97JjkrV3auZSamXNgJswQZhA/+mmdHWt9QHs9
Ot23uJdpqLewe6y41KmuV+5B6yFgloVh33SwnrZd1rdHa1koqC6xtk/iYUZZhNtrndvJfEFATiK/
n+VaegPUsN6gWFcnCTVSK78tA7wbonI44GHU5/ilL6tE1s4ZGvJwdpYhu//c+PMO8GYr49F/jCtv
jE6WqKFnl4GLl96FA+M0JxUWV0F+dnP/QfreDzsujsIyWEa74QvYg/GhbQbMr4JseK79tp2PkadR
7+PdubSBFxOmaekuS6gn2rr/y2zs5BiMXvEk9bGBE0gzKdrcM9Z1XCFV1plnrXatx89fyF8u5Fsn
DwYeCGDE3Bb9JP61QmF96XuZFd7FNKeArSCNt1goaDE1dSM68jYnuxmZ+W6ZPPKRMFDvNH/Or0Va
xBsrmJtty1Qm8UjCu0qsKFQxJCmvidJw6bu7uffSnVYU2sZMKvI4XVKtrCLIn5rWDw6kVn6AX0c/
utAs5QtH1EeeNh/Il+GAInXoOfPvk3mkWXwNos4NEwtFihnkPI6hev36825MW/3581f5kdkS3gxM
bw6r5juUiDRqa85mvb+BROd/rywpD4ofRf2+zi7FRGcJXqu/moZy/FYsZfyF1/Mjw9l/Lv935P/H
01YP+TwMaR9ccNaJVT7OJyxNiIQoptrJg5V9BeT9AJjgo5PH5MSZHaPbGwuYMfk8XCbjm77rs6vR
ijm4iMb74iMa6iu9HZ84BAEDYmoz3uH5sZOJxBJ9dIl1VMHkjhS3rcruSsjG9CQbyYLSekNpD6nP
f/5BP37C/11a/fl/3mhpu9kscqu/KSgyrlrP/27UxlfciY9GKVgBYFVkzDDpvhmlopcmjUq4CMH6
gyaxHmfZXWZpr7jVvgBuf+B6xIlH5s11YWjSP+Df51laUwYGO9olJgasveo79LbdkixfmTvfNpli
jeU6MGihqbHavnXvT9JdIt9SXVwQBMDtpYBlk1eD7AYUHlWu+cA2n66mpb5uEHp9/tE+eJ8Bz4j3
mLglMN6+T9+JUvoJO+KmLXdyJmqe89u0nh4k1YP/+5UMeiDpBrx7jMFvTKTYxzgNw6y9yWHcIb07
NQhCkhRPBInGzy/10SoN99TF3wygAELJm2vRhW2qxtYUN5Zbxd3KkwuB40IO3awCF6c8tNkST9hG
yzFYNZi8NsB2BfU8T9tYnNLWmWm0KFv99qXSx37dZWNPxaaw9n3hlSfOTYDnkrTeBHIht9hQaygn
LcOgiU+5JcuJlmHE1qY77Rdv8aNB+Z8nC940UySy5cHNVvs/WHE/GhIWA1/1MFXsWLUr/2ceL9lY
erXexRhvqK/k9lWj0GbacLHM+osP9cEizDT+36XeLBmFiNy+0wLtguxklXtTGEV0rAqUfA7JwueD
wvjo1Vm6Rw8JiBXw2N88l7ST2GscCC84bJKi3iwpCetuu8Dd1pMRWY3SkVG4M1CVFeiIZoR+ToQk
LpZfTDrbfL9K89z/u5U3z22TvKr9dvEvfuTkt+6c5Mqjqa2LIUXZg5Mcf80idn5DDlAAtEM7gBA2
0KjFN4FenlNSfSsYNtqmGdzobCPnRc0iMOQG0sBZaxJclzZl98gckYZTKhkcEaw9J6XBUlVx6sPO
eFKAq71Txs5WsxvztrEn/2dUl9hRzEBs0Y7MYZCOBMwJpPCgbuqwSslr17P0Ns0i5Va2Nn2zM4mD
JMfM9/n3+mA7AabCZsk2Zjg0nPl3GM5F2nL3lndpqqZeKeC1W3tfLPEfxCAB+CJ89ZRPcNi/uUab
Oh20Tde51CWIJ873Vb1bqhJByF4nsz8PxWkRfvj5g30UVP9z1TdBddqSWSKZ5Fzoz1YfuoEKCsZL
mMkjAqJaj5qw8vQ0jHHKH8qo5oBgFBQcP7+Lj6Yeva0c2zZIdWO5//f1Vv1sgquJ05tBlqdGGx4p
bm+cwnzphjQmM67//Px6H0UmNEkyiZoBoIJ3fzP9Cq2XUesb6Y1mC1TnBSBLzBeVv+uMZjq3jZlR
1aY+0mX+Om5GpMJ0AgvdASrJF3fy0YYbwExmu1MrwVumbZzpRZW3jnOJkNSjMq6qu3QkG9CHNcUh
SozUEnVIAPkXF/5oAcKmD0aaa+vkm/595fTcmky2QHEjykBQgeyiDdSXDh6y8WX7vfcjG4yCj9uQ
b2vABHrzeamMjlnZTxzcEJtoMF6E3pDzd86TZV1z9ITVnJy9pam/eMb3m4e6rqcYCHTMBNL37zPa
USoKvZ/SG1/Ol3EsD1Cgtq1bnxo7uPv8O75fIAydgEJB7GAecc03lzIksOuMVDPWqG7ljL5cuUP5
RXTmvH+RpiJvuArEDPnw7WDRy8BoGsONLpaEclwjH1gncZcffa/HTCSibj2MLJRuGfcU8/zF3Mua
A+gUoZOF54+qufDd67IY7Z0Ya39tym/t+OCiwyKTZZ86wHBbr6d+7s7WsqmzrCGj1gQU8GSZnAe/
heXgpxQcTLtErYB1pZl7ez23erUbzcTea3qKZAcodzECivXHNr2CPn5uHD96jf3yVUaooxJMrlcc
pwMyfzVE5mJY29qT5guclj2iGl1z2Pt0BGaJNaQbtqdgXVnIhwsPnGOu20jCvaD5Fou6zHEwRS5a
ykqGWYWJ9vPPqla/f08wvPC/q77p04jg7cI0C4r+SR4tF8Npt1m1cOQX+wLuibs05zztL6nZfMFk
ez9o1SXh8gOyAwD3lopT23WhAQXQLzO1mTKqvrkGhcs52Q5p8uvzp/vqUurP/xNc2UExxmlT6hcY
3u1VsgikUklJVmxJWfGXxP4C1fV+ktBSgp4aLHU817sOaEgNyMzG7nKxHVpI6CaZKvp+vH7+UO8+
mWoIxzZpBaYBxOUtjTSv9cBtqWldktKojkkp5XMzI2UBWZOdu2BodmPcuFBms+CLcPj9XqoubUBM
8iAlkyp6s87JSM8632qqS5HknAlHoFR+2KPhU6pv5zjqSxhTKJuk/CJ0ePdiPXrGcsJAmEHXRtt5
s/rIJuhT2ZbVpbFaipeVkGGiU/j7/M1+cBXOhh4Rv6MAPG8DFAOpCn1qE3mJ3EI86JEcn4cAqO4X
q/b7zRk0LUxyInFHdQ16m/wZ85gp3qT5xRTwK+dou+jeCvMf2xQdP22pXeis/VCN0F+cbu9RvP38
Od/1plFUY4DitOxW9Mp3nbst2pl2nVaXl7ZKDX0lAxeowcQeijAXLHEsO/FCGTAARrA4R9oJev5u
yIKc1dYpkNjqAFMoOeMBqJqD0c/OIZqM+IuY6f3X4Cb5HwAfMpLggP6dvK1wkgFhVALomZ7ECB3j
OPz8PbwLEci8wcjwUBNycn03nP1e16Pe6JKLjHxyynl3cU0zWBkOufrPr/Qu/lNXIq/B1+ZA9I6S
X2dpGheGl120ZvI3bYX5FOBqsY9tgZzeqSmWjM0XO/a7xU/lFWE0MmE8YFbvAPiejN0sGsyb2Eit
XaRhF+xrzEo+iim2lPvPn/CDr0VYAEsKjYVOQ6E3ochgxX4kgeTdmijh4mLZRY3zxSXeL3wg8Dmc
0EKMtZU5+u+AkNQqxl7auVLC2lgnRfLbMCCbTC291/eAF7/qx/DRV/vvBd8cHehANzSYAVjqnKsE
oMsI46HF6cxxdQji7ecv8KPP9d+LvV1b6SE2GX5e3HiRC8q3OkQ2UhqHLSSp4v8zAY+x8Z+LuW8S
Gy1aocbrouqmUd4m2cw1/IN+PjddF3+xqBrm2xDj77VItRGlmo7+NonvT3Q+8jp6O2UubeZ8Aw7G
NF5ZVv6cDRO+EYpIQUqx1l0bmnUj2xZVkvbFy/34Jhw2TXKZdJt8u4FoQGAjdn79hrRpd9dG1XTI
s0JDj/0wDiG9Xco1SvlrTAV/UoQcx2wx60sQcDr8/Ct/NE3oDWlZvApok28jdhbawjU70dwOsP/7
xL5tq/rp80vAOfv7/f4J63jnnEYCxyH7x8rzZu0c3SVHYGvJW5obhDD9EeL6a4nEJfAEbSziQwZs
pJDBjed1JxQ0oWnI0KnGX81iXxw5/0ya4qo0kN8EvyT/6MFhuWkDw0tcx0X7hzLurkoiBOnpE5me
Q2uWF5OeH1haS+qQzZVRwKNGbbUKggmVWvUb8u1d1gWrNs63WTPSOAB1cC6vkqKHjlVu/t4QHakV
NTTy++cl6dcz7IsVcMM7gX5YtO4aSdeGt7efU7NYcXSl1RW/UiLxFU31S9bVjeVM914MEHsxcXti
9sAJnp31gb4VbtNIBOH1/SyK3WTP960ebIfYfyHN8mgvY1ihVk/jNixa+1DO3cY3UcOQjc6qaN9W
+lqr5R279s8cA5cTx/lawyoih/H7YDbPuREfoHOvq7y6xCjQ28LYjLmGC0C/TjBzL2VdhbTMunhZ
8c1OkpvUx19W2N4KHQgKnZImWBxW6e1+CvTpvoqKByTMp8ZEnMuPcyDy7tDZHIfF3tkITt2xebYU
hNGmxRZv0llrgCZpML91quA61xCNojfbOG4HorRYvqGIv+pGee9ZmvoT54o/mVQO9npuxnsRp1dO
OeyFa7EfjY+jUV0lXotHxcZOlXR7sQzfU8R5q4V2Cbs2NdYmFlXfmmlENWw62T5lKTrIhC8snPga
E892TJrN0lcMh+A5w5Ietstw2zLN4yC+NSPnRY+No+nKTQNCofXlWUM2Nupi58jpeenkKcmxHUaV
HTqI6vUOAFaLHC2bf7WVBlkWo/zQH5q0P8NwPNlFezOVYltgE23KZpOiJs4q1E3RfIsqcqM+mubm
VyLyTkPcnxjYdmduPDnFfJb5vnDzaN2P3smvMTdDqJEAywWU6tXkY0X2OhTMxtlDZeJ51YaGoc3K
L/E6F3SfGP3kMs7962xXv1pHfHdRX9aR+TLVxR8DnkM8er/AQl9mpfuYgvKQdogLmy45DKZ9rvCU
OIjK6FPzEDgTFTp3Y1jTY990qua7zpdRSY4YCvVVLsWuYW+QsG281n+peZ2yY0MfxoacUrSZEhwe
SA6JkbOjv5D5mDXzMkgEsyNvuHFvgtylDw49lDgvf8MX69EP3q62rM0ckn32b9uHFFJcydp9KOzl
ekjS29khQ1lZu9TNh3D0UmTsdQ1lRtOEcS9TnBMGyjRLBt8hJgnprroBfXIezOm9h8vonJF0M+f4
Rpv1Ya8nAX75sTjKfgKihNbQlGf1kE3BIabC5smfjelZGYYtrC/x8nPUJpqZuxWkHXQOwkSOUl/X
kB+8nBv2Ivx7tEaogxD7Q5hitiOW2yhuLF22VlY0HupW6ae9jdO/xAJXi2udLOe29UZuEixRE5rV
7xkhWIfvr4HlAJnojCqpzTC/4V8HsWMW/jX/qtZSi2luDgtaUMqXU72ZTJvcb3tSNyu8IfTQiDnu
EylcmHHDoWO0qhHR0cLHCb61hh26XvrKE0pgxmr8QEWxTHPHreiselpNLWo2URwR5UAB0apX0MRX
nZ+EmZNtvC590MsEHQM+BB1+pzSSc+1mm8L1qM2JsABolLf2No5ekMu+NHG5J8M61+k+k/MtavZV
L6YtcQylyXUqOTMiJjObX6VjnJf515InRx814WjV+3xURtq/fAz1Vk3nVssPJa4TYFsAELHhUsSy
FhB27ORp2twMuAek9id2VGNNf80zZnAhkrbeuEa/tpgv1BSVMdVtPSAZ5cqFVzTNjvrIapYO2rDT
S4hZkCc8Szx2ZXcu3OiE/H/d9fHGMH6mUYzxCz59E28nrtHgaQRoCqnNeFEZRd6i+gfpz9Ocs+aZ
kHfFzP9ZgVz89Jo33Mky3SVsQg4EIEUt4nb1tgbM+UweD7zrCMXy1eC/RLB1XLBqpQm32szuUyz9
LiZTfqd7Bg21IaWCeIS/NUUf40Xwdb212T2RF1oL7462sPD+btVXHejdxHNrGiil2d3wZgyGErFr
SD/2W0eLrtUaXg+sXgHoS+y8HMQEPBrhzLfD7KVwtIxd1RnoxZHyaa4awDRaWFvt78KFV6NbqxxN
v8tG1uZ3HX+Zwyk5yl9zJp/Gtu8C4FZjBonEnSjvydKv1OPomDxnD6t9WTZn9vbQq5snYUShWH5q
ScXqkNmvY1tOuICnsG3HmzSuD3aa4VC7ZxpgyN+aGQf/5Wca4/+erVM1eSdJoRhr+VJ4eCLztcCU
ZnbVK5MyLBx4n2o77+hRY43mlVvXz3AUQzU7vb5Z6Zl/bJibWV4c/JZfREu9eGx1zlWuDbe5ph05
L6okZCgnB08GPQomxOXpuP07N9XCoT1xQ39XeB5ZbUs9EVA/d6FaVnS1IZj7hlUBbqKZFSv1Jm1K
UTyMbLEa9MNDjT7KqhCH9v1qTm8Fk5XvrmZya9nwQTzUkPFJjdaUMc48PlX4VWsChRybExq3B63u
TkVv7AxoIQa5S0s9h2LMOIcUC3825H8XS3x44RiwhnJX3pKqO9M9GpQjJAji13EGGFKCNTH3anYb
KDxxz1IcwmIAroDGM7T8WKNZ3vF61JrXiX5HjWpr8GER+b5yJ9thvgSjUoz9oDkBLkA04UiaDO5H
vRIrs167lp6OrJ5F8KswlOA/P+TuL8/1VUeRtTvV+0Cam4GfJmGxNgwBqy49mtxNJOAzMOO8vHo1
eBtkrEI1It1o3BhJ84NrG+LJZVKpnypn98oaf7cpoHGtT3lf7on2IbfcfIdZsQokYsofs23sRH9r
qxG8QL9yU+TXWbXSScaKCm3l4F1QeBGuLRBNSvbSs84AQVG+a4ox5PHv1cOpi0LsvTBVRmyzCbVw
Jt7SzQczbbZYm6APlPFhLqyDlWT/P8RVj9q0HpiuxxoFvhnXiDhvjRqPfSMu0yJ+mjwN95Mbd2qA
Wu6Z09om7Z4TQg519crLbwo72Kg1zhqqY6rjHe3ak3o5TPR1bWr7gk+pXodrpOfGxsY4+SsaJ8E2
sf+ObTVpW6lobaaCbT7werRaHBbgFbM5dKs6SC4xDf3QFz2kAV3QJR4sXatgpxmrJJW/9eWZhYVX
XmDpTNbFXKxs/4eaHgk7gHpvDCgDjwpZfBBlDqXOJfQcwhtR4XXnM2o9Ysc7mvLuM3NvFeOjeh4H
Iy4a/z/qJyt//oMx6dRLC48rVru+vqrRktfKZ5jlu2kuTin7ugMPQvTBuQ4udWJc4r5lWYjxzkY3
Do2eQ1hsNybK+3IZjDBvo/Mc9BSnpXMNq/9PNVCqrQfxUpGOU/u41o3P/eIyMqR9r+YRrWohlgIR
svjsFS+VYHWr4wRYp/QfnBkTKOOvC2GcdM/bGeQnNNfb9K3cW02f0oFZFmzO8yb1xTU0vQvtA9Zj
gltuAPrQltZdHfU/kgBDYd1mMKBBcQYBvS2C9GnMhxsZWJuhqI/q6n6Byh8vK1L0a4cGvpJzihXE
BCS0vC0mvB4E9tjKIlvJNcWvyNWuUU7f1XH893PqC2GF0bAdj3v1ytTe4/b9z3hyvgk5w77jF+ku
9lAG86XTp7PjcWRa9IQ1qN/3Tj2yGw23eqM8v1r7UMv8liF4VzbeodOXx3ash83gTjd0mN2rhc5n
VXBcaxtZdOZJ85OopnMzRM+jF+1EsPzCbbyTxugBIeNgtBTLatTnbzHGBbaJfRuIfjVUM/ia8qKL
7mD38a5sFY4HzXrkbbsyv/fH6ifKwSPK221RxddRVO+M1rqFER26VvzSsl4h7duONa0ueYlgAb1D
Zgavo4wugsPmnMRIst0DWqtda0cgATGTBUZ2qjNmvw5ORQ0pwqB8VdckVccBDen0OxfFrbSMHSlf
ya03NATJ74e0VnEq4UA3PBkVaT8ayV8XY3ZSyyUsgW8yte9dUd81ZXb99+3MyQkjL0A4SjjOcDIX
S1vTkOEa3wW8PvmSSZgqurXrPJhoLTaXvnCvAgsxEQ+6WO5WLsu13jhHWAirQK/xuMXr0g/+1KI+
OWzXgPZCO+7uUptdvjFgM1uNQPwtvqmhlM/6JmaoTEIe3SI9TeUtyjfULnNoJ9V2YbVtwdHVcGgC
9kpf+hs1B+zsO7natQpxBz5I5c73YrllaaX+asZGOKTnon+tAW4wu3uyISwSLsIdd3Yx2DobteBY
xLMWBOvF5vdzyJixSvSL7jnPYcINxpXkEJ2X60bD2NzZhKbbMcM2y1pTzshmuR21UBJL4bteu+WJ
v1Stw2rr7c5qKVF7CQI+ED/5Jpv9H6llbD2+rD6456gAkN6P10Hv7dIRZBURlB57m8QXKwTcYQty
UYVe6mdmToAJsIKOnZkoQm2O4GACBlSkE+WiigGFiqafUd0vBsDZeBdowLsovLHGrNQnVG/J8Z7U
oqx16bX6ZwZjDBmfukH1l6OfVK8lSm5cjk9R/GpMnPFV0ZEcmq4oG/Qxr/0HAnc6fryotVZFlWqX
zu908aTGgybTex6f44EKaGoxnaEjqSfiK9jkGlRItJjaps7NnZpy/GeQ5SsPJHWDepIdnhc6cTgy
qlCtx40wqVM2Z8ce1jQ7Cpvp4HBoMLqnwgWqNSQrk12Htw2HHQ8O5mGmbZE8clMUF09qPy0mikXZ
/6PpLJbjVrco/ESqEsPU7Uazndg+maiCwhZDS09/v9XJncQxtPTDxrUJoqAPGObDav/HS68mF4ed
UAE9fi/STwvyw7A1nIlZMb+a+Ut+BnaNIrz38GjQ/K/hxlGCbvSfNC95FFc/ib3qkGN3vqo7J8lO
Bq0u3D+i0Sb+1veq2QfnKDt01MEpvpnMU52X71fTftDpVEGxYYhi5Vp3dFbeszimrTCF7pUiMRpp
mRsP0S+f8Jz4AMHGTsaHiZWHsyULj5ITdYe9ueATsgNWtFoxRcrvA+Pe20sFCb+KTVSPOc/kBnF+
a2HRsWKkDDWinJ/evAHuOBMuypE3cKb97655FWfmibmH7LvFP5VEflv38gKLjDTLJHxBkep0y6gz
tXNY8uXghtU2is1dmX5mw7TPUMK2sc8pvTRShsvoHjg2mc1iNXf8lIgsQ3c35AbNyIxdZ7YPMyWn
luiWTqr8JRcpPgUuVxHodfET50JAkLQq+naxGV7HFqGdbi02oQd/L/MJY8DFoJJMIoxvNI/siX97
fEEHKjCYBh/6+VONPVYyytwYv0JEnJ2PgSqejy3NmJ5XOovGt9hXEH1TX/Z2e9lI7si3K4jUE/du
6aq30O5DdgcdX2EoEYd8rp7aGCehHSfPciDTqfvRTuleTGOzQ3mQPd9zeldXMQ8OOiMJe30fXdpb
bT1f3xKXHgqOc5gy3ohXgIGth4gnJWwhGb2uqdRWvJEJ2LYxrWpwaZhHlA0fslKwNRl8gLSiMW5q
HmbPu0NG6hHebG4cwIWCIqaBxhN2uuvW9KHELpYvjJ/H3LSvvkdlM/fOQYirRN8d+8OF39G67RiP
l5Mz589x9Y7/84A1vmlBAjwprSmj14a3Y5lZYxz0qist0RVOfZvP6YODn8qcmo2EjTG8dEzFvTT5
7mrH+68evSioxrtpEOZn48cYArY+OjQH69FIMkpXSU1Ov6aqPiTxRque/fSk3/W4RbRU/i5hw9Lj
ItoUkbXP6TwLLKzrd3Crlqh8maKQRl5U8WOYwcOd+Yhpja8GS/Jyyh930I94gi85dyS5QtuDOxv7
QxJSf6Vb1lexaMvoA0KM9gzcRRYYu5ceK+kFJKPGpM+pE9Vak+83O4gPYxRiZ3dj4L92SbxBDkmq
1fhnFT0+Zv8DopabQ73LBmk51dYjT3XMy65GffETz0YUQTITbSvmFGkhmee/Q3cNA6fi8StSWgfH
DngbXveNWMwF8PMDdYn8nsyv8ECef02DUkzjo8OQnS4WFd4wbABStrkkyE20iuSgQd8j89M0+sfR
JU0QGIFViwd9sz+SDyl4xB5pYMvzU8c7NBSqAdBt/MagoQYQpn3gNYifrka4syZEf/+7wPXgFHXx
zczEAHMncpfKkgAZG4fyje8Nt9022Nrg8uhE1u2Mn/oYR2pE3VMGopPiEUmpQIV2m1AEjyLjSdmQ
coDBp+QMbjQfsEELCivYjFF5d31Xkd2awSdrcc7L3ufAU8zT1rtzgokef8HWRpmdL698lBfzCr0J
xnPp55e0xX7BcNR6RbfIaTAN2maVOwE1bYbngrfCjyhgfHDwihFfjWlv5fSXBj0EEALDh5nbbw3y
Xcr+UnkvJUq8KPxDVAZ3cTgdsv7P6A94HfHbZKSPOcq8m2nSfiEhk+TXS/M1pYeQhePUWcNRd0Kr
uU0bMCcM278a+kPGVCgOURIOQGaxOyatfErkzO68z9xo42CxhJhC5SsJmttYvQ5N5i5ZND2vLtsM
73DxqbJFP9Cu30HAiJFlNzYaN5EO9+EZDHMcH2tjam7qMzMD/OVkUgLiEn/J2UztNs9DOtL7JD3f
NKZ35SwdHNcyRvl/4jf9nnpz2pKj4n22M9BtZn0SLmf40KZDt2Bzy01wPa2ZbdkLS+pdjmoFG+Fi
kv5bBxLl9b/hMB2+P4BB9oi75ampynvbvwpCDn1NKHbs03uZfOeYqTAq02KCdWCk+wLYIy3qo50O
zyW+RVWdN8yRo15quGpCrp+Taq31ZpFdax/m8NMG0I6yZ/okbahBvetnSP/MdsqfNRrMccxTdXnl
1GUjgzhvUIqy+SQppNpopH4n0qRTw0F1rA1NwbSpACtJks3wVvrQqyUE8JCY3xruZuSYHX9KfTAD
6yjuA6A7FVit9Fm4JRlb6JyoSpd/Xt6YungzxT7NrP3bEhvjQnMnJ2Q0AfaX3UWnhHRqvRjDEPYU
kQ60xqcBm5n5O7+vbmNGlvScLyZj0wQ7am1RhH9CMU2xnHTymVu8IFvA8nz7VHF2EXMEpEc7//tf
SY4RV75qC9KqMtuls3osvhLPlRuVhVONFKFm1R4R05JhYLFGhIcxPMP4kvnnvASbmsDo6OsXfnqg
SoVLJ/r4vvOCW151HnmjUZLAFt5qDzVOhVjzwsAdnrTM8wO4wsUdX0xzlL2Gek+gH4n1jr4uWUCD
KG6KCr4N9BYImYFQ/LX54vT1vWMy7OfcHM3hvcdurZFzReITXEQpYAtFeSRLtQE+iObqEHME1Pbg
09EGVEdv/IiN6isZdc8XL91JrBuaBWO8Ry0Zj82rAZYNqThFT5+5ea/nYI3yEzv8rnuKwZyi8qc8
JIR+A4Qks29psl3l03QRk8IipoHO3cscI0F+G+I7SMSzFyH3gNKO5b8ijcgm2WqTAxWcDGCqimFb
A3wKtCTFlVcmFHWe0/5BiLOOnlVyf3n6WWEkyTit8HywrNkvps5t7l4kaNHbFXQHd9rpynRGY0ci
3VXA4XRBPRj+/IuXv0cNrr6xpZkOI5J+8IG5+3Ge/5iDdRhCuBgSh65lj8jFKuP47WqGJ0xBoB4a
H7A4n/cuHfXlI8nIafo3WfSmpjChu64iBiVO+7rtiPPO4kRwlHoI+zvIWhCfkT/IXB1j2fX2d5kO
nLcAaBkF4ZC+BrBkYUU72rNtXP/d8x9WwnaiGNns2HUp40xaBg/V7Lolc2wZ6eZtPgJ7irlW9wV7
66zmBdYPLpFDkC0IO8q6kk2LBWtzrnX4zK/xPvo6k/HH6bj2A81qaYKgydiAhutLN+JD/9D215Sw
CmMsc5peT+xKi5LFZVKqKlzUKDCamaPB/ajRRMf065Bj4oVi/w4TuXdijJHwassIc82td5gOkZZh
x01FvUf1yfFiI1dvH/NkyKiBhs7WMti6g6Y/4aYSwWmCk1hMGPEyevsC+wd1qfaNrXvIY5YR413h
zut9cJ/IpU/+dGN4Z+XuvZwI6S78GfLK99ATDdhu+6u5lCiugS0qTxn6lSPpN9lLkg43IBw3Y/bu
0lKqotmgFhktq2wBWaE8E+aeKICXyIDkMEBypsjo+tEQ9H/YmLP7wAC+w8iJS+mN7iz3wIrpL9H4
SKZvk8OQdEhI+K/PTNbpi08HCERcROcjLpkb60f/nvL025rBQ5Dr1Rgwwy3nbiwvOeqkmMgOqNMv
veM9z0S+w97caFkWHkwr6xoLMUFoe7Scrow/8ga1S2co930RPMqckPlaku2wMuVqugRbB8hapCx3
0Bt22GzECliVwfAwyuJ3RtucAoIRssihI8aX3ZoQkhUwdaJ8LdLioW7+Ozs1bYVpkxlH+6Y1yZbF
ZG7oS4fO4a+UCKCzqie13MPLoly/M7rHtLSEgXDEUrJV4m1HxzpiQJbNR0ml/hIxKo0xXMA/Ekcw
nYe75TrlHSXqp4KeYHj126tXgF1hnttbMQ5Mpx8Ha3vUbdNiYAsS0eAkGAw/UChR/AEIzQCEbUcx
JEhzeG+eq6fSJWqLmXAhmeDi08Sd82qMn5IqRgU8Qqf80uxp6vN1IcYpFAxJI1+eL9TMKKsZ9QxF
oMLhPqvzDnI+ixnHkwBoMhPmCezNhZuj9mDnr9X7xIYrI9mPwFaYs1iuLDd1/4i6tXK8OROf1PE1
y+u36TM/oAcvRJVZBfYT9/2PdB3gRkiLXGVhJ6xBv5cZhA6Oh2fWxX/oRXkrkJunQpzV8lbSIpP/
wSaZ9T7kTxS68GnpL36KimNB/Gekc97S0zCTbpQ+FlVb08eD0CImCxTkgdU1GBXio3h2djLsriiS
RYM8LPthJ2MXHMXO8FCD+iAr3ByLbeFhEOdPolAexd8tOVOJrm51S9xAekJqHMbQt3qsFBKczU8C
2fp4UXLY+YgsdRaOYhKuxaPq/o030uyX/mAzhA2wr+jQeDNY+X4sX42hxpkgZXN4YPb8PnDRlXgy
ZFdg1/7bfFNUdx79ggJY0kjYHAgoRsqZSNfcqXCjBIMZZvSHb5CY8YVbZwGIOvQa/wo04ZmwEzcr
lYkIp2CUtk1kB3MJIhrOx8Lkk2lbjMhqDh63S5eIpDemV7fydyZnIKNHR44yu2Iy7GeE72FIDBc9
nt8xZXeLAynzjNEP+MeydpDEHcYhSkHmdxp1m7V+Yun43T6hmPG7h+TDusAW5oDkZCgizRpCH7+H
1knYEVB2Qk5Ki6AP2i8FZxQF9A9vPgTJjN9HN3py6PcxVZ9E0ccrxUD9kpp8rxDF1YfCvcL0wrI/
yXBwYTMI0p3+O5MXIBxjTR5ZBIfSVP0+qT8G9FjxevaJydU/6UNxMyOldEABm4cuAYP0hemFui6Z
0TI8neQ+SdxNaE30l7+GBCELUaUdXA5I2et77S9Fkql774EHZE50GDFnJfMvo72VI1DWIc0f1s25
G7cy4BJ+x1kPdnwPPKK4prRZKLAiNw7sQ34kkkyiPlrKB9YumwKcxSy3VQloQPMvZHgb0Swpemsh
SYSZdBROOKnxEk5SzXyCFcVqK5dVJ27KMPaiR9Evt1yFzxgWyfqNufUbmScCNNPxRV6yPT+IYSQZ
BHcgT9rIpJ+oe+OZilhBdNLjFFnwjble9hza7AfIPuPqPmBJ8CdSKOK5emo31fzH90DGZ5ow0Y5N
ygFdkYC7+MTEBGnQjJfPvyBdOwA6ps3JioYT+cKZwAJwF5Rn8UAdEN/pXqBhfsvP/xGcqF2BU76F
KgMYzrV6mX/8vXt17uWUykIqA9qXQTjcI2t1/eaWDn5/H6Tl8GAF8nivR/cN9idDDuNaixMJuDFN
5Gh87az7S0qwBa3mB+8zWWRj8driLOQkDEC5F9wxMY1JNL8BooCK4RXeM6YpZdHvvuPf/2VxVhFh
+pnRS5+SMGgeTLfaR8Qt84q2roRR/9nwTufc+AX2yvBOifJWVCzITUTLMqVEikdSBuGnxVo3M5kk
DZTCuYohOSxZAjo6DkVAF8Jcdpm0DCYzSAhsKadqRSvxPExLJJw6bFroP5vuLfxQxhVwo6gcNaFb
vAobcLfJ/gIl8kzJVHaZkt82Laf8kh2LgFizYdBH7zcKjKd4DT49ZNRSof1PhhHCeZz8D4fQHH4x
EAmk+LuYsB7oMckBsUQWKpuL4uF9VyMu4Z/1zFzVip6msAIXJtcwBjrIk+Uk/33I77Bz9iBR8ENL
9EwcyO4nH1wIbQKvZTb96wi/oL+Zewzx6AB9SfHJDm+lO8WXV70iu19PpZbqxogcQoZ+/x+nLuei
xKJLrfcWh3VFYAgQgOmEbfqcPTuiSPhWl5yGdEPEwZRvLhEUDdwpuo10LDQsM8CQaroVqUEMgfrC
iCQSi8IlBRkYd7wuIU5VrgBOeHBrfb5fmbyQYh+bO91TEH8xmweVwaPeUI83cg/RNQhxF+nBVjE8
+Rc5ZFo/TFoS8XZBx7LncVZtcjMk3SpSQPB+eB9HkUTcZRpu7Wh4dm3jSL4SP0VA6FlQn9JkjPOb
1DVPgwbkMMq4YEH5ed7Mw4opPR7OdsakjRdRQHi+5wsXQB9kwZGSj/GIk8EhA8Qp2o25jb0M+3L8
pC3o2PlDPsWNRDbz5ThsPYrW7lL++khEBAvWE5okqBM7hGFiOGrnf2pdht0VFzdEhpfyWUxyNUKr
7CATiGSuG5mbGHY3IjJoriORDRQhQKb9pV62CDVexRGHAD/FztPKtHglrMgJZfO+D+9xqFJZw4UZ
3mD9NuOWhg+RHUZg0x7LdN/T31SOj2Slfi/ouRv8OzbMdUoCUYvfWDR8N5nKRT83GanIJ+SIMBfJ
85jG/vQVe3Lb+KjQM3YCO5MswKAUGBmgXhTTiWuMGPMR+TsSEODAEf4VWIGWiZYBdBPKBZnU/6xw
thksIA5wfPs3WAQf4SqxLERDRd4gbzErl+yEq/jii55FN/+d8ocu/nDPI0SafJmre4ib656tr/JC
xu9sEFNUUKOI9Z+K/7txeY+yT1xMHXrIHoQ8sy/kDh/SCUNDzD3e6+/+koPnoFJKe3f1/6m7laaB
SrRgzHmAOJ2wNATZEnBVQ/5GZv6UTydwQT6a3MELmC57EgSG7rkwU4ULx0kjOEyPQCWacYF6AmPi
IKTRXwRSkqpSZSvNgJEg7IYFcczKjckfUjqW8EB2JTOgSt1bNi4rFL6RVwDIwFWyyn9np1iKsKPG
N++q/FMeS7SSwgzHS8zKepTJwadZAh/jX14nzIYtcuEbySqMQL4QAhv96lYaJOVNsn6V+fi+lOmV
cVgTOohpKVdkEpZFePMsyfcl+JLTrJEfQP3ICT6oe0HZNh7VBNFLkpNh6b+HRJBrBcMXulM/mGSF
REgp8XxF89XcKsWrQsZAQRYYgc6iV4bgYHhfYlMckDEujYhE0uzHyJJkltkILfAnwMSFJVPwn48g
zc2gIYk1Xab4ThcFRUh6/V29eFLvZ8XCD5wec1V+IVQ9Uf5pYOe4U3MgT+aK1P39uPQYMzCG+hcC
TcfpP7BX/iPuoZnmCQkU+/HG774Tf+68o8hGFwYHwAjg7geXvt/EJK5JPmBXfFyMTycyJnrym+nV
o40vT2ftPAwTLFeiEkw1rzZV5PkuiKy70XaQvHunb5+UcWVm6/M1nBEMT9XAIC5y9BJn+pAKG5he
CuX9FZBapjSLGApHjrijkoyWoj6g+SVuBEZxCC6gsqJgEKQQpAWFjH18lar0/sjB+WPwPT4zjPQl
xGcnDMHD8sHbkRODVPwt77kIVDrzIcMVnpa3Pl6cd0zsqMxPvIWDQUDxr4kvDR6bDPS7HT58JAli
QGwjIgEOpeMs9hxWdfE4Lk8cN+sXQ8M8svm1YCxhYGMklgxbGIU/4p75DeJYEa2WztjYcrxsss0n
eh3q4hUAiNgf/03My1HmuxNeMGOnR/lJ7F6Qmmxd1iMxL7GHWMNGlLUGNfA/h2kbDuYjRxDl6f0Y
q5/mQbkSvJ3p3/sgdB9qO6H/kXGU1BPAwBuvsTXv7q/OompHKpQ+heSpgu6h6ATsdwwPAnVdJ5r/
opgEiadnrDiUQkRa6bpf4/q5TPr9ukY3Hn1aZVuI/YUfy5yysZEwa7biJ64CjFa3LETWeyHnBK+L
A0dK5+NRVFAzIQeKdJmfqz4ZWgK/JLCGQ0QvsJs0nQh2Pwkb8LCF1w7IiOgQ9FVN9PTND4i/wmIq
HeDK/x1IZ5xP3r9MDHFg9MRhSv3LvxfLc1qyHP+xL8NmXlviDNCbeJa/DRFWMSYJ3njrhLcK6klh
k3asix2r8i4K84egPB+SOrlZASyGYKAL5gJ+T19ziC9LT+yUFnh3SWXclePPlV6FvJZ3iMrkwQAw
wGtyfOW2/TNrQ5I+xoxYHsZwWU9Pa1Pcj5X3u3OXz9YmY+VSnnrf2ctD4ARFklGwfKOodF901k5w
kUfGgU++pIIpLnB/GvyScyBBBXnQNBW50D8qn0ifDhfjd5ybd+J5XNdwZfoHdh6xgdpMr0ZHT3My
wIf4IHj0akHv5Ohom2yIy5Q0kVnNnDWH5sLaG9djExdQiHag3JUhO3QUfoJXAuK6jfdbEscDGZRO
s4CfNeQktpm/HX7B99T1ECARsFEYP/iOWEaPdDf8QZYdV0ol6mNtU0zT/chNRjqZZEaT2MbiZRTA
hgEpF3j23CUfkHDWgSLj0HALeksQuyC468OIIMPW0twJ1TMsZcs5wS76yBXMtI6ydPhjHowqw4OR
UG+d8ZeYQB9EdaWY6jJ3pHT40zr/VZEXByOzXAToW4Qxq5wrlkMggs9fHSS+/pXrokfUMn9MwwVy
zeR8fjfW9ciJO/g6js2kcJfzw7TWyxFk4F451oT0DXnbcQPWfD1gCZe/ni770JLa+Ysi4NjZ0KSk
E9vunM2IzZxkP/mZ4Ey7nU/K5BCGiYSQaiYDCQMZ+QCdsDAaXtwqL0IOggL9csWhYIGm3LeFNX+V
M6Z7O/bRhil4WyIvF999HxaS0ZyfDlkaIkijsHeoqzl+Q30T+0KMX7PZdBYoA3lCkjV9ezsTdRO8
JxIRutAG5aEHyRKX+IRRLVLYmwh/7+e4dAL1MKkvFs3xf5qwG083oqtHlVg4ujTr5f4k6jkf18vv
lSjEwq/ynKvmpzyB+gGqcq64H4JfOuVCT4mZKghOUGHIi8HkGLJ0ebqQOlGFfAmgfJ5emNe4QFW8
1jXNaI2fbEChD57NH2YDXfGb37xFhoxeTXxaXqFikpy5PQT38MjF/qBxA/GwT1lsAtqFoCzDs67T
bDfyNMvX0Jr3hoftNFFwRqVbc5KNzlPM4Gh2C2t1GOmNRc67G1KVnGFSSlMKiQt3lXyk/dZW96zD
E0X+tR+5mvZ8+hfAEv3L4+CTgqdohSJ/9HqI1EopkqsYatzNt+L3NWJAydUbZbcserjiZALTOvqo
X2xjg2rhUcXlh5IsoPwknN5cgmrC3nSU0HKQPWNgoab5tLi588ddHD3KKhjI9VHYEhNTWrMygLrh
Pjh5dvfRUO3hA+h7GkiMAdMwV/9W0hahyyd4nNzW0Y6/KUerd4CDscMrZUl0AeMGMAxW64CfbCzp
rXRvPL0SWOLX2Nv6SBEM+xwFoJPQluF6guUcOX9SA4Bd6CJA8JljbABaoBkpJMF++gDnImdUO5Jq
bM1HCVkOU7mF3fegqKTyWcS1vAHpzNOj0thMjnvPdSvyll++nbN9mP66GNFeiPlIQ94yeeP1POdM
tZ9sPKlJTEoeFgCs8sW3vJvmQgdh/0ddVs8eliITShgocI9CQ7zY0K8eAU3+W5Ie8/cRitnSQofu
fCXTxDFq/feaU7cFvWlke0yB0NG12TjnQWMfklDO9M42HjkynglUi3jpwQIiimAQtIgRvUN8fhU0
JhOBGRiOySuywhmkoIMwTb6RqUAhhPVE9/KX5TK8OZQJ0JELzpfTZvvrZ3Ae7rsueoxdRtoVCbFD
8hXDsXwm8v+8BozPKBcDTI8iuGnwvxU9nOs0+ZudxR8B8JY8k4s7P0hx1k50dJf1k2SnnURezmDX
y0wdZk21nhfNTLvMjnWZ89xuV8bzm1ssT227zDcNGJeyA9qL+YK/bmNIem8DLm14pgsfR+YyvpV+
+ExYd/3bmuefo3Hf9OGPMig+2qL8bMh3MyaavFqX/2Ir/mIbzGw9l6hDx+yfnGo9mJP5ODE05ebC
tC0G4xXfyAqgwKCjN3BHu+btXCMdizDdkm10xGYVUKWYGVfQD+cXmMnqfl3M6d5dhpIqK++ub7M9
TsFlQawNy7hjgi5NdVtn25ChNk3vcSbJlf+AmPl0nNtPUofXBoaX18G3yEQNESQ4bQBIcC0lZPvL
melX9KyRk2MUlYnzkB5KOW/MEebWQ5M6VDMJjrPpPk/0a70qa1xgoYnCf/IYhw3oZ/1AeJgI9/VM
jheT7Wr7T2s0J7mH4UzV3BkcOTPCV8Jgsze/hM3yX+RiepikrV0YB111n3R++dHZ0xtxU93bQEAb
B2em7sw/Z98B9sPZ+6+obWBMSiZAb6aR1IWFSkikD+fWeXWwl15Cyii02zKrWps1UKiw7NpGTJFI
vyQpNZTw9rR0J+1TUcFstv4Th/Szge34Rw78GYwpKb731LSde2Vio9+RvFzXCUvB67sTA46J098J
wyUh/4uTRZhdVIfiFSaUAdfO1/M63cF/ShMjQQpaWF9ayptlscuWEDYlydVevEOt8k54zZwnwRxp
se4U35y67PVMXLTGLKGxQXmH3bNawb1t53/8qj8GVvNdickrzexACYttTjVti+UVnsmDCvyfiTIL
6YSk/Np4LI0vSKaCS57S9KuR+eS1McoZKacw0JAHJ1Lg5ZpLUPqlQ6Ndo9mdyRpUnsbYkJHF4s7N
8sBSmbtwZMbJjQ0Sx7dKahNmJpBeWRdsnNmiphuC0zbb1MhTChHpS2JOzLxn5i54krQldo/urCBu
opI1JcrIHUU1s1LF3MWAKg8RNc9ERObLQn+g8nFgQExXeizLfSvay7MJtioIT2adfNiVuKjEnUFJ
CIIJDclAg8NATkDLnG7hMghbMUJARgtROXNmvgx2JzSniKyEHeH4ATg0WqcTG6QdsHxOutTdDSVZ
HehkH4t47tsPM55vhTAF6/mXbTFIYS2rH6EfT0q/Ia/jlKCV/4VSajfaKhyIFsIYtmAm3RfhkyDo
3suZkvCRCMGOrlo3+fTakNyDqt11CWkf6wehiIkktNQaXv11vlW8Nh7829inc3oSY7wvlZ/BDxAD
c0WxC8hJbkkkEmyVrbFgTDfbxFNzq8wqEeGi2lhq9DkiVjRMzU9BWDo4fdWl0r/3SXp4djPIFERu
qL+Tk3nou/QORw+KPXQMPsA6wrNTnkI40HomqLJBbDb2yVc/CE8jtY4cRhy2W7evv3CQZlE8h8P4
x2D+YcbFXdppR8qXMPgxhsvH6JVTX2lXT3JmVeJDxIcVcXrLV/rAH4kf6wx4h0emhsCs/nwSiq13
hFb8YdXVfdjFv+lldRucmZ9DavVRBouIks4nlBvEhxkSS/2Dkg14kvJ3+aLv9BZzPfJF3+mki/P4
ujoXxYShTR2HlDAWCJ/Q7fPF7CzztrK8/fU1Z3u7zF8SD0pioXiaZdRRdNKMJzd3N6PVHNmgSdqB
R/YMj1Q9KK2Tjn3MjDNqVUltu+tzd1d7J1oFCLduhuo5i8cjY41eBWfG4XKnTxgmteqzP1Ga+Qvp
7w7+XqQarw9J0F/rLfUpsKC9ahHyM9lz2aItyh8qGpMMqvpdyUc6monWVCcn6XVJaewfHJAQRCzN
EW//mk7anAd+rd+bA7WqZ4AcjsI1lbqePhQz5aB4FyTWUKvsJ8hOnTRHNGZYJen4E0r4d+I+Y6xB
HXSmDgquecSOkOmh7Azdqc+8o+4M8EXaNePlMi+llfk6vCHZdxL0XAE5pbeqlVeiSt70r33LFKjA
m59nUnXkPJKnw8KFxc9Eas71+iD6FuuxamsKXry+eaD07EHRS1FQeWm2btHvjDnbo2BsnCl/3Dae
/2GEgPzNdEyYc7uru+IunhhDQIAl4yz7/jgg0z2yY6SPCCKJCwMGYmAEKfgkfRZ+shwpHpNou0xH
9O2Z9uJGNX14/mVPEuPWufC2Ptom3vgkZyVugO+Bm8OLQVYbU1D8dKdLYPlQ0OB5R59aYJ5O8qdo
EneSa5YnybIQpcp6EdDHd9NYiKb5GNKZU1E6IoYvYUEmi4FNKDMbO2hqz9e0LJdRfj04FV0q32Sl
z7igVyFhPlb9H0x35GrYBt9kgv29RrwZxzCEJ5LOtSLkwOFIe2P1CtDa52w78B7um+Wadf7EYvgm
LpivwOzvK3Zt0QwPR/4Ycf/BunMLco4nCuvHmfBBsi16P74x8wcFWCCxwu9p1kRQBT7jQPRT3SGG
PqfR+/W17nVu20AuMUvR1gv/6mtk+bqNCIZnjP/l0Ew//onaYkVZt7yqYtLqo2PWnC/MPurJ6quo
FySxGEjUs2Svz5xSPTNdC9Lu0BRqHlnl4RFf4Z9M8bzkv4v5wb44DdpA3eA5cAsqhwBGb5ufEx+N
G4eDtV76NiYJnHmq0c+KSUTdCH6IeOLD3KE4U2Fs7gw37K/lAhgc48AB++X++bsLyyiSqvOVaK9U
KQxaVzCM/ZzT3tw+kCjbJBmTnD9JxIfwZppc3ZzX/tRaGkgKMtdQnkKUoi/eLhhMYoK1wVOyyQHM
y+CFXOUiSN/HIuhPUTXeoTZ8EA52pZJNuZNKnFU6eHYmHSOiIdMUUTbbNAnZ5RFjuWbntUmaZxSw
aU2fTmlRrNDgGk7VF2b9kFo0M103IYEqy341NKcgx2vGIzSyLSWULNZjviQlDMYxqBt04pw0+DpG
iTWI1qtdD/pdGFBMsSd4Ca0xGsfdyXt3EQhGaxiHcjDSDWMEjuJTRnbcJWeGCvd/yMF6ScvgyL2/
+0g3sQTDPO4GLllQrTVH94oYuGdAl26qj4nbn8YgIg5XO6eEaUlhZv1MzuxtjWmu4jz3A13hssED
qEsiQjF5aJ2q2XsIgdeXdKm/MAWN/Lds/iFm7rwLqWNJPj1oyWq14+FiUlRHRTWEWS0ODY4TvMpz
zJC20m6z28FdH2iSQxlSGF2oh3e+tjWzFOhTBtRCsvtgji+MlNq6C8PV5yT9ndP+9jtwpHdwY1KB
Gf91SxiJ3IjYP3VEirze+uajJeQ423Zm7BnDMGysC9DN2l4efCt4Eqg1l4ytzTM0aOJH8ybqNLFm
JVEU2+Syxm+Mov8zjsEuo1Megpjm1cv+cjF+jVEd3ASIan0iQE0yuGhH0IKY2NmkcVHlvXt2/7qY
zLwZKGLaWBGzkRjMPJ9DEpzN8otjhEdcMRJ9gKjytGDOa03E1EyopJqjP7nd3F9xcrgqvBS7orLJ
Sp/Iem8PM+WrtKJl8I0RRnhO6clcmWuXMa21rXLaS6cvSTMyKjGd3qIU0VN59g5nfs8YD3K97aQA
Ll8e6JVLGodVfK0Q2ot33rlk3OWTCy9iKD9QW3ocutzZ0IuMQnpirsD2yGQq5AVM9C2oSwBIhfSj
o/ZNW0wR+DiJ70SB6U6B4UridkuXHuwBkyImkO0rmibDfkFZA0LLmPOnEdA6Cu7bgYB04apYgBZk
hPrsD+SX8qf0iY5xN9m07ILJflR0j5DhGCe7lRQUSQmTsnuljyvvLMAwF6hPU3h6P+8EjI3MZ/Kj
YxiGt+ohMrrtR5fTDoi0GAN7nVfmvdXdDD7yfKLYDdlTUPVLZZCkKc1c7+Tu2M7lmaBCF9f3qzI2
2iuYruzj1d+NVHGAhFkMzulXi7HN09Xwqzxvr8CmeQnu8/N4uwLJKe+/n6Or1Sp8XPF0Jg1xFxQH
cgUkX2MdV/cjfio2EF4MB3GF+nxDRy/gXl8wTNzmv458zeKyAA+Rao8zCeS5cZvkAOh0ITtfQSv2
EMeYEjQMJN+ds2XsEHuOV+ZCTjaj0xvvpc/van6lbNmoend7a0uKXEMqYY8hwBKQuZVHugs9ay0c
TJ7uRhcmwwE7KwiW/chwa4SMYh3m5NFmTfKNGfcKZkAhDXqMM0Pky68WKCUvaKXA0vlrjNEQaQfO
uktAesFuedsVzSYTZ8y3des85Gp3kpMF9Df3SJnCBBljpfmkL1gnMa5OyVVbeEvK4xUN4T7g8/5R
Co90qqiW0tTsJ9hQyowoTMwIDMJnr4JRAn/6lZLQYbkm+3oIguk35tOdnEYpezqfbnwUgB9f9lJK
KAyB1hU221qcadzC3uVdyEmFW/BvjeT8XBj1KV06xtQhRYrxZ8ywVZ/qFdYiUckfkrTEN5xwY9ES
IjXw6ynGQM4T9W3r+W0i/7f/I+tSLrBcXHGZ8D1WUObzFQPAb1M8d1nXh9Un4WFZtk3qPvGjIqoO
aTnSbclvQXWxXMbFuIuSRNW4H8wVOhWefRt1zjcNTNiF43i3nO33zh0ZzsY4U592A2byJTeTH4jl
d+EQQz/eMlCcwWM2ExUzw0l2HlX8tw7ybTLbj8xevnnwTE/mIkNi4H7zD/qMpHn/Sju9wNvZst8G
BDWDxL7Gw3Aak+yhPlPDrXUbffk1K+YXK6BQ16qqx2TsxtehD+7IAHuHd+hH1J//C0qGBQcOPZaz
X7Lzpmygn+GZSqPY3s9ltjNiAH1GRSRe/ye91DRvm2ZWjMDog8xkrlN79BymvtF+9lkJYP2ZMmnf
hpoa2kDYtYdKBxWxqRfHcn24hPEnEy7ON1l7OcggMWzatDSWvbs4TJlNg2oYyFUxn5Dn4ddCDIm3
tdQ9NBD6xX4CMHllktx7btDbjDbe5g3T7ILtoBBCuL7ibtLPhzTesLB+Bz1Nv+rEI6uV9S5G7t4w
Puc+qILzbVVABkNYgBsYqB+HXiQhOUmr/Si5u+TTbRN6J4bRbJyufaNzxccVEmTeo7P6FGWcSUxf
li+Bn/U3gWEwXXe1Efjq85Yjwpz7ua33qZfvaFzi3qTecqEpjHs5xfPZPM0IXgBV0luJgLt2fpwo
Wds4jOCrm4SV1mR7mzHczdjjoUqovAjrbQg2UTtEtocxoalStPd742QX9n0Y1Q91X37auMdt4FP4
7GUM7/OOwFwb5lU8d0UIiHy+kPHaP6Sje9TXqh6AJ/F0w/g+rC93zlBFG3uuKFQCBZ4uJLva8ekS
kbufOccCNu4qelv4eLpYrBNdVhqsXL8k1ojWWEE9xtK/oyHwIVhaYuTj9HUZFuCa8OABOFG3/RCG
yYc/mTTO6drz1snbfRykv4ixPnZWfOyr4X4J1oPl2AS9ou06dKd0GDmnhPlo66MB7IyB8hTwij61
J/JFDLLROoRuQK98Z7k7+/Qp8qy3JLTvApq/pWHbbvuUpjXuxJjFkC6xksq6yDQir9xkDiFyZwFF
MH7URK7cjrTO0b0c037dXcDoDdjKIljBhPaHmH5zAy7EmfJo4mWUqfyPpPPaihyHougXeS3n8Fo5
AkWGFy+gG+ckWw76+tnqeRlmhsJlW9KN555DGbqRSHYiQxEwZt+7yU2N8UtbXsBx9hV1g4B00RGP
VJSvnSvpA4zHrGzoRUH/gk6cPHm290i6bSWo4rqoqjndFdnbH8tkr45Td0brljnBVH72aYdYHQO9
hFVuC0ZDpC0EkfHRyu9HnZB08UEk81olwzuIw2Y1shrWAl5zLMWKItMpQlDNmMo7z89/cex0VRmJ
1Y0ZqzT3FWNuZrNcYkuVq3qo/4opgRKWNxVUuS4NxC/StbuN7TLV6qT9Ou6Q5atH+beoxge9Ndu5
uEWtn3xqFLRuVM30WNdF1j1ZbYbRAXU52D/wZ53yON9D48cop0+gSvqlN1E5Z9ah8pnf6hPTxcFb
f2VlvnQ4f0eWz4oG59CEzz2GM4th1BiYUNU6fG1LXcauijOCrM8JEmi6kKhzMMsBjQPcVIdmaEqs
SzxavGTbpXI2tRzomVuEaZZEohuJVR3xlIbTb9rEeteFf5RsEJVN/XFtO+WfyXTKnf7uarSSde34
+slQUbd5tDgDXD8BK2iC0l73MhnfWsHUrDNU0EtU/WEMvIvlN+ATA1fs/AY5h4I6cUcVKyL4oqQM
P5ty5D4t2n4rfe+szWuh/Afda/q3uPRnYPpal5MAeUJS5cXlaUYZbCuyON1F1BxiV5wkzHVbh1R/
Ndsw+SzDQbmBd55HaEeCJf7RuUQ4l9Y27m25a+zxJUHUHsEJYG8Cft5lYkGaycXvUDJIF0TNp+Q4
kpm6CsqXefrJZPjQNGBuRVFTt0Vnba1dSmOGV73swvQYuo/fskJ9w2jNFh6XQxYWYICkP62z0WIa
rLOhrJ1j9ScWDgSUVEOlXb3oUz8F9QO5E8wPY3gfBVa0jRz5my9NB3GIPQU09dHAzaBN/KtjOd8O
52OFECMklPnZy7pdOIzHcdSly4EFLDZ6mmTuOWoIe1EOp/BhBzT6spfWbIhWqANu7XKgJNWLaDbX
kREv3iEMRgtGSeF2uhGJSBrSwF1yHyg4VEockin8I110ahy83Z0w+l3khwBRQwtl2GWwN0VevQwi
rDYkWHor7DKDi6hQZt+e7Rgf1CFNsUUdPIcWIWR4B/PVWSHQCupwooNd3FfMcrgjkxJ8J9tuX2Oc
TB55oiUcLGm4chccL8RSlK667HlOI40qmFdp5tyVYrxZI/qion1g5ufFiNVmTlBM6MbXTjrAVp1t
6tXGyoCIa52M+d8kp0Su2+EVg3jvTf8LdhzK+t0AAol+9kKXFiOwgrt5lfXFlx9AIET0WkwhEFSm
AYwi090kdmetZ0/6IIdaAOiZzaHPe+fXavHShGRNBX2ETJ+AxOiHKbOXMqcoIOt0lczUQiadJbly
Jz3aUHUDMZF9zKruaiRIYaXOie7WvR/DmwUtE6OJaQP6yEJ6InqbpuYOLVoA6QBjPOegwuaUC7Dy
hr+OOdrwhYM7s1YNG5S+7M2LDM491IXchkM43ArzhBzVOoXZpJZdej8YrvNS9w6Y7GzedaXDIC6U
npFoTObwd72QO36oib6MftcFjUcB73wVdtlubEJUoEsr2cLf+iwq+p99BJ6+p9rRh3RJjXaB92Fy
t/B8p1vfuMaiJH8hShLusYf1s3SeCqfAitI07Ej9SyjC5umJT6BPwfy9A8qrfpitd1/JH+6jQVGc
Q7R2M3nv8yqZ4qnuLYtClFlAc+IgKBZv2xYFFx94eEfSnjg/AdzNqbVe2vah6qN9DR6a9aztgnwT
0zja5cUzyHzITez+oWyXfQWHdli/j3yTp9565BrBL8B8I1nl4KpgFfUFmjRwUFaudagn5KNRsmUH
7Btp71UPk5UB4WAOTaOq1q14VFV+CHT+sVy7iEg6gGNsN7U/+uH5MXt3UW7eD6jFx4ZiSg3OFUpT
Azln5b1G5nTIvfIcGjWzBxVS2p5JrXxx/y4dMWQDZRQ2Ednts4M+r2yCtbBeZixV74nLEi0Yt3SX
+OPWYJ41MSx4biDatdU5c9QOXTQ0y5aV1w6IHmsaWNgFnUORHedRnIp+oU7S/vRR5m5No9nSznyI
en+Pcf73arhDAdxJ84R2Fpa6BMNrvLQ4dS97iKvpKfcPQ3P1hLsdCAWtAq3TRE9LLStJAT2dCI+o
2+AFQWT5m6i12AGwi4fuQjoYvJijQXsj/yPB7I1mfWutbieh6FuVzuMSz8jPyuBP2dD/DIjnTCjd
CPEDdCA8ZLRjntdkBgtvu+riZL10sNHZWxeLbtOO1vtkUMueRWm12ElKayGCHEByAAf5lgG+be0c
alkkkCX5u7+mCkjMrxhsKSB7BY6M0gNcs8L6sUed2HxWIUFLVFHCSd19O4oXgu5Psh6m8tS2QO88
ip/rPIDXsP5KxoSSqyaLFGv2pBGNOxWXnHmaKjk0y1S8jQa+CLj15gBb+xRSxEQoauyYHaKxwWvt
inQ/DNRxfOe+bOeajdS3hzingz9YNzoSn/MylVt0mN4HHaYFtXdODQbrVMwkdHKbi5Qh74DaOD7L
bo5u6t6qvPhogmBbQOjnOdMJyaltX7sPaqr3razXLrLEhRedprh4tmt/u4hsXSwtpeVuKwICjMZ8
Sgdzn7T9sbQ0LHLce1JeCzN5RO6+Z7Dfph08ZsmuCB02uSal6MhEQSjOuJieKlsP25JhWvSElo2d
5wWYOfAagTgqMzxXoQXVGUNutPXYtgyIk8ev57Q+lt1ycWK3IvtVjApPb2Ea7lDNPXoF6CTNqoP2
hHEQ1H9D0liU3CnjdP05YUpliEJv31r+W7tAdINYyTYazetA226bTN1P1fnNzqpR/nGKuymxybOL
fZ8loEplQ6OUcqRdAb/LRxWtAurgklVi5Gvj+OJ9pmAG6/bX0gm4DMwNDJ1vSVfd+sSa1t7IFKzL
/Q3dIfe9H4idv1yeitb8Nre6UySzrcm+MHrrC4bsT4RItlOa7EzOzmoJjWvlNduZRYjotruFsXeL
6q7PAxgZqUNFFce+SOgIZWtlNTs52LcwHCAcrZktZumzuXipDOuv8PxTpmnRO996oHTMoYr3Is7v
jB7z5pXLe9LZOfrUkLhWDsz8JZOjVforgq/UMhnRCRbEiUDEuvV0scPkomKc4jykjEz0Ah16SDq7
BwAkDbUtilEBOMa4JhazoxmDVo7JizS02KIXGnt7hmHBcoG4km0BGMk39hw+uz2Ik8HszwIgQuDq
Ygkr6NoVgNbRZ4qzM8s3qygmcmH4gT9CqTyEC/v8NHhmB3Qhug1dfeekItyXjn1nO+pLJQs8yumG
TZIVLu39A35IRQOFVQak+/vKMN5hPQc3+apGg1HtH/pwOz6tHyItvm0aGqH1aGFl9P9Rsw+n0fBd
sHBzSfhRfHNMLUPz8bGthUXUC5gZBFX7kwePQ0C9Hk+RO498TP9xQkJjgIvD6JR6vC3YKpOS3Y42
B1BXWhKw0yzFl97QuNNoLrSTNuAacnprP8CXwVj2cYQwkOvhdyZZ7ga3OFR4E/6smjsNlYRS9GrS
14pbJgEbnCi34Es6bZD3OI9jZ1PHPVbmayKAERO85fMO84O/lvBlRiH1rODFQBZNNlT6/YM2uS0l
buZBeIvEeBkARNoW0OnQC/buuNH/72bE2/rkkLxiZtrX1r8C04lXwa8nYpUJpHKc0+gLj+bM7fEt
1czmB30eXzoaez7dwkhsxi5+yOYaD0XrSDnbhRfHJco+WKsup9iV5C9B7P6pyQkiwzzOfrkfED2X
0jwtsbi5+AYrs56EV98L2zlSOH71K5Prx8unRYtw9jkutEwu+lv8xLypVl2bor9FbvUSSOABuCmL
hBpVZPtejLzHngDE6PIfGrbZOuwMCoCmrI+p4h0lo2LIohxel4wKctSlh7QGEGYZwCtgzRzQr10F
1vxcoyjODNncbjonZ9LRIFgK63mzZCxOPDEixLvXJ5oHuMRx/9mpiqeNs70SUBIYI23iatKjBsWv
YVXhuW2dlp5S/FtBrMbUGCejaMxnz4E82Sqze8YIMFmie5xVRqQ1r/PUOEVx9mHN2tcn2XMwlQ+9
43/Rnd6RirJ+KCklmkLIaIAVeLe8IVePmh76eIduUC/TO23ivKT/yvr6MoId9cnRHCX/lsivL3FO
gxnUMsV+Ncx0tRQgw3Yn0/jstPZG+33991nmwpIGr/ak4q0fACCcaFlkgAvSIX6BGeUmlnYbee7J
NsWBqsK2UQEk9AxJ+tW+EqBpoghg67xsss4C5Wn8ausbU3YYXP8uoIsDbea+U/OJd7iBX/JTTZXD
fDTQl44uxEI93U0useFv61xz6QbPyJRuoOw8JhXFMr8LILyUH2Erb02bnkc6siQrVC0r+7ET8YPe
MnCVnpxMU50NR8oYG30Mszjct4FHSMhGnrNNkhhrl7itrEA52fnr/++yrg921oN3WwhhQVon5iVR
Yo+85h9trgJAVspM1wtJhEksQdnuOZSTBQtpke/yiVEMp79ZpReuUkO+xyr78lP5gQDurRt8GvbT
ZZDxiv0BG0NHYmHv8nKCpC0BX5tYu56bJY1C4s3pbnnr31oJ1YgzL4daZTSDnQpr3JKYED0ptMkt
Z4Ap2Adz6cXO3s/bj8JtoaZqYngg5lPQWS9hY24dE4McAVRb7LPREpSYxm2qEObgtT8OeX8LOM1+
D0tq3PyCedrEbXUNsuy0RAP1bnmJOQANgYleaAFi0VHGuu25gCOprrJQYJ162kdAvLIYWqRxG9fN
E9EWKAdSjcU9e9gfuwBV7BiXsegf1WRsszE+Fi2TqqP9JzHjR5OJESZZqzsa8FegS0Cclvel6PeG
8E9G4jxkVBzStNU1P10SYGDaqy4WTrptOaB2DNsSsDl7SaBQCq8lzkC4xi0ejL+G3d2kUz6nlvOp
ryLxYBiFOwcagwXW1xUYfs04oPmd+hTavvFANfiQLxEZQvgC4h44Af3uld4dS027VAXvaQmhht/d
2gVjo92c0Q6ncpFHUKuA1Jnjq+cGUU9Iwyy6JNnwPErxGuUMvDoU0kzjqheoXUKPItiwF2nztTRB
u1L5eJvj6RrV1mecDmRc6jTG3mqykMCIUPwI07VBJYoI7WDMzKTOinHM8C0mUO3rkB3cHSQKGXmB
dG2YTem2KJdHk4S3DOSpquWjJ0SwtvLuVphUwjG2SwwXqk2HchBwBYBH94NDUhl/vWQioAl+Mhq1
a8s22W2NOv17WS75g97UgedSpbVfbAQ7rMl7GSrqMg1yIV2nWYTogjL1EH6OiExEhEjNMu+lMLXi
hdrrd12ZxotTltMmqrsPH2wmUtD7Ys4Ib0F14ZA940p8kNOZkED+UI1JsCwL6ZdwyRRChrPYW6b1
PpGVkWp4IPLJ4jbaY3ncgVDzBi9Xmq/zch9Zj2ppTgmRHEFbsuXCXBB+Xp39mCWoleyogxW+tqCd
kzIisAoYrvYY8uGz4MqvSC2AKIm3KiGVvu9IvElZFRuQiCBi5zfjox9WuyzOT5FKoAa0aSrBf2b+
6lOE4j23SjsABEsIiuYZJ9+T7yL5URIloGL1bQJImWcOnIDuAAeE/ss4POFo9Rka0KKYBueOB63K
eIWbHx0sBOGQn80bktCVoay1Pg/6z81X/pmR/xTfhFD8Dc+FCNF6gKexJgceyAe7wt/h57n+gOHh
IflY29T3/OA/qAOt8cyGRl3BXEXQoPr6OkMHLuUr994Rx/SkHzrQDciGqFM4j6T3h6b4Hd373vuY
1QPXCSu0UOdqww3IwULSpDrSJ/vD6/ao8em3qP8Uejuqqh7mXIC3IPiJXGszIIuwWMgPWyeX/EPf
Sjb6m7yFoJsMr3DOBaH4QkzLJbjBtBu2DpQR4fKdAlAYrJdcwuAYgkcbre1oyyPVuTXBXQWttxjA
tMy72PoqrXtZUj1Qf0jj9aZof2pkp3yne+oQcGX95gqcEvfPgH72xrOzq/Sjt8VvBzSZ3zBxucla
e9XzUnR1QiIYnaRPfICXOdJF5YdPCMmKjCRREmvfGs4HacYasbR1OsBLWDEJ8QxXAGYMegnjs3IA
6EoOBB15sY9nvpYFryhVjPKVRWNTjxizyf3rjm9F/Uq3ai1ZSJ9CUNEF23q4EfvyQRZhxqX5WsDl
GZq5TThAJ+UflvgJS69DSCzrv+Wv1734ICKlQ4RAQA+ihaGK5KeneEzYacYXwL1H5Nc/jcjWgSgX
L7tZh75J4D6BW0BOk7qPfmTzqhiENQCgEXRaAEM6qWG5wz4oIECyXmginJKggaL4mi/+Oe2mR2MG
WM99tK73TGGEFuD0YYw/BWG+foUTbEHi8f/NyRp4kgPqW6fe+K3CPbHwYDO9Gp5ZITdN4cKJkELK
Dnxydn/4Z+Ew6qzPLL5KZw89UM3WjzcC2utcH7LsX0ksCudXUdLKJtPO8LYRGXlbe4e+iS+RxqOw
U/t5HTJHgq4yKjPvbJfCpVbZqzd2JfenAyWXoThvAmVLLtDZ8qxtUQSfC2zwoB/dja3sjew0oWgD
M6qG/rGSnKTW/8O6oY6BEOPrGDjnWEZAPhgyKUyKZf1aTeLYDaa2dzrq1waVyoz+c55C4l2i6Lg0
V9aqH4O7ciYF76NNVbU3Fjo16zM/XLOEFvLKAv7bs8gkGVH30xXRLYxpPJnx10iaa8zLJTSmrR8X
B/2AtmNvDFnd9G3qo0uqxU3QVgT1RCDpqIoyCRmBG/XnOjFftDRf/6ViKEUf2MQzLGERtMQuyPXI
pvxB3qItBlsorPe6cgRck/Oh/00sQHrlK7+bibnYSOyKBssmmLzUBpL/o6M7rvrvnfEbbUn/FTSB
QM47BoE3/wxX+gsuii7zv3zToKw3kNFy1/oscnWdKzHk6DGdoz+ut3vEqGJfvSESC7Hok982Ry6r
jxT/xasLUDql2KDrLrWXXLuhuMq6YLxBENgHKpC0CV3pmBQfJ/qt9HoCn3narqVgWZwV5O1GHDEs
ZRMSJ/VHOaXLfdFUz2UBVUYQ3EUE1yCJf9ukeMigfdpDI3/RRr2tanZPJTAP3nQ1/FzQPoJ5quii
YT8bc3dMfV5u79qMMEG+QIT5MDnRbUwgIaSIsKoF/No2kIIwhbvBMvhcUmYXJZiuKX0ubpvZj78g
sLkEDSOYoy4gQqgfOYimVfmHGIZ7WikbiGD05B3z+rC85rN5IxA5FGO9h5V7b7jLLh+WbWIzTzIk
6rowkl2Bz+qabhPXAI+7mE79dBYOEeKcUNZMT4ib4cMe2Cl0p07tbLzGpU0WepHYuwUUWpPO4JWA
yMQX9MP3XW98DQ6lfdeK9l6ZbSTbglW3GxqVPn7Fik8GQ4UTm9ExUUJT0U6nvoIygJuGFP0uMwOi
Dt1+KEu6OzWElEbEpS2Y4aHAV1CXwPN5lLAn868J7LXh8CZPs6S/h3EfMPIgLDatbOnUe5Ds/tQW
CH+XdqD7azXRxoiTq9WPeyt4tVL9Tan6CunnumN45L9KJ9/WwIWG3N8PHFmk+8COMKbmiq3Lfqyj
/GIwfCNa5w7FxDX07Gv0SzZLgooAGxPw27biGwe0dtidPaUN/GBNZRVk/6aMTPIzgsn4wu2X4126
+Ht9Tlz1Jgk9yYkwPWBh/r0GLyuuASNEhAtEMxwNRYRfooUNfwWDZPJE6Z4e/CVYMuLpiR1m34YG
1BElgJS4AHVqAIJM5nc6jQMUEB+9PFs30dtMUMXD8rd986Bvt4ey2gnsi1TlTqGfWRPxDhETIc2D
Q4JQF78pLhTbfGI3eMx8ZGVL2hDsF0N+U3CDm8AGAxORcWbAxMA+RNUBVd61W4UUaEvteMjxDwaN
hNo4eSxNU817tN/XFT6kJCTHTcLBwMABTXjChgmzGS3ffQazd/pj8qqbkj5l9JYgolUALcCqBDQd
5n+uh+2nV4pvcVnbaICWfLnyePpl8m7D6ZI1OPcykdNeDlEPhDhxYRmJIXWV1vKA6li7Th232NfU
aA+Zncrd2Bb7fL5za3NTtPUjAKqtWK4zkWbZt5ug+CTUsJZwPRagbSmCLgfKRJ3jgP4cv6Nu+U39
aMsG5Jl1tJQIwKIyvRLJ3jii4Acomhm08IxpOqJkRhSeArVslgDQLvslSPo/PI/es5b7jObFync7
+LasyVml7QRncXnV19OuphcO3cLoQKirPX5LrdzP560xOydHeRsXvjDTbff6ULHvuGoQ4DySBA4P
+zHqgyfAlyeN2xQVNFPhNqiLC9rqgAWGLXFIzzg+Z3lizqxjy9X9THu0KOihBJfGc9/x/QpcnqkZ
DouPhKTAlcWp5wjY8XhiwIRAL1yX+CMwLcGzth0D6VLlmJuleWGZuIBUwBtCtUfsa5159DJoyqZC
XEqibRCsJ7UwlzeD/+dxbYfqLsuiVzYzNxUG2mFiS19TTLDmOdALo+Cj9102FLzqn8QNtNUSwHUq
5l6yIbxUkfvcJyrcVlP7zoZiNXl1JkeMXCDAUeZO9oy3jyjuGdFZsVV1rDk0yTkIQEiQfOKCmC4D
YNc4BlD9+GsmXKBtc5Dty9hCscZ7sd7x5SNxvI4bPO6TcqC90IMh4nAg7gFxeRyd4c5eUMMxHW18
4HP34Mqu+V4HcrzpNxU6AArQMTB/ZSz2w9Ie0uxEW/mihuxScoIGBvgsXgnJLUTx7mszdPCAjjo2
1E4lwEQBEt0JNN4AnH7YzGvm3WNJymG5p97SEYHwdZCUkgS04/iWldPRrn5c551fzUwuazuqrYm2
6EE+HPUqsi56LRAP5F8hXiGoJkzgsdlimOmwiE+0vpaMo1oFx5HxwNKstibY6lZM93yaVx2OEmJQ
9Fia4LkZKJp4aMtYaCX1aGY5y4YJwn9cFvzq34W9fyUNbQxMnANBCHR+8wXLedIJlF2GkCz6R7d5
03eWzmcO5QAx2z8mTuNuXPBmfYTQJ+WCUM9dN9e8kXcZ0uzxMn6WPvlQ100MoHnxu10F35IovUS6
qDBPKDVvfTF906LM7OEs27xdVxG8M9RHgL4BW6sHHVWltAuaPr64w7Bn100hCShNVddlEpS3lnIM
IzqXM2OSkeWcbEGUkqq7aFoo54KCNs091fwbk54b/jzt/L1+lgH0gRs+F4yTuDTQTQxDMLyhfeaC
lhLA0rvmuHTgjJyQIlBRhW/L2D33MrzlXb5x+PIwVrtQBXvsJjiouNzQeLn6mcMY2Y9jM4/cwwlk
PhmE4xTV91PHgF0LlpGGoEuDT0cxCQpJSS4v6HCttFlhNmA9UJo1GbaO5wKX4j8kY0Fp+ckCG5r1
P6ECuUmfjExIEprRszh6QbHTL4IwL7fTu2K8a/1wXpOuAqmyHsiQTVqqfuImWwb9NkEi9qH41Meb
UzQLa63tks3mw8MmBQQC3t2QIlNQBL9NO34KEuiizkFDqflcczQjMh8akmzKchGPLjWkZHjqgM+P
818gH6DjR4Q1aM2JT52G8DmHwBqThmUlMCHryhTqgm2/11bPDO1TrhGOafxEUOESoeqEBeQNeYc/
fxTy5Nc+oNoYxGSBFiOqlyBNntwYwASpi3ZUigKu4I8KygVl/ZqR5UxYrFaAnTBMk4Xxby4TMdqC
u1Pw2wt/JzrxhxPJJKFO99I42pppdJUZGHxhXnAp5YwoM51HfmvZySatUb1In1AXXetSxBSPh7rJ
FdFyvdXLuyBsoLP/Kh2vJDYB57BejmMPY/A0V3tHA+xYNB0eRM0rmRCc+fZhUtneogGTBf/HgS0T
pkCOwFPWMvgxaKjqbGD07Bfc6UERIuIY9SklNLeW/Nk3/k7Wn6h03zLnMaDFjIXS/aWFddCRtj7U
iTkwx4UVR+SNcSlCDpuxsbKsqFcjotE9msbeo12KPRCOcfIH4vFHNKXvjTJiSkOA1GlAYxfHuvlV
rbEO7GRPFZfePvuPLJ6nNdz+HBSosSIRQqrBArRgevgR0feBCHDC1McQd1rVj3YxXjptHeedWJGg
zYAyeazhjuWhdfZrjMMHT6GDqrR6p026bYJk0/vf2vgzLynhE/ZbXSqEr4uHxnuwWv5sHQhwmKmi
zS4eeyyz4cIXVskth6cySAnZiGhbrUx8mz4QSfhuRcW6MnLmW71nn1guZhDCI83nnPE0e5B4W1aV
U2KbYApB2DOye9+b8/2iLkwxPEXUZ7QZ4jhZvXennS4VmchIdklvU/1XewmBnZ+8xYaLiHG2Tyjq
zFRSC5r8+gCyAwjU9BbWdR1kWgxz2WkfjcbstWeWaEIMEP0EYkXCXAy9Mft7vYu7Kki2bvs3M4yP
ESqcsrT/jJbz4qj6NNjqqXOql44knlfBlRXYt2poARNRIQb0TidQwgZiJE9Kc2bEVGazQg+4MZ1k
o4xJf7gaH4fEVyt7Qo2CWl/lqI9MfQKr3UquL63xTmbPjj7qo/oCU9quJoytQ/UqrOCtSbBumTBh
nKSz6CzHnEERHWzHnr2C2PR5yqc3c/b+xuAuMWBP3GVQfQ2NfEqSDPqBRrzpgFd52b0OSJZCPuvd
P5XWHuDnE2CEfmtE85ZNoUPYsYUeSKI6AFG+Dq7Mxn7WZlgm93h5yC7XZceMA+6TqoFnuHfTRIUJ
f9jj1WsUACJeqg6rbM9+CJrmRklSIj5Kb4wqs5gkrcV2wEi3f8cMnUT10GT1MUbPM8T1BPJdyeYT
lBBM/cjvBIxZ9SNU2A1w8DByTmFUU18C/5PQo1P1ugldJkYYB5nsGXtS+Wdzye6IC6q9GkzgefOx
q+TJbDRLlvcduYzSpuMxoJpAOALci/S6geBho8BzDxzPrm4uaQL2qEs41pm6mdH0RqSAahlax84S
yG1YV+QBFTYOkdmVDqi0dR7SfN4EcHafGtwXPfq2RKiVhtvWsjhkIqP9xvAG8Q3AfAqNCx0fXoaX
kUdblXVnm+rdMDO+eAF/PlGMnsT0KQrYWCaPRms+dGudnroFuKehZzNkESNXpNCQlMc7+iGwTKPD
EIlxH2fUbuLJhIe70mP2zLiGRUcM5y9bsynJNkUCCm6ofqcFEXJiFntmJGOad5aS1iZtq+eY6N/K
5+/Jb190ItWiLTRGwPedWDJUSoWeUHHa086AWQpiBg8YXJe7Z7tVL01ggwEHs11CFZK00R3SjM0G
PFl6NTI1r3SUr/sPYvQOOnycBheo63gLPHAUs4vzc/tPq56/EUf8aezmIRHxJmt4iUUBmcaYgG13
TkU8Ugb1oHYsJZmhy7i5zgl7Kvx0leBucBqwWMuSnaYu1yTNJaQWGNNBRIjceRyjuTM+OmN6EkJQ
Cohq4lCvv0NMGiJbQ8V7V4Scb0AqcKoz7BT+G+ZhhJr+LaRExbYBDj05dbNaMhBhaSkegmjeDUH7
KAtkQsSs5Nkxsk3Xz1A21E/KNXOQemn0EHeak0Mx+FtbvbteKigTjKF76WnXUqSzt5mTXs0kP7PF
ro6Ad0ullyUbf4W5fEbZctbbFTzOTk4xoK8UBzJlISNIc3RvzfFvGjNCCL40WJWus/HnEYgOkvb0
wuDXQCncBEs95CisyByGbYBzOy9r1AoGVppAvg2IYqk/xOjTwVvCLXwM4JKU+dn5RPiTob4cswRI
4QIpKicv3PghLeyuTu+DMP5qS3TSTePRw5HYxDRNhDhCG0TXpcLdBqjPRwt6xQG4RGYF9xOOYYy5
3BC6DL3Si65N54yIzibkKJrmdJEZ00MJtWDLVdHWMuinJ2HTHhoPoEVK5EMn/l2bn0CJp4YiSWKM
rKsN6SVAzVXpAetqLF6pf59AVQ3UHU62iZPmTwOKgkCtEv9BVxdCIY52X1ys3Lj4eEN9poomALRE
DpuE+YtnLvdeBTOLk8zZuWj8/gxMO3iAyBq2NDJbldvJLfI9RthBkCfTwlh014MnyDV2s9SBGJhC
CnY0SgHJjrALeHKxqEUCShPJuG5HqkkjHTKpkOVUYfxIZnBhuGWjlER03XpMNHpxCHfUZd7NAA26
NntOluzNccvfBku7Ktu+/aOMOoKbPXiYY9fatgGPrN9KnWHqCKCcE9jRC5PcQIDKTeTS9SKwAHP0
7GqPWubv0cSZQaMaLrTh2Rj7AsB0T+MXG2wMPjQm/R+acScrV9+FMb3OsAUclsSEKquAMqBpQKOA
CSuT7hRowQyfZtdA/tfnUiNXyo05EaRrtn+TBcE/K7c9l2xjA1HAph3eotl/LX0Sbj+jzZ6W5ZZu
1q2vwXCGBQTzQ/CaO/CP6xdaFR2n2jjVcYyoQmldTCnf0O/y78ylBjNvMe5vtO+zMX56ufcWh91j
PKF9EzVfEWGNSxAlxpqDZ8I/NwnrruvH39S1Q2Z9xvqf1c2L8R2HsxCzYXp9L0a3QsztzqNauQ6i
5cco+nKviz8hoGMLwUknbBkIELveRwmmcvpDGrUXP1TIr3d7hxSlqad7BlD2EAndL5F5kVQWZosg
Ufd+Su+ICNTHTKkgypMT0wUXUCobQfPRLMFktI6NyxkoK1fm2bchdgrltYnsUzCgLTe0H16AVFBo
TydtLerQQ0wMyHdHkT4IwfrL7sWAHmEluUSkhu8+V8G6QuQCToNqRVcFubmJgGaScMQy26er6oBX
KsCOKsm2fRg++wg+b2toHMD1zfCxNcwwudjBDI3rzhrJyGEn6qtI9yRAQcK7bgIV9gZqPRnqQCoT
MC4uBerSurUSjbD+mgyChQJ3lGT5W1mgPaAIk0yyyJXq8JqiZ5RFOFtbGmsLTB5Noic/ZM6L0VRq
HrcZqq0yiQ9JUj/UhRPcxVSav/05P//H0nktNa5sYfiJVKXQSrc42xhjMGluVDCApFaOLenpz9ez
z82mho1tWepevcIflLCuowpaKN7leAChmqxsUEYYX79LUuGskbd5nOUeXqF9wrO6O+Y+hKVu8i86
V5hNaEj5CJ5+dmZw42N96yRTiaAEQFc71Wl2zJPRx8cBeP5pkNOZc3PbM0yKp4U5RHSC6cy8Md/k
XbERS0kkGrdzbvVwDuhQUovmIroH80mSna9skw0J1JkWMxq6sbLvrallNGBbHwq2MNr+ABBIPON7
x52fS/iKd16CpmMTJumu71xdbLeRujSjAJdiwywoFYTUJtEjqCkLroNuhC3T9GAXpK9TMnZvndO1
u2QIft0q/ygLh1ZBgHYC8ofJS2B1IGcsEyjMwMZcu3BsADdDLv6d6xiz8GGcdrPjVWdvFN0L8Gfa
+By8cz+1vEMYb4GZSAwxzeXHAMOyS/y4eEjnKL20VtCSZYrJ6jd+Pi8PUQqlAd4a4TmALFXaC4pn
tTGvrUbN+zEKEITvMWYIbXmb/FSu5l6AlU9ipNkiJ94MKhn2dR74p4InevRpiIFkyuprWMGXEjWw
cVGk36kj7b9E22rrSfj5U9uh+944xqMTl/bW6MtgHWNlDl41z49x+ZA2or1LgYuvk5E5tQWZx7UH
mnwxzOwSotOqmmKw+SEihwJQQ54wV60yB4+1xr0bG/t5CFVF7JpfMHN8UTDxAD5Yf4qMXegHzUF1
8sB4w7vzqvJ9qPo30t29j/AHw/duCzjqvXQl2gtggHAYF97JCFk9BUTbIyCWJylCMlu5rkNsfFpS
6aitT8noXX2631NSbwD23foU6IYF5ROZq32bN4Ar6PF7dMPM7Lke/PW/sjCB/q0Dj+5dGqPEjoeN
nM/dtSgXlDhrQ7eL+tvkOn9YxScXIg2iW4Ft31q7Hb6Umg7VhPFHmzjrZpBVySx22gXgl8zOQNqx
Btre+dktdBjQW7o3kMmHyhsVosH4olT+A+p86CL6suz3fiG23ZSfrMIYw5XRwnkZkSUdOHTQT++O
nj8k0BpDym+oy1ZTrcPIv/f5sJkAMfjmAFwVwWySgDTugCPCitmCAjYe3XAhEHsCRB1w3J0fDlm5
UQUgN0tSMPnSAj2bZNFW1XHCtFWhAlR08Q8LD4LDGCzHwq78s1XAmTYjuoJTIiRs57ro/b9F4jMs
qGVuooFV1xmUGz91zyqYEtBWmH55pkyAbrUzezXTEA9HucYp68aUmz+FEauxN/dTihrrMhKnh2Ar
ZAcWHv5bQGVtBQjPtHIz+inI+PxLEKWChBRQIhWWuRDF2wmqIerhHWMXEgbA/LyH/sdYQ1qelLsu
Q6bKAyJXckw4Wtr1zGjsL60DxVTeKBSNj2nXV9rK3LjPpvyPBFvuoImRVOnVN52rixhBpNpT2hjd
xTGadJ9Ai64WYzO52AOHsCsdSZVlF8VDOVvmnfZ9iLP4OIbmSdX9hw+xuafrTFJD27moIkT1G28t
HLDapl9dg8wnReip2/0ifc1gwYUcuk0QnptI/iyifY5MAbyNXMJ0vTuVN/C/G5nslz75GmPrpghD
6K65mIB53aGguyqQ3zN8xPehsDmjC/yw6HaD2T+iXnBRffia1tFTXGEko5bdiKzRPLZvc7/4ZPlN
SKu5eIB/9C4nGCT12K/SfAbmC9Eokt+9clZ8iXWOborRlK8m4jIAYYHShk6BqCAQH5VGn0rFj5YB
YLOCeyNV+7fp3cvgTg+BKBDoKc6uI95ouBBwCms8Sjt/cQJUL4fps0LbrJZaCzh79ujUmXQiE2MX
9QXSL3wod4McfJdH1kb/LEZsrsrZfPFsIFIBjmSzE56BlOL76CiSSjuLmAdS2fbmCO8aPcZF3JkN
5LI+Lu9EUj0XsdihD7NJhnoXKutv58hy5+HOfYJiuzcWYlOVwr/1gr2RRfC1s4NQ0kGScwa5koe0
SQomyww2MTdlpsRznVLYMbhwZshUo/l2V1E8ojwlGVZMwbJaKAltd1gnrLYlXVZjW+9bu1sDKQdn
hjhmZ5LZj3dRhwQGR5TVyc9cYpAT9tFdAKc29ihqB/faUi6nKt4AYt/Z+FCkwj4IP3uymnmTmL8W
2gRlDupnniBlUYrwtJFjxq9n7mikQ7H3zcd28bizXIyl7hlkPhVl/l7klFEzvCD0CfsYLhE6WLNs
NkWKEVjIjKLNz4Y9feUueOXcGWG85AuZybRs8gogojLMzdQscKXdLV30m41XdAWIjtE+bZj2IWg4
XAA+a19IWFPjNpKCAZoY/oyG9aCm9KmN5wPNoFM+dnuvmEkNohGGdsQMV79pEdIe1LtRVidpZha0
s/R9LhlFTXF0ZzN0CmIJMyGnWdFYz64p0dRuqEgN88zo91an9XsdJIA/gmPM+nY7JJcTd0f1sNVP
QJTWY2u6QPjFWZj2k8PJli3ZR5Is+2UKLi0qwEYw7YfQ2+S5PGD9iEMm4gA2PbrK+rvg4wjCc2b4
lTkc3mkL4Rz5hDylKTVPj0GHj5I/diuwrtt8ZImM/bJVY/IgouRbORGpIIOdtelMH3kr136qEEMx
T0nsrdNY7ZmRoO1SqVfa9qfJXIrNsiBq3CJouCL80Awsms1I0/HqYQdySFzj3rEgeA/uQ7Tkj0s1
3GN0hqZSR2KVjvlO2DbKKIK2RoNbeu0yyyvXPeBzs1Z7QQie0wqdESvFX6QDn9sNkKBhcV7cDj0f
KyQueKXzYiQcHabo881gQjrvh/xTzNPVcty3OHDXphm/NL7/d3bNXYic3pHex1NcO09GmQXbOD3M
rlblOThUisgHGkDAS5Kh6K0MmNog0qtdBUyKGuvVlc7aBiwMLHInUjxc03njts46c5afbk6WlSsu
OMpbq6qpV7YUh6kaDlkSHooBGTPb/YzDJ7dLkHIx82vbC8ZhoJPLD3QUvqveOHEVy4i1eeOh/cPy
5d8F0PHJQl+GMdIyDWvDUogMY+dZm3t7AqtMMZdJ+jdJhpvIvyvUmyyIIRwH6lZXjwGpedO0K7cQ
GwPtasctsTX+jiXlNIoX/5Tb5oKTzX7sjQJu61ggEjBsyJpIVAMUW4IOuElc/y4+RuSG3p/N1jaM
UzP1B5HZzxlKfHPwOvcYrsu3XtIat8vverFOFdgchFOaHL8de2caIP7GuVzzvdJKMV3wQMi2pwA1
9BjdV5qiloSnOozthu8yuBL3B9lpJ9RdjNMvAmzbYhYg4lFUxRowtNTK7n8GVnFdl5umoLh3mUdn
s4MKnJlAUINuq29m6gBmkg1SPe0bP0xJbRT1uzyT8N6LB0vR81NRz5KPm1Us6eim6QwTX3NX2Xro
0rX63ZjiLq0HbK+CCYJeuJtgD+9gY/JdGl9txCBORaj2m84BzaGKcJp2h9SLd4Gs+7WTNM1Z9LD7
0uUnXfpTjMCnfsr94jxXvf+UFI04JXI+S8ZqfhXJVcEyCtLqxW3p6/Vl85jlAR2bSTJIyiSta7cW
mCqOz2nlfAlwiGXnYehe4I1Yq8m/CoyWGRoDYrAbgbDbskaBaT2iO2g33Y7J7FqJ+LszQII6IF/I
E8eaPnGDyV20QGj310IG97ElOSatGUvnsQjXKaoALsN8MYY0kXoTiH5+DErryagTJpqMCJu+u9aT
u25V8pKn7WssxXdjjGShlo09CVhpc4oeO9e8jFGY87zF/Tjqju7wuQQADehEQJCDuuBzBFMgTIXL
4GOcqHeDs6Rzn0T+oY/AS3Wuse9jeMpGRfNCPOe+D0/eIS0Q4TjdTQqSoisqdhOKXqlDe8IzIPqF
ArKe8xI09UNTlGuO64J7XW28ghcVgA0pDMnJPAPKVAMfzvVJgKSRQrHvnU2bAN8d8RBbQE7WA+VE
zsArNcS9nZVXGxfepjWBp+ORbQjUT4J8M3dI/BVltnWREO3xs4b7b1tvtJWTW5y11WsUNr+D0d8q
Kwc86XEZkpDRee45ibtgi2rhue1Gi+mS4kjuy6NCPRgEyztcnVMQLx+A3dAHTtU3BcehWuZr3sVq
ZQ7yTcjlp/K5z2ESPLZDpVXpLXnLitQEa2s13YchgugVWZCbO+GzW+fPjpE/BnYKMKzdZQjS3Etq
L7t2N5XJADgJdkB6Lt6wUIMsHULxDPNChEIY9PjLcG39bgDk29F+mjy2Q90tAAmD3QCsijE4FCZ3
6X9TICwN8imoEeUigTTe4TlRhZtONr9ROzg7lxwijxD+NFpj7TTuKiMr4WHvctOH3KECOCmLOBWZ
PJpufO0p0hfh/Q36Yu1EADpN5HZVtI59sHPBNDFTaPMtiA9o0IzWZcN9nqWzgbD6YlG5oeg8Y85i
r4XVnsawuGZOsXVBoOusz4WzKYNsF2bmWeNqnHBa/Ts8HTBJY/JmGYj6OLBjlwWlKiUv5dK82TaQ
ttnpyc8iJOQxs5pzlgfTN+bJwGLfyqE7ukn0KFDo6cIKUems/22CYR9M3WPlgosO6FmsOF8bVmW+
TwL7Q5t9UPxx4ClynkYeAGw0/jPtXqLySqslJc0V0/PGpp6csrWGejCWtr8BvRD5XPeevy6Mr8B6
XdDtItLZXrVJbK3lhT5JFhNlGYON7oZz+sIr9PsHioomw2Tqu5ih9hWHogCAhhRG4jlUXwj/zwc1
B2uTw8H07id+A7RwJr4ki79JLQMxFsTTHhrzQd+93vW5SV+1i2E4BqfOv3dtsqsOhqAAVHfW/4sv
EbuP/LcYDnrbBJZWXv7VF5GdRKORKl3FmGLUPnxcE2+lrGsBua0E8PFte8Epqr6sAu1MBKqdN36d
2Wg8uqiZuveeitcTzDXFE8T8ZHCh1daXlLubBTU+n3gUMafmbbkAxk3UvWiONYfKe3Gib0y1qO6e
wXrxK26swUGVCYzb5oPHoIYDJ0t+kdLnUeghJv0F7fgwbdzhnQuP4mzTG+9e9JB61bGfMC4pt9WE
Ak+27W0Qjj2NXOTDsUKmhyE1/k3vO/7ov0+bc5Cs3O2aX+rH0oszIm/Ncv73KedRYS6q6lc9yOX6
gcoAW95VZB26EcAlcTww4dW3TD86rpS31WcCPxCyusv532U3vrgZzcbqP8geX2zKka73mx/M4x71
gR2O81cfRFj+TljtvvBi/UJ+aPtDvX70kszSVRFdqnBhwPVt0BHqgX+MqJNP4Pp5CjSPTk0ZQuU2
j3o5knE0JNZ6X3tuzLRym6SQa0H0zPpB8O4C3haLg6+qOpIv+8gba1lnSSdP50hpQ31HAiRjWotI
WvOShH82/n+ekvp9ynd9B/SLjBE0zPQDSB5KP/klEuIJHkeS92HR1WFz1BuDz1qozvh8HYX0Dze9
gkKu0eorqDxY8Za4KgaarJEmDljDENmzreCvZUUMIKfR98aYaRmANuHXA3OVZNHAze8xnwFrDSsr
etT3kEuOJZsrCvQN4TdabVZ/Rx40/wIgodeCtmY3xKMf/CkGxJ175GWcSIt2hWSD2bYcDpq7kHPO
kZBxy3jWMJM5pYp/76c4Ddq5XZHxPjgEH15SsDUyzD8iciueHPdJDO+5fB0NB0A/jVMLc5HQpcWW
rv2QnrkePxHi9VLIuHzZStog7rF21Y0XF4N74geM42uVmPBNMQvh0gcdTuBg6g3BtXQYHfbRZ1XY
T53x/t8DTrChqxNSbl4e85U0fkovD14+iHfTnk/tPDIqep2sDJt04nld99CdeBgsqHaGIdZiYFK3
wJSAesTJzS8DpLxbhfwi23DWgYKZlIOGmnVWA3B+vr7Dae2Fn036OEbXLGB6M9t/TUG6Y5nVY090
iNXTBBipzp03CXXVrACwe8Z8mOsBTxEe7wgqq0T9Es3AAuHOlWPdpyEqkvbIQHdUH31kgVQiWNjf
+ik34zcMjK8AYcLCTkhylX+x7CG4y3qg37lXgX2Buc90uzFBD9EZTVT7IdIoXIcd1ejQTopCzwvv
0FiES8lUFm2bv2403GRYPxgFpNuCxMRv5a/VdQzlreBPmC+Ie9X0C8PW+JxEjkw/J3c7VYAFkp+m
qp7pndFZLeZLUzOrLZsX1TFonxK72jVV/lZPzp+e1LJLhovvydOIxxZjCQR96vbgzvaqqAscFOPD
HLQHfe9ma4bqE1rvTUN327PHk00y4xnAQ4uyfcw8hDNS5In0mD0LujNqDetAqV1V+C96Qw9OdLZF
hhxwjeJsPO0naR5SJf4Okfunp5OqkQBrOTb3WnO8JxqlialWXa1e4yJ+Mif5p2nzQwCXjpQ1xTEt
z3W0dldm6dA3mcCzZ446JaH1kJr2kTT+ObS9W7YYF72QLFocQ9DiZGJER/rcB10bldF40elzHY1r
GshrHStjaR77JkAdqTsx5ngeDPkkauQm+DtklJ7QUDvHUbPvVH3wE3mLNbOqsNEwtN3kqrViFlO9
eLV56xQTs7xUZ8QhjjrdDiLiaFm81l56oYrvGXJ3+yKM30qYAwBvvG6VDskTLVEbZBqlX+C0X71I
vkVCF45eAe1htmaPBUgVnLNwfmlitP2L8RbR8bJylO4Ytn6qySJT5mL6arw3OrFRDHLKuMFNyLm4
wniz7OVLpjlgDagGLkco6mmhVre7wPlBR6jlqdlPc509JoTfPkjPOTM2xJMg+zfmp+Uuv6HbPCgv
ANGouuvMwZp1Ym+z++Y5e0eGbuUi8Ba28b3r15vAb4+Lv6wCxPaqkmJ3ds5lJ1513I4moFQ1/Z12
hGqRpTSXmUsdB6mek1oc2na8wp4CrJ2KL8dSRy+e7wHZ/FhD/mpGFmQADKCHBsc7cR83FFpTQns0
WcyLTVfJLMv7wauPHvYeMMfFvo6JKWaEeCQJZNofgHi9l4l5jUoTDbIW8YzpSAFD9ujs8jp7i5b6
71APl6gzIGUr4rPdgDBCb3gElcxd6gWakS5NxUBpSMSTwqACD4FTk+OsKeuNvidmg2n7kp9d5bwp
G0O5xthXU3QMR3I8soQxXt4WI9w5YXTNRXMxZH/qZhzKEMwqepLNvEVVxdoF0XiaOPnb2cDtj5u4
OCE8kzCmTkoiBhjJbuGjRD28h2kDpzhdMGaP6UUOG/0ccMqirbEi4q4nf8Imu0MSlp9m4wBx0L5y
y97zOpRhspieFztK3yLLNT6ZGA2YGwIZdvv0T72ow1QPb70ZIpLql5+M1+5ncz7oZLYurKMHPitl
a2LHsUMgbyPIu3HpoAr2l40q3UMf0lDvQE/EY/2GwP/NEsk2dauvcDa2Outok3xbeXQpR26LsN5m
okUcMvfQIdpMK4hs2VlTIdUwnzwkP9ELNNYMro9B1t0KMT0HrvvUCvu1nsIjTDGU1DDDrBss5ozq
3AmBsRa3JvVGugJDtp8MmJimL45T7K/qysHJanFA5LKsw6Y/EJwRbTLKFxd1lUkmB8/MHn2VvgC+
2hP8f5nOwidCzc5faBaU6TYZyxOdhl2YdMadk8z8XxoEnjvtzCy5AEBGuEBnE5CC1obtoJNVeIfY
4TER9xB9QUEFhOpvnKE9kLV41dOed9Sw1QvKt9KjNv4uuuAh9wQaEsyAuIMRnwdTiJ3nIl0SwXAN
IyKHBKwq6ns1tJdwEL+AtndizM8imE5O3G/DkMdfJ5uaVrJ+elVLp24K46tXMf5wXS21g7cON7pP
QurceNplWpg9N8wvwXQTET/j5E0OXve1/WCG6a4RKeE8AQNuA7tsW3WkLnzXCZFOdjMO8ZU7dB/d
slwQu4QXULfXoA63eVteOpTeHX/YBYO5b6cJV+s8nfSieZC+gBvJZnTLfuNlAHQitAUVwQch3UND
j1q6xVE23XMVLFsIZP5d4OaviC/s4WZ8BWYEi6210FcbTOjxXIn0ExrwZfFeGv7XlNDprx2LsNL8
QRrrYFvB0VJyI21Q/iTyZHobz/FRokqRtNMQxJmqY57kZwUYjeu4+CZKYhYdZQ7OqDX1NG/bh3iF
kJGmFZPDJENBRJ8eVjUxTq851ydUiizrEKJvBk0daK1Eo53XAnAHY2r2X71M/xhsi26KdtFYbK2g
/wa2d3BqGvOk5DDLIRYkLyIY4cBg7pZE7ypCBdKHtJ4D+PD94ackr2rEiCKi6r/gh1O54l2kDwJf
2Axl5U7/ZVvlrxFHQVmz9IFTPEYDVsMOqLSmpXdCYQdxSkSfNHBASpm3DI15vWJ0cFk4V7W7XiJQ
BaGbSWtsB5DnsWv7DTaXT7VN9Giz7DjESI9IEOJFfBlVcg/i6GFWlGZZfRdyagQBeGGB1lZGy81K
cd2Joz9lO2FpLg99lu11jDbEcCqNYRvTakioGeqBhL3o5WvgymttF4++0X02gaP1ShFCctaVpT79
uP+1Rgc1evdrTDDdg/+ZBP1aFuTUYVegXLP4e5nlO5yyMJAff8osOo0BIUiLPREKAFlhLxZtDN/8
ysNlmw5wQVNMSSvojrLsNgsRsGuMo0FfPCn8jzFM3oEr4ppbYsA9P7U8xFiIx9m3PLLf9BmltkMd
1e9MOV94qptJzZupq48LAR8e4bKeseCiHXlNZti800guXIdv/hKkDEXJCFKSXDUhbZoaZzKALQOQ
EH7wuAlYQ4aFvkHpHzqUNmtKJ2+WB59oNi2stnSx/tYelADqACiu7dfiI7notbsmTg6YYW6V7I++
hqU1bvUkdKAwaLKxKRDwfNYrkuWybWs6jqZ/6Y364GXzfaXZchnqWwgtt7xRyLk/KHGIqh6PF5MO
CjYxd2WoaF4Xe31I/HtCsv5YJrBeXrrsYtlQ74907WqLhL3gKUsymjpPD0HqfRoDgnp5/4MxAS20
BcEt67UeBuMuGgowdfQGu2VDs/9vaVgVonkjltdIOzpdRL3p+k9loitduMRyRoTDSrpXVI5PZlCA
RbQwaSmtZ6uZTosM8EBbMF1Cqj6Y1Ksn6HcHFibjrR/TLO/APjHlSvzmb264jzauGNyct0AiLlWr
DK0S1DDyQGxn29wOultVeBXblSmHvrOGQymYlcY7AJ6jF5XPrjYMMuBCRio7YS+7D4kihknt4M0F
3ohmSYMC3sDkvsFTeTJV/mvb47fhGBQR/ZeQWpyj0EsU6wFe3ozWSTjiTzZlmw7tstZFOllqyyJ2
ZE19gHVUE6Pj7v/QB3qtankyfWOXVv1q6EipVVc86V2yqOBp6fLfNJxeI9XdqH+BDM7XsrGP5oz2
Ip07j9aYE7kXfZF6V1nwVx0ay11Zb2mF0/YiYaYiANi/tggUQcz1mfKv2YSfIwaiJA8YfIt1LNyN
olSdyUh0xszxweJt4XkpqMJs9RBv2hnPBlaiCMr6Li/KhyrCs3Gxnua2wS7Go0EOFz8r97OZ0c2L
LiV9L70DZjs/esaAvq/H6ZI8Nb7Y+ICL3RI8tOGArGuhX8tT12Vvozkxo+pu/yI3PpM6KEz5wJFf
XEKRfahmBnGPmmFE+97UGHq/b+GHUpnmkMut+IG2AsVmvrPZlE6SPklGxAOi4z7ZTUWtETTlcw1E
EQ3LnWtNB8Orz5M1XjLWJ+IO/q5o1FqXZllefhextyJK0LDvTvr7ZwopHaodm6q/cdxzHzps43jv
dz2uJ0uC/yQ+rkVwPy3jRyGcj1GgDQJ1O0rH8+g337WEsZ2b3bvZoonkhEO5F7bxKshio665MGz5
BvD4Qv2662JGcmiuPzCKWdZJmGxYRDdU/r4RZrrpJ5OgVVz68qUZ6M4QJwjOsCfnnfDr15YjwRya
tw6bMnjb0HpJc+jLXWdDfSMkfSap3oaZdWpYHlXqnMfOxM/Ee6scvo5BMl3lcNgRaw/Usey6UzQl
Z48VnNlybw5iNyfqQaHWG2fw8FpQptwexNMYPAOwTmzjGw37ipS9v0DK3oVtsxOV2rpqOSVOeQCh
fC0G672dOPEakk2/d1ElKqZTzgAQKDdQI9Yqeg+bPob0Fxn3ll/uMivbhOF8TxF5KMv2qD8Y1ZfN
yN3Q6tM1TqOSflWv160l7gXwfriBpHSxedDrr0LuTZfKuqrU30ifmFMUPKRW6t7FeY3Vm3vrO3ub
L8GWo/k8EOMnxzo7E0p6HmTt3Eg05df9m+HRJpHu0WtAIgkM4t2/OHHeYpwZfS6z/7uo5FAySk5j
73fU3JA6xK0J9xXSnpuuhpbMeawT1KNGG8GqNDrTEh3oSOnzfBbzWpunjj3q5rlKf0eVVhsdUWtj
2oR2+w1d86a76/ocTti0aLrcNcbzDIyw0K07zsnRY6F6ta65OAVs5ATqftp1kdaKi2F6p4z4mS70
MPnng7YxGcnCbUD9ncN5hOdJv+DwYNNA/nLpVCWlulap8Sb96aLDydIlaJr7e9FHMMq7+36B+8e6
0DW93jaB0izKdmtxOvQuyK7ix0FMnP75wkXiYLd3s+q7JksLbEDCDTB/muW6kTsTsPQD9ZzqmOUZ
vhvDR4aUat1b51n0V4D1uBjCbqUPzQ3cGYX5JzeXC4RISqUW8ip8+ZkObJn8q7vqBgaObVAOZxvm
o6u2C0nW5ZYZELR7C5FHH0Hd278qx4fJx5WYtQQjhic0/jPFkt3Z8esAdEaHVQ22ovkMM+0x1ZQQ
HXNGGmzGfTOiUK5JEfZBf1xN68/uX/VVLj5FFMtFnwJZkj4Uk9x5SqHPe8UuLMh6bHOatUC/q8qW
1cTZ1fCsB2W+6Daw3tZTBUqT2RxJzxFtL2IKfRpEpjBgRIqavms+MVFIVmZqnulBTqq+czL2ETHb
ocFSDT9F8O3BjEH/GpyxvKsnaxVHP0Z9zaYbOL41mo7AghcGuwOUPAjEbvTAXdEngr5hLo3Z0bGx
zvmrv4lAaIFosAI+dtbtAJvEmK6kdo/4FwbzBFEtekWgBVUG+JObNrc2XwWDLBZGnBjbop1uDjmR
/ru2+Rj65uRREM81LgHxfGTWeadPEDuO8MOm5QIqn0fAX3Y2Vjcc5KRCqw4WSY9LbZ6jlpIddFtV
FUC8RbnGXHPVLe2/xMyNQ9zMkOHBTCsXH3rXmMG8rujZt1F5GhAF16sE2/Eo7k6lbA8iRBiF1IS+
p95bRs5rGUMtz0idvmbL5zg6l0I6K3/oD4gKgQRG1jCEEz2mp17FK5Ty6ID/6JVSFx913a31Amrl
vKnojGkEAWiwO33r2H1aBjuzLL4rOnlcmxZd7rt5r++qxZJEcdqLYcJhI8Osg0Wl75ne1kSsO/RN
fvTRq5McPV0JEZQRMxJSFYoTzKxIcPsOM5PoW39aXdZ/+U46Z6PbasfjvuEm6w+P6y8dNpDd2tjs
77BUh1rYBOcIhQPE/Wv/zAuLud1YOO5W5FaTPEf2d9laeNAla6YhKrb242Cge6vIEaf+QWeqeVgc
egpVOwI+Thsk7G89KzfN+3+JbNTf9FYYOCyHfAIogf90GR2GhQyQ5cg3YN0TCxI0QdqdTQ8d2Lhj
McsfWjh/LXZ+VK9uX97i/nloKyhdCm+sZ/3UKm4HAMqtnuDQBEVSFhoAUEG9LIhHAzu8kOM2Nzr+
HRh6qLTSj0k3DfUa4UxdKIZ8XJ7TnvYnorlsbh0NHSZ41IN6BTjjZyL6c9Balw7AtYtpTFRsWDCJ
QLMYKEKj03OfsWMH4K8onhKw4f1HG03kI84mMxFZ7Y01QOIHHXKC3l/xZPR6yiznoHePDiEMw2qe
ZA25B5PdlQ5Mgz8CxfjUz7ClAFbAaCEyn4koUCxuXfGjn7ciIfNLTqrok2Em/w0C5v2oSwTvrKOY
XqPeo1r5na8TYy3VcG/m6lPb4DQewwt5DluAmAvyEin0JnIcvXhNQog+aEy6BkyFIvJTnoLeoIxe
5rRnOs6EnA3KtMKnAhFpBxX6GzLbnXQnoJXUlYSfPDburPAmjRiYrQf8gNkp0xd9D7L0GAjkT7WV
BFWsLpT0pudAarCUyp1PVN9O+gOpEdYOywKfG73kK+pkHbQW5ehIqA8RvSu8GEU70/SPxG26UTc8
vuAZ0d/ha7s0GPQ26+uL4uypzWWv5vBAhID/wAncsdv4kkkc73SUcEBimLl6aCpxzxTqX/iumLxR
+OnVmMuZtKc7s3LTihVgpiASgNxFdJgJVdkSPOpSgfWnH7fseuheULA5fPWxr2+BZb0TOuISmD9f
okD1VCWgJVGIdT5Tbn5T4Mmg4xdbiV1XUeHoQyoZZnY/zUYfYcSRQbGO/LTst9psrmsC+L9b9usE
3U7HDj1W5Mn1Nx1t9B5LRsjirFN+q+PBosteHAD7Zx1tbN4rgfvAezTksiwfoHvHkKOrmL5GreuO
B7kLC4LYMLJm9ULJOYBz0DFxCS3NqBhIZpg3vsN5umQk12K8ioK/5hn2jjgEzPg0QuX/q0bHP/aB
Ry9dPz/LRSIyetDBJAIh3SbJxR3haYJpCmg16JaCF7R3kIXvTcIxEIej1zkfGTMdd/lsB70trLx7
JWYVs3/P9UcOENsFRlt5iYrgIVDV978Txaph170bnrcKXdQ3XWh1UOSDxD7/CwnuPejRvfgvuDp9
osUcpnWGwx1ixSu6PLSW2G7B9JBlF53McfZa8WsIGAwFq5Pe6sms3vpInqz+leDPhSGlsvHQ7M6T
YYf75b8P1rtbH+P8b32H9H4cq2zPqlqceueD4UUq4V8cIO9EhNZCHR4RcQMgI3+jFyM/MghzOjUI
zQS8PYgr2tG+lI+MhQlkvHUSQlLEjGHu8kuLkb3HvcR88Ki3maSpVl/1FtUQADu5J9jwEjYQfBQk
gXFlJCLB5cNU2aEb9DPiTOABrNb55nzltTqs6JDMLmGp5ml5Ff+j6byW49axKPpFrCKYQLyqc7dS
y2pJ9gvLsmXmTDB9/Szo1ryM5tpWBxJEOGfvtStkE4zkiokTDsDOKgErxs1RKUpIvL/PPYzG4GRO
a+YD+Gu94XGgqoHVnFtHxWkc6wN/ZC4K39ARHxHftWFONPHOZkKT3j+FIIYter8Gz2YNmJk8mJfN
CPPVh4cHj9f6HtXDm4kBXvrhYmb1eO4eNYt3zXLtM6Uw43F+VDszCXc8BJb6ssYXu+hfPdJeMHc+
hgwR8w6RbW1YHc08ZNZT807mK1o88zZ1tyKVh9Za9pF6X3xgP51AnvWaoVXyOZoyzE1iThoSHsYM
7C/TdwRbSrjUgpkgXuLHZQGv6IMLnSHyGtQYTyOT5jqyvyLTW6r9Yo/mCFFadGUXK37MzCPMg88E
sfjd2cQWmXcH8seYC53kD+Q6OlU5wHteK7P/8Dq5x4UyM4zZhJjf8AZx33vJE6JMAlxUBZ+GiFlq
Uxy9jW91h551NzOkQ6w/3TyhpWSiYtAJfB3N0G/dxbv1bAIGVltumBmHPjIB3ZePZhq1KriY9V+z
2EufY1CyHmrO8mbcp7F8KiMIwYx/9GHsO/WMGrHq2RfHtN/tk5vn9zID8cnzYKbSVPtnVg3z1HpF
jFCDnUyoBiP4uDNzpPKJsSYMjRc1Ux3aK7O64Uf83sxMnfdkFhi7rPcD03nCftjMKJlI2L4Y09mD
GSpmHmzYTpi11UwXzEnmDc2cw/353rx6Oc1qhLJmF8usSNPyaLpRCVXDQlOrqbJ9C7rDDbqteZAa
4lFmapxmNJjZOBtRs3fbwcN1nfsnM9IsmnFh6lxWjV03Lr83RhCXNzFPr2LByO3XFqNJyL4DTQ/7
TbN7NXNriZSp5m/MbeGZNxOYeVsIHbjYoRvwyc2Uy4gwhZUZhT0XyO7W18Kv98r29m0LK5hBZ2qr
TP1jw3Oj7LPMGsLVFAqill0KyKzK2zSazlndPZWphTK6hjvA5iabf/UR0qQIpCePSR6t75zwWPtW
hV6//DIrtll/1qbcN+zGhSRFhVXT7C2YMr7HYvQ1U18wmqmKeiqRr37+IeWL+bRIXO5rGT5n7M7o
9J3NNiWkOJcQiiFduW3l1QxWjw1muxLyWFpYLoZra0H3YXQkorzxekYYarbeFhEvZmMTM8WZAYUC
bW8uEw92z+nEzApmy+iyuJsxyJg221JJA2RY6qsZAi1TmHTLg9nnmFWPDuWWiCszNXBYvP53z8Yf
a4Ozg20ay3cboknGzCyHm5mLeYLNl7Tjt+8PM830aPGjMrvEyeeg3dP3uzj6wWxddOyf2OIUdf6z
ZD8YjLTdGan/n5vMntNPvIMY5NFMRjMn9oEBp0kHM7c7ssien6Mtrl8yNlwD24eb59+gunNiG4eL
bXEFzaVqgXkm/vdlq+Wyn+0GiXPEDpDF0awDqlq35h06dqO8aWfsr+XX90RI4Zm1wGzo1ta7RXEN
fpLsPngxZCTM0c3sUZRKz/mqjrHDnN357ELit861TmZCd4aMhO3lwlEUOcMLZpaT2TmbgR3PVFNY
b6Ho8hTZzi7KpmveDwa1eaX5YlSPzzL/cNx+Z+bV0g4vZndZtO+RtP6FoQ1G2BqPPW+1GEZrGF/M
9suUguZu4GmBy4WoGSMkbUFD0/qRdswjnU0GUJGCxQlr63W1fLqKpX7SKn6Dl/WEwaTcrIhQNqAO
MYPE2Ec7P26QSgz3UT/8gWHGHLKwvuto8u80EUS4LHJeHJe/Xd23abEC9FtAfEe59a4E92lqFnCv
aggedbcizq8a9tUSRXQRwO6OKzhxqytKDtbhJ+Unm5NqyBy2YBmr4jJnI9m8T6K7lkl8X/guRf0I
8K6JFCrJawBQlpREima/G/L7YFKu3WPalf194mO2ysLmkoazJLkWxNdy8HH50V6sUt7Ttrh7ZCAq
5RybevVPhXlgqhnWZi8VxwfZr9fFKMzW3u82duZA35+YpR0o/ZyvTBSwyatpfpWlVSDNr/de+I/V
/EhLvHQvJfPP5GA6H+PzEP3BhjZs2GbYKPfan7VVXWYmnBoNlwUpYdNk60tjweieaiTx7b+O2Gqk
X2zhGyqBoBcGWLUBB6AlqD9dD8uPtBZkol4SBAe/Lw7ItYlxai1eK8uXl6Lj3qJ4f1YRkmLtowws
2msbI8sxO1YtCf6ECPhGNDiiSyd46wQ6+nZinagD558/YW5pOlL62lIFh0DM016t1u+sgf9sTf0A
qhY6q4fZBLnz/RryyCXL5zRQVprTmSCOIEM1l9aHIEQGQWcqhv4AaSSkEd4WCNlWe52Plg3AZ7KY
0vvhtWy6m1bVbSWnYwvO8X6KuMl+Z3MQH9RLbExPORV1iHP+B0ahV5EHv8u6/llNUbn1u0rCc6VW
Wi+HekjegR2RbpvPgmpZ5h5CjG0YxW6pLk+5m/1a3PB3apCyhaI6EqTZeE4B0HGWBCJO0uFrrGF2
xcJ61g581Twth/3CIobXleqhgxfAA0mzFU3zs13zN5g6v2hZPJIdSEXFbn5bYflmz7GDk2i+5m3x
XOc0L8r+t1oAHQqboqav0ttUQP9I7JRTtOMk18QqaUNX3Ml89Ia7AS19jAwWvub8kJf2tRhZNVLR
sDROgN3h1HizKhhnM7yxDjZXb7+MK9uEpi5+RI26J2ILYI1dvtgDGXlJ1zRnxxHXzsti9ohoeUZd
d+fBJzWxbPunYhQ/6hT7cO7kHIjAd6/a3ayhl7PVCx8i4TyXVplcVhc1XDaAloV7uw5A0gMK9V0y
kJaImv99aSvxFs1UaKec2h6Fo88qDC5O3JMWNsM3sBrvH2APTlvOqHHoDPQyI1+c04p+WN76KFFC
EF5ZuCXGjb7l6rpMppAPEu6fTOzorlpRQY1Q6ymKv3QWlWxpza+zG07s8tZrrdf3pbQoHeMsvPMr
zgD9QNhmGzf7US1/SyUv6VJhdlFoxxMkGGG43ivtC6xZNmXBETacSj7jfLg6U3Bt9YrO1KSn1W47
QrxBzr8KIqfnJEMTWBUxhYPSPldNQK9Ma1U+TR6Zb7LGHlR6rNMkAlFGm4A7N60i+AhP9I85qW1m
8lCe9VI+WUh34NAuHEuQaz0Ted5tZkgQKEWEv8XOQjJ3k/qHZMVqUJVRsS+QgiEVZ9zmysYB58u/
TUdug+WQkaKWBV0pms2tbqN0bzdyNvSM4OJqwERcVrBuYNPYyX3lLT3bDoLgEPuPwrI/SFrMgWhZ
KO2nv04V33DCnxM3gfxL471NbM7oNmnwvatOgGsUVPTq3NY9MSfSfejjuaKUzqEejANgHu386gII
Ixk28jucNaTdFEgbrISy7Fqs1NJJkbNB8m27tgeXr0SOvH/Nzkvje6aMsGLNEZpeOBQnfCDqzhWL
PpaZ9SxnaHLIEwtRM5hnm1xQm3WU1cSq7+C3YHtP/IsRqpYeuZJzHbHY48MPJDv10p6oTbqrZCkd
S9fF06yGj04SkOSkI9nqA+U1lQFTSbS3XEu67Hsmk+HTwuC87XXO0bCuLbGP5Ti9davS7Lhs2Hbp
9Oq0bnqQHhMeRwoA4BPwgcPSB1XFhKHZURLCZd8vODjo9GLUGcPZuPrq5GRZc04zSbrLZknd/Kns
a4ItvCiIwLzg8kaT77K0Emo3v67kCQGLHaG1CYA+3tpq7B4IErAJhFxwK0PA0HfkMqduevarbD4G
vq+Qv6YIZeD7kTqwUWFMa9pb+pKKXZtl9woYOLQDXCXbxhO/8s4B94z+9NBB+aWop1eKfpZ99nQ6
055zktfBrodTatvuQST1Ck8n87dFRbJrSmn0tDZmq55Z6t7RzhRt/L7iWVAlOykqWt29nLKmQQkx
JZckyoldb8v6SCOS5lrhVFBjgzp6TaTIWNcKB8sESQ/nLndb5CCt/VnKJnhp/D7+GL1g/VSuHWzX
AlBW5ficCvMxPTrLiLaoqQL7Mw3y+HcD7OYYYKoku8CqnE8Q3sCLsgUEdVBgPJqJwYHv5NpkIKEa
dntnANjoke4Urait9i2+bfZKscqfS38BuDGNxvbnF81EGuHiIgGtyjqOyFMN6bDHpfOvdsCZlVnZ
Pnv+xF2bI3J4Wob0Ax6q9mUcPGwknsrm64geFIVSGrzN2uo/FqrFT7WTUvHXlvt7GFlaWxfLezij
GRExMPMpQKXFTmjcK6cvr+Gi1z/1EAPXivooYFfqxydCAdlZ6kWzBHi0BLlgyPSgiiRHV0AsCubq
bzsLWhyLC0epQBHsLS5k927MXkQPLcCCrbNJExTp47Q+kmXT/yNLKwfj7Vux3gyThXttCHBy+0k4
Obs5dSSZpvnCjs8XDHaStIDpTrV9rEqhd/SK0boEI+f+AGU1ZPR2Qd3dauatvLUIYIsiLOzDqPOn
ZXa+HKIwN8QNpi9jE2A8mSv3i1jSmb6bpiQ9l8XWCR25c6b0lwcdxxDIgMTkhrKCXoJdtU34QlgM
knrSqNkfNCgbaeBGI+nTJOsUyUFLwiy5aM2dzDNnO3u1BaNULY9T/3Pqgncx/OOm4EJ80RPSmX4y
hEof7x3L8qXtv5YC7OKUvEjdxU8O5y6ScjlQEkVODXaeiUU3miLchiQhkvqFTeAhy/wrmK7t3JXD
nWPRyGaP14j8XQQanOqsqK598L4Yz997QQVNec8VC/tOePZpoGcCfTsDqMUQ/Fv6P1qc+8clCbac
1OeRSZ7PyXC5C1nyM2c5WYW195COCaAsvCpVAriwt7iroAAuZ4/edOc3J3sguG2U983y5SKj6KlW
KBCMIw87JcoP2a1vsV52oUeCBHjcsnob2TfSvRgNiIXwm5ar5/uEAfeko4AeiKEqUN69G1OcbTXR
PWtutOV35El8E8CAuNYcDrM3B7h3GCEP8gAdy43lUYataRpJ7IU/U/ya4FfnlMgbDt0a0m/uuuAx
qR0H7W6BIskePt6XmYHG1/KW5U8iXt64SRKKESLKcG87487x7PMsyUlmqJEHdjCfTLjpj4QwBi++
GbwMnyG0SCzzcnmtIQ36FmErNRADd/jnVLSnGvnbWIc4lL5VYtkRr36/BimH7WjDS6BAoP8w7sY4
+AiC7oXwI0il7j3SuI2hYIpiQLyeQsma/vLpZsqF/OgcEpx8Zi7yVWBx3a1JsuuDbGeuoPnvb/k1
Lge4qh3/6VIsspNP85oRjIoKh5YPXLqji22N771e9zqiwAmoRSMl47DLcuvuytj9qKBjZly5cbjN
LvZLF76EWvYW1hYvhZjBFn3iIyUwhkSJJWm1wQGpq5W3W9KLt15Mr6PEiGe/FUV8UQmsZN8jSBml
5nIGH0tHFkwkBxX31WOBLKaFwBv2o017XKb01an9U+mHr6U9vkq0olWhPpaYcihwcEwPYQdyuG9B
W8c/MgdciKca6pIej283tec4gezVzn+cer2xCSj2aZepDSybgxTRXsG1KLIzpBsCCkC66RGhHdYM
/WRBCxnH8B4/ywNgFKq/VErh6Xn6rSJovh54osEksva/4QI+Auz89BL9OKwL0Q9jS+YINAodRduS
22P+dZo/TcyJzNIXIn93HrE9OdrwOYl3/dT+tcMMbtaMFnoFJuCgZhm4cjd2MZuEnfAYhH+G4JUQ
42epi2vm61eHYB8utaO9nfDz17Yu/3Lg3fRivbLVhkItIKhBLja3xKkPKjUNkPazThvUHAuiR4iG
WPrK7Fx5zQuRogc/wEpkh+iaqsMc0i4KTnPn/jG3KONhcihLRqjSJ1setYs2dOUMNFypKLD+9x+I
HTfsOR48smGc/KNrAEvmDZkfDk0kdohTTTQpObtcF8OkNYxJRuokh2dGRkOoDKNzpVI2mpJp6t74
fjU8OgF5PG4/Sx+OAvswTit3fgMkxRpo+4HE5DN3o3v0GTmKy2H+22THNsQmTYAQiOTFrQKThsdU
acicbc7tGFACoHIePm23+YnrbnCXR0D+H1a+QADCSxidYtF/sETwpOUEMMx0moc9IN4L18vMAEEN
VhzLwffzVFf3efJCAX0/CHcXD/mBDx8gZ+YHY5MK4ZnTaP/ojeLBfBH+eBm6HT9kJ4kbXBmp8B4b
tMUD6eTWDz/tKKv3MfSNCRVX597ALUOt7Z4AIgFzgb4FwnInNSgY5RXvbvTTfGnX5RggdWqieAig
mCeiKHkTi03hlZ/TYJn37CMfSiuVX5lR7OYPPCQf71Vkf1RuCxbAofkkSsCoFwTczVOABeCrjLs/
GXkjsvjnrfOBkdllfYGT7ZaDe+VXFlm+Ffarsa4i/HhR2XqecuuYyeY3f4sj6sTfGttWASLWHRAN
OeOVZ+2BQjK4c3amdnnPPzEmXo+MwKqDA+c/F66/7VkazWOS9vM5wHRmM/Rhe/M7lU+mXq42ub/8
ShJek7LrKtLlfpz7Xb+AxyD+CEk2P0ZO2pt6pEubVfM9uNYwnzcS8JPJITavNWQ/fY6pDKB1N5TD
yWHtxQBOLzZ6CJrPBJewJx8YK51domXsnyWg221UT8+4gh7TUZOw1O6nWN18r4E1THLk0DkzArHO
xDLYkZm6OZeenXm6JUt+7mhDUPt+Rx+jIv5hbhHqbYzG5qle0Dl02c+x/DJhb+BpNyF/2i0wnvrb
lDNvltPN7j5SrjcXxISlzcIGKgMtCbylodYydoP2NW2xTaJJYL+e+faucwmL4B9z1ztGiF1yHNRf
Ib6RgTWCBzFf8PFF9hFct9cRLTuyFBf/mBDNTRntxtzrzHE2YfGPhcV8zILSH9bpHZFNrANil8fM
9dnZzC2RRnpPqWxl2XBUg7/2yy0+Fay4iMXBz/qN+Tz9QrkT9iufScfZfkQ+Ug0/dSCNH9bp5Tbh
S3ptSdzGfS1AFFGItcpr0H+BemOBBBnjETfohY9ynn4pSHXML/ROn7mAMx9oCvNTDms3cvutueNa
DITNYh/gG3PBQOvcKfmRjFxCsnqQZbQTTcEeMTHTJ6PU7wDF+F9BfJvagBAP1FI0NsQ//tdGrWSC
T+LcAsV5Nv9SOSs0M0C5bBfmUuwAeuNUddZ3Cc6bZoq5Xd93mNtlnlku1SyuZpl3ik8+gFRfXkYe
Uftnyk22er7jX7D55UXMo2ZuLwlNHPG/I0V87kpv86xeWV9GFvAyuIWxfQzFi+PQZq72Id+4Ay/k
u8PDGhC8wPViu4eBAdb3h/nGUfOMsf9cUHSRENdykL+OGWppbwG3QoOwrEdk5neOjanNE7SlCRLD
cE0E6N5M9jobN2Ycmo/GdRoTshHyeM9HSEm64irxBUpYKQXQU/ONzaUdGdUByNI1oeMN9DP12SRE
4ijSr+8xxeVgjafjTFWYocvHdNeVLhOifU26YDxs2eEJ4tZ5tLgyXII1QvWpDvyogtvgW1tGPW+s
zE4fy5P5lUBR4B5R8ai23wlGUcJOFmkEH5Gb8t+NKqj0s3rNkGRxgu10Rts4MWJY0Ioyeizdd0Tt
CUmmNQ5WdwjPPPQ+6ceRHZ/WFiFpiOySVd9+LZlhdfFaC59nEvKFY3LdcaB7TnJIRHjv5eMOxdsb
k5P5yq7FzDlcS3bnfZ6++ohv8a1eEOZDjU6fbej+k+uiPqVry97BTE+RUxJgR3W2DR7SFYAHMwoX
kGVN0GdUXv09GTSTjTmOu86kZ6aBaVgpTPcAnkzZlaCTNX+OW0IplxrnPCuqxv2frQ8Z062dRdZ+
YSuA/VDTxMTBROAiGS7JtnW7S291D+4Iz42YNoPS6BneQ0oLK4ueDfidq8pQs3Mf++4PTk5P5k5w
HvJ5FJCoQVTmXBEOZoTzQCcSUWgu7yMq+2ZGDgf3OjYTS9W+aUt8kxGKBJtf2k8Ijtcle04CMyY+
6VldAG1sqNodePQVM/vIhVUiqjeqBIrjeoCQp19MJ2OwHlUUuGam7KP4vVsWrpdPxG6zPDU6VVu7
sjajkOcqwa0Htu4tGomxbKakfhuaNn3Uy1z/XmGaEUAue3pqsCgopkfvE8UjzNiHeE0uyk1fIm/8
ayaEEXMIZ7YbpXjkY8sez9VPFUvKjZ1D4b4cyLyaBhKEk3OQJ0wjHq2UZLwfTRLwOoOy673mwcn7
L0+53S60azIyaV5Rd3Mo7/jhLqwHNAkSUF05ctMtawFf06Kf9NhGDHF+EcjFiyADBNpLOgqSVAyE
m3dOOJ7oW78B5vxNuYdDEhI2qpMZpQkT2Vq+SxTN1pKCLYbDsfFIRf/LHo7muOSwFFLwLIAPWdU9
pdh3s+FDVfHuWu6ponlsfn/OMOHX2PrAv1PEOnYU4E+zy05exPrTEeosAvfBTpznWg0PFOYPDuhX
wd4o75InsuaiTZEpspZtvPy2K+7mvgyBiLgnotyJFmaCRcIZ0gDzn5zor1YY0AL5siymKkdDC90b
KOFtZUoD2NjcEP6SgGNVBqTXghohUCSsXkWdbos6ufIKNm+dKs1NyrbmOgnCekeQWsN0mUL7TZP+
wH1BLFXsQ3aB2BlAhkA1d2bcfPF27BacrKkxYnD6TiltvbQl4K/Csm4Qe/60pUB30FcXajnYS8uU
nv58pIZ1KDT5EkXTvuogeQ/aDL6ButC2/1VULUgifUqaURMaUN5Uwf+hzvCzkhSQxNg9RBIgV98/
kw52a931OcOM0oziqdIwH4DYS47w4HE2HZMug/mJYs9zQDlL1V6yMqDycts67pOci22nPQJxfBfA
5xpwTiP8/bSg4r8zEzwBRWQ9eUQqgf6QOQW8AR1Rjao3rf1tg76oGElomgPavIx6IAz67yyHhhm/
/DlqdbWHBGEM6EajtAV4rCf/BZZmgqkxyz1AenET/cNkFd0D4r+5oFGmIaDPokj5i64Y/865PTxM
Q7Pzsc+F7gISQZ8UbvdQ+tHFdvxX08VpIqb3Oj42UYZovPFeaq5Wpsca203/pDoGFOp3Sp4JQYm1
S6lV/q5k9BEG5e/FLp8p9e0NSDVtsKEhOmOys6P3WS8vQ29kMLl+jGq2QnWrSJwOnAH5OpE4Do7/
VgTX0aYWE68D0hSv58zfP1kzvtpcWDHrY8JODrzVUJ1E1VwDToqib6HnVDyiVXHRyTRfIit9KVr5
L8jHQ6kMxiCaqbTC+bfT6Lb6+pQW8pARX0VLTJ2dwr7F7kzCuPy1qPIdsP29HEpAIkj8reQ49Thk
R8/m3JuUfDYrJJkHLVFnCTjRuLl0eabRtQu68FER/sTyVEx3YvUeQtzZK61+XQMxo5PAqeUtQqRG
A2nvd+nR/L0Yw0tcE1xjSYGAHk1TMVYZmOvlJGx96RPnExP/V+j63ZUz4ql0UJiqTr97pfcQCC5x
beMQmpF2tNCTbVjG3GQtxQFb01Ma+OeURzhtIM8tcB7K3H1Kh54DAwk5jzMVj0e/kw27kHDEX4zs
ybXFzSNV4G52JwvhGttMuw/+9DmBJjJ0/qiwfNaxJAVnFNTsO/2WoMaCYNkfpO89Shcgtt+n9hWF
ynRBIyCpLokrqJrf/dI8R6QAWiFD1CeypZD0mGr1QJHrwZXLW1jHy0DFnNJX4ob/Ss/L5x1FSuvX
7MaSkPEoD98TSEmWs26iILi0kK1S6iYZmyaiXqgW8YjlI2OLelyQSmZPdDhzcpgYy8QOPEnPJNXw
IPv12zKonTeu20m3DuJPgoMMbbDytjjdD4qrWdpgk6uEAB6BBq/Rpyxckauy2R4ceJCt7/DpBvWD
8utNeC6RJVp9uIGhPHKTDZAhbuvn1XEeKKHva3xNnkd4XOFACQzZdlygbBGt0Bs18jySsj20Peah
Pr5VNIDgfujHuY0GwmlVXgALS/7mbsXRYkF+QL/JDtP9vAwOqPYI1CQU+RQhZ0ckYZwopLALm1pC
ToSLhogTXWVTn/TaEFU/ZyyX60FraLzDJeiHyJ57DCysa5+Da1NjmU06hF0JFNTIxTbKcgn/beiO
EJwArwIKI9KEeBpO1SJxHkbNcgjrMQo27RrbmzEs8/xQdHT1X+O+XZDTNj87SwPb9lH+aWuZ2RRk
40pseWk1NIqkxL3RB2FwjYrCfsBgtc4PhNVDWLZWVK7tyKHARxGSYEa12Spaqd+2O9VktuCsD/Oi
xFjd7BtPz+U+yrMBQW3XHydduQcJF+cdBXnzW5iWzTb1VnZNwyJ2FDB2ilUQqYEA7gDO/xaIEAtO
73ooqklP4GnDnYiGQTfLH4p38j5xomnfI389QWNb7+IhCR6cpP/qC/9TezTU+gVnzGjBpYFBZ1pR
bDKnGoFnIOY3t+yCh0YhBKJ/MG4nyH3QSMOaQZvkhCfucDx1Wxto5ikK4wnNwJo6n0or0QMODdQe
9Uz4JEMXAastyGMKxwgjn0zHbdmR7MMTTeDb2LFHQxcN7Y3ZMQlzTIo51rJIhRE4tyC5zzi47byp
LrcBKNGtjTr0uowZgIA8pnFCuvPbsmiesDpznitapSz4yRfQftJRp6WFLhuXqG+SatcBw4aHwH6M
Eixc3AnR9UyX3oojf7u2igzkZCtKPGGD7yTUbAhEkiFpM0uaDlvfclGZTrH31EoI4mlEAUGEMRW/
LA1/LnOAZsC1snsUM+jClY5Y1EaT44s2O0qJwOVswqY+TC3GXhs7W/Cw7d3YJF+EXtN18UKslhPY
nW6qxF9nLJsftRHXzNRoL1Zs4ThBt+RiXySZuAgG5kpJNGCQ8mgMKlCbxk/cL28tFOIe1kBY63Tl
bdWd4jZEfgfcYlNV0PRZszSZJYXw3vj4K+sLM369ZuVzExGMRN5H+Eq6WridWtcBijXhMLOG9LH2
ZEYZp0paNC4O1GfpqF9t3o4/GNHYXNesP+qwkAymWhITJ9ee0qZb/nUVfKmOXOU7Kp+IPOkyyWS/
InQwzaaxRVzvDeAfk7H7cNBrPRde52gA7sP6w13EvKvGx9W+0r+jjCO9HETCQLLRMoW/LDBqDoBK
vZlcMuALvt/BtUvsxGXtPGdNQB+kBsJDHSB4D6OYZ8ef+4geQ9fSNhhTViSBMOAuj/8i5+Hs1yIB
IZYO6xLS2nYruap3i1dkP/x1mX85sNn/qCLheU2I6oOyM+Djs4gNdfIZY9Es0lM/1sUpS9P52Ppe
tRPphCbcivrfeUuBsnORHOUTx/q0S9OnuKcj2LHEwY/xh/t1SXI0onW2eD9EEA+wVWdo1ZMputht
lv6wLTFcagY2FIh1fWjSImCzDMepDfs/DqhdOZcNaW1jUk9Y2gLjG6KOyp7Qeel8euqzL9X4qNIk
GQ9FFjTVJm56KNJzZ9MM4Tv/s2qRRttIhuQqzcAs930yqRdLdOFX3WflzV6GY+SslM/XhAq9M+yi
soA6n1hZvbXb0QZ90WYa+I1N4YFj/UM/I9liz2RQhiSh4KbVnbppvB8OqsbeoRw9aU1kBov0H2uc
ll960BFQbOEAzcuJQ6TDsqvLsUFMiIXTj4V/YNqan8j7ch9FL2mHkPnEqUJTyvFW6AxB96tLoum4
uKvAs9bQkkz9+FIIYVNHEjNpQhi8NkU/j/dJUqE9WJRZFsbFi3ZVi0wZVL480gCHC96E3Nsyp3u/
ZNjUg1janAUzZBST5OyeBGjhO9A3/qrmS0LH6WmeNL6frhq2A7CDgy9pznm6bXAIYIDVevafKsgP
+7Ga8R75gkRYn2CtOtfdH9JCaDfXBUrkkkyhlPQsii6Goz+q6jANDjUbTmbbaQo8dsfBX7SyA0b1
zsPm0XoYWMrvLWB4LaycXk9OyUHY3kSnJA5a/KdNc/l+D4LnUWg38IUDS1WXOitTjgmFS+W7h3mB
xm5vJbwHERjp1fWW7G/GfYHIXY3NR+uX49Hu0vEslZk/Sfl9tKf09+DJmj5hgJd+Teoni5mE2pmT
ct6UyXKiR5A+NsMqH1LRLy9Z51D/WTna7laqF1AFml68IZ2jwVhWcHS0P92AV2cXKK/LGRBkArZ6
tmieImAP3HF9cpSfUHcp2V8pl+apIAWVzp0nHuQKxsca3OCQZ0v4rGore3DqXhwc2vxbh+drQ+gS
Zt4VlWScstkJ7BhNaUiAudIIQ2PP6ckQRqnHBimif1oW1ikvXHzeLb7T0UJaNK9w7L7JQQRz19Sr
jGzXRt3D+IYi47Ei520zkBBT0J/95geZrZJ0Of+PXhHsReqV+6BsQFKniSwhytKkVwA+aGjQTxOB
j5okh1GYiDgl8Y0cPmXH4bEjJpH+3rJeek34Td0jwKJYoLfDRLEA4R4Eoh4yfcYR75j4PsRjj5V1
9TyCMkhoQCDkQ8yY3QT2u+iOvS3I8YmC38StU+1rICKEGbzc0IFJxw4IqHQxluS1oWpoVT7uW5eq
eMfNv0ytnB/6PBZUBMPlhY1vuZfhGO+JZkffbv4iMpKpNbDrD9SO/tEfO5xEPEibyV+dDx7ZYGs7
Kj1Z7Ww/1lPa7xNyoreT44VkYyI5c+uaToUknw4pxoiUZ8mK7jPJ+/w1d8b4Z9ST/+bH2J3DLHGZ
MoS6JF3avgU+8kYrc2DHUbIDHONYxxzn70bR+sUgvPggfUxJi+E5/7BHOV4G2YXYjJisjkIs8Lyo
ANL+13m609Kz4FaHdfUDgRUqoapmx9oU4yHVwU8DGkZ6cohpkqZkHbtN+BjI4WNhG3u3woCpvQ4v
vQd+aa6vqpLHwGj5XOv32AXUzFIWmnr20keV6WSXZN5PO8p/1S2YGaGrj1CA50Ow9mqt0JfygWJ/
VkBRse+p578Ufv4+tPIXhPRz71UPg0ifyFd/qzgnd/ycAtZvPx+2wpl+cFf5pZp8GTKKdFpepItI
MBrz58oJjnzVM+d3mrIJbau0P6yjTdiBag6zFz+XGSt36LVY1/WtVxkntgXcUJJEt3whDKODPZ/F
85tXJ59BEb6Kdfg0gGqxJodhdBFjSlxl+oSE5imYqpeKNjCAJjiR+W2143tTKIliSOuozVAzXKNV
fRT99ADv+35tIwbzfBfo9tGYxWvvfyydx3LkOhJFv4gR9AS3Ku+NvDYMWXoL+q+fg36zmpjXanWR
BYKJzHvPLZTIvVsjRiJltw9f07DZqwyCBvYFZl3CFaCwuU3zWCT1OQzKo5DiOAUBRliJu5+EGL+E
XYXu+MH0KC4cMojbaDeZiNr5NWiylq3BoIMUz6CPtnGIqw4dxiLR6Qpr02PtVL+pUz5RTGBQ8sej
Vlg3s6mY6wcndZfGML8a7Bd4lTvIE+3BJc9ikvWJMeQ26JofKaD29Wm1jwMTGjbuGwidObnIHQ3v
MXHQflbdicfygnDpc2Qjiiqdd0p0Z9MKGfdGX0lfHrpK8EzZvED8eauw+lli3jOp7YzW3jnmjCKP
PAI7eYTysxkHIlk7d0Dk0z3qYAhaGxu6QmaSKwuUEjr3BOZBokbUOv+SV96eiJVbMNGMgduEz50H
O6KxZZiYr8k5BxU03vQk/HZMZZOs39oq3PlJuzVa4N+lwJ5XAPtreH7jitOp40bXlixGpw0u0nEX
Wp2ghhHrpo72Y2nocIRhWMTOc1RaALv7V9g6pGX3J+CF0I3dS2mZj6imoSvSI2fHSWncZzdB2ovK
P3EKqk/UoWoIbGHCAGWqLzzirpg9X60oeWmL4SNR0WNleBvz6GNo24vleu9YhfZNg8GwNJ7btFtr
prMHkkmxWD0ldX6qiDLnrUccZbdSF8OmsukIVkAA+IVGfhU2yUaE+LF17dSiyh/C4TaX1soqm41A
jTha3TZojXPTOJwderqLOSi/xWS672Od3Vl6rymFEvw+Hk3SOkx3M3NcChvnNMTZRkzTLur9ix4w
Og6Ha+BO16EEMsXP22ZO7g3qC8jxGkoRe+QqicGDbcxLXNq/wkyeJp/E5CGyrhmyaN6kyAQKPkRC
Lp49QWpS+Wx6bW/rQmMwj9Jc3QS2l2xZl9GjgcYU6KW1Utm7hg5sL8p/dPxNHi4it/yo+4h6v3tv
SuMPmcafXbfc5elCkhFitZKeUg66GUam9SgqjpWFikdMdEZS2rYziaUjo7ZoWLZ1/crg7tLGFe8e
e2UWwxfemjWvEvnA7RweE57xXZ0XXzM3tEz1Tdx4/z5Vb+REzpOP5rLk8XMh/ko9fP/0g71S++g0
LHfklPbE9jCtX0futG09DsJGQYaPYT43noE1A/h3MX/FaA0fcN+uJqHjBvZaXhLGmckq+r/0lxU4
IJdWIAyL7BMve9RV0KWsN647EJzIl8HnsosR4L67yc2GcBBsIGVHcoVlewJuAhTiVsfngoKr2vUN
9C0XoQwRGoJpDItjOcvpJUhi42Y0g8DPSP9BAbWz6iIsbzNVY/8cZOVrbBovZqHjqsKO0CBXNCoe
JWAQ7hTfUiVgEDUqdZGJY1swoAskjdkh794Euj3pmYW1tcq8/LHdybvNAgUCB0KTqGOjvkVSl0+m
RsNpZQeBOyK6iIffnHivNf9kjn4G7UZk+VivXc46RRMOTyXTF4jKCeTPpjbdY9565WooLXgTtT6v
CKasiCmajK0nJnPnkfFEG4SJot+g84xtUW/r2Ko3pV2ZG7cJofZIx9vRSwm3pFCH2wkFwiYMPBfd
oMO8V0+THbFb+TpxXfW2H1K0hiVDIHTYL6GQw6aNKffHrs4hwoykrEvTXXmMgB+jxpcL309TNZXK
12bcBpsptZHcJHWjMsO/hcuYwE4d/FDAWjaqI/ho+1q/Sro2YS+Of6hDsdNFffJkOKQkPNS4A4CA
WWiuGyq0D72hmaU5dbf0PIvq22ViHHuEzXG27QkLsUVuLRkYhGjWi9B8lW4GGYr3xMb01I2b+Lbq
HtdcavQa3AhtWkRK7SYzchHDavD2GNHJVgxNDjJjrjWHNocrsEibACR+4EeZs401YW+nDE9zawq5
H1PcDEMwm+tOmIrjrLX7yU6zJ3hJDSr8BoWTNzTGiwWliihzjHbM6jzarVX6nHB5OvajKBgf9O6V
IGST96m0a5Wb3VkpvsltVdmLYtomzD15XurpFAcdbUAf/jlt6uobJcZMQhbTUhwDxSwwPWhbvw3+
id7AWMnkvRsQbyTMmepd4KZ7ZIcI/4nlc0GuNvcmek20+YyNiiXyMYlx4xDsSqG5qKYTQv8H1SrM
PVrJjOnDR7cYlxqmn6YjoxulSAS4TTMXfGD+n2ehpx1XbXkdWzz37lbA0cmdF4P87pGueJu/2jGB
mQcSEZOAA51NWiGByMkAPo3Q5/xbTo+z/T1w7S75cURCLOA6rHR8mgOGSY1UVv6ZxN3mBEbUfAQ+
I2FJHfTSlmBD7lLnfvnRrTaIETpxXMdtznufgG/ygrX6x40Ryfz7D8782nB7am6vOQPtjV65y5n+
QtOauKe9X79ZdURj6Vtd9zQj/6L3z+2aDEhy//LXa/56kT+q/rAdX5lsq9/HhTWmsRlb+0FdRBFn
55rOtzD9dROmICWcNTeRX4sAQl0hk1W3vRrS3+GD3hHjjjznJdf/uGl+VYGfv6O6eygxTJbyyN8E
ULeIB3fNNQqCDLlgtRZ0mP+oHlztxEXkGurDPlwanbokbjnfTcPBpy57tSjieMfPudaFu8K95A99
pU3ERQBTfkKOwWVjGQ1ptOpEKU2P6ptmeXHrHHBgmkFzttuMNU0Q4401p4QtrEylVYjSL84YS34s
p9Dnf3TSjdQ0xK6aBUuIBQFKj+8Gdv+Cr02Ov1OEoQHtu/oV3No4/UooQbqMWpmqhoYNewqJWwly
xIs28xk7Hh1+zt2qD0PZZszvMxGluiD3BeCR8YySwiaGkvRnnWhUIgzNAb2S7m/5itVXxga9Ud9g
jmXMRczqs0fMcFD5C0nIIxdAlp8BgnPuiag1ODM3lY+5hl9C5tR/d9SNpjf1NdsTnGEPpIL+x30u
oglloEM5cg4E27M2j6xM6Ik4jmIecZYIn5urZLNSzeflf4vX9L4DNi/+iG+TFcYSUneX70b9o1ws
q4uf5NliaaSGy9eAldQdQakABOFv4eLou5fZRAaxpspESIjIrHvRxvzI0/b/X4eV4aExfbrIN8wX
e7XueVSM5i8J0psFDleWlzbN6adQy9FbmpKV2le6zt6r29GAYnUq3jH1phL9Se1KguKHyEX+SzKm
z9CpN73N8W764pOHPa0e/ppsxNbtXxkAcjy7O4G1+W/VqVurng8umssvzA9+SA/ESl14aBgIDrEN
EU5ICqvR1yu1/mf9kGqeYiKv7cL8CZvtVDT1TaMXurXZF6eeqFZNC5aTEaDF5nBILl/31c0zbhmn
/WOiuSukv8m0cqd2Dr3C+aSyGRHsGAwEoYY0ezUfUj+oJ+0nJ+U1ptgVf7jyYh/9xgxBtjtmMd7o
ur52WcSzzJS1K5mhF8eq7V6DkMqaDc1vNdKDkJIIoiGTUG7qSvvw4vY2Vf6L78lDE7Qru/WfZ7s+
FIF21gjlTebhb2QNzEWOd63070KywHWr3Tbc7rnrlpIkFaTK9Ktkf5btSBB099kh7mHcT+JvU30G
hfnmaExk+/IFe8+39H3CX612qZa5MQ80PCeid9It0YyrRnLW54oNp8WClh9D17z2VnXWMEIQknay
OKwN1XxtbP+a1uZK9jYkb/0yyuoWcD59IFnyQBjoCoUyXjCGyf9WAJkDtjXs1f0ziS4uCSCqm+65
tBlWghHYQOHwVOMVU0xQLuPYdR/Cfs4Z9TPFIz+HETioDY2Mu5pEPXoVnyK2LmHkfcVCfmBeW1Xs
H/jlTmGI/tgGrfIgc/x+9OjukR3Rka32FpM3I0vQw+RHM8sIG5FrHccHTydzhzmwbDTTfFMD0GJH
uhuyWzdOEm30yFIoF6Ry0nvy2pBcKBaLUVZH5luXPhF72TgrEpWZpOGMskp56OqSNojPnJlvPx/8
NVZJzM8gdiuxsXLsrYCzUrILaGS/+NLa5YLxT+uHpDrDjgnMp8BHSFWnHEZQafHyiK5VajFxrJqn
oAECaWcQRz03K4mNdbiR06Mvtd8Es9KS8G7261o1LSMyp6kh42Q8VGOzmRL0yoUtPoOMPNhhyL81
fEPqxyYyPKjBVrFW02TO15LzXwt6JBzMM2SdbSsQ/E2ZfkuoNWgtaMtm0o5A6gmSsl4LCCa1Zj8l
Et30wECNMaSOzw1t0s7oUfo405tHbPO/K3f7ZVLpV4Tam1Y9n3V4DMkxxYLbL9U/HxiAycFf1Vny
7MVIQif5ZEQJpF9WR+wy7E2SS4A4uKu1H2KySHZA29pZb1YfrMtO7sCeYXgjAFVvXGxCuD5qXnAA
eSVER8vJnyahvQZ5voqE+hj+fsK2BbQo2jhBvRklBUHA46YuKDW1i90mZ8MLNwjfzh5TTseH8ekV
1zkptxilTpbwzrMz7hwIj6ITR85P10qUCkjzISNtr8Pz9cgajTh6V6Gz0hnnzFG17apim7nWp51p
z6gMfmrdWTKYU2fZPVO6rZt2J9t9meHdhVgECpdpG7QNp3fXYxavqzHLsaN1C9MC3V3Ou8pr/ih3
VxXFYtMiTpWAsysVVcFaD1rqNFGc1GRm8e8LjwYwD3G9LRmEgwdzvga/2Js9uUsVrWenjd8HE7kx
zEI6jvpSo87OBO/wXuKPpo3/5WpsFygIjQS+n499EUqzrfdMzgZz4+j6GVQMzbpAP4y5ywQJwnfU
VwfT5zjpqcw05IHqswvqwmDQFl0hOIcQ7gbU8Ajukz5JjzDKuJQoBh50OS9te7o5PmqysB4QhngJ
XIW6eso1Om+5TeoyMZI0DSetuxZ2tK0a/2ymFZsLrbMaXTukkx47I4aCyKfX6Iz+hRbWdqQx6ZNA
QjxQ9Va6AERx4W1Su0WuABE1opnb5+HK06xrqSHeYeU4MeI7KTf0TsH3jWdnSt6rInuKDdqVMr04
WUm8hJWR6yqsf77zZtHp5TaLZ6bw3KeO8KQJvXGVoZ89ZUWLxr/+GBPmIbODjtDx37GF0YXETNbn
97C7Nb5BRwomeTIB9c/tnbDlLsM5WfT1oqnuMoGqyT9vdW+5Zi4zWe2EeCJfGCfXg2T3LKfr1GAC
RXPn6vW5ihI0sdVGrZJGdxhzJAcQchOVhPQ/1JcRQBerdXlUy0Uj9Kbl8dHAtAqcQEnpvs4534SF
Pd6NVrrAR+Z1R+K6sfWRKMDj1rfMHgYfUfKfTLRLVg6PciI+zH32gmqtbmNJuEU3c2qwW7zQKZZO
xyG2M1xleM/LOWPSTsQRevPe1S8Jb+rKCPe2e8rL7lwR7FDTErJaeiWK8+MzEMga0hD4iHrSvKLO
W3WlDsUAbI6B4j2IsmXh0v3p2xPd8KNXDYegOuMePQQMP61mOKocOerZCXEMbXPBecrR5EqPmK+1
Jx64swCtmXnxShtBHrBZxTPMLjKnHnSTIRYvi9Bvz4ItrqrhaYToris6V8gXmuyeRwJgTP5RFYh7
FVUzmB8VBDNmjzVleTSMfM8w/N3s56uYh3uIjmasFK3H+MopkoLJ2TPVOvBeW6RJh16mg5fhk72T
opc7qdTtSc9OhPceQ2meIxPfLCOUuNJ4SfEWUgMM4sVsstiq+jFpxzewnK99q7/RBELFgDZEe5lC
MtcntDUQ5xw2VA2c14CuyvLba9/m50A9DsyAVmWW3orx7qSMAmX9YFXkKyUO3AfxQMwIXWxMLnm0
wsuOYuQ36TjTYpmaO3GbRqw0tVrOfS6eZU/jCaNlhOoVBSztIB+LVc18NSFFzQmCVYi81Z7KGDk8
NA1ki+rGN9QnNKgh/pj0WlhtaZAwcf9sI4DUVgTs1T77fbFyyeDuBzAymv5INu9GVip2e6byxlMa
DPsmsl9K+KJTb0MHvnumCXKuXHfZ3YID6ENMMenU57BwyXV8grZ7jXGW+aa2Lv1ijfKDTjgZqLEH
AUOdSnDL8/UEeCfgeD72lknXLeYY/cmq2xVtEz2oxyYCcTAm0zmtYGTx0gyKl9F8hUHGsWM3tySU
TfOGnKqnrtXW+oh+MDfIZURRyHWrSkOj7up4ezYEAYz/xrLeJwKkh2C0NpIhrs0ukPsM6vIT79Rl
23wJ0jcgxQHSwlfPR4zmryrHMcNjVFAaZKa/VVeiO8HDML2EqbOpkf0gC6ROgf/nllvTotUSWFve
I//IfaSw351x3id9js7b2PeAqKnJh5MSY6n7PFDLGG266ll2PoKiB6bXxFflaHLwMMXeOuPysbjR
6+Q3liZNSuYVNcIKHKQj1SnrseCaWb2gk3f/bm4fbSpQJyUSe4fjBiZFfRnOX3ntf4CZEKjCGMTj
UC3tp9gz1klevlUoATqkPia7HfoQAtFI1qjgt87IZcXnlNbUiZFEN9a+sqIl72F60nv1PjbJzzAj
Y6k2m4w9N1XW3Imi3oQmI2ivGiUeLFdPKTIhHKPMMtgsozG8WSg7KCGGZyaHyuH7oL4diwxWcziF
if3gAhUv0WjFtbi6AUYO8rgzd1SheQQapJhikfkjfs6Z+uN6gYqioyDPZv3bK9w1tgUB1InxX6G5
xFQMyvyYqWiMYsPJhjxdi6m0FlDJEiD0bDJkoDW7jTTtBRr4jxyLv8QuYvI/XLkBfr6a5oxHi2Z7
4vPo+pDtxG4An5VZ2W/XgrYUWQ67e7hatvtLUh9HSl2goahXWgF6lXNaLPovvqV7GEEK6nMOt6GN
s23M6JAZhqQLZZU7ZIUn/MgrgdUPzoqGHA4oU2QiwBpGSVMRJ4cf/oQFkomYuwTWYZdp+ZftwqoQ
TrD1JFNvzuvTBqQQgvXg4hNutDT98que8ajbhFVAvdBpJ7f3zB8uAaT4Va1GTrVzJ8N862XDIU3I
L3e0OCCMHBVRFnLAkd4WV/OrEybHFH8QKEIalc5Ubei+v8P+exn0xmbb0mteJtNP2g83bfCQ+8gn
ct9B5ICiZvDlbXE7LkupP9cBIsamzw6DlhJ+EZ9cW39S2ymThfeiC1dGba/RWnIz+oOVhq+YuvYV
GcRemJ/aASBMy6TZiEmmLpt3q5HvTOo3cZJupdG5i4zRYuW2BFVQIFNrBAfFSfM4BtkNJW1Z3Ko6
WJi1CbGSCXgpOUT1rXXGEQllaDYgF/mHOWbzx4+FfBmiX7Ct0npHp5uZhkFdEa9dIyUmXWx7EZ7N
wn3vlcunRAr7UMOFXuqO0WPJgC2SmQQCKJWeb616kcKw44BpBp1AytXMcB4cAKthcXaxXvRBD89L
DO6i4WQU1cCpOr4P24GISD2p5eZ7HOtIyl2fcbl0H2co16nRsm0YZNj7TnesIwFTxweSaC2yyXsy
cVcbg/griIZt/Y7UR+e76uadNplnBxVSYoRvjpnd08wvwJBY31kEOafR65MVRCuHM509iCUw95eo
lpQoY2FDZ8t+YBnIo5HOXyLgmJ02PlrApCax1ysO1MAL089fHKER4QrpLksJlEQ6zCGbxles/+k6
rkj0IVxE+KuTgzT4Xb0AK3GvmF/JGGY6mADfZQmSOvNKhuz77FjjNipIv4sH58vSx3UU0tekT94v
6woAfU1hzFxALo0mFQ+DtO8CwchyHj3meuGBNQqCzbwxzQGyHFcHva3ZReiNHwsdKFBftd+xWYtN
xAF39mjDt0ziPLhftMzrUVuDhln5Y90fZldbqhYC8/7FoJgvZuuc/ULuh3w+dc30aLOzO359ERW6
h54DEhLFRdSgwfUhWgx6+TiEQr0WpYOJKyWc3Yk/Or/7gD+7tQGaaLxcYQXBp+3Tc2ebBwc2Fx1G
kvli+eGkWBw78h8IgeoIYxWy/TFb4t04YmW8633D27R+sg0xeMZxDrgJXHQbWmJpGeAIZnhKQntu
8SighIjKTavE5COxDw+yaIAnCHksqJ47zMh+6Z51+qqobPdpEB8S9rtSEKbqB8NrQHZr1rWHpsn/
SgcTbkKbnRLZuAwlw0uq6SqpnvOGp2rA7V4xU5vKchvQaV6RJJmQ1DkCYeHhmuKJWKe4uRaZg1kc
c7AbfaZVdov5Uml4cwQzcCA5Q8tcSx9fbQ+Ub8hDyguWkoswddcOof4QwzY30XFgBnEsTUZ6VvSj
UcAmWXoyR9z6HEb1jPcbcqI9o0wSi6uOUtWWgIsNSZ6C21poTsZHd8xuAWZFO5XIHkw4zvaMFp2o
RnV3+yL7ae3wN7Lcl5iSiYqh5i2l5ez6lRZ5nGAYyhXtxejbJ+zJQOU6DHHTk5lml7h0T6GLU5LC
ty4cYpzsJ8VAHRPvRV2BQyvbACNm1TjTIe4pDCxaLlrk9obEjoML+YuD/hKPAfVecIid5lOVMKGb
7SvgmTnqASt30cGlW1Vc8k/jdN7g7VjlXbCKKnOhDsfquQhUdwddYFS6W+I+VjZAZSPuFiPmQD5P
diDP7NBH4mQjsla6X8x7Gmjzvs8BkSC/kCPxyDqprCkTKNFGxiI12UMnHnO3gBvLRhB1nJc4M8w4
GnBL3bXIhO3OvFhGb6pEtjQb27TLq25CiZ4hXcD0BP1YfQ5zAADXOmj1SOesXDBZDN9UjS+Ts6W9
lCFxe/gHtzlIK+WoEEV+qqEnHYbSvet1VnA4roFXjheqFzEM9I5QsZvWT0JtgcXoCTjUkbrRCctV
MFhr6O4LE/S0k9vbgnaOySF2Tuvhx+cUPkDLmgbeL6KOt11E8V+1K735iboa+lfHXNnfBrG/M+xh
DZwiE8jnBgujsctxo5I65097URvVfhIgydtXVeFSvMPmUlVVBD8vvRlD+O4G1trivxfwL62gXcwc
0AadMytjEleDN1UkITsZvg91HgwzsbKTfleY+qoY6nffxGjGSaX1p0vZwfbgtzdOQdmORnruUedY
C8OvfuwYqp06RzWCukz1IWKK1QyXAcs9/BlFfGv9D1VjmpRnNQYD+u7gKF4xGvETXAlnq5ETKpPY
u4d/JmzQ9Zb10R/1P/6MqACTxdbXFdBkCwiKzs6RuRCbAnAsPMAgp6i9zDZeVaWzzPmH1G9kk9lP
7Og9LYFEZ9JncGrJ2XX6Kj9L3Wdd9RdEOPkilqhLFDkjMAOG2WPh4fawX3ySzh40xVAVM7DQkvJO
aDh/K+K1kOtVlr0uZmPbavI4hcMyDTHJczrjrBJv57FiaqyMxiLajW18os/5hIcI3qH8dypXRzZM
4OeJ41JY8S6vEv72bJ0dvT8SK7KEBXGm3f/hJvgCOCs2xusM98LzQK0a6Vqt63y8myztphTob/Sd
nEb6O87NSINrB2WEvpZuVEs3MjaJOaYP8JDOEvuE1/dnpweNEKGCjegTDSi71YpiJv+gA7oEYkFh
rLORU5x0xE0ZYAhynzkAc4ScAqYrvpzEOlbCeXHGeIPRbJeZ3o2+KEVx7N6TNj2B3nsGDrRy6vyl
BUyYR3InAYipfaQPsi0cvJ+8lDc9LR55lnipB8SADdo60etv+F5frslzwWXBd1nwol3yZwvEFqsC
gTmAW4SOv0NsraR09glaB869XouJpuWCCFSRFBcd+T3ETe95JGjutwiEQpuGNN5wtav0CHTXnfMv
AbW7z4Inq2FlJbp1wTpKM44HUHVkZrPatOwMoasdy8i+0FehEpBbOx/e27Z/H+LuyEv1TXVoNO6g
tOUqo7i1XX9vecMB/cFflLHyDS09FA5MEJC061kmLkGf6aKZsc1z7Z3An5p7zm88Vugcm/w7MpmB
OxFZ6sHcASa1zXjFfBh3XH0LhMaBHoxoHcc/XUcHzdfZogh8QeNEtgC7YknFkvFNzmy+ekZmJBQ+
Yl5XsmDpAM368qiLMBfj/yxXRmcvG6P8xaLGMwl8t5fxUVj5EXlSQjnICI7TDueyYAT74cnfxKac
sZW+EuQcNqaw65ed49J8AlFbvIZ6hTeX0Qdt455vyZNk2HjCXxRSmWp6El9jaorI69cGJ17Bi85J
4k2Q+7uGqzLYFdyiOXgGoB9bAGYOAGSxegYJNbGwmlMWJ9+RizHf680fTCSbkK3R7Og/DuEXuoHt
kFonivIFXwFDFqIk2Lq1unqTskPsiI2Dyjsbexrcwdq12zUN+Z26bT4q44ciMNa6Yf/2hU9B4NhE
L+GNtPsrw7WLanOp117K4bNg541lsAoy1AEug6kYR4/Op1f3QR8w07UOOTc2QtbKVYyVbO3X092P
ykNWOZi66ZWG7cZJ/auhPKQihh5rdcfIkoCGJ5eysTgNegdPT9tEVo+qxl7kRhksEaJy+EzmRVUw
TRp6whmg/AJoDHTnVbObT9WlT2OPs66xMPPxJCKCcgcr+W7qGEseBCI2yjJovtw8fyJ43nuYW9Dz
5rCaDPGW0hC0AiRvHjpdRgzwtfjsvdYv2jr5Vm9ZrXPeWfdLZBYPc4EvkudUjQ+s3t50nYcgpQc0
1CKD8wn/tdQLZpwPeq+9JUSDeVF6pH4E6gnu14hcms9QA4cacBcBhxuVw1FUiCipHnXadhnHmtEI
9vaIIoDXq6HOAXTX8dp4+Afgu31B0Ka7TNNStubWm1xaBD2wutYcMJxTcMeFAwibUUEt0pXV1X8e
AhnekndcPSv18exgQi6loe0CDL2oy2LXTfGPVqLb4jUp6/Szt+iGGSN3xWz0N02651DMh6yp6P0h
I03FuebppwvBwNcy7U2FBUJ1OBy6GxkBBg9yMN51TvwJjSCEPAcy3hj5FrcxQrSC82IZjeB0qwig
mARObZKduy4FbiwjqQkMGtcyGR4xjb2rZqJVmZp6B7S2vtc1/RoW3rpsasoMdDtSdeuGdDlk/sa3
hruBtz5pp0/RJt9+2X+qeRtEjZs7DXvh9Y9g1XYJXu7SzzY4v0YAH9UW7bWSpgPC8DFaiFU5Q0WL
eJ363cFK0oMcsjVOnxjmIb5bsWv05hXx2JaAO4yaJsk/VqPdiqK9Jo1zV5uPz2uFJ+LQW/4qawWk
cp2Yo4xzYmqPf5xIn7zchBrHIJEdUz2TLpuLF+oXe6iw/RegNTLTjZfaPO3r9nO2AOuN94FQXG4u
9bVrPg+C3Sn5TELADtHAPFKrfUyXyDXYAQ1X1RoDuGIdGiqk4qm6GZ6KMhki5BbWiGYRbww+sEOt
mTd1B8y23Q1yfFSroFbiuwprC+W+85z6d88LdwnbSVL+yd59IuFyBRqOIbgfrGbKBTdIdrLJr7af
vdZ64S1b4d+nud+3bXWZSIDkSDXQTZ1OY9zsxt40OIX4SyugdiUHaXogA/rcyPLNML6FnE/RkL3P
9DQKsFIpE3FTgDw33qoZG4Qb7ouSk1HgveMqBiVdUIK5lo36wyCVtYONqSbQ1CoBdmE3G7cYSJgN
Fyfg/8992m+nDt0e44Cgnm5DJY5B1d9QCcwEF8h52HW97yzBiz00HeWTl6M1MspzMqWnKAQC23yZ
vCzq5h6ELnK6Xj+VRGwEIl5ltXFwu+BxapzN6AYcmOSqD5zNoA9XThI7biYmke5qmeNr3aSbviIN
3My2FeZ7xxnehTOvcKVeTX38syb9ZmOirmbqF9sK/4iCK5BDkMRo++dxYNrWBORs+ssw8Q58moHQ
bNQOE4sdaYSI6Z0jmpGtvemx/4TshH4xfupGXaBnL99rxoqtPrxKXftNRza3PouOLfKdCvPCw0Q/
Czn9uTDZbeiKPetJfkxaeXHAImAMgRMHskJYxl7nphUVgrE+PmdefQrmct1k4j5F1hNiO2QU089U
ZrcwhJAY1Lsm8anq7F889nAWbI5OdmGsiHWkvHWsk9+We3Slt9CZnhML7xn1ot9BtbKql8mGLcdh
Hy2SLZOReIE4WinBVYP2iOgmmr98CRaCnFTT9oXZH53cpxsgw/vUpSqrQ+YXmbrmPuvISZAo1BoK
S6dsniRa6jwgddzz/kV/nOqA8EFUIJ2dvohEg1A2T0tPi/JFKcaDN5EDN+fod9UvYGc9lG6uSAP1
kZbuxN+qt9WEMFg4COf2sT5s6yYmuSELVonWQf1ENiDHiwhaSDEt8jgwnLUJlxHb8oDVfoyXZWMp
j7r/7JjjZxp2T/PUnb0mfuk6ec0tcQUW7T9U9nQshuY8KjdHBHc8yjZDVMNIpF9cpNAah+gDr61J
fyVgd4lfRTzeq1b8VlW3jKRqH6e4qs3QpivKt7osU+T3I2kDVVsw0kt4w2SJ+CjGaR1lKGSBWMs8
PtjZTBcSP1s1X5KA6C4V+S68DxuOlGVXa6q1TTmDGDd1TUUlFFtiOjYjI9uFns9nFhdxI4i3EAeN
LLeE41KhGsaujb4w3GpjcTC0eW9kdBC0Tq77MLFW2eSXhNN2Gw4fa290Viye4aHUraMczPDI7vbm
GQXW9pGzmjZcQqDGWtgcMD8vjVrfN2jLEk0dyIOUciQPz8bME6VuHJb4hXq6cAsooNiLFNYxj/Bz
8ssHG3V1Lx8b138Shbxa0t6HsffMWSy82nkyAyas1k7gPho4CnGpH/ou/J6a9nseHBehhXgsDCx2
pvVlj+RWuNoPs9FDAmCW2xOf5ig45IMDnhQIi9pSWxQO5zqAFhsbeMMdUtkwmtfv7TzvrSntlnMr
CTsT8gwZZm3qxg58Q7WZC3dr8GLqZlTjPfCkDOBOxTbfWUeBbmYu43hdN9NrNibPg52SuTnNezvQ
FgHo8Kecrt9ibun2A/w0YDHbm9CSPoMPYEdQhX9GKmTeddRViAAja/6YCu83ySApR7b+04C8cCrv
4mv2pWVn81Ooi0HyjrL7XuZoUioEZ6AIsCL05PYyC0PbErzIWZ58M94nmUXU5lBd85oQ5VprX5K4
2zdok9SD2jnOIU6dv7aCQR86ESjLpMNM4OzlhNAfwzvuYAjkOYvM7tWpnTguP6bgUqKrsFNiRhvO
lGi0/xF2XsuRI1mafpW2vm7YAnDIsem9YGhBhmBQ3sBIZia0dOinn8+ZtRddW1ZjZVaZGQxCuDx+
zi+2DrCeorEPk+NvTAkwpdG7hVGKbYGIjzGw6iBgsE3amXAbavYCztu+I/1UhNmzW+BnaBmUhwCd
tU57bHtXeXd1tyopnzNRotY7PSaivyR+dkTBpQVlmfqQ8Ax9NyH2DHUXNrUG1i/LXjPXWXdS3oIE
AIvTPYbtlG8V4GM0s6NkWN51jvNzCOevoM3PpWdsbaO9DSwEToDOpdRXEEefvW44OL52k7mLP9pw
lLaN2Yz48JIUrASk4wYBgdDdSKfFRsF50mF5KuWxI2bReBRRmWlBwIfV86i7z5rhIpac/wijYtvD
47T6ccXispBMnQmFRzLBzq+RYVO30d5I8SJE9GWZV/0ExtZBhdFCgxxYl70o6xg8EpinPKK0ayKl
BComVAj0gnPJwHI9RvqvzgmXhWbjBG2i51FqSK/EGqoJdfUpus5GldU4U99F5ySzFtZgWEQS1q1w
OW74FdZt0PlyKzZQ1RVPheOv0pTMCxQZMEAmajzFJS4tCkCsUBG+cc6E1H1kyPOke9bCN8UGXuFu
mhQ5N9A5SCKWgwfosYjcF2oP+KskMI5E+1y3zrYOScwGUQka1TvLZjDBldrrSTZoBw8VJQrnsZ98
cuqyRyCyQ5G7OMIfnVeCVEzTjcBxjPVo6GAnx5epz26z6ft3PWhwaWI/ogaDUWs7zUwuBI0/Wz/b
j1Xy7hoIMOs+VDbjlOXxsS/IjHnTSQZUrub6kmvuymuG42jab8g775qqvgiH00tnI2yQfgyB1pH1
F4+gGRgMTv9pls6v0PMfAJfiOZ8mB8/IlgK29Ibc8qXyi4cOw1G2kOLcKBh9ZpK0gVPBPEHDIYvv
4xGSKNETcfm0dgcwzJUMwStXPXJknreOoA6TUPjK4UR4Qlzl0LtL1MXXDI5rU48bNwXzgE1dmBrv
qGocEPeVSKIWO9fPL6k3vBjg/pw+2YkUOBzELARqpr3h1+vKrlFWr6NrXI28VgxizqRQU5mE8dV+
MOEfKSRH2d60FHDsxBmld6hiJj5nbFfKByQRjpGfXey83CddtovjYq/eRzV9CZ4HWOcPWGIPRho+
Bk37hCU7CTd8EXk60HDbaPB+gK0xgAOU9/ADfrmEWrFWnDAA/lQXIGuzN6p8P3byBxxA7AxIdiGq
RTQtsuKS+uZmyouTgqtSYn8CB3ur8bSgKIzXLK9dtzXHekzzqM3nlYeiS6Ha3ySZI1FOmPSW5uY+
qj3rysW/ZqRq1jmZj9oQW9E4bS2gmHWaHXssJhCdOKdJvod4dogN5zZzTDJzZ+f51dnO0tdwJPVm
CM9YgiRAymDsLBRvGwWZ2mszxTFS8MyBYA42GHZsc6gw4H9HknCxC6MATb6CHFou32f0gUiufjIf
Vh20Z3xwCXvGdBMl87GyxUH9nW3z5+R02K5WqzSTC8hhP0CsnXxAob3fPKSJ+BVmmLgI3Y2f6qKX
G5a1K+p107INjZcKxcE3w6tsTN/sfhmm/evsx4rRccLbBDasG0gcqAE1ItrmBdo+B7aQ0r3pIO8H
wilo8daPDBsflfyI42rrplgww7kVWr4ZK6LloNmkEQ8w6fdpz3lZoqWlpwczRqHb7O+tIj+bIoM6
X2648NpvZyjh0cbr67OmG1tdia3Bb1y2LkxWhPsRQR1Bp8fpoS8ow9uh+UpQ8wvDB9QhUHqtnRPy
DrgUjFAMwKaSrZg+hSSIZzX6MAvyZPiyCKAA6UkzvDcQj7+sik03pIKTa+PCZKQCcz2Og7fJo+h9
1rStQVoxSMK9l2b3Y1IeQmiY1IzW6q4JsHXDtledBOTuFbsknB680b1PhvGzRdcAbdhkpS6Qu+m5
MgaqHdmXyfAXdYySaI7JcGFeqMoqYijVWz2HF1Q8jR1zLSga0AxAk+563GPuoKLf2Y2/Hrv4Mknv
kLEfxFanlH1Jpnndr3Sw5VthdGetM3ctmVSo0EjFmQAi0eig6JF5X0ZawNGc9lpWM/QiJN8sJ7mm
w+yvVefl0FE6fND6NGXLj8xHQWIhj9Cursc9IijxZnCKn1WCqArisJ2RXdpp1rfOmHyOTDMSxwvm
/3pOrXUXd/G95kgbg7LqgxAWU7IWQYPGpfhklggIJu9jiBSPm7Q7sCM7HfIyu02ZXCdQHPRgvoTF
v0xcGyEqtgJAeVc/tj/mkPO+4Ro/ymbehmD0qLGQHJwrK4cDiwhXQWHBgwGIuARSE4AUhwJFsZYc
wF0BSE8P/a2ZoYjQhdo+pMwOoH44lqK8cQI0NlmZ4L+s3l9dp4KXvqBoeCYRyD1CefMj9zhSEMfK
2W9WQ43qjqzwNG/mBwcyMqbnP1HzCjZaRE2IHHGytlBTXWQ57jKmXn5lo0DHuWnumxgvvtRetDNp
3BShFfJ6wNea2A2A+/Q19hFokQUaZOFZVYtzH34XsTyoX1Q7IE8C0qzySe7LAruxjNiJDbWJ1gDs
0KpKyUPHTU89W++TBm/DEBH+JiecqdsE/+zJ/Axc/B5QBOoeu8DCkb10ONsTIMqXOK2V/HtCjbIB
/b30dHPEjIitFVidrPILuN5sZfjiFSovB0l3Fm/S1smZmDpSdPrUnCVZrI0n0gE+eOKvsHRiOwuS
EUWMOn7EraQ5FHPBLmb7/toK0R5z2w4oeh/iRsZJZdPr0Bk7XQ8PHPeHYzFrAfCpktyPDf2zHMg6
o6uSbPuhEIcICUGCo9JcB5FF2aogPiMjnVrWNR/cPMfUdqhvrem2i8BAezo1wvey1cxVU5J58ev0
wYOMcHXyiER2YTspTH5gVoM9nt1R6zb60CAXb7jZmtMcohFTCPBiQJBxpraErdMkcUnX7ZWT9ohB
0LjAH7xkyYDA4pui56kJTSYdAR3QX2ByOFUgFlB46b1TO8GiUKbSpP7EMg7RZZ7ntNvGWCMts8hH
1l2HauBHgsoq6YKLLAp8Eg2DQ0AyJFcni1y0B8dyj2xbjCpBPmxnq4XQagTWY9NStU7zuL7itCdQ
WgEloc8wZtuAgr6Yh/7cpoW3IK1QLSYdkQe2HYrdplmtk7ENzq7omnViTPlja/T+1dbyX0i//AxM
miEvfNo3lBVu1AANQrSJ1l1p5vARW8QjzDigOoiBFaq4UAjafKCU0Lf91sxj62BWXbid/dQ5yN5M
jkOu+7CcnGQRdoWxzDGVXLfjEB9jD1JhORXRcwudd9sULnQBpwNpXcE3syaC3LFPui9yvtMxsWxz
RwhLFCkGZOUMi+qQNSYrZBPQsPXiYeuCbrzLpqm5z2X/agfkPcAAFjvKUpzTqwKmYYGPiM7eshR6
DUAYkuwOs5xkUw9hi9ivhH9b4U/SilpHqyPMYMxJ/WB3gfno23P6zKkN6gZVPgQq9J6KSAGs35DQ
V8oSELUPhRhdyAZZ4S6yAdbPyAy0VJpHTdMOZSiJA4sxObVwTO/CEs9xHbHq5ySoxVNW6nUCStJP
UOhjOWXdKPaoY3Ek6SDHXuoBN56FAOD4KvVILjgF3Ul7BnMPmJpzRY3Z2VhIue3HaQ+T8BSVJRh/
HJ9SC0HGtl5bACKzPAGvYLKTphZKyeRjXkxjPGd5DTc7IXVszJsJU1itojTT6/ZDiHoZ6pjul5O7
Gy0E7IUza0rA01sN5ogFgTQ2yBb2xEOcbNkmLm3tv85t9lb3qDrMJXmE1gV9A9IC0cCm+PLb6lfs
zEAdMUBOvREKBPgt0lfUONh2NQ9Hqlp/E1nAq9iY+84kAGTV32NptLHIGXNauybd9OZCQnVYTf2w
uXpGuTLtbN/X0P5tGrJzg3ULBsqLIINiNelV3a82ji5Jkx71IX1CoOu1DdxXBP5grrjBBrleaEvW
xZBYEg9WjkPitEKi62hW0wXtqCfLJpuVpevGr/ej7tymsd06efgSgfh3zXpZGt1zPSL7PZAJdAv9
GlHsopkjbVUaquiDLGdvm5dCupzcR7bEgkziHeRTfPJqOHhxUr/FE7GODrLR77RVbtcALFA4+Ym2
HmD+DGav4RmYKqUwx8IuAqiBjrMpQR3ZFC6CWru2tfPoV+Wzl/mHuoAvqev9+1TDpRnC996gNGlR
bx9hdWPWiZVoYR/mMKCsmAExbNANuhsHmxi8rRdm2SDKrfD2/ktc91cv1J5kYjxNZY8jYnIv2ubs
tAiqdRWpTvSxIB/iMToZ0CSgh+Iv4VPIAQ/SDKj9YQGDTae+8uYPkc47p5nZ2czHLDLXCJmA32G7
ySOyXGl+j7sWlp/ADG1fPPGiXwRsT7MqxkUa3DivOju0GHUk41ZQOFqhypShrRvsZw0aQqMSOPCS
cWPKsAvmgTiyxuaKZDcJQ+cpI9PruHhk6JKDsPjk9GNuy9a4BZ0tWXeSW5Gi8D1CRl5a47iciiJZ
km9BWqMSp4rKbVxO5PlILlGVg6fbm9cCCgzKXUGD/QmquSNZGg3FI6zGfjVTvvYCjtdGbgKe4+ZZ
Get3skYSWB3BzdQjl0B+SxJW1ON4VCoKStFj0zlgknMgq1UEizJ6KlPWHeXGyH61qF3sz80Clkv5
FMXlGVnP9M50jTfHYi9C2QLmfBOKpVI7ryrKfenIaCvq6tx6+VMfIaycOdBw0hLtysC1oUs4H4Ze
YMBQQxjQoYUpuRUXuAGQ0VVsgH0mw0Fy42F0NQ6XkEADcze4/oIB+KoS49FkPdiDRTQ0RgcTuEUb
g8PNxrmH7IWmjyaiapPaGiD3kBWs0DEmQ1x/9HgVYcGMzc2PWX50yTQc9MGSLyknSmEPG6V2plKv
RFUPgz6CQ83naxam8WKCp7eKWApjB6Jxi+JpbDowTzXUzFozW3LWM0iLxc4qH2WHOq7J4S0d3hxP
wihLwfcNTvs+S5RkUwtmca+swVJyZY3sHmtWchCXHPksrhZcvS4kVggaCHqsUSYAKuDp74bmW2DI
KMzBoHswo4mikmfnqxycyZyMaCiCPQCJjagfEzTcub0Hr0wNd2sI3shNENm3Z5CH+5zExS5M0T5W
LWwZ00JQuSj05oD20qkuWkyO07Vsp9VoiKObdW+g0Vg8BhgvQeMgg/QjQspFxphFieEzjTqqjfmB
rnmRWoh8OmGRCdy89ZBNlLmqE3RvQTz9wjguYjf1TqyWZ3vSt5gd/6pTBG5aOLh4zvwogBcXnYZE
czfO1K3AiSUcX2rNfwm18HOKqmWkm49pM+GLop2oWzy6Q7tPzKkj+x8Py8pCQISc49LKxcInBVvW
2c2Khiv5SrB/5XOgyBpl9jDJ8GB7zieyfksTsBnwv/rVyfRDgv6Ll09kkNB6mr1HNAbuJTUDN/U3
iARfO4khODmJpdobevhrZtaQ1nDzZlu3BIpBY7x1Nnxv4vcdcRngHNhmK1cBj6JZfwirJscZmW83
ybaKKrlUfURo/gzC+qqJaWkY87NGsX/s0CEbhX2KFY7aNuQxDIpbONdX341eu17c7LE7FG5+zEmz
eXPK0g6thvWiwOwUeuiW2Pgc2d7BbLXFnM5QHtgOa7hIzOpV0Aa8rNq8W/+s5h+LHoAMNskpeqWk
c21CW6kX+xdQSS+WwHOZxC4aZfq67UFLtf0Z8tbPutumjvZZs+2EdkFhlalRoInzgbQ/P8N3yUNV
uQXtxDP+/qP1EWUqn+FIXst5uk4VVdM5aLpF4SRAAjj8HWyQBmq+cYUyx4Ka03IB8lh4XzWieZmO
cS0FqAmIUcNU6gxKiezeqMFEj+rDOKkOvXYZM6zVeTMceMfmExMMF2Y7Zpyx/dAib5j+VI4l3MJD
rZU/kMhQ/xJDe1QjbQSm3YJ246khka5T6FF98xnm3VLJ2FhFeLAK/y6fQFdfDf8j1tKVP1148yJg
x/M+/rg47WCT1eFgQnoR5PLnH41BdR7sACFjeuUaOBJoxTPMPKWdjUL0Ws3NqH0xVe0wJUVwaYhu
uGpK/p8/RlQPk+IHP7IQEJNVssqM4ZH3m5EZgGbRkKvjax7rOn+QUGaArInxqwmMd7flW3SLADvB
bE7oMD5TVy5INOcF4oafPDaxKKlcnjvI/Hses6ymN1L1KDw+zP5ZpHgSmdvWK0EtblXjjgiRB/qR
f+nS/+kGQLgqDWGIs2uh9sKL0A+aOLFTUV68DNOPuiz/37jgAwcRIJ61EOEyaN5Dr+WAjaSGB9nt
lRs5xGF/PCWXpFOkf8LiNDWe3Qp7WI8QHYmJ3x0KbSB3fvBt9e/fXU/DR+60UX8wzrndCCWJEZNP
9d1UXGnPeUC+NLmpfuH+DSRC47mzk1fVLnxxZDUWlC14U2oeK7t/opdc8oK0lODl1JavCEyFapWx
hIbKVtJPJ/XrdHBYqzH3u6XUXKAHfv+DcapVD/y9c+qD6nUDQkjjPba2ueFTjQS96D6crlew6W3a
nuz5Sd3WdpI9dxqCy4CUCN/k8rwqj6GGm5qE6rP2iXtzLxqW//P2nfPCVyagDvS8BsqTbw3kkjp3
fOQbVL9S6pBNSWY9XTvj+MgLRaG/MZJBvXqMDn2J+j2fFrOzUy/HBdTuH5PT5bcpFKsXQ8Nro27L
sqFu0kiTo+46zcx1314qFF997BGgAql5q5qNH/YiXjoYwtKpDHw3sZBspuML6I8AwLKvmlWZEZTX
wwu9zz0Yay0wd0u752mq7odEDcRDtuRexEfTV7KVuBEP+P3Q0/RozGWwTFtIVg7bPrrpQzFSJ+YB
5vKE2PEynQNE7u3N94OE/TmEKlLG7zKJ9wYraDw8hjXC4YSHUD+Dr2lYC/fZxYKOxmUQ0Ljktrk3
kvpwpPDrcZ9N8pWpVIMinptVr6QO3aeYdUb1IM3JW/CbjGfenyToXu1f4OIYLGoH5dd8L90KBoRr
Eyyw7Kjbq/WFX+QF+D+tNTBNxMCW364LO91l/o9+vNe6J66puoGrGPnvvukoqSHEQes376Xz0U7+
tgen6z5HlFbUsFH9GXFeToxrCDgbAhMG3jGKjHyuXklr+p0qkP7xBFqwEEUKGhtPQGyg7GlRBmiN
FI+gw8cQnUTj2QGRoq7IzwE5Lf0pPqivqxUJNaWR0JntjjGKZq0aveBe0gIs/JWnbgex63Rm/ky2
F/JcN4iTCx5I1DP2XQhurQuLAntJ5OjBnEsfOFcNSfm9YHfPpDDu2Kw5yyLxwRAU4Iod74Zn9h0W
4zHPCukcUD0oCCUuQyGDGUCXdBmW9SUjpznEJuV/I19inreUyRbuIaqzCfnyz1Z/SEoLE2iy8Ux/
Okj9YRbbNMg3ztjcMWZ4VDU3uvy7t3wqQ3KU35P+96RRuw49z+rGt8JpwJ3OW6tlTy0cOY7qHuEI
czWNKawij0J3qrmMelNdoSZNnifrMPdCYzGqVcg9btLhqFqSzlHD3hMnZogKhAIO7vyVAco1bLln
5EaZv7D0g55QD54eJ47hPARzQQ0pFg2MAdSsYZrwb3a1jMCsxxGzEqDIxImX9fk/pze4m+rVtZki
dP0QW6hkMqoteR4VQKt+4Hn4YJjES4aMpM5ZCCXtjae8FmW6sIsP2/6ZVhAuEARg7eO7av8eQXKw
PWNxupwcS722aV1c90kOnw0KndxQr4Hs6188HQPFneEZFmv2Jknpis8KutPl4MoS12dUTgCOMvV6
wIbqPvbvtShG6RAUtGwfYuPqud0XP8PK+S4QAM9jiTHzWh9mgif0m4GRhMaWI+m2hVAj+MjSWyR8
H9Vr8hwzOSxaGAYMv5WzEWnlZ1kDfkkBS5AYw7AaZPz9aOxAPZJRb+CbEMTmzSozw72vbfLW2Prd
7fc1YqNGaV0/o/t39JXiKfGWGuM+I0btEGb7rCajUUbpSr2ipWFJ1j2qS1dd8uHXzq3mlixo0bBq
LGpzQ2E+MNbU42joBbEc8LLsHkYAzhFHJ5lxrsdetO7Jx5DZEWgaDnX7HCvSdoLQoGZiEuHsaKmk
aFW70T2jx0IS/bTNklKRhaGL94QAwrIY8IVmiRuC9CFBH3Hu5UPVu+SD8fCNmunw3Z3MGLwxWX14
AQZYNxCKwAKi2jINK7rQEp8MTAIasF5rYWZo2Lx0GSqu/mlK7sENrlQYaUsYinmx7fwWm6G1hyNR
JnEaINJKuwu68Qeuo9YErj1SueskgRCDj39yDyaX4UrEbqmP0a1ZDYFC/uRnE0ME6jWPZhHl8FBS
31b+PtDepPdCZMHq45cmrJsnXFC+1+WWBARLnArg1ABOg3fMt+7YmnhZ5YiSp59qRTN+8JR+TY1s
F2ZMUThyxOvOjJoy2wTTDbi3GqOtozZqmEh3YfXp26wN5oc6J8osoib+yIrNj6EZQDIB3eh8qjzE
H82KV8i2b5S2Lwo/hDj+SS15NkQVskXvc6m2BX6jydpNRhyC3huaNyT6vgknM9TBZM97mWY87F3S
FzHOTQP6Oa64xCMFQJs1YyCFgntQz3yjD7iDujUqW/7JdvAfZBYwLHomDO2kpk8zxbDsuovapAoB
Oh7gmE3z0P4VGn0MPLWtqSWPplbd2vMAlY467ybU8HzABgbZK79HI6xJENEZ79VwmQooo+BM7kpA
a6Ocz7TukAOY7LZwVVXYp6PQadG2kZ6vYrNZpw6a+VXTvvf6moec+bHvPkEAX0FnAd8pUEqn5A1Q
RS0XuCzcZqvblUZ5mjtwr+oAMoR77MHUYep3NAdgErsEuYhCtMHcZ5sTATfmjYgw6U4BpypsX8YR
YAUICZpKEEl4DnWLLN6oYQ0GGZuUo2qDBnQHQSZtYHje3dSS6uA9WkIn1cxigkjdEpJxjmJAcX0l
DqB2xBgCSfO9ACLJaqB273X1PaNYxR/xZWCPqhF3I6bghFFT6hk9A3eBlGRy+4iirVqyGE00Gw9h
jTgP9EBeq1QeWszZGS3qpVUAgKgvanskoEDV8jsjyhTqYwLYYJR3jEm+62rFAcNqGMsHhhpDXh1x
BDBhhkgTmSsXihEIvhipBfZkHS0yfp3fozsYQcwuSa3TQ+LhO7PGWqd6wjDfwthaMalVgkDRZtCQ
oXSFnLjY0cqEKpF7VXNDxWT2JUQ7whglxGtc1b5XZXUH7dK045MOMdTlVMTr8qGahDGxj3o6wqTv
PmOg0s78XITPSpCUZRIXAJwy3JUBEUOOu4qClF4pQQ62sPRdYlU1d8+m+SZadSJT8aNqdQaKiqM5
wdi/zy5cVoUKRLffvdSCEpy3BVganoTVmQm157a4jm/tsV0bMRQcQr56/O4ck4MKQCpCg8zZBUYJ
tbU+oJH92U7tchLyMA6IjalNNDaRfhGR9yXnCvq3p9h4ZPHqZMIhE30oMgNJXe/bPkXoKWsp3zc+
OiLJsG398qDX1vOQJLeqFb+8eXgJW1ipqlcqPCpUEp0T3zFFuOh754w8hKSZjD75XvDFeNO73a9Q
iiNVZknnsZN5hk6JFRI6uqZEYObBmopVG0SEV8ONbDSkPxcaeCqqA2fG7M5kBWqbaVNBcwXHXyvT
E9xoIwhLqfKHXWp6ejN6c5tV1iNZ5VPRU/kP+jfKOLum09rF9wkK4mkZNU9DVXJsHNcYY50RXCZt
jpYuetkviLgStjQ7kTWHXOMpQADt1PRQo0N39W2XBAfHGskrkyZWW2Y53CYC+s56VIEh521AWO65
E1SLtDSHniCwMm/zJ5WKyXtgXJxvGiDFFGO3jq5Rw8A9wEg4cADWvPb6rCi9KzTZT4Vd9Qt/qF/R
mb1U+P356sTccOTOQ5rHcM+qAwB3k92U5tIpo71klAy+PGqU3KDSw8rB1NWZgjtXJEe27Ts9S95b
C3XYYtjJAuF1sCEshSZWFknOGsSQ7uXgUqGOFyqgQW/uOroOWizO2VBFGjhleRC+NcpaFjljRWeJ
OQj0ANCRlZym7AeuRrjVVK9okML6dKvnQXO+mhLmBiWVyyy9mz86GzXW1OMbBfz97y15Cr9i4s9J
B9nO/vMLEQnYd84yYGcuGqRwwOj4QPbtLnwBf/2k4teyBhcIiS+pG4lmr3PosG0A/3u0NFiNtpcg
nIPyzFg8xbNxK/3p3KrShe/Dn1BAsx5aUNh3Z8y3qDlIC0x9gIBH5UGwlZTvoqln2x8hCWYrHR0b
vIOwtOrFcSYnfVdnuErofXSPrd14pqbRbWrHflRH0llZKouUonE+18pTdo00AxIqKcfq/GSL8Nwp
Eh3rps062mbepkLVgtNUeMOkhDOKYJI69byxx6haVCQzhsh+cf34yyWvuyKcWXhesylIkhlp+xlo
YU5y0rzrYBPFOI8LYbCWzuFynJhxJF1BhbHGSGIHLQmeoLS85xIVpHQy1t/nNnQdi35cu2a/VrvX
0A6HnMDat5Du1av+XOKYtw1mHZnGItp67rydRf5uBRG9bw6A1IYWqhdFmE2Rd96yFtQ4XUlCIWsC
tIvFWw/8GGDUdpwRKEhaaz812LyE40do+LCLfQ2J7LjGN1ZUF0T5f9h9+1Yyh/s+PQC03RJLkQFi
Raq7EwotYFiwo3bC7MFMPhDZ2bfsI9Kxz2pX9HRJDiG8qUK5oZF1rfp9gYbf3aj7Rz8gvISXKUMU
GUA9x8q5E32uu9AN2YTzlSQVVbH2Ba08qLXAZZ1uECpR2YMa5GNiak9el/4yIFI5iHFgLXeKUGEb
cmo6XrWLXHeFU8M68vRfMenK3PDROcr2QYhmhe6+p2K6Zpp8D5KJtL7+CSiFrBwGP9WIRWhwaEEM
AQ/4pUZImsqb0NtTVlgXUUCgrMYjdfyTLpH2N8m8AKxMtfzgQA70zHgbpSGHEW+ju+azya6SKZFX
G1VdKNEIKpzZi2a93gxUzQSW3hHQ1wXF3gerKX6ONowBA2ZVjawUznUr7fss2u1H6e0q4mc1XHW4
KhhmHgbf3bqMz7EsvvdLYLCnYU4unaTm5iCET/BRNHC4a0aWC+5rJr5oiwQx5HarLphU4ZfsseSK
wvtEAWn9SoHP0F7RVBuiFV8NU7CYBp3qm/Gid0Q0GbQYwfCXzDAv7495PK85Cu7U2DYT8xhn9jXx
3FvB55S07lUGqmYlc6qIZSP6KuL6dfSqTWTHawpUGxUscqTSFpNFlo/ki2/MSDY37PPadYRM4dqU
eytUov0cJfYRKIHcqEHsZlgsOuIcDuURqMkhA3x/R2Yc3JFwL4AYQXJz/Iw9SKZhrZ9Ut8jEX2q2
vrZDselBBQxo5816+WIiwmUJZHdb0u9NsMYFALIRKNOsXolg/K5WRvm8iRq5U32mBvfIzp45w1M/
hAuXuVhaIMH74uCy4iUgeVUU7tE7eAiuOia/7DRF/LrLm2E34pgVFeb+u2GsdKMCDKP2vtA1WWpJ
9K7WFhPsdJ4aK2heS8OZd2lkH338IBNGhZeKPdn5t4ilGxiKQyLHXrdtdo7TCNHH7t507UPhwAGz
o/sB4tik5WgiIwbMKCAa95zhhr0TeedibQLv6uCHBij2MAV2rqD4bldLly1Q/UxFvt0sHgQHMt2T
rMeKCNbs8VBjjqbBT/Wi+hAeUHm4H9z20QnjYynxt+SMyx7qLqt4uqlMpo/paB+WGyeyjpPEhFe9
il2RzrETkh3F3qnmzyLwH+Iw2mVTeMbB8q73zV0VsfvN7bNIfTxxg62a8c3EmUNHehhwCAVTasDO
vo8IV8YUARCVXkZhILwjgDhglLQXkDZS3ULiiH8kYb72xcjGaS7VM+hxTZ0UIygjRVmq3zSIQYAI
eWsQjE+KemMACR478YE5wlMu8Rycw59Zr53CCcibtKIXHAe2KEg8tqhymo6Xc2TqT1kfvqaAXfom
vaE/v2e92CaeBc0GozG8Bsa5uMHDvjdce1dSGFKrZxVkn7mIX+3cPlbVtE8gpwxskCpX5SgZr5hT
aT03VAjRqagYIaWqQnYHiu1gUP0lgNxzN2P81ZibTBQV7lXuyqqQE1FjVG1PZtidjRFUBou5n1Dh
ZcmKgWpGeXXvKFnsCpMkyQ9dBnkp4q8BQwuEN5fI4qM+XR/Q1ILoQaUejy23hiqO3iKCMkCVmp+q
FhIRuo/xuJlzBb8Yj0M3qAN9BAzey1DTlMM+Y0OWgXZSyyjaA+RAG/u5bYKz6oWObFvT+5sQW5Tv
jhTMRAvGGmCeq2tTBSldc98P/j5H3KFp0YpD5S9mlS6wvFcrf+UG4GlIRGUiOspM/0rorDJyN6ZB
7Ri1h9wTT2UUvSYkDkPL7Qmaoj1kv62why+ncK+60WO/PR4yrzkIllqL/SfmvcJcHCRCQKYFTIe1
fbTNK4R0exVlwS7FYIBSWfCgcqFRa8LbL/YRy1doyZPaHewCV3nL4OcfCGw+OW60+Zechtzt2DEf
48pndZ53UK1R15gW/4qSzEwhzMyP9VRRV/0RUf//5z/+z//976/xv8Kf5blkkpTFP4oO2kNctPLf
/3T++Q+iQvXp7se//+l6lmubnDOEb+hC6ML1+fnXxzUuQr5s/AuRjSQeYa6c6Ui8crJKsx8ap5t4
CJMlxzbKxd/f0P3/byh03XFsHZCCMB3jP2/IicwyCh8fkVAORytDA6bHPigtwy/d7z9BHZ3+/n7G
X7yh0H3fMg3L0H2Qi/95Qy/J5rSoE/iCbV0fgqnBYRXNgTUJkZLEvBl96IHGMWKO2o+oYLGJvZmV
oemxrifGYWRU7YfnM73CPmnfDL0bzn//iNZfNIkBsx37Ht0xaZr/fEJYQV1lmWFyRp1/rWfmDW/O
n39/C0Nd40/9LAxTp4dNW/iW/qdmD13NAAgUlhdOxQ75957dWiN4bS3jQHVClcmsKl4ohwwSYjpR
Faf3oflU6ff/5VH0v3gUQT+YZKYcC/LEf76uDQkQtF6QnUMr9VcYjbxaTursncSfSNh1BQm3EX35
0D+Vs76JjMb7X9rb+KsxKEzfUU3u+p79pyEB5AtisZbnZzF5976sz5h+rDINVcHGuzmOeHdEt5/s
cG1RIlGel2ETAqel4GwH9y7Qki5nS47H3d+3zF/1kWAWOi5P5pnmn/qo94sqbphx51Ho1v3Mt36A
QwtuUe/3h7+/laGu9efxYCPdahm+bvPfn+a9lefsNEkASJ80KmzjlYc3dwubaWTvMBsQ63M/v3Vj
fNEFOYtyxJjs7x/hr0a9o1vc2nYs3/T+9AR9Aa2/bv+HtPNakhvH1vUTMYIWIG/Tlk+WSq51w5Cm
u+m959Pvj9qxz1QxGcnoPhfTipmOERIgsLCw1m+kxBEZiSNy5J3TiGIj2qwdfhbTcaRhWUI3Fl+6
EHhv2HqauF6EwJrCUxIR0Li45M2A54Vmydfbk9LWNrcgrvEOMTWO8mJAHC9GU0P31DX18i4FSRNb
PNZpnA9c4qYPXcHrnXsbuOC/2z9SVaUmCM6G5czb/l0sD5Mwk6YfUuqAlm830/da1D9Gugq352iv
bB3J0TFVEBlIiSyG6eTQj1EaqDzYx+8TgHC7liAVGqRiYBX04gFBi43PuHZgbdIgY47jVKUWIaOA
WpqVQee/pqI/anO+qgYvOaFJHzK671Bfbk9x3nvL02GzNXUJUN5SzcXetJU2EsgQJ27eVG8YEL+G
MfVeiOyf47D/qvj6q20Wb/Pj4Pa4q8fSUQ3T4EDYJNrLiWa+gqo0hJJOT7/iW3lfo93opNERcY2L
N5edKHkbcJQ0zJTGWDltjD9vz8XETWat8QtMYVvW4ttGSP72fegE7lRRfBsNXcKnTKvncTL1t7zA
x4b7m0KjKcoXY4Jl0aqpoDJjq79is854/tr2xpFaiRMm1xagRRJng4D9cVcXSZxPnswtN9XLt8Bz
fnppHW7sr5XIS36gE3gdw1RNfbHsAk0+OwuVwO3q4gyR9XnoMNQc8s+3l3dlGzMLLhxhq4SI5UVv
xUmWaxn+HuizZrtCZn/7PjVHKVENpfvypRri6Hx7yJXDisCIpbGEqmCGc4B8FxMqLF1bOJiT25bQ
WaXybNCPwt6Z/gxknSn/hcvD7RFXzs6HEedf9G5Ev7MQ8EGAzq1I5eOhgzwuHpC4e8riOAUhETzO
vhZq3z/fHncl1Jtc6paqqqZpOsZinwBDb3IPCodbYcHWOrgSR/FlsNv7pAo2hlo7pijo6I4hEEek
jLeI8nZje8idlqHr9dTvRhohWducc8L8/EifM4cM2t9cJDCp3/IE/hdr/H78+cy8W2O1bcJYmXXz
82F6huSBAl9+z2V7KHAfHhHOS8IW5RTqXbfXeO3bGoYwJDeqrnHPfRx3lHFlI1IfuqMdPlbDeOSe
wNO8e6jzBlRehjtRaT3Or/Pb467tYsPiCtdsoRmWvojHdZv6eJSnoTvXzCR2LnU7w1xB+JOvYiB9
wWHv6faQq1P975DGfNG/W+LIDKquhdThZoiYC4kRSijyM93yr/PjE32HxywzH0OpfL897sZUjUUS
qAtkvjV8U90gIuKG9SuAh0eNl+ZcKnL85C4ED3V7yLWpWir3qypsk/xh8VVFocDywlnPBTaA6kt6
36KDOO8ibM9PuKwcM7iqdZT+vD3s2oEVmq3pmm2ygMtUyUioGqJYE7hawXMjKMnNor5Uzz3GC/oO
vXgKl7dHXAvzgqyXTMKyHXuZIGlIESZpS5gvhXiZRv2HgzRLyttzY5y1LNAUcBPYP4Zu68sVhe5W
FQD22a9D+3MuOQcDDlVJpb0ZVASoa39Fm+nSSs1FxWHja65P8r9jL2IDxtOIjec+sanz7y0j/RuE
ya+5hPQv1lIIXbdMm/fD8kGJd5Ejhp61pHX2bE75p7mGhsvOy+1h1o6DQHZYaKZFyBWLk5/Akedf
hTiEYJhUGZMbOib82SL7No4Wl+aAa0G9UTJY3ZiS3J1cAFWQZbTpqQ74Q8nXo5WJ7WKGfhDuFLI7
xLm6dZPohJFlwkXa8X9jLY97TQXTjw2+llqBvIedFkb2ySDDnYtsc9m+hdJgx/XPmbDiwTioqnIj
4qzeZu9/w/wb34W6PsOmtzFYYzh6uEprj2mKo7yUYFtEQD2env/c7S5qvBxryOWtnmwdmK1lWGxa
nJsnIasY3iyux2BTAKfT+OefPtAggY75/L9V4gniLJZ4/6YkQbpL9NPmhxMyER9XQOvaDE89k808
6Zg0J0F0hPkKdhe9GXCjdYFNmJodRnzP77tyTF77EBe32zt97dzyerNsi4DIb1kE/sxJNa+GooM8
AZxiRNZRXadk3dM6uz3Q2vaWJiPYDGUx54+T1VN/aODhcqSU7KFutHNa9Ew3fh0iY2Oo1a31fqz5
u7/bWqhQjwEKNyQqlY1erHzOHO9xTtDwmn6p/Prvvu2wW0iQCR4eueE2osda2cu04d5CYya3h7f9
cXwEUqFAAOhxAVHt48z65QNjdgBWwQ+5ICiGoDU9OaX7Mth4sxGgj5HaPMSoMilO/XlC/fr22q+F
M9um4mFICk/kUB9/jzbFdkp1bnJVIN+BuUusryh2FOg6BY0EEr0RpOdjs4wujsWjy9AtYvVyT9Ul
l5tqlLE7syA1vf1S2+hU3p7Syr61SPgp5wq8OsTyUhUhFUvpTyQsAIGRDzmocX5v4CBye5i1rQTt
R3NM05AWqcriUwq7RA8ssbNXH5/Y8RXQ0AwPAs4MdocnNfoZI0wKJNGGjQmuLKKggKzyXpM8LZYV
68nAKyktjJw3OdTUycRHsVI8b2N+K2/D+X3GS80QGs+1eZnfnZTKSPs+xvrZhUwNKzpLH/ENe+Ty
PeOnCyqxPtxez5UowHEAaK/rhs0Nu3guJQq0VicZwOgE4pu0kZXgVCph+owbbLmxgitzIx+hxEd/
wWD3LxJMvTIBXaE858Z0lOeOfQmDHGSXODZx8Zm6wcYF/vv9tdj3vHlVx7QtPr293Pcoo7SyR7Pv
tS3t4EfsjCgLDk4OyzWTyht+kr0HRFvhfWjiGFD7BlTzzimzb1M7WF+6sMHCLQ7bduO2X9lJDtGd
s2hp1F2Xz0aZB0UUTw04Wa6gX0qIx00WmNb97S+7ciA/jLLYSUPcZfDHG+WC0ax6lq0mXtD7ts9R
ovkbZeT5zF2t87sJzZvs3aaF4J2B4FRnebfwDmmXM/S6r14qO7Sn7Z8hbHlkrIcTNLlPt+e4lmF/
mOQcaN+NnGtplZa2HrgoGiL2CaW+UPcQUA62AuI1/9Kn0SvVrFNZpN9uD732EYVOLmpJnft6WSvS
0BTr7EK1LyaaLne5iiO3h57VxkdcC3cO28QmH9G4upZPiLA2M9W3E/si48jtPQwUmO4pVeqT7tkv
XVZ+hlr9MAxIJ2rlAfuMfx6PyLopmkuSIsLe4sx6agw2z8sGdzQEbIrkKUmUNynFJZhlF0sclG8v
61qMcOZFNWhRGdoyRqBFokKStuxL0xUosZrVZ5M6616h2z8BQAgqc2Pvbg04f+d3O2hA0zfwYBC5
DcyjSbVc0xIvWd49xk19sppJ35jgypadq0UqbSeTzIuex8cBozzxaxWwgOsZBSYdJhaZX0DZZ7b+
Y7DFHQn4ZSaaWWG1kXRcz/TDwNailOGEauYY8ykFyjuDVWj0Aa97QBd35hrc/ozXp0OohsbbT5BQ
UyVabJvAMjKlT1LfVQvdAMdrN0+INWX7fz6KQCJIqOTKdCIWaZSHchJWzTZWkSGYQ+R4woM66ybe
HmXlDAr0N2ydkgG9ceEsggwE43QQZm9fEhXV2Eg5hVl46jFwiJvyc+vhGlt3B9bjk6X3J2FNn2+P
fx3I3w9PrPm4YXyQKLWHX5IbWvkLWTbUOcBforKqjYleh3FB+Yc3Nrqh6Povs9K+7+tksEL7gnzL
Li8oqbFD/heeXaXf7HDGod+e2nwxfLw4SKlMqXEOLJPC0+KOwibLm/BzHWiw+A+5AVgWRKZe5ade
aOfbQ62dO83RhYk4m8NLe9lobH1RJWap9y6gywznA6egYxGraGz4cfPX0JsYGSitBjVD2m+6KWiK
h6QKG79i5WPyKxykDBCwMq9yoBIrOVWL6tr1ZqlAsPnqid21x9FDhwqX2y6uDfs2Hp9884IS0TOU
jRYuBBWA2z/k+gUy59DkmDYgDJvEfbGpMFOZmjCqXZnbuCCmpolmMxrsBmJBO31E7iOZkCfA9qTY
+hArUAyBStQM+jDYb+oy52zjNEFntLcuzqAVrzRDPUDGKFOZdYniiombpGblnxFqwm4v7ZKvodKB
eMzLRnfHyAJB3XS+se+7xLq3fbXBvr6G6OBPOJiqLSmbpzp/qo01e+E1cPBKPAF9NLIeA168j7aq
BgdaEJ/y1kZEANG/+xxOxL4KUr44T78zcREJlJi/KGyL+rsYM/RlPL8CLTXaP9vcSl5tFH4gySLx
0Bj2TF9vCD9hLM84ZBfPMq+SUz5W+sEMyuaQhbF9kMQqyDO69qlI0u7UT0WL8INQZy8OpJxGC9qu
VYfGc+50wEDV1HiJfMB6hai7py4pvR9NH+DsJRI4iZYDpaGcDvg3/RknZc0uUaD1ZGmoIhFhC2yx
6ggJdtm/spTZUxYhh8NbAqdFPRrv27jv74moEYyO8qvWegg9YeX8xCLBTFLiBgauMF4HaRVfePZ4
D7lumHu1hd/gT3qPihG4PKc1819KJAvk8WHoFT0ekdWAczOZUb+LqIi+VrrPVELQxDGWgUirFxhL
W0DJRxTCHodM43sLL4jfNGRST0Wi4kTft8rdkLY4KDgZrg7F4J1tqx3ffLBL7S5Eneow8Zd96RpP
3Uh1NP06GumqwDZYaiTmoIU+nokxGnSJz2LgClyt8rR7QYvxYNazl+ZMf8na75b9M9UwSKtQH9rE
fazcz7ojOQ6mbtJ9XD4w09aahin07EsxWyYIHyudUEuQriwxrKVa4509M6nvbseBlXiE6YhuODR7
qQws44ChNxheBDiV1o30nwo9HPFxE+axtLR2I9ivzA+YD6BbGstSsMYflxetZd4fGKq5PvbGSPaM
Q/0c5xZNnDs//DfzkhQkeKhTVaUR+HGwXhv8pE4AtCWWxa4zAmx7nOA508fjP19AZx7EAValo6+0
GEgG0ojHSqCaUB2HobsoqXBQkrf+c3uclccsuSLXBp/LUZ2rSnsWjNLjYo5cXcKNxM3ERz67GhDw
RPhES77h8gBZ1Fcfh+4zeE74Gd5G5P69GRbXNT9BUkliC4DaWiyq1ugV6QE/Yaw1VBh11I5hjk/w
QtEvqqgA7SM9QMxnQF2nj0rv4EkzO9h5VX/tTa88eE49Hcso61zMMIuHCjkntPd98zmmoItsFa9H
dHL9Q5MV9t4MUAPn1YMJu671Lxk88hfqzmQ+DQgDJVQFOF1ZbtQMVjIS0+FS0qhS2LxCFp9T76Gg
hBPdqEG10fIyc1jeeOQeVAW9l06pNq7hlTyZ4UyaGo6mz8DEj7uHsiO2C6pCtTfC70ctkuwprNKt
+t/aISflAKRDRVk3l3UQL6nhbMZ66Or5+GnCDCyNx7dQM+9vb9GtYeb4+u4ppYiYruFQRK7AbxEl
9zYo3hyti5CKzIoft8daWTgK9FRPDV0jh1nGLYUuUVBaZeCO3dTsVCd+NhUrOdweZF79xX63iIom
iElCCCX5jxNyKmEncqArI9M8eo0xwd5XcLQo/jn9ETXd4SB1PH28cuiPde0XG8OvrCfDU5onJ5mP
3GJztH1pl5kYAzdqc4QAA3TqE+tJTf1xIytdiczvB5KLF4aSBAWWtnS6ukh/SZLkOZiw1nT858DG
flATUbMx4NrXezczuXi4hU2pqd0MtKma8jHIu1fO2WY3Z+3rgXch45fEZVoqH7+esOIMEq0auARK
t2rvajDp8x9gFMafaqI+GQIYzJ0cwmPfoj5ISUX5gaH0HX9ozddi+IF0xz/fUJxyS6MMT6N9+WA1
QzaN4dm+W/Ocy40R2wy0nHfDiFmaAw3Das5dRIsYS/uN2L0S1+YXFsmN0OYdtVhxPUmkNw2tfPUC
NE4T4EAoqin2f5TAtl5iy9qKBWLtE78fcBEMeFyI3uQ6cK1S5qheROEeo4kAZqfd3VkGbp3dmCH3
Xer+M++k4b6cMBs101Led3U3wVNGrsbOU8zTdPS7B3Q2Z+tgXZ50vUr1fZxgigj7UpzRy8pe8GFp
0Ujsw2dFgUEGP0KFQKgVxakrHJghGFrs9BKts8iP870RKsVRtOrwIrqhOgtfG9/0LFTB8KBe5XT2
+Fgps/c0t0CE1mxOUYH7wviONG2JvUDTI6iYYI1kqdit6FilnKsKsWgb6piN7a3AIeRZJ/W90yxk
KJQ21p9b0RpfKn18abT2NQb4fP4NrsOK4mnqoTBVcF6xhsAeSnZ9zW/ahDOuFTJIiYglBs/fuc35
8UREcZ77qdNyIlDa8/vy2NbeXzb8JV3jBczmQxmxQQkBRdoAiwoz2+jDrQU0diE/AMyQc1VgSJHX
UWUdCF62+s9g6MRRDVi/zjSSf55rWsCEDFDNDs2RZXU2l73hIApD8dvE1EsWnPDhDhh5CB9/81Sv
nS1LaBSGLP5B9fLjshaZVobTkFiXCPTZjjJXum+67LuT5L9aB8jO7RiydrCoOUOeoJRhQdf4OJrv
RVohu1RcErutjlGk6QdZqfbGAq6lm+A+LfCWXH8Gxd/FMBW9wnJwkIZL+rdJRT2lK49TUP6BzRpy
epZ8gXR2F5biZObmDuHeMzDuiz3qG/XZ9en+93fM//5dUsF7KOMkRpHbCMVGHgQbNq/M326v6erG
xGtB2jTBUKBdTBZYA5ywjmClFOqD3iKRFtc4rhpfbw+zdiNhdmCRuagggqzFhe5YY9KjMRu6ZevN
7W43afD26B760j9oifwbTVbq/Ga8sWNWhuXJYNI+4DWEPfzi2IepxPprahO30RG9NWwgzGlQ7BQz
PLWp8hoE+jO20C9TnB9vz/d6WXnO6kAMaGEAKFtSPEzZe1FemdAR+/HQaT9npiw38O1BrmfHIA7h
hG4B7+dlh6LP/Urt0nJwDVHmj0Krh4cRIbZfCV6MBydQIf/5ifAepYzQ5A26aCOorYyvU3ywebET
WtVlCq9TBYK50/du3aG+N9dHgnJA1nKEDd+deRk6GFArTxNhcX975ivLy1MaNPzMn9Cv4PCVb3Zt
2yFdj430Lk6x8hzvUHfb2D3X0Q0AugpV6DdLjD8+HkC61VgPd2HvGr7xl0DVvLaTBtnhytqFuRVv
zGl1NJYCVB6tWzr8H0cbqZ3GdeX3bijz15azARUt3XeV9RA0W2+IlfWjyAPm0PnNCVuOleYy7cdY
dG4dqP2jDvqH/FAYqM0N+eH2p7rOsCVNsbnIMuMO6Rp+nFbR0XQ1/Ml38Qj5XoAcdcBUerTbh3w4
NoG3sSdXSlmSWGZCeIFKdo1kn5rJwgRE8+ZS/vRmVfJgdH+UwowueVH250pEyaFONMQygIa/lLOl
T6GoFP5q4W1MfYVmNf8Wm0nDEbJ5sX2ce5KbUZAEv5V1gqM+5RpGbd4DevJ75FvvKk0+Oxik8rBv
9wmWfxrkmMYJLqUzu7UgPgdd8l/saVsFd8O34D9XZAIxBHQW+9C7UNabdcnQpcW4Y6ufcn11Me95
ACp6QECXcVfE6KJHli4v6SS/aEDQ1cjcgBKsHBeA57yBqabTslmubYS4HFo6tGMTa4JGb/ydmgmy
3tHJGvNPt7fwSvbIdN6NtbiJU6XwTUi6jYs2/S9Nje9jGaY7ZKCeAqRhdpSbn0vFxvOk+lOrBEQ5
ZDdu/4TVBf1frips/6sCrYwQGzQzvXZNANADSozJJoxpJZqzL0iSVcmCXt2VRjWlRWPSuPR8hNh2
DiY3xyKtIW2BMtg1ehTOjtXpSffltKP00G4VoVe+KHBj+kvsFxpxS3KI40e4DSO66eZF4WPOiaCg
Hn5S0upQBtUdLfNnh87w6NuIDIiHklIY8vUQl03lpdPaT0qEZGbdxhuHeCV+QamgYU0hBHzXMkES
itE6duIJhH7D/FyBfd97igXlXAbl0XbQk/KyKd6oxa3sONqRZGR8DW54ewkuNvza8lA0mIvTuNO0
WJ7v2knr9oWtmN9pzih30s66U5MmzZM9meGhqPg5RYdq1+2Nd31TzO1linTEUrqUy4eTxqssHRpQ
UmGrvjiV8lD5+d1ghBsff3UYm/WFEjvfTItETWo8WpOUYRDmS/3oC/3WsSq/3Z7LSiOUybwbRf8Y
j5XRw1pEx+ByqNuXQE//UELlG3W6gz7Gx6k17gvkCq3e/iZQh7g99vUBZmgwYCAf7fmAzafvXTLf
C28UdV17l9KCHFhaNjGk3youXZ+geRAJ/oCmsriqyBtsztbOcb5IoELtVA0X61krJNaSr11bGBtb
Y200WtjUiuGm0UlZfDOzTEZF0XtGK4MnvayfbIHIVVWcKn2LAre2PZyZEEyTf6ZxLS5S2dpgaNGH
Qs0PFa4xaY+trv5SC3m/8ZX0te8ETBZcMI0o4I7LLMxMRi30WtKH2eXdiNH5o1+e4gLv4Dudx9pO
DDxbRvXR98c/w6BIHmoVm49Uaf5Ko/pnETXDTrTZ96jwPguAjE5tdeeu77/FvvVc8bgKe4T3Ew2l
HFm9Jq1zqk3zt66Q0J19MMkXxCy+aGxIEoZ9VReoGGOZhlgRnMdYpUBRR5/qbjYDCxA3Nt6CqMO/
KLDu8aY/1UOApIX6n06r6eTyXwavv3RN+NXwxTffQ7HMFhiZ9i0O46P1lxTI1+TlpdOs75WCqp6j
f5u6HDCycpfY9Sfwmmdcn45KT7eztZEnIk2i7VI8qcijo16c2ni7I4+k9/dWnXyB/Ihio8NFEX/q
tAmVc+WJPO9O0fyXaOo+zSJPjh/+qlKoLSgc4WybfZ0gGYyzAcAQ0daJM/OQFKiceA7ScfqXeXg8
iU6FabzVDTbSFs6rAd6LiEI+oZzwjMuTQUWvKOh3J7id+nq/B57z2EvrnFjxMXLkD0Ta3QC1mTEU
B7OE2zNVP7JJ3qeVdgeB92JUAZaggIP85JHlRHoyqjREg4Zjj4cOpkJipyrW37aVPjR59bNVrGMC
68IG7Jt31huuv+HBCNpnVP0ebKyUq5G3VxmVe8WDOK/rxX2jT8ZOx3RdxuWneW6639w7ESYNTn5q
ZiOFvDniQx/AskJlpDLRv8ywBtxl9N5RYo3uVAUDia6N74Xif8PC9jVt2l8gNbXdqHcYRpXFGO0K
c1SO0Hqzw6TNsiBV2e0MLGGOfZXZZwwA8cquuFG9BDV9/C7mBzHBnNwdqZBa+V6ESX0shIUYlad4
f6T9XNYDPbKz8lF3Ta9T/0rGScGEPDUMlI7L8BB5ikP/e5pq5EuV8D4baxyCutHsdrUdt1hA1KH6
pEs7oLvVF0jV8XeWYYIdOQJeLwOfYgod+yUcvQDbFQtBrNiaUQWgnlDkSvUnP+zQXx/LpH7OSQY/
oe2fHpVEGbDcNNTPhhUZJzC73zPanLo5PdZB/1XE8n6WnepG9eyN3tkPpq+WKDBZSS6Nlj33eoD8
cXDWC3SXKu1xCOUp4tYJq/7ihXBgo+GhmB2PPcf/rg/KPsFGY94MQS3cqtSfpFH/VfrDc9DYl9Bo
vgypvIRcLaglP8/ORPFYPuR19J/52zatdvBJ3Dq9/ppl3c8gj90y0c+lgzVZLac/YyL1aOMdm+KE
to/KOYb4Zr4ry7DAhx3XCdvpzpodX6JRPNo9Mq6Nqb+GSeq2JsUhOZD8mhUvYCEQe3OCn/6A0Lfq
/EWDFg911b8vrI5iRIOjlO08TYX2YGsKAgDaj0ydvo5ey6FCRNHCFzcM9UdEGNAIwn8iM90+UA8Y
GH0ODO3cgJ6zRuMymvGXJtdenBbHwVkKRq1lhh7o+IdWTsmu8ovnVg++isR+6X0Vsq2aPplSf7Yt
+2/bQe7fiu/o5uLI2+gPpoy+e8H0hLvZf8ZmjHcC5IHmWK5X+AlHcfa5FQ+J0rg6QkuewH9UhrOI
SfCEikOym3+gXyIn1M4uocZdn6h3WCL96CPrNOX50UiRSlQkGuLNqIrPlIGBHGmnvux+IZCknupU
7CErYDMsfljI3Mggxb+47L8EY3SIR/t+3hCzV1hfVP+J2SToR34ONO1VjVvMj7T7CL+KKhZ/17J/
STznq6/7Ly1rkSIH62fppyIdkPPGEniPlXqK0Sd2b4n9PIBy8QKMiIQ33Uuve0xD/ff/py36+8AQ
n40kucPi5xNNRXoItbx4hrxH/bbZVx3IGYwz912A0KeJfc2RjXc0zOQ0dcpjYk4XUwnOfgHGJ21B
gY97VXgomSc+gcr/ZpP0zMtW9RLp13G6h6OX7AwOSKMF3zsFvT0Rccy7DGY27rwoqpk4GDYW+ni8
efeoN/V4eVCgMFD0sQwwwLdv4uu0mxcXTeiZpQP7bZl32ujqITkwTRewO7MufoYLpkpgmZyGjqPB
68e0m/J8e9CVNMMg2eYBQgUBhsoiSWuaPLTNqLIv4McfjTj7IZX2CHZ0o7C7OgxIBiEkxXNzmQtq
AUWRrLblhSJEaYAA24H3uj2TldzMoAXwf0M4i74mtnr0U6g0XRB52OdK8RQI9d7M7Ds12gL2/Wbo
fewVs1o8wVm53zCNRcqUx5UXdXnL7uSc/VkmKfAEJcJVqzDFvhsyGo9mHd7hyImBo5p1cLPj4d6K
rfiPOIfuqjUZSvttRRaAZSEm4a0//akbXv6WeHX8Z0o97HGMRHanCkpHASz3Z2yVMIfCLeCxCHPn
MJRdeIeHb+z6Xm3tKy0GzSXG9lygbLzxUllJEGFykEDMiipzWeBjIm8oGP16oQUMHAuGjtPsxBsl
rLWtb6F/g3wKC2stm9/ICU8D4r6/t0ezI/ekPENw3aSmrc1kJokAbqcyTwb/cSbCCQfVaDzflUY/
vXRysB7zAjfVPdaHp4KuwDHzPERYQzP+RGPYtHpxbzm5Myuueg/OZBAp7Sz7cnvnrszeRAAINjSY
bap4i92UaokW8hb03cIWbmjjYY3H7T43UYhvp+MQ6l9vj7dyGAEGanOpii96tQr0djT8lAzlAirU
uCP5989BQaO2o826EdNWyHjQy/871hJtkJspB0ONfBeByeYy+mHzYNH5OKmVWfygyVbR/kYByAmc
9txjWXqWuoKO+qgMv2yB/paw8/ZUxVqNpjRynP9fC7FEJshQlvgIsfCzGwV3BprXerrRsVhdbPA4
9Jmo71xJHmmRWoADkMpFSnw6K5H8qLHTdlBxvj0Xbd67i5hE8w4tMQAHkPKWp9SSoOACJYXPWgcj
ArvJ3pDRt7Ty/sSNEt9v3SrQa0frNu46cx9HU4EXoYnHWh5Eh0I4s7Nvbx2MWjQ7mGnZPux0+Qgk
pzzllbqx8mtbXpuFXQxVonmzROyNPhqtZREAcy+D74WqPmpR8xQVJm4bxlnP+o27YeXc09T8f8Mt
2RBG4fQVNmWBm4QWskyd5e+nsN1Enc/P/6tPgIqOyXMDqaTlQa6GFBxNw6yiUatRsGaZefSGfngn
kXjYqSRmlda2ODiNVE912qx6//P2NlibKVpvtIrgZl4rokSDPRllTrF7TmPnBvh24WqtUkeaMjP0
CVvI8yyqIGnp97Vu+fKiqj5m76XdH0L0cl+nNmwPXo6vU2s0/XPUooGSJPEXYxS8aAZwU7fnurKJ
8Dxw6MSTL9FkXcTNXg5qM3lCuVCvPOW69iA6XpxxpR5EprxicttsRbOV1aVeC1WTRhInYtnjLCse
Z1M1apchpTAJ2Nrk2ct7Kf6hGsE3aqp/4mx3Jyd5siJ1rxbxPW/SJ7X1DnNSfnv2q7/FtNBSM2kL
IjH08S7T4jbrgiwJXJNuA1KGokdqWp5vD3IdvVBPBMA09wNJAZZ5W9j7iVlMFdCK3nyLcv/cBdor
RcWN+39lGF2l1jV3jfi5zmIuPlIVvLYFGjOxpr7MFo33qNabD94k7L9uz8icK54fDyl1Owpdv3ev
Lpfr1rex5yEOaV2GxkgPSWrUEM4ab4ey5/RsKKhLhEDSea/r2AqpceH87NR6eETrE5lcgVVMV9PV
cjQDBd/W0X7M7TBcd9Teu9NU6psxSQaFyOavyMQvdaqG6FiCkzxMZQkMyRunl9pBKnTI7OSsjzi0
2HGY3oUQCva4KWpPbaJSTbKb6DmsIoVGVT2dRCjHo++L6e84TyLg6GH0YuhF+FkrnBDd1Ki8v71K
10dr5ouAIZ0132b5yI+bK2s1UzpKql0Cr3QwYeqz53FscY2dPZHCc1v2+T/FeM50fTYaexnFyiu5
n1Qh3pRljz9KYWBYlnn9aRhy9/a0ru7IeZAZHQGUxgaStJhWJPMw6tUCArQfRDsF213x7CCMVYfF
DwBDeFj98/ufIdkB5M2U+mcOzseVnCTQ25msBqHL0XfW6Ay8OQ2cqfrvt+d29clo1wA2hGMF/tEA
1/JxoKZKk8xHhh7Zw/hQKPYhbzTApOY5aKI/eox0N+7U64SDrirgaV7jcwMNCZaPAxZRHiAzYKFs
5gX3PbWCeDil0VtH/a2OKQxQN9b/mJEKWvXLMk7A9vF4/ixHuY/FHdhuVLoxhx83mqTXGSd0S1aB
m4GoyFNzseCDx9J2fUNPzcn/kG05K9MH2r1vJBj6OR0wPh9BQd5K0VNux9pf04CnJXLKUj6VGnZ5
YRub96jPVac6avUNTKjNmnwIPvw4NMQIdDpiuGRqH9fMx1GCJVWFW3Tml0h+imfcY6BcMlzaWb4o
2CoqXN0S8xdCCX0u7sM/Xw5Y1SMlMt8CUQWX91AXJebkuZdvxO/VUQRSPRo6DeCzF+fK6VGXa5Qk
cmf3HgVTl4OMk+h4e4NfPfDnqbwbZP4R7/pJjY5gOU5qnlv12JhgOzN5PPRRBsJ671+MJFVyaO5V
eYWCaQQykxlsFTdVlc+W8lwk8nNjPZrFxsP6OhyB46E1RroOUveKfwBuE/lraYxuid3qlHpvedfu
8zB/1ShVN47NcgZvcE833n9rXwu4DSimmRzJs3OxkF7XRlGDJGGOjXsVfJNbKl9bAyy+VNuGupco
DOAn2GnbcDgeC6usNmpK1wGP1ZsVnlk60GBLLFam5X08pGxtXR9PSG8dJHqymdfiCLgNPFvbfBZh
fIZfYTezDHZNpVaeJYfJHSvqs3E6K/wjlp7sw0o73N59a6sHdoiuH3gewsEikLemMIsCx2WICPau
8dpfwdhvqZVdxyFNRRANvBCqo+bVY7GDghglsTfMrh13VNFPk98idzVrssO5Gy91vhWW12YFFlna
4BwIQ0seKGymVM9x2HBto/w7yRrMg5w8PVSJoz+2cYJnnqk3l6j3032PudPO00bv0IHcv8OrNz83
RWg/TkE8bQTktSNIyQl8EHkBeMnFbRGYQ2fUVTi6bar9UB1acpZx0EwKXWkwge7zm2SnUWI7V2r0
6/Z3XvsGjKnPiTUYkCVsOVXMfiTzYkVUWHFN3J0q0zuS5LmqSvtJRSx+DLKN9He+YD5eQPCOaF/D
CjCBZy3fTGaLKUHm9KOrdf23IIie2wlLnqhQt1BX18gDwvX7kebpvwvXYrKrCN7k6Fr2hOkAvuev
A2Deu4ZCBE5Sunqe8JI/RANtVmz29AIBptsLvDpX9huFFwHnfNmtrzt1pPs2ju6A84CVms+jGLHi
qrfk5lc+JHc29zoPf4QelmUkR5ZFh7f95KJmnu06w/pSYCI0qd4fY22bu0mWcHThff/j2WlcUfML
fEaiL9sF6ZRqvakgKxXCM3gCkVa++tIJHsZGbslmrBwSUJpzys9+BRYzL/S7T0mbrtM6rxhdZxwE
XQjptpb5Zljhf8zY2Ft2/qqI6DXo6uPtKa7EjA/jzkH53bj/Q9l57UZurO36iggwh1OSnbvVUivr
hJBGMySLORTT1e+H3ifL9mCMHwtYA3sssVldVV96Q6smgAJaOd8v5fDddngRrZv1z8/4zcUOt9Fe
9R4o6jmJf3+GtG1ZMdTBTKF2lo2KZ1dor4JwioaBXR3LZfvn5/3mnYy1aUHbgpX8Fy3CBK5s4Spj
389O7WHY2t7UMvn552f87uz97SFrDfw/C1eUOH1FYBYeEtc4NUP0INFcSq0RjnqB4Ur8vaq/Q5k9
jW30H52937wfqCmPIRbzbYt09++PrmVbd3qkLYAP4iAf7irM2f78dr851v/7hL9e/n9ebrQaXQA7
WmBuJ36Upb42GFv5X9nFb99jbUhwMbMr/jkqMAVFdTIa4h7sqvSFrlWrI+qf3+Q3z0CrCpUx1FMc
QvE/zpVHax86/Tgx0c60SxXJ7B5nu+r/vsOBvpJMrrL7/2YWir7GLKyss1X2X6VCSxEYhO5ai/pu
bO2HP7/Sv8HI4LFWiCqisgDkQer/4/v3lDkzSsu5Iv18KqwnEwcnu8Nc0ZBX04RaNQBhGivtYjdx
IGLrKS6N8M+f4TcbBBVZE5sD2uD/xl9jSli1iQteaGwZpidL9KaO8txK+X9/DgmDi6AGFwjf4z9e
Ve2zmQLCcK5jjmFpJzGm6bTB9SlKx/97KAPjhnLjSj3XaZv/fVUNLA0y162tq7lI91tXsvHWt6kR
uul/KuD8ZvVgayGqDXdr7f3840LUdBmjYjuN9zI1ceXu2l0Uqx+uHP8rz/3NLcWtu4r7aSwffZ9/
PIm6KG0il41J/FaRRXTOzIguTXLMnXDAksK0pkd9VIKsk//lEfHvk8ejwfCtqsArxPMfX91cg2qt
J8+7n3Nv34p0o1XPf96E/46ZPAGhY5fGiKtDA/r7N+YOUTUDJfTuazqKEX7xC/atRkxHGMth4740
tlGp/MfN+O9YxjP/Sq5ZUrp2/3irIu2Z0vZlRJFCHlJ+wMJRMDxTEHT988v95kFoPQHyNwFCAhBe
l/d/ruBU2oo92kl9b6uTiTHhaD275qhuo3nU96WQ1n8s5r9HDrAIgSa6kBz+ul3+kUwuVrqorTXF
D9Uq19mZhyHu9kOlGSgKogRTzw9Fmh4yjCgr0khz4dz/+Y3Xpft73rx+AERFgaLTWfpnClQpStfg
I5Dfa4md4PVbzqd6lgLndgfE4ZQ3QTyAP/zzQ1eBwH/vVPSZiKT6qrO5/u/vSw0YEiRo2jrXDqZM
WEUFDtNNOe8W7PB2dWZGYSviJlwWxbiMhY73sSnqXT2Du0r4lsJOMfJDAUbOr9XB3E2yfanL0QB8
p9yhd3xtJNrDsfPqYAmbuOa5stvBL3MQGk7n/hydNtT7WuKY1v9qYQ4fraUrN6OR4R+UtMm+j4bu
0M71Ywn3f6MkduMvI//X0a0GxQnpjHowKAatR7R5aJAGnD2fzvJekJPd5rj+JBjhW4pojd/SdAmQ
Kco3fb08T238uX44OVq3WItg6PXuBc/NR4BUGAlr3RAkctkbVXo0Y/29EvalH2Z5wDBsAYQoB7/t
KsfHD92jwIgtP1/9jzrRZ2cGy4dK6b/ytttjl6b6bbJCXW0YegQO03fc+LGPzFuDVRSh30Pawt7Z
g3yd7OSzaxyAHcO2LtpbKpE9RM72YSnldSwBEvbe7OExnV3TWR5jhU8x6eLZyuyPiEln11lbq4tC
oAYHwD4hSHNsRAdcIOsrQkS7XC0auHPe8zxaTqD1FqjfcWz9SjW/ZOFdGUoFhhI9mgtpj0ybpykV
b1LF5cHsq9ca7Kdv4gsL5sQ+wXcQPlCsjW6OS2hMvbtRG/GZisz5TjACNuv+GtEa7gzjI1GXgxon
O2cotxleWNtpnsA6lVMwRIwn/KWvVNTIuuwGR0FuRKbhItoeSlWLgr5GGWnOp2dywlOCbEhgFxNq
R/VhkvObE1Ny8asDkVYvTNY+4cl8j2hdjZGxWxrzNLTJY13C5WuxHvPyXZlkQ1B5oxPYTaL4cppb
Pxu9R/yR92VSBIUeMUSla6o450oDMDuYh6aOz+h3BsJrg3xMtlVdXBFjf8JsaIvT42HQX1FaQ5/S
2ChVe8DTK5ROsdUUJyz05DUXy924ZBtPq09qnZ4ytTjFUQJAzgtqJT80QDORV/dx3g5E9cU9FCIZ
oLVisz4MSU+/7ctAHYyNgbtvk2hoSR0qy9moeXxKzLW9524yaR9iUW6sUblzsjqcU2NjlgZpUP1D
WNU7umSbtkr2SVKYaEwBYSxaR4St/mtJrY03Gbs+M8Nl0jZYAJ8REvFHx75pbWnSbcdZZLHbk1ZE
G6ewPypTeUaUKcA0hsmUXbY4dI/4E0tE60CnJhVSZ4PS3ZoxfUvjovAZy2hBBBsFs2+El/ioXrJM
TCva78SDjGHK91nJ3+wMF1szepny6rFl28gJj/bO8JEvS0DTNoYbAosOGjUe/TGKfE+IYMF1sFmG
wB0lfqVO2Cd1Aop2/kboewQoujTaze3kC5ADHthOX6lA3m+OYDmCFT7YSawATGx+drkTVLZ1EE73
OPbLsY/dAPRGiIx4ANZ54+FyaDa4jSvNQ4/JdpKrVwkceeYGw68mFI0RMRvujip5IHpaWzBYgx+1
KXjJMsiKfq97OPxop0qIsxY1qyKXGSDFt/OGjuy1ObRqdp1pAwXoecdcC0tgZPkVW9StCxNgmpJX
3HWDyNFfZ20lhWeYZ8sXNUsipAzA+Va4b4UeOmbWNAdWxXxkEJcp+jHG4F/H0wgkE77epsejtTX7
05AhzMQLev13jfVYZAJT9UCdij5QXI9FbtnnzUbn/ivjemN07ps9Tqy39ojIbOZnkch9Z7bOQrp7
lMT8SrNuuKIjieDPyXjOJu4f90cr5NHJ003dAb2fJiyfdSwBZ3D5jtaDfS/OdRKhXoAdkXxbupGD
DFBSeVl/jYXhpudxAzb2PnPZC6ySM6ZPudYHE4MudXnFGn19TTN9WG8Fg4mrHTc+0ncT371EBKJX
xb6Oy2dLGhtX5qGKA6ohX9Y5Wa7l2yGVx6Gc8UO3zoZQv+hC7IYlBWY+un6Ng6bPaOqeFA8YvIq5
LDhnz7OONp/MxnLXbvcliFZp96HJs0vWs2/yo9CK96mVAIJbHDiHL4OgpOfmY1RY36WNv4ACNLS3
i0vUpOcEORjXKU+p8HbNUGD3sgTraRWNE7jQtmqolIWqXlbj0jSufc8aTghwP9QIhy3AzAprATFX
v5TxYy1iEsE8Oim9gjBxMW7j8VboNfv9R2M2+4jAiM30BV6zC/VWtL66QhoiC1FdS1SGT4/iZnlI
VeT925zWeE9r8TnqnGAGLoanuBVI23nRC+0kx0HxoY4EJkKSTKzfst7A/KfeFU53UAv3tTJckogS
eRB950AoW5p2I3scvdzhuh6JBE9Uc3V0zdnA01hchyq9McLdmbAGjNR4MHQFK/IuC4m6E4N0PH3T
ot1OyZ2qfc6ck3Vbth2QkAYTb2K2zstb6UNcvYoqO9oR3qrpcFh6fWcMwGSW+SRQoBk87W0Q3jae
xJqIzPetBpsC+yDdzB4Ias/52Gwz2W0wTPkqFHWXtY6faFPYzDCZ8pxObb2ZITSg6bKkiW8A/0yj
dlfZCpBL9ThkBi7sRWDhJbtu2pT9vF4mIzf+0AC6hpLsm13fo3+HhWzR3OMTdVeYMoSwBWU1aXzh
lDupKDdRRZgAPeAMvik9bJIr8ITs9PXTT2Z29kp5MmoCunB3tgGVTuIWDplm+tFp9dXrlYur5+jQ
9DhULmGSJCeF/ujId7Z+ZmzXN2Y1X71ieJcz1q1MuuK03iqutp/ZQlAEdsBwDoonr2JSv9oh6jeY
KhM34l3ZmKQxbRY45YARdpocGhZf7z9LNTq55GTbHPQ4/I/XyK6mkyPTNDTd4bjUzQVvvq1i1VjU
c4g0PkkxFz5G0ZcO7zNFT7D5jrQQN+8wUtNg6TzHB0Ss7eoJWENXLsfZxdVFA7BfTfpHDVDl0A8u
SovELGtEtdkgHinltjfqbp/k0zFKx+mcD0Z9NirkJgTFC0Ip40aHB9OjA2zzHpV8WP+AE/DgKHmA
AexdVCiBSsRTlZ9zXGBeaZBqcDMtEDjTBI+tCWCsOSTvjVVvPeqUNT4pS/+YNQzFbfk2WcVtTt0X
Ay/lxYwuaA4HI6tsyGpbet21iYZ7R2WgqVtcnouf83O2Gm8iJw8TZzivydWoVluztEl6alVXwsyu
r4YmnzSiQqFnzwkKf5OT15rf8iGEx4m2sEv2hTJ/dxKl7Dj6zMnXMz17xS3Z8YsJGhTLFfS2Lp7S
JD6aBh99dGd2p05zwUMq80oeup9smWi+AzfL8Kt2eVIj7az3yQ9vNK5OrmKLLQFD6TUsGqJvlH7i
2PY9qeqrUqSsC7dx1yopTtcdU58p3Y04XtBDSoOokOYDc5y7tEvvKN1POcbtep6egWgEGvtZwruc
IwPhZNQr+oSbjMb+nVbiJ+2UeBMTVRvxjFYeDj84TZouCglpspswB3cq9TqMDL0TnaRqmFFEbZ2O
aW6/01OtR/PDFnWgMxJf7yrw9oDGvCx6Ivr5qtcWK27xMy3Ulya2D20lz6o3PpqRsenltO2mbuMK
R9n2uWVvc705I0KDzWwZeugXsDMKzHxTRxCbfylqEyRcHBW6ETOi+71XHlJzYEPNoSHfPMJW0mi+
1HB1tB4ifZXGojDBUzYoeuPcaq923eNUb4YSiSEuAavTwqrM94qbXLxWORSzcXSW5mWN7o1mcxs1
h0z9gS3SR2LEJ8q9V1DPT0k0bBUFN3ClIB1ZOAMRTCkFEIMPjAmJPfShFu8bOYqjq2JVHMV+l2Dl
ipa+bstPN6ax5ShB3BdbTC53DuejA24G5nSbTslxUTHIFpd1+YrMgsk1kRjJsOjjw/otrhtNL4wB
AT9rUyGdHjf9j0GgZoGX2hpnRAKQDkU8a2juFoFGp1LtxiLaTjD41WXalbYIYnwK1ATpvKzcVVhr
IAQK48aB/ZFyYHP90SF3piGNajIW9RkXU+R2oduh9UeQWFd0/e3r0yytfG5i/ehYjRU0mNDn8mFd
S0N7ZQ4Q1N63oVHhANipe++whpgOhxZES8PMtbYK35nk/mu876wZwtnD28Aj17Tr0wxeya+TPgu0
Yb4kKgQZm9WKFnWbNhPLKeTjiI90731kWfw8EybaznpIWiROuW6eWHrevTQPtjeGqmnsceu5i9Xo
VhDirNKOwyEySp+O8dfU2HTl5j3sgWc7hb+GHsnki8ziGygwjHejOwLgqv+7rmeHAlTmznfZksbB
FEfHZqEQlu5wEqpJGJS3GXnFPlrCRm9DJLY2HpkOqeImq0zAveNexy87ATdelN22GOwA/tRx/dPp
KJK5uPrMgHoU7x3R70pj2RqmeE2TlW2A6Q6rue5qUHfbdHavS2re1sgZm8kdprzBaD3ksXVY4wjo
EQpkurdOu5uN+qtMhy18H1aM7MtF2mz0dtHo3NrWQl5hCl123Ez0dcUTxhn4CZWwL/vQARI5atN9
UhWvo0Y4sQEF8f51pG0rBc5mnt/0emGzdteJ9UkytlBcXmVig1bOdlpl/eI8xnb2LJL5lvTkOPQj
Bg0fEFFRp75Emr4h59+6HPmofGWU+wCanrm2tke+JlzjyZDfVHc+0P08q64RdpF94D8JLcV4FUp5
K6eOu0bwI44vo/7TlM6np3ZBA/htIY0pGTfEsM7bet4Sog5Cjuca6/TU1R/a/sIu1dz0Lpt0bMGb
45Lo23gwvzJkzDD72Q9uj/IFJEh7eY+UVak0UmUAUwsN5vkY6x3lMl9JLu2tUkZHTU5YsqU0luOD
kWY3taEDoL3iR3Be4PmJprsvlwJ9d71CObrok2NfNCTwVJ+dktw14FRjdFvWdVwXqfegI9aWDryS
gzN7HMw0uR8deaCT/CuPhBOoqb5PvB6dXmTjUAmIgjoykFyGf7Rkwg2mab6tFxpEnNfJilJQXqTp
YkZcw613Gu38QET1lui0N908rAvtOROZvUWB5bjWABNLzjJ5ZXEX22IzKCN9p+4w51lY1e2e0xK2
ddRt1l+Ss71C2HrHGRnU1mpeBnP+EJ4CkxxYROftPdAY9OuoxLXo2cUvluBN6t7kydFt049kmj7a
xrY4+9m9XOKHnFs57eqtXlbcVeY3Ovmb9Xvm4M81HtiwXUdHPK8q3QVfM9dpwOUcOA2kMt3ADTzx
bfLUZZz2Gow9i/dhO2IKu51FucV3J4hySX+32FkdKH9tCVWtPSAnT73fXQSnvsm+aq2kyvSQkpPb
emlwWxXHIWpuzlx9ecjttAaq0ktYz91lLuJNXSfHQc5fHg5hREaCdRdzNOP9+h0WxhgY9osmlM3A
BTZan+uB1roR9p2R7T1n2CxuySU4QWpNBcNbcDJtBrFIHhazCtwlO0x/NfnmTUYun470F0kHfaPt
zn3ibkw7frBkcqgzF+73/GyRqmPMgGfSAGHRCxTy3lGhqYK4b2a2B3fkZDkZ9QO03LVcUkrKG284
qpN2XEMVCwBv95YuQGI54SN/pVUUOjEncBjeuRybYtlFab6V4NRGO9vglQZzL3mLYFA75vS8vqia
yuv6Ulkx3o1IbpfwB/lRlwo5ZmQhtcZnbBOmxvTAgDdQsx6MdLbShRv33ZzqOXQl/BpuN2VRgi6l
QpFeOPaUkLngRZp7LdLbwJPuA83kfVeD8K4Cp3e2na2Fg42sqjFtoKkE0G5x3cy2Hb2wVq/eMp1Z
RvoWx8XOmJNNFtvH1NklcxNIJTr2/YQC4LTvzf4eyEKOJK77y5rTMYi66JgO1F9m/LR02Qszikfk
tO8qM3+djeLDk/GnGVuzb8/NLxTFD2We2nCZi19aX4CzFOSXHBmt0bdG0cPCV7hH8147J7X9OMjh
6sjypDXdDaDeReclC3PZ20pk0ic1L4MpPqTUSc7lbY2ea4Bin7zZpXdnueOXUaovhackoUhFHtDK
veeM3JnL+DmXzgHz9pcuN3Zymd7FXOzn0bhr+U1j7J4ahOWCWSSWz149x4Z+o3G1T5Z6n07yoozz
R7UU4XpBNfCHy955WcT8rSUwH/OM1qKe1hcDAZpqnu7JCbCTdSgph4UuYH1diupgWs01NjLWwsCY
lUUN6BcdOg2nFLih6xEdbOWupNzNmvRm17XuZwin+JazysHzW82BQGWqJCJGQ4rron5CJBGHAnMb
0Q77VjHYhyiSZyCyA6/KzzPMcoX90/A3mtNSPtTtwzSk3X1B+oCsDDmORhbZtRUamEsDe5dLhtbV
0c6dl96aN9XYf+hKfZ+iHdilc8jZ+xaL8a73GO6N2Ul64j6ftMtiqw//P0VSPuuaVHtIyPKK7rBI
ZCEmiEe+VGpkEuTOKuaD0lI9jE0ZJk35jCXS1fKGu1HrH71YvpdWtIfMdmuK6JL3+Q/JjkXveEuN
t0uSHJZbE7/0pnLWiY6Vivt7YqW5LyqdNH+IL0XT3blm8kGfPqxsdV+k48VWZ6QECunr9J46N9XA
TOjf0hsmX8n0Tzn3r2zkN9Ajtp8k/LZBjD/zgTODAjpMmKj7slonop3j3NbksWjkHhjZ4zLSMVvM
5KFY8rtUayhlOnPvRtFuvaOF1v7Cve2p5MJtyGEbhWynVNWtHXuvfYqDY8TQw+hvzYLlQ96Ddpov
dl3sjbYhU6gMOvL6u2eVd0rtWaTv6mWZp2O3mMcYUwQaigrgDxewvyrgrhuo9BMfIfKrdkGsALvc
JuWuzSIkmJrQ6eJHS5hv1lSdNSIF2jKBygLDcU3RInCTzagJ7or8l5blcH4IIsloG2Ef2Ts1gzc/
GdfEo2KTCu2PSsMDsQ0qZ3hYcSnEl+gp9xjzyl4/oBx9NJv2mKftI5SJLjBi9UmNo6c5b54HulS+
g49VoGT2yQGekzruFpGhbz2LkXZsttI2E27a6Kmh0QSI/9LO3qPeTAOPTh6FwAGk0bPQ1IZtjOy/
mw8x1f+yFRShPgJQj1UiTzXM6tykcBuNzVTlWy6bXdfxokoHrFqh2WRuKJv3UK08hKK6i8yy2/rF
dGsXYGofc0he/kwhGbsOsVrqu3nuEM8jLba6Z3RjTmZRJFtvyekv9RaTGST1dOHsl8nbLQWpWd2U
x7ZRbF86s+ZbTf4KvdmBMtqidDjpB04ZTcYy+1jzH0XrnyoDcn9F6uzk1B/66P60u9ikbl226Puz
tp0ZbxSZ85bNPG+8MikDz8xVH/HN14aopRewb3MLVMui+lTjO0FFG2lO4MB+GsFUmOl8s8r8eZTV
dcJk0LXlJh6GvaMS8nr3HrzMm5k570gK3FVeC2C1OtHyvkwz5YxR2s+1ZoapLZ+9ur6vzJ5KgAFR
q441ZYpThqPUtmueAYPhUVXp1S4WDRh8CST7AcELvgCRulwN7oVR5eOA+lgvywt1BylLB5Pd6dJL
I4qLnI1D1xno7LHQOmq1vq6R4Kdc+DqKCX5N1KJHiQCC4R2jwiCv2DhWafgKF+RQAWxzmvey13Z4
dFi4UtS+KeNDZic7oVA7LN3chHBbaGlXURBl435Q8bVMas/zy8X6ilzh+UvduYwUaZ6mZPDrl9R4
9cblbqIDfxaxHXQt0TXK941jiEBJHc5eNrwP5jAGsV7CrdE+7EweF7c4JHQ9XZUeSto/6B2tKsQ+
hknh5vDOk756ca/LVzdb4HTbQrpvU1x+iFrsOUDn0quuQ9d9yB5V3yJ/LEX/wlUIsBzpbXrLbiAU
vi34sQ/tWidM+TUZ9GOrznutqL/XHckwbl948TsFNu0D+xNY+gU5sSdgcyctj9/jQX1R2m7TocLC
zPi5HpkYcaLPva0iSyEeEMG7w/erD4S5HE23uLOVviWQ51SCXfvUcZ+lhXKRbXnvdKRKlYw3C3XA
KKpzJ6cx1GwdE4IIu1a9OvSz8WvWlb0C4BoJEAJR+dPV240RU6WJjj4cvV+LCcSUbN2s+aU0UYfS
Oc3+Miv2qN6HTZ7t0qxAcHk4NVgCLYq+V/XmVqneZ1WKZO+a1nMX5SNDJHMzlfojIf4UrzG1qZcv
3db20V/fmJBfJKC0myWjRsCYyCWT8TRWuTUc5tFTxFwifs4b5+ekZ0gle4fYHA9jORIdivI76woM
R7AYD7Dq8PtJPkTpfHWs6ueaOPYOdVo+aqfaGelTukyYB6PpAjLcH162hMIdDoOjPZSSLrnCKWhE
d+xSiXe77VzrrqchFW0TIknqyXttGTEmSE/WjGeQUmxsRTkXfX6BYX+3kFEznN+u+1Kj0VGUxl6T
RLi4iGgoKRyBIs5D0Na3tTiSDuLUU/3NHryvhXZppvxXPagn0TTqhtymDrqFq85u135z+Srm5LQu
hV5nx6LBjIk6Z0uthgYPyfziBnOdMIMqQ12XIlS6AjbY8pW16KjEdvvYO8z6aoErXLmdCiUUfX6f
8c+x6p5KDbYLzHbVGS4qOkCg8neuKE56vk4vyudlSPYabu5rrdxCUYub6kV2/Y9iSJ4g6u2npn3u
RHwSNXA+x9MDpOo+x7iGvWaoJ1XxftWpdh7rqfW5B6ZwjqOrpWiKr+jVYz2QQbX1r6IRpJ7jV6/y
bWI5i1bLEs46kVGhfa4jMeeXlrG2+uzHJLV+tZ79I+mLz7qoaTnUyrYxY/SQOs8K3b48FYv55Cqq
4Xt9vHUdhvdSYBnXYx0juu/Mq9960V2wznhYMibnTe/snGl8VFN1J4X2HLn219IVI6LXoJsqXX9z
ihSzd27ATM1u6zldGDAEg7BgYNRPJm1zZJ0mxu7N9xSt8yuZ/lg/SJO5p1hf1qa+CCSK8sGafFF5
fqexDkhBe7QBwyTVGIpZHwJr7GnDzljO2S9JA8aC//q7iFTfKOrHnglXXXWPUda8xZSkfTM+SJMO
+kCPpFLaY9VUxzkZjoDGHzgjH3VU1ec16JrpBA7CqbdkLKFWa1XY4XcUuEb1PQ7t1zKZd0ADT24/
BbGY8Zepar8dCTVC/vBUyv48cmmERhXAgUSGCdZcMVfymjUnljqinZUUYSMsNoiMyLFk9JUpOfoy
80/Ek350sUAcvSThmRfcINv2WAj9YFnpreyqh4FQoxBNKkt7SvviSbjRttST/KB7w1Nq/NBGVBeF
iF+XyLA2eiteRob/Y5082LX21KnL8pmVw0VzW6bd3ff62bOGvHCFIrcQxq00O5qiOvbCuiZ5vVnb
4CQzdPCtgewR3XMw27uyHuaNGa/J/lDc23bzgfUn+jD63nCLXamizqFabYAn6uDHcXsQ7ohpafFj
/cRqZZ8UE7eqOTsPin5cr912qC9qP/5KrQJpoTrPX/qS3+tFr6TkfPpmy+fZuLXx7ZYqU8OC6T2y
P71BThF7DOOFynwz7e40UuZRJMah6BCeSMUmil1/tQSjWQrDNFdvaD8dU204VYioib7cFQPOUf2s
3Nnd8KGj7Ypo4kem5zfHXegRaDTT3d43CLoK6ZDK1eyvVyX6k2Fczm6oTwy+oDaf5wU9M9oPlZpu
SgUBJbqgHQMf97uxvHssUWh7Zo8j3Yc0W4KUWr8rq4BQQhPW4NZmBj1Un3G90Ix0xGOeq/dZznxn
8UjzI2O73iatwZEzve88tovQjUnU0sZ8dwePn+F6Ix/ZLHrEhLPdtSVff6JscxXUDtWFMss3lz61
QVclKF3bCGI3+VEOLF6HCYAy6me5cAzZW2XS3iuFe82S+gT/EhkHIXw3LkToWMa1UZoNng/bvget
oI2UT9iqUxzs05Ymbqq+52O1ZrNkNUB9aKRkjrsbuTYh5hB8v3WJPpi2yVEkQMu64OOhMhCuNYnM
b+s6r3tybcGqjLFoFNG3pIlQ7FKbdjcQqal5Whtn6zVOG95l9pA78T5DIY9EiZ0gnx3vXYvQVtPm
XdJ1uxy4g+5+MoIbJiSI0J3iQdU4+B5Tz2U0wkr2yJaJOzXx3hv8q12yshmRyqW69ml7QoMWlq7c
if7V4P5IUFcGnXJZOyxr8y3X9wqISgPBO40gwPgljdJ9XoAKyaKm8a1+q9lKiA/jIc+50UAqeLV3
busbwnTH9a1iU77EU0cDMQniaDxG9V3RKKdpNi7rVsPUhl0gh2DoGCDaF7Y65ne4VfujTqNaaba6
gUuQtrZUwonJFE90ibdRT6Vs1ytWgOUIzUkPC+0mW+eAfCtjiLeWyGHlMGjx8SAbyBLMWJnNFaa+
b7XlTl+Gs5bSY8huXpk9MY+8xdVQ+ZNjbpbyDHQbWuz6MK82fTnaLLLGUFYGoD6W3mEay4S9dhhe
AArhs4xqG+ZMTal1DP3Sl22IL1gpS+Km8mCL5LAYC1kmtYKI9m3c14z0ijToAQIVOl3+eyM1P0qj
CVUS7NJAUkPu134VodtxwI19NsURyZ6eMkoSJLixcZmpEbYq6XCkNLzq+sDfmNN8HZPmVqbPK0xA
kV5QOFsn0UKz38Y2NTn/NBa7jo3SjU9cYbd1oZzUnBEIVzd1au0Kt9zPbAlWTreKPT+hsuHWz8Un
La2fK1qFR60by6FAnwvnccz7O/B3gaBjILtx56r5bmx1cSiNLHTwBlgTy3Xr92P+4NTGplkcP1d/
lDpnJLtwjhxnCk0aEj0Dma4cw7b5inUHsdq/VqHqfqGINiSuv54O3KfXozczH1j78D29fsOWez4T
H5kdS8rOUtl9f49F3Dekuw1/xbz9mT8S86orWgbqoKB8Wdh6hAHDPfJq65w5q1/XXSnYuJwCni7p
FUZc6Hp5XY8//wZm0v//SeWD8UHGdlLvcGFcc2pPPJarczVx1m7aLVf8Fq22YC0y1gXQir9epgTQ
lK/rYoltMwIWpC8UL8dSUf4fTeex3LiaLOEnQgS82ZIEPSlREmV6g5DphvceTz9f6dy7mZ4+LZHA
b8pmZr2Ify8LELhFcEqBixRJvvEoP/O14he77GkAmcKzlN53mJirPLB9zAbLKGVkThZNS+4/qtWx
sLSWZ+nYCKjBaf9WubVqqapwh8W+y1/tdj7l+UGpi4Nh/OMQzog8Ku6L0SbbEbzZ4IY7UmMqZ2/R
8iWhbdbaN2rfPI/LC4bTO9/OqspKSroXe+BJOZysphl/F8on8+vXdsJoXv7BI5zoRA2KLpS0iBZs
TAD0U68cf2GgHCeczUuVeuPl2tWuAvQpnorqUM/jLYy/a0/1Xbv6N7SnuHsDEupDkL2g17Dh9bkj
NVhJ+a9ya4rpqeFS0v86cIVxLI+jzOjDXrBAtcMgbxBtlRK+QqD1mSK5Mh0Wh0Uu3vgB/k8p9rTY
ciL3UuVOFgrt9batAYRyInnbWflD25e/8PliOI3ZXIuf4M1h0PowKHzOIA/qcFgL+muWc4elsvHG
+MSNaufwt8be8Od/h5abLc+nTfbOxa1jwewkPaVl9JUtu7i/F9J2Nx/M/l3xllXNfBv589cok2Ob
w4dEjpY9XXr22C2eeTR2enD/4hqk9axqu0bXtnNbr7Qoosn+SR9k0yiIqy/mPprQ8mRdAJKgCDqv
l/k1Q1kTozHTKeAj5IFzp3zzqnAvZnigimu1jdge81Vq+2kRrhSbPg7rwdwk7xDH846/5IQkrKZh
3QoKwXrcg7qc147zqgAG0ZhaKVe4xQZJC83Cms69s02dbV30fm3IdWa5BntescVyPNItIodUPLeI
r65s74M7ocW3tL/LGZRfEkPFrRTfqyInmHeU0saEP9HD698F2SWGaGyBf2I26+RHfkHMgRxx5U9E
+MTaiU2X98QKyJTV7Ike6ErJwn3hfRvJhbsSDnfcHAbjv/3jWW0icc1grgRXdV7Glc4bBa36WwSp
CNZnbWP15roM2FDWO6veSrffyU+53CH6z2wFoFU+KRzNlyHg9vYcS50WPqgoHq8uA98YKARG12hZ
1tLYZq0TPgu175SahwLCEzf9n+kKjHonWZySeIACl5WaJmtWwKWSHtYvVhYe7QlwRvbEFyoeyG82
QQfDyG6z0FbfbWQ5dZE3JFhnBDaoGJUUC5PCAmH1uBXcgTFBLzI/IYfp55TnZgxqrZnHOVQPUbxj
AsjKVF51BXkfzhMOOaOTlXIEuLUcjwQ71alUHTjMrW1cuE5TWP+RnH+k08fadvODnL//bpp1SwEX
Jf2nRihuKrsk+sJ89pOyTfParytGFhR0jcGFR6DuEOcowQAor7xPQg6XTuoR2X3g2Nc4bX3pjcrq
JjOFAX6iP6ZjumE1Anx+zpiHTjcu7UQCX32I1ZcTi5QGVvRpDPJrO6voPsZ+27mHPPz0wm2IlWtJ
zeQm8eTz4oHe4aSG7qYeFqT2et9SXmX6B8HBlE87q/m0DPpa1d//VuO/t+yq7uoR+mED5OvS8YS4
C3cfqMNZiZjNYHk7sTkS5knildqpREd8BLmi1f5tJORFSXjeO8GV0mWEpLDV/bDavxc0uCbJcsc4
yGfoDFNUMfep/QR4oq0/LOvWB+eqMNe/X5GTMhI2xRznJRk2jGOTCKjA/ISht5E7m9o/iW6fURGT
+ID76UnBbn6tpidiPckrFnh3zLE9hXJQS/eo19SvFfe5WzyfrXRBbMhVk8PF+UxxjdL+lwvM4VTV
5ATXdKfYd6W6VqysvWwJ1y49cI6gc0Hoxyg6yGAu57IUN3nqXkc9i9UrufvypbgDvZOB8R6BIGaD
AcMfbsjSRCcj1HcY6gxTYDLChOOn9SmdYfU3XNEWG+h28K7p74zZ8y0AbvKZhlE8G22NgLX6aLB/
VX5k/OcpB5Kild4po8hRKCHzqu0vGlmgL6cJQzlAz1cK5RV5g+dUeXHGhpG19kMz2ncOKlPEV0P8
qtKw1b1oO1NJ5EyKn4RgwjYtK3EPHTV0UwoAZI6cMIk0avUqQZFYFsIQsW28hI3Y9dTWKNWgjdMr
MBZgjEf9Kiu1N9pTT6N+mZisPBC3MbFgaxQP7HtA0ajNtW+ORgteSM1yuZvdPsGjm0tA35lkO++v
mJffZ1GJOE7hEH5QcaCMnr7BxdlK5axyCr+vgfqr21l/MwYk1KgWM+Tj9wZxh+v5LS4M4IvmvnXy
o5i+tp4w32J5uBvcaYZeczZq4uMoNHf5OIMfBa7nvDrd4qwr1kKub2B5/wYnftDpsZKbAM2s9GnN
XOptnVASqdBcIgyO9PEmMbBDuTo0rL0qA/yeOsu81inI1zrZiTNxOUyElVpfn+WzuvmP1b+LCVBD
a5cMKGQ/i0OxcKYN+tI8rN6R0RNG81sSeYjryPpPj05kVewxnF/6eFGb4gq07bWghkJa43t1cOgF
0qBFt1k1Plkjzh9PhM+qBTRIdNgx3RfHxN7xIKHZ7oLqBdCQRN18K66UHU68p1bdOsBmDAKe3xJ4
vxeTOYzTbSmPk/te9dEDfj4u36weoWQ+nE/MKPrHtX7is1Sn3AVWeOER4L4XKw2+D+HPRFxtMSrW
xKJXU3Qe84E2kelQO5avp9J7QaR8JYn9XLrnlNEXPI9E+VgYbZoPYqL5eP72a0I4HL8GkW31GIcN
hSVGvltMR9f/2JMK4/KrdxsSYU3FiLWrIMSaz2cUtHBaCnULXSJcI+6+ZUUSCctn4pOA7udEy4jv
oWVHpTSkr9dt5IxBEHimkS4LpqCizR847IysKrHrTw6t7J2oo34GNqe0Iw79bxnE3E5tuY/C4r1m
Zi7rLmgYbCqWOi/LrbwIxx/4PcF1aD5I9pU63Q49+YAiQyKWNsHzKzoRIp2KKtumHWMVv3GXkqdw
tlWyUcwcyQBhUZl+cdBD1oOoGh2UdVXIu7LtxfSH1t7jmFd73jcB2Lxy5/KVYKhIv9ixoKI41+Tv
MW/QEjfme8XU70wnWVdAFGHXrYPK2pewMnjZhB+S5+KMASL8aav5nrvlxSoKXwNiPPUccO8qr8qA
7k3c/mlszwdCWEyMLfYwThiYhTJ9r6bnmbyc1WA0o9QS9hXpCpaIYsm3WGQW9zeYyzhw1LN/H9Rk
AIm+9fDw7KZ8Z2szx1slsid/lWApT1TcrruR+DqmWihmjZ5HRJtYJUcCLRvDc5LA43f91WshGrjF
s9nfepvqj24fKn34C0I8pLJb++ky9iAI6xLkcf/o6smXmgPez/LjQoHFmgGtdpBhIrK8qtZkaN3R
Q10RWsYanjgQK3U2VyhUg+cUvACAgjqmzKZSxhWS1TXpHFy4bob71m7oNqj9s64412GCvmwUCrmg
9ZiYECSWCvh5BbApAl41Mxug5BYj39qzgoQogBCtXP0qivreFDTh1dKlN2NRESKQgX7WYhcqgDmx
GfmAi/egCm+zW226uTwbHfcuchKk4Ip52ixxXh3mujksafQX1Q7FBzxmnlqVRrcMEobt4H1FY/64
xBOowQ7+jhO5t7iiJ5eB9wbiqWiwt6icRoH6h0nn0PGoefsd6JNnSCl/C7cULJvn+Ez2Gh51CoRr
0D+MoInbv0yBbVclL/ZcZZTYLco4TCiYV8lEYxCls2AVusF8cuk6rdGspnAEcAEJf53wJh8YvTpZ
+34JbkvsMlpyfKghPoCOyT+sdpmOSB1RemLySRHHvrMY/wp4wNu8CD+isJxp+8P5siaiYRWVLgBn
yk0PoItQ5j4CutMoAqMZMxdHLw4gUvXBH2vOAQyb/bRO0NJd241q+ea8/CkDjdQ6a9Z9HQLqV6HF
KHNR8Uk27z4m83nUGY7sTK9qPZHQJNExshhvRHkdSl3ZfJQBlfrJsI6MJYVRENaPw1z3pzwIK+gv
dPf2sdI5j2lUHJltnewmEPsg4xaoE5odYwET2FHq5JIRQLmnaB+vZr2q1qoSvOUuHKewCv/ZGcbL
GFGSlHZYbdLRS2OLvqo37vomvcaxwrSbJb26o/ra8d5W5T3qJhMQqrp0HxBFvxVURq6KWbxQQj70
c3MYwW9urX48mrlxNWmLbFzLPGj1dFUhql0pp+p+x6usR3vemh22hLKCs6FO+Fh3tkTzY/gMLXA5
LrM2nxuLkp5WMtAAGj2jAriaUDnhC7Rxs5qn0iAR7cCkz6Hte5Eznnt9KE46tMgNjY+QIktdn9TW
o1PWjkw0cjRtm4eDt477+lOJq2+ZN7SpdOcemwMllBTDbXjlj7bg+1foXIfMOx+CvzMEkI0aO2m3
0hAR/EzNrHznUavtYAyEpWOTt7uhKcLTnNNEgv9oRtsCoP5Oj1y6u45tXL0yUQ8x+3EIbMfYclFN
qXIn+4mJss9KhxUR4fy50jZ1AEKvt8/M67XRrl+MQ+e1+7pDmdLx9ipV3TLPrnNBYAUU6Kjq4Bdp
1WyNvu+YO6t+IZL3VgMctJk8oCY4G2tKWg4dRWDaJ+lNt8DVumZjUZZ1t5Mx9xsAKTCnnIF7bGE2
ksI7pwa96IS2Q5eqhG5ANHyGnCQvOpDaba3lL1k6AEMuir2rQhjLwj9l3TIIJ02f8xT/HPTY+1Sf
jV3LrWus/GOoWhkzkALRbIu1GZD4V3Btc3d+7AeHSg8A7KgG0rtYhMhW/zhryaOtmNYqoaaZlgGF
ZlL/IBrOWWT/i2FUmjQFTKLyeXKeF1vx0aq/IMgK/hSQCLBMi0Jg2V8poSQ06OvCgGPYwBsE9wWe
j+LRhv78Ux3br0nYPVrxsLFazJU+nimlEmpQq4T37eaJn1bWNildrmmqXuxZA2M9T5d8mkAYBPhV
mqcHeZKGhogzBFcTeD2HZc0QuNfSVAG0JtNNmLahTt9stPYs1jvKGeCAsJ7qVCprx6s/e6gAOurH
Wpk/6PGiwONRQSSHIdNJ28c0ZaavZ6Z+WFLUM2IX+lpQoWolqPvCOzRLBEFdP1FyfYAJ4btL9pjY
5j9r8IQmxsDipcgedWRDN2Wa2IDNEoTH0YlWVFSY9VIHrM/EJkfb9vSxKlJEiikhvFrrA3j8VR9L
GM159BYn7nNTRzB8qcPsiX8vqevUG8NxdsGUbRnu42usn1k0T7Ob30otPraJ88woXYUf8Ojh6+WX
ouYZhQlkuZGhQv7fINGlpaNpwRZntbWYqRviww0gBQNwK320b3msfaCb4myczMGnR5a37QwQH7Cv
Jr/x0nzlGvk/ZHBuulrv4mZQofnZFOUVex0q1UdcaB+Dan9lzGhl8s3yt6XBUI0toymWj7pSHrpU
ezMaqppu0e0BlQCP7UmpSueajR0lKFCaHqWxrAsh/eo9BMh8i3wr+Afta0g7XFIAliC3z4nd+chq
vOnJ5NtG9rYoBU08JXwOhvnk1EMoCT1NAXsiH6lpUhudcZ2D6Uxr9RXH8VU7jJBQ5xR2kzV8A9Pe
BmPEaVLuY5YANSOKGJDChFdbR4SsQG7jxX7RpvGsGXCw7aB70iIGoi71xTDTS8DwgNVQlUj+UWMY
WvfJKdy3QZna1RRyqq2sHfbT4mUbhgH4mhXvmFP+kUzGQlMOGpCdqs2qn8w/Rtnurbhbg2jUVmae
vqQVffSuKdR9Owl+MPEivydN6OPi0w60nHRx2hh5+zhYhBFmZvaA2Kd9NgfP0xxTPChbe5UrSHaa
+ghljz59C1ZU8WQqSviku8Gjo8+vOOuXOnVORUdya1rLg6WW5K1NcqeDxYRsZhrBOWIBcq48YU4x
5RRZPKZiI+qhGYvfatSg4XBmavLE5OGjJQFiGqKPCo2dQkVrP+uFd2RWzifY9nRdTW27cirSkCFS
j26U3VQMTBNlW/CwlylZzrXrfk/M5SArn/ahphzAxbTnZowOXTWlvqaE974bX+dSy/0E0RogYCMH
UzVX9ZAc6cEiXaHsARrENEqNjSMqf85UAQ+pCeFTX6Y4ZXCMVjBGz5Pl3Oq8ALewjON6IQpbRZhx
dSYt0fstcfuhATyuDNVHPzKNuiNR6SF0N8NCg0trt4vt/NQjEaimwjHSuvgpr6tzrBoULgvlUhrw
0Gv10dXoqnQJOBtnTpa1pdcbK3FeEaZbDV19qJlDhuRADHuRSG7gm5RCe0ppFZm9xjzaqFrnVEYg
NgYg7bByjfGk80U+xFb22gn8GfW5VTQ4d/jYO6+YZD4SzAQ4WDCA8ycQKufKbl6xG3toIz7IzkeT
8rHDJJVIS475pBfrPm1I3cpjgB4D+hC0JtRqU8ItitL2WljeV+FMX15dAajnkgIwY/Swe2+ihEIJ
tYDM3lWVA/CvgIXi3pVSXy9d/cRkQxM8RUh1UvcLDYCVYuyR63/KBljiVkLMWjFOy9ROioU4IDBs
yPpP0Ux5R+x5AQenlYBU7qjDyZ4zQj97Vt/cdP5hvs1TVI3M9dMeLb3a1SSoYWO9akV0SN3hqczG
c7BML63L31PvbHoDx3scy02wNJd4aphdhn6/WTj0F+PpJEPgOJjfOaO3imS8No5+VLLhuQZfhATN
ph51wi9C4G0yI7EYBgUdmXwbqe6xKOIv6hXr3uHsDmpIaxvLQuSOYBcMXEVAQ4BkgPkhR7oDkboB
VXag+fktG6IDX3T1WF/BcYZOPGWAxsc/zHh/sIxhy40/e3oWAORAOlFR6SR0vqXVwDTCE91YYnh6
MrHhACpyHwxYk4TSNCy0kxGlzDByd1ESXAeq26pWfTv9dCkIwKeCmU1xqnx0mnP0yH3gyCf+MgTH
doxO2uhQIvIO8o9D7zDTyYl2FUULGGfbxQq3DmD6JkyACkFuKCu2zjjKodMS57GO5u28RJfc1f9o
0CmYqvUii8WMFcrM3MA6ssFMFdPBGJmtZE5+llLWoPCgd8EBPHoEz8p7R5L9tlBHSdA7g362clMU
hhwqxYt21AkznNo6UhS4U8rHImkgNqO9WlXYO+tlsvSnBMAsLB0IdnR+B6noUxLMsuZuZPlWdIk6
O9sKwbzAmg4AHajFNmm/ZUwWrUHossJsp9hgEYKYhu3r3atTmbtYx/sybGK1aNANSSS7qQMHCNYO
SPc+o9RMPrIXz4Ie5CYIwBGpI9UZbAffkaXpH6fWDzqRuoPr1xGPa2L7GYLDQK49/cSOd2Q2bLud
hmWPUu5maiIC3PSYqe1TBtLKG0ph41NL0PIrAhOw7KieNuOB8Pk0u7avupy7uoWzXGg7MtyNfK+m
SQ4dnSayMxiRA7PeIGTY8drojV1t1+HKKOFhefFe76Pnrg4DWGf0VY3gUCVCos/6hjFdY7EqkgGQ
jrdFFY/yk0oDARWFIUCUWICvUU6+6TL0z4TUMhXhVmNHZnbGgV/CUOqXoi8P0NPvYkFqLlhv0Mxl
les5PDvtAlk43TDsbWdRuFuy+HmmQmmQQNm28cdaWDV1LK4DrO5AHXYNSaLmVmuRwWsrADeUZB2G
SZlk51kBOIBjIrdlHIi29H7nNQF3V6VJQg8Xue8V2n542nA8t5ULW6ogvHYokeh8YQteNiVUXdWB
davs+TB33StiF5YJvVfsXGcsVxsTKg/hNNILzQ4I4ZyXMnqNO9RxkuzuEv66gALRlVpPTkwJp/mo
a1yOy2C3pLMMKCYISFCspjhlwK2ENjyhm8Cu5UrGhOPEiFdu1dCwGmfcAPtvoQECwXT4mRrNBbOS
Xs24b8QR3mkH+bIsHuNmsmh5IK84RmZhH5F5BBWDp+Aqvxrk4UOV3Ssp0M/gWclOol59q8AUIZp9
Vx2av72SP5DBvmUL64NZHktexLL+oiW/UvvmlFmBig1LdowzImAabk2ohAAQWQYA0UndUIwBNa5A
nY7MO2TnAdmWchsxYalHJWKBg8DuqD78n7WYhAWT5cA7T4bmUpfKHiI7qhVsEySLYquhSIGOgwUH
yGaLLO0ccgJb3TjVlk0CzwMbphcCfEI2YB7PHSuptkRVyz30otsAR3LMyrNF/4nZMC3ZYIDeipsw
Qa5Zh5BWux9uN5QF3W18uHDRisYHh9rYIWZ1pEU9GJLqAD6gGt5NBNu2tW1RI3eN/s/kxqcEzq3o
RrjLzQaB0pl/A3s+OmP2ZXS0MefZPk5m99ZlyxFsXwnyzb6LmSynDvKJBjZlOusp8zcYXWTh9d3a
OiWEQGpcb8SNTNVH2WvvzG9a2WMMgQmoZtM7vsFhjaJnddKPFtmRizUBdPLYkcX0UgjstmbYHDum
tvWAps0mfh7t/DEF+W3nAG0APmBgee+SkX7k1I9TBX+z7C82Hzbabx7WseppYRHAytbJVLjOQ0Fi
oucyH5skWLUKgcRQHaWM2JJpyZ9kPc+OHu/jTH/sYpt+w9XofspS38SVt2XUgR8Bz16S9KGIeXCj
PGj6h4QRMNolboXFXd0nRi8i5bQmoKat8BlDLjHsyzA/dGBJ2bOWZXHGwZetKZORBnC/6fvmXQwo
tPxN2P4R8yn/nKIl1qKVNeKgxJGn/S1Ww3djbv6F3RutASLndUplTRPeKQEeFW3aSTojRO3RPPVa
RUg0PXdZ/Lkg67i07rMRJc9xnu9lpVPmRjSUW2uYyrBCAPIMPi+REFrJ5NQJgGhYUk7Hbsjwu4kL
DwJ1NyUJWBnGVdINWZTlhm2hpZ0CH+nst4ixfFp8Fd82qfkBRtS2tup71Rgfhgu5ArUctZ59RCg2
eQuCLAw384joiKv5pgJw59JN2cnsjX0wVXuTDnMIBCzo89vQtI8LFziZhy0SXacZZ96QXYVx+ew5
/D130EHLt1NiHu3lPmqfVPfW/OGZHYj13M+qeU+ro2Vb9BA0Qnko9ODVcwf4Tt609gJoi3ruCSP/
ZDP8MsiWPf3b46wOpDhUmB1iw2mOjpobnN0yL1aSkmqNdzS9fqAh+RYHSJihEss8ZArzKeYwfEtr
4PFls1u6nIYVAipB6su1L2LjYkA9lN2vHOSK5odsCfGBRNzQhBXAh2kRbIm0Dikhp4FDsPFEstmm
NlPo+GlpkOqCDrJOGeWPjH8xyKIjxCRCal/TIjfsO5mTqxYzUwSIp2HeOuaYj1W5yUHzhcQLMjnS
im6sCz4ERxvsJoQrpAvEjLWBBgNYnr24w5ZnnIVYT0OAsxe7CAYN7YuG+Ys5tJxFky8PGFsY9Lwx
8IcBtSqDCzUySMSbdvKoUTD68APlnCArQxIJscsyXT/r4PdCte88kqmaohnmk20y+BUjvtVL89Am
yk7MrMeHZ8R8SxRdGBtM7RfuDAU9Xm+Vez+yb+J0C2d+0jQXzJy1lVf2cl4b9TU2XqIkj+JURDSG
ZAUw/XDF0/Mvsn38kbrpHq1oTcAavLSK4kFv/h164eplLwN7aC9o//cKymr0FHSIwWbsI267zhOo
x/peNmbMGl7l0nKziIfQeHFw2YchCTZSfhQ33mPMa48RZPbfqpnXOJdjPXcrtzapc95nz/lt00CC
wthVS7ye52ntkoElHTMMCbYBZhKiV3Q4svE7A3YX/usGksX8rcO6VYT+csWBskzap+Rj7RAj/Tj7
OSajMRiVy7vZlfkAtisy6UVEIejeaqPTrggQfpBrElEInPqMebnRFd1gMDsA9QRTxPHgAEr8Fo0m
GcCXOQGW4AMVr972rFC5GGs5KaZ1jujlSYjTAu8rqGoHVopKSbz+jb5qgD0lJQioP8ub7X6WVDYp
VUJ1Nzc4Nl7dXYTpLOSDj6AkY2fPFepFlPW0+XEoEB7kvrupuTctphF7Pz3lRt269e53W5a/sZSJ
8xzcbzxcwadbRuCbFEN/xZLK+aalySZHd0wnGhuJXOfmixrU1kgY2qmZ29Ggv1OlJ2ZLMDY2ZKap
FBRdJDy6iyy3QWmdr2t7EqPB2w3zkXNsmO7OyOi5W91O4aIgEbmTAF9CWM0bDi3GNHEGrH8s92vV
0W/zInI4Tih4B1zOUg1/M1Qi5IAWNdDqei8nvJ9m4AkBqCp1PSVSZPzJBuVhkXup2JT6UEakIjQS
VaqdAli/2/GbET6exfTSeNcEc0LTFgmZan5WlORTAs7GhbFbFsfYpOag0I4JjWNKEEQffNOg+aSC
pFVxHxzLELIGwhRrTHWBxF9YDIgx6CexTIyvY7cLEm8STb9aGNvLoZfoeVksQHndazeqfkkqLbta
OHt6nl02M1bvXk2oQuUqfJ9x3cVU7Buo3MqubsKbC0czjJMDYvyi/4WdyvPh3bS7neV+Sq6Si/dE
pJ9wblM1tI3p2kjOUNl5s+5wgG7RADawLyVJnwOhNkKVZmTCI6SBX+th0O0fdUhZTrWH5vmckZHI
U3fEBK5DKF4v+5pQwmIuaRx6ezJLH32/N8V40O3m3Cq04WvDj4rqJL8mO2YjhaFGX+DiHxi8C4uY
BJl1sc1FJvyEyAuJkc0ImRqggvIbUuIpQm+rFUwsw5RaZ3ds13o0+hYRtfgL0t4r3dYeo1pAeZih
CP9abHd6wNvJrQxA+nmExUlt/21o2YojsNL53AdbOViYgcL+gWu5ZuYyjTPSR2u+xS4aBkQOhpc/
yJ73ZrmuCN0LhAU18xYjHSbpZCmMUMh+j5HHpBCFvqacSAR3Vu2YfqNXtEsxo0WVH9py2kU6UhOY
T6hbMVclh7MqJlJFx1rOmHxPMx1wTqnt+H1+xMa3LMRSMbIZNkRp3w3C2bhKCWiA0XQ/UpTg/k7E
8mKqUTEsteRgA+oRK8LJC9lUutpa+IoLW1nsw2B/RRRgeLTf7yNGqYi7xHIyeA844rTutU/CphCB
G1oJK46TbkH9QnioIEU7y6Jk0e+3sw4QH30JMYsABHVvPnoobom7kK/nwpf9twTYOfRo2gK/xwdB
7Y288EQDzmbAsUeRy+yvEjKE5StUVQLba0UCL75PCaEvyOpj0WVXCeslMe3ScodxwSfxHzhQOjUp
IkqAggM+5f/dn1hiBSJ1hhQAL47Y9jqGKWPr4xapX7GC+vi34QSn2lOQeQ8S0vF5ksMOxJUlSCU8
FQ9VAkuewdCKKxA/K48ttwW/ig+XI1UyowpXU0DJSFN1V3GldO1twCxiu8WxyvHkYhgLpCOsDko1
QJLGtQrERS6mi2ahWM2Z/z7lwP+4HUGLskmFkgrAN6q/HkFWnn6Ji8HeSJLfghmQmxWV9Ky0J7Tl
7wude/FpnGlxthIUSSRMJcY3ow/5Jjkb7O5CNOEQavJ4iJissTwOeZHEyMQwHDuJUThRvJ5mM1fe
feRdpRygk57Il4Ts8UhG5XBdWDPXnLe2al4gtr8N6O5GQ39omaY5ITehOe9kj86KI0ReEgP/XzR/
SpdrMSgvwQhlGngNYL6VQqESsUYQXV9hnQEtWfySxn2rE42nkFQ5TziXUbynp64blqvVQbWG3Q81
R2/t1erdsfqTx7oxYdiPcd4W8oGwxuDMQ2RYCvbdQ6WzYHhm9JtHkFPThR99h/X3CLvRGTCATqv+
NAD1Nb4Mhy8h39Fofc5E7a49bAEqYS+HB4Htal66KwbVl8uSceQTPXuTkaUSrE2CyUpvyKQ+9moJ
9DRXThIVGuHrMsSXsA1x+dPeapxjYkD+ZmPlBko44wQ4BCABHnNWFWIO8mmgbfZBx5WbxQMRNW1a
wpvuuazsk1wQrmhR97/ZgyQ3GqNarbr2MUZGn+5k7rtDiMSxMOJoL09qEdGO9EKDwFwPlMApGEGf
pFtq/QBPlARITEKc/xQ6KH3d2U3seimQ0HzeYhNQkJRb3cbJzjHKjbtYzxwiubMcKWgoO5QmLpJo
mN1OtW5NA5CGrpcawcWJwwWqGLJrllqfhrJishLdGjA5DfcaOVA6FsTCRaE/ROBDR6fZl7VxRj8I
tEIL9qCYuYLNXhxtbsVo9SW7WUGCmepw3FLaao1prTrSxYFBhn9xLfupxRGEgfNATUegadW6H7pz
mWaPdRs/SExny9B11UAEyb5WyNeOXvUx6c1TMyuUVuMHsp6PiPvgttrJrpW7DcRNEmBZBcfoPoOg
3LUJkV89p1cFcJVRfXud89ZV8OTtsf6k1uwg9cOM+tRuLD+qtHBToCTTNLh0024BOfYPVpqdADyu
tHGkJmmci7E9c3iPBTKomqneEqrjyPifnTQ+4gyXAPnQnjK1nAFpRXpUvOXA6sjySJ5mUnzLkvgt
7WuSP+WMVBaqccoepvNRLcPf9F0C35lEVSJ97kxMlhtGKiUkhLshwG0cZ75GsftYmNZ7P3svZQOb
ne4WQnGvTOndSN4uY9v70vtuM3yaOaNrGiT6yh4spFZdqOFBocrw2uBQuMUtUJdvg9hRL+KNSpoo
LhFCxEEbrKPEAwk1tZZanMKBsQhJIbE9oBXDJ03kgpSvlhrEBcw3TBx9HZ9c56igKyMP3EXzPy3T
X3iDj2xWgYQ22XOneUeUDMzfYFOWAFEFjuxN8+IdowIomNQW8c28dWauBpemoIkpAUxPw9rNkZGZ
WlpCeBfYYsgp8b04F7Bj4N3YBYkiwD4jRbUZMfmAmh88vdjhVnLgYD31islwQYSj6wjZQBC30bsu
oUEK+H6QZsGLMt+c//NTreY9l/QTuNLg9SQ7REJHmAFu/EgEUJIn853ijySG4jmk7CdeGQGEHbA3
HpC2nmRHWsS0erCKkrxW2pFwgE8B1UPRguQWrKF8CA/hKDTxVJqQ/W2ERUMBk2CuonKXPrWUKPiK
IvlRUEhUioKCcLvhQ8XwS3DFJ5Y2RBJuekoKgoEmBP4lnMjDYdMUJ9z0pTgjOLu0JQvq6uIyeQev
Ls4UtKRI8RtOYxxhTFz0BV1ysIwB6yn4vIG2dQSHkJ6K1YEcVV55RWk2gGz8AxRqTUY+YrMDRDqq
MEA8rV13dfAdlC7qJYBCdgjgp/xcGd/L7tBgDJPxLLslJVhcvLe8SwyDfwna5o115/PlhWSryUiq
5AeEt6wygMBMTgZuspzGtQAcWPA4OHVLinufXsRtyFbID/PbsnkcETWkv4kAg2hRkaBWGjiHn8y7
aqQnVT1vyOE3svD8QEzWPNJ87oUuQkiqaS+sEHZbahJdeePkNHy7xDV8Pr5a/hdU/UBtUFL+vP/k
U/iPjDk2nf4oZSlOArskyYpkoCMuWbytybPhN+Hng+wGvMiyAtlBV1GC7Ah/hjzKyqLOpBGGSwCi
g+Lhn+r4/tsKyXlTjkMjRfV0mxoUbQETa2lzBKRoE2nwXwfEc0Eaz7QwKEqZRvhHty8x6RYJ9EEL
+hPEog/ipoy4aZwtIgAWhCTJVE9EDQLWEIcpxYZS7glZnIkKNqoiGxNQSFdYV1nM3mU8ED/3P57O
bLttLGnWT4S1MA+3EimJmgdLsn2DZVlVmOcZT/9/wepzblrVskiCwN65MyMiI5XUYb1hefZx8aof
RsDcUDYL1+FT6eZ9d62Awz2jjQdpIuYVzbuo5CymPnWB51qWe3Zc7fAJZeWLoovyxpzVnhEWmNTy
luNDwu1UAq1Tko4D1r6XnOq4OfUrTuwYfVmCTPjmbl1fGAZEZP1yTjLxfVzufH8/DUV8qTKiLNeH
xHRBo9rok9tKm9ptOb3Tb3gQqz350c9yjk5VaNFbJTibpQTPZ1V4jCBe5bAenGcurghLdSSyTqiD
+N/Knx/onOjTQG1BvJTr5KIF0NAtxF9KT2LX7q3LQYPFCGp4n+7Ggd7BENjzyqfEX5fwLe5APiDg
s7L8HHLqW48TncUtIshfwyfVP9wFJQVtWt+fUThkOvXevpCQHwMGhvP0Mweaidlx3BofIMxbuvvM
xY0NIgn8ZsmuswDNgedflml4qStgPTCmiIZ3MkKaaXJEP9Ykev4dSa7dJ68+XaHmhC9w+OS7j23x
yhvVrgtYVl4t8d8J0g7HzaNPgEt8+7GB/E1n435FaYttHaQww+uzWNti9mGPgvFXswARE8yqrL3F
6uenPteHT5fC03gwi+SAapo+aPo3oQ55oILMogFQCbaBPcEuVfHgu/bbGmBwM/QtLh8bExKKHb/1
v123nEDaLlqXTG3/tPGSKH33wDM3LMIJm6ujYugtomvwOuLGSnv1G2G337CJ6CNmFWOoi7BiNqPr
rP3iyifrZDfvwh6DaT/HcpJ2nr1jY7tiZEQ1fIrJ5HnC1v45QmhhCqRSEduaS0EsZDLEioz2oJRk
SB02qvsHym3hpawb2rdvBLErlg+IO/SOPE71urC5jbjDk3YEgCfvvxvy14KqBp8EHQtoJ65n66QX
DGJWwOx5oYLFvAByuC9UOyBSrnaSVvViq64r6QMbjeCcgoSx+5jFCpcPWfCeDNutiqWVdNWPjH/n
OLlT4h45801HoA3svzQ+5Vl0a1bOF+5BB/IOQHmDnrLsMNHfwdtLNNgDI7orDc/47okmVuKygTxm
aXySToQB0bdt7t86dGPOYIQ4xWP35V+5AbKgortQwSPCRkSMApMgzm6lGQxPpTWPQN5fnAmE1v5D
Z84BIFLbOIqcczmXYNGv5b3IN9l+zDG+3q0fu/syY+mtAOHn3r8VUuN17GEYsZOmcTgBZ4y8NzfP
MK5hUEeRkcO/J2wNlMcYQCFOhDawfiBwRjr+hDD2oK1E/MeijMpG5Si4iSKVY1ACaz0ROadYrSfB
5B50zi/WuwUxknKLVaaKgeLvJ4KCwJAwo9f1Ia+GQxbTgsst4x//CzeEOn2bDbRXyAcLViAtp5Sq
f8Fx2vP/pTtcEStuZKXzX8QY/laLt17uVfXNfUcmiu6DvIRFofNFRabuMZlHCihdNF8UjxyMLWMw
Wecdu5Vcg6avM+IjkIFAwGVxcVQnC2OFTbJUPpzP87x74uqQ/CsGswmSk0Uhz18N66mbcQ/PX01a
BXozVthMmw/to+yFknqiOQfmBdJRV85Gz1klQFwUERfam5zL/JtUN3xyjCCgRw6aVEzsoBkYR6ji
S4A2SAWHTjpjxxhEipiq4T1gY2cF/G77u9D8CepInBAL39ObsYZ483OwL9WhbUg9LCpXnCnitybB
sY/brZQ92TlXdFdVi6s+zueQrvH8jldqW5RJq7vh4pbLP2q/CUbn7//3gyPKom9us5h2HjNVgEXF
veemgiVyx4RlaLPM5S09j44HONscqTwVHngTapbBco779v3fWjCtzwXojeNIbKd2mrpSvJdzNGEZ
KWKabCXelT2v7eyzxt14vCTIcsXjbmsfHbn9zqJfdMtXGzX4t3w4LUU3/8wvtc6l/PIB/mZ6TQFn
uBb+gbxoCf2brhketen4Db+Psmce5dA8R9RsNmU5ZtuXTXF+rEFRHMDLuXjaP6Pmy6L0VmosGpmq
l5SSBC0FkeSecBcxFKCsAYMwMIJ466AJhp31DURBVn0mG2FptpfK+XeHFgECwCbc+lxjPSKuoVpz
nYUCfpXpY/VpswSLzLpGYXglbZUUE7wziQtSLzDQBHUoy4SXk5itmBELgMy89KglpvSym4rDYv/g
QgUY9ZC22kW7pbsxrQHwGWdN8sFGU17IVlWyyLvzgzSWVLhfvmIslAjvlvUQku7uICteRttT9uIg
3Ul4RrqybImvlDTC+S6qf3iQiWdfMNbnNQdSS8CnFEzBJfRFaRhNPohRpfE1U6alVnbNBeno1JZH
jMMyb8PgIWQGhjDXNWRKBy9Xgpy0X/pVBTOoMi+HmbOA18d0uJ38M0fFW0mTw13JkScrYTfvU3Q2
esyIHvhitGAcmDx3sXAzdD2g4BuhBP0mghNAGq2/5IOHOmBWiPyP8FaBrmupsTNZNKzglYEJCKgu
FYUr659qhjwliSP07cMLI6hZevijsSq4YLppLtspuZwA/3lj7iurissU6zvZJV3r3wWJ9M7sDf+7
LLyDtT5thAH2FDgXH6Zgrh2pSA7iNvd0T+e9Tg+24gLRqHtH73WR0+QBZ1KyyqJP6PIEEmqCEQ3I
ZcSCskWxJEYzxH/djwREr+hPWYL9Aa1Q5zS6O2NirjcjZtsuCxJiQetK7Sro9gSZDYosfdV8Lf7l
vwQfck5UJa6J0wfAreL+6MHgVwXzqjiNKc4Ju7blotSmOqg/LFs43XSu21jzLvYbNrYvJG8eOBQg
g5auVpMgGB7BPgH09P6RQSc3Jf1YHuhwBb2b0tpKzJeIpBjtw77Cg8L89v4fnX/dI4+eMBJXf6LA
EXpJsMGvGDjKvznzk0LNgYS09JV4TByeAuIVxs0RSyFOEW6LTTLEi8/HFVKR87pgf3SA2XWQvSYz
9hjUL6wZfqgshRs9rjwTAr871b+UJIAf6etRn4lER2hQ+Tsua6RIO1akoBLsM+UhZPsXPqKzuDGv
9S25b1v6YbQLHouYi8CE6djzmG2K6c1pTT+0qVhI0lWW7IgarIktlIKTaxfA5kntVoywhIB8DVM3
8pYqfjgo0zEBNrhLIjw7qg0d6RykjDxhFtgZLzLz6pHauM3YEntAe0j/fGazaDkT9qxCrFmmO0FL
bCrx8OwOA9knDbR4jV0kNI9h51bskDo7zbjgx/wgBuhGcRtguZRZqVJmFwLM7/W5dug5M/RBqtFN
fxMorP/Ls2Ttc9Tq+xC2tT9JHXWU/P/89j/OW3tnWclqKyEvJLQ9qavK6qD8G4Dsa++7O2L1DK6N
8FRDYeaYSAXNP6DnfI72Jgx3GN8Sr0U/qxzTq1YTnBeVgTAw/o4oCLtNQhBS8pALAGtu5H9kZSUj
FKbpTeeMPoF1JFZf+xdTF0DGjoAuT+HxgOHpTdo9qlDS6fm/7OicepLZdVDUZAmsmrMehTXB9vLF
EBC6ifpnYrvoXrli5UqEVgWmksBSD8mZ5OdmE79WKmcB8FnpXvMOoht4WGXWXRNEfFBgrULJq3zb
vwmmnz0TGSDvtPJ5Ns5m66xUacLprqyIlEUfbQTeDQcGEzOQOEv4tLctUrEKQBJtSoKPwexHJ8M1
Tv6aX2XY8MVxjRBmwFSv966C7EESDj6BU5fuAPrspj9sU4nr+MHc7yuGM8UmHUjT9b7UzwhBnuyi
ebYDi/rNeAiQjhZBBO1ila9Jj+0l630v24vaQjeFqLo19/e0mf+mWE3msw3n5Q2/3I1CPtoTplQY
z6XbP/VrjhY/vo7xvz6nSAMiuBwQq53a12ribIgJEIjZH5Bkv4mU1+1PK+cuC2OaUrOrYkj+Ao3j
g4pQf+i7KxCk6jAu2ZOfBrd13z1tc3/DAISHrvUf+qG/kkSqHGIq6zX5gML8SNLhVQT5WK93y0Rn
LJ+/BM6HuIixxJUqHn4EZfRHFQhzuO6YenUXRtt9IkcAnFP6nijAmHs0ypNDy+Y0npqxesx7+57F
/oYRMHOo5oS97RDHIuNPjvnXRT6ZL3Ociuu7DvrxZh3Rs2VYJBYcZZ6ZkjunwA/hlMCB2cWt6sJx
jv5w+lO9V0eBLi5cfw12Jq4gLHfYvtI6Il5iAg5uVMxhYQz0nTQQcde9F6QNqZshmqYIzozuOrIS
qkY2SeSHdOV0zQsTAG4cO7rjXJSK1vENchOQpbBHRJV4rXcZsUptd7+rUf1E0yeTkN6waT8aC/1s
3Gcdw2lGm+Hs3tNP83wWy3YwGLtr/6vYlzohyh08EdCwDaN3Movm5GGe3pcR8wXb07Lkd2sw3fsI
Py46bHKBQG7LfXifLO+iG76loJwpHs+0CuKHARXAJB8poWZW7j47kHaz/6kcl951KZuvKV7pc/6N
dezX5jLrJHGYoFi/QHB/4MD51Cb4lpacX8NgP2WLj46zvDVgEqt0ZRpDaN2maICV2YwEzBRtiw/u
kO+7qDgaYfAv4BwX3Ctu1ZLhYuB/05iYX6d7QydqczqrfhdyHtfDZIrxN4Qfn7tg0ci5hz0VCIBd
vo9/BsOkCDKHH/VYpQcQyg8Rom6BFzx5ZEtL5tCt5xjtoXuMvP3LI29SZVns69X52CaLC/LgCJKh
GkNcJsnJ60gBKoH97P7TAWGXezsyh2jV3LfPKHaPdJ+e1r1EFDB/zBlu2GCx5mpcCmvkMLSi8Fit
rwV6hs3+EQzPPUGUVaLYKA1K5jfXnCOKwQQ5JUVTOd6LAw3paxCkIuF96nJotuSKUJwUYcJlhdZz
aRmUlgPRwMlqU6Qzu+dCP0uAZvFeRPGRrJlYKzWV8ENKMiefX5WbEcTK4ksHo8o2z/+Is/Z6QEmk
WGk1yXOTFT9JH8KqUGE9DsulCwGTczFJ/WfUInSWNzIqDnDei+uXLgb2mfxPJTeXx6s5WoKiuxe8
QmBXcrDBK7AXtyn7l/dR1pn2w0mhGs1UOqQ/COF90twQWTlIEIxgtKBDWshxAzRl2uOXUr+IYT20
QGK+QxdR4IoyosYnHsHGPfaYpgRgYlv0ou8Ka8GZAqCiAoIjlhqD4oHfcq088a3+05v3GvoEjsDd
kpuGP8NqGttVD+8WymSfe6rzTmIYXAank2oVvn3GhlvJCnQexsqvuaFkR+eH1L6WGWlm9YEetK9p
gbTxWojjW3OKHoUkeRG+A0wpha3gE7rlB33+BpY3gtjZeTw+RSmpjs4TeJpfVrGcXIj6qkBmPb3M
cuG0HnLkqjV8M0+h4OwXKMZZybvaJEacdKRo2DMqIyEtLE9ztP6ly/DC5F/HrHllPQKhblq9U81k
w/LeCzFzgfzy4E8derNqQDXx1cY1TzTA1lV1tS4QxH7BoUndPVyO6kvodZwLeqKjlFglpk20FT2v
VXU7mV9WF14k2CMLou+AGmif/BihvFkZQpGUBsZpiqqENub4UQmiK6evEtIF+D54L+qfApJETItb
sYAaiCWoS5LwB0VTydPkW7MSK/9bCwphH+uvbV9RH5k++nbyPEoRrRjdHXDEc/Yy4HKEr7YVg6j8
UUoLKtMjwiM7ctv0rl9/i1OhGLiRPFWnKa8Wf8VV8ZY6VULW90YHK9lGHxYnbj+fKvBJEKq24o4y
xAOD5tGSlIkl4zLBDqaAfIkAr71u831YfdQqbfb+35YKyXR0dKNy7jPc3YClJ+D8hdSWyhjeC00v
umhw7sl5zoIJ+9Z/eQvmKuW1yWicL0QLR79ojyJw5JLEP460we341ZpI25C81E82QFmEUyWFiGoJ
cKaBLK6lf1jlPbi2ohqFG1dV2udwogoWTyqdFiwdCQnKOD4qq6eIMJvmmATvoPohpx7lOM8oJpzR
Kgb2KRaF58ReHMb2AUxGPL6wcNzZ72ybfqEMZRZcN78arW8Kb5W6CGZ1LZToWvrArc6GYyGQP3+N
i8Zl7u1XghgYlXARYAsGVKsYNFLA5qxB8QoupABPi2em5y9pji5fgZ5FzRXRHsgGv3XMHx2oBRsA
qYeyKG1o1roe5Fl4hftQd96lIg15wxr8MugRZ7av2qXErM5dXkn7uWDuBupX6jrhHTieCF+TyCZw
w1vGZae4y0gfrUVkxnR3mJf+tp+l0dlLg3FZvd6nM3adKBAGDvUe0SEZs71aNwvBzgwL+ArkDRve
ZXn1v28nNmPxEPr7n1z2gjC49f7ZB+uKJ8jXzNnI/OAyeTIDa6ovF9BStu14MH3cNYzlQbSShSxj
quZLZWpeWv02y/YwONZJOM9IXzdTdMKzfClGPkKzRvLDw1OyZzoFrr2IwtbXKsIapQrQ3dBptATF
aYKz3fv+TW+tO7tE0+PYAQtO6XjXWeavPgifEpvejRFLqAlvJVEdEfDrUsI5TYH53XvoRAdwFHFk
AyZb6/ZtFh0DQPs6u6p27+/mFtthaZqHDJ3e2C+vSWhSKbh4SgYddK+d4P3eD8yDyWrer0iYoTrA
IdtYxPbMtaqfonb7WVeQ426gE4V0261DTJ3mk0CcpplxHhrYO87LNCT4jOGoxsRUhOMPdjB9CPJt
4wiYI+ni6wS1tGUDsMaL82svXOBHtKH4iW6/sE55mYL92zWaH83u4w1qGjeKwDNjFIT4oOe5cmI6
CWsrT4AnU6zhsKeP/ObebjGC7+Kn2S+/Lde+LzAGKbf9sDjDX9w/cE/ZCwRYBCb2vns9Zwz0nrBO
YTD1r9YtSDxzjx4Mu7qomHCOakwVpPASM8DZfnxx5u0aUyHmi6rSbdFLpMGr3X153qkiGuGm2TR/
idozDDU/hGmfFUTCAM3pKazvCHA6DcEtrhLInJ68QrojWqoUCYlZIjsk5FNQVACJUecSnk1xjQJ+
h6U91UYJeQy7vL1gDMLQgIBj+CtGU0A5vrFw9AZELV2GamjBiTDdLG9ta+VIQmpbmod3I/p/GmRh
U4yTxmtT9KOAZwZpUsQQhdBj6n4oFnMhXORChddk9u05Qyp+K6uTHJidzf3ii59jb3Clp8ZlEB8l
stlwzRN83tb+GYIrGlyinJ5Z8c1JO4hduabdL0Wu9hQppCXIXXOUyfNrTlsIR98CGuHaOEPtN+ja
lEswN4LM59dqsAPBUFDL9dUHepI3rqVD/05Y42I2XieOQ6W1gWQsY8xHJBqG9EK3ZDemW7IKOjFh
snDL+9Z5Pv2E7I/xTdNj9NtbnbvDWtwKp9ObRQPtLuuBAwYLNQA5vqmYCu4Q4W1Dpelm6HSY+4a+
kF86g4v48CffUjCF1O6pndI0iW5pzu4QcT84MdoZR6hK3K0MXm6td9em+ZTIRKcikFn/zGyHRwp4
kgq1BXChK+d2OY3XCsN8LFOGjmNIFgm867d0K3eQkjY+LHPAAFIOBJtWti2ob0hOWT0LOix9qgdW
tVktnTfDFa5vtz2ZdjwUHyOBe8XgjAGZR7v/Lj20rmMy/ptMfKyWAieF0mLlPj6oBE5EeBPNuS27
BsbKuJd6JwJsniaM6aYVGPseOLA79Z9zCTwdkKuszdsjtz+P8LGpUNVRLSVouV2G0ZEGxOqLytEe
eUAPIfWLkeArHgcZLsJ+yZyK6KaiSkfHg09CYZxGFNo0URGj4WvE6tTheCMJB5XKYQBcpbTJmE/Z
2s73SPmhtkx9EXWKzsl4E4T+SbqCvIN/MIw31QguNapYz7VtD0pfSOlEuwgEpMrneq4lzFBkwuTo
Uh9mZvEvb6q/m71EZ17Twjz99saAXpP06Jg0nTdMBgLXI7HoqBniMjxJn9D5fzjJOIV0JSKUAlJv
pg9eAtZwi4wRZyCaVpimiZh3WJZPd8OiZChvUlWmhDuGpV1nI7eQLxo5gDmhUWAKDI6AqLja6D3u
3cd9/VhwkVF251LGr0ji2PMmwwYZm3wBBnwUhYSt+YUqidLfjmLJVaIIgSOOwIs1CInYZLRKYTx1
b/Sd9hqJIl9MtG92U6C/5QYpo1DNgxebcS2QDyaTJS4ayiu9v5A5+hwWtXh8xn5dxhQ1EamZj/Rj
QjEDwu2RkvKD/6cYQzxsgPDzeTr5Kd0J0DWULMIFZfshIVRfcDaS8qRB/VZULfLyLr8JOKmWaL+L
ZqR3aPeq2n82g+EnP/WukTeicgImCsKDV/y2Y5fWgS/q44s8+B5YH1FEpMjT/DbGwJ6xxpRlOR01
YGrPYvUxulypBUeqjI2RuX0Ff5zd8bAUKxBIUq4+W/g8FWghCTLnFEzKVXb3lr9wkZcFLdxGGqKg
p8UHaSxyDMLpGUTfnri5TfPprutPMY0FWDHLdirP1M5MQ22A+zhI8EMeG8fBo8cQII5vtYDgLIwi
9YBJw504AZGgjibtbMUFbG5oj8yFw+Z4wlCAJPWbvX6LxwTOCVxY2RVhMXmfzUAfdn3pqcQC1fOw
7SuYS0K7GTnP3RY0Dwv8uz/jN0d59r/NhxBf7rWZhRu6t9wu9KpZ+DKN3yLYy/GJf7NJ3+qBiZBd
hoQqGHQM8kBZQm3/7IV4E+o+SJOWQZLO84zZI6J+fFfbWx8IxEi7jNsPIvY/zZ46Q7wwxIrSv6lZ
zDm1KNG5SlsRZi07UjAqn0JPOy5U7/Kbq3HVJ95nNON3DBWS7kjgarJ/cdKDAOlIDabkemR+IyIE
m7KpiPjmQAkoBHQvBkeGr1eMb/8jSbM4qoKdg5dslv2Tj7hnJWeRi6ipvCmvVSzUVfok4RS5JswD
PALAcg/kSWztGLbHRPLfwX61pOUHCX+tsQWo1ekWebVgM9RMpCBVusmDUZ4y+ApJEpkVcuyQl0we
9dl6EIrDQuDb9kzSSnHzUZkp8Eynob4DxxfJBfe0bmg0YaMS3eCAPEbxJfEdv5/UI+1/aA2do15V
A+9h9v1hcaN1Asd06eTBez/iNYRpOgoY8cMz2yGAxGVcNM/XvOI1KtZaCkEwIId3MVrnmsfsFcW9
33MMr4il6BzAc1QnqQ460vh8Oq219cGss0sTYDEVHEE/ZvCq82CGK9bJY5noHjVisXlCUATR/UfH
E9iLU55knCPdsodovZr+oqVZOAEHC8vuiSTe827pPL9HGPW8DozgKGjgYABq7vp3sf1VbL9lcSih
tw4JG9O0IajN42I5RLuXPvHeB7+h0ADkZ43ZPZpfRTDBK9sI/DLKFJsWBw+N0dZuAkPxNQwIhHoJ
m5kny6pE1PyoRGOtnSe4sXHFetB/r0FX6i2lJAAhIOhzS8Z1O2qTSB0n64jOS4Ha5LnChie1i+vh
lsd/hT/Ha06axycoAEjOyfPRfTWw0gwZWxHQdxw03R2PWzpDXehCh2G1j08hHa0upxSR7GQPxkc/
z19ZFt7pXXwKjw5ZsZaRvzk3FemHloW+5LjYJ2NkShV+pTrB6mHFfg2HU2K2bmFd+y/DuD/uFDFy
UklM+x7VzaPeZ1yHg36vwKD4L6BLBx+gWLrMT/HqvXJkgycYZ/PGkFRygLZC8qROD2W/8BTreZK8
7sNej48tMGSHY0C23OOmDZZDMmLjEspJI3/niW5AnfoJs9pl5IjvcsNpxYrPejIQi2piRkhm5fGf
KTPvdgZ+ka6UlXELjExvlHXWCq4RBBpax4Cln1jVe7fTCNuqY7IgeVZ813NNcEVx2VEGZm5Zkd6p
xMzz5V9/aA4zlL8Mq3dWrf+pJUGNQXGkTlYBYaRdtwF33TaSpwxyxMMTKJ0YzU67RsIEeeUYPQ7M
U+v98JgpkgKfzh5eNkMSnDlBdVuxMi91JEsEYBvzk017xOSuynaVPFIYQfyENEIMaPgcTNonJmAN
mDS4F631t7I7QCWATZq0TzsVI2zedOmjWgDvGJl2TA7yRW47qhQ2vDtJReHTJkQIobE9dnxbNeWH
MzSid91FJVNIUZ3DH7hst5nejs4KT9IrgcGIo0UkDyKEAKspGXnCsltN8x6fxF+zsT9ZxA7JFuY5
T06Rk/xDciDQT5BQZ7g3RZsyzHBMhhuo3b9q75LskedqINWmTxjtT/DuNtRNWVkYl17l0gOAtgT+
8SDeDbRIVJkX/UoMogQRQhIrwY9oRz+dOv2VVvXztGkiI/0x7MK6cg64SIM3cETypZmAcFHN7osg
A7Idd4m/Ns5fpi0tdxPbcZogqMO/aUu8opOa0137WqmCt3UP4byf1QxanGIOK2otIhdekVc6ubTW
ERQUdE+XdvxGV8xJyKJh2TgvMqMLNym7qUCzaF2cDIywmzNRUgBZqONzJk7q5FNuvDJ+xsEl1qZQ
SbEsWN34MesHOqFAj5d7hakw66+acjuNwYg4rXkYmHsdNuZ3tVh0/sJRSLOr92xxfihypNQoR8gf
xCu70Cf6E8H2PvXu+eq9ezNlxhdiGGpplyBOgXDuUQIH4duezGCRBghPtw8/APrjrcsGNzaEcap6
EcfhaELGRerI4tUdP4ciiuzWjD5XjsCWEzy05/uEKlJ0rypZ3yT2chJgZCnAq6PZhiOKvp10OvWh
dRdwimiZOp73rNDHDJXH0mvUgGxgd2fj76yPkqEnp1eIQ7ifobAt4dzEQbeoDDg6FaSF1gVAfIAr
zN+lcYhioogZWYfCPx/hvHgHik8WXJCbx7msaai34Y9oCxumW00ZcuPoAKCuA3oqogdh0Pr2KXt9
rTtEfu9TjHNkk94s5fbDLgcAlfLeWpyHc7MDzfB9bL7gwgVw01rHqk0fPdt6HqL+zW/Cl7GxHvNp
I+AYuYNfQPJhhzYtboQrG9+NYh9OZVCR+BM617y9Bl3Ksdwzlmujz95rRk9dMd0Db/vYe3Hi6qFt
7K+8pM+F2hoIuk9IiNwyuiu8uvqdk+RWtnOc4grJ6LZem2n3c/Mxq7/IwhqJeBp+sKeNC67u7+Kv
X8lGpoftAqJPE/vWqW6d01a00xGbrUNlM10z4YsZafHDHd1fQWH/8OjbZVjjxKp2gxs/jXL8t/fo
sOImcu3EbggGbTAS18QD3arOA5LqgnSAAYTYwPcdOXFg9DZUKw+x7jFL6iB8C247vnrDdukYhklr
B4unbUiBmYoKYFyR3KOZfYCozVG7+fduOFOIJAuJ1YpnGxbCT53N2T2tNhgw4EFWNK8j7rx4z5k3
uTXdGa2dftUuQ8b9cYLBASClwBje9hpRUNvHTFAd2s8+KrELKvP4BA7ITXem5cEY618l6axVZ/XB
2ufH1qke+mX8OTXlKV+3v1Ty31ucM/sR/cD1Du4X0X8cVj5YVtm9rLhvXXiG37EaCxQaeIvli2c9
hoW9/jGxMmOUg/dikST6ZvUDWk4eBOSmLKnbJtiqoxNUiDnM/rjU65dPwlY4s3XppyVuvG38Z93J
fkeTUsBdGqy7vJg5urixEQN+TQ6Tk9VDapB20U2ZlqQf3nvjjWzSxThhPqwZ6HAeXTC9Q4Ck5GrW
P2aMwivBRIKWvXfGHz+NlZnfe371wtTl8slzaUYaUh7P4KQ2TrgedXEwPZhKVj0c4rzUdOQW9rEv
430Xod4ekkPVe7iB4tZPvBs4ytq/g7nSCoHyPCsdSrKqvzFGVNhssTD0kcQU1afDU4VVK//puvb3
Xu/3thV/oXenE3LAQ2taXjCu/YXh73EeG1QF+2teJQCNGAIOVXVtbM6nxzTc2vV/Myboh9Oy3tvF
ie+9rn0cQUc6v7hvaJ3xZrdHqeeVxyp0cCUPssvKmn4lJQWiJdxeHrNu033N3QozEK1vVl2gCmau
1xKun9g7u0xPcD+8hhmqWMcwiCil+8y8w2YaA59hR1gwoc0vy5e0aPxT7MzuezFHp72J7wsIjomD
vVkY6uCUmX2KhCglwewcm2GsUHWP6Bz6gzlEzanr8ZyZ7OXUM74ScyasGqPhd4hmzMjJhKomoUIW
XutP1Wm16KNLXOaNLirq9tE5dCb91oafMX3EyD90OmWZOP/iz+JFD4Xpv/ZR8OyxmFDA/rCYqNMj
2DZixE7WXNzk4/pVWFJqwj4yIfYyZ8x2HQdMwuiffR56sqLYCRwgTlLKFG06dlbIbFzzLaFswMMu
fiI3eF3RDRgxHYv6s20AtXJp38wjSgOPGehWbYQXK2ZXxzVkvt+yItKwKk6FskgQZFnkUU48o4Ig
s0Rqwa4BBoLARfa8+x3aZ2Zo0BgwM7YRM937mkn2d/vYgIfrpSgH4NZc176s0bcPzD4U6hKM6FqY
l1RN6afFWLu+g8sFGbpmxtelx9VVTYhexPF/uXMZ/QoWF9+7PcXqZfPesya5zh0Hn4E93Q6bkxS/
GUJ4x8kP3pWbOwPkNmB5v2Y9+wUDJduYbjyIgQZbx434jTWa9dx76B7T7jneiJqFfRvm+6NXUUX0
DhNsMz/MH8d9ezBbD1/vHF1UaK32ZRPZG2K+6skf9qctM7tL2x0CSsr03UIl6aTThszGADZGPRtl
KZr8md1YpVxSbVGntHW9oNLCImpYdgMJgJs85sv4ugQ2PQflfeeXx2kHcsCS9Y6B7Q/GlFADYd98
MGPkqPjnUIgfupYxt/HiT7dQHrQfVAwkCyy/OQRNznW0AOrdxkR3z8B10Q+wK05QZ5kRclAe7wgg
YxsxY0tSyGyrPJkV2VYf/GtxygMFM7QIlsMdUjoImkeQkbkr6OxIUUyX9I4GTF43TpYZ3eiZohh0
J7gDEChyZdKFCZSyhS0JiR6AIQljaHZ44tIfXqKouMshwoTEUYZdCO8xZ4TkAGecs3RjTtftsj/U
ORKW1cRXi2lLy8qE95SsogM61HrKWvsqicfPonJ/r2SXgllHEWB56x4ozG4Mk6w4bZ/bcsJqpqdH
cANxZ2nFqB92Ps+Kzy4kNktP8IuFf6vl4EZVP5lWctP085O1FhrEcDafNO2U3sD8XCSCld0USYaP
zN9OQ6eND1EeCWaABlY93CqVd1Pl/ZJgbKReXkmMqal1Z4MYSqW3b6bawMC3vHLYreInFdtsmldA
NFw7Q/PJikk8930FBBwoYCuLAb48vxJbptIomBexkB2GEC4Txv7pUwEBMzPXsR2jy6Twf3iaf95U
E8MLumfpAgoSfTGrFDAfjbUiBm8+Og8QCThFJfya0DkKUBuQoulGF3xQx/CdLqhOUzye5do2/SGk
bwxvZ3Lv9JA52xuJpmDOtcMZ2eOlidPdWliCVkC2utM+4CSYYkFyYsfpSWtxkJSKkyaAjuBbGFV/
2GFipj06arllYPXhTn/mmh2TbL3x6/a6TNfnkqjjJRO2q+0JI3S5lIRwSV4ZHGqr+yy2DknriBp+
H5Pj4CIcDznFaWEzu/tzX8DYHDOK1bXlhK7TaxtU7kLh8wzjkDsnVXqCH5lGLACM9n4qc4x1qS3T
4Io5xd9e3nB4ISIbMDkbKIsXxGADLYwkTGcvCK6ppE3L4nN6UoKUgpYcW4huM+936iaTK7TWw7ie
otm5E0tQ/7EWPHCl/WgBnqVVrVwfUp6ls2SgIAThpWEZF8DQ9tFei0vsqJnYG72pd8vFN6zEVy/z
xseqyU8FkE4fprMYbGEOdhAc0DEBET+kJLxTlb8MDBMuC4hLQnm7mi9xheSi2P9YjrrDlqNYVn1v
b3KOmYXlOFbOOUaqdlnixp3c6/VZS1rr1o88g4r0fpjHh5QtAM157fk/c5pIYoSXRj9dlfAbE1Ww
D3vXdMlPrPGvymC9q7PpW4w9dyjaIo+ZPAQcM0XNgtoKMfVNNjH3DU12gauLvzf/wOzBXlJtlD5w
BaXu5OKgGCHegJRYSHLUUtjwGAPmngrW1vhOAddaY3iBJQd8YRAK2Pk9KEThDKdeiTVNzMZvF8TG
46sg2yqD8HnswESt1twgYkjX+qD5zsvxS+g3qtu3qGRaNvENCOXkNMVP8rJHx06vSPZOjW3QsoSs
3zAKTCu5jSlCl9BUzc+1MFZQ+cELqflPeI7RTZ8aCuy5cHFdDc7c5x4wz5zREbhz+M3dZkb/DGvK
tKGix/M2fR6W5rdckOJ0//mfwoFGyj276lg8aWP97k0kSl39rJ+srxpQnnL5wu68e7Ez+Fq8JJQF
2WpLKq6vgRIMroPq8Tbb6mvFmLqJWG+uGMCmkwsMm0nwuFQxuMi+QpPfzHiUSB4hTc7omAQw/kjJ
RdzlWtjYCZ6MNHuSUGbhm1suAc0F15kd6+B5gAvBdh0zUMivGHRsfDZdf5MQsloQjzRYoQWYh5cA
QvMkLRax6TvvMHioOobLzStuqh1DztGxwY6W6dzDkrrfhZW9p+F8iwj91sterD77jpbNuAhCTDiD
4BeyeJ8YJaxAQasIvI8MBKnm7JUKVnxBIPAfNAnpVNealw6nw1k6Mv89hxMXrYG7Xo84RsM9fXVh
Tfdu9mwb00eEpw/23BcdBw5rahpHkL4XUVcEoWzJmU7k3/l59k59rBDI7Wf3K0o09N+qV0RteOUc
HvYIFW7cEem+CrDITvqu8UkSb/imCPmFVe13Plos03zXVvGoquypv40M82A65tPYlY9xVp22ID7r
HeOBbJRpunDmBmOnmGPUhJu+YWAQBu1faen++3+cncdy40q2rl+lo8cHcZBAJsyNe+5AJEVSlEi5
KpVqglA5eO/x9PdLjbZYCin6DHZ3lFEBSCRWLvObuTVOdotFWfZTq0zoux8iraWZb+nj6xE0Kgw3
+FNhEJeu7d4ifF8OQ4tTLqQmTFwXm+lHYVxov76ofkRC8MUbh3StB21Ok9/okBKH4cOUdseG5rUO
jQHBrVnsH12ACrcZX6tpemas8Ioi4+4gJiHqTmO8eNDhwVTTpZ2FNzEJgjdD7BPVK+gH4iptcQ0Z
5OjViD7Wm0pv1QmXKXhpPDkdthEVOQKCKbQidb+uZsmLGD/xpNt6pnFXOvRz6UBUvgOwtM3RYcCU
NUCHWWMDZ/v3COhTE04iM7g0TAw8Ud1zonrt5vkMnD1byRi5JeqopXydx/LCuI0ljzfguL+mOi+Y
8IAfjE0STXutZOd7aq0BdzrkI5UAsSvlW4VgyeDGbHFEQSk26cUJKvHMm4ByNYrwGi8dvdp8YbEx
vDjRsw4GppFsRYv4r+u7JNZe/aDifgsMB6KTe2N39v0gw+yiHJAGVv390A6/9B7vS/tijoJLxTTR
d1ADbrJTXUaoJ4tnh5YupQtw6uk0qepqSSHjq4RqLIif+q68rwxvpwequqVUTnTC7AKsSq0gyzV7
M/aJzazkRH/Emg52I7b2FK6X8UofMQ3BSjfXSB1plQJvRNTBW575aizgr3rP6yV2+2wVJAnB/clF
nosFfhUADMzbyH323O6oWgjmmJc4KCfZVXjHVsY7+qaFPKpPIx0epwaLyyK66l3F8NUtfqf5gOQx
e5ahrb70FLx+2FEx7PThPafRicihGx22UWxDTMQGSBitdiEEtdmNj4CaviV+fmuNN22IYI3xAwjJ
Lq0lh+HXIpV/FpMMnlU0OygpGQxX/bQqypBnsFERRImZrPta57CT4b1g7frQSudby7cIEIBpP69f
exfpfafnn46TMJrXNXcK28SE6crThso+jDaOI904kadr5bkcFsRSfYmEtXW96LqJ202clPdh12xC
LI8BNl+nmfcqlWHnEYVQKfZMhW3P2/Qm/B17a2Gt0IYx0Nz0YPp3tiMOowneJ7FWMk9+yFlrjAYY
AWXfzElpGz36ntooHoMkY6TbaZasA3q3wPY0uBc3UJOPyPHSB2JFDKJdiySblQBWTUkgs4OY+lUa
Qv4ZKZ2U+UsSgEK6Rq2DtUAcYJA6Ce8OdfVnXv6SA1dwxltmzJOCGuWk9d3cIhVH9DME2YXpHdkB
YVBe6temT7scW8QRojtsveQXHhVIwJbcz7JtTRyoaQvFbYIZjoE/dPOoh+K8KWcMr6M5Me9z291g
sQEU0UY0bXQPXoK+QupU3Z2bALnqJgt9q6xncyXLjR32j9kMAL7K8x+dAS+kQq9DJvdDkz7XxXhY
XHqFqRkkLuKU2R85DE9iFvdJZ18DZ3pCGetL0TO6iwwHDfOB3akC5GJ1fhrScmV8AyuOoXzzSJin
v8/ebR005hLK4sLxHvoByZIFT0G0voNLJ+3bLQ6Z11ZcL4fOCV6AT9+3qXVDCat/OoDG2mS35si+
zxCB95vwdqjqb6LzcdYKk9/6qnOnBWn8AJP75YvTe/dT50FOyp782a0v08p/aRf0Azz/qYr6UxH5
gFomC0SBneIp2ZQ/bNpaCQnQhCaS/gfzrvyqmpoSOFFPTlv8zqOG09tsUcGt6rthHn86ecKMS5Q0
MQwo9imYhLGOv+VuhQraorta4P10pjI16n5Mh6+2CcmqxE0Abvf83LrdDkYcjgWF4wMycdinfijB
OWUPoXT3jdlvA4NsOEi/Z+gG6xiy4CVcxM3WbMabsSIHmAbozOnvobCQN/DvUWvfR/XE7CabDlXn
PYxl/JIY2A2NbbCNW+/ObYbdEFKkZ224azpGpTrVh5fDU2eIixned1cYt8J2OJDjh2KKE/rxFodp
Ud6WiPkHBM7RVy8ufjdr/bNx5Tz1bfIDV5875M7vzGzkMOMPDA/EkUb6lPEWAxMAlVgVDDMQkGVG
zqipsDYBFRaXzsEAJ/yq8DB37t5sqid0BRFPq8brqP0TJ9/tOkGy/pmjym00p966FUCVs17tUslk
CGA06bFecpN4pIVLSt2h0UyEliYrJpBM3vTfanrALCGpBH8ldKfLkQPWruVe21C6CFjo7LxPdPVv
rqPi5ZUeB4qjsmjFmzMjxMW+iaxkrSef+jjjYxctdUwz4McJboDZGtV2a3arVnX7CakB/fCGa68K
Df+HBK2zrJh/AditzpYtHsPygZHoo5WzKUKUJCImkFDJBFOJCPYZP0n18noS5QuHMmbhHIkj/EsP
cqhp/2Z4Y+OcpXNahqMlHcsWNEO8hFd6yLIY7trmKDNDxq6gfBPuSPLr2L9V1GSvpd1hpkJoWwTD
4AsMpNoaR6royPgNwxQ+Qx2fNGnXAkGmK+Ko8jcwWBnNpNcjEl8WaVYGC3OktCRrBDnKjG05YOF2
nw3hg66tfBWt9YGX1OTIzXSd1tCbetLTjnJ6dmF2EHPLwnsefF5kMg636LPfK/o3To3bi3DBMNbD
Q5kiA6SXS6+Nj04IIHj9KZCNBb17G8sa8XWgbzVNq9wev+h5FyXp7GXHkBEYDui/X+F83nythuin
TsZIbnWl0ZLUjmZxqRVNQLm+cIydZCe+59CbEFBB2LygiE+Nhi4zipqJ2KgIRxSkDmDoaAT7FMAN
oW+TxPK+J6WJOVM0zHaOjbWyUP2nwwgmx8l+Y86x6qheE2Ij09Wdgh6jDb7Q+tLZw+sNkhcG7vAH
9Y4bfUcWwczzJ1JlREn5sbRfth4FpP6zuQnAycHL5tdy+qXPXzdJ7oFYbXRVrl+eQVBYumfedg1t
SX853TBsW+VupHPTDjTLePoB3ccQckQIAYzcQqb9NQCqwWfmhdBL/CMAs6V/TMNYbKNejRKWRXIT
WIppE/4ezkvZwiJk3p4BPKR4uW7prLlBjy3hVrnml2aZ7hsuBEVhywUMG45eixaz22EzhqkMyfsC
YYhftrXYlTaZYMA8aHZv0RFIu9shmOALDPAsAO7YKKy4DhBcRbOBma9v3uNGv2LipXErei2WND0Z
gkbnEt47E3OL+AdOLOvMAjrTg+2JhcUUHbhpM15UNHLQqumJUPaK2kKI+ffkTtC9YtM9LpneJ2yS
zs82o5ma+7F0Ecsz05MuFxZu3rHby4bH7Vr/JggTrCbt66nQ6hQkW8YjJELIp2Qm2atEl8SoifF5
N5uPbZDBV+kOnGVYNXTWNtJtE0rhiMqPfKSr5WZ0iVCdXVDyNZDvmjy4XDrrmnSbvKS0r5IWFRq9
KqZTHRN+bsziy4GPCw8wIEw/ex4SfwGQ2BuN15FDspq76uBk1d0S+t+L7jRoDkWkviqwPxd+jNd7
QpTR2ImkwUCH77KN3T9YIF3n/oxGhfUwiO57Zamveblog+LG7q6kPV2HjgEnWd0Qkc3YuzM6ea2j
sDSAL/vDl8ivT+C/djGWWxqLKpPhyphxmq7UoXObbSNxSRsKU8APSh+pxzZRFO28cjlEHLK58E81
cR0jJ+u1pP4Ooqbiq8GdD9SPBXdv8pBJZ8cQCnWypem/FTnvQBuT+MwMP6c1VJdPsTPQG6yurbB+
8uj1LFP8VPicwtXSPXiJTQ+dEmckJdfVvlfNX6FeM3JhjG587YXDiAo3hHb63ToTQlJ3WHIirwDN
bcm/9tO0te0SfvoNjR8a/aMad6mRlpcOimnjiK6jCtZ1h5dPi9uD5WySNMQ4xdrYVrdbCgn4hEfJ
M8V8X+LKU0aXVRv/btTwW/dsbNWinCQeqeAnQBG86sFDVVB1W6vRHdiClgzNfA5fDBRNvlnD3QfK
Kh4NDxp6jnklXVUQLJb5WIEsQ8IK4SEMXGJzX5ly7/Tquck8EkcaBsXwQ6XDgMML0oC1d63DvxqG
B6NFPaeR+R1A/nWi+0cdZjShOLUqvJNEh0YmV/USrlJLHTwx7kOrO+SA5ibmBVPZP4XBtNNRzMUR
QaA1s+T4W8j8ESO0G/T42erAVqrQ+x4Y3UtJqgMcPb8qaXBdYMn1UBg0oadB7jui1tCLhwJWYBSZ
Rx2OtACFp7G+YriutYxPNdzWiX011/G0tZIwWtdh1mz7IGgvE9gACGUesqROwKJlmyx55SscCWKU
yX73VYbQCjpE8mEdMCaEFJT8AbACcrQX9JLFtZk5OILBVXQBuc7+feiYT9GMCVTcYgrSpwtyD0xK
yTQ6UmMdYfLU31F33sjS7y4icociK/mbZrKL6LjUNPz0a00aU8EDDi9zetzu7ABbrQEEDbEJtKe9
KYvwduxopGJpcWhctD5bEhxRlVfwxNdRbRwsAVSaHwTSG/3ErOM6yxjWTNmus+ebvB0OXWTdMiT+
YY3RNkyZE4YTwgesrA4+Acdrjpas5Vsb/EbhPE/xDpvNdWIXdAYKoOcDsqxJZ+2cVGwnWjGWHdzA
TdZ0Ue+6saKtDkQCgHu9GIewRBirnXdd6KEJKK4zjBf7sr4ZrAHd5BijzLbdW6QysGDQzQoM9LO9
lII9e8wRAb3IkeW0Mey2BfydYXHRAImybLUMect4ghlTWIAtCzNqJXhP/g7S+FcoCDTYh+EPvh84
SBXGvVPH1zUqHF3RANqtKzixo5cxuBkekLGkxo2xpjVldahtWO5hn/9Myvkb+sQkeks67MoS9T1Y
wshn50Gz7my2iytsOjJ+jduG/73x8y9xHPBfdkH5MjNA9pHCTmaqCoS8JqhfBhJuF0043WPx6mxC
b9gzk44QobJPY5PB1Osfl6UKN0UBwimZFN6UbfOHSOitetVSN9YW7ltwJBmba8XYIkcVOeuRxqVS
3Vrx+AvXd9yAI/Sc+hmhymWgAxrFx8oYdrpxFS4HXbMjUU0Lo6T+YGxPn2btM07mz3UnD7O474Ns
73o3eol5W5MxHvX/D4F6MVq4vNG3qMpyfURFxWFu+2+DWq61ynhfRzBYIEmxnDlVSMe2JrW+CocK
NHF7W/UA92l2cyHNecnG9lh34yYLiezdZFw6mFKFeClCF7M5ZEHp0EkYHHribn6Jw+SK3EF3rEmV
oCRqR3EyboMTc8GHGbGDdNnqsE87BbAO6TJdfod0QPMsNIB6rMMr3d2gw2aD/dPDqSF3VtrDmMYO
3RO6POwhUhN69Xjs6NkfhoO6EaOPBKDt6wI09oSEp/Fj0h0vpsu43aGLv9eFOeO9vGh3MRJ0mPmg
yNKtag9rBfrOPEvfQ8y719BefrEY+b7M093rKUUHXLEqDTPeSpMlaB14gJzwtEGukbozueEk5385
k1Yted3Mb/YgvfQ/DNmRdeAO4Rc6MeBr83FgEDlw1OimLokodXnDitbs7lmGW05QW+3d6LnCWlIk
Na3PF/6FbMRkBm8wejRwnhDs0352rrorAV3ov4TEGHWogR/QNFCXI4jH75gwM76bUJ34fWZlggpL
f+ZAlbT+kDS619SJl8YwpCJQ6P6ADnUG8sgX/AzM263edGBAibREiW07APabUi0flTv3PYl12BYv
Na85Jok2m2Sjyy89Dahh0VutFsjiyV/RZkV4rS1M+Ad1GdeZ4zfZAEjji3eZwDcdsO+UBT2Vab2P
JPPISwBQ+s1As4a3IUwSkqVaTzFl4wuUNegyaEGj1aWxYPATW2wO4WjocktvQB6hJw+mD6VLNBYo
z/4YQbRGexKrcmTygwLM8xe6O1nzXYf8sEM+PbrijvFbUOahA3NNXq5LVz0JyklczIgTAhrp8FPF
1WU3PLLKuhzTe44WAEBtTSpm39bAkTSjVLcJSdv4BITxHQnRCxdbUJAHOn/T/z6X0fPa+E7XJei4
6mmS9azHCwlVW0Tn2yi/m0xDyfdhVejMm0Scu+K5o6UHVpaRFXxjTXU7MEcroOTKHNqGRxd7dkmG
5I1ZWAc9lfA5gO1e/JzbYMN6jCmIH5mvW60ShDw120jfRRrfpAjmCMz+9JfO1vDi3WvNjnAJ9g9V
3K4yiSIYhLLxh2V+gemQ9zaav3KDaxW8JlaPqkO72tSIGoJO3dDj1A8HZolU3bQkYBRm2ozedIFP
612LrPIMvOuELddiCcqSaKAli6GjhP5cyNlKAPVAQ0MU+zLM44pFCyxBTr/I669Dhe6RCyPlNmPL
0QXLKQ5BWekf18+RO/0mrJf7MbKvKkqUvvcIK3zW+mNS5Re9X0YUufSgt6QU0zmqLsGoZrnya17J
tzcK6PvQN5lFjnzGunOYQYJ0wnGfv+50gtDR8ccVT+OYr9UaHQW+MD6YQT6oML/Qv92JEBle7z5G
cJ2/SY6BXQnGPzG00ku7/MLWAXYEZfWIGsNGf5a80hyMc8NgJC++QbW/GnG1AFqltYLvSR7dFhYG
UlNxtRcd6VD+xEamxmHgw7/JdmGjt8l0RXuBTTtU3oEeFDrEpE95iKaB16P+AP8iKJoJgHqJKEK5
74wAfyMLYyxqO3kCtnMB+I4T+im0XhnxurTRu1U0CpnJsiV8XOo0iksEIl4jdx3Tm09/lQQzvf0m
J/5t6Y1G+WPH1hqkFQA+lBh4YRrAamqrSfpvvJfc8Nb6u7N7n+wPMVo4paLwb7o83Og7FoRvvWez
vtjV9FZMBk02CRFkVMONIDBEe74Tl8GdZTLXAKClawTdLWLee6O/xS55hb0W+LsDdKEPSbC2QGPV
vr8louuL89WyhnOPlJcXXzmRtlZ4FLQ8HeB4XaOQmUJaK5v2I61mqWcyPCRsQr1/WXYDrEaISaAU
uMOzsfT56N8lBo0wjbqo5WMyoHAem0Db47tZtafIF19FrK4GD3yMK0mnPBxRzcY8lY4Li7K4ysYQ
8lnU/lBjl61cQ8brOcXiY+5ucf5bXpALf4ocdxt6LoFcUQNjVNLk8IhLNOZ8qIz18pTMFY1eukRU
py1D6ybM6OCPjvM4RyFS1dUih9OYNkhgq2hotmQ4wfUg8daKhsDbJ5a/aJA+jm///td//7//+3P6
P+Fv3YecQfn+q+hzpECKrv2ff6t//wtgqP7d/a//+bfrSc8B8mgCXka/wnJ8lz//+XIfFyF/WfyX
ufhuiD07OPayuC/DYD8MeC5m+bD7j6/jmNJxFQgvaaGy9PY6VZI3qZMWy8lOZsin00i7JZOU1Mnp
4wt5fz+QR5JpOr7pCuWosweifxZ6vevL05CFBmokpjgZFfgH2TOfT8gPV13vMW2im68+WUvn70v7
tmNJxxOW41rCfvuMZmaEURGE1ilVCTsSg3my89TWxFHS6OzaSb3l68dP+/frc01buI7jeaysEmdP
GzI0jPp+QFEspGFq2DWaQ+nk3C0VH+7Hl9Jv6O1OcS1lmcLyTM9ypSnePh0APIOOmTGemDJZh9Yr
QnslBxxv5VxkmwH5ZRTc4+okW9KXMbTI6z++AWn+fQd02G1pW1LaJtXv2zvwSqdqZxFZmPikQM79
sNkigYgAwDAXiCsNamxI+ZAhWGQ075mrdofEzXHlWDqB8rMpUe5cohpqBIKWy88GHNJVM2YS9JMw
ILx1ytuMVvxF1mV+F3qEPRgxCgp1i1x/5/T38xjVlKSkqt2Si0OKYjqmDqptNLXJY+wdwPhYlcpi
MDE04jRh3vyogry7Cv18uVyEwbZoSRzoJZsJStISbPfHi/S6yc5ekwRwy+53+dTE+WsCsGbG7ewO
p9zMwq0lhvzQtHl/2YySCUbX2NGdqk0EKLqQkv375NTVNysOg201tDkgoEw6Vx/f0jt7VEpHelig
utJ2zj99acKszxJs0kI3bnfzUANZ4PXu8lo01x9f6u8v0AUzrFwUr03hQOh7u0MEVIzOGdv+BD+K
UI27zgU6RO5j3moTSdmLzcfXU+98FI4tHM/1hWtJU55dMLW6tvFCF9e2eYZCVxVR9qNyreohqmvQ
7wGpSu21uFLk+1zTsPMG7oZt2+EflFOjjevCGlNN1hxzhj03KqJlsnSRs49CKu1gifpfdVokm7EU
y5pnTnvS82bagvGR28ViiheozN7B5LHNde3G0SlUiN+FA+SzwCsVp97UA0Ds84fAsdMjrHBrHYZj
D9hDli9uLcYbP88CWAkNtkNFUJeXST1CA2m60XsGggVSZJqArswDSHXL676jJfzDDGVzPSNo1l13
82xpt470eVTZTTTjvRmSa2wJhgrfXbSBf7VCzj+K0evWnyz+3+GAcCsVi+8o/v8s9vnp4lREA/cE
yGI9Zq3AsXQB8mQWq48v9M5L9mnKs7VsXxFnzy5UisbyElMhUxRhnu3amZdepDnIXyu14H2rpT4E
WSLubG9AfpI1O358ffH3mYbYo+ebvmnCsaf5/nZb49em6qQnoCQl2CEvqdp9b/GJV/3QwLxzM4yv
bMe9X2hs7KpBYkeCeDyyZaD0sWRvNoB/kP0e5ioBptEhaLYkBf1u1ztEfiR+fHy7f9+tT4S2yCxo
h0nPPLvbaKib1IAbfPJKXzCMjytqdyOXI5A8z/5GXpemF5HpLcgj0BL++OL6XbwJf75p23z8vqvI
UYU6O4NTpfw2I9yAqLJoIlcpE4Qwq3+n6VKvy2bJr1RtlJ9EOKFPnn9eFbou573nesKTpo+0+tsX
hAFaPwTBYh+dLK12/jT4t7LxzUfBHe5RmIMElfMGpMwCGMxIjDlRMG8hZoo/Hz++Jd+5E4KnEMDG
TZf85+2dVH2K6L4/IFKWz/5todL2dlaFOgDWw85Mzjgi4mI4qlu8kX+qomfA2GbdVVp1Wu3PCdVj
7YTlQ+dO6iqc3OyauR2iS2bIVMiQ03xj0JlAQwDc1By2CwwXM9rAKnM++bjPI7leUZsldYSp+M8+
e45EJTbjjQVLtmJ8GmucNhbbvbTd5ZgAhfksjL+3aLYiQfUVqEbz/AOfsyVxx9Q8yhy9HUemXxqs
9YIQyurHr+d8d74+le2bbBJyKc892yeME5oZ80XzVbEj7p+zIPw5xFi0xN5j7IaXH1/tNTCdb0vH
lsrWiTcXPEuYTLhDJaJU5tEOlcbyVhFoFPNn301f2JT3sdde9hn0rlI9SrxUgUKARRvGIIG16B1F
XuGoKleF6VLCuVhm+V5+sTjTdSGNC0ubHCkXAS8hQChE4ckT83c3S67EUv4ybUlT0JmZEwbuuFnS
+Ue1KBCJovjWoDiAWMCg1U04cuLtx08trL/fpt42ZMPkiYSDs7c50iU34BxEp05CxhtLXKGGpvG3
vRd4SCzYiV59JFVNlXjXDr8G2Zw1iFn5/tEey/6TnSzc8/NDmQAxFKGQWxKouJ2/9bqMGdgQk6ow
LDbBoO6bWZlfwcWKCyORw88g7ekL66QVOFW3Fk1QvqjMEd+Ql5kBiku5W4I4OE4mkthgqcvLsYWg
6jgO+qdpU23mpbZOeegMa0Cc4bSq5xHPL2hjGrosn4LANGCO9jGjpTn5ks3R8Bz2RUY7Z/IhImDR
gr7DlE4a0GsMEDLr6SFAWXZVKQ/bQyBHtyEWmTdDCrbXHyt1Uwz2uI4E4zhMB8JDC8nzUjQlCqIT
mJKLxTOcy2iMHTgE/eJtrBKj8lWXxkhHl8tIQjMuaD6SdNCWMOUvO4mB4EujuC5b+gichkBB7KW8
qpQoyOLrbk8ma6Pnay5rS8YLuHiaC6M/JrewPTFqSGtsX7KpueT8RNQnCSrtJpcguNGOXzskS1do
D/sP/SQX3dVElDQMmNvUJjRsICu/DQhhUQdH15xOwsKqNDAtnE619Fyy3C4+qtpdKWnPthZzwWVm
WWwfWIuPm1kd9umhpta4K4exfsjy0XuiLbh8sytPO5DEGCjFNkxmwSvInN79Q32U3HdZb2xUl8dM
Mdx23aBbdZWCUomASU/F7Tg0KDm1VMmOqpqtyGiwAcLCxjbrksu5zUCLNB3aDaqlV1mCy8B4DqAq
Of+uAnwEEqebTiH6xqtS2i6GhAMtkxlFJL+xy52EOghQWy7zHWxx8z4SYvrm1V18mLMyvPEq19t3
OQBbaI/0n6mWNgEgrouCycqV8mR0qLxkXPcQ47ZznRqYt5XdCvR6h8BerWWXofGXDTEHszEUFufB
unJkkzw5UQpPEzWrUzHmwzqBpnfAsdXc+G6DLQ9w/PUI02HlN06+lgm1S0VPZFtLBnJtaYz7tPdQ
Nu25KxiKgClLaSCumTWbLlgw1vLzmWFbh06moTFHziLAmqnbj6OM+3co56P2Tcv1LUsKcV6MLm01
99lIb3wU8/ItCxsDoSFaCmTmy40fZRZQnioDXNSFW2/KvF8cCv1hbER3wAmXJluznvMGALWQJjrx
2y6rVyYaHSDbq03ajOCw8l1u20gCdHZ1OdaT/dPxKoZTdV5DhK9wgwy76rqqU3cjFk7hOYW469BL
Ww3+kt/4o/EAmsy+rlKv26YRRKkhLEKGC+F0lU5+QCHAYLZvZHAJJxmn7CqHLRGAtp/LAM+LQc1f
2iZxL/0ZKau5Gp1926C+3DZIQFRdN8I+Rng4CCdnvbhAvMiJa2R3jWKXwPB9HjpJ/8sNzQuDmLAW
xkw7pEsF0Bk9CwR1id+TP83fZnKtTeuV1VczLkkVDcsAiEYXW/oC2dTIqPZZj2pqbFfVl1Yuwerj
d/l3rkFXQXm+77mm6XFQvs2ZVGmGs2/BfEgC5xa2MPA233+sNfbfUHcfX+udVFGfBL7uTJmOo86z
44y2+DjMBpjl2r9M4Ka0tTVcJE7ww8ur66lHIisaky9FRSMB7MPK7qPqkyxEP8/btIBntE2Q5bRn
Hf88LYiSxDLaXkT0qcXOyOaH3m1gAgn/k3V979wj97CoZ3lS6zwrXrzMiMq+ik5NmAOgcu30huM+
QIl5DHYBWiVAwM06vTBE0z22M+LmH6/137kwV1ekc9JWUlfob98ru9MlWE/tXTrJ5squQSTCs8te
Pr6KeGc5HVN4tjA92zWhb729TEIPuBFgLu9onGmt36U7yszS5qkA4PCiGkAjjmurPOr+dgyZ5DL7
LnBF+vg23r0LimCONxhi9vliD/Hkhz4v4hiM+NFTz5+i5pNL2O98KC4raZPE+HB/zbMPpQLkMoIz
Le8KZqE2ASuCyTcymumyl6XCkts9TbTjnIYsvaw2YwwuYvzhN8Z1VW0Xhh9tdRcsCRp/WOIxQyT1
QJfHe4Zc1yKZi3AUt824z85wjvOhxsLLCVqmWxZkh2Sf2fIQ184nT/V3IKeDo6RnedKnZHoN9P/o
gMMYzhzANdldBem6DOSrmOdjEVkDDtPz/TTH+4/flDjvY9Jut+m0u8KiW0yNfLZhgqhzZDWEzbHv
IcL30YTnZDM8LHaCjUMLs9/t7S90O+3L0DPQuEvC7cd38PdecWxPKql8y3YtevJvd6zyXTP3LIlR
RwnMK7ThWI3zy7Ao+cnavpOLv72S/kT/sbjCM0ugCtF0NKIERZeumzZRAl9PoFXCNDO3dvOCiq61
bDMAWne1IyMAM+GMUWyd/4fNQb3sfBw0cYSp20ZnuxfJ+3kevKo+Di4WSNBk+i9Tgvh/DzHi4/V9
jSxvIyyX8umV0+1kCmGfLXAq0laAopiOI3QJ0tqVLx6iEGXjyljzwBd2g8yCf8yg2EoB4xYjnzI/
QfSTbn0dLJigNMMnwfC9d07/SNqSJoXjnN+StJx6KRqvPi5DvzAjJhQNA3IYGAF8/PB/BwlW2LQ5
S0mNlHkeJLzeoVKIC6xyY7FLCiRUTThYUbp2FAO5/8W16Ha7jHyYSJxfyzGaGc+guT2Ksnbvo9CR
K68u50NlpMnRBCH6yQzknUV8DX90erniX63sMcgt+ELjdKyDXO6XDEUhmN3bKujEZ0Hi78OLwZwt
LA5oYgVNrbdfTq6Syph9uz2m7oxb9ICd5RKVTP39kvquqEEXOAnMkggHH8Q/ILxk4IEzFFpWgT/B
bbdif9dEXrH5eMnfuS+yJZvQ4VAbs/Rv74smdtVVbtsewwo82RJ5zZ6K9rPWxXkPkW/Vka4rhRI+
n6zUqcU/4kaYT0zZDWM5ci5UjGtcLawUH5JlunFyKIteRid2sSj8Pn66dw6Df15X6dD9j+si90TC
MOXzcUEOzAFklO3IkjEday+F89l5+k4u+OYpz+Nw5SfAz5xiPmZOLO6UjF0S+xtc2C1MCFW5XMd+
LL5WdalOKveb3Wy5DojmgWHVx4/93nIrunSIP5ge88uz0BgA2RSZypbjaIXZtvI8+dXtRHEqQg37
MFVwY9YaE+ea6pPe9jtflEPfDUkcC2En0tK3C947piPyOF2OM0SxCzF7cKfKoz/Rrfz4Ed+7EN17
yWPabNvzCzm0njt3WeZjQWsBJuAcg10cP0sm3vk6XJND1VamTVpxPg9y3CbphFVMxzAJr8EbPi+2
sfuPH4Qz2/U5WEx9qbMPsGHk4SW51R+TwUdi0Y2VPk1bgGnuz4+v9N7DWHREXR2CJFvg7bthmyHL
2LfdEXCgdtbTBi54LT1/fJV3zgs6vUQT6ZJG/1VI5xVKnwY8tOOwVDmqJz8zhh2r0ahvAaR9fKn3
HgiTHySkOZxcjua3D9So2bVaNCWPsdHXsA/lhmIv/WSjvfMtMXn1Ecdh/gFl8WzVkqSqDRP5gGNS
eHtfMivKQ/C1PTM8INLxprPRWPCm4pPs5t1nU5SxFLBMW8+3RVehXeQ1dXvsMhBGQH7mFVSI9pMV
fO9lSXJ/3VXG7+e862FHhWMUohuPASOBq66LsMe2Z5wRG/NXDwPnk8Pmr8mXRqboYtVjvMII+bxh
bi+DK2u3QZi7t8ZfPS5SP9tmLi+FlSqMiujXGW0gX1Qb9auiRO9jnZrK3Buq7i+NqSie8UHIv+Fo
hPm4WIK9l3kMuQ0KfnyVYMR+FtLfewu8BIevxtaf6NkOs3zIdePU9MfMTlDqx70I5le8/ngbvxPK
XGbcnMAk6aZ9vo2rRMKMq8Pu2IXNHRZRp9a4l/lw/7+4ikcYo8VFfnU+SbJLCwZ0lw3HGrgn9VtW
fE3DT779d5+Ed2tLl0Jdnj+J1Y8Rql9hewRSOyNfMs8bmYz0yCfX+eSgeW/nOqbJozgS+NH5DJVB
oKyqme+j7QQ83FF9z0KU0Cywo17sWauPF++9fUCjVfGpeNQb3lkQGCxrUQWExaPvxx1C9Ygy/xZD
WX5ymXceilEfYcYDVKW881jDaKeDKlSPR4ODB67ZFfqeIaJ62jvnP34gruR7lE40Pf+agQdOFEGJ
tgdMBb9CnkJc8D/fCh6wLTr7DsNL57yL0sdxa8j/T9l57UaORFv2iwgETTDI1/RGmXIp+0KUytB7
z6+/izWDQZckSHOBBtSlkopJF+acvddGmXAOzOpp3p4oUcCCVN/Mnp9eMV4edoDIXtEO/DsFcMOq
MEDJeGajTYuhh4TmdfXvaRb66gBLv75qnx3N+HtasyzFeX9Spd/Tgxuc/tzI3DsEWOw1urBhIw44
qu1vStLzmvjdppMixnwN/8/BjH9PbQhD3alV3Z8NFT8BA5+jCRKwYRio5gywKprWQ/nNY/HJZEfh
S9rcM5ei5vvdwCRVrwWGUZ4Lp8d/YpR3eaMdWejt29lm7Nuz1vq7SeiTl8uhyc/lFEjtzA9LOVsL
daHYYY7srs2BOAmwGMY3t+7TM5sHP0p6qAneF4VFpk30Ec3+XIl6m8AVnPNr9nDLXJRTxV084Jhk
6tO/OewnI6IzL7UUBQRWKO8PO4B2cyK3bc4JaEs4xfVRDljbaOB+c+fmB/3900IL2nZ13gaHVdG/
T0uPUqoIoqo+U4+IHpy6Si4q1NKzB7RuoXcJAaMt4U1fvw/6Zy8ELx3dWR2VxocajDIVPpS+q8+O
n5lnSxXx2nPb/HZqoh6hRJ+sA/d3qZfsLBtgKwGmvFNcTNVbArNro9XDHEUnzDWIfG0RhG30/PUH
/OzzKZPXSLpUa9Fz/HtVBsiUmIYpKHSlRGulq61TEvNTkbcbfNeo/ngHlGQtOheOTXQg6t37GmXK
cxrCHc9zRJgYuq3no4xV3pbd0lPndN8sED8+WRyO10V3OD1H/l1q/Wdra6aGlpUepdnO7wDaKb84
IFTQ14Hhf7dF+aTC+c+x3j9cw1jXjVVpAxF64QPhArR6pXk7gITTO38T2aAyRQEJX+nHcNTuvr6H
f3er/z7ayqZwosNsZYVqv2+xjKE/hM2YYsjsdGzMfX6v2yG0QtQXK69ErUBtjpC2Chn8lOm40hoA
Wk6MUd++MuzsXM1b0cqISNwNtjhY8M0H5a8Ok9la41r5oawJaqPhJer6OmkK8ulTooEtBb5Wy9U1
2JWXVh+w6bXpXVbLrYlbtc4I0u5S5yWV6qjAgIYTYkhDwxHuXY0Uu2dxsJ2kNGPKRwE/e4Om4jZp
7JUcIwDemvbcldbRyPKLGhuxRLGTELoBANJn1Ysb/9m0teOMRbMb40EwgqAq2CWNiRVPDduwS09a
n8Ot8x9s4e/GxKbgUJogseuLzcNnBda2ycTRcQBNSTs5UP1BEYJkYfkX/uYntwnC3tSB10WwDqP6
b/ymp5lPpQ/W8etb+Mm6nyUA+2f+YzpD9PbveyjbJsyAACe3qu5uRr/ZFd64n0o8cL69x9i8DvuO
5jLGvWr0/8QFDYRWXrxhuCqq4BazNEKVtijxxodE0QT/643x/OkQuDFeSV7f+VX7z6sUl1kqWCeN
8PvAMofpDb3F+6+vwMeB6N9DzH//n0NgBwhqtFXjuXXmQCfVvRJZQWjJ10f5OJOyrjcE+nH2VwYr
h3+PUpuUfykgDmd3zJZamy6kufn6CJ+MOnSjBG0OtC+KafvfI4BHqqamNbqzZXQwQ9/msstIi+Pr
o3wy4LiSLF+T1T23RH9fwCLHqSrQpes30vzlSA3sCyTMc0tCJNYieqhvfaOtO/O72frjkuvfw767
S3rcgboAjXGj5XGvyD8lVA4sitxkYohPk9cRZV605rNDB/wGHO+3LTn4Z1zAfwc7ulasvSwksCZS
5HfP4sAeNGfbL09u7cJmHHSE3OnvFF2I7+p3RuXe6m2FiS83tmZYg1TOf9lV31GKqEgiqNdi9giH
qHwiG/qO3XXP5M75YPEqIF+qOwg1VigWClAsnUbMQUQMy4Bnh5rdKSlwyVjDnRjTBrVJ7ZIhX7+m
BjQ61dEMZbDadgGwgBbFMK6dkvgAP8RmLItjMYCqSHBaL4KkXOl9/CdLaIoa5fjqdpO+IbyEFA0v
7jEl2+nWMqHzGhWdzaJRhMoMAniHjVHHKZeenfJ5u9u+R+EeBKa3kGUNRMNvAL5EOkXNFiA5MAsd
RI6Sb6aX6Huyo/1V7VrBRjkY6EzSEVUX/9IS8eZ2FpCt6TB6w8oL5Vqq6sF3u2Df1F0HqBLcsupb
Ag1ic0N4I0jk+hUYERWFJL7UYo7qEdE0D87RMmoiOMOTS2xvvidu7uwUxt4z2qUjWd9hQr6tjF5b
hNG0FVM9bSvNBZWaHIVNmLZj3fZN9lOVgBVL65SBj0tGAl560zmhn519YdjGXOc6SYobp1Rn4PXP
uHxw9qbxvfKGmxLeyDCqHYWTYx5Yqy4sL17WnaWT3OVyIh0yuxIy2bYc0nd86KS2vnUE9n8iETCd
XDrT3Jt9iJFu/OlirkKpuLcUibex+xBpU7e2dTcEmQRYrENhAghuR3zu2bGHbT/7xjr7UiR2s8By
D18tivYOpIlGQy6uaOzygLUrL3Labdk1RPG1QKbzEOqH7DUS6ujO4SWPV6mVg4QDfh961fbrkePj
+EQdlWIdyy9WpR/W20XlclUTDV0rK4VuwQz+7Tv6cZB15/0sXRzKDpRr3g2BIsksw5+C8D5qEmgY
MEzJWeJ+/+9PhHqQy0Dr4K96v+iJZQIdwpDtCQI3b8n/z4l83BIxmKCncChuG/aHGkAqBzMzS4dD
uLJYh0H7Mrnac6OaYtXE4t4zysd01Ozl1yf2SZeEK6ebdOfZOSD2f3f9ksaCRkKB+ERF5cbSc6K8
ez9Y5yq5Q88LqxovoSCDs5rVFt1kNttGZP43n+KTkZ7ZC/UDAm9agO/LRwyJIvSVC21Mbhw61ItG
XKmcNLUISAvZNPbkvoD3++aon81rf3eBBgVl1rTv662Eb/hZOcT9KWmNYqP7EkRo65OZUnreESg4
EEmyBtkOgTkbjCpAwAcU4esb8Mltd5h3/k6uFH/ezzBBFGcj+zn9VCUuLOKxCk6BNMPHvKm6q26q
5BXhffmh9afs8esjz9Pnu7mNN5PCFuZEulPvu4CVXSV5GDbDiel8rmwFKzRC376fH/dh8/v//47y
vuenWNYO2Ef6U6vyW/7nNmvre8trrxLT2WIt/m6L+cmM7dDrmM0kbP4ccx4v/rO08yZiGZQfDycD
9snd6JmsoMcm3GBc0G6IPQU4Ma9yR8OjgOMaYCwAWvjn3nHMgx4VzKbsbraeq5F4lBjS2/cFyMhF
V0HCqG1zBGPTFSZmtfatcpwGkrRWRBB59PhIqpl20bJiWJlNN/x0wCc/m1mTveGpBlCccSCk3Eq7
EPsxXeOfas+lHrgEBVYgxgt0lmHDTK7TV2Z/gLDJm9ruTbMKZBRWnxxGSrgrNTAv+riJQRBlOMuN
vmYh0rnd9WAG5YNspvrA57SucUYiWAZ7u4EXi3+5adh3u4DgO513Hna8hXJ85sRZfVlevn60Pnuo
/3sT3i2bwNFMIYFF+JLr8TVtoisrbLRlaapkCSDrdw2ijkAm5/Xro34yFfxz6+dH8T+3PnYiOeS2
052Knm4GgZ9yFMM3Y8anj/MswMAoSSPy/Zo+J2JCNdCNThr9LViXR4uBUgN3Cb0rFdmPr8/ok3GR
sBEqjg42ev2DAU5pXT2oNuj+77TjIdYioW6aZ1Eimcif+Ppwn0zXlJ9daibMQHMt+t8LWBSiCnWz
nG5E2eWrfhz0TeERG9CT0bP/+lCf3CvqH4qKNI0ulL7vDlVK4FyWVnSnqtad+0gLy10dA1b9+iif
DHEuHSmLNROlOKqN/57QDB/P/UbvTrUwO2gD+PjLzE9/JXpmHFwUAr+/Pt5fs8G7MZXGEQ2XWcmH
3PXdaTlNY4aVHTSnwUGG7EwQNCyL8kx/g9ZsNbZqhfO8RIBUE3lHKdefFtIVR02Tq68/yYdbyb4Z
idTch6VR9mFaMbxKV1K08iZ1AnEkM8O5GKFOTEppT9/0fj5Oo/Ox3L/aSBtz+Ps2YqZXibDi1D51
qFE7nwSgcEoQPIN3MnLlrtyhvGSj1y06g+VTaJbDNwWNDw8TzyqLBizp6EPnnfC/t7kdIrJInNw4
IWwYbyYt8zdFokU/v76kH+V282HmJgAaB1Qc77fBmBHGKG9CeSKBDqCD7//pAY10koZwrm96AxSk
rQ+gJVJU9G6Kh0EjYKXoh++a4B/OF5gAG3KXZ0xHxvReOgDLK28HNH7X7hg+dmFzWznfuSIxznDR
/nmUMdW42Irn5xgPzPs3tGpG9lmses/4t++TWtuHkWtQ9wn7pTb249oR4uwSWxIJe0FHeJFpFpqP
yHsOW8rqNbrkiY6PkbWb0dav9bYjZ5YKgvPHjOpdoRs/ME7TVSuMqzyrw4UNxEvPqJg1T7OcDfzc
ts7Vy8TsNkTVyUoJDLS7czh5d+P4WAf44fPx2ujbhyCoflpqXNsdN8XBvRMbGw2VX2sWd6NM7zMn
v6qFh11R7oR3VYNMjlrStMYMco64kv5DRZ6IXaIRGqNN5Me3euUfOw8Ke7TuvGans94NOffYrpeZ
X0IakLcRmvt04PPoAzCuX+4QbrHrjEvHZBceB9sxhIYoYJxB18JisFNOCr2uCZaN27J3I4aR7ZeT
kaGn/bKn284j0LkJSPezVqnod07rLaP60ejJrUz1K9fSn9BOPYsonJeD8BJ1+pHythvaoxdqO9qG
mOwhIVVHqcn15F0lcvxJayIFwoL+FUmwbRPq1b4oWGt1UAPTedR7AFMacOGyS9c2FPPM8bd2OG64
qIuBfPGSi0wNhoZ+TChXcedOzaFN9U2Xh+vIkrtSg8g3PuHQfSyMZOflxjJg/dJwyUSnESgHXNEq
1hXGIAJJVqiPe5P0T33Yjmp6tawOKGukPzXN70LL9iyDsWkQZ2r+KrA/LTgJbaC8Wo1Pmffal4QM
jqm2yIL6UmGXm2y1wiGznG9KyGMouJuaHq/9Glk0tjvXJSbY9exjaKV7gJ0KQtJrG9jOKoqhKiET
9Yxq45nBTlTgwktDv2Pbd5u2xcFPvZNPsMkkh3WWXnPhl61HcmL+6pYKIKZ4MPKkJqZV/YnHyVkk
2UtZ1KTeyoVVUI0Hs3Ae6vRGn6hT+Lb1Kxjsjciie6cFj2oXElONDsRSbfCJLwxCU+262iKbWMh6
uG6c7jI50d4cCNf1YGsl8iFI7LNw9RvXme60BjVi160dNUIDah9kZV33pfccq+rZsrKVEJD+WNvG
tsJ1xkKvoXTSFEupTUvdbQ5OWN7rnsK6jKkFHft82L5adbI4CxaLUPYWdl4cc9aaWgUqN6r/WMXf
34hwNPqRQdZSvpGJtocTsWodroSYk7UqQ722FchnNyOFs6HyoJjpNA30M3kgMZIDj9C4lZriF1uX
oBDJDOqvpt7ZJnqMc2qAQlqOhP2APde968qwrtXIDCLFlT3QQwCTqK0nQRIzNp10mtiWXQ+OT6h1
eT052cXT1VWkBedCH3cZ2DIlAjIdRp4KX19WNclADEdjwr9RiyUNutu4J93Oqi+FMyF2DNZ1GF3n
/CL8kQXOnn1bQbYru0VLEczGiokMFWM1ztwhW/nFG/CoPTauqzb2V25GGBOPVYzvUquCQ6jqdZmQ
SW0lj2EgQHINZ6MN5BJCwPP81guEa2omzEJ2HMmLN9Bn2Kc+CrcyN+2tRX0PLtxwX3nRLsPslzr2
I0jcs1mWDy27LZAn6cbqHChAVUHIRQXpP51NRuM6JxG1CCEruvPYBnWobSXBL2WR710wYxA1Igii
cdusfNvGuYRWi0baW57pm0GDQ2Sb8Nu75dCWy9SgAI96eqIta2jqCpalWtiJCb9riOBCVct5+LOb
EE5wMnOgooLQUU+/8ZoZkDthzzDkj6nToHU71KMaqmtWzULAcotfNnE9K5yzxUGM5XOgBPB4xqm0
jnYyj6D0lUfm44WWVBuE7nsmdPyA2BeaotrXTV1AXstYD2PrSatuP5ktsGozJFrTLX+AR+b9jrXf
fuz+CKvymQyft3DKb6pWPKANuG6McUeTCUSw1MZFpFkwVXqLjJxgGi9+GlCukiPihUZn1dbL+OgK
gslcakCHQfXYx+oszY+dlPbWKALeuMFO60U4egSu43nYN9IyLyIy5UrkECbQFJGXOE5NsSlV0K40
6i215dwDXAWPqjnTc6RXiPORJKNoc2oiE8g6cNI/eV4mx9BowosV6viJ6ZcsBIyTZZ/MqF64CY0H
dxVQAe7E6IF5rV03vSy2Ue45x5hq6RWH6FY4tKorWdnOhUhrD3L3IAZ/qzeifLSSEvIhauDVlMfB
oaew+mDHdf8LR7Olow6O4wNLc2/hGDODbMoEBAx4V8GYAytOiNX6gex12GlQeTdm147HwGvaLURQ
WIGk6MCqI8Fz6iDOdlA8YHSN5HJXAUN3DeypCrU/YlAG9Q+dqCDNF/QvCs3GGwLF4DiGJo67WhBs
1/njeuowAC7CtiyOwcCg2Rd5+YTjqrgjl5xQqm3UddnSgUTwk3pkuB6UvnV5GPtQbtCyHyPdwijE
0jwsx3tWedhksA8vErfH8lmcB8O96Ynt4BU7FKVx7HSCwhDRraDwbRuJXNytf2uqz0gwwriPeOhP
4bSP6BcUkUqGsxZ6cKhs621CL7jApfCEPuVPhpFznnNhjYClg3CnIywj8HOR6GSjlOSwYNX2MusH
ZaptSLNL8/3N4JFRoxkG+Ygp2NKywHGpA/SqmnXQJHdJkTtrTYVvCB4TNvPtizUgcA5TG8smwCmw
Rc6ibN27MAQVNMXVK73rtRD5da50co/N3l8hzgAmSXNqkbfOdUMLfpomDaZL9Bi79iFhrhy7HmWG
xRGEvsdpcoTgs6oMAeMw8G8yQJuc7a5HUKQZ9Y0/eQ+6muxjTeLnypzCne7nGj5f71K1TrsPmyRZ
66nQVnoB2jGeC+LZesyKjdZSROlroV25WrFsBv2qDI1bCNWLmMGFOWE9+MQ5FixA53l+SDHOT1hS
y2qNmB1uLUaLMldbPbW2aIR3yESJRQR92OebyRwJDPZNnth+FSWcS5zdZJ45B7ZvozZ/MOFWjMz1
vs/rOraAw9wnFzidj7wnpFSu12qdoG8jJlfbTmn1XAn7Ku68rbCMdT6mrHTkVrneZv4+u+p56YIh
d08uOmkeL0WJSyW21rrn/rBK+J4WHGnvaqJXl7b1KlR5CL+1ew3taTPf3hwJtV/Wu84BJdL99g1x
HCUpJOFlXozVzEZaC1WwGbYdKYeEX5+I1EBEHy7yKeSf6uewK5KCInMOVNmKnLVO71RPgGwXsfGb
jOAdyKIDZh5yHSnAJW31x+tdLNDRb5XpD6nZ3fD55nV9b4CUL+CLNk8aP5G6IGv97O80l+vWIi36
lWvednRQ5tVI1v4WNLdijNuZrS/dgjk1cIGbUq4QoqSSheNcubdd523ACLIkWOG0WBvSejSQpjd6
/geo2w2dNtBv3TLUpiN2O9Np9kb/2loasZUC0AJaPMn4SCtoS4lmY/KryQAdyMTxSCogkNxwE/jx
HILrHUuLBqVv/8kyuVZQNkAXLQokl1FazuTzx2iwNrNqorXDg5u7p/kmxHVzqZKeZn39Vo7VS+1n
uzozTn1+SeBiLbLa3VZNd0ykc3QRrwCgn5f5hRa9xYL2kKlGUq98MjeIipHM0BboSW9ZuyZ5Me26
Vuba7eVuKNp72ckV19pz073U++0gp3tDVteamx0Ae+/niz5QhTd1SFhetq7r2yJgaYGyfl46SpGv
wButgJGA6Zqc+1nRNI3MYK3/e8gJNI4m4p4hR236Nr4GRoUzUPDEWcuhJ6ONh7Fvmtn+6y5kARQx
Lox1D3gQZN0q1CSMCfvsT2Dye30pPZI5WRJRbdiO8Q/ds7dK49EEqFl4q4DcWs1Td6Iqd5rmo9lg
kLE7Yl1gWmveWjPbFa1A1n0NhFL/xckjAisADCJSEbTI562fzyoKJQVRGfRDI54i2zR2rNq7qSdu
grmBXWaDIFeM1QHb02Y2eCVlc5h3oUCFt0NZYrsert08Xs9Da8ErYTEO52w+MiMmHjM8N1mySzrj
QuLjbdCSXdxPw/Voa7++rhXMdZ53m2fTMPGBYUOk9PR+89yHvWHWmUmancqYr5zmzSZc5K4ZJlZQ
QV6hXBZJsrFKBoAWduA31Z8PVcq5NgkekaohpA4MGf8WRAzw47qdkOqixuCHGqOLL5rfDbY38BIJ
Gvax/qbQ9u58eYJw5CGrkyiNcbnY7yowGJRNNy/7+BKO+Tbmfeqa8aYTh7Zuby0xbFPjT+d8U+r/
eEzLAPfx9z+XiuW7k9R81EVaAvcZgspSVD+dPGbnwgZLCgaETVFSA+i17whw7wprM2Xtn6O+05XF
hQ0FlLXZfUlznXz1RVtcp/muyB7noAXlnUu2ZsGfDkKLVciNrO/00LiU/fDNLX5fdfvwQcx/73Gq
qj6Ivcq5j4EMGz6T8MGssqVh3cmuPjTZQXOjFV3Erx9s411J1aX8RTWaHZpLQVV+0KQqDRoR/EPz
nmAHwT4vD99cHfIm22m4MAtGqvJ5IL9o75eknY5lfxNPktAUaQ2gIk2bAYQ0gyPL9fqqkn28TScv
DRjCfMRWpRleJdgLT50dVteRX9ImD5tgZ9JgppzRhiZ+z1wnCLzWtl+f2If7inGTDjLdXZ5gvD/v
nqYp9EvCEuyR8ReeAmljjQe1NPZ/x5beX74+1sdraFjKMZCUMILRppqf7P80KsizDYSoXXFv+KbY
YWG2FoMb2Rtiq8DQF0g6vj4ehvx31TxuG68oNUMsDVALzfe1SyHhRfTSNu+rqtxPSj+7pEPHCXJm
bl2qVfGqZH27EHrxZLfJkwk224vLg1vDrtFktIk7oqz4RkEyoePT2Ilb4D+KNa33S+YambHuPgbG
IXx2zMXU77VCbRtdv9IK++im+UEfwpWWy0Wm+kMSYMHL7GY9DMGLb7rX81+gc4NuPaNM5NrDzsyW
5ezK8A+1xr/b7sAOCKfQkdRp2fPohFf4RfeN5699UrwTNZfqomXGnAed2W6LS0imFAlFAzkqWbjB
NX+yCmdV5uYlRSGxaMbo1iRSItVfRPqTBGz48N2ViIp9GAqxwCKyCtQvCgp/nKm4yjVzE3K1QAqv
5AyRGMBKDe6d3dpbt4h3ZF7CCuIiOgSJWOaqVtXSMF/rZDoFZrOOJnFI0h8+1QOPFLVieNFREdhQ
3kWZLNyiO4R5sGSTvxf6H+kTFDe6O72Z9hlW6l5Y9zljGwr0nelXj0ZqrOviR0qzsdWtXdONy9FR
myKuL4mZHWGAEOObptdos9b4F5ZqevBj7cFw/JNeSHbq6aYOTETPjxOd9gzqwjKODqGRQzFvO8qC
YMGa+ymul5SAV40v/a3GkpQRpQqqU2Xkq6k2yiuRcb/49HpLfanSSL7rVnx6V/Q+UB7HO0qoEBNx
LMIOBsA/AIraiw8nX5KslFJCdNwJXHRikQrAxUZD37ks7dyRvdT8jWy0jkOAjNU716rYIB2lgupq
sPPR8obddRR2K09UWJKhNiUaaSzKPQD/OLpldZqG5uiyXakdAxyu/aqEezB12Fy0b3u6ubpaBxWQ
f/A3ImfrMMd5GvUaAuu5ANCzbCJBDxhpFiHodt08NEP1EE5DQkgoNZcos0uW1AbRlOwCSl6JXopV
BhvGy4ni5FloWG8sdAMUuYvE0hjv5qukUnj0mftE+jXj5M8k7zZZ4f+0QqKi47p7bvRinTkW4cqp
sXQ8cA3sz4gB/QPGKlhhTCUVoyzUjWrL+jb1rZbalHKqk0rNp36qy00+X1qqdOue2I98yg5GHz84
Zm/ddElVXhHa6KJyyIlMlOVbIzNjP4gsPrQt9glZy+4paKyBpERTX8IpE48dYFWPGDAxxvemKKtj
PjnenaZZzqpHP/tkdQX6raiNyH8dzXVre9WmdZH1knM4M8+F9hwnobchCbxb56FproO+Gm+gcUJd
sbA83iXI71ddgJJNs3124/iu1EmMNLa2dHKzbhnx8Mw5kKq72LVDaGiEcnRliUg9Z52i1ltlQ8FU
m6UPdj9RfQkJK2cvMLl7IYkDC63KvHJUzk3PE0/Q3pdK3ROj5TxUtkFNOSzq+DjGwDTswtqVbJkB
3nr3pl8vpqJb13OrpxLlpk0J5kslnfPGs0haaPXqULnRveH6sJn8cwmSdF2o6KcyinwX2eIXErQn
S0vJCowPgOHXJVhdrWWX7RsNlWdJhtlcVhwqdUcw3ksOIG0yU7kMG+PJGWxgXXnMAygsdtLENKrc
2E28b7QwYkIRbE/spHeGE0yJVix6DCJ1e7FJya66cSNTSq8AJ+Zf0AlOQ6wYDfYPNWfQeFcZWg++
JHiiF6yURFMvEYAgCF4msK5LQmwhuvj9Xaa5T23YPRdTBPBZUgX/Hbfmlr8UpMI3cUMpoFllPopQ
Ljr2l4yCTjnj7v3HClqT5vYrytYE/rSbkiTb6qBr6lqLqvWsNymsgxj0Ff8bjO3PNh9+G7lJeKln
k/puazdlgic6QJ9AqyFgi+H7xnIsN4STPOC/ySUJZFw2aTc83RcyG3k5QHpUN202/OyiwmChoShN
66umuJ5PkQ7ilpNK6bWaqviJ1GbJChVI5o1W/oxLdcN5cTVaceiBemX2g/Du3DTbzsee9Gpr+IO7
QjUTzmfqkQ0hsxr21wnh9F2VhQfZe6ztJenh1kiwgpcSEcegyadiaRaOxYMPq5a4e/guRrSpacki
VzukhdEdCl8xzB/0OcygrldZU66cSbCAVIu2S1Y6mS1mMu0kzxy/4phRRybYgbwk9i/iMBel53+J
JWh1mAg/Rdz3otJkzx8DPQvv+BlPCQLX0nED4o1OmcvuWFIbTBTfbNEisk2qGD4TteOXsji5ykwb
ASFoK/3FsKp7NuKxVrZoTQ+A07Z8MZp+0+MA0Me7+Wfhgc+fBS3rI3/pl8WeP7V1+mqY7M4aEl+H
IxeYsJRL5ASkyCiEqvEyi17zEtwCP4wqe/6kQSiu+eIDcVvxWcQQvZTkPrOv4ItJvmQCcrUZ2cu0
ophBDHO56FGL5BpK21qrq4PmO88OW9qqwBLGvrQ0tbWS5Mjxj9f5FV+0rnpDELu3pkjcFJi+y4Ue
Ft4NJEOHvkW2l06xTYG1hXJCaDsYx8LrHv1U/yFby1kYMr1q85yoMqpJXtxddBZRelsT1TORBhEB
5297/0eCYJlAy8kkjBrpBiyLg4jAoUTDLLSdSBgJvYYkVjNaBoIUXPJU7Hh66ZiJYWQxguqSMocz
3bMW9052Kcd52z/V2yEtr8vQZ7Xd1e1y5k3riyFKUt5mPOXriR3lAvgwVTqfMFaLqBw3GbkOpWTB
piXxtjMqmyikJiYsyQbCb2ljByoQW0C5TBxQcNytJl+VMsde63gU6sPRwnCWkpaAKPscuaK6G0LN
utgTXX4Xscwi5HvLqK1JfY45Rys5W7J+S8PwR0Y/aWlgml4OTfwjNcYXdCZq0Rcj41bqQd73jYck
E+2qH/pr+u7Za+jGT86oDVv8H+QVDk7JegXqYhEb+TbIVHy2O6J/8f8TAaXZLXmFob7NXJOqa8eo
rsvMI5RsRNCWJjx/ySi9dRwM93pA1voGXH609ON+upTV8OKE1gUvMBmhra4dXdZM/j2G1mZpBeUr
vfFfmpW99TrBhKLyXskcaBzEVmY6QoZziN0AwUSCEypLUJGVzFamEZKIl2hPsYqdVWZP2ioh64Ou
VVc957X7QgSm80wo2Jye4bOitGlJbcexOTlwmARFvH0u6VAsk6k2b+YA2aMeiuhgVcEjrXcKJVrx
kIapsdKYU6762nVpjM1FZsGWy4om9VL1vjp2xBBo2wI43XXkFP2RUkWyyHSBjNsX5n40CWnXRXFF
pbl/Rqvt/ihlC6jRjqS9d6iL77DogdE2DGT3lGRrw2OYMCVR0gNiK58eSUQlIcJijA5NxKR+gB96
BgROympQ4cy1FPWPhSXbwKdizuZmUJKqmK9T+8Dxiva46cJN1qUx1Z1WRyLc+KHbLhNDBTeMzD4D
rOENBNPCrNj7zNLbTPj4Y+phOPl+Qki5Z8A5jybtoiBs0PWKu+DRjSKiwvExMvAgm/RVVTwVTtWd
unKSq6oU5e82hXayThMzIUXXa7OYyRTBHHJ5VnwxGR7ZKTSj9ikH8mcvDbcKfwbRmOy0royOwRT8
6Pvgj146v3KD/htl9/LJm1KnWYQ1T4BBNe1XmNQsGE279Jh6gHzgxao2cTAVr6L3hm2S1uqNz5Ou
sw7SihHPYj4jEctyMJlQ0waNQBYLHDaTosybEh6UqUbchkGd0TiMGnKCa5UuvEAxD0UkY+ghcxM2
35+dH9K+YGdpGXS8imYtPZ/ifqkaWg4u0aodo5TnNqiTmvJO0TY7OnPZXR83zqxTMkprdlOR7uI6
lVjURK8MY7VJDUQJ9DHoMm9zQT5nLrJFKTT8EGQUKbiQTY6YkcURnN9RjiwHDKrtVbA2826HDmxp
El7pDe0ZjtkRf+Sxy6tlWk2bIC5ZvxPn1qVYlBsz+O2WFFRbQscpnsKiZNbXbgPZsbqwG1LEJf06
cgFFmrXYx/yYfWh67M3qNvF0lx/SX+08evPITFu0dr8qRvaEfo96oTv3JYlteXKIZL5VTgYLsKU8
pc5GaNFk1sQ20/Lz5ARv5UB9tCn/h7MzWXIUSdf2FWHGPGwlgeaIUCjG3GAZmRWMzujgwNX/D3U2
fbKPVZn9i150WlZKIHD//B3z+xTg6Ohk8NXrbkTHxY8Buwf/Pr5C16aIpB0bFhutIXl6tOxL6hsf
BATCtDG4QozBcYa5Yxy1ZXkhDPg9D2IapPBI0OXSzJQKWstb5ZUhsVVnPAy7stRuShEhWvrHag2t
GXMiTJ3XYoC46+pGJ3/Os3dBzBpadePWLBVYpwfOOvZfTUetuCHnnWznz9yGGFivk2meWubiVzYO
l6FJjkOSl1uL8LW9Z/XjhZ8DosXx1Vaq4MG10phQSXlcv1yQ1j/JUEPD1tZNfPCGho46n5q7oIXy
K4i5F+yZG6/T57Pb0E7nY2NBykqlpeIhmNksF8psiK/rCGGtkhpbDD6SHgi+0EtSdYvT7FpbzRQj
eLxnzd7WTGGVqjLYWsqx79qcvTvu+LxAZW8SS9Z4OmAPv7hoFYrY39eLeBkNg/CJ6eJT0RnktAFU
JGyiN9/qvfaaCE6LYztW1SYekXV4gbNsrMLZjvlfswzeNZ3ysY0um9EJtVHMiM+XPcwvWlWb7m5H
gF5340OreH1yesBKfzJ+5XOVboKBkNSi/70yjBa7n1fMByIXd3gzT3GZPGjDuHdpUSMe71Vf1L5G
SEGc4Y34lJcsgCWm/mjs+zCN2Wt77zseaSlAB2HHc9gEzbxZur9FLZSCLE+20zLQJYciTx4hkS9F
WjMoDtemhK1omodKpw7Q6n4vjgQWbygxneZLEatjuoijXVPGQZZukA4cynUoJAD5sJU+rNR46Mfg
sfDqXZz6UWxmP1DoTbuZV21LESuFQwZJyHrL4jbNzb7xrZ+UFNIuXi/647LQEVu2XXo0c7KkqgW2
os3pQl8oNzDUVO4SHalCXJFUuygodUNm70Mivgep1J5EWQ+bZmWGxpAUUdA2rEJVIkMr9bVjLoqo
yCkcmyd1gF1+tIU9X/s4yFka9MhqKTctVTajHePsntJwKPhGxaoqczIcM3NhR303fMDxvFTCJ8NE
TrQDNmmzayo7ajoSb331HAvKxVzah05K63f21LxnpW08Z/VgvtJnQgnXEhtkKsNUmQ3kF1nuF2Rw
oA5d1RxcvWwiRJ9INHqOmAy7dkkcI08BWY6Y4tIIkDbylP8iTbYdGt9yQaM6ngI8shDoQ8shrJUt
/GvxoATSgtyiZAUlhxE29FZNnXFIXfMGqp0QqlJckpXQTYz2qBMPiVCQ/GY4rXbId24gHqzU3bN7
YblqZ4oMK6+OMPPPa661jKZFtmHnjE+9MZ7yaj0uQ7evFMg2Ruoxzi0VfvpngFI/levu6duXzJvu
Q10eu4zudJH2F09k9oYFZOunOMX7al9m7slu3IcsnX/jPf7wNOQgljovRfPQ9OlH3Q1gP6aK2vWd
UZ2FoGRw7rak/KUv37S4OfvS9Dfx4P8yO3ri7Iy7h6P3IRitcJTxY12Jd5knryptvodcxK9x1Rrb
SrEAzpRArqsgjYOtFha8A40PuuzCteFdDj1J+3rDjmTFB8srfsyQa4Vhh1XuA8VJdWqLjmElt/YB
yU+EvvlX23VODJ0XOnqpn9NuQuEAGZkriwJOdHjIuviL/rgLuu2PuYOCmnDzj4mzD/j+9COdg7UT
UiabWvZnRoBrm67EQE/MixEz2WQ3bakj0nZf1nvuZxMlb24UoxhyPHiE0XmrxwDxn4aSpjpaQxUK
XuY51dg90Uxk+X0R7R6I/WupxBp5SqAzyfG5R5usPqM3dv5SfPr6HySY3pDn3NvMelvc+LB4I+jk
FInB3A5zt6v4hwe+uUn/r5i584xyZ07LU6J+mIp0+UpeCv1tcl2y7t6LxoBDXpvUsp1uFaGCDES5
idoopem0viaoq6cESJFkPZx75tUY5Tk1mmFjp2hXZss7DYH9MlgVsZ/aEZj6gWi/Q+bpG9/uzuSv
vGSEpPUJw8f6CLbrBMT+isjxYXLtI+1fxzUcxVyLvpc+Wn9bUc8Hn1XLn2FbnSVHLieqd6MbQpM1
NEYCJ8pln6X1Y1JbT60+HgZNJw1SogbTb2sb3WwB962/xPqr8P0Oweyf8yT7GrLpXmFBn+Ee9iPP
e9ykH5P91cuUt3LJ61AtuN1nlR3cGQ0EnZ72oJ2WmsZWoh42ltlu58S4LZrCxyTCXLW85xRkAYwY
6bs3eNi9i5/ke0B6cnapFsbqadHpTXS9UEtRMA1tGXVTQds8sERl3nOz/UV8Aaobrfupd0yXhlaE
btVQQdCU22HynxCBoLqqaTb+n2drrqsaRZsKNd/jCuIw9pYjShsCI3v14lSIR2h6OiSkB482s15d
0JlIk4jY+8LKaT3kUGrMZbioAaFSsRvAMGvGfTQdEG04COfhYI38ncE8eaNxHTL9pmHT52xA702v
N3RzeL8yWWmYffyNT33lhECcYOq96+QXKdTBHItwlkXUF1WY5/qW4f2lRk9Jv89eK/yvwaAOUgW0
6yU8S3OFkmx1BnPCjbfCooPaGKOc16rK2n1rFreaZ8IIAKOnb5mgOg7a/dKZwHHGL0sbkTAYlUu9
apzfMHO8SZqyY7/d01GOLlfbaZ59iblXnl+yppCo2vMxTmuGVHW8SsN5cBbjs4P367X6PJPQla3f
ZdFhpvBDW4CAsT99NtrN4fHM6I7bUhBNXZ73Ww3ZuRTsoGOWLHtIYHEsEMPvQFadEw3S2tZztT7s
TBStSCs/eUI/kKMsW17Bzm53Cw9RZmi3Jiu3haTvbop7rsPVX4KGC1J+82Lz4IvZ3fVsjwqkZWX7
48p5iNEMt1OFjxeg0vT2TacOHfOzID5rM4/uTsMhRfT3t0NSeevOOyV/tOt8TacD20SY03ycZ90D
JzIKScWFzvRz5vsnqnQfDApOBk08GmVwSUcKYUT1lQUGeDony1L/WUDEbHRNuyzkB/TUNDutTzy5
3KomYw+x9/3As+RB4BBLJbceOHPkFr/TAP2vTmemnRUnB78TEpKi4sFoSFX3yt0kqmOBjnSFoczW
+xS092yFU34t6XBwnfGQdIIBRCPtSjwuwHWbtlxLeCGXir9ofrjHQ/HD4jsGbn2MM5aXhHb4sjhZ
wUAesjrHBm+NM0/9jm1zW09JFNu8ces3zqkZdfJgZ2cOzYDlGcI10jpvJ1DTVNbw4COCk5zTXYRi
HQok5aRELGBupr9uk/oAEkGm6LC18fB6U9MBjjbkXYw0JuBkQFc2JWFmBuuKe7AkgxBZWgD9e9UN
5sqzTNtZd+CL9DeD/aa2bUgvCI4BGVavOxHIz9v6IOKyY+WJIcrUtYjzY6Pi60DTvZFn3wiRXkpS
H2hs2A0g6xu3q3d94z47bbsPXCOqm/YgdHFpkjHKeorDATdtSnUHczlSa7ALqHfLLZbjXljXrIBr
WuZVwLjci+qtho5JJWCkjtROd5o3m6ELZYmG3pRudYSvYyuek0DfTqnz2cQooIpWhGOZMW+4SAGh
s/uCgtTS52Zrvy033/mjefCVdbWW29zLe164p0AGEbzxN83nH84cn1m+TUT1elTJ5cyQeZmACdbH
rCq0n7Uyfq0XQuEHpLL6JRjDlr67mOzOevqe+RNsOeuAB1WX98cprw6T1p444+xyo7kxe4B9kLud
tsAEuZFGILUHoaHrKQrEMQPKlvGToPI9eyQleSD2KYsZfUjRMso3ROYorlHtJyzfblP/MHruZVsM
x6Krvptu+u5acCHt08uQMJSt9TCNTZS6Adts8oTvZIuwLkotNpqkeKF2rcZa0D/6vXafVHVgszno
c4X8xkso/tDXAkj5Y2KXntdyVvynGDWC+K8ReSs9cRzT1iOtV6qNz3eZlPVqjMBU7apniOVZslSt
a0gMqzs0CoROy8OWpGx0/EiFCCcQgXjrG8Vmj9khpnt1w827D21+ENBaqm9rkGoF0Jo9wcmumf/2
W6x1bMnmaXAkb5rzothUDT371flGvsHFr7iF8fuiQwuumeGsNMbfMqBu9E9yPbzIvNquqz0ZyD+T
zjiqpV0IIgBMknZxGAEQdkVe39vEyhgFjfeAN5jdo4JEozJjbE2yKppTXSYo5Bf9jaDw7eLRzDsW
QKW+KLcBjU0D1y5m+9bWq5eBkw02fvuip8Wtjz1CdXIWePqoVQrGWvi3iiaHjS3zp6ZMi83UTd12
smIMFkuah3VeF4esL5PHWMCkmb19nMbK2pQd8LQ2Au/m/MJOiYTcywbOmlJqETee4cYuocdHRSZE
wBm/duVJeM1rqtNtP68TRcGUZJIYizk8yHaZbNud0/cf66qXpKhu+zEJR6pngEccTjU8L0RkAg6S
a6OBYTBq4AsQMdJm5MLAx45kNnT9eZ9UlN/aA9dJtWbN7FRevK44i5o4hmD8zOM+Cbsay8TQWodV
80KC7p4WCUxm6V/OmNFLN/pGaHYlExw+T7aqH31FoNRYtufeZK2frck61hnbvdNYN82rX3UZ6CFJ
lEcaPh+p2IHLMrOz57JIGm0GbBNHte/zP+m+mVbVnFpH7SbFiFOucq6A4z259011Hieq60VndWzd
yAE0TSt3UlSfijqbrmlvgUABrwawBt1XLtP32iGyPBdODe0lvkXt3Au/O3NshgYs+l+ZCRPLEf5o
p8UjQu1r2mgs94Q1zvGDlsQPQLFnV6FpsBcy91uOlQv2AEvUT+uGUDVChUZbcdNNexGcmYRBO2CT
tC+tZ6H4ROE5NyeTLacXzsmdoQpUuQs0+2iOE0F9Nq3hTHxIyFSKZcTtY7qkqk+L6Hz2ZsrbDaZM
VOgMA+USXLVcr2AW1cQvlL0E3eRgYMme4ro9Eil0KqoBNdJc0i8Pizea6QO1zMcGn/DEq5jbFDiV
47MZuAfbHvYAdPgcoGcr+5MAsRCFySHnSC1pOWaEpik4Ja4EM8h1NIdfBR0pyP8/jFx8ICG6xg3Q
HAIeWo69yQ7HNDM3XpK/2Bhd9xM5opwE3Trd1EHZbAHAaRAHR/6ydOk8DyPqc9KL2PIn+Vm6FVLt
RVGfrP1s3YznfKBnJa1fESINp7RYTpVo4Ti6oY7QJb9pJu3gxgrCwy7fdPfvpwUlAstSF0KbPGCj
wstdibCMUegPJVqtMo5584xibYsfvd1SplQ8tV4FSoDIcoCaqt3af28yUhD0pcwe1yBM6qP9nEuy
ULkBjsfH9SB6hVsuH5rRqE6pPaAENcHmgVMtyIWLXTVsHrRzUDHYP00x5izLgDeixmvpw5HSd7WJ
UeZS+oCYd9+VctotkEIfQeIQbGEW4saJy41wONn7afBhuNxp8f+S2TK6G9cjbK7KUuZmw+INXSWC
u8xx80izjeaTO1+fC8OdTyCb8GEdXox8M3HcPptohkIrKMrnFgQRW0bS3hcPViINAv0g/b77HGg+
3WlrZ2XcdfGra2ndPk80ThWxoHxAD+qoTpVO1UA53QK9sn4A7ABVBiNvPEELOyIt+k01xF9jglyl
05A/5bM8jpNGUY7oagx1PvBJMCmD5PMxe8l5GCooLbBpViqP/JrFLCGIW5uDoZktj8xI6twTEXX2
R+vJb4S9001vea7NvrlURv7bcrgLVZqRdEXDc9jbgOgzgy845/jWKQ0AunR3IDDfea0VLPJLDoYz
e8fFRZOZ9Hr+EjeJxgsUrMdYkZUsd4NFEVOdqSgx7BIttjn/rnPpHqymbOwN0b6ZT6uYmm4+WPsp
161kuuMWl/IBgNaKowrPBAnMBmN1Dh41sMHuXPSo7Mf1N3yEuNaJsdx9qFtsUzSMGvXUP/dL6n2X
ZSex3Hn9l1qG1Mb7tDSR7S3BYybYkdE19GrAFKMj8zS3ZNzKMsTpIc7zhA549NPs7Oqd2tXxNP12
yFc2onJJtXRXBIl1bN0pGCM7mN8Hy8rhrH06fhfTFMA5CYcoqysIE+AhTRjGiDMaR+9jtip3E2vm
cJ0sBUq3Cv/9mHoJHumkep1KPT46tmqbDSyLdpNyoWCc8RDAQ7rj0alyHCE81/NL7CECg6iQr6JN
7NCG53l2ErjLPDBita2qzA39or+XLK7uNu8Wyt9RUd2EVg+0ODUOGmKS7Ld5Ozr3Skjza/GbCs9B
QiAtV3a3SABMgQXLuCvPrXLm8ziMn06NdomEjmTYaqQ2MZHOdVvcMzDchpcWBY+3+psAJbUNcis5
h8WkmV/1YvRfRe6QjFkkMButp1evBUl0hpfaEXSRwzxSuLtBBoi100wi+e2IhfhYpu7XYtM/ZIsG
EiyWLm4lYHpdU5CpYtk0eRJsiT7Tt6PBRCE0AAylqKsqzLJ+1Ow1VWFM6Bg0IT42E3Vf5xYJ/7Ip
deEeZBw79ZZb6T3VOgzwOLCMNlJmO8DNlMQ6MOrIiJ3xlheFre0yejVT4CmLgNMnHjTt0M826VZ2
1zzH6WLPZwUoEezokyKgr7Di+ltT1fjEWQ0AgyHDYB6k7W7rV3az7bPR+kgQvxSMynwPglPgRCo4
aaKLNHvTFEV+dIAowtyqp196S+g5jt43Z0TMGsop63rII43jhZ/4yC6mgFAtZxjbEDHXGAnZY+kx
u+U4tJqI6hZvWqpTKN/ZgeR3kfrRbgrxVWGhcPemnlmhZ3QT4GNfkGgTN0fIb0YzW9d3QRt7t55k
68+5V9YXoVHBzMCfE75VGBKemw2it/ezK/x4O2OY3Ki6inFXzCPi0PpF8/v+LbHM4V3IpTy7g2hv
dssBVtiueNNgfhEkpHF61824f2ltdwxnAwhRxSYijJzt8pnTNDGYdkW6U+IXn7ydHOcFmQGB065B
GRw4lAy0DTTjzwpfHouggdS3sJ/7pBzCye+waPZBszUa66vHpXvrq6nVAUOGniFDY5h1fVv8mmKz
gTvx2finJi/3NeDuts3nS+Zi0y0b6cIY4ZYt8wXlYJznQALqN3KDzyIIvnHwQ4AWuJHcpKqvVL3a
l9Hqfum+nLG95ROxZPkNlP8vYWfJfiHzbttNHO80lmL8nUt8YHGPH9E7rHKPzNppjV6cdW0Jzjgp
kMykE0ljCBvgO0E4PRPfcOZ3Ypd1KSKsuA9+2PCDzxT7kHSFtnXHVhBHKifVpPKNbuNpJCvCygOr
s1ChZGTCru1lRC3kw+jKGUmdgvZUGnxlksk8JP3QQUtAffOm1giSz9cTqGX7q6jTcKlARORoJ5gp
p8XuN7nkSvOm/R7K+HXiKfKbNDKkeZ8ypG6uFmomGi2UXk5eXF0gmM42IEf7M6ktb05P4qNtixuE
bgNT0R14Qr1zThv0xtApI8yKHYjRO0jYriUGjVko+5qG/NGIEcw603Eelzu6qpXP8B88fWqZanSY
WTe/FAJsiti2C2kBzx6eEUcObzD/L7lp0RyfcgCv3LMu8w+XAzQUjL7zq+pJNXm4/gGOw4daN3+l
yrqklR86o3P2FEI+sdqDAPXScjnLvHywOutN+bxCrfwY5HTgrYQjt4/jCOVpVzUjbvvide4AkmbK
k1Ut/cZjflnLLP/+CsOAGGDJ1ElqTUSdF90QdN8azXPeZ4hSZxfPeTpCOqIKpW7hb11921uPk9Au
wn1lrviSNTswvcTf2tAz8mYiDwtedWWgnLCde1IREDC3uckkkVUh6iHoOdiyVYuTyPrZnZ1fKD43
E+Y3aw5IAcgODsOEQOoEWvvEQ/MjjwEhTVOtmpttrgHKyZkAH/1tIZ1EassNo+dr2apb1laQ0kZo
ZOPPwe5+D5n2nvQTNUtBGfqL2KquPTHgVBtz0H+zyByySTyLRju0+YLG0MOYgBF5leunDsG7+GMU
VFw2Tef1Y/QBo/W6/DWwRRORZuH6hYoFVHhIPphy/qKrhnxRZR+Gyfux/i1/oebQysodtRJIu6ih
x8sNLQteUVRjSJDDdqy0G3b/MOiBXkXwUDgVDXkAU20c2eX4Qv8w+muj34oGEmRoT2wfGptb+ipb
eZmC7sGda06affxOvdapwm5FDemBHM+NAbxfJz5tYt27qOSVeJR9Jdhf/eAHnXsMHt5XD+64sTtG
EV/BTDT1yfTnU1NNbyuaR+BohuvTv7ZzXx2qTo9YELZ9TyZszQkPxsF2YsIMlXUjguRMpd072ZHX
LGVgLGxEzlbq7YxyOS6FfOw6elTZ1sy9101Py4p9kM75SC55aE7tZxeINcDbrlOOwk3zljuqgWgo
PvpMPxRu/eAMCa+38ZhY1aldvxPJgcQJnCUi3zZwo6CA5F+l3D2ByitMX7vRSCSsIQStanX8ruvG
HQXAR2AM2nZKLCC2lJW+id0yAjcIrtJGrzGWw7Mq4jIcK/89wVlGBpR882Zs6YGtYc+2tUe8E+1m
0Zav1Mq+PJMKWYX5ScrxWGbdjp4UQgr8R9WPLNFlPh6R8v5IB4XHPDUvuemi9XQJ4h14053O+04a
Bmop4g/TmhOE2TWRgt6ujakMNvXG3JDu+LtEDnUwUnWA7D3UWfyWoKvbTOMMvclCfrXHVOyJ+y8P
hS0r7GDuYy3dh9oJLgj/ApV127Yzh1WR6KfauWozVp5mr8NluPF7KazdAuSesEAZjh/xN0MHXWGA
VLSquh1hpsiG8FavL4fXTzuTrIiN07Fa+vgm0TjaOPAUi26SW1/1sG7kJjRAdmQ/DxGJ76ccq39x
xxjG67JEs45sNrVO6+OtQeZmwrlMVcvhGHBUSXo9+13fwVx7TpgbnwRm7fLawNNHRKJtnReWZwx6
qzN/Bt/MhcKTuXBSxH+OOtNHn+rS5Euc2B04NihTNqznGg0K0ve11AFkceYX03xnu94Js02ufW9s
Kt16CSA90KcWR/pXz4YWXKoRYyFySuU8TkXy3mFBdIJyx0BJvV+wJw3jebLAFhGLcGADqJ/enTyO
NDL5JuexNq1HTzlfAxdjyxpaxSSTJn5XPmJ1PWOw78yjBHdPAOkxs20ceFqp+mMVyGj1IHolICxr
DZcm+pYd6i1hwEj8imTNt1VMTL7YTh+bvSPfJv+jyzAtG8NBCj/C9bOJZ9IC18bSMlYcstpoBt6y
0CGv/yBXVaDd94cOhg6B1JxWT7ppnYyM2MzaT0+pL46c1sKANJ3B0+74BnfgXGfiM9fs5uOUVnfH
zC9Cf2Qv2aLAzVCR9vYn303W1/XL2yOZ0EUXGlQPrPduzpbj2DyamIfrtD63o0EKKzrwVZDVaZ/a
lEJd51FrBz+s3nyVovk5984Dyk0OtvxyPBjcVj5pfcJWuTRbibW0BoNCo0U+wvRDmfF44LWgc06P
cXqkzws89+qWBP4viflQn3odf3u6HvWwmSXo4Xa9JaUYSnjNvtv5wsQrPN1bbfkchHWzZrFXHOVR
MgADd8Njjpyl1t1lZ+Ob2vajdp0VYgP3VRvcXZ3P+8L3L53WhPbCO7sM+iFlhyrNfO+hFMDoHR+N
xX2mYpNfyJtRdCiQY3TFvCZKEwcNitjvnbANELda+gYNRkI+Qb4Liv6T1upji5lnyIpQjsE17pk8
uOMEPtWhNVfRigmMjtjOE7t91dU/9YDKUVjvo+DlmSY/0kGQ2JJvnHWfB8c1oMUzMLXGOpsrdMU3
GbPxMI3BLdd9rGsLVbb8GT70mf/SScHj0p0BD9VWb4LjiWEtJ6WqUwUhY/DTam4Rxa2IDPsWB5h+
naa9lEGAINkDrcUJOo06OT+xnx0Jm+eb8hYn2FdUmkb5oEUc7vY8QGWLhNOcvPPqh+q79NJwKmYY
PHMyeRiZXobexAPgR9KyDmVXXhX/TtGSCsJnr99r/bMpMX7UuI4BsyGYLRSbw6NV5ceY+2ul1DzP
C2hkvuOPnTgIoeXBk/XdettNbmaQJdAueJOn5jnRvSe3apdQx7+xWX+Dwi4eS9Y7BBDX3MyPAw9U
xgVoevmc+BBTBSt5zr/EbRWIvJfGiKQijcFaPlxNXD0GOsVPtaS/G8oq1vuw3ulAK0+G/QwqTazp
oh5RlWGOgsBF3ctyN4PWZ8+u1e41QFiXb2qY9mke0hDNHPa/4q+BQKMKEUJROG8eN5jTGwQ0I3xK
XEOQkSu+agDFZv3s9d/1YKv0FqM6DiOIxG5ro7RiXLsIXAlCoIMzwQEAPBh3C/HbmuqfZTYh7l4O
jPIEyqDgSr/J6Fht9nFZnQqpMCazx/v1QzFFmkp/Fio9YlNBGPHRen64/uXVLCz5Wwmt5ej7mUCT
x5IlyaW0mV0lI/ZY8fNyoA9j3iyDQ5lMZagX2VNgLNBfiPgwdmEGQoNhs/ZmGwctd1I24OTgbw9t
iajfZG0Xnig2TScQn/OT2ColXSM9c1Q8eYUURC6xbNvZSYuZ+OM+JfS3eWkyfOpNrZ27xXwnuSX0
WNh1OR8QJQIV6peyykZuH1E1XAyveXlBpGFveK0xlbdIc5ZBYf0gomJY0tfCKp/GDJ2uBlajHONJ
4xLUXHyTD7LP8+RUymTmtFTMxxzTew1wEeagJdtZWJd6cu4QQZTVs1/NefUwOPVrS1rKppvUJ+nO
ccM66N9aBGiCIGW36W7tGCOqhEVMuMUeV0ceC1b90T7mgw5p39h7q8z8DX1EN2vBXdZloYU3LO/G
PRMj0SkQamMlPmKvtTeppp6Lsbo5KnlwuPsgYwXBRlX/HnjDZqD4Ow1MFcbYdra6k0GoMcsdxrp/
o0n+Q2AFGXqyuIRlXukn+GzJq2g4GDbm8p4lFUGUPuSN29fzp5P398ZDqYg7FNRRdufRa4jmpDF8
Ml85PIdWPJ+ZXeBaut+pn5CHkGFngyh5FI46m0wpqKN+B0lxcO32w87sB+b8J7Lz3U2bYukoktdk
KXa5Zj0GlTzmudwzcIY2sUYkah/cqoBgmnCF+3FLoYO/TRL0qh0sMApsjlGUQUYgdd1jh18D7v33
OJdvcVVepZk9kmMYGW7yUmrDUWVIb0RM/hQV39c1lWiN5bAbdgjFqu0PNL0PRht5QQdcaPMKEAZs
XHReJiid4woiavxzYh6e8nmYj1KqCi9dSfywq/ZrWJgqWK1z8qOIgnFgtsF5NoXWt5u8TEr0nkhw
COj5cCq2chsYUuJ+VMiQRhfldZW8kBd2NyuFWLcgqm0wZLXnPNRuF2GQ1mP7l6wB+ala/V7i/fPV
wJvu1sAt5bDqSuJtHRTH1PHecVeeEynIjZlvzcRh01nP1gPsP2Cv4SO1QWujZPfoLdNFZs3W0yQC
1wA1gSld1rm4a0nClteSZOlNPZvBFl4tzLrq2uj6oXc8zmTGlfNPVOqaRBs1PFk2SWkw1pdBmE+N
Nj41JELoSwCaaR1E7uxMj8JAbyQ43agjO9WP2rTmRQFolX4Im77XyNRkjBhNj9CUFYjOxU0ipzbc
iqIHth165VkZy03mlYeKRBZW04GIH7500YSNkX57i75p3degr9+L3mD6Gk9CFm920b3WBNxAJ0VT
UVzTbDo3xBXVGgHG7EYVPzlKWPRcTbDjgPMGiXuZB/wTHWOgYZtHxS9UBfBxK/7pcTSvCSkTQb8f
XHqnia6jJ3onUdpv9KC6q9z9TXLsTtNVtgWoP6Zoxt2m2Fe5cwhcrY5Sk2gmG7uKmaAp7s1LliML
/2dT83/Z/5n3TZA6y9PBvjzzD/+7kSi3HdNgvucpNsJItr+SFIXq0t/Xq0pjVIBd8//xma7uYYD/
n1SHP4zbLSxLis9F3SeEa7PgoU/w9uefQ+aeRcragPlnGf7Fvf1n7iTebSLBfbTkPjGmqKRW6/p/
2MUnNa7a62W4i/wUGM+t88H1Amkj3bK/py6N+L/0+zW7IQZLfvvn2/zfXvX1w2HlbGIsKN/74zb7
xDiVibCG++QkdxunSV48qsp5GfI5/OdPsrmM/8jM+PsybZ0Ybsrq1tj4Pz6JcgM/dQI53BlB5BMn
hOXcy/5f8hv++6kh1VInctaxXd3xrT/uZV8oJ3GAL+/Y8oyKqRrD4Grn63l3l4ZomBaVsPqXK1v/
0T+uzLJ023VNeh19w/njQ+O0gM1XY3evtEzbWTXqeE6sKBl7a/m3h2W9S398lkNQ4drm6NEka/+R
YyC1dBCeF/99gY47YEgcXuf4YE9Xk26XNpIauYm6zapzbEZ70zXzv3yD/+Ni/9cXWB+o/3hac1Th
Y59mvIa4iTCeNffCLe5K8n/++Xn5P37K//VBf2SOWOghJgxZ3fpaIFvcLxT56IaGqQep7XDVczus
mUP/+UP/O3bDd3hsdIOQfpM2PeuPp1R0ZlUuUltL3xjGBgcxJ+YJLRXk+uiXuT39P87Oq0duo/n6
n4gAc7jdSZt3wq5W0g2hYDHnzE///7X84n12yMEQaxswZF+4ppvV1dVVp85JGcuu+c8Rg8PXbV9c
sC7rjPPpguBlsmBLhtbMsFmw7+xAqVG+6PZ1Hj0m2SP4kOeefzUA3P8Ho4bMeRQByNYn63WagFmR
7F+jISodbhN/T8Eqqi3QFw2MWfBdSasF5Zx50CHAKgp0u9C4G6z13IdSSrhWHhfjK5rG/s9BU5jI
lLvuDiUaU0J/xMoWtvaCQU3VdUeDtVwxrWmINZ0RNSq1NV4L2gte3X+BfwriDp7g7pfr+zmPcnB+
fLA0OR5Ct74qzM549dusuA2L5FkKlWRBjezCcog0ItzQ01dhhz3fP59+g5F4OTNIVVfcDYr0wzYg
czXNhgZDq6lMiV9f1YU7imtY02WTSqqOjMnkZqSMOcoASYZXJudIWo9yajwkcrAtDDsEWyWvAjYz
Gla5WdE1cqN3aAJW13/DPPAIKVVV5XpG8Q2M4vmiPc1OOhSRqFfLW7wFza/opRjJTK+bme+t7cDe
iFgGm2uwzedm7J4pS7Mo8lf0IiCkoIPJnLirDd2q0puFJU149LkSkVHmzDmmiVqbOqWRcgeFbIOS
yisTuTbj9m5T3DJMSRHhuxbGFGuWJIHnIUYYRItDZZ7EMazJwStAA0CS45evAF5sOwcJ+R3c9E0H
9tD2nnWm3LPs9vp+zg8EJh2ufZIq3XL0yeWI+kzjQl5Rvqr+b8TW3sGmLwlYzU04pIrQaFFStGAu
mpgo+sQELwMnTG7Fv11BMKkOx8+uApUoLgVQSbbFRT851ro2plWp58Wr0gOlpu7i7WpAsNeNzD38
3Ihwlw9Xaz20ulyYSfGaI3A9mqG+bfWY6TTVOl03dGnDQH/QQpE1GU6kiRvAHM87OcJQF/oxF2oQ
AzPqfl83MlsNTPlwLhkaFOMMd1iTg2Q2Wa7BERm/yUn1m/k/RibsXmY2OXr9rCFG/ZCMlhGsMeey
8UVdgb600/LNKaqdNCIPG47vVLCvW5nFBYdb0oF6iYirafpUW9RUxlhpm04BXyudJP2eVtM2M82b
0Vjg25/v27mhiRfk0D70ajsor0P7F94T/ciog9RluCQHIf5HZ6mkY7AWlTlUTeF99Vcc7YO7pbrl
ao2ew9ZqvyOkcmrLFYRdWxWQPsBaeiyf3sAzc+q5d4ea6Y1tDh9nxtCmzxD9BsUxbaOOMR0l2Q4X
4vgs1InVAZBFQVqEOmUSFNze9MAv+vlbjkZbgCipxyROW2sb2EDy8a11uUAgEby+xvk9iVWKCho+
YprUbSZOn1YwnVp1mb7pgjXIeg/cP17Rs6HxG0wyNxJqMVLeQ3L1p7XePfqe1+1bF5wH3VtTR6uU
ZeuWdr7JGQzsg1Ja6VsRV4wOwwrB/Dg1+Zoul7ZRxISZIvkrNw6OuexSTvhdS0G20q0Wyhjdpp/G
FEru5R0PCCiBITDdqg7cFn5F9xDqXcXsf0uMXUEIn9xUnTneBUkHE0mtM/nrUQJOGT0x85iufGv9
juTfUvelZOBEDHT28vDYqd1OhaEFdBElWh/229b8qtD2t0CnrRTPo2WUMWSfPjAHK0obPMJr1ftT
qcOJw/eL0adIN2/FuJLgZBJocdFqDGMKz9Qapbi6d23tW+syXRsz1ech0ufSFqcjBRFF7SrfoqJh
OKbS4h1o0O8Mf1F6zn8VuXsYoPNII3fhOM9iLVGW6IRIEkm9RmZ4/kVK1Q0lT6Vo60de/eggXroe
EB5ayAgvWTG5YtGtgFh+lhwFGVg5o7bDt7wN0yd3kJjWj9I/C941CximouvkRepfckB7cm2MrgEa
K6uLt8DS3kvq/FoJcXhFZU6/N8rs23Vr6jw+mWhUkByptiw0nSc71ylF6cjwqLyJL5wa9m0I62P4
M+8pygnsk2Ot8wisVEbYYlCPRp5PdV5+aWGXMcClQQdDQ8FxrWcP2C15HX2TL8Aub0BZU9Anfhsd
RCDb6z97fgL51RptG93iFBJ6zr93ofUOk8dV9jZYkX5XDobor4bRLh5g57puan4lWRgi4qggAXhF
TYONOjJPXJrOSc49Zg7r73JnATKnbRGDsvi8LdvRTHIs1Va4BM+XBWBLSgNncE6Ni6Jv4r9U4fio
MZPVG8XCRTH/7rCMkqFC+mkqokh9bkrVlZKxbt05dbB2MHwHVRokUqUgtYLGT4KO79NLo55C9oDq
C2/D6QmFIt+jgVa7p6Bpn2sEi8HBbUajWZt69PO6qblzYEckKQi8CHrIydKyaPQNHuHGySiBGhdJ
/QKDiZDyChZuv0uGLIXyqS2eh445uQcceLysoVC1EwjNEQbC6MVR5RNDHktVGkX85PMswqZ6YOm6
ToqPF06WpKhRKUW5oZ34nvcJmHm+VV5Ka0bkHzxoeBypgrqk/g1SkFGqpXrNhXX+W7vkdUFZbHYE
vFZL01SzTyaz0Og00K+RSmbnwAguld5EdPu4UI1aNG5Cx1Y4ymyhsOumVIxckxMw7CAVET6JhHJC
5hLp+kIiMV3XX2M8OKjxkcFwc5yfgbgaTIhqMTaO0a9WvYvl6rHtvN3n3FFYIUsRqkqWqTH5fm6l
Ki0ryVMfwjzJpQsuvbiZvSoV7bPe+NcOH+ivACYty4mdXodnMRkj62RWMYNmJSEb1CzM8WIq6fqS
Ln0liujEXp2XrjF1CCivIG6yWFIxJCgPZQAd3deqCv8kpvU4+KB7r9ubxuC/S0MLCWZkStrmNOGS
yrgplEEsrd4CMfkVd1+0HorUPvl13dCsMoklqi9cKRbEdjzhJy6B1kcblW1tnkqGlyj5WukT7AFb
5rZMF978Ylu2+osSHK6bne+nQvsFBySzoLI9rdozQOY5iBvQMobfxeuHJ914pBu6geRGQrDlurFZ
+kzhVTN4ZvPlTPoEU85nhhuSDMSFegogWw3QJu3VuyLdtv4r/9TaAychkn4a7Q9nWFjnNIH61zKF
JfI0WdRlzo9C6ooSTdarp7Smr5UpDH7Kgfx0fX3Cz89CiIJOLsQRGl0eoc8++YR6nNmA3eX4BPMb
+C7FC29ju45urQQp+0+bsmnTyui+UspGTOx8PWOcGIHMcTvB/MZQsilB5+XBqBpJSyJ8Mw+hAsmy
ECrnVqMeObkA9L6CLWVAPyoKoEdIeOXIjMrJhgEhO73vMP9kiwf1Qp1qD8VjkkJrduI6Lw6VyDIZ
hq1AwkIedwM1YQU+BPwpCf9ny47CHKdOpZ/Ei86ebmROB8INNSU5wtDAtCaiGVoTH5S4W3DA+Tby
OPgbs4jsoNwnMTJRyqDJkE05wp33U9EY3+2cF1di3iIGUGZpC+bmrkguJ+qclDgNR53W/XXIblvD
79xj6CWgT8mTVeOfSHY/Gx5FDof6LhmIwSdzxKo/1Bj0vK+BKwBfZwx7ZWn+D5C5Tc08owWLynWP
nwcP0lLHlg1aGTxQTGNia1SZ/7GSMj/VI2ywzZ1hPErqb1WH11U5MfkBCAVkMi8DTyk2AUu+bn+a
tmqKQX9UiAGQBkDMMzlxmcQeaGkQnzS5Za6n7NonCtYOkwvUqFtLUnb1COq0y/yl6/XCyg3+onnL
BgPInfYDHHNoejWwmaM070iEboYAZKS5AdpeDCJ3RtPedu5GpdgZmrdQcpgFToUkXSZ71hVaVs70
gmhzp3JLS/JOIMH3lodsbWnvr+/s3FeFCXSjTSgMqfNOd7bupWxkdOwUOjt9rL5ExV1gWQvqsvP7
VSyEmTk81hCd8Kn70LzVMz10j6jExybAZx/ReD0FVQezOhIvPeoTNrmt41CbrV9DOTteX+bcgeiK
kf3L9HVEsXyyzJJx9pq3gX8akn8gWeBbQjyxLoe7IELCwl6oGMzjDSRJiHpSM2XGE8j++ckccmSm
vGqIT7AEMTek3sbmd3gq8U8Hrkv17vraNHV29VkGGAMiqQ6dKe5ybs7ITV+nyJIcVclp3yHGL3d5
OGi/NJgudsMoQxI0qubKbcEkj3lQnnomcdZ6CMPp2LRQ9iC2B5RZg/iEssAbqauLHlmKqo/jlMc2
ttJ1P4T9LjDz8Kl30ujOkHL/IXOZd6nZbKh+dZOpVDjYkSnRVk1lRw8QRiNYKqUJ8MXMGz59UZFU
axZ5Ope+Yf6t1X2IfZaXZbWtKtkxTeuvIFlugFG+deY7eD5AtcGtRvTtGWu5vtOzhBSFA4q5okpj
aegYT3IMq2UKwS06+UB29VhJzDQbQKJoniVQAZs/rxubuSzGbNAcpmJgUp82d4yukkvJSrUjOLI3
zc7Wahnt1Sb+yqT82wCtV96NCyYvrE8IOPBo0Sh3zRr0MPanUNNb7dE3oESFJtXcgaBxNkDCGTOS
4au6vsTZOVFJVcTzVqeKzP0yuZcHIy8pd5TKATgfwH6aZnV4CzfWvdb8QG/turFZpFNJa8AiEsZ1
CwjL5FB2ptUpI+JoBzuCLb3OjMeG+v0N0qa//4MhziEPCfrhHLLz42iBvmHMuGyOsRv1MNUxwV5m
aiHYPJ2b66bmt5MqW9Q8bAI3NTFeSue2ci+xOsChfLEW3a/KeUQ+ZDPqzj+eb93V0QjxU7rtSh0O
q+6m7XvvprCDhSrshY21Kb2QaXAudJBO578ho4w4BLLWHM2WrrVRDM5dwk28dfPc2lxf79xhVM46
ujy0j2npThPGTAsll3ZKdqCxkT73cOTcRRTKgBK3kBLmdfVd1gMUYq9bnR8LYZVDSDuPV9o0n1O0
TA5yGO8PCjMQ6yp459qXY9+hDrP9D5ZIhg2e8+SQ00qgbQYVU5m9flAK2DCa5DUHUwEz51qOm4WL
X1wKZ+8llUV9MCVyjw8RNGQsUssQk9zXZbBjzk5kblDz35okj+Q7pMg/jVxa2ElVvmiVzZQtVUFY
ZeIr9A/qooIO8+BV3lerLv4x0tvW/2O8GUweSnA6OoMCm1WNzCI/SdSYB1dFViRex4AgAhJMxXLN
ldGA4Ivd2P+tVLm2EJVmZTfgSWzN/36k8IcPW5NA3qJHvZUc0qixHrU4ZtJYT+O7LI9RSRQEh5Ue
D3eqY6Gt58oWBOJQ5lN5kdfX3WF+ss5/yOR0S1alSR5p96GzCI9RswNrt5IiY8HrlPlVgx2b97kp
Kqf0k88XDPNJ3/tqnR7rpmtXRJp8rTguswZBSPToSe0lOAWg6IH4+U82SMDGo9hFYgJniZ7TMO9f
eZinO1OXzJfYa8OHVHHKQ5ro41NdpOkSjuSS7/IYoY7NO19ckue/1+uqaqgHozpk0KDLUFlSr8F1
DQcyLxe0Mizlw+31T3FhiyxRNqfmK1PHmMKqYAPRo8wv8oOtf4WIkgkw2nDFswpddMYkp/TZagZY
HB0pJYN0EFDE9JyMnuybkELUB1pAinGAFTwpj9dXpIhsZRIBREX+X+wImMdJccGShqIs5EreRxKK
F1m2dZs3P8lXKRORMcXmHrYTRVNXXvDLdO7iAilU6Lqu/wgRZc5/A6APVqgybUFlaJop94OqJpSM
kn2pqHdONBxGMYB63cb802HDEXBn6mwgdMQ+fDjOMfQ+XdtAQtWMnfvaQvazquNWDJ6phbTOZV+9
KRm7PJaNMy4E2fl9dW56Ekm8gA663VjlQctVe43sWktrDba1Po3bR7UxE6pHmrdwSc5Ph8YzXbZF
YkDh+e9p/7BeBrnV1sui6kB16naQTXE0IjiCYvXWVyQR2H3H2F3f40vf8YNNVT3f48ZDwqzMJe9g
d2gUp4b3PTc/Hw3P1jVFrZuFwbBYDEvl6ET3thE/U/B+le1mIRpeXgpgJEhuSatmd7Bkui68QtGh
jyEgz7uNxzjh9d2ax3Wxkv+ZmOzWWAEKM5uxPJi1+b0u7PuqB1lcLHyTS34vslCyXSqH2vRZmKkK
RKK5XR4Ev18f6NusbWCclSvoQIEXrJVAgApb58d/Wdz/N2uIFOCD+zFYgl+2Cjq98hCsKjMuVqQW
CG0FoCWum7p0vMD3AUujsIBE2ySbaPW6Feq30UELsnvXhIvNVNyT2nSbXvJeS8lZwmpe8A3Atbzo
xeyEqGScr63qUrerejc7MGQu6LwNFN2rYvhyfVkXEhDqr5S0qCJwr8yqFbIc6GGrdc7ebtuHJihg
FRnz+0FrnyvDfy6c6OQnitAFsTe+jPSEvIS1EXFpEpa5gPgJiGDSDpm+PbOiahv4yK19W6XHKPW+
RKrPHeENVNv0cilAXzgOQF8hoDBJ6mVtWuYqco3R8VDNDvDy13AGMS4XDsGtZxZLWOULljSD7M4w
VF7UJGjn38+yfKPPDMnaN0oDwB6aA8WFsd9P09/XP+EFR9F42soKTyKml6b3WiQxAmxDhrOXGqO6
bWD4uoNgKn64buXCcrjSDFEblanfTV9/sJdDllMw7gooIj50Sq4/l13g3dUd9IMLZ025sKS/OFPq
aKQ/s2Jkr+hD1baKue+oOzO+k9Q/YweEcmLbcBLJFZh9p/T9tc3kwB1IoPYRkEl4UK2quithWLmF
TAwiboif1td34dJxMcFP4KZcdhpPi/Ov2suhmcZuZu6VQlO/R0Ghw56qNivbitB9B/Nb9gMF6jZ/
AE/p7c3It3aOa4QLucyFe5cKtYDT0GAjdZsEh4Jx6AIAWXeIepKm8RB0p8B9NGv7xkMHRbHuWnzu
+tIvOcBHk+KbfYi1CVm2ZcMSt5ccNHLMvENlq4reu4JxruuW5iVcUHeEWeBPpBQ0EsVP+WBqlFDM
amll7p0se7Gk8aUc4+zGbFHdSdNbwtAulrXHJIfNFV7+t+vWLwR6KgwCzI3v8TqeGLe0HMbF0Rv3
PP5JTPWih1dZrm8aCTIuO3tqirZc8Cp9/lRlcIybU5dpeItM/HzBjAiUZYXm0d4pDeurkcj9rVWg
C2GYmb7pldxZ2VplCA1FfWUkSKPcxGg2wJk8FLA3Opm/kwYtWpWqkt9lLUQTcdBGjJxrTEAXcXwX
OpWz8aI+uOPjmdushnE2alpG3Q1t/OXoASOyBahbQyl1BNV9dR3KA3xSfk89ttBqd63VsvUYUUmA
HKlLrI0eW4gtKAO8amaKOgvRdhVbnrzysrBdCD0XbghxNYiYDbqFiHq+O6rtwFTQ2cZeVipe7Zr/
zaycW+ipvsI481kkCnrQjgbOnQoh9VBA/efGis4Mw0J3tYNtt6c+K5iGH8xsJSvh8bqfXUiZ4DkW
f2kmM0rTabPO0tzOHR34EBI9vimyveP/6pG/uHekotijTGCtujSTFwLHhZcYgYe9xN0gfud5eb4+
UAmUkxrT3MNPvh6z9hGFk5UmwyQVfYf2j+H1e8l4RXASyuDgqXF+5MPCe/NCcAfXgUNoNPhs/nT+
C3IH+d5CHe09sBWF2YjuzxAtVXsvFCt1/v/k1bToQXRMe01dbJdWUBTGHmWpu9orvhVp9sMbiwPT
649eAfeCLt0OEZIBhfKFe5MejVIuxDGxkPPMhgYwfUyqazS6aRGcLzQNLb8EGakeeghsb+zO+Ea9
9ruitkulrvmO6qAQSAE0/mbYbuKzNvp9JUTY5iEs6j+MEv8AZXHdWS8tRQA5+HA882ZZYmBkZgP1
iHmIjESBytyL79CcMjeN7NZ3nzfFZlGT1Cj1zuqudVkMYcEQ+EEdfPktCq3mSOcuf5BsP1nwxHlg
Ea5BDUporxvc6+cfqHXGEr0UYABhHrylWQFRiyDcqZ2d7Fdfry/r0jcCvi4DuSV/IvU8t5WbVpyi
EBIf5Gr4Uiv+UzJ6t9dNXPpIDAOBniMh4FE08bfK6Lsk6cv4KEEps1ddz7plBqG/9xANWvhI80uS
nRMTJ7Q4RH47MYXukwSXvJ0cXCR9qsq5C/U/QWj/QydFWmobzwMltmiEURJ3zPnkUdrkWgTFWASw
u4RLvPuuytU6RIpH77WTSsUyqtDyuL6VF22K7j8BilbO3yj6IQOpyWkHuOBjMbJeZXtVqm4YzU2h
niy2retvrlubZ3Os0BF3m0WNhh7cuW/QV3FluRaaGJ1nIOdgINeqjQxwBIM53DnotMFT0wxMIejG
VzvMq4WuyoVLQac9RuefiTLm16Yh2S56C1a6mry+VnZZFT40TQnZrHwa1JCmo4TAk6RuyijftqP1
zGtyY0buvSZJCx58YSMYnCVegkPiTTjd9opnlA7Hrn7oDKnbOWr8JUuibBMjg+Yp1XOIwT6FbTXt
jaV7cZ6C0RmEq4CgQ0eESHf+DeBfNcY6UuV9Ar/mxrYDbx3Yeb9TEb1bM0oJFpAb4pbu9/CWyzrE
o/DPLfjBhQOsg9KjHwqsGIeY+EFjebarV6N26NNDpBeQEbmbkrLzdW+7ZIV8gw4eIy5i4Op8pdoQ
lflYc1sYTonejvsUwel/M8CLc93OhehKlkGOSbLB0Z06VeyjaNWWUnGIUz/dVE7tfy3yTDR+Km1b
mtYSZ8CFdZ3ZE7/nw5l1dU+v6JRZBwjJoJ0rNnoAQGlsdG1hAy+EckOUK0jZuaX0abbeQeta6P0g
H8yGeZxR33dFv4BiubAWblkVoiadztWsO54bEK0lemrs1Vx7HgwUp6HaUxauvwunDUcj4AByojM+
LVYjyTkAk8/SA+R6Qq86seDjH6DFpP1iwaKm9Ezp50vjapescnOQr4g5vNl4PETdSBimyPpUWfKS
RNANj6X+K2+l31HRPqKq8GSM44sVfRrfCPQPTBWtf4aBeb5PDnhlKLkgt7T3Vmb86YN8h8cmaC01
f6pC/lVnyrgQzC7UCrBIKOECobg7QzgyL+soZQ1rqRXYKIQpK+gC1/5Iqp1Yu6HK7/28C9ZOYgmd
qq1ql5tPH0BabXTtieqwAkyHXUcbUQhamsY+clEJjlJVu9W0rt5ZVR3AvRB19em6wUtZ95nFyTsW
5s1CTtzY2Pca40ResK1o39VMPOaZywN6vEnDh8J/zyCZaPX3ES636z/g0rH5uOLJN66zDs16h5PZ
e9JdbSprKYB3B96g62YuBACWSegU9xGZvfgZHyJNyUw/nbtWPkTx6D7VvtdvNaD3d9etXMhBzqxM
4xlc23nYsRgkZW4N84meigYiV7V/WC1zUqW3sKoL8Zr0SuX6IfIos3vBSaoGLvK439eChZks4FGW
IYDCi9/Utls4HJeM2cyqMlYM2hic5/kWqp0m8wKT7X2ijc9QMP2I1ba4MSPUmKr47fpGXkhWgR1a
zADKJHOz6kqhpy0UiqGx93MJ5tcgqm/IiH+1YwEnlq1E62xcit/i50+efoj1kOaLUhLV34mHMJht
JE4d+DhidZuhtwv5+JeQAecbQeF+E+Teyxh3r5Ctf/riYJWOqJvx6AQ2PjmBwMZySORK2j3UHCUb
ImD5TwYPyPUdnS8PVJMFvvHfMYZpE7+MyNHY1u5YofkT9c4jXYyHSnJPtaa9BKl+p8XKg+4vzbnM
P+S5WXFiPpw7Py0aP2ma9mCkFc1U503QMwOMERgSu1C3/2WRYMWY3OGJOK2rJ0wkog+RdEeusfs2
HmB9j73tMAT3cpZuLRUdpKY4ZmGzcDQur5Ias0KCwVTP5Nz3eYVunTaoh6jwv3ad+U+hqo82nGqa
b7yowdJAyvwksqm85LiqeFzNnjpVFTht3yrt0WvL7yGyUhtnzO+SqrxPMy9YiGnzyClG/C3mJ/gn
4zaTd2PaNxBE106Lvk3j3IAkRQ0FMfjrH+5C/fjcivgVH/ykjdqIBM5tj5Udf20B+2aO9guqw1ut
QO3GMctHL+7uigAo0DAu3IHzqI1t5ssMATmiQTA5+YBa3aiD+/YgDzFgY4hrq2Sr9l9RhH4nzmx7
B57f6+u9dBpFY0aldikD4Z4s13H1JIIYID5kDGu0Uvs+6PrvzJSfXKk9kupvg8B/iArn23WzyiXP
MVgtIRzoIdOy59tcSb3cQ4+ZHKTiVR54Erk6aJU2KX8BN/A3xvhuGCV6JvJhtGVoOOUVY98B4hda
9KNtiu9J3y29oC78JJFsUbqnwkLZfLL7RuGGQ9a69TFhyv2bxKTfEYTVs5mOBVIX/lIb5sJRpSZN
osjkDJhodbLzfdmg7ql48kFCfTaQ/ul4Ga69hqn7EGnmHpHl61sufv75tWKd2ZssT+7qtB+sThZQ
ndC6AaqzOCdzaQeB6hF9oJQAHTj5qIoe9Myf983RjgVVhdKq6xKdtMzxIM3+D9gjWFi4pWCDBytL
JnDuQgh923Ic5s0xglMT3XAPrtQkMG/aMlYXTsmlveNW5DOR/eO2k5uRXLwtnCBpjjnM6P4NtNfG
g2G5jJWEYdouVFQuRAEqz5T6VOKcgFieryuNorzRadwfyxQ1eLDyEO7mEE4aSZpvakdG2qiRqGjl
rfHn8y5CWiUedHw8IsK5ZSm30AzvlPoYVs2zEpq3uekgJG0tgOIv7SZ7SAoMcIVhh0kgRwfLoGGF
m9Qe0O0bMNAgFQsz/YG2h7a7vqRLLsmrDTMCYkRr5nxJo5Ynrl739TFAEx3FAIjj/DTZO/DRglX4
dd3YpSP990RDDgQYboq7V/sQc6VSHkvb/ClnDiwP/soo9G9dDzV9GI//wS9FYoo5UY2ZTVQErtLF
eQqTstFUiN6ZdF6iUv7C/Wh/+gSIZzelNTFRqFABOt/HPCo0Y/QH/wj9loYiteStIzlM1lYMyeH1
XZz7/7kp8Uk/3MBRiU4e7Z3/1/oIIDasnhLvx9jDz67ClryE0px/NTFvQ7tHxGHbmqJzYFwtrFzp
1L2ZIDYfujdt+CQ5443efO2C5rMjNxS8Aa8KpkjuW2oY54tD91mpFdnLjpnv/qj64Ba1uJ8twyo3
XYMAkSeXq+u7OT9sgAkFSodaDeCVaUwuqkaqR4fQZdTGjVuEP2wpvK3gzr9uZv7RuMYcagX0vh11
hlhBb9nTa4gq9mVuaa+aEZnfqGuUW6OOowddblGUqQBd+OZQ7j9tmfoqFWiDMQhR+5zuaI2wBpOA
+8zs/VXser8yvX9um/pbbiDoa1i7DOGX6zbnmyp4s/AXXp+U3Kdf0YwGExSAWh01t20Yz2LuVHaq
ftPr9qdn69hLdNIxw6uMh8TEYYpGNlLUIIp9LSf/DFl2RAb9dH01FyAzDnNCVO8p7FLmmgbJtEoh
Z89leR+qKOTl/9QOmjIMTQ1Qi0fqLSNSKyZWNp7K/IaS7Wp1eLMHdOmV+v76LxFR5DxH4YeAjuF0
C2LDaYrf+0M21FkTHVI90l7bqCsfacbKX65bmee8WBHlUYdOAbQVk/vHVLtO7jOaQkWF0rSeDl/z
MntEJQ3monzjBSihKuMOIZslWN4FtxH8BypTvuAqZ3NETY+AZKx35dHIa0bXUhclhMbZJ27jLBzH
2bVHTk1izSwjf6B6N/GaWFdUxLJGae+M20KpWBSKccgUjJ29u76ZszVhgJIVaRhHj1AzyRnGsG67
vHDcvYku57GJtXCnaVFwUIJO/bwpgTWnt0GXYz4eXVWJkviZpu9Vz0kPWqMhKkR28VX3ZHVzfVUX
9o/zBoZIvFFIQCZBxc7tnJaXGR2kwHyPXfXWLJwtgso76ifv103NC5+8m0Go8PgiP6HWNPlWhWkh
XhOayilSAmSclJ3XIeDmjHc5tPi91T25sr4huj5lofHeVOaTl7ULGdnsRPATwLXDIcQ0qAJt2HkM
pfkhRQ51lxOj2YiLrZzEua90YycsdvAtRNtckRe2eN44FGGb9IUSiWqx+InnICEZd5lRdKehC/R1
XcnFKtPRRDTtpN3EcZSuPA32caZZ0l0mDd6+DIPiHWK1+Nax3G7tWci/LOQeswAkqjVg8Gnb8iKe
dfKUqES7XdLzU2O1JxN9o9SRbxe+t1jXWZA7t6FN3i1MsThGM5r5KfGHO6/WN0os3cW6v4HE4Va1
kIp323UsJOMbxMW16rZz9U1Zpj+v/465i/O6oGHK7UIdevbcDdQ4RhTGq065p27BTPxUM9eHgjQ8
FHm0ENfnQQJbID9owxMAZ+QvkS67A+WjHCaKcSWb/oulBrfumC9EPXFSpjvLl6MJi4l5m4aD3OWI
ueenopDatSSNKBkbqXprxUJ+IgBwlpSxvxCVLvkxiSO+QuUGsNA0GQgqs0jsTM1PZhQ8hG36IDXy
S2cidJeiwbEh8XyRw/Q9t2pUEu1t57q7JBy7VWI0CxfbJe8VKSzQUsqOXOjnx3j03U7pCzs/gcBj
nNlpnu2iWPiUl/f4fzbUcxttY0pG5Ds5blMdPSndFGiFMDqyb6PxB23BhShx0Us/LGkSJPwWmpbe
1fIT8k8PthO8Vir6wxyOuC0X3t0Xdw+vEUgKau/TmK93YW0kaKSdErOtn9BFQpQsb9Pj9WN32V3+
Z2ZKudkgw8tLTtGP/gDqUlZIQF4r/z1V/9HRVWMsZR30WxueRSsKwNGFa7PM1td/w8Xj+OEnTPzE
rnvovasiP9lq+1AY2oteGCs/HBZcZfYm4CjCQ0gpQQw/zNzRcl0VUEpZncKuqrdx3jdbM66iJ8+x
3W8BciHPfmghcV+gK7YQx+cDnNgW7UtSZkbh7GmPKIE4PektvzihnoFyTjD6j44baw+NQSkKHulq
bXl9uHbbvlyZkqnsqtzK7zyI++6HpKofegsFIElIBrl9SkubVs+N3Bj5DXpc7rbSUdC27dhb2LF5
Js7PJt+3bVvEMd5Lk9MVBMRQus2nlgG3AuCQ+9t0n+m+3sDq5Cd3SrxBY73cmMlzyxEfiiWqmwvn
TcCy4C/ntWFSMjn/AaT2WaKlFSHUi99RDn0YbWVrl7WHlqH6et0NLxw4yFIEbEg0usg7zm3FvTEI
yo/65JqeudKkbJd6ELReNzJfEC1C7hbBckHPdTpdVKZNaGV2Vp+C0bJvAhWQnpmVm9qWHuJM3l43
Nvd4HsAClgtdFk37aUojF43qVX1Y43UapKNSUa7DyEY+0oz6DQ+9EsEp03/SAYl/+kgDvYJhFGQ7
LZLZaGzESeSZm1QnVE7pj78ZsnZjxMPC+i4EL4HwAnPMU5+nxRROrbhUrdsgrU9yoN6QP9zgiF34
BKZqrXhfNM6MgsoNxDtS9tNWvrRIA13f4b/twfM7nl/A4UBFhNcNpNLnTlOm8D4pPd8za9Rj03sH
lFuhCEs3Q2LsmEtfeQ7MPqm0iYrshzuODxJaTnUdrcJIv42r+DZDHQqs+kLqMQ+p0NJAPkRFmu84
e1Mmil2b1I44N2H83cjqewMdN+aQkgV3nvenOC5QRLH9CKnM31uMj+RF0FjZCV6Uej30/rPs7kXa
XnSvoT28V5ZzD3J4uzjzPz+tvPNo2PCigrkM/o3zjc/gEQmLvEThJG2sfdDKxqsTx8X79e87P0E8
WhmYJh8Fa8678tyKVfp6C36nPKllJmS4zWFEAgupQ3MIwlvfHbK7VlaUrYfY25JrzVeIbUIfyRMV
SBpT57ajqo3NTON5XujVcxvIb1mv3dqut6Za/k+jqT9qJfzu5OoechV6KLb2PI7lKuvd3ZC5p+v7
MA9b4jcI6k4HDolZxpx0StQ0XRefVGU3Vv69GzKYNHAnNMFCQuKoLOv8RAlTcFoKhpp5Aa3OIKvt
kOU6RnmgPNI/1jcWaEKREOjBDbXKF6Py5F2hxPofzy+l4C7o5FSoDJrZNwnCn62H/vbz2FjBr24E
/AXcFdWsbRRb3VZKUdYtTSZCdk5vBhCrWnqJFinywU6jtLvAH+M1U1HayrCHZBOPDdgxjcpLp4fp
Sm+C7pncm6nMpMjeNVOqogfYhyNrU9ch6MZeK81dnpfttidYvUCpV+zaTE12ihlm68pzLe+mtHT4
0wtJ/104pVBQKoavrANyUC9ztrH6Zg3ZpkRgGDGzcTWGcRveZL4W0fnzklXgV+apIO596fyqvDF8
v+aboPNqJINy18lNtRlUGu7ou1W/rSj07yUlyN/jqOm2IAr7le4p5QlSJ5qZChASyWtQXE4Z6w4s
O9iY1f9R913NcSNptn9lop8HvfBmY2ce4MqxyKKRSOoFQakp2DRAJpBA/vp7wJ7ZEYu6qtuPt6ND
EoNkJUyazxwTNlvS2/6VQVXQxL492ukknOoTRyXsnkTm0iJeMYx8CSK5A4HMSrha3d2txokehqL0
bjV8y3baqGCi5zVTjggD3uEVab/8ekp+XJooyUGYBlvA2pc67264XbWYgg3iDm8h8dhtMD0Vw1er
deH9N3wy6IWd4GOi8X64dbX+0AbQLKgEXFiLu6WLbl0QmeLBvB47mNpFMjyMQ3hh+X+sgYCcgEIr
BOrRk0Jt8P14wYBCq6Bud6fdOZUDeWHRDRTLpSquZTPE8Gi9yIz46ZAOjgsUf9Z26dmG43cWn/l6
i75DU+AlQuImQVjtYO8c99HLVDVXlVFfqPV8hBauLAyIm0GoEUhUbJbvbxTyqI1j2JVxh9rAmE9s
WlJUCqEdUrRHo2IJSlVwIK0fEeKg/tTAPxcaqu5fjlfWi/ChPAZhQIC5zvb5BYWewJS4CLACx6QZ
x20EDHtQT5cygZ8cmBhplVKyIZK9yv+8v12EACrCKivuDGfIhPuAZCMLI31VznXuVBqRda9Bkavi
wrzQ6/kQEwAKhzeLWBD9HvTnzkZeadeVVRXd3WTm/jjSmEcGfIHVpYPrwzTCOCDuINyEziJQP877
O+Sk9/1q0f5dD7OBSJWx19MGHuBLxgYNd8FwH5iii7mYLrGUPkZj0BkD+QD9VXSW/A9zqQ06+J02
Ab2tQ+kljvBBEDRlvx1WAbKYqDm4toLZ2jPNu9xVytrZzQjz4XBaYq9hZdJoseQe7NJSVw6wP/Xd
rxPA2Beipp+8idXZDrRbcHWQFZ69iYCryYNfgHM3uNXV0NITt7xXUl+qGp8HEOj5eMCPoA+FdQU5
5bNJrVoSwqJ97E6lskHALJ02B2+i/4tLZx0FOEt/7fyCUXWupDwZODcEtbvT6D+KcRvIvFi+/nqr
/1CTfhsDmRnyd0g6flCTbDvmwXutZLe9d0BwuYrWjE+tBQYlPWoPXtmy3HqAP9iNiuvpEl3Y/9mD
RAoM4BEcd7Apn21RIIdPblF53anvyjHVhMBQ1LG7G0dwcyWWTgcRwj61bIc6j6LOv+HTBEgL9b4j
zoF2oQK1lQ/OfF/01ryZOsfL8LrYFZF9dEerGW2tdtSrM3f3WIPFhagH5poWzHcOmi52bpXQBgTE
DMDLSI1VbojBTxcssbQpDRIXk8XBxyP+jpKlulHBLJNIBiombviH2bnTqaIBNCWmedlVJoTpTMjK
Z60ho3TWFYNK08K3jg14fDXhgc7wkLFiG5riMfwwzJSoqICh8Sw3DLsL1MUlT52o/KQXWPtCENxN
XQMe7cj4/DRo4CoM495yq/hQplo5BnoHbPqLhzHmAw5FHP34D9vW+SY6jgUfKEyCbi1PBNsedmNx
C1PVrYu4LC2LEfLCtPIvZJs/mQVr8AvdjBWMAmHM9/saqyjcs0DkOxHJX9wAzrSGNV+4sQ8VF9wZ
oDar+9aa06Ab8X4QiHX4zhhRftsthh0XkAZI+ra2oC6EMMBYJNmJUbs6hmMli0PTMLeeV1KcWKGR
dDUft7WYnQS94ODCMv/Z3f94YWuG8EP8g5IWXatn7UkXiLdaaKenBB4if/GMWmMsyJKsbUIU5j9o
XpPJ4KJbqHHr43TIzXa2ruywro8LdPsvvM63jenHRAPcCcQMK7wObE8oCp2dU+YwgtOsSH1yJ/jf
QIsPtve97NF06AQce1GvPpiO5DeOv3zn4JZXrkmTYqT0xjYLJyfw2LySnlVf16Lv84qVKNgt9hS7
gKN8MoJAbU3ExOAtagMaUa6DbWv84tDATYdAQaltJNGDMU3kJgwUxFu1VcKkfmhiarkdIoOuTXlv
qRz1jy5BVT+8cP/rCzu7fWjRr0R9yG2gAXs20yCPScfKLPsThQWP04s7oyHXFnE+T+SS4cyHod5g
+KsHIXbRNc57P3eQQ/SeRyP/xuWucW3wUH+B81LzIDpCjzgHxYXqx/lcBWAV2DjwRk1UP6ADdrZS
l45aipgkuDaW0fnSd/AYJsbSfP71qXSeEayjrKAxYC5Qa/lwKHkiDKsymsVt46ukq/q8hWYGMIdp
YHJkCLAT+vV451HDn+MFyO5XvhZk6d8/xajg5mDVk7ilyDpDRfLZm47wJrrQd3DO39bbOCit+NAX
Q/HuvKjmNTyoYUJfXCPd5aBQ9QGNYl1BZHioOoHseKE0JqIC0sRw5ZNdV/4dnW2RAIUypZjCNYzE
Kxw6cJjO+7qKMmGYxbYdWbQDD9K/heZVdaUgzKdjP6TRXvGK3GiIz9zDMAlWQWUrDpx0320ocZ5M
3YMsYpHy0SlrbOyDX/DPyNrdR+lpf0lAPMJpPPbeEXK+8/2vH/lPJhKom5hBIP+tnhRnj1w1k7CU
wiMXQQjFY122MA6Zwu2vR/lQxsQTB44cOztQJhjPPU+8mrqDVmww3A6Dt6GOS2Jgsu+kguRwUybB
7Owc3qaT2aQNCJ2e10BkwajvtA4uLJwPkobYElFWwxoFbxUk/POqGty4iK+i0r9ehqlHCWIJCyvp
ffh/xxT6/QIVEQu8HXemW1TK1QIyiF1iMvb1FSTwZQKLM5WiXsU/A3APNUwPMlajNOkXHXXsOeqL
mV9YFR9fESrca6FzpS+hVHb2ivzZIw1vI37rT9VTGYwnCx6xv34/5wnN+lDQfAcVHZnNmpS/X3iN
1YwWRPb4bek07tdCeX0W1S1JeWPQvKeB/lb2IIdZ3ujDslyq5NfDf4h+38YHiRiIKLRAPsxCLxjG
3leS30LjN/acjaG2soWl4ACfxDmeo3BjR7ch2IcBglAnuGQf9bPbX/MqFPRxYGIpvL99HzLVA6EI
SWQoq4RrmDn547wxtX1ttdMX6PNC4tKj0JK+JF330ztHTrESuXFUo3v2fmij9EPemIrfCnMQR+G2
TcbgUXGAcRXdGmELUXsbcjrAToy7Cf5zV5B+XrJxoE4K/z6dX3gR5yUnvIgVtoudEVcEZMb6/R9i
oDmYB7tzWn5rVhWkuluX5e3S0oxhKexAuMb8L+3g2LfERdfWK9LRFtYWXTt5LFxT7zmVwNTjQvfC
X+wj+jFT3E8mZPmwQV4S//94XLy/2LND12xKDmVHzFpDshvVuic2hy/wTbmk2PGT6fHjQ/lw2ALN
GjQLRC4IBRTcvkHeu/7Voi0YRa9m9VXYl0pG5wT39T1AuAuQbexTwF+drfmi5Sj6lyGUz0a5s+Vn
6j3BA4bSV3+6x5fuct02UXrh5X88FlGDh5KpheYdgI/n2fQUwek6gqjhTT1N46mHXOsWMGo7LfEA
tlIGfCeRHWcLVR4YsRVNq1G3OOAIS+pZ1BnwyW1mFo2bQA8XLfXFkRcu8eMbB+pjvUQkDqhznyco
lASjNmelrwOxkTwOxcZpL+y2HyosULCCtwr+R9yDwuu5l1xoUM3QbwRBh1Yj/Az1blbdFEfNeCKM
b2sttiRq03kO8372Mx6GB5TtM0f7n00fEprBlAb9mDbdfCEa++nN/+fC3upuP6xNDpcXqxra5Xps
Nbv1EPSl8P71gLjtmwtk849HzrtncF4OKKCu4KEFTW4ni6VscG/L2b799Wz76RAr5cECIwd/nEUE
KKrY0Ow2uts1AMBq4r3Ifj3Cx2WLm0DPzkRNA12d8zVkt17XeAi8bgV51PKamFOMhQqJ7gq1uWAy
U8++//WIb8/lx4zjbe6sHbs1tYNz9/oKf3hF7SxHMoeU3LK5uuusrgCKoN81S3Njjqs2sAcN1KJw
jkHZQcUwyqPirwqF4wrWVu3KRAQtCBP4/RVgLniqach4DXVq/mlB32gj9NTD94D02WK2tLqwXn7y
lH8c8E0t7YdbVnbdTeWMqVJCRzpXIM7EDqF1LGjx3eXesS2rLGrMl8hvdn/1aWMZArm8ZlwAHKA1
+/5eFxWGmpSudWoaLxmhe+l2GxlW61/BYmxNgyU+8vm4hk7r0F5iMXzcKM6GP3vUAiGtaWncYuCo
MTagg50HnlGnAyKJby1vgHbxSBduAx3EtIgdaAAm1IIxbTN7RiqATD6hrAONRqcxM7W4Ysfdmj/9
+iF9WGa4SMDkQCHBnoYN7ewZMdQ0AhPtrqM91VXsUP1JNCG/sC0DLoNH/W7iA8mKahXE2CC7DZzA
WQBpzrXsKqOB+44TPKvOhlBn48OWcBAvUADO22pOcSmJclgmxmBnhHLLUFriQb8LivbUQEyiYG6V
mCXPnQk4rMpwDLDL+lTVEJsfQr51B34ctPnd9fX9NFo4ADw/c4t5G1KqYSXiZGy0nmago+LWnvLQ
Y38I2b5QP7gbpuauavxdgOAERhm5iNiBcTfRszPmMlRJ3QG2EJh/WF25IX137Pw+5R7eau2Oj7p2
viioz8dwSJjgyktgX+Lwx2iM9n4NFf4GrVviirvIQgUefZw+Rtr5rZvZdqxDhJRVQnR1P870jrkd
TUJkV43HrnVV5XQU98D+HzUSjVgXpEuCUnyxFVinrnDvcIf4ee7lPpH7ZfE56nHmkzk0j44SdUKV
f1cpbGYeKfPSKh4WV6c4g/ykFPU9IeMNpEke9UBlPBnOZ7HKd/jwk0yhqipzSIS66Vw3f2g2nzxp
nvzSSQbRpx2KMwHrdmXIv4m+fZra4NGgXZVpLTc1bDqXDlVbE6SW3t5ziYzVkcZOoeyXoq3kx0ED
McIZooWh2z4jK+RgmU5ZrWcYlDkB3TIGG+jAqA/+YB40SBgghrlW6k5uyoS7YSCqxdFkQ4TN4UkQ
cYGmc5s51KPJ1GuZtDVMBmG0FjND3UmRoP5bpXOIjy9Cd6NlAxXGEVq0NDJkXJfmDbgeiTE92Tfo
B/eZJHWZgDEQbWrHgsSrDcFEr5bjDfWa/q4XY1jFvccUUjtaZZCfDXbOwKbcDZZwYzBz2EIKI0oN
H6jd2FW+/QrBuBnKl9j743Jo5rjDE9yrme6LHuKPrYMGPaqc5kZPXX9sWZt2bfMdoo9wVR6KGFKp
4x3r3Et9uPNwAVh6vEwPmpiAYyGkPwshDTsyvAVP5ajLCk6kXsu/oFSvAQac5ws78bqJ/Gf1I/pD
SRPjrNByKO2gwvl+I0YxvFokXeRRWbTJhjL0N8swVp9mHUZPqml13vayfH3b2f7r2/zf5Ss7/fn5
4p//g6+/Mb4MdVnJsy//+cAI/v+f9Xf+92fe/8Y/j/W3gQn2XZ7/1Ltfwgf/a+D0Rb68+yKjspbL
7fg6LHevAv3utwFwietP/r9+82+vb5/ysPDXf/z2jY1Urp8GEgj97V/f2v3xj9/Q6v9hd18//1/f
vH4h+L3Ty/BSji/Lh195fRHyH78Znvs7Wq4+gj4UdNDDCezf/qZe377l27+DAwfrHsi0rlzXVYed
skFW+DUr+h1tJ9iXo0i6kuRC5AWCjW/fs4PfV34xat8rCSTCUfLbv2//3Rv6zxv7Gx3JiQGRJv7x
2/spCcbkKhO4BmWYJkhw3jjqP8QKS8tC7G0wsnRKWGBZNtpZtWkn0ruYy1wY6c3m+oeRuDLqORxW
y8yuumnC0sbO6d05TXgpin0zQ/jP3IcGC9gbyBRwxIJhBH3MswO2IKKHnLhTZXQZPS+JnLkzEuUb
dMhq0qwvlDlW5s9F+YIOmj+mE6mhHd8v/YwkYQ6D4WVpu6HMR5NHTtx5zlxlvt8xmZIxYkVK6ylc
4pLjGIACbtHdDLPuPajLWPV8MCa9dKu1jsZ2PDOLA+HLUMQaCgS4dyZdhNrISkuSR+UM/xsH6AMe
lxMXQ+K4uuJbo5XUyhcIcg3bqJjs4MoaFr/J+dz6fjYFlFpo5Y18uRrm0XN3rc8tue3Dcgm2ClIz
EDA2jYHkbjPgYrlkYrzXYpwhHeYFc3sV2mTR6dyX/rzT9bBo5IXKcTNwLUqBdp7RfV+U63aJ4qKW
KeRsp3HXgn4uXld7vSWztSo50inRB3CJgypjZquopvdhaQzDqfNrJGO+8Jv2irXmMOm4g1fVLGJj
6BXdV40zu8cQqI8pBdGNGV/pADZ3ZqOZtmwi3Gq51STwWxiqAxRy1ztTCL4TggwrBprQ/MOnjPn5
OE3TkvHJqXhSETq7V741NiR2Q5AK9pU5oIg42zoIctoSCI0ZKJ0ohAc8AGKzDE+mJFsSDrzAyVou
ZtKXCBuyDs2CalPMUbRsAs5HKw7BDfHTMFjGh3oCOSedwsroMgomzh2iXUHibnGJ2leeKtjeqmET
EMFXpd9UpTOOxzBsI7jmDRZrEuqHjfqEtHQoP/EaIjBJCB1ACVixkktWFpCR3WGWmsaXRgCfl89Q
QN0X3mJUMeNMo0HFOZd3Rk2W/mA2i6UT5vS9ewj0YtJdq0ugxKgyfLJ30Zp1D+jnEXryuiJSx2Hy
1JSXYc1USosRnYKotsFjxotqP+McKVyoS4Vwsp8FNOVzgFz77wGigPaqnPDXdmwB6IU7XeuTbIbF
JITuoY0xp47FyJwFEWjzkKkiDlQqdAdlMCRC/dbr2lWWoA8Tq4P4ISOBs2to54+Jz1rKtjiry2Yj
gq570I6tH5jR+k+TaYoJ0IilHmK3rYcgboZZkE0oeldhvQQItCLtWU/dUPkSXUmzQoGajdrbygJn
cOz4zJeZHfYRz6mM+u9WXThWskC6r9xZHHDuDK2Evk0gnqCrfQeUnvkQKTcyDm4bIhFk8FOprlF0
M637xgV9PjEZfGwyNbSIphxfKztxhSeHOOjGutkvXWnAKnHSQHOYCyQfLG8ozGSZhC4SxWp1JMHC
y5051J6R+3JASyMaDOGndT+DbaEGOZG0sExW7YBrJVj9Vshg5QNEHfBwQ0C9GCy9akkFPBet1ATc
bT4ZsjTA1VTwW96Ixu5pCoySiiRkU0zJgs9N4GlDn+CZ3SzLlUkQYYXfqVhgUJeFnmt4p6Cyl2U8
mm5fWyp1Kt8ddmMFUpjqYxNY6iWNMNnbFHhiYPzQMoy8pDXh3h6LwSvckwxmsNMwKesbk+MtA3XN
yjuQOu2TsGdX5SywZJWhNBk2qekMAGT3eM46rgKLvVIuovq6n+pGXkdt49qJnpRxbWkd9ums5na6
GmxUmpORZBouLDtvsVy2Q2VavcoFSj67gkKhJImqOfqGHWSk6Wj6fMonpH8tfIX9+sEa4SmTA4Pc
QxZgApoz19B+z7hw7CeqeHttDd54Z0CQco6bUbYHD/FklbQFihhJCCvfKtauq8tTPZfhHANoUdBH
BoiYA+QkqftNbXbDmMGUqa8Proa6SGzJMnTW2Lkk8TDNZROHBqhuWQ+MkBFTfFi/x3Rs/7AJ678P
9gigkt8BgHlE8Zc6J4tRaNzemKWFgDz0h6VPsLNhl/bp5PnbBqXVVQ1Z8Tode8qDvcscs8NcFhBq
c5oGIvbOyDtQPqrZAVlCROXUJVpOeouAPXpsomagW1hMQ5ma1LqJAAs3yAPeRbfrSDn71ygWVxPo
F9BozDThrIq91phkDGgRPL1DT9RVQqWteToT0SD8d4kFYn1HqjAjDY1oasFzyt9bxchRr+s6+lIO
VXk1mJW78Wqn+lpEfPoiqhnY8AL1mVLEQ9O1Tg5MXommxrAMnyOU2o/tsIqnjBVcSVLXHco+aULA
MNIAQIy15zkuUYxQ2FZ5oGtA9aAZBtTt4jbGkE9L7Z3QX2hIMk7ASoJ3ULQkDgcBDIpk/rJtA2r7
ceM1nn6x+pGrpFI2Pp2AgvsYcGjAoy0P8vTGHQE0yc3S4TIjhVT+Bhh4do0WSWungKKKNm2LAPOD
TF7pI8fGLAJ6F9lWXLEAgmVVgzQu1rz0SFq7fLF3oYf0K64rokgsuxl2C4hZ/BDlEQXROFnXcJ9f
JAC2yKFNvSRjNOp541TLaoNsNYaXcOyGx6Fn6mBVNVr4JSkIT0kYoRYMSK4DHC/Sm2FbT0VTrDes
6ytVVV2fzZAfMQ9dFNQ8drxqrLeTKSIu45kBvHxrW4sV7fhA1MBjogkoDlBji+gXyKlzA7oQtT0C
tiOM5slxKuql3uSH8/Hvi+HCvsa2qkz1doNZUzeo0oPVCr+xK44g2Iy70Rjoi9cYYCA1JlZriqBj
avd/X0WfloiTJqtqk6vrseHRzey1VvNIhb2Um7+3pG0E6KhV1kQWs2Ilh7JOYWVfGLHC9Tux3TeO
vNQHOwtbgSlcJSoQHlsrcQZh+lkiFXk9tJOjJkPNIVELwC5wKQ+fsS9F6APxI7Bu18BOHCjrPFwB
WnLTGoUsldr4zODJYM4BNCdccaHA85PrWikuSCQhWI0ZvlaZfgin3an1LcNFdb8NluWaQyLhRFpr
zkbgZS7UE9/nkqg+rI8A+EbgZdERA0Dm/VBTU7owuanbDGr75s1Ua0DAXd4eHZcjuGLLahE/+H8O
+pdyyf9rovguubzhr/ReDq+v8vjC/39IKdcG+H/9O2f7kFLu5Ev3Pp9cf/7PfNIKf/dWLWC8g1Wo
DAXtf6eT/u+YoMgJfbhfgxsDGs7/ZpNu8Ds0TwCUBGkGRjdvRP5/JZOO9zsUm9G+QUaJajxK1H8l
lzxv5JsWRkdKCaAvoJ/2BwIQ8JIoBsFDPtbMQZXFe17ApwbSX82gUGioUsE7YAicB9fMAxqwhBNU
yjrf3wSj+xiaKrFHdT+4eoP84lX0zSWQ8PkFriggtO1RDsV8XrvaZ4umUSV6WTUsz0MfORcijmYb
wMp225hWt8c/7ITZYHPExhJmUyH2FWu+CdqN93VPlh2r2z4PiqpMCajcezgmFkmJD4HZpPj+wyv/
V5r+Li1fS0H/yWERbiNzRUkAWB8HqG288/drDjEbygFer2MdzfyZlcEzlIfmI/OF2FTDOO6acoD8
laFTmCvDS7kwvYMAEDFxVdjlYcnsrVWZdQb55h1eC731um7rKt3hOOHLl6FUW5s/FwJNJPAcxJ10
+AN6t97BGsOpSRoi6o2Mlq89jqGqG4ud6Cvb3xRVTVPHEONNKJ5WgZ+HuW9kHpjtMXCX8FCAGp33
TkmqlAwQ7goMD0Q0e07NqWOrddp3Q4YjMhKo3MFE2AcXxNUKrvQjj/tO5xLgw1s5NmP26+d5DnFc
nycg9iiWYOVA5e/8zWvDRo6shiUG1+BGjRBLg8QYwltmzHkbIsiuC4jw98VOLtS6qgfvYalos20s
q0uKBk7EQTg+Xbimj+8YFRcTYFLUgVCG8dbm7w9beN8OFniEi0Yfwp1PajDmK6r1Zz6jNaakaYBS
mJYdMO1Ty79rEH6SoZuWL4SZj6irX5I1fyvAvJ9ywFqsxNcVrg866nri/HA5A63FOBHo1c/S5Fkg
K3gs+I3KldUDGyTZs5xdfXLk2rWrUU6JuUtQfZ4hVzoXPX+2w8k6wDPK2pPW2zHPfEaQGj25DRM4
E9m3grv+Qc4mst6SdCnRjR1bdouMB1lDZhGEzig44CSFdEr+lx81WuirdSUOS2xAwdmjpv1gt8i0
xhiM789uOCBqsxaIKFflV6ZNlMbnaUvJCE2f4sVVRntQQMbk1JFBQph3ya/o/YG6Lu43qyJojYQw
SMCG9P5Jw1XSZ0xYGD8iaENVk5XZWKOnpTXJCQHrKUKCfaEg/GHvA3QBRwCK++sKQDkyej8oVCea
BpsN6vyMfoJ+ATYTpy9XjC+WolxGNNWhErergAWPJxjG3o96iHIkjXVed09eV5KrDj3j2961nhDj
FbvK0g3IiaF7IeR6k1r6cSLiSm0siDUdhfg9uEHvr5QuVg04qsegMeg8lgAix/1sOUfLmp4FSmww
eOCG2PSKO59clO7nMgJ7SMlij17Hs2E2OqHCVYdR249h0eLnUYXQWQvg8lEQZz/yiV2bZLgLp3HG
Fi/2g4zam5nPn6PZFNdo3bQIvS32uLj9fCGWQukXV//u7rC2PMD6XQ/H5Hpov787SALVcwuIb9wN
bbQz7GCjpIOqmRTGQdYFWE9L8FAQm94Lg5VXoQHypUn5K+Qs7Nv1ezOv2X1JbePAAlalpVMb2Sp1
nYlB9idgepAWOtV9y/zXEf4TVwE8J9LKKnROhmlvoHZ5O3pDmEUGewJqHpgmv/miYJb4MIXBRrfz
oQBW5BMUumneoMQYigzVi2jrjugh+7YugbU3vX0fBPSeFM51sXTBVkDnIHdshXPTa1t4jPXPbydX
65dzSkCqIgW7YmWJ23NbC/Zq1Hkg3tGCEsSnTolkMp3qyMhoQiQYexyKpXNMNdExsJDtlgs17UNf
4WTiDK0ou+K7fh68e7GED4CHgMJo+iBm9JHzaJp9hv5YHfOeyTvsmvoGnOTdDJDdljOUtbETsDVg
ZtcBGCpu22HHm0BP0osI4HswD+gFznYsVFUeSzrKZBkUskwMvkPPu0BudjPi5N4ZKiyP3EaTUTpH
pDIGZKnh8MGGrkm5U7g74AerbPTd5nqa6iELa5Pl0zr55vUPkHGSKGzFg7SDCZ1G37xaSuKL3HIN
vpeDAWaB4S5I3At1QMb4ZPhOcbBJZRwi6ps5TLa62PaG6Obtj17PUWYUCGjmnlZpE0E/lVPzFUHZ
nnp/lG35hdkSgCnQDQ7EL2BV0PYK1TM7QA8vpJ/tYbwRY2nuQhs7AKCJzrEqCng2c5m20n1lk9M/
j2GJMqaW5RVSQWRwzDiUvNN43/gXW4DRpyO7lc2zUBFKCrZCaeRtg/EgW5VENeCmdAlQF2TCi5Vn
Q7yqt57KEPx0nw76VrrSxSvv6wRwK3sv68jZBdOa3kuUQYyl+2Og7nAb8iTitNuodaJ3zCU3kTFs
AePY2bqfnsF3qGMnkga0BEV/aMaJX/X18pUzx/+D0D7rWqSx60IIvbC8E+W2ghTaQaAauIFRWiYt
Dhv3t0DIDergBsbeXm4bytuyyfrUrEm8PYMAwQC0yrzGzKuyOGm8QtBU21rtW1Z4h3alsoaSYV1G
PJa9WW98GtpXgenKnLq03dlDiAJ/WOgEwSp2tTWGe/vVHqpmt0ZYOFurrPwdCkf+wfD5ZyhNN1cj
90Aw6wsfzBi9knj1fjDktJk7TN/arMs9ehFjBrKMhx8Lnrm5eAcfQWqp2iuy/rGA2JvPQ+NflQWw
KNL17t/GNqXvXxF76jGHZb0xOgFiE/OHeHRQfSra+RUFIP6MCqmfaCeQiQjp8AlnikxMT/hg2uG3
KApqh8Zh/h6VyNfaDlValAbLagUyMmOGCZy2LLZvEQMQsDQWOnDvJ01iYikoznl+e9TBvMCMT/Mc
bjZg+ZIaO4ol7GQaqr10RvLQTg65n+ub0i2j2Gkn7/B2B+U43kdizAcaouRqTFCKB+b4NLbAqGqv
qD7Tom7jBjiHDOjNb40OUMmcBrGB7Fh15L0+jNQbrtBNpgl85aOkLLtwV8BNM+MWKtlGdeugLrRh
lHwtmec+Rnx57sFadcWwnEaBjoc20NaYqgH1kajKeqbVPqz0dVSY3bVGZS9vCtmkdW02d6VE7ImG
0lYYSm8dMheHSEbjtvhWdrO/42hV3GjU8gveo1rToCswTSqZLXgKTqqZb9olqHNlOmmxIt+CUlVX
AiSRWK3A2La0FDRX8S9BKvXZW6Ynq951ZqCPvQzptbtURfLn8RhS4W9lKaysCmid+5pMD0EZ8QQi
dp+4WU93WH3PgbcseW9Lb+PUVpk3gd2DJhKyrelVPir/U3FAT744oLK7pAOKOEnh+SSf0HaN7QAH
kzN/rT133pRQ7b+v5iJDiTTaYdl4h7q3vIPDHRqj84UDuy33UhNjj9SIbhYK7LPRjW0CAE90dODK
EYuZ1hsLvr52y9XOrNvvPYHtbtnAkdyqQY8xWSHStpR3KFx+NhEY7cpG2bDyIthfwrm8c3uvhN6o
M3wugvZrIbCVywH9FI/TfHIoXwnINEatsboHIigz4QMmWjY9+LP4P4Sd13LjyJKGnwgR8OaWoHeS
KKkl9Q1C7eBtwVTh6fcDNbtnZzZi5wYhds+0SBBVlfm7dLfOscM6cArKyNgmtqW+p9qDHKZrVA+P
RLeyyE2R7Dxbl6vRmuWpNpOdfe95Es0Q53vHFbi44NFCIJ7wpkdRkIGWMaPJ1FNi3cbc34+9vw+6
If/IS+06uRzAmVU96PQMu0azro4+dk+gpdPaU4CTQ6EYI+CclG5Em2YOmjXUob8Nmsk5RZMswZAt
ybCUQG2zIwtieEydSj3OFE5bX6/3GaaIHebRdN0isjg2qSjQ4UTH2OutW0OftC5iY9yorJ52g18g
sG/2iSdDh7D48/0yWY4EFoZHqhMSxmazlHsraJKzgZEg9LKaHB2ZXRhXn4Mnp8GGiNvpcqyyRJyb
5eLoHpSMJ+XWmHxxc+LAY9TmHvN1iXkDedZovaK79/elFT2Ac/OgBK2xA32W4Uim1GtOIAPe32tW
qRWPYfAwZWJ84A16W9E38zM46UOnjfuxBmOuzeDHRPGEmodbJOQylMub83PCzGb8sSm0VTKf2rjM
b85gb1JbT56dSatWc8uE4BreOCwnrd82fnmZHHDunBP9xScKbElYK7aZ0WjrVFndWU8Q2uW6eSDs
h1et35272PmZVF157XERkqxvP4upjoGSVfc0a/ErAn8RNkFp3Bo8lRAoRr4v3SpfR9VgC3IQOmNV
tJIqz+lXmZXXzB/ln3VRL2PL6/vdJIV2FA7/B+xVy8dLzVCwy4YyiYZTziDWNxb01q2H8gaB9hK0
ffnQRUgFa0ssu00WP5WpxXOQWa9+PhkwozcpSYOcde95iJNyfe8GxmJwQjOOKdanZnqcBL+CKmZe
g/xnGzjn+VtpmLsspVN8MKJx/jX6VFO1d6S2oeCN1RyS6V2t6+WjW1V8UwvgMeJEu8x+RPnTulc/
C6qHaB5foCXSTZIlGG+DQDyaFvO3iq0GzHR1XcF555Cf0UR9up7HKDRATBhsHE1bul3m5yAquc0i
0lh/U7rL7JlZcO0v38NQYXYBT9NY99ludDubHnRej20Ba8807Z0xuubrXEixKJVepRzeLRnc/Kmq
XsRyGi2pvnWP9jlQNziO+JSmPoYVHXbDsSPzMMR8Xf9/R/vPcC88IXRIOuAvba2DN9b8exsRuOAX
llHRQqcM1Jh9c1cOsr/R5SXrQpPfLSHbU6L5x7ZNMjhrkaPMK8TD/RIXhIc4dvwkhu7H/YYnqWkd
28Z1DubU7Yjp/hewY+ku/9b1uB52DubS4Tdi1/4nnmVOrV5E/mTSyhUqLOwgvpgzudai9MSlXnxf
oztec8j2TW0r+S/5yMb/+fVkFaOD4orExSN/8e93y2+8hOzmiME1Te+ja0iTbQotFqbG0IWk/nZ7
O2mRINd+fMrSQFxJhWj9XVI3WzOog/PoMd5q8F2B+lyZa0LAaSG9rr5GWfpvabL38Mu/3av7mMYl
gtQnxgpP6t/fbMxA27HP6o5wYWZbAfRDTVK/yHo8Ed4znuYkv7VmZK3TPh5fZc4049m03pYq58wA
+DT0xhIb9VJEsmUmGKJtsTLLXB6CHo2drzk+7PWk8MCNv6ZUlM+lEPQzY5QixNadjw7/uPA7jRoG
G6mfBPa/wXH/MFMgzIEqQN9E/jBOavwNf/+IkyYzWeb+vFCKzccsOSlDpQEswV7Vm6Gu+tBanlbN
E8yhq7QgdHAx/JvxbMFZ/n6j0T3xYPgOv8Yz/pnbmwwxzYTtQUd3hsF8rQyOkwFYuPlRJXV+ATBy
PxyyOUCtBLK9jqyuPTpShInvtr9mhSRyRHm1+/8X9z+9effbgyEOBRjJEvh+FuTwf0Fxc6BMrWIX
XXUgZee+NM41NPE1nkRLSZo+10bxcyDof6NVKdrFLrMPcNdERXl2fCFOrv6XOwWI/49btQTIoex2
fJsA9SUx9e/vKE7qyhVE7ZN2QCpAXe++MIYgNBXOfEdG07E1BrGLbaF/9MhUGVoxPmM3Hg5VUFRb
EnzKOgaA05vs2JO7etQSTOWrwBn2s9TWk1NUT1U2GZegHcOicIZuJZhhAToXfEuq4oiTc17Fmpgf
3aj+jTU5P7bSfxZtJx76MsbLubRP7neU7/U1q5nAld8rBEezkUaR+96nhnvNkjzb31fGvdHyRwaT
Tg7LA0Xmjy9w6asmTn0j3eGp7p68Pvjg3t6KHli2NqKJXvPkVz0fJU3tl9wNMEqANHQz8z9N/13f
fKHbc8Vg90ZrjJd40tWm6CcK1eU9SsP5wZT7Eeq1t17TKn+sm1mgZQj0c+SPxSptt7oh7Ku5XGqT
rvqvXnRMrANFm7Py6DQ2jewBsDs5ZWiEPbEeUjdaMSdX/rSrP4Ku7Pc0EuNE1G5JM1ympzrO+4fR
Zzth/NqBmKn6oDKnfOOm2/Rfaa73t/tH0bVgP/qReVzybHeGQ0+RJo6zTi2nIQojaG7WGP0pIhIt
EyeqD5WGImEK9PamFzowPzIFDhsv2ZLBHW1LmX20tEW/ezQ4eu5JhocQ8mNnZr2RWIovXdDd3KJV
n7bKaFzSIXiLZM/I0q6UL1PQibUhq/5JlWuLGFR8E1QWVtyRYKWycWVKI9/qs5uE5Foyi1HGlG5L
TW741QuBeL9ia273Sa6DFrG+TQp/KoahYyoqRdDgTV5Ye9PZUkF/sYV/snBVn7z4NpSafPSg5s9m
ovdwPEF37vvBRv2XyxDVUxgsBUCee+ULRNDXY+Np+tbACfi64ODn1i2ale5KBOlJ8D2vUyoy42fQ
MGV+6G39DN1erubSmo5dKm2oCdc7LCOACEVnGbtqOthddmW2RfeUAvZ0weiFlnLsdeuR1e4n1jYw
e4NFAqAd2m33E/+h+TpWc3z9n1d9acerORMN+oIgeBRqpEEcpffNJzelJRB7lSKkRxnCL9E1U19l
U93zoCrGAuvTZirq365meShi0vjkSOt279wnmt5jYs+UnMDE62YetG2H6ntr2/VnYM7VOkWjsIus
UW7yRJ8OSTv7q3lw5oeuNOL11+Y616R/ebr1llt2dVKkPqH/ic8llc+qS0gATzkBl/VphIUzO5ux
isY3B3WARKb9SBxcFk6Z+YvAWv85Keicm96ON/QNO2bxOs/lGHF6BcavNnNeaPzta0wAIq1h+ubG
jjw7yxgbQ+k35jyJw2gMsFZGF29SrUnPc15cxuUR6KY82HpBRwFguMmLb/Xi5FW9alaofcUpjdyw
jvL5KO1BP8+29/HXk9AyNwmRWhDWCZVEmqJ+N3P/1CzfLSHTndU455pklQN5Gpc+88tHTp0SDmCy
yDUjcKWI53iXmTP6F73ob0ksxlBzdQJO7OlJDnF9uV8EEpBLTLsMVViYB90t02c8CiUJvs9SZR4N
aiZDYylWEAOCi4kGv/cQ/ykHT16gEM2D4W8dms/w3pmj8EvJT+NYdhm0c5ikv3MZioU5IRPb+7sv
Z/0la+tyf39V+dc8QkO0nJnReMg6P9rZpie/+WZ0bGbbXN+32nmKxAbGKz7M4HTH0ZuK7UwULlTs
tbCkolbVjW3ndOJ4b49LD6R18EX4tVsnBFfbldU+Jj3jcgZh7u6/nDgEbRfwba9ay5rPDEXczXV2
Spf6rE38J93J7KNrm1gHgj7bN6rduBoEpJ7bM9tW5Kwqq7v46BfCvi/bnYRcWwdMjd5RR2z02M6v
NhE2oRU7nzjwzNesj8qrmr1PhKXJCUFbsQJj9y4ma+RiGZq7NXWc8kq10amI5ujkdIOxYR6UtS6i
pj4kNtqr3slFaIGRrE0RN+ckd8S6rwa1L8iDXXe6tqTtpGrNc53dcAvRhtyLkXulvqA5aWFpj1lv
zTvopeYDzw5hlx3SRIwE1YmEiF3uSFZC2yux6qmp4QesZwTgx4g6d9d6TnXE8n1SjOn+XtlgNUoO
ey2T+karEzwtY/6pg29vpKg0oqbzb4hbzQ1SVmtdeVm+QztMZCGs6gnI/eFeJCVThu3YJDhBTIT2
mvN8tic739mcsdu4afwnVGmolNrpp0W3/lTHRr/pXBptuyisMPIjHeXRNG9HxHrnYJlZfe8wrVLP
1wHkZ6H84qemuoLgPRnv78gGKu9hHSwnZ9AM76Y7zSvPQcHVZ9b4NurvcSuvEv8xqpzyh58n6nch
X9Q4vlREC31q2Xwdql9VAwWot8jDGXfKJmG1EOB2WomPXimKEUNUjx32Vqdy89BpdIiwWRLWa1rB
u0ugltpnrYxuJoq6sIlTc96r1n24v6uBz30yMmRghHVuO/TRZ4rb+pSZDR950n96duEfhTUFJ0Hj
VgsTNAa12mnEIXfyRqTN0eBtBIrh50UNFnIGzB9VFr/ECaFt2BptZY07OIcx9IPIXxOd522CcT84
afqDBOg9SjDzCXvQckw0oiWCmnPMLMYeVxVuqmz8iHInfdMtcVA6RGQ1GcZJs2Ok5HRUYe4YyarM
7PFo1Dbi1nb6nNkKAVaNZGdWDsLDGVZGKAXEbYinO6FjV8mh8NNjK8Zxr091rlYWMo+w72rKiaCF
EJrsP8WYXxARcs5DN27LJooJgJJzODES4ewijrwiIS8PqanHw4HlUB7vLQHpqOAHVMJbNAQIaBfl
7b0Vi/U6VMkAuUmxukoMmTwoJqc84H8/8Q3vpmmu31KMMeeJhbkSsYn7zlX5bYiCN1nk44cqCVS1
AYVfTOKzQquWZAiDj9ltkDzXTdQ+te5O0/7Ehl5wSlOQQpZ6a7uxhuOs19Pe6NNmfYdMsuKb5yL3
HJXXfBSNIHa/MqpjL3zP2pRlDcqmkscK2VsYdPUcaux3h7Eckn1lnHDrSZAsqLGylnLlDYWzzZfN
ZFje2hD0AHXFmybxNA3OJC9JGl86T6tfTEcctXFqP0oA6Dv/ZlgqXruzi7jUQIUdB+N0qJKMzSX3
YmuXt4Aftp5/zBQNW6q0dNV3Xr7LlqqmGXiy9KH9l7glm/SY/9tN0EmQdIT5xSc3/B/ghWmXeWcb
vb4aUaNnIVON5NKlUmDlwkYCv2BcYzfMO81Q6uQaTuhiXT+wk6nTRUhn+KEBin8jKFWuJm+qwo5p
39cpkfp58t71zNZCJZiXRQjIJiGPWRrzWY7d2K6rxl95MRF9sSr7k1/qKarikdAQ3+3JQuMlg3T/
+gt6ZINKvP82tHNMA2KUBzeJzLM9tNq2J6HiwSspRdPezGEdypaZv8VLIz1/P7VJ9TK1QbZHS6xh
sVtZy/lgLBdgXYUC08MI48JQ0fO0V1UH46OJ0hbRKPnJbpl8T73hd+Tki9SDCtUm1PXJIgds0fds
ZyTAl/9cMLWgslI6sa8LxGUF87TtB6x2B2YYedXBHpT3M5iMLJRq2Fp5nx8i2vOQfBn7tSWr2ssL
tYvHygvvXZ2j+cFeVwQJ5HNqyJUhT1ba5Yc7alPxidKY/XsO5nEfucIPG28wXmocqjstUkSh1BYH
CA9hMOEk6kZQtMotP8tcRNf7RbMScUm1aTWhh1/pBdjVf24PLNan307d/r4DOG1ybinPD6XK0G8H
6rvj4xotFyGCG6vQSuqN0zfiJUhy+Wgzsven0+nI8s2ofqpHR57MKgtW2tDEbH92ub9DebBSIP3y
UpZdemp66zeyzvlRJdnPfOKIIqKrePACmXzRQuDhV5i+pfGW3+qyTsLYab8wgpnEXew9w1Nd+nIz
oV9ds8q6c+R13dHr5N6xzmNha9/F6JEoXOTR2lZTgR60f/EyLyBEIn13pN8c9BpyGEoTHDUYS7rs
SIZu1r4xINO7JJPHc0PEwUoH2jpoqLb3WSDgqO785684cKsvdK/MB7XVCaldCyNrkTM300UsXHo9
qJi4MN1+DrLGBOUI8qs/6Ls7U0ZHvXbxvRA0pmDxE918rZwaOX4WDQeohB9Skv2SmJN4mHW2zqCa
d7WtiU02MqcK9J1Uvn6njaZ6a7phF2R1uzHaUdKHt2FllM7PkS1y5QR/1cYqwOhyb6iSybbWaBZ1
TqfCSx+y5XdgX9eObIgXZir8DtxietPd9FDV+eGLS86neXpufPd9TiVirsT4U3SWfsZYjp5CL/ca
8R34uwlX3fUymE55rGv7bvkJkkvbzyKNQnDdOIz10j+NKhm37Nn5Nej8/WC0+cbUZnHSnZFUTq13
nqlmG2bPKzbNunOeVCqtN7wfr0WfKo43w9k5jG7OiU5402X07uXaM9HD8/fOsU4yzdPXaMqNY5rS
QXe5vm+hWl5qop1py+z0IRJ69agpZx2I7nVGOvVbh94eK+VywsNoaH3q/zZcLTSb6GLWbvoopQhe
SAsNvBInSCfmzdTHw3bSCF5ugOwgbbPkNhB6uneyyl6rOTggAgWnRrG30ZzY2Zgdwnms48bRJSNp
n/v2FE7ELvHQqX5tASCurShIt3k+uiD/pb8VWVtt0AsC2RWth5B7tBAQ7e8qjHK0qBkrLd7btnCP
de+5O8fGme0tp3jBoJLqB0FOG74H9Z6XAumfO33L8kUd2k1Sx5+cPw5+6m7ucPrgtQYOMIikqFkW
W64Y4eXIR2CJfhcE0UlLs89Gdv2NYY/iPFfOjSyBYSdyTE2Drvl0mrOJjfx+2IpW9BxqNEmCNXa5
/5Sa5qUleuurorBka15r6xBzfoRzHgebXpXJ4zB78WMhZ2gFExv4/WVq2R1cZzUejLwe0EVgQE4I
0mNUKSS6JitU+HZEZqI/0uMGyZ6itX3EKBXhmyEIs/P6l9pyfqiWeGPXF9GTLvpN62CC1nsCkPuq
6Q5dhVS2FkgvdKCICL7ZCeQeHCe7psOAarPL3zE4xRco/RTOY7DChrlg3/ppYxFX8GYSC2fmg7/p
ssi/JmXqrSXE60sEH9402ev9cL9ffAXF3XoX3kRywVc1viRxSXBCWkIZmcEbDU1xUPcCjoTfPow6
lA92nO4wVuof+YTcvIVVl0aCidtLyR6iYz87wGprz570dWEZVruKcAUeTTwoHSaCMHWIPJcaEXZD
MdchB3m1vatx4vrZFFpzoVQNJ4wOt0rF2RH70aoPpH8sqNxWyk4kQEYc3wz11kWmjfZhitemjyjH
zeIzAiq1qXS/2Pgyn8CSZLT387l4MBJtbYjROtJx2GvHrVnqfiMojRzIQVFEIfPv8punGd6mjltm
2kP8rWK8d9cxLqqVZyMry5rEvIKb9Wc7wpaUa9C7fj9/Ur/j9AnER+eSmDi7/h9ZO/kmdvTmRK6A
iJAcuL+YtuVw7HnDRrf6+gWRm77KL3rSpO8cwnhm6M2Oosqzd8Y8Yt4ElsfEeLoDTDK+S4EXqb3O
eMXBTsrHdhpJjaYB1Yj9e4rcsv0wgT02MZb5WpbrRM981kTvHEfmiN15n6FkoiGWVz5KVG6UZviv
eVNkmyrX5tAtxQ9hzOg9TFdrtxZQ0Wpa9Lh2rv8xi7Q99nI64lrHndHJ/sFHdNIS23bRzOFbVnFr
+lTU4TwZ5kNJTMJKl+wtoS5LtZ4KJ91IXUG+I1zefvXnZFKggurF2p4CAt+dKTgqM3ke7yt4op5Z
IQhL15y73a4uc3zyy08obFiCXe+ciKE/uXRsb7iQyLlM1NYTUbaFPwkuyexG/aF3nHYrPct6RMez
a8x4vIC9u9eAkPvCic2rCvJ3cym0Kcrmg1clb1YVPTWZ6QqOiG5jYHx4SpdimDCBnPLZeR2nXlu3
gZPd7hcREbZA5M3j/VXfujZ7vnhv9cRb1wZulUllPY05RFGoJoc8lvvrKqvnB2EO32u8f1QO4o3D
gOGnpt4HUMQI5OmbH9AraQ/3n9o20taySiaI1Q6D6kzjgLnbeZ6YbL+aymA+dYsgThUzaYmT9l4z
Wygs+1SLMLDl6uISgpenaagvn9aMq/oWB8nXWc86gmSQfcyIH3fdNJPP8/3fVOH9RHZVHBI7FCwE
5708YE74RkipbkYhykdTFYiK6sfJiqxzPpjRE3OPvEejfR7IAN4zUQgR3bK7dAZklSeS8lhwbO31
GPNYz0NyNHGBYQ3kppKgweSCxlUINjfKqKPffUFXkrGapdLUzatnTHtavP0Sy/WOu5oLlT0Ld0Dy
MJMhZIvZ3xuVEZHF7enbGM/lE3MDnCdpAsd6MrDpgDA45WMTbxFrrEqGvu1k2rb7GYHK1S6brSiy
YDPpbbG2Bw2nS++Yq2DO3qGIxFMvPSd0XCpSHWPmszXURz3y2cXmsaE3V9+zhfW/X5LKOmU93sl8
xo+ux7G7E6YVjoHXPk2ks+FEduzL+GYYdfPN8KN121fTQyyKnWsNyfO0NIQOUz84febgobUD/6EN
NEwUBNeYIkrDu5bHWY7ZHOiVMq9PtzFTJU73i9nUHSHL6ugWszoO8lqLuKUemhvk9lEf0PYsJNew
mN7SV7SszGzxdeyITcs2gA2doXv83YpG/2p7mtp/wdYL0jn2Xn9O/kjhDacBq+bJbTUf6YPzY0B5
euoMxz6Vg79qzFJ/Gg3ClbSbmTICIzUCqKLJOd0v+FY/nclv2C3NUh3rtgDypAa8P4BWiazCVFp2
SFyfnaTmYULenWwM4dj7bOAMbTSnvZV+yoC7sXU2Vu6Gadar62yk6nr/yW/0bUrdBBom29V9M7hf
DBdgDt6kXhve+Jn5SUsq7DhdRzF8BP1cPLccVpQ3/c3L2V5aL38oOnfrNXl0VHH660tnmUua/Gip
TtC7lJtclvNa9DX8qfDUNjcbQI3OHVZdZWYbOQbTJhPx+AJ3n5wGs8cYU31iNLDfl9IqHDABhBZM
1XrKwH9MP8uI7YjYwSv5bjFbeF24zfzgaeW0S6xyQrLIX6YqcsIxoTGLcApvkrkZ3yJiacLan83j
/SWSp1MsOkDlBiQSR4u88VWesoU3JmBUA2UhW9lqkbrHoz2c2qJ/q5JCvYwJcT5TYjU7zymtbxg1
zr1eTNusqKg/wtZA2kqSE7suqVK/3Sl7berA+x6MUOV9amWnIMXcuZyjJzIl5Kpd9CR/vUQjcX9J
hK23t1pQRYt612ayz0fQ5QZsZmpcZVGNT/M0/oh6N92Qgi22TOglvb4rk21AwnF4f+lb1nNqO82l
1RF+qYFm2KAefsG8xlM1MkW0zyv0hFaSbMpFOGNm6Ql4d746C7iDl7La5bBYYzaIMEqVfZNFad8g
4N81Javz/Y8EBvv1iHZzlQ6l8/XmO7zSp6Jq/3pZ+06LLlvbqIBcLzt1aIPtHn3SrKHEnlEwJbok
2DwAte1KejN0YrXpYNmFEH+J+t594nDFxsurlLzrFwDwQKrV4Nn9LglmVgZo0kNcpT9JWKuRU/CA
iiYajhPRmLOaT54w3V9Z6W7cPv2tGdV4w5wpwrIV0akuu6Oy6uS5XbKCgnmPxfe3yrsM9GVB6XCB
Y2On7GBf7I2dqbMv3DfumADudcVms1LAWqv7kZm2jnOmqKm+iMxiHp2zzNDoLNv1kKr3tmibTT0l
9h5IT73jB98pp+muUxy/OLKMLy4NOAbJTvsoXdmv1KDGhxrvL4082WC41uNtDSG0T9uEsTiKE6PX
zfQ9juUDyQb5nphczO5uHpwNzElhEOTi03XGc1tW6nUQTJtwEh9mx1xmClLIAPR1T1Te1UM5cl9F
Va8aX/XH+16LkYGu1Sn6DWERpUce9X8uFqRG2BifztBrHOBAeqzf3Wzo5WtXDNNZBozOkU5KQoPH
P2pk9vauNY4pxzjZtulUGR8z+BTDv73pqPfCfbEnkqs8g1wQqqGVx/Rz7DXNHyvpXvTMFc9mLh7d
IUFGOTbJU9ra454pFxZetdR6bFMJ4UwYkshmxnotC6JYLiIe2guZCdvBind9a42XmXyZRzcp7UdU
mxjbK9yoiil6Nmfsey15uub28HWWpvjfcqZLXfCQIsgWKmpD0xI/e+kzpILc7jKsDcAJzUjkIYrf
0kUp5zKJ6CwT39/UdduuFANdzkwFig+tFb3LJSKhS6vi0UmnmrGf/UO/8PNuSqBXL1CjN8R64Vhj
rl/T7zzCSU9Oq9FeLgKhQo3xWrEpZ2ELntlnbnSqDAQtlFDW4U4OeIg21gRHII+pGnUgTGmLB6wi
LUoGvy+9UPbaH7t262aed9b1B28ys5vGkI1yMMYXam/9lnT1Po5983LfmJUXkRVD7PDeQuCHf0k/
34vVRlTePpr8J8DHCconLS/20mtxv2Be62yFvSx45FEc1m6p8tMXUqELP3+alt1Hch4darWUkc4z
Ds9u303gzyorT3HpnZmG0F5o3aMnMzaqR2uaVhW6NFALjXyFRV5gefgUo6Z/IvESR0s6dZ9Flh7q
Ac47xS0dVvb4qvJmeLLw5w7agFraLUnlD2b7scjlvsSsfsnGwHq0TLF1xlleEfO+V4M/nTSJ7buN
Ku+pMuNV5ERi71b4k4Llz0cX4AEC6XD/r+5/lCkGg+YxnDvH1oAkWdL9SoN4tOAhjgKYdhvEOi7a
awevzjDnJA7vwv17/ZS6+C8MRlvljTsgvYMun3TqrVpZWvjVtC/w+52MsdVgX5dtcUXxyTblETow
lwp7vul8zFkNIcPA4qsTD0QSzF19KdEvbmbE5ps72jpkeA0i0G+WWWgEg7uNsBKJxeQn2xYOuOKJ
I+RaQQQyABSAdlxPI2MGCqrSu2Q+Gftkn03Z90hY3YHItzTsEys6MF7XDCNmc2ydvqBOdNOfytay
W1Rp/hlf32OPSPMoiby5dBNySVBgckGjT6ZXGatMFPP6DtD3TfNw1z5qOh7qiYALtI0UwzjI1FVH
+sxpVMZHyh6MEO7wRHf0J8nhUSJEnDvTbH7OuWE8xEnxo9MAZrzGSH4wzx1+jbMR7v1bRe0ZVpGH
DyTHUVgVrA/D6ThOUiBekDtyE9pEaRdQ7cgFePmsyda5MngC89sYH0syy2DVfoyucrZZbtzsKQXZ
S+B3ehfuTyVnECIGsETjPggS4B+D4G5fl7thRCNeEbq/Jpv9HTFkHtgPpJVVZDLx8S2dsUp0WVsQ
/MfA4qsEg3fZtYlC2pj15DErWJvC0WmcDUEmKdG+eGxsTopoCtTzqKaE+g+rgGM21Y6ginSTkqYT
WOWO5IACs0MKIpUUU6h0c95WGrNUgvQzIbdph+r8qXO7GTeQ564U8/Y47eD/68T8oCRFODOzoSfd
KRqZOGf5N//Ql32+6XvtHT4DnYNv7lO8kIc4ymFvhhQpetCvdVp3N9DWEMwx4zw1bi01pSTOfdNZ
/TEyCeubSIwRRQemWBW/jIb6as5fOx1w2AIA3iC8kdBXP5OpRf5qmnuHzH0eyjba5I3IoUKGzTD5
61Zv5CNwU2jO/StU63snq++pZOpApm0KBpjisyRlrx9/iuh3FcinKB1+xqSOLk0GAStVuubJKY+x
eHD1qN5GBemcEXNADj05LKGMtGBLA/070aaNy3fYqmTfIX8DJ6muJUHrRfHeTzLa9ikASZxmHrL8
3AFkxWU8a+oP4YbNKYg8cw1oD6Sd08YQh3BytduckcI0Gnh6qrbK2Wf9dtVpJURiUCzpF3m8suPh
5pvecPESOkF0Q3UoO0gWqUrif5Den4QT1Du4imnltenrgrOf3TJnuh0sQQwM5FvuqdISyBcfpUcT
gPOOgU6q45KWMUxzuTN5zoo02rhtAEY4ssvokxnsMCMbVm4e0CVJvwzWpFw8jand7aT+s7b9n5XW
qTWyHZequyZkmTqMqA1vnUL/e3pHpomHk9iSG7K0XOhfwTu4dSITa63TPjO93KCLozuPvM/aLe01
eJsZ+v9F1Hkt56msW/SJqAKaeEv6s3KwdENZlhc5QxOe/gzkc+rcuLa37WVLP3R/Yc4xOxrEiYJr
HtZvUCBmiOsK4hV6BvxpzKtSUCtBDoCKQL/ikIBpQ4fq2GdrOW6me+lHF1XJZhenxF5eYa6Mx8Wi
im24GtBStC4mklqPSVVgfpdU81XZNO1QluvfuIi9tWTeiIfCT3ST4aay4SGIDdzgXMYWmeK3+pQo
S+m5Sp1GPDYE+JgQqWNzOjnprhqv8PNJ7Gp2mrQee0Q3UHNWx4mCeobp1zOOlvLq5vVhVKaO0onN
jI5daNoaaLBurfoapUwwooG3zNK3ivZW6HMAwxCh+ToUBM+ZHJ1IK7ROeV7b9gpx7JR1w3lIOJ7a
jlhi3O1PI18wgl5OBr3rE4955FExpnu1caezqE7oURiiY1vN8dEPo4V/wWwj57vRkorZ3MIZBOE0
3Dq+Y7NlrBEM12BTzW/TSYcI99TgwRvpOakEI0ZLCl+14MMrSncEAPNMBQgYRW3/kGaELnNGzKJb
/YM2vcETSv20QHAyKuUdosFPR4XTIrLsYao0QphhJgWpwiZFKx82dIau4bkwidknrR6OnG+3Ay1v
OE91C/keTFx1nGYzWEDj+CxKhqm7TK3pl5btr3XanapFYE2r6MilAZZT5KbHxPhZwfGFMDJ/Wwck
kTIxylNvdVnUs+IAYW+/o4y3700+8w0ByzyZxZVPvD5Ybf5fu0gopPBVKXiWiKqMZA0Hq2zeyS5E
VYKFND8Yucr5vaBAFZN9tQrxnMYNoyqtvtuVEwEb/cl3zSH3xykTIKcmgYX8i6HPbSubJrJTC41p
MiUXMFMeF0N7VBzU82ZMDVqnw6FeeV039ykl7e2kzmcidPobBt/OY/h5z5mlHgw+IF2HFqdu87eO
6YKeDUIP3PS/JUtp4ohRZjZKfdNNhH0MpVtvSbUxSpqs8qwYgvjYfcV22+y9D1O8CRsqYC3CsJy1
87TVhYyXsrChNa3Yi9RgnpL5oJZMuRq2QUGFUdNrbQV7pmTxHycSVrlmJ35ngIqK4zk7xE6XMOtj
GpvUmwjsdrwrR16C2CDmJGkiJ5g2tgeWUkmuEpr6dR60qOyYfCb5sXdqO5CxyT66CNeskUFcIV5C
QQP2NsusGya3LvlPGdAGxCtlOxmgXdDNeh+Jln14GjtRVW6h0bmWl+S/1IzbuNe1Azfg5K3o1J6z
fvzAnndvC+sXYU9vyKjbe9epgEzw4FAvB1oK+cJaEA2mHyqLX49d4JdQTDK/EspXwyxOaWKZj7n8
LTmsgr7pf1fQfL0qJSkLj2IIYOlPPeuIj8TCHTvtaw9te8kSxhm5m4XQsJ6qdVJo8WbJxDrzQOwS
0YjMdcl6/Wj1w5ttY58REDyW+H4rjTWwSnbKsAL1wKrRFzOCz4J8HOswN76FpMCgRo4D+IsXTWRs
uQouWS6S0hMTipYpUf6avYOjM9buUCfWUaLc9bTBR8xKpVcnb3zZF0OHpd/mtC4bQ1GmdtNGCzfX
gMzLLtMDxnaur2kfFq8oejCNGxoJgN6xMqHmwOi5mIBD5MRHyxoB0zDwLJFWftdxv60Afg/JMp6g
Hm/+mOdfSLJQ+yrZdYnd38h5UO0R/pO7bn/uiuFaSQ7UoUxQrvw2M4o4x7J7mvU/gCzfefKf2e6X
oYamBGFpihtlVo2HvhwDPaNOq7DnoRDETbqOnzMV1sGhk2QuyTWKLErIOUbfmD1YjpR+3LadD4S+
DlnFC69eBR9lXGl3KOSRBHUv7ZYwFFLqcBHmg1bMF4FE/qWuhyaiTEUsThqEPobp4ARCHb/TMeWp
posBV8lJ7D5ji7V9JHbKeWktwyvq7KpZpU4lTuzGgH4LPdNk+elQjr4zVLlHjufAg9Iyz2+2IK/A
Wyo1S8oxZ4kNORDsYHtyVvtb9s2HOi8yjFs2xP00h7qKZnJ2Jv04M1nEeThesXjHK0O+2LXex4mL
3FirOXDc6SYJ+RNlp7yb8k03GvB9Qn1EtK55Bq89muqotSkK0oYaArfjG0AFCxdkSxB5h98TNgl9
airnaCnSXxoXbpY38KOptQws0lTvoV7kT60sR3ijKqt6jGltDIoSYBZTVbVsyZU6ZYOGtA4QtGPF
nIvUfmnW4Zcg0d23Rgf56eocM1am+4tgcJtXmcEzPhAem+xO31I/sCX+3GdCZTz/aUmDj/GPLlKH
Vk2jSOuXY7mfqcVVBatbFxdsuObu1leJS7NTFuFS5n9KFQ1moyka/kQnmmcwXuy7dC+30kdDLMl1
0u9YSWTRVjPyG2MCKrRqONMxudRd4BGz1v4d14PJMIPD1Fw7KiPisrKaNCI9eStrqzvpyp+0DRUZ
dLLUQnWouVmXMcAzcRylfG+7Pj8wBqf0KldeGkzVSA7gmXX980riU5RhhMl6rm/DTWtPEfvD4lhn
a94r6tIdLtTACnhL3ltu9TyhreeTWv1K7TDRx21g5OPLWkv1oNnaEVuEEiExtr2FxwEFxLHfluWA
dIE3oBcRy7biZI0Hc8u+RxMQa6fZB6OTWgA9FRPRxrukFap17MbxhON0Ctaco6DZLFAvWthkLhVS
fpH1OY/tmNceyhB38N2AnJ3phRm5oy6ipV6bYDT0C5sEBp9FFlQmg6henfypLsrjgptpi8dvNXWf
VAh3Udno2GD7+STi7hcgAQZhAquArdtgE9eD2DCA2/lwdhSb9HrXIeLXvhborJDo9+MzkRMIhmth
+pUYP0u3Vp4WdmgZ3AzL/qqrwf1QbURMY1Zl3mSO9C7j5McViVJGmdi+bvZwD4iSi21mahnrlySO
SXM0454uSNODGFuzt9SAwodaLQ6FcrHGPD4XIgPMryDXMpmKjyPcCWsLRWxBD19I4HTUOA1LNHj6
WjNhRqJkVPIw8xHv3GTYrE4aWVOc+vjezlOTwUuESO0DrXlobGQm3WydMxc0O1LDKmiwocnlPUnB
9blVKsOKkzUFNxJW7fLbHfTO63K3P2TuXwqt9FAt9gMjf7B9krVJs85enlWwMhztYeBQPjhs0hkO
K2FryjPf7lta2LNvTvGjs6BAJKMggLRiBukYbqhPPCeeU+hTGwKhLsB3AjZgEt+tw+xiJczVZ+Xl
L0iYGK7lzBNTCnUoTZ6Z9KjkdOy+W29aVB2O5FM5FYX61pfZEUtB7eV1IfzRgj8gW3SOXjkgQkEE
WASZVviZgdZ8xv0bjEX/KVIMTixE74lGcg6ISzs0wqg3GN+DUj3pKGiTbnivMXpGNCoobHIGfhjx
wwGVMTGR2dEgx1iONKqTU7Ex5H/g+1t+p2YwakxwyB62yooFR3MyYuhey6zd8QluR7l26BTcV5PK
79SLKpjt+MseplMLiydkY2z6M1roXbPJyqcELShKxUQNxU/J7KwvI1tBdBnfkniigAl4EunEhM61
fugtPSBYKfGbbaHZxzyDj39l9HsbhuTSVesYqopRP3TrtVPwmQ0GEEt1LBKONAAEiVqL6zjUdSj6
9m8z1o8NZiDOB5Yndv2Bti8/tNn20XC28D2zPCu3djEzH5s+cGckCY9s/6SY+hZktHNchZyBhroy
+kwPwJjo923Yy9jzImEbxwl58G2USxrtCC4/q7TLusFYTS7oD52jNSkrdhVnC3otLf1h6Zlj/y50
kjaskdEsB8TI1MS6y7Zx9se2ni/JJqNcnZ9j3XGvaba+ic1cw1551JT0c7XFo13LjSFkWkTxkPe+
tfE9ykSl4TPQkVpzqOkOmq/O+FMAhn1sFesVeZ+4KJt8VvtfmYHh2kZwxcITiUcvWaErceRQhwVd
lnLFTq6HSIuMSpXEd8SZZE9bBgv79W6ZlOrOrFUmomt3nrTc9hHpkE5iCGZk+XuP2Dek8k0P5ULX
1iELiXqDQhAz9hEI2125pDOmXLpfG6D4vPzgBTLzoOl8lFPJGnQGMVapwwOaOARfVdN4pl6c41Ta
oVsNGzvt5bOvm2eXf7k3ZyidJFLo3jRNL/1VZvA3k2PjDwNBydM4vqjQBe7wFR/ZVmbI+9LXrEWC
YRqjiGpNBbyCZrQjkmlqyd6E0bO2xIugu3pqmEaH3fy1IYkN0wqHZlXXl4FY4Xmatns9540Gr7ui
MIKKzvi93LmbiI492TsZj9T8mvWtFdrKMoaLhqcO3EygahUXC7F41LWoHrCFBkzN0YpX4lKOv0mp
2+nhxALHfbTFy2lA0e8jTe9CZgEEXqha0JrJ2Zp0lFb1EMDPTc6ZkSHw2lZvzruPdhrejH5n6IKX
peSaImfo7+2kUSgP1hNnKvThbPoVy1Q7wm/+YpGbnJkxC08kyCzlTIhEryvhZk7Z82RbZ2S2MMZc
FbSuDfrhg1jw8TwZ8g/pQH+nUvDGuBMNA6ETcYlvPRteyEwxwxLBM/R49W8560+MeWuQsPpCL2Wj
8c6/LOTTUdUlo38oDeZJcHYJsQc+1ifp5nczkwywyfJsTsVrkzMRasqmg1TLnD/vlTjINqIjY2RV
alYeWisbL3a3HleNNA0KJ9jStfuQpzOxNjuR15ZLpCemibdjNH3MIIwScpQLxmwfUlMUgU5NaBjT
dlOr6QiDX3iTyyw8loyaaEBZ96hTHvSt3YAbX3s2jwx6unY6AExvTvqo/0JWNzH/6dRQE38ymSlH
kT2vdsG2KF/ekPd9tzuGuzPRLBnMSQh8oX/VnwAl3VobwX+3VVCvxw355+quxCti27kTAx/shJLF
J1hTsEnQmVILjORi/lq24W5ks0YQLW6EEWS6VyOqxW4GoQlbvWeV63Fkuev12vgYI4+gfHYCsiFb
n6Fwix/gotr1b70vr3ZbGoh4tdskzf+GtCxQPRT31tS5DDW9OmUaV8fEMYGnYVzHJg46w+dSXbsB
FSI9pezpb9OBwZdN05EW4K3XMY4YvY2HZGOjaWb11bTL2yxf2jrDQkrS0VHG7NfMirhAroQPq8/T
m1kh+IADTUHB+wlLAK9i2Dq54OBAQDb1yt9V6G8yVfSI/huXFw5Fp2XBq2FH8AR/O/KaGz1kjJCY
Z4TH+jON+2NS8uZXKM2bU64z3Os6ZTrn7T6Y9dgLMRtyxvKqauvvSW3V8+TUvxnGAMHtmBbX2gq+
o75DUvdquqo4Nn3+qYsGNsy0fEmz3kNQ0fH2w/Q21Yp1dfKD4DXM4ceAm54cpsfbxR1GHd1J+s6k
UQfUCBolzmAd9IznDwDv/kvX7mFjDdtpC+GBMKW9qbBbPkflYqudfFcABKutAaVckXVoGRmvC/47
DskndFZAiafk96zOxlGvExyK3K9+DUKD7Z7KQJsYm65UHwtTxtFQCLaYa/mZQdnQoULIlc5FCiw/
MQDB3OZZ7GrtIZ9qmNRdPYWrGG7KmN5PSvPHQJRPH0cV6RAqw7H7PccqxsKKK3RlpfWe2mN+33k1
y5hE7/VDbGJrbZd89gssscFkyqgfFk/0Up6A0HceBsvn0q7WSJnFO+ROEMpMq7l2/Kmgy6XRYUgy
ze9g2D+Usi48sQmJcYsR4FxWzwlJNYXUllutnYlBiObNxAgidbR8lvgeNjBo+E0fnRjVUC+yYOld
kBFCLwITfz5kP6pTxBYWjsJqCvu6hrqiZu9SZBfCJeTR1DMKvlzROOP2aXchswcnMyCjo0ga2Y5f
4t68G+2JZIJ6kvTzPdEDcbfb+XtCm8EH+lsT/07zWJIAyftrxEp2XjbraW5yJaoMG/hOi4km17Yn
vcke+opYdd3IHwtnfh5t5nDT+rbKqX3Gdxo16/SBk6G5oil9s3BQLVp8W+r4VvXLc9KgLbK6+Jn1
Bo2f/jtbmL8XJvW2/N2ROxiusVZfp19SU2nmcZGWaUY3MCZqODjrQkjoQBiE7NByygIUfFlwvdLt
cl6vf7sYor2ei+uEOttc+k/NXZmdD/zGKgfkJrX4u+6z4TLnfKfcDRpL0bM1yNS6vJLoVvz7gW+x
N7LyCZM13g5TlfxpnHyv+dJvgQf9YGTpgNTJjRTDsZE6UCPXHTvIfm/nWGXOJjlC7cAnX1SHQtDz
IwUECvvVC7R7PQR+ppieHasPlk4od93on/n0d2EI4M2Jqt2GaeUytVPTQ2z8tQj5X1bR8IgV0Wn9
vSbE2Wozg8/SsH7lLg13oXXeLGgfZCk+61Q48Onik9axZjLrHR7PHLZdqQKL/NAog3bAp6jzNsHN
Q7IRZrORHnXEFjiW8hBZ6+Q7m/XSSx0VtEM7ntRqIImMIlwkj8REAEcjZvXYlpRSBH8HKqoAb5sZ
IfKSzgb3HHoaJcASrzv0xYiyHQKUBe7e0QiHXvwd2Ta4mvhaaC29TR1CCvjyfmJGyrqCMA9tS06y
VRl1IQai5RIp8cwzU/plZ6IL03MWExF6/SZE8mYoHGp59w4fFPuTLvHTy+o1VjYufEXQ7U06entH
o7lvp7Ot5n/ht5fnqql/09m9OZudnZDMAj2Qw9PgOt2hZ5CdqZrhi8VhPmkwGJK/V0jZnsqJbpbL
67yiUdL/pub4zfdcC+yccXieJd1ni5ZZX+KYZmvoA5xyB3fJzcfSqAMl3aJsAhaytQdWSlA7BycJ
+Yd+mjbLC2G67y7HVZ/t7TYSLV35L1/Q4IztGefOxDmwrxSsoT8xfftwWobMpk5fPHVrKBcePJUm
TGUamJqTEdkWNRJHZQnlq+iMmzApC4wSuyUw9zGix/2M1xFO3PiZ1ckSog5kBGICHYsX+mvKO8B6
Se5E7H+5aYAAQfoI4Zs2wWA2XB0yZpmoGNciJ+Bs7fQsyAYixB2GJHKls3JT43lzZXl2SIMjeSsL
k6I5M08rg65CxNFJpue2FQ3xat16llsXRj2BRKwVapqGUm44qOrc3iBxsR2bgo2gjcAuUZB1w9b7
UuOsMdPyNZNMTsAlnRFbeJZasntbahBBJoasOD1uNPG+Sr2rLxPdag6jwZUOmoENNhu2jJNCNEY4
NFxIBAttbH0tBmEscn17bu40waiAmmjxRz29Ffh8QiG/dOEau4KuwvGkkWrRMIS32pVOSEufOks/
sNmNI9nhXCChh/OFII6cRFOjqci90As2/+Z7m87A9NB5C4GwGcvkib0Hvoltd6Jaz3VvNL7plCe4
Vlgifch+hBYk5t8JTbw7f8R0F65qVyetsp71tHGRYmgMVSk+hhh7NsuC9qujxV+zX6PaE0vkrD1b
XB7EhONElRSn0kHOocyrD+YyrFKDCwBKghdr6PtjLPWxyXzedqhLp4bJ+rxpQCXmZqX5ovgEEsJf
x2nAJk16BXs5H6wRY4Ex5b/o0LENq3hkMoLSzkponKf3CvlkY8bFU9+Ux9kcp1DpYyqf1jktDABo
5F1KNWBYHGnFYSo/242nMo/1j8QU1dndZ4P7GIUwC5wdc9cg7nIIGF+wX7U6SbayuQHFwRIBDzZw
bKJ/NDJAbDhgAd/3k1MT4mi0MvPTrbrKwdR9NuHe1EMOHWml/KZi0sYcMF0KkjDguoRrw3/Jtvke
YCAxOe/MJwJCvt2eO9ZZ7morQRqkMigfUbZk+YaTdFz+VHG5HN1qIriyYZs/GO8IL9BskipPYhER
Pr1oeMmqrvFHFnPVyJx8tvo6cM36T44DXe0cFYrBCl4KTeuU8eE7+9YIhUB9Q0cedGLt+N1FzdQO
Lz+NdMIvmo+Tm73Puz7ZcB43XWkwwR1QRz26iRE/WqVgk11uN6twrsOi+I1qNhfLJJolrrv/Snfe
fNzJvFD2Vl0qiDZVUjMSdhXCrtTm0AFX8lxswbgiGT2D8L+YSfyk6qD5NIBly9op1P92xjQo3lGJ
GgVEG0M+dSkiVPvMXrPxUI57m1tMpxmai5kyQyNXDjHzVpMCXn0t8ALCGNo7jZA6QNfNvEqJmWti
OamQuh9WamCTOhneRI/XEl7NKHXnOsUtuwubp8jsXxDgXDQrsYJtAxMG8NA+NiDCeG6c8zoNO6hl
Jfi3eWy71AqUmlI7GfVPi4hsP39yJkWJKHHMiFPO6yUE3EmoBAO3W7RL4JzVeeU+bk7YpCAwdCQW
QXa4bJwIYqQI1hJzOWVZcZDr+pdWrvQ2ch8tuhNFGZarW68XbLxW2JE8ZfT0IFKS7FVxB4+4os6r
1O7coe2iQtYvorNuQjjbXT9DcUpcEmmYQZ6qPAWJrqwEJO1rSJW5RzKKpyntIGW0ZhGhDBh90750
Rrp6KAxDqxbGGe8ir8JSxKEzL0dDzl/qVCHEbJsGDZN1z8iRepOZQVAtWhCyz96uG4u2rahERBmM
dgKiymjl4ri9Esf1OeMIeo53i8hSfKVuWd0DPrvriz9LOT8wqpDX1mKEBOQek9RSYrFhqIP45twA
zo460zaYmae/crA3bAw/ZpCYSGwHbOBYbEPkmP+xUDMZeKT3hrnEB2sUCbQa7VXJ3VuRVzdNxC0K
TlUJ0DU/kmR0y/KsvxgVs9JS1d7kTADPCmqlHuXfKRvISytnAkgXvqjhA+4MihSBnlr2n3XBpmfg
jN4sHuGspEknIuQ94V06druq0doEggWG1dPQhHq3vgyOatFLUJcUNX1A3JY+ySpXvTJR48iBUSIG
riQxG1iD20ucpMB5QSrCn01HFdxty0TSwbJjJIxnUOxFM0Z4bqCM9jnBQVD+NWrX9lFyfSoNuXHx
pkUmGCsa4uQF5yzKciIpufFxi6syxOXVA8mfTcuMEuSpTsqiQbMH9WBmGAZi58ziLSp38f7KomNM
50eNECIeD4FwJHHts2ieehAx9ngobERoaC8+3UIq5HV1Bt5FNaglynRVaLsSOL/mVFSOJSKx/FcW
zH/16VlNehbCPM5L19NUqSJ5LEhsSbb7UsnXA6O4q4rwxdNcpQ0yBLFRNTy1Tr0y/csyTyPvBytz
HGGaINNHI1RUMyM8KdaRxKOQBY0RiEplACDW0Nzvbmuq5JVY8cVfLCVscvDcNnx+9IQzNJm1UqpQ
V+wiSBfba2h62Zwh8ZBfMA53g+zYhO6Kr4WC84ALbk7g0a/ZOStHMDVskB25lZF9hsgzXDpTfdMY
M0K2TJD4UA1KvGNXnGxvrkVlxBESuS5+/l5j3tzL5nEZ5W3udeTslA8tQygkwOmtilOXPLz6Dn4D
Y4zlfqwBpiq7iYSBPgmxi60cFal9ys3XsueZ4XvCH2byzUyfWC9gszQrA1VWuSjyLmHmeF7U9kkk
1UHiJOXA693L0owPmjbSnpI3hJXa/qCc7lCfXLsCz4ZVFvARQBTfOqStXr/KO6WdzHNiGDizrfHW
4n2L7PxBVx400n0uhcqcTQzOUVA7EUKkJDSMjorFDRiwubQr/w3HjX44F406I9UirOkBk6/pIclA
5edCoNiNfZCC+DhQxSFNgq+z8MCJhWyiPgVF1pjJeP+D46oL0u+qkt0nEzy3w7MPBdm62OQHM4hR
aIAQ94rOto6OqBKvNm15oHlCZWkj5axY9jN0efnRhWo1RxckIeMA/hxdSupeUpT0foJCnAU+I72f
30Z1WFxQATvej797n13tvOUxn3kMtwFHHYlV2BXjV+RJAGjBuw6YpxgKwpDnu0hlluUhpqqc89lN
Xpre2SsX+bWAGDIU56BS5z5ybw2PaLB1hmwp92Wl9f7PN0KYMyPXDSkg0lc4kQjWC2TN1rTciswJ
yXTUTj2K19ehxma3tYa3mFArmhibZZJCN0iR8r4CUKEf2NQnKesndwJppivS//mbNbPBZdEPeyRz
7nBzFNgyZVq/SPc3amYKz6UZDj/UAermLAB4YhKkxOOM/4eqmfVM54r3viEbiHg6LNc5KSc/n5iV
NcsZIv+Duczr9UeSCqvE8H9QcjMSCEI8RBLhdSTUSBsZfKPzvQcmYdxjZ++DGCoLVqE1Q+mooaeU
eq77emf++Ydfq4zReLEomfdRLpUO1TzOYsxlDEsn0CqujVesQ1IGqnZ30fz8UG8MedJRHLSpf9jY
pTwv7mFYWDrPea0coW6fVEJInhqWwD5BFewwFWzBVm3ffv78VCIRcIX9Zi54FhN0SEIhgJwaRzJi
D3/IMcSRy2huSARvARb9fLXS3GKYJg1/jb5gPlxl/oqZE1JYWiAy/eH3quQd4/fBFMNYN6EmLc0g
Z/x1pJ76S/xejNIW7RqanPWQKORaJI6ZX2dZvsxDO2NidQccdhhxChuTHy+P4AIbMM313Qtn5Icx
qOrJXBBRIQNxX4b61O82uwl49k82SkW0S1hMSUyBBIqdIU3rtZVNStha3DR1WAID88PFaGzwtOsS
+9nI+Tijh1NkY34vpcDpxnx3AmW1VtxKJUbhQNPqvzsB5NLuFjwMOHAjtjVHI5ouN8Dih3RosztU
iqhPU3j81lYWT7PhRGuuwTna7Gftx0Q5VN19zc+GHlVuE9cQffTNt1Wz/5piZsSoFdLHWltInYz5
6HKLdcuSjduvJafiq+aHOpXt6wqdim/SktyK+hdj4fk278D8Uq9jZLDTwzLbH6ow6GCmpSXc7R9D
ZNCqaxuvK8nllNn9lmC6qdYLdvfhsTcoFn/oSVpqTUj1GpS1ZN1FRo3YiqPHulTbt8L/H664JTHo
8nQh4Xi2IQEEaeo2b3rTBHEsmwddLxq48hUX0ihtyDL5bnHHp4rGjjW20TpHRUmQzO6bbt0cBY7R
eX2Axc86A1/9Dx4mk8iprDS/aWUuNb/6IbJw+2YX5Gr9VWez4Gfgx4J+VH8zbarOayoWwlfa1x/A
ur1mIB9LYdz1cbdxd9kPillzDhD4d1lJko1rhjfrmiJ/HHIDY9isMTKVKtPwj35a6B/zCS4NLKAZ
ZaKXgR2LyhIQMz64c2ET69CQdRgZGkDoxEh730jc/GzWlMQjB/CDYF+8e6B/vqlIE8K2zTe+QBvJ
J76GH1tin8I4EMyb/YYX8EjIrDyixK1ok3eloFGt14FZVbrDuhJIWZqw7+fdrAuaPI1igdt5thU9
VEuCL38+kjgdMKwXTOX5fXhDWNzeKUrqRvWOx8QKoi1We6txikdTH7NJXudzY5iEuO6oPgo716vn
uX5S8p7ksgFd3v//6URVv8Ad2Pf9xNqD5rk8liL9jdT8VGB7z5amPxhMIcOl0cDBAwO/4/+ICre7
/OCqu92lUWcMbKr6lKnmW5OO0Q+eqzdQ2P8Q6ZaqQhkxbvu5kT4vtd6TWEgE8H4gYqgEfVGXkTWU
SAda2h9iKWiSG4eZFQbPeUn+odSaKuwqqV5/LtsmM/6YUyoheeTzddx/IAtOXqFxa8d8uGc1cuWS
3s/3//uhcj5svVHv27l5mpklUC/xS4YV/2lnkEI/P9tEXlO8z1M0HekI1l8idnrc1iNyhJaHwFwN
8aTUQ9iNvfysR2pcxITilhCKeUXDwC9IBhomojXqnrdRQ4LgLOsvU79YMnVPtT3F/pZU+a9yslnV
WgqdRW9pDCX2iJZS/pGxIz4yu7tK9dfSxdlfiDboODRG1P+oQUNjwlOL/yZqitnCwgFAus2bosAQ
R4rywYxX2h2umm5JIo2cRt1AavjDkBkRCHgak3VhddOOd9RfiRZ9K6pK3Prs7eegjWO3hKQ2/LL7
XPU5U4gjbGP+EXXyAE3RfNLBWMyFEULY5dKfu/qGqOwRJr0SGCLhi9vpnYoWf85YQM4YIONjDdIv
/EEnyGR+WHaTW56v7WlV7PS1Xt2nFQj73dpp2euUaUzZ7Byg+/6LYvfDmdzo49JRqm8c3KOp5BcH
tfmtWYqW2Ruu/m0A3qxIcKNtrKGotYlNGct+Ocz5XDwOLYfxYDDRXbnpTvlqPv1jo+UzBIAk2fEq
5QGJCDTumBFB1sn7rMcqr2joDfbcja1WL/8u/M6RLsp2llUY/ZSRf8oiVFzRWvTvw8Ev1dAU81n7
BZCJsrZxbYOGHOrpNWfoiMptUS5LimMF7e9wTQxYkllx+zlPlKReoNHZBo4VEIQKVYhX8aIcfwDt
2+puJ+YUNA4TK0a76LIvcAaPNifWtcM06Klj75xUtejCebaho2A7D5OmX25d+d9PhVNxr9G+wn3S
59GOilIj+PXnfm+IU3xonPZNGqbL/JbTKDUwBiL46EKRa09k3TZ3jp4bTzm7181qiSJRjZWyNNEZ
1kwny+3Z1owixsuw2swe1/jEQ9mT4BmXfobBJGB5fFZRVN2PccNefAees0tyHv/9ExAVKuh9ZHsU
dtK+r4gDd7EdWJehbc9KvmeqoHI9W6nxFitxedAy9o5oA2DiwRVqUdof3aHPj1yxDJ6AGfG93P8Q
USsPJMfsIQvNo6VgRKuKGGEJxz8+YrRUffXHgEYwDlPzkvTqDQmgxQzI4mcU8L6CM/6lnumtlNzA
5tYO19yqu3tcb/QMvA6cJesvPN5w2PavycZVNUmFZg27e8S0QLu2jRXMutpff7gxk9n+L9LnH5JM
6LnqGXNS+eX8P5SdWW/rSJat/0qjnpsFMsjg8FAvIjVLliWPxy+ER87zzF/fH52Ne28n0OjbQJUz
z3HalkUyYsfea30LFTMTfsY3sqKzVxJNExqfDSMBHqv1L+Q3YSKkt7px7YMSbEEm98h87uI0LN1f
jIzWx8Z90IeoXlH6oXX/ASjC08G/DDLc4poGU1HLy+9L0Wiyl9se3xrLqq+sww5jLu0k1GeNOv3p
Qma3WcMqXfnywRmeIB1s5zQO34O06AnA1ehPRqazSVTmKfBrtr+Y1K6Psk2X6PdFR+geOeMr8uTg
wmLABoYaL3b5/zyyYJ/pMYAWzM2t0dr/Aox/V30ZUitXgbXXUCLhpYxA8VQwj8EFAnhsKCd/z21l
L4SLWALh+HJSQ0wVrJs0KrZLcATmh+hHBelXoP/fjKSec4Ar9R0uZJTtC3i/9wdjHw89fijLRH5Y
teO6NxlG97/cAS1O90MCRRHNWbRuDCfmXEKJbC5eY0gDDDSq8aNREbXkiXAJTSIKJ/ehnPz1rwrO
EPovtacVlXzWbUJhnDiSOxQO8pk8deaugnjZxkpOOQgrVqOuWHW5qXvagsCUGJaOflR9jgbep1/a
5FSjY1GnFv5vYVsPU0Omb13/kMuIJVWkfCgFY0IQtS6tx4EhTo+WFqPfxs6MeK/4/qOEOHSpWXuq
JS0GOSr/aU/fpRhU568UKt4fSnTEIBGm9diSxmaiQkSuRaVD2DsjpR56Qmlb6p7IEWVukZgOo3bL
fYNOalJ9lNWkMIaHyyHBaa5qtpzftfJ31WT1LPNOMBI+glErXA6CpL8NUKbsgsbB76tKtfCIqDfw
2hJQtrRgJQ2K7sC6EjtVC3562sabdMoYrv4m+wwnhCjZzkHOs50c8xSVbfSYtScq+vK1NTLqn5pU
bIAg1l/rDlncv1/ZLlaPaA6ajV04hstja21qu8kPpZLzOJn6gwEOpWrJxbLC+hNX5klTmZVHGLkv
g2//YDoTNOLMnxxS4X1j9i9zZHQbKIy0BnzDfyyI+exDczsjZHFRRneXolV2Ixg9AOBMQpkd4fRM
I7jXAQeyLPSRaneg5JYCXmmJI/ldVALVZreQrcejO98FYmaQyEo2WNzdfTht84qiajIxPcuQjm+e
m/segczJcMa3gMC7I6Ho9pE1MoEAw8wrZY19KFnP/GweHhvBIdVOjWeWrfgrSrurkWU22pDgwGRt
8kq6+rup1Oo7m9t2ldSMzsais7zf3X4ZctNmm06/r3lqH3J7LO+1uqI3rVEX/Kac6LDv93Or7n83
M7nYp2tD5TEmtUwQ07JkkPz+7VQFf0iL6cE7OgNviGWvo6C+FdoguMq2c5DpcDVSsauWWKuqFNdm
UDABmP0hEnjB7fkEsqRboz7NHid/mgFFUEGlHP/kAheBcKQzWVxuYYiLNw0664EHBl3U3FGj6+Su
SLWvr//3E4R6yx2JarQlq/DeX1oKU+r/IBeTGwzXn7RX9U09FDIl1wQmpcSp61qZbR84Ur73yG0Y
jbN2KXpCVFXpo/Zbqoowtw9mBHZh0KyrnscP+OFaeDOBvZjFWE4aM/TyDlYA9f5EA7mv3VxN9+HY
kCnXpf65c5AXVXZS3rcBI1nBptG6IyHvHu7PV7SVIKaxbLtSr35mBAj7FG0g+1Zgc5ILvd84lMxR
mP6SVbWfY6yR7I/BVhIPcC7znjKHaQaWBEjppR8ilxs3ajFOO6Ui4m1htV3COrv8hSSWhrPpwoSQ
NUCwywE6qWkNwvlBybRErULbCRe3AgdrUFdMVWIylKrqyUymmCYcHRFFiw+8MdAoOrysv381+d2T
hE7jykwjn8vihExg+1vV59s0S186Rpx3SiPfEpO+YBmz7ufaA9rA4Un2AOKKbiGK/i4ktKzvspau
sFpI8zGJ1XMUwvVvcwkFnDTy/b9TwopgIDt+ZWoPtn8LR2ZOd6b8mG2aNW6C5K7CRbYVVc3mc5/4
d479pClPlniu9efGeEShsqqFubJw3hs6ompqHqErHustKTLuIdd2hATrIFbabZvv7NbrmgrP+tvU
XJvuujR6/10VYW7RaiJUuzEuhcTlrqQHjVAJ+rzB8xhI+h6zV1FxjfgYI4IfEG9XP1CGojnaI6zZ
0ex+U51FMFuTAdBMwDYrexXqtDkGQpYqvXkma5I5aIh5EHH6fdMaD+g217iz2Hli8TCMzkcpzHVe
wBWai1Jxk0DeN2V7EoBE6OHzKox4l+IVDYoeNJ4lsxWTy08USk9kE3J1lzwkO5d73YoX0I6BXjcZ
bmHXrhyVLT/26wcOlbCPmBrjjm6d4rHBcQGOLME/0tJ0mdYKVm3kzoOf4GoPySmClKrZTDYrnQnW
TC6CkWnrQEPUjnJT0VVSxmwuHymiu7z+H7JUxd9ja4UqdU3VGI4amqlpf4+tzeuqdNoxruhqF95A
u+tuWj4k9n3SUO5XxlQyvOKDpZV8MK3//OPv3wUtyZeqgwymRgd/pnt70IMKyIGSpyQ66CrWIyn1
618fSqrbYuDY848lUPt/lS3+WGT87+9x4f8lWPy/jR9fftBnUU51RBey+T8/eIny/i9/WOfwVqdr
911Pt++mS9v/N/T7//eT//b9+10ep/L7X//4LLqcwLTbdxAVOangv5/af/3rHzqBHf99pviqS4P3
Onr/+1f8lSou7H+aKoMW22Z0IoRKtsfw3bT/+ocQ/9QtrrBNmhICVanB8c1J8Qv/9Q/D+KfQ8NpY
UgpiXMhq/ce/NUX3+yntnxylVdMR5CySq2Ka/5tQ8b8HjxgkcoNG4LSl6gKU8N+SYrKh7HLEQdKl
GsQz6yBLRCBsW+3/QCXW+Y3+RiVGVG6ZgIJUg3BL3TT/lpBbTRKl0TCAC2gWYO8m74avgLMVxhij
XBXlZ5SNP93kN8wn8+8BsUaWxBgTY5l6rVPdK3XMXr2k9YSa5WqZ9hLMPLq41vdVtG+RXkz1GLhK
6XNcv0zmTHh3zJlwUhnN1ubNbCqmOxmxZQFDVUkYmjpor02UZPAyI3K+/PzgQ3VlYMGp2qIh79f6
y1hciT5BLVbYn3OEd3lsGf+rjwkGNbyax1LBxIFrc2/qC58r6b4iFp+qt2HUYGBdxXb02Jj6J1EN
eIJ0Wv85WBiJzH8XaMauYbK+ykoiH4VvPqUWgREgQ1ScxtrjIIIJJejwmlf9lsQUzvJL8GUFp5zc
DHDN5q4gv65U5Q/O50vj+DUgt5bpsf+a24gdZDFgXBiRiY8as6EY6YxZqKcunm5FU74zFjsMyrGx
M0aKnGhWiRkRgJc8RfRdhfU1lHf9PHwIx4FzosLOdTSvMsjEndIMSMTyFWM9ndNBe86WF1XrqGgi
LXoLi02ByGG12OOwb3FCVevLPNV7M9DfaRkYrpnv4SgYKwD/b2UKd8I8JxINQ5TS09SK7Nsx2LJ8
Rb1vAfPiR+1XvTm+DoTcYM2f/9ShqXkIzD/rPntGAkk9JYhtrCOGwmalIs3Qt/CPUIpaiTHSaQs8
ZUgQ3yUUpk2IFw3hESXMckjQTo7ZoW1xCvAoiv9Ss2/oGL9cnseWoIfC5YdQ2UNm9CbqI6d9rTNE
32kf4bXKnGFDOkhEdVfW0+LpmwFTzcOP1lLqNICiEsQhHEbp8fgwwFjz2Irbj7oGs54V1UpHNehZ
dc3PBJeg0ZcsdBQf6TQpa2AmVDZscXVqbZ1mfqpiTrWtUsL1m+/MCHVb5QcHOKYQk7tlOA9EhU5h
eUCV2qNYcujiRpjkaRLHdfLF9KNZ3TPCCNyQP4oG+4aUT0y/I8+Bru62Vn7iKo5uklrdqpSXCb8s
5jc6BZPC6SgYo721BJfSNEka80Gp89eeaMCGi4NBfK+ognA7XH5jupUh4kIAmQUqdvXHqu07rWp+
pNU8jLCtVvME1iIumfAv3pUKDJ4TjuU6CMPDMvYXnEUpRYoHw2y/wLQHsJXsAxOYwEVGsFiUt6UA
bu7nTHILBSn0IJ/bitzbRkmgUFWXZlpCMrHBira5y/vqOFZpdM5QQuIFoDUodbIBNeSCoyI9giIo
Jsp0qwQNdzICAphLHijhwzDcZNtv9MF20Rygu+57TkD18F5PTem1NVwk8MLRerDKJz1Wf8jFcVMn
yXZqwXEgicPcZVbxLRIiaPQB61+grNUJq0YbnQNEpcNIzaWMdOp8H+8IxqBBaz4Ie8dFAdMypuXY
WfmVNQ/idrkHhnnUnc9MxOgSUTWTBunvSlO/oG7YajOak+HN6eIliGS+DkN633fbrnauaPNIIxm2
VBcVL2GMQNP44woSJ5nQKK/mUm6DwGAOiMAtQ1HemCgghtz5NMNad7uC0BMZVA/aYNF3j+mjV+BG
U3huKzPKXZTkwSrVaoTFHCZpLpDkM4zlsVWcfmstqas5YjOAW3RHK/+sapCEiHTm8I4c1hH5buaY
4QN9wAgb+2+coJAayPu435rheCXo8IXG6qk0+qecaYWAZjVotGFpwyDtRHnfb7B5Npa9xzcKmg3Z
mG560u/uSUd5j6zykDq0F4Thlar/R+L5GMknzVVzo6rjB/2PHnOz3Gl4RBHxkRrsvFRhhBd0Z9ON
j8nAxm0DLDGzlXUr1YhOjaO69JI8bUaECGoesxkvxqiY0LH2s/QCIAyz42Cz4cW9tdHNmpiKuURD
RjhXrH/kCgRfTtShg/Gkg2YXotyZ6vzSoADH1XtosnVLhkCvcdJLo63pR4DPycFEMUMRsS0K3xMq
crkCKMfiE/gcbcQ+Cd3NsKlQVHw1BDqvhkr5shfJ/JSZF4rDvorvCHHfTWR5qA1Dehbqu0KNaGWW
9Zfo7UOYOG9Z+65O6ZFen7CHnZ6Mlw47KqDKmdlE/t62zU5X0OxOY3ln+vlXxwQUfvR9U5BrU4vn
ShlvUOZfRT+/BFjE2YcIPfvTt46++91IMDWFbl2KFwF+yu6A3BMq2kUvIqLvJZvhC94e3THA6RZG
c91eM+HorXnfDjH4BQg3bXHJS+1D07prGj6NtY7jtLvUjjzlhX0NsZi2If+nFa5mKU3m6tyQhuyn
KFRioXL+Q2tkZt7MYCExfWhvd6JK7+i93bBHr61JPhP9fF91iJVHl4HEJrKio/kTDeVBmnGLl835
o3XtQy8Q6CBJK5BKW0X7KmZ57EcCo3JJHzk4hlGznQmqrWW5NbroVFrBOwEx78AxuOwq7a4R53i1
m8J40yB7rYGP56I6A8qukcQPz+Rkb1FtvxMefort9o0wbwQOs/acz69FLt6gYn/ro3ZSMwyple+m
bX2TNW1oUihes9qoWGQTUgaNNaKOpxA0XjtgLNduetfcK6HyOBjl1bYgdAdEqTkfdkwmu5ag/0xS
zIuYGiqD9LT5aCiSi5xrV7ZLxhjGJjCsk/DLT9T0xsosnA+tck5fjpFdQ10xMRFC04s3EUruVqhn
Uwx41Mh1SvsYhdL05tvTF5PIkyqVb0gmBCzhSMDayVDbRiuNxjZIJnKrJ2NL4u0aFg9pbkimoCBz
JANaCmkAeiU+oXBTNI9FqULAUg1PHUW2omeNtSR4Rd/5bijlda77LQNS9DkKUbtK/hRkwR9fZRkc
nfyYanQik/xQVeYRoOaZmJdLg3qsU82XOrxmwRvpDfQXo1M/+Q+AY45RY5cM2HdSLV/LCU9aMP4Z
ku4U1X6OXF9/NdpuS7g5PRFxV0RYS3H2o/ZqtiZrTOIsVV/dHeskudr6E6k9Tw15QKaG5UnHu8zQ
5Y3bPOCJU180QhFQgC5DtWbwNKzePdoOGhGQ8/9os74TYtjF5MoYar8fjPm5QImCcgf6yWIOtGy6
O91t7KZzIbV1H0UHjsKuCnsMnoEHaGkbk8gFpiVP0PQoj/iRzwHak3gO2FWYULN334QVrJXs3ej8
PXEiF6k3m8HWN7Q0D8vjmZutm2eCcnxyS6W/WFiHU01lZFKs69R8ykpSRAL/DtLqH0sNtkOpfPoh
Noi6MOjKllsmNFjc2TCpKGxnKUem81RBjzXlFpCx1yjyGjbTuZyTc8VKW4+vE/nUvJlCzssg65UU
Oxfxzf2gY6AONJQPg5dMkO+NYW2MvWs54lGzEBYpnWvasRfT3spjZR+oMMm14aocZ1zEs/Y5o8B0
NEJEsEqI6a5AEuJvK9IS/VT/k2I39K3iahN2Z4QRshoU1W90GNcpHsBaF+tiLp67kl/f7w+DTjBV
0qyjxtyqurzU5EBhyj+lonWtoL4TNIQiQaiuoCmpHogfWC9qWaxJ82CtOa7jzsYfB4fPkeEah+Oh
ZgH0hbPv1HOTDFsm4Wsw5icD1oQ+tofln8KcLsOYYyxB8Q0wLVkQmSyIfaGes7lzJ7JeCOc72bV1
Xl5czf3LSBfPHJEXC8ehASDN30NmmwqsVxm2kEi7twt5rPX+ebkKNhWDkuCwBq9VVoOXqjgTpLOz
jC+RhY8N7lyAJp5fQDfBQ0qCJq1CCJX6tPMN684PTbTk0XVU0o0qfFcEVBHlDc7PWjEB1T5HTXDo
jfZsVtZzqij33JKbisokQMpI22OLmejgCGTOEkZrj9R8jL5YnnaOl3YOMBbI82F8Wr5LkzZv0xD8
cEuJ0thiDoRGUHu9bu0A9BESkG1Sv3BTmj2ko5YfeOzosaQbvTbPKeVejf97E4hhs/CQZv/G8ADK
P4xkO1+LoL8M4XAcVHqnJhMS3nTB3YUODW07zbk2usMNrbUTN1KGRcJ0c+rN5WfO2MIxB+GSHoJ1
35gskRynmkBdYSFeR5FzBWEIhLjGSMwVHOZtQ7TOxG2jj9km73UPWNGEBwfr2LUq250ym4vrl1Fw
dKprjQ3J37f+lzUWe2zU0DgGit1VwXuoR7pr37d8va8Xm2TCGUP2xDQOm661XJ8dvltOwYV950/p
MyHkR6dTd2E4negTeNAeNmit9h0OjlQdT9hfUZBAgAw0LwmjZzVo4HWRuDIal06YZ+EwUzSMTQ6H
RjPRwA72qtPHo6ILd5x7L7WR1bdyW6tiLQGysDOcVF93CaAqK7EJW4dqszkXDjubwgwOeb/Cgx9G
2Ro3CTQ+iniEjzJ6Nhila+Nr64iN1v7JCZUn4ncoPeFb6wwrRCfznZHAubaUe7lAEkGIdKlzRO57
Wu5nq8vWKq/QgSfeFMFOL0ixJkcd/ANUR9euFyi6D0nYWTrgwKemM8EJ+wzsU8+cIlU2QU/Whz+c
k8DY2KV1s7HwwMnYt2rsitraqnLYID2+LFYw6WDfT/aN4lzzPGdXJN7BKjFoSuZAUXa1o5TMRMI/
i+kwpckWnIurpfqehtHGD6yt3+l7s649jhJeQxffwcuDc2NlEAk54/EX3FvLeqZxxB1wi5Auu8EY
sPHrj7iEdaE16JCs9fJG0K3ZiLTdCQBimWNvcgcYDIrrl7LQztP8hvP7gKF4F9qgBPlWoTXtRvbg
CWbb8ibqibot0d+HZrAz9fKW6s9pSPYNa2FlRLDK28PE7E5I5HJGdKaTctVL0sFN1Exdc/ST9glY
eg7XyXoaLdyrgX0nGuWGaWdr6Fu9SKHfNvGptSkUhaH3+zB1OF3ASJymEpRqfUxr463MnZtfms/5
4jpTp+K7dpA4ySUxozO/DOAsXVk9FoYBAygTvTdPS0Xr58iGY2cPiubt93OWNgnCkhkxMqmkG//I
0yXAW+iwN9gRqgH8r5kpjecH9ovUIB7Yg/4cKD8ljoNVajPyyzQMskLPQXBk+QCgQrnlw/ycqgnv
AkGWSBduNGh+ZnMLQfpEnky8KmwbR/Rs4c7nKOVOETO7mVdab6UzPxOGhlNIa2FgoP2By/MSS8Ti
Qagc9YTwmsyha1e1nVgnE98HZdOlVuz1YMCNslQyEVH9blVHf5sT6NMdORSrWn1AKv0DU5UfPgN9
wKKau3oqvrWW4/kU6TMkDTGvFB5NF5ozp43gFoSsTI32U07Z90yfzi0dJWNGh6wc2MW+Utr3WoEq
rD3Dn0FTkaeCjdTPPDvogdQOQF2JrwOBj5fDsuxtYYqetQTAFO6eLK1os7OQISBMLzJrj8s1tRhV
eFAgvkPB9ZeDdYNZ9Y0Jl2dwpmeUmtmP3hOQGi4x3igTmf6E+7off6qqu/TJMoNV8KuVIV/OeoHN
vneeGMFeqAHRJfD2BsGSSlNFr1ZFlAy+rcAdWv3ZYEg64peIB/3NmfqLavFqjASV0njBHCFXoBWa
lTXhHQvxkKrte+vwRpIDCoYt8x8DQ0DCY40POpTGesvdyCA7S+5UneiSkYykDU6k3EfoLxn9JnHw
2ZpzvanV7JbHF1IJ/RUGI6S/vNv4v3aIbj4dh03AjKMDHd0cBiVK1GngtSAyj7ZjR3idlfhurLDl
xDYSU/FWjktuI7/cwkccehVvafcc0TDjjTIQb0EGXMkOvKsywPWZJn8lh9e656prJjIjURJPcYVq
TQVXkjZWxcHPEBAspbKeu1aVX3sFNLLi7Js2ea4RSh6U6lzwBG0LfaKz0KOsSPxRuIxQXpUAA0OR
Iesj1NZD4THpEeMhpN0MnJBrAAY8LgjLsa0/7Gj+1LE/Y2yBfwiTaR1vyfyYNkOSnVuTlx0Ek7ZU
GIy/743ArI4q4hLiO7VjTSAizVCoBj4yA32KfibYxnrL+C+jxmmIqTAwJ23IzAUhCDFARcTo4u3+
qiKOzX0gnzK/51ceab9VAfL1uPqYpPJmM8PX+E9noiNde3lL8W3cohDqQp1S2qP+IQ9JZ6hpbXBp
k8DLxIHWiQWWCJGF1y/nX4JaXVPF0qggN7FureTPqdqK9dzx5QN+c2r3aYefgqBBUyOJLRMObfnq
1RSlddAuOdJkSqhh8uY054ErETCVOtrw0cYq3OcUUhV9tUwJ9r+XtvGHzJOqRcQe55qqKr+VMv8u
RX/BFN2utJK3oY2DPxG2or1eoyrqIebCT6k3EGvUlTnSqgzi4SDq+FNN9lZGncMAjPubVSkT5Abw
MH1DV2HRt43XBFHAXSbo5bMyj6LH0Ri2rtr8gsl7RB2HPq3ni48D/SCISyhk/I73C3TpxF4a2C2W
qh6j+6hqAvsyKDnzGobGm5Q0XWs7Oeo8xwGTcS9J8c4tPwV4vGQRM9/iutwlFUS3gddoUGABP0SQ
HOVn0ylPJXRpTDp1s/Z//LgkIsLQeq8p4gfpcGwvW6dzI6e/pJmZ76pPXNcJQXDaEccFSD++GZne
37jnCBxethKnBmk9GV23Yh/C58zVxVPAOh9wcxn4bVdqgRqOSEHcbjkLS2uhTurRU5Jpx0Vvu13f
p59BzQqlJf2278djb6sHZcY0JbrFQJl9d2r57RsD7wQAIzy6ayxmNFCNeiNCkjvaQkWmDVujaAk3
IGqTJc5/oM3BRtZyKsLiux0c+6ImmbyzGkTqstWvxYwq3LbbG9I9NhzaMQPklRmItGcVvMsWyTFg
wYtD3Dl3fk/toOfjd2hbEHVVddc5PUuWjqRlwoMt27hn8zd3ENBHGub8aNOOTlMlv/EysDdpZucC
gNsaff/QpzYrHo+PMaskUCTnNhguVmHfZGKyZ6g8dqbJh0wfr1yPZDNHC0WauTRne+oO7KpQ9mNt
RRp5eSfyPfgV5Eet0Fy/6l8ievv7uqFLh1fSIsZbzWSLYMj6dnxBrTYlG7MeLQ4w48cy9ppL2qUm
rLxdLYEpOWOUezlRbr5l0JnVOasE7PMrjMIblalUg1v6D0Gfj80Uvg46Ti0YuRSvBsmNRfjoBGrp
9WEfHTILBk8nMfz3U/Oe+OXoxfWjRvStZw0mBYg5nu1q/mwFm7dv5t9NCQ+umvQtrnrWh6KlIzFZ
L3PG/GfslRgIIiVLQfvLMmA9JYr9UgTmJtYk1EkW6eU2McbpIoVpcGzjRhY6l79tFzZTGd6RtfNo
ThasCVUBlwOxsmUIiyumIfZJXEammAjXs9usfEg0UmvNGB1PGrgSpSS2BnxTsU47o2JwRnRAq02e
gUhvN3SPihbUJzssXow2Mbb1rL0qOuHToQ9JU12cFFXfvab2krpYFybOrObDF6MC+w8ZdadYV5h4
6om3SD1FkfViBPoD2tLRS5ws2s7khJOml2XraCL2KQpo6sUwLvGB7ieaI2uZNbRSByrhctKTDZTO
8epgm183DOa8aGmLlpq460TUXbU+Kz3Fpg2QU2oKOHTANlO8rmgNqjrr3GBmWKJMyVcadhrdkeSM
BuZVnXv9Pienah4TOk7EA+YwmHOd01JhoqSt1U9pRd1Jd8D4DAYoqihEixCEiTciwGBSmW2qwSc9
CDsR6CnwoD26OfqWuJzz+IqD6tiOjeEFFmBeITucJt3w6CjmEntbvWdkTBkRQwIpJEOfKmtcTmbP
Y8HmGaIR32lqeyPF297gj6OXPOYcYyNO8IQvbbh3Rmy2wzXOC1g/s+2sWkt+2jrnjpmwYaM3d3VP
t8kvLI0NaSS9szfcJCPRokJcgzupJ3fNMHfqENwLaVzMyngdE+gqsYNQQ6v1xyGHhE1YrFvPak//
CvVRZO3KyY+OvcHgzGyhHKwqKNQnCBlvgdD9TdqR1zWX875PYFOXHMWG9KkFHQGTAkAr/gCO5FO7
1SFtzZp20gH3C0OZN37U381jzLRoMUmQUrhW0pF5CFkHz7WDF/lKlz3a9Ulp7MaGDUNI5ag8kwSk
uMFTMQKUuQVzrpH2BYcI0DDxj5wVCh/JXR8Uy5NAYNL4hzpoGqo3JY0IGVyQZiWqUG3E6FS0YIUG
bR/2T3YxautEUV/0huQLTo+sQsn86oyaudE7Y+s3AObSBSs20E1VZPquCSZDIYDhrQGoU4Lk6JyS
HkHYvur1INYhrbneJyBvJt4QQ2KF1QzYltH4Gf5PIJQ9skQnqTkxDh1DmpqwBwFGYo2deMupZ5ll
U5TO9FGHmq0zUpIDBWblToK1iBb4orrVPADbHu7zxdYvOvz5Xun3aLRyDGx1jhrVF2q4UZXx1Z9L
C6hF66+MLj4rzNIL+GDMr6s/amjqR1BxZMHk3L1KiQLW5mA2J7VD5Ac5VsV8onG6SoyW00WXwMHs
vhITBGqGXs+zuQW5meodIrR3NOsgCpIERa1hrmyZvfdxa28rpOVsPeGuzPadDtpl0b1zkFJwb2T9
elQDMkvixnCbSOxLdS6Oik170iqW4PUlBcTUWrTt42uJK46SkWdnjlvmBAHDqJJqoKSNqsbVmpzT
YuU73wAd2GITfPNt9RH06Yxqc5lzIV7TxYB806RaMvujKKnRGrU9pqK5Mnkp9mP2o8XtH6bTyXIx
VFfk4qHstGDDDJFDelt8TA6BFUxsRlAv66qK7zVQxadgnzR2eCBf8dRElK5wSUF00g5sS3C1viJf
WrvUvFgcBmSuG91IKzfoYoS4cDwWkmaCQYKzHcyjcaVheyuoe7wwoVYQebR3jPBWV0ZMo44qIcza
61jGH3izJ8iSlUYnW98CAR49a9aHA2HxTHpNVGY6/XbCQjQ3KPCgCi2HBe/g/Zfp/BJNDz4yBq8q
IOHmlWW4Qx9tmYfelCof10BizQ0pQiKiq2FYqrGeplH34kplRgkFITeI3ZAJ8H4D8Aq/eMaJpXVF
6LtmWlrHzuzXFjvfmqWeKghOj1JWKm7A3PP1wDj7c3wLLP3iYNZyu6at1zpeIllZj2FI03lIRrio
hLkhXQNHZPAs2CMR9IAjwKKqFbrl9KCOKURXIZuVGnzGyayuY+hkrlM8s43CRsG9r1Y2DYmqcq34
ZWo1Z0+ysvVcqcOLCFCF4VkwV2QsNBjL+4G1fCIiR2R/+i5TdtPMom7jVXVYE92kWQzIRUXrJkjJ
bTTOTtUfu4DiY7TrhN9cXZtqcuIBlHvOzHc2WXG7RumxNKa1wjmeY2UqrHmHAuLkm1BdM9sia8cO
Kq817ccKzJIne4tRedheSKwcdlVAnjIABUYR9Xhs4g5uNs7A2mKGyECBYKdNDKfxhNuPVntJr78u
o9Rr4nWAmxxOaH7n0MMAa2MA7FWfRGMCom45YqgInVfkBj2hNg22Fs2Cahzw2Pd0PciQQ43b8d2S
ii3LqJNzOCrGxvFxf9uZCUYLq1gCi5iaAg5KGmM5SyUbfKtK1EdgrWqFeAHJJGcLQQPDQyNnr4Q9
24zEe9sIHyOcFyvCG8J1bZLD0bZQFiH3cPodlz4XDHJLgPfrVKhquXGsYJr1GfCekAYdLJ97xmqw
J4m+XiIUfYA38VgFHg7CGnOaQ6tiiVnB+fNHauM9YZaPdCMRFDWpXGW+CNdLTlc4oBSqZyK6KOHO
AyJKJ6iRbkJTwmNInlBToQomemU1AuRfqmNs+OXKb0PSPUKHTOHCZp7amgpt2PKNiONpRRfjw6eX
nOdzs7IV8VWQVTQhPeD8RcXOoctpOPSMBeSWAm5ru5Dyaa9GxnAmsOPJafTToAU9wWuFOxiF/iDJ
3NYSgFjLubfwmVuos0qOATZaMY+33lEehWmRfjIxTjU2o8RVHhT2QhFbAo5Pptk8UjTrG/lm1SZL
0Hxnh9jSIQq/pDDUx1SUJ0PDQj2biI9yWC9l2X1HAUbyLB7fe6RGvYGsNpCc7DJM5U6CBEhnUXSY
f3mqE0XrfLqBlivXeiM/Qx2M3exsqcxl+mpZzbiRHWkVlpYjO0bxNMJxXFklRFHLIja0VkZqgOCm
I6FaZUbVrkzY8Q6qLY8oOkb4GBFHinUop/it2fAehEOxo/VIzXoUo3i58kMalQp9D74mL/JLGQA4
df6DufPYsVxJt/OrCD0WGwzaiMHVYHuTe6d3NSHSVNHboH96fawjCEd1L7qhiaDB6W50nazchmT8
Zq1vhSkaKqr2vPSBwdJor6eZ8QIWmju/IedxPOamSyQTPJsS59tOwx9cKZl8OR3QLjVZt3GePnVz
Q16dYY6owX30WEzWVrHsmSRL91w4eETweuE+8Te2kcp1h2xg7Uh5RQN62ycG1XboHuvM/y4TMjSb
gq1O1KcNfrz4q7YI8Kmoanw+TR6fTJjKJXXFjqHn4AjZV4qhicHviPwoODpw6VY8TllABcGnztRb
OKPZsvz+PollfTKz9idEMzCgkaM3bTsdmZ5cu1k/hJJrsu6P2u+K7Uw6sNll20aA9ENyQyiXN8DL
mVa2mVMpyuzOMXzydnj41AOj3xwZt2wrf4epYaMQdhw9gPpNDgrMcni5kXgmvg0AI5xQI1Pk/nrl
T62i/tjKyDuJaWJmvlU2SRh9Az9zCu17/MUr32UcTQloH4ISJHCrKZ5w1ByQ8wHAaIpfg6VOpay/
9Ji8IZDfikXZwtOrCMiDlxlIHwxtzQEN4CHCVbxripcqBr+Kp+VYFQ7p7OzGQDtdDHMrsQ0cHKRS
1MxDzj4gC/Z9bYi1Z+RkqTryOM0m2wkFaKkZbwZv4lHPaoPeH/m8zbN6bU/GQ1W327TEcIhPZ5eN
U7FDaWExJA4YJUY2jM6kx8AavmR9dM5ay70Z8vSnD40MAlPgQsQOn+0WZEYqk2qnJJir+ifKy+LE
w/Ogh/pQJQOZhRFPzSggrzJJ1njskm3uIxmiKdxkPJ9J4CF9NGPRVaUhAMVUPbuOd4e/GVFew4Gc
quZY5BiACK/D/dqaz62E1+Cbp1CY5tZlG+r5v7oE9bBXuOyj5+hotsRTJFk3HWyxIJD6W9tjq9R4
6LAkFZ9fFpAP6lAu//Z9lJFFIppMQuKMEkaowN9dIqsrBS6N44hNG9DJ8D1fEjAoA3GeOTceounl
s/Z2U93uiJJiPghu2TdtKLINNOdEvVVL6IVauF6Yat97UIbg2RnIe0Oz9VyzBV7wntKf7j2MQptA
jfiR425dcOLBWUF0FdvuLxamd57Lsgqtn7FK12Nip0eGIJh0qrU7xhcjxUJaCH7VjCVs5evI4Y5Z
kEaoDJhhjNR+nOOxTA9zierE9ZEuMC2H/ZKRRIS+3OmIomM5VXvWtwq5pHTnsu+p7pn/QnyxTAAy
NY2H8U40gEZjmOD6UuOThwaQdvVWMIqzQ/mShPGtSwiVx4Fole+jgTLIxHZjeDFW8ZllKDzzc0n6
G95Ja6k8mABgzDf9+YEnUn8kKRoSTn+0+UsCAqJCd9425sRpQO81+1cfmm1CG4IKlH7W7LDqY0U5
wJtcVnbG2RICKrzD/W9gHuUx18U70RtsaeEVTclpMuurqQKIvrmEAi3ZreNRXn4bQLkveNrjJmMh
0cXUkWH7RZwVasgWGtaSNBFYF6cN2eiQSUU2IsegxZFoq4qgmw4xX8jyMse5EcGnoCeGf+sH/Equ
1K1pQMRMCvFWwOo36umhLwCVNEZVsm2YYabxtcR6BChuIu9gxbAnUAG1aYmFCigTL6JpX+mJqlXH
MD/JEcVBlURbQtdfhYxnR7UNlfiQtsvYLenPExmb8JBrDUOkechaE+lEzbtNExvtLvqxOEjQvgLd
dYwYUYJQm9mo+jXwp0+27vZ2oM/dVdoE2EFpIeKv3HDxTln+AzOKG/oORp0EB6ZD8crj6oAW7BeF
Zk1Z6F11JFlZwU3o+drNiB0wFnNtFBsZ4GPArmSHiKjUAETDx7/M/bIfxzHadFKgnImJGgpClHwD
cMhZoDrk0jq3NR2THdfeNgt4kvkTdLwsXtMkMHVMQpj/BdwJk4cC2qUVDjJ+PogPZp89U2g+pmTV
wrYYKZ7JR/AQhnp9fWKFtpnbCARDwRGO0fiurymb7e4IOpVCsC/FGlImYzd4PiuRBEQ1AO7Mx2ez
Nb4Sli6r1NV8xh2xx2mAfNvlXeLZ37ZTcc90iJw4klJWPprn8LvxmL9UrYPpNIzfNUhjIBTcujSL
+7EaCDEI5Z3OgDz7Zb3Az4wXF71l7gJQIz/WZUMw3Zae/VJ1sESL+ylnLJoHJl/0UHpruult19q/
2lm9dYnaTOYCY5HMCdsCy4wNHdwYUPeZs23RifqHfpA8MiuM8RXYojwgsrtIim9nQpCIVufJ0SQT
Q+LQdoYAirDswVao0FOGJx6zXqYPxipCWG5HWHMdmKh+On14ffqMwGht9UTZNPWlkH63cSF/WClK
uxFKvuvJj8igNoKVdQw6b2Uz4Ms9HNTZ+O2Ki5G9ern6YUTI7ZwOu2D3PWXsPBkSvaJjwlLloZ9L
uIRAAr76PeNG+qaRZmAmWUd9DnMNVMqWG9Wrhf1Frg2ZVkhMt2YVvBPNvqkjdNld8mA1JfsgIUDP
y/oMtfKeRDu1Zot8lQhAcpLKVrYNttsQN5apIqoHeUNL2BLxI17ToXyrevNtMCEYivbTrdx7CY+6
8qgxpuX/BJXxOTftS+gi4mG/fg5qVGdWxd0hgU3LmcEwtzGnrQlT2bSbb+mJo6rTe1LELlFF3gUI
CtLHk+g8FdmpHwNkXYneOTFLbZNxfUgJIJncEUf/o20EfMiOlTriD0IZzI5Dj54QkOor26anyJzO
buLSAhj2gTaVijKKHkyDMhxDAgIW7w6UVoKcPr1C47h0TnEMnPDLBv4xhd9ehzMBu9tTrjFvT+y+
8tj+9KcaOaQZvgwmyCntTNd4HF+LkCsAeCMhaso6OlYfbbSwwczfgUXT4JZ5U3UOYjmsrUcPLJnu
xSrySNz07BhQc/3mz4REHTkQP3Orc9ZTiJY9qGFXFv27RSjXWtksOoxZkmyk8jXcz5diiRrH2cwC
wscpoW+mxTUc4SUj4XLlztOBwJ1jwNuMYp+GABirQyMsqva98aavqqw+JKenQuEfm/NRT91doe2j
VQ8fRUf9qAkRANxJw3kOWjSj7F9RsvTBjzZkW1jrc2myoWaKZMkYCbrxlUo8piJBReV51ad4dymK
qyZ8KDPrjYB4XA64ASk53GPvT0+t6V2km1mQYPCBWJkgpCe7iVR4jLPygYTo80BXoswnB5Uhu6/L
4Dd01QD3RPVlOPph4fqODMhhxjGZfS17ln0e0TU0PoDsbx1X3jTSevbInY+g6DMgqoWPJMd/rEV7
LUS/Jyya61ET2pho3i4hPkPHdExEVKD9Ly/ol8RBlAVBwYO/sR4n5NiGAF/V+BSRhffG2pSUh/De
j4cbrYxrPJCupyVMNAD69Kfixau9j77rUNYCpl8pTiUYb50bENF24Z6xV7//EFJvxHaL1uFAefSC
iBWiVMGTPhkwAegw28ZteJiz+OdsOD+a2Lvp419dIa69sDWJS1zSkC/eDXjKnbMseTkwWU9fa7dF
Np4c44aqUQ/sMfX4URFGvv39lochIR6NMEEdH4nFhrKXGc85kfNl/8twposZtru8MPeteZng7qzn
Lkb+X2JdiKvsMZ9J//E/YtoSvmmQUSzCSFmEgFFWglqDi1HIJlnbp3okeMtK8s+oITGoBsTqV4ge
x1Ydltg26kMGVSHdDCUDf639A0EtsmWeG9Liil1asqnlEESXsGB+0dU61i9WWcwBzORUchqtqoKL
CKnIDyBVZPzM0YckKhMOL5lBbYTHXlzl+OJnJl1LxT596mHnd+6D8jkhyhyeBJYjlm5j+dADnrB3
eSR/uEm49ZuOiVk0/4SjiU4aaqSO89cp8r61I9g1kC1VL4l4MCm5HEExm1WzTQjyXUmb6VdJAEJl
jJ9sRuRKo6ocGBXQjdB3AB56ymLvOMB7Iov1VinxNFnVZ9yQJ8oKFNpH+CtwkttcOu8te6AVji1d
dFhEMO7wEHIvURfe2eEjCAlASHGzbouGg7IzAnw3xa0dpG9TUlcMOPst7I1+W3VADDyrfsit+qYN
BVckRRZK9QSxpCPXhk/DQLFbraSX/QpcOJxEIa1q92LFMf6OeepXvL/bbiTxW2syfLMu+eXEBJXG
L0OdfleIcsEQPHZq/mItBz2SCDgy0Oli2++K06QgUJdQTDrmGek56q1tCVdobR0M8eYzxpVi3ld5
c5Std3RUfxIzIbzIowjOZIid1tbeaMpXlTeXcFSMK712hVqMntCvkRRZVK5Je5vIDikwnrqVP3In
2XBeNUIuOKCkey37+oI4p1X8GkT+M73Svc1fmzkA2Us/eioQ5gftZtkRuZ5z8qP5qY/sF8JfD2J+
HtBEI7+/SJk/5A01pcytn8TavOBnwT9lYKIqR/9+MG4jOV/cOrzBL+Ktl78F8hXG3rN0xx+db2II
0wyMUYnemqBJ6hI2MOEvLalfrMx9VS5pwSj1MpdBg0NdVsQZpEF+BY8GJb8h7XrHUVVcO6zIY92u
K28ADzixvOgy5+LbMluXoU53g+NcFXm4aNr7nSjbp9ixgcviaVKW+xFJd+spvnH2eVzf3gCp1yuu
Tk8AoSgDSktQ33OJeMjmNbuluXEZAq0LX3935NaxOukOkR5fZLM8c5BrQpjOnoeIJKS0Xe5UXC6e
QXhdNG4xxN7kbbSzFeNA0RD3HQCfAFKffJN19BTXCXR+H+GnUmuaDj5KHVE3zi9av6skORdl98QU
6rWyKzRiZfnDyRNKvomc0tS9w1P2VoS3thn/ZGyTWPpL++NHUfg3FFE3eskikqizc7gEdh9c0zo1
Vo0XPLuj42+aLqNc53xXvkcaIM1EKudbBtMnn8HDquyzR8ph+KkBinu681VfzER8tFCeiCnQLkOV
yrgbyujdd6H+27Xx1HV8ImOAu390oWt0amd7AEGwrZ3I4dq3zbAfOZzQWNzXIWdXO058wHOJzVKP
z+AFbzIEKDvf0i+Rh0gA6ADoeUxxNXEBbBq0xfQ6Pnpz/728vLEKn6du/CkqwMtT1V0xflPAdJQe
6IpA1ncMVXW1a+ofqJBKsh45hBqSaj3T5P5lMI+6fTaOMAhLn+Ux4oFg54kMMzb2hnBxKRlZf81N
tGPAFQJAPyU8F1aevWcX5zDz620w4gyPvfE5lGjfpY0dgJGtJFUrEXs3fSbeAwdFl6Pr8LCGROm1
tx34O/Y6MiX3d9OhBxlvLWN01mW8xtT6AD9pAGgePei+/Ox9xqeeZlrQ01ex+NzUS5emHIKduFlX
xnuKb3nDEDZYw3b7MJr0rmHcn3jdPWpa0LrjDoGE2pon9EbRcdQ93X0Ezd5M+YTtGv7JpOCPC5AD
29CRI/ASr9hSPtTOmENdCj5HqDxQTieDALyK1F6wuVufHaKs2RQwgFbcNrz2iurRrIZzwoereimY
sgQ3KsVgOqdeiejQBOoHk4JU9WKH33GZh3FUVMkDCqbb1ELNpjFCrTpzgCA4uP1aOEAkElpi2xtv
LHWDCJCEpCI49xb1oTmN0441KEMCxiSYBxDC+Nkv2HnMcW1v7aTum1fyhmjC5br2SfYTjrXPi5ww
W/dtRK1DodP+imDVLf/Mgqc/kU4czKVZ7OVEd0gbgZn90jbWTeYrMsNr+cC5cqEnoUOVrOY0akRr
9H5kguLQkVW36fNoJ1pnB3OZkLBwKWws7Ba2Ptlq3icWi35r2qHWQk0M3GNdV96xSUiIr+Vp0Oab
Q5cWgX1DMWt26fdUsW3uKlh7bR6iIKLzplfapOzSx1yMAC75FtzRjrYeh0E6VJDPMaxY4acMnO8w
t060VF/wjFfQu5/yHrJqDDkRlvpbNZ5BD0eIPecb2H43CUE+VpDdL78WnfbnkoBp5+0tJjPUUXrY
Djnfz8Dmw63lmhSLYe5y9ptFuikn5ysEmWdU2WcZn9DhZWunoVSzMvOtDZ3zUjU31i9jjp598D+g
Mh7ChL0vetHlNTaG9ZMQLINV2X3FAPvQJs++w56VCdMhdnvWdz0hvCb6K8tOccjF7a3BdB1fQkdc
SjBDNWQaYj4nTGDDanqKEv1l1d0+KaxNVkomMALXYB1hPK3blo2hdTOP9l2N4k6L8pNbGHRrdlQD
XMW2vw398GTo6hHgCFVWg16+G8F8MFEqnXVS9fdBThsWcTkM+EE4XvuNbTVYr2R9rcLy11AC7yNj
ZEByX7B0gCeR7WZR9Aioph8YLD7ZRG7bTrxQHe2M2XlUDASalvFBxdGaC9xT3dvy343VXLm7D7pk
bjgHKLUBhpRLaCFcT5yVtn4bKrUyUbysZmE8hmxbkXz7+1ITtBBiBSSzLOYykkQ2B9MDGN4RNX6z
AdiZifC6vIemubgm/W7ZvGkfXdCUdbet3784kkeRG7M4quIvKk/MtpmDV67JKFXI86HsIHErcx/o
UD7r3COchsOP0s6k/w03IaEEbRjdmrkkCxP5Hsf9yhfuwZcJ8jmTJ2mj7E05ozZdPmfVjd4qWwAi
g85viNh4sCdQxdJ6QrEDp6ugF2muXd3cZiPg0T5I7pd31Hv9Lh+icx/NX501A8d8TorqhvXPp06I
K5fhscyNS9/fO9107KXxrqev2mxuW8N505Jtu1s7d2UkQZmg1mTQT2yCRMak0GB3wbsDUp1SAo95
AAsr69IHj0cms4/+R6LVfurCS+ahx0Odv5qY1QC4VytNjlsN+oLNOYeJLElyNqtdZ3t7O/jwfVwF
5UTm1XCUyzUdGcXr2EB7aqPt7Ht3QuAGT/TRndWpJ7N2oJ0IKKM8U9+ybzlWbYZyj72PP17Zqwt8
cCmJf6tINE/w26HRkdMYlXchTGC0OZywS6se25HeOqScr2d8lRF1U14bN2JEl1L2zMwRKdzm/KNr
WJ61b94Ukg1rSp+5CWLrrmrFKZuT117Xe89w8UnG5l08IEJis0Xfnl9cSQGg0MNzbEMV6YvqjSfa
cUwfwBmy507eB9Q7Dl91XztMeGA/4T5AHolY6MkKtuXo3lY9km1fjkRtGAOKh3FAJuK9JHX5UVGw
ZzHXyGBlPP9tdbDYKK8q1p07icIRB/gvXFefJglL67oB9Tl9xohK1mHcf5mojDIM6CpjhBWUeysA
11mqyNzEVv2aM7bsYAqtMh8te8J8dkfGhIPTG/EFQhKze4FNQ8JTyEBaaKaMtjFAY7eeitytz9V0
Iu4bbxW2hcKiroZcD7HdxL1u2z8TGvSA5/SW4TfxJmi+uhSsZEaQueGQ7DFKWGCVpiwg3jSysRcM
uCIKu7iHcLQ8Tgghg342hYKToSTKKwlPuY0kye4ydk9es09vpUFUX1zypAGqgdCRzadvfwZpxKAe
YisxmJCrliYgstn+xqmzo+l6LpU4/OP/KZDl7zyW/7H/WV4/kJv/yXb5/5Dawtbr9wfF6w9/lhv4
Mf8L6bK8gf/4x5VIo59N9lF867+TW37/1F/oFv+fluUrW3mm6wsCPE3+vr/YLfY/bc+i2zUR0Qr8
Fi60k+Ivdotr/9Nd/oQfdFjq2ML63+wW1/yn79rKQtojBVsB5fxfsVsgx8BZmsKyWJg0vmkqx/Ek
ESmWB17GNv8gqgg563FKGwUG0kb1YKLOEZn5YHRpsq1VhgG2U4eCbRlyrLnAopu025IkneNgJjwE
8599jpw47DWpJzLl8RKDUvPMfh8So7oPsw5jbVgF24n7j3t3l9DCg5gK9kiWmuNAh7TXgPk3usnu
RG0dBZlmaU9VD5YL4JTby92SumgIYewB2P30DB3fOSapb2Add4gNyQcL4umUIJG8aewFz9KY5xk/
3t4P42VJYDVPLOEWcx1oEzfzT2OC+3mIsfotAUyqQleTuIp2de63f7sW7v76GP8bWLO7Mi5a/R//
EP/Fp+vyHblqiWqwLcvk0//6eGDRuvzb/93EHFvbsqH3DKu7LBfgOEp3wutSiweWT9Sq7PHrettK
MJZOm7yh2iR3WiOTwxCHoi2xP5TILqyrXkYfRdS/fn3eHzyd5dt3kQBZHFiWbZkmiKC/v77JQXjV
DBMaP/Xq1k10itzwNmiEc+7G8NSG7Mww0hL5lrQOo2rW8Cl6yP3shY+drG4I3tFgL2ihfJywZ/fN
iJv7ygmpqmU2LsqZG+DLb1Mcgt/xl+877tS+qtIfXsUkJ0i9299XAO3azVzPBe7Bsd/PVoUmkOPF
r0ggbOv8NHd3ISHbYZXNh3Eg7Mvw6+ncN+LQ2hyThDv0V9LpbOZfPepYL3t0vUismcOvKndq72dk
dPQw8S+nb41r6TbDOkrsS+D71m0+4PFDZ8xYEwVsQDpgNGOAJcRz3rkDDIXfF0iRz/36X3/4Pvfw
n7ceBCZp2b7r2I7lLF/O3y6OAjtHDxp3CZpPN2jZH6uUUCqUSHfllKPgF0qtbA0cVJjzzg8izIH1
9ITb4YVBE0qoKq+2mo3iusfKs3cdiCMsuPwjXOhX5SOhobQUi+c0KufxOkiVUPbjodoV9FGoZAZG
wUZDlkbas+YUNiuy9jv0mVuV3YwlRtLnGEip17Of7nNG4NGCcTZdefRiQDwqLspr66jpGKBGW00d
ouMpI+QAYk+KfWvpgInZuzShVe9V0/3ErZtcEGvEl3QO352uxrpWtl+hKvT+N5evCObw4oX0+Q5G
3X1W2AM/zSKETdwRYKZ1aDQaFZ0jmssy/znyFp2GGpeoSUo5JJKspgoz/jdfFF/If/qmPLQpwlOu
tHiKuzzC//5NDbbTZ6LFgkQuyLAjhXztY/ZAj5ncQSNB46jsO6fvX9E8Xc1JgKYaGHH4ibxIwLrb
KY/wwelG78xhmrD0flqq3gPara7ByMwUC02D5buhUEiwBYeG3Z75mhl36Ix5bKbzI+tiIpaU0Rx7
28KZyw57r5VpvDHtIHRxtM+kqzWIWYLqKOMEU3eqYJqkxpN0NGTWVJ+QLmTrum7IK1FEisai3Sbd
PLLGLtLdyMpxm6YjdujyKTatgyOw4uFd0yypz7MLfjpPm4M18WTuqE2EwnxSpleGfW+pIjFCmh3Z
jG57aB1Io0C62G4LAXR1pCvJPeJfCvE1mY3cOH7/WbrYL5oAGZIpkVYWwVUj5aVHcr5sFwSricuP
jCqNYGcK74PSkjcJS7DcZ8QLlnrTKam3qcbnGpYkH6m+E1vhtqiahknB4DTIUPNI+dC6lZvK0Ev/
qdW275J87WfteAcBgIscUVgTHiTs24e5tRdF8id2yKc04k+wib/6DrGb/IYIk2ieHVKNxsQxwUyr
pEiOvckGjTizd4hJ0dmtvJ3SJBOkRlyTIyU8ol74nRDk9ckNrHcmIfgC4/Fn3WjWJwYx632AmCTB
6L28TFUb8ibN32crGPZTK3+aFTHmXYPDmIjpk1UzoPf7LFz14k1glUaRXiPMRLdsu2Spoju7TFFD
zlDH3NfoyGIeHj3N+NaOD10vi0cWV7tsr4qiewdSDAaoMFZZxkrQzrPzUC28ylJV+5wpr9nCWgCH
ppD9tGSwm8ZT2broewcv22WMyTaU3uYV6UW6DgPzOPjiVAtCyx1iVVYAngE+SCQiZRx8A/JEwo2Z
V9ZYm1v7xmsJ3aui9E2ZgvEs3rl4WQKUep2gH5HCeuzcejG4sjF2SeQltfxOZkgptIViYDIadBpW
dy6CA6xGn8biSXSA/HUUvM1e/+UEVrxD+TEWvYc6wSWoAnlKi+aHKW5f+4yjbbhQ3WAzJ2U5F6gy
OkxBewc4Hr0AuxAS3M0jQKviHP/KS1Ede6VeHN/dORlKnLHIvjpHvaZTgHLDSUC1norpI4n9ErGw
fDJ0c83sKfqLiPhXXflf1BK/j4O/V2rC5MHk2Y50HAnOzvujlqi8kIADl515BIPq7C6abWXPJ+JM
CdjQCmB/qxAK1vm5TZlZNdPALeKriwHY/dhVYH2tOryA6RcnxzHvs6LSkGWY4kb9zcT4hKfvnvqo
J8aeRRGpJRamjxQQrx3+cBV40YTaa0MNKS52Ql4a7jRWMKHjwq/v3VNVs+9scuvBz7cKg9qOqQC0
lrlr0dtR5YHFPyie2myybsau/dm5JBf86xNVLMXqHx8RClgHCqIH+BAm4f/5nGZaY/s+jOF1EPHE
VXzfxDORh0XbvY3aJbRtmct2ibUkCK4GYhkPxDbMu5Dbeafjm2TsPltWCUQjXi1DLl5zl0zI3Lr8
mxe6IBH/fKGOiziTM5xN/p9112gbJVUGge7mfdAwbk6twngSFicM1FlMWEtGhINsAemNxtM+lNuy
/zfX09Jd/PEaqEp9/Gem4GFuWX9gG3HehoAmBpQgTX1sx7Q/M8bdl2rS51y40RVASZAy6e6bYg+D
aqkeah4wG7cK09tCspNE48TKJXDds2E5Ht7PwmWGhPLjd1E3eQWLJju8LQKUA2GOmiNNS7UvCxVg
pI6MBQhgnH7/L654vSe9kiR21zxNy3/07WCeqnGmpejNmBRPG6JtMt6SjGicrAg7mEMah01Fydoe
PSQE7tQhtcqr/NuMD/DkatzIaBtX5hgrrL89jqNxAxUsepwZLHcToVH/5muV5n/6UAXVPuU+2y5T
ERL6R6XQDD6yHdwtRLB4n0gfRwxFkDoGhPYoFx9shgkkHA3rFnhl2/UtWacoWGuRvtZdMnLd+oRJ
5xcS0ueZxWmdUz4YI4lkaSX3cozuSfQ6jEn/4oP8RIMVfbDTiJCSPAVE3ItYPTsRmgZCtWHLZjLC
KvqAV4tQVshFLM6zYeuCUUkH9GKVf2zS4RYhNRjhzv0AukXRhZRphTT0i3h63JY+jVHZo4UboADY
WYh9keIZSRPaLw9dLJONrYdQgS1GiA7bQ62+VgM0AUDbh9ZkfuTlnCsd8cZGEr3gr74d8/jU5/ab
XSXrysI/Z5BY6yQf2E+cM9LgnQyg7eJN8GHMNV9R39l7J8XxbTSC3Z1sVp410sqpZaoPd4dAQV6j
4rlta+vRsbA+hkStoW9bETlHsIxj8plXdn/KjT0qT+Mslf6lvQ60bxejO9b6Bi85S2GX6LhGJOka
ASNfDz7hDbPWaW3VC5nejN7GQdFCFKuiGtnhgyRkck2kjan8bOOl9HYNkAzL7gG3g6pPg/53rPg6
IoU7z6v8WiI/jLxAHFJ3brZd+tbO8ptwgC/HZQM91pgAy3Y4j8GLl2C3q5ze2oTBneWYa3YL3r7J
VL/vAC/kZYmgk22P61jGrfoiEOSAhNa88ym3IgjIvAK+viCG1eLVnP++n568S47vdI323936yCh6
jZHdg4waxUihVSeAgyTqZEfG0QLMeBe/GJP9A6OJczCc8RLZ44/B1YKztL1yijzwNXxyKrEQwFQx
s99H0Y6mPwNZuh2JpUAKmKxGlrrACzFaqBxZqiPZI5hFsKtGPsc5x0ghAvUR+MWek2QfempFdaSP
xcwXUpJmccGKdskMExhVjrq+mcxznIv50Ofh7YzWFSuypn0mlYFc9UdTVk9l5jSvXTO/YgVdz66L
C4yp71PN2LXMyLSP8x49vAG7OyWPbp3l8mJAReIxyKaMokyquTyV3UOeYD5KQQavsa94a/umjkay
1rNrbWyBJfzsYXhRrkB3cXr5o2X+QHAf4riFIEHu8DEbfbqirGWEWrENwDzUZslr24721nW5Mwtu
j/XcGP6Gixce47wCbaYvoRHtOOEbEhrxPCeDIFd2YFJreXfVbMoHJ0DZYPkWTkCDpaK0rjOtHLby
b7sOsnOhCwAYVoiMbNU0CYI3FOWraMKnh7ZrEWTqjexr4OgofVwgQ54g9sAW4o7tPpoLlWZMgHqS
z7oBY1AVE/g0lGKVOclTUdmIMgpW+ybDk5S7cO05YGwwlelEWEDa0WuQz8s+qfplGkwL1Dyjpldt
RT6ujx3OrY41y8CdsvqnihIpy/23cRqextJUQGSxF+L3H1a1dZpro965Rpgj5GbvNOjHKFlYO5Ad
sHuyeB8+STEtN53DY7KZP/tZkjxK/brqYM5F+Y9oGoFWNlgEZgRjSUgO4YhHF0V+uYjIkSHqDxI+
Q0Qa4zkPhzeBiw2eVZWeItTJYy1WaPtcNm80eA5HEPFybb1tkMutUk20VVcy4M9rlm1WjlxUFMAw
TN8dMayBTAub8opVku3cSI7gQIMYWd2LDaEI4vsOcCmsyta9BFPYUnuTbcKkD9NVDv8lgLSPeRzR
je8zmsCZeXCuI9pWkoqdhJRrO2PVXsNfbGZU2B23vO53KfqWNQ19TPUl2aGhhqHo5qOWE2blPmSb
y3XPnPK+KVjs6XH+cJR75qDgx8qINqIBCMB3jq9MpPA7lkRubJHcNOHMsgI/YUxbRUKq3phlSuRQ
Q+fgOS1tkSLlqMI61P0Y5cC71erRm4EfR6F6ERPQhh5r9xNd2XTlpELmfttzBq2sziJol9TqVTyG
93OLx5Wsimjju+TkjMaFHEZ3l1rmjctUKOTz2woCqLjW2HCx7iHvwX3K4+QrzEYe8y72ogYwqmQP
ucLzaR/lWG5bjVVAZYz388rEHDmnvzzwwZfaYE0CbCnfD6dB1eGDFA6eg9qgM0A5T0ttYRrvm1Xe
5mLfaSQlfYOqp8/3dtudQxa6HPYbd4luM8T4KGrvsRfC35hzRf9khHvXxYCtmwExgYzoCKKWLr56
TK3eoW/gXE28MD+wQn8xazrBivpcvJL6ROBFTafd9B9tf8pIe28Y/MC7Wcd1idG8EVczTEGJ4Aa3
aBBjcBG7DtPsNmhJk7Ur88soLLXLO+9J2HgaaJ7l1eh27NlKeMc4bXBMoegsFq5KXL+LnIevGqx7
e1TPw9YrOKx4Hh4XWpdfcd+UDXr+IaxZkjYgm+LRAqW39xP/HBT4Jhtn9o8zafR+ZNx6hq9pBWZ9
6hFNH2pXr4EuEi/KmsrzgSj60fgtYn4NTnbiIfpxrQp2IAkODPJ8EO9H1Y/c9MA72/ruf1J3Zrtx
Y1m6fqFmgfNwG2QwJoUkS7Jk+4awlTbneebT90dldWaIjhLrVAMH6JtEJZClFXtzD2uv9Q+9kIAD
NOWvFaUUP05uvUIFGjlSn4t9FFYCsEoOtq/nztTLfZND/xhF74v1OnTmTw4AXG+68adh/pLhMe9R
m7Cjxqps2Ywt9CCQAadPT1lrskBLp69GMsPAQncIItnpR+DrQ1fR3FFSaEGV/sPrhhDPWlyeYUqC
8YS0t48qdPV8L/6ehu0rgL7mbEJ37abq3tJzOBqwWNGkQV2i5uFrkDLYFTplufQTEp2IUF2T7oWg
6bAbB90PeJJFMAJq7vMTqgVULyWzh8bdgpKpqrsA9TwDeshIusQjWxLosY34NKnbToCUwVsMCSQv
ejbF5wHnwbNYcdYpMHG26PDa0QS8KqcifdIjuMNYRoxhDFupafZKPSAtQmOZaRH7x4HyHldGOLlF
HlKV54AGjG0HJkIduYGWUEYVXZS04iZV8eHQakABnQkUazTE/rNQI6hZIvq811G6BO//WFaoivMa
O+DFZbgAZmAlUjqwA3k4S3V6jigCoPdZvrQ4T99lNe5w9f00pT+koN7LUz1rHyIk3EnpiZrjfauA
UoC5n7MTj6YEmdpCxwewlfgMtpnMFPkM2a5Lw4BaAPo3hVUTyPTYMk13Q6nCscqnt4BAPQkryCSw
maOTp4lEZc5/VigPbehMIlo15r8iOaqOqrLjXAcHaUwvUy5sCh2hHqUw70qDxmucAxVKB5p5wUSd
KzHvLPgPp7Zk50iQWPMa3nFU+fdB3xfHLtT3UQLhEiB6Zwum9axVwV4KJ++G4yY+DRA/pvnfQCd5
N4MAxBQWMvnVkHenWh1CJxMK2XZFr0LRbEiZ05E+DNawD1wlPyS9krALmiyS/CLc5wVWzkiCfBt6
IzrlbYctW12PGDqEMcl7cRPVNXMi+OJRA4sEjRtBYFpPT5ZSC/s2rSbKwE4soqjs6ZFPJcpQz+Gw
LQxD2OFJ8CXAZfgclzA+Uwu7usRthOEbMJ7uSfdxpx4++YaCRpiAZXsRupFgImAM2+9eNWLkEalA
t5ph4+Qz7OQG0TGaVV/1eDwYAPvcMKwTG4z/kxhnf4hTMHH4Jd+BnjV7f26pUAoJI66U3Ie8bSjD
Q5sNodvFufYJpz5U28jIwDllO5oNPGyGUrBFTWsO/Zb/g/wo8fAKA2ojQ3ZbFiZQKXokBwCEwzZA
qLTLsNBqNYp9Yd1FB09sclR/+/qOZjY7xtJ/qtFtZQr62RfJoFDTr8+pP7pTo72IFiT7EM/0wtdx
+ZmNFOUE/ej5J2jIAjdZACiUMhU9GRPrtK0q9cFdDAF+g65EfmpGdd/gwAFKF1iK1D777UgnJA9P
oDbdQZJ+CTNNN9MAJmeAfXV4NDfw4GNAgXLyIzWC+CauoSGHnqq7WgFzQKrqM/eyv400Bd1SfNXv
hIAi8hjOnR0w6IUu3+Ic96CrXbqXg6nb//kHrYkG/ABnk5YQNQJgJm7bltaeMhtuk2DQdqVSfmpM
uTrkevUUT524Sf3SOAEcwImSIe/e+gZjey6SJLmNitSpA2iZfjIWSKKiwDBG+Qt8elClYvsaiog4
JD8xg/mGqlm7t6x4j0yFf/QyS7wB2kGvnrt9lPy7moV2M4oxPs2g0NCOFfTT2z9iOSm5CULoJLO7
j9YIn5NCN5wgS57KYBTOmZEJZ3icJEWRGLuliUd6kMylSKDAYPGRbdDwjH8I2uIFVYHsJA30Nhm2
sEuEEWWbPjvWWiTdi4Gw5T5SHA8jMVu29PYeigHlWM/DzRWHoNsWgMIO3gPY64izxiDV2lGvpDum
iPEeNG/gqAPWD+1QPsmofJKK34EXjiDS8nVRI/k8FIWbC3j9qmrebMOAp5skpNIpmLFfPoJVIHeL
r7L+kMXBU6yhkoBCqOlUGvX+kQYYaqZKP1LrnQSkg5P8l4j/FUJHrdPKzYCfKxloSwlR5pavdXLL
Kex3mKfeNLHePlX+rDJUhycBxvSppmbl5/hXSyHGtV6kVqfK1yHtYla3zXwB4dVUlZ5zj9fnpOBb
HUdoE+AD2N7KSfVsKX1yn9Rl/TxM+6lT0pd5EBkwyftOEp2mq4ynqcMcCHTcAzYIIPk0ELKKNnEt
GxpUQN2Ub5ABuyk7iicR7xyYtPBx0yho0Vjg0PLF9KeoPPdI29z4SPuro0NRdNbxocYuY0JHxjnz
B4A2OX3Av04N4oNTcxupEbpYYOhc0DqVjXO5h5IYKmrgmOutmU68kjC7Mbpp9hJDMD9We4oLWkG9
GOKXWZhO2OritoYI0rcP7DMwJnkAot4fC2sbNzz+sXw611QEgfmVbHzlXCkmrqoTC6YQ9Zsq7488
9rIzz9kiRP11sGTIWE024DwNDkEXrRs1qdEWggR58JUYHdnM6g+tUZ4NDe30TBVraKtajbsQ29oa
xXNkJhDKfbN1G6Nsz4El855uIT3iTEGW2AsvJWaBB1xOaM5RNUVmM71TVDW58zi8KFZ5Lu8g9Yht
BpLaate7dT7W7kTnQelAQYW3fjT96oMgsfUGo+reC34FcoCKlyffSonFEe57iH8YDcKLGQbfYtUN
gCnVAgPcWV9kxGstLBQIyc2NMpalW6Lf5uaJJX4B1s15BVlRxbIUhgN4J0ORKaPJUuoKgbFX1dDb
FVXqP44Rh18Ct1FU1fF7g8R4kPqsal1Mb5WAWlCMCfkzRejW8SLzS0Wr6lAEZXuQLN3aJRGyIKWK
how4IZHVTMNLUiFf0/R6OGvFpvusSOJ7qwMG13eD2/ug/VDTRUd+HJ6UjreI1qqzFIt5KDy5xjVZ
LriKjmjZCU9iqfBsG8Wv4qgqW1gRRzGjA9cVIGoVv/8EZuKZDpa07ZleDnPjhxD2xxJs584rqOul
BslHMSOcra756vtebxdwwZ1CTPkrBnwMcGu123HI21WQ08seM1CWUXMQRUIYPt04UQabTz8Ke/ou
P03i5wJBHV9D/E/MpZfUFx9iBmAFkkJR0G9BIRuHMMLOZBjAsBtGkjsqyg5CnhWHdKhAIyCaNcV0
Div6DyGVMTwE6apzH1fWsENqR7ebADmApj2+rXhkLRMaN8hJoU0yV7y7F9XLupsYHaoZ50HJVDCx
5jLosFbwzN1qoM4VjjhWj+irml2vgV42dgiHhLsePAiUjLxwm7zAQiIvu9smKe/60uxPpVq+wger
g9g6yBO3oIg1yv5tE6LI0m/4JgFy+PysYXJBYCALFxtf0OGAmyFm4mE6ilP1UOv8O0dbdy8Z+Y92
tD77BU3PPpCT+S/cBFKCZAJtFUQ/+r2ooNmZ0ajixTiJnnkT9I6IYA0FJAWMbZu/dgavqBby8Al6
Uh/3s7IldRsQk46aCjdFPJHpa5IIDwNqsNY2n2R8PzeoX3Eia5nJlml8OCZoaXQwS+g03ZhJDHta
8dtbv/GgnM/txsGkTeujVEL1Kz8pA7LvQQag2kuHYyajsocnbLFXa6qylKiTHd6JzJjXn2QFOIEH
9cz1MFdzqPkgQCz4e4lCEYVHREFHnCPzQD1oGRQM9EsqFMP5OgUO8K0o3aG18KnLocqMeo0hcDUd
/EEwnbalVlIO8G1S7SxIhXGWFOkrlTiPqx1ABzhpEYhiG/jnvkfKh0YkbhhlgmkTq28yIF4rQDoN
v9wq2edMRvkiy71bfWQHNXm9RY/LO/WoBaQjlCReSuPcP+37b8K80Cshw58Nh7UJrLldGta9r8iD
MyhcBqFmDQ/klrGbSWgmpf6ZG5n37YQouJbJszLHdI6mAfmgNun2Ytmpbq6DNqnUTyjW3NDtr/am
gu5nO0jtVjPHaaeKNC2RGAsq6yES+QFI4NqinktHWBoSzQBE+To5jI5mG56bHtw6eg1/UGIwDl6D
xnHFOxiVSUoyiW7T9kV3X6W4oAgIPsG2FDHUJmkVvpVzT3tQs+cQCdGNVFYkT4MXu22RgBCNNc+Z
6gw4/twTbUTr2PaVxfIKqN1bvJCCdPyjzWeBSkhzMQq9Dg94WJkeh4eXNOCBCusV+4HppBRnVKPQ
xOqE1ybTQRE0n0cUAx900fsMRKm8tSJRQGMTuOgYqTyOKoAzcqm52BmgFoYB7zFEAuZTg1sqwGLQ
OhUHruDpbodmGFiU4HMdFjBQO6AR7SiBk592llnGBy9WzFORDzK+SuVn0g3dB52fU4rZasNXpR7z
c0ecOkZENxbzXS6a92lBjtX3lcIZqPYuaijx+e0fvogsC7VFeKJdxMKJdNwfky81jbhzdaDkdoq8
+E6yptatZHBD/eh9kXBjQIISlyc10l4nyhebvE83TQvvIqRltxkBI+wtAfJ82ZEfgnUgmTFlHpny
N7Xtj2NbT2chUB5DT5f3Y8g5DLeqNvpdxnt1wthBqbeWAAV84hf3BmuFjTGr0eajKw7GmRvyMeac
YM205kHqlfFWE8vvah0h2tpKJrUKVEU9sLRRXu89keeoViAY3IxBevI6Y9hpjXxr+KiBIdIHUBb+
6DabYKFxCtiaV01fvFj+VHnGucjS6iQ2enNveNVPtYKwVIkALBSlsvYgg141X0EQZoh+yGJ+iMBL
bIOpsW5jYBKJYlKmKlHESJ55k5obGOlInBnooyOLU5jWKYz1ypl1AzaDDlCkjCy8H2AmOlS66y+K
wtmuKsJLqk1PKJWrG0kbxhupoyCSEQ0UnfT0iPERultDjbYsapDRAGE/m+aEOOyOFdXTM2QmetfJ
Ps070646vcbi+ZdXRennSZ7+SPIQS2yJMoVp0mP1TRfwMlaysrpHNJV1uc0aIDSgNZXt2AfdMcMz
7di148A3Bc4uWX+MqJ6cNDIhlAaHCOsludj3UvlUTg0ZoqqzdrT+Be8xw03V4QCoOnDwl64dQfAe
R6CIZ0WiqJ4P2A2rmoCS+yz5XyJM3Mf64xSEUCoUVJZMaP8h8+6cmLLM4T3SuvBNJs88wO6J9yby
rLtqqPeVIg7HIag/V5nXAT03p9OkPCKGAVXNrNodrHX/1Oe5zQnHXpNp2s7tMtieKAkgalbel405
8tYcXlr4e0k3Pvv1sJVMUt+geUbt8raZNMqDxrA1+vghxIllU6moGE2U4zbmPoJLDUQQ2k4H2bog
VSgl7hG9B5bZZA8FlSyn662EliJkb7RAKcPH2bcmlOiyQWykoUc5xhjAiEPwoPAHD0i785AC7gzj
hFbNj4zFgVBy8xyR3FmozWxUJeVXYmWgKNZjqniPVaPj0oHUxoA6jdkquMi32UuaGHfDpA474KX4
0AdWsZdbhAYQ0Bg3ZS5+HtWwepSV9rYFc6jNWW59bnOEmHBorQCIGjGiXjGGTJyOQKsATkVt+Ssp
uwRO7YBYuNce4I/e8IbzkCNtoDRSwocZMts1TK9F2rNyGgqMaITcdiHlnkCU7iu//pb3FAoL/STG
xvcm1L5kwQFBCxPnE5AXTYkrQKmLt3HV0rhArA1G+yvC1NQf0vyz2vGgKrMOdVLfPyRmd4sdJbrq
numG2aydAPFnKkankefnSfdcMSetRsqHSaeDZO0jZM8vuIJD9AkwtBD78FVo/EeD4tCmjM3MbUKM
6YzpPhdVmrPt7CaTK+RYlI2GOkpsDVMyOvlj4NZ1njvkvVj09pyLuZcZn6jf2pWp3AsldwHZpEGG
wd6azMIG8G7a9GjJQXj0jjKVGAbooafVCuZTDRPfQDY5x+8I1Nt/8T/ynlcMMvJp9hWQ4L2KjDfE
F1qYORQlbTh0bF2rvq3T8Fw/7EwFerwy4ic9HAM4apvkONwkAvLsaMvcTd34XY6llzBXn+HhO4XZ
3jSpjB/HLzWod7EQPSlT/FT6Ym+D26VCCu+Fp7Vv0MijZlwU+qOl5Mc+iZ4iGoVyot223pT9iTX8
/+Z7+n8WZi+D5fnX7qinnyCo3gHs5//+T4C9Kv0DUD14B0PWFJAsFqiffwLslX9YEupppqHBrJdB
jv0NsP/HjHZXAEAbkmWi9aT8BbAX1H/gYaoDh5dMCRV92VD+XxD2M+Ljb6iPhkepImFDoWOOZ+KP
Ki5hNlmNJp9ILY8yDi24iQZo4ODhfa4r73AxJ/d//tFLuPl78Mk/QxmGpRpgesDyLwDFciQCw+5Q
hNFbfU/mT28bcGkcPf/vwiwwLm1PZSMdCaOKPN87AYefeleiRPZxmDdw/G8zdzGcBZoLzEA/GHMc
79vgCNzPFKKc4h6YoNPsS4dm7Rdv322Rp7D7H4bzcXRpbTJNvusFOttvzbbhUuE8dsLbwUEcyA6w
k7ch8+6UrXiST5kdrSCN5wX5+2K5GPIMcLsIqkXRpNYDQZG8tvF/c+ah4r91QD5zl58+HuL8x36b
XxMaiQICHcQcW+AyWAC/Lqd2C4AxNudKqc4tVecaAga1eZhiaSDtk5+poA+ondbJSvRr82sp+DLK
aOvRfVlEt9AppExGs9GqFdvv6XAlxaEQ/nmg/mvY5O+DlFUQk2wHc3ZBXixWVbKwhqW2tRE0kvkh
Ce71qv/68URe+2zvgixWakKLfSxlgtRbrB7xXTjiEOtIv2joO//GKrny4d6FWyxNGNWDr1iEG14H
xz8BjZLHTXiKvxnb1h3gN9/CAvsubbMtShvO6s6Yv8xi3bwLv1ikMfR+HeuZaNO5+XcI3FuE97YN
9z9NMRvQ+n4SVrCK8pV9QYoNTcLQdRlw+WKxdBHlb+TmeJbZ3qfovn4Yz8ZLAonhZXjMd+qh2SJf
+q2wO2TDvyJRSkEV1NnKipVmhO37gcPT4BbBW101DZTs328YBQotbU1kuebdiY7lDlrEjbCLjsEa
PvT3KdYUUdVhZclcQZq2GK/gKQE7E3RuoWBhv9Eqh7eb6zm8HfI73C42xW71s85cn/ejex9zwQXy
Yk9W5YqY4PRLW96q2/gTqjF2eEhukwcNXNl2Lea8UH8LSUOCi9ZkJy4hqIKJo+3Y0ufWhO9l9CWI
RBv/F0dFwqtm5PgSriwkad7uH0WcF9rFAYuQkdp0HRGHVznbqc9dYyPe6hTb7LsFpGW0eye/T7aU
eT3740Pi9/OO6b0Y6+KTarneGlR0aYYg3RHNAmz1H1JO0vNXVnT/50AuM4DrEwquWJU0aF3mYmsG
tFc81eMbjtO+RCpLbcC1Ie2pdpucpBpMwcqopKurZkYy/xnRWuwJOih6RKkUee4dZZn9tEcO5mCc
p22z8x19+2+s03milp8QGDy1EdQeZiz8+0+YeR5PB2wTOWytO29nuNNe245fJhsAmhM65vbjKb22
Yi7DLVYMApkNzliE63qAbZ3TMJfoTkTN88dxrk3kZZzF+hhBTBoWbzQYlBN1jYOfRisjuXKKaspl
iMUOjyy962KJEJVBmVfX8V5Q5fyHhs88pfjCRgUcxZ2XEh6ND2zS84NtaXUPYo1IWIn+jgfdYtPF
2aNiBbc4gD8ndfASJtKN5ym0RNZO/bUZmXfUxV4N5UGVlHlGwuhXrT4EsO8/nvLf79H387HIDSwv
iEZhPmWjg7/P3G6Pcd8xdaNVWPjKil2kBzL9J7j1xKmB1YCIkTf+LYKz95kbOdT1EaG0g2f5S4Fa
/zdwhSujvHJtvR/mIl0wBzDR0nywZzfert2lO2lXHlD5sY3Dx/O5Gmlx/Fgw7i0Kh/NhIHxpuR5b
N74vjr6zmiivHALLYye3IMJ4b1O6rYDaudI+tV81ACS0X7b0Bp3/5Pi+2DvW4tShmYAYosHQmvzL
jCOX9ggorXyplfVoLY6asfVEdOuJ8T/rEeC7C9xiv/KZ5vX2wQm6zKakKYcnNZ8D6q79Lv9SKXpu
Yattux+0E/fqZkJYwaGUtX54X3nTvVuLkNff7ek4rtu0pNDJ4a24ERbrn0kdNzjbfUG9N7yfM5z5
RRe7IPEdE7j+yhkorS2cxaHim2YOxI4fgPbFDsrjkVL4iTLvNtpXO8vxXz6e6/nP/TbVNEZFtFFV
CSWA9+OlZShYmUU4mRKaEH8fc7CT5rePg1x5fwBjt2SwDyAjIaou7g78josiHT34QttxS5lhzkzV
TXoI9jS+1/fCtUuf4RgSMVFf05ZXcJz0ehHPCuDapnNkGxqTb4O4dqnkOdM2QuTxbi1VlOYNtpjJ
dzEXm0ML1ArlNGZSPM4RszvBRs72Bn3VvbJyjl25eN6FWkyn0uHnUJkMrwTrXaR/iN39xx/sagDU
IEjuYahQBH2/KnLL0Oo2RjOrzNT7KZuZpWtn8dUQJtwWESixaRmLEFTP6W76UMhK80uRv6Z6unJY
XQ1gUWaiwEUmtmSvmzlcpqpiDPU43QqSgEjWtPLguh5Cg8zALGlke++nqUI916D0HGwi+IyIdbJz
ZPvjL3HtQaAjvfFXjMU8wQ0LFPQOAsQm7Y4qkw4/xp5Ogq1uRrdAZfFednj43OsrB9Hb2+a39XwR
eHEr0ySCJyMS2Dy3htO1u+bGyjeGC2ltWzrJbYs+bnKEUyk58h+DPTrFEX8E+T9Y6lRFcE82kYBQ
1cWNDbTBx2hCZ5kMJryjFmeFYGWK5xlcDvQihLZ4IcActSy1ZqAqLo8erK4c/Crl/BHB9XKYVgZ0
7YbhWLJ0RYYIiu7KYvMmQqAPLZ1uHumSC9zUeEJEYlvb8bG7ix7RfMOea4/c8tacXPjbobt6Us0R
fhuwyqbQeRTJ5pvoxkXe6qGGi9MmWw/Vn2YmOGyNfb7THcyb1ed/ryR0dTXBCaY4oUkaFYrFqHM1
CnMRitpG/4ZHM+3JPT7b5S48No9YJG1bR3SUn/oeUWBYytG34aewnmdeO6HBqXN0qjqSN/piLfWq
j/hfhdxzcgj+KNyBWUY17/v8EFzNaee/9dsc/x3LWCwqr6+TruMZQnUWhTZrp1OxkA7xNnANO7/x
/F2Csv6mS53+prxvH3Hl+U9W9cUPWOSDUawonZjhDGZ43qHM4MvM7e4J5y1x08i+s3JMXd1EoJ5F
GhLct+YibfGmMotGXr3U3Dr8q36BStzjvHk3IheBKdzrsMVUFOOujfiytp6vpDC6dRF6cQrj+Dui
EcsR0aIpGYJmsnjDKKj2rQzx6ra5iLM4iQHummmpsnE7N7ovXH+bAiezB5s+73bcj+hp3KxEvLpg
TWkmP9M5st7SnIuNOmqe7lU5EfFx/aRuh7184NW7qY7h6oNFvjo6QpiiZMyST4v1Que3Uz0FZTyM
Bez2NnGgH+EGm/pgOSGaOWBALAY7bAH34hn3s6KOkjuFf5BP69vn6u6xGLHODzLJ4N5frLMmO9qu
JDjwvW9rXoTKrritdqsP32sXOIf7X3EWSweVjxrhVzYJaVtCBRPEIe9s41a8F18jzAjd7LheHr9S
A0PWCkEtZJF1zsL5R1181b6L9a6P4YsYCti/pGxe2waR6rjMfmj+CBcy1u6qul57VM355+JEehd2
MadCMYw4RQ3zYlJcuXGVfbyrHbgEyq6yQyd9WVm8V+OhdszDQaImvnwB960EVd8j559zcFg1u4kn
MOrprrJVX9ZGd+VDovcKC5kLVaSlukhWuiqY6lrgDKC++ADgytbKYmU3XlmT70Isbo/KK+DLhnOa
sPP38wOmd+lirK7JK6cZCbdm0Bg2WP2/Nb2KUglhCs6uoLipCo9jJWLwqKyd19fCACtQ0AsSRQ0J
t/eLMAQeM/XYSbyNRgSm3d/KwaN0QgzI1VAkRf3d0bXv69nHlYvCIJ2bC+qcpdbyaaEkWNTTjsac
KbeeJADTiWfjQLGdenwPg3z78Sq8ti5kiUHOLTb5t45zZlklOiMMs8qqbVBjJAYQ9+MQ1x6bjOjv
GItDZKikqY3Eee2R0GFf6Q5KblvbZis6qYNmApSLITqt3XprI1vcRpYeT1waRE1xyEqg1oroon48
suuf6u+BLTdVzlesEj4VXGG7Qa1dhOAQmSYalFgRZ9//d9EW+0svBewSWgYUzsSZGeGJVPYx6Q4Y
uKwMbCF7NwMRtMtP9lYnvDiC2wEuSYEEG1d5RVJGBmo5IjJ7qjMXdyIkkk5hd0+bcMLJcNiUK+/G
tSXzVku4iE9JutWl4W3JYAul3ijOtG82EP45IemY2jp36lpCOC/D5fl/sUzfajQXMZMSk5PCIGbb
obY7C0/UuCONinqrm1O1kn1en2FyfRlciWaJ6pxuXEYzYj/HXT7YDG5MLTn72kMncfIdjjAb0UWv
8rZ/muJNc16rKyw0dv75bS8izxvnInILYA5x07ekSfvSbv09tR8R64gdDN8KNcCdsK223TNQ1h4n
1vYUu/9BR4aMDVcbmdoDUJfFSu76slTTWXEcTTZHM3v8pEZksZpMbW0DvvLH++b6YlIQ6jEVlYtj
WUmxKg1a03wx9WbxMhKj7YpPgtAg1mwB+g81J8VLtfbIjPF5QadCFY+Wbt5Lmn+2EFv6+OdcXWYX
v2ZxaKBfKejKxK9pgwp3EfEX0Fg0ppVbALm7j0NdPQLpDYikF5poLqt8Rhz3Zst7Gjqfblc9Gj5d
7X4c4lrl0pBJEA1TlmQu5MUx6wmi3qjhWyaa3iIbsm/d1lHsahM762nvarTF5EFZHEXUh+YcrTk0
d9g2BI6FPv9G2CE9A/XmYWV4V14YoNKQfkVNiU267OMjm502morXk5FZWnY0ecZB6hNqkN1qgy83
0jr990Ic6gQuGqbxTtzExQ/8VCh4tWj8f175PVc/KZKxsNtQnGQXvd+8noCagdKS/TTOaHtHNkvi
zh2o3mmBFtA/tRxz7ai6mgpBy+LtSlnmN+xGHkZtKyMo9Ybd8D5xWLlJtvEcOCYO8jbFptkJ6++t
qzN/EXVxTDX5EI3efAUkh+TefBY/o5IU6vZ9s4FCZKsn4R7rHAedC2Dsx8TGoKdeOTiuzjV4FZCE
IuVRffHiqxAP/LMQhf6V201fZXX1aLqWM7Nr/gqx+JwkD51ZhAyy3kqujtqE3Qg24pvxZ0jVW9kR
9/5r/1LAtN8aB/W09r67ehZdhF9cQopahFOV8WUDENUNNqrZeBNUjTMNX1fW7dVUCQlOA+Fj1QKr
9n7d9voQNllIqiRCltyiw90/I64xX+tIIO0Cbp5nHzJiQba2qXbeSpZ7rWlkUMj7K/zy3BiqoXw7
dCkU7HjDj+rbwQGB4whpFTs4Z+2avfplLyIu7jgL1osXzYk1Ci/lZLoNll4BfhY4JCJQ43eRg1il
szLL174n9GIRjVMgObK6WLEabqRGgb8Kywklx/A83iK0gVjVbp7k6js+1xCb1NN6W/DqHXsZebGQ
oyTB31OaHVhcrOt+oV8ab9NdOT+fsSS4AZ24X8sirqZQlzEXq9caY5jtOsWJzm1uRt3N0Y5/TvfI
YbkleSq+np73OThlYFhWz8Rr6/ky9uJ0ioy6kvuGma4oX+YPgofozyam8l9t1dHtnuGT7qpz+yP4
vNbbunoHXoaej+uL/K1EM1JB3GY+jvstNRkHvj7e1jYk2G3L6bi2qOZpXObFl/HmRXcRr0tKBdtW
Pm29HZzmqb/NYfju4AnzvB+rY7G+W+fd+FHExWER+pXmccWSG7dI1jFKzRXMDb4Dj9hQfh7wCnY0
uzl3t90udOuVt8faHlocFaEkUYWfb9gga08yeoWRoT+Z+dasVgUcV4a5OCI8xZI8KeRDFmj9GZIA
5xg0VBq6H58K165vhf4QuRnCxzDM33+/Ecm4eJpfGk1+NzMi4E+MUrxyV15BW9Pf+zvK8sWID8bY
6DKDmas/ied68Sndze1kaav9TBsbC5apBUu79mq71lZ+F3hx5gVqXI+d/LY8geTM+Ji5O2Tt1G7X
7NZO9dVhLs45LZE0UYA6+/Ywjr4gqN/CEbpDvmwDCmILrlx6+Df69fOf/W1HzBQISdXU32GB8SSZ
o4xm21sJZcbrVh29em2X3st7egb9WmJydc38HW9ZmxSssEJvhDWjaydkRmGYwvnRPn+8MK/uNI3S
vUEmS5dtsdNSw0gDhNhY/8YPqJKz/ttY40YUrcHErrUUDeUi0mIL6HizdVo75zn5ZnDEbXuWXiTJ
Tl5wuhO+Dza4lU1JrTKzYSCOaLDgAX74eLDXkklwwPTaoXYY3NDvdyFGj10E4AIUIj5TVndfB/32
4whXk5xZYFgkxVKN31qIao0EfYQmLQe1ejTplg57lP4grT30B2zH3bheexlcvQUvIi5uQcARMtI4
c75RUcNuUlvINwVm8gBy562PVuapxDcHZQA7dLU/Ph7vWvDFjApZM6TKnOwYUfWcjqqDmqKRqq+D
qqIn+PRxsPmP/bYBL0a6uASxei55JjK3YfGcgP+L/X1njc7HQa5uiIsgi3tPpB+pJeG8Icr+SRYb
/BKngxJEr1Wv3n0cam08i72nT2kbVQKhShN1A2R/WbMOYo5r18LV5OFiSIudNzVQq9B2m9ek5A5/
WNjcODEHl7QN0azdh+7afbAyMHVRtx/iocNgmfIKT/cT4oeohtqI3a58qbUoi0unaxTZVwOqHnlp
ysOpikJUF9EqKwOAhXlXrGy06wuDUplGgZJqxCKcrEVp5hXzUodfW8o6wjPjzhQgiuQrTZzrA/s7
0uJ+K3UvUMeeSEkf7dOJfriV1LMZBOo8H6/Aa8AdQ4Hs9z+DmpfORV45mXWG5D5byoS/X9tYfrh4
O22Vs/B5snEFtauziVnSykb+F6fk32HV92FjAcmhYmKE6g4rPwynjU3kzs0qHqEUIUFX/Bv397zq
fj8+/g46T/vFWOsE+3EvI6isI7KHmWxnVT3mO/cWGP8G/4ZN1YKpiZtPfbKy068/ky7meXF0NaMB
8CBlR8x9zabBnhdHvccYfJSx67FGxcTzvr2X+j1Cl+tA36sLytTn5BPmj6IsDhqErXxs4Bl50aO+
UJXoumQtUrJevbYnry4oXQfPxvUqosy+WFCdISSCEULQSG4Mycm0rbhlQcH3K36BxTJfqRXNZcn1
hvW1m0g3JPga9MqRk1hsz0bVEpTcKBJ2+VcVU8hOtOxG/OSX5UYYxrV9cy0XvIy22KJeNtV6FjPM
8eg/yNsQqpr6GN3ObRnLEdyVXXrt+11GW0xq3qMLoqNiuJHPyc3kTo74M7vzt+FZ3YiYV26GXezG
zcq1Me/B5Xa5DLrYoylP+y4bCdqkkPkt7Ij7+5VxXQsBcxjisS4DslziraICQjsE/HATHLxP1dPM
SY3t15p1AgduLmiuvaOvBpR1A/NRQ6d1vbgJLawwJWzTAU4LeT/tUrOpk43X5P4aYfLqCWcoCiV/
9A7BqiwOm7IXMgm3JRYIGtQ7ZMRAJLLbo2fcOW3c/YJjuV+ZzWur5DLk4oxRA28KkYWfUeH1MwbN
2/6ndYtg0AGg0wY0seO72soXvJrUX8ZcZEtCihspHxBAv5Md8v3cXEZ0NreRzpBe8k+B01AUyW7H
G+wj88N6hXp1nhdHWx7rglfPX1RDL9wO99JpBm1PxxGhfTt11iOuDnmxhtoyUxB0fhtyu/WOQ7jB
+/icfqo/Nff+Ubud4UcT2qzoxZ7kvXVYLbldXcQKzEkdtr5mLsEXGZ5GmjyfPXPtSdhkDrf2D+sW
hykbWaRv4w/hj49X1vWF9XfA+QddXJwqkt5eUxAw9KVDOD0hvHLUU2nlvFmLstgxLdmNV83DAupk
e9MxbaWNpK40/q7WSMl4/pq8xSYZEKUIdY0nIGTQI45re9ztkFTZzA+l5qG8C8nGVzbm/CeXB+ll
yMUeqTCo6OqIgenePbMHEHyj1ge51FcS1Gs34GWcxVZQ0OTS6pmUUfpIRrXWJ1XWj42AUV70Kyx3
H6+J6xMJI0Om4yLhu7a4b7MJz1z9z9OmkB35O31zu9uo2AFs6htK7Z/WUTlXF/5FyMWlG2CNKI5z
yAlpoHoQnDRYybyvca8MmuF/jWpx0xaNoaXxvAgH/HwsS0YoC91yxd/q6sN/k3ZdS3Esy/aLOqK9
eW0zjgHEgDB66ZAQtPe+v/6uRGdvmqLvlA5HT4qYCLKrKiszK81a2azdlxoA0f0YL7av+PilZOaS
iYAREMM/t3p+hFFBb+oRYGLzBTUjgLemBnLmz5o/sEwr+qSdixUz1y5E9hOAbVgxCFvd+nf3HWD3
TuvlV9230pmAmX9eb9Z6rLHD6LdAg7OGKXRmnYMQGBr6ClEt3s0bZIG2ykWMJ9yNAeKHB8EBU5sD
B3lsruOLDHTujn5VcO7jqqFZfAGz4ngy6qqq6D5KcMgh4JObXadyUk3rjgmNDuCbUkUdofBHo2m1
APvGEB/i0Q34cjapW10CLwfDkdU+PwwPvIrE6qIW4hi7VueBCKxKiJv1vZRf9uP3Tvp1/uhW7dhC
BGPHcqBIYsgB0VpUWzcBgADBNLpJBVQskal3z8tazShjWuXf7WOMWYUaXZyNUBN1W+5VR9mZ+xRG
GtjFW15bJm/rGIcezZJYyzTuPYpXJohxMuWbr9+cXw9HBpvLNdV4GiWa2FOmB6U8KACU7BpO0WTV
PL5vGTtcKev5f27WBN66HG9clDI4PnqtARszT/8eCztcWUiDEHV0e0EFez0BQhdFheMM2g4YKn0f
7cVH8Vn60b0YD1R4BC2N19RefMOFdqDj/2S1Ft/B2Gk9zJN0pJaQ6D66mt3oQtllWwD59rvESY5g
oEP3y0G+wCD7aeTEvKu9W8s9YCxYYomFHL6F9ph1Cp/Sbyg8Rt6foUuC5fomXxtbsmIUfva8+fN1
x7tYOmNYghGtsgVBIIDYqyUngfjFdNXr7A7d56caU5+8VxNPeRnbkgrpf0yZ331Xtbu6xICEzrGX
qzJ06vWlAtanEaouM0SQ6EKxQuCZurUe30YKuOcVIMedv4nr+/cuiZ2kaka/BUchmf8fndcfgUCC
Zye9zaoQPVMZUhO8/Vu9mOgXhrcTkRFhh6lqqa00DWSRNnBRTomaXDcab+6DJ4LRSZBYSUC8hogB
9JiFdAQAJufqr1bdMA7w7yoYvRMbORFjegW0rnkDuPwBNCPoI86cyg1/RnfFHRJ3/E5zrlhG+QIl
BP8DJZQyzIEdp1cR6aMTQLlwZChv1PsYHXWOvON15azq42K1jLMDwrI6occN2DFAw92Iqn9R+5WL
MnTkcvRxLS253FfG04V9CtAo8nTJvXlotu2DihqmfMw2PD/H0xHGzwltArJkWtLcA0O3ucqy75yl
nJeAqdmPMU+hAyIcQ4MU8ygb8AlslZOkvvkBGtizALWEAdeZo5irYYmFmW0ZZB7gDGQeImLcTOlM
AawC4HGlAJ15AEx+X9gI1en8+ladzkKS/HF5/lzWBu4YIVAATHk2M+IM3pVlfLDkyGlMKd+IzcBL
Ha9u6kIq4+oq8EEqRfvnApT7BE873QYPDbL0qOgAKhJ4/Ed5x4U34Iml3xePfmsQA6OjiEXdAqsb
UXLqxrftjhpOUDWKnv4GPYknkzExpTxYMrgRIDPHS6f4DSB05/wRrofllqZaJh55GPRkLoGsaeOs
kQhKVUWZrezAJj/ZkoO8tBMe/Mzmomysr+pfkQpzKwhSTereQC/QpgQEPkcp9jTlj04FZ34xwbB+
w/M4q9brfZUKcye02pd0g3RGSkQnNZ4GCVSPGBM4v5m8hTH3QU6TlMA84BFiECGoga1mHAgv3joY
3Q8MHWR3DST05vdK3scgQxamL2UyFpvFaHqtgePAomsNcuWt5AIEBQBM9UOEfNrsDSiaXJqcR/C6
U1uIZBQ9NkDU/Lau5pUQv70ssCUbAMO+22xSPHvBcYEqt4uOWp615O0o407RZwqodwpex66ya/OH
SVxCvEI975YpjPfExNQoo15BxmOGenyjGDVypk0M3OO/qv7wVJFxoqCVGOOEFMXyTS8DPnrcPp9X
9tXKlrE4M8ZyWO2odv2bLm5AxBX2TnLfu9NPih51V69cEH3lp8ytvyucB8fa2lDWQtIS/9B0zigL
mGD+E3iZfgmq8VcR5Hacta2KwBgMQDMBIvlp6FxJQcXoU/ag3WQ/iysVcG7hRnzCE99p0Dn6F2Ed
RyI72heUWprklKz8M48WeVK1tdCuMmCwSL4AgRIagB7Or5InkjGKTQWPAB4dYspBATY6xFPinZew
2hYKp/LPPhqMRRxm8E5JJGJo5vZxCEEuFo1PgFa+kUFXDJi+Q4gmyhJjfoKsnSKwJW56M245n0G3
i30cL7+CsZp+OUtpPmBvfTRioNI7PPgBEDV9HznvTBnsWvxSPXQpkvZ+ES0EejnPCkULfypA4MuN
cZx4ngLBzopd6/f5jVbosp1bInMn+uAfhR2cQtvkd9NVhbGP4pXCzs7J913kAIXe193sHmDljSMB
kslw/FtQB4KqFyTOgAlr8XJRLeAJ7bTaLkE44Vaal2CyxAl3SD8eeIUb+ib2mzH5a4pASqH8J/PN
KHb2GGaAckRt5Kr6bYu4Y5C+MjCxlMIY+LQ1wHI5kBQgwQ7yrTham/Obz1sHY9zBWB0kU4Pci4TO
PU0Hb8ejxUN8WvUgy2UwBl3VMV3fVRgyUrcS0sTKbtwZlxjLxqnBL2419/ya1h4RS3GMcUcfm+gH
E3atqfXWjhrVRuMlWD6iG1W8PS+Ks31sKrCSxxzgI1iZnh4KpX6K5megoZ7OC1n1VosFsclAH2QU
faySJXLAgDY+BqcZpgA1GtD3fQOhLmgsxr8DFVkzs5aqEAyODH/CTmuBz1qMMfse2gpwJSUXLNAO
lYE7F+2reDQ4qcPFMVnd0oVIxvo0bSdZakgNbq/NfXNFuFbhNbJiaJh4bu7KQ3bdXCQcb7Iawy3X
yVxnPZa1OaWLFu+jXXBSgSWCVW7A070ZvRqvCX7teVVLF+tk7nanG0CLIsSJrLqvLcVOhccaBK5V
M/ICAnIRn2yVikYeQGtJQAFifGWuqZFuEMIr+lsEjOsA8NBJHLNFTDy51e+/mDcg1/hJIlpzTTRY
IwXI9uaKaez3PlUX/qChNcBSwnhbayuH+CIGO4Z3/oKsqgymCVG9RLhjsDm5qY8qIaCxTL28yrSr
0L/Nssf/TQSjlaNCcKAmLnoW3IjJfdGBpyz5dV7GajeCtVgHo4U+kMeHxMdBEYQPePwapKLh6kT8
B1DrmMvMjtEd+CEuQi8GCd4l76W5mg23DBFDgmi+UpGAwbkuPH9aAl4smbGRtdu6SWO3v4sfYFLx
XbSAqHvVLvbNN9GWf0FdkSyJuC090lpWZvkBjKcQ2ryXwZlOHxCcQNRSNba1IQyjFq0vvYbXDRoy
IszpA5zR1QYuJPFqzRhdhZKOSTMZgFnMEYhCryaKD80F4OQFYW6kSOAR6gavwLPuFBeSmPtf+gJY
WkkSwd/gpQoUFtjzEaM4gTO+pFuLUw5fNeULeczZzr0wJlaBrRX77zXaygf/iaO+9Bc+3XoQRKBE
inQhAGc+ak8HqiypkKG+6qXyHN7V+/GR+tvkg/hqXKsH7XoGjBFNkwg/zc7O703FQbUWHMiAACu5
sCar6wXwI2DcdPhgtmlLnjqhaskoIMK5ToQZ1G28M1y1OwsRzBH6/WyqtYgFl31ZSw6seaPb+TDB
tKaJpQcOZ4N58pgjbELVzzQKOs1L7THGaOcp2RVefgyPvTu6oFFSLsJNuZNuZsc4gLBTPc6mMx1T
zChygcrX9XexeOaq9kGe+qGGj6HOpf4OJKg3wEp1hJt0ByyXrXF3fvG842SCOj/M2rkw4C790QLh
WFkWmBzotueFrG+waoBDB5Ppn6Bw5qjQtUqEkEgRAJa0E9LbueFFOKvXhHDsMQMPtEi22cawIr+y
sHf2ND51Ybbta68rBHAjAhyi5kEN/j/H9C6NXPXCpCvyUGcFRTbZ/eAZmwK+v3GTPehHkcXnQ96t
7+C7OOa5WheZZuoxdrBHg5Tv+5uuqDswR/F6ClbkmLAwuqar4LGQ2Rm8phY0vyP4JV3WXrq6eDEr
/zUHT+t5hVjROmpCRhUTsK6Y9mOWU8mCNYKBHfGvDIhqeQSaRrM/L+It/GLMJmhwACWFbM3bSNXH
E6pKQSn9HoYqPoJWbktQrsqDdTWD6RQjcDPmC4EeT0VwgK3vrGMduALHNayVUU2ETwjXAGAL680o
SdOgTWqO3uK14r69S7wGbBFoc3WmZ0CMT3diC08LNL/zK19zth/EMrsbAIYun0rchNkYnEoB92K/
6TIBkNWFE8QXQV+BqJRmzDjrXT3VxXLp9+WdaIJQi0fItXLkTcvXWn7grIy+/NOZLiSQ+i4khIFa
dGMLCZRC6U4SOABM13DkR6pMiBdSbHME0gmdE8i4oqFUNPg6CNQvdYB/axf+3mowqgZ2bm/A0DRH
HP25T+I0gK5g+lUEshFjjcWxHcqEdvDPyDRyMsAv8u8Jg0pyZFt+APdarztyw0WhWjNoKPf8K5qt
wPiG3Or6DNF/UI+DcE9IogTnKYoE1wFyJI+z2hWL/UEkG9iI5VjWMYyNYkfSVj+onvJLAP7uFtTG
mo2h0TvxmDynYPa1eXXetTfBB9nM1ez7ubRqioiFC/kw3ykX0cG40n7Nv9RvVFsGUVBnZ0/ddeT6
Xv3MFb960IDrwOMRyG0qCzPR6Akgm2fYcwCZueCyr50++y6pjvySERXKacQjMt1FGZI544uK4cib
2HLMTajZyn2yaZF62Z0/DN4HMWFHgiiu1sjB4KGLF8Axk37P1Pdf3p6Xs2ojDBHt/kCTAhkUo+Fh
ZRh50MHy5+FVrxq7dIq+YoXeJbBZ80EIS81qYd+MMd82s/Iz0YSaYxc4qzAYzdVDo8yQGEBPZoOz
ETSkxP63fWKz5Ek2gjWDBqmjLnIHBTZH50hYv/GLjSJjuzCmZd13xUjg48Grcm1uVe8tCQX8NLRm
ScCqabhV3lVrupDIOAhd7MsIzvKP+ZaOKKDcpheqDb5Qb2i56Yu1SoMJ6ut/dM1gvEUygUAOlCr0
6h1B6JYSedRF6RH+hODyEJjognwy3QthjKdoAgWk9AQG2s95/jA0uX40JT9wwswAwHdWhg9qVcie
GOkVD9Ng9e4uRJOdXRzkqGtdWFbQ+HIE7a8YOzqMl4Iihs/D/6fb+WmRJqyWgpAGJRxGZSbwm5kK
YR3Jwex1yX2uBPagP+TA662pE6371Y/qV+7aQiajNBkwM7W6h9KoVm9PKNK3MqcplPTg3KoYPZkF
QGqZGSS0xi9zuOzny5LXFsMTwWjHoA1ZVis4ot74larfB+0UcptgaPPPLYNRA0vT66j3IYOgXqib
Gr3UDwRG2OyzTbpVT+ct+VpyF3Wad2VgXEY++b1mjLhe8o2+bffps7RrL2pvdrJv/RUgob7GCAe2
qYVMxn0kAHGrCglrxFDqCX2lT9TjlqAsJYIS7i9ATtdfEXhMgrtTQ7aDfVXW6dxOdYRFzrdCdl3F
e13aKhsFdImJE+ytyTM0W+4AcOnR9N9zcicjEuVPbq6lELHw9+8g07q44wOgV3SZcKnUrX+QE8wz
gagceGoEIw2MmW1+RcSNyj7/nh6+FBssZDO3Xg/bMRQJoVS2DK/SagedfwBcBOx7zMvFrJqyhSjm
slcpDniYISpPcjuvgbsl+5sYndJ55ZxX3/UIcCGKufWWCd/XEoxmvxnuiTf5W4wbI952brgzH6Lf
0qt1SWDniH2f6i0vt77ufRfiGYvQWkIgCN2bLyQCTgCL4UWGfCyA7O8JKY5bi1mNWRYCGfPQ5YEZ
Dz00md5O/X7e9+A49ixo0OgNv2fg9HP9/apFskQL6RiQ234CtATHqFVqFGTLl61b74kRSkBBWbgE
aTSANnhgV6vviYU4xiABarsWRnpPSMhjp2LhjugCiathE3SSO9Ucr7GqqgtpjCkypWBogoBuRf5c
CSPwOX+XMTp3upfzirpuZy0Az9CMrPppXHwUGrULiWBF3aqvsWIX83bUdnryzQSOpKsccm+WL6ZS
Ah/mF8byKPEMTBoUnQBwzqwxUEYgnxP5lV+oGcjgrWDbV0J9mbRVdyg6UeTkhVZDtoVAtvF8jIf/
PMuaCQjuVChQLqUTkW7ChV3ykp9rMdtSGhPGS3Flan1Ob9552mZV+yBL/eipBeDvFKRdlQQ14Ai9
D+cPdO0iUvEOFTxQbsJmfjTlapdEnQruRDQePqGmpoS/z//9tbo2umLeBTD3AGwhfiBlENBNeF2K
ztzuih8AX4NxebS2pmlrP+eUcCu4xYH181MtmlOHo/40rQ5q2imaMPhhD6IKLHIRoYduHYEHHYOu
PnywQv06FWoQVNW4opqS/KgFlN7acX9+C9YsgbT4DMaNZGM/CIVEd7PWT8B12IqBvhOSfB9rnWfU
RfWFGBVDnkBVALwsqFiYezLKM0DLKUqIohrT5FKd2OiSizfnV7VmcRZS2BSNWsvG0FPw40cviQK6
+vpJzL+NJS+Tvi7HBAcIHuhYFaugo9mLJQH+t4pyagsEOkAkD0IQZIg84qVVXZXBBwRwcqCjQeDH
ywB8fMDXyXCD2jAgoZ2oo534Xbj1g+rWb8SrMRY2aiZuQXXjqHOxCzV9p2CkISz0Uz1oz4MVXaHi
wGknXPPO6PIDujQ+DcW9t98X4VZbiJKcUjasdpOr+EnahbeWMz3mVyA/ubG+8VprVp4HH8Qx+joM
UzEllNeUmtzRhdd0/hHO/fa8+qzNC36Qwuy1n6PMP1CthyIAouFLXtTfBHEk7ubW/R+FkZItdlAX
1CqsGggDzVN9tDbBARhfwzOxRsDzc5qFaX+Yp8+HlTEaa5X6oPslsiVFZ9hmGLioHHLiRe7uMVa1
9alfnHp2NAFY8/km2+p3M4CFNy11sXDOal0hDEROyAPiCjIhd9POqVmTsCYvv3VG99hH4lWlZXfn
T4knhtG7xsr0XidcXS35UYR3o2baIeBIzwtZK4PgdN4Xw+id0BX5lJObRfvDkeowsTv+EpxnYyu7
I/Fn8xIiq8uSTaDcwA3iTBhzrJVzDMZ3Ehg2bqkdSvDPWoCU5ayLtOqT1r2LYbvU2kJrx7bFIbXu
n/ukPp3M2E7Q0wl68gtieVTs5FfI0Y1VZV+IZaKWoJOn0aRDS8snVQQAFbc/ct38LUQwr810Ugox
C7AyEAzcE2AIzf5Fd8Klb2dgPuY1yPBWxGi7Kvdd0Gg4r4KAeqRfwfiVZi0LUP7/qARLBzpMYDIJ
CQiNcoFBcUHBZeimD1q9sSYUAeOD/hWbtJDIaL0vYAxLESBR8xENCI+xwYs6VtVc0YBYhWoRWt6Y
UwoC2SpRCIQEUTkFcfAoSclVFQjPHD3nyWGPR2y0on/bO303yHt1GwG72Hez2DXAOxG4xfHPe44H
kbeqFov1MdZJKgwfXOCId4QotxEwO3Kk8e4w7dGnO7yQwZ4SsrZFTZpOuH94hF9T96d+K2+KTfzC
exCv5RzQ/vR+YoxTDIZwEGvhzRKKjrJBRXo3X9QPylWfH5pH6ojKvWQDcLNtdtHDPHLZPOiozi2X
cZRlXUlxPr3lz8TJ1oCPTFROwg/qjgL80Ya3Yt4RMk5zlAJfEzqoaFI2l61p7FvL5I1YrXW3fdhV
xtwnsdw2E9AJ8EAORjfRN+ldiWXtAYCC9j7lyr+VjIsZdUTQ+KSXvKzDunt7P1Q2LI8Nq42FDHva
b7RHMXSMx+pKh48z9wA8S51Y36jc0VvemtnptV7PQHeWQG8JkoR8ahbdxhsqFM/e5G/EO+sATwRq
C+v4pdhksV7G7MxBplZCBdGCku+zfNxXQnKcQnVz3uyQapxRVRb4TGwH1E0JrA6cV72CTnC1TdxB
M4Z0F5jArjxM4qxYILXT9CclzmXOWJ286t3RrIl3JJDQgEuI71sEsEbfD31GyKO1O3miox6yzI3v
JM1TjtLOdONX6tys9t317GmHRratS5QCQRUVezl8pctLGK7eJELFRuMdiAnY7WilsZkbemIa5nZU
fE8Tebi8qxLQc0AdzWD7YQunXWUFlQpcTaBLTm4TdY7fcVlYVp6W6Hh/l8HELhF6cTW9gj3wvxtA
OK4xJQvMtwiQNsm38Ip6HBI3uv1SfLGQymhsHE6FmeTQ2FlRbLO888WvGVYDzD0mknR4yDJ+RFCa
OhMHLIxgxXUMV+uOue9RxSeTXlzLBdcErB/Xu0TGl6R5DUobA/opCdmpH7u7dog4aZS1dA6O610G
cweUSO9mnzaO+vd7JKjRLK0DeTB5ig/dTvmSMzbRJQ1UaFCZs+VFPesDzCi+GbXBk0AyEgSO4SFb
hIptAEJZ97yFWY1r0BYNaF/MPqBT7OMNB+e2EPYIC215epqjO2QbkowHcrh6SgsZzCkNrSyoCc3o
aBlQDeXvoaU451fBk8CckRGXfSHH0LyxROppuNS66UvnslgE48Xzqu6qKUEaeDokkWNsyNF0jwRG
Pl7yXwNrOSHwKr+fC+PPpaoCDcCIFcX74krpnepA7TkCGizVBtBQFKnkg9dc8ECv1pB7loLZ7HOX
FGIAgG560BUIFZJj3R1QSQA2q2qPtW2UTtDD5LcOhi1w0zdt5uqPyKM6fJI3jm5qjKE0Z7WRwhql
k3AEgo1ahrAqs9G4UzPw8tFrBYYPy2bMozTpeSTRfhPpzHxsv03fu5dxhzN2Z0+80yvgYnKjJvqj
n9z7+yGzLaBFMltdRjqlXooAgUeq//K5faWHBB/WmHNFNPp94cr9AeywGjHIm+ltP7z64u/zV3Ct
49IC6xQ4D8BbqihsuhB46JWcJaQ4Uwxsv0w2MDPjX0lz4cqCYridogX2mM2XaWsdc8V3z8tfU5al
eGZ9WgjUkp7qbLkoXmjyz0AHRtCocQKyNd+NkTUNjawSbCabkzLhb8CaBHNpJVJgB3Mu2aYSAKa1
Lg5KPL+cX9Na+AVPYIEWDrC3yA5/PDNtioMppC3tmsDrS21nTUdhGLbtqHlzwsv3rq4N52aYIN4D
fg/jCuRZjkpJRk5Fue5d89AhN4C5WDADFbFNIXW2QS9ZA/Ku84ukg2EvAanLP2IZ75CjhczPJsq/
9ZWbzZWT+ZxDW2scgEq+i2D2EcMTYzjMENFvRAesOCL6rIbD/ChtcpBaDeDQegiAxJV86zGXtOVB
pJCpPrdAxnMMoaYaUwXpmPvZEUAdYaOkB96ThLePjMewLKVp2gFi1HnwElNGT17COaq158hiH9lX
3jjO4dgRhbcvx8+TFnjQF2+Osn1eWZXdl9kmlpMvpJCWMhknkOhxg+wEXpZo1++BMzm0CWCs9WEO
OYtbTfgtJTEuYCwyWQ0xH4rnpOjkmCYSPPWWYJhFBOTpJS8tsOril/KUj7dbUjJBlQTqDEDfr7Ar
9wKwc7IX/0hwCv3V5Na2yCfi4txyhbGTjaKi0YsSWepliemiI8Z8buJNezF9y44FGndA/5HdBi6v
U2pdLCpcogKGZoVFX0LZTg1nA6ojaKe6BdN8UsGqhW6YfgHiDJf9XRJzjGlk6Z1m4k1gtr47iz/H
mJtIJZ37fKPfRTAnJ+hWVqkUblq3fwZf6h2138eA5E+/ppXvspjzasNSzToiRJUCRCaZF3ipaMcP
pVf+lEBfP+3mwf6KQX6XyPiBfjDDWNCwgUkeY4IY9f+59M6LWM0XgaYRlR2U6GWJRQATAjEoUEmC
OuCpXQCSC3QHf6bOUbBOpo35TMDuvCau9Su3EMsYkxIw4AUGMym4lV/1GxNZXMD4ILIVn4dn81pC
4lEPbJ6How37pC4a8FJUWQSzK3vlMMfXKwZ1Y/cJKHfq2Q0jHSDPvJmXVQcA2gYR1TL5Mxl5pQpR
kIcg10LzhpNgE42sueGc21rEqixkML6sqvpYkzrIIBs543WajU6/q1zqJ251h3dgbzHHp61byGOc
mjQCiwW0DJSAooatats548YCIrDqJF5nopd5PIQ7TDEnlDbZGJ5uUxq3vfySd33/EJUB5+r9aUoH
bUZwJJ2I7EAVE5ezt+vnhxYADNOTJObeZW3qa9L8Ro42eCHWF4UHA/OIQMZH8OW2lR0GjsYtUq9q
pw5SYBV94pQt+eiG5LxO80p4E4sMH7AaW4SzoISaNo7sos/xF58Hbv1YDcK5RM0GdRvmHhZyH0wp
8BrfciopRgXDXWJ6MxQKaIC923Wu9ZD9+AMNC6z60bagZsF+uJCjp65x+sJJSm69edVFLT6KcRxj
Kihi2sswSIJ/GxiAxMH785R0mEifJI2XsV+NChfSmG1XtbxPYwOane7bfbMFIO1eR4MXjwSPtyjG
fYAIuTfbHjudimBrxRP33h8wfBqLaIVK+sfzKryqwYs1MRqsd5bZhNRc0QrBxpRPfVDw3CFvPfT7
4hk751mMp5dIFlwkhEN0UF3owomyE7MDYrObqfLg8P2Yb4tWvT7oQBAgSQT+ztiiaCyHpilgAqhM
Nh/jEM9MvAMd46HYBiCTMLbVHR4QYen4souE522Hxg8uZ9a663z/jLd3+GIHykTJ4cHwGdTBUs12
E4HCY9y1wMPAgFx7o4AxyONl3teD44VU5sZ2YxzruQV1RRPr0UBHELDvTLf1xmZDyZ+/aJxdV6Z/
t/stL7tYZ6OMoSz0b6Z/8gYEjQ7Q9V3z1kSvt07ai956bky+agwXy2RupZ+PaSRpEErDhwVIaWtb
vadCr/IjvhqO/SnqcKa8JOz/Yw/f18rc0jJKu1JrcKbiITqpTnGT3Eh3c+uBtPwP5vDsoEKfgi2k
c7LH2cFAIsorUbTBU/ZrHYwWyAn/0fS3ZNli68dWR7azx+dQ7yR5ealBRRhJyL2+Q2GH51t5m87c
6XqUu3oWIQ4Tibt5ugmU+yHVvfO2ad1wvK+JzQH4dTlN1E1UDuHF4KMZa5Q34jBtNJEL1buWt1EB
Ua1iyhhRH5u3afIRTKcV7d8hOTUnv7ILp3CUS/+b4Yib+gq02TogPf/itbB2aZaSmfgsF+MJvgr6
q9lATsD13M9UsADTMYFUdhjP33zl9JYiGbMoKRXo0WjCzJoAJo2x52tD9h2tFAvOu2S1ErOQpDMx
2FibnZqOsP1vtLWu8oA58gSwJs0eyLqoNX9BY5biGJOnzoHeFB3iASOJDmKErLf+ksc3RsJpol/N
nC4FMYHHpI9xB8jiP4cWXCSHaAsUBS+94R3V2h1YCmKsG2avCJgY0augnibRcBoVlXP1SSt4bWHr
amjQvANGD/GU/Oils1bMJ8uEGrZi5eQZJmqt3fnrvOoG6X79I4IxGvGsDsEYvwUCEmaRtAson+9S
FODb/Ul8iPkJG96qGBNSILaxygGrquWjODv6PdXAQdk6e73pyM+TC4rrL/WFEW0O6t0amnHZxMlQ
tPUoJng8Um11D2hR1Fu0mle7XYtGwfsHRC0T3NOfwNhMcYpMDPojYMkvxBnEaka564xXMGeCoiux
K+1e1muXc4Sf7b6hKYRwCEeDXgqF2c8w1ZqqttDdoG7RMa5ZtoSuAvIzgY8HuXIgWAr/itdRtWJG
PoplbKQKzDu1MCF20uwR6ITuHwCsenBHj0ZyuDP+vHUyFjJSZ9PvaZ3xPrnqrmgokch6lAP6joFT
GIIKsOTt7eeH+odFsu9VU/ZNKSOZ/mUE4sEZfBfgRYlo4uEvKnUr4eFHcYytBMiHNUYkbjgI19WJ
lgjsTE96lTwKDnlnyNlRFlTEKLtmmklcqp9G8SRMmT3lPAvDE8JYSyMzmqIkIYA+Nq6JsK5yxofk
QJjcaHT5qX3/C+ijzzbm40bS74vQKzar1rJIOVvXvwlVMNVVW9NVtvGV3wFXpwY2GS89tSbSUlVF
Al2taVgicw0zjFUWGY1UTM0vIazsxHo6f9FXBRCQqQSkQOUzZF80mtlMpKZGcRdh8KXjIejxBDC+
wIy0coqo9b3yj2GRbCNt+O/54IDWsFgDs0mJWMwdJjMQe2A46ia6ovdP/gCIjvBefgaIG+ZdeXjO
KzXpjzIZQyUMpZaHbwU5Y59Op1QrnDQ0nDJ41oVgO0rfRii9Yl2Y423VlU43XY0gNB0jHsPn2kVY
rp21X9Esot8aaw8wWdAmpZcWr9qYul/REks2DZVY19nSahEGVZNUcEFNJ9hVlNl5++O8hLdm4I/Z
RNrQdxGkR4vLVVZZ1bUgoXqLjmXTNQ23ucJE5ov2UFwC8HSfHYmPZ7g1gbbS2dLP6HHaFZxwb303
3z+Cfl98hFy1VVSF+Igx/hEAwV2dcs+st+eX+jnS+7hS5kbM4VQVioDYdcTYRCgCAHAXY1QyVDgd
gjw5zLWIgtoaFBAx2phvcpXMsgsQXUfiizD/9/kyPEjBSaxYqIMjqGQ8zDBp0RAoSGSpfXtnhukN
MXjbSpG4klI+BWnwK50yrxbNjqOXb+l5RmsgGVjdYGgVQaPJrFGQhERJZUSaVD1G8t6ZdxponIqb
CsBLCP8au3HbB2Wnv6TX5Nm1reIY94hCPRzuheKVIOOrSgcG3ct52dsVy/fh2xgTIU4gRIoC7H8O
RooScVTWcTJuqxJAUAv2RrDhquxwGnDJNQWhJ04YpAqJAhfkcxvQ6SvZHUarm6jACWkS6Kc/XgnR
r7RhTrCKxhOuTVzBwq7us6vMm3/pT5Wb3JmFnf3WRmQ9pi/0EGIIYSGc2UIZZnaWSXg+abswzvfI
9HO8x8qV/yCCMaAAfwPpPAhLMBVZ7ZDn35t949atsvuvLz3gKDGqLAJuDVECY1nMJLPUZsIV6VJz
M4qq04mSY6lPY3L/vwlirIshV02jl5RU1gEr2t6F83OJkVqp4bFQrJgXrAgVArBJyWhLYUKwPhqB
GpNj42pg1flWbQ9FtQkSeTdGMuear+rgQhTdg4VZ9pux7XwZaxpasA8FwnQBDHzCADRTDJnKXhOj
ISY2Tud3kjT7k+YvpDJHFgqVWIdUsxNi/67Uy0vf7xNkry0vFK2DSEMZ5wWuvJuh7gYQAVF1RUjG
vidTSep7lZJthRfvBy/aqeVm3llO7TXH4S4RMdrEy6qubu1CJJPfsMq+11Wg/tt9dBy7i858Av6P
mwnADjUeaj/jWKy1uOnDEhmtKU0p1YwZ8oRd52HS6WK4qm7iW4JdGF+L381t/sLL4K5ZSRQF6C1L
ONEKs8RCRCtfDhokW2itTZbqRz80v3K7FyKYVY1TPMYlHRx8riPM1SEQLducdACi8TrB1g/sfTXM
XdAauRB9EqVdE6lmdqi+gzwB0FGWM28JGE49Rs+lY7k81tdVQ7lYI3MdWiQmMOwMwUr8UwW2rFBs
x77nXAGeEMZ6qVadzMVbunnIHTEGwZ/WbPSRA8HGk8L4tGQqUn+kHHrZHSbt2wDa+uS/DL4MoEhj
LFvBsD3cC5JDH02WNGddlao10aWlv+SwlhwU+15zoKQ6ZlXwwGJYFX+TpiKhBywTIHGwOb0RtCiK
PqIXUJQ74QiNbw+IQWtOdLwqBS2kSJxj6PyTeRKHos5CGY0no1KJTjFm3XUQmR2nqYw9HFoLmOAk
tDNqGnoymGCyjSrZb4Yotg1juOzmzA3qKzS3eudtLeu9WCmMUVCrzDfFHFL8ItpZCNCEVnZVKXTz
4Pa8JAoglm6ElcTYBqDo4OndQlIjC7YUpYDVOAaGsPORVE5HfWeWW+n3eZG8LWRsBHoqq3ZsIFIs
G1s3alsuH5Ph/ryQNW1YnhOj4ZYyZXpVQkgcZY6iofkj4k1mrx6SBFxaxE3IsLJBE0qpSquEEBGE
l21rHYzEty0zdwcp/S8N+NshLSQxdicW+ixSMkjyS307JsahlebA7hvtZyKNnKfu6uksZDHWJyuN
zsxJVpppezVOf1iC9oiuP46Gr56Pip2TZfTcIbD4aIGyrFPKpktioA0ZiVfPUvQ91mbx5rwWoNt5
Tb8NUKLqQIRFhorR78gsIk2VQ+iBHAuTI09Sdih1LT2VpRg/qEVd3dVxEL8KsyD8EJvIv0Z3GboM
NdUfAy8c9Py3pA7hY21NTpoJ3jgnxYuVNLnk1tmA4lgE7FcbWIlJ6eR1OAHRT2vC9qXVYvBm5NjN
DuwZihZhACIDZyQQx9LQChRgBjSxmNrg3vL7zg6KXOhKO57qGGFqNcvpk1TMvbaJfX/42eTmLNtj
HsmCY0jWbJy0up3n67koyuwxSIZY+xnEVgR63twQ6sHJiqj5lVqiGTiTPESNa/qa5uWpiumWufw/
zq5jO3IkSf7KvL5jFjIA7NuZA2QKpGBSVl3wSBYLWqsAvn4N3N4uMppI7NbrUzXJcITy8PAwN6OB
bE51N1JnrOVoNJoSD5JmNFIKGDUJx1PSN/GD3gRIDeWQliL7qeMCrL4ukCRblQvlWDUzk/zAaYEx
9hR1HSURk4Mf4+pAG33St6JPhgi1lILawdbUlVZUg9LUHMSkjbYThP0Sm5bgInd4Mg2QeFUR1dli
FrRQmMC1tN43WVLcqUGovtW07mIzCzLCGSPhKiAlfAkngUtTNezMKK8y6gdGFJQBh6R1EQhae5Eh
PxfrgVnFNQgQt7QYGjDEInsEbXGjTjgaZuYYqJhOqNn6JN0kid9wJzAwJnC1XEaF4zA2HahlJdQF
nMA7VIHra6K03ugdB966ssF97OwLQ0NLa8zkRv4+I7TSB+TsOz/Y064MFGKi1LNWMMY0rqntC3pa
N4YvBeW05fTJP9XdMEWuJjWRvOW5hCB5xQXCj75vBQl0h9FQbEBOleQ3spJpndPlAJJY86OpbrVq
OvqFEfA1NAvSohR/qk2Y2iRV5MLlSz2DFiQpwvygIrWCh5FaEzWUNtBpGOlTUvVZJtoCp9d6Bf4r
Wk1njtd6pAV5VZ1u+kTOuOBAYqqJP7SiaXKcDNCnE1ojGbpUtogogChpB732/m4UoRnhheUQ/cAl
pEJCo+MUzsyasrmRVH/InKkuUvkQcrlADohMqhQMwSo3OrxA4T8j+ZXzwfqjpuDmhQp8/Jz6ExLm
YUN1uwCjOtlrnN5qtlqMXO/5GjcqZkw7VXZUEsulzXNaAkoW8FkMhhZJqYq05hAlm1KPQ8WS5KJR
jWYSivgWN9ACdb7AZlUbKUrU3pH5Tk7sFmJQ46blKh9znfh9Y5JykGoDkgnqcCeX09hvJo424Y8p
kIb2bZK5ZLKAppHzxBSULO3coi4UaRfkKqBSfCtDAqz321RwEClomlmTLqIGYou+OxI6TaNXqQlR
jKzkJvCGlOXI7Zt0GMS7fpSbfBOW/mTGqpIlm6HpJtSTajSX4ATGPDLgOKvoyGW1WhpVKfDVNvF9
mphlxaWZKfq+jEOv9XkO9b9FOHYPgz6gijtP22q8TepMmQS7y1td7awmqfnaVjOi4fzXgRA1RTVC
Oqewg77gWupwsaRVsmLqRVj3d0JfCyFq38c6aECLrvXdOUaNhGq1fqqrhiDUZeFUksbxW4L1Tffp
2Ac89GSjAQ7AzUahjMEMWI1l62+vO/svz2NNQDIIajt44GVOrlCD1gcUIbGeQOU4eiIeIpU4dZRG
Wglg/gYGfj+PP1iaD50PN341w7GBtB4imB1k4OrxdpYznDbA3+/4J+1VyG1s8uG0DuH68tT8YJhJ
BxUCh3fV+TTjmwQJWqcd76+P4dcGULGtoHIVQhDzzz/0jBYi7agOX89HTz2QixA2Mq9b+DK+0H5Z
mH/+wYIm9k0iybDQkxdZ2yvNW569Xjfx9UL4ZYIJlyShrqdcg4mmgRRYA66I+kHNvExduUWxKZj3
ZQDdZNCb4moDspLPXcEJCqW6DnamDOhsHc/CMYrY+8SKdQHJZuJc79aXIwfiM7CkocSXKKw5SQzD
hGJL5wnv5FXhhnlvDby4co/6bEYFBBwEj0QBCR0KzZFCY7aRGKhF6SfdDxoSobAlbvYlbSykvhlP
YbZWNs+8/87mZlkTRUfIKUPdiCVJ9EMuGrNceFFo7gviExViikMq7bXisZw6Nb5JgDNWLrrfDtw2
bAoCBRn8r/yml8g4Wkow9orv1rRouMEocT7of8oY/Mcr/c/grTj/z22o+fd/4d+vRQk+2iBsmX/+
+xC91kVT/Gz/a/6zv37t8x/9+1S+5bdt/fbWHp5L9jc//SHa/9O+9dw+f/oHUvlRO950b/V4eWu6
tH03gi+df/P/+sN/vL23cjeWb//647WAL59bC6Ii/+PPH21//OsPKL5+WIJz+3/+8Pic4e/unqPh
+e9/8PbctP/6A5UC/+TBOIeQWpRFAYX7f/xjeHv/iaD8UxcJ4GsSDEiI8f/4R17UbQiD5J+SNrtn
/CeBC3++PgMJ9f4j/p9IKiJMn8mxkbAFx9D/dvzTFP2asn/kXXYuorxt8DXz/eHXvZYD+5wqw1Gy
+PAesR/HU17wSk84UU87ZxvxnIgG2bf33MqG/Lz/f9lg0GRyUPM0TALBIzfdMXwwBof79mGc/+zO
p8+fm/ji899VST94R1VPIo6b0LTkqRff6x8Lr3D4l+DnWr4M5IALJpjDawAJSDuJDe9pLZfcaGUv
2H4uV24R9LmlK0MZWFGn67tWppoxhQoFZ0agbqrCbzZpG+RW3am1OdFUdFNpTI4knLwQ6WK7Qt7F
6AToo+RCCKk43CPtPhImS+D60GnKhCBmTnIzUBG8an2ZOr0S6ruUhpXZgtXTjFNOdWWidG48FOqm
TiSI9k5j6USJIN1oke8/Jr0vbkPkM7/HIeKjIU38ezpWlTHkuUGmmwnbH8Gm7ttcRAMzq2Lw1rcp
EuMir2153pc3XFGjam3IFVevyYia/zJGbNMpJj+KgVvGQ236YZttB1wAHa3o60NWQPRGFJvxPqVD
sseDV3mL6Bq6G7QunsJyal18JkWo1TVviDtRCB7LmVvH0GsCbrQKUH6RAzqv5Y3bthQ09pxaeoQU
A0rTNQU3oIIz/anO7DKAQGxYlGSnCVHmqsAOgHp3lG0Iag97uQ75vZzomqEoQWLERSmYk98RexpV
QNjlRH6Opd4/8qGYbhDE9VuVaKiuoSXdxGVH7+SAH029iiNTmGTo+LScv2uzATzRcayuvFx9vnj/
tTnY46NDCVHXjVjB8iHaEIuHJCGI6hL+/5WK/dU8c7a3XUoTZd4gCO/MoH4bkYnV4zXOhs9ZsV+t
M8GJ4He9X9MK3kP0qrExlepUyyVKRr6lkmBIiKDbtZzy/MFf7XQm0tJ9cNAVXCp50EsGHXvYi+bY
BvUB/eM2RS+vvfcuzQeTANGJVik6rpoen9fiPmpf4kFT3LISe4uEyrQPAN4zU1y0fnOCmChlqDld
Q35k8lLSOGUnI2V5k6VPv+kfmbTRSOopbCCf4DVNbHQib6nyRqs1QyY/A9RQzPeg+5jeXbf2OSL6
tRoYP9+0TcFNI4fK+bg0Jf17Ewy2PqzcWt5PpC8WAMt6K0D0ShDSZPQkILaS/al3OG8E8ZVyTA79
VnGgs2lm2w6CuoPN24GBUkOHmse5Yk6/qZxbZAq2o31bm9pxl6Kes9uvnW8L/RaZE0Lju7yLG3wZ
xMaNvD/qPTV9aQ04urDw35mjPhxxdCzyflJiLMjmdRJmrhDJgMBzEdLb69PGwDX/mjeR8RFAAWVt
05WTp4FNKDQFgwLsrcML4XburA0Sw0r3ywrjK/pASUNNhxXiQr32Id/WkGQpzHLj3+r3+abfaQ7q
eezwgLNou/YwyiC/f1ll3EagIWme4wD3KOpJBO7bOG6n5izWx1KJTJ5rHBpA00tcefVYCqfeOV8+
TBZREVH6fQFaE5rKTiP7jcvFo26kccahpEQn+z7siKE3ZeDqUeo/lhEfuGpaDpfrk7m0Fhl3EuR9
UiO2xAeIscP54klKVC+jsnu9+XnYvtqEjD9Baiqqm5RO3jAktu57ksCt+EFxqWnGeyTY32WjV6IX
FLX8Q6J1BNIDCSSu4Ew34lrvnUhuWrdvEWbVMRV3aigJO7+uum3YD4VZ8QQlRFUUo4YmA1nIlERO
KA2JE2VNb8cFMsIlEVo7Ukhqh7WWX+SB8nN2LAZP128Nzzs9xofpnzKOaG2A4SGlaGlUMVrkWa83
zSRT/lrJ7xx9H9qmWtrlMm7q3rgbjrpTmAq4zDiz3kCtzf7J/UBvd2t8UowgyS9jczD8wZiuRWnb
TTg3NDeai+/4Q7oXNske6Zv8DOUVe3rWXnmP3pPH9jDcit5aPfLC8fve+w+GG6oNYRzCcBHqbozn
gbq6RY7diHodz6GnXF65OSx4VbbwKqoLtVArjOYEhTA712hrET8m2zIu6Q7549G6Pm0L+5FNEMEh
8D7qfkdP64lFxexn6zfHOipXosel5plopdZjWWlHHD1D5w3IM6bcUfbXGNrfMRVf7Ha2MFAf+iIN
cm30Mrv6ztvat9dmO1hbwSAPTrZT97GTGiUEPbRNbkBSukYZ8ytw9kDhdS/JS2yqP64P4pIXf3e3
H1YF6ctW53119Brx2xDf9eR7rMR45N0jqW7w2U1agmlpTQpqaUwZR5SDSree5Hj0RmgR5l3/osXB
sRmzlbzRUmfY6tYq4KW4izGqk8NHJvfcOT2KzsVHgnPv+ngt+VKeiUiQqJqmrCcjRIUbu/WGS3Oo
3CE28n1s5Rv9QJ6qc7zJbUCZwYmSPSDnbwSOcL5ufmEAWZg7Ehp8no7wglGg3QFWdqtrADtl8v8L
9/GXb+KZcEUhSKtRTYEkcplWBpch6AIn3Tcu1NaE95YWPksQkKu5zkmzidqhqHbD86YBkStDtVRj
gqh6b+Eh3uRQBQVFcwgzpQbZEgulZBEoGMsdwhhwu6S/d+Ty83n5Ye33QqOMqZBPntwKPJ6yVMmq
40myf2+uGAcC/ecUhywWI54As+E0FuC7Q1b2euML10Ne/PzpYFjUsxqCZ56gDaaqnrLiJ80Co+3O
YvNC6ieSjivdYBBpvxYFE5hkUi9oeOcScGDhem4FG9WJEMVKu9ogp8TKd6G9JqPAEPj9ssU4CBnF
93HewVZ0bLeQRLfAAOxpuwynMR7x7nIjmmvUd8E52QZ3pcnt9dVata9HFDnDzyPac2U65T1Mk53i
TXscKXa8mQ7qytZaiF8hw/O5/QjckX0PjgoPGfn2jt6qm/6ReyMoGDskHG5O19fF1w4CbyKfrRRI
JMlUhJUyuiddYhTDvufXEK1fRxBEZ9wD6UXah1mAOFK8i+KXpn+WNCftE9snpaHml+tdWJqIuWsf
dmXi0zxO5i5IVW/GeJH2R6By9xlVzb7ZA/xiDmCs+z1bjAcAYLdLGwG2Jukt6k6UeJyom51/UmMX
RF0Ft4ZEX5x+1hskRMWjtY/p15/55k3rA3tQcPBPZ185ZPqLkMH54YFIQabuet8Yiun/3Ux40fg8
kBFXSW1J0LmKbjJpW6YHX7hR69tYcBLIauB2hAjf4PvMTNPjGFw0hL7SVmi3vLKp4jVGpoVDGamE
z5+BzF46AG2H+Tz596XVPQub8RtYuvJjvOKillYM4zXEge+IqMOCdiNYd9SQT76R2mslZgvXa8Kq
UKgQIwvq2TPEWzk1qFfsU5eCyEeymkMkGynE3kLdhFfajmdUPFMze7k+g9LCbtYYn+HX6iDqCSwD
wBMcowfJqS6l1exyd9yUEGKbnOw5PQt7YrQP3IGcCze6B8nMg77zjRASN+DZdoIDOD22xe3acDAg
7L+Wlca4mBYMGvqU4qP0W65AOZwBFAGkGwFsJ0+8VWzhnE9r9INLi0djXA64qAq+mL0mNIy52iKm
fikfpMwS7BiMtdeH+T2b9PdgnLDwOWhwcSSjMNJbiZ3tdEe0Czd1SsCFNXcCgSRAA5dx2+5lq/JQ
63poXdBznkf3e2qX99c/YrGnrCsKatLXAz5CcpINb7+pACnrLrddO1vfC1G+6iXjgQaR/9PXtU5l
zP1qoAuu3UVmafCWYKKy0eKcH2vounk1fGWNcT6CToHtmiduyG5L+kC429H3jcbfh+N2ZcS+vmgS
FgAbQgcMZS8wETwUz8Nl2g4/qaduyC3/WtxxbuNMD91t+nbd2nvK7qsOMU4m8JtRq2VYE00NXId3
l8nMkc67gFEYkavgnBKTnAJTM0SoEzT2w0wlvMbmsDCYKhObxHjxn/QatiFNamdg7garykrAIC2M
osr4mHZsYo3M66516gJV7BPkHGfR18qutyBORRk06LudxgZJ0UZyBKO2Y+yLMzHqZ9EqHFS5n5QD
3SMjTI0CKvPXh/v9mfGL4WYhNLIUTW38P3uSt3OHet0DUEw7wZi8EhzmGYgKZbcD3bzdPAhGb6Ao
wvNPnZN5KIB3N6KRbUULyhsObu72sAm3wSotFVOK+ZcHVBmnBMhgnchz1FA7wab3Ortzp01pJy6P
9Lhv6Yf6GJ3lp9pMD6FLXA31+NdHZWmu5nPiQ2hUplGoxTUCMDXjN0IZfY+U1G5QPij1+tN1Ewzf
7K/OMX5IyvAc1CvoXGdCe/hUuYIDKla7uw/sx5moh7qywzvCrtmvba2FO+Hf2Nu4UGjUhIdJBQ8J
hRG6DwIGtrP7d0GMxAwdVNEZbwJeGyADZWtG6VZ2a91TlCUKYE4JjduVzi9EuKxae4kcZzFK+BLh
hESsTVzZLE+VKVjAy20bkPINW/WmOpeHeAXAs2SQCY58sWj4cPYqyAgaenXp2sLMS8cvXlC4ZQLX
sxYMztP31X5i3BcvlX5P52ktQKqTHZNdYW6VG1u0Uvt2ja9t6QwjjJ8Ku2giAkS6vEQ/FupRyB0/
rs2s3yZgOWvk20i9JO1aKmEpviWM51L7ADxXVMPYvXJP051SQFHcqH/ETvnc45HqVGZWOBnjVroF
58hL9fh7a4Qw8Q8QWGVbz2uktrLL+HOySuz9cPaIAoqzOnj/GLmfwKpXlshCEEgYb6PQtmkDVRU8
sM5q9feIP1fDWkXdUtuMQ5mmOI+oNA9hLANXoAFHfT8AWHt9qJZaZ1wJjwcbtWwVHNCAvQgUEUb2
VgOvfL31pSsVYQKalosTte4xMIpgZMQQD8GldJKDfMs/1dizD9fNLFwuCBPIUDrUBUkJNs6YqpZS
N0jLtuLTlAP+BZILFzGImcW4o5Y0XjG5FGuwJQm+quQZH8Nm9aCCqw18K/5DdYhPCQI3q7urN403
7aJtbUQ/m424KXeiE7id1d6HCEyvd/v9WeALh8ESVUlRPE3QtUYA91Ox/ANuPtJTfI5zA6rFtVH+
lHblpT6GN+Ry3eDC2aYwvkOnSkoiiBd7IrlNm2OLh2T/R6RH9vXmF1JLRGG8RZir6RRpWC2n/ra4
tPNYNvfpabCy7fRT3wW3udtjEe0LO5kMgitWdSrv15QpFnYCS6ZWiwWqw1MZQVb2LU81A+QJTroW
HS5dUBXGQ1SDjjKmAsuFuOKu3UZ2YaKeH3nUCTnU8Pn5Gbqg4L6f46A1jp53Dp4vlofCeI40J4A7
UvQIY+mFsSdPmxCigrikBnvxnH2vQGsGhY/hxD/6jygT0nCsPURb5TIMGwiWSwB0oVQDdYtmdKA/
pQfwApY77aVUrOGRtJiH8GbtWWBp8Bk3VMRTQEfg8zy8t9nJXbRyECw1y7gfpS/w1tCiWVV9EarE
TNTXnFs73N6xF1+NL+N2AjXPuOHdub2C++gobCVHVEC+hFJPUDDcScAR3ikH7SQbwT2xUtA3lEhD
HCtEwnZ7KBzO5XbxylPY0tVRYaKUSedCuWqwwEbUWs/LKgRzMvDsrg/h8jfJbE4hNOfWRMsXnkgJ
K9/CjVGjUbwoeypUpSLE1JMTOiBFdoh1LsFljzdnQ7fIrp/ZKA6Bdd1DMFwZf0W+LP43HRuZU0dM
aLcr32MJkd9EkZkcw96I9vql33eusBe/idDPjM6cJd/Ur80+/F7e4K4BoQ7iKEDQPbW77FCfUGGz
l9deqBd8o8z4LsK1XdFFLQ5SvE6EQQ0uMwF4PsUgLVk5TRcC0Rkp+/FqgVeQUBqpAA8liHiZHlC4
jNfPyihUqXF8kjenQckgi0fkVRa8eaN8scRlxm2VJOSFDrVQnvAqy0ZZWtxLkBn1bbsTwWfzyvsm
RCCKld26FC2whcYJX2rh5E9I8qC2bIDaJdiWDG5qUChyI1ZekVxC/bHIYlOa7q8vqAUHITN+BzUy
U4GSGmR0BjDdV/quKLVtSVYTcQuRicw4IDoUWdqMGL/a6SFtB3YcRD/tpn+B5sP2Nb7MF6PUFfcc
FMVWVsnCYxAqTj8vEzkbwjoPOmAq3dFujnQv7ONbSEJbwo44rRujym+fu9fHb9EY43bSMB2mUgUG
chDHO6ikPpSd9FapeAnqq9sqzI/K0LiCFh7lobKDdLpkDeQLahCnJ+MlVuXT9e9Y2n3M1SkDJBnV
ihL6XB67yOmbbyUvGU1PVxzPvB6+2Acs0lrM2jjpfIypyr30/UOsrimLzXv3q4YZt0F7kRMrrsTN
AWnhqjK5+FbTH3Rx18fjyhwtuA0WY5twqM1UKb69A31dCJKmQeLsJL4IVW71gBvr2Zo0hrDgLt4T
WB+SH1PLkdgvsBqQdz4Vz9VuuA9uVDt91p6mh/57suIolrI778n4D3Y0njRVpmDUZBd4Ei/dhmZq
aRbYi3HwELxPIwbuQX3I78t71Gpa/OPaCbS04N9Ppg+me46STAhhuj5LstkDHITUV/BdveQbuhNf
pWdwevnyOoRvafYYDyLUEY2VuauDyZ3AkGlPFt0gMkW6Y3RKEIF+U8HXRyEbdn0nLdljvIfeRePg
o4gUQNN8qxt3rVF5a3DspeSDxHgLWeM6JeXROKSQrPEYGKkRbyjgqPrK1y/tU8YPkEnsORLO7og7
akCfgYNmxa0uRTwsAjeSi3YIZrfaO8WObuoT6Ep2sQWc4bHf9/vWRqXtSdvEdriTM2PYx2sS1O+y
R1/4CBZhq/TN0AKlJ3iYkCfUQfAGMGmT7yaKISibqdxwgjk/cm04VBCUlxz5RiiVfwsGEOnZI5jB
msqqWrxHjakFNl7Vik7S+fpqWbqCsvhcdYir0h8w4GAem4XZtS1uhKBMv+jHfK/fiFZ/6N0MJFQr
E7wU577fxz/sv6oua62CZppXPExe8l2yWtR/Oephcv3bMjX0bYoLy7F1o2+Zs9LHefF8Nf5z8PDB
5IioMxFmk5Xt3ySbebYjYCvoYfhNf/aOZPpgoUpEmqDmRIAnQ758uGm32U56pJvOgi6i3W7KDVSa
TGWXPue4IPKueve7+UAWs6tG6jBUc8ylSLZe3EFiAChu1KvvabwL9+HK9WRhX7478g8dzLNAz/ga
N3vSokZ+rl5IV1JvCxHW+3b90HJYipPsR7gRcBrExLvW6evE7oc7n5uMugXzbg4uyf7uN5cC41/k
wA/GcfaOlY3chBG4sSNugSxztct1CwsB6d8wtKj9GSQtxzu5ONi5EFhJURm0WAM1Lm0fFkebViiC
0ooB28eeGrt/Uk8iuOPbbe4k2+kmfPBv22MDva7nYmX3LJwn7x/yYX5GpUdimY/ne2m1E3JDsRU8
0L+tpaSW7gzvjulD+zLXT8JY9HN5XXKRHkO8dpUH3oLrMX5cn5KFtfseCXywkHIJT2UN7nccNLAM
FHaU9jfXm16I/lh8LA/eBL4SAiTUwKP/E4KZOz81+5WdseSb36O0Dx8uoH4rRI0/700nevKf+y1w
4umZ3A+XYDcMhgByGEMsjBgU4y/X+7OwGVnIrE8CymsJLPYdquQMKPz0u2LbRmZx7laSnksbhAkh
YpCuhVyJIWts+pLuw7XzfalddmeHadIVDdqNwAqZ6h0UVx4lujLPS1PBol5LXi/1kmq8V0dIwOV3
2g1K8nxPv+lN3xN2nJvb2Ym781dejJd2BQuBHanYlhwHe9V4isTIVuQnmqL2TcjABnFTkm3P/YBM
N0hhV7BzCyuZRb0K4tRHSo3hAzTiXj7Xh2r9jjlP7RfnLwt55TRFBGULOhMcx4f4XDxIeM+RRnN6
Tk6le33lLjlGnjnk01oXYiVPBS/cynZ1r+7VJ7pNdiJYDSrk7uTYCPfVKR02GqLKNdLZBefIolvV
IJ46nseotds5j3MvuOmmewFNx/VOLU0Kc3cY/T6m/ICwQgWJzS2vmL5uyC8gV77e/IJjZAGuKoTY
9TIdEbVAWg8lukairFznlwBMPLPLC2WqKhAVzfftA6r9DwMq1kDVsQ1vQG/WOJqje0Aw/Z5L4Zmt
P7a52vMNjpD5agVQyub68HztUUAI/Tls1P1q0HTOxx5EQXA7PoxcakTZWprn/c70912hsGDVIuvB
iZyoODt2JR7fFdQkRLv2Lj+rewACdspNbpWnBkgUsE2YPGDZxImsEPAUQGYftH1jd4a6XX3f+DoB
A26mz51F/l4bUI6BJANQKLnD70Q3QYoLZKP7zkPW2xzt0Gl34ZFshk234UD/CVpH4C6Ub7832vOH
fTjs/EHuh2zOcnA6ImiuAWfsdwEQyuutf71RFZ3xDuUQN1HFFUhsGJLHHaOtZnBn/7divpnL4NOn
ky5NFVqh8Sq4UcTEUNrIkoS1hfK1E4Bm9ufWR45wtc5RRJT1K7ATRlXfafJmmLb6GvHc0kIXP1sY
fGSm4/mdSQKbekG8Nn3k8jWpl6WRZzxBMvZTQXI0rnKaParFMwfMwAA6gVzTLBLV+0kXVgKmhcIR
RWccQcupvlSoGKrYQwmhgyrn4qI6OvBC9X5wqFHeITxAjomc6c/gG32OTk1s1g/N+foiW8D1KCyK
lQZUjYNuEDzq8A/dQ3cMdtIR70eWYhdevOMs6ZUAT5NfeOgEr9hc2LgsfpU0uk7UOa0x43mUfbFT
HQQI+wjvRpCH/8bv25vWXZMqWXjhhQzE56UiqpUODgm4WsF56B0E7Yf2rnLjS3RQXqjnbwsv3BTb
zEEGpXYDMz4Kqxjhr08rkJN+Nl3EaqNxMQ74SPedqOadUE9XjqulphnvADnNokwznffE/NaXXtNi
bfEv7F2N8Qxl1flq02BB+FAbhfaIbrbdBRRCqAy8Pv3vaZMvThGN8Q5ZGYDeo1YwIZZ8P23Fe6jw
ZK5/lh7nuBSJG8BbR0BP5Q3UDkuIiWNS3O85bgxrV9KFDc7yInEKgdhrW8heOOVQ3AyOZVqa0Pc2
xDw4QOLZ06YVP7u01BlXkvkK6gUV9LXqKAaz6LZtkzhtOThVFkUrI7q0Fhgf0vFVq7QgLvOS9r4F
lX1DX69P1UJMD37KzwuYlBwkEKJI8PiH8E7atMgOUbvpjfSAM/33zjkWaVo0pFObrkVinUD5NPNj
K+mrw9QMtyDgvNR+a5Ie1R0rPZoPiC8WHwsg7XJNCds57QXJxxslImbZ1RtVp298nRzTMIDUbpBV
RpDUJ2Ec3YqLnIzqK97267uqwiJE02bSlbLE0xxv1rdk99bv8l3vrkmhLSwDVs5gEEuOtFyNtBp9
5LinPLy9PmYLZ63KeIQCapXjEMyZwvLQTj/0YjRIfHe97YX0PPgnP6+wicSiksu4aA3xVvGt7L7f
STvBRgKBItxZMTI39tWkz4vhQ6DW0TTm1B4Zrt7pHdVIjHILbext7PgOEk/6eU3ZfGmkmN0e5wKf
8XKC+U0gcpx9U2vIXg4r192FFygohXzuhV4EDY8lhNZrQzgJnYE0tIxAIdvUW4Ah9sjX2h1uXZv8
ARDHXftQu8ndKthjwWeyIE5RA3+WXITI4oF410ScIj/ke82b9fzmTLhuRu5kh3YCscRv6kqAvZDD
UFgsZ5HEITYslnS67R3fhZawF99F+8zWLMXVHCE1tNfRU39znbAYznHkkU/IsT+HHT1pO/DFIl1x
5i4gnTb5R/08rpwKC+uExW5GQyWLnIZFz8XfpR7M+nizXOMBXyAXUQgTGTRpJRZpCH+alFps8pN4
jNvgHgIUbktlZ/DxROlDVJBD1WYDVPFUez52xu/tNML4Cr9uKmWKca9orcFuLt0hO7y1GD2QM2z6
Q7gSQS6cqizEM0tTPQJDGO6hfLpv49FsKHLLnX4LltDtSk8WDgoW4DnIUCLBm+9c3yrvsJt3gE8Y
HucWqG5QVoy8E8x/4ZhYRKdYiIKuzgiefAsZDnc2EtjJQfwmW0A0uTzUVPfiVnWD29SN79UzCAZ1
Y0R0rK98wZL/ZfGcAFLg9XzuZgc4ewMZONR2G6jWMtec78KpxAI41UoF35iItEorBYDIHjV1ZRMt
JGwUFroJ3ZREUykGj9uAsfh9ljKz36H4A0Xho5Wc1hAn+tfHBwvTnLgphSwGHG8LeWzAPYwJt/Ho
XN9kj9cX20LMzSI1Fd/PgkSFAbJrjMqcbujh9yCmCDU/HxpVLcpRVKDpXvypkJ+dOpgKXVk8C25M
YTa7UhQ9l4xou0h3KbJMffUWVve/NyRMXNBPshKOLdrmI3DsaUfKZ4Yo4ZFbtzvA+K8bWQCPKMq8
+T8EBqGegW9YgJWq3LfZqRAALOReY/keZJ4GCY5isSvFu2zcqKiWbpKnFbMLvkVh4oTRj4KsHGB2
ugUF9r44inZ04wquohjATtvXrSzNDhMu1CHhIn7ArSDoiZtliq1pnRcOa6nGBR/MwiK5XFUDKETz
XjYGdqskPyqQXedqt6U65PSud2FhX7AARz2KISNQwwYtGytMn4dQMyQC2GV4HPq129PCOLEQxzzS
sl6dz8tS3cgQEE65s+qv9WCpcSYD0E1J6gslepD/N2dv0iQnzkYL/5e7JwIQ4+JuGHLOrLnK5Q1R
rrIFCAQCAZJ+/Xey41v4zdtZGdGr7na0k0l69AxnUDwf4y8Lk57SvzVyuZLXXoIXuZjhyXMO3uDh
rfuDSeY9Oc3w4VY5QAmomr//DFfi3yVi0YoDV7YRLjOvpg8o8ydnSLF9uDUHuZbYXiIWizqcPedc
Frk6Ke/pE4wM7tguyMIf7cf85v4IB/AbypQenbSJU2dIWEbh+Br+x1V2EQQqp28gOoPLs3pJHbGr
5qMBBF1Ej319o91/JXm+FH1tILS5lNX5CcERFSecsil832T6/fe5MkiCMvL/hrHR0P+/8oOda+km
yytfRU+QtszhizhlZifT8BmyBWB23eq/XmFZwebrfy8JPyh4OxTIzN0lg0JotXEgi5A0duLC3wZ9
f3cz1FkANak1u7fOYU1vvn/YK6Ao/x9Djb9itsulXXUurqw+wYJphswB+qZM3ZyuvbtmZaX1K8jY
eNL4yJ4ZNEmQ0eS3UoErAPz/R3w6rmisGcQhMAKhPzt8TQPz3AKipU90U2T6na31cToCCJgBc88f
rQczJLAqOdb7YNVtICErkvL392/iWnfmEvpIS0RalyByLSnP+Grem4dxRdJ+Pe5uaQ1c/c7nwPbX
2x4cj0WlD7BVe4p/8BlvM50P2I2vBbylm704FCs/91YFAGKgl9zYLlei5iXg0eVmtGtl0Ier3D+W
BMoq0tBB6/nn92/uytlFLpILjZ5w2QV4cfFdCYrUeLiFTbvWzv+Hy/rX62ILhPJqD/UPP7gfaJ9i
Z7zJT7Jq7aQ/zPfiWL1giebVGrLfB3fYNFXa7Px396BvvLor6fYl3LEevXGoYWB4sLuvgLqpmW6h
Fa4V4/9gBf96Nj0aAacQNNLnDNSHek77MS2+7PtwTMzO6IR+QiJsfFt2yy641Ry8luRfQiBVaNmF
Pq8/+aN9FUCUQ0X5M8hIVmxlbu/Z6iaz7Rws/6UWu4Q8zj1xjFAYjE+PFjj6SbhWOEn5USCm3ahb
r6zrS+TiFOnZMZUkh0CIdtOC4ZvYzIMpxdyKG2f1tYLuEqwYCWgM1Q5WIP2AGImVzylUEWn64tya
8F8LwJduaWJqdTlNwj6ET/SxhifQ8/LHe1UPAsqw6GmLM+nHudc7flyyBg6TGT/eEge/9gIvKg7m
1UNbnCEfU3xq6nc5fMb1jebPlZhwCUoc4fPSGG+yDw0sK40NAkgPHW83sfgt3uuVJOASkBjW4UC1
iy9TizvlpbZ6hg5sAssZ+M6egvrh+9h2JWe+BCdawuurKUJsm4MgafUzPGhSq3mqwPwKw+z7a1wJ
Mv8wDv+KBNw0tuJnQLodxYlcDCxebrEertz+JRjRa6HkBNNcgoqst34GkV7SRtV0Rfkgn8bGatd9
G9+SuL6S2F4iEzuYP6kohnbrbKy0LKLVPH8sOKnjbeWfmXNffunn37+yKyB+/xKUuIwQajbVbA7F
8LhAKwjEi376gO8RiPcsPrTFtoBxbsyTxtu5h8rmq9KjNxLEK2v7n4j+1/cqZNjGk54hsIh6BM5h
S5hQ7fcr2rEiF617Y+ldOyEuYYuVTSqhGJ7R2hc79w9/xuRzF6Z61ZyGjfPQPXOWPNUvN97ota93
EQyqGIJffIa+8ZTSjQ3VtyXvASqlZykUCA6VH2g7QiJzSJfkxrq/lnFdwhvhwxU5hQPvnrY2OzU1
dzDQyhrEpAQiwLk/t3v0DAG3c4dXoyW87P3/BGb2L1GOUcikCcliDiEh88nHF12pYilu5NTX+iD/
PO9fC8SqQsGkD1FCG2Wkk1mPzoZnaKa9im0J8Ix1oz18bR1e1CmaRxamoQAAwpYwocGzho9dM97f
dlS/Ej0uMY/1bFmh8iEj2U4fptt2dZDO/t2EXKUB6+j7dXflIS5xjjC2ChkFKxL+CPtZ/e74nVMd
++L3979+7fy+RDX6RSBtqmr7ACMqQGbHB2Zw977IJ69KC1nncTU9FJb63erl6ftrXnui85//9fWj
AYL1TogDvSNkVURxGoG3qkqZNNK5sX6vnH2XUEfTy14xG5eAYs9js6LbYDPe3yoXrt3/RSCoNYdr
xxmfO8nPmgaJxzcsXs/WjWrhGkbGviwXAhJ3zXjeHQ/Brn6P1mjGH52tk7HdvG/u2iNKTAsqNO2X
t7+Vx8Pq9twN/JeE9BLrOEYejaR0sdCgcZ4acOe2sV+DihMaEf/i/hDwhHoS8mdsRhpmShoNKYGN
5CNMUQYI6arpMTS6ve/PjhwC7QcPLiS1P+9m6Sqz1hUvQFgIp6DNpxKCnnkXlWgf8FjNaVVPsUwI
YaC1Oe5oaszC4rnPQQqCjsro6icjZLtqR4p+TYhsVpcl9EUtru5ha+iqjLmwFElCS7kuJES8enks
Gm1tYvzUO4Qc4T9ll/GPmRl73RnfXcOOp6YJLCeG335DBXwMXPsTzT8gDnoa+zCgAGAi47g8X1lm
6e18aBz1WLICYjwVdH1Jja2uNOzw1lU5Tm9ARXhuXs9duZG4FyvtCZ9+O3DZZHlvaOXDFDNc3ojT
yadFsPJRWR3JYjnStG9NefRr5WST53yUJpgwo6tN0CSlLoJNAB1KktSlUo8INs4vj9dtmLZRzWTS
lcw8hXHUhfu+o9OjhiD5lPhLMZ08q0HPCvzf7n4GgA1wo9hDVCJcoY3BoVGcTrVDc0uLJQ2ImrI6
wBh5FpW96oICWuuEtC6YGciMVh6sMdK5tSwkRjTaxaNysyBqwJeOhUoqDu1QMukih6skT5fKC/LR
8/uHgC0uFDta3rcratcYb8LdynGTMLYoehaD3XxMs4XsgMODsrC4TsuRI5/nHaxyvHjUewF1/VUX
abtMJ7fFBZHWsi94ATt7gqi4dloW5wKgfLi/je3aFkv9XkzMu5fR1D81rDWpBSGT3xM6KQ+cGzf1
ziVq3bbeifQzeSNTQ+y0leV0F1Z4E7QSdqYlsbfdAm4ND5px5TVOD+PRASaNw1w8ttOg0njpvC1u
pk6rRoskVqFeBc40Q/kg7EROClqteguIotGgYJ0KA7tRG25bSVkXIrNLYbZEhhAutQXQd412T7aR
8x2MhpYHtxqne1EWEFF0KhgvgpBzQMs7uIuXSQCdJ+zmUUUjf20K39tqKDFjjXRWbgiF1WkEhbuB
qukzhPfTnbYYFAMcB6Srtg3jN2r7LG0KIfYDVvW9w6Pu1FSwLepY6B95NVopoyFbdcyU8NLsGZCB
ll2nnY/DLfTG4qTiUuzh5ggvSOHJvcAHSYEJmtdi8oGrIBa0QwVWb07PzqjJIoUHB0aNNm5R/Vwi
+61qO/Pa1MxmqbTGHtwMb6igWQSa3RFOcfU6mgisjMwyJcMysiaBZ667KeChuKpgNXkvmeKwTC/N
KFfxANaHgz7g0NFnNpEQNnrg47rQli91JgzUBLvgg87NDEdVNHNr/TT5cjOMNpQAWVoIIC5ZkRLl
6BWH7VPiF7GAl3Vtnpy6gBvkFOscttd01Tp8XdJyIyaZ1r4aUt3znwarOieygRqspBtv8EtIp8o/
GLGS1JZoToztsQxIt5psh6Zc2Arv3p9/R82ikI+72KpDHSf4HmlbdTC87bhEfJHWOljaAbasCibk
3QAvF9Png/bvwrB5sIMINsGuzuoyyJZZZOOIDhwfUziFpmSUd5WJ4E8VGCgDwn5q5w0AuAQGNnH1
XVN2ByrVoSrn19CB7n7oLT8quPXmyhIbtqCPWFEPSPRFgGI+9D8GSxeosSs4Wak+qfoh6Rr3BDzd
+DrP4VkcgcrNWBTkjUXW0e21kwgS5BN0XY1Gn6YGmGHq5lXZhTlrVbIolUaIoaysj3jk/dAQuJGQ
Jakaeips+71TNnLcot/MdHpmFjRdaiDYWODsO8H3Fh13s8AujvhrwMKsCeiqiD0FZ2Kbr1u7QFeo
copsCot8wE5MYUy2EmhJdMO8HojEOo+84L5Wi8lxwu3xXsi6qYdVZfW528Q7a242sNTIgT3Jo6m6
r4dy12HFVCPPdeDvfAo5PUNhLLycdAWpQWpntqpITstpUw+gF0IwMBkqZ8mI7R57sigo2ZZB0klL
wcB2tJNirBkELgpx6lUBGilKtRTJ9baJgGuJnTsX5keJRc0asRhE2yAFvGfTjmwn+gGdz3Fb9FEC
SdL1KIZ/rLNW0RyfdMxkVofFqo0QBRbgfDc4Qg8BY2xNYBznBeZeQEzdJB1hfaKV/wr2gZ+Kafyl
jeAnNi/gfUxBD758Ban1ePasZ7QjsEmnbhN50cGeapHiECkxWAdHpGqaIZkmR+99JgGNcS0kQpF+
4mM3JOUiY2AbfS87T+1+xArpJGyVMVDr6nptq2JrVWU+R1qs1eK1me24e26xDTT4dBYy7PpiJMBo
oW8KN5VGZGVs7UMdWiBzjWQdiuDBke5jGBdZ33Jw1H2zE2FXrqYzCQEW0j9Cod9te6lgLTFMKV+q
Ywutwm5ucjihVS/EbsMdNA+gaTuMJvH6hUF3bH6oKHsyFmcr+PQWYUIcb2MC0MjQhBhXNsOWDSVs
lJdeY0QE+fNj4TdwzhhG+eE2QbwqOfT6qj5vXAo5XrdwU8thOO3qdnwJwk69CGPWTaFW1LKbd8uz
pjWASDj5hO2kUFOHQMLsYYYwIwkg3SDumYPxIHX9z3GEcBkJ1uE8b8eFvxVeeKwsuhm0wUPMkD7w
Ye+7KUM4qmHZ5W0/rkRRWLuK860fzs6aRY46FdJ5KpfyRHgALFBXi23vFUU+AjqaRtaAHRPC4Csa
E3eQeTO6zq62pvDLd0EUmlwybnCYbWceJQGu7bTtvVH1DNveFmOXdlgFGk44hSwRq3XulcFrV5C7
KFBtGgM1w6L+VQdBqnrvk7T+J4X/ddKXmqeTUyzpsKD9RaOiToKwfKhL8+zxZqXdOofhwbj15Qiu
B43nJgHpEs7GiMBYg4xTa136I1QQiL3kyh1VPgQLzXzitHm3tCTjuqrz2gnBm3gDuPBzNuZoz8tp
mKeMs3bVxAJNczZ9wsV2Bxvpk1X0e9N0RwcPG49OPtbqsXBQbCMDfPKtuErhbb5C4oazb0Cs9//o
jogjDbysKAudaUok2pFAPKlqC4E4a2sXcbNFPuttCRCevNZiNU6tndEuFkekITSTzvDlK4BQJzer
a3/V1dTNLdt/1L2Vd6PUSTjw/qmLRv+e1F3WB+xotfEe9snb0kO2GoH3GEF0lI8vUzUB08iXdEaF
l3jSFXsmR1gRLhiX07nfYzR/T4z17JlyXdhLqqc+N0OQF3rOIz2uYjgqJ26wHCF97MF0DxD5ETZ8
g//sWbLelkPw7DXuAe+rQTCa1ozHWanqrA3bvCLxygjoFesllx0iCFJ3ZBsqccgyAkeIsXccUhi+
wEzRjoPUYfXaSNwsvugj/H8QTOx5TObl19DzcFPBKDAJx4LswtEB37kE56eF6NAJ2d6d1/XpUI17
0rKHwVoOMScSdn7hCZqyKe0U1rODhNbGsLBKIVSDpKBIYun8nK1xHVZuAkfGnYHJ4TyJjHGD0Fgv
n1p1IO7U4ofpGrkutXXvqPBlsgHKo0u3iuWcwSUgayeSckpTwNAyf4QHQmylRjo5meFRRuGNDbe5
NHAqdBVHc+rL/ldg4bdQP9zVdoDZoVOvPBLtIiZZQok3ZYULVkCPeTDrvd/hiHeiPG3tLF2vVRt+
jZ54bZnYDY3/PofNKaog3U9Jn0TOnM9sRMI6lok3ibsaXQhtIHwyixBXBzR0isuUROMmXEjOKufN
A62kGSxMawk1Kysa9FoDTLfqFKNpxcq7AdbaWReOZBuVwS+iXIVxLwwjA/fFIV386A2di5zI8zJV
lvfMNqcw8o9O4BwXCQVRygM8HJdweYdzTew7ux6+mcQa+qRvvHuXURhz1Zkjcap27s/eX46WYseW
9A/LzGGSZ6dc/xqwWFpJHsr5d0sAtgJegpCfsvoEcPKBOx9+8dsqZpP0fnyMbWvrCvBZ+O9pju64
Vbx2Q/tVNz1cBRnMZOrqjgZOAySnBt2k7BB7bHRFR/dxFkJnweycz0CX+plHg19Q4R9Oi7Awb/SZ
G4FXOteP3vl8F+1PZp19PUUuuJMb216XFurXxn6AOejOwuSSy/NfCJwkpvYpbL4Yka9Vbx8jrTJF
qi/XjA9VixobWBOp0Agb9FfPgQvqZN5Wwb3PQnhZKbZmKD4KGC5n2pG7hdg7kO2Al2uDDZ/tTBVN
Fkqxwq2mStJcV14Gli9c3NmdB+d5NYq1x0MoUep4jQJv23RI7WBa1O9Jw/y10nIB3AjL1V12Zq4T
VpvERKNM52FYd/w1XOBwSh8XQ/mxjrBR7Q5vZ+juKrs7lozl1C5WBARDeC9AdynCeKmDJJujuqQQ
fM17JELWCzLZjXR8lvXkEXp1gMs5LGeT/nIKhVwryGe/+qmRzC80PLkK/Edi1n7zFeIf3CKp35D3
s3d9wmn7kxTTVzv574OZXoOYvAJSmBLLfeZAK2f1MO2CAq2HTjxAAmihfeoV5R2t9X0ni8QKJjt1
JFKussSW4Igf4jXA+dyRP4NXv7hl9GS3ZVJLntX964yRUzv/8YYf4/Qy9i6wOm9LfO/XVW75P/T8
xXyZqAG2du7zMEDpPgInEeaePQyNoRRVvdS0TARiCfzsU13GK20AIJbT79KQT1pFx4V/QJ1rp2uy
i+YvUE1PTj9kvi6Podt8dLGl0esND0zzkwLQFcTc6BfsTbsVXWCAiu+1aMgpeSdG3TYLHZoI1P/j
sK+CcON4LjyHvF+U/DHBppnlc8deKu7+GKCXX/lobKC+n+FkJiNU42Oc+fj7tv1I4gcL/+ZPd4PD
UgTpbSChxdNVa1QEeIO7kPg53KhgVTuhA90lcWc/RAqyi1PAt8rojM6SIBwBFwJ9h7mkeWdOnX4c
3eMC0sUAliRePi2B15A7ODGlAuqC4x+reO7ch6LnGZjqGYX4S93tx8XbdjPuDeRuOj6HlZc2pN+2
ItyOY5jUy3tTmg+nK5NiQJbm358fbo5xMLa5tp/Qs8/mJtoMw59wHiB3KbHlKzdf1HwXofIrzwoB
KK68xhx84x/ZEqYCBqTNHL+AA5pFNTLYAv1J8qu0lk+GoxnG3PhfvmZAEKugzTSIgNUIJgwUawaw
UG1rSUTM3zC23LPm6KFuVI7EzsAEu1VZgIFLhGlMKJpsmqsHTtqdNRpkYg12I3w/HLYzA8+EXa9K
/72L47QflJX65s32/vgtP4zRsh+H8WnSYzKUCuqHytoUrty6Yfgxo+eD0LJSS3iafSzrxiQWKrde
wQFKQhnLe3ca3OkCM9fwR1V9dl6R28R/7kBAFrLPNax8igbI0KF4a+fqmcKDgyrrUFjOD0ei0Bxe
VfvRhdXRhex3qYNMkpeix0IqKFZPiaS76p5gh70ni52MjTxQ4b7qSv+Ev2XcixV4prn0dpboftSF
O60IinQqC3QQfaw5nxRpOznrlgJXUjzM0kN6AVmBBE2xVzQW4aHq+amm8gsf+NTVTZhyy7dS1wly
PkssgzKYDwYmyrtBxGUi1ZwMesgmW0OsYdrJ8rc74Yv5tHzlWDAFhDnRvZEQHCbzNsDmqSeTldGY
GuQJDTyVA/Rr5havOpwS0WCQWjRQcXdOS3s2Tqlyb2nQ/IRWih6SkRtYtZ/OiyiyRObCucU1XaYU
bgt45Ci4D1y4HyPnnUud+20Eil5E0LPgqyAq0qVbHiyrBybwUJJTzbtcF+ifTS2SlinpfOTkxF4z
Fm44/YBr6DpULO/8+7Dt0VewU9v5rUh9DOJqLXi/iefoRcJYdKlUbg1t5kFqx4dOJnWPVoHvP8jU
mz/rIL6XDcDS/gdqWHQJ+NG3BuS1JcfwDnl7tQANKWAsZonUbwO0wlrwNUMEOQS6sYJ5NLXFGpvk
2Lm7kn2d2zgAZy3oO2zCyAFmatuHYxa5Teq092N5V2Bnj9EWYEto6AFsB1NnZuNkWrBAqvpTcf0S
Ucgch/Efe+iflA1w+jwlaE7tVDR8MPj9xHirFZWQe0CxKwf7BYVRm2GkBBMj0u5DWgyoI6opIw35
YcAJVt2dwGefFgjzYCvPIjn/58JLkIvcTdUNr7KV+Pjll8UrbGw4TNbi1ZruJg4x76HwochYn+CM
eVQw9E2Bg1xVcQN+w5fjozp1xGtvO7lsrCCh1MqlpXfUUyKRBGk764a9VbBxM/dfVa13MMHIGeEn
4P7SqqgeWo/BvgGjnYKTJ+jjvJfNeIjsGM0W5mcBjIPHCF41fjAfXRYcer7QLR/AAIcpXrTxHPvd
94zIWcffopZaSTc/BmW09XyWi8lG7gv9KrWZz556HSqdpBvLtLYfnHD6sCf7s+i6d4HcPYl8/qyW
xXt07RiAuvtZ7Gb0ciHAvA7ZVllNXpzVvzEHEBu3V2kYPMNKbxsBhmsVfE0lpDEotxO9BCus6RcH
cscK7TuISCchc+wVi0f3B239GA2FybPcFTPG97ezi4I0jeH3BlJ7VUV/2n4K5AFZ8XwnxnC519WM
hnRY+s1bxET5UXkWGikVlyRxRxQbBbP6VWSk+x4rKJNTy3oLSUleuK1tmURhVXSAktkINCN3b43Y
z/OYrtG049uv//t/LNfxQi9y/EsFBzypQUd1wfQvsdNf5k0lmF1gBvywJAiZN2bA/pWLXM4wO7gn
xa6vDmp4FvPRHh6q6Nb8/N8nPt6lfIPwSls3xHX2aJNAa9Ym7nDUbom5SOV35b2zdGgQTkAsLGhT
QrUfMcwTvyMDlcVUOLBCTb8fCP77M3qXOg8CcQpjQAdN7urQlg8u4szoFjfmp/8+tvcuZRsGSQIT
hKGPPuJSoIMdiu0CEdkftiwcpCaYNCQCVeUjih4IOMim/vr+of4Rn/x/l4d36VM29wwsaW7DgfSu
PNxl7a44OyMlv7LXcYPJjb2GD7OdvFkplEW+gDneLcnTlEGVe12ldP2Hpp8U1h3gIdxSsLgy4fMu
JR7KyHJHK6Tk0JkefTTeBnuvGhksWGP22BkL4AyF1ikTJAVLAagx+P+2cdZN4mCQ9GMs9hOjAJI1
pYbTmkSLKKhxKM7nRmzdCRSFZ9S57CyApv1d1SLsxnYH0bVgxDFau08Fnx/QiJKwa6tgUcOQIM3s
R9zWmyogGaF6rSaa98X0p23CCgMrTFbEOLPMr9DHo+0AbVXZogDVPk4EWqemj49ov+eWwMSwN8Gf
skC1K7h7C6x9bWlezHqnkdYNAOMATKJtCX1/QRJTmzhtO5vf2OHXFujFuJfbaG+GjQVtAHsuVoKc
3+gUkcM42LSCV9GsTlXYBGnh4zyY5+oWtvjfx9hefIFDV0PUuMz0+jCZNpgSxWqdI9D0T0VZWXcT
GW4hOc/v6t82wjn8/DXvt6Vhth+M5EB9uuPSPAN09fr9Jrv27i6iI+d80eEU2ntJ++ApHNh4hwK4
djJaBuxhHmP6UokYZ2msNYi4Ut6iBF5Ru/cuhSxsy8DMhGuyl4iYiey7pz4AmqobyVc8zNvprHKG
eNONfNcNsECcWljzMPpVtc2qpRw1etwCiLdgHmteF2F/ktJuN3U83hBsuKJD4V2qXiwlXLFpKci5
0WdhV5vYnvNxoCEarLHGVBlD8hBd39KO8AcBcvUGLQrgEO1BHgLi2S+gVi4PC7zLt2WHt5jgGCTb
yWLyA0PXIkoUErAqDUJLvnuV1uzcpw/xCuagzvkUjbci+JWFeqmoMWGGXtvc4sdgCqZNELRqXVcL
Uv5Ke3kf2eoGaOTKXo/O1/9rnRYLeJ4hi7sjM2ROltHdY5b3ZdnT2/eL9R/u8r9shEuHN1c7ojNn
4ySzildkg4FOIg9nAiQk/dZW8hwB6e6lwQ7FF9yGYrTWEgtQ+34VAIgMlzQQUWBelmHasAH3JikB
meLJAumKKvWQe3wQ+P3KdZOCHnCHXuqpWaM3figSqMSW6+jM0VlPm2mPwdYKLgw3ztcr2q1edBEi
gwi5dtDhqcDBTVGyr921/aCyKq8lyOFLVqVhHmwxFoRFmZdJ0CV/v79A9XGFcmkftMktwf4rtBTo
Ff7v96vMxJQ538iSemuZxaA2nl9RAAledH5XmF6uypfvP+UV1rN3KekxLDEGa+drFUfriW9/1dm9
/pxTJ+X5rczv38FlyDD/93FiiSnS4OrwUMRyPQl2Mqz/3ahmbWKzMT6/kQVeu8xFCBXLwEdInIeg
jHm5i15TEhuULMQec0blExmaWwaZ117apbyHZTSzg8WYg3BU6i1e6umXliE2xiFwEO82JiJTsXZw
zDUt1NDUjUPi38Fg3qXix9RhRo6OxgKUXpDhhEstDCHiGdr7JTRn0HlpufPfMtlLuQ9ia99rGmBE
Q/RAjf1BNHz6zOf3i+5KfLqU8+g1IW6Dhig4UONpFjDB81y0Z6NbG/naezpf96/4F4ZthIR/gm/5
0FlbwwYf5IdKqV9CRB4alVT/RMfVzVUAMIsdVvU7sluaB0j00BBGJ99zXLESsnSSPgI8ASUUdLwb
42dqNlEm3UG9Q4pgWaHE8O9aIJeygoHU0XudnQVyElvjL3TXRKW9Jx1XK8wYzJEKHr17rgjA+IAw
1ltFAppVJg4PjVV5f2BujZ6k0b79GIq6+/P9q76yKS41SFDQDsZzS0DwhhDgqB3kdzMGPcuueLGY
e2OxXIH3euFlwBr8ALq3uIrfSow8VVTpNTpicr2ocDwGfclOhS7pATRXjdEYUBOgwPG0Rpz7b0fe
pdMcQQIzSxWogw5HwAz0no3tpm/nGz9/5eQOL0KYFQBkZyuqD5Y4AobgqlUUrzGr+/4jXcGuepcK
JWToSuMaWx0CjUb2VGNuSALYX9r+HpP2w0zIqagEgHcFPPw8tLS+v+6VxXEpTQJkhceVr9RhXsIz
rjD+CcD7GrTbO9/0K8K6t++vc2W/X6qRjHPhdYrMCrJ2oOkzK9HRkQJp+d9+/fx0f+123mpF48JF
2UEeivGOTruhvhGornz2S72RCaStFu1ifBeosZOVdrKgSLi6EaeuhKlLwZHAmxStz78ey7S14U+Q
o8fIHyMvRQ77/bu5domLlCYKB78fBN4NdXaM5x18/CwI0e+BCQrMjfd//q1/SQaDi82v5jAyEOTA
KmI/kWIz9Aq/v/lry8b93w87jNDwR9NKHcrxWY5wO/w09Pf3P33tni/2s90qhcCMe1Yd6MTsSern
73/42j1fJCFlW1AzA4Z48FzQ7THOnpcpifSNaH7l1y81QSQb2l75bXe0R1384jhfjmEr6Z2/tN5/
iwmX4iAl5kraeLw7yqIECVo63tqTS7umVvxu1xiU9OFwq112Le5dCoQE09Q1w4KOB2BD7GS/GGB7
ARt6UC8kuWWpcu2dnff2X+GhRxe2B/SwPhpBaYcJfFFlwoEiRq366ha34eqTnK/+11UK13Oamsr6
6DdzQsaHpnoN1d4CBIWNP2hkMkFYSrobfJAry/dSQES0VuN5Q4sBSRWxl1mW86EIvXL7n9awf7Gh
Gw6ga8MHfJXi1Ez38v/j7Mya49a1K/xXUvcdNxzAKZXchx7UkrplW5ItyX5B6cgSAYIEOIHTr89q
10kiw2Iz1XXvy7EtQpiBjbW/5SN2vkReOM6DDxYLGxwyxm7bjTl+80yv6noDaUeDGBRdteHKkGtm
kG+ysHrMRFR+xQ7f9YgUrURO57GN4JXHVhk2OLwLNHiIwnFzMZd8bnRZ872sHF4WXo5SeL/2/F0R
DRs8N5/uiJkq2KiQPgpaghRX6EsfAqius1UwbhDrTZHUAAmzOq+hbFhIAP2/SCeU0uVrBW3pz6FZ
gzNvGOIi6+71dFVmdlIbFmJcPnVhlRc3pgbWdrqu8VQFDVrjLSWJzhVgTfPIHXldyKLAgogHgOHG
q/vVQK+TbmFhn5lyNjKEtlDEg4SHCrQPHBqnfliYyzNbtA0JUVnf+F6PD1OcifBIsQU8W35xKohJ
Nue1vTWfAWUpjSIoQWfcvSpysTVSAHyAJAHcgvTCMJq7BNheZirsWYC0j+JmvEX6bwHXz9eivPD6
FXR1Il9DJFbrhU1qZtZRa/ue8g6AzZ5kNymes0ly2/s/tbk/3Vpzk86a0fCc7LOJV/ImQ2YI5Ly4
9KUr6a38YVNBMruUDT5TBZsDEnDk1/TRBIc57yGtDpG46ujCdWJmKtigD+4qWofC4NMDx4bq1gAO
ELws5J8C5T2cbqW5EIjtVAa6Kcx9MgHmWluPULNB+nrnEoXMqZSLdauLYj0hPHvZJDrbGuzyW8Pa
aSfbmFy6adcv1HVmWtoojymrCPI2yvym7avVVLxF48KNb244275lDR/zuMqL/KY0UEMiuxj6S4g9
V+aFPTV6NUzrbvE96+NN0cZ2BE0HSaiq8pvJa9cmeibhvo0Xlpe5cWZNfgPe98TDRN7EE3D5UDBU
2TPvlyb9zOJlYztMTmtSKnwdZ6mdHp6N/4WRtyZ+noZww/FscHq0zY1oa76PKYzO3EDkN7XSq4B8
bWiOCzgSAKal7WNuHFmz3smFxKNBlt/kyYucPnns61m/uY3h8DNDiM6RapH1Kc60Cd6ekfufrPhQ
tKtpWPK9mukHm8GRmCZQcYoGSiBN+QqUEFI08BKrEfeqF/pgrgj7ml1NBBa60IFBZ9voPXwDviRq
Xz63C4yPmWCEzd+AbkqlkUAVzBvdTpfZQ3jBb093wgwMhdrkja7UgoOHh28HsHRpnkuwSRt/5f/w
1+n3+HLNtoCYny5rZiD9Aty8O3ZCJdMBeoiB1CLJZgVP58d8XALAzzWRNZc5aFhJDRLBzfTSfXX/
Kt/YU7L0+jGz7dmQDfCP/25+B81PPoWH4K28STZLt7C5ZrFmMIMwqAoGnt9ULn0psV4D+HNxXotb
UzfQrlY8U8hmCrxVm932zv3pD880iY3UgEKrx06KD2PRmeIr8ymEV3HtXE3PS0YYc7uoDdIoXLzI
4/UVzfEmpzVy7cQek9e/8+gWhKP6mr+ay9OVmUEVUJujISvixv6xmdLn4UW9yDf61tySOxGsW3cX
v7Q37vfTJc0123ERfzcDiO6HXowoSOJd7KH+Su6cz8jAAAF24Vo0W5XjXveuBJY0GtmsOr9Bh+tP
PjBmwabQa1Ou6rfxK2WbLNiwx/Tc4o5j+l1x2Ma8MT8e1TiRbOUFRXoZVkn1vWlUsg3Gyr1QBR4S
whYp5TnN222narMXSPO9Rs6FhpPatGTKMDONfrXIu18FOMHWHVNX3lRNs+IxXSGh53SvzSzvv0bo
uy/TsNGtXx6/jJQkJAc9pd8CPLoiiWRpi52Lkfw6ab0ronH6kDYh1gD1QvI15Kx5vMofvZfolj3h
Qnu6HjPnnV+FvyvEpSTo2HGpdzjyKNNOw0eNpc51mJPmvCJsWEZS6chxOIqIks+SHRoJcXK95FQ/
8/vblIyCN/4xlIPfPwWEJflRRFsYEy385jPnKJuRoZ2ogOinkzeTODDZbTpdrxVszvol24a5Prb9
v+oEgovMz7FF8Q2yHUA8z4EAGLZRfQEZRc9XSCs43dEzU8EmY1DVDyNTOJ+TFlLjx3bRiu+4JX0Q
orKNvoZKBCSGhOIGDTN87b4UcPlJV+Hn9kfzufvR/HX615/Zyx3/90WlcMAfxIMjVv5b5u3Ezqs3
w3Nxf/rjM5PZ8X7/+CBYwgRDFYb8AlFcZHakZtezlXgpl84Lc81vbegeIAK0LfD7j8e7sfpEqjND
hLbFV37M2y4lvgx1v562yA3ogFv4y3d3olwldAWExOlW+niq+bZqFClSkkzSDAdX/nBwWq7ay7R/
OO/bx555twwVimmKbHG8R5oDwQ1cEgh6n359+99fhv9IX8Ex/KXMbf71n/jvFwAVapHy1vrPf33V
Bf7/n8ef+d9/8/tP/OtGvNS60W+t/a9++yF8+O+CN8/t82//sVWtaJHm81qPd6+NydtfBeBXPP7L
/+9f/tvrr698HcvX//rHizYKYYG71xQEln/8/VdHDbJ3nAf//v77f//lp+cCP3dnmkY8//EDr89N
C/2yGyb/DIPQS4IowoNsdDyw9a/Hv3LxFzQOAsfx/QCJVMcwgdIwXvivf8TuP+MgdFyH+pHjur9+
qNHm+FfU/acbh04QO5RS/CDMvv7nN/utc/6vs/5NIf9cQ63doMzjpLPXkyDG/34fCgaPnplsKPL/
+9ikbKtF7TUUMTgnzR9ZOngEwBIePbsF0uTxMh8lNUFYfKINbW9zpfz8r3QI+vDQlDRfcqj5aPoe
f6njn78bn4Oft6GOSnXIw1p+D5za+5YP+su7zvm7Cd5X+aOJdfy4tbaFtccHT/fFIW9M3WzSdEjW
Pndr5LQ1lF2cLmSuBtYap0nMvGb0igMv3ALZYrxFnkoDf2SMn/8dYR9U4qO98lgJa4ErIqPUiIxq
ZCmZYstzYAxEMt3iaWS89apqoanmSrEuL10dZdnUF8UhTT15lyNrzEkDc+0OCvSMTn89XZeZDrH1
Skr32p/CwDtkmTDOhnilLy5ZD+UxoNpNtPQSP1MZW59Ui8SZqp7nh9wblXsfucqBP5UXeS5yb4bQ
UQifhgQvP6drNTezbJFSg+welXLNDl2DdPV6DXX2VOxaFhryOUOiD6EbZLzHutiNflPwK/xrJK1d
RISNww0JJor0TSfsRgpluKmDaCGSMdcMxz9/N7fcOoloN2h50EXzSTk1MuH60tmYdID4RTl8c7r6
MxPAti3KwdoUaZzHeGXkj72LBPA0RFnnffxY6Ls6sGjUSIfu5MHjNNiIXkqEls6du7ZeKB8arwIM
It4HR2QIAHp428qJS3+c/uXnhru1NDh48eh0lEF57kVBBUFyC9H71s9cCS1nAvr7EkB8rgusNQIJ
LcIpxio7cMj/O3CBeFECtVU6S4+YcwVYy4M3xAOQTX12AC4nLzdxBKIOlCjDknJrZqjaCiClGGWu
W0b7pMG6UGgRbPyWPMGggN3wqF+ICMz0h63/KTwhjer7aK/CUm/oWFUbJspyI3K1ZEbw0XEaq7Xt
QFQC8FcL380PSV4jpaLqvoJsUD5JWDRudKkvPD3g9Hh6eM10iq0KwosvUt6CIT+URDW7RMv0SaVd
uvDwMNclx0Z8N/NKxIMADHLyg/JTZ0uGRqwd6kUgQITI6E/HpZDxXKdYM7xz00kz3UV7j3K6ooCO
7Fjkm22UG7Hw9jDXUNY5oA0DpIM4rgLKos/ue5hEfDadvD+vF6xJPkSgD/lFPOxTVwwPtJgifenG
LIivTn//Q/DscUhZk9sDo8VxwAg7tCDqxhHQX6EOLwifkv5rDbAWEsO1h6jaV977afsmuyZ2vjcT
TEnXYd4a776ufIjMV4KAc/Vd5CQB/MsM9eR+ScJAmaX0l7mOtNaIgAkvR46usydx84YU0/SetPQp
Qr7s7nRLzBRgq44SKTtGPHCrBkmOfjh5v8uk696BYJGeN1Js1VEyKs6irPb2Y+E3VzUJqh+xBEDk
dAVmxqEtM5qA5lEugDwH30GeJa9G8gTTahjgnv78R7dtDJTA2u8r5FXHLY3yAyGdG7A1XIli1q5G
zqD/QhSKdc/JmMvhpxf4Dp1WfZZX49Lb4cxyYfsUJXVIGuLl5tC3yC7WJk5fyzK59ZsovatCnl2e
ruNcMdZq4TdAnIasMIcSKcQwlgSFMQ6n9qqS1XdSt0sBqrmeslYMXEpS7jhFt4coLDNXVeSUQYVc
es9TS06Wc0VY6waZ6moI85rtcVMc1zoOkYvHjoaDpxtq7vPWqkF1Xw8xIck+G5Dqu+2JCbuLomf5
woP3XEdYs3302tS0MsNYBrmsfcBzSs533OvCONoGvYrVM3CP0JMs9PvM3P9DghQapoe+6/ZF1pRf
JwJEcMWEeyvgobuwkM/UyNYfxQS67cqppj1NQDQZAq9bY+sGzUqUt2OQ8YVFYK4mx5PDu32VBziD
q5oCOVwV34ihX2Om602XOmfefuixfu8KmEQxFo5OoaMS4jHO4bUQlBNi6bjJ9XUTX5w1vmwdEgN9
j5si5YdsCJuDW8NpK6odtXS2ObbGB8EKW40EYB8jPjiZd3IavsWqUJues5/Gr8iaKYXT4dRvTlfk
w1Axlk1qzfXeAxg0VRBm5sJ5oBLKihr5oZBo0hjILL+IHlzpAwmS6FVlAIo8XezcaLOmP/jjCoTd
nMN7jUFulbXeGu9JoIaVw+UgvOnMbrKWgQoonCoLc+8OUuP8S1OU/DFKMmdhVs4sMtRaBHIIo2u/
9/lBKkACN54nRQmEhtcutdJMAbY6KfXTym8D4e81SdQPr1NooRpi7IULwUwn/KFQ4hGfqonzA/DJ
ZOfKzl8lYyt2rfHTba/1eSuLrVFiSe1MxFf8BnAOkN+G8nMAA7lNBBwD8MBRvjCS5xrrWMt3Ez9L
eAsIs4bEhjf5rs188TjiZL2wbs211XE9e/d1Hgywv4hZeoMNEWaxKt9rNyEXfZh+L0wUrc+aFrYE
qUZKvUoEBMo5uDvJ9RFrPe0GSKBYCvRZAWIV0sVdSeuFW85cm1mTHxhtAOCom950feKt/T529zki
tOfNPluWFEdulvrcc+5MWg/PTpIId81lhOjqea1lze6YegUL3RJ9glMRODry0ZNZuAcd+qkFImSh
T2Z2LNs3iMcloBxTlt7gUMd3xgeWJeUNBWtv1NvTFfkwuRqLsK1PGqB78sEYons8WCQ+AqhGAlq+
zfsgGaPLpkV+xLgKXF+aHwOQI80lZRkioNeqaSLA2+opIzAUDiVebVZJAsVED556EYOCjCSm0d+a
qa+iZ6dv+vFzVAXIQEuKXOaPedY75jpCBA+SOha0yLhDVpCnxE9Qs0y88JaEwP9Hu5kti5LUjzsv
7KA66fSDV+d30mHrkRighPP2CbzsXWQABFMMqMHTDTrTZ7ZTUe9nEcCIIgVsknwTzZhuPB8Y0gTs
8YUumyvBWm1k2ADl3SfkYICiXveGZBtGmmyXIaVxYcmZa7Zj0e+WHGoaOhQlZEtN676FYPSsHGA2
TF/1K5qCu3RsuDbsxxWAVUvv9jMLgq2b6hMEYkXJyIHWbX5HB9/tABk2+rxj86/x/65KngyoSHia
3oxhqneMRF8A2kEYqgDRLj/W8Lzut04XPZ/qCZBIcQCGpi6eEu7L7lOSpbri66FKWXdOYtdx3tor
EPodAf0UFgo4p5nU/czSTm2la26bIXkYOlxuk+OfnK7WzKnQ9i2qyr7okf5KDhqpnJuwaoN1EaD/
nSwGqwvX2nVdjs+ny5rZ72zVlZsjRDI6ONv0XY9cW7eEEmLIN7Wv2ZaIODlvi7CVVw1oWCYNZHnX
GAHUA4uG+6h304fTlZgZzbbYqnIblojc0RBydfoQZyreFi41C90xE3D4ZSP0bjAzNTRdR2i850mm
gOAYSdIEV76vevlWIGuEfx9gBRHp3ZQFKho3PNBd3y8UPlc1a3EAVdOP/Gwq7+Kg4bcGNUWQgznD
wtH2+JkPLiC/JJzv6iZJ5Gq/rMo7hovzFSjNhYJ8PSuObMpzp6kto5K9DywUYungcPsQdhcdlXoH
WCa0Ko1kAAOdNwrs1YA1U5DkIZpKakSfdZfqq0YFYuF4O9cT1hrgeQ2Q6HlZ39E4iq/CmLbyiOIf
x4XFbGbW21KqNIAf4wivkH03efFmig1Awn4wro0xsGoy9LvCxr+w5cx0u62pohmCaLDWqu6KRJGL
49oMaDjSY68G2kUvp7tjrozjdHo3tIoKBgQh9cVhAkZBfHWBfpHHNwgPbq+TajHcTpcz0y+2yor5
USIwcOs7QTx4LhDHh2UZqOlLrmRz9bBOACOCi+ZIPMKZDfioiiN9WKoOnpLElwsjd66I45+/ayov
4D1W4cTcjSPz9kXE2A/Zjv51zbGJLgyvuWY6/vm7MoQZ4LYTuc1dEQO0qqOO7CH7IQvr+8zgtfVV
DtWkHVOAvoekj6XcYAj3SC2tw8RVq6ZNA3YViSKcgNGuQ0e/nu76mZOTLbwSJIe5jZiC24kM3AwX
bj/mgM7lWRTx4x2XwJQDME2sn+ayGUQcwEtgmoboc4DzVlicF023eX5FL2M2pZB/VQPliG6a6DKO
giWcy3GYfbBC2/osDUg7tO2xvBFoYyDtI7g2AKGb4Wjddf230w35cff9QfQTYc0IGyDxrYrOWwOY
xncab0fr1BnfBhSpIkIXdpyP++wPaB+NFKBXJS4J2okBJyvKa4BWUgArcbY5FgXx7/dp4Apc2Ont
dO0+Hvp/oPy0X0HpM/Vw+4vxynql3S72Hn0YwauFJejj+fsHsk95jtPScQwOHem7tZZ4yr+QbHSy
VWn8zl2YwXOdZK0STQfkdtVRfgiYFIlZOXVcNcV13CaBuUhA6XRe+2mM+XBBU9jpLC0cH6ZmQboE
XdZvKweOnkEq67E5pInSUbuRugoCfkEEbDm2ooB7zjWHsMY1W9dJewPgUK0zpFWauhL5UxB5TbBx
h0alycIQmmtuK5rhuPkErxZTHribOUh47Hi7K+oQbi1IMo8Xtshfx7s/J94fnDuIXBAaU32yr4sO
8RMgacPK3EtelfRJJ+CM6nXIJ/Cft5BmmrBcgQFJR7B+HRylzJU3DiG7H8tuCC6LcXKqejeyspRP
g1SybFehU7vxdhp13DpnLcLA8P/eUbj/sqSr1PQZi6HU9BoAg85Xa6jiGZfAypI455uqw0WGruuG
xs1SOGtuTlsBUp6SAJZsRXpoqwGWqxc8izEksfhGMGmsuEKSS5TFNZytPLBjsftAWc92eRXDxmVh
TMx1lw3WU8jUaQOVIBPAh5HiU1CMTQctbukdfRd8AEvEFc3KdmoOfZ56A1k1XGTZdWO6uvyWhBnC
rxDfdwLJhkfl4Bu8tPrhpx/6cH/ZyjFyfMB9B3dxNs8sSn9w9ka/anvf53eyGWFyNYLIrVdhosOz
diWcSX8fDCnxYYxVJ/K+8abkIKGJyrdK84ZtTi+qv0IFH8wPG3snZMS0mEA3cWhfKdD6+z4lQKgD
vJRejxSc1APUYKnXww+lb7NqJZNwqGFq5+ekhXqKpW3cbz2XqYmsulEljgurkN51ijUzIp/WTZgp
k29irHrJt9okoUnxPFJmyLIlfcKwAnoeyYJdM5gETktdyCIFAXzeFBnMyCR1xPfTVZ3rKmvhrXjs
D7k3hQecZkdvI8OA0W3Xtf2X09+fWc9sdaipBj8RyHC4T0UalODpquABChfTr2pYyyyEZGZ2D1sl
2udqilUsxcE4Adw5xhpYwKBVoGQM44UXV58Q6hoWQqm/ogcfjQ3rKhZ4HGZOiHAepkJRP7gIjGjb
L8wLjRcDv193I9mC6w2BwG6MghKyRaQw0Z9tC5df5FEPZfRX34OTDQZfRCSQqV3mJDxeOzCpch+G
DCTeYRVq8MDMNdJVeyI/qdz3X3UrDD/HzBb7ni1J1QJuxFPrZ/eG9QIkzKoL6n00YOwtbOgfH+1o
bC2bI/bMJmyEOASpplsYpjyCDyU2MBq8B+9xKXt/ZvTaalQIgprcLUwCwQqVu7rMSn8dZY27JIyc
qYUtQ01hItmOiPYdWga7gShkt/FE3as0lle+C77M6TnyYVIpesNWn6Z+PeWpnNy9Vxa0Hy6YVynE
RTWJkh+KAm8LT7sBZo7uBag9k/qWNKOAy2IlgMJwVm7UJ/m3ArdeVW5TMRAH+cARPF9g4ehkzsIv
OdfUxyZ6d8fKTNo0MlLjAQZp/oUTw7kJBjvjUpbDzBS2JaiSRziHuNNwIOOYfIZO6r7zu1cQByYY
SsHLJPKXXjzn+vRYwXcVEYCsJE2i+CGESdiw0kNhctiqSIXgnY/jkH85uarkS2iumQXQFqgOXBtX
kKLe18TzQcwfIviHgJsHo9hIT9WZB2ibWofApkQOE4+gYePDRFETHL9+jqKJ8CiRJJker+A7MvW3
nTs1+RL2bW5QWKeysGJwv4Tr251ImFM/ihqeSkcLpCWiydz3rVWkMHDfLRhL9grWtvcB84dvdZ5+
PT3tZnrGVqwWFavypnJwCI7IuAtFcwXtlb43mp+T6I55batVxzEEmnssiz0JlWY3vjZR+cwbUplh
BVfP0gUQPEngbMi7NKaPisPqcCmraq521hkJGZ3DMDa+u+9z6mJlCUOewGFiFNV91smouzjdiDOz
yVawtglSgfMUPUSBrF/jCPMtztqvU4Y29JwlgeZcIcc6vpuygYsHt3Sa2j0MY2j44PU+jIhXaV9M
6nvGVeLDcET6MGI8XadfyI8PtvjQWiIGGMc10GNn1ypU7fBaxsxMu1gzb7ofXIjkVlXnhJG3Aji+
TrpVxTjAR+t2KHv6XMBXLspXcLQl9LYr3L57mHiXxYhEOkkF2o8ah15vMkz9UF5JyHAdkKp0msfr
KebxeDtOPqef67oXnkJsFHT6bM1LpCfCh040cAR1AQ/y/uoD2XXbKYQPjvpuCKzqghc9Ml4Bt9RA
Y6pK6LjcjZviseAJbhNGP02mhHPNWrhh3V3LGl6HC+fxmfQJaoP7YPugRxPIak8cFrfFinqlnj7T
OvUnSMlKEF1WGk0xPMs2jMujH40b0k+gvTTi0vNw3f02xoKMP1gWcNpuT3fjzOIRWgc1J8pxD5Qi
vBWjk96IMRLuTsGbM18Y+nPftxc/6WnEKNwQ5gx4PrtIaNTvIKXxqs3p339u1FuLHwnwJja22DmY
qHMYjYPgH9AL4HPjRCLDcHRTeI3Dpqg476hui3Ojwkm1JrQ9mKypoD0FZuEpZTmyuN2OZwuVmmk0
W547lu7kibSs9zGvum2JS9OL4/lLt40PwdtYcW19Lmw4EaSFCfthUoEM+hU3sRCfwhiCuhuJSM4o
1l6USP/gxF3kexsC8zjYsRASlwbvd3Ghnpqhc53+CcpOQ+maKIcpjCDtCIO4RqIAhI4TU65NBR/X
oxGgf3WEz4IeZWAMNNzooiWY5VCiDfdFFzkThyEOR/ixoXXdDmsPGal0JWEtAzyDIg3m+XYS8IoD
y9Sr/XhaGP0z678tJaYgCvReadqDyrn4FiFSAWMjBhPFwNTleTPgD8VwCO32GHj1HvvmQH5qD1e9
57Bsq5+nZ8DModCGE3a+kw01J+MezxR9fAPLVdV8QXomZyFc1pvA2WokgVUr2NG5pDhzhPq/bzYw
xMq7QgXIBtQSYf/VOHpdc+BiTKv709WamwPWwhR2Ichgk2wOY1K5962HexKyuWTwct7nrXUpi0uI
VcAwPwS1+9iWqvk0BVD5nvdxa1FSjXFpwKf4WkRkemQceYYrWCSGS8YYM8PWVgm7PBqdEk7x+6EY
U/Ul6JIqBjotlVm0Puo88+ez6mFLhZ1RD2xg8NKDp7oM15iUdfhlSmJeL6TuzVXEOn/hXbguC63S
Q1hW4DUVUSvEuiCuwNtG4kZLGp6ZsWRLheFxUcPKwrA7k8ms2SKAm6tLP3YXYXwzu5CtEnaiIBal
gOe4MtnTUHrOdspDve4ZpH0BTHZPd8dcax2r9+6EF+J2m6AG7K4qwJ0qWCc2zlTEWw0zrIWIxPFt
9oNDnS0Spg5Ep7C1bvc8rYx0NxVJ3filCAqeBIilJkl3acJRjYiRhnBSN1THeN87r3rWjK9ID8/L
JI/v5DhJmM2R5JJW0LoQLavdeUVYs56FIZUhiZO7ik3dtRNE8Gg/Nh53u6Voy1wnWXM/LYhCA9II
t70mWMsEqZZhroM1EiHPUwtTWy0MHxMqoUaSB5zzDSzpgRBYE9MXS6L0mSrYcmFBSAPX6ji6Y3md
rdPpaBBIh3DVOoutNDPObKlwwTv4XKPR95Fukvu2M4l4cXRcOxekbUn6RgfGp5epDjSkfQr5W+eN
MZtfiBTsujKd410j6T+6HnvPuy2TkV/BQ5qcF2e1QYZFmNbO0LXq2o38YT2qbpNXHrx2e7D4/bS/
kMGZ+bDUVhHDOJmRFGPt1qMteT2ynb95HU4vZ00W39rj4V3f4U2xLeD9mGTZfSYL5T+KgjnN5Ti1
PF8azh/6r+A8asuHsWsVeKGd5L4FR1O9dkb28T7F+YVdsBZ62S8B6bkH7NNUuvBMclVIugfFONWf
A6ZEPa1kH1bZl7gVaXg1ZK3s36oxS0tod8tcm5usBseNbRBOdqrwLEU19a2lpBlLp2zbiN45tPPY
lWwQ4F6lQP4sAXfmZqG1kDgh2HYFgpN3hvbj8HV0KpXsUojR4m0mdfBwupNntkZbkFxxk8ocy+yt
wIX7MMJD5VblZXPe2dcWBIcg1VfxVKaQ5AEX/GjGLHJ2jifq/swCrAOE45ooq+reuysQ/s+24A3A
XxPK6aVHtLmHDBuTiNSyLKBBFu3bKevobcuNE06AjIexvwn9YHLXPR36gcPXMIz3lMixa3YacgB4
XWqfHAOLrEshGYrrKXwW8M2A2XUZMKwRDxX0/UhuLXXEiFi5eetAMQ83Lyf6An9BDLmFFWlmJNk4
xrHJTQdNUXoP+y1yA0sy8SmNm/opp3xcOE7PXEJsOTFMgiNSpynfd1HRrCXj6c4Jh/7ar3S3TQZT
r3vcENanx+xcfayFiU7wwp464V5T6mC+t5Prw6YV3iYFddhSrHiuEOs0grd+py9qIu8rVUn456ou
j1ZN4IPvFAUwYFhYZOfmn7WMDDCBazOqyLVLstyFwrcwZtskDmsWCpg5mtpaYu1keWxYRq7z2p8w
8tzXuOLVdZ0wRJgKvfSUNfc8Y+uIQ6cr62BsnX3aJjpANG5EmORSShO5B8+D786ldAAsSeGvLiWc
fhhCbxj0RpdeuCGaZFG95l3JMrUaEoAY1qV2wxEOjggJ+Pn9WSPHViGHAQR1qWjze1ZwITYF4huX
Tq7HdpNJSJ5OF/LrBf+DQ7StRi4b1009IsrrCOiCBNC9iAbuXRPqpIZzcBqE4i/dgrF7EWleVNnW
gS4hXMF0vYFhiJeaKXvyIA7pL6ZJC9hNpZ7b9BvQEN24WLlEsGk7VKMZ20OBQ+YAS1BH9OWXqYRv
cX5JKW8ydp1B0KvegkqwGD7mSDF8xoHdmzr4dFPFwwt4yJfFBW5dffotp6Zwv+VtFefwk4vwmn87
0IjwfJ10bVBdxEi2D7xd2xV9/1MP1GPxJzfuC3WLY7TX1duwka54FZPjuN4GcAho8SkBByTcDmXD
+V8ZsjKcW+EDHv3Tj7wku0JQhxbZKtJl5X3puzYi8KsbcSPD0xkEBLu4RdC4XNNCp+RTifB19Yj7
TuyvgySOKrlmlab8UonEBTYxFzrwrqfJsOQTrqclHZGo4ZvB3/mVER38VxpRlT+kF7B4VyH5hT5G
g88UjOdgvu1eZWiACubxFPSnR05S1l47TpYxZ5MQSHr2rS5p/AlPYT67aCunbR4bGcO4dFtnptVm
jVty320aXxIPHeyItIFN+wAzAUSWczLdyMLLeLgpiq5sb3GvEfC0ySBC8RPYiJMQwHZHZSpbGH8z
Yhxbrk59x5myljvXbaewSGZwGg6fShnz4spMnZvFq2x0aCjWfTvifLdSMQ5R+dZXba4WoqQzq9ov
xsO7m6qLgF/p4d1+H5YMnrwxzCBXQ6nP5LSgv36/CRMeSidh/bQPTMeiNYMMRG5Gl8mFHWbu97d2
GOFTjwotyS01Yd9f4MLbFmhCiOMX1EpzBVi7C4U+S8ATPttLLPvTbkxC/hU5DBiEp9egmd3LZn86
dRGU1eD2120vBp+vVSizxAeWEAKnb4iyeMFCBGeuIvYpNSFN3NBy3MehCJtt5GAKbZDfbxZ6Ymb7
soXqaVcz4yu3vDciSNehBNOjiON27cRZdwke0BJUYqbBbA5oC00eUAWsu068uAwvMp4myZPq4f28
pVOWL+VFzTSXrVXXpQh1XvTlXaXg97XuFcRlK5EK8tfpfk+OI/SDvccGgrKmaQIdFcUdvLGjLr4q
ZN5I74cOZZrmGxU7qscVqneqStfw9zSxRvFOAPZjIptK7qaC1xgoo4yH7A2TK46vW6wd+kuPsL67
aXCSgEtf6mb+DYIPhl8ULKHsCZyx+pay3EzHHA+cAipoBLxNLIJugJPUmHrfHJB0h//m7MuWHMW5
bp+ICCFAiFs8pXOstF3jDVFd1Z8QMwghxNP/y33ORTZdmAjfdWdUIGve2nsNL0nlorIeS5o3QRpD
B5CQrWyh8zdu6mAQ9IfVpNNILA263ZouZP2jcMqs6Q4wou07CM+gQ2e/RFrtWwKxrBIwgR5Iog1H
mO11R0TRLHvyItRC/Z2trUGlTKWldWNbd0M1bQ0ikl7sFHOu95uyfd/EScREeQBwEvz0uKCkb7ct
IhKzV0COk0fJRQdUL94y3WcBWJPocZhNo3cqa03EoQFHp9ryqKIodghOgnqH7IJELC9KS+yjHzaR
Vx0TXpb5GBOgEut9WzRAsB473rvOKy06ipShX7K+VLsU2Z3GAajOTVAj5FYBEQYkXJifwNCqir/x
HqmiT/lQMv7LtJaEPUYzciO9YcRvUXcVuYfco2oSU8E3vI3K5nOI8NgFMYnnYR7skgIKeKCWhqrJ
NgGA8PVOp3zQKp5MABz289APed18cvsuS4oYEVw4rESjC3fTXEWWZk4aUKz8k8ywnUnIo01OI7Dq
0hA6WxqkCoDcN5AufItksqYU8UcBayQY5hKzVFjWjL4JHpVM6uDNBJBGhnxd6Y3kkCdQtYM7bqQl
ykrELzEqUM1tLH1gnBpYAwZBOzY7K90KOjaQPfQPYQ5L4+G0smUXduzsrhmRKBbKg0JCGg3qldK2
7GycO1qEmH4Z+PzBcagPF63ONAqpI8omOjJkySPIUtyXzJjzKCJH1xQ6m9kz5IDS/jkr5ZjssqzV
dne7kwvvwzlFIsrkGJU4Qp6yjlv2d9HDXuJ7I1RSfelUwDKLo2IIW5zwgBVV95Uv5syJ3hkg3FAj
lzRBIyaNNVx5IEFBkuSuMs9/BG0VdPXMxFx1xjOKb+G5JNgGqqmrNhz/JGH+e5h70TV7+iGMwvEF
B5kUxfm6VwUJXnQa9m64hbKkFfXOIoQO0gcS+QrSzwKuC5xuoNIcQgSjNWUQ517Q4k9MotwqD9qF
jprdVhDyGnKo+orGHpCfGcK/igHu7UOc4AiNsjirOvJtxNGb5rsqSAXQmzgFExjrUlX2asMjJ4LJ
3uSPEcdLP1Tu0a9oJnepP2bksSZF4b4WVk3htBID/DlZ7EXXRfVhGKjWTVhVGX1nOaznY0jkdCOB
HhLJ4AHM6aTlIyO549Ojo5DBenKR4ajW+Jd/DkC86Pr3D40nYQGnj8ao89WvfGOGrD/asBQ7lyEZ
3lC9xvn9c2TgRdfA5EM7zILl2wy8O+dqxF2QNtGzEzV0hZm/1Itrqx++zqFoUWWOZK9MNM6eduyS
9Dj18k4WcUOrL7d3+VIrs6MMqO0xkx1hr6031psEprxwclJkR/rgiExstbIelpqZBc94qlneZS17
xbOijyk0ZXbCyB4eruZz1AThyl21tOxmqRnTME81k2rPqs8LCAu4Rdg+cdoSVcIHgHjdNz8ntty1
SjZ8jKcg7NX29kAuLYZZVA0MJLD0I9B81K2i/wGXbcNtVeChuDKCC9+fcyUUOgG4FeXvogCVNa91
8jZ1eFzf9ev/w2wIEYBIVbVnRH/iaFTaHgo2qpWl/OdI3ZvzGkzXG+TCeXoiTuC9UXnNy0kHWklV
xNeMaJfauK68j9ulKganVzI7ARHW/7DRBBk5Frj2fz3xBV9ZX0uNzHY8zWkfVk49vhtWN+FWwjoa
3vZZLZptIaPmPnEWb04uYM1EmhDkzxOt/OA1aXJLYg/h9+X2ZC/oNnpzXgHXYxmlgCu9Jf1V7g+Q
AdeSY0tbIOdxHRVZ8wxpJnWpbZOMMqZurcZtWOoKkCJNMg+1PV5NpDgUnZxqqM+5XhGSzTRxGK8C
6NavmlYvbGg+Ozd44CRZ5ihx0nUYxuBafGUjNBv8yDDkYXCXdHWw62m7Jn3356AHeIJ/ryLDIh+2
eUacAP9RryrBASgrP9slLqhjtACNZSjYfYIe3pxLwDQ4ZWOGbSEBbuBbUWjUoxjulLUM78LozWkE
qgzSBq9W8m49Wfjj3gI0k0Y7wI2YhYHJUJuQ75FtaCVFugFUD0QSKc3vS/p7c5aBhku3n1ntvic6
LcZXa8QUbj3H8/yHqoBX2QrGYuFumbMMbNSHnana5kysdL6XMrDIzkjDw8faTh2JK7Bl1k7hhfUR
zk4ZmotQ0Trw31kSYVX4DjnaRv1VZ4a+czN87vtVBYaF9Lw3pw5oKEiwsqzC97IuRf2NjErVG+L5
BVMQGCjoMGx5CbbvO9W13xcbiGnmlX/AKPfZ1uesyr+VsHpRezCVIFi34RTswceAjqlYySQtHIfh
9a76cOaymqeNqqFjnocIRttssjsTdSPy4mxNyGOpiVl8Iv10KFEFqc94ATtHW+bX84pF0UOHwOXO
bswOGQwryqdJ1pwlFWpLGhy0zYinbOY69xEKvHB2rvBu6L2BRvQM0un0roOs+pZBGnl/+0BfGqRZ
7HGlK/SZCeyZd7AulWMNSDVDwIsq/ZqI6tKdMWcV1FS4Ex+a/FSqvIwTA8556QFckFyrw8i1XP+H
O8M+gYZVzHGvb8vU+/uf/9AJrvor+X3CWbpyEy9s+jkFoS4IkjFpZM+JVibmRn8rA3WVevDDOAru
XX5z0exaFhlvW0bPpOxBQkKh7Jm0DtsOrSpWnqQLkzdnGiQBblkThOWZVy3Z5gA5+g8egWo/2PRW
rinwLY3XtfUPW7UuonAywk3OLYfS/5bBZ5HGSqUoJuRhqjQcudo0eL9rPc55Br6d2jpgVXJmvXmF
7F+3Sxzcn33F1MPtFhbO4Tkwv4wAbGy1Ts6As8l9WYR6J6qe7GBUcpraDvaIoWUrS21pgmbHA+By
I5tykZy5Y3+2/pQcIuQDNyC/FrvbvVmI7ec62mUTIdHaq+ScWMd3kYMc0nQT5VHWrwzXUhdmBwTY
EYyFCSYEWJcKwlR4R0J/0dlMnViLNRaamKPs4TVKyohWEeq0rbNX6ZhsedXVT71014SPFtbwHGOv
+YD0GVfBO+B01TeSw708AiJdy0hsehI15DvqdH61Zgq91KNZDoN1gLpeTSoudTKAuXo9XgBd6TaO
MGRl4hcUXqGn/O9tSWFTP1jIYV5E2zWXpG7H7iA1cbKN8obaAd0N54wuCvIMjYgQcc1wBZwMjVvc
tzLmUPdkmJAVQc36Uvp+8SSa+hNXTfsATM7KY2Nhbc+x7iXoL1PkUnnhHdwOob6dPmZeNaz8/KWv
z8ID31G4iCJ/PEEeqfndar//ivM0ldu7NmYw2/oaOVCbBNKeamXHH1zWza7zVXrn0MyDAvC8NG1o
eUnCPMvjHm4DKq7rPl9ZXUsLeLbrtfB6G5Eov4BHmxcbYSZcJ6ycOjdOOxcAn7sGaQ5t51NtoaTT
RieSy3DboqrycOX93xeczQHtzE0Qi5XaO+lEO3+BwqMOpsi7Groh0Aq73QP6z9f+kLb1Z3sdXD/p
GMnZybquyp5r31TVQUoAC4rdILAMfmTEbfM3mfhjccxZH0rw0RIn0jsQsDy6S1DCyQ7E8f1oi6Rq
YGMufUAb5ZgSuFJAuKt5EVkbOG940EaR2PksyoyMIexU9ke3RfWOxSgAqV1UTjLd49JElcuG1Eme
k6YPvw9uN/YPHIyEz9bLFX02QQa3GWSDkLxuW9U2lzZLc/6kTEZsF0uYicMqyyuG9mh9Q5pfSIBV
1Q4uj8AwCLdhIX7iGHl7K/LxCaF8/8smYZkcRTAV37kHr5AdubJR9hB/kiFgsVPtPnOWJu80pXw8
1E1D+BOC5PBvpxe++UtPssm/ag8UnQMpQPCGnMjYsjejIR7/VxlBb6eNDStxuams1y0E/yqv3IA3
iLcaVOXYhvVjjuBEhvWvsivH5rF1KB5UPOy6ZwZ1sheFER/PqipN1+5oAhW8Czydi+wNgKnJ2bIB
QJLvEJWui0Od05IOuzLok95uFAqW4Cpqv2sekhS6XTES8opuaDkK+6MOqyH4xLx2emd1PUV7UbZd
dhCepOPORkEw7fMcD8sYanKZeCBpWLpbyM8oGvNx6pxHyEl1oELEJLWt3E9RgxoxAxmqOPbZaF8M
3kb+vhyAnG5iHbVTW0JYm5Jw2oJUCQakzsB3O3CoSkOFqATfSoPkPgYtyrqqHvzn0dfduGunuv4Z
juPAHtor3CiuwKVjMfURKRzSKs/KN8st/5y7GTRPR082/+Okn7AmMN9fnW7yoKdUDtP0E4xdqY91
4Zn8olArhQSLgK45VkRvvw6pnn5raLP4ceKMOtkO6VTx2HDf+S78TjZvtc7bZsMaR2Y78PZM+ax7
WNZvAa8tSCzHoG6ggQkt3U0NAoR3SEM5Pvkkgn1vR+HsltpwjJ5RGpV264H9CaQTta3d+6Nq8kdc
Si2EpVqITP1qAN3pN0J1WK7Cmiw/eJMj1S/w1trfkafpxikDWT7QRoT2zbg95Fb9qQvx+MnwWjwa
a5xk2+mr32zZXMcMBpxlB9kYUUYbULqHTVYy1g5b6wHwug+uUOYN/OaRErEOa74ruN5l8aT74tME
xE/1TTRuTx6Cqht99HEanJjo61VdpflUwGDqqjXhKLwSdnUDkPTWkq75n4uj/QsviEkfo1ROcotM
u/87FwZ/gAYiFGVCWXVxgyInfWoSNycbvw/Bn6pyi+ZFCzDApkrx77eS+41Xxh7EJR9Bskvz17bk
5ZmMMhrwgyA4+NQVfZXtBsg85UfU8S3Zj0jrvvDWmeSDrz2vxB4ri+m5yZ3Kp3GuofvxrYsCKMrm
8KFunqfCtmdnchXdYclX6daLHAsHqpIUX9tSjPDZgS7sdIhS3YfHxmjkFOCyEgDsJhpI+uVqwI/3
9OT6+xbam18K2aECmrRUR1tBGFEouxkweJEYdvsvrqbFVyMhLurISUVA+UtI0aU1wN8X615hwiaq
7OOYKfo1dKElhUACfIonxzEJW7kEFm7LOeMoCTQk6MeWn/wgV2bHqBN52zwzDYS6Qrfk94UUc95R
mZMu82EAe1LSLcstdOm9aMMqfb59lS0ERHN3Amhw8NRP+whEkMBscuR8XgPHXdNtXBqjWbilMs5U
1FXpmV2ZTCoBXBTWf1k89mG2ErQsdWAWcilPu95gsvScdMY9kOuLu7HenTG9Pwu5SKihSeLX3mmk
fnH2tHYOfeQN1Uan/ZpTz9IgzcIulirakLzyTkNAm+aAPeWGefnJKadpjUK9MEhzOhG4KijGFxM/
ebQ3j9rpIafcJ3rlwftnxIc3JxPlDNjUvBn5yU7NsKXyXSmccvDlgzHPgOqjIdmu8pzvQ8TXoNtL
Tc7jL+VSQFg1BzXDvDNMvIXPwQYq2yTGEWc3OFq2fYDybWqMXdmJC/M0JxbJqr1Cet3wVAa51ADE
mqqPay5wFwxQWF/LVC3N1bX5D5kX4kG2u8pAzVIypSomoQy9B/hLlmsScksNXP/+oQGInbpJz+vw
JMoG2B+lPKfeDkRNv+86UuakIj9IMpbD3v2UhKBMbjiZBrNPQwI5p9sNLCRz5mSihPAw9IXQFzME
xU4CevsD9Jn6HSpo+lCirtduhyCUd1ErvDkLiAVeUieJRmsBmAc6HQZsIFHGoVjlLHKM/B9eE3Nb
Am3zNgoHT1+4SH6rIfCbWJpOHfy+hCbKNNrtCKudN5eJ8b5OzTlBxI5dVkmpLxa6PKB2Y5PoHvTc
9Nrs7VlayL7MiUFQ4LN+EdToVOkXO913LyVvwwdoOr0UoDttb7eysCnn7gDUlJIFA+8vwG7pmAee
gtPr8Dphu6y0sHDUzOlBV39TmO5p9wSDbgNUAG82pLWxvIJDDKmGmPv6ndvqAPHLlTfsUpOzI6CG
RbFuWvn/myTe9NPC71X0OFX/aRGCIl1cul08Yp2vbKrr7v/DGpzTe0RQVEkXjSjiMknto82lVLty
QFlgpYGlmZrFApYqPpoiGy5iyGFRKrJgFI8TDILIwUHV6j5yrkfpv0+3Eo6kIuNVfyEpF19aKM99
txN3Hqupiu6C0nlzpwAX7yTmALj1HhlvEq8Uwp/OBqBZZPxvL+qF82BO6DFVM8KkaZgupEf8DXXN
A4NA6TY30RevYs9VE5pt3xRrws4L6q/enNgDL5FuUjpoL8qazpw4qF4IBjuHE3ssxaTYFnwiEp4N
BBH5T849GrzltgIQKBZh5fI4hLO283a78wun+5zAo0vAbmSiUUJJJ+9YDurFx9MWMFlXPhU8/ISI
dWWbLQzznMTTIhvgZn1JkUZXfENF+yxqjCwN6N+iSjbIeL10ZLivxjGnbNRj1o0FymAXTvLkXfdt
+D2JIvviGBqsxPILO2xOyeDjSN0w1OYCA4bslWgFeABxc3tEoFSvoeiXUtBzYoYcEKqG3JLLFLZf
Jj4lMUC0zgut4GWCAP/iR0ncj1iuUTYFrzCRXZmthftk7jAAaUanhf1z8J53FHp1cojyact85qJ4
LV0IwjvQw2Wfbi/CpaUxO0VaAIGTKSzIGbJ4FXCfdANyhYvRdAAMoyhWOiY4jSRawy8vnPhzMgcv
kVjwkYg7E/Cd4hzipszBx/+pUQLCXW0gJ7VLKQxC4Ia66hd3PXr/cOb/M8UfIkFFk0F1VTReUPfP
K7JBpg0smFhWAQCncdRrvM8h4Uq8aItKgzs9Q4S/Ft+RFaPOU1FHdTpsIfCV2XBnmcflO9RHEeut
TMHChM95IbwtpzIHSeOkByHVhXvMKV6MitLwZVIBMg3IfpTuD+Ri27DcmkYOU/IzH6AdJB+HDM67
DzlwpQx8gKulRxy6JMKwBmX9E17t0nyVTQR48qYybS5/KdZVuYYoUCSAYAKkGEmPR8DHr6Xqog1y
5yghrgNHZ9Y1Etm2JCdInIg+deoghqbG4Bdbvyvs8HmcgDfHsCVTe4EuTKG2NdF1ARBjDuGDuHVb
Z/ydO4XvAJIU4OUAOD/LaHQWQQBXqhi4MEdsdQUt5Rq11rL2jnjV0vangdgkDCPD3jYQBZmo38WU
k5CcqcVM7TTEemEwBVWdlO5zkCtctcszwsDTSWAMXuXbMmPUvNMQtnYyJoHvq88l1HtRQUxqYLEu
zIe26gWgYM/5CjqCyPJNWYkRklu6LWiv44wMQfMOmCm8rDZwmRy8pzHMC/ZNKhCbeVy2ecoenLBP
c/bArIOK5FYOILjjlyYOSKlIT8G656Fr26yzkKk2pXhDUldQf2u4KKG7q/w+KPcug8PDAXc5hcWD
B0mP6lhn/TioGLJE0PanSdS4PpAL3HRslw4jSf6+veqWFt31QPiwJRhpfBMSVp0tz/cWvqlbUvUO
ECr63EC3cGVtLwRbc44QKZnNqCvDMwkI0vY+LfrygFphHq0ErUvduP79QzfaoQvkSCxSFsDATQ+F
dZpPNcS/nmsIbo0PGa/XgB5LXbleRh9ayq2tclMBjuCPyGjvRB62zuPQeHBqvT0jSw1c//6hAY5w
ToSBrM8KMJmfoPZm3SlsIPFxH55ibmtBYfZBfHjivvsFAfGpHZohe42Kokyu6rF4it3uxtKMzG6U
kqEQgVxYejGVGjacQSQ5z5J0k3KE8L3o5crML9xccxpGCwHUjOtJXCC8CA4dmLHXp1dOsmpLIwZf
kxCbtuRsZSUvXFxzAgasD4xp4ch55lDni0mtmh1SJFeEW/1L+OBata5tvieQMDvSYg3v+udGaXT9
+4clAapDMqTSNWcbVt3mulOh8fhJw2sRNIloA3/oTcPrxzRfiz2WGpydCsLTIRGdMmejgYe4NlgX
9Sd9ddHCO7eLWehuQjz/grpYM0T8czBH54yIGi4dXZWF8pJIEe5LkZBHpLf0Dn5ozvH2kvzzzsLs
/3sYEwm2cldScy55nz0YGwyvCPPX+EBLYzY7GEwCq0vVcXMmsv7FtflnjtiIpxLpi1+tn+2DazSP
bNHKyv/zDkMV/9/dURIUpNbw8sLhdH30U48fk6YTxyJAZJqFq+38eYfRf3iZH1YfgfOF8UzTnwEt
dv4Slb1S1aWKS6onZOYH+mhS8lB52HG35+nPLyKg/v7dMWqdtEomv7rUhnpbC+A9Ig58nbR+tOkY
MHIRVBg3txtbWnezjHedIRWlJj2+JXwqtiQdyZ74yfeCF2vp4qXuzPLdCS0LzU1j38pWpNVfggye
f4jaIIHwtFHgoCLgBg3JbpXi3F/z2FlY7HM+RJkNo8ogiHAxLjxpjOjq98liidwetaWvzw4I0rq0
ccsUScK0b15pksl9oZi/ptO0MGRzQgRQWH3FoRR6ti5EzcyEKW+noDooBTeGkelzhNfrykW11JXZ
qZC3OcyUUHU6w0M0+lJO0AuCUh8CyJXVvLBN+excsENaZR7Ip5eEjSF5KKFTowQ0P8sOpGGUX/2m
Atxk1PVKPmFhQc/JEUZWiW5RK7jktgYgGi8t5y/p+fnvipjwdN/0z3JbiQxkVEFE+wz1MSjN61CJ
4K8U0ObxcruBpQUwOwI0S5kFR664QH7qGpVri7I/siLX7GTs1Xm1ddPVEGJpxGZHAIdfitPpIjpZ
0juwlkGeW6gA8iQpofvb/VlaZLMzIPdJOXmVV1zkpNl7WYZ6OISyDdYEWha+P2cyEJEwx4UwxSUf
/QI4iT6CM4qoIPRw+/cvDNGcqmAnYYoSRfOLKkB339YdVwlcgXjA92PFojWa1cK0z6kKEJBpVAgv
n3feTsVzCbLyJoE6MSR2O/YI3bMvVeX7K11a2JdzqgJxJKgXnUnfqUpNEJtUquQxsHUonmweRM42
HajLH26P39L8zA4BlP6RzKxZ+Ak+D8GLf4UcUMvVym5Zmp1rqx9uaNNLxaZUZBegVtiB8IZs65FF
D7KAN+3tDiyN1mzH88gD4RwKKxfrhByWNey5vWaB/QBqlp4AmuZ2M0vjNN/3kkXgzCfpBTpY1D7A
anfIXzyOXNTKrC81MNvrfh7VfglYyEXD7xA2O+C+Bv1oV+6SpYmYbXPNWgVfbykuhHKUZumgYXPr
mSDddQ0K9XeN0ZxpkMPn0vj96JwRpwxtDG0l+KcCxiZ2t7+/MNVz6gAntNUFZNnPZGAFrlzfPUI8
IAadftOa/K/bjSzs9DlxgLdgS6hAdBcV9FlY7dQUtXrP1FCxduMDd2XfoD3Eh781dyazpse6MPtz
LoGtql7bLuEn0da62gjap3HOpnIN6rkw/+z6948bUadumRmbXlo42xGofdeevwEtOWKPUzVmKzf8
Ui+uf//QCpsMBO84kDjl0EIIB4nDtI+tgwf87blZ+v5srxtTdTYNp/BUl9x7y7tR+IAzdfBTvf39
hfoLnSv0Q4QzcQhzvU9aFZl7aKIEAu2A6TWtA93tqo2iZwqJyOGbC9Cb/uoTOXiQBGFNr/NYQp07
uWSR468BUpb6OzsTNGSsm7wovDMdURfhwCg+unhzb2/3dunrszMhh7BMWfW+d/az0m6gCUqem+De
N+2cVpAgZxgoI7wzHurQM+Y5WF+0yatvt3/8woKeUwqkDxiedVt65oMzqRfm4Pm6KWWFUgRX5a/b
jSwcOMH1jPiwnmv4gtegh3uANPkAtYwNeQbX9qULOyjOes2dV9icS8BgHxc10BD6JIsW1BQFx2b3
K82i3nsIYcKUvgyFFu1dNVM65w3Aq1I1oCV65zwT0TdeK9hPgJsw3WfLBBmef49ZzwBpmawW/4Pg
EU3eQsiqfAP+hztfbs/JwqoNZmeALUXuqKyQ4N7ivgdp9Ifh6dqTaGlV0X//eAExvZQ2Xnq2IxIx
kKAD9FGyzFO73oXY6X09mO1qLpCaNeWgLwwYlmqfpF3/w+/cJrsLUkKD2b5mQ9JRot3orKdJPssk
cX8wq6pdUE/557u6MGcO1CU0NeBX7zzDUq3dSkRGO9ddU7ZYMDv8f1j/D9vOujUqfk7mfspdT2WP
GjorBHKghcy/i1KE2YtIB/AIUkRMwTZhPazqBK+iXT3Afew45VPHDmGBN6Uuvbw5Jj3e0W+s7hpn
K3SHZyHXSlsAuSFU2KBmOYT5QSath1yV6EYA/zwOVaqxh/bLDwDguzVhkIWlO+cq5FCJy9MsEScV
6PEZgl7tYxNU329PyULcMkfBtrzTKneEQAyPVw8t2BZAnC92QLSnoDXo9u1aDmRhk8yBsAro6CiF
htNFNONkUN72wNVufRc4+L629/Ee6RwPq3XguXRIxIuxldhfYTdlAp9p5VYtDK+dlVFb6svsNIEL
vHSbYgw+JVx3T34E2QDRe+ZtZM1a1LrUxOxMYb2cBHiOwScjaPZCphD4+7bim7aWcuVEWbin5uBY
H5bYTSMa8fLPdhSD/uYLPH9a7oVxCn227e0ltrR+ZwcLH8B2yQLqvFvOSnsElaDcm3RgcuX9sLCE
5+DYlgWoM4eqvfieskeZRp9EAlZAroR+Us2wvz+5OkfK2qyhhnhBf2GpDPWD7Ss/R5znGRyTQZut
ya0vjNhcel+FvkNbSEScFOx3nhgf+CUNoIN7ez4WzIXoHAibD9XooSISvcOpvISgiYOabP+A7KoT
xUT4BYfEWV5aEFo8Vj7lOBmDBzE4aSM2xm2CLzLyU5gyQgcu2ejKqxVqxfZqWFw3RVKCCF4wuE77
lQDpYl+NUj7CFcyySy5gtPyEB5DuHkU01k9pmqopDthQRIiT+wCKhSglE9JsTd1Dgk9CCCs92DIq
A8hh9yBG3B6BhYU/1/9XKDAEwZiqU9uOwUudFBdmOflS+9llqmBrfruVhR3sXWf3w30EQSLYBTs2
eSclFKoehcrFD8HyJnrtGnWfsyCdg3VVDvmjok+7U1KH+WMZOsHPClJx98UE/0Hq9hkhY+7lJwGc
0FbgVQHcwVg8QEdcbm6P0tJan4U1IIqjAOnr4SSYjF6ZUeo1SLtge/vrS2fD7OwRlfSkboU4mVRf
GXAA0Q/e11pMQH3oqfPom7V9yr+PPoPc5srEL3RpDs41uDhNxLocjVagCCUVTDnjwrTOmrHfUgOz
aoWhI2E2DaJ3yE2J4DEHKQfpxF67f98etYX98R9QLlhCJjQiendZ+hkFMecZJBwY9vleARxOna76
yVx/8H8BTHSOzeUJd2C/5BQnxoPh2DYK1EVw1U2Rij31iu9+P+yzDnny+/p13akfdiTpYRxmAUKD
pgVUl1uZlTEFku+oRtSAUw8xz+12Fnb+HIvLi060noQcaEKrSsQ1CJz9hsHtUcApbbLmvq1DZ1FI
UnUDIA+NPCED2OQPyk9dc3Ac58432RyKa50C4ApwoE+QpfCBatMtHjNFR4I7qwhzIC4QgSF8x2l1
Agybpi8WKrHmHepXzN45QrPtX0N2sfO0jd59Djg7hGQ6IA8rCdvS2xO9sFHmwFsbmAny8GMNvrhM
HwysY1SLPLWiKOtloVpLMC3s9zmkFlIAjIKdWZ50RCjcnUD/cbrgdLsPSx+fZSvAGh7Z4GCWBcSH
thoCG0ALD3Ql2Fj6+nXkPmy5a7JTOKqCm26SyCeCSP9YR9nlvp8+28+wJS/gNhN2/8uDuvytCR/T
g1tzBB/3ff/aqQ8/HmpZoEWjEnXRcG2V2zxig/8E4UrEPbcbWDgo5phYKYWtoqwTnxVQe1sOl8WY
jLw6hnpVK2hpAui/+8CgnpxBPNR9h3mkcmOMUQNoaOl9vd2Dpc/Prm/iENkE0Gn+3LqGPddXTo3W
3tpBuvT12f7Nce7YohLOhVN4P/C6cyGAzJLV/PbC/p1DVOumq3DNTO0pUZa7GwuXh3RTe5BK/RIA
g6fjHvnCbmWjLUz2XL/cpiBSOjrk720H/i7u7x954MnzROzP23Ox1MBsJ4Mg21ZY/vRdh257bKsu
2PCB+HvkRKaVA2/hwp5rlzOZplFYtM7JaOhC+1O+w3oan2vewLUBukJxx0W0b4xZE5ZdQCHN1ahz
iOTjjZ15lzwfP0OSG2LoCaRZXnLjPU6Nc9W4zTdeNIEWDz7zmlLfUjdnGx8GpjDygNbrBZL5VZzI
5gng3d8adckYiUQAabX/2LuIVG5P3MIyn0MY/WAaU1mo4cLcoN6KYOy3RZT+vu/jswMAkjPgEAyl
9+7nzpjtma1ZeSh4kH+57/uzE6CzMLyHh0z2eWgg5PCinSppQZp3wqFcOSWXZmN2CijX09IkYriQ
NngS0FPO83rA69SpYq5x0zoVJBrHa8rqnh65c3iiFV3Cmq4M3qHRXD8b0dJXl2Ez3ff1ay8/XCoU
nmkeRQLvBP1+r0F0GIWOjnZVG2jwBO5rY3YSSEh/4Ex2EFJB4n/PwOLbT0V9uP3xBQYJMtj/7oGY
Gn8ckMl9AaLl0frNsz+ZbS3+j7Nra45TZ7a/iCohQMDrXHyJ7cyMEyd754Wyk73FTQgQQsCvP2vy
vTja1nBq3lKuFBpdutXqXr2WPHIveRJnCOVMl0OUir9Ri+ArU/rYufk2+bKYGHgewapx0nUjbkKo
QYD9AxQSMS3XosXz6vz3NeLbAESjZBKI1HjPpOvVjQzPTdAS6YBqStQetBJ/l6jbrQDOXNMJ/lxD
yRJA/OOhB0Wunx3QIlL9a6AH8sUjHvVWzrFzoyzT59UiMkVC/ZUa/wDpiOjuNyKIR/PrrIV8RE0B
3q1pgXtIw09edp22jJ9aLoEtoSJ8Lv0TD8AXCd21xR+fozpq1xgcP3aYfmp5BFOUk+IQyDnRpSj6
GybzJd0TndCV/K7j+zbY0Hi98Hij6QkknBDQ4Atb0tvF4/rfyybk2H2bfrkLwxjVljI9SWgQQ1YD
tEPNp6Tyh2bbR0GVrPAwu6ZhuQEJoqIKDLDhKdEj/YxcO/KIDJjny5P4OHgC6vLPI9zJNq7DGKzF
ApVg0NsosFDm8Q8csfwZTC/9yil2TeK8hu/8ZQgdZdRgOqTRhlgvNxyNO8Vj32dte1WSy7cBhhCa
0DmIdeRzl2TmVvH0VxYCm7kYsrLbrhlYtg74oo/GLA1aXrC3pncJIaB8HEzYrQVJruNk2flcdyWn
FFcKh8r4a0jhpaqhhwBe3Any1+Xddk3CsmmUyM3kQfPwpYhTUG1noLWJNmO0So7scL42OfJckaGS
UDL4WQC+2IsbL24KrwYBU6eTT2k0x9lfvkoQFt13RZqytdKt4xDbQEMVFqCvbkG6C7qLYQo3YMX0
65+xH5LgbxNSoAIjDfqrlSq6Y6Ns2CFpKkZJO8kX8JXXO/CN8QdeoOSyJNNaU6xrCMvmmc8h8dBM
0wleWPwPmaeyOXudstjcXnUUbKRh4feSBQbuXU+Gyu8ihLr5iacyWCnouKZw/vs7i6eMxGMkSnKC
DtI83BVhqvJvJFmCft8uWTKv2L1r688n/d0wckpYZFRSvUB/jz5A4PGb9BB5AwvcQfYPSKrLq+Ua
xrL+sBhAMVUH9ASM+QL+bc4zdDJuEggLyR1YCNQYbPoRuoy7y+M5DDW2nAEdw9BUsV+/GGhDx1sw
R0fyARwIY7Wy/R8/yXyb2xh4Fr+hGSSLkrFCO62J1fyl6JgunzJIU33KjS6fS1VEjUL4FPbenRkg
eXR5cq6jYV38nSQRi6siO8lSfEUlkd/nvX9YQM16d3kAx27ZYEQKuWmFVij/lCSiukGQke2Mxlng
PCy+jFSveNNzsP9BqGljEgslROe3pnmeATi/m0HxphQUhULEzXlZMlx2FaiwP8+50MWm9KY2qldW
0HE8bKAiJlQsMef9Cxs1cBAzX/SveERp7rrA1oYkZkUJcE8TABSOrOVjqIYm2pI0Tu/yYNTJlZOw
PARhaB/1iyEAMyxMZ98JXULpUct5xU+7tsdyDWBuGmtZ5Xg/1UDQ8xZ8sJAm2Ki+4mjlqkB8J9iu
xiWxMh/HsWaWj8j6pVQpyHmB2NdLDE0pXt4nIH2UUH5h1zGR+TZKUUeLxLOtWk6U+GCwZCQKwmXr
leyslXPZenzqONdWlMAGRqPEVxmezsDyPicDSIJBklcgJqk3M0gDxScU52n6Tw8SvHxLwfGU79B5
mBT3yhOh3kUia/PvqESnw83l3+Q68JbLSNjURzrDgdfhWQBvktpAQC6p1kqMju/biEUedKRP2z49
darvPPChcmBYq4mTYXvVBGzMIjB8KXSBuv6FQi/2k55Bdg6+7ent8tcdR88GK6pQtBrCTXhK8RD8
mDwagJGCvB4qVlECwqLrTrgNVgQtiZZQ34pOauFN/JjJ1vvHCN/PHqIpVGtvBddkzn9/d6XzDtWM
uZYYhebTAZqNZDuncXQ7dP5VWGXfxinSZunBlcLDE7RTwHvI20yAKzoP/JXtcNw/Nk5RZwGPQefZ
vxCoEN6pvGg3JoIsATER3/X5uMZC7zq1ZwN+t1IZctFNnvuYhwc1kJuimEd2X07nevXlc+WI5yPL
E3R9ABL1IB5eqFH9A/goFnnGp0dgn/SWdDmBGEKa25aFgN5eN6Jl6OiviMssOmvHeH74F+T42k2V
QZ6aE7/ZFVmLohlZpT93rJ8NZcQdmhHjk/Bkaj+ed1lSgbMwi8EAfHkyjpNs0yDjoZOmAQFwgQnZ
b7Fk852car4dcX+vDOGagv1S0CJlIfzsC+COPrgyZu8pGILguivUBhZWsgwM5OaaR+TU0CXY0u5e
1LnciLCl+yRmZ4cP6ZChX80QOnBNvo0wZB4aosEu1CK06b0zoKmc8xetJ7/bsK5NMr4Bp/AnNLEU
nwcI7D0tQ3FPc5J2e69cvGEDjBrfJ+Ba34YQU9nTYZRfaZqAAZEZIndnDmIGxYkh7QAcH9lyA6Ts
ANCXV4IHuwDsMN94JgZviYlZkH+eZFINT2QsQ/l3q6Eexzd5mRN12xpaZCvxqmsTz39/Z8dga+iA
NC3GF+N56QkYE5Pfe7030atYe4Dw+PP7shnjuoRs6qmiNXmezQAmnVwlT/MCMSbkA9Y8t8PvhZY/
KoKaZ6lqxhcSoqlwhnCElmjHDhbkJVGhO15nVZZTqgAxEgMi7xPFa3+8KaCnO281R9C68RcvWnkg
ueZiOSJoWC5Ryrr6ufA8cTA1C24rKD5tFT3zmPsVxCSumo6NfCQFSHLquaAnqXowjRPQeMWbCmwO
7W0IapU1NQnHGbNRj2pAPixbxubRtPW8BZRa7we1BjFzfdzyQgBTTxOrdXCSOtS3RTsP/X4icgj2
l9fI9f3zJr0zEEoTEKD54/iSLRW7nzMPUB+vilZLhQ5HbWMJaS8GDib59sXIJZhvKEt7A4xrMslv
S8A7dbpuGpad67FrZcmT9NTGRDz0gSm+1+Eq16PjsrZRhCysAfgUEPsBqn3ayMXcnNGKN1yPA/hz
sm0QFGTFYbnWyzJ0iBSAEnoexhc5DWAAAlrXeHi9Q8T0+3UrZdk46ichnZBXfw55zH7QhBm2Tacl
v06hyrfJPueMN2GR5NVzFdVgX0XXzU0GLOlmyCGHdXkKjjWyAYS0RXivBMoPcyzF53lBS+GGZDJ9
7Acqf1wew+GkbHrPuR2auJca8RnzDwW4qcG1XzTbOkDzqC8D77r7w4YSknSk0aSw3WFuJGq1oJpr
vytwcMy3oEgp5u1YpCRaK6S7Fs429sRP6rYtlxOHPkC9D+O83ZCZcrLjaMS9zuvS8+DvPMrcAsFM
yIIHXzbiGR2Yz3Pd1/ftstoq4doby9h5SUGIPmXlF8kkfTJVlhabtvTrhwKF/KcFquPXNXj6NoQQ
Iw09ON3LZzWAVUOCLl4ii3LvLckab4drSyx7V1FRom8MqBdV9vm0ZzFIKYo+8r3bpVgWfeWeWEaP
h18NleMoOJEoigDWYNFDNcXTF67y6uaywTguEpvUkxXtVAEAy+FXmgqdPx4J+LRNRQ31jZVZONyw
DSdkdewnklP/tZi93ke/kWDFTal9GW3HjoHJTkUky4E+EfzKbLENLawCcPp6mgQPAgnwH4BiL8O3
3C95tRJxOVbN5uispikH11sSPGTh5NdmQ2iaBY+UpFO84mEcB8wm5jSGVVXemuVE4lKGO94b+tlI
XrBdVYVXVlL/Q80pyZSLBoR7aiGQUJNZBx0C0Jzmw/6q02WzciZ1nuak1fwxKeMaLGYJYMrbCY2k
K/vgcCk20lCPIJ4p4j576ECEj54Os5unxN9VyMnceNFa56ujNPA7LfjONYop8Gvor+hn2vcFWC5C
s+2i6J8z2RZLIJHSybjfzZG+Q0PEz8sL55qYZfndHM9pWzTTs+nOdOtZOgizY6qGrowq2DxBviv3
1uBvrtNsRfa0NWJIFLI/cmrLvwjB3Z+M8dqD3HGSbTRiKYeMhEs7nUavVltBm36vVUEOhadXFss1
wjnf/W5/ur73mjNt+ImXC2TiE5ChVX3dP45J9u3ydjhW6D/MiHkedWFTti8K5q53Vb2w7xICFe1K
WslxwmwAYgU8ekZGSU5hqaERFMQGCsZST94/yUhDhtge5cIKj6B0rPKNihtefB9S2YHX7roJnpf2
3RLSUOveAwT7pBf4602SDfF3qJ8kK0XJ3wb5QWWInBf23fe7fmrGKci8E6FBqdEPURP1b5hHSt9B
0KuKfggIM4GPfYlmmFjQxl58RJHCS3ZRX+Y+grewo2afIQ0fept4bPNxZeYuONF/YIqekSWho3mG
bHKwFSmoO0ka7SWI87o0+EdW0HpLypBtW6K/1Jm/1ufgMHFihRCsisNkVvNwgrgc+iiStIYs7kj2
XULJZgrWgJKuYSxPIprK67pZoawtW92daBvWxS3nrCd7U6FR+GnxEOKt7LPLTixPktDWiwwPk9eB
ef0mOs8pHrO1EPXjQILYCEYSyDwIqBe/gn02u+U1ymQbMdP8GQ2l+XOs5Py983z2etkkPvYqJLW8
CoAbS5oKQ05V7pMbHsErmrLgN6Vn1jQvfvec/NcsUDD80yyg2pX5AgIkp8Qr8/lbxvKx9DeBRpFO
IUM+d9WnNm509DfDMlY3BfIfxT3xVKc/Z3UBwdyNyoRXAWtVLhME1CBNK6DSgFTWdJsA7uODCbKv
I3Dc6L4IvnVBheJo4rdz/kY9P0CdO4mhbTbdeLN/JakCsYGUqmQd2Hua+Rk6SWCkIQWE53atnFO2
8tj++JTBGP9cNS9KjRJgCv4FmbIGCGCQ1RZ0IwE2GNaa3VxHzfJXVTVORqp4egZ+9YuqWYr+4bLf
nwVc/BSMSk22Wpt3nbPgz9mE3sIz6qv4ta/0cgsOJVRmoQmYDu0K8MRRviQ2U2OVopU3AQ/Fswr8
fw0p7qBVAsXvGbxpKq1LkMuGTxma+cDv/3UJu+kxSiGE1NfhStL8YxcEfbQ/Z9jlLAm8RE0PFHeA
qvZgDe1BwZCgvs1fMg11tteF6jWcjWs0ywdprxPKi/sQpNvI6yH63NZelu6Lsj92Jr1OmILYWMoK
779hCFBm4DWeZrLwlrtRj2tiNY4zYSMpjQERVdL44SsBtct+rsd9BolNqBsXVxX8IE3z55aQMqVL
GDTRqwEjVbZNlm5ovwAeFJKVQ+fYBRtG2TdgKfaXBb76fLupuKs3eZ11m9xDfbFOrtQlApXdnxOR
IB9P6mVIT1mZJl/nmU9y06BKtoI1dW2E5Qeg3YfPIuJ/7TIV4eXi/Zp5HOy5DuqV17HDmSWW+UOa
OwBrsChOwDSXb/OIHJXycn3VhUwSK8goEqjRAYQzP4c+ZVBCMFrrHYDL9RqmxPXzLdsOqUCKVdXJ
a9VC3XKYE33XKcm/Xb6DXafItmWdgz9+qNWD0TxqNzSGsn0xFwIN/TEUCYIGmbDLI30cgRMbMQmC
4ahMg8Q7ZoB2bGcyz5uwifZUYrDZB0M187jaTC3dxiHUdS4P6lg8GziZ6jlJS4Tar1MOjeavfZsA
L0cIhCtvLw/guMZspkYkPKrJsKl6TcMaHHSt+RxnVblpRqTFlGRHX1bPl0dyrd95B98F+NDUk3U9
+dmxExUwX1W1h+TV54wuZpsEqIguaFSdRP+04O5esRyHbcaW6Xe8hjxYX2FIHpEXMPTm4OKY5RGF
+DXzd23Q+e/vZoWuxaWYDS9Psu/br5Aryb9C96pamYDr65bpE9BPI6VD+QkUgUWw78YC4g3DEEXV
7vKmOMzHBk3WMu/LZArDV1YM0a5M+nFXdyBPU633xPREr5yH5QNYBfVezQto8FQT+ECFYo//D547
1zZbPiDU4B9q8ml4oOikHz4loAT8FPYZLD/zdbymNuTYCxshKWM/4FVa6Qcakxx6F8rM0D4FRilc
VjJ6js2wwZFnogZz1qB47jhSIN3MfhQM0CSR4bkHlZrT5S13zcO62JUYq26CssYzR/PnPU378i3t
9RopjWMvbBikDCeWQcwnO4HGJxzJVvoEuKcNpK3qxL/PwzJdM+7zK+uDl5HN0cg5hbwqsL4n7L66
4Wn6pJOjIqjM/3bJBOII23Govl63aufVfGfnKk0EJIJ1faKlhIY59JJxQQagbmlWNt+1cJaps3ye
Mp9p84CZBHC96R1nEKhHN8Z1STxi4yAr34/RT8/rExS52a0IR3rsi+rKi4RZJk7rVEMGmFanSmrA
hrEdkpuTYSADUDT9hg6K43U7YVk72kfCJCGDPoX+OZeXoyEuJiBoufx1x6myUY2y1JOcuNcA158+
sbHAnTj5t12p3pIZl5SEXh4kkVf23GGKNsIxg/JNC10+/WJGIssNRAZ49ADVmTReeVe5ZmPZehLK
PhjqbDjJwmebcEKkAt3PzRzoZi/jUt2c6RQgNtyuTMiRKgMo/U8z6cKig4p8rx6KHlmyOUS3h9aZ
uisoZKbR8b+HbHi2h/ZAvafRAJnTcVV4wjm2ddsXfV4wAJ2KE/OT45kBLfNkCQ5akBozUfZbHS6H
SQCEgiY3CGF17bhyu7lW2fINQvehyOYkP4WUPVZ97m9ZnXyVBGmtwpdmM80ZQKUIdi4fUedELVeh
mgGNIjRUh6qcCQB/NSQQbyEc3VavHWDU44OAPGG4byMKCSQqCFPmluqqB5NRHpNuTQ/B+Tvon5sN
5ORQUm9SOLLFfAvm+3JXUf/fzNP7OY6PYQhY2axKoARDwMjiek1m0hGz2hBLipa7lCxzfpKmT6Eq
8FVAkAPUW8P/rsrME7vLK+24kG1qyC5OhySsUMQfgNo+5qzvbuca4T6uz+bXxPNuf3kch++3QZXZ
rCWUGPrxtYvQTCgg03nDTfQ4NpBuuzyCw9PYsMpsKJNh4V17AE0zqXeDSbLvAxPe23Wft/wMa0tW
M1J2DxWXEB3bM4+CsAAqcKio3lwewmFkNq4yBJpy0p7OjrJtww1H0kZxaHxAwLTbeVJvl0oeR1+s
UaC4tsR2Jmd1axBa9g8kytHxTQKvCe6TdI6G771OICB2eVaOR5FN29jxnvjoIhcnFvT3WQXIqxx/
IsR40KXhm9/ewyd635/DmssjOs60DWwsVNKIZOmbAxUAI5D7Cj0YFSiC0A2Nlu+uEkX80PPIVGvt
Zq4pWl4iQ3Z6nPESe8lY8J2CY/HvpA2QstKy2MCOPoFw5MsURcgDN9O1sY5N8UhSHnIGON2p000f
3pK2VlBngyT6X5dX0eGCQisICUPQ8vldV71AKajdKh+ZdY9Md1mE2HAgn6JmVajKYbk21nGeJwhF
N0V9Qv9D/TWjJTuBIfrX5Wm4Pn42tndRbdE30OxmtDxUaD5EoNZxGt8sFGy+u8sDOMzoP4yOApy0
eEbWp8zLcpBYdKIuD7JHuheg4JQTdp1KL/kPt6NKYkV8LJMu46TaFjhxZDPHdf8Qef5aj5crT/4f
0COjA7Dvg3wwph3BYAFywAJg6G1BzGdAbhq8c8668YKgEBkO5a0cvg6yf/LGNaCBa8POf3+3Yd7s
Uah39PGPANyrm6Wo8tsWVcIV3+DaLTuwiPoEvUqNeOHhhK6vbgl2uuujJz/k8vXygXB4A5tZkTWR
Qrqh8o4snbFu2fCmymknEFJT3t+bPvYBwxRIQK2KUruWzHqYiDLJ54gCEsmyPFT3EIuETGU1C2O+
XZ6Sa9UsX0AhuRnJymRHAXbcECnIdjmB7xfhFrpB19y2Y91saKReZDCGoLU48gkERCCfOs65AtRE
IRwx0fJvSPmBDvxXvYT/XDUtGyiZgvqlmFpevXX+YPZLwIDOURShfGy8lcDZNSkrbOAEvfQTDb0j
WPolmg2SG8DWIBBQne8+yo66Jbf+UD2P51fk5Vm5TNimXkQTE+R2/X7+JbKOHwrwt24FyeUt94BU
Fy3kAkC5g7aG1mS3nhF0C5WnfpOp9O8YGO0Vt+g4kzaUMqs6EoCFcX4lQyRfsrOcKA3j5vbyHB0H
0qZh5CptS81E/oZ2An2DhHuzD6ti2DQUBn3dEJaniCBd25Spyd8gufNY+GN2O8TQg1RT1q6cDdck
rLBhZo0hkPxsjkkhu1uixfxJoKNxMwxjs788CUdIadMwKh7EI8h946MckW05y7idEeBoZsILWYJk
SUUhxJfWXi2uPbfchIlUQLyc5m8KHbx7Unft55KCNu7yXBxftyGUBs37Pjr0+mOYDehlI2XtKzx0
8+zKxIgNmNRd1qbIbsdHFbBHs2RPCS3R2npep2SJ7qeIHP4fZurYfRs+yeJF1mFn2iPxgZYX5yuc
oddj47FVdULXip0D5HdXKbTCqnGevOEou1reayTGyCZqsvnfyxvimsH57+8+P+eNB3Fqro6VQiIa
OfbxicroKyTqx5UY1HF8behkBmgmXxqSHOk0wV/q+Csj6k1AF3Y7A6zx+0U0ndM9lyfkWi/L5IHO
HAAVksvr4JGkeiD1OKFixOUc5yuxgWvJLJOnAinEIWvF/2IDRO47kZt5P3Ts63VTsEIBFYOji0cS
ROk5FHMlQMD3i2/I/vLXXT/fNnAIRAlw24ijYLUoboXXwkA0PHHzHAU1eMUvD+PYBxstiauwiVnQ
zMc5Dr5nOaTV0At1ZcHJ5mpMSDeVnKn5CFL3X5pBtx1wjDUX4nh62hjJZPFY1XvzfITEavcJ4pBQ
DwBn+nHmWm4DvfrEda2QbdnKDDqq0umofHmmdp/S4N9KNdfpUhCbmjGpKsiqm7F6m8Lptaxov2un
VZUhx8PShkFCKTdnBWK9owLfKpT5Ksjao1/lkcuEbBvcU32SjSvZWseBtXGNWVp1ZmrD4agDqHOG
CwXWJpiqTx4n5uXyYXUNYZl0NeAsRao3GKJRywYMJlJsKuPr6Ut7Jt9dMWzXMJZhZ0vUcpEWoArw
sBOQ3qZ8M9AKTQTUa94uT8V1qizzztoMbY1odTvSdJSP0kzqdeiSq7iFYjQ5/3ldoPWplz7yWEe5
gH6vS9hxKmDal3/6h4aHj1vP/E6WJci46vHYkXNhkaJ/Tpxv0zwHgVm58DWIxIfbgHGseP78SAlp
lehjl0X/mBnZnHAc/kJyZw1T5ZqIZdk5wKPgJJn521TDHACJUNu4DZ5JSYsHGcQryKQPdxrTOE/v
3dUtwFRVAKLaHcUy3hEfvfMRdJMub4Xr2+e/v/t22Pa+SbwR3wYBOLLjKH+gYWctzfthSIBfbt3R
1ZJD4UFT8fP8yyEl9akU9NarwsffAy3J+FfXkLUuXNdULNvOjF/7RlQdQk6oGkEYk6MLof77unWy
LJoJEJHF0Cx46HzP3JLFRF/SPl17Ibl+umXLFLhx3aeiO4JZeeGotk4+WCZkfRWoKk7/g/2b2rzX
Oml/JPClD7z3ludgWG0t+/DZjK9b5kzgGMq8Me0POVSm9zdpNzC/36f+NLfsRtMmHh4SMs7DTQbl
x8ggW56BP2wTJPGQreyP6zdYph6YrGKB7qufLfeB4pnATarYVzHpL6UBBQnEm0DyRSAzOnXXWaWN
F9SlkCAISaqfAJQFmw7kAzd4UK0lKh0nwkYJVjoqc+jUxweaj164RVYvmjYhWAbuLp/nD+917Jll
93IWkuReGx/ARg4tIF4//w7dkL/J9mIZvlxb58dQlhMAKcs4DIYtD6RN77oY+Kq0WSW/dK2TZfSM
RR6eAS0DdWuQVU/a93WEoi4SspvLC+UawDZ8CAAVRanro1R82GdAP77BY7ZrrxjHDWLTLeqCgDJy
WPRPdMx2mw5iFdvqfAGWYUI3YwC29aumYaMFSQ7qOzGPxUErUuVPUjMoOU/ZWJT7ywM4JmIjA83C
jK77pToC84T2wvMtpQNQJM0xqtxBTO4vD+PYDhsfKEMvnzxV13jUsCV+4kjw6Bsq6voqHZw4tUkV
heJMVmNRHDLuw/AgZJaS3eKTWawslGsG9m2udEiyhNTHgkt2DxVc/i3Ky3gNJn0+l/+BIeH3n4d9
d6ETlHr8YED2Farshf+3HGuh/ymgi6fu8qgGOY5ZdJzdLUFovKeiLb0fk4TR3AiQ1H7nZkQfIsSw
u7FFvt0nwc4U3F8+zWi5wb8rFhb7eRzQ2LQgWeptwaQo9RP6GOr2NstF0W4pnYN0O3qsbp4gMhiG
5aatEpUfKDKoyQ0J5eg/iSgu2V9h8LvukqRNiv+FzECXHgCc6/EKrpK2vQN9XVPddKrM1AnmYJId
Xfyw+kdiCXG5q7QTEV7/I8/evFL4SbVi8q6jbDmssB6SdJFpdaQi9792/Rke2lZfw0nJFxOPL5dP
8sdwBeyU5br6JKzj0i+8n0Nb+3uiaLbrp+FL1KERKceDegu4pdpO3pxu07TZUbTPrUzwfNQ+OiOW
TzPzCJ54jgnKBlzUv20V7EYjOndWszOuNbQiGpEnA0gp4/yNR+zZH+pkC7rVbE9Kmd4UbbJWIXIM
Y4MgU1U2YWOwhrHXl8jRA9XjQxyAFQxi8lysFQZcw1gRDpt0P+ZUTg/9qMttmsvHuApRUpv4XoTh
yqvIcSXbjJB1ghQzuNmyn0ua3aWe120GE2zrfviMri6E5WmzgsJybL+NiTRAbs8hsnUHCotL9uCD
aKtD0hWmOrVdA6GVlWPm8HQ2IlINOTfghTRoc06mbZvxaacJ+X7ZfFwft/zc5CswTnpF9bbMMhBb
OpbiM/j1k1/Xfd72Ae0UijijxcsMyuj2U5Ia6u9165XXvbts8GOYQza2HTr6CsqabMObjO2GMl+L
KlyLYxl44clgYkkRHWbQJQjQFXio/rWqh5u9bnks886TUM1B3fmvZTsTciSlCR6XBbmVFefomIAN
e4wGwKdovQSvvpLZoWWDFo9DoEWzEv46DNpGOvK5hpx6lonXSqbpuTW92TYSRHVIQX3q4PxXTNph
aTapY0aQbwIFWnSoICyyLXBiN3LgHWQ/yEpc55rI+e/vrnseTyHI9JrmNe5rtp/C8+uR4QIuW/9H
1YK4+6r9tmWneUHQfzvk0YG0DG3dBLj2YVOSPFrZD9dCWdacLDQ3Ki6aV56x5wFEVzcQT79ptfJX
1sk1gGXPevabQfp1eAhn9mxIDHnVISz3ftzqlffg+S744FKN6J87kacpBEsS1bw2eWmeS1L9AgnD
PILWjDW3vJ/DvYr7ecelmFZiPceFYeMOxYQoEgo/4i3p2TMokv+dAzyuqip5KlA9Qqo/vkr0I05t
4KEQizdP5UAPJkH5y+QAB1dxwLZBO60YvGMuNuSwnwtdAqon3qA2D/GtBmX3qSuqTZMgl6NAxLAJ
JigMXXWabfQhnYqmMEEcfVIeIHXoXo1nb7uE0Ba7zlxsqWgzpbzXk87f/LR5nhiUzmMoZVz56y2T
p77nG901/A0tJt5mWsrg4LW8WAkOHJ7XJm8EP57oCZCMAAC0atyLEr3ZL+WQNeN1pm5DDLmYiy6P
tfca1ZTiSkVW2QfHN4KdNUCyw9ZtSCHoeSVAZDQ+SHT2TjuC7QigTcI9NHQ1uZp2150iy+B1LcYm
B63lAWDCRnwCLr/3Ye3eUl331rVBg2wK5nga9Xxgg/lMy3P5IO7NzeVf71ok6wZX00hGOgj6v6tJ
6PGuGHQDUIY/A3l31Rg2VlAhoinadg4PePDynayzvzvif48yU654dcdhtRkReVQib9pX5MBErfs7
vFrB1hOKHNTS183g7K7eXa+Vz0HnWfbhoTJA+ULoyGw6VKO2S7Oa6ftNkPTBxWFDBQviR20I+pqD
bETMD2qqJ/NNx1FjjlMSTAD2zSAcRhlXqaR9gjikaL6bNmdRsmUcau7bWSV+/FeqQMzwRvBWmZrd
CJhw8V0kdFnIxk/UTNfUlF1Lfj5P71akmJiHT58vUoJmdUnRgDYWfbi/vN6ur5///u7raY/eqWwk
4tUP9eNv6ABKZ8PKZro+bsUAgpKpRgJvPhDqI5khRlVsITgzXhl121hCUpw59io/PJzbVgEEp08R
ihArxVHXj7dCem9W0Oyce/GaF4XYtnNLgk2aDeTak275AyO8ABmalBz4PKX0MSw0rW9QmjuXfVtP
abGyCY5EvQ0cLMBaWqpJ0E+AoaDFiKinJI4eK2S5N0I2D3KKHmP8oVdrLzmHo7Nxg8mSBlzNszlk
/Yj0QExuRdF7977W84ordWyNza0oTTJGVUvMIQwIuWFL5O+gafL1skW4fr5123dDwZLQdIi8jQQE
DYjewFd6oxoFYfaAyG5Vfum80x/4IRsE2JQEvmWe55/QWauA5vUh2Z0XG1FkZZk+5CwtqmcToCuw
3fVelerDLEGPCbX5pWP+EertYjS7VNOS3i39orKvOldkTJ9iLvU87cM2LNrbtEhi/zSWgRd+6XEH
0QMII7Iu3RRLOyeQKED69TB7Qbd4O13hTWA2bZQ39bwBl2v51jQQVudDPx0EA93yDfh1CNksPpuL
ZxDOxOLHBK58EBbj7ajOGsM6leltFIxz/GXsCFdP7dIEpNxGaSnak5cMwv9cZEVX30Bhlnb/Jqmv
y9ckoKLZZ1kUqV8GOkc1OkjKpUj/5hGkaaAdk7EmDG7TSoQsvSdV0NFh5Rnhso/zIXvnASVYLpaW
58vPGpCObR6nXwUaEvqB+LcxQNYbvyl/ceCUN2zo1lh9HE8Xm31S5QljQRItSAhREt5XNOn7+7Ad
2Y9uGpZo3EUxk2m/T5hPGqSmGHLBl0+3y3Ton7M1qhWcdZx9KsCm9WTM/5H2bT1u6my4vwjJGDDm
NskkM5lp08NM0/bGaldbAwbMyYD59fvJfNrSLK8StrJvKq1ZEo4Prw/v+xzgmEXH6CaJ2DhxAZVI
OKcjKdEvXUT8oRzS+X3YdwHAgRf14es9+DuAF404G6etOxvTKKNHkmf3VKP48QocFsPHkEUPHaD2
kvF7FQwvlvnbC8GxkNBfv946fX3s/SVqXaClviATQXLyvmdk5uKYWqSrn+NJpF5xx0NvjA5N1xV6
z8qRNY8C/tvhpohUxbPNMAn7IaqasH1KVAslZm8QMNoCS8/aHZNl323HCWbpL7SLZ3uUrUzaD8xU
cfZYkgTdfhlzSMfmBwsjKrXTfcfnl8yW+XQoezD5oUeRTeqfRE60OrZpV2Fo4FSFV5YApdTbExPL
QW6QfMFyE2OQ860yFL9jnqpoDO5yuOGUfwgYM3l2IVFPyT2d4qT6KBQIt59G6F2N7xQb8IyAXNto
f8K4D8SHuUex4oUr085fG1QM7DtedHX1u8sodp2t7PkYRZuiTSsIC+RpXXkn20IP93NKoyj8FDRM
gi7R5wpa2AAUhNu26unncvAgcTfbXsktIyX1n9NxyrIvqac6/ykZIRz5UsOwEARTaAXRrYB+lThE
zM6wL4YcR88fGP5tDhBPCdiuBneL31UtcPmHSHpAfSe48rTbyhQmfx8TGhLoNjYeuAid7z3IzrPq
N6vpXG+YFp050bZOgidNycD3tNBBc6iyMJKQEOxSCI+ogIb+/UR14m3Qk6j7iZprWKvNhPRQdzdg
b+MPeQOq1Ts5xNAUr+YLtgsqur04mE4r/Weu44Fnd2E+Du2h8FEuaKskUU8GeEu9kR1u3GTbxx0I
BxDqLyvxs2osieAPOM6oj0LuK+f7oIAeyqYvuQi7u1pMoZ43YwWjo+c4jILoYzQCbM6BJMvt8GFI
oxh5sjDPOMaRzZmo/mmGEq8SoeMw20CzNol/W2D05ccxyqPgaGWS/8Q6MgB8GxkD8ysyNvd7rM4h
6L7p1FThOU/LfD5AVyYet1Z0PfjgtU7qCYeppiEYMYkvdgEwgMUOMGih7uBMQMmBj8DrPWRwcL1k
IBLUNZGX6NunGRxT398URdErta381GuOraXiNMEtfNiKVA7NMWcQ/98LaMaKbUuU/RxEduBfA1CM
+h2bJPf2KdC97B5JTcRcqb1ZnyGUTZtd5clS7riE79BdFUCz6X7sqqLbs0C3WkM1rA7vZAd1n30T
eJJtFYvr/GEsdAeDvj7o512XJ5V5rDOgew5M1yG9i3zLm8eizepnJhNwgipfqn86HNbjRyQOIecD
P2+IBz5puKSx4yRVbI4xh5jctIkIwRI2dAbcJS5rVr/TqLzJEUpsDU2zHZ28qIGe6dwA+omsAf0k
bKDHj7HPAhishVVikKeARmtntmkakhfeAhHpbcCeHMQEfsqQeBiSmoq9X3nsRyGGoXgXR1TULyqq
o2SXNyYx73VZ9MVnyIrjRC9D0BVORT1o+h73+jn53JCpyg85ag7td+jq1WrYDLDtGv/A8q1In0s9
2vmImqgfAcDIi+gQNVJ6dxIDTHdpkQb5odBWsh2MATXKVkEYRXcIKZYdicghoNZFgeQHicqjuFd+
xaqHaIaMyDZsgHT/k6i6944gDMZA7deZF6ebtqjH9DgLcDU/mDjM+/tK51Wd7ZELTttvzOugBuHx
AUyIoqX8RRTB8HUu21hkG0hpdmI32Mp0O98n6fQVX4Pi5SbsMyT49ijT4hW2S8RcrKVgF45iF1A/
xgIexTJtT+U8ohQJwqnSYH+m6s/1o2rp+85TugFSoyp74j0rY9v+sSx8rF06NbG4LXPlChBLn+Xd
CDHdE0jLFsWzEnZKRw/V42Tlcfp3TdA4cdWHAU8tYtwkykcCztuGXrg6MpPnjGDVJPoJFrX3IJmX
G2yrZqPH+FcWmPsU7Fkv4rdlz1yQfSgUaXDQT6fQR0ICWRxvA4Nfue3NdGNSxZUobgzNOo+l88lk
MnnBvs6LHU4ffy37enm5/O3G4tz5cOgnRWvy4cQmJEahHAmF4IKPu5KY5mFSw+fr623hIu07D2YC
nmUeyqx85H7Rb8JkeuGQP2669NflPgY+LjKc5n1FV2HeCy+11zr/25u7NAnLkdm8gM04BNaxZ9Ae
fAHwqtZ4WgtD52LtMzpXdIL79WmegTeNy2iX9YXZ54HZJcRby/Yv5OJd0D18WcCETfX0HFawltxA
wZ+BMEL4YVSt/CiL+NcEOYXrs7SwK7gY/JDDnjBtlDnxodew9WFRSC/By0mwpguxsBBcqWIIqvMg
GFtyJCQ7XYj6cMN8DNUFoJTq48VWozeAvbarpNiFheAC8nU/J0NnyHBqWpHfQaIlBLEcROx8WuNu
LWFH/gvLV/Dn6+PikZV4cJi8FncWcqggejR7mUZPNDJ211hQ2ouUfyhwgV0pPiwNppNDU0Hp2SJh
w3tc35JyH0AcseEb4VV1eN9pHaLUicf+jDekDJOHSUDlfFOHUNHnKz9gacE4u8cYFdoTEMt+hHvi
qA4isCJ9CNIYSt3XV+Ti2DobB1y0YbIcT/4x7AAlzMb3JuYfjE+3I4+eXt9zZmKbCYIu8LxfK7Au
javzikTWcJg9TYpHiUUKMHy+1RH0WmiCdcPK6Dmc+bs8QXMQjft1vaN/D3PuQvyzOslNby8jGft4
ww0+3sQlTpRow/LI/x7AhQK2lANUOlZG9u9Tx13Yv5bC8xvJfZRKFMm2MiVw3vUruD+tvIaXGnCu
GFnsDQUyFObZIIvsQW2tZkg7+XTN9Xbp+04uTlEtkZu2MwIbv1m0EO7HC24NLP/3JcBdmH/DwrBX
gtkTgCdpzDcNRXYdGq0xS9IN6G3h9AB9ijyJNgRyq9HXrKqLAa60hqs1VPDfdy6eXDr+5gjjeWGh
tBEPp7GbCeSSamgvt9Ww9ROqd9dX3VITzgYykgDIQT6PyDPDrQXP8RyoGiQPorkdfgElJ+qV++bS
8nY2ipL7fmj80pzExPkL8friiZdAnffppLfIURSPfjwMK3fPpcacPYPOwzDJ0i8fTQ0xTjOP7yG3
+9g0JVTxbfVh0GvKxEvD5+wTsimCitQ4W3heA74HmWcxXnSrADRZuWEu7H/8P2QBuEX64J2TY3h5
KUuQNC7iVYyRE/IL93JI75uxzXazSt75oloRnlkILZdDEIoSmSs5NScBgIYFBtpTwTa1cKhcaeDv
OU7u6geXnfFSzX31+EpkI9Dkv8yQxXsKdSYUzFL2VAfa7K+v8qXuODtFWc8DCQeo1KNaxuRWaQVF
8Who42/Xv3/5zn/v0NylB4wNy4e4yfoTOAgz3uiJETEA49RESCzAO1tkw77isHhd4yMsrgpna1Ad
WEJZValH3bfDvcjC3yaJP4C9elBzlW/0Ba+I6yGMH+T00k5r1ZulgXS2C0a8Ok1ig+pNKGeabRi0
CiK9m1s8nH9fH8ulJtyNQkUlJ6HBXDV9d5AxnIqmnIjDbV93doYQFBfkByos7ALCLHJAJiqSq75R
S7/d2Q6yGhnuZpLsNBKbPkM/3HyLUzx3bvrtLmkAEGigDvoBX+cN2YAA1d7NKUSTb/v6JVLfHDay
KrGEpSweywRKoxvqebR+RAKLyNuG3uUKjKab6xByUo+ZQVJ3AzIxFq6KbLa73oGFvdilCiiiYsX8
bjgZy/mzTLOmebSIzDuvCxO2spMsnCyuZrCZZZEVU5i+KNxGVRM+Eh+3wAurAgpnpzm7EVbEXeKA
4Z0HTuyADVIQ71FFQf1utAVZGaulbjhxTKAaDLP4OX0pGf8g4/CxqcHChC7WCYKZ33oNPP9tk+JE
M0zaItYmCQqEUFW8o9E4b/XUppsqgcjXbU04Ic1M2/h5E00n2tVPGWt+dkX1AUuB3XZPjt2gHoH7
Bqd7OIV0jBsY501EPgQUCe+VDiycHi5qnsCbR0pDe/gN1t5eJeKLmHq7H+1FlGW9Hwvx4eoHZ/PQ
DKiemlNGoVtq5+4nRQ77QwJPlE83zYQLmb9URVDjC/PHsM1GsEttIX9Gegrmb/XsBfnD9VaWzj4X
MK8DC3kt2mLxIm+9pWkjNp0H00kuvS+jBy2gEveVdyONf13kWZK8+3m94YXd3QXQN2mOt2hXZ49Q
HmkaSGpEqIPHKOysPZgWLkXs0vCbLZgLVE6IEfKlDEHOUN7wdcRN9aLf1Pj0dzOmJaySb3KYjTlz
tgAhvayPlaqeVRQ+cszVXZzAPej6UC2tNSfsDREyy+2IpKKsv3So7W0oyT9VYlWoaWkunKDXAnU1
vwzlizEwr1bFGOzAv19DVS39fCfkTSvrxO+a4QR7k37TCDy3bAHBNlSaopUL8EIHXEh9iCsv1Gaj
+aUzcQKujCTReztM/OX6BCx93jnN2dDFflVN/YlrXp+JJHO5QeH2NtuMmLtQegDhciOHQb5krJge
LezHwJrgyf31X7+wI7o6wWEXDENV5AZIRYiKfaHTCMd0n0KVlIISx/f4X5AmuK2tyxp4E3QysV2Q
B3Z+4Uj47Gie6w31IRMBxBXf9cGNJBAeOcFtvD7GpIcjbm/kj1YQsQuAVlk5oxYWbOQEMwfkoWQl
H0+TTqd7bxiCTYbH1DkJcaxfH6elJpyQHlPsEZOXzS8Nmy0S3SF9xDH12Yc12MoFcakFJ6a7Al6P
BYumZ/gaADKqoBZs78uwjr/1gqZ0JTewgBDhLnpeoq5KutrYFwvGo9waANLsHZs6IzbKwiVnX6Ig
qg61N2XTIWzLmRz1BGWgXejVerwHDALl9EhIlt5dH9mFWHXB9nCkS32U9c0JlzC5zQoUdj2wSFbm
beFQcdH1IknxqEaB+pkGutlzGR0VQQp8FPOfsQbPCSKUaZMFK60tzKELte8isFyr0kNf7BzfNz0B
T96Inr/UkwGA5fqALXXpsm28CVlhpiGIAnQpa5DeUUX9Ics+vt5gO5VXW6tQ7wOJKN5db26pT5e/
v22urSsBlEV7gtFUdZdZKGgp43UPAbi7K0t/YcNzUfiiDDT8YXr5qGL4NcF+9Dtp0QIM3/xNXkN6
8HpPllaas02wwDNQJUJ5B+q+ZNN1QB7Ul8Pttq87O0QH+zFU4tPpiE07gqOcKj5EEHb9fv3rS0Pk
7A42rpqh4bi+dsakB7hyJxuaih4WEhP9CCG7Nbrx0hg5Z79tpgbCjno4qQFVZbhxk90QrM7AQi9c
DD6UOZnxOfGOhFVwkge9ioNjfZAWJuD/D8XPhQhxkfiNJ6zmzTAdxwF16YtuYZjwe47NdHvZtAGk
/Okp++P6zCzEh6viyypq0iSyOK07aHbhuUTuwvKSeqrnNe7qwnvVBeVrKCMOgZ+a05jk8Q52N78S
HUMxociCLXJQapMQ8Iyvd2dpipxwt7a3fVggj6DC7KKfUkLJJoVQ/gDTmG0LJkBdwa9ZBezD9fYW
Flxw+fub7cUa40HjAHbzoCcGB1Ob4txDRXVlZ1n6uhPymcy9AUJUyBZf0scd7EkAiJn/XP/pS0Pl
Rvzc+sCpC6RckqrdirKP4AWI/eRy2Y8BU7+73szSAnNCX8CerZxt6wMLM3gPTcl2XEPXffRR+Lve
wlJHnKCXPvdoYYUPHAdEm60i8/b1JcmrKXpMpmatXLp0+XDx9vC3sNDfqezRsuh7hsECQx4qrHAp
yABZES05NKSn97QKkKb2wicPyKybmcjcRd83qipUZSlBFab4VOqs2bfSL1amaaFi5gLvUaNq85n7
gKY2+gCPC74bY33IuiDe2ERCiNgX35C/3K+/yJdSAa5cr40bgSY5hlP6B3nxZAn9U9Z3DyqJnliH
es9FjD80w0eAt9bY1guLxUXmG3A7hxqAlqPNUZ0tB6SPwTnwHvu4NIDnZWwl0bGw7F2hXhuPIaQh
CDkZHccb+ADs6GUswSrd3bTqXaC5YhMbfY0GBK0MkphIzinYFe5jWf0zi7LbX29mYfOmzi7BExw5
Us7/dwvq4YKSheEzKXBXi7303psCb6UQs7DbuRBzNdCKBq0hJySXgyfGbPqp7nDVud6RVxD5X+o8
Lrh8hKw/dI3a+BmAXH/WO9Orod7lAFrAjKGomu8NXLrMPZySpf5q2j5sPomIwAlsV1lTkOIhIH3C
+B3IZIH3Gda5JHzPmaUlRLggAkL+DHjEVaDZ5py17TbpqBzoBs41OiVA0AUwP7/tJuji1AEsDPKC
NaDqzdUkNwog4Qy12HFNPHlhIlz4IhFARk1VTU9lHbV2H45DJ58LrrVcKVcsBIcrAWyqIM19IUCS
8ItP8sL/G/Ph49SvSlktNXCJ/jfHsqwZmYO8FUeADMgeqGdYrTEjNzHv1wiZS4N0afpNE3jmcmRK
yXzqegp6AB+9b1XE07Xc+9LnL39/8/km8URm/Co6jQKaa/C74H/8caIrOZqF3d7FJcLR/OIgpKJT
p6LHCyYHx0mwKVtgl4HL9qCs8BxgRfcGsIzr4bc0I84+oqZk+h+hr4yAGaCz+WxInH5IvJatLKpX
cOpfAtxFKQruNcC6A/OjcS0rDyynMJVXHnCyO05Fqt6TOs+ONWDjdgvrtYrf50BVe++Bx2Pfw156
9bP2bKm+NmJszJeuSqrxa4baR/MuKMc5uPGZ/XoevplaO0MqbOxD8T4g0Dc4z61loOhrD0j5f+qZ
9nxNs3NhDbkQR8gMkCKtiTjCkMX+k4GApDbjPOQrNMqFKXWxjXDbjSQBo/dEg6z+NNb1hxKqMXuV
2mJlmS514HIovRmpDI7luFdDe4V4w/SzSROPbtISidGb1qSLZhQz6Bi6COqT5Uo+khYZvayps6d4
hqbFbU04uwQb47kNoQD7v2tAY/Qj3EzC+/+PFpyNgk9DVreaNpATsS8Cucm9ymxwqAEyeb6tD+4r
hA+1R6Vfn5hA6IJT/FHBFOUO7MA16tXSSnI3B9pfTMqJPiFZTO/KHntCiIf2Fnp+wUrmcOHeR5xn
iJ7bMiygxnqSQ1JvtcWHy4xFm9Bnn1NN1Mv1sVpasc5bhHAhASLq/JMQVj5wM+FkLmDQsDIVf+8F
VGD/HRBgUjDgoi09hXHL73ic220oDdnHvCK76uKXeL0bf7/1QWjy3+1kg++xGIbxoOHOCsw1fNig
YAfcbTn/GPraPvTD6mH099kHLu3fjTXhUI51kGD2q7l4IL4JHjKOw3qAUMbK5e/v0xInzn1AqYAY
JYr2NIJHEoAh48WoFMRdtzLtf0/ZQNXl312wXiZaWxRQgKjgrlMqE38DP+s76yO2Txr9ZcpHdkw9
cNmuz89Sfy5/f7MxWiGjIPMtdq7ZZk+QdMJbJkZ15Xzb552IL62BW48V9Umz7IRnL2zxUHG+/u2l
JezEeqb6TtgBLz2pCrUniuSAkwzhJzys+V1cqtW0wNKyciJ+nPJEVp30Tw0fCr0Dz7CI77o28zlM
/i7yHLf1x4n4MPEKXKUyerLEAO4LNaomhgh315NwHw1ztOIMuTDjLpIwJEkxAQrvn7QozZ9RTgEY
lCQjKyftwmC5mMEuGpDEDCBZYHM8YUxSsh99jHmvFetWrgsLe4qLGgxNTPRYY+/iES6YLdKL2SUg
Li/i+PJftUJu/vqcLPXGCXcRj1AKA78Daxeven5JA0eYmHkWcmW8lqbDCfgwrNqaoMj1qoHFUyNO
gcU/13/+0sed6A7LMjdTCYkomQWtvSNpKX/lSZOWK8Oz9H0nvEO4BRdNi8mGEN/wER4K9BskGdcy
SUuD7wR4OIugq7wyOGWQET+Iwc+CLznNk3jn1UE2HG4bIye6oRNNrY2S5JilJP+pitaCRsqbdqXC
v7RYnagmY4/1k0Z4Alc4xxvfhxiO1TLei3HO6Q6qsMV9Pnhdu7+pOy48sKyquWW47QCLXJGvQrYT
20bQvl+rUS1MuSspDKG5sGwCintJ2pfvydhO+T7VKlzD9Szs6i4+kDYwxitoHfyvjABy9DPn0/hy
eUTO4IrfdImLXZSg7sUIrnQanMDJAYZAtdVEjzBm9H8n0tL7SOXF+HzbhDgBPlp+kY/o8zP0JCFw
d7EbFnG6VqZYiBEXIEg9C0VhrbGbZ2H3o/No+dsWoblLC9XeXe/AwgqO3SD3GqQDRVdBBthj9SNU
BAJzJ2JwfH5noBVVYBplaUB3Uwcp/rWk5NIyc2KfB8MMVVrin5Su9b6sad5tIo/zP9f7tDRsTtDT
lo2yGSHS9przhBuFfhxkdg/KdXNjHDpxL6reaiX97Cx4GgOgjYp4sDVp7jUre+9CF1y8oBmqXpR8
wCnYQyNzVJ68p71Xb/qmyVfOpoVYdLGCY1WAyVz4OP1QphhHuLUn2j6EsfhWQ0Pvtv3XhQt2APmn
AxnnE0cFEcyJwAtQyNOVbXfX53ph/bpAQWpoXEEBKju/3kjGvAueLlfqsESx1Y9QrILI3RrlZGlS
Ln9/c53WmvWFR0BGelWzshAces1vmyK8qf4du+BA6E6kTQXa/4kH7fCa/bL+SPc1qmEQvBMrV9GF
6HNRgWWq5jxVHtZWbOyDSNksNoWWyRp0Y+n7TnTDJk5IrS4aMEmavM+sNp9h4MVXJnzp605wa8/n
ojUqP9tEjAeVgb60h4QE9CSuL6il7zuh3eg0LaDBgL2J5pV5MTWPAWopWC/N15tacGGBNMkGHePm
cJbI6R2bcobxca2I/uf65xfi2hXahVhMEdM0mU8BFInv5mb6MZIeThZ4NR8iMH9vW0UuOrDLUT1q
28I/2bKxbK9DNrTvYBQAuNX1fixMhAsQ7CofCvNe3Z8hHccfGaPtxzy8EfATu/K6GZygkeqPunNX
ltOXMEQ2gU462hZ9vXILWdgtXDBg1pR+EuLaCYdR6E2bjn8Y4b9+wHVljd251IJzdtOhCCU1DT/q
uqvvmqb6Bvn89i7gayt1qQEnkiElxLmKRXsWhefvhKZbOcF9EcWw246HV4mlNzvqmLZCcF6bMyoI
8JPQ2ZAY6A6R5MP1NbTUASeYrcnifAhIezbUp/dIGjzxShdPEGP/fb0Bjq3/v8WE2MX1jTxvRjp0
aADJoodQ0yh9Pw5FlD7DPAEqNmVkSfzCJ+VVh7Qla4mk12LF39q9/J43AwetqaEtqkD9oOFcweWH
Af53atJMDd2BJHgPNuC+jx68P+s2Z12w72PfhD94WI4TAO0dIfwxggFFv0b5XxhpFxRI63GCFY9v
ztDEYeMGyt7FJwgCie/13NxG8YvDy473ptMc4suwO/LJCY71DQi6GcvNtqK+/+P6ZC7sOK4Q7zgV
bQNlpuEczrr7AP21Ca6morHdSnJm4a7iIgDtUPpp25DsO0SAsvSoi8HW7AhltKjrNiktO/rki4iG
di+g8gXRv9u65WwTZkh7GmahOXcwwACpTEA7VAasD1dOgqWpd3YJxir8aEgYnxSyvmqsur0nyB8s
TnnbbdtV5c18D15gSdj8kKUpPvWtV73AzWoNHL708509IktqSJslU39mIc/43vox9KhY5ZEvdbdq
orMw9S4mMDQWKk+tKM/NBV86IOO4N1DAt0j673ULjnSm4YB5fb4XOuQCAzsBNzKukvhIglTtmhEl
2zEDDmMSq5mzhUhx4YCUTeB1x0KfsrYborsu1W1+hNvBrZlrFwzIIWDV5xEpz6RLuqPNRPG+91ef
bwtXpOAycm82Eutx+HVCgusMLRQe3Cv4RKr3YVXy6B3LPPVronBDWFm8S7NxGcI3bWmoZg2kyPqz
mKYCgnSoWEjSTZsAPgi33TQCN8C13zf1bLpzIwAi4uDiHLCm0u1kUOa7vqaW1q8T4zyOQRZVl4O0
z+byHW1QT3yGYhkUUUlbl90XMPRUitwaSHR4TlxvdGmVOVd9PkA+Mocq4jlnuXgo6gCePQ3/cv3j
S2vACfsOx5K2UG85d3IOHhpiPo+XqMxmSJnG6apT30IzLhgwi3ooImRpeZY9hToqCSC/tQ1Dft/n
1bfIps1ta+A/qL8xhbiHpPrchBf3Z2XkQ9ROM+Tfbi3Audi/pit6vwj86n+5Luirkc0rzzMqkL65
PikLweJi/VC/96esz6qzwn2CbUIkO194IJJs04UXw+brrSzNiRP+o6cqpnzTnl9v5jDh2SvlZQ+N
rMdNkvW3cV1AEvx35OMAhyOT6KtzmGm57wjeLrAcrzbJOlptIUJcdF/YWOQHlWjOlkb2m9QTjCg8
tZblWpoNJ+jJYMfCRFWFravN8ID0540O4VYWwc5y5axa6oAT4oT2YJN0qj4rmArBtL6yEF8PQnJj
QttF87Ga+HixEH2208ieiBbJPWPlyhayMD4uwM7SOKnLgGL0O4B8vUvJcKZA2v0/GGYvNeHe8ycb
QAsswwusBQ0GG9S4V1Df38HZay2DtjAFLsoum2wVwW2rPocepx9VCP0PHSq6Us5b+volBt8cfyKq
y6yfu+pMSoaHQCO86MDgUTXdXY/lpe9fBu7N98MsYH6Fq9WZeqidszLwf7bq1gq3q/0nfZXR3g/1
eWSFX21ED3jopk9a6DRe//kLW5GLsFMFDusysfm5FMhmWQ9YGZM08T0dm3dzMt6Y1HqFqr8ZJZh9
pGOCpPgp1NC68pN2l9yc43UBddAc13GnZnVGhrq7H9O+JRtgZZDVum2MnJOa9CnDjq2aU5Pox9HL
+03Hxx9trj9MF/Pk640sXHBcEBxl4ZjoTpdnlebivrzkybq+ru+EQr0F5NhPbaHU/npbC5PuIuJU
FWVTzKf8/Gro0MnkFzGpPeZ9dnp9GVxvZWHrcHX+MlMilQn5Y6TeIfVoPQ+ytiDSDyAiA0ixBgJe
asWJb0ZgUoQyFRZwBG3nsYnHncYRvqkZkObXO7IQ4q64H1e4BcCEMj9nMmj8/ehxKMoyJMpv8w6K
XWk/2XdpMflzAzYQSGCQL39qh3pY+fVLkx38e4MiZTD7qmTqbDVEDCgO/3fZhfmRycJsUFOLPl8f
pb9jdSFX/e92YJI9e9DlZp/LbGqLbdlB+6b0INwjPVwK6ljkW5MH3b3O01PasufrrS6FjXN+o3g7
WZUQPD1sle0zVBUexx4Aydd3jq09+xHpt3klRpcWgrMRUAbdtWLKyh9mHuJ7MpT13aR1sdKVv3+d
uaC5EmZYetIkPwM1E0ZbqECAEiYo4dFNP5+5aDluob+jeFOcbaCa6gRtPiIekiGEOPgtk8FchByJ
4FMlWFmeOU7Ag8J2gv1RwQ4cDtPxlPwqLlqV15taGiwn7I2GADS0XlH39oLpO/gN3TZMyI05GeYC
5VBMx0o2tD0Kob9keQMx+hCFsL4eiofbOnDp2JsTMZtMXPkQyD6Krn4cJaiMEZIxKzP996hgiRvz
VFUQQab+GQDSeaNk3iZPJAMjO4Ci0Myr5JjTQdzGIWKJE/l2HpvBU2mBO0Q6DpCyGMKvsGHnjzBd
SH/fNlxOnAPIJOMyybOzxgMfEoUDtfAPnrtppfL592OEJW5oN7qMkRMdEBvwkWfN8L7L4bweW8iK
3NQDFxkH66QJHVDtUXp+8Y2lOoTnb6/Km3K78Mp01tOA2wNXejwblemDtexZE7jnQSO63ZYKJr+D
Vv3K2l0YLBciB5n6ehrEUJ6zQszzD2LauHzgvIuyz1Pe9cXP20bMiXEWtAW3PmuOsPY9Zf5ooQq/
6sG11IfL39/EX0kDJCYHS85NAwAbb9JDoYpPbYYUzG2/3gnwbvbGaRxjeSaWVzMYDSH1xSOBEtN4
f72FpS44Uc79khopkuGc9Tb+Bme3YWebBlL+A9CEtzXhhDazSLLimTl/BqbpnYE00X6qUL+p4MG8
0sLCRs6dwAYJdWolUMmX95nJ70NMTHlxQjDfrvdgYSvkTmADst1BTU2qHzpOfqVj9MQv8t+l7//y
6fDZv6iwXG9ooSMuNE6nVtq47dU5TGFi+kmXigIekBem/HO9gYXpdrFxUG2CRznt5s+jN35EnajY
dn417nskqVaoSUtduIzhm5gQtLQh2IDpuUPR6diYiA3bmsbxbfB25uLiYMTGYi6m4dzkWYEuBOoL
uMe3Htqubt5oZptGurefywY2RrTC9QlmkPkhIWYNgbM0Qpe/vxmhJrUElj7MfpZ8VnQbksz6x6D0
B7YS00sNODHdmInAnhgNZLqA3rAhEL60N8rMMdd/XgS15/dVP51FoNNmS9o4aTd47t+GjWGxE8xd
ICGJO4XyXBZQmQYHx2TzIU2H+LZSInN18kjjkTyBNtBnBsLb+3KW4S/cc8rfN0WYC3qzYRHr0rT2
MzwU5y2H79eu7GSwCSge4tebWJhfF/SmidW0blN51tSr823DarOnU3/rduri3ZAIITBUHM17UWKf
Lr0Oqr1k1Sl2YQtywW5wHvYJsAXmfZeKd6yIzV3WxHvcNe32+vD8/RHJXPm7MsbLyrC4f581qttA
MIE/QMWxazY1n8o7nZiPUQcTP62SEyyjZbbS7OVG8V80A/sP7s1Y+LR40j8zyBVtaG2LXaPr9lEn
+XNUCLJSI1mafCe4YRLm54gLXAkuRcVOS6T0gA9nK/elpdlxDmsxVg1s7Wz6VTaBOWg5fuTZ0G15
J75cn52l3++EN6TIRY0EKsOz4nKj4fUQxw9wJjHzbXcm5hzWjdQRgcqBOKu4ZuE7AwqX/JE0Ldcr
2+vCELnQNzvSdJIB1terFaVFPX/zem8a4Ou00oelJpyLuGkHCI/X1p5lw4DzHwPTenfwodC03LSN
/D+cfdlu3DrT7RMJ0EBK1K2621NsZ24ruRF2kh2NFEVRE/X0Z8kfDuDNhK0ffWsDYnOoYrFq1Vq7
yB/LmTXxb7wJiNd20foyI3FwK4vuW1mv4gMANl9BVLnXw28Jn0wQ3Lg0lafJXKThRHl7yMPSO+Tg
mftGekVO4BGR9zWCkusMxATFMRaiZy3vM9xPQ/29pM1UJNNUr7dXnV8TETeikdZpCoLrrxugTqHR
7DEcqxY6C5e/b9t6w76ztnOcQnZFylnwgqIrUrixkJ+rgdMdC7SNYJi4B2GRmQ10fF6zXtIj6cYw
+zFnyokPLh75/a/LE7EYugmLY67rEVDb56nrdqH8XPqRrL41M2Q5d4zENoBh6L4YlhlZ4CL1o1wd
c69yj964B06zWIaJiZN91Fa4UvMXHbbfZDf+EC1KnyRuCIBnu3SIlimYnHfl2g9l0/fOWeWqCk4C
FdzpEHloQzxe3oTNYfzlUjIRbcSFA1nHLPtMlPe7hJLWDVKCj1vpHhjXO0h28xuP9DtH1zabbS3f
BLa6ypqBu1XwwhxQOI05+XdxdgmabR/fTvObj9ee9KLCa4OXfPLWX9D5UQ+1k+0BXGxf3/7+5utu
hlKk9MTwzHnEvgLbPASHtsqg3XfdPhhWLdBVhQJuXYB1ARwsdUkfuNMn+YLM0IgXzakFvczUQJXr
8nAWEyeGiYdeTmOU7f0XpfiQYEtmMJ2BRK+CgOF1btbEs6mm8+teDMUXMMXVD5Cece57DdKu6yZg
2HbNRd5M6IhIy74Rd34GccEggyY5W8u9tITFwk00W17TqKWBds55NfWPIsjmYxbPy53u5+w2YntM
P5atMIFsIGAcG5kP5KV0wH0K7meOnjcxhG3iBJSll5fLcsOaULas5GixWAugmURTnlyQGSd09unN
OkzvFpnfelO2F13bls0w8nokyzzN2Bno70JksJqqQwkV4FuHltXB63bt3bZuhr0TBThwk4kSWqyK
HrXOxhOkJvVDHJNflxfNNoJh89BfBKeUvylEKjwCmBPN76cFsjwradYP1w1hmD0XrtOjPZS++BUq
wLczlEnGg5bt0h2qZt1rYbdtiWHtEMTJAMvyirSXvDkFOA3HTXqFQqr8EKFisxP52NbLiNwBlwNq
tVBlCkHR8gR8NnsHneBPeMvtscVYaNLASPNfN+w3cSfBmYP7UE2p7yOB3uXzE4tRCRLQ6Uzk6ND7
Nvd+e7nPnwaFru3LG2Xx/ybCDbzEMXWbenqGnrB/U2boCQdTxJ6IjO3rRjgvq37NobNXpXIGgAeq
odOxqgZ5vPzbLWRAoYlp42M4l/Hstg+vHQ6gYQGvZV8H39beDd6jRa58INAPaaAmp+V9NoJpmYH5
9B+3AKNeThs0m6mq+eLN4Re1tujUi3PnOlxOaGLh5tjzxrXwwhcfD4suwS2BlvsBb5o9L25bWsNN
lMMQNmhgHZ4hQbwx6wXelHgR4OJXHoxt3DeBAadFLqa4L1OOgaJErcGayKiDZu3lzbMEaCb4LWzQ
ulaUgf+SN2DvyoPCO4BRbTrKBjxeYFz9NXrRcMATqdixYtuCGc7CK/MhYFNVpR2vKMpfwdjWN4yj
l3VnRpa76A9qO5fh+ZoTpF8g95RkdPycV636UIPbsNVRflxjCNRdXjzbXAx34UaygRqyV6VugzMf
5QVaKUrgYff8keX7JjZuRFpwZkvknBkXt4TQ6Xl1svjjVT/eZJ5TCm3dcdmNz8TxgtspGtPX5bnu
49vmvDm2pKqUztniv6CAC2o7wEFbJa6sSr36oTcfrxsxO1zDJtzJgaY7iz6MnXB26oK2NTcMus65
gN4ADEKBdifJZ+gGVUu+17tvucNMLFyJdCyonGL6lC9NK37nMa2ZB9nv0qv1zVL3CJ2ucxwmKG5g
dcm7OAv+cTetZVoUiPiU04OS/bodNuw4g2PqhWr8lxrU5d9ltblUb3H43u+3BBV/AOIYyPhEjPeW
YNCWvINw9xCcQm9dh/vBierqWMwsX66cjGHIJTjrkGZsna/QCffBAtJ0y3oX+13tHy+vli2yMKFx
Y6Wov4aLflKhN/wsZyEDnijQS2mkztdYTAdZxvDqbGBBjkCjg/Clc6yRQ6zmw9RW0Z57tJxAEzeX
xVoKsEx6L7yHcsQRfTrjw9IMdD7EWejvUHpYNs+EzY0z4UOJNUWnoBcmeTkX3mlGCRPcnIRCxl67
qr9u60xiOeXyJYx17L2UMSfRI6lQ+zjpZVr38uoWh2Ai5wgLmoJXjXP2h1Ytx8wBbKqSXebeXD4a
tg3Zxn3jzfK8K0EnSurU9SBgpfy+fRj6yEErqn9dj2voGs8AEro9UjoQ+2Khx57coA3z91M2LGPS
r3qkO2fctlCGR2hGIIh9GtVpNhJ1s2mDnJyg2JNnsH3diP5diI6g7tSDMdLnbpZU0QroXyTjK6Et
ruEC/DIOwPwpcI48wuZ34dQE1W0+j86eSOnfJwC6nP/uM/OFTzISiAfizcFjKYj49H94rv49jqMm
Lg5IqC5UJUMoQlpxQzv0P0Z8aE/ZRjMuZLM8ApdJktjfa9r9+7GlJk4ur2hch9OSfXXHoS8hIMpp
mejAc+lHB61me7BS2zCbh3ljHSJryqwIlEClKRLfoQvDnnIQ/D7muZf9c40BUhMnV606x2YsVerk
BLSkY9Tc5q86QFVf7bBM/d0f0j8EaiVoYaRXNmm5AOGpObLq0ACQRwk/3BToMLpuJoada1eWPSGy
SdWK113f8PZYsubbuHrXjmDYOER2a8ZlV6XNoJ1DttafAp+Fh3Wuv1w3BcPMGaFsyKOpSr2SkfFh
BV2rOIQOmk5OIUR1lh2na9sQw9ohSBg33hCKB8BF5nd5x5dTCDnEdxkKBicZ7snDWk6viZfD9d6p
Moyr1Hfd9p6PlXuaIBh8l3vDXjBsmYmJmXMq7dXEc+qU0cA5yK7ODtU0gYNvCn7Hfb9H/G+biRHQ
+/4aLcW0NimrSn+C+4V7PIDcvXnXuY3z6fLmW1wk2+b4xtjlKkt38TPkKXzoF+hw/Kx8VlyVMKZs
m9mbj/vER1OC00ePue76oUug4AysHwTxVm/PWdl+//b3N0NwtOqPuTPgjorVECTN0NMuAS+h2sPE
Wrw8MwwciSh0DPsrf37lCh3Zh00MWMzFnWiyb690PYHnFDvexDYbw9ZrAjDB0in+7DcDA5Q7z98H
kuyVSW0HyjD0ZXA8ArIAnsZrM9yVzVg++qP3wrzux+XDZBvAMPHWWdcZVMY89dzipeMr9CG2sEq4
815b1t8zDdREy/kThMezlvAUAKrbfgQGjHXDfeV+mRGI9sUu/bltHCN9N8y8jbtW8BRvg+UfUCmw
AzSDpkOzaP9F5OAHrlXRX7frJrscc71cAOPO076BDmYSVJ7zb1lXzo7jteyKCZ9Tvo4CEmPNiDN/
BQNpc1zc+lMP6oDj5W23LZZh5q4egyUmffAP61EEBFrsEczx4tB4Uh3i/AsozfZQn5Y3HTWZ5WRU
+e5ISHaWARoWgSAWaIJteABJUjBBJUioRT/7qqI6ocgggNAXEHMv6aBBfXmqFgM1aee0Q8c2W/Px
WftsPM3DFLz36LpHr2zbKcP8RUgrnucOT1fC2yRqhjKBtpdORurFO2fNNoThA1QGdHTUZ+NzOJL5
oCnkKPIov2sZ2+tSti2R4QT4CjqFPqzaVKBU+FFAlXImU36+av1NqB1pYgdcZnn97Gs3xzuXj7MX
QArLC9Frfd0QhulHZeUWbcF4OqJU/m9R8fABwJg9LpXX8sKf5XlqIu0y1q1zE0n3H0ByA3F0/D5e
VRJPbGU6YQsjIh0gqqFQjBZ1K/ykK8oxPFWc5tNxRA28L27CHhz+0T04v2Q9PyLLR+hvHvcEyd3G
m/vipfT9gEJ2zg3Lj5HT+3ITtoG8Y6VanUAKoMrp7YTgrllvcY5Xt0lK1w3qGnRt6MqQBz9rAe9M
BA08v/3UtAMaC3/mIZOk2PEZllNiQgK5Vs4yFzFP9YDsDw2VPvFxT+zXEqCZcMDSmQBBLtb2LEDS
dABLowfKEsQJSQO5gNtOxbspM4s5mQjArOF0iNF2fNZB+AXBSJTkcrpxcrlX6bH4VpP0TjPIi4lK
Nd/ynOtDWHDnZvbqrkRCZwWfvxeqn50AacLls29bOMMBEd3FeedW4iwn+i9Q0d+zqVH5YQj6JwhN
gMr68jC2zTeckKAqanUo6zP3WXUCa3KYLB16C6/7uuGA3DWisRp5c541fH8di+W7A5zC18tft2yI
CQV0GzcIUX0TZ/LKhe6qH1kZez8gL0dOm8Ueo474Py+PZVknkxIvRLeSM8QrT/NlHiPkDCe+QZiV
vi5LRU0woA9PE2deUJ0JA0W1GyCQzdDYncR690hZLMREApbV4JVV0MaPr7Uh1ImeWVm0RwfqSjv7
bRth+/ubJwBpmC/J4vKURnq8iSrq3xHRTodJ7LLu2TZi+/ubIcZoiNZ4KuPHOs/u/AkP1iZEM/rl
XbadqOC/Hye4epFoybuzvxHu1ZJ+cn2HL0lWC+ewhgBJryO606+zPWqYuKz9qADrufsUUjdzP/mA
yuoTc5xJnC5Px+JDTBCg5h1IJ/uxO5eO9x419kYk5dxkSSvnj81Erywg0D+0ctHdxZwsYI+iUOuH
WTFRJpGbTTvINsupMtGA5UD9AQRL4uzjRX+a0SwDLn8kd/geaarlTJlAwNATOtB+X5+BEwBd8TyG
vkSnWraXY7N9fztub86sL/s1m5eyPku09n3QsimjQ9WDQW/n2NoWaNv/N99Ht2bQdCRuz+EA9bBw
Bn0PV3i0NHCJl0+SbQamYXdF4Q1uET/OkFR957bQoAraKdi562xf3/7+5vervHZ4H2wRSBRkXRKh
MWBIfLrMO3Zg+75h1kKULp2yvjozEuP5KBcw9xzQzOnuJDht3zcMOWp8JVbH42mg5U8UIGL0PTQ7
XaEWGzaRflkD0VdwPIkzOjblXU6de3S1iJO3Bs8h24Ml2A6QcU8z4tQzdXl7ljPjn8dirT8S0m/I
bfbrqgNk4v3IFILuushb1HkkO5Gq6Z6nuZa3l79uyQyZMD82dsjMeg15KmlROomfDyx+wN/W9pjp
GnIoN54H0ptTSOd+/uYDmu5eR85ATfAfiaHOlneLSHOOhPPgxzfQVp+OEJOaDg7bBVtYdshkswuV
6jkoz8mTG/vNNyhI3TO5dr/6eTfPYjnEJqNdBrJKDamG4kyQXYmhXa2W5TEgPLtOY4sG28BvrHzk
8VAGdCJnUD6M5FTXRcwOgvV7JSbbEhlWriG17rMhEmnp4D09a9zWMmid+zXbFS+xGGNgGHpZ5w7a
pWVxBlmNe5IT8JY+ddVTJMWHllR7DSi2rTCCcnDTbG2DQXHOQ9U+yIC6D3GLyPaysdjWyTB2jdZN
p53D4AnNcpCBmOb5hrmxbpK2aX9eHsISR5mAPuWttBTLJNKZQlNQRr68d+dO3olMie+OW3+hPajf
Lo9lsX2Tto75tdSsmuJHn4l3W1AoO/Fu1NI5AL5SJIszfo68WtxcHs2yNSbab66WOmuFV54lQAn6
TiI3Of8D+YO43ung3Qqif0lKmJg9P28pV2Hones4/uWXH0VEH0XfTncjXp59jc5t/CEKd4+0bULb
KXljlYTUQz/QnJw5G6q71/CQ1ese34rFYEwCO71WNY9iV6Qi6tAqFxLyrzfL9Tb2mP/ok3HnkrQc
6T9wfBJ6caBCaVNFA385dUDnnJyNlTuTLasPl7feNohh/NDOAKRXVvSsuOAgKymUtxzhy6biFDQO
4XeXh7FtiGH8dQRS1IF69Iy7TAGJ2Hm31boGx8tft1mmYfx+LDkWS4uzmKf2YUQHz4dQducZ1YJv
JfPUk7deKZGOxOh/j1YeRgGEl6fiATTL84n1cfcEDNb6wV+y6jvPJvb18pwsK2Zi+fJRoyeMK3FG
wRHSXrkbNuoQgu8g31k0i02a/HY5h7csxtg7Z050QyCDmHCIPIVt/ySq9pb5cDOb6lPVkeuqdSbG
T3qTbBVdg7NYCdLqhCHZ/XEFZmW47pB5htVrT9bl4o/0zPTiprgmqykB56/2d5yyxVZMpF9es4Ug
CUrPes44+LxWHVeJHmK5nCo96712CNswxpXvo4US8PuqO2fo2IRGeiNvNoW3YLySe4uatHc1dTUX
NexFEw1ywLZGmWuKls+ZC9XwZdlVrbU4ShPwB0W0cun6pvsfRmIMxTf0rqx3rShGaLfU3y5bim0U
w/pZ4/TUbxhFNrauf/IKDmauour3WPb+oRr3YAwWezHhfvjkvLaN7515Hn7flP3YFD/VsA4OxKRw
g3dD3nxCp/7OlWk5BSaoL/TQzNHRGNn6bKGHirg6UXX0y6Hu78vLZnEwJqBPQFOYQj7JOyso0DyG
7cw/F1Q6e3kg2+/fduvNFcxH1VfTILpUlUX+5JdkuW+7nr9HZ89e+d82xPb3N0Mo6mS90HV41o6q
v4dTHt5yp4GyFfo69kikLIfL5MArY1CU62Jp0xx0Fy9x5ZIvr7zk4VzPPwK40J3Hnu10GUafQTEE
LRKjexZe/r10u9dmPg2HdlP2QOwjTGItexoyAFqu237j4pdlEJGAIs/sUxo3R79qPP7gVMhZ7EQW
tvNlXPlzJJRbxrpNQ2RB9DuBFgcQS5SU1y/XzcCweyCHdCfjJjyHGhywWQ4G1Wq8so+WmNg+kIGK
XjFQVCiKK7dcpL5pttbpy7/978eKmNg+lwtItLq8S0U5+88lc/n7xg8hQgAihqRd2o+Xh3n16H8G
3sSE9IVtEEYoX3epG7c/oSj4YV74/Vwv2ZE14oMr9T9zA9pcdJXdSoBBWFx8jyr89/LwtlkaPkAH
NB+hmC1S7S76piy7x5DK6QGJDUjuXlkQJibYb556VGmLrnzY+qqzUd3nEE/Z2ae/H2KgGP7rYiiL
1lKUrEurgPyexnI4Of5uYcH2ccPmCXQeoc7FxHnMVZQnjGsYn7e0e92Itu8bJq4mcGwy2tPzDGKS
G7Y6+hZqJ+nlvbV93DBvHflR0xPWnEnhZtA7APv9AuWv6z5umDbItnQoQqdLX5ExMXgDQX7N9nDB
f783iAnhC9fIV4ss2lQOAW4Lp2iDZKMIhKSqH++JcttMz0TxcZQiSASG4fPs9W1IT2GHUsjjPIHd
6G5uaNitCaAAVFUJOqr7LkqyqnWyE7ByqnrMe9W6n6amKJzPs57qvaD/7y8lYlLkoWoN2KLTtSkL
6iy4BVss7W8UeCfUcRn9+NGBbJJzdENEaZd30oKoISYAMF/zjPMGPkAV4HwE2Xv4AnFsCPBEGdGv
mkyvSRQJschbHrbhYzaoPWZR20YbAUKRzQwwjqJLI4gZ3DY6IjdtnSXg6LzqjiNsM443EYhs6OIt
3BcpK3woqALP8MXtoGaz83nb7zccBF1p3yI916Y9CbtnMbXNN5Hl7yE+W91c3h6Lh2aGi/BbOmga
jPwcRpN/8r3mE5erPtUDPOhS7+oXMKzHX64hk02PF5ohmi1kGq60fhB11Sa+F6E076h0hATPSfHs
ULTTTubEdsoN90HkVMf5ojo02dXRMWwA5eK1ZAd3AhRp7eK7dnT2yGUtfvAPxCBIrZyICn4eoRSK
xh8tfq4gULryAjLZ9YpwHgUQ4CINaATl9UI7T4TV7LoDZiID625FnLOwNkWPMugpdOHG4UfwJVMX
yYAJdNKXT5ltjYw4AIS+NWnZ6J/HeSqPZQ5g6CSvZI8jJr8eoT6k0MXYnucKkdqMqTjvojjg/Kq8
BTExgTWQ8HkDjHw6s/gXGD0qIA/rT5dXxmJ/Jt7PX3qJPvvAO4945j/ogKnxE05vETxkxGPqvJZF
vGPqtk0wTJ00paIya9zzGNXLO3erTh66DAxTO5tsm4oRELjVQpvCc4H16EP6LhvGGuZQBlP3bWn8
TH0EJTW71ioMA0c7buC3S9XBMWbZewA02zOi53HHKl4zrH9xVyYKcJzrsm272X0EWebwnjvIu995
lRMH74uwZuT32IYLXW8XrjQk+uY8DOid7xP1I8QKgPNoHLhufmdZtKBljUmoR3/1Yw83bVgVhT45
jj+LjyEKUtC8GuWUjR72Q5fiM+iJ5+5L4OUBmZJyDbr+wV+KLNqZmOUImCx/DCSCRI/IWMpg9k+q
8/Kz5/L8qoIxMZGHZQ2+vWaQ3hkIpuB2VLIJU7zGV28n4vz7E5mYkL450vUk0Gn7qDyg7mayCQDH
BWj8XfTPi3o61iu7C0J6P7h8J7VkWzAjgFDIWkBkoZKpiKV8D4YD+qSnuTleNn7L9W6C+/JM1QGB
RtxZs6Aiz2EIfW7Qt0toJve6lTvbYhvFCCLA96vwCs+jM7JJzk3uzS50rJfpPofa945rsQ1huJZc
dAygnLB7mkCncjO1xb98Bo8Gwtq9MqjlRg9N5xID9Eu4RqqHVgEoe0Y3VSzLb0B/Pt5n1Okehohe
RxeKVsr/RnW0cDURLoJkb0El+g5KP1H4uVKyu06chfyB8aNuXs9B0D0xiU6GpObgPHIEl+3OwbJY
ionr89pGzSIa4R6zcDjUE3lXutF0IiEZ7vxS4J7p3nUawsnr4De3lw+zxVRMqN/IeNZ6S+SdZfsO
/d0vul1+XP6y5XSZCD8acL3yAC8IKWPyjTlsgbilEMkq5+DX5SFsP34b+k0crxo0X6gWcZDveqz6
LQIWjh/loPq9K8U2wPb3NwOAgq+KXOiQoa9A+9kRmpa4GRxeVDsRr+37hpGXIbTjh6XtUsTyk3+M
vIjyz06QXVnAQ0z13wmEWQ2wl5jW/0UPumDhzdzsVlRtW2yYd1jNbcQ7ijhUzHNxXCI8P+J6hWhv
get1J0CxPUVNRF8tgyAEw5h60hypNklR9ih9XIR1AF5S5QF9R7J+SdTCxUfteS/tPsu+xSJNtN8a
8sEdpr5LZ+nVX7I25k9bkhe3y4d26bNkzmh80M44qWRu0dd01bE2IYBzzTMCOb/wLAZU+041ASfF
qV96tmPzlpDPpAIcq9iPQBQUnWUPEr3Z/S3igNzwVjxGSJruZBAsZ8NUt80kj92hhDee8Y47oCkj
PvhD3D10Odmbx2tB6i8Bn6lwm7tQnqwLqc+1q9DCC135zPPng9gOAKTUvUT7/r+zGzwEpXMeGjwl
20wVV+6S4RtKgIldaO0gQ5KDPu5QBo3nnAqJUvaVAxjOgfQ9JLMISkmSAVCZ4PBXcBEu32uasxmW
yQ2oFwC5qhmnO9Cje2y4IxIeo+0idui7BdzJyeQK/Xn2sm+ICh/+D6lf29kw/IY/y2ma0EySau3w
966YwBbYjYxEycxlcWXYTIx4AE8/b4wrJNHHWqEfFyx191XcLTuFPovrNkGEXIy8I7lST2GONE8y
cheELm1f0h37seReTBihBHNfVLejehIoViZ1033IPTc7jtDZFKKob+aVzsdu3HvR2qazRXBvbjrX
d2U2cBy2uIWYT8+K7mcFvMrpskezTWbzRG++DsSlqtzRV0+qnG8IZOTvZn9MtwpsibhDq748Lt1e
GslyukzwYMkKJxMEt5Jmwn0/KqC7WMfddzxQe62NttUybL9aIAeNq0GkPu28Jlnd8b4osvX35dWy
fd0w/AEZvHwFQWcKdQ92UGPm3AWe3vvtFu9v4gaRcRE1emvUE9giqgPwIr9kJR5yf0jjfLdQZtsD
w8J1rVbA7Sb5NLbQ7AL2rUv8Chl0p0YrzHWrZJi3zsK4dSr437JT483YoIF1c1VXfdwEDcpJ9jUZ
fP48BuUvotEFI8c9hLbFGEyQIB7zciUy0o8qGpYk7EN1l8/8p8hzlEsaYGjjFiK30xZaXJ6MbUDD
tn3CMFKnkYyc2ad1qkEkLdEVy3RcHLol/IJWoulI173Xt204w9hHwCwLL0J2PfTLX1qoRLDifYjP
4/H0kDn82C97SO5tBn8JAPzt+L3xK1zQQkaxx5+3qCyLgbAGD8YG7hgL/2UfAmUJA03koKebkEcB
nCOpvObQ6BrhGMh7nZiBEJo2h9mP2Y3f8YOfsz0oqcUJmDBC4cRlmw1D//TqLscZL3SUNW8unwjb
uvn/XTdgOYbOb1r1hO6YOCmXQiRaRTfZJhkMSY9jhXTM5ZFsh8FwBBuNoeTIZDzqHqgo0UBrRhW/
XNH8zJbhc4uT0ZC91hnbWIZHkIPop5LCI1SreKTZMh96zs4k9G8Fqd7P64BiLSrllydmWUITUOgG
SIVLnakn3oGQljfhv4qCbNcdofM1xC7KVrv6a5ajYGIKx7FfNARK4OnA+5+QiOuHblLq9vJELKtm
AgqzeooUulX1oyQjxVkALc6WetgMVmRBeHA78mk725dHs83FcA6lZp235AhrXi8GObbHWY57wAXb
xw13IKqhBeADpBy69rNb9PNOSVGgvHP5p28/8S/OxsQRRmGxUJKFiCvKSJ68MJeHAVQDcGeD4gmv
Zu983UDG/Q8pNyeHvq16chWD9iSs/v/f0qVbfbo8huWCNrGEYEVgtZLbUrU6T8K6nY5hDDXvzt+V
sLINYZh+5mVzP0xO/8RFF0LtGWzayPmj51/qfN1px3slUfzbphg2r8HVPuer2z9lzeSPN64oWv7A
oSyDdx70dD35FQ31oKNPwtKZM9BIqpxUP12Zu8PZabpMZkcXBDr9iQsdOYcqW5DVv2qJTeQhVH6p
LsjMn2c9dCcJsok8aLvTtawTxMQaAtGMko0TA2mOhygaW8H+9W+70Pnr5d9vOe9/IA3dFjlo6ESn
ThG4CYpBP8fCdb9MK17XS9eNOw8pi/8xaQMzt1bzAAaCFFot6YL87SFel7o81F2YdTdbzQ7EY0wd
mqJbux1TtjgKk0kQ7EbY8hoRNh1c9cB0lq0JQjK5lxuwPa1N/GEd6ah1ajwQNgBXK3VaVOE7EI35
T+M8a6SO8daONP1EPW+5i0BMdZ17NfkF67iRzjhM/Jkh95IQDwEm+Bl2jM22akbUANHwPG66oE1R
L4w/DiRjTkIDUEoeLx842/cNh0Fllw9FULfp1LT0WNaFuINC7h49pSWIM2kFe4fUbjv4gIS2Yjw4
3ZojZch+bffcliYq+vjwGiII4l4XwwUmGBE6z37cB32b1n5RHvwZYKsmAi788nL9fUKBCUaUg0+r
lefxI4MWoWrc3+OS659g9i6PpF2b2woCnjdarflTAUexY61/36PARCai9ZYu7hDW6VRm/XcR9cOQ
iIIGd5fn9Pc7I4g3X/QmoFcxmwnw2sXzXDRftmhRAEP76OQ+3XHKtt+/DfxmANb0LZuyEmdMocEk
cBrvB7Atex1Ztp+/jfrm674L3pkMkifPqKl+BR9DdxJdNdxDJ3dP38E2ghEbRHM4sEyAgcoJvKB8
kQR9fz9A4povj9moMvLhun0wTF2Xc9uCsQcPqwnKaQCCgVNYUkGPXlt3vy+PYdsKw9x5lDmscMc6
XYOsfoCaWXYfri7a9a/7vBEZ8IHnLIpa3Cu1S+L7pWvL5mvIBL2OZTUw8YhQw+ONFzFsNkUbMfcg
Sx3jNX3511uM24QhqpZmAhUG+bBlzPIye5rDPL4hyNTeInn/YUCvyWH7F0TarsvYBybIEKD1ORZl
xFO0YlRJ6XRNAiwL0sFhsxdCW07vH6hCqrMBP79OlSrqo+dU/b9ILVMQ3c/DdafKJBeMBMENhcgv
nfqZ5l+ZO4GL88AbmkcfL2+NbRKGkSvW1MsAwrk02x5M/tg/IWrhT+jJ2Xs0b97uz6A2MMkFBa9c
Cab2+n/KKuUqRHZAH1n1g0WFSl25unuCbBYbNIGENRjaIJ618BQUHMFh9lbsfN6x8Nt1S2WYODgL
I59NYZO6i2R5oiGwk3RR4xx64ezJbNqmYNh5FOZj37R6Y8PJPwGOut4GsPyd68KyEyZMsJTDOBTg
FkvrIfxU12h91KgI37e4mbooEDve1jIFEy0o5DKGOQc32lJNv2qSJdFuK4HlsJpQwQ7RYN7M4D1d
QrDgANYr7t1MA9GLuOCqmDMwiQTbUoSDigr4jQ4iyLgmFIR+a8332KdsU9j+/uZSdaFkVK8kaoCl
pOpE/T741q3osFk62aaXz6ltA7a/vxmC1LzgpdvgnPLlaw9J+AM0y6qdBIulTBmYaMFyBX1x2+eo
FMJhs1DcMoCbk2Ht5e0Scv+0bm8EQo7TuKjDQHG+CpC2Hy9PzbZ6xk2+kjbwPJRJ0ymgw7Hwsgi9
SYpH0CDwAI68PIht/Qw793GTd+2Q1WkdzfJzXaAl/NDWxS4z+9/fiIEp1OusPbgO+1aknnJ+qo0j
CqC4dMtMbe9DsZZ1UgTddfDawMQR+mAQaqvCbdKZeMFxncc5TISGShuQ3d2OZ7SsmInpUx5Qb7Qh
gK4ESIwmvj80L1HXCX3dtpuoPuGSMQpCsT09oOCbKNF3d4JR7y4k2bz3zLWcLRPap6O5VSsnxbM7
QqEj88Gil7nufIjIru69bQjD+AVzV3QEwwH7E7rFGho9DgPRt97a5aerzq4J56vKKiwDVHPTBpmI
2xaPclWqPaygbZuNcD0PHUKGETmU8v9x9m3NcepMtH/oUCUECHhlxpdxPI7jxPHYL1Qm2RvEXdyE
+PVn4e88ONrWcIpdtV+cKjS6tLrVvXqtoXoNJITFwrwNf2775Zpp12ByCh2nwsVoZbeW59d7T0BE
+fLHTQuvmTTJ/TKDrjfo0yZkKHJa7LMmv8pAErlyQg0Rrg7XK4MhQJ4ZXRLBxA4un/ZySSzVU/wz
hgys8obbBAIMuJbVyoPA4Mt1+F7pAfiCjCq8bBX8I+c2j5qGJHs0uhSgUm1XrkJD6gfKfX/7ktjO
8xycJrA8hAzDBEBlUEOQmwPD9BOSxPdzjtgBNRBAett7v8+T600bpiP5auyX3WGQU9eLcSczm/ws
SJYFu9FFC//KGn5e9XB0UB9EWXouCqc8dcDavZujU4zdne0EImpT91FkU3a7bT6a5SeWcniP/x+6
cM533eTLvQwbds7yhG7Eljm6hm/Nwv9nn0uTgN9nT9NSJYpnqzhaYVf+8iwfiMUacpypSMlPGXb5
pvYEx9NuBs9KC3tEfvXku3aMDtIhYO0ej0j36fLyGW4eHflHesuDAYONPs94fZjRZv3qeo736/LX
Dcars/l1VjLXMkEybamPQ6M4SlTwp2+lAoqb/86634rnfwrB1/q5TbPRgnw5OMBDWIhXShDd+1GT
sya+Bt2mNa0cbMMAOtKvBtDOBTdMeQr6drqHFAHKuqno/WbltjN9X7sVnHpEadJFNqIhgt14CRe3
Pi1WknIGq9QBfRD/qD02NyjmxJN9g66Nzr4C2MUBZVbX+VFZdnwPSaM1q1l+8yfPUx3aFzaQYwri
qUL2vPhDF6QnV3N8M8KEiHoZs1BAj4CtOSLT5LR7wHVsVnWdyh8SlFutAcA+RfO3skLLY31NpbTt
+DjhIUuaHWpmdu+uOEDTuMtOfngT5ESkYmCiADGpF44HlTfWtetPOV7iqrbvQYv1zQGb28popvOh
XQfVzNHNiTriqSrt8RTMeelEqg6Lbe9YHerHh7CFiruVP6jZVa9AY0IzhPG0DHdNMncPUBbs+pWZ
mBygzhJY+i7vQ8dPjl0NHyFDdF8vhOIqEF5UZ9MvKJ8We2h8fbH7/MkG/ujylWRaQf2K6KD5BxVz
JH4K3xNXyTyExa2wKuH/uDyA4djriL8clDTEsklyJIDeXcn5xzIrysRZ9tDzKUdxsKttHJeOjv4r
Eja34PArTzSDglMpKHsc442gf0fnCVTIso+jQuDYtqp5FYFP3BtCSNbtL6/UYpqfXBA6QWAwVqUa
nR6KEgqpysovHtHQSQ4E+isrI5gOmQ7yIxY4z9swrU4l6LZ2Kfolsmr6F3kz6JpXIT8WQXvoCrkP
Yz798vFYvDwz01teJw60B+Uyb6DwE8L+twVwzvV+xEtzYdICUgVUSL5bIE62X9+VWf6nkdDGujy0
4Xw72g3Bmxgn2kuKUwoCiqt48tNH4MLrm8tfNwTHOiowsJmMQysDvT2S5hCVSQpwMAlxA9LCn03a
DCtBqmkS2qsirmIws9hL0F+GDXrsljLVUGzMZuqiwXEaCwueuzwxSJkieR36N7W02cpvN9i/jglE
13/uIkxA7JvGx/cUzhL0lGnyBzIX0cCKMtqugAzxpr/9j+UV1dzWRXWqMELd179lkLZRDBjBOHbN
FcAteyuZnufJepUO2RbX6ZSCFedVBjIuCJwk3r3I6y+ZU1sv/tQU+5mkt23dyuu0B6evG9pkxWEY
zoTOMlh3XVgMtQwPcTrJpwDtZ/e26M+Xz7Xp48sV9cGLqxx00zJ0wkNpT+xbnlPn32lEzX3b15dR
P3zdhhZe7fQTlosT0PBRKobmdchtaO9ts3odBtjEKm4gEgmrdyi0LKARWMmIi3TcuPj07xmwGCzZ
3YhbpalSj0ZdXLXjt852xuJweYkMvkAXAcYLRLQd5yXKFo39HdpV6lmVBPuhqmblKWW4u6jm+bvY
b8EJTYsTADCc74qOlk/obByeU9641t5zafBj02R00B8rG0L9yk6OKlVFGkH+kNxJNkOAC1ogyVpa
zXDR6Hi/MsF7vamQkQJzDY0s5AwKF1QqUJR5YaE4u3Z2ZdtroEmDgejwP1YEaFxooP4EZFu7E94w
3jnFKpWQ6evLln0wkBzA72Eafe/IKm7fiQ78e7wo1+IM09c14ybgj/e55SRHbnXevhshryFsiGBc
3mzTNiyjfvjtgTcGQS+85Jjz+E8wDcBqe+x66PAydJvx2xjLZ3+9nchwiHWV4E6qtJceFAPfq4qI
oPsdVD3Kr0D0FFE+8W2qyhBq+XtWQ9GwOQsraIMu1UuCHO5+nRfBYOw6c6CiVmuLIctPqpIPqDAz
UF+0/Vdo7jYvlzfFtOWarRPQBKdB2GWgZ/fHR+EjqZa5q7Iqht+vQ/aEjfAkrObs9E5wXuR2ElUA
Fd+WpfPPpt+vY/ayHklgrlCOsT0aPGQd65FdtVnJri5/3zSD5TX74dAKoGe8fqjTY5a5jnMNMnCW
fRv7xmqu0Uw0r9XADdugg/Y6p576HJXFU9DmbaQCULpFjd05G4NdHaDXVcmYgA6wOrmuTL/hwwWo
TWapfl9eJdPP10y7tss4LJw6PlCU/iI+dtVVtjztt31di9TzqsxLMNNlpzINLLbPQtsOHpMKLOAr
kajhriCaDcdcJVPAAaMAaBXqRaSn1zYt54elLI1IpNhma0QL1oloZdP2sDVZei4EuUO/+adRNsp8
l9fJNA3NljkSK6mocn5iPWo7HIdqP4EsCaIChTzktIFk45aBqI7DE6RB2JFKfoonke1i3no70abi
bi7QzkGr0n2+PM7nxwpNH38bnyqGGXDqLD50zRjcJPkc//LjKv12+eufLxfVoXeuBfqUyXU4MKX2
v+VohVZUC/cpgzPa2YjYupXVMs1iGf/DFdK6lXSgw4Tj21Wp2NVeX+XXYSyB3bg8kc+Tx9B6+XsA
EPPUWQlynpM9j4VE5+w4PIK3RXzNIGD61vgdffHtqiF7X4GrmeCK2WT2VKcFVPlcFirs0lM9Fc5r
Z5Hkp98m+f7ytEzrppk9KvksrasczoNOxT30l2M7Yn29hnP5/GanoWb0TSyLDHtRnLxqqh+QEC3v
aOpDtQBkQCsXl2kIzeC7gTVNOczh4V1yqKy8Nz5Buwywi/PlJTIdYc3i7ZGPivYxP/mARNMgtmi0
CC+PyuIHQettcoBUR+ax0gpHZ7TSE1ESOpBNcDN6tdr0oKE6Mq8umn62/Cw71dBg3le4FK/bgT1N
o+ev2IdhG3QgHkm8RDJvTEFP5xZXrFd0H48s388uAKWbNkIH4gWyS2xn6Ph7LkOFJHgm7VJWA/Jh
T3q0MW+zCR2Nt4CaFNp7wwOZ4z9dk0K0akKV9/IkDAan0/i5SUm4NcfpSSAt862bJLP36PIv+Io5
mL6vGTSa+8GU6SCjbLtpuK8Hu03A+JCH37f9fM2gB+g8glHGS0+smfqvRZoHJ4nUwRosy5CqpP9h
70OEM0yqHY9QhuP3S6EuIRBiHdJqR9BdHkkHXPGkrop7tywzSIqinxx16W2T0y29mu2kLwp+8sKE
PcakqcudSKm1cpEYtkbH5VGXlXGfIIPt5X0T3lTz0Pb3DaSy5La91yF5jHgk5AX2XnXedJuEbY1u
r9lWa2CEJR7/b4qc6rg8lYDQiwPSeSqllz9XeG/c96p6YipDvxCYN5/DcBufLOC1f7vboUzdzJlT
6JLXVVhBHDJI5FU41Gt7YcjFU53Jr2RObDU98hV0qH82YLpc+FEmO/f2/oLeWFiKkYm5t9HEGG0+
YTq/n+N4tlMID74k84qDZYvmRzt6Q7FyuRhclQ7aK0PPZ8qb4ENIG96pdOmVZ2O9q4NKXhPIU6yM
Y7jsff0WqEPpuJBoRaVH3PFkeUKxYP4aKq9YE0AwnTXNrU8jFGGtUWIIJd2orsovqSodFtHewi3A
7G7ng/FvW8aS6lg9J+azP8Z9egKzplteF1ZtT4egLb1t6TH6H3heOqPzDeD4+3qWZZSMhYpq34ec
8PckQaO+m/HhS9WLbXVgqiP1eCDTJAnhKntrskD+1KMtc+EAa91mV9PqMUOxayWRabqyddTe3Ft5
KEDpf/KREI/mnP4Kw+FbSssfXh3TiDVQReuWLs26eASV851srG33tQ7lSyq3zwN0a59o43YPdTqy
GAlHNax83nAEdeldVzlEuAUmBjRcGsFplxGjFDrH0/wLnNF5NNhxud/kenRAH3IHrQdlN+CR0QY+
FTXfI0exdhoMjuc/wrszEhJBNqLEJOrXrgMwqKlAu3r5l3+ecaRMuwtEOXu15akQUi7xEY3ZV7wW
PKpH50s411/8hN0X/RoFgPGsabcCqqSgeXcrcScV8HejnCLFhu9DKSTEUXDGmG/vZj/9ai8AjyxQ
v5aa5uV5mhZRCw5I6SYxxAWAqqdhMUd1EZdTlOXumsai4YGpI/1UGU5F1sTITqFIu1BDQLuKlu4/
shpOgw/BZwH2hmnYKC1MdcifD+J6v7Oc/41nT3Owh1TrWt+iyb3qwD6KLGSmyqE4FX17X8GZkirv
I3Qz/ttYoBSGPtPXxgUevgnqu9bJ1pRADA5Qh/oNfO7ImNDgEDeIengMtaEciVZq4WZ6bz+6fBYM
/s9b/v4h29B5XVVOPGsfQIXXPXZtm9OvGa+sObJY61q3l0cxnDgd5xc36Zjlog6PsoR1teCpqxwQ
x13+uGmltHeCAE+HY1l1cAA0cgz2TI7JLVjOuis+IpqjPQkfLw9kmoV2P8Rd1ZZUoBlMDIF1BPxN
PmUh5ytvQtPXtQuhtHx3THtgTtoisZ5aiA1N173jTdsg6VTn8YOyiE0kn4KDFOmbOwJITBWkfhDB
r702DWdJB/HFM0S+/bGIj2hxycadyAJEOXycxkfI5G2TjgR5zt8HloU2cypqFUjzxPa8K3xWHsUS
86y8PEyTWFzoB4Oom7wZRiqCQ10nL5xA1akLx2eAGdaEpU0DaO8BNx/soVCxf8jjdty5NDy6lR/e
/n88zA0G8R9evngaHWR2/WPe+7g/0BSpJrCvBV78mtXq12VjMA2yHOOP64TWzjgFZwnqTFMWocKU
RGBhPomQOVd2iPbIy8MYrMLVjFspLwjmzh4eStWfyziobvzNN4cOyyNpY7sS+usHMlbZiZd28QLO
P/FdlCVoBGeVr3LLmryIjsojMU+yBmj0k2Wpb20uum9dvBByNKBh9heygBy15e/tqLJjXOZ/OFsD
xJsWUHP2LiAlw1SD3a3u4vAb6VF5iXyrUduQtVSH5SFVNnWEtuzohijRllXH8bBJy+tN268D8eo5
4N08xt0ZjxlwrhP06bzyYiOoi+pIPDAt0y6BUsiDYpA6BPc24hK2yhBgWHodhzd0jpCkYOMDWr2a
HbjqsyzyQn88XV4bQ1CvY/DQG1zOM0vkgxzAU4NQrt3VA0CKHfcOeCdBiHDz1a7j7riTuqoaq+6B
VtmfQKFrgrdjAmj+aqeRabF0Qw/ZEAO0KB8A77rtckhIzYO0NuFvqQ6vS/AmKSs+kaOaIaVAgtTe
cULUVTwO3cN6ft00B92FpzGE1ejcPlARxi/g2k85SIWncE3uzOA6dICdZJ1w08G1j7EIujOp0NcC
/Hf5fUxztXLfmt4lOsyOFSxbCOPtYxcQPo6gDFJO/MXmDfxWZM/hGPQRH1BHuJWgFu+da6CLhhrU
XsQaA37nhnlXMHCzedCTuHzODbPWkXjxPAW9pVr7iGLAY9ABrjiALeR7y2S34ssM+6bD7mpbtaBc
K+wjqex+X4boLE49yG1c/v2mr2sOv0ggZ9+1SABCtEwcEhmjm5xXa+8T09eXVfvgh4dJBm09lupB
NpP1pYBGws4D+99+229fRv3wdTeflExanp9cC6DHLhDOwVpe3du+rtm8aAn60MGBf57yctpls+Pf
pqVwV367yedSLV63y7CI47EEuA5JUUK9JyiGhT+9ngWQhQfbbVWExxJqpNdEec3dLKfztmlp10DH
VMxLxnFgq9ZC2zpxvippv1z+uMkaNH9eNy2H6gXuGA4a1FOeT89J7M9fBgYph00j6Cg76RLY/8TY
YWDjdxLm4oY3ZRxVnK7dY4YEgY6wK1z0lBZZaP1KAbW7ztCLwCf7S5uDE8iGS9shqfjH8osvhDTb
tkSH2VHXQ2bfb+gRsHUVXMVezZIvKRXgVbm8aIZw2NaMnM82D+2WkuN7VM8l++F2c4v24uTPPKo1
TjDD5utavRKlKtQPMlzORaO+J0Msf4Af3+ujtkSJZMUFmAbRbJ4yC0G33ZMjeHryiC5PIJ475FDE
9rjtJa2j7equ6sIkcMjRteTzMCKlUUwbO4qpDrEjbdYD1B70x6BjwNQGIbJBkU+tcCWZYTq9mnmP
XI5x4sj8lLQBjSanqKMh43/iujurNHGixLJKcBJ7XyyWrfE2mvZEs3oRWnnvcRyvetHmet8Tt63c
K9vp7JvLJ3jZ3k9KYjr4ro69KlH2QI5QZk+fBKMWuK+rNdCJYQI68A5NWyJzhrg/4p5y//DACx9F
ykA2PqVN8WPbDLSnO+tTv616zED41YCOAJB3s1qs3Iqm5dEMvJRqqgfAH488LOkb66Q/fqlAca1W
lt9wgeiQO+7nYQimP3agPheRCpEdJZawvlThPNxYi8zCtkVa5vfBo9cd+j1Y3xCUUcbiHuj/+psf
DN1ascu0TJpLD0q3bBxJ2CEWngQhLyC7VQ9ejW0/XvPoJCmq0QsrfH2MraMSjnVEWt77vu3rfxv2
5W+YzrlmqFRZnuODURBCQQtvvGsXV0NsJ7tikfa5PIQhrrF1PB1aHzM1xRM/SwvytAt7sLTy5geA
OO2+Emj6c6ywjRqB1OEY294XkACv8bd9fkptHWIXjAM47xzLO5T9ol0xPb8nEvGU+nfyyjWaqs/P
kK0j7ZKuEIPvp+zQuUnyxtRc/w5Tmj5dXj7T1zVDFhUpq3Se6f/uOZTxoA2IqGNlcz53DrYOroOS
YWENUrmHhVYht+Z/iV3+JoEk1wvNex/U95ndi1sH/7JtOpo9qya0UTwm3iFmWX2L6jJ9AJalXFHI
+fw426FuzlNdkmwm/AzmWCD7qzoGW0oG+v0f81iuQv1NW6KZNZ8pR3dFys+Ms+4ZhSj6uwAOccVf
m+bwt1n/HwjKgcYAapOHOojlHhlFErmFy3ZhF29D7tmhZvVBKBsI0NreAfFMdVfXPWgZB1Tw9h7o
DlfSPSaz12F1IrEbZFmXVSJIYtiUqqjtq93SHqGqVkYDDpfM+xMiUXmfj8XPywfMsHw64C4ZEMaA
bIAdWNH8fCf/YXb5sx1XSVNNA2huG5wgk11MYG+rY9xdlFU/Y1JmO4cghXV5CobzpcPtgPEBlyXp
0jOyM2Bxs5gqosbzy01acbaOsqOxOwIuOHt4MHXB+wSIyKpd1oFmatsENCN3C1Gjp9LBEpXdFEas
zKs+mkZ0kFz+/rLU/439bJ3xrvcFWeRa8jPrKCV7y52SKRppEp6sMO1ugin3/Z1Vq+fLw5l2XLP3
PMglOPBp/YBYZIgIGFmIQ4ore+m62TaCZvOqz1gY53P94AbDSUg578JyUlFmrwa0pjOlmTyBZg+k
j0oAlCiSu8iBJYc+WM27GFZIB9iFTlbnNvKHpxHaXlGfxk2UFTb7hvJj+XJ5iQwT0CF2Jdpg5Bwn
+bmkXvrUN81vv429TTkvW8fXBSQraO3J+oHQJoMCBcJXKwZ937afrrlw6gETwaFFfsrbmoC/eQJO
ntkFWXsBm5Zm2ZUPMTIa8mkt/AwIYDaJ22DgPiAYZVw/Xf75y8/8xNp06Fzd05EMSHO/1NX0TCAR
90Ow6otlASjdWB29ujyKaRKa67Y4zVTtsODFVy6/z4veAs1SGj5v+7pmwqqAfug4huFLQtEkYMmc
Pkq6yjlo+u2a+QYsTVpSuOHLAmVUyMruGBvXmuBNtqVZbpA7YTHVSfwyKGhioKb/WLRQybEWOZjL
i2PYYB0ix4Ui1B1H/4Xn/g/JnRk5ARx+t8QIU5WylSejYZV0aByTLSodcSWOZUuhfcz7pqivggap
rpV5mAbQPPNQxAyKOCR8KcXg7b26t8+iFGobVNHWQW9jEwIrWDThS514xW3Yuf1vmVrOCsrJEInr
mLdy7EvldNCz5lUz7t1k+iadY44wIxjkc21lZJ+CO9aa021hpo57G0JS+knJ/ZPbBd1d3fF8H6C8
/LMNw21gVQAd/r6XlA++/JTU/glK6e5tM4fFtS2sElz91VrX7XuW7JPLSQfBMfC4pLIPijsq2J4P
3j9B1jwOwSMF/EyO8plkHpg9qse6Cm6ph/Y3ELhfthqDXepqtaMcxBCiX+vsjQgE9mm88GxkwKlw
r7es/eVBTEdaM35Sk26wu5CdkpLR37Wk8qvjo4KyLe7QoW8iFrxlueO/VHn7O6VJugcO4+zPxTaS
flvHuqFfkjnZnAUvcZYML0NDbloo1P3YtDg61G3oqzqgNMjfsiBwDvY0NGU01mm8drgMi69j2vg8
EOaroXhTJfDcyTD2+wI9bttuKx3KZoNEMJ8rVbxVY+FeUTvtoly2a/ApQ2HU1jFsPA0Cf7DC/I10
BfRMkmrXjvLWyaBa4czTszWWN3HrX48pu1/0m3pRrTzATA8/nauuh0rwMEyieENn0lvXdbcBcb+m
YGfEa6aPxkReS0fuW1L+XigbLx8F0z2gE9ixDh+3rQJUX+54qxzE6d57mwqF/jHzyK5Lp1/pwk6P
Q15GCzi1iIdrRuXam8Rwf+scdxmLJ1c04BqDUN4xaYbdUDA0wyXFTxepNA84z92yzqoKVtbZ4LV1
gNxgT81QOMI9Jq71sy7qR5b29Cqm/ffWpWvYWIMJ6Bg5kjQJB1lJdScE1HRZDLiv9KBGcnnXTF8P
/nYQlh07Lh7T+RsP6zZKWit4TFEn/HX56+9lpk98g050l4sZgU3e5G+qAXBwOQ5VM11Xcrx+t4kq
gwR7A3tAX73cFfN46/fl/eT6ryyF0FQNJ+VZa03YBm+hs+DZfkgbi5TsjL65NN81lcQ1Bf45+5es
a3+bT9eRdF2gKhpI4Ry7fklN8GTY8RmlML9cI34y7djy9w9PjRidGa5bh/QYNOmbEL33UJQoXFze
MNMaafFCbcfUR84rPGM/ZHqngsS/Tq3UpRCIpvlaytM0Bfr3FEjhjcKfY/dA7eKJtAC0gb1oDZNv
+rj2EiChayezwMffdVgDpn7lMV4y29ZHCwaQIKeTlQT4eIA3fJdZPyUDbrgCyGnbCDo6TmYBiCEz
jECdJo5iy38EV3O/b0tAyC/PYTHtT2xSR8iJPB8Ku2TuQVjtgbl3FKXn2nevamAeCka+jo27gsMx
JIl0sBwUsd2hUZ57ILgfuxLv+s6Od+DneI4Z/WcI7JUYynAP/wc252ToI/NL+os5DGSjVlI2kZ0l
7s5Ne/c5LtQafZRpoMVsPthe2gqnH/iUv03tUF4PMxQDx6CG0gpF6DCDXOzyDhmsUMfO9R16huZG
YRgvUbeMF9fATDZHUEutRT6miWh2Tsay93tGyblIEy+M2mKQUVcFBMIeoH9hwbAWBJmmopm6dCYl
ErAGvOUjaFmEM/i3lOd55Hdg37u8WgaDdzSDD/0ghMY83H5TQ6uO5K31xZPjxrtKR9BxaO92kJki
Z6SE+wPD4b1bjOTyTzesjg6d415dk9itirew5MXT1Cp+YC3oiraPoPn3hKPE3bVW9lZOoAnkeL8q
QLsPTbiKAjAYuQ6FG0ORygwQw7OY8utJufPOG+xdKPwDWJkbqEvIlWDCsM867Rz1+nzooRB+5ny0
b4SwIKpSCTFbK7eI4V7UtWnRTsfj3HHCc59Y9DqzE8iDV1ZwFzjthA44Fe9VPs6L5hi93rb9y0w/
XCd57opg8if3VxAy9tIosDEHUM67CkD9umIcphOmGXo8qdBOYRJna2LVzYQ671XrVBXYUEGbfXkW
pn3RTLxMVSeG2Q5eRivJv6KLvCPRjP82vgF1QjpVyN7qAYI8Y7Ptm45V/hOzh7V6penXax5dETHW
tpW79wFKSj8CAUrpyHJWccSG9dehcVYuE8eCoMgbOGi/koUPIpWjdaBe6/7YtPw6NI52UnKALu3z
MPfneQzkrodjXzmhBuPWUXBQ1hsTP8jce3AZAq9Ed6Rb2oBygJbGLnkLiVizPsM+6HA4CU1HDNbG
r4U98Oq6dNFRtp+dwF2ZiWkjlr9/sDWw7UPKqk2scxeiPTz2EdgKxy6TaEzTNU9kGmOZ24cxwhHU
PpmQ1rmBat3Xd05W27E6wJC9tYSeaZk0e2bKrQIuu/gcjGPxFExe8MdKAeO9fJYMYYEOhJO88m1r
nq2zGCHRnjbi0PZ4mEkLEWiPXpSVG8M0jOaxMwhM8S7rrHOKuskOXXLgAgyhM8+7/92v2yj77ff0
yIf9qEnj9kVnT6/gs2vJboizuPtmTU62BuwzbLiOgJNQ2UMrTm6dvXxERXLKjlNqtXsFcYAVp2TY
bx0FJ9DPNzS1dA9Szd2vJiDBl82dZbauGJvZs1+i+zU+8w5k6Z4tu5/DhBa/rqFkJS1kmsByBj7s
QVANoHXyYjcDGWMsb8hQyn9SLNq2sqEOghsUepTUlCa/2wxEWxCoYzc9YI5/LtuDaX+XSX348XLK
ZxtVSS+D2GxoOzth5cguKciddMxKry4PYloh3aRHtwO2eKRZpBCtISdoySY7WmAUmNcelYbQRuef
yxPg++s29zFEM9OXUQCQX3fefZJl8a2UFfiKqyy883i1kpk3pOJ0JjrlDkKxxlevyCWx+6axM4ru
znm4HyCOzu9BlF5mEDcLqx66Wipu2b7Is95ZuV9M26b5dC6mrgnmQb0K8CheV138aCVF8CUd+doI
n+8Z0QF1HQedNGRVsGdJBbr8d7gWclgrh/rz7SI6Zm7o0YEpeQ+bGfzCnff5IgsMxYTiVhaOvPJi
Pu6meKy8a4CIRmvlHH6+Z0QH0UG8oBpIz+fXJJPXVjDfeO1r4TaHEHF9DCia4/0QtNnkaYiuGys4
8TrZjMnvJMjCaxJ6V0SG47GswJ3bTGtqTp8fBHzlb/sNp5iL3Jvj82gDWgVhg0btp97Pn5Ssym3s
X8gvaYMMeQc60Em9VuApjCwX6UxorqLRCsrsKwfadNy0K0KROa9m17aQurQgDUSBJf/JCKa05QYi
OlMdG1kAEaQwPovYmvPrGdI5YAxIvTXOatM2aP6+nJMks2niZBGtJL2SHqA7Q4kswKjK35enYBpC
M/mktEgLdn/rnEFv9/ldFAjaH80xSd1Njoz8B0yXxx1jbo9SOQdeuex38QD9jx1U+ixnDTJuMEEd
OZdPOcnyxqP3JQsea5r/iHuU0XmCe8tdKjd1W4077ovDXE7py6aV08nrOuRie1UH4TnILOtV2f6P
rojrH0Kgg+fyCJ+He+Q/YLosYVI1bXAYpmqfd96VgAZy5KTyeqEruTyGYf91RF0QQEzL6Un84iP/
vk/Kut61BNIyleD+NivR2etqUft97cT0kBN0X8OdVnvfT9a460yLpJk4MGF2l8deASEm8CSPEAPc
Z9J9Kxde3SgEJGRlM0wLRf++rRwIEwzoEgjObSXr6wZMY5Gb+Mk+TdmPy1thuKx0GjuS9ZOnlEPv
0TWb7xV1hquerr4dTF/XDD3IBaSsxoEBI5aTfCcJXGMQrBWsDKujo+hE73csnGl8Xuwgr/BcT0rv
vuco611eHNMAWj5uwIuHpDKkhyShwPegmQkSBGoPxbSnywMY1kfH0dESUsqZUtaZS5RD93HtZc0h
G6ATvDID0wBaQD8oJ/tfGi6v0LH7K5iKbvqSICYWN9tmsCzdh6C7JmPuQPaheW0nR97MeUFvrWxN
uffzhAbRkXQMoOuKVSO951V3zEcUVWSNUiOL+6ulSaHtfGe3bRqaQVOE22FaW/xEeTak13Uy+10U
xoN0V6JE00ZolgyZOAXdsK55zSe/fvPBXtzvA17JtRqB6ajqXpvHNs0qC1wXfs6vYqeKo6Dw7Wg9
OW3aDM2Wc1VzEqLYdZBBnOyRvadRDY6c61yivg2tOHDBULJttXSEXR7QIalomPxGvsyCMHtneen9
bAnQzlzebwPogujgOm5ZkDajYBVa4mcKEiu08Xzl4FEsUcJWgziUbv99bMsIbEa3l8c0PBR0+jkh
XQSZYZf8VtC8BrFU4ESVhABjNXdPZdxWV3PGb8fKghDJ5QENZ04H4LlwU2PHy+Dgzjb4CBtwYDR5
uQ3eR3QAnrDcgduzoK9LXTiN3X7H3WJtf0w/ffn7h2tFCMIdHyx5Z14E5XdE0xV6IZ3k2+WFMRjL
f4B2FS8ryFuFWZTb8y9AXeK9OwTHOVmF8pl+v2buTHXOxCGO8yooONEHPrI7yCyv0eSZfr9m7PUM
MGXmus4BRPXhjkGcFi2qyPLOafhn2wppxq4m8Nh6MJBXCoir2+UF1JlZcSVKW11vGkGH0iFNzRkS
u0jxcv+JWKq4WY6/FWcbPdN/oHRo/rZb9ENmUdyS9p9kKrgb7sKCABm/vzwHQxioA+oENC3tgUn6
WvfgekIYG0fKBduz086/MgEay8vDGLZbx9UltstyqBLw325JWISscrBvqqyMqoWoZdsQy9D/l7Mv
aY6UB7b9RUSAEEJsqcGucrvnqXpDdLu/ZhBCgBACfv075fsWvurG3KidwwtRGjKVyjx5zgt7S3yq
hrKX5FKDy/ZOzqI/xL3iB9naLVz2ikm4ADup4gJwL108AUzefaJ9raoU7Q+3EYf7LorOGmGlr7Lw
dD2x2vf/0CgpdkkEp/f6Eq1ttmPSdqIauvE9ufQm/IE25HxHI0D664Gqfd1vtrasfcax7XJqyrAL
afm9y5qLbGx1b3ryjdO5vgf9brmx32ub4di3gHg5113Cq9TnkeY/pIik+Aa5qq3QeeWyc4FwM2+g
Vd/0wK348ecu4v4JmnTJTlRwgt4IVgtQTe28slS/Xt+dlQm5vHGASc99AiqTp0S03T4Kab8HH5Pa
uLpXNsVFxllazyyWkp4oXkh7iAXyP1kJFs8gAVFOAdGiDUtfibFc1NsSlbZA8U5dWgHhmrr7lZcj
wh8xHceMsR0a32+rA/su9K3z2RhOiqiL6SegvAMNSMnSb9EBrM3juksv3EmREAbd97F86tpWlGgB
g6RnG0bFLu6q5G1Qxt5BD3l2eH3vV/yjSyInpNcnAFPBPwoR3ZOcG+iTCn1sQ/RO3/YJx/gFiKQW
gnf9BWC+qTpqGdV3MdS42cNMyI3khL7LImeLoMqEreITGdCxosbaPGT+tXpb1luOfs1OHMPvIi+K
gk6Gl1nwGH0rrDz9H3jEVkZ38XAcsSsJy4xeIqA+zM/QJ2N0jjwTe1vpqZW9dvFwfsiLpogzFEdy
0xQ09VvyP0k+fV8sm7SEK2hw3wXDCW4i0wvRXPo6+EZBinWsliz5NEB/fhfnQHbZIHwIa7xIg1CZ
T4o18zErxO/XT9vaMl7d0AvzwSMdfRJ2kJe5UcW+4t05Ssi8YS1rg19X9sXgUtgZUpAxO8m8/dr1
xO7GZJPBYW17rh99MXjnQQIoait2AshLpmSU2eGKHqzREXpbZtcVajUFikVtWLJLhw6JHerF4TmR
Nyqo+i6TnO7VROuyaS6ZP/QPwjPdp5tbGHwX/FZDxbhpUGu7AJg6A4I4LlCbzGVON7zU2tY6xs05
b+Zo8aunLGiQEIa8NnguNRTRNl7NK7vrIuBsV4YSya/4Quvs/lmtOwr7U+BDoPemg+9ywU1tqYCW
L+SFmwDFRi/0WJHajtO728a/3lcvjqf0ZhCeVfBPhIehPBIgqKu72PPp8u22DziWG4UNnn2JqNDp
1k33BZS/PyHkHTbO/sq16oLeTCxENoJK5in0rJ+lZRyi6shjNaZ6hK3tPEh1vh0J2zxQaxvumHOi
Z86EVOJphJhGOvbTkoY1WdLMhvn+9RVbCa1cCdZ8yGMwYLPo4jOvfaz7PKaP0FOf6Z6OZix2NRTb
u431W5uOc4sDMjjGIsB0rpnFdLTs91xSSM5D0fT1yawYoIt+8yMeFxM6uJ46JK66HeAZ2bQPS5Xf
GIe4Yqxt60E2riDsEmIyB0LNJ5vk3R0f+y0fsrJGLgaOQg8X4VkontBC+1sqeFbmhT/GHOHnTWv0
FwQuE/XSMFE+5Y2J1J2qI1rcx63QN4a2Lgwu5J1YGLiEnsBT7Z89gII/8EVVG5QpK+fVhb7lXQt9
jHyunxQO5oe56mCH0GH63rK8uOt0taUhtXKUXC64CM8/kA3V9CJbdEvvdW4CdQLPsxK3uarAsW0S
5DlILYrqCTR5+aGhqv3oz3O2pfCydo7C/+1qI9X0E5c9u2Sh5h+7oSZNWkzc/gC5KPg5Xj9LKyVY
FwLHgi6Ma534J1vUn69KC9eWBV+o952N35vBvOX6scntRtpwbUucp7nX9LEUZC6eIkhgNKA+r8ci
hYJJtH99NmtHy7m+oas2RGNA6ycyE6iEWAbIYDXv5KL1r8obb1ME910cXAVFHAGvGl6eS6P9nExn
M+TjxlN5ZZH+wsBpC8o8kMw+8bhclp2e9DKleVknt/lwFwWX+zEAtLUIL+GIe1CBNqAupEnjelO9
beWWddVXpYmyvJZFeFLL8jOfoo85ae4yQGyuPTBhslUOWNntv8BwvRwNnkcFgjWkuCO+eOmcs6/e
hM4F9CreVknxHSunELmXqtDRJdcareSZhbjX3TRAFH7j0K7tt2PnHfiwugxNiZceXSKna07hKcmK
Yov/dsWNuGA4Dj4nUG41PeIc7IZqG/2+QXceYJDl6XWrW8lUueg3npGijmuvemLjmIV7aAYXH7wA
91+BagDnKjhFABXOqNZtgVPWDphj51eVZWvzAFyASFXmZVGd5tlAmcqy7DJS/BJIMG3ljv+5PSxx
sW+BYrXyKC7Dbi58SFHxqAVcqDF84zpcG/+6qi8i6oT3aNvthHxCC1f3Dqo6IK1mRnWX1zdnbfjr
Er4YnkEmgxUQHXwK2joY93UC/O6xger9BhJlbfyrcb4Yf/TmQpgKt6woKmxDwcSflnTdRjrvn4cX
i3/9/4vRNZRrRklL8RTVUTAe0LQy9kgfaEo/knHa2oJ/OhJ85Tq3F19hkFaOCejILqFVPEc3Dxj1
rEix0aCp2otiCagHeefWz5MNk1lbNcfmmyBE3c+q8qnKsjlOVXLFE7AYgu7727bdCdSVHhRn/YA4
2nZLm/rRYI8mR3FoIwZd2xjnJu/jpIkXquRlKql3gi582+1o3rRfAU7Z0jj8Z2yCbXGs3JQS8JF6
Ehc6oIfh6r0oMbtuUOyg0Lj03GFfghvZs95txuKC3qBUPOkAed3T3KuvuuZ4BiYgdN8S3l5ZtL/w
bj1yC1dw41M4RJ/7a6SbgVz7//AyWDnILrgtDoJoqEBJ+EQT4u36JvoWJ337rRZQlG5aw46vH661
eTg2j5t8glo4lReIHH6DkycPcrBsV9pli+z1nw6eJS6+rQMIN+57XLoJXuXNYYhmfc+GDPxujWJI
tBPAoCBJAkXY12e0Yo8u2E2CZxsNcFP+RMKm9CAzO5zGsDPNhrWsDe+YO8Hl1Bil2QXkA9W7XA3F
Zw/CirfZOndsnYLnf1ERCnclJ/yL1k1yHrJ62QL8rv14x9R53U0KHRL/k+4kGry7cX5bDxE22rFx
GjaIFqGkDpgpNuEMobK4EGgwh9DFtG8QqG41K63MwoW65YsxYLYBH4bNPH1mtT+1uxpFKb6xCSs2
4bLFJWB9QvgGbIqvfXVfo6fxvQLY+089zFuHdO0TzlU+9uDKnIOleKr8TncfDJq/zX2Wc7ALpEjD
hVvGt/Ydx7z1MPtV0pXNE4rAP8usS76iGvUZANYtDO6Km3IFWXvfK4xRKDUWleR3lFVNmvls2Bmm
9J0Gmvw2q3bRbxZvENsXA7+wNmBnlvkRvAZNIB35utdYm4dj1r1q0NBVZOxCYtM/QAMPSIl8zvfS
9A3grP2w8SJc2xDHwLVX17RWSXRZJCnu9Cg+jz6pHhsN8uTXZ7JmHY6NZ+i74GijDMoUZPMKMTVE
9dr9ULRRt9Wa+5wW+YuIgSWxY+oZqHHbwVP1Ze4g2AeoB3qz0ZaYQTqSXutAeF2Nz3c6SHreXwlE
DK0+NmNyX5XeVwoc9U1TdZFxfpTHWalMdGLBrN6QxYIptM+G5TZda5b8BYxrxybkEqmU0qrlkbYD
1JhUYbtxbytPhLuitEGX5gjLxjTsCQQmZ6Rwj+gSAyKl4pJMGzNdOZ4uXE6QgXPML3i05SJ23FbL
HcA8zW6RyW+vNdltLwAXJKfDYumDSrDLJKGklQbMeL/63q82ngArR9NFyXmRhQeiQ/NkDbm2iCVT
ycwPDc7lditttGJffzHTeSJeCKPNU9PGD40m875pOJYtZre1tOBQOK5CD34b+20mLl3QRft8qD5H
Ff647Ug7/qFjM3a6nEFx7Tc9cAEAm7G23JIYWztGjm8gs5aFUVgdRoN3iF67u87qrjvyuDmDadTw
u9dnsbYLjn+ARpOHDEvYPE2z1+4kC8aTaXy1z+cyuInomCUuZi5HuWepaBRd2saMdh+IChTEFAHt
x9fnsHJYXcgchJerIq96frFZ64PesCghyaxm9FK+Pv7Kk8jFyzEJqTo6Lkh8VFR/kbaZ+p9mRPvc
Lponafc8BgHVDl39HqqjC8pN79qqic1GF9va7K4n5MU72VeQEZ0ponATxuILG6GWeVeNkBE6vj67
lajfJagz8IylbUDVntNu3BmaD5+7Wn7UCBD2VaL00cu8ZCvzvXKsXTSdhVCMj97v61ICunMFLpc5
QHuzVG+8GkKyr09pbclcuy8N1HuSa9gZzz8l3ve7IJ+qDYtZm4Jj97Ws0NsNDoRLWEX+4ZnVr4AP
Tq2ww153gdm4SNb2xfEAPBtrSb1aPWnIYWcSkATQt+rzMMp4P3uZfAwHyNG9vmArXsAlmePIKWiP
Udwmui3uar8L/z9AkGyWAFf2xEXWtXgLyNE20WWuQyR26qK/aumZZkuSc2UKLpJOe1SwmMTsYpPl
U04D8C2S3bD4Nz7IXCxd14N5pIwSgCASELcaHwTYOuK3XbcugE5b2UdokqcXDTTukfl2Ts0wzunr
u7u29Ncle+FBJk/5nFaoaaH7VYZHoLAz+T7rMiE2Emv/zEWzhF4//OIDxZU1R80RuwSV/M34GN/b
sTpkgzprMx6YB5V6Wg23Tsex7mbSppm8QD01SQA4gW1p6L2XAVp6ft+2Xo6FC0hpz6Ru/yfRrVSD
AkSLxwC7cTtcw/YidDcwwy4RROYGJDxzT+1769FbF8i5000T5T1UjtUTGl9GqGPY+jfY1OPb0nUu
WE7W+dIIiczEMz3dnEHeJdluz1jxri5Qbhx8SZrMwOtJADbGZKApDe34IVPXV6rO5Peb9thFygH8
WBmg36CGMpZJ2k0TuZ9Av7B/ffS1WVz//8IgOkhxBTaCuMe1RUc0fbcHVcCHnPHHpBvIRliy9hHH
rKmR3qQTHZ86ChY/v0JVN9PF76zz7S5oox+vT2XFr7o8cT7rMxVMQXzS1fzlWdwzm7rHpBi2GFVX
vJOLjMsA6xSyHeMT0nR/5qQI0wJiG6//+LWxHUtWZdZPjdQgVV9QrCy7AvQPvblN+I4lLjAO4F1T
RMRm3yZeFB8sn/wjGMSGOkVqYvlw2xQcY5bgxVTKs+j4akHMn2YFm/JDoKnYWKKV/XXBcXQpIeNA
AH0sK/rteX+lzH9XZlNBfuWYuuA4SLRa0DuhbCjza+pMjnmdPIQSK3Rk4LSMgKuGnOPGs3htNtdg
6qXhMbS9ohQNGaUOemVkYj8YW7K7Itm0upUj5TLEUR2Sssw5P6EHS+8InBVohsfbypJ/IeVCIMqQ
rMm/FySq0Z4xh3RXk4hvuYy15blO6sXyUNpXra949KCN7x9ZR8SZdyzfo5K8FYetrY9zO5OClh30
28gjdDqxAwM4AMfY20IBr03AMWjNo4UO2UweMQEgLf2sWd4b29tqN00B//K6ya19xLmgFYgk8jlZ
4hMEyuFTZdLcLYEt04HHy/71T6ytkmPVahmiKimt981WQfauLQv/Tcv77njT6C4YThsusqTMvG8I
uL3TomLg8ZutZo+V1XGBcLkAPG1eWHwCbhcSM6orU0DnP/fBbcJILHGRcKr3xCg14q+yD95lBByJ
KAvd+DZ0gXCMEFJArRJyAZVA868am9nubkcuuAC4RlQSKrLG+9aPpbwzZdUdQUPz6fWN/TfXNZbG
MeDSoF4jSxq+wc2GCzN5VI1v7jIWv7eVVMeMyAuZGr5jGTtOsX83WPSSFBUCmyVHM8YUjM2hlf1G
3L92FBxb90EmYfRYyN+J8EiKO2O6i+21U6rchF2ufeIvgw9pO7WJ+D1XVUDTbhjfsph2oC8N0D76
+qqu3FDP3RQvvCKEHGJe9rn8bXpZidSG2VfcTHyf0SX8GGxyVqx9xrF5OURWcMiLnmbBII4SgtEJ
FFl5m10WD5XVm+biouQyGfdRXzTtk46zIBWMqa+zML5NPQ/twkU/LFuiEisu7C/EXFJX07CM9IH4
iAUlwBspGGP8DRf2LLr7j8KFC5jLCK5B3frhiWZxXEHf1I9IjlYyPpRwOIkt2Ffi512pHvp87vqH
PGmyuQBhRwz8yL7mVI6/WJfIek793kIu5pCJaGQbhrg2+esevzgyRVxHhocy+11VAipY1tTmEi9V
vmFYa8NfreHF8CbWtFXC0AeIxcz93hRTH6Driejb8j0uvK5TQBD5QU0feOzxpklFbxb1GSKsVsTp
IqDzurGNaxNxPIT240iGpKEPnYwmMIvFdl+iT+L1s742uOMbAFMCmS46yh/YUn9Ei+t4QpFzC1+3
NrgTBBjds0HqpAWWx4uDHcWBau4KyYPy4+u/fiVp4jvugC6cQi1ivLaBIbP0/lqa06WfvZtH8VEl
IbqA1VLWadzeJmzPuAuqM4x0Sz+L4L8IDSTHnlTR/a1dQhj9Os8XZzYMlibsE3RNzdrk9m2SCxCf
Lqbtxf3rC/bvHeGJE9urqkmaWRLyZAragRiCK5CdNIG6qYUAE3Bs2kDHcvZBI/gUQYg19Wuo+/Re
EO4ja+sNu/73bcZdZB3S7KitDDx4GtD0jbxJG5No13q9PhOv3BJJeX66/e06uYusi1U0hoi+/Sqd
wIief0Y6pc0O2P1OtalIWKAuepRQ7vsGBqXJRgdAWJRf3ZFmHHs8CFTf+vdIyatsRyHh+Z+cqBL7
XAzx8oUEoxc+5EE1BAgsx6r/SOjcA6IHNQSF4VGCRfoJqgVtLe0u7yEot6Ao0vf5g8lpxYCmVzZA
A0VEsn4ej5rTmh2tbq13vDJrhhuH5bpp/1oDx/HYDEyGV0HHBx9FBmQfvV3Zmk+lCL41wU3aWjgw
jv9hfKgUMCFoplXU7vhij9qiqyW4hsS3HXnHCZWQNimnKAPUq04M/akHik53WeRxs+GE1mzKcUIs
KiGIwobhCY/+WB1AMNLM9+Nkp43s0cr4LrZPyBG8fxABeNCLQdOBtfP+/xC4rY3uuJwqNsZmfFbf
l3L8Mg4BS3tebUlYrJwgF9YHnsV+GUHF9pAFCzuDNjUC7QovzopWB6/bRIqvfcbxOgOa4VjTesN/
Uds1yWHpPZuk8yLCsdrhfPHkPSWy/XrTeXIRfqLgsIbYDx9IFgXznUiELnet9BqzUcj4t0AT4y6m
z2ezwY0FJrBUxVaJDpSbVYdrbJZdyMN9GC5QOQM9q/XKe5HUZiJHH2JeOT2xaOiZeeCofrByD/Mt
KgFykqLkx9sm77gEAnKYLKsVXn4L+5gNgNRFkAvZ3Ta44wviMgptJ6WAzt78y0S4mWofX7htcMcN
aGKoYsqX566GQpmGkFgK+MfGlq0ZkeMCUMgSHm375GQXeMosAE0LsuFbcOKV0V0E4Fz7fc0ZYw9K
g34LcfiSWks3vNfKderC/wQ1DapRrDtf1QCzySfHq7xT322KQK/9eifk8GRAs9oG5D+dj+Bzm5sy
IqeExeNyU2ck47Fj/nRRyRghYXMi3fALQo3lgWf0I1hNtihT1tbIeUqQUAYe8n5obafg0FKl/S4k
ovAo0r9eP5xrH7iu3Yu4T8kmmZqa1GdW6PzgB+KzkSoCpmxL4WdtExy7zYOyGAY0Rp5n6wV7v2/B
WZRs9TqsDe7YLckqImewzp8higGmEuZP94ONt2r4a2vjGG45aGqUqMh/agbTkq6i9zxKvK+9DbaA
WmtfcKyXmXxUSxcXZz0B34xHP94TvT8mJu2pvfEjLnqPGJFINOVnyJmNYMLEfYi0xYTbFg/J9PVT
tLIPLn6PtVli2piKs010t9cQatgtOLS3De6YcSaRHA7spM4KMf6BSmSn0O/38/XBV3bAReLNvl08
Lef8bAjKcDwHDowCAwRJXZAlvP6JtcW5fvqlifGh6Ri6H8+shdigCuY/bRvdhqHmLg6PhBH4a8Fe
cH6u5xKIWKdGxsNurPw/r//8tRVyDNgPe29hYP46QwblKwnYZ8LMDAaSTb7WtQ84RjxDp6dqBtOd
56oRKZjS0BwvoJZVKZzU1+ewtgWOJUtN46qsq/bcSeBKRI1PmAxUSreN7lhxyTogf+e4PEOY/P3z
6k8UhaWbBnfhdxI8FNPoR/XZn+2R0QXV4aLb0o5YWXoXe2eKpTX+3MizoaVKjUCUnFVg3Q688bZE
I3fhd1A61AF4a+qz7lFikHx5146b9Ggr++qS1MlFSoN23PZMEmhXZaGp9wu7iTCccRdapzPhiTrH
4lhT9bh7cbtfqX7DqwN6fW/Xlv86rReeQSeVjfNukHD/4/fcUnq8Xo2Tv5kbX/uAY7t6lksU1lNx
5gWCZnQk+NRm+wFMRofXZ7C2AY7t5oq0bW4VmEyDXO/LGPjivp6+vD742q93rJYjoo1DM2F5Zrhl
zvN5t2ig3kFHvpVwX/v9jumysuul8oQ8Cw7wfA6ZmTq/NX5wQXM5GjGtx7G9pDK/GLoEdjYev/TX
2/H1BVr59S5qDklzKDoVXXdmDSQGjQQLZA9e+O+vj76y/H9h5koNWbDBK85m4kdydTrAVt1V28d/
7ec70TPnBmXa7Lq/DUoduw4WBv+jJbvtcLp0c9CcW3o8MTC+VU/QtCO7dt581a2tznVSL2y3lEnf
eN7QnPN5/E6F/wfqG8O+CTfZMddWx7FdAno8KNvWuHdFB64ElPh7v7iJqZ5x6titIRY0pSOtzjQk
S5jmtOnGbyG4nMlNTL34gmO82SgabQxcc2hbbxezOP8wDUji3XY2HbvNoVfDeRXLs4yWes8sPz7b
Fx4EH2/6gIuT8xOVExRS2jMLEBcqHKQzbfkj2Ju3Tuf1lP8jx+li5WwSTFMXAAQMLow8nS0wLhy4
6uO1caw2vb67bSJO9AxmAd/zJzwx0Kdt91YM3+kwHsNtZo/rQP+ah2PFJageBrgeeYbI3xtjAUrx
rzfZ7ANaWIkFfMeBkuP+9dmsGEV4tcYXVqcqPuABz7Et+fipC+yCd8Zm1XLFpF2wnCrNEFYewUyu
T9WrRDi71kUz1tzUDAC2r//967UJB9JZ1pytB+KQ58sguU0FnHGXRa6DmHuEqpE4U6TwUlSNkbnH
c/62dXes2cRRhVdYV5+5z8KzHzfJm5HfpmiMn+5Yc4YSRNSYDALm4Vg+L3xOQ7YLzRb5xcqxcWFy
JkuoLWahzmZGnKjM0N0PddbfdihdjJwEsRRKZ1ycM9DO5jP0AQoFJfnXV37lULriqd2SReAKzxtw
xc/LDhIj78HOqdJt1Zq1Dzj2C4b4LBFFghekAF5Ktuh7R0+RSgMib0M0cRcY58/FkgjEKFh+kNA/
e+oYE3l9gdb29vr/Fy5hHstSzGAiR5J/Vrtnn4B77OttgzsWm7ftMjZZ3Zznejw8b23ANoPntZV3
LmEQgIJpuSDdmQR9mcpymvdzOHwaxKaUy8od41LDSVBhctA+4mTmUfGRgGHoCGVO76oK+WbohvJG
A3DtN4qggTxew5QKzXRZv4gvcbNZyw+i5yr0P+4YFxLHbTEi1MIzw5+4+gEMQtd+Mrg3v5qr5tWB
gG/iNxrJq+ZIwJh9rwf0EGXpwhYOmVxpe6hJjRwSaexAprYuUqAB2kNpsDZpVTbI1hKbCLLXZVEG
ByQriXwXLGpqz8p2rbjnuRFcIvVNZpofSvxiLr+B+7mZxE7H4K1PRYOfeLRoiiV7FU5FsSM+LYsj
jfPqLTQsBkiiRsPSHlUnyWNHqHwkverOGh3E9sEizj6hA6mcdrLwqkMSR+0Fz8/xu6+KYjnk2RL8
9DtTfIiJH77rpizYzwkJP86FWqAqmZWf8rHx700oJb5GTLKzEMB5b5rK81OvLavvlNZgKeaeFAcJ
yaijlWLxkeYF9i+YbXzPm9EeRxXJ/5gU7AQdWj7egeTsqsqnE/5H9DWQdgy0vdhgULe+NdDTxooV
GZrnZAY9Ra0oAPILUgogAOm75qSiZfrB8tx8w0OIfTBBwo6QejcHFLKxB4xJ9KrNUL9NedNDPidn
1wcwqswfgCPPH+i1nA+uVYkGVqCAh12dNCxMdZXZz3nR5EdCwmVAsS2oH4oMldWMa2/ad1CORJhT
kjHNQ+w7DevysHSsfCA9qtWpHzYxRQdQb45+1+k4hcKO+pC3Pho4/CVpj+hcmH/06LJhAAaJEgEg
oLBIMAzwjrqFnAqyhN30xk8WNCmbbBreqXbmJ0bwBJNDEpK9iEVn7vTE6RcQTdRmnzNhHnxaxxQI
JzD/3HeJot9VM6OROR+ngB4zT5pvCVYhuMfjHFC50Z/1T3+o2yjlXhHwB6mZ/iJM4l3wrsz3vM9a
9dCwqd/b0BYXqYfgvzwIpvzclWJp9rXqaLQPFRhm3gAngoqnr9GzWUVe4h/zuonuJ+aJ36LrzMUs
Mn8H3RmJxqV2ag61qr0juB/yUwHo/ReFfilwtgcB4gpro/reG0YcVVMtnKcLF3Nw1nnIH/Xs0/CD
v6Dw/b4UI+tPQC0G832XZ9l/yguu1e9kAN0V6bhW4O6BsyinBAgZ3lX2MU6QJ9r1KuNvO3/Ab/FA
k6LSagaObD/3cTfviEDJZTcvSfFeSxqAgnQgA5pw/DF+apbnvvCu0HQP4oXOT7NhFu3JL4ECAbB8
yB5ZvVABsFu+kJQUYhgOXYuC557OFvgmHYg6PlRRxptHj0Jh85jnJWyb6yKYz6Zg/pca3Zb6QATc
wW4QM/4u6wnAhIAbgp/RwXg/+ror5IdqzmWGjirTQBO0h4T7DklCpe8lgzz1RzrhBEUWJM5QfgFo
MRkzJG5LhIYglxYVb35ZD2a743i19mI3lBBNvw/iNiseIY4QGIS+Q6/3OovC/KMfMZBsoREzL1LT
B5HYS7xz5U62w4BtyzQIQcD5ZuNDnExxc0hQ2+3vGBmwFjzqQQiTZbGf3/GlCOo7CCX0CigyWt+F
VadJio4wcr+AGbI9el0U90DUNK1/hx87dDqFcJ+k4y6jLCNvSynLeAcS43xO4zAUzZe5buUgd8ZU
0ZKyeojowYRL0OwEei0Ts/f9cmje2kiWeOaSjJ1pYkz7qQyRGEuttNNwX/u2Dd5M89RGReqNUQUs
dzzMkJ7kJifT3kjikae8y6sJKI7ZmD5lIm+S7yxRDd4gvgdap+8CTm98k0Mi1wDgWjF+mgpgkuZD
FI8RG9OFBJP3A8lW3MUwc2btGxUE0HHPy2WiD6DXVf50sCNoF8aUYPnHo7dA4+OnQP1g/C3yuujO
yO9XiqTWq2yt0xn4bYNbw+Tskx9CIewgZ78v7stlriGgInqxnGiwzPJAZKXNroiTNjiOQaD5TupZ
sz0oHy27QMdFvxV2SZYPYuwAlsSDS+hUtPFidnL0uukQwcHanSZl3e0Br8rH96yIZbPT5ZyxUzDG
dHn0wea/Uzkl+ZEG7XJXxDgGP6H2asaTTebOHPHiycBq6RcV0K0Dep0eZDOFej/UQxi3KVoye/99
AEry+WvV19LcJTQR5XRIZNbq93HOO/DJmT4ccbd6beY/AIrUJ3+KyJPh+yzLE/YHmkhe8LOEorY8
2izBtRgvSTnegYGJ2ZNXyKBZYEdi6f+b8yTOvyDbJOwRcI58RgdtVdqUz3llPmtKis8obc3+lyGR
YxWkiamIbvCGBp6w3LHSJFFaRoKJB7wluhjd3nk92J0UgbSfs8DK5r7UaDeZ9rYGXBUw0KkDj84g
WVL8zBOJCyS2WenvgEMl8Rcx2aw+gD0bRp/Nudfe+WPU+2kJt9juZzXUn4E34RF6V0TB7qseTPF7
k1RTeJfDscyPtqtU/yYOIvAL48TWJ6GCrm2R1+SmugfRCp6ZPoXn2wFy0TV7wmed73BKOnJqS0q7
w2yC0T4y40MZFzwq3vwRiMaqPWk+BT8J0xEDU/JQ1/2XpaqsfiCgNVj23jjil0QiXCAspdAm96YW
PLcH1nNETDu/HDMIPODAQso9nfLq6sLCVlOe5toOYoIHAcP6sTZjsjxEfK5+FVBRjO4ksFn6EExj
jTt0KsbuwMpp0Rc2BHHyCFmHOvlFkzYJ7F5WkFV6MBUkC499qLP6fqSN9I+cgePwZ8eCJTmYYdEx
3UHDo537g2BK2nNtw8T+Uf4QvhnjxgSPGQ51fmLA0V+whFMZ3pVZOITTsaOA+YUp3jHRxO+E6pf4
QwkmtO4biZtafBA+zeevWeXhHbKnPPfMO27rptmjyZK0eFcNXpe8E9BBUG9ARNKLjx3QbMmBNDwy
GYy1qaY7XwaZMjsGSeIF7YBS9Pi97dLX/0FkqwNUWRXtXF4oUjvd+7moaZ8ajw32B/9/nH3ZcqQ4
1+0TKUKAEOKWHJ122S4PNd0QVW23BAiEEPPTn0X/56KarnR+kTcd1RXdkEja2tPaa00c0QUP49KT
+I0s6g9TxoPiWSKdtvecV5LdutHnPrTTyq62vzAa0/4VSqBMH0tZKsBsPDAiDzvjteD2skqHUGUE
twCdjimvu3jr5uUitVnH/Juxb8BlYAM5xkfN0GXY27E18X2X+QJEPsVY0emGF8BfQ3DMRMgo9ThM
31IvagaQ2QK3XYL4cuyjX62eWzgJVRvZgm0qDiFnSvOyE3uj0vCWiYqRI8v1KLaTNs7blTPIU7Z+
6in4AQ4WZIy8gfFnk/kYj9HwMJgP7PtC7gRlFXumC03ovQ3MOMRb2RjzC7jGWN0EJdNPLu2VuSvR
D+fQcQmG8LYbRj2doIZSCoOKWYauPOqAafOmAbyym9J3pHnwSBCkP2pHcTodV82w80QBEgE/rvXL
GPbhJ0mU6U1iasQ+t62a4HRHkvvxPXEyvB2CmpXHDkA3f+/HqEyrbTqUeVwmExpkuGiKQhdFl4xT
wUQLbpVgDPYZ7SbWQ5sOZPhqK+u8ZN+ZHSrvde4VAXYO4yr5I5PgEr21WLTwi+M91GiTYK5StSlq
H3HSUPnRfMBNPNEkMgXmBWnuYvw6PyKSH8Fn65GfA7FOnCKMsZ3GyaJ5l+gGCqYbCKMVcE2dP9pU
bGyVQmQDU0SUJTNtxvAVmWaQ7tt89ukuAgf2j1I0tfwpwFMCmtMJYcB2ElNVNQkUAscXSHFl9rEs
G9W/l1nQiL+HmpfZZ0/3YZmA0l7kd7FTXG9M2Mpxl4GgSu0R27ryO89YqHYY3NT03WeA+W3hA2f5
ydeBQ63ZpYG6lzl2KBFj1TQ3k/OBuPKrco6efS8QzS+hgrzZBWmn2Q1j9dTuhTbTuGEGKpKf/FDx
4b2wWOxt1NjO7nQ19v3BmqHMXp2IArm3kAFxWwqdb/dV1HA+R+IpBEI87BskHyAvYs3eigyR6IGx
dvzRNPDBv2SvA8mTXgme7RHmt/Jl6GJWPwVR2c63sW4c5nB0i4gEn5Sy5xABP8XlNRKEJXRKu/Qw
eFH2nM4IGx8yn8OkmAYb+7dOtsIKjMeaINtVUybe5eABLehbTANtpl5PTZf4DPnTHuTkYfeSWTib
jczbWtzFWPdZJnmFhAK1vUEdgknV7i4oZlvtVB/QjUdC+MfExlMz7xiu7Dnx034IDkMcy3JTtBVy
Uxo2Q7dpRqcy+Ny5L7fc5Qi1OgQr3taFvpW3oclBhGdUMdCbEODYt9IT2B8QCpFiR4Zm8pJhqhDi
NYjo590cxvXXcoY6/aFDYnxL6wFBImD3M2wOlxC9KTD94d2ltBOvU17jVgQFgG43Qpd1ecuRhO9l
xaAkgKTI/QIVDGPHwnNxUyTwgOxLD2rB/n5suf4a06hWX5UKg6eoF41BDmK6u1yNfnrreQ2f923E
+uJQSokbYiijeMPUAqopofrW7FlfL6WzPjboNuGpGzstnHYTekRAxzQU2QaGUWK6pd0QPQnBZbFL
tY3YI4IGWDRlCo6ZjS4CVErn+DMYCQHQ2gjGxfx5Ml5W4AJvwm0s06jdxqOKqxewg4VfTNAiUTEV
gyNgnt+TvYz8/l7MAZ+2+I3ZcxFZ93PymHnselrzB1T9Cn1vAFb9Cv/ZuW+D6DCTGUGV7bmoLDMH
xMey+VwSqETdm7mOMLDZZ2AZUhXIIRYIY4MbuUoD5Eloz86fIE+UD0fqSciC9xOfydY6GLBlekDN
L828TYpjaLbFOFfVrsjg+r61NTfVg0k5ShodUitxD40tuqOkmJqkxJi8gkzzBBwqiwT/6jdAc/yC
0cVuM7A6uCvqIP9EYn8UO4ig+2QHK4N1zhVwQv94c7FryDi8p+XiJdLWgm6Owz9DxoCMKtsa8IGQ
bccciHoAdO7e0mwRSUWdGJrHQjaeSEpJ6wa/xWhT7mQPLfed8JBBdSboQJ89+MYrE+lBS+DJIXsT
mzmYdbAfwVL6jfZLeSdgE6zKJ07f0GpZBjpJN922MbU3He3zPkmrAqFtGgS920OFvrU7wH3V9wLk
Eu9ws4XdYjAXTWkkJ0i8dIXr9wc0M9piF0X9AEMP4yIJEFzdGCQj2QbVF9bsaExbsXekxXFy9QhP
BYkTF+4LYJaXe9JTL3M4kQ7li4JohBp0BquTEaDX3mTZqMR+gjnCGkcHmwT+OH0HC+g4OBCXOhw5
1eCzwmghNhpIiayuwVnFn6MaYXRVN8FdiiDoNs4cBjKKAWJvcSctTpFHygfMoc3Rppja/IHrMEpP
KfFbu2VlCHNCXAxNIhk0/JcJad6hVF/OOml0hGszLmevPw6go/QOFo5lB7FRDzlKX1qCOFfjULKx
c/ghEJD3kylGxU6CXabctB51TaKBkyoPae313wYV4Jz4TT2WL2YEBdhWCgbJA8lpigqSFWP0aZhQ
pnmxvOF3oG1o8lOmNIa6uqxH8AvhFbirrEV5qfQnlPsqAeyPH038VLg035aDWaSuBKYvBXKuG5Lq
jiHLdCgMAdvgVclylr9MCCW3fkmRWIBox526PueHGCil74uV3IKozr+PA1R4EqBdQLOrxdDorSH+
TDYM+NlfFHi+cSdKlVW3BhxKcoNpGHfPaANKLRBUYoS+SCXOBMJC390wVQd2A1F0uBbTQU+nHLAa
oyvnTwjq/XRbFYP6Kv1efilyqx8RHS6eJHbFawGJvSP0IfvHmaMEawnrQ0QFitDbAnlvveNIlk58
zKLmtoKbhdtKg16D44VUCJpNA898B5B58AnMVd2LLeeqTtSU6TcdTc07TCXK79TUg3jPTcouu4Cg
To4jVUhJJ/mlq9v8l0377rmQFgLivCXDT1vhzkxaJcoHR+zcY2yGyY3wMH6Cdozvg6FalPOjHw8R
Zj0Uup+gTiifuUMltlRN/IWi9nHqY4UdgTxVepSo0qFuUnjTrqKgQN1CmXT8oR3JEfwYHc2bTKYg
2IWSzOLkupw+8D5SJKky6p44ejZ3YD4fa3jHILtn0FDJtnOxnEqO4e5dDB6O6hQgBUMZRQw/1ViD
rVKkqAj3Xmu2ODD8va3Tud9KJtwuZ1BYBp1UUG9S5XBXAMuG8grHmOWxprgqhAvw7FHxGjJAOcLo
OJ3svKF+gZrXPMVDAS9A1GaIKYqCBSYh/hoy0d9T9Ln3podNe1Xnb3B7hnwzltIchBeGt7DP4VXX
Enp3hcfnMglRCv0CWXv3FCjuTlncI4CvNG23U1sWP0Q7lu/TlM1/N+OQ/6Qo2SFQw0W1KVIfJpUC
nHX3z38+T+P4Q8TF+KscMlT2JzYc6nmQN1j46NhHthsS3uTkF5j4zZPx43w7DLiVthPPUDNgE0K1
rYEQcLXrxqK8dyJQEmMFrjoJ1qKK6qp4eK9rRX6Ac6C7lUipK6D/MHzGRspeoUuH3wPb7l0yqK75
xtVo6QaTBzkmk0obPYW2709ITPhXlAqKU0ci+gUfER6yPBr/8uumvKeYYlMJBSP2y4Q6pX8sXJz+
ZEiLdZLpRr8UrDKfWUqbb+lgcGsgxlncYOAXZptNIigSK8covpNa5/O4QbUMxjirmuRb4yFlTCxu
6BZir742yUgxWHqc+xn1Sjd18xvup/TQBJHPNuhQdLdZhIGJGudFPdBStOJT2RcGQQzVokfnDTXu
Kjb6Sfs1b25tx5v3jnK5MXUIZlGeQlsy8dFp+YZSCw6/F6VI4xcGwEfIGNniFcRK/DOu6f4xiFi5
uGcfISVI/lEzJbHF2HnMxG0c0e4NZff2S11ngUJ1MowOeh4oimDGw2L2qPpt0h6BVT1MqjyA6kCK
g8Bs/A0mdl26LTmI3RNRK3pLmizjWyow+YhqMliFILiK5YiWaa20mJGFDk2QH6Y2FmSvSwAFEh/V
mGkfoMr0HJEsIEk/wsls22ZE926O4c/w1/SJVDQWG4wyYMEHVsT3OaBUbgv6kfEZZ7rYwxu0NxPo
AMBqLVLU2SpIzOG6NsieREimfsOorJHIpPmPCF2CAGdHyFcOIY+bqgAFG8i+CwsOhAibhJys/AQP
XLdAx3nxoxULz0nZt+FG4epFBEBAQef7w/DUU9MfMzBtH+Cn2d7LYgzIWC7AierPuPU0V+0LaDqA
ZR2DmjxR4GePKC6iwIsbNfgbtfX2O+07hIOj8FB3db2cDzUoKmrgwwZchU1tJ9wBIy8D8JwWYkBt
oBw+oQJr994E5u+kHJd6MQj47XHsCaJ+qVn2XBlIeW4A98gfHGqfm1Yg4wXbe7NZIoQbqGP2IQpj
JPwJ4/pbWAcr8Gshyp0O4dAPYiJq1yAiJoeqi7GkJYnEa5rm2G0Jjk+ZQL5ap/h/avlAZQRoBwYG
6LHOXQ7N7Bh1v1xRlPeiWLxg+AmC7THrDsrzilfKKIu3hlr9hG+e/wbFBZGY/5SoVnsdDAlds+Ch
aywCAAZHg7PA/elvEw7uCaiP6iYs4Q9S5Yu/Oy71G6/08LREJEfsAnBXEYmPXCvyRKDqVN9JViJg
lSSum6fI56YBrmycdrOA7DnqzIijK6AkNuFoyJ7ZFDcPp7S2CTi7AVVtiMSiQVgrfJ58tEYai65b
N5lyr4eK/6x06H/GWUb5QZMM7S389KfYliieZkGMcb+cIDqdXI/B/XbU4bClQ59uaz3CFQehxRYb
GcsvXHH0lARaMA8iC7Jb1ZXsLY0y8sMvW/kgfIf6SUShBvI60jzoj6FrodPup6gBp2B2fUQvWr3D
hDDSFiC2bHrupTfSoCr0ufRQugFFtJ/SJISGsP/IiOluSxRm2y3xloPi7Jw3hzKsEG2ZASre1kQ5
bk/fL3I0jkJcMZN19CEGH3S/N17j9lUTulOkK+icIthooxvkuqhoUOLVX01GerUDeilCHNjb57Yf
o6P2CyQU3ujoXdxwTxzrEkTGE8HBpDXNeUK7souXwaWi+NH0TNzEIkNCVVhKIeySc/bSdVP9fcwb
jhnYGPPbXoPkdlOUtX2uBNCgsQXb+phAdzfutynn9FQRTEBOINj6VQCp8kuGrJ23o/PV04wycn0o
wOSwYzE6fM8zEvYHdD/SA7wvrgQBLUl3C7LAqD3BMw8Pyg3VLkU932AuQJB0K6FkGScMeBieQF6q
0ZusZV6+gXKSqHeUe9NbP8TNZwwk+zvhuPlhnFH9rkRktaPIcJ+ADRf3HOHOJ2YyA9J82oXbCjmO
QT7mI7WH/G75MPeZCra5JfNtNBfwYnWTolNmQ0hEWolaZ+y1dtw0fuB/9uus2fkgCH92Yw1JM1cu
iTks32DoNESi5hNV/OjHxe3pzKFciKIX/1kYlt3P6I4HW3ixQm45VBX/kjniVQKNimYXq7D4gu4L
sgvZ54h9xwjyDhlywWEHxE6x58qQX9p0rt3FNGBzUssQKAYz9MHdLFA8TUIZjHzvScUPJtDzW0Nx
3o8EbA95Yj3QYkK3k3kJiaCAsxdw7vcW/HfFzp9aBEnwKShFlFWZH0WR5998ws1fEGgsmw00YOQ+
bQJLt1Nqou62G+f6e9Hh3xEzZff/dEkRaKkXg7E1OFFgZQki//4+ynj91ZeoV6hYuCOkuqBVOTCu
jzhqSPaWOj2GlIrK/9XEkMPdjlEfub0esyLbqQgTpEmGtAbj0Ux8IyIN2LHvA1McyzBEBkDAlbuo
JqdgEqsr5WdPJGU++jLoN2GusgYlRGInT+FaK+kTK6F0mACqqp/6GT8uIKg8Jm3I0X7ovWJ+g6SZ
Hh78OaVPNPfKrxS56nMYRe5LTWrRJSoSigB3mpM5yRb/g9a33jncJ3pL3dgd0LRxrwOt7KEJa3QX
oMCGPxJE27oep++s9z31yUi0vBKXtdNNCTDHDx+b/BToCR1fJgNz24/w9ttshBAOIko091FBxzba
sL+vEQBbgPz+aQQUo5mDHzLHjQ0q37z7G8GTlT/NmMl9y6lPDkUO8vKRZNNfw2xbtjOF16d54gAh
Pba9jWbEazGpfrlI/Ui9rooPsscPrk1JnpDqz0hJpxIFCDvoYvFE6Q65WP1VzmUGBxt3aEzbqC+f
pyx0R8/l6jvK0/YZ14n8UXMPHVH02dQ7iHiQF7go18EmQ7vwwbQV3XZItNl3tOynE1rthiSRF/SQ
Ww8ctJiIBkxHJ+nIi1chqT2WqUOxjg9kGI4u98A6oJC1JK7HwP3RTD5cH2gI7FaOztZHV4MxZjt2
IBVEUTvOQMvtOMArsaTjQw9S5eJTCZ2s/IWo0BsOaITqJ6akFc9qImgYlp2nvxa5xoFEUAyGoKEl
Lb31QdEWbtEm8j/pTLH8Jpr7tPuGR3jtMZgiOaMvQwHVoGGqxZeorca3KiqqDal5LnepGdBlihVN
43tUYvxqE7ed/7WaZ6q/G5SOzDGu8znbkmlG7xgmbYYD8ibUY1Ahz+R9zDTuE2SdaP3HagJ3e1LP
OI2PAFp030MoLgAmiCIt6y7A0s/gvdYMVj6t+FR3nfy/iadFBug4kzm4Dsq0Zq8SRWO4F6TmVKBQ
vrfzcgupCFftheefwXytCaz8VNfpQq/wf6jfLLDhxvrtszcxmlwFWfuHfOo3PFxXhkNvUcw5mQAg
u9sJoAeKMgbgRNWVO7DszG9vMPCkAgmYOU0EE2HLJ4Dj55Lc77ntXSHuMmZHUjIsEMuzBzg2l/wP
SM2FWuBPOLIV4g7RXxYj3wGOLASDnm9V1cKHjd7BV4EpMTQ3KkRzEXKQKsgYvw6huGaootmIkH8U
JXCz4FwbDK83kb6kD3nuQK2xd54DOCw38gTHwDdAoH3HnfPYQpD0OgDqmpOKI8XzfUzMnTAuyj+D
wWzagZE4+Juk8SUxsTPfsCajQn+gD9BKxBgvyOATBPrfud+E/wsdxJlTteajgibO0m6LYBQMie4r
J33OPntkNhdmVM8ALdfyjb4tIRHeRN4thfBocKToupYewF4TcqQKkh0TNG6mGWDEj2383IItf/+b
BaJOjgQ2AtQesdPDtMyLdXP+9D8M1p17wcrE6UC6kHFCbtgE5o+BqQoxpP0FquDuyk9Y2TmowKTm
oQaSH40OAyWTrNr0sovvxtzol4+X6dyur8ydISaXhZH65McjPwmnEUaPvIu6C6ZxbtdXqHhZoN/H
W4aKVkgShu3d0EECKGNREIcXuW6CY001ZRAQ22kEeN16NdAsAWTfmsdpQC0u2s4OmcklHPufNz1a
M0zJroQKwliaE8U1idiq+g7GCpjhxYG+P+8HqgD/PramDcJReRLONZ1x/S6zNGUZvH+82ed+/WrQ
BX1m5VlS4Z4CCh9ZLUiVx/Fn3lycFfSWK/W/3iNaU0xZVgSWpVUP7yF/yDB7YOGLLOnfgBE8A+f5
XVp1hMjbzxnSrdd90/Ktv9k576UHfnGMXWSx6bfLBHAJXOKxx21zwQzPbcny97+9oeg8AETbsscM
XooQxI8KlK2VpP7x4y849/yVmdNUczQgvYVnsNt1xP0yfnXBrZ7b8JV1o8OSerbJg9vJCf8RWodN
f0vR5EGRuA1RUfr4A/5s41G8snHhq0qNeeDfFsqje4CeZIjOlz804+fW1gZc/xE19aW5vHPftPLm
kNMLKx9UgbdTgJGAQhr1OUV42LRpfxVhTLTmdLJpBvKQtsEh9tNgM8EaE6XbXx8vVvxnC1mrNXKk
taQOs/bUxQ3oJsat88WbJMHTEMsjg0ogSjwnfa0sRSRWNg+8yuQmZtrTEGuNPiirN0RfIj44c3TF
ciJ+Mw2gKNM5dlN7cgLjxxbFta0uLo7en7tNxMq2O9XlA4+y7oSmE+rkJn9Dq/d5WaxOFT2qouUX
ICOPkagOVXNd8hStCZ5Y0wVAqvkobgndYhofhCmAGVySPVqW/Q8XpFgZO2pKcUXSEZ80D/dpByI1
WSFysJH9hKwUGpEX5z//HMhHa/3Gcqw7LUN8x8Id1GEGGuQF3a7s7c0iijci74km8v3jQ33uHKxu
AI5uNiW1155YNr1azJZs2+lKQvLoP2KOnGdRkFXdSYxgY/G75pcOMFfw8S8/c5us6Zsk5SkBiLs7
FRHk4IAn2qTOk5sxvTiPee4NK48uWRvHpLXTHaNLyJCDkWvqwB8U5aimfPwRZy7gaGXj1OG+shXI
U20MakIRlWiMllgq1t1H5ZUMIdGayYnnREPpN8JbYIgCiLOtx1DJ/PgTzpygtXgjUFDUAN7pTiXj
L9zLmw161teRAERrxcYCuDmuWeBOg8ow5CHiL8HlmOfc/q4s2gxp3gdEwPtpiJZh7DoFtsBkiS7G
69hyo2jlxi1IoTtrJ3eSuoi2JkWrewmkrlv5le1mjlRoAun2JBV09lB5/04uD9GfW5yVsxYQ/OQs
hjRqhwqCDXS6W0TqIExuL4R/Z87NmrlpUOL/r34nsjcDIMlGBRcTsHMPX5vugsdJK4UrNB71HWiQ
vrsiZhfW/czS/EdHEeXMTs/ohaUB/Joa0M6TuNqu5WKN1rxNNqqqOp1wMOWsXxytp5u0Lr94XuSu
i5PWGooUiFw3CO1OdF6E1TgwjfWyxVedyzVtE7iHCEZqCsQWnfzBkQdv0F5wF679czu7MtoGQqI5
4Tp7h3QN4B2KPjiT2it/+cpcAafn81IivjUGhx+cgCBgTwD1Yy8fr8y5k7OyWCrAP8n4FNyWyjSb
cuGJnyZQNY2TervuDSuzZWjGRE1lg1s6O5ZvQBo/2E0RgqUAACUIrW4+fs2ZXVgTN016kiCwGvzb
rgDUCWCj7//DYO+5h6+MVwBSQyu0byW6wVTfANmEQRV0OzHK8PGv/6c4+YdYbs3b1HBh+7b30aAu
lHoaa1skOfh3F+WC2SmNgnJ21KUWG8yzWfSf4O9tP1y4Ps593ir0DotRRAVUNCXg0q4dbmeR5xnG
z1DWfv/4+86EqmtyJ9GThjgVYQFDL9I3OiRvTVB/CbOZbzBb960M/Ats7Wfil3D5xt/SiF5Dq8oA
gQj0RCfoRrWVTlq0dW5oGd5RACourNkZwwlXVi9pU/DO8zqgKhY0oa30SQvvFTKw0/7jNTu3KyvT
Z33ae6Ov8QZ4inrTgXd6C4D4dUxnUbiyfPCDt9OIAReZNBKTTBlQJjvaeNf1RaJwZfYYPgRiv2X4
9bIZX63qpm2bd5fW5szqr7meAIcEK+QY4ulx2X1SCiMu1Ez3I+o3u6tWf032lEM7apAxqCASaBgF
zc5iLrh9wuQRhtkvOI5zH7EKtUuC1kSWA8CUFIzfhB76g9BW0bvR98l1bpWtLLt1rYg82+IVKYjt
jvlM7bPVmLv7eJHOfcHy978ZW8UwAE3RnVAgCesZRH8IePl9Er7PHuBLH7/jjBmwlUFrQWaBgaBI
Ja3XfhsLRz4pCZTQdU9fmXFn+qYlrMHTUap563ISHgJZiSvXZ2XCBoBfoMYEng4cfZRUCgGCKwtA
ECSSCO/KFVpZcjqgy4ZpG8wGhKMe70jHw8dghhjtdUu0smQnS2B7olrgIzzAyQQQfkmpQuAyrnr+
mvtJdKIRgwl8HCLX852ahE2W0dgLDuHM+VkTP01VgCkSTBID+qXATUCH4gVly+tk6aO1NGLsLIZe
aYQfH1T+T8BTyi10sC4RvZ6xr2BlvkWIyemyqfHbmYXCo6Tgr8pkc7M4tAuRx7nlWZnwiEZgDfwy
Dk/dzICuexBESmegEa/b3JX1ojpFMxssF1A0I6zMUgFWYlDSXPj15xZobb60MaSVXvqmihIDFxjQ
S3RHACNWABJ8/AXnXrG24c5B8C8I0zc9gXEu8tJ8H00mPzAA6a+zsLU0YmABg+46CgvznX6sgyDE
JMeYX4hUzu3wyn5tNoFx129wiAIq7krdYaZqJvGF5TkT2a25ngJQRmKipsPTl3i1DN0n6dhtR1C1
GObqUHLvuux8Tfsk27mLW/nPTQ1qceCiRnXgDrD4q7b5P8RPmda0oBNcmQ/OsDuaa8yoRMrsQ3eJ
PP7MSVqrIQq/JV5RdQMIz+AMupT9oBjESWbXXiceDz2Uf/vjiOW9EMvAZ8INDipghAWmMtO6fvp4
kc4cJX9lzXKIIBTPaPoG4omXIcfAC4Z9y6v0HCN/ZctV0c9hBpAk/ABBjEUl4HSJj/n6SyHpcmv+
IcfyV5YMYt+2N1XNwGydHY2akrKrvlBoHGjrf/14gc69YuWKhYwG0BgqfAPQ83bbyfgRbF/tTyBX
/d1gSXgVtV3kr2yauV6A/WXCe2igii2qJ3QH1MAl5fkz+7wmgAIFgTcwu1wZrgFEZCK829UL08/H
q3Tu8at02i5d7xA9tpMPePa0gRCf+o6pyCG9cCede/4qsPYngNRdrfHzdQ4Dq+pB74oOUIGPf/4Z
O16DyoAmdADMTAy1qoY/AihYvJZF3QY7AGGn7Lrrbo0ry1LEuJidGE7DxNzPArxKbtO4arpwUM99
w7J0v0XuhQJHk3CY6MlA03U3uO6bP2RkT8LrKAwB3Fy9IG/RQJhLHxNcGAsGCnbaEHDyXAAAnfv5
K1OGmCJXGqWKf4gphUHXKw27+2AEQ9h1e7w25Lge+woZ+AllESB1Z+h9AG0Nkvqcq+n543ecO6Yr
I8ZmpjEmOPpTCVAoaI4iTPeDKe6qh69xZKZoA95UU3+SKX8CFQBFbeeSltyZ1V8DyESn0PvIx3Tv
6gDMW7UWh4zmT2EOQvOPf/2Ze3QNIJswC6o6z8cbsmEP+cI7i3KzH6JWocKnj1+xXDZ/8AZrDJnh
/UwChxErgMSzY+MXD1zWd1XZ7xZaCNtE+2a+si9Cl4X8zdpCkL9Z4md4l2fyXdOKFwzQXBc8ruUJ
oxLUUpDdg5yjxJjSNtag+bLFeMEpn9vqlRljehqlVDCMYRCaZ1WCiekjR9SShMElXdTlUv7TPqxN
uWvd3EKmQWFeGoM0rD8Sqve2KJ5ABHeTu3D38X6f+5KVRbuwzv3WDPgSMqIrG+Yg2Css4xsQYVwn
fBCtsWNVWfU1Gwx5m8QyXl5DZaEl9hIQ+M9fANzZv0+RLWvfsGZehDvLme7SanAH1TvyNIDu5+NF
+vOVxNeQMWAQg3LEyDs2ow7pLox7tAdV6V84TX+2OTRG/v0FpXaVov6Ix1sP+AEfvL9Z9llSdcSg
agjqRAx3gyfium9Z7pbfjK6zjS5k6+Nl0ufsFWiFaY+Z3UuE0n8+t3wtTwh3mYHiqidvbBxJAurG
bg98lD0McnilqvEfPeRyH3/JuVetnHUIcdOQzjE2HvMx9PUffv5WqnGL0VZ/0/fWgDxlqC8Yyrm3
rUw+4NDFmfSiDztP+ZFN8ofiBRhn8qfRB1MZra+qTfJ4ZfhK9u0wGFvIhBr6DmmkHojwK8uGUH/+
9+7TqRwV/oGnt6DB3cRzWm88dimV+7N/4vHKdXOdsqgNiYLcIwcpWVsCxscURIXQCLDQZCgwu/Tx
3p+xyDWADNQHjIGUU77LDvq+qsBtBbYogi7gdc9fxeLZ6IQtHPNOhcofrA8CbujnXJJkPHNjrQFj
YFYJXJNL9Y4qXHqouzJHe0vwfWyH6DorX8PGMorxH7CH9qdhEO6UCjXf1wM6gB+vzrkPWP7+tzsk
JYxgrGNU76Bs6jdgewm3Uw3Flia8JHty5kr8D0TM0i4IJtxUaPGFX6s82KSmv5+D/mdso5c2rL54
JXv/+GvOnaWVZc+RvxRquHwHhYy9wY2bPZugUhcCqnNPX9kzGNjqFOOnsGBbZ9RKcMTIuY6TOSUx
v6pcz8XKqsFWy0Et09MTprNvhxY0qyNGLq80hZVRIzzrXS2nCcqB87xhukUtiKNoedXir9FhtrcC
HMcoa6Mr0B2GKM6eicQ498dPP3NQ1+p+QkcELFM+CO/QrNZ34AQDytFEAQaYPb4Qzlz3mpUD73Jw
aipW5e8O4qebbCj2aRhjBHj0riuo8zUyjObxIE3VVu//p5EEFq0dJmmr7ce//8wZXUPDKKhGEWp2
+bttoEyFmXE08x0m5697+vLW324L4VEQYAa0egcbhcYcazB9BtKtuhDon9vilfU6BZItPzfeqaTS
3y61qxSqxOPQXSrLnHFqa2iYXwRD00pRvLdzKpIGRZrbhrNbnnr9YwyS4ktVynMfsjJiDkKkmtnC
O0mHQ4RhVeg4zqDAb4ZLGNJzb1hZMvPsgOoYoafOn6odRtznowyCUxiDauPjrT7zhjVWjJgefBiR
1u8mTz+1MbheQdT2N6RFyt3HLzhzUtcafxMH9QzoM807khbzs2ynwB6iCQP2F55/7gNWlgwKJRFK
aCO/lylEIDIDO8P8YgriEVteF+CtQWPgxQaR5ejA12nMYR6bdPc/dDX+UfH4b94I0Na/ja3wdOPP
nI0nA8Cz2QcGDfo80QHD+FQiC8wPnMCnO8xPGFoAnUwy9AubZQDC8gaEuV4GNuOdJ1tXhCAlEnWJ
/+n/cXYtXZKi3PYXuZYPQJ1GRMYjo7IqK+vdE1dXV7QPVERF1F9/t/lNsqkivMupA0DgcA6HffbO
8xS6PwPI7OXfg+LN/J7i/Ryv5SgFB+CTVe73FLwHKCsvKxo0By/2K+dHPoPTylel81K4subfwf3W
e6jqQTiYnXwODlvgasC0RiNQIXsxdXcV9ICazwvFjYp3VduDMrRv49BbSY7Zto5xDE1qGst4br3H
vCpf2Ai0dlfrL9u2pXEIgfF4jMXU8VvnxGCsIAMBBVlRZCxbyVvZ9qURRai86MADI+pbXiq6z2PP
fwZb+bTrRUdX9qWtC+P8AQU5hMid2oOEhWIPU0AXniqPNE/YHBsfPsGD8d/tSXtwoKeTO9zmiCYg
jU++goQyXzl9LCv8G9itrgcmKIjFlNLgmQWesR5RDnd/iS3TY6oULnT6bj1U3usziQxQ2cXAzFeE
xdqV4/UZ4Q+ma4LdAnDkuRW4acCwiU30Uebxs5uN7rEo+yeZ5sB/wlgOgQSPx0Ab8PzJOb2AHGEG
HVz2oa7wv+7ggBoXxCJeyQ7BQF+6cpgePQpB5m2zYGQPQMo6R9iIw22EVM6uGcFz7GdDCqWALF9B
Jtgmevn+JlxIWNAOwlHVjaBeANwXbFe4UJUOA6Szt/2EcRKM3jS2DRT2bmVQpeCLx9njzBl7HLpw
rQtL0GDi4KIKmgNOKcRNDeV4pWl9pY4fXUOwZ0GoAnCI+39i2/HGsRABaxeKFNEzUgbPyXJNBdf1
xkyRCYUDp0sD/ZRhuIGgAvUztIKavL9RcJWZSDjS9mQYYlfdwGjT7EmPQsaiqEE3GG07z0wwHOg3
pONGibo1gQ6AUBjfl5AB3U+12niPN8FwSUVATi59BLYoJP7i1KH/La4ynP8OKQFmur/ElryTKYAY
cZRsQzRG3HiCp1OWQBgymyr2iDdt0Iax/lM8gkrtfl+W7WTi4ogTKTf1ZHUbSRtdG2Dv3D1CLIg2
bGvfNO0hpdSHyMitnaDSCbbEbPxnLppgpUbKcnKYmDi3jYMC+iv1bfSCa5Yl5bGu41+ZDz95f/y2
Dgw3T3xRAwJc1jeeJ79IDHEzNoCEe3Mqghj2nA8ugYJ1V92KiNYnCn6ISzpAD+P+8G3La3h4D6ok
HAJe1Q1kRCGIOof6YYQqyuF+60u+/Q/uixiuvUug5ACmx+kxcjWcVwPsPPCVVQvKt+IF7IGXYf4M
vuiVm73lX0x43JSh/FjVfXvLQay9a/L8r7oLPt//E1vbRvKvc0MOpgYsM63rlzDgvyIW/rrftGUH
mcC4PAogFQ8ivVsIwY5XYCirOu9UDqvlj7YeDA+NrAaeCNu8vVWQLwD3OJ6whzYHRfn09/1fsLg2
U/0wFbKdEBC2N3fIP2SKvFDdvweD6DeHblPKY6YGYhQJqPLkvrwFIVTEfZAT4a5BN/q116vTmwAD
D6iQdRhndfM93//GeDx9nNNJfro/Pbb5N0x4RD0oiVMqb/mg8wPY9b7GIYFoVZKuwVAshmbi4oCV
8uoG3uDmZM4ZPu57WXZnxC5PqlPnmYpfY9D/P/BZNmsw7Hqem4ZNCTS5eFiMH+bGhaSJzHWTrQTW
lvZNqBwD19EoJiVvIu6ahw7+c889J1o5sm2tG7YM3t9mjtpU4JwAQyHBPuWgeEdJzMbRGwkDaAeA
1y0p6puAq/FBU7ajApxg9/eSbfCGLUuol0LEop8e83LR2smdr7IF1ej9xi0b1UTFgQhsLvAQWN9m
kARDgcVB7Y4u/0HSnaz0YBv+8v2NofVdLTjEruRt5L04JzN/aaHVsM0BmLi4dJEDEHLAjXhENYKK
4/rkFFAbuj85tqH7/x06LpCjC/IxeYNeXP1zLOq43AUKifVtzRueWBescIu2rW8QuPiislJdO69w
tiU6TBTcBLWkMPDH/oaabn8XKi5Ocd8622bGBMFB97NPpyyUt8mjN90TKL2tAWgsoa5JqiYdOYUQ
VJQ3MEv/UKR5XJ7AO3f4GIrmmTv5ys6xdWOYrAva/x5+WN5Am5zuWUa+8bL/7rIWeHI+fIS418Om
VTYRcXJWdByg65TvQM/7C/qKoLBsBg12x23tL5b9xr6iDJlKB7TIRx6AFjWivXsMcjAAbmvdsF6/
alUcTmFzQyravbZdWT2JjHiHba0H/x37mEtXU0XLG6LoptsNTEH/yS36bUA75pkGzEPIKkDG4xZ1
IER8qlzNuiu0V/jHbeM3LDiZIU3ZiCQ8giC1e2AiU6d10g/bDjVcrmbzMHbe5F9ZDRahvDwm4ODI
efuThd6+0e5p0z+YYLjCKwW0gJzuVuYhuNt1jDrpvZgWctxtHRjONyKQFRO1hFrSRG68D38hs7z2
LGmhLmEmGE6EwzD7FKOng/ir96n7kxchFMV61AJGlM7XAmItJ+b8PWjBj0GR/rXtpwyn7JUjZFwo
Arw4dPxjAhmli2rVl/uNW4JrExInKPQu4orxWy4AfhxBM7wDiR6YeFL3gxcXaxwpFt9vouMWEdKB
hzncWyUIlP/ITUJR4wBeen9l6W09GPbtQGh27KEUeKugslnsQ9B6Psaz5/S7sGjUyru3pT4Y1K3/
PUWKaaZ1kBKU6A4QfHROTd120ZdRRYJ9B1a14cdB4aI4f2tkCX2zHbJyiV8izmlacCmnTYgk8cvo
gFZ9jWrK9t/GueCPKYf8CF4CIJvGoC4UP7mR6vbOsHaw2XaIcTaAQR/8+JCCuXFQtERfwg4A2WQf
goUg/56meENP+FTrz/e345//hv6GrXM0AS5NTI9JByaoFPTckOYDVxOrv97v4M9x1v+0lt+6sGlk
AcRUcNNzS29f5EP64IHy7X7jf54q+huuDrwSi4JYh2f5wFt4nEGyeQC2fuQHLoXnHvo49X/e78v2
I8sY3v4I0jR1POKoky6gT7LIsL3EtuclaoLqakiwdHEw9Den7TswfUATqjpCF6JzHraNfvmrN6OX
lSz8yauxzg1w3TrRXxjoj1eOgj97M2iR/bdxvAFGY8mgX6ondpm8ai+8AW6TfZZZ+DxCZmmlH9tm
NQ4DQHI92oDz8rjIJhzBnNrvXQKC9GbMft2fJlsPhnGjACRIUkHjYyX0e+mBIqnris/1WKxd7W27
yDDuCViDIZaDB3J18bWbUaWx+TZJTcwcyktwCIYYfdr00anyuu49rVbz+Zahm6xrHLDkSYzRdAXj
WvsOUbV4weNktxKqWEzZhMxxhxW6H+f4yJu6gXxHHiByJxkw3WMFhKlaOzIse9XEzVUixuWG9hMo
Y/oEml++7j/omGTfOhYzuZuCCaIKmV9M/9zfUbb/WnbaG8NjSTTJRIGyNYWUwrViGYSimsJJ/nKr
IQD9PmtWtq5teZbvbzqSwgWBSRp4Vx9XkYTpeV/30C24/xe2xg0L75hHQDjQk2vUOd4OofzXpA2f
t7VtWDXTIyROJy85Tq7nn8EUXpwgVfL3/cYtBm0C53iau3lWseaRDLXC41MwO1ddt9DZCsqwut3v
xDY7plFDkHqM8a515LMHOfccr1zQOlqbe8svmAC6qdPKa4Cgg/psBZVUj14nBHZH8Le/bBq+iaFL
IMegk65JcrDbIchCJrYYim+jpKpb4wqyWIHJrlblOWnqQbnXSmroVdAif8BT7LAoVyW7YIQK+LZf
MZ10WCVB2fvRMWpBHSLnUh1pFq9daW0rsXx/Y2Kg4PfCoE2mqyj8f/MU1B4uIw/lCPDM/eHbOjBs
GMKPfRLKAjLwyJjuIan2ohPElpujsdCw49wJGgSSFbkmraNP/oCq9LRdg/TaRm8YctNDTF4VQQTh
9HBEqUMNmc6yBikXGza+h9PQcNBOB57SsoF6yw5s4c+D5ij2BWvfyvzbtqlhyAkE+UAGINNTpaPn
dACSFIFMRIoHiKkd7y+x5awwAXQoFG+h8NM7xyhHNTqkS1vIZsUBRNe2tW/cyAnuOlCVbNU7CcGr
A3SlXwB8XgvALM7T5FtLUidvkDdV7yCa3jwxAby5Xy4bCQUGKUgfoQYabqQzpCaMzvXzJM6yCcVv
WYk4aQSYCwiy9ue2eTJs2aU9h1xRg9aBzI8uARhv9qNK1zi7LbZgMq9FYACCNEcFRbt8nI4QDIZO
mt/T92CD6B62/YFhy37ZFEHfkuDK/A5H9witmHpeu5DYxm/YMssT1ReVmxwhvNDzJ0akah8iXZfe
e3fUUJO8/w+2bgxzJslE3RBCUo8ykxBIAgBIR+muIc1K/uDPL2nURKOxJMlSqJtglbVsoJniAdtO
+ulvVbQ/tSYvy4Q1IIYAOmgl9/xaVf/7Kzk1MWrA6UDXo0nnq59ArRfoyqIdekjTJZCcdJIcMtxR
GkDpDqI90z9VN0N4rlMTeNcFpRB6g55Z6X5SHoSObkESUvowlP04fXBjbxa/EGdAPoyrJUQWTQ+i
gGqO6wSU9lKOh7LUWfk0tGzYRj5BTUxc5UjkXniW4MaFHcyg7H6A0awxdFhW38TDCUgjBv4c5ifl
SoH8pAoJyrIPoIf3SuCKwSzz7/1tZjl0qREWJFAPhDSQ4xyVCD93KbssYij3m7YciSbDGzB51Iug
+nOKID7z0EEcB3ncUBx0AWBi1eKSFIh5rTrb9h/L9zcBSBrg+sCgaXeUfclOkAgTn+NS6m1xoAlp
y70komMaO8dJQFWwiuE2nFVSfttaGwcKifvcV5rC7w1Qe/JD8eOVX1d2a29LtrkxjhLdzg1Ug7DG
Vd7TgyxwfyQpWakPta2yERhAVa3P+jl0jkv9JvJ/71JNUL5e/kic6jAWw8rhYZkkE9EmM8hYjh6C
AxeY7T3J2Tu2vDUv1Ef3d6tlkkxAW+6MEfSSs/qKsGM68ApcrwlyNPcbt41+mbw3u5O3nYuzVTvH
rk9+6Tr2oOwY/AVd222vDVAG+W8HEXMhTjuEUMjsILCdaESvQGutuArb6Jfvb0av2yltvLRyjglH
Yp4P48fUmfHaMIoVhLdt7g3j1RDoRalJXF2ThceHOJDhrRRfuzrYWjeigaijA6h8ZHWNBLC0UQou
+XQqPt9f2WWC/+DTfkOtcccpA6htHXUwfllSY64TgaGZHhbti/td2MZvmG8epuCvTkN+UgG4Xnec
0Tj/0lCuycbpN0xYRxnI0LSuri5UC3duV5PdUuWzafQmWI2DqQYgl6G6QsdGnNy8dx8yFIlta9wI
6RUe+SPpNhCey1HC9TNtKSRzU2fTaxc1AWtR1noBhFqrK2mL4j00ip0LRSH0YdvYDZOVNOq6KoQq
r4zBs0uqsn3nTUO6CQFMTaQayvKKOQqC6spQzbZXHnLyE4ojHzx39RXSciyYSDXSJXqiY1CfOg/b
pgohZKGhGNtD1Hh3f4osMaqJVtO0a3LUuC2OS3wFGVB6Brojgjg7pAyAQA53XhZ250CxeO+17Vox
iMWjBYY/hto57bthFLjqeicX3gxqmsdFBMRBeOQAknH/5yxmbULZRDknuhCzOKFMme0rd54ecA6u
PP/YGjdMOhGpW4ceiqygt/lJNb7et2xcywVYGjdRa5C+xjvc6EEBfUIqL/LCXxCe3QYPoiapm5vi
eJv8ubpWYhL7CUrrD4EX/bo/55Yta1K6+SLNHUfDovMkFzvF4H99MDjuKCpkD9u6MMy609BA8sNI
gC8GOYCUNw3kH9UnEB2vFYlY9qcJXmN1VpZsisWJgRnFJTAFiI4u+EfC9SHTG58nTWY3kGWA76MS
82PVIyBKMpwbbjL9e3+WbFvI8MmVhAi69Pn82BH2Iuq83zlJusbGZWvcMGCOLNKMi21z0ip5gmSw
2AX9RkIX6hveuPIzmvUIJE4sg9bGovaQzatZTtvIDbPtVAvGb1A/XnSMOlg1gRih5GytgGnZgn+I
VUz4Gqt6CKhGcX5JouadxN1eDfVX3kRnL5TbSBNxwftvrBjV9cg9TzcnaMh+1SMiXTFDszXMt4kC
gRv8vx1wWntulRIsbll8cJcX+XbzzjFRaxAfTgALjeXVbzp15G4D6Vk5rNyHbdNvhNEV5LjzqQjb
R61ckZ6SvEM0l2RdpetLW6eqay8ObXq1wqxj2Uve8v1N1M7iYRY94BiPio+Tf8ZZFyENxnngPWyy
YZPPDUBCBL9j2CCDU6udyyAzC1Th522NGzY8gR4xyWcf+2gGlw6fcThsxdhTUw8Uar6RZLJqr3qE
CNPk8pdqqWXZNnLDhkkcIkh0XHkVcUSOaeqlX1t/KFccu2UTmbg1yBlEZePM7VVoBCiTiwsfyjFj
t9rHy71+0y+YbG4khRj12ELnnCNoP1UjxJaqql+rM7f4LxO8xiOeoAy5yS/LEbHwnHfsc162lykN
bq27lj+1bH+TzC0NKEod2ra9dhM2EKSb0w9Nv0ohbQkkfsOqzaKgQ5u1uNWgVp6jgq9aalCRRf1+
fwlsHRjWS4YeuxTPZ1fSOz5id56yk9tm6a8sG8uVlIetD8MJkx7sv/Az+YXMSXoQUfZhoY+QrHi5
/w+2hTZsOCJlreJ8RAQxdE8aoLiddoNHUCE9DFX81KdruSHbUhsueSKhn+JJqr0mRLIHTfrkQ18C
2L9i0LZpMgzab0MQIsWqvbpEPINnst91Y/x1yJBHuD9Pfx4/MZFmeehHSR7X7VVGCNZr1ES1cTGf
tjVuOGShRBeOSYCzbgAUlCeAAYPIo/DWEE62wRv+GE/htB2CorvywmnqHfOz/NjPEmDHbeNfDsI3
bgzCQkrzRM2PucBzkQzLl2jKp5V66z+fpsQEl1UhxK68HlbmjvQl0SHIJeklLP/BK/zaHfbPu4fE
hiHLPOH51Hvt1Z/FV4En2nc5xc010KuvXX82M2JizKLG89LYp+1VAamAWmX1aXk6eZSBD1GdOn6H
BMm26I7EhkXzLh+BaBtg0Z1bAF/c7riDV/it9wJicrQxWXpMD508MdEW/anOU/LvCEKstVygbcEN
W+agl1GQ/p4fJwrEiBsM31XrfxNz/Mr6vGnHmlgzoO2hR9oH2SV5ZRTq/eEyVO2afr3F3kysGSTD
egDu5+yiy7A8pYToQ9Cv4bstW8mEmmnejDzWfnappuBbBYGsHULic1f135XCpp15vJKesnVkWHXa
ix6GkRVPeNH6mobkOo3uSY/DF/Dfbq7fI6bEJyhvQbEVNfLkL0VkFXM/rG9V2y8Yhp2EgWgn2naP
nPlM70BPGzl7PRb9g9+yPH0vwOB/Df3ZW5M4t5wkprhn53DdwafmF5E7+byftAyKBzV73Xsxucrf
lJYiprBn4vA2okHfgYkbRElAoHXPjetuIwAiJugMZRZ9Fzbauywlg69B9/9DM91mGoZxd6gMbSkE
iyBBWiIlnDCnmfZZkfcr+WDLAphwM+JF7RSDduICuht58LvQ3bHMFYdIRGvCLZZNZQLOXD24be52
3iXpi1857SAq0c3lDJLjptvTWkPA3guL9uH+SWX7oWUUb3wrE7FTOEPnX/S4xPkLHExpcKIWBARc
97uwrIlJ3lZVUPDjuvcuUeaQ9AUiUHV8ynm3ETVETP62yvdlH0kwJUXMya8JiiBOdE621UuT0DBy
yfDUBo2Y7MKWbCQR0DeOnbVXQYszMiFnrEq8MqkTds3pnD7hHgdJrxSJyMqp2bu+Rcp+2xoYXtvt
RQm6qjLDRctr3SfBJnbjE5SVv2xr34i/o6KfC+A8m0fdxk+JBFdKDHarw7bGDaN2eFGP7jiTS9uh
ivYwSUAid3Hbh3/fb/+1Ku73rBj5DXaG+MlVI5aYNICoQjzBA0tN2h2Wm6kACCYPoX/DIfiyx4n+
mdB23EVucB3cMFi5blv2gUns1qnZL+Y2nh51qKD85SZ7jTpMlgU3wHZW3nAtdmji01jhgwFMyOAS
9XT4CEYlOp4d7rfOtkjahKRNDJLZdUD7q9/WSGt1QF+h7HZKHEnA4hyNgRoeCh3P1cZ7gUn2hhN4
LlwUaT7mLSAZLJD+PvSTr/c3hW22DLNncmw16Tp6Van3gWdIMlKBN5RtjRvX7klkfq1B1nUNBv82
RIrvuCg/bWvbMHXFeB23U0svEOgAC3GMOpAgRmLufuu2jWoYOiSTnQHEW+kFbFwtRGuSKH7AK1Pz
VOghk5ftu9Uw+gkqAjzOfHphXSXO05j5/Fz3rhuf7v+IZX1NJJrncOkFCQRCd0gnD++zqu6hx1Zs
q88nv2HD3DZNxuW1sNRu037B60MlPg5O4Dli2x4y8WEMaqDcTRN6lY4XiZ0PytVoXyAu2SYCRn7D
hUHDpFBV4JyrokDtBwQ0d0MR/9o2/Us88ibu6FQxucwDNebu9aRNCMDoAd/2QkBMvU/Z+X1Tpr66
qka/5yIvvmeosPu2beiG8QL3qdMihsjhLtU5P6gw7XbevO3ZllDDfMEJGKBeL6aXVDnpIeFIKZZu
tXb5te16w3z1GHWyAsX+2QV/Qb9LGlr/7fcAx26bGsNoZ1lTj/UtpmbmLaqVFnrAWbjbEH7ERIC5
jSO70svRfCtc8jDi+fxEy61Bkon/ErEqeSKFc57qen4PHlqyQ34jPG+aG5PJjI8CM6/bFDqJyIWS
5TkjK6Edc791Sxxvor/cSUdDm2DsblwLcojaYHL3CS/kMVtlCrf1YdhsHo2000mpwTfSFPr7nIfA
FES18xRLsc3rEsPr+jHXjpwTUCqKGXQ4r7B2yNRse5knxDBdkVRelGQBmu9yBHnJLK5QmnQhBCBW
sE6W25sJBpNgiwsRC7NrVXkniCftJ0FdcG5HT3OKyK7o1crrgK0jw5J50Ds0KiU9u5Jel4AxWgLV
ob56fX1YD4Ms/t6kNVOT4FA1iOVjGkMRyh+OC7BtCucPBdkYaZnwsClg3TQ1Y4yEwAgAEe4pWbpz
nE4f75uG5cwztT6RHpGy67m+Imvc7LSCWRfZWgmdZRlMgJgoQHGCUlt9lTw64hWrKwBL5ewzaaKn
dgRIads/LMvzxl1ONJtY3AfdCZw/I0oMURi2OdQygWJTqEVPIZRwIpUu4t2UI8/00M98rcrTtgCG
UU8EZaU07eiZl0W7m4Cc+JcigbnNHZsIsdRrU4jThPJR9Gi90+TqBojW78+7bXkNb8wl9KrTvIYe
NvHjMzTkXtIEtNGLPmDYkcc+bvKVniyHq4kFU+0AYRKn0FfiNs8M3CEHroGayPgkV976bMtgOGd/
GroAijr9SfbNu6lEYDG3cmNO2gSEVdyBxPPshRfZxc++6uVldrhaOVQtc2MCwhb9Do81mXuJEsRE
KPYodL6ruz4X7wJKmmabhzahYUlRUVFkDSaI0hvnND1k+LAtNPpN5zMXi3a7TADRYlNz8BNIWJ/9
oNLJl/tb1bK8JiaMV1MyhGVPz3nuDNGeOOFHGjnO1gU2jFiA+K4ofULP6TTj/bDJ/Oqp9PBQuW30
hmeeKkrTlqXtoz/zCtpMSLFQH5HG/dZtG8gw40SVeTU1LMx3ryoeqN4YxY61xL82vTs2K0ts8ZUm
LizvJRIfPuqZXIqiFtxKrgljc7IrIohJePNG5BwxGc7AiwfFMlnwR+Yoiorq/MPE64371ESIJaqq
XZqAtZlzqau92zYs/hIMleOvPaZbNupv+LBIOsDnpahSZaD02UWD/vhK431/qW2tLyf5G0+pO9TI
N33Kzgza58mpTrrsBIEVtqbwZdlKJj4sL7E1nSBn55QinlMEBwRrq6/hjGqRbX+w9PzmD/JFL272
FLYR3ia5moMDuJzXtLEtDs2EhEmWqXTIC/YaNoJvboC6N+uhtyrL9ieYHuZw70zuvPb0/frM9ofU
qokQ0zGyjFHssbOup7baSVSxlbtxHBjUEWKd1QdgreePRdNE0W5KJSX9ThdEPzgNNvgpqKNJfwzb
kfxbS+rLA0YJmDGdx+mH9GqXv09QQfojRUAUgCh1lgiQJp9+yqu+Eg+8KeLkjCKY4rufs6h+cZuA
/RSgv6yPBNxZP5A4yd8nss7GnZd7gYKSod+rZwcs/T+Y7sNhP4tkKnYqY0G8A1DG7Z6GORPpgxYA
zEQ7xmpG2S6ltZ8eJOt5jitjk7VQFCmBMgYaPncArDzjX0j2YepjxQOUZGsFpnWGYuRQPkTFWNWf
yaxk/Jm5EXI4upJhvq/IHHV7H9pnEhsM6rJ71eXI8+BDUu7Aczc8g7IPnyvuBi8zh/TIM0ocEbnV
khfqs/SGIHpPeADokMdUMn6YZlSX/QhrJ8wPACWDR9+vxz7Yh1E9/hQ5KE51nctvWRal2aOumIaE
MK3bcu8nDjjRBlDvV/vKGZQ6zFGW5wpq1Yx/KUNQju1VFGX+Q+lmXrQPSUX6lcIUm7mZJzefQQcS
MnZOQLH/nIDLJulH/tjQNdE2WwfGPQpSc6p1o46dc/zrvkMMww4R6Jr7sdDZYZtFG5EXgShj67Wa
nRdRg0gO/aFZKEg2NW7CAYUHlkIiSnXiQOHsNUPKRbNgW+RlwgATEihejJSdueKfdchSsgtp5R6C
sG3XYmzLiW2CAafeAelPFLIzcdNveQ4UJnXImry3ZXlNDCAnIpvhbNQpd1j5La+I8+QDgfuDxtJd
2aIWt28CAf0yK2o+6/CsWXxO+uUw9WNKvF0GfkTaldLZFp+atHXJUNTgB3XDM+fgmYmccL7WbBUl
ZpspIwITpRjGaKbhOaIoRulagNxykScPvQ8VoPtbNYIH+4MzMPnqoMoXgyQdXRAyfokcXz90eurd
v9wWTm7hSB9RB3PMeFC4P+/3aNtbhnVHMilDhvjrf1O2FLeTbI0FwNa2YdXIA8c6CFIKrWDXDQ4+
ASVGpuVa+v3P6xGYkEAxAMvSJWn66GrN5Y6wrv0+JUQ9xBSa0Penx9bHslBvQg0JRWWRdhl+gTGA
oYRIwFSB+y3gVpsg6EFshGNyln0hhzY6Tx1yqgyvOv4HB2xx2QqK6M+LEMRGYiR1VaaKfozPXSv+
cSeUjYYaFQf3p8fW+DJtb6ZncgSjY+fi4h97Qme7XFJOD7wdx/7jth6Wnt/0oKo0D/IQlf2vYbDO
yIvDkJ/a1rhh0W7Cljhojs4gty7zvWSoldsXAMCtPPjado/hm4E3JC11XAxeJM5Xf0lmLzA6UIRu
y2oHJhYQhRhdTCD6fXrNHKkUqVSAY/rd5qR/EBtWrJQblyBS0aj3gEY2uE3lTvjoYtMSmEDACEWY
THu+vk5N96RiZHVwhPeH+41b5t/EASYS0mxd7elrVbK/xNgM+ymFawtanq6p8v3ZtwUmGhAEtm6D
l4v4ki+z43L9Ucci+TCl9aHIVuGrFjszaeeYgs5ZCJHHS4Xrwo5BjW3vgFNg4xoYVowEWu0rT6iT
ChfC6xSth6V43rYGhgF3uPI7A7hMLsjdBbtEQSW3qpl3KEFPujJ+2zIbZizSQvKsiTzwaGdE6r1i
eGIrTkWkfFIcW4cMa3qhtnUwDNpVQkLXG9t/l4OhegepDvGuxiPDSo7H9iOGM86DckTGcRKPEIvv
AJ6r5DFFlcOhCFEheX85bH9gWLOevUbGM4ku0FpnD6+ll7HPPm9q3AT/RbHoUQzjZE+oAKdPfE7i
j00x95vgOYGJ+/MBMyNZXOI0VT0k0H0UeRxCZ415xzIxJsecL5BywZ2VXF5JckXA0vOQsZUI2Na4
4YSXWt0kHuMg302M3ghUGB9KMNodtk27Yb85KkWiru3IRSGEeOpExOSu78BMua355afeuOBo9F2w
QrwO3g++ocRf7utKd9uM1wT4uXEz6SSLG+TFQSE8lZXaTWHnPzRSTcdtP2BYbYcq/wFgmQanJ7qA
zHK1Q7ru6/3GLTZrUsohfvZblHg2F582j9Ad977yaFKngS2Q1G1dGDabitznIAlqLmBjdw9IPsQ7
pot2P5YISe93YXFjJsBPpy4Yy3vSXDoP1DHKTdoD5NGSv3ra0n2fVc7L/X4shmDC+Co/nDoU4jUX
LptnnYDDsUBQs/ITlqUw8XtcQF829YvmIhYSEyFx5+AC3G9tvFEJOTAhfLovJQ/HIoXKIzTv1PK6
1eth21XAhOsJL5hChKDpIy+des+oOCPBudHJm5RyLFZhG/o+7AxEmh8irmIIk835tifMgBk+2OXe
lPYcNkZ8EDRNTH2a2tWSGtuu8f97AlUgGXJa0WN3xi77hpKb/t+h0n2x7fxkhtt182LOcu65OBsW
Tc0SBKy9v5pgsQ3esF63C0o/7BRaFzWyEknp0FMzQFttk0WZMD0mKgpQejDlO5d4/6ZAhbwMXsVW
ojfLuWCi9EjoMehAO+VlQWtwcGUk2DxpGz2t801Y5seE6aVVirRKLdtLNVINkAZuqBl32pW1/XNG
JTAxerIUOagOdP6Uo4jzKIeOPeSIF3ckZs0eWIH+ANwefRqiVQCo7X8MbwwxTEfnMykvvBT/+ED8
PsQDioPvr7ZtPZZO3/jiJJiV7qsGm6mSPd1HCudDWqPWr4r7T4HCDed+P7afMMwZEgHMmWdYnCI1
NKs6P6HhTrXzuJKp+/MrC+qM//sfoPCNwtJ38ydoydML6cLluH5OSPZJidR5GfKN6vKBqVKazkMp
XNA3XhAGFE8iGcUXyEz423AngSlTmjisQZVWUIITMIiApmzyd61eo1a2ODQTzqeTvqlAfFRexDgH
F1217DmPaffZ98UacbploU1IHyqBNGlyt7xETv5BCtw4mtLzj5t2kYnoE86sAlZ75QX1qeIdNLP4
45BuQy0FJqBvKtmMVKlWZ+0iYSAV/Qzk/FpIbTk2iGHEFY2L3HXlcGIo8oO49oUP5Mo99RECzBen
d3YlX6vMti2yadJFgAfHUqnzNCv/mwQ4sVwCi+wH6rOd2/2FsPVhmHMiO5ywQ6uATdDHpMn6z30d
PYflqp+wbSPTnlOoKEEti19Sd5RnVoJmQSYocrk/fFvrhoPGM94w99oZLqzPukMF8dPTsBAEbmvd
cNACLJugsg7VJRdIf5BBNg8+IH3bWjfBeyJmo2zphIpEpACrAHyM61hKy7z8BtyLgybte53j7gEa
5bzEvCyi3venxeJqTOBe1DSNHsY+v0wzqZKrpnFZJkCojcAP7FXrcOHu07lcDfIsLiFYxvHGtaGE
qOtBl6hPS6ghUvZuYQnswuq5hTZO/3+cfceS3DjT7RMxAgQduC3bpeoemZE0kjYIjflAEPSgA5/+
HurftCCheIO7jl4QBWQmTObJc/rhz8fTcq2ZFdlShtyP02R4ol5e9Zc6AFDkmk5kEF8eD+Bat3Xg
V/MACbvfMEVg8DgJP/0oE8XQET+bOSK3BW3oOx3LiukhZjlpcLMBJwiUK3HPaE8pgPc7v05/ngVu
wzokCx+ehnnwQgClwbmKVFpmNszg2JFsNN8kK41S/Dze2rwBXJ17ozmDZnd+8gkowR5bwjWGFdgA
s/KMxrm5/bj7qRYJU0AZ/tW13vmoskF9SJVmgw7m8RrmvYfa/1ws1SlKiN/uM4MN7NNjTMuxKsYn
o+Jv7cqF2u3k1A1sNF/dcDESlvTIp+X07Y+Ld0vbl5xysmEAR6zZkL4B5ICiy5fxhrdbfph6cBAC
wSx3ft2K5DrrGOAwEX7/JLJvugP997pVPPYd10+3ohglp5wFUTTffsDTDciBj0k7BruQpoEtToqG
3JxlzB+eYt+HxHDdhssB+FDxed+Pt4KX8KWawiUrn1i4fB+qtD9mQ7bXJa3DeFpUExSpnm9KTV9o
XE+HKA03uscde6cN3BNLVeoCCYQn7a1AaD/n3iEkpjgHDfiwo35s443AcuwNNoqvBcdFpKQCbD/h
8i5EKv9gmZ4PQbuTAhIP4p+3UCjTaK+EPsNNzqCrBt792vcgGdtlYpvizQzJzNqgmW/tvFaEID17
zj2k0x5/3WEHG8M3pEpopP7G21AUH1oaJwcBcNOVz+1LBH3vDeyMI8Z8K4B5hFJEJb3lFoMM8iTQ
xXJO82Yj5e64Ttg4Ph7OWRhB+eGpHdHlqehwNCN5C6qLK+Pi7QwqjcdL5ZpE8LOVh0xCSFAXM1qj
0etGRIg9rt0qnrk+bgWyKJoiWaTw70QCeJCY+ACp6i0juz5uBXKLKqgfZN7wVK7oNXBik2M06r/3
LYt19mowi7UDCcebqNDpdoUkOffvkQAoeqO27vj1NqpLoiadJVM03VhTLstRkHyITkhtdhvXONf3
rehFE0zvj4WZEL2o9Ily/jQ0ex8FNqKLgkImGvmA00VAv0U0Sl8ib/Px6oheG9JFKshWZJpON5LV
7bXWhr2AEAesXz7PT1mwKcDgWiIrfsGlLnVLxgkdyICkD3QQhyTeat9ybNA2lqseqiSowAd/06Eg
dzoO8nno8aLslr2pIWKFLm2zwaceweM+h9zTlOTkVE3m+64AsKFcqvd5AMwXyt0DmgAWKNdDaIiS
l4hMfrOlTOGytB3CywA5h7Gfbmi4fRtn7N3a40bL6rNHtmSZXEa2AhlUJ2gzDxVcdVz11QbkAUkS
bdE6rNH0K+CN2hguAsWRvAH3CVKA0RlEKNAexEY9Jxekoz4ulB+XpNq1UdPUCuhJd1Nj2mm4MTUX
z6pG/mCaTLDz6+sx9OrVB1+qSz1l821oQIKCap26gBNlCyX++2CgNoiLBFJ3XjD3t5qx9LhSKYK7
oD9GMvn42FtdA1ihrHtAfNE/p2/oky3eiUJBrqUrYugX9FtMir/3VWqTvE1eN9dmIuKl9sQ3odB1
gBdI+tQMyXTtZTtcHs/ENYwV1BpUkIOPMLgRUHLd6tyPP+t4YCeZA/ve1OgC2rgjpQ7Xtc7mMgx4
lEU4gBTwvsm9HfLlD9KMc3pAHiMvjjW4lrxDyUp+rpN0yN97fEae+/EsXfayAj+MVSdr0U63slq7
gRRU3XlTfq7astp4XblGsOJeBLJOoJWNAqcIi49sBpZjqsrmPCoOCsPHs3DYygZ/0aChdBqxx091
WZ04H/6soU180S17yfC225jJ73cwaqPAcOXj4MWoxxsaU4Zn8CqN42FpunZfEoDaELAQJHMmhALv
jcdQ7CqDVoABf+sd6lqi9f+v9hX0JQC7nk36VnagdqyXMbv+uAdC9FK8LGBkfGwJh7VtEjg8uuaA
kgjWZshYQldOdWflsfwUoXN6Y4t0jbHa59VU6sxkQ7Qs+ibTsX6mWfrO+NA021a6cA1ghb6SMdph
UgqMhx7ENx6n1TUaWXEcYwDyH6+TyxxW0IfgW/Fq8IzdoGUmz5z1w6VsAJYAN2ZwnOi8D7lIbQ64
Nid1OkutwSLTe0ddanYeRl3cugZkzI+n4jh6mRXgyovapG2G/laykR7bfilOPMTpHs/Dckx0fMva
TpzT9V+PB3TEoY0Oq7vEq8K00LcwQPcfTehfVI5bTR4Ow9jgsIHhwapINd3Eqs9ST2VxiEMYRkh/
OkdjK877JmGd80PYT5w2a0oL7UsnSUBCFYl8CwzlmoUV7bQYG68ydHiSSJu90IbpJ/Q6DWcfotLv
AjwHPz6ehcP2NiEcm+daqnQw90mbw1DV91WpUozjp6odjn6tPqAD7N3joVxWX///KuqN8mg2Rj2O
4l78hWygOQaRtw+5ARkK6+NLuMzoLdM30anqICCKfBjTnfBwOOTPX5e1CgpeG+SoK5FcWpNE16Xb
+fymNnCM5CQoxlZityJVURzaNXcv1xaJfetuhfckec4lksc3E4f6Dx75qL3OMnra9XUbL1Y2jd/N
0/q6YQZmbbHw1Soa9fjrjo38F5RYwkNdZjkWXgASUuaoCPAG3Oqzyf59PILDK22omOQt8XKxLHcO
Omm1kOUwrzQkjz/u+vlWFJt6LJMxM1gcrH8E2aWiO5cF2raKDNzbj8dwTWAd+1VYxRHl/sD9+Ue1
jK+QRs/3vu77th2yNZASpM3Gm2pwLWNTF4NqIfln38etkGVTIL1G0fFGEjxlumRezkaRrQ3UtSxW
yAq+dMKYFkv/o3Uajc4ZpAj7P/f9duvWjY0/JLlszW3KoNYIocDkYNrgv8cfd+z9ttgo0pTIwNUr
Pp5ObX6k0s+vptLesSVx/xd6UPd1vYD2zHIdSX3B2ISBoJ0iQKepk6dg3okwpzZkrO5qAZIruCT2
tRYa3S39a1uzyRFaNlhMmzIBfVCF3w4ygfjMxgCyUCyD9ydVuiuzSG3IWAkQDPqvVkPUtd+faNJh
58mRA39sZ9cUrMilTakr3BvMrW2TjyWIZcBmmWbHSm/yyTpeppEVv3Uz+yjsIbGrU/GNhqL+zrvK
16eBFwycbBAyeAJqOVnQMD0v6CRJgy0pe9fcrOAmIdh4uejMdUAl/0gmFhyNl4+nMdrs6XFEuI0c
C6uee52iElW/MfsmqSjRLY9FfGwc19etCGeEVHlfLAYABJ+fILGd9eeA9XQ5P/6+I8htuFjt6YKp
yjdXcAe+ZY18Whno4xHMgYZvaYQ7xrBRY4bVURN4LVaIpwCIozHpK8O95X2oxvcjxx+Pp7LeeH+T
urORYy0FIW+lU3OVTZIcwoZ8N2PgvdRhWb1pcjy7GkToxliO+6oNJFOQCUtT8INcQc3wdiWdXes5
AqnBOgnPqyZK32+1u7uGsg7vQfu+8YLYXHWrztTz37bQjVmZ1wcZfVwblvtuH94b1DA/b8ThJEEJ
YCJz5QzRYvJenrp82lgyRyj+QhTXamUy6Oet+FAeHDUPenopRdKdZl8008ab3hEvNl+cCNJRQx/I
ew5ZIS5QdfsPt/F92ERqU8WxfFmWEHq2z22E6jXO8i+gQ9kienS5rxXpvAIDNtirguxAQNwWRh/l
AMz60N5WhOIyZxvNM65gtK7hNFKjboYAGkQ1imysjO51H97lgEqG5/Pj41B0DGJjzGinTOdpDz7a
QvpDzp+mejqpJnreDguHoW2omQHF+hxFtX9tg/hbLPFMSQIALh7/foev2lCzOvQByKo7/8rKCp0b
RKYdiHlRf46OkZdm+7C61EaYxRGuPaIG0lJC8JGW8cel2Yo2hzfZDHFh3sbV3Ab9k87nU6jUx7XY
HKZ/F2n5NaH75DBpsBrn1aUfHRxNVc9j91SOqEm2E6h1Vgbdx0Zw3BpsmjjIDviTBhfAkyqnC4X8
rF7iD7FSF5njESDH9yWr7t4yXvYN98tNvfSE0A0FJssAALaC/nhNj3XgfTXz8nbdbRvsvMnOghy1
EWdq7oeO8Tp/oj4677jM/k1ovvVidYWHFeZxYqY5aHxsVU0afOBcJG898JhsxLfj6zbMbBhA6B6a
snwB+vI99ZPxS1qM4ZfHhvjBNPSbg9zGmImRa9V0WfnSKv9Ko1UxfEa1+EebBIM5wiz/yDT6I5CK
6k4T64/zoP+ezUyf5nGzmOzYA2w0mqJ08RJcjl6USsQnKgd65JUPPG5TBRuQENcQ1tGOJjpBuODe
syr78dhOa46bgbO+J0l+fryYjp3Y5pgzEO6I0zouXiCWqg9oAEeSs+kgEYPNXpyWhIMfZt9I1l4g
kjTt4iQTL7Ie/qZ6MV+RNzSnqhTf5smYr49HcexrNlCt1RE6HLy8xHyqU6vG8xChHsBmNM/0ERIm
Yyz2SbdQam0IYRTJIUtT9Sz8JfsoOXpAp2UKTlkj/308GcfVzqafA0/rnDNvLqGzRvMXRkBwhX6p
IrhUxRR/E2Nbv+/6ILp7CRm38jQun7M2hkkMyJOFTD2X2aivystzNMKX0QkioDvd2oayiT5ukqqn
4gUZSgIcD3jWGO4Xh5TuLd3YUDbhIRmXeVK9lAoJLTAc10eNjvsrki35Bk+JI3JsQBvtQzWRMkJ5
uOjZVajkhpwTMuxdzs9NFX987AIOc/wCbIsaThrCYX2t0ksbLPpvkYVvohzwkscjOCLGBrUNMynS
1G+KF0KR/ZCpN5wBQ5brXuAfAYYKgnOVNwPbOEYdR4MNczN5N/sETGQvZTADdRzXCnxko9/F7Pp4
Pi67WE/6WAuGXx2rFyGNh1cqyrJlnNLs2BV1+iYgvr+Vu3OtnL0BzF26aITKCygDMAqg5mL+qFFt
A4lgkAcvPqEe3QU9pLa6KavztBU9B0GhpNADAMNPcCx89eHxmrm8zAr6tlSz3+cSvXkqwn22rdEO
w+r5e9PtFMigNvxtzosYXZ6qfAKF/G3U9YzrYLJV0Xb8fpvUrJxZAgKTCqsz+fU7qhqBTFv4oQk3
T3uH29oAOCmiAqIYESiDBLpWgWQYj0FJtsC9Dp+1AXAq0X5WgCriSXXZt1WysM7Gi+pHCEVvdW25
JrAu3auruO6EUF6ZNDBxxv3vgxm9+NT0idpZ2rLxb1BXSbhhQfEUj/E3P6ybg8qzT4/907U+VkzL
eQZpEEgonigZzjQen1Qu37KKPdWUPT0ewl99/Te3yl/wbzjPa4pz9llBfQ9EzSBLk80zj3J1wL1/
PnRoosuG7iUH5Rjws1tEBi7XtZ71dKmaQPQr86iEtPPHlZCnbprkQ0rD/x7PzGV5K7hZ3gACk7fF
kymm9b0CIt6m2Efv79t4OFDx1KgGpvj5uHDnN1y00qcFc9jz030bAgeAZjJ6+Y/F4Yt8hihsdK3I
PiYMPNl/Dgkhl2yYodUD0tcYvckDFEsAIoN0Rja308at9/eL79tAOIi/4v0BvUWsTwslqh8vBB9e
tG99rKBWhZ/lUF3D1+N+RfEp8Itvd+v93jV9GwDHSp3NjFBsGQIwsQMAPcuxlqM+NtOmEtjvI9u3
dU6J73VlBQkdvKpp8WEakGrKo485wJV5sYUVctnAOqchqdNPysswj1It5oAbIc7OTeC4a5WsANaq
oxnFfocZNHo6sALnf7gWSKA5v6VY5xrDCuESEikLGrYwRhwrsGws/F+wzPLTkEbxZZcr2dC2VntS
FqLFEGpJojt6YeNbAwDMrluZb2Pa0MIwoq899a5hVXyUlB5Zwj/XKro1ANE9noFjkWxYm87romNT
gRnoEvgEWYnxDDa16JQzw0/7xljd+NUpGuo0iPomrGAIwZN/yiwM2ivkNKPpBH7iqd3In7imsv7/
1TBUx12VxBmmwmPsezodvjDQ//4RAbW7sTG5hliD5dUQhd/UnVdIcvGz6CkYh2PXVic/2wJrOWLO
1jUtgokPkH0llzbWT1QjMeaxINmwguvjVkCzMkS1K1BYHhZCikhIMJvmMtvXp+f/gmUjNPNDiqWh
dY00fu+hTw9dZDt/vBXLYR+3qlLGXAY2Huauv9aZ2siIOmxqA9Z40UVcQ3ElO9AQJa6akv8NagTp
mJDdhts4lt6GrXlQnAwAsVwulWhPS0iOUNve+PWuT1vH8VAqoHQgq3YpA3WZZ30zbX9+HLaOU+YX
wdKg56zrluUS1PPVW561Ls6DrA7VuPO3WwELcBrtphJGjWJ9kX5ybZMtMi3Xsqz/fxWooYxVXgft
csk5sJv0axpvKRv9eDz+euX1bTTaSPtMsBbGnPNLegbR+QHc4W/ygzh50XHauFi7nNIK1oiDRCgl
w3Lhaf8hmrwPURBdAq/bSPi5TGsdvynjgJx43XIhc32dyXQF/febTJcH1ZUbb2/XDKyIbfqZ8kzX
yyWOg/DkgU7x2Mxgg65UuNUb//tUAvr5fzZyW5Rp2GYphqihaR3KXJ6h7cnPOmD6DBTyN58WYqPC
53AoG6wGcbgsKyP46ijNOR5bgNm3dgeHMWyUWjiyGnKSzXJpwZ59XmZeXJsE5TDaefwwC15vxLNr
CtYxjAIMkb5ZsIcun1QwntNabXjruuC/CQmb0iwEp9kYF+sBXy8iv9e0Hr5KMC4dIcIm3gooftQr
3Sskot9mRaA2EDwOD7O5zmoZJ4xkHkYlEE9EDtF/GwMCc178Lf1El4NZL+ieGbDiJqO5oFMWmVbh
n6quOVQkOU9l+AGkABs3F5dlrGjn2SgyHgr/ovK8OWghluuYoyb3eB93fd0K9l6FhcDlDqfPPH41
/fRXrDcujy7PtWIcT7IS9LcRLBDV9ZfWSy7+jKpVFnwss3KDLs8xho1ja4ee4TUbQoq7E8fKyy+Q
PzykofmrSuXGNduxQDaWjaX55JdttlxqLq6EBe/7LNqIOYeP2kg2UvZqoCKGB4lPBQHHK3mTyI0d
1vWzrXimjUEKNV/vu3WFDtC4nMzZR0X3sdf8voziR+uMXp2gtIpUOZqCXlf8EviUP3A5PtGu/xMA
lrfBEL7Jm+n0eCiXidcJvhoqgSwagNNYpEAqfmhLdAot/jmb0nNBo/89HsO1WFYoo2ck6/BFgwRh
Lf+BkmtHDwZXp31XGRuvBsrOHGnOjlxALvtdRFAjWPpg2nAixzZkk5ulXRFFzCTmAupFH5roYf7B
5Pprr/Bylp4aDyg+FjudygrpsCwhVJ1m5ML7ziOHsvaYfLOIou82/MoRETZuLfZEVrBR+ReQv/lv
6rU4zzohz34UlBvbksPWNmYNnXpBHs+EXJBE8g4QtmLXsZ62LoCur69WeuWtUmhTM75ghcaGn+ki
5++gP4s+7/JTm+9MVaPRESEF3soT814YnwtcasDV/fjzrtW3olqCeiONOJamJEjetQ2vriJN/MPI
N73VNYQVzSbz5gZSLOSioG4BVcuPUJ38s2p3ZjdtLBrafUByEmi8M1tG38W4ipljNfabPZcu81pn
8RCXBvySGmdarKepfaNBisRvUM9M9tE9+KF1HsdofAajOIUDBejGMuBGvC0xiE8eW9ixmdpKpRPo
5cppGPF1AI81jv7L/8VYK6qDPyI/9XgYxzLZYLQpr5sS6rewsiLfV74lqE7Jfc9lG4U2UZbiiQ8n
VeiwPNY+FKYSOcwbX3f4pw1D02yayqks8fUCiEnhq48iw4Wra3YyDvg2Am1pvayMO+lflgZl07Eo
vHNHg+z8eOVdv3/9/6v9p1VlB8GpGG+3Cac+ZWgKCen64DHNPiY+30agSV3mEgB/cpE0Jbcwn/X3
qKN1tuGiLt8Jfp5BHQQR2DM9dqepST/XdTe2B18H6bvHC+T6vBXBALj1U5MX6V0Pqf+dhoOArtn2
513rb4Uv8WQLpGqe3EN/ioc3PemH6pIPlMyX3qfAse6bhXUQDzF4i9JoSu4DaehwATEb1NR0FdOv
j7/vmMYvaDM1Aoob5OyuTPxhlcw8lrVsL13YNhs3d9cI683ylaOSfky5Ue2aEVxT/BUowdpexreg
7PYOYZ3FQCIPLIkydhdEZCCxQ6tOFLDhDC7Dfb3Avs1uVvYdaLaaoHkyPho58uaNVN3f4xLe53zr
qu1wWBtONimWFXyGMnOpcvpnGCdgLi4aAO8eW9r1+fX/r+wQg9SPVKVkd9kBEhmiQhQVIt54O7mM
bMUybbscCvEkuHBUR03JyI0Owx9zJZN9iRcbMDbNaLcvq3C68whyEKxAUpbCl86P18ZxWv4CFvPk
NPuzH1yGsIGOKPbS1i9PYPF66VXN9504Nt8ZQT8/eksZTpwYdPKEl9HnbuzoH1W+s9vLt9Fhup2K
PpVDcFllk38cx8ANb2zXjuyODQuTfVgPYzGNd5MDPM88EPUMM7ugKXq5Ej+Wt2nU7GXKx/edZv/u
souNE5sK09S4YtALNCmagywHeg6bmVymrsquUZInYsM2juCwoWJxj+ynV7DgMqn6HxVCCBqKO1sJ
StfH16B5FXmsFmHfR9l8B22u6j5oKFwJcQgUGDE2ws81wvr/VyPIJAwynqn5Ho4DROMNb+LlWJhu
S9LEEd62bqmOikF1alquuqxrdH6Asodm9aXBH48N7RrAOqxJqtQ4RTy5Q15JXAzFBTU0NUhOvWaL
K8Y1hHVg01QD75nUwYVkQwsNM2BTCpPgclaajUykywr2WQ25GsUVgWg582BaZD5Tci/8oqv+t2uV
bByYIeOcp2iDvAwBSlSa47XAVFvfs25TvtGxSjYaTISR75dobsBpnUMUelTlBXDmvzKcRud9k7AO
a5olQUw0XiaChcgG0yXExcwTEY8PPlquvI3tymEMGxZWN0m+EIWLTRhXw1deIlfvo1/j+75JrMv3
KuCAjJy7HHvGvWXN84Sa/HvTddFhKfwtWk+XIayQrhNkdMqOJXeex9/0CBEhXit1WALgZB/PwXHo
2YxoOhzisOuwm5Jwer/qLJ9W5FxSTO+zmf71eAyXFay4llOeorWgYHeAGPjTtGjvnixs2rgUrC7z
m4IDsULa93qwlVGcqCRuusPcUEgEk5ieKh2gDMeq9Jjh3rbht66pWNEdxoSizFTOd4iyzjn6Xft2
BGOOieddHktsOBgfVdUxUkx3JbuoOTIUz+85B1B14/u/9yhiA8JCqLKOkRL/d9WvcXa/+Ev0LV12
4jyJjQmrk9xPSLk+eEP6XbDFf8shnr7xnHP9+tWLX0UcCp94/CdIlzBTPvPBM2eVBvPZY02xc4R1
5FcjiLT3mIDy3iXoPDym5TydkDn8k4s63Tjlfu9CxAaFiZjxkEI1+DKY6FsZZcEhHyu24Z+uBQp+
/vlxXPSmWMLkLmiQsiPkg+sC/d/5MB26YemjnXOwIrpdZgaepWXNTGILPMYS8n5dsZPnmdgal6Yd
QG/bJpCIBDdVdJho38oTWA8x3p4didgKlyh8lTIsu+iqx1T257Ly6vKftCFBvAU6+P2+Smw0GDQF
Mmakwc5d9NBHreJns8TvtPTYwcvTXa85YmPCOLRf07GbsSwofRdHnSI7lqHuuXE2OJzJxoOp2UMy
TK3557ZBK6vREDEthcKGt3IYPLaEawwrogUadJAT49AaXQE3vDXFSSemePLaTdp8lynWoV+FNBQK
zQjRNnM1vf9WdsUHXQ8QAgruLOm2HMo1jTXYX40xCPTkqISPd41mtpPooQP6QzJ19HYyz6P0+PMQ
U1N7Kkw0uYsyLr6GbeiPBw+y4PsU2QmzYroeJUB/fgFeQwrWoIOp+lm+XQbSbtUof39QExsVRsTQ
h6Rr8GLU6JQD7x8YzoKsfmrjYDjnAS2eGsLGL4/9ak0s/XorIDbXWY22r5x1E7m3MQs+sAbtf0OA
XYpwSGyLYY4PNdQgjoHf78slExs7VvMJLXmmw+tF9fodQespxkGXg86qnbrw4Mv52QdArw+G9NCL
7kMGugV0NvNTr8ZkYztxGMgWxFR+mdR9nsZ30ob1JyCv/4xzfFys73qTgrEiG3ei9okNKAubaG7R
roaxZpB7fIorUKA+ce0DKIQNkul9+q3gqf15xSQNqAJHZ3xH53F+MFOlr5EAv9pjL3Oc5YkV9mZU
09QzL76vYg2UNPGbrkSF8fHHHXuKDS4jc5BB/L2O71PQh2e8tTuQmvfkMgY7m5iJzXc2yaYponEB
23KyVniHqAzzQxJ2W1NwrY91Nw/nxV9wCsZ3ifcXWuNK79YFYudNKrEu49RbymzxIfZcVxK8mHMb
lcUfrO/rdqMA7rCADSqjOahhgm6ILpxHxV3k9fg0pZK+RAXdAi45VsjGkkEyIOZEFPEdnW6QOmgV
MfKUA/69K/FObECZzgawY5WK3GM15k/lPCPNGMohfxkzFm8lNV2TsA7xIa4TbLMyvtdGpgfVYL9I
xp30UsRGlJkc6lsZmlzveqLTfxTqmwD98JTsStgQGzrGIzBKlcIb7zLVAG3WE9B2ZjOp7HIh69Re
xslMaSPQcQwl14OGevGRmuAbRJzmy65tIrbObRb5WZyjX/YeTpk6xRRik3w9UYMyYLsKvMSWy4RY
OPiOy0GtfT76RTfg/ovqnVTXxKZBGyCjC8IaHd3lzNiJj53+ZMrMnCekDDZumQ4HtYFjJhqgzssV
ujJAeFDrJcCbHTK3jw3g+rh1KIdt15cFkdNdx71qD/XA8uGYt2Oxq/pHfsGNMWjFyXLB6us6etN6
03KMgp1tpcTmPiPpHLCqCaN7G3j6UCK/cQ4StaVv7lqbNSxe34u7ErxwI4vuFEm9F5P28plF4Yd9
C78O+urjsuhIMDOBhVkxacTo4nlMpi3qFUfkRlbkiqWdZlpXq9MPaA1riRD3FHX2oz9XOzdOGyoG
CtsMrcIxrsS1/Jcq8Cgt8WZ/vWsC1uHbdilvkEqil1BBhVaYor7wLiBIkXX78qvEJjcLaVSNab92
O7WJ+kRZPeXHZTRk61nluJHaADEtw1oXXQYKpQY62Ggeeqmzofhqgv7PjmQJhLfycmMbdXiqDRSr
eZeAaoyEdwrZeTQ/TQsNbolsQnne5a02o1nZlePAS7rcy3DCLQs86In3JvDYZoeYawbWKdyyMOhn
3oV37iWJxlnjR/GxgAjq+30TsGJZhdoUuSAEuU+ZfoRM5vAvLhFDurGNOtzVpi/zCykjIEvIfdEa
osmi/FC3PT/Qat7V60lstFgLiWFmmt6/D2U6foFyQ3yI5kRu9SG7lt86h9uqCBmN/AU3rWpoT6IB
WPbUgAm53HeI2VixVZajz8smuodAaZgErDy93tkgSWyomAziqKg1h/MgpA5oBczRBDiO7/202KcE
T2yYWJ2JtOvB+oEEg16aAzBEYEUc4yzw90XYL1gx3gcq8Ub/zjRy8zUS0Icq2Pscs7FiIbo+oswU
4X0YV0aU2Sue/aAtDv8fz0lHCNhgsVawqEoKH0NkvH7Hl4VfiYcSa5WIZsOJXEOs/391ZtaMxuD4
VfRiJGh+zAG5lJmelKql/JJJWsm9xrAO5zir4rCNxvnOirAXf5QxkKwHnHZV+uXxdrRua7/J8Njs
ZUz6DJ3VEvkwLr7JqInPIZvmb33TIdddKfW/x8Ost7jfDWOFNUOnTBuEKJCxgB9DEKVNBozmKhzf
/yiUURBJL9VWo7XLOtaRHRd+maooCe/aZ80RvTTi849m66Ug4tPj+Ti2qcB6NMdZH+ZQwgESq4e8
RJlJfs7BBfH4447fbwPJBJliaCB55i480Z9VAwhFmhtz8vdWjonNXVbOgBIbsFncAetC52o6q2Oc
gFtxngBbezwLxxLZxGRDKCLhDclyF8FUvze4/f2DnuV9EARig8ho6BUFMJrLfaoSdmMskvd65F87
hpk8/v0uK6z/fxXjlEECoZWzfxEGL0LTt+z4A5tTzHgbPh7CtURWdPMswE17ypd7W9Zh8gyRonh4
30PnZ+d1zKYhI1CiL0k3+JcQzhl6QXgBzk5vPPkdW4eNI5OR8Skt2HQ14ShP0hBzag14RiXIRu9B
yffpTBMbUVYWKCf2jPgXDr0Y9DY00hz91HT/PTaCy85WKNOalCZWKezM4w9khTmOMP3R20ReOaxs
I8lir8zI4sPKYQDpC2WS6e0K1Pi86+fbWLK212HaFHBTAMj1hZOivYxi+Q6gaLSR/HL9/vVZ8SoQ
ZFUssQfimwssbA5tYth9bNWyEQOOk8GGixkAujtQx/J7qP3/mTj6byqgvZoPf3Cw7R40Dd70EmzM
+xbLimnQpEFbMVvMvfGX1j+l05JV5hAmQ5sA3zAkaA99PJAjNmx6MRHXZQpCkdWpoKijSu8SF+CG
LMT450w3sWSutbMe1zoE3hgoaX6vw/ELUf+Ae4qdkW89xTy++BqxOJebytaOV6RvHeFtL3hXGj1d
VZt3B+pVn9c2lMkP8J4vjyl62R4vnSMebYoxw8tgaIqYiwPxKnoP84ie0yWYbikduw2nc7m0FfOm
giAR5RW94Pp240HMbxm4DTfy3Y6P29Ay6E7zcEGy8k4MZS9lW4wVmI5Y9u7x+vwePEp+gZUVy8Bp
1GN92rh5MyDVfSZdNh7KioqDiscT2ABBb5uOd4+g2PF4UIc/27xjMXZJLUcOJuwWqUsGnJ+McnmZ
lupa+cglPB7FYfpfgWZNngxjSC+ozZjq1CfLfwO45A8ouTTJxrHuso61BUxSdGRaZgP0s68/1Yky
N1CP9PsIbYlNP2bGRc+SV+ZeiyjF6y8pfXX2INa78/1qQ80kXw/0IjT3IYJe33FgEnQvrEzyfx7b
wLU+VpjjuVGOyVgF9x80XVDxpoCEVVvk9y4/sq7mLbLHVZ3VwV3ElbgMs1+cmEAKQYaoKifC/9/j
SbgcyYrv/8fZt2zJiTPdPhFrgQAhpplZZNlVvlW7fZuw3HZbCAHiJgQ8/dn4/wbVcik5iykDCV1C
CkXs2Jv0g678AEE7PjfNGcIaP5Ao7y6hfwweHqc2wox3WhIk/sKHXINGtkSh8OQ3Q3b7919cAzS+
nffPblzd1KbrCy94qPN6fWsiIX9VZOmO5CHQunWfLzoG2n8t8etbgQGw85c1hbTF7V9/cebR+Lbw
z359adYINf5F+KDK/E1NBxCfQ8nkXIbdIdpW9GAZMAKyKqgRlsu2Hvj25+0Uf5sZinluD8E1+9v3
Z0MAbs2LEiJwfkO4/nGp4e53FXyRY61bd7bk81qETYmTFNV+UKuR+hTyXeSa698t6+2ilElsVvKA
ekuwNItEfAlIq4/kUDD1lvUSFNDOIphJpmWK6A1J6sQ/e52EduftyXnxbkMHlt1yXMmaVW2KjT+9
rcPw89IsHBgTVCJBqCICfc6prob4FOTJzm3q2K82wqzuEJpoijJ9WCJKyks9hJCoW/EAP01lsvdS
cnVi23MpqPE2hRfUXcgQEjwmuRd1oC7xVHc7Z4arD9uq/TBMw57Ra6c4gFlgpbzrOEUCcwUD+e3V
edEDjFNm2bZeo2aZ64BkFG5sJIIQT0qKi01tCLBAYVBTCIKDHTN09WbZuSENBLkRfcwoWqcT+Uw7
0MFyGT2h/mM9hznbe2A6dh2zDJ5VdEUdl04RA4vjB3DmoaxuwP5eWPUkUdylx3H4h2rwb5VTtOMk
bnP2R0AMc2kdA106QgmualIEYDR9X6+jkhByBZUMsLJdnhX+6O8YrWtjWEcCFBagzgGiMugRkHA9
8SBo6Ik2a/c4r3yPf9M1HOtkWCp4ubVfk6ybmvl7gmvgbcuSsH8AkXcq3piojj/c3oSOE86GpFHV
Q6hjDv2sjAr2yPt8eowS78uhxm30GVQFUYszI9QgzZC+Bu+ad8454cd2tI07k5p5y+BjnwmxgG06
J5V4z0Dp5J9A9eY/1T5oD8/aI2l4uT0cx9LbUDRiCKyyw6poo0BzD9kLMCCMD0m4qL9v9+BYDRuA
hoLXvi8LBE9kjLwKCl7D4K95TJM9PVdX+9YhAEKISU2qSx9YXLSf2JCUv1AYvCc+7pqfrddnNz2Z
JVlynJsQ9wIHwpV79Q+ajN2rGZrBO0vgGoBl57pmycRYgpemXwwXM0QQAMDrY+dEdrVu2XauvEmC
0wxEV22i30yoaIK8CfS1j9maLbWpDZKVASpYMpiy71+UWIj3eV09NeycTa7/t+57RWiZpxVjD5DS
8D5TGSFa0bNK7xyyv4NIL5yyNvSMsrSNR2ZAI7/phpF8/Idx1CJCG/obeFnMJWfkr2Uc/1qi8S6p
1XWFNFbKgvRUrXw5baItRVE97Yu3OMZr49SWhPozb1f8j+KEgsrWVxsi/6DnasPUUEg66Qo3P+r0
oeNLigJSGjD9nePLcU1S6/pn6RQkrSDJA42aOqN6uldmwYVSQjOhjsc7ParHaf0IENIecMFxq9iY
tSjnqZzg2GdDEZXfaVT8zBm8P0Or+dEbdyXbX1ZyiVMbvEbz1BT+jKJ3Crcz12K4kAGSEF3cv6EL
EFo0jb4tVfyRphBWgYhTeZ0QpCzAyw3IpJ/dPkpdg7VOipp1xQAYaZgBIKAfOuhlgrhpVT/WuWvv
UA9U7rG8uzahdWgMrT+ALaVbrwsJP+t4UmcQCewFilyNW44AArf+QKoczCW/XXcofS8XDwIyl9uT
5DixbZQbQGfTULYLDAjgvOEK9p2vnawgutNH32734FgGG+QGxaA1EKVGD4z3qMZmX5cJbkCZArRd
dNFO7sQxDpsgzcO1D1T7ChFjJCXFKQKUX87Nj5CF3c5MucZhvQco66sI9UUYB6Qh1KXuwwnCojk0
XKb8QxLInelyDWTr/tkVyhKwELf9Nl16kQgDR+J+7v3HMsn9nWPHsaNs2rS69fuU9tuSb+e3yAHc
wytjL8vnan37/uz/VboiNaPHbbnH3FyA9gwuWy3f7c3kat2yaQLBcNEkm4yJEBQyVDOA52CTV8eu
fxv4pttklnoB5AdP5Lm7h68N7c12D7rn2kGWKZNqQJnH1EYZQM/xCbE6sMkqA2By8x553LvbM+R4
5dnYt25pchD311G2Yf+XehCQXYyf/FB/kJX3ddqlDXQMxsbAqZB44Pza+mkHCHZNdxE1f3dz92Y0
u1zWjtW2wW+0KpTPjYkykuflXd7p9Qy1hk+3J8o1AMue9eBzqOMs0W8+PFM0P7aX8NSAOfAYa2Cc
2kxpdc2mRYwr5mhiWQ6Y+Blx/8e1TdrzLId/bo/DNUnbQfLM4GjZET2pKMqwu/hl2PL1QEztTJKr
8e37s8Y3Hqq1rHWU8X5s71TKfrKh2uOtcTVuGXONWlZPT32UQbChO4mi/loejq3Ymp2GjrX2PC/K
tir4Ph/PYG94j0zhx27q/znKBIY1tozarKOuaoZtpP0GiiLV8r1Fvv7YeWTD3yKGo9QvYmwg1Lud
fB09Bfu1To7pt4FvxAdMto99FFDlvkRR8YqwUNwcPKlt1FtkJhC5r5BnOFGB1jVBiAlB8j0eescx
Z8PedBF5tRgorDc2H8BXt4BhFzRpoFiCrvU5GXfvM8d9bIPflkZ7ue5waGtFfQhAeP5Z6x7FMIs+
FiOxJTs5hTQX0Mkg/0irj1KhisGr1HRsB9k8aRp1TdCUw+kgfKDF8004KfS9g8kJG+yGtBzPydrh
7PGC8AIV948oAqV3/ZjugGNds0+s80d2IMmc1jDrmjbAToq/LWutHgsze9fbx6drI1n2uxgdCtHQ
ECbG3hsc/yAqAgPV/F0CxFoF/g4EzWVs1sOcghVgWiESnSH192lY4MxVPUAMt8fgaNzGt6kyXtTc
EZzSDZAEGg9uuFw4Um+37lgDG9pmYojoQAgDi5zX9YArrGSgRpFrtbzqp02X/HY3rkFY9zFg1lHk
DxHYXdrYnLsShKJrkf683bhrDJsT8Oweo14DiflojjJWLOkj8cT6wXQcvBzlsXqbOLUp0oTshqDV
c5hRkGOcF1BMnwaf7diBa3K278/+XxZzVSIwBQ4zCAfe6a7W2QSX5fbkuBq37+E4LEDFsBGkeXI4
/SaLgTL892ONWxaMqvlFDMOEmafqWgsenuboWKEK5twyXlqLPNUzzp8lNeROasDMFk/0OzvScTTY
pGgLrYYOzDlhJgePX/Sy8FfK4OXtA5P+AQVh/0zTLiWtYw3+wLT1MtITCmqzHEintz5bh6euhfjg
7UVwbH8b05ZWXSvjjUOu0bBgScHTUxN40yYugsvtLlwDsMzXRwYcepk4R+sRGUY6IbXUgy1gZwCu
1i37FVPTd9U8hBkLIOAGHUBx9hvv67Ff32btmXENflQR0vtyC7GYv0wBGtpxOEYVG6c2cm2hfdjk
pIQ2RgIWYzB/klOBStdjh7PNfsZLDxAfA3K4PEHsg3O1vPY3HzQq1yNoRfy/ZcAE8iQxW3Oca5P6
ykAncI6H3QCrw8RsbBqJKmoCcFdmUtEnEVRPeQGSQ5++52P5MW33CLFd+9+6fUWSDlMusH10hVn6
TcLJmvpHWXmHVBLj1MaoDaVPGrhaYcaN/31YweGQlFAvOrRB/0CogR6WQKYizJQwX4xY6en/w8F1
mJaNRONpVPB8pkAljW104rL5wbp6TxzaMfE2AI1NRRj2zUJwqeMR4FMUjECRrDl5Zj6kTIGZt6zX
n4e55yDpQ7klYHxn5oN+ERTl/x6b+m3Wnp0NoM+ITdg2FT8N4QzgnAItHM62PUmq7fx6IZ9ig880
oNdVU01bQnH6izTQpWzlU44oSsP2TrffhvpSH5YB+0r7K3TGV4iozorwj9wTCf2h9STbXxHPw/Kc
xHn5Y2nKdH2/NGEBTUCqKpaU76QKoL91HtMOgpBnMBEtqd4J2Lq2nXV1Q+m8FIPXY+QjqJrqGMqM
0BbbQyC4WrcMnieowUVFb5B1fg+xeqh3zwicH3K3mQ1VE4lf+jQFGA6oqY9I/1d3RYjX7ZENx2yo
Wk5mcAEsBOBwvKZIEAPFp1d9vd34y+bIbKQaCL/TpY7gRo7KmFNnwJdUD+AGlGD/vNzu4uWZZzZe
LaIMD860DzIGmYmQx/GZoszg0EHIbKiaqotGgWkN2fEGCRYatQSa1iiAPvbr25Ce2TqK8QujYwWM
+aa8uUAB8g7yvWJn12zYpD/NkNmKmAplvFhIlI5oSHyAOCWZPuiyf5MgXTQOpyQFBcPtYbgW2bJ3
7Few3U7AXGxQeYXa24sJxXjqO7pXE+taY8t2t2d/qzpwGxIOX28xRF3KdVcewNW6ZbtD2HRBvuFr
jAbiMUj7y5xCMuv25Dga/wOeBm4WAqpp7KBBvefh5N+VXi5e3W785dOc2cRnepxLL85BMsglClWX
Tj4NoKs6hSgQr1qf7Gwk1xAsTzunlYc8V4deCI3+jkoqHlg/HwOIoEDqv0aw6GCCijcmyK8nk/2e
/rYe/7k9Qa5f37bsMwurRzwS5goTZIpgOPu9iu7WhdKdje9qffv+rHXekbUchjGA2Fr3KCm0r4J6
l3XO1Xj438aHufCWqcbh4CdAQDMDDvo1QTHN7Yl52Q9mf7CcrUGEEvk5zQiI4GREX1HmI51M/mV+
9LRRAd/uxjUIy3BruGItibajAWUaukRpYjuP4nK7cdfut+yWo2aKFOmUIhIevFuC+kykfqsGdr9f
yuL4fxtOxpBzAhFpi2lazZogwziCZ65KW/N0aAg2oIyKmvczQF6ZGuDi1dX0liTrdYsoV9Uxdq6Y
2SAyGSx57uULLgLPH94OKP7fKjOQothZZMf5b0PIRJiMfqM3M2BgX+zw+jyJnPw755G/cw27erDM
WFAIp4spRAGh1/SAdiLsGwCwPy/HMAPMJjBTKKVFnKtBB5GOTzyljyqYMiIQE2ThHjOeazNZFu23
PcAmElFT0N2G524SP7uE7ukiO277PyjMKkg8sRFuUNTEr/24uOdQPj0rBTiUVg9jGX9rlmIntuxa
DsuqCVibdBd2NBMJawPULJFOhiC8ioloMqSn2m4nFODqyLJwwiCR6fk4A+W8/C1iTV+nqHhohLd3
gTqWxIaXMd2qtUuw7rIV6RcWq+Iziov2ogCu1re1enY/kKkq04mg9WUW6iTTdjrvIxMcc2NDxaQ0
jeFeC1QwBy5RIGB7qYO4OlfpwToKZuPFtC5WKDNAlwzwKXNmXhqcCJAbl9tnn2t2LKPO6xGFgpOB
zfWleK+GMn0da+RNb7fuuBxsRFjtR+OQD1BL8P34geFxy8T0Ycu2HzYDatkz61cPI+CINSDaD2Ih
KD8NoAqpQJe0M0UvC+vGzCY1E8VqBm2KOCNQOjep91WvSUZbAPe24ykNzmUcP5Vr9HosAIJoZbPT
sWttLAvPl9GTrcKRbkB4Dy09oDqLVvy8vTSuxi2rzrvI86o6xn20vcSFgbI6ELyHmD1iZsO/Jk2A
+F+38AyjSH9NrPYepqYrT97mGt8egcP2bPCXSNshiDVKgKrS/zikfXnK2+ZVT5pjWVRmc52Z0htG
lB+Ds6qo6nNuKn2CcG99f/v3Hc6fzXWmBmSygS2LMhPoM1/AIzhMW4kGee/5eFXtX6uOlbaRX/k8
rEo0XXuV4E++9wtUsyYz+KpuD8O1Cluvz45XQIxMH3sdjEOu3XBVHik++kNPxWOli2GPwdo1BsvK
NZvTmuYryC/BgvG40LRfIXdb8z2IrKt98t9RqIJNCllIHIPr0twtcGmk2EUtuBq37Fih3hvMOfC/
Sa+RIyTJe7PuVt04jlgb+bWgLDAnRdVedRR+ztU6vusQ24VYTH0qQGZ+ObTKNu4LzGNhPfoCEPa0
eNICSXIC4I4X+3t6R445skFfA9VJ0+cDMuVD/O/QTF/IMO0F1xxTZJOdia4c+mHiMbSU9B1v6aMO
1SPsrJDHYC/Mhnx5iPHMYA4PshgMnmcTwrqiShzSx45ZZN3R1FMg4ivATcFCaA4tVAynSsT/3l5Z
xzFkM52Jph9wv1VwvpCl/YHlDc4sQK4BOoH+O/DC1W96kPPsHNkO/9hmPcs5BIaCzcOnq8xycDr/
9snYajIdgJA+Lhow9+8pQTpOJhsLVqtpKUMBz6AewcdUz+DlMXP6tkJZ8E7kxzV3lmHT1R+hvW7a
K6iyfkgt75A4fsVk9WMrhAjFIWZ9rL91VYN+iQ4pQVh7iHCXbuXGddDznTE4DM/Gg7G1CdMOiOws
Amz+nteG/EiqXVoVV+u28114beX5m39skIIzEZJj9RIlO9vJ1fq2Ls/uHuhWEBXGBerT42W+41FI
z6Ve/7ptGK7Gt9PkWeOcx2AeT5HE6kr6r4lRlZ7G4MS83bhjb9roLzUxaKLN8L58T8b3qkLgUBTS
PKXFXO504Tj1bAyYKmS/CXAAwKM7kj74TDXgdB66FlWSpxkiGZE4t0EcHdJPjpmNCqNNQwpa4+2L
W1ldfdw9JzYBlgpatGNAbRZat7QBlGoaGglUXrSCu7Xy0g8jdIgPWoJlza1QZGwLTbJ29KfTIgDc
zSe2V5PtWnHLiCkPRhTYI8hUjyt9jalKThEETrMS8Y3LoU1lA8IWlNXOtY8QE8A8W018qC56Bnl0
FZm956JjFDYqLFlL2VULC7IpXT6Ap+8drcxHFUZfb4/AYXM22RkX2usM8juZXw3re2Bi+LtKzc3d
sdYti46akfvtVocH9mt5zhmSj5odZCQAu+Z/zwsVA9rv5bilpRomvBZqfjdvV/Wxf99m7Nlp1AVb
bbUqEVkq6vGkV2zOlmAP3W7dtayWew0dxcobBiQXTIB0dwf/6xL5Zry0chcQ4+rCsl0pWOGJAkVo
2JzfBh+s1/6yricvTPfgTq7NY9kv2KIbDcKb9qpKqCtIBcxWEo57LwTX/1v2q/I16SDPvLkuCMNE
xfCVp2Cm2UJht9fA4UzYWLCuj2Pdg8w/6/oWZRtzHC4nYirZQAMhqv9FYIi9Xul6rASM2eAwCMQM
SKliQ+UdNIHIgFybgF7MKdiOjdsjckzZH1qZOURrCcOI2igfHuMk+TeauczktrNu9+BYcpv1TI4y
Vr6EAyChVn6uJcgF4xmqPbdbd/3/9v2ZzUnaLGIeEHnrFtxo4F+MEcMQ79ItEHC7B9f/b9+f9QAt
hHmOJrhHdbfyV5wCVICqgr2UocMDsFFies5HklN426Lg8g5Je/WJat6dimIMrq0B49WxUVim3W7F
EAMciqwycZoNifkb4i3RwcZtq+5p3vXBFt8r9T+qaKbzXOzW4rrm3zLqBVW9M+QK8DIPY36WJVqP
RXPsMrPBYXxelrguEFrFQlRnon1znhA8vD3njr35Bzhs6mNUC25/vqLYiyTQkUwWE77yeLsc84ds
iFgdLYk3Cjw7jCiRVwCa9K6Xfbuzro7jzsaI+UuR+EuJd6cJ0vsN/wdxd6h89+OjTBQ5rwv7eXum
HGtsI8XkGI5ygT72lZcIRl86aqbqTaua1TvYwdbxMyOODKnbHgRlWVdVIcCYXNy1/jH+15jZWDHi
o5Ip6Jm6Rp36YWJoe4cUgl7H5sayXH/ugxXPAeBIZWjOWy3W79jjscYtyxWj5KCKBvSlrvU/QwA+
xXmK2eVY45blmrFHBUprADyuyuoMoqGv1Sz23KGX92ZiQ71MA/Q6SJzhyoGDHN6QPNWI9i8pB5hx
DR9m0e4AAF7em4kN+6KQw5l7D48C2nnBdSDldJ/Q8PuRKUps2Jdqg3kJgS68mjHw7wyj6b1nvOlQ
bUJiI75kWkNMEOxtmd/O0UkPKO5uvG4P+/ry1ZXYkK8cgiUeahPyXyI2b6O1/jF0zXtQ7nzq8+b9
semxzNaAdjOOhjH/RRvx07Tjl1HvCgm61tXypyVVISNl8b97RYMb900/F+LgrrGsljImeICwSoa0
VHGKUogTIjD0dHtaXDNvWS1LyRLlHn6deuw9UUA4GsXuKwUi8xFh09udvHx7JTZBGaGqWGsyt9cu
h9AiJS2/472R574DSfftLhxLYEO+8j7nYLaW6spKlI6f/DDBkyPpD/LnJTbqK8oLRQNfpb9quS4n
2cN0UZeOGBfjzfn2EBzHENu+P7tY6jUG58rUtwim8G9DTF8NQfGOqvLJiCmbZ/96uxvXTG074Vk3
SB/MFBtWXbVXDicGtWXSTsewmwnbdsCzxmVdNkFSp2Csj9vpZMjy3QSotDj259uInjVuqoHwvkwQ
bUrjO9Wy8hLOu0pfjj1qU4vVSdyEfdSjcVqFXwfaz/qk4j703jXQBml3zO3liHhiQ8CEiNIeacb2
OjQm8wNzEb5/NWH8qD2azXp6OyNddGy2LMuOqj4sSOz9b51R05QjRVRx79ux5q0bWRmu8A4Y018K
fvQJOHJwjK/xji/qWAwbAkbzsYomtmUpUPn1KEb1EDU+qrynXRIIVw9WpBq1BKpvWlgBqPvH0xIg
2R6Fhr2p/I5+uD1DDnu2IWAREKgREkXttZ4GdoYb2lx4XuuvOgB7ZcRydSqrJj9GIZPYgDDKh7zl
xfZ6DdFbTVFW1mu+s9iu2dq+P7M8H0rL4VIF7FcnuvwkIyHulhCsPpN31P5sNJhEfHzw+7q9okTO
ZHxCcY3e2GPiKD6GaEtsUUtTmKqeQfh+xc0/0Tdy4KEHAhnA7x/bZdBi55hKMSl/YsATGxXGeS0L
vXbNNV+gKVcgwXNSUztkisTDE0pAADfsptdax+UdWPq7HS/BtUSWuXfxqv4v9ULbEMxgE8RtOQF7
bwnt552BOW4OW/OShynwQoiAXZfY81/5wRxeCyOz29bi+H8bFdbh0pCy4O1V9JSf8zRVT9CoCM+r
KNTOqeIwSJtHDK+phIAGHG8rwPWU0V/gJZjLdrsCA9Vfgg1xc3swjpmycWJ5bFS4MnhVS8tBi0XB
BKNWsidm7LhEbIhYrmtdx0PfXHka/FLe8n2o5EcddK96Gj0URfCuBwXb7YG4VsUy/JxDQcf3YZX5
BAZTMef+60nO3V/eUdhN8gdobJxVmkxjczV1FxcXpKTD8W4dE7KXRnKNwfLO/an/n4vLg7C6dpMh
WTBPb6H3MOzc6q6NRf57PLJINnPYKT/jkfnAQv657uXTpibAwNEygdXm9mK4urFMfFhXGB9N1VUu
4/Kam+g1VB+9k2kRqil8s2RFKPcKWVyTZl3vFLXEq1pwiHEoAtUElLgtaE+TFgZzezAOE7EhYzlY
Q+aWTP5GZ34lufcj9IuDjqINFUOcCdKJyjTXjcL1Ha+G6O+2QHnJMeu2gWIqLyam4xaVMTkOqx+C
q2p95MNYJdfbc+OYfBsrxpYeitETFrrz8A6jBXsvRNJfCsQYd4bgePbZIDEgAHjVJHClNxgDFRXQ
sv41CqofDY7F24NwdbEt/DOfgXo6NjOKEXCgV08k96+10neqip62jXSsC8uyo3Ricl0TP1MKlBjD
KKtTjj37BTSU+SXt/OpQzVhiM4aJfoXkfYeLj6c8vvcUOBQ9bxfS5Vpty6xpOK4ARCPlAAyavPAJ
97WO5/m+oN0em7HL2Cxr7vJwTBUgAdcFSYEcRP/XUlX82B1hg8VIAflBLurmKodW/bOwhGaamfwa
Ki53DgvHXrLhYmAGEFBnj5trpNQ1X/13DBUn/RS9LqKDMQobNUb7FlUgCB5cxQi9nmUEZQif8vVL
OA7Fx9vb1bEKNmwM7yRw2IMe+Sqnlme+6vJ3qOw/GAGxYWMqSBWI5wS821p9zTmYYXq1R6Pm+vPt
+zNbrnmX1njIo22KzEMZAvPcqn5v6l2t22bc53pMkfS81rEezKsFHCvNWdYJP8ZBltjQMH9S8ziB
gekXDdpZnbqmg7Nfzrv0nY6L2aYHi6C8ySDp2VxrktypPq/+L8blbzEumuT0JLt15yhyWYJlycsy
FGlcI861Fo+VKC8shDhHuPjfGpF8PrRNbYgY8cjU+AWkYeUokKUkHOU/XkfVHljcMQSbNKxrBzqU
08Z+T1CpgfkqP6li+ESG5QzirT1SAoeTbHOHSdDECwH6nCtrIURnhqJCTNx7qJOqPxOul4uWyXtK
+c/bk+Ya1Pb9mYVwLdbYeF59jTtRn+c2P8sCvDEI5wCGiO224xm4utnukGfdSABbk1z69dVE+Tkv
zF+sjMC/u15Xvqej6OrCsnUtdTfzoFFXurD5avR8ljr2L1Wf6lNHi+nu2IRZRj/gXB0SaH9euQYa
joNCOifdGzxh33m7MX/XUCy/fDHpsHjQ+soixr91ITlTKYGoASVUMsiPt8fhOLxC6/ZeEG7xwcul
rmrhn/MBkIRgrPbIiVyNW9YO4nYAu8kAByddh/PCQXzdit14iKN1G0BWJyvpGcN9tAmhQaNE3DXp
wTrdxIaOQfAiBjkj4qmUgFKPMoRylNgtOHGcuDZyDDzgxbqCexBQXPNh6dV02d7z21M+HfLgsg/G
dThntmLmOq1zMQElm62cfFaj97WbJ34ySDPveOKuRbAsOmo70ByO2D8bTy8ZNkalMtiro3D9/dbp
s+MiBxQQuuigaNdeO13IODRfBIcCWQrFw50LyfX/lh2bckggRwxmmUUWdY6QplfSU9frkmWHDMwW
zJRtmCaoH8dLtA6BxPGXhEen3veLg8lHm1/MzxMPEU1oYzC8FjM6A26igOZHeXD+Ka72GFxdS2GZ
MlUzi8o2BbCF63+HDlU5bJg+xBrKvrfnydGBDSjbkoSSxqBKZnzjdvGHNxKOzqWCHOvOVnX1YMXM
VUS0lHysrxQEvWeouFVf2aYOLWIe7WlNOraTDSJrPNDXmxpPrRl0SPGrPl1bcarS0hwDGCU2hgxK
FXlSmDIEzGUBwTQHUf2c0GPE2FC5/6/BgU7B5ywYOcjRillcanAUoXAJ79Lba+yaHcuevaaAmNRY
ByAu4dHnAKjZM/GCY4wfiQ0gU326hEMf+AWISur+VNBeZSHUJe6O/bx9Gw/lSPiwzXxQ9h08mHq6
X6d616Nw3Ak2zRgY1UVIptXLwIB0NXBgtlrNxS+zGTQF8UF6hSSwDNmYKWj6AFgFPcLOoL0xndeN
CeTQJNkoMk/OmgZhUl2Bobw0eZ3JcN3JEDg2j40h06oO/aBH07gMTkQ213k3TOxqeluSZ/cMada8
bhhuST4G7+kC6bpkSA8+/m3oGFuqJE8qwCQHra69JPczRJNOuVdf4nIXwuE422zYWNRBnNdE8ZpB
ukKdTA+TpRz42HAo9t49ri4s42V5M/qhGdasSKbu41rn5m+eFp8gG+kd3DzWXexTvwBmufYzUY3/
DLOnTr9LlI/tTMt84wiAaFkjp7EWREJ7adPX6Pw9N8jhqvuWG63BfVdxeLkZB73BecNf5QtIq1VZ
vEtQdn17CK5OLNONQhxuYwR3GmSlyJEi7Ll5dHQ7pGdyDF9BbTQZC0CXsXAsgt9BTmaQeXFOmoNU
z9SGkDGhujgEuwvq3wfguFeUvU+9+XB7fl42Y2pDyHLJuVcwBLa5WDxAQyAx2iy7kHpX69uqPDsk
NEh74q708et9+l7O4MmMjThGok5tBBliv101KgFoeCvkRQg1XIsw3kMIvrxxwLzw319fwiWPeZWE
GXR1HzhfX3cBqnrJ9PfRa4XazGF8kweKpMBTD1N0khOSYCVkyXfiBi+fPTS1jFfSsun9FRkqEEvK
cwe1o/OYyKcEaYYd99O1upYBk6Vu6KxzsOqw+EkVSN9P3UHiXGoDyBiLUAdjtoe8Tn8uIbglA7lL
fe34cxs6Rlup25WCuYt2yNcPPehCWwFyiUM2ZQPH6rCcy0JsiKitmnc7mHNPsWOTbkPGZBj5VQW8
fMbXoPtLoJLzHQUb58FftwzWB7iqigWq5BVSqK+XDin5GcCGnWy8Y0vaUDEjmA8xBRAvKw+lO8uo
gusYgFBjrcB1dmzubbP1GQNUuPezjfJXVcCqwLUyOybl2jbWZZvHqpqjHmeCAS3+u3CWyzmM5V5S
xdW6ZbCD6Bm8G6CpS1LN5zXRmZ7A2XFsXixbhf89QNYQpY+djOTrDnrD3QmnTndILTwGi9l/j0sf
KD0Zr+uGVu1p+X3LhtfJXH2+/feOjWODw7qoilAEAYnT3xYVeSBr1SEox/F62Stlcsy+TRE2tCNK
jXxcVb7xSjwiyqYqTrhYomNQGmpjw5jhSxwFIFeU0v9ey6S8i7uD3GPUhoJp0Ix3Pd3+fizze5kD
arjqvVSQa/a3789u8SicowL5DjD4L6DOqNns/70WxjshmFjtWFaCpv4EUIEw5r9dEAjLDh5FhQUv
AS2kKwijUWgvkOqjY/MAfNiOu+O41W082MolTYdYoGS6IE/rXF8W1b3JCx9p3r26BddsWWZM44RS
2UPvgGlx3yFx2ermsnp7wQxX85YhR2VBGm+7ulDDkD6KGjymwHmqj7HZBYK4TMGy5a6Gwt6aonKZ
akY+LCZffsVi2auIcCy1jfoSa+sXLR68EEce3oiBZYq3F1GXT8van0K9JxznGISN/JINRVIr9OC/
aVArKeKvp3U9+GanNtqLNWED5QnI1Mi28L5zkvb8NEV4H90+71w/b13DyJc1M5hjUfuS0o8MWa27
Ip+S+9uNO2zAFosERdACgGUQZUmwvou0/NjlzWvWxq9MHH663YVjk9oAL9SbriqsEfnkbRRBXj1s
hvJ1BBx3cunLWrY7RQauabLuYxOPZM2htp2RSPyEHGV9ahD4vj0E1yxZZsz8Poh5gfKjbZv6/sZ3
MAFoS9+H6x4eyjVLlimrIABdc0/APjXw8i0JRfCpYz25K+VU7RFmu4Zh2TLpTFlDQR1E/In5AA74
AVH1bRSbJuftiXIsgo3qigTtVqYhI8OqegXiZ07/Kqo8OUbRRW1gl+g7EPrlBQ6jsns0TfIzXptj
u9QGdQHv3+cl5LIykqivKoGVMYEgfTqD4+/23DhW2EZ1RV2pkpTjusmX9pH2wdXI6GGY2I4lu6Z+
6/bZxbyunTcpyOtkfZEalC7gfZ1Pabnz0nAc1PHW67PW+dQMtRHg0cSsXHXRPpIFr+s6bR63U3oa
+3Znlhx7NLbMWBelNskCM+aB93feKPq9TpBXQhEeJKcgUHd3ezFcs2VZtM5JokeoWGciDj/XbfHT
Kw9GUWLLksG1P0VkjHEp++CdiKKmPCWB2MM2uhbCsuExqIU0mxpOl4qv6SzfmfWjTNkbnZd6A7Pv
vM4cy2CDuijk3MWMUr9MVvV1rpJ/QxQljXnxc6z3MmKOkdigLk7hUJNtJPCHHsMU1ASk+LlRIbc1
vZRHfSQb2FVXzExTAjow09Pi3HUQKWcV5WCeCotjm8kGds0g61KCQv7o/3H2Zb2R4u7XnwjJGGPM
LVCVfel0lk5urE7SbcDsxoD59O+p+d/My28qJUUjjXpGM1SV8bOf55yOuXUnrfqsI53vv76pR9zG
FtdFJTCTUPyCuFsT3epZfFJX7uPYPH79+COGsCUEm8k05iKA28AAPU+sAu5t8U4C4Y+94401gxPX
p6tX4R1X5DUszOG2cnCoJrxv72I0ur7+EcfOaGPNHZKiOAJn1r7Mq59gbgTWACmMyMnL18/3g39w
Q/9RlGwxXr0uahYa6BAkyCWjj9qvuQaPxizmvSlddc9J7T0IUkcDBPgsOsq8dWCvnsdxefMtIU9j
1FP8s+DY+6DBMmH3ToBLAVjJuBkxFa7qPRuABpQdJOMME3mdzmFn/5Im9idsfHrs2TWmvS5AW9Ak
c479Otn1/LKfJLh5sG8S71ofVUCvuTlnFaT69ATWvhS7jO2voOrCey4CkgzeEmuMh629bmNNflFa
tOeHiesFZOVZf6bjcH4a4o7eip51nw1+sZdBTCqfE4DPy+CHoiKQe8RLGWQsVFP/YeLGqj+CNmh1
K6h/OUzFyqLKjB4jA8VS0JruFJ/s2QAOkoc1aLrHmmJHFnxb4AFomuXKFsJ/57oZH1tS6b2CKHKQ
9GNTpgQKIphWqclA3DNqxy4xXYeNmrlzoD1Ukw+QII3QNiKdQ8uU5WP5y1bW/lS0Bkk5m7VIeQWe
lUQX61okxo89lQg6yUwvfLoFS4BaQeRWgfSO15Std2JgOF8PapNzqkO9PCpQCnzkWoCyU3ey7YEL
LSFBZuAdnyF7jfmQrGf+WzTxesU9RuUbRLwHfUNzVl2hap3CnZpxtKkaWXAJoqzgsiA5zcDGyn4R
39F+D9Is8+gCaDpkVbMO42VN1uqiCAZAlmKtrlraMZvxsZinBAy7AGKq2uR6pzDHqB7w30kv4TOv
5RUPTXnulZMbEgK40DMkFjDZcAzBGzXoUrPU91wTPg9Br2gCpNeIc+VYTetZXbsknuMCxqOG/qes
UNsnphVrnQg/ggiB11HIyPtLd9M6K84K30QqGZcZOhqmD+MfddkiYyJ6xFtqmGJlqqUv3UPh2vnB
WXwx10fFek5xjP2NaFHvpXQpwAIIpkyLZfsIG547Ujj12YJJ5kJHVN45AdK9fTXgr7QrJvDjWEai
c0K9NUhwqn1mytbSjIzL6F80k6HTTq+s/PAgPKMSajp8SYBj/d+ESfakYJpDAsLx4LLicbmcL4JS
8lObIAh2FpeP78hENbsQ61gEO3SD57uCVw4Dx0BUL4BFRuV5bB37BQaf5dyEg/rE8iPvHihKtAfA
/WaTmKqy5KMF567JOPhYsWC4elieEwH+2IMmIRVdP1wbH7erXpl3k0d++8eZ1r6tcqiuy3wQZzMP
8P0HRYMzOuKAkqEc2x9wdHl4FbMa93XtxuZyDGr2KfqDfOzAxJVrBDaZmq6VqepHTBjLobpXauLv
o+aFuvSLyT+zqrY2m/uxCtKpnVEIS1chEOt1cWsSm1j89da+shmbQRLxoyID3k6A/+kK2lT0Fs4A
ECJKpwuyiOaCra3Zoy8UZFLkuTybwTKd0OEAoy78qf5ZmzlMCqFll7Dcjvyya03l3xfDOOg1UR3c
QJGhczoUtx3D4uKV6lv7ty6phwsE1rw8q0EGo5JgVNOdr0dXYI9Su/UCrMMGgJ05nocz5Wrshsqe
68uCjzitoAUPeNZqcVAeLovxoe8Jd2kRNuOzCsfoQZZCP2GBIGreO6Fx9wF6UOIMtCr9+dKuoijT
3Pn9mgJpVN4Es17Pclo6BWkxCi2l1EFC/I/BxvA7xbLave29+L6GYT+IPMQpau9w/eZy0n9lCxdL
SJCrvVTgc0wk7tIjh/7PuzWuPFvgJs8lZMIzTFUD9WwLGpRnh2XwMKsj6skbCb/2uAaHO9PJoQmS
fHblejEAb7KcsXI4gH00NLEywzntsxyEcD2kGQiqI882ZPmjizm4mx20gPa0iV10piYx3QoVzo/o
gYEoEMJp412QS16AHLoqp0SEonFZS3A5SOh7cVpTTX9yxKIpKUZqhqSB5Ml1DOzgBV/b8c2Sot6j
wmyHLA6VoYmcWfXSABfb7eaOBn2KTobnPRVxaexdMPqNSFq0xUhK6mG4xvLXGGdgvhznG6lMeANM
mXhy2LZ/tYh7ZxH0rFLGo84krFuq+xn8fTeMM/PghROgqRqY5UcNUsgzPhf9Ky8H/gOha86o8z0I
46xqeZRLGRYJj2oyZdoLAna+MMgX384KGxhlImxJ1keKpVzewxnJw0cpEJl8MO4hekZuoTwllQzx
RZwI7lCZezXY2VvvgfJKkgvjRfOoAU1o+movIF/bgXsuQCQERZyf33AFCrq6IpTsbOkJ+NIimm60
H6ATQqelNeddPFTtHh28/MWosGrsOfbFXfHKJgbK/6rGbO3CiqmLHrqoY0OiFYblRGJyntA87GE1
ALY+Naynt0DjVfcQ+2JPdsY57Joi95d3B33Nq3mYXZXGfdTZGazB/Vi/Ktwe/6n3Bb4V0Kz8D9p+
wx9PwrIJ1J4+BXVtlQSYlO2QukA5TiG5usKW5oBXRqc8Y9SbbjkNXJS0pKz9WzBP+vEVqOZCCr4i
DTVZqSbvwZU27K8G7TgoDrziF7DmNtx1drWfPHbNrzgv+zgxVBcujVClOaB3OL0S3uK9QnIb5lhz
Gw5Xohvw5Tmd2uuxJ/azU7WjaUi6UqdIpVaSSgJ3WPGwvmtbr4deuucoeOIEG+GDEdb8FOc+yxSE
ysHDvC4IRrwNdZhJZvhvN7X2Z2Rw5zDLB7ptnlV54SG2XcwtM79B3oaEZJbgIChlTca0A3tDxrva
xlkO9pR9F/cVScpAjg2oGUFijXUJRM84zhGqVUyCC3At1T+ZPzQAERWWQ3wUpYpHE1UrEJBKOBGk
kNLc1JgVP4Ciuv3rFJxFsLTesufjws3V6iAa5goEomQOlFHJGkGiCYoplL+B+LvvrthU4b3NVjgA
9twiI2yF0IoTnkIfrs+B4yCIYMliC5w6XIhubuCSIP+eYF2dkMwrvBg07nEFR35jANEYsyAyeKV+
lOvldoq5qnYjvuKaraTh4mflF/3lvAzTD0BkV5KtmAuYMx5z86zXiXVJCwcOSV4oVe90OPk6jeOu
TNsJ6/1+48m3UK/17cqK6hrjnSKdaw6gZ0k85hIVlKZIeQ/2nHMnnGgTTJzHMpnQPMtTjVPVSWWW
gGaNaGS1G2jc04smYuJiGRf3GlWde2nD0ueZKm2fKQRHlieyVEOV9XnT73FyWBGI23i54vCQXsoX
hxS8R//yjuYF/KRGxql3tsKONZsUR3DLlytqA/cq46b67AA3vzdmbi4hyEGuF+wAX/YgKMxTONHy
RgxVdR97c2B2MVn7IJuQed7PssqxxFEZOPApnN2SNoFr31TB4zyNQcJVpZNd8jxtaACnSQaGw4iq
squTovfUK3QpW++MAIvJElFP6mnM/fyBl1L/iOBtLeRhVrTgCGqYNZUdU1PmfFHuIPrcdamRQv4G
BYh9BfVa9VuQtrvtpUUIVT2BYzEV8HT70dHqBcn4+rvHhl2UFr6HRNEikF9ity/ENyEeSNo5OVwk
4Q11fycWMPQlU9jnP6jOi/sS68oTVmEMQgGkFESTsuDQBC5Q+4TnjYtAUAF+c0zyGiSZb/1S8t+s
GeanUIIqTPfe8puyMP6sC8H3PGiLfS9y5Mb52j7N1vHEixyobmcRvxZ5pH9IVCcgCI7nR6MARsc1
ESodO8tJyrwVZ42nIUF38QgL0fXyXFQgIG2baXlHQRNY1GcaJUXNPPkCrj7/N534Ep/zABlwKvuy
QFZjOgwGLRmxEchKWn7kB1azthvdRalngkS0Axpaumm6VGE77zln44tY2vDZdigDtZm9K4ba7dzv
y/pWhKr8qQBjcdkg+iktkNj+nCmm4xbyE5lrJnUBhIUAvGUMb6ICWI7UAY9+aeoWSM0WW1nFAN5l
wmaZFUuzQoS2g3DeAM3FJYMysP+co/2RoHKYb/KZrkU6BGjTthi6PHarP10ICod3GIplXIz4301A
QHqJpga9dVh7dIkAqfA9szW8zEy69UzOlM472xhzK7AqUu7RP8A8lsRRl9ogHn7oPoLRh91a3xBh
ceitqsi5bvrlWdYlv+jjIcywJc8eVi+ebno9ttc9bftLZC06LaZq/TGIEhSoS6/f/IHIM2kpTltG
tL8oJGuz3jb2hRxyI+mjqlKcRA+sa/QHd2MdpyA/7C9Cf+KXbd82lwPEPV8o3unN3Iv1CqNLeWc5
K3ejgRtqWoA/VNeAuwyHkJBC2VeKrGlJCtuZBbFOrtWOEVe9YmpOy2yA4iTNSpMXaQsA0iV0bZob
NJxw3awjsZfUDfxDG6KoBUvU8hxLEFZiaavC+S364KADY30076D1XeuSn/lkrqKk6RqYY8EJ+Dnj
/F71UiRoRNd7YCbEhYMGLYSrNGh+FVco8SWFxBvKKvCHnruRTr/6qLefAP4bpOCqljvd4Y4xh7CT
CRJ1NxLjsPte8DfaKqgUR5VU57Zta5TRSxTcwTpBAUgpapa6q80PxcfqGhE5uOYunC5GmM/PiSm4
ZzTk8yAruhCoIhYD0zEktRcGJkN8wALwGcol4iVOYCeRJFVOiuBR587roUtRkuK88XvevI3Ml8WZ
8jyjwcLSzVF0gfIX1QaH9NeSiUWRXxo9zgsjIY2T8JCW75SYBiFtnfyH0ZdkSYCcvXZkiM1ToXrc
VORZkGm30FIRPwnWOT0Uyz1iIWvrca4TtDIYXMQqq5d6CZbqr519bbKetKjvDsVQmVCLpdxzNkhh
LrG3CWOLybCwrMyxY4JOmcCL6huwkl/K1ketgrVaX/6RHdXhmY3qnKdi4NFwHqxN2WZea4PmUmkl
z4HYRszNu7qAhuDUHbLJELm2McTmPzUyUZSlVaN08dPzx7wAOfUssbwImt4p34GhUeOOjig8EpfP
RfAcenAB4MdBbEQ5CrhCG0kck3R5ye9rOiL1guu14SWD6zJw0UE4Zzr06A/W6oj/huQtymZsNBvk
XLRFXXS1Fo2n7pFdxBFHAPXbp2nSUN/QfInMJeU08i9MixWfROjGthnEf2fvhkNME/0qyF/EZwMl
Q3Q+AwsfXbJiHcQTNJIOvjJXFEAlMFhAKLhCaIcsMU5ALsiI9xK3ogIzejTj7PwapSf4wuZo57pY
Ny+6kG13E4thfiDNITmHHHlHzw6Orj83+Th7e+E5rbLZafezWAOk/Zwy3u74Cu0VPCuoijOGnGXA
iFnEXtbEuN5J0OTVgxuR4rzSCjvA9/UQNr9pXMIcWuTtOZgSbZnvaz5GBGkG3OdtzWoQkS9+M6Nd
OnJ6o6Ouml5gTnW+qw3h5TnsDGmwMw1AI0XMJ33WzC2/d920ygTZxvgswbSJjIXUh3qjaBu58/gI
VrEETIcj9AchwKkWmbhwpucMow+T1bWe5jcfb2VKKeD5H3TNa/93gFVDdsXqIAfOVAYUgyzvYp1Q
4l2YmWGi7gZUqFz4OYHmoK5p0hjmIekfxVlLxZwhz1zIp63HqN2pWsBtyMnwKi1BKLgk44AuAAhM
RtFgNR2rXFBFgg5TyqeDtJ0tu2c2GvSnRAjHLOwwtw+uIOJRxp1ICxTYZ0QW5LxoNb/Q5YyFjtoq
dIqk5MO0qyag1nzpVfmuXBr1aaAuA+RvsSwivuxXSF/ZBgt1qDJggQIMwEj4rNOpmUh8HcYdLO9w
b/ILOQJ/BVvUo7+bV3hDBMcVTQcKyuNHNbTr50yoeo4Y+IgBnrXXAQFcaxSF/6MkkHq8tM1ibq2K
wlvJ7TClbvIXlZEirs8iZKVBIoIwSFmD2Abib4mWkA5HnVYRlNLzEiqpBeSP6qG8ski9qzPhE3hR
s6BviDqlvtGxXmJweXe22JkQSamB1y5AEC/ze9S64S0Ak+JCRe0H3AaqAV94LaqvwQwpViR9VGPc
k9lAIi6TGj1Y9B0tLJ+yJbwpSIkWg9+LHVnI8kamsPwtF/RTsTfIr1fIQ+f7MpIkNWuISrKuesii
UNJ+5OtArv2l8dbzAL3qD9EJlE4Adl9X1eT2MYsg5DlYVsEKaMiqhHgoZq+Ys/lZYalKuV8G6D2C
xEPE7XrPoK0zZHKS6LWYSgy/SD2yXV/lHFpHIDt7ykc0LdExjcInZuBZnZgIhol0umy9Bq1eQXp7
NTo0AERfTSBbOGQgwOOb/YKuxjmCeHc79mUMxcBp9K5MroDoWKIKNZqCP3hsOrzjGN3NHbzR9EPC
lfOzfMQSFMiW7OEkEZS9LsIKzQhVXiPQfUrmVQX9mavz+JPKNb4XQ1M9sJmhpOXoPg5DXf6SK/ff
bNegwEc7H3Uy4p+7RL8C43nlBjQ8+rBHTY7FjXnvTyYCYzgwgZKNyBNQjzx3vFkb5Aqy9RIkGvMd
bFzdeW3XPRbY3rqb2SJzbAsFan73lYppGiBbeRqhQ3FDWSRfBAaWKZ8rAq1HQzBAkExibRaq32lQ
02pNzKG/rguQ+6V2DOB+beCxhEG2JFkwgfwRhU432C+sww6xTCHTDsYWDGTWaE/uIB2MO93HflEl
flXSNyzs5C9WRIPClhGGaAkYutyO6Tk/i8K2rrNmtb5IJorW9067ktTJhCFMh66XCUFZiC5mWttV
02wFzWC7CyNduut6KQcvHTAbGDLSeX61xxBl+cmJjqCmMrlZP2rYtnfROzBWoItE4uc51FP9XMgh
1q+F13h77XcDGmeVrm9Npfi9B1RDNlcF6v4xcOMdOFlE6g1he3hNWn8sBcNVtdTtcldUbZbHqCFA
+aX31q7NYYXNF090nPmcWrTD0GS2ccBRv3f5D/jKFoxEy2rJTo60decS+dyKMD5M8LfBikpa7zrq
ovAxNL7qLxDkC3vRjEXfHLrTi4TTmNjT2OjB7T2Ql4u0pB2+KwY86MSAMhG+vYlZcKd8NGyMxM6V
7SNR7wahYBPtiL+Bsg7iDvWA+huWdGgfQSWov1TrsJZ/TbWCjq0TMyphNOZ881vY0fwmsbJXLij7
V0M7BNu6c6iXw660L3YJDSqe0X7WC1s+CimrW7OiibssSBiRsBONX+CRtF3RSFp8bEV6TsTkLife
GFyjLVnc9i09eCEPIiaqQcDyCf6k29rcD27GTcT23ZsUPmJ9ORfxZw58HVjQgvJmLg8pRcDqJ88g
70z6yYor3FtIcAho8CJppe5vU6HfkKLXinEMIk/7BoePvKYPbfXoKYScDNWW9wAeP/Tuhtlg1hS2
vb02kEQVqbMWnZZWAvTbaw+lTqtb8mBV2T00c1P+CthAb2kHmdO0Mp7/M4fz6B6hjdSMyYjEzZ7n
5Ri9jmok6Oijt1CanasC9wN4cTSZaxGSi4OO+LP0Qv8Nw7/1Ybax2dW9anU2IvkIzpsaTce8n3mF
NmEzgqlhGQMyXsTQuyjCrF9d9ApBNcQ1iHlCf7Yo6dQjjw4ETggVYEarsUBij62t4YopakEI5DCK
YMuMSkoXtJzPXR0gNHTwiIltOo2v6rH1youHiGXoTHkuGUJogoPLpPwLrgj1jFVa0JEV2pRASCH5
eh0IgmqaM9pfqwhV7LnL6/K8ZpCFRMcovMBgiDUXoG6t72w5BfU+94ai3HlRI6YzDERQHXWgODwl
InlslrsBONRzbn1QAQdAr2KO0MpWnI3BcFNFVX9ion5k5P0/BBc4PSHA8rMnDV0RBsD91pHv0cDz
LbuFLUr/sJfJ98Q6lCJInPyB/fl6DH3six+m7P8C4ay6UTPxu3AfhOQdcgt/5sj4JwA+R449OABB
/vVspQOJfgPGSMy6M8jjvdC+UkmIQHViRn8EUbLVQNL9EMGTAiQhevsb+QvaotOtrOztlPPvoc+2
Gkg9tdNsWii+MCDF0McNHyv/uztAW8EjDGVA6pePbD8Se90Tt19RtSa1X+4rsEp8/YKPwCW2ikfS
G4HiaYcQcqNRwhnqfdHplKLVEXvR/Tqd4uY6dpE2EKWZFgOUlQDTY05HGTzNmE3Rdx++MWCzgnJy
DmHAddRiQI4No3HFlvXXJ/TftC58y1lBYkNQQkA4sFpdn2BRdq/Rgz8os9ZhECW6nPYe0PRff9iR
Y9pyWIA+ZIKUQACmmhmtJQyTg9m9VjZCN+3rDzhiE1saC9ZAxBa+O9xjN+4vGlnZ7JlfzIKA++SV
OvYbNnaNCh4oUh0HeyOXJxSmXTqNJ7cRj9zXrQjSEEOgplxMuAeE6K22+iDZjurCgiIj4uB+jopv
vonDr/uXdzJ5UxnQ24b7ui0yLc1LNLITS0JHHB/dQJQcsX0xLTHb1xL+qD7kiEgGR0xR4ZxO3Npj
n7HBJ9Uhr6puguPGrNvu+Iy0vVhBkRYf0Gjfu0obk26tYXlbkwBMfkgC6rh+PSB7ASK48q39+fVn
HLtLG8t2hZLl2MGyizWKEkNQw/OanBA4P/LwLX/FFIZ0xsQB6sExH9M2HprLYkDP9Vtffat/VBMA
Y3x/CfdEFedyQeW3NCfVKY683i1pBQ7ZoPkb8L1EKzFpY2zCGG/81Um+noBjHjucjRUTLCRGZmR8
70DAm+h50mnQlE9fn80RL7QlrUDXcliIwNdvqY8uEkOVDJBn7FjSjbl3Ir849gsO//7fFtxpUTUt
8AeFkb97icFSWJHvsSZgX2TzcK9sQHsMNC9EQJ/sdHi7S39qW+7Y290ar+1rRjg2ng77F1pC2ARN
zwnE1PaUUt2xF7CxXRebiKp2+L+vL+DZDsjwwrbXXd6eIi099is2tjubmnWuRhw4cPQnPMYZudmu
qVdhTvWte7TlrjB+F4Wl14YHAMP95JZsGPQnA1oVNc8pXbYjEWdLYiFN5BvIhUDCxoBVtKGpiOSz
xO7KtD528OQnHPaR27oVQ9JMiLLAeu1essn7E+q4+aCNqk5A9Y+8C7KxZpNPOeBrh4OKHcbNzfVh
6awJp/uv38OxL3/42H+ZGkWdPjjSI+TH4LbvCUIy5hDv33v4xo4leOAV5n8H4HxcpRrDucw/BP3v
PX1ryLWyFS/xdGKWH6rDDkM0QFn064cfO3b6/59LEY85dlJNsO8BMEvQ7BvTHjXC0uMPX3/Csdu5
MeR5KleiKhfuBz5frQH6tIjDJI7TCKtIlffNApZsbDngrZqhr4jFxRoIQMwR+wTdj1NP/+9jCrcE
FsXQhYBFu/gfZ3oAnNeR/zJC8OHEa/jv6xluKSyKKgKvKl/FHu2cX1gjqTBFjE7xQPy3Kw23FBYO
84BcFT4e3tTXruiv+SET6tCZq8mPr1/ysfPZWG9Rq9gJYKH3GHJUGYqzOdEyiFPMVE/VyseOaGPB
bCIWjHrYN8MeJ6DGA3RFczackHI6dkQbC8ZoqcRefAlcZCAwFCJYZsvP26K5P10C/neVFm7JLIBg
wIAf/E5YmlbevRTdNfGa+zxgn13cZESVaKmf4j07dlYbq4Znw5zEDIgwyi/yc0yIzX7l36N3DOON
RavRNWCNjwQKD3dAE0M3s8EgYf/1VTr23TeGXI6l5/dswXf3Bz3tuj6OdlFOTqh2/Lc3CrfEFtQA
9WQbgbWOuhb7qLA/g8U+dUOwQ/f7rQpOKc38w7D1v7sR4ZbjoqAH9enQwwdNkLEx2kGDrN53vf/n
/z6su56DORNreRfAENf69VunJw6/+19xri57NPyrUCCMmvjSTgB1+E63J4L0kXcjtmbOZbfOZY5F
9xg4DMx1o6wDzWv2ve++sXDh0JD1DCy8IOP77AGw44tvtqogIf//H4wsy7DLQx7sy36CxKuwVSpC
9qDyIEDEm793ebeKSWHT8XZlYwSOuOaJ93CDAA6uJyLpsdPfWLVQZJxjL0QnjIwhBryoF6b5ext6
odgYNV/Hch2N4hC0iB4LLE6m6wwk3Pfe7Mam2znEyExatsdImSUFtmK+77u33Bcl+qb1OgeHTS3s
hhRDfTb2TQGUEL2MMPg+EaGPRIgt/QXmWRE2VuRBeD146Q9Z9aGXMJA5g5z2y7eOacuAQYBxkLGt
geQDwnOHhHI+C/TJX3Dk+mwpMMqgnsDYvxqcUzPeL8G6XNOhLU9E0GNP3xivHHsBQK7F03s/eKGQ
uL6aPAB7vncyG+sljiyqnVo8Xdh2vMBsvchsKMnz148/EhW2rBesnL0VeBA0NdeDwuUStpkLoRbV
9O17zMyc+LQ7VTofO6iNFc+AKgACy/BZUOcLskaJeIfa9vHrX3Lsmm7MuKqKMTeYXyN6VuJPBBxp
uugAKwn8jXvBiSB6JJXZih6NREF2hXuHD5m03v2jv7tE8hboVIVtkrFNKSZ3rNLfC2pbRgyA1toK
n9chdQIOMi3cCsijqb6nEhBumTAWsGDrsRl7wJ7Buc0SbzQDVlyWvHv6+qUceeX/Q4Yx9WBTFRzn
NVLUhoApYK2lWU80Cf9h2fyPVON/tI8UuNiq4fDOixByIr1N61nsjc+uory+j5FpTu5GdPwKu4Xf
6r2FW4oM6qu4cQRAb6B7QEBZlFjqCsJTatpH7teWHUNOAwou0eDpigIV6nvvMJgM2jhXfg6tNavo
GdByv773cjbldRG1U+SVevgktV2SMEeU6oGQ+Z7j4htrZz02gKppGj4bCLOkk9++Y74aZN/76htj
Bzwwr40W/aeZ5l9QzxNJGQMs+PXDD477v27VJmajNQaweuB7H8UIebjS1t5VFGl5nnc0vv/6I/zD
KfzHZ2ypMarB9V5PhMJS2Oz/9aI+TA4MlH14aM8c9FZpiYa0YyN0CsYUKlgv4D5e4I3bb/G/hlvy
jKnU8eyw4fX3EF5SAGABFit1cSLtORJWtvwZ7YJtIhLS4gMb0VmFjgquwi1GNo8HfojTP+LYxxxi
wb9yfm3nOA4AsPxrC3PhPPuTeOKmcPb84IVXyKGfuBFH3Fi4CfEWMQszocG9L8QpwHBi5D4D/x6f
ZLhl06hathZu1OzDrHLvc7ZDJwE7Rhp6r2F8Svfs2E/YGHtHHC9AvRK+VwR7JPPQfIBsoTxhjkfc
1lYSqYXCoYkt9d5dh/w8tH7qTfVDHLZ5AvwJ0Jn5lBrGTjXWjv2WjfWrpR/yulbkQ2qsF3nz7zBC
T+Rryzz27I3xQ82p4hp7eh98nG/nbjHpCBD9CbM48vAtjwYRTNAibN0HCTqS8cO35qsevvn0w9v5
lzUUfe97EFEJPvK8Rg/wsCgBbosTHuvYVz+Y4L8e3pSLc5PDV1/RQY4y7NnEMQjfGlN8C64Rbmkz
LOdeBOpo8iGcH1wA9g6yOuzlfC8abXkzwGoVqDD26r8ijzskaIDuRv43A+mWNaMu40U5NpAPMDKM
vyvud7cm5+L26xt5rKHCNqa7TDmD7oTUf2Mx3jAa34DvaMr+gRJj5bRIpk7ehMtwY3vVJ0sevvXT
90jgw61WEncNg5Sg4O/KFFh+KoHcKCzoLL7+Zcfu1MaOGVR5sIw+sXevLVlK+mZKsb16Ijk89vCN
IWNDYxWu7dg7pvcTCN4WD7tyxYk64MjD/wc0Bp7AHnIm6q/TAOkntavoS1CN+dm3DmYLGxtj4pxc
h/iPh12yZFpCH+syxcf3Hr6x5CDncYONW/6eY5M/kWAaS+t+OSUyEv93YrNFjq3lKuLDmue7OTB+
NiL6w33oyLugfqUWSMJ14BdyXbHxMi/0e8a9BZN1LbhYJk6Xj46FGigsBVraYUAF+/WBHYluWyAZ
VC6DlhGP/zn0FIuiSXsQUDbzfFNCCLMau0vsppzwskcSmi2srBedDUszjx+tzt8GbAtXzbgjHXuI
0RB2/Sm5pSMZ7hZZFv0/zq6kSU5eCf4iIkAgEFeW7p598Yy3C2GPbfYdgeDXv8TvMtY3gghuHX2Q
RKlKSykrszPjZZrK4c0Fhdp1h2qpc7zYwOloI1Ac21ZT9SEFt0Z1JKScSSCbU3kdX0uZv5P52GZh
SsFt8wTqQbwRoQHOmBgEE/UxZAKVIWWa7Ux0Bs9baOQPRncasp1Ei2LFkNFjpDANI2Zot6MRCNmK
4ceEcvSdnV+R+5CRY/NEXOAcZoGSocsMnbEx9brucz0dWzGIdMzmZdoJYrQi5HFzJZbmZ9w6O8mz
v9//wUVIBo2VzJjH1NJFiDrH2yl0vSHowy6Y/dqD/G/QhPd2kAQvb5Zn+JBnDkQITSRv8j7vZfZV
tlsn7N3BppvnxSUosw7z+iY2Go87nxP7JeV7B0pFHMiIsi5hC3EjGK+r64eCV9eajprTKvmyHWaq
4ZN/h19AMxzvzJ0IXY7UbxElV9iH7kFCGixVyXf8S+W8UiwDWY9NX8ckCb0qvAwERF6XHsMxUyLF
cosXd9RwL5jY2PAGZzjZZI+VW2F7GUWmaVXv2hVf16CGB+C+Kp5AbEYukz2YO/dohf1lKFnSRfmQ
DDBNRt+q5B41iahC86zq2NYmg8lcN4+dFMXGoSNmlA3E4jeZ4yjY9h2VeaS4rjhnfV/CdwxoO9go
LTXRB23dcLt5hdfISDLCRc3tGM1r7Us9frHI63a7quSJIYWslYFdZnYQUtPn6kUPjRtQeRRfLHDc
BMVd5cc7+75q/Oa/oaWN1Wz1kC0OnQw4WV6d3HHPNCrLS1E7dnltL3gVD0X52umFl9Q/O/Z52zyq
YUvBatWgUkSZjAihJjf+YQAKVj7NqqndWQxUY5fi1QTRkg5ZNBGCYBeQlj8UwjhR1u4cGxSjl2Fj
FBnXoaBwmsq5ghikl+vP22ZRXaNksBjK9oalYWg5w2n6J717FP5w/pSf6oAfo7qnMlCs1zOjcARM
UzGoWLp1ULsHY1VGiUHEGsQ2c4VgEqd2ukqnxpvbZGdKVUZfp/rdHog0U+/Wztp4dpq17/bBg4O+
9veu3W6iDIyBWL0S55LMz662syqqEv+6FJo9uGybGvQVoekMfsrL59wQL2NPwVlB3oycg+Le/GTg
/blHyeO2/ygWel0K2coyY9TV4lus7MtogL8vD7PURvXoz+32VXMghe2CeyRqPQusNgk4dG66bCd9
oLhSyPCweoQiN8p0RWjP6e+ppM8TmPoLbb638gj0UWQHOP/x8C0ZJzY3NhKbAjNChttUXBfpof3V
kvFhs9vWYC8uRahbTkgax+cO7zzUq3xiaTXtzK1q8NKV2DVYM08drhPZ7L7GWlvAp9pqJ7gUzmq5
8jZLhgh5FCw8IAzxhqgBygN1YBq4BqzmSrPY9eCAnkg4fpvsgRs/nnRLFkDSzCpFlTk+yImLoLQN
r8xOacK8yH6YnKdth/14H7BkGSRjTBpo3iEgxAQ2UKO/wvsi6mvLnZuBak6kEHeZ0WQlkrvhDPUp
UNrcCN3cWT5UI5dCuZ1ms4WWpwjZcGtNT3Z31UQ7m+/Hq4QlI8TslfWj6NG0mZJwGTp/pJ0/QIQK
2gw7XagMI+2/CZioaGPAnViFvfcPKqS351PRrgwQA0QSoOMJm0Ds5KCzjz45Rb5jcFXT7N99QICl
w6AmFgdwy4BQePTNqdyJLlXTUujO1mQz7sBNmgKMQM+C7iybqnaloI2rngiQiEyhTtuwpSLQQCFx
zNDSbsvLqOpKVFmEBpTA3TEPCmNPVVPhfjLWS1hzPy0TDF3VyQnkOV7d/7D0BPy0e28vitiRcV6t
lZbEBFVqWJm/G/o9L743zqGkDp5C/vWSbswqo25Xk2uR3/dtIMChsW1yxeHPkkFeFSi9rEjDgsgh
9t5UnxejOjWV7VcU6wqExovrnjXB0t5M7h53vcqDpDiFbDortRnTTLXCA7+kNw57FWSKpmXgV2SA
9w+UaSLswQvcPXVOuG0mVbtSnE7WknC2oF2w13oO+NqQszvWshSmRU25APefCJv+Uohb8+CxQ4Z2
0aVxSpATrtmbe8KD1H4+Nl4pRnMOpihco6awBVXNCGc/bberuLtazmr6d0fiCf5FshgNz9flPT+n
d7+NJ+pfa49gKtpxdsUiIGO6CGf6YkGvMbTFd1GtGiut5zg3wqHn7Y9QuYkUqGYGJIRl2lNomCAP
mlHQkOw9Cf0V8v5vPtBypGNw4cbANy2gvJh9+wwigiA71XfJKfail/nh1jybvp94ny6m5lnPN/GX
Yx8khSrt+Og4DixW9FfOBKLGYyuaDN+CjmnZujlWNArqSSwF1xE7uATI0K01lVwMVjSFwKMHwpkC
x967XSn8RwZtdQjV3sr1KWRtf8dK50uVRaGeCtTogzN92+KKbURGbpktyAU40Mchyt38lsV3buMC
O7eX1FV4qIzSAkNQUtk5ttWZmqDK1fs8nOL6mCCcJaO0wO6LFxQTBqrd+xgE8gv9tG0V1bClM285
tV0PJkZMqguWE+eyUmZut7yusx+ElYzG4kvKeFOjZTF01ysHOTIVrwI3QWTp3ugCfsntfv4qp3/U
kRS/btGYeVHANvZTc8qv4+/O/eidtVfzuj5l1+y5vrnQl+2+VNaSonbMHbPpKnTVlmGTPpC95U3h
mzI2q0rcCpylMdKLYPnKQO6dJV8HaAFtj1rVurTHQmHGyXKG1hf6nOZvbfqsl1+PNS1tsovdM90o
0PSIsuC2/WGZic/Tg+NeV4t3Gxd0jN2mAlttqFlVOIJkPZu5D12KY9c9GWI1GGZeghQE53jO7h2z
DM3R2Rm5wk9kfBVEsEUD/PoUEgHiOsDwO5CUbVv8b5r/A3eXBYpoJlIKrsop7L6Cruh7fhkumu+E
rr/cP5a35S31n5yrX+XPne4+fl23ZKCVGElW6ettR7+bfkePBKTXjzootk7QAPn5J7qv7po77Sq7
c4LoR77zjesEf/SJUkTzWCtxKMda6mLt8LJcd72CNpCWXS8BvBSX7W9b/f+jbqRobtxoGkQB/tiC
vcbtLSgZg7p9iozXdDqDSm3nY1TrkwzB0txad/oZWsRxOvmUQjfAjc5kAb8vRBBcRh4aBHzrjk9m
Im4rFt2QiPlLVftVRUI7Xx7ErIXbX6wwrCx5VBs6Z1qEoRD+msVBD2pX/bFND+FfLFnpKBLgKimc
dgpLvQxdezrhqrwzVaqBr/+/WwqGrEg5jyccENLCDVrNDKAF/zQ112KlkN42jmKZlAFbvHcGrYuw
uMeafWuDvhzkT+WNnsXH8pUyZovGnYNid6yVjPm6dqbxsXylDNai0NJtwT83haDBJ+mljn8AWcuP
KXdbMh7LTHU8HBXDFILsz4+75mGqyUlUe1qrihiUZY2gTNGzqF03kNE3DLxe3NIZ9AD9DYjD7Gnn
UKw4ilhSoI8LKY0lWy2fDY+kgZRFa5272rwDLTAYHY3gkAPJEK0GpGoO2B/x9oCqeuc2XU5pthNa
Ct+U4Vn5HPdc5AKLPqOFV+IB7OTMLaj27bw4bY9esWf9FZ56F2I4BM76OGL0k/jumHdij/lENXQp
dBtoF5v9erYR1vMMKsX2rtV2IkrV9Pr/uyGbhTUU1boV9v2tZl4V0WNxMDMkI7B4TXuIB2HUoJFw
tdv+2Ou6JcOtUgFhKhD349HCtDw7enPsY9lDGWBVsJq2GkRGQppqAe0GXEEOnmZMaTsuo6SaRoGm
rTkszAe9OHYAkyFVU9xkBmSocQCLy5PBjOuFVedtZ1ZEvIypwiobWZqbIElDniBUo7kXjX1zpldw
QR7bLWR01VBDUFybcHio9PorGKbvUQn2h0OTYvsDFNEo46ssGq3RiA8gUeQndgT8/B5MTmUbKSDL
PI8AOW9wMatB3a6hCGtoiZeO/H7KWhSA2HvPUGuDH5yvZKAVT6qsrNwcHWXklBbz2bZfDZBN8r03
J5WR1v/fxX9tOSApt+GYdtJ/BowQUm4v2+ZXrCwyhCrSjdLROuypRu1AcjKPfT0F16swePG63YPK
OOTfsdujZkUQU5jwZGProVYW/KIBmB/YYBEOE4HC1O1+VDaSgpfMWV+1OQ7OBvHd/Br0X9vtKjZu
GUM1GUDKWzkml5TnAkmaFNoWdAKdN1jxRPw4ZjsXEIW3yoCqIW/cFNJBU+iU8z2FFlUM+mvgJR9R
839Jy3GnG4WZZFCVZbpl1xoceZDW/Q7kOaRAGNurTVI1vn7bez9tCXN6imAGm7ufUO4Ny3l7FhR+
+vfO8a7lSKQidqAjGDbgUs6MwB2/dSBi3m5cNey103eNN4nDIgJx0bBOwCrm5B6SOcdaXnt81/LI
6TQRa13dqpueXzqxsygrLqsyD1ddQkemaNK13d4rltsEqbgMIGMOtZ2CQBzoqYCm4PY3KAL4b7r9
3TcY3WBC6x7fQJ3Jx4uXV+YvLr2x9uA3f0FrHyyffx+W3nVQdCXUmobV/J9/9j57fJ4fz87drR7M
3icNaPCd71C5kHQ4FlBuQM0vulmVFfrPEwFRevV120YKD5KhVU1B68hM0XauX8XiOtm7uavaXRel
d6YxhGnSYkG7ffcGZmRv7PZoylQtS6Hq9pBaM50Sd9gyg89DfIDWx1ZiGU9lIoH7/0HP88NSXS17
eFDFBOpSmM6WPqa6g9iEDisUSr22vnJ6tuMdKnus/7+z9JBEmQZhKVyKnWR8rKv5kwmJiJ1Djmrk
5r+NO2IyixpLWFg2j7l2yZPnono+5nnk36bhEJDkadF0Y93W9DniBydR2k61jEVVtDAkm/s0qHgU
AmYfbA9ZsXjJsKmO8yKBUM6ais/4aTA0y4f2HDRLKPg6T0VM9MDEA/Jj3uSgMmjcPantj2fBlHFU
RqbR3IowxZFZfqrBZYMyQdsKiLB2pvnjLdyUAVWagJIrS2p00HemP9f9twjF84FhJcv1MEd9EEN8
8WrbiB/7qynzb0VQFwFXoou+2H0/PLBj9VGmjKjS+xYSBxxXTZQfnrWsOUPLZcelVPaX4jc3IRSr
4S4RGtYf2wln3nq8OLQAmzJiCioCEU7JcFdoeP9phRC/St1Yfm7bWjVwKXyBbUBJGoXjCP22JF96
9xUCtjs7uWoepfhN9bGNZoLjZZekfxzuLt7g5jtpA1XbUgxDTKeq+wzJFBFBTyR5LIzLtkFUji5t
pUgaJIStqQ4wNUJyyrfSN1re1NXXKq7D7S4+PnWYMmSq6Is8FRPGDk3JwJqujflb5lxxcoyJwJSp
tJYOCo4ZQfuQYTqZ2eTppgjaea80RWF6mTKrztsU6k94cyksKLo2AqItdGdWFd4o82XZTBgl9OPG
ULBfefKL2CgD3CMkUkwsk0J0znuocQusYIN2R8EqV2hNkM6PLviC8nLZWQdUtln/f7fVCi1JuFtA
PlrvnbBuMKXdtByMJxlE1QBuAHVFfIHV5NYjGfrpPAzOtPfYqzK+FK4CqlqYSQP3EGvxQUd8HhNw
SVBzx+tV9pciFuo9DicG0v9tfTNGL4tR+H17V7Jr8C0G24Gl6kKK3cZeGhc0AgDeNE95cRZ4Dnet
VZ1BA9PxTh5aYSUZRGXZKDevqT4CI3tf99QvkzMU7Xc+QNW4fCYelyyfweYRcpbcLUV+zgt2NbFm
J7wUC4/Ml5VNNqntGN7pZu1JQC4J2pkeIjmIq+TY3i0jq5KqiZ3RxCyn+nXuxmAV26smU9lm/f9d
aIFWMYcqGOoUGb1h/Xc6f2fsZdtv1uj87y3NlNFVddG7etmufjNcoAajz7+221UNWdpcmzIfys6G
r/DsauC/M7zvjk/bTauGLAUrdANFZBfIu2bLqYbqXRNut6tyESlKIWhjTInAkBfnh5vdVvPPpPoN
gfDt1lUGkQLUJaCBICV2pmUSQTOBNIo5Xgl833bzCqPIwClN0GLObDyNzpFmP5rm4IAzzBBv260r
Bi9jp6ykgxr3GvljdxfjaTlxb6P6y7G21xXtnXN30IiqjQbTaVXTCVyLAcSMAjbY3nbzKsOss/2u
eVcTUHtdcVMGKmoYKHV2Dksqk6z/v2sXFA+NblVo1ymSVxCoheVY3dZWtrPWqoa9/v+ueVKAutxe
ndGw41sH7BXQ0fxxzCJSaM4N3isnd0HTOJYSGnmxqHbOACqjSKHZQM7N7JoUcxmLgBv9T3tZrlxh
HXpGNG0pQmuocUA0GslUYn0bjB+l9ZtDt2nbKn9rIT9YCW0pQC3Q4+jLEGm/5hKEpdAW+Zw1jHiF
Y95AHVn3co1epX39rXIYZKWnxb42DBsyM1BwAPffoxB1duzyIMOpwMTntK7AS37TdNCTHL1e20PT
KiZIJrHS0iUbx3XuM8h9EbsFDqEGEbNzbJGTWazEYleVVYx40STZqzMXzHNz51vdG3tZS0VYUCma
IxtErKOFU4Kj/3KGFGIse5kilWWkeG6JVoJ+CXsstB+9JYK6eeXR7HHbuRRbiwyocpfYsSuCaHZN
9xoSxWdo3J/TZLwtpmgHRqGyjBTVrZEnWjsNOCNMFg735Asd2LENV8ZQ4UY1pzVqlkJjMILGtQOK
F5Jtw6isLkW0ZbJJAFsEqg7zWqCYy2xvufi53bbKIlJAzxY0dDS+nprYeNfT8sfiRjunSUXTMiYK
FS4RKw1s5rN9GptP+fjn0JBlgBN4FTRhjmjXcM88/zlPe7oPqgFLmywF9FBjJhrWu1OXPvB658yr
cGyZg8oSgNexGQu+Yxma11m4Doje/s46o7hAC6942baLwk1kbJNwqjGaZwx/IJ+j/IYswrPaY+cP
Gddk0Iq6+oDA6UbAskoaTq5xF+0esFVDl+IytaccZRy8fLPGrPNyq3xLc5QZAd9+cPzSnuvyuODm
mlJx2zu7qUBLi4rSnfBcL18f7IkyvMlpoWya29iJTEOcDI5HG0YiCGT3oEEqx9PI029jxvb0wlTO
JAUsHZ2+JgIZZCihQDxa0KwVXjvVeHyhhTi5ET96GpexTjl0AM3J6Kcwob0HTptzD669wS3CbX9V
hJuMd5o7KB2jfg9hYRYncGPi/TE+VvYMKYl/T4agwUz6Yp3vhd1V/ReSv26PWeGoMg9VG2cJxOux
yjOuXc8CuAo2xv6YVL+Otb/2++5EK8ql78mMOBtZCjXs6rPNOt+pjwGITBnxVJPBHWobZpmqOsRd
Bfpaxml75KrZlEK4s0GM2WloOueOlzgaBH/3wCyqpqXgHZCJoGOPE63BZq/tpgBiucdOkTLsCcoj
RVyaOIvVQAaE0zgTvL8kZOdMoIhVGfwEVbzJ4iMqmqZ4up3s/MwSAGRGIxghT7HzBR+/KJkyCkob
wBqgzfDIit2ZJD715luXXHfOZwP1Wc10o+9tAYqCc1NGQ00pWzorF/HvJEmqABphfh/HqT81SeVV
xFkuWQ6Z7KYm/hhBnQwPHntEoAoHkIFSXVRaBBUZSA12J7t6Lg4mo2QGqsgemsKx0a5lZ75lNBdR
kWA7HBQLhYyLAq1RUlsRHMvsLpN7201vBtu7hanMsf7/bpHAs0lhxy5wLAwkPt6YNq2XG/2n7YEr
SglNGRaVFe3STjG2s45rb6Q2UafCvZ4PPwZbBDTiQKnVUJi3/QH3eqsbMp9ze+fuqgiYv+V7775s
zvFoWEFMKqRRfGGO+QgdTnAb5JdycXZSEirjSYdpl7dZ1NqYmLaczgXRPcrnnduxqmlpax4cfRFF
gsU7Na9tJIBM6OpsT4qi5f8ApEZGRD7jlK71T1H/Ndqja1bYW0ZE5Zk1mmBUxJFxXF61SH+sigB4
iIz1x85dhrQP91bRRxHUJMJ0uRD6qDuXbg8Sr4gwGRblNMyxKpaWb27t2tf1Wt/WTl0alKN9cN2R
qaamNucQ1II7OlpyZlnmx5W7cxNVjV6KYZuauZmkiKAR+ggLv2d657l050Sqmlbz3wUiierWoTWm
1cheB/d6ml4SAO6j6fcxb5T248olWamvFSZRfdNr3x1rZ9gqm0ih2bq61rlr5V1aZ14fd34EZeti
LxepMooUnboR6W273nRd+6ervUJ/zKvGwjfrH4esIuOgYp338dwh+ifjzsLLRoUKqmMtS68+tBfa
nFtoGYth05YLag86K9xuW2FzmVsq6XqcaQdYJS96UP5eqvTLnBxLAMhgqDGuwC217iRNd2WVt7Zx
cMzrt7zbJSiyyqmjId5dE9RSD3P7lOwtKoqFVqaWKkFez+MkGsJIWwA5G5KvFoQld+ZR4YEyvZRb
QhwJLoj7lBlnni0g8RUZ9uLlMc09sMFXO/2o5lSKz4z0OhTtUx66fXNxjOYKFFZhM+vHdlBdClPw
y9m6SJ0hBPsCGLVtX+uPcY2bMjwKT+4Z+MBhIaI50KaI1kLrQ4UIREZA5Yllp3YU8zCaSo9BO2BM
nR17f+w0RMY+iT43YRH4ecTz0kt1qJFrXdPv7P2KAxmR4U5DTRtOFpxYUkMbvKVI6W3Cxvqxcue7
2aoMnyTT69AYNKgncL/Wo6V72awTr3eX/tCcQ43s35Bzc1HmxMHtbp7N5qYZhPG10Szj0DsOkXml
uqiiYrJrHtKl8xxX+AXfq8z8OBaIDI6apk7r2mG9O070W9HPlyxFHmM+duQjsggh6yiF3Amad6IH
UHT5sciD7YVZ5VRSEOfjCHGFGk7lNssSVnDdwO13y2JVrUsx7Ma50fQRllBuXNXRnTke9BN5kxUW
OKRSNoRJl/tp2viRw44ZREZF9dSCmiCv4CQs+mIgT+LhkebrtrEVXiIjoiB9hNBhGg+XOfb09L4y
Li4/9miCMoB/Y6ePKGsTkgC0pKffuZN/pXEZmFayR9O8tvPf/CORQVGuVnRGp8EH8dz/m5Xzci5n
YvmF49CQ5cvL3NM9kk6F28gYKW6QrAf37RA22CInh59rnKK2p0DV9Pr/u00919rFXCi+gljIaja5
Z+3VVX687RIZFrXYrZnUOR3CNP8kllt9Fp4DEgm6c5JXDVwKVK2oB6i8o3kBqLOvub04CZ4k4bZZ
VIOXArVIwexTxShBa0QdDOmzkUCyJw7osSsOYVLANoMNBeSV0iQBNVvS0gfN3rn6KewiA6Ec8Dlz
VMqOeFly3KABtNbjmjGctu2icHpZPjCHG055jXH3vX0GNPJsavF5KAQUjpbARC5vuxvVR0ix201x
mS1rZZKhPfR6DMLDYyUZRAZCZSQmBmSocUjTAC4YW92LKnEqmv7XsZGvS937eBIFzml/R24EfXZT
H1PkJDIWyil10Yhl4WGijwCNDo3XjlG+c9ZRzap0cZ0ynuQsQUIOrOmihfyWeEyazud4f0jETryq
+pDi1UhboYus5OHY3DEG4vz4NFTnJeo8y9pTiFbsJzLdlMVa0+0Y9ioOOpbJZFd21OOVf9pD8Krc
UoraIq1LJCa0IXRqkJuL4rIw83HbbxRDlzFSpVVPU59j6Ey8Mv2mjO+r8dgRXAZI0YVw0k+wvNBe
ZvMzMV63h/xxCpzIzFJi6dOWxDlCSdy3/Llljwk0uqy+9Qzrviq/RHwP2qwyjnQMxttXO5s9/FNf
rmbri9V9LdI9QhRV2+v/7wK24TZoYlfrlMt3tzCwB/5qdo/B7OMzgswt1UxJ5hYRZrWrHlrja0Qf
O+dbb/6hXIdu/M4xXrFX2VL0JlqDZFaDY/wY62eNgK0UzyktL09tJ44d1P5DOFV2jWnFSFeM7ROL
frP+sku/oBq9tNPGQ2rFxrjGrB29Qn/lGaTbXkynQG/cb9uOqppiKWyTiI35UqKLAZQ3cfnczFfz
LjZLMX4ZEIVrJ+0p4LRhbHE8bv+qzeSTNbonrdiDuCiGL+Oiln50BjPHyQ+Q1bt+5l/ZoD1V5h4n
s2JhlnFRdbHUaVIgACZtvMxWcqL9r5Jpl2UAVH4uz4fmQAZHTZ051oaFXgjp7pzC8IepOVWZ8bzd
vGJllgmnZjOPR8ZwsaJGElhsDCcIrG43rZrgtcv3C0TrcKrpBQ9z42nskX6Jcb4HFB+l66ftHlQT
LAVw5jaaLkZEVze2p2mZ8Uwc+/ag7TSvWKdliBQfHHuJO9imKMUNFExQJg0FhKTwEyB8eZR7QzZ7
TlcE21+jmgopoDMjBbkHwwlLp5XrM+HUJ4it7/HNKFZUKsXyxLWy1Cotf8NZovXwlj75ee/eTfnw
taHmFbgT06CxnZ1dWREbMpZqSazarbg+hNR9aDUAe5DNK4YT6ON9xz2mpExkYBWD+DmAMkiRdTrI
IiArmPrMAS3CoemQmaPSaUxnly3wWwh44rL3OKXTsZmWAVa0yKdytjFwIJSAheFBbB7TiCcyqMrh
BnQbuwZNJ3oIRd4rxvfwcYpokzFVaRkXNemRK+m64Q8v6i+GgTTtNO5UZKqal4KZlpEbOxRG6evP
UDUJnOUcWd+PzaV0hmat0+gjWH3DjFOPAuwhxF62RBG1MpoqWqXt8zWZajpLWOviZNXH9CiITBFl
zU6qdea6Q5bavRktd3k37BxtFWuzDJVysG81egFjJ+S2Ss8EiNv1NdXZe/JXTKaMlRIzTae2wYF/
iIwycIaF+60x9X63ZHq4PaeqLtal5932MrrDPPcdcjsdJWAWsguvmFIXWLZ0x0aKNUzGTukjopL0
67NE/TS5vksdz+yfE+tJi/YQnKppWL/t3TekcxtPuo1lMjZinxjuV1Ymv3hWrBiFZuczVHZaHfdd
Hxw1OxDTw1Q3FE+2ZeelwyWp+oOzIEWta7Ky6zkiK1nqIJ8zP1pu2t01WDV2KW4nx+Rtp8ON2s66
FJH7qDP7mhD+eduFFLEro6myCLxuUOwYwpIXfuPygKOG8ljT0nYLjdgR1Nk4miAB4eqvmq7PL20t
tHwHeaLYzmUYldNGSLXm2J0MwQvQeZ5Hbv5h9XxC5jYP5o6Eqe0OO5OsgFIRGUpl9UBYFBQn6aFO
wrZ5yyMCWmQIJeLR0cXjRAXUfkNqaDHkV9v2U0SGDKEaiJE53YwvsKfvZTT7S1f4kX0e6tft9hVT
L0OpmqFrhswh6W8rb/hNHM/0qjfavbuxYumQ0VSYGaGjmgR+G1lQujNOwDyd4ib2C0Bs7Hzncqny
ASmySULzOrbxsFlN5nhDI3DouoUIyFw/QkzQwKOkDkkSQffeg1U2k2J9Ql2OqderF1j2DzImp77V
vxybDinQO9KTkXQGFkLW3dhD/HNg5jH6FEKkc/UgBjCbr/l0ChBYXs1Bru3RjytuCDLhFLO70XZn
Wv3Sh/Si87eqQzXIPFzqujqLxQJnQh2QaY/lX9GbjKoqcsexew0xQTv3ZJoPeBwwmxQrTAy8W2hX
wnP3wCcK15KBVrHWpFWaoau5vEmsP1PxaMefeftiWk+mvZN+UbiTjLVi1CmGnNvlr9pKoGrJ5yJc
Sv3PtkOpPmBdV97tepRWQ5IxC7Kx1nxNeO41bPFAkgIMqI6lnvrJsMe6p1iqZNRVWrZc6AxJtrKO
fhCcLh8E743AoMjHLNTOdlYsVTdStJvZ6FogxFsr/LoLXYwrFJ8+UFKeijzaOSarupACvEDNMKhY
5urXQMFVFXf5S+OOf3TTPXVkjwxFIXVK/sIG3s1MISzdNmug9Bl4mxvrF0rwoIKseyP7PcbUEyNE
2/EyXSFTvDTmc82fqviB2ZGHJOnZZEYwab+rDCIXsx5W3WfSsdBqk7CkQ8CI6U3ZF2e0PJroT2m5
p8+qMoy0hLikiwsyzDhrgn23p/R2rl5tXoIpmf7Z9ldVD9J5oTQLFEwJ7BgQTClOWYonitl0oqup
smzfrVz786F+ZNQXM418dt0GgS1IwIvBi5dKg6ELyHDpwtvuRBHZssZgAywfpEbRSQNS2CBtk59R
Ou7V/irOhP9BgE12NenJDEqKSf9jOi9WszwnwzFJSiJjwIZWZ0m7oPV6peVM9cm4joel9jKzs4Nt
66g+YP3/XQBY3Mj1JBYjMFv6eWqKcxlllzGOjt2jZUjY0ovKBIHpGPbQ5TPm4TrWc1+H4u6x0Utr
hFHZSMwXMFDvuCjtY5kGjJ/7y1qGeMc+im1OlhictaLn2Qj2AtKdEqf2TRE98OEbza4iJz5R/WLT
vad2VVdSXMf12A4luG9RnKQFrJvPXVs9uub4wlHiPEftW9E6t25CT8dsJwV5oxsWYNFgRsyNPAR8
OfVL4kJkDBUo2x18HHiGDBpzu2Yx6gyEGAt329eR1bb7PNhTuyet8PEqZcjIsUVzKR2SGCAfC7DO
mtSnQbiXZcSTp2ZmV9sf8XF8GDJ+LE+WpRUuPGzsr2vzhmnfZ76TlvybOvkv9sSQcWHEMPBUaKHt
5bYI0jD1rl7EbfMS37Tn5FT68euzea8/GNchIEz+H9379Kk75ydI7eBnHlyi+0txt0oUmd5ekvnj
q4IhY8kWshgJH/4SVFzzAmKs9AYyS627VhPubOsqr1j/f7fgiJ6lcWzjo9vCCG2IfM0934lV1VxJ
q0FvVEVOS4xeR8q6HefQTRO/tNKDzUvXAssdTWAUceZJ7O9N8QdMfKL/dszLpNDXG0GqiQwoUtad
a/B9WpWLB/V4J9JVJpci3aZlPQ/FnL7xGRBLkubcG11tZ+iKxmVkmc2aSEvJuC6QUTp4QFsmxqWs
k17fCxM4xgdRIsPLWhY1LktBKGA6+uzVK/Nknr8dsruMLgOZQJPgJoniBz+9Yv4eHEvhiDKoLNaW
pS/GFPxp2ikdR8+ogjHdMcfHdwlDRpHVWSdSwvrkbeptnEfTix3RoMeJmLDiWw3m/sraQaCrvmKd
8XeRyniXFkkSgYypTAkoeTVTy/+0SduaoKOcdpdBVTdS1PJ0tvu5tVFtGpDQemt3Rq/ySylahZFo
PTRmFrDhOMwvhvIhrZt0Z2tTjVmK1xpXQ6dGrinsLVJ6oGnTvMmeIFGbZ0e7kILWYEvq1gy5zE63
QRj2BWLTPt9jAVBsnTK8TJvnpeopsskDrjKANFT1l6x9TMun7bBSNb/67jvP+R9p37Idpw5t+0WM
IUCA6FIP23ES20lcfnQYSbYDAoR4C/H1Z5JzG97aVnFG3W41VEhaD2lprjmbrE1z2mF4EEImM3p9
6b0MdUIuU+t0TaotBSBMPjgYv677q7kMd63eeiuwmI2JLBs4SOtpimUfPJT7VrnwacMgLTYTrb+/
W5TAcxxgwDEyCmUJuMZZ1u8W5+38its+2/DVyUn7oizwXFvRNJHUO5L5z2UjG+5Z5BFOpQPWWnrN
52r0XvmwVVb9+MDrRoaLTtL3SrBXjugmvCWtxlsYhE3oaQKvYneEscxbvVG21THclQTMmUWLpZ/Q
A9242XFi7f788thM3XDTztWxhzb//hALaD9AeCqZxmZP6+joCf+yHibXhJWFozfLet1dZ4CKVNTu
WnmZp/4HVeZMg2i81ZPgnyO9LYSGbeKWuWH0luUx0WVhW4DWpe96AEZkAq2yhOn7IXto+q12HUs6
NEULY7fhnEtMwNH3fnrMh1uR/oNY5of3m+Zj8VxTubAbq6XrBJZ/WJ56vGZn0T9letkF3DXBZV0c
kmoBDQbUXwCtpp9Q3UFJcCMs2L7ccN6wQrdh2vyvh+HjZ4JNcJ/PW75tbMN7hSJd4Uk4VR9Mn2JV
IeTIfb1cBpV1TSauDKrXLS+JPnjB9Jo2/nWq/A2jtH254bPVEkQtp3jIU+OSULkkOILsAlSezi+M
JdqYWLJad3k05Rg+AFmBP8a7Xm6MbLmemRgyCQlgBtoA9DCWfnSoddTfqrnfDVnXfwJdWHbkcisP
2v5q/f1dthJq8XUMTTHgf/BQro9ZCVFmmQDPkQT+02ULtQaNd/8xhlFZyAyaOS1KfzoU11G9xfpk
+/x1698NnbX49GnFb6xxjYunMX5j/LFxrxAXLvt4I+OqoPDVEGCX15wiwXOms8vAPmBx+ffHu3Lw
3Q4X8YPbBTdNf99GxfGyjzZ8VmUA1aEzcH2oLQANdI/DhZeFwEixqajiIs4RI1uB4jiYFTyWJml+
YQY0AWNOVPBC+nw5cKiDt7H7PWD91fk1saQoEx0mFMc7lkQAHuUtUL4JzW8ZgyiluCzamMAwJXLP
xUs1dtObk2B4Y/7bJC5TIHFNXFg6ZV42V1h2PkS7fup3yE2XLYvhnHXggKu8hQdhISL/rRAPUxBg
+Isqt64JDauXVM5lDPcp2/v13IeUjVXaiJOWAG+Cw2JeEb8JEbww+Ho9wImmhoeeXxhLeDfVBNNl
7mNvWB+ecXeKoxCSMlvfbTNFwz3zdBS5Q9aUyp5wmMG1KdUX38pMcJii+Gqe4cMX982tnxtxi3W5
NB6a+LBGTB6dujXi4k4Whc1+0xItsdyEh7lchRmkEP6uCi6Ta3D532/PL+u2ck2AmCyH1vF6GGNd
BLtlBP3gpYcBk0ur9/1RQgkBuOz2TTXtfo6jy+zwv4iwUqNhFNtJlweBW9+Kszxv4Rb38Y3kOUdc
8Fhh5AkWTpy3Hm9xmzcC2+CrW73LzFVQ+3qZsZvwTVLhvcZ9vvSgbmoHUi8vQi58fSiyTj2mXQaJ
0sqplwc5xXyr98zi/6aO4NjqGTLmjgZHuX6ux+lGRs1GKrINbSTRxZ/CaSoBdKBgN3Dr4DsHB9X5
PbUNbZx586Ab/hfl62Fo1PWO21HLMrSJ/qqzQTZd62HVe/k8qPxhwRPl+a+2GIsJ9eJ1nZGpgPfg
8uIPb0gSFLni/Ni2z17DzTtDBI1EoDiPcWsXy03kZ4913V32aGTiuUrGIHcFJfSD0O2cJazyxulz
5EpH7JpRO1tXR0u6MIFdOnIDV9cIW8N0C2/qVuybfNssEtoWaP393QJlVepCHwhhYPbav1Fx+9hi
+3LjhDvzQoOCBPuKRFfNT8x/mnAV28xFtuGNPNrzmIDbAcMjXVRTmoBcNkGpLUbl5DLbMRy1FuVY
hxSOuh67cpBcN0G9v2xow1HBsAuOjRSrjoRRZx14K7qN6GIplZiIrTAOQ0jiAjLP+DUeM+UbKYbE
KfrES4+bhUhLsjaxWvngxUU4rlgt3BZr974b7qP6PiiAzz9etEAmUqvoIQo5cw48hz/O/s4F8/p1
W3v+FmGixXhMaizgrKU7MNUDQVXdhlV78Js/NRu/h1svE7Z9MNKrx9tSIvT8LXsqebvUzxQnX3ju
/0cq/MtB/s55h05MOlxLnnUw3KRxdzc1fDemzcbt11K6NXUEu0qNE1trHG31ZykkS+DCdXrfCbpr
WuerFzR4JX06v+GWJGBitBDgomrWOFlClShZgxxOltFWDcK224Ynt76noPeOwUe/TpBiKP0HYYgO
b+e/3RJD/2KY323D3A5xLcTqDmAk2dNw7JIUaLDLUpiJn6rjSIt+Le+tb0SaBf+HGoRlXUzUVE7F
xOcB6xKPT6zIEoUrK2ShkourHCZ0yi0HUk9rRwOQ1X8j9OVDr5N6t+q1rkrG/1a1ywa1Gbw81Vvo
c0t8M7UEXacOsiLCV+NOPE1/1uyC4IaXM36h0I5rYqbA+vX/Sim4eQsXV2Px4FRvuKuRy1QnXZNL
y2WlF3oNqgak8efHsC+XX93SBlttX5YAZ2KmuFNWGaFYI0wgh8/mmqEldU0CMY+u4/zPed+yxAWT
SkvVo5hG0aN86L4AgJBUrFnZry/0LSMPDyJtPaTM8XdT1/KhrJ35SdZ+dRHcmJjYqDHPgGbw0fjS
jDmbD23k9NORuS2YBs8vzseBh5jgqIqMMaMAzh669R2T6wQCAdfnh/44NJD/QKLwkVldjfqAluOn
0Sd3wAhchTy/7nJ50W2FmMioIve6gUCi9jDO0c5P2ysBPzv/9R9bDTEhTnMm2AJYrz7UYGeNwTgV
NN2+VPSikyExKbOaOoAkWS41NCrnfc/q3cj9jaFtX24cmhuyVDGU5ntQx02fyqbZQ3H+wVsuXRjv
30HTL/iUOuWMvmWVt8/tUHTTdzENYXzrcZkPFx1vSWzk25GUc6p6LQ9Zi2zCorpIMod+O7+3Nss0
fLYVBe0EZIoAaQyyW69vY/DsBp/E0DSPXriFA/s4BRAT8aRxXIinrkYBYHATyrtEA6pZLTsPTdiN
szEVi/+aqKe5G2jFe7wpqza41WTZj81Wk6ilgQoqUP/eaaet52WcuV4fqKbrAYPTwb1iswKA0r0p
RbaTIe3vVHDyNgXqbPMxUvIwpjweCqBN13vB+uZGUA0/v+sWvzARUR6QbY6n/eUwdn577GbKdiGB
RrwspN5wvY8zGpq3/71iTDo8o3M9/EYh6TrN289Ah3xFsVMl7hK8CXeBFhu0gi6bj+HnU+vxuavc
Hvc0et2l3V4Ey3Es2MZcbMtl+HnJSDE3gz8c4hTYH34vSLsLL6yqEGb49wDkH6jm5v6QEffTIsSf
cFguI7gkJt3WNGXTAvmA/pA7+We+qiGVtdgqpliWxYRELd2o5Dhi8GII9hmoreuweqy65sf5TbUE
DZNyKwyXSpIR68JLlGrlA85DuV/vC30pyoWYqCi+aDnH7tQf6tI5wITganrDxSzea6KinBwIUr/C
4qzPqcCN3Tulv1Ersw297se7s3reRdqfBrCudN38vafkS5xuhFBLNjDJtjxQS+IGjCVHGSLLuz3e
3lI0OvRbnP62Lzf81B1ary86LEpUB08RKBUbCOduLLjt2w0nzaqiRKsxxkZ1DNaSKYnW1jpZcbbn
7dH2B4afhk4sZ7F+PHAzzXQbhvdt/KnptzAQtuGNTLykY9BAQrWH5DpkQnm2A7JFOZ/mYOuN3OJP
JiSqy5ZcBGuVhgdHB809kO9ZgUsO3uK4SjcWybLDJjqqE2XkevkIbM5QfC1bYBm7aqOAYhvayMGd
s/SSdxhayzQp8MUk2KrzWSKZCYnK3TEM9Nz0hxJgrjY6AtyZi6eLzMaEQuFYMOWxAtytiT/hlrpH
bQ8hzOuHy5KTiYYKiqAfdA28WOoP34QMb6gq7/Jqi3fGtuqGy4YKxSTEsv6g8JbNaJzM/vNlC2M4
bBRBZUWxFUWg+KGZEmcVR1gg9VRs1ZxtFm947LJMY+24+HYnd9bCtuce8QKYdMBbbL7KW9zWVCic
2t7zQokrBicPwXi1hh3c2ufg+0WLZCKjVFtLMHFieASdKs13yj36hO4zoC7O/4HF9E2AlK+63nGJ
gHm6/ZGJ702mrrLhskxlUmw1EXjTaZkjGgDxE0CNwe+2erEs50uTV4vIWBGRZf2hr/4Ea7u28wmA
K+X9A1Xem2ALsmRbnfX3d6kWkIugd/Ty91+ElomA9sxmNcbiWqYAoYoH2jLKOuhn073yQGzO6f78
rtqGNryWcqHrgkTdoaHFtaP0cYi3YG62JTHclgSOnyIo9IdgHj4Jkt0BS7eD9N7LZV9u+GzLod1Z
pjGu7FhuHZa3AdMbvmT7ciPDdnU5yb7Fl0eSV9deLNChHM/9vkeXzGVVGBMZNcHWq2BI+7+YLuVl
X5rqwgKPCYoKNOWzKEI8b5EKrFN++SrzYiNHWczFxERpnvZLHfjdYZr6JulFGO/KJr6wwGPSZfWh
zhbovtAXJpsCfPW4hQTL1tXP9umGhzpgNXHzZqIvVVwBqusLNN51W93WtsHX39+5f8/GsJrykb4U
fd6itU89k1z8vsjQTVBU2TlZw6uWvkRpzJLen8PEW6ppd9nohpeWTZeHeElxXp2gBsc9x72madrx
eH50iyeZuCgpmwHSI8J5ZbUbJiOfl90sW7RRzOVWXrItveGs4dJCbNkL9W+Ai9rrEE1zP3qRDd/O
T8AyugmQivPI5X2t6ItDIIjBuvHZI9XWTcQ2+Jqy3lmNyEp0CnWD/rXisJI66FVS99lW/LWNbhyD
eQkhCUCi8lc1dmGU6NiNAQmSS7uRsy0HGhMklQJZXNIsFr/rFawzofMx1tHnIevL3exucW5YDMjE
S/lzNcVzUDavAXj0btiSxtcovbdgsKTd/vwW2/5iXb93u8Datqk6QZpXmVU/Wn+KfgferPfAaPON
fGI5XprYqR5SNiWIiMTvqQq7z6qI6XFemJs4Ey92rCtFnrAiPJyfjm1bDIfWRUc5JfizWYZP3VBD
8DP43GcBdMgvhAwTk09rcdqpGLO5+Ok3eroZacGPbjk+np+AzW4Nh65VFYuq7LOfQxYOOw2gdqJ7
f4t0wDK6iahSzOtDv0O8I7T6obmndrlCHfD8p1vOmiamioRjFdMg755hRt/nTux81hxQb0aZvPhW
6GonHP+ybTZ5sxDhZieMovaZxn2ZTNr9XDgoMpO22OE8l5yfTwwX+G9/MDHBVjpcQP2Y+XiyUP5T
Jx7bEC123Emy0oHFDs8+DW9UUVyf/zeLm5iYqzofubPgDPrsTeHejYbrmPPXYPAPvUqv46l5Pv83
NgtYf3/n782wNJyA9f8Z9FP7ChK5CWXFFpjeNgf/34PnMQQCgQTynn2n2iEZ3as8OHil+9TCE510
6y5vMzTDyVE3cb2hDZvnOGdvHN2DfJC3o+y+tKH3Vhb5dS+3XuUt4dFk1Qo7MuJW39c/hxgcmFez
atljP4+q3IeeGPmGpdn+xXD6SNBRB0hRL4EPRQDhB+VDS3D9VhHZIjSx7LuJ0eocT8QI8fXPDrI7
oO6XKgE9S7RxjrJsvAnOmvzMx3NwVv/Eg/SXIHZJMrIMlcVm/FWWBeS0Ib98kf2aIK1YtA4S1Di8
xm4q91kHVaes2UrqtgcsE6KFIoIGm3xR/SyH8Bsj+jHL5NVqWatVZbr4EQX8yFOO3pzgsgd7k1cL
L8ZBVShP/MxA8ImuLjHds9R3LuqGAPPKvz2Sz2VDSNo0ryDXBl2UqBj4kCVPStBNbOy9u945P4iT
JmSL1IIA6EHj15lVx5B+ajr/TwqO5dwLr3MEM68Ru5YHTzwdHrqAbcRLm0EbQaCNOKh51n/tQPKa
VEVT72tdk/15M7OcI/7O9V2YhBATsDKpt7zwoMm8NxbN+RONcgk6h4G3n2goibPBZGT7K8P527LH
3swyfUFFUkRQj3VnicYvryqbz8MkmSQ7juejDUZNi6eayC7aRa0zaT/9BQx7Ne76Pv+WF5LvCyLz
x66tVL7r3c26nO3f1gj+fhlVnNVON3a/c0ddr8exzJke2r79UpAf2zTcFlMwAV+lcCJHuEP8C6iC
YEednKMVHof+86ZgG33dt3dzUHPQil5SNM6o8pkFDklIgSfu84PbFmjNCO8HB1i+BcER+5XR8LNy
1MOopq9cjtd9Oz04w4WvJibyaxriqEzZwp7AE/jUQ94waePuwedOtm+r9P78XP4GlQ8CgYn+EgxC
fg1NnV+zK12w+3Zt1Llk17KygJov1bOo3WMfsKn6TlPIY/sJB97TSToocsf+Yx/puj264zCVoB5C
NwRokbhPyhjhigXc/XH+M237aQSOok0HpPJS/XLnLrxqUze9ihquLvNmEzvmD4SNpVj0r4qCtAak
8MVV1AX+FZsEMK3oPD5eNgsjasRLUHopD+dfoReSBALk/k7T6iKMGo1NFFkKkIDDQfzw5KnST8Ko
6nb1JOqNjPHhcQejG1GhK+ZYTFPhvPq6aI86VECB8pheM3fZMvgPNxl/sfrbO78iRRq7Y1+pXyTz
/D0NChDlqC1Kz4+1HzG6ERL43A8BXu3cp7Gjaudl9TGgxE26ku1AB/FYd8ttOtV47a/BTk/p3hn1
PzgOb2z9xwkXf28EDTayqhrJFPxKneiI0/s9mv8Peazv0Dp/x8biEIG9Z71wVSG5m5uLRBvxt+ta
v1tTWVCidOvKU9sVw7DLcydcjkJ4uCDJOK83ZmfbOeMOEeKcXfsiCB+nPA+KXeTW3bxDO7TcOG99
eKvDLAz3HxcSCW9u40eHhrcZ1w5gBw7u2NExDZe7jobf+jK/Lvt5f4Gj4v+MSr0sQHpeUvxfyyKS
6FwGeyfLtiTIP7wKYXQjDEB1x6+8PGOPCrw70RsYrPX0otIRjd2IxKnLE9GrcqmO0MNb9DOLJxVv
HMBWY/9PtKexiVajaR+EunFA/uW2ILQRL+AmPVQ+uUIR++r82tn+wggUOaQ7SAMl5N/5FO1DGDMt
yx88dnfl6Fwk2oVpGJECp8i0ztRMH0mvy13oitPgI9ydn4DFmE2+rpQF+UwaTR+bCovitaPeT0u6
QXlvG9wIAx1tCSRfF/U4NsHPXELySnj+1lXeNvj6+ztnF3PfqCX31GNbN7fTDB6FVF+aXkztx2CE
rDUeO9RjnqYsgS6V3BVZuyUHZvt0w8PbORqLVfnlcXbHac8IvQtmcGKf31GLw5kwNInbAGTkRvXY
9cP3oelOrEGAnYl3pZ3xa10Ce5oF+RY80DYV070DwANFGJanOi6Hfpc7QHfsYodfpI5OYxOb5jeu
cLo5jB8zH+TU+aqHp/n0eH6pLGneRKZNXTAM0dKL/eBFy4+hB2N/hJx8NbR/zv+BZXVMXJqzNC5o
RrnYC7qUuyXOqi7x3DT6fdnwa1R65wLD1HsgfhT4fie6aZpJ3hUocmykIYsdmaRdY+9Dv6ZoxR6l
8GsxZ81OprjHshTq6boq9r43+l9aMV2kIoSdNvx5cce8QOVa7BuXDkfpeN0tCyHgeNlSGUkb6hhp
p2sl9moqDzqW13O3deqwbbLhzTVrKFM4Pe85qkoZaX/7mv08/9U2AzVSs+t4VRF4S/yomsj/NEuV
J3FA/F1P+y0I8ccVJay74cEsa4qpa0T0CzhH5dRXlDhRW+9U7+bsPqCygIpIMfQEBbJGpnWb7Xid
QQcTt6ao8YvjLBY/DDa2yTJhE9u21FEVQiJI7KcWCCvmH53sSIKLyCkhq21ka9y4J82JW+2pN6XZ
IZ5ocS+6Zb4vupE4+/N7ZjEHk/dL0rZs3Hip9nUWlce5KIOnuQiXjVc92wIZLu/2qpU8rat91lJs
Eo1pUi3pN6+hl51oTJgb6MnAK+znFUTIphN1oh9T2D90fZ4lmb5Ioxz7YLh6OWgJRLCo9sIZijwp
Awe4dQ5trwutyHB2UYV+ChJSjB/x4GtTlNOe6iHIEzKq6/O7bHMbU1GycGuQSDssO3V0YUFxyEpw
AfgJCJ9juevcioPZL3KcpuH7MkePRLPLpF7c3aipA/m6UtQTu9TkjDBBhiwf56ygj7TXDVg5m3aJ
xl1M+oqczk/XZtRGkKCu6+aFEuxxaaIBV0gRf6+zlG2UJCyjm+A4wfzJw307O8l+nJMwwFt1wy8C
ltDYBMappYnbfiq6U5q2qF4qV6VfkDf9LQzF6nkf3DJMbJyuejn3XlT+Jk7pxMewVJJk1zonrdr5
U1DR6roOtA43yqM2wzMBc4PiQwZKmPZn3Y9f5yZIGO7STVYdeFvfZhGY9HDfzuP7ZtgiLLKcBExt
Ss8jPgHfXftThGsLMpF4ZRK3YcZu8rq6Xy+jfrtFpmVbTSM0pJqEDBwJ7U+i9W3YLF9Y290C5PFd
51tN6DZrM6JDPMwRDWDPpyjnIhkkUfuh5Fuxxza6cRogrBvysmY4H/F0yuH1KBfsoqwW45bYtSUF
mHxjfS7AJD8H6eOkqvm10k7hfO9RQNV5UkS00Jdd3kzeMRH51dhVWXYiLvmjK6fB0aPJDufjiWUO
Jr4OTVaABBa588gmv5H3ZBlK9qOrGxr9aXRH+o0obdkME2vnhU3FoNM6nEpP4N2Au/7UJ6Ak2aqz
WUo1Jt6ORSz382hwHlHDi75GXhEmQlO5Fzr4E855uvMWVFM0671d3G/W+//iOD4IOSYQLyMZipH1
IPepVlOengSl6V0+Z3gzSxwxRDHE5RrZOXyvSVB0EP4DlF/9VHPu8ACGqdzBvR2HZuleAYTV7i81
1eGQRCmjz33p5U6WoOG3D4pEQmqg9FGqExP7OnuxV4p91Rd6KhOFRkDxErOsIO3B8Wou52s2Qfzz
e1S2uqiStCvC7DUqmI94NC+xHHYOSG9jqJ6iiBXXV7kOU3CUbSR9216vpvbuMhT6RewAABZdd7/J
/VavyFpj+Wil1z97N2jWdbJ2VMVf5RzerMJSato3jrz6W8Nk+UZMt5mREZHo0HcOSePwsefqyOfp
O+tXOF5e7/JJA1I4kGMaF8cw3bqy2KZlBCldFEWQZ05xYphWKpvPNVPfl6i6Z11xHMW8dZy3/Y9x
MFGtTyEhrsdT77t/ehl+DkLcrgP3Dhyn91W2JVlq23rjdIJKc1g7actPGc+e9CLaY8NDtj8fqiyD
mxBD3G7mCdpt5LGKuzzxaFEmmrIf5we3xMH/0K8VQag6yAy/dpl/qzP+tg7dTOP3y4Zf9+Wd+YYL
SAJ6nrJX0sorjz+sRdDOvTBXmwjDcF6KRuZlDI5adqQc7cBUsX8Cwe6XfLN+bFt+w60VYNgIMWjI
JSKIvDccqHRwHbmF2MKdWGzUX//43RoNs+dL3x2DE5LFt4xOczLV4h5TaxIn1D8EPP78Ztj+yPDy
0CE9lXWAMzSrPxf5iMshjlH5zNsEjPEVxLe29Lhta2a4N/PwgFl2HnvEQTEGGhlBJHAgm3p+Hjab
NZx68XAA7bTPHuNRf3Wb6AYHzi+h720AQiwnQN9w5ibMOB1oqU6K6KulKsNbtWL9tQcqXhoFG/9i
WSITZyjCYcimuCMngKScnVwY2Q0yeD2/QrbBjTrDlLl5hU9VJ9RQoNk2dTpRvr/FZ2c5jpvQQmgl
zaRcNBaoDr/NoX+7JqXKBbqQO1+nQF9l3ZZvWLbaBBi2ElxlMhrnk7d4IehY0qEUPAkrNaTfY2A0
gqvzC2abkuHksVY5azxfnSpn2ssh+swqeV84812NpvPVA8e+vXDj1z175+48JIyNLZ1PpF0gXEdS
1Jo2Hzxs8zBcPBUx3tMrZz4xNi3/RI6cf5EgB3s3wyNXuptT+GTox+tS6hQgk/OrZzM3w91B5IeX
CqWi14iUZRI5UZMU9SaY2OKPJsCw1TSf+NTQ15iNxzqa98A7fGFifO7aLZFIS2Q05TtpM4b1pOv5
BNKoG1ql10sn/j5yugSCxtUWN6HlmGUiDFMW1m5Ud/7resxaTyRlgVej0lnGq7qTV8XovvpzQI9N
v1V7sEzMRB2yVtFwGBWBdO4EZrBw387hD1+LT+vEsnHZcB+LAZiQQx5PhDYTUadsAV4mpdLZzf28
1QFvMQATcki1Smcqu/i0OH4S+c6uBV30XKuvPPc2JmADDJgYw9RPdVwDnX1y5zlZjUxJ9ezG2d3E
/U9ehoUr5KchKAqwcYmjl7Ybjxy2uRnRoMwjxssG/9tP3bEkZN8T+ikL5CvdAh/a9sYICSrvh4qr
ajpNPD7JAtLGLYm2WsEt8dnkh+tnFeWRw8YTGCPCpPPQMCzLOCHz/POi0GKiDN2ujyJnlNNpyCqC
Vyyvv+YQGzucH932+UaqV5AcrUjIp5Nb1QJ9peIHgAjf1gPk+fEtu2tCCVWDC68ESeupncsjXn++
rk/FvQi+aTzmbpyGLPtrssVRCeRdSaP+RGg73uYlqb7h/eIisBaNTeDg3CFjRG7JTmiz+Lw4MJxK
e98gr/KCpH88v0q2Gayr9y4jBhmTQbmM0QmY+AZtfVWJUn/76/zglgj4H9I4SJbXMnD700zbk0eD
t9WZWdDjJjUE/4fDtW0S6+/vJgFkWVXnadi/8jl89UKFBiEyp/vzk7DYqQkbZGHJPA0Y9ElWgVPs
QVPcPTeZkz15sTPvzv+HbQJGEnddYLYm3AVPbQsoAN6pGFiV1PfLBjeO7GQa25iGWXcipX4kLiDp
fgr1jPOD21bH8GIoUjEtWtGd1LQqnDaZvJlU/btO0+Ki9Wcm2E9lC1FpTroTgIrVbnRzmZTKyXc0
3qQ5+nj5mYn4Y4p7flUF3cmfR4gkKdk/BMQrLzp0MhPs16kaoAwPKsl5OQRVMi5Vu+y0zNTb+S34
+GTDTLhfXxJfz7zrTvC0BCn0J1DACZf1nvn1VVREn9fzxiqCftnfrZbwztn6QIOaOvYH5DT+1KTZ
ndvjb6bsWjjFUcjimzMGt0251U3zcQxhJqwvDUlECIWBrWEcLVtXuoJob8BuFuH/gHTCJT3flMVm
pu5ZVk1t6J94oOWOLmRJcigLbniJzcAM/5Z4NpEBmLFPZd9r79Mk+tbdBX6D1oPzm/KxGzITxtcW
lZs5rducAJr4MroyPExN2wDdOT2c/wPbDAw/r6sm7TOJP0B7obwBaBDJokiX6/OjWzbZBOsB5JbN
7ZooVnvqp6xMKiAcV4OiI/4JEIOb83/08aGAmfRyUBKWDUXTxGm9z3jR9D0O+LehBYr40mMlMyF7
NNPCH6E3cwpZd1NpkHzUIb8bUNC9NKYzE7mnZUe7ru7dE1O6uOvjjB9qRvuNiGVbJcPFR8pGvNun
5IReIrDWjWrvifbLuNS3Q0Q2yt4WgzKp5Vx/WcRY5+6pSqegSRRbqmsFRZqNs6slKJoYPo4XeRp2
Hjn1iEZcuHdyllMicW4avHrvNsGrXwxfCwoexvOWZfFAZrg4ZyCY88aAnKC/5H+LdQXnkJHrTse8
4nKLpNvmKEYujwqUfPJ59l5QFT1OZXSUrXpYy3Bz430amfh2fjIflzKYyTjHVOnO2YjVG9vqm+Y6
S4QfHf2o/7LWZZCNoXSSb/i+ZeFMkB9XsTOKtPdePNJ88lT4o1hAf4TrwPmpWGzZhPk1unSAVWu9
F6XDm5zyb6Mb3lett1PTsIFgsGyKCfSL8dies7SsT70Qn4VUX0swqKP36wtX7RfZhJelKJOMDlqf
4TI0znLqofl9S7RgV8XA4+P5dbJNwvD5pgH9PuhtyQkFxCPLZnIo2vlh3eY8xaWAB8NGJrHt9xoQ
3p0f0q6beiHpcoJ8eZEMSrhXKVQQdg4qmhtXP0tsiYxkLkWpwqAdlhPl03KfDr1z0zj++M/5lbJN
wPD0OHDKJorq5dQFWbxfSJ8exmJqj6P29P78X9gmYLg5hMerVEOsFpWJNNt7YcWPIgjU1fnRbS5h
5PIhg+iPqshycnHhbjt490jJVavUP/4iNqrglkUysXxNVwAk1YzLKY0z91CnIbp60Ta+psBqYxqW
RTIBfWwe68GTjjzNOhi+FLx9Jo0qN6KSbfDVTd5ZqULdWTuNO5/0yvwh6fjAs61SpMXVTKK6sotd
9Kpw9jIM9bcy1Feu572qeDwSufwJ2q2HUdsWrL+/mwIB4wdzxpK98NC9c9F/g0eJh6Uf8o2MZzEj
E8jXtjplme9EL9EUHtY7B2iq7thQXy3oSj5vqbaVMhyZDvlEc06y0+IP3/GECYAihE34YRnBc7BZ
QbVNxHDoMa0pdB+BQKOEQ6kVM4G05wPaBf++QFw2E8OjMyHbsZvxH76mf9a/QNy4yYrgZr2cbSdT
m9karh25grBWDgBpJZE8+FtdT5bzgInRwwNMCO6bwH9REb9Tyw8Pt8vVYCV2e1p+NExunDwt32/i
9dqegwqxDP2XVIV7GkNBZdMdLLtsQvVYQPEEMGIONFb7WkXXTg8JmBmQmP8h7Uqa48aZ5S9iBAmC
AHElm+xuyZIt2dbiC8Ke8QDc9/XXv+w56cOYzYh+c5pQOMDGUoVCVVYmPnN9k7c+cfn7B4tz8pVx
uxDkfc2qOxzXxWvBjyxCZ49tccOkTTDezKs8AbpVfmezAOaf3Tv+cofX+M7raMPcTC67zOp9iVUi
/y4Rfv/lEeaN7CHFCwDsODt+Y2uPDaMe8inNykm570lGPi+VVQYWaFl2Bt+I+z3DloFWrIsia+b3
lLAvQuShS4sjxfvxElUCGHmh+ihaflPxzTfReFOdzqNuaPFO6lHTO1K6ffk1FamzB/fbOlGGPZdW
Bd5Rodt3q6yh7BGmJJ3XY9FQdGcEEOyZKiCoB1umv6+f4I3lM6F5SkrV5c3Svk9Chjn8OnBkUQk+
1TkZDxquahzw992jsOFXTIgeS+vWs1tWvws4kstOZThpFdg9p3KMS8SeqdgjZNj61OXMf7BNBXbY
hM5+/V5hNpfZ4XxfaueQQogvlFgOUtPX13DDikyAnnTraZRoj3if2PS0EB4z5DFcAUA6/aUTspPx
2fqKcbt3tqVojRa7977rzxfuAjDnxLT2H3hvhzZAH9cns7VsFyP+sGyi127a0KV+X5o8uHxqwVpl
owx7geRGMsRyV9Zta0aGX6jauZ0yJMrexVodtPpOUPtViQzT8q902Xttbh1wwz+AjMHuJUgG32XS
BROpjnKhwYjkKLrug8t8fPiMFPO7bfmMax9QXep4bVG9d30RJCA+Ly4vT9iQnRXB/ytWMoVIkXEi
HM1T+qW0yUnxJObzeG71eJi1E3VWvXO6N7y3iYjLO/CB5MQVbw3AWT8hSgoMZ1PRco/ud8PjmaC4
zml111ZZ+p7hmv63IGuVX3pnfBTFXvy9cYua2qTDxK0kgR70uyRtEvi6OnZEvFwad69v+p+ZJqhv
YuNsDJs4Vme9EbqutAxGoqBqEUIHIhmqQ1tCu7gJkQCr2DNcRV3eF6RMRRES4gyWCFjVeE1+qgY1
5Ei4dHJ6o3op+jNY40a2c9dv7aPhP0oxuJ3FSzBtiZrWp7ZywB1E19nZI7jfMGcTWleJtkkd7dlv
Q5LIAvrS1rxMQAnOc+oeB9B7lkgqgShLhDNXRbPz7tyaluFE8OJUdbuI+Q1aTK73iaZomf422uva
3XblmzKojadWVeqxfiO6rn4OcOg/1Ij+7OtHZ+vnG/6CjW0+oxLVvVV1mavDqhunOw596vnH6x/Y
2hUjoIC6LXiJRNe/WbIIwCAXXsgZJEzLK8h9yfbKyhsmZiLsVurqlQP79uZK6FH+JNPM5ZPv+nb2
Ax0YTH29aTYmpx/xlQSFQla/JW51f7k2kqREdZOCOQEX/G51ZePSMEF3hUaD50r86q3J9L9eXOF+
TbrxsfBVIG0nrBFEtPLGUMUE3mUAKi3MH4oXIvtfl8TrJSrqGhotjvOq1HdKltuS8Carn+hSW8rJ
Td5E3olvHTTbv1VsrZ6v786GKyeXQ/4hdqiVWhn8jH6zsG6HbK7XuBbOiWR0PXRrPeyEKFtnzTD5
ZvRFshSZhigx69YAC9VaKLFZ4Dptl17vMaFtfcaIHGblrGBRaf3XjIuHIc1jzfk7JKNu88cm0k5V
NjJNuvFf047M3bsEz6YOelk61m2PUxNnN1SUZgNJ+OtSdw+KWwjx1WleaZCyacd7bQSLJsaOr1U6
lXXJXh2mq7gBv0sgm1YGFPEUGYh/6CHyFzR14R6un7ANd/kfiJ1KVjZY0nsdx3561LIYXnM2j3v0
xRtbbkLrKj+l0HbX5JWrbmqPtLO5c3+Rmlmh8jlnU3zbLC7288FOFLFoYVc8jaYMwmZdMwUC4MEd
69gwQhNcp9pu9arUR49qP8WXjajAkzxSftdKsVP/2PqEYecDmS1B7ax/lUVivTqkUtKNIVO0eGsw
Ivi1py+ZgKrLznJtfc6w96oDlpKOdhpl7eh/kZKUoZSJc9cAnxyrkrr/XN+Wre8YBl8xgZpwMeoo
6/JvXYPyYUKqOzk3D+u8i5/ZOsHGhU+SPFVETzqSM2JRMHD54QU/c30GW4Mblz0DbN5OF5ZG/rh8
Twa8eHLS7z1AN5bHxNfNztI07YxTm49g38flZ1P1+ZKYtYX7ftPvN+F1buIwt/KS/BUXCPuZTol+
7anunB3T2FgeE18HZ2ut/jJkr3xQoL8qc38dwvKiirvzga0luvz9g2EPllOLf3nKql69NrP+m6X2
0V3pnbv7nt1wUSbEDshYEF+5LH3NVDY90LWm4pCVHl2CMXGaPQLVrYkYFj6ixtUvM8tjKCI+EW1/
4dSF2OB8549qz1Ft7YZh1sU6l07le3lcZy7o/xt/Cla0Hu9sxdY6GcY8JxRM2KXM41m13i8oF7jD
pRucfqM0zdP4tvNqGHMH1m1WINMTr0jBh06VzMd1mvcgOBuhu21Yc63AnOBbmIIkeEeVk0iOuqT5
mc0qOfCyW5D2mbzwlqngSfC/R5c3qsyQJsnjpU2/enCqUeV0ezQTf95qbuLtbOrmjefVWKeUftZL
zcK5FHuAsa3BL8v3wej6oVHoRs2w01NDzsMyVDGE2ffO0Z+fAtwE20lCee4mRL1CbK4M6oH8m0AC
t0801O0arLhk3fIvPewBu/5sedwk0yvWnjHVlXlcOeI05Y4XDOCbkHjajFDj3DGOrUkZ5r0g2HT6
dlKvdpWcQC1yAE1uA8Za3aEX2BXfQIe6eM7OC3Rrf0w7z4QGd3xqfWPKRt6tBNgfbcXoYLgt/8pN
Cj2fkrYRubBeLq+1y0vtUq1a1j4iUx8iCt0x9j97FP4fyN26+CTrfB3RftDBhEu7mtEjun97b+2K
Ye+AxQ/2UDLrJc3Lez05YY4QKkuGcMiGyCmKoyxBwdTflNfgJgQPpq7SWpA8RnYSJqMqVZbR6E2z
+Hrdo2yslwm9K70BvAVoDY8bvs6hM9IiBjGze1yAQY+uf2LDWEzkndcxVrsLz2PIHvKzA5Tnsct7
++QB9Rf4RX3bdchN9J3IfEVTy8+QLF4H987hq+VD+mJgoaJSv3e1VvTXbVO6rOYHbwa0tgtWS3iz
bvCnH+O89o+l8CYr9POVPK3KEnuc0n++XrgJyONJvg4rlB3jtp3Sh5YUzwnLI9lQfbTqFM0/fA+E
ucFiAian/50UKjFtJcaCv5CLFCjyrqDjjZWtT95qHREFHAdniJtxOoFRYOdobM3OuP/bIgdPgoMG
d76mJ1upGOGrDsAo9xlvr+Oa8r3k79aHjBgAHawjWZo6vYA5vuZDP4cLd3XoNtC/6doklj3bQ8Zv
fcpwEN5gsd5yFY5hNvxGsJwBxJreSy5PliidgOv+2/VDuPEhE6LH5slx5z7LYggofPUn+Tt1rLdu
JEd3ccrAbdN/rn/nz/kDbmL1LEg2VwKpcLT6rllQuiu6CvJz7Y0nvxq/Azr91EP28vq3Nq4hE7Qn
2ynnbQuSrt4VkhzQVJ5CdTQn5R57xNYHLk7qg+VWxPMINoe9FCMJ+zZ7H7Lkxv0wnEKOy6hUVpXG
KM098NxKgkEUj33hgoojS8AYm325bZEuc/swh2TsU3v2LdSSpoxaYd746UPlpNOwE2VuHSzDEXC7
6eups1EereRx9boMse0YVfN6Xv0MWl3JHlfL1mYY5j8iFITA1YQPtW7yztxxfe98T6idAGpreMPo
tZysfrRIGvesG5zAJ1U6g6pymPWNp9Uwdcst8XaBocXWlC4HJhcQUw/VjT/fBOtZio1yUT1sQWn7
3e0r986y13KP7fpyLP/Lo8JNoN6QJr1M0Ecc09569HIwhaItOvahG79zjDaW32Tds5aBcY1yU9z7
7S8v6100Q+t+b3U2vJIJ17PczLY6kErHHq6OOSOPSKV+IXb5u7DUqe+8aFyqdWcmGwZhEvARz5rY
4uo09m35adZIAY96fXGTOqYuCCanW59gJngPNA4OlixJY635cCgyd43BiuDcBFXmzLBr4TF/tR04
cnCQlOjoBt3MY9GDGmHnNr/40D+dKMOclxI0EWsBv7SgiTdWOTt5dnlq/aw+gExqJ625tReGUUOI
RnkcXccxK1YkF0Ufw7EeR4oUtqrnNwiRyx33sTUdw7qbZMrI4mXYdcu5n1f+w6PjqSjnGKXqm3qd
uYngm4AdzyDiiv1u2k+I6sGXbClosItoXvjX67fFhp3/B7znENUg5QgJmjJvI79wHIQ8VfupF81w
4zQue/XhQupn2lZ2j2Mr2jISDNMQ2RtbhjtvTc7XZ7HhTP5DsVf6WTEoXK4dsA1Rmfp9ROX6etvg
xs3dzcTxR1vqeE0G/rkS6XpqkpXsod+2fvvl7x+WR7dFAcE/LE+dAVvfTaMK7V1U/db2GkYt3URw
d8IRykoNVaPuewo82FzWO7XIDSMwkXujlac6mXwdd5b7K3HZC7EHkge141RBQ6emv83YTMwe61d3
4BTToHx80OX6ubB7TMN567s92RT6bxL8Dw7K5M/zZmjAFbaTfMdbmvpnnog1OfZVSX4Lz/G+VtCa
I99Zm6ztoRqdympRZEiT8dkRSTvdt4udqNhK0+wHK/FfOKAzyv+aMy+x7wY8c+UPPixaHqDeif9V
XlaogFZVwg5CKjdmHDgwNfClPrTr1IyHcWGDHxYZnfml9RpZQg3SMXUETRAiRgCRWNMci74o30qQ
adWxL0eehLyFjsRhHDLHiT1HVdOhHrlyD31Zrn8DBeG/kyV1imCUbfe2UpT1wsZ251PuT+wpUwQS
D3611o/gdQHt7iyGyRehveZ2e/BKoG680V/7YFr8xTqjoXrVX0nmUeRSFNSsg7wZbDfoctE9rVlD
q19EjpkVOyCjpLFa3P6vMutxxXSL77BD5V9ylIQjXRWymi8kgOZX4Tw2WurubRkL33rWI1m9+9Zx
sjGkqS9ZUOWQfrmHJyw/r57VLHECzg46PzLeLnQIPRAfLqHPVlfGaz2P2dEaVeOfZN+2FK8tO8nV
F163dP5NljZznrrVVV4TYs9dKP3lwyeqGB0OoBoa4twBQG9KqlUcsAWCP3l1o8sDmG9K+uCi9ZSC
aU+lgGUw7ffpe7FamfMIHKHMg3UBXCNkbeVP9wA96Bmw4myBpEcFdnpw8vn4i4tCH1ZN+ynQ5TlP
En4EfU95Z0OJbIS4Fkgcqn8kuSjaJCKB6yyctPIeWQJyqJNfqrE4+sAp9aCncRvssudmDiI1kEyI
LJJdXc9WkNo1aDkDomrXLmKrXTT7bI3MfxGKQG2D8bSDKqRLrAWF32T5a3Ka5eu0WN05nVX3ZVXe
1MAjpW4VkLbv0wDSSNlziQAUtWFNW6iYCVCMx+CfbovxAsV3k586dUf2uvSTbP4px1yJ3+igBif/
nNtAivIlgXYBdXtsJ8erbgyWZVq7o6ppN56TyepeLKSeyufS88DAW7F6ovlhFFY3fGqAdmKBX1Ec
oN4l5C/mstEL7RSsRwE4I0sVlCKpflmiST5Rf1nmT82FNzrIIFVXRlXmd/KAg45wuSmXHyDEXv4q
mevl9w2bwQCL3E06nG0gANNjvvLSfrZnovugaMASe8ywaCoQo0rqsK21P3x3B5CHBiuz1ue8mGd9
qGxOIjqt/tdygebHCfcS+wkZBe+Rj/1on5zZ4nbIwED+XXW297IutSe/TZPI1yDjdf+5X3ib3KF8
7QxRSUpnBFtrL537KdO+86lHeJa9zRz55YOVzU32UHCph4jqtlq+oX7Ut4+Wrh11QB3cfmtrm0Ji
vtB1EhD0x9hP5dAtYJ0ko+8ePXsuh6BxLKzg4lPaBh2IHpMg6XOu76mWNWS1mu5LJyvxt+QpdFPg
h8HrpZ2iRfkzrZ/lujRWmKEM9F31NsSyhs6iXsTLSrZfnMXzQbjAx5wPz0OyTqA7WrxZtHUAayzd
IwMzg4/dT8FSpdeks8IeZD5tMJMRjsTqHO+hG+fqKem0cI6W0zMV+Cpb/+6wmH2QojnQPuiqFyxg
DRH82FC5fHEc4jaHDtiC7sCWzkpDd8LLHlSblfg2t0P/cwSDFdQh0DDrzXB4KtFhNvcqJrR3/8E6
9F00qtIVsadmMHBWRbOuIXUqnB3dMSWGoBV5nv0N59VCl7Kz/S5kI0Wq36N1tqaBEtptTqOwq/Hz
RD3mXtqjJ3uNRgeUilnkkapjn201NCCPzDV/x0WAcwc4aDJ/msECqMJWVJP8AgU3QGOGVUMrqW+K
RUQiR69ylHDIq4UZ7whFDcnL5H1PZqKO6H+CwiOQgezVQn8VALO4VLrYYoMnl6ClQ0fiihfJfND5
VH9rV4EUawEyBeuYInPpw0NWWRdQt5BHkIiDDSfIIZdtk6Cr/XGICgfkI7GUGr6WpqhPr2E7Eg+a
DLPQ/T8w2K472Llk7xZn9hIRq8+/DbhNXhEvV/mjoN1qP02o8XjnaZ6r+lA4MiWHukTv73kpaIMb
3mrJcETD+uBFSL0NVixIXy/PfLSa/l40awqYHZgSPnk5WSQy3rnrn1TW8PqJ9rJxXqmcIaIEJA7I
1v1qsdHNLWaChL8CM5pUGUiXC11xEgODkvTPVFHoRVuJO5MjUPpVc7badgUgaYJursZ95uLmCdCy
6yfnHH1l0KFsRjUPGDCBOseiO14ebB/wv+fV9qYaV2o5emD18XG6FtHwv8oxzQECK2TdALxTI5aJ
xnXFv5Rw/tWphvBWF0G8mmThmM66uUOjfv2PFitwMZAUb7LvXlrUz06vit8tyGC7sHJd5r8Ps+hf
Z3iG5rwAij2e87zyujFEFwurHuYJD3c/FKVuvtJU5PIVhdO1vFDz2csEaHiWqWf0a0l2N3YDLyKo
reF2bvNk8SP0LLfTHfa/6B58Law7V7u+irzJ6f6CNAzypUHXtokIq8lJ0ZUjLkmCNGGePrqqGcBp
lmsKLR8HRApFJJy1+jbRRtQogKapuqN2ppqdTMtGlGt2QKCAfhFvRRjKwat+r6QtgC7J2NPUNe7O
JzaidLPrwYM8cDU4eAR4OaQUS7fKvrt5XTxdf2JsTcB4IkGzzHYI8HBxt+pOhxOKbVPU5xpauhkf
i72E+tYkLmH8h6eGTL0+T5F2Qa/w8EpK1R58be9VPbfmcPn7h8ETwsYsRSoztio7PwmX/FN0xIrS
YlE7e7D1BeOlVDisKMvO1bHdDOmpcbMinJAbPLsq2ctKXVbiD28AaryXtI86cTZbOu45tc9QCNCh
phM5sku3hp7L5Xh9wy8b+6fvGMkQtuRc+WmSxEO/Poy6F0FWOA/A0EeSFUgn7LVObO24kQ9xPQLf
6GE+iTehNmyx6WznBd95lm1k2cz2BaEoa9APqwE4gEFLJs5L2T6Urn1ofd3GboaQDEw3O9XOjb0x
uxgyK1mLdWwwl5xxEGXnjzaAXQdP12gUu01ei5utDHrmeT2LSgN/AKELPmZlDFLebucEb2yH2cXQ
INvV6nVJ4qqS/cmFEhAQtX5ZjvWNL2WzjWEeGkjz+jL57vnzo+P3Z+505wv+DVu08+jfmoRh6OBT
dpRbdwkQM5Y8pi70EjTYqXfO1Nbol79/cCO+DcVv0LHA0TpV9lNrQLQDXEjejVAT17BwPHn7xiUX
JzJR0FIVjQbNO1iq8tvwrdxsNsjmjjmWNelYuq5+VDhHj1aik5uabfm/DPMflmfV4+QOORbfYQLS
ltxpLrTHK8AgN66/kdfMxYI3qbvquBIWReiDFruZiz1Vpw0XbvYYgDJIzZWHR/VsdVUo3L7+WXMw
2VPU3bKdGWz4VrPBAOEdRAMS7PBc68+rpnWwWNUpUcNdyv3PDThrrvvwjZP6nw4DtwUJTmPruESc
HUq7B8lZ598G1eRmQ8GY6EXXCAdiMMFBKiB5nvlUBVAPiFNvt8qzNQXDlJdFQGIJao/xpJkOaAoI
osWqnaTs1j4YljwBwcz5aqtYdlN3X0h5RFvUQ1otPTDydQba03rHrW7cQ8SwafS4Dg0v4DNmmoGO
tvlE16jysx9pUp/7esBLfQ+du/Ul8r/eqba1VfsX4y46cRbiRyf5fYuXWcfnyAW4JEmH20JCs7cA
jIhUqfkyJ4A4ICIJX+W2WRGllZ/sGMrWZAxTHyWErwaFeudc0edLk6NbNOFcO6d1TeJ8eeDdHjJx
Axb1nyYDLRuddAN8YrkiNHfDOck+99KP+44+ZiM5jZZ4zj399SbLNFsMVOpq2VaIFOxeAztt1eBy
DirLYt6O6W8cbbPJgCS4MNIktSLL0j/TUkSARl3SWm0apnV3l9I9adkNAzWpfOcGEULZFlYE9itI
IbVZf5bKWp6vr9OGNzb7DIhF0IxMcJrnuqvys2PhxReixD6RKCcQrztc/8zWJAxHkKpW0QQN7xEg
VjywfVIfvFTNO6NvhIWOYfwVctxOOSMIrdK2P461bX9WyZR+X1ivUSzj2fG2WRimD7QD6TtoUUU1
UH5fG9K3oUqT9rbqq8nbO2hO5wbBTpSMPKRzPwSuHPe0t7eWyDD0xLbXMa+pimmjqzuE5tY8Bj0k
WJNggRRa0QduUmQ3dXNys8cgG2rNGRjP4kIi2Hpp/CYpHrUL/N2O29o4TmaHwcooLTKCp2WuqvzJ
g/Z83HaZd9tGmA0GadXb1iyxEUpa5NO6LBK931P5/foh2oLR2Zct+hC/ZRDxzpHgtF+Q0UazqORD
bnXAcPRW3UTacTqniLsR7w7w7Zag2VNHVhcJDJIhg0m90Cl8pnemuuHFzD6EHvJBfZFXMmouJGgg
9KCPqPr7kaKtDEvC5pCM0Py7PvONM2gbToD1bqt0bVvRksH0Vy+XxzZtpocBUhoHpMhldP07W6fD
cAdatKoY00ZGpc6qeCQO4Bg9FEiuj77hMW3DCTgeEEk9SJ4jv52s84RkdYikGD1Ab68Kr39ia6GM
Jztvct9xLwRlEBs5jT1tgnVG8rwHVNBa3J/XP7K1SoZH6MBtTsBGJ6N1dcrY9p31MxpQsp37989T
YGYjggP+mXWZsddD4rPA0418Wn3WhgRJ12O7jOlOhPnnWTCzJ0FalhwJ0NZR0+cytCoXSsmiVDeO
fjGbD6YKxlFXzCi9RZlkHsiFuX+m0t9LNPz5JDGzKcGpuwxxSolz2grrMFPWP6xMZo9zR8VNjpKZ
fQhowrIZ7bDJ6AXJv0jBnXNSyT0W6a3Fv/z9w/L4aSp67+KGbaAao9m1nLCRag+pvzW6YcZCtNyb
BHwTxDnk6+Al/VllSb1zl28tvmHGIHhoV4m6bUQytzxVdNQnMqbTKe3z2+4RZrYa0NZfJWEZeAYT
H08FPWZ3TK2of1034C0TMwxYe9OUQgRRRk4/uwfa5aeiq859Yv/unTnZcUV/DtuZ2V/AUhSp03kW
wDsMYc2G2NLuXdZmp6wCReqFBA32LJJxx7lu7LnZbVAUE6i8S8ypGWtymB2aHgCu2pNZ//Ntx8xG
g3Lhtl8UGF3Z4tz4wzc/LdIICpnBDHhBaBMIWVzfm615XPbsg2WodS1bxZSMbKLKEOK8FmpHabWz
SlvzuJzpD6PDHkCVqbSMqJv9BGF0FoD/6X103SOnyS/IsO5BQDeOmNlcMKEfLp0IPBSOgXhVuZ99
qju/O9t46EaOdtRtSSFmthZUqWzFVFoikkmbhH7XpqfFK91QF7Z946IZBp9boN92vMWKwM31hQB+
gsda9o6C5YkxiWqeam5T0GO+cX071Csg3eXIaFIoLf4Q5aLVXZGi2n3OR4kyO8Sx8Az2J2B4bjtu
hisomVr6rpitiHfO/FfBnfpJ+rP1fNPoZh9BbYOawe2FiKx0EqHC6AeSpu0ONtDHof1vHYSZ3QMu
K/VquxVGJ9lXoCWSqJ4KQGHQR9JbAGbwHDz15bJzo2+caLN/APeUCzxTIxDwahkv0s1jx5660wQe
9rBRyx4HwdZ3DAeAVLvX5oyADbGQsM6ztFaQqELBaCcDv3F9ccMFkEyKURYYX5EHa/qUIqjyvlzf
7q2hjVs9R+UeDEAYWivc6aje68Ar852TujW4can3Q1ElbQ/gDk+/2/Nxbv5ykxt/t2ngc9EB7oah
Gf1mz49Dc7JvDBa4YdGEtyDSF56IeMp6MNwREabgTwDYaLotlQzCyf/16RAQIYygRSQaiokfWMnX
cFgbvhPtbNxHZqsA3nDzjABFRJNoEID0/SKAkVrbl+tHZuO0m60CgCblftksgGN5fcTm/FhBubdd
yzhpsx3D3Tg4ZrNAXYhRlGTGqXTLaHDAyk9JXJBxZ/itBTLs1ZoGKHC5YC9tCy/s1duI9Mv1tdm4
rM3egNJvihoFZXaQvg20J6Iae0SKp4pl7gSj7e98Zmt9DKtFB0htZTYm4OojIGShaNOAOXtPlQ2x
LyRv/vd4UoROAPRchh8BarvvlIpk7n+l6h9OY+4VkSqsA+TlD7TaK0NtHSrDnjPCXD62I8Cx7Qj0
4XrXunlYduQ+Xfe80daum3Y90KKwE3yCFz5KaE8z35OY2vrxpjkPgtZ2h/Wquhdv1CEHSMb6jMj2
cP1UbYxvNgY0AnyszMEv95ERGjwOsKAPPivg4dY9bZWNE2X2BWQrTdZxxieaZblTrjzA4o6pdm/q
02Amsa+2vVIVKVZIuc5dmS+ht/KQO+1Du5Rx49xo2GZfQJXZXttdtniW64HNr9VKbrM4k9XX1QxS
HnLA+jgPTf7XQlXgVjclZ5hJ6Vs1TQHgJMZuIQ5UI6mh99pjtg6OYciI3kC/btv+gfXqDAuLJR5v
lac+e8NeP+jWwTEM1/chDCkr/Pgu+1oMP8bq0S+frh/7raENg61YPyZDh6G1B7Ft8cLF13F+vz72
hjMwwf8ddYbVQU/aoZu/o207mPPb+iWZCU6bEjzMgfaAM2j+HlewtuXnqoo5XdCJrnce6hv7aqLT
Vj8dSQZR7cPaVneannzym7PyoJzn66uzsfL0cr19eHNWg8Uzm2MODrqQmPU0V4+66qLrg28svcm9
OwrfFWPbYXCmw6V9a5Z/bhv4MpsPv9p3stWTPuKexM30nV5yND/rVv2+PvrWmlym82H0tPHyySux
5mPxnidFMHt1SP0dmMfW4IahpqxVvCyx4P5SeQEEaM8tX+7yau+4b41vWKmycacDCc8ONf9e+3el
3R9s2u9cT1uDG3ZK7LZEaANbkjYwZ/n7WkVgsYtuW3bjbl1rPYNcxUYwmw+/kIX4O/G6C/Bir097
48ebKDOeZBeBlhamZMWd40YccM8230vub5x1E15W1I5PxIh1J829xWMy/76+KlvjGgaKlhVS8ATj
Nkv31NfOF8r3+ja3hr74nA/n3O1R8MhyDF3Y4kGD+rVz96Sdt9b68vcPQ/djOYxonkJcSV9aFFC8
Lh7EHoBma/DLfD4MLoZxoX562Uj3Zch5UOSx35Q7DndrcMM+3UEMwDE1DFHvvSrRXYMen3IvU7m1
4oZxJp4/ed0C4xdO8ZKUdhJ0etqJLbZ+uGGbg+uleCfgh/P5qxDJaU4eJLkNoMtcwzZbKFk7UMzF
frLsmC8veXa3Sh5dP+Ibv9yEjnVp36JrrkJUdHkDjieJpqyJ7fjbjSU3MWN6hFSx62PwosxPM9re
ibdn8ht3swkT63sB7pwBQ6fuS1p66AtDlyd/9hvncH1hNnJoJlJsKnM9gL0AW2rZD7mHJB2eTPXc
ooumyPrAq7Nf3N6jC93ahcvfP1iVgkhbUjmZiJhdyFCWUxr4CR+PIlv2CksCQ/0hJ2hS0I5rWU+6
LrAXbcx9gHDL4eCJ90z/XGo70GBnSW7Lo5m4sTn1aVasGc7r1JwnjwcqRXfExJ09meyN5z8xLLlz
W+l2XsoOHv9c+PPZm75M4Ikuf07OsJPZ3toQw6AZLXgqQJl96NKzB/IV97kCj8xtJ8uwZzb3nAoL
Y1eLdedbL7XVoBnoVw5dCbsPs+wmYDcz0WE5OifzqcBnRv2TV35wMe4UT/Ji7yrYMEETD4YiH8JL
zbxDMaK71haP6zKe9cqem6r5fn2pNhyIiQhrgKToHUuLqFD5/HmWef9lmNcdoMbGHpsoMNauDcs0
Ckro5aqHQ2O1XvZ/nJ3bcqQ4066viAhAEptTqHLZZbftLvf+hOh2T0sIEBIgIXH1663vaP5aU3ZE
n8x0zAYKSSllpjLfZ29CUvhdUsri99ufcG2ULkwbl6A6SoMo0AUU5gOwzPKWBZ5W8RBtN/gF4/Pb
77myX/1Pgf9fW0gOjFmeK1LsW5P96LbSH2TqXO3Qf5RY9AHSuFnvZ5K8k9y7YoOX9WFyc2NOmS/2
fhxuQW96LdbtG1fzYaPrY9kl7yV9rk3Sha13AAWgP2zM99CvHuu2QMd0rtxYBQdn9e2Ru7bILmzd
AlLi0WSW76FBMB1pXtK7QffyHZ/m2tMvrL2F9F6D7odsH+chfmRN7+2t6cvy72pnssvCMIj4rD2a
lLNdNC21jDJUNqcHNNj93RF+WRaWxdOclHlP92k2AcuGVs+j3iLxz18N/WVZWNtPXZnKgu2LPiHr
MdZ+Q8qTtF68s0yvjP5lYdgYQ6oVTalsP6bbsuP4030+xdnXt3/+FZu7LPVKZyE8HRzbhz45hOZb
O473bc528UbuCRSbHAQq337Tte84//N/WTe6wscImu5sz22EHmRezugFjv/83cMv3O6EaT+D+0Gh
7tH68qZQVvkPiIz793idV/bAy/ouiwzZClIK3c8yv4uz4TXNt0MCFC2Jtne+4dorLo24gB69FBHd
Q0ypaG6Bep8eQtJHpy1NyROY75q+4xpce9OFQVuZeYn+XgoZ2PYp091NN5YJWObyJM9/eHtK/vsl
7LLWK2jXaToEujcWjUaxfWnW/FmO7ZMgNH7nHf+9pthlnRdPU4/bmZTuB8/cc0vN+EC4xw3K259w
7fEXwTO0zpOlyPH4tG/mX10TT9/YtJZf3n76tQE6//N/GcSQoNUe2TO6zyyQ1Tyh6z6dNHrSM1Is
tQCD+L3WpmtvOp9M/3rTgm7hbeDT8ALH9sO8sGPDVlCA1fgQ0+Tn21/z36cpu0S7z0XTBJv74aXo
xI9m0Eco678goXE6MxETBurs2++59i0Xll6gfmbu0Zz1EpfZAzRHF2Rkk0OyzM/d9B4D+Nq8p/93
vOIO/prNxnRvBtIdzUTiKuI4Nt7+gvOo//9hDLssAENJL+9Tx5bTBkLPpw1O815G/fABEVT/V0lr
Vl4Y+ADxWsNosZw63I7dhijl4LwhjHn7A65M9WX11zpBT0YuKt0XAYhNnsQ/V5wS1rp+h7rCvffx
4e0XXRmpy7qvBbIR0N1OllNpt62KXK/q0K/8jpy1Ct5+xZWpviz+gtRIoDrv/UmUyOc5VyS1K6X9
qzOPXWrLNrFZZ7mu+ADmoWgSofe9LNKvb//0K5ZQXFj1SMuCx5tI97ENn2MIrq7SfSzX6U70f/v7
z6P2r40jHSY20SUrT6Nub0OpmgrCwu9Vd10b+gtLXvjmG5007qShXlQPtpvqwCGo8vboXFs7Fzbc
rEUDLSEzn0Rqm/2onKpzFHfekPBuAufaB1wc2G2eQVJjtfOJRg+2+Sd/7zLu2nMvrHdR0DMSSucn
XiZ/4ixTe+lz9XdL8rJsy8u886JrMC5Jti8VWMv0PRzVld99WbOVZhQyljbGo0VUWQ9wnfjLPfOy
QGuGI2eazk+ncWvviVu/oOW7qdLivbu4az/9bGP/WujYLgvBbDGdyo0m/YekhMToiahVZ5/eXo5X
jPWyMssYRQa/qOmU6ewUqfnbivZDBqCajt5rIbmy4vPzt/3rG/hik7jpYnNCS//jCjWtKuqzu0Wg
QfDtb7g2SBcGO0+9hJJRYk5+GUwFMJ6v5qT7uyMrv7BXiKNHwxrG6TRrSOFDEueHpeS9EPza6F9Y
qm5kiSawFQ+fTThEcTnehnS2x6nMxjpQOb1jXNem4MJyiyg70wELcyq06V29oZjB16tK41famnTe
vT0PV87fy7ItQeK0HOloT2OEtoCEIGBLvw7G3Hme3pOUnf7uNeeQ8d/rCfnJNtGEntzEdpkZv/fr
dNRjBrl6iEgxFAm8/Z4rg3ZZw9UjBp3nVfpTwssdX1xlBiBD2XvNDtcef2HaM6SA/FJAkAp+Yw+l
TJtCr0m5SkR9+84XXFlel8VcDL1hdoaCz0nn5v4cHJ5d6xz8Payxz383SBfGnUGGIKVS+JONnrNY
V1JB8HzJ/s6yL+u41gJqzUM2+1MnS4gUMegYJbl7p6TnyraRXVg2s0QlSmHbSJKo4VU6U8h/Ezm/
s3Fcm98L224yvWRWKHMyfPyCxr/XM4lVJO69a5prP//CpochpHaZm/TUJU2/a3oqcLvx7tP/O//C
Liu2FFgZbTcV5AQ86Kczo9mhaZywdt/p4jZacI6S4R17LmG3/xF3XFZusRBCFEKanmSM4G9IDtB/
qVF//mPO1GEs7cemVV9G2PfbK/ba686717+2D8ApR20cJSfEBafQu31OzEO+zI8xcI7/+zJwASDL
+k6scGWaLiu6TJSWywb+KjwEje8TeTt+3Gam38sFXFlml3VdC3qitU9SfVq6/PcK1bt0ADOmhbL5
OzZ47QUXFk7niRg1Jdintg77VLEdFqFQOGLeo91cOTbYxfG9JBDE0bE0pyVZvsUJPcptOCC8gi4i
WtNzXr5za3PtPRf2HuWTJs5gpMYtQPEr3w9u/pX37Mj+V5D43muuTfiF3XMVNXmaGn3qUVVSLTbW
tQzbezvitdm4sPq2cQgDgbOBXTpf+blRle8UpG2ANP67FXtZ/0VdRKhfV32S3fTLqWXZCTf+nQo1
Yv3/a30hY8SNnbLgfrjbFHt5ua4vyMd96yHE9LaBX5mAy9qvpg9Q1WbjeIrKrTtyCD/ex0P7XrvM
tadfHNtNzxqI+xJ7Si37h81L23202xjegyFcWaT0PO//2p2gfzwWurXqNLry9uwwW9PdZD3GqdAP
lLzb8nXFNaAXVp31aoCI27ac4rLcPKDkW4KrLWRgK+h3F5+giCs+/d10XJj3nCBohHDRdnJhYlUS
+gLEVPGXXhS9MOrAmqgJvRpPGerh6zbb4s8xHWgFOPb46+0PuGJy9MKg5TDNrFRSnRIibW085Jeg
cNuA9fNuQ9m12biwarYNbiJsUqdp3Z7Ai/l1vuoAp+vmHCn91VdclomJAO8MB+1wWuEPytEc44E9
2Bxqvn/3/AvDlvm2UgVh4RPZBqg6Kwu8Hi5o99xAcPPtV1wZpUsxMu4ivS4pRknz6HkxM7+Ba/XQ
0g5oyKH/8ncvOb/8XwbY2iyeUyhjnmJIXN77kutPOLebfQdZ4R34su1fJozJhaVnjHM4t3l/auLx
Cyns7fku4uyHTGhjfGdSrmxWl3h0Aw3lDP0//SnrlrVKSDHsqI3e60e4Nh8Xlk37Yd0W2rUnbLhP
EE25E2z7es60avleIcQV27vUJoMOdDnPE21P0LUmQL/qti7LEL2iBHfcvT3h115xYd6iiOSc5ak4
sZzcr4nvanjVVVTgD2+/4NokXBj32nG3juMmTj4mR1W6n7Lzn99+dIGrcqzL//CeL6vMmJiybTGR
2/subK3cRQSl+C8G7eiJ3a2syCXbERWhr6dWjJQTNMvR7kQ97hDAKksrZAZiNN8YM1IuqhIKG4up
eZRFIuy9aUYeqnGWHbSwBopCox0q5VN+ylg/YS6GOWTJrxBwlvyOUakX8SfFVx0tu1bPPvuW6Xkw
P8LYrqOogt765jXtymUG6WL1fK0EQULrCDn3ol2rAupkXNftOs0+rhgLyX4Z0+64mgzceMglx3P7
OY2sMlNFIsIElGYt9WlceRsaTqEtl5cNnKIiKZBkkoOg7nlpeaQIhMmdKh6aIgvLF2KTDsVA4HTV
axS3v+WwjauHMnHRE1RdDjpKDmdkeRTfDRlEQJ4kftK07XUzqu4VSKcUekAFK9w2PSqUmZCoTsq5
jzpctS+63arEZuX4jOis8VM1ONczKFV1CdigEM1kDL8jHzr1zQ8mgicKIe42/7aiuMOxj/1CVNaj
dT2QPgGCp0iCqxKOS/CfZFna6VH7Htr5dZfSIuN16pMt/6Ic6air5da5/GUulec/YjbmRu17Akl6
X4seQAu6dy0vITBNUWBnhipBwenQVe1qXdJU5QS9W12tEFfKDqLreiS8pZBA4h4MCgm6FF2VG8t+
jRwR2lCds5GDwX541uc9ko4NE87cjApyL5Yt+lAWHjTMFDS+ppo2PZUnsznBbsuZxvSPPbfpv5Zz
ESaQWCHUPgMPkDLHSb0pY7dXiLHH7We7oPt9uYfu95rPlcD/xIfKZg4qucfOEUqXmxD1HILHILQU
oa+CL1/BE3ABKs7rAsGBm5EFAfBFSQmC8EDd5nglsZriH6rro3Kse1ow/juPabvyPWeQl3uMki7t
+/uYdYz9jCK+JCAiWU2aH1ptIicVulyCeGk2/JTPOpXb/ARM4zh+mDM6zuJmchMn/5QZau3bOi22
c4/ZGg1h2jtk35KncNYWA/RjQJvdAJn8cTLLLp+htPOSs20UooJ2lgu/gjBuah+wEdnyIbA8a/xu
inK1JNXo8hxZTr5oxfoqH9tIbHvCJ+m3h3IEGeWXhU5eJmtVjMX2AIHNgv3QzPDtOMTbXEY3Uq+E
fiuTqCsK0BijbPuzBpXZOxqbJfc7iAcLKA6shBTfI+uEo/c6izOR7+g2KXpji6CbDyltcv1EsKyS
uw3l3O4xm3XkDmZlYrmXMkQOGgxxgPL1toa1/WzWNERfIKhm8qkCOoFXaEpIccMlAc9ajxownAEi
Cgmb6ZcxFHb+lk8satZ6SGfVvJQskOkX9Oh5V1ZpOpPxdmzKFKGj9ui2gSrjBNxuNSstzPNUFmXL
a9oTDRtQjRAmVCXg1MN+sEF2v2W0IatRjWZUy4tKrQXZADTl7qZni9U/vQCs4z5iGf6GupA5+OPQ
dQn5TtRStidkA+do1wvOS4D+nNuyZ5esLf0M5ejBHyX2QcZ3XSTj+KfrOt8qrPHVzQrmXzjcc6de
oXK/QquNR4IrShLzws4hiwTcIAH9zEC0YiGVpyGRqt7WFJZJxxg3ja9c8n5I9mA0cLRpcshQmHt2
Vrjm0IZwcfQKtaLFfZ460mRfFnAIit20NnGLn9u1L0DSCXezCb2NqO6kyXFamClp1bYUct01rJEn
n33fremznXQ/dhXk2l30qoxLFrOTtC/RRdL0hrQ/kr5Dp2ATSr6Iql8gg29q4MahrrKDzIoVz5Bn
FA4N8mkqyz9kkD35yEUeA/oKEdAV4l65NeM/ab/049d8wc/7k2eAZPxIF5xO6X5YIJ6/z0G5LvaB
YT8OtWZtvnx1BMQvdN5BKsbXzTzPy8l3nWZjVYgIqJEK6gnL+IztxnSPyPSJ7SM078kg6igJyv/h
7dIiRqdDy+XBTdO4hgoTO6NiFODYYfmZFc6Fp60J2NwrTxaWY6kE3re7RIlEH6cZFIkGEACns98q
iTlYDEyIeX3i4HH0BxQZp+WjAT1z+Iqyq0Q8LrMycz2nvS9c3bbIzr6gTUlu92QcBvG9WXm5fEuA
yijBqFz5iobbrclmejNF25A9pxqyR33lXdOdxfPnpm2fNq2KmO46gtblsqIZzeJD4RFvDVXZ4nAa
Kwf9RddVyNeYtq1y4nGZAW7F7I2+RQTIy/JzIzOiug8BlsLlwyyGsfD3Gw7O1dWp1gqlDXXJWTsf
l8gAnXjDWa9nU/kWpUDfyzDF0SN2S3xLHfdmjF4BCEodpMJGxSD2QeQ0HDaH+COtC9Hq5Dfsl+is
kmnk0mqD3/I9EUM+HjH8JZqS+JRCHB3sOZBPv4AwMU6hwjlPce4IJlpfR9DJx84JegHdmbQZ5KHY
dNHu1ELXNj8CQ4CcWy3zJW5jcA9ayaCkSvPoq100Pd/T9Yx+DAG+6w3gCsC/gyQQr/lHPw/osa2m
GI7sVkEpf0PPP1Bv7AZ7vQg/ymEUpC6zdm3dsZe8RaBJlwI7/a5hfVjvSrmmxakhHizAaiGorLVV
PwmUn1RDxnNYe8gjhSv32dBSm2omEWqDQNspVT/CG/J6AZDNG7ZVmhfrSm4wmcE+C4FUyS+RGc6K
igjXU0xFUfBd3rF5QnNzLu1wYHmj9C/vU0P1flLxNlRxC75LfMPbePteAHv4M8WHQmFMhMQ7sxtI
nqXpjcG/llmtALSjJwKk0DgcBCCA2aEBn2N4aHTPxRPHLjDGuNz0wF9U1rajfpAtFHKnOiI9BxWt
INjQAbvnDrdwUSQBXo7HMH6jmngQd0o7xbcxE9kxwXVmiZ7+QlIH39NqtfaVg+s4QG3TNzxpai8d
OEB3EDnyIJtmxNjkUfUQbT/gWGHlDk6nb8jOdY1tngGZ8fSpK+GodrvS646+lhBpaT/yvklEqAQt
1nnbmzj/uvq0zV7UYsT2nWwpXIu61DL3dLfwBnCouihs2ACqWDI1ftiShKqfeW7MmlcjjSDDU+XA
PSPyd6tOlg+ex/PRQWMNZjqQmDkALEGQaAET4DMOUtQmM5kq1ELkMf/HTSUznwbRSQrO9paa+S6V
eVKEG7X0FMKmi8xl9Iu78ixCz2kXmrUqSyObDxGcB/XPHHSq58p0LRndLmWgIqR12UYoQp+TLNJV
PFuSuAojvWYZ8hR2YB8UPLLld+4UPGIohDsLlZrNsUH8GTahZgUvNoln4H7kUGz+oc89J3tdQDKb
7lBRM/r1wChnsayGZi6wmS9Ztsbszq9tqh5RJzRHp1SJtv8apE/A4lBbm2ToYQ6dVcVdhg3Xmwdo
OgrxMTL9di/iudC6EpDJTk/ObsXwwBfJDar0G6lJd5cW60KGQyy4a/VR8FLrXxNNEQ7uIOqSDDjH
C5Xb6TjhLwAtTQozM972EpWQG1yCbAHhE9UbQmeHvlXW6j3cmVk7RAWWTd0BWNukd6ciZFMKQAmx
tEMdSQCY6IgrXi22WvGkFBbckPAz2iT4N7pT0u/gXjP3sVCLpAsoV03Z9nVwpI3sLiHgcRTIeiw0
tPV2doTandyaeJ6rpSiZ6G62rliBBe5sC++gWtS6gbvEcL0CCTV4SZP4vbEJSuV1YQFO+YridjN8
SdEw08a38D3I6vZAXDoDTYy1pxuEgkXebNNdMXGEbXddHjKd3Fg2k1zfjDgHjfsoY0I2ihxir9B3
iO9xLQUPghEvKwj/zMU9KPOJE5gVyCk/52qd2dct0RrTGedm/UdInvYB4Vup2U1ANg9i9rSDqb7O
y5oDnZRZLooqg7YogTEnqy7AXxohI/aq0wnnfSE2uHC7womIfUn4KvtnacXcP2kRc/LNaoDkTt1s
mzS+Kbu1QGAGZhkrurp3uFzMqp7EPXRdgPxClVJlE9xc5zvgPrue7Zya5pXvVOPQeZMxNy5DtfjI
zY995pOeoDJrzIaPUISgkUCXkaNu3KUeJ5/aQ13UIpgCyw63KDvgcWxxaNicj2vVN3G+lbVVNmTf
HHaG7XsPjqz96mIFjCm6rgcVf5aiKzu3J+BOYW+HoAXHmR5csN09z/uN/iGxpe1YbbD+EVLFQ2Iy
gFTyOFYQR1zSRtNnAqpUuVYdtAZDV41ZCjZPlfmx7HSdtXz0vynwWSij2nKcgUM1liyO8wrfriAE
lUDJXiY4q1LLX0FdmpOPyXJW3K067Mk7CvoLzh6Z8gaNXAr4pWlX2rz0qgKqGlT0Pdy3dntdt3bF
Pp4hFBnvk4W1zfSalpNoE1wqKhXiWvnWI+4KbddSVS3IHZjyUeByaz5qipXGUCmVtcmnOAnDHONT
8+zcwwiHbvgdDQborrqZXOhZPXUxekDgF4xT8Uni6JC6BplKAEKEbXYuDhAhwbKSYLaw7/E6jenz
lvSIDghIaAA05KXrASinagIlddq6dakUn3L5QYgQ4l1gAIaoCoER0/elzy3CWr61yAfDjyJEvpp8
xkqsMlxDhCdp0GqpKstpEv1ASDQW93ngk+0PQIHR7WvnCs4RxWsjlQE+Ry7z15QabW1FV14gCOtN
du6mHuNERj+KAdyiH01pojF9RIVgFz1GlLRyQtOZj41qq8ET4NsqhwY329okfxlyLVdXabnp7SNW
54r9XbaobwNNXhbIJdzrVJUxhZDPMERRtU5r9k8TdSD2bYhsllBPsQZQqU6RCSIIt0AjU2VNwuZ9
fxP7JHQr3LdBF3Y3CPQu3ff50hvQe6yxEXaEKW3B6gujGAv5MAyuiHG4mWbh435sEJWh24xtS+tq
tGEiyYPr2RjGVAEL5pLfWRTlcql1yE10yKQbw+cu3ixcHDiOvQUpi7cvQ8EGAodKNxYe8wp0GPnN
eSjItxaLpf2nGcGo8XDczTw9yRnbzedyRWnlJ55AVLirxbwl+f2QUsCBEAInY3aKzXbuMwV8RvQI
6RPLEVFxMprwtfCwgw/ZomKYFST1UT0FCCCFsp3XJlseFh5pfsgBuyNDNUvbtLeM44Lzqd9M5MNO
xAWMtyZolxVJhQBk6B4XCl7PXDeBdOFBJUuafk4HpAEOZAI2TO5aKdPshQqxNU8o3dSl2EGseEK9
AkBUeE61JdmizdeRCzgidRIwnuRQTFOmcXTGHvpJfBzdeFoRWzTTcVm8Q662b6DlVFnmt/G4ZfMa
GMpaoaUHEFjSNfBRc1RznAljG3TublLg5uF4WB0HE8P+0zz+NjIC4lU1FIo0AiJKQKTRGlQnxgmy
//DuXuYcLaRLHTfbOPxKYl0atpPgNkVox4xoepbwxR4z2UpydJojfdQjNTfW9JwxopAvnU36BTY4
dRSk+yVyqJNBC7rJ6gm+K24zfDvypxH+QstqhsLEHMIjqo1Qz2/ganavAfv4dhyV6eSTyGgSvgfX
A0Z1htVR+IbQ2jM3hU1Z8lycneywR6u+Et9aaFWOxVNcNhDO3utItz46TMlQtgFgadxipftlYgsb
blLQLDJ/oJbYgAQSgs9hrCxOjEzdDUkBCSX85+IzXGkcTrXRozDFfvUQX0sOOcIOJm+3ZICYB4bR
Wr/svLcJ4lzBE710NXxIu3xCa42M1Rf02UAlo+oZUqjmTmpk6PhthDYNP70sCAyfF6/y7CmD3aDp
ikQCjsQOODZ0Eo4TEobZiZajV4gP8xYNZxkvbIPbFAHUGrhyotuvJHR9PZkRBbYoYZGQg2Qc8zJU
ajQa92pUztH3IiPpTZHNL2sa+6aWpOvJ76jtVjtX7STgP1a5doyoOycmRMjY5Zexfy5Az2h/GgAQ
9THDImrOmAhOYWjd7ADqw3cppBlvRuAtk+/rBJ8Grw8SErlIbvAkegENVrgM197L3INj0TtJbnD2
qUbf2hgBZfOpYdKPn/zcL90rbhkj0yLhbpblT7d0oIk16KzsP5mexfN9znDylXvcW6FGcT+MXeof
U5y8sK6yXBZqKwDEuz7sGxJ7wm9GhHJyq0uAr/hPCOGyAsMxblk73eEHYxetV8ZDepa7782eUalS
gCNLVITUfmbId5EmFTA+U7j8V1xSBmyeSiJFP8OtXVtTjQQdsjfFWUUD92dmGw+6izaC3FsvDAt1
jwAIoVO6wHcZEFWYp6VvAdMDYDaHmjlSDbhwA+sTCJpvLIt9eYoROLev6YCN82SiZQBrIkdEID5Q
aCdnX7RqSv7bdGhhQG1Mb1dIrHukR8qPSLhE7isWqwov8KBJ8QGEkm0Eik/6n53DQd5URrqt3AeL
9J6BYybL+AOHhxLfcpIH97PvGM6ftM+SZlfKrtQ73Qgjza4JwGRWGeITsH090ij9M27F2sJ/5QwR
Dqkxt755HH1I/f7c0BsjbCtUD0Et9I2H6Y+d2gyJ47Jts5/xNrX+M2StpQ11GWO/Wo9NmoMlVedO
LsURJ3/yMqiF5zvgE+dQmQk+cLWJpMXAyqYFjzW2cV5HCsHkQzNM3hyxZu0N2ZIWw8LPqXBBA3Cj
HNDU9p4j5JjvcA8BOaIkTcZQ44MHZMiVm+W+LKPtW9Oo7oeQDhPVWUOj+85AtAQHfRrNMXqGIRla
9eUEbN2cuf4u0Cl/WhE73hPadh/YohFL0MaqIx9oTquUTcuPbPXF52Yb0q+IzbNXFkOMfVfGzt1O
PRoDUksiHFVjog4ZBPqG2mOrXw4WSlIxRlSIL8jjh5dhYCbUjZnSHxML7uPArH3QcQNgo/HghVRT
48lU407J3gCmY28EGfTjBkAJ2a+Srf/IjdHyBSw2lp0IJCMRRBudSKTEx9ntFddy3oHgqX8uZTrd
lQQo1V3fdNsCjNtWsgqHuPqFnA5bXlGxf776nJABvkH6UOtdB2NBCqJczXhQW1ROhy2IZDsWC6R2
0QU4gjCbQjHRVKVtRHyE2UGcCFUfICY2i1HfehaAJR3RxI6EQzYCLjiV+bRLAw+vk4/DkdAMvgD0
/0HEVKs1T2UyTvm50YV9GaEY8ksB0JjA8mcqa44zJN/bjrbfWB8XaF7N+SqqJTHF8GhiC6VqMvPu
Gc3+gAx6yjryATBP9hJDPXOr4r7r1S18FPKhmXj6SyYFtjzhhvJIZhhwhQ7ZFJkuFm3g1w4rgKy3
E1JGZg9DzJJdGTb2aHHLlT0y10ERjA09CIqpn9SLVkG2FVlSABcJSlOPkVwkstY9XD+4HX78bP2A
6USidShr1XrJ7pDXbmTd61gtFdrHuKkTazmEUlNu/9BttNPTKmOjQVae06+IQwLdTUWY+13Rb+Er
gI/LttvA3GW7BcFMB/jpZMRDlpSeHBYCx/tQMqiWIi+Tox0UkAvrQe2dcPxho988bipcEOwe6UqL
G6IiTl7g3uI8g6oqh4cpgBG/pedsB9iPhX6cGYvinUGBHm5utCK2glwgcOM+QuqvbtIVc4+6AJTk
IrE//+yWgJwKb13a3+CCkc13zqbhD/JxpTw6iYbY24kbRFIql9J/4NF5qJC1mLpdmit6SyFk39V5
7vInQpk8dZ4P9iYdJFZtzmNEikZm2t85eKYAaa7UoXVDhcjvsAngvynHrh//mfMgPhU0mw3kSNeJ
3KBTHDy+krQtu5Er86E2EVBxx8L46YHOWCi3Ah6O+QgOAnvsC1FkN+uWlx8HOwncjmQD3Puytd8T
ifL2mpm1vdcUANRDv+LkP0JNIzsf4mzW+wUndlnTOLWqbrYYdxZ9t+RAMKuwIdsKbWyCExrdJ18g
Ji5iRA/jypBz641B7kJv8iNYElj+0yjTR4ErM2A0SZh2puzE+Z4rSn4glwvGcZYVc7KnnfEtBg+n
XOVxC/YpcQ35xLUY3cMqFurvClyEmkOCO9dPKHdWT6A1sOyZkxWmrVFvIfcLokC83NCiO+je9pCQ
2bLtqel7fDd8pvlTuvpeVBMwbslXO5TJPyLX2S/fZqLBaWdFKp+WogWEABmPNq5b+PlJTdHERmtl
UrDIk04t7RGZzLX5bifbIlbVcPw/zZCM/tNbl+sdJEbZ/+PoTJYaR7Yw/ESK0JypreQRDIZiqIKN
ougCTakxJaWkp7+f76qjozvA2HLmOf843Xn2QNktAFTQlSCGxMw8TiV106CLm+2/Bn4Oe9o6sz2+
G0sYLs0OZVx1R4PpCqnv552ToMsb8904ZrmKXQHVueOvtNfvLkz77Z5RxO2fNHwdpNSgrSAxANjj
SU9Z/TddOJyPgCWDc7b5f/y4q4Z1vYSLJ8ak5s4Wu5mXZrNw9Wn6sjLtrVRLgprFg5dDetSzHzzW
Huc5C/jt4Od2DOqTqv1lOmd2RZt6eju89lrL8rPbZPVRMOUN/6qOro1T2hX2dVt6XpbbkhEYb730
rs44V1PsomO4+CQrkReNwZEmYKv8s7T5dG39Zf6DZbRhh46sltF8Xjz/GEo7/651JaZkGmaKsjfl
oVDIEConQwjE7RSrFcVas10k0vb0HbEERXMgLqD/Nzqu35G1SyV3c+wHJ1gYBNPZuRsJlPinEDA9
O0xFfmz3JFkftITYvXdRIZ0ztvHmv7aHWmevDtx7rGj616qBMQ8hzeXhqaqLyP7yp9kd/vhZ4agD
ojvJkNIr74Ha45EKMy4ga0e9UK/2EKxcg/ZYcXMztKHQgT9Y/gtL+IQd5b+snmIcrPpf1RhZ/yNT
3dP7qm7WxCEm97miTITq5qJum1/GqYbwWBkTlg8psZXz0YKqyE/LNKThqQ/ZXBN3s1eRKEyAV9se
qv7k5ugNDu3GO/ewljQsn+g73vzzkGp+5CDw4e/GsnDti2fNpeBpyRAL0F+r6t2UudV2SSvGliJm
qy/KfRUA9h+ZR8Iiydyga3htjX6Slan+c9jf5N26pNpLihblClP/mi8P9SIBURE5hByVqRNFV80Y
rl6ppC9wF4goL2tzLNZtiobEdwNM4hOquf7LdQQNt+DIzvbZLiUPj16jbo27QepLwT1EcfEwpJ8F
fMXVBmkY7uU2cV3M7eD0e4egupJ9so9w3pQFLN2YOGS9r5A0Td9UnMsybdqfsXDpvD5OZKANf6TM
K939WSffLdV1ofDTNZdR2XZXoryOWIa87yGXKaMNzEDu3ynL1qsh56atxRL3+KmpFERKaBXL1bSq
cR6LwMEhOfVIhf6pKXLEA4t2xUAvJcB2uFpbm8iKJaaLA+JB8ivyESvCCAN6lpRVw6IumarFjolG
ubtxuUne2Xqzd5qOh2VnVAR+F0apz5WeOTlAsOt4zT21QSgK7Lyy/J3bkwR/IqY4eipcdxPHdN70
o8szn++DpVtBLjPb8pMJbgSAcSppMofuL1ZgFtbURM+hnk6OElX71KB3H2PpRe076/5yFZvT/+Mu
8P/Y0ai257oL2c/VOHaoc5vV666zULjOKkLjR54XsZq4Lavc2g/1KJjo52V8r5hk25MdAWmeV/Qw
VhKMnvL5atMRv8uMKO/a20R9n29wV4kSQffCxJWm+9odRP1nGuXIVSrT8AX1i/ukW0t5e9UK4c7x
3BURBWYOxB73ry6bSwldvHCa5dq+To1b1S96K9ozUglVX2t964yP+hTkwwR1ak7IOMlJ1vgNZi9B
tTDNe0cOLkXNFsUKaCKEu+0Qi/CtoHiBMnlGVMVoJUKv3JdhmKmHsZAIRebZ5irssoI+MJ15bhvf
EKXq3GHLh4jmIyv3/kiE427wlVPts6Z0mlPooU+530iKfwG/lD9rqaJLNduU3LcLhVRPZSXC3yEN
dNW7hKD6Lv2ufJi73GkAKTLXfrAcwREcd/whAACpq1832AaJrmn1tktT3xp5RUpz2ZFWmXwCYSiM
/KO6wd8+G5EGWZ7wmGeNSIyrs23vDmN2rRsDgLw3hVU31wj+PNtForPE2bXHSX2zSc7RdbUJvE98
M3LGwR/70wuahly9j0Ig9WhQ7IjDuBYUyi9ZEb03dh11DzC/y2c+WPN20FaYLW/d6pjqq4pqZQNO
98JCFlYZIenutmtXvt8yAOiOl67j/A1N2VyZ/sx4BLHK5RPlS9iId/WW9jMMbkQa73WB8w0vlT9N
kJuLyY13Mkup2jMrzdjsN1/kxUFXXu+Sw+AZ77jMmrfbgo3Jj7QKMfy5Rode3FEhSGyXC8u+9409
ZDsFlP02UbguzpCwXrYLI3f+E/az+I8TyWXAHaQ17vXAi0tsqxvPaA1o9SIAc6/ZV9M9W0gXna2l
SZ1jjhiGds95kiUaOGQfqn/UnZi2nSJMfbrIPgVAjgemsOLSTFlf7rvByoZ9YOxsfDLA1tnfmsXR
ulppcUMNW2Col37pl3vLNd1jgSjrL2YvWyatMeitZ+2PI7D0Nnt3q5duIz3o0yYeuK34r+EkeJA2
JsIHf1nra9WJjV6WOh2ebb+K7txF1nLnlbbjJX6TlusTBVjt28a7UiSmy/Jd52nwY4s578tjaD45
G2L+vwVPZXta2KjVvkNB9LeWxn9FGDJckNVGP5GTja/jNITPHdqZl1rVFHdSPWP/oVmFscuYavvH
dge7wFaXPxnCd558VvGfVJVNBgZed+9rUUTyu2Tr9o59EwgngVZkEQduzv6ZZgWGnLqtuFATKMwN
RG8eN/jnf6hsGdpSpDE7YpDZMGb0OmfJSHHIepQMJxLiNgiLRYet7R0MfX/9VZRSzx4wcCTESRZE
VTiQtEsCsdO3HCwbxJXN5MXGtaqKGgtHv4/SX39nEd+3m543241qhiLoylEfqTAtq2M298bsIn+p
nuVKFRRHqnU/h2n5n8KidPbHBZR1NJmdog+G1Vvh+8+dzVS2U7Yuvbux1cN8l02C1u9lq9CSFOR3
TV1r3gCs/f3oeK0PzjxN9u+p4MCktEb8N87+4BxSXCNDUm0ewzVjYrCdbN9r7MQBRIx2vt0h0ciQ
08ODzBlTADyL/866dQODfT0O+zTysjDhiZOoX/Kl21P9PkAFg4k8BkUxzPuM4U8npAu0wWHwmqm8
q+exuOS6UeaQWcreAQDOIPz5sK27rXOzdV+FRZVB3odbcAKzat/REHqg22aq7ThFK0TqzNQMl87c
ZkAwR+R4SrIukSaCl1Wq0K4YzIcw2I+pyJ90NGdzwgvL7di2UUD7ncn+UdUDjcBkTSVqGzau2a3+
QtEx8rTiBS67vLqdbPJHSOReH4ei99IDwqiyflhEN7WniX7QQ7Y5KcB+zywjozF/HQQPnptG62Nt
Ijcnf3wRJ7ezkY1nBIQ/q2Ce79K2dF5d7bhmn2sLLgG1is3GpYc68Tw/r2JPT+oS1YT9xROB8uUJ
9DOzz74ITZ0o3cs3TkYBD7+VzKGAUhSBwDP+5WMGzSbQMPy0qQtqOc0ED11jNUO83vDLndebxSTQ
BJGT1EUTPIy2K2L88MuJjxT0yzDDlwYIYbYywSYBEODH9VYM1o0oFYYllxWS3AWPuR3y+jihC+He
6q3G2WWbZ6pXd1HqXyOG/LmiIGXvNgDfSb9E/L1tVZbnpbaG3TiU5o1loRmStNigRK2qrH6YjrU8
jyjdhl03uOVxiWrxXdhSqhPFNJqQtyZl/cgtrXdpnfrBPlKO7mKXG5P5303LB6eGedvR5J6ddepz
sNpUflt3VWo8eQdYGDxot67+s8Ko1zBSNicMaKc1xmlVbA91LmYdr0TizTtgRD4dj5igiwzoEKqj
Zd0HecmYnJvsVgoc6e6xygT8miim3xORhjtIe+vXkgr7dTVhdVfkTfTuO+BMDNj+uhdpSo+oWQfv
V1FVjIpdg6APtVcoHyeqG7/qVAn3syrT1coOdUmc5CnLvNl6njIUqkld9aZlawdtPQTaIIAM66KY
kpU7dz4CvrByaa/rCk52jsEdR5gzXRCGIacJCjn8dXQFKshW6yV928PlFZMM1f3cRAKGthHtp6Gc
+xxAD+bcj6iUYrflG6ARlXg7g87ivi6DDkVNHRQXwPfuvylonWNqNeJjK6FbQF67vD6sTgCNFUqV
yt08ARQdV8ur/gwZwqKksrvqbQBTyGPpQ0THuqsb/wUgOrjvAlHQ82nxPYnh5PkjmhqK7lAQlTGe
7Yylkc1PeNsPh1tX/qIPyaZOJpWluUAw1cNxRlkZD2Ez5UeE1lNxTtdBzw/ayjMPXbCD69Ina+jb
azJo5n4ZP2Wl1995v+C64Vmnj8aP5uqnKSYTxtZQTC96dVtxyOeSuJdVW9mzqkRPFmMUaHdHssHk
nSatjAapVVO76wDDJtTmRj1FQXiL4wKVRGFIh2UsJk6KFLD4K+I9qnZq3QwZCDVaKUeV9aOcdf0y
pb74483lVMQZI7ZKUIQHw4GYO95avWwRPR9O6/1IOjOZn4dw/S9as+l3YS/lf67K3B7ZVMNS0GXp
fFen5dwcOjpalzvQjJtmqEBk/YjAwkscEfTilGGvfvaNFWrmVhdwuZtswzvpTPezjJrfg6dFRM/y
ao/zfzlfjPUgWisUp5s04p5wjjmhP69GZsgvgZHMkH+LJewSU5rqbvLSCL24cJ/TVrj3XetYH562
rL3vw8KbBsXq5N9eNGQz8Zn+zMpRFIuLohcFKNt4mR+zqOTapC/+CNshGM2XvPT3TYlCIex74kPT
aGu+xrECvrOiyZ+hXfzx00Pb5h+7ZRnZh1Qd7mdLEFW3bT9bYBxYzsaPxPmGbCm6NpV1Zj1Gxj8N
hssR+s59RLUffqJf7sRhgBB4ma3F/eQZ8K+B3efv2g1SQmVzDSbJRItiiFN4/K0de/jjjvba7BRk
/24UCiTGQ3b4tMKo7ufIQX1DjB0OgVDnCqG0qZzPNi+H6bFL2RqBbcSGC8XdzF52/GrA3dD7qrZu
fdkERyvHKZ/kGjjzHwtJ5RHsfIG5dNdLsGXdfRkEt/Wg9tu/7TLm3xVRD5/DCN4YOyFEd7wW7TAl
qrccK85hYA85Apy3Ze6m4eDabreeEKn6HzhEqjhE8pWMjIgkl3NXH4C6i2ZX96VDBHM1BQ7v2xpw
5dXZ+OUuPkLQ1V7TIZncentmQRruNUDwfbDejnz8sbsZzhSZl2x3mRrBwueeqJpqdYp7lDyDTCzd
q3aPW5txMIwwWMwuPGcTdGNcIBvLEzOtVtx3OtvzLhdd0gzjwBPatv6P7XUBQeKaOWasiMY7OY3r
DXt3wj4ZG38J/gRLHn4bwjxetbtMH7guisebhMPEtdf0BwNktkBFus5f5aDwFOiOn1oluiR1No6u
vgpOdYeYYVFDylwxMfKpcvXugjLS7xzMmxf3rUiPGaDEGQLfwPOilloRaRYOUbQIVXapNZVcVWIl
TEJy1n5rJGNjrMcerdatrTk6Nv6NJkC11dWxnzftlz/b4fQgxlQ94mRJOeetcPgmNaRovpCh6CGm
KnMpk5Tf9rCmdKVaqrQOUyWdXS/D+mFCdBsd8V6AMhSt9l+jogbUTPETDLFGFLMfnJpg/ZKxgRTj
ip++rD0ejW6tmBo6r5sus8r6Jg62nDRlp86KNam47aDZRTG+AvCWf0MHmTy0Ftj8GNnN3dT1QAmc
f48VCX9vVrNx9I/ZCiBYwhntO6XGt8Kt2vu8aNKnCEnEq4XojQfP7urDhHbxajUKisYay5PpXE2E
RRh+9dENrk7DBRVSMy+XwnM57ta8Gk9S4mZIsubWXWNww5z4yhrvPpsG55vWHJ6qgXOn2eeeCyA5
ojvfI84AJ3XCaj33q5Fnhldd70O+djqurGD+51sbGoiwF3YsrWH6MH3muAndGOreYb3m/pnV3m6l
fwBrX05BOzGpUyJSOQlxDO5+Zgb/LxCj9R1xYXnJlJWVTBpgPpNgWYKps/uKaW2uehQt+Kr0W6n8
IthbxqWRegqt7BsqJfvxKTD9lacs3I9sJXylZD9zKuQhC2mtHPPFfeocZ6/3/3C/++W55y97QwpY
/unTtXpu8Q9ZR62W8EtJ9thYI9VE/1nL/5YaG81hofbkazSr2k8QXQ9Oaxf5obAWcO5lI+dolwWL
dy4M504ccSwl22ra0zC59rVvvWlIRL30J400TeGQbTN7pyQz9Fk32XzXLkre22hY3vIAO9zU18WA
w3LJc7huZf+ZNRKPzqPaWZt6uvfstX1DN6M+8iqYn5TugBvxWZ3QawSvOTT/LwSbE1UHU0XEzDCN
0SV1PJkeW5jrHkV3bSObkjbvaY44tGbdqdImQSasXb7vI7SN37Au7zBVOLu8yqPdQrH1fkupo5pc
wzE6yql8gNqzvorB6Ju8fHQfONjlrg+8/qwJAnYSs4zVT+vm2b+xlmrvhozj7GMgxoabAohB6FOE
evEAUGvdAUuhdYEft1xSFJr+Y9gycME6s/1ov0WRRoy8piDfrRuF8uxigeLwAul8ZcweNaKQCHHF
Rh60vMsqpiXos2naZeG4/VsyBB7w6q2fdGoMf89OyDbMG2celJ2Lq502iOAgQ4BZPKaHKg4m0ZZH
q0dneD8KKFIk87CFrrXAkZTBOJLI4AXhc1/XvYe7A0+OPXrGPymfjmymhmJolsPY8p3FlRmY4K6f
2+158zz32QMHOWhEAPl+bdCjxytj2s1L0Zagp55nX1gwMupN+tELX7e5L5zfmoEy5RUK2BcrLdPy
EEXu+MrMulzkykaOfQ/UymO9UodCeBZIScP762+zeQtApBHeYPcaE5Vazpe/RhES1tD66P9vdfFE
wYM52WwdcC+Oyt64p6L3oqCSErPb2FoiT4KqvAmPOHe98QE9FdgjGvapwF2lpaRTMivkK7LlXD9t
Btp8IUhpQQlT9KZj+hOU8g5JX/d8bGI285Obp/VLDuz4LGq73dV11P5Sve0muC6y9sTePz84tgy+
7KqbnftA+GP+Rv2x/QY8LsJ9vfXs1JMVBe6Z6lkHzx+gWbswA2Rp7tz5xTiGJJ3nM65G05l5tWMM
s86yxdXail+4A5V3DTYun3o/mIqIbJRVKu7zfnoOM8S2RLuU12VYugcMD1x4KaJoLrdctnsgMG94
Rr8giOqsUURFF2czFl3clPg45ZUxlwmq3AyLcpQCbCYNcFsUt7z/KqG+snV26aTc6VhX/lZg25xM
dbRmFsHTBDPhwquWqCv61tFZYjHRlcmWbfV4QGTWYvHpG5L13bK3+cY79rnww+aZlw/CPG7It+O8
sXkBqUt1sdC+/BNQ393hKFXQ//MgcsmZbKefUWuxYtbL9qgbS99ZY2S+yqFA4TME6UqsEFqMghwN
/heExq4onmXncZvbSzddMZOtE0AIOWzHLsJJFDvCw62NvCD8pmoOhiJo8+E+nOX/tSQYopKgmfjh
aCTmiH4GMgTiweZJJqh6pVqTIyuVUHNug/iQZbuLPbUWaPSQVrxhNlQg0cyXLeQv79596DTiP7JX
1Ikhtb861mzBHt2+xQ3Drn3yLXvhtgi9aa87PBqHKvMwvAquwvQuz21zQLAAu2ZJ91kbQnULSMVD
sVY8Ko7TbY/IyYZ7Ttjs3FSwJjvV2iPw/4A4NrE7Sx3mZdqOQEbuYQUufwwlKLM3ceQogWrz2uee
saDFZmjnFzXxg+/0ItUrZnByYratDPJTzsfzim1UPuo+gFWrkfJcliBqX4Up9SM57iXiudTn0/Co
Xn+zFJxxDOU57lJkXMx/3Gs0ReBQPYW2DOfEY7q+FDCDv1vgoCeJJhaNJgPhWdMJfIuWBc9tTZ//
FjSoPThZ4H54pZO9RyNqG+ZfPuxcBfnHwhN/AVJYPmeeAGfnzvOIXBT6CzsKT3oGXFG4XzLI1zt3
iMD8kNeh2u2nFm4AuM5516nEvl/5LWm8k7w3Ki1eClxMx2jr4XQmt8OSCZ8OUdtN2DsT+PvgJ9dt
jW51LqNLl2XW8ZZQ/Bt1BqPZ7MqP1WbjivO2g9XheXC+LEJsF07kefzUYxfdmdwLr2Iq6lObLekV
mDm6oBELnuopqhlZsCuVINGDdehqv3gZB1lfB6tLjxV+rp+xvklKGjC7vSgB3Wu8kg16ARstkfYa
IKAgWP6T7sCzVDU4qPZmvIWIl5A3NSzNAd9wVX34vjvqX9oegY5wC6mTE5I8WYTIcOlpkd6088c6
QHVQqUzuW/w53wFcO3JOjFeHBtcB3/Nqe6qR3z4qtuGElZWvduu5AZEbUaC+cXWhOBgGdRbSbo4y
LNAO6Tr77G1kcSdi+rMPd1Q36sa7DV8GHp+lICcEFn1kdm9nWv+1CtnWSIVs+xpgnDpaFeaGnTOv
VfnXD8vxXGUp+IjhzI+5jBADJoGHTeCggLne53rBKi6r0I29wsHfOODlje5ACzbnlyMJZOak6Zgv
AZPYGd128/pj7atyjvFS5vNe25MTQX31nvooS8/AZIchljYRrlFLEnVhYalYMbkmpI9Wf9GgpuIg
a6X0LpT59NuCEBWPN0CGwznqpdixzY/0MY3zIl9ZWdcfZ140bB+3YPTTG2tYTpQ8AKOHOM7i0hqw
IG9VUYhTZOUFntdI5upR1wGDvx9KYp224SYBzcQk57Pjt6V9GmGn7yrsFM9t2AczLPiwcTg7Uv4r
6Wjt4wJOIIirvszS08RqDDaehsi3qdVBNtRg431Avu7/s6osKh43UacRrQaBxyUVobeN0Xr3LEIU
EC8PRWAHNa6X0HxRiqDQk2uV4RpAFTEc5ttQgPbS8B4T1gCINTPieTGuBWcntlriop5n883NOM8X
GADnXawBG1SJEsRihUxLKtR19LrIxmYjZUHBZrD672GDaRf+CHfnsWkIyei1b/DurxWbhT936V5W
JUa7rVr8GpAjshGjetJKX+qc7B+z9djRClbP5KbSnpNV5PqV8TBfjqhevWO20nW+W4Eorpw+hcJN
INLqULQ2j5vJFmC1DJF8DjlTlkQJ63IY8Da3eZ2IbMK0JCNV3kMcw+g0KKBFbBsZnuatv4Gdzm1t
6VE0JK1tvD7xSAz4tuRQyWu+Rpva9YsYryvi48ew69312GsAzblHqc/ZuKT13u1w0SWTGdCmZwTT
onLiRz8ADbIbbi6u+pqUPwt7WuEyzs5DyPPer1lSMBU5e2A3304QfDTfpgN57pjjP2cUoScT+eOP
lHPH8YJ492+PJSp8dtuu/q7Taf3AAlB3R3/12nXX9KqbHoeswb2UK7GLXKEfzGjwRuYpu7e1lr7I
kqykkPnETALjyEG3gDQBap4ZUVv/q+m76B+uEzg+LumIN7oausdJ1mVCvnFbxAvXDcctsISfaDK0
gz+odAIKGNqw6FsF3DHmN9fk2hMw2Xhq6T/GNtcjvhHP8Y8ZNqTiHcsCNHtx13KmNM4DojI1ZBfU
FkCBfAbTEtynQNp1IvE//4xoT9JTS+rmLxH1YX9TsQy1zSfZTlgqRTp5P7M7V29974LW6W1r79Ot
t5mM0mwW3H35aJ0poBYSy9xYfZKRB2s1RVV52PCxTw1jdQUzv5Zh+ntpai2Dnauke4hqf30Ih1nZ
7wh+Q/8fplZXpzsEpGZ5tcrKBN9Ew8xcQGyEOG3jWlieYPQsWOLrFSMlapcq7A/kOET2HTrCojiA
KWZwgIt90/BsXfvDRivMFce60+/aPNV3duByr6bS9X6pldiDGMNHz2NCHOKxVKCq0q1K+hZsEHAX
u/4HztfbV9qR3JO6UP2/myL6V03iZh4XENVoimsfobhD5CfijyEiHjVqprZMpDatcxr8dRE7x0KN
S2GaRHPW1pzhPtvbGu655ObGTXrbL4O9AwGpnpubmrtKcM5P9v1K1u1fdOCq3VVopeUjTkypdi3+
xxw3TTXlvyKEzT1nbgoMnEsfZR0NU0FIIALm8B1+Wn5XhHblwpXRPUTz6taHtsCdGA/DzAcUYXh/
NyS04EYq+KQ7sPKLMYxCcLDYh051aTnFr4Lix/I1Gkunf6zAfZG48C+PwhuWix9agCpellct0AnD
coLEZX5MSTAI/zOTYhSYGxQgfSHrCG67DIEWEAPc8fs3FpFIol2tFqe9E/gyVxp+K/0dLC3hDB2N
sP0x556FTERnou/bki8bhBR7dRsDl7I49uVY7ecat+fraHWuPOFXR/8Ub3UT+rdL1DhLtre8UXdf
zJuAqXGNfI31N2w94MbWySr9UmIo0hfwIjDfVciwvPToamZcJp6eX1DPblQeCXa7nUKyMSTcT8v8
lG1dxJ4AE9i9T8gufjlOq8L9pMtiOU5BN18D303bPZEEnauSEFJouHdsgcIG6q1g13fQie57zJ6Q
vp32nkigWM8otjvUrbjW79xWoaMY1q4/2nJz3jiIh/rDJj5lJj8eqOssfHROZ5Ig6pKpR6zifmVX
7/j+VtnwGSHEOY1csOmpmUSOeXccrfaRk0EjodO225fPq+WzSPXefBZhO7aXvMFM9Q1A54efbTC0
ObCFar8a6HQa+rSeyucGfyZUTxtu2VEFrU3HaG3PgH0kxIXLB9/qSfgJGb9YNUYCQsbvnNAn86WK
EZVs7DZ90fzJGxD2JzDM1T7kLingaJWDzmJS8wd5hMsS0Ca+MBrnle3MUv1yQkdtzi4IsUSf6wgi
47msCkd/LcaH8fC5zps7FzJK/GUbWvwRDLZFrMTlUU1ZQLpL0/gruujb5pGYlOyxNSl60A/SCjzK
POrWeETIoB8dfnygniCFyeJYvW0vpfBONv6U7kvyLdH3JdEFPrwQpMwHcVYu6LwrNTE+TVWJuo6V
bwwBLVkzqacuxG17BlkM6sdxXQLpUDCAFrdAMPPR5kigCVoPtuqcRhKqHJYs+lFY8cKLQVlF8IrV
j8b77ODmbjvkvPk+Cep9Hx2WrA/Tu9l3RgI7IEryizWOOv/e0Ae4K582I/xHhnm6RnyAeK5+G8kr
K9/F4Lnyd0l6hJfGRcrx+O5mTUjOflXRagPVqcNOmDNhDO6qT6VXTEMJtlfJwNr3JlRO+qvIS+Pg
sHNU0z0QOoPP4/bsjOaYkb2bizJGBmPyvYyiMjutPZlZcrd0+JVjyXaFantoe/9QOfW2Jd2Q+x33
XR1I28bDv6zR+zC7+ce6ZaK8j0bGeNI4mJm7o5p7nvAZ0Eefy0YvFhm8zZK+3bRZzp74hzz75ZcO
/MIuHfwG9MG2/VHcuWLCzh0PyADGtwGJ0niCkQc1T01r+b9tMyHByFYHffwwulG9X6AoxxcU16J5
7vph9O5RjAWspmm9VofccmXxzHuyPWFh84t9inlxPZRweb+CVQRFUtQVFksiHTxiTgbNSOwoaDq4
/yg7dUC65pAGogJpDpboVC/WiCiFnCUHD1s31r+F4YUzDDa2E51hNbL8qGVkUrTwAGOPoQKVehw8
wp8eXF2t6mSjP9qupsjbdtg5gWizfaFIvjgVYZHyp89LNHdPqN7KjsfcubHX87ptaeyDqPIvqJS1
z2FtDcFaHRvh458nvqCGIAJbgY7kvA6c4hiOgdaSSzBkId7rBmkS/xhbmuzxlw1uN57M1EXVQxB1
JkTkVA+DSGYdFttlbtJls8CUbbhUuurBpqCmEZ+K1QNna4ZlO2aVzL67Dd8oDuI5FQ9DV8MTNQU6
PJ6qHsXTGjmMzRj4X3CMDCJ2rRahPqzc8mQaH10LITXbg+jRo1PiKEx7SKfFvtrQnds+wnDCvDR4
12aovPVs1wJP+TK5BdyWN8Ms/o+jM1uSU1ei6BcRISYhXmuu6nmwu90vhNv2ATFPQsDX38V9uhH3
eGhXgZS5c++VrhOL316d9LgJtF+r3YLWlh911ZHalGBOdk04pj9YjuVBqJT9qwPs7LdLrcWpkwtM
tJEpumPdT1yPS8lFu++HhRFb3o3Z2W+8wD3CEkC9A3agi8fEwA8/uU1AG+eOWXoKojJ/Y8SDLzqM
2alDlG0qP/KlNlhfLLLJLjM9ndHQbVAv7kLvD125uR+SCAzCMruIuVHZxj/TGrfoPs5mnKPrOrPq
x2Rp+9qFMa7DGI4W5WVlEcU62Vcul2uSHXVGygJYKY4rkvTE//KJ+fsGWFv3ZdE7vzunxJhlg8b5
rebV6JvLRGWFf66JbhA7A+c+gRHD1gbNYdmaZhvXgiT8whAkiPVmMmBikuxyuKI/AE2R761F7k6X
1GnFpUR7etvOxbtlaLkBU4Fd85WRUHOVZUqHSMVARC0Ow8DdJUz2fzALrx5ZfpgWbDC2bY+C3pag
mXqP3w0n84A3K3yMtECgwlzL0Vdn4a6cTHrVY7M+zgWOxp3F0BNj6aySlGTlLIbmt3SKUbS8GWKc
H4ZwjAxzOzPER4Zs2XC2ObdgebZkguOW9LqLclWAM+njaxiuSrfUl7VOXsTidXrcmwVL+2mlFSln
5qzjMrJXTRTipPpwsL+STqb+bWAAO52yeLYxhY+Z9G2MK/JvBXo0I8mq/gdkysdGQKjsPsnm6Fe8
Ns43RRmfycQdUh6Wjkgks/StYtbWo2hKkpnGY1lB0vGADU5/DiRW8FvpO0r/aOcuZo6maoJanWMy
eyUMzDORwaK6ZpaiFksbfohdIPLhEz2RojpYqXIvmk31OabTYXEP9CLcKhZaRfO4Nk3qVa+YUsil
TaITabmvVuGq6lJk9ewBH8ZwwpwMF1H22S2zyR4SuU1hj8XQxAyZlIvMTFgEl3RW0NMFpJ1ojJEi
7MX3SfL6L6hIZv25RuwGwj0TJrU8EH6plgv2rL44hVGnXNRm05Chjax2+9epIJNRLh4VmmWM8dhi
FSoOU5NGGhrYhK+sWwS2CJywdGuhTZnnYd2jWiIvYOcPTE4hyeUA89guakHm7XS6SnOncW3+xDSe
DY+Nme18iktV2TdL63tf5+k67KMuJ4mhwRrFu8KbuuEOtA9huioRajxHcnSGjzTo+Ajw0AY+BmPf
D4db5hsCEtNYrZTPvMVYgAqnnb/sjEnkLum0txwznsf6XZXUaEeNL4dAQ+AEn6Q4+OCitS7xzEkX
B18Vj6L5Nc65vB+kp6dz7dhBn0eDHv/E0TOIeb+O5UJwFvtChaM4iOXJ1V6CG16Y9O8yJlJf+dU2
ODgGFsc9D07TMnbNGu8cQOgbfw1YM/5zFMos0/6FjHxC+f1r7QFXYa+Javeiu6VYf4i8Wdb9NDoy
JA6TOUnM/RQ0X7NN2+lGDGcRtxWn5c9g7HW2H2JEiEtJWFhBPXL6X35qzCdqJz1HXzlhTTw1b8vT
6jXTfF7KriWpM8Vvfe0yzjNoaDnULCa00JKy7oMBa/DfqjCR7gc5rQQRu2lLcXqMPpZELr8qayG+
oPThb8s26S0qglodvDUNarKoWunf6Hjei5yzaLzfNKgBVb7p8ZKDGF6vhDP9M5le5x8xO/faQTq1
D8AjCHsPDebQwVuRGvEJoWfmBZbq3DdVcwqYyt+GPMVdHZaprR+TsWlq6qaSZFcc1RGXKvtK1z0u
aepT0w8oJWi4EvIV3fSG6eEQfEBnJTeJ8siXE5Mnt1febS/8lTT4JXZR4mNQQ13iSuvpHj8HOiKS
GaiL6W4dayrbbq74j9y3+bRP26Z9JInc/HSdcHmrHel+5U7o/YlCtLZ/jtTxdM3p38n9ERcv7Hdi
S8qRZgTydd7AK/pAnjDGU1u6tG5Lj0vnUjjo3juNFfc8Z+h6aGz2Llyd6kk7EQHSWajCP3tAx/Cz
sJoIq2koggTFeOTeC6AsXU0VpOKYF578IH0NpJPBovxyE13Fp4xRgbejUeUgzKn539Emp0uYr/rf
onTzEoEdegBRuvzn5NRFO5kiPu6nLQC3y9IACoE3FglkSJAvD2oN11e365x/fubM656V4vFLiqvx
hzQlRz7z8fTYp9L7kzFdZsu4W2/TUegP9ytjazoQbkHKXp1fWi8bQB906VEUPhdju6bDS+wl/lNP
FuVOkw5EO8xLpry6Hb3qIKFqPm8aLcYVLxBIWiNz8njGG+mnyDdOjWMQLFRa/pS83+MV+YsR8Aj7
B19Frh4bKeluiyFU16JpMPfntXg1xKqWI2DErZQhtav3dZXAcHCBWAJAsZ92YNECrhEoZ9gsMznz
NJXZD99385ngi0aDKzNBoL1Owx9BC+1hF7Sp+PS7xngnrHuL2cEOxs0LqC48dJ3p9G50GR+2fZs8
aX7HMZlr3NP8uR4PHxsLkZ65Zr+Cfih+ZphGGdav4UxR0isB3mbuIUdeGp1HwYGqsOnvEpPy40mo
PuokK2OdrVRAKKzxZb81MUN5lNjilU+TcEsbO/4PIELTIQ0qbBhDJgvvb9NsQ/kVrOAJeGKOkSfa
co0+0IFXeA30IJAKF98BkVvGJ4EqD11m5dP5yVbIgY0NaVspvLNh+YjthyA//CxvfKKx0sV5XIoi
R2GnC3kkFDKHHMdN+ypGkFD7ARTsvc2X2DuuEUtRjnr0heBMxgeATr+d+6XXV+0psF1fP+cjwNQb
6MTUoIpwpWDkUdTuwl90eZg07qsbZhdUUblGoFkVzWUSQ9Y8kTBX73iwhI/pprHpZVgxBsFkhTFB
HYs9bt/5YniscFlCU0NH8ff8rIn9i/gazee6Y8lQRGfuJO50tlPARHyXyqr9vx+Q6ZvaBYxx3d+O
oaQ4hkVkx8vC+Jc8y+RV8oRhOXzDux1mJ6sh+52Qc9KOTnLAdfmzJz80T+dKdT2tmvT8/wyrHF5C
KZPmgLFNZbfJqnR8dfI0v0obMmJjUG2/PV7ZeNfh8H1ZlZc/9CCS//Kf6+XQu5ufrcN4wMMwkQjc
ERwuymfchDp5Zz5GzJc/0ilfLBSQ6Iw/1UZHepwcZ2LuS5CHc4mDICmH4ZyMEIsO0G+cb0jAxKfc
WtmvELCmWJllLXX6JLKKVPZExOGrDmg2+MI0oXE7zhFpf4WngtMF+xwefWpfWeAOR38cMWfCAmnS
w6R8NkVXtHr1LRiysL4aAAoY3/BMhAeIum70Q9UhwyGcLT8kZOFTStAzPRLWJtrdJEQWzqAdSQaU
CXcudVf8HJGfAEOLSkkB61rvUkLhNOe4AN60VSV8SwXq7qNXdHgjFslqU+rMJLpV2CL9q1Qp/XTd
DLq5VSYim5kmCVfKrtCehANkyq7kM+7F8gusXnyB47IAi+OVJbU+CsBVDbkC0h5NmT30qDMIsYOS
7r1eO4RVMeIeYTZFyA3zZsj4oItaNCYHIsCyi5YKWT3BSvY+Izec1ZjWAhsv2b9jItPxPQIqtB/6
pGvhAJd8hXEVhz8zb8i/q5WBnW1Uqc5FTp5mF8qgeuuMLt+bYLDmT1otfvcblxddWE/4bthxPW1Z
nWSYx/NKuLt5UkifzT3cTnPfM687kp6qorPtos2/MHqtB9m3li+I3CUjoyonCo9TgcW9hl/S7IvJ
JB9WrerarZsVoQNZdGJm5atLkdqQSafXr/0bdN1UnUhwdzmM0wrrFOsoV70LzDI8D3jluAX4cCgc
eMLO4WwJyNctI3mG3h4jG5OJ/ne3WkIguKcwA8Do8fe4LtE7TJ8vf+aVYPu1wx7NMAwY5Rm9t31W
g7b1/aaxz3ulSWjviReH6ilXsH1PERrIeEqm1v0p3SU/557fuPf4hRSyf1VRHs9CD8UJ8wobS9wQ
BfkP1gdKYpIr8pl+uNzSFyKvb6pVFrm6dogmP2diMWfpC0SFxq8KfUTiqp27Gcv4nYve/LwMdVj/
HWxt44MUYVr/cjJLDkWZIrxClOUZr6exrs8hkUh9D7eNCQ1coearyxJxxamEfYWBZeHvW6dxu9My
uNiDFH7F4sCgGdvj6pn2IR0272Omh65/DmzBdJ6EX0z+r1HZexoi4ZNbwD12XPAHBldO+OA/1XkS
DyxxEKjLrNTEDk/nhIefNYlYMubijFoMsmKXZn76E2NoPp1j4jxbjjSqh0sVpm0H+8+XvfzrUXDB
Aa16950MQfCORYLKizYu9R9DBwLXnokIYd24Jap3Nw1mmE65XrG7NdEg8murA4fRnZ8TDEh52ifi
NEvgkMtKaZnmwXPLR2kTuZ7KNs/lobdbbda7TX7RYVb+RfRFcTIQ5jEcsXoYX6Yfex/1GuN0nKjs
n2wRbpNYE4gfnhjJcSRTAka3yZP0IYiRWL4N8Kr4zIScUtUUeA1uDTyCOyAyTKwiWffm0virgm0Y
ipxY1zJTwp+6lfURsDI9gAhBGzP47nNqnh0ROzYv4SkYsvqE7a4r95AcAGLMIht/t4Tp1RP4Mjk+
4ZsTR6YddGwSHDp6cjfXR0vSlAxiV0Z3sSw0FwmETIJPBZ3NtnfFe1mKKHHvUlsgmENK3KIyNIOS
MNooN390BYNHLpnGRjxGJKKHxv6DhB28d9IjeVGkAbntjCP6U4cBx3fZtmt9KEzClUeMDqssVsV0
Oiw5gZUG6X7d2akrx2uuIQDui7xFe0m8UDMeaYXqTw4TGr7oai6vqb9iiAOVusAWLCJW0yc1kM9k
hIW8T3xuFIBTFSWW16TFV0TUMt+lmOSfBZInblDiXXtAAGRBuoECfN+UrjknQeE9TwzMqj23Bgcx
AZfNKJvgSODjGXCt1/E8vbSkK3BBGNAOOwmqOcX/B7jwqBbYWDvaeaeCIDBGr+gzlBC2C8sjNz0G
Go+FFB8u8RBnV7SJ+rtdkWIXBJN8hp4j74kAE/+KarA1uBQ3Wyg+URzY+bmIGszN1E+BfxykoCmQ
osaSwEVUNicxj1N2FCKBysz8M+tPVdqlTxbd4CVtE/uuo5XiNJhM+2i9Xj1ol9MBd2AKMMH3NiAG
KirLGPB860dvAqh3Am7p/VbpBBxcd076VrWYTCiuPf6gBUeSfAhXRrsLk9cj3t6kvHB+Fu2j9Fb1
Iy0q/1fQ4yQDJrhsGhqN3qXLGQCB/p0jEiJ9ygdiLamZvS2n8TFxnRyhCsT2FakobI+Jy8AII5GN
STkHpBSo/3xiZ5xCD3xp5S89ePhpyO8pxWs+eQ8cGcTLIK3jqgkbvoUAB061J5S1Ba2yOjkS890G
Oe0GhrHgLmfUyjn7WKYoJLA6cEDs9dziMKZyplJiPDswkK11vi9ITV0bv+QcDFODu6EiIvZPgh6K
jyb3OaJNuMZvuhmz1wqg3kcMMNrf6T7abAFrpD/NusEcvLHn16pe1d9igqLA741/qiIibSB6ea+Y
En0laxD7h00Q6vdNBFJ3F3ZMYTu8QG9U+bI96hqe/4FWNntJTBZjBGuHxnsDte7oC7wbjGvgiumU
U+kEFy00ZAGm9OVfCBAryBhGQ19iiLF9DJXSbw2x96+KBSzdRWHGRpRGRBoORZhjVWgkWtVORmbE
iVUx19dsEYsRs1WfMqQL8Sg7FUY3cl285cNiSoJD2seEkQKg7ujiuB6KdeGUqwCac0F3YVid5TJk
r01fzk8oVRNHIqAmtGnMwWaWzCAUJVJOrAv4Gi7ELRWY9M0wHwN0b/8oUwamh20f3C+KC852hhnE
gBuO5Rfr4RbF8MhP06WYhirunGaPSM9z0mEV+nLihXZCOxYbGnkTjeFvaf6kfV+nQLAC7wJoGCEw
YaLM6ohwLNrj0jbLn26IsQhq2JmY1gU7qTVKAU1a3PV3ulf0h6p0xl+AZ3nAi9ABGBdmmz0dSzc5
Mpof0hJYFv96q5QrJ1zQfpgBzYufE3HywFyFgUg39uJHUgT5t0fautlZV+cuG4usvKVEZtez4mkj
EOu0EObnAkeSoBHpkFG1U59n3+JoxEsM34RdaVN2s808RDuTj0F2ygb8b8fBreNix6x3Kh9wv2OS
7Ff8XRcPhrG9wR4vhlM6VJbo8CrFcg08QawHNw0SCf+4oMccCrJpGMGIfyV64t8ixobjcYwnBHTC
U90V9iYWwmaU612XUuWcaLps8qMdF6BVat2UQDcUPermMIX2OlvOBxpOfkaKaHVVOTaBQ9fQwSB8
OC3wjnRbdxOxyecqMkXJNwKuhMmDNRN3oZqlvm8i4y+nqaVSWqgZ8ztMHP3C65lr+P+0BiHWEew3
xb0366L+qfkW9FPAJK5/aWWBdAlhVXn7NKVco1MJW9ndyTCOJoOcCaXzGgSwX2+cM3X2zGsw95zu
1IZ7uEh9/MSOC5wNWD0HcWHZb6v7PVg/CeQnsXybNIUWuATj7n/sfZNsGyMlp9GPW8NfANwky+xF
jW5txMGIalzHSwBiNOKsyTYSSZJEE61gz9KJx4a1KwvaY2yLg/KZ6ptjhZGo7+7ZOFUkr3bhYX0y
7gD7WGcxMjAuUC7/65gzVnlMYb7LO4ss7RyBKtHeUIsU/dm4sPMa4MXW1umtCHgFA1QRvNAn4ZqO
UCxhREbvN4olPFB7T5L/JYqUM43tL6nFXf5Z4c9LiZr0wruA6+n66iBYddD8FatAP/A4JovPzquZ
QR8xxSn+7QDQe+8xrEZSpnLFmbWvwsqsXKwzCJ0T7ZPn4Fk0HXlBwydH6DPGaoWfB4YSz2qAYZni
YZr4+qEexbQfeD2A4uPX3DAvMnUrce8NnmZ+0M91Fu1GwFHJd6G2/z14fqFq0hszEVT8PkVbhV/C
gTnDhgj4+YdJasYAuph4juFOef5D107Af9PCOO7Oy1GfcUFKWJV3yVyE6j7ClQ6LvhkDoCRWBhGb
YsYyD79gc8WbIROvGwFif8HGRpixra99zRewGTwaL+FLIpZ0nXTYtg9DtXXmqjX0uEshasB/bpTJ
6Seg2al6tky3i/9SdBZElWUu1qegAz18WVoP8zWDO089EKjnHBE1EK2XdIQV9wzIqsLmKvo6eBgg
nDvXCfMBtGJ4+cGbDDp3eU69ALlNQMIpMFR3Y7sL8Kd1lwQeFJIyUfL5lE65n703VSrrLyXaJciO
RedSpMIjxC2C7ym+97IGJsEkgE9FNAX9nod1aa9zxBaI3eJEU3awLpsK4TwE7V/Da7rH/WKnT+5O
YElxpsYKeMNMp7qDbkhoScOBTq6mRpFDQ1f+8hc7ucjMAQmoE1CsNlP3uDayOvdkcFPG2rV9NT6O
/r32RfEDEZ8Cg31gBEgS6eFUBrlQIkqPUh2YDTnNX3LC4fSOkuEjmWB/Ys5UJOHCVt+QL118j7KS
5vcw+Q04ZHaFjtXZW911BLPl+eqJcZpLWenZYvpZ5XVbfCCPOGTvcwc7ylHi6CC7YFQqm5s3h+NK
IhpFBTHcEAa/tajOxclGhHQyCGv2EOQA+j5ZCDEmlwnEJG1opehlgYj1XXfqohQwPcHdlD4cyzhT
PuTjjJpioUgkQ0XBUheNuVN09UvCCz6A4qEqi2v28CpAPgMEQ4sBYTp0i/G9czJPqE+L9lL7sRDe
BQuY6i79Q+YrT28kRolaqSBhIAMGlVoEajyRFYAN6QPjos2BSLM8HhoIKBU3acHCjx3pLn++wnQM
nZ9erXG5a/p4f9yrNGG0wRyPiUVmBHcVxsyeYgTbBdhPT/UxmLPIXV4GUuFMDJ2Gy8ljg1zzT+SO
CW8cat2TsyXahN6oHX2xFfBgYwnTVW4tAibSoijSV1gBbf2PzTc4FhcmmeKFbhe7ZRDNc37CdDAF
t4URfk0ubJtmowHQRnAoqjMQsbFI6csWFXJqN/Ja8f4Sng5891tXQojHdDLOLtJxNX4uEBRYkEXm
Ifd5JGGj/8N3NyQ3aqqlefQai9XntPQ4T3hwGz7RVxhhXshWkDI7NWAbpwuiAd/4Hh8wtgHjpo16
Gfi0VbTzKUpHRrc+7oZgXtMZLuGkUUm6mJ521/nU2HdtEc/m0JZCLvURHXpcDmw0QqlCcZnbZ22q
tRru2awgzYu21RSXe6bckDV2c5syPhGhmeHFrqQmsjeDEtT+rYYEVxx4CZH0z6x02Bh+eC4hnjqK
0RcRIK5dGG7IFKkGPwn1RzPX95Q79I9rsHKWeCA1l4vJW9LbQobjcwC0UNwNNP89yW7Vdw8Niftv
M8KFuaa0Kv33sPa++mg8VnYeFIjc4W6Z8HC+uMZRNUiNYH0nmu67R6u6xb1VGTCBT89tk/kpMyBJ
Tj3BAzFgcPI4TJdmGfuLARrkgt0YyXEkiRmKB7VQO9yxyJQQTGeGVn9Zp3WKD6kWx/nP6pVqmMEl
R4EHoSjcyT4P1IhvkwHwcQ2xxV+577YsSz4U/0AzAVHIV3H0WHPUvHXeOq2PwK51hXeiVrGPx4hs
WHkBJcWfBm1p+OrAfzPwKXP01iGi3aT/EGUwHFHJE6DEGfL3Q5AunTnZMQzfqKohvwmPn3CveDW8
vVxRYvZeilX9YEHh6BdZI6l9UiiWG1jLb7uTQODxAXVm9E+AU9rlDNgJjxwNdoAXf6J/nndx7uOe
Koo+pucRQ+cggMwNsWrofX7Iy58vb5XIK+cpcKZG3QcuwhjHP9sM8h3lXG1+4O0qEKc3SCwWBqwe
RI2W6EXnSWTviC54DyS4gIFAXvFIq6AjcU6lIp/wokmRmuAdK000nhdXgcsN2FtHpTnpLn6SKiBt
hKIS2feceZncXiFf7iD/J9sAIF6+gzid6HmbiKO5gBHbH+3kQSUJGEDFNAWIu6ee7PFKFn27GTaf
vnMCk8eKlgNvb7m8SX4bAStOjvXmeIYowsAicOd36ngFI2HLrPiyYuNEUyG+bw5Js2j1S6ZM6k4u
yJfwNCdM2w5Kxv02R4pbfTcAPom+myCHIEEPyp6mG+m/APOehWvuHIkPuwenDcfu1A7EnqHzACu/
Vl2CehZAazI7i+Huo4u7hiVmbK05SszNNXe3r9vfiWXNy4LrEP89jxHByTlAnNS2xIgzQoo60GJV
HhhEIMJnZJi5PbMGgBONDWmOf8/zyiGc1p0MHuTUMlVLSLaLWxMxrDOzk7BLaXLVTGI21c6jpyps
SVCa4vFMhAnidDBE3fCiNBamO2NGN6NgiN1vuoLC/afconE/LHlYFsWJEtRntWABOlZVgZAkavxe
99paQGiJTzXzIKsczYzLfRbkeHz4eTCwXbybzZJHh0763XjDgdz8GSooSIwR02bBpOZx2LRrkZEa
8kQYgiWDZM5CpFUHjyHAuvVKPkDpBwYvRXdQ+B3w/MqVEALBcqEvLlix8kzDQVKTDnl2nQ/GFmP5
JYBTyqtlVMQ4SqCn/mgdF4t4Og/9/AR/IHwb2trKI8LaXL0nUIKZGVQtV8gwTdSNMkhjrBRlM5C0
qREDf6o180IiPlFaN1eEpHK5SYpee+Wczbtn+g4a9nTE5ZeQ5ore2JxEC44tCyJFgjZ66ETOKEYV
6eL/NuFY1RdVzzlNbLRhfBdBvaNopgWDRWVpTIeYaNaBCXrpXSA6F9kDmfhkeDHTyALvI+Ibt+hS
tswqzMqYku/SwSFQYWKVF6a1pfklHUZpf71F8ZwzTGzYwlNjBoSir62pT9zsxHyIIzQxfxtBobOp
+H/+Sfgt0WUxihc1kTE4YUbYdHLcrsSjgoodPhdP+ZAYui5agz+jcQkGpG0P+KtZ4pGFbd3KIxOx
l/0Bl9QiXkaQ5l94HYfhOPQLFQhbnjAI7RbfWPdQ4p9SWGbWGU9ss+ZPjTvRoS2+JdprGM5VvA3K
/cZYvBn3GjiWFNSVdNv94PjJE6NCwaQVGnB/Vov150eGCFJcDH4ZcyhmspEPQd2J8oydXTwxN0rD
uyxvKXU1DeVfO2+mV05r33wW65CrJ5iwyOyoOUTnBR6rmsp+4NKpjMn1t046c29lQwSlz4c1uivc
zYkHfoUSUKoKwF7hNttGmGZED8fNohNQalvUjt2HyCWahVnDsfl/ex1kDMz31gmCdyMlvwRS6fAj
zfPUeetCj1uPGLlEFMal1t7P7ji3Nz31bKCDzyUah3lvud0/ekYTB/pS+qDBUOyGQRwFdhdO81zF
ak/tm4yYNO3w28ceE9GI5VyypV96nzGXP0ltdlN9UNyD8zHJBCVRpS0pp0jYGFDSSNTI5GzX2HGW
sTPZxwY/PlPxkJWinvLl0ZsCqNAsvKTZ7SmRzAPbHpiLpQ0+KaA/iZ2+PD8Zt1dkHsZ39vmU4i2X
xEA+inaMRlY1MgNnqU/iMCpASIyLJ3ILG4h6TsuHFQz7OW6STN7FXkz1PvnMYd7qVoY+1fvI2JbX
lgcHWQ7lFYaly35PxNXkbqDiXW+NzOU/wjUQOmUf5uoO02n2LyHul52CInIFW3tqnpIu70VwJSPr
hi9LBW3so+DHnh7Lafaa25x4a/chyLQp9htBk91rULohOyMkc8JhLNlcxtx4cbgKCWvowyDIXsKy
QlxD2MLC9cZwRvHShXW5PnoU+uF5MB7GIg+LOUYxhDv8/BIaQ1WVsfoputXppmMzJLJ+Yn1W7/6d
fFuvD9OYhT6Updawt4mmb/znrjPkO4Ml2H9ELa3pqgsbVNi4mXgDejCdoehvwm5enga9bIEMmP+s
65lFVz2C2EdBWqIGej3nZrh8BXOAbK9gkJanjg2faifrKRIXOlx/WwEQagxaYwBDPNJp8B+TPhmw
ARlgJBBUyGU0QC6c2k88MYJQhpjD+ZJG0r5XNUFDyI+eN1AYVvrkU4sUZxKwm+SEvPqbsVc4PhV0
rs6eQpBjCE6p5527hVHMJvSgbSs2c/wfrU0aQgVe/5k6OBmyPRaIRNzpoZ6ma40H0TxXkxOWd2y7
QsoRbtqhMWnphfHDVq2mDxwmJG7THrDURecsAbg01VQAnW0T9y0ApDiyfbfF73qAkjQ3jzgm1xIX
8hoHb9qbbHklWopbFb3fH1geJYQrSXFOWR79KQKc/DeuQgY3JKTkP6Fa+09D2y8fW3YIBEeWR+Rv
Eu9m9o4K3hSntAyS7EmxcaOhDqZmCn4Okg1FbwXzm2/juv5QMGasXOeY0LEDRahFqp9c2XNe6EFs
awJyIeMHwaSfb4u/bHyxGKzmbzkgZPF2JKyEfW0SKra9Yi+Ne1KsEmlfaYTI5GIP0qPCzuy7QCF8
hIn/Jp+JFcqyyx6XFnDUzIQuztXrgqQPutznvC0GbEppz65lvcNLyACIwThwJy92MwgeEd3TKwHD
rLkQpCEKO87h1P5aUDsVDiuSYethsPko7oQcYLLjc0FkAPW5HeXuVhDrKJvMgW9hYYqAjzZ6rRx3
u1WN7083QqUcFdYvguzi51Bt38TSShCuDeBGaM7Q1v4KSynBxGCFrBeQVC+PNq2s+xYvEgEwwFsV
PvlVwNllMRtHp7yc0WCF3yEslYlRgtBksaBnDl4S3piWkJ8I8COwtHLpTfrUS8mRDMBric5o7pXL
JRkOVXa0MqV+74IIUWb0iUEf4BUJcajksF3nCpBmd3AX9rrsmIMD4Ntl7URshks6X59g6Qazszcu
iwweK4kHpz3zZy/hPU7mZX3d5EieqypiR4CZWkjhCE5qyXbEE7h7ZJHO9rIw/Bzueyes3BcvXGQO
YiCNGC3JRoC9Z/3e+GzgwZT33qQKZm4E9iUuGQ4WomlDHs03/q4ovqm4SLrbSKzl1YfE75x9XSQn
lFnAggGfXvxPLG5bHwTqmsXTMsl7VpWQXxnEVpHNlYNC2Y74oMvZn7qbyRoOE+bn+QM6wkZR8zqD
pg9uupBHiQVlM9532NWxYqJTNO2G8/VYkoVpIsoZeDRaQza3ozvkzxSR5GF1Ndmcm5aIWHDSbWCq
A0iEDAeSbNvxy6g4aN1jp019XKaE2hYPJ2RxmPJpUxyKrJrTj6b3Ruclh5TnX0jHoeQKS+j/oHH9
kswsoMsyrPO5vj2Tl9PVzq3Bl6ihG3wZMvMdfz9De0TPdfVj/1TA4MKJzNFH6nGJp6o5WnYrETdz
4kK8GRvF5ks0hXw2CjDAG3VkkD1G2Itn91JXzIOfqGvM8Nl36KaXQuFNxE1HabSfQQt53aHs8w2s
IOySP6w0Ggs4DHqBSzYpuk3rT5CoB9ZYsU8yL0kGB2QzkUAkcPS0gmr/Dbx0aM5G8MSfK2aWyyu3
Cn4czG19+KDLiiTYVAGQ65bGLiyGSUvGq9qQJcPjGa/qLgkIlJ0t/2x9ZfJIqtYqizrAQDzzf/HW
hskLg6iAEDz5u+Gta2KIxNoNmJ87xeyH9KmtWh7Fmvj6Ld0O7yMsBlU8JAGoydtGicY1oSJg4BCe
8/DsjRDWWBWwquCZJZbeV6yTpn1vRkAcJ2O8KH5OZpKsO7r8bOQ7Z6B4SivIAy+9IU59jOsCoVYV
k/ubITL2U5JP2OksXIryqubB1w+4YQk8F0Fg5fs0JzZ4Kj1ss24/Oes57maucNEN5q52Z1xrqLbI
znOQU6KT6axGIN3+xKqLyIOM7LMpF+c6+xsV1guvAbPCqqv/73SZexSkaWKrLh6hlrlq0Q1oKS2l
kCRDMJMC9T2M3wfK36nBiVjh09l3fPL9PuWbgsszklqB94sJyYPO9D+SzmNLbhwLol/Ec0CQoNmm
d+W9NjwqqURvQNB//Vz2bHumpa5KJvEQL+KGgjpHej+Sfwbbqt1HXhegZgW80nSvfaP0HseEkXtQ
fE17DTKPLClzGQcv9Xo0T20MjBY6hBMa6I9mWsHOea0KOjrGjI+B5WQfUMhU6uIgtYrSP2WLyjb6
MFIuHi/qB2A7PD792lX0qhRlpgC32RyOZ0G3AtMEhejNp4ecN/7QL8OmqG1xUe1b0fMkMDRYcU+R
pWEF5tIVmz5jzvDSd7S9mgdr7OFUZXiqkk/RAOWAxMhA5xtsxWsMZWaf2AMbeqk4dRWajgRKTHBT
NU99J3lRcRDUHKEtqdc55hNp4I7vPayqdXocEcYwPyyT39Z3dm/34b2mOyO6gw4IFy0lYIspxh9a
sfch55fQxPPMe4QqM6sjm2yY+iWkDXb/qhYAnjLtwzBDUv/v3mNJYtpBLRnogOw6AoHbGvuyfHd7
9g/Oh84tGNaNw1ZS2iUq2j7KcchDh/IDDsIZq5ykncPW/UuJ+T59NTnweyg6qK0PgBZYr2zWzDwG
YJbKcje43gQcDRvKh9PzBWb4yf0Huhoy+8gSA17BaDfcYRTJH3KBFoPVKyge7LGyHUr3ToxqpGhJ
NUVjb1Ad+GbR/sYlpqc+FjSCZio7IfeGN8HsOX7g1OHVjb5DhB9oivMQEDFaNOZARQEcbrcBcBav
LHhYXenQjs77xBe0diOWxaKLCF3WhQCPsQiL+X0gVe5/mGRdhScUobx7LnHy3TImFmstnza6HRo5
PgEl3ba7NLUziQbjxMJzGWsMJDscOI588G0l1bAB6kwpJVe6tj3lLhSD2xIWBgIaBMr95LYIYXjr
fOr9oA9gi19mUak9SAFE2Ym1cozRYP3+n+LBCOvcCzu9IdEgNqXtYutbkJXdH06vwn50WMzQyFuk
TvFfapsOcWzBtMdxz7MJQbNGDHtS/ND4WDtmED7UXiL6zN+gfrzsapjaGbKCVQo1vrSjv2wGENfA
jSN7tPRbpknSkaWetPcUpRb4z5PwXD5svjsFj000uMXFxzpgb7khkc3j4hq3J9/PPLRswiJxrE9u
Ypy2e1xBaeouCtbcHnDXuvrxsIyIq2WN+lTDiEv+xXMpexjchDiaNTZiD7+6ELzn1sbi3J+Rkzo4
+MGkYuAig114z3EG/zvdBIHVMZsm06oqezPSPp0/nok2Bkj26lcuXX7tZTvxH3bnLW0dNweSqygL
ulG8s9IkCN6ItbhBtQ8nD1WwkoyJ33hcpHxzXJ/bwzL0uYWq6rY406Ds+iUlAlFCyw/VVbH3XkTs
soct1VII3Doq3fFhwG5anieKeq13uy+w29T9QuDI+Jw5T4SJWIgIbyh/vGY96aoZtXfvDYhOx64G
Z8bmrXLyJ/zLPOms8InDD9QSLN+UgFLbMk/Z+EkDZZTfinrk6+SOSeS/hqFKnVdTVMA9wFXYr7g0
rPBT1033mpN6ZalrlazywtJhU9YtWX2KRYNkGkxuXl0oi8VXxX0JdzWqFPs11KXJ3qUpjUG8cQrF
7bjWCzEH5gwrNq+Y1dqqpkPAZQ3HFpXUx7EehrZ/BKjk83fk2pVfKqOzbNNRCYpqgfe/vqd1qCDQ
LgPiK1DTIINSCS0IwOIMiQKvuXYl1wB2z3Jt6GWXxf61ZzoBJGthTYlYqzfbOlxivFLsletL3tWD
gwtnhoK3L70mDB95epjzjT9oefTRbMaDxwkBHTTUPR4AinHFW5qNsv422AKwVHlk51/rrKRAOXJx
SO+ozUXina1ePODlXQYbnY1tz54mb+BtlRSct9q28Kt6XCrZ+4Y5bp2SBeqSHAQY6ZDVR+ZVb3WW
ZJ+JQWEjkGlBvWQa7yB4fxOxt/Nfc8PW7iMMRiC0u6qgU1jCq6QmiLw8HXTjAbnbma5BasLmzNsR
o/1lGm3zBkNvLmkIc62FggRdK6eotzHiEIYQ3N6LoPk7HsEGJX1uA8cDY99AGQ/dOiYCOiXc7eAl
cQhGrHzmp5iM0vJVqpyknGDdvTAVoOwQokrUf0jIHlzpF+/IgskDoMUi7isEJmz5TCcFNzEQatiH
KGfiq4OwkzmfPMZD/BOz9my2+Ugc6AOh0p7PYGAXa+tFlUlwVa8ZCF6U7fibuQVECi04MpsoEKyY
5X5CfgRKgVh3Mc2zIAcO6uGWfVRQbQacDYYUMIMPsYxqQ7lQOv6zIeBU+06NFC9vcOms6Fwm4mqP
OY4dA5zfJd5mnlv+9HGFKS1DH/VPFa7pvzg/AZzRiWMeFfO7fLQk4daHdVU5bOgUxTooMIffO2lN
IU88yjR956taZuB8lMTaisl4JjRAO0KNRWmoDGVaiNHorxEheJrRJuvqY77mSz+58inl9OVr2TKV
7ocWFOiVX/XU/42J5NUX1+UrAQVQcpOgCxElZo5WWYkTMXHAv7DTFa7hE06QxMbtEPWyu2PdqptT
AvmOCmOpkYEJVkTeJeJFwQrcgOQm70uHN3HhOViOtL+w6k/7lGa8lrSrufXhaKHrT8oNbmxxSF6l
FdUZm0ENWfuMhxJjXJjG8pdwMBnxj6veo9ttFTQXSlghOpOsvlpdjI0uTjL+JjscerZNhcsCQwUV
LC7Ou1XKIMTrQ6jM1fjAyodxqmyBJW25TufBLo4J6sBF7rrmr7RITpxTKw0hKpcBYBlsfyy+zjm5
MoiCfV3Lb89pUVWOkoKX+M7SLVYmU0q+pujrvEhxqqTyUndToL516XUihzCeh6RquHuxP96YqY6y
Ey1d5Kfo4eN9gGyCrszRzNVs7Aacg3FDnPFUNxSdLgeuNNgwIgPK+dEafM9QH4Z1aggvbm6Ngmy6
KfyU+zQ549ndOGXph6RqmBC8jb8GBtE7KHBIsB1B4wwuY6DWcgssSLKrYNwsmL4wugHRevGaFml3
F0bcYi90tTkzri+0gAkKGRv+5B8Fw5UXn0YULMhIOFE8e0/QcGHqccY6St8mUFUBt3Z+nZLdfBMv
tDOmQhfVax9zjrJVBG0T6weVQ1348Rh42VJlyIHr/TNsgpCbehUB8uXW1n8mA2nfu6KbmyLcp0O0
vjX8tKU6V0+A0igfa/rpJCqjBsqJXGfqTg3VRp61i8kzleCbM62XR0Ywx/rtqbaidiaG11QgfeCJ
x5HT+PYEurI2lEctee3wQI9cE5LfLFWAnG7mRI7iI+rg8kAKrXuMSvnQzi8ZJOL6lipNMM4L/PXu
WhoW+Io7TbSOplUurG/Fl4XOHgK42LDAcr94LVX1LJd6p9tzDzVHPoXgy+/sUv/2gok/kX3nD19m
KzjSwp7+WZx8vbNogawhpjI/2C7217brcOtSv+g3dxyjPtgMQNjPqlgtu+TuWWOlazGfUDo4ohg5
N5Pp7BOMFiY6HQ041NDzF/NAEZVfbxO8JBf4twtQFHouKdLDThGwwykQsrmo96sO5FfweresfSnL
GJJG8S8zMJknO/fguu16KsebfotTbBQgOSdfsk0OnTYk/+8vHcske42DuTBR4CVom4gDF5XR5sbB
WPbiE6xediycQJ5nvm9H55ENS7KX6ILU4LWCdUSdJLSbsdOO7deIhSCrxqVe/Pu4xSUOvXv0B8x9
Vib/5KibdOswnj9FIg/rk+XSXLpXZIvtw4z+Jl/FGM3vhMtZHiVzS6annoW9LgEnO+uBgA2aRVIY
vMYmNem1xwkSPJXGmaubLmbV3vSQJd42x91a7Eo3CdOLFywqZZ+2+H84oC1ENityq7Mo2pUYVazg
g8jRxWu8WIbxhv/7RBhqZXikO1ilYcOFgIVqRAJMIanTa4CYu3Dn+wskCqnIzTDRxp3C8g1nCElT
5BpKax8jkt5IQAAOiMLK+x37Wh+hjYzNdzvZ6sozbrXoY51jdmYhhHDgyB3ARZBlW8o7kg88S00z
gVZsyVNAC80yyr8iMVl3bttMyRmDVBPc8EHzUeAZ7v4QCDXftHTz3ioXi22bXEI/PQcJIPl7t0IV
2kL4CI4sePmpAx6qh7rypLutuwBHD+K+NCcwl7358ZhietjbPr7gzwHT6zukWObCcug4kag+B7LB
6Oo/qCZNqTgDJsJ/4jwOLJYkwyN8ZWvymp/asbvyPXel/AIDV59IEuTN09zbrfMd42jqCDyUIkLF
woWdo27Sa5+1e13IOd15Y9r9inOOnqNwGv955Jx86iOPsMiKJR6ZYZfiq46UyRBrS+U85cDOeZk3
kx98yRTQxhfUTc1mwkKWlnRKNQ4m7DjjzVjaEaFm7fe4t0cTQtCOXdBk3Mxx+f53FUUxwnCrXVOV
f5tIoaqAnh2fbVckz9h7mRZ0AIJ8v/oH9aVQuCrxkK6b+jpf2wIId+OnKLSfEH//D9a5tC3a446d
Mq6KNiQH9y1oL8X2ULOLF98rd2ykmiCk/ki4vEXCdqUvZXnMFMV3XD9AYYiHxwxNky5MSl17c4aC
oJMrdp6JDOZSusyVMGdo0shxxXTdNokz23lM+eUNuKglbo3d3MLE+EP6fZheYrM0qc2roQiy32aO
JqQHtpWlS0pK5ZP/a/U1cOaCIwjKc2VNMTWLoedbV4gcfDnJ9xOM+JYSptYnO/naOks0ZofdtjBB
T7VfnFh83zt5svFC31VsMtWjIlLfHrsyg94ZB8ioKnBicQajXyU7cln4AgPYw8QG8sBD/wlZRbct
GtXJdBkXGRCbYNUlzRq7uaA+AHE5zseDb5dSH3Cs9V+cySsXcU741vWm/wpky5M+rUDWGypLTEJ4
Yf9YHhc/ccOzHfFNvGW8y+qvplFkJwNMWuo+xrFx8ZNUPNPi5cq95xT2z0x7RvDUZR6frIBAu84J
Kdu4OXJQHX2Scqv+Qr8g5z5fHUlUKD0kBZvNoPXT6o7ZQ95NPkjB9SRj0Y+bn/OlCgnAYF3nJey6
JasdfMS9Ttuj31Th38knBLerbY/k9bIsHReRwTO//QbJG1s4y+ZdhqHkLm0icLVjuMYIfHwdB7BK
zL6Y29hjeLOtKToumjrnKWV/s5FMCxVUk3X/NCa59jmJasa8ul7fCbGD1xt31vjA/9e8BVGWnEAW
mubFT8ipgfKn5obfSp2PGqv4SHfvormgb+oB7L6KJlYKwtYuQRPL8h+xbeJtVQNf2VvsKi4aoZfE
XAFbv9PMR9CxX3sMi+2FBcMQYsO3FJI/C7YIuTDCxKnpbEsoZ9vjosaJGgAtcbkn9wvXNvxgGTX3
Q0fH7zZhUVVdyi6W3y14hfaAra1395xY3Ckxj0I+5X3nV8wmSSi7YBvmQ+A+Z2UIPNJEZEzuaI4P
/b2b2ERF+h6vloCqAYwAFld+VmRrO/w5qdUdVLMmjHvWbvUJeFsXqsfOSNe1aYNVIBl3rIt7SMou
AcEtL4e4PTNZ0cVotIy+WdswtW7wFpfm6mA1KVduc9tH93a1SkdzMtF/hV93hGAPKkaFxLZcwFZX
syTcZ2AjQJvEjzasYMBwYbSSeHb1gRtR/mZje/Ivwoh0PLm6nF9yfqchm7eplV62aY3p7DNLSIxm
JwKTDf0w5ci/rJifyDEy0c17mvui9g78TFG8WVXMCdsEfmLvpiUdqY9mZVPcSNji3+JUGSf7WfQD
4SDKx2oT84k1SEMP5BWd8CdkiE7CrafmIrxPXVWB5KRs2qQbG8ObE58il43NPjJMb3eIgW77vIge
Wipr+YZ3DhlB3lYaNkJw9UIro2rZ6dZJvWS256Yi4hxpYdcTnItA5tWJ1D8lU3DRHQOY+XSTk3Jb
drpzAm4b1GyTA4XJM5V3PPaMmV5qY6oKSsNZD++jNNUNXWYYnmg1pkOSM47/aLotuKwkG8wRFNOD
N9b2v7hIM/OHGZIFL0vb3GGXGKTi2y/riIboAefpNe58MvOpGbhkxb4El4lIbLnFrxLQhLufAzwC
/i52RDw8y5Qc/53G/jn/4tBt7gO4Eyx1g8p7Ga0+uDMIdSe0GgwDOdVO4obpRaXXScGkeYQX5GWn
pBnX6LGjunRf+vwD4WXxgFDDDu5SYv2E75fB8MOmUE7+t+5YLdd0Rq2uDM/BrIGaT3xik7cQKahJ
pByEbvaaYYmdFw21FaTLLZwV72dSAq4z5RnpV+UOymyxhcruuvg+sWXls77kwG2YNGub9BOnHXvU
MifbArOR7F/dd6kD6YH2z9SV+A/1MCIi9cLBZUVpc07mkcg7VQvBold7JXXcq+mPoYsynZXNtMy0
R3gOgZCtGzhr/Fejv5Rph1ZeDu78FQarqy0r8rXSUccURw7UPYjTzFlmyFRLkp+Br9iOOGK97KOv
jJ9VnZH6rzoMUfDhUB02Ihjs6VlgsKweU8Bi41/yWthhcvi27RepxLUphQUN9tR5NV9gspZ3adbk
hk6gBVIx6QvglcaUAO/6nm3pbKLxinTN0oHZk26LMllam01fTZVvTMvCvSJvUR6b/0RKocLY6g/c
zWO6y+cKlVmQE+93INvD7rebs/4hzJ5yrwVoO/Zr7KCyPQuRH3Js64yPtJmKk8/mNzokKvf84xBZ
s3dMl4DYy8w39fcaEIyvQq9jWWiX3S/SkWxAgGW5f53S8qt8QzlRK28cv6K6I2A5T7h9lsT+wcI7
vqV4VvItvyju8IHncQ4Jqw+zG3sV88O4x+878Ein1iUv9G3sFKWh0N6qn2dpszlsc7v99NKMjb47
CwC8qmxeiTaNBm9SwirLY/MCgs/mogK1KlQvmRpZxyGKBZ84pIrgoUwt+UikWveYbwTIxRSCYjcc
5sT3OatVWH1C26mfRlRqJnagMa/xOOKuRWoZD25ZY48sTei4B6I61UmXbda/aEE3mOhseABLkIzs
MP4rD81tPChUmUn9jsRCAyTZ56hMb4NazHPAQ0qcjWMgOFQCIQiqi7MMO4q3uSrUKY2EM+6LPtpy
1QfadfW4I9GwgfwesLpSnXyg0bTKbrm9ptl9nFssrDvMtXzuYHRnYlJo7sdqIgIH5m/EY+6Wlsu4
SM/lsLFV6j/0c4mXCUhu9kIJD9roaCew08YWs9wxraDx/IFMirWe4CMp3RQnPktxCLxYK0Vo3lPk
A9g9tNlHJE+p2HA5iWt2plHlnGtvIoHr4KXaxkXnW/drpjc78nPEMMVgK5ADAC7NNx0h1f/HIqq1
TsJ4wtoLX3CSb6VmW/BGS1HSfokWxf/NswR8wg3fl7oACV8EdRw9oVxhYIUHVCnOzWKye6hauYn/
zTwOfrBL6Kdw4hvCiDvek6lD1cHiX0HSJIHnXUWWwvHBg0ZhwDNr2iypzmyJi+Y+wsgwvKCqdC2N
xc061IGZnZyrG7CJxUCn2byeCd0zT+Aotq176iqsfo2524XLHwmHbd4FySCGx1EDTPxRsofizcdu
Y3w09sxpSYDds+b+mTesaPXG61qZYoQMePs9KkolDEMZnrE/tm4iPb+aYCalvxkaqT0mJYb+NytO
kvQ5JsbNbI1yjcsDPohKbgRBy+nSwaiDuIsNIR0xzrtFNG+rSckF/XCoxI3JmHUqYDO/PS0smOdn
Fu70s2oHtth2pCoE7DLcxnzEBClnsQUsh6tERIrcJWazyTusfyh0PC8c1bMtUoyrPSQPdZsny5W/
HNnMH2nR2fmJ4S+jeoCLoKqvi9e2ybVrYEdQwlA21ZUAE0w4W/bT+C+nCb3aQbhBFnEXBJkS0+Jq
e1tzGf1SYDOGW8SELcIAX1/sjJivet16Fx2G3I18Vc76jjxL1nKAMKDgIWzB4LFibtauwChsnxJM
3aSQ8jI+1IR08cVRYr0GoTqnCD8lrTtOxStqYS5o7SQ6BXMlPtPALSrqlmEsvrtLMd4mIFRyFQhU
+6OgG/HzkeNmv6ME2XJgnjI+EL8DYLHxJ77XxPazPxzSfuGvAQl/IEuDGs9axZX0uGO3dILMxwbL
uyt6qpLZ7/a2lbt5ToVNu/bRaWH7H7xv7UM1NU1/X4U1NxXHsbC9Qk4iAU5FPLtIVKeVcSUKIhwQ
sJliDIIhqhHlsnqPVI3KmwDq+FUma8S2qIhRgzOdEqrbKsrWQRaFpbqN7Yr7ibmjsleOEJaOwCHs
8IVfJzSTZg4o/DWlG7Q7J2Xdt++XAP94CSLb2pTkPQz0IqSSg1Vy6QBbLF5gxuL+z9tJzIeYkCyK
uJ+r/hrmM0nnIRr1E+m0pb8jxSU/HcExtXFx2V3tOKsJTQU22eBgEO4H56AtmVMoZLaZkQkF8Xdq
EWmWVNOk20ePEObPwkrAgZPOCuwuVgiK9+kA/3EXKRZpmwzTbwjqyrX1qWiGbEUb0fS4kdIxPzyx
Kn0GQbvoz3zgAnuCqoDViZgVX25EZER/0jHaPY4qaxgyakc18GhxtgNzgSSROjAAgip8NKa1iyN2
B1k+jHRxqndBq4fmoM/ZQQP/sALWyywLYv2uTdribOxcn+JtdikErnOJ/a5PfVlclg639KGwmWKe
ZThiPErgjuqbGTwghdKC6HFxMADr65IIW+4Tl4PhB7m5Ewq8ZrOovzOLhOQJ2c/l1abKFIhK3qTD
AUiJ3xJwHNq10LSe6c0lC5JcKGVhgJmVgc+P9sd7oxdhxZGbtBn6rsdPdciXEg2Bd5+O7vHicBSz
d5rNDUcTcUtgYFNKKKBlNsO5M/vbCDKXoJ0BeDSaQYHnMVVhD442ND3nzJLEOIS0I/zfPdN4s3Ll
gJT4bNk3dLFTs8b1FeQR+RwOb1xxq9UZlJ2+pCntbTehMsgkPanulGrQkf+Vdwp7AR1yn97lbeE7
27h1OnkQxqEpE4j3gie1lEgfZD5XcwIUGIFW8033Ml8tuPDqXVpS3c9LwW+MqgwkKfgvontnBub6
reMAzA8RtKE7royFr8i1kx+eL2bLAHP9b+lk43PQ1jwiul/ZUgjFlLePCCCczDg1rU0P3jbf5nri
SosNDbMJXPX/7pgrQKdMBTajGmM/P6xUPBiC8iDeXCtefJNA7/sD+JGFSw7a7bNAH7AweWY5SoRC
4Nq6Td3+CozOLmzgEmsH3s2jGdYxbJp5Kc6arSE8IPTZmaTNDugbGponFsyPKPhx8BEHnrn0ZFvn
awww+A/WeTLVaeTkHHiatrLV60e6wkgq1HaY7BFcR4iVT5ENEGOPW61pdnEuuXGVCORUqJSZ/5pi
vg12+K7I7kXSWL/4AYM3GcIuwAjMOYavKdXVlXAfxj68qXAvsEHxX5h3Foqrrcx7OSp8erhloCID
r/W+hSiNS6gKidw9h4XDR4PBqywvLS2y4BzsBr4PEVKqNag9WS/KgKg3ZoSZijSEI/7CpZnRvo6o
Qj1AusYULKI59u9zB5zEFmgpxV1QfIurhEJgzoD9kQFovBkGcLwYJYl9hhcmUQ7byLKID4rAZbLV
I/bGDUsCQ79bmwuWEfzpNNZnGo2OF91TIybmJiOb8AZdUX5YfUNU0GeEch+FZOG+E7JJ1JM3gCuB
ELcCTeaUeAJBz7UoCcT0dINqURBU6fD2eM5MGJBBLX+MxhToCLYHF0s2udI9SBl+DDOjre+4q8zT
Le7AD6y71pnl1mrx07Lg5oT64+4p/BvBs1OR1Z0DLND0zfcD7CciPEzdmpi0fHGznJE5mjTVcxFm
se+4ktaV7wnRfDzM3pNnT1wQa53i506hpqHeVWPlPnIOMUV6WH99WJcNOQ9T2arb8Pyb5Nwmyoqv
c2io38lHFhm3BMsRNAx8Z/EWTd/+NZOh2BnkQ6TiNiM6F0xr4If3PJG8me2D+9anVjO+5WkIXS0L
sf+WNCKeiYGuYwj9FsyVOKB4j9J1WgNYhJH0J8c6WG6XoXbfTJyF8suvCE9cA5ZzL8gF+aEKM87h
IIBBuMmdrHTPOhSwCiSuXj7dOMTGHC31+Jy5EolfmMTez/PUTvz2I4hmQDxIzeCXnKaPTq/ww6hh
WYWBaTHe0aUhh2mPiD2Jj2k0aovIXPApm2JNEgG7eqpijHUHPbaAa1waJhy+WEVE7QacG7LChwxZ
IfhAJKLlAIwCEGVjEVTZsU5UJ3wUDbbmxNUvBKQ42SW/qPylp95tbXmaVvDOqJd/EWEEitj6PqeS
GsLdsa8XLPJZiIf7QqGkOeXFf9k7l1oCXNoNBjvSQl7HG4S6yzOlfSQSLbYc9Bp7dNTexyDnNDfK
rLuM2A+4EuR28FiwjOgAa3jOl7ad+D7y++TVNr7BCOdAq1izjv3Evr7OvrWr6dpVk1UGGyIeLa/w
yQ7rigVz7j0E3WI3m1azHDhHxgofsXrQPFMw0ryMMaibbT/4VkB1C6cHE1QUHkmmkiyncoftWU62
DLtHNWPA9b3QHp8X5EfYKF0P+95vO3sCCOQG2FVPXlRgs/Jz3d5CHGf9g5wnfjkQItK9L3EoHXo0
XveePOFgHaSx04lVVjZgQnJhctO11clfhGrGCJ268LNtU0/r9wfAAYXBNIiNeLsR5g/KYdBsspnN
LXAaHhXtNdNvRWcIlTpFin8iLMjFU2s9FNaGvlw2H//vNgeYRR4nogkv24CIst9NW+uHoSwxqRBJ
dMQeDaIyII6Ght48Si7+xkFv9ed68HjtkmljPzLVivG6BoADO6seeDYykji8lNOw5JVjwW+YOfWu
TlVxucT0Y3W7EHF+OQcs73/aqcf423Tsxg9Tltre1iHf9OHPA9QUePd2/TdssgrZlWpa/8MnW8Kf
yIeEogfXL0rgAcI0PZeZKygB7K06PMhZ6R6XV4r7cBuRaTcXK+kajiUAUB2+USK/pDTKSLmYNh3j
UxYj0xZUcM4VFHGSLZ3dvM0RCD5sLDj+Hq2cfMX3ZM9h8Tulzw8BFsWW1k4vMYk+l9jd5aUIrIHt
qaFqI38wjbOG06cExMVliv1O5jtc3x4SjLM4xTEFL00nqSGYb3AH8uAg8bPjy7ne5heylgACymZM
+VXSPU4xUkwV63IybdY2cI9oIhofITRg1VBiTczNvCDHI6TH4hWqHaaQwFhYmtx5cPkuY6VILimL
gIn2ohZhQTCuTre6Zzrd13jD5LObd9i60DNZw7u8nN5LcqxEoDLlsXb3VF+8VKjw5atFY8H0yyN+
+lGTFl144NoRVAMNGtgts17/0ZWYHM7MtI1tZCoKj3mZLVAM/pV67EbAxXOBZezsNe5AkSgfTdt+
9NEivGCztiM3YusToBdbCHAB03bbD6yUcT5AuAVDEL9F3WBshBxHL/mFZ8F5KONq7No7wqc8X57i
9cJso8cAUzqr7JiWPGYSYOpVjV91V4JLPQgMkO947ihjao3U58xFbCqIlsaF85qDfK5+1WFIcS+4
zOxWJ57FBlaTNpKO9i59ICe7PLmOoRaA8h/Uo31c+Ut8dprJAnVZZ075W7tC+wfuwGH6jasKMZo2
eKd5rlTnxm8Fb6vxq2h9hBK2550H0bTDlqfekgK6D0TAdVgNesHfH2nut/9QyULXMFN0DYqHXtiS
/usHrhLAFQx2RVAajrtAYEyHXHsvfUsIjpN6ALOMnhwmM5DvQHZUPPhd+dln0FCuPEWTSfFM1VRy
bYOC0fXCZnyVH2NlU96hi9CmySaM2QCkNmXKD/3UBwB5+l6Pb1glCmsmAsDzY21xpWRrDAeWU9Cf
cnSXmYWHqj2quZY24PU0iJmw10i60ryzbaitN78M/PK5ByPgEOORXZyz7sHhgbYaw2+RRKUibNIZ
OenH3nO9kBokbgb1dGbBNqYCE5xJmy/Acoj/OJHqXDxbTWm3alMHZWt9LXFre3K7eHNMRIPOHSIB
fGHqyjnQSqaqdieNDKoni7KLGjKBTbcXEZzCiviyFiDjWdZFPlLpfiGroecDnTn4YW6LDPi35gDk
vLsrokqVuLBwRU9q05GhEOkuSVT2lZVigfXDJf4lzpJ0xg/V1V+aLYZ0blSwBvalbGwKgiqe1Vue
4LfdCO5mNr5VnygpuBSAthujw1wfud8NdbhP0oUV5tbWknDAvnFw0D11Leb+eyT3jh4lskrj8Ac8
pTP/qTxKVW9MLkv4TwZwYLcdtQztteHaKUjg8N69pKSMwMH6jBU8NuQebyV+1ubeUNPSHkatRvZ+
ptHPoTvQvG0gjPkEeSrIhFuQjzORohQb+5sdte0/EuCJ+zTJbMHQacRcPETlQl+8G3tWRmyHfshT
gpxLJfoyljerssq/VDOZ4khvrnDI0Smf7toRpepxwGIfnybNKVJtMwmr9V4Z5D+NlFwmstl1rmf9
pljapkqn5Vf4Qik6w9oWryN++oCoMERgzNjBASuTn32zaFPFHTqRIMiHSM5EUMYZzeSI3CBAqeli
q9KaaPqhMq8geV8wMi1ykzmUpGCbHCStzm6McrhlydS+iXQaeQYHjggkK1aT93nQwl7xyVs4ZwKg
Mx/5SB0Ug5QJ239DmU1PucOa2GfvbAf9ng1vGFJpQSFT9ECOqPV/EaXToO6ioPhN0VBk0LRjKxxf
Mp4rxcMkrHncdFM7eNCu+bg24YAj/ub6S6Tvx5kt3m3oSwfGJBh7/ydlD+e8NhNzCr7UCEZHmBGG
Cbeh5Wsci7HyHsJ2qH1QZpNFjUbYNSDVbCWOnQlrarqmBDmnTWmYXteLjWQop69nXe/kcW7hCpGU
/mx86JxYjrLEvTRjFXxHpEyzrd2KAc+asTEvZ6nl7oSdh5/VIjFHYXqK1CZAAh2PmPnocxXKcl+B
GAUvhAo6pHYO60a44+8GDHCyW6iegATSe7l7GbCLaSQ53tWc9zXGUGKz8pW3wnznBCMswgzQLhXH
JTwcwj5Zf8cCqPxCnbZikA6aMAMAz/If9oH5WutgOKTcez76OK0fafpWh4FZ4M7GuHtveUX4Hqlx
+uq5LDmUAsBSQFzK09uESPw74PUGuj8ScXCypFuT3aZbEdHMioXP9AtJY7uMbfftV02wsjUDlCWu
PM2B7xzlbwWb4h/IY+0vWWjH2/ppkj+vLoYXinvlCz6wiZhYGosLMCcONOwEXKrqLr4vKkPXsGOw
tnOfBP6TjrgWRnoW/snGd64QWArycG0Mi9zM7T9CpNOV8Z6el8VQ1sD0U00/lt3H3t4tUTxhSpD5
eaXrO5yJE2Ec4U/mO0K+p8pKHnsnQVlZXb/cxCvKCvhd8mO/DRhcwMc4Sv+yE6XfyhiiB3ONiu+6
iKD4aaroD9wzJOa0vfUx/FUrZCU95HJ8IDfNPjLQXr0trUKJ+6VNwWZsKjwsy9vMYCbT7aCXFmC4
AR211YkX/lUN4YRdwhvu+j/mzmvJbiTLsr9Sls+DajiUA2Nd9QBxVWjFCPIFFgwGoQGHFl8/62Zl
95CRaZlT/TRlWUajiIsLwOFwP2fvtcuypf7YdCjMglKBNq1cG0ll49hsTOnZzfnnOjbS18Swi8vK
JGgj6Dyp1IEOTIWLTlbpvpXnZidVUeUcvFyfnR2pPYV8To2xOqDh5PUO9kx+T4hIYzdawHAP6cok
E+2oaZtvHUMr8dwnk3UEH5QsEDHtWvdryu28TWHRSSxtYsEUWBkzuZ+x0zskdBhpFgGqqLCAxW5z
qSp9NQOqB5UVemVtt0e6AlhWcIZRPK7XFnQgts5S0BaN3S30KM+VwZQX4orM+iWU0CiZ85zS7Y8b
Or0vE6QXOyTrnVmm6WTcY9Sa08cZe1QZjnRimyfpTEicxp5jvgE3LzB59YV0bxFHWlNIGr20Dk6Z
u1qkFf1AAz3H4HzWGZEnQjSOBVSbDGsTh2GV9E1s7ltXTtUFSwdhoVTSSpdth1wLPuvXNoYlqvKF
Hj3shrmuQFzrPUYBU7P6p9kuHc93B0f/ZkIcetVyoUEUSUz7FWzsCKZmQ4dIn7SsPktXoEfGRIjp
cUKCClcdEgLWUBg8RGePqr2z7YGaVVOPtIs9wz0t3TpYp7hA8Rl5tsWiJjfQYEVwGAY6vwL9Gv2w
VrNuCjUbX/vZGepLzDd99tS0g/ZZaEI1J8deqmv2VDTq8QuTdwS7w0LGxaaMELpmJZGmG0wSsQkj
0J7Q13Rvq8FanOhaTU8ujc5l2lu0dslYU6FcRdujVa96W3gF61e2czAv6aa2UVaxKY9ozFZPrkhb
nkHCkS7lopaEnUTK5DzMmSMJdy7BMjs4Re/6cUxPTcGuLdQGL39C0NA92WzXTjpboPngEdCE1Qgl
RAwnUenpo1djkn7D9FEvV3VC84x6rl3E4WJsJfKiNDEYM8mgkP2kSM7FZe6ZuXoalKiWK5ywTf9Y
5I2JTVmlyi19Grttg1IRvPqe9Tn5t7yNbfvCkRqWzITqbv2KhKrQHt3MhI0xKxKNsH3j0gzAA5BO
6Hr1wAQJVbyiirfUupeDdc/1LWRG5vqDymvmy0xPqzISadlo9H9sHeGAtmjxFdkEmrXPkICC4cxW
GFpka1K1q2nhyON509l9zrGpeBbuVCuujgVsZeBjOqbOYIYiwdjhPk1XxABlxucZB2S/BMB9Mpuc
WlQaz7qgkBaqCnbxo7axUfnkYVenGVvMsfzMhWktKkREgxxMb0nWJ1pf3rzraaOB0UI4buwxLOdY
dBPW0lcYXGp52GaWGMHcTDbzLksSrBuykXm8660ht/bj4mnuE05u1MI+FfY5Jz82tp9JiRJE5PA+
kmE+U6PEyEyMJbCnxCtSv0SSRVimxNTPstEzQEKQVB6u+pJklx71pjoyMFA0BxJD+/JWSsflE+am
leYdVeoVwZpRwB34rAzZtmz+12YJWJM09VPZj+V4Yrarqtc0bjRrl1e50dkhgp0c+1msN91Nic3P
uF2kWMerqUmb6gYXgtzo9OQrjUN2AB5aCr31TkNJh+l5JePTiOgekHfN056sO0KDjfoRsaKxAv3k
Nf1kIJtN16CyLILuWWGVNHGdDCkZL6vawiuKifWpxIpkv4shreXtmVu2RuumuExhDU3bQna0okAN
7SltZUQbpCrRuiV0O6MFRNeZmdK1dylPr7mrmIZYGiI3/+4Q2jNE2pwqXv66Lb8si6webHo6+a6U
7jiFY1Yg1XOclAqiPUONpQS4outYGq992SpHUoGyZI+/qphH0jgouoKfxr5ShN4su/i6TT3rus3Z
W0RVq61fSfEwWUHk44CDyVkwyYeklha4Zujw+TPzNBJTwzM+dRhOMaVXrAHxWVCxp9yEfSvQybS4
UawHzwKYtH/WSbih2ktL5kLxIpqozov+mznPYj4mZj5AhM+8fjroBm1uaAMJGdlSEQ0I144eAnTM
hqmGx4fOqb54Dtqs1aPSOvMYk0GUdAX9M9JKKDTTC2sOyiNxEo4ItUQMJBCQoqHKvC5aS4Jxj9CB
WXenVq/HQadR5YmI2WjRRJo02S6InGvRQFKuJ8K8OjckWT/LgC735Pq9WWbJDtgdxn4brRWRYOft
rc89tdxdb8uO7GTFK8KHt2o8y5hiTJS7tQbHkOYSWqWB2ljQuy0vYCO3SvPEGGuep6xc95SwnTFS
OFPzaOtL3Towb+mopdg63YgmBte8rbmxQduLu0/S6vr1U4vkcSKlXZvXt2zOWeFvjQOXhqs6LwdC
TNJrSDFC3bN/Aizuru1qHnllJCbtGxc0CY3ZvhkNH413O18j3DSag2PDzAGVR7rLLp491oZtVxk4
bLpey64yDQdFQK+99g6p1q0NTjVFwKTvZpObXsCZz5E4jGOTol2wkq9AACwDuOycXuQzRMvrjWTO
7cqbx8G5gZO4jeA0YfqEtqY5rxJcbeLbXcYKRzRtWRyKlQYW2Yt9fv6TrLvOkUufeLDGL4mH0Y/R
PhUvKinc9AYUgFccyb/rtl3V2vIenM+8RGQt4Qpihpybp43qKCIivMYFTnNmD7aAzoLIjYBVboSd
a88OVD51gXE4ri+cKssXrghqAZTYw0C1z6tjB4pWO0YbH0PEBkBfLRw1gDVPjoE7HKITKv0dd6zb
ntjFe0ZITEWtGETt+oqAimhLp0kF4Hnw+9XtNHa2usxnZ84vO7cgXnHDkNlE3laPYDRZyr5BlEJ2
X1dj97rZap6imBjoiRPLKh60zawxp0/bunOG1JJRt7rQbErSRc1H0wac8k0oHSEs/dR8vt2ILFlD
bbJMtW87qlZ7t+SN5TNXjkSvrKbrho1RzZIq9FQTgt4wm+zI6lAPxWoM37F/QwnE+ufcxC2KJBRw
I8L62QHTf8wR9cwHzdWyNJyopo7fKqrrsOZTmuBAS+Yu3pvUuEWIqh4+e7lK7zEZNbSbBkiO8jRV
2lAf6bl3ekgLWZt2aLKoC9p22qjLClPGwSaR0GURD0AGBSaWodmgDQsM/F0otr4tSLFrk573fnWr
Zny1q7FEcjK5X1xFhmlXG+3e7mvtaTJbF8kKyPX7MlvVjU0eBs87JLyIR4LgHE827wPxu2cemkCS
V8axxlJfGneKGsFrzxy42xCbn2x9Us0t6wdxbcWatPamLNismcAz36su9RDgbf0Js7YDHNFYwo4W
7APTmbHPUk1UES59JwKaW+1hLqx3atJNbGQ1qD6zd75SrZseVErI+xFrlv22MhtfeGLRju0Qb1+g
rUJ7bVzZBpiaqE/2RGAe8g4u0k4fF8vm7aFLM1R12j806eKc+h67dVCoCSlqRpv5TgPUYsI3zZ09
yqgsqgVxo6C4nR1hEQhsKm86oWoddbboysmuAUGP2bE2LMloILAxGDWofirP4mPabytJmoj+fJy1
2UuX56BdZ2WyZdYy1N4+YHNU83ZvpmgweHgmklpp9FJpHeZn6MVpSyptih1dc4QxH5rW7u7jxKSl
AM8QSgYVAUL/WlxQVwvpF63ysb+O30ghkwCle4j90Bf0/kqjktCHNh0J3MN5sRIc2tYbi7t+tbET
wTUZd9hVV6DjprihwO9dpgUOaMyD22c5r+YTCa4IHdheWgAm8axccI3T7EiqXo4Rj3Yi06rGZ+mt
oX9e8HLqBxCK57URdb+BPtvUAAcYCuBGDMSkP0Df2ebLtTbzJgBMg28DoivtpaO+5BRHWCxW5X5w
KvMWbglc06ls92LuuwuIdOYeE5J548Lm+lS0RHUQDdLtWPH390lZd/3ezTw4Fx0bN2Zh1xq6C6NA
lEsVBZWFb2auRmukAQkQ1lOxUnlIOtsISdqDpKWE5cxonHE1fEpKeNltO1cPzdobV9T1OnziEG0+
zVvbEF3WujQGXcTMgj6JM9XNwcWh5UUl0cOwNgGdEOg+9S3LwnpWvLhjDy494cDcQkQw9INJ/4ij
RG351Xiu9vAWoKLUctXga8GUuIMEvBw6JeYX2qxwAbdYf82IkjjG1mofcDbVR8xD+RrJBGdaOJeb
VhwtFs3VF62F1Lgz62JGeUlgqBXoyusgt7LrY1dQTyKPkpzW2QGJPLlOuVuBxaeoWAnXgW5Zd/hv
p8zUSF1t54a7PbCrI8dyW/ZZV0w9Uuxsiy9wGWzek+cStfTYMt+yLLB7cjXX3I3LS6j1I7ktdOKp
5mlkxejStUPhquxrzti8kMlgXaCuhnHdmfYtGq6FhRl/ppqpROjZCgzNqs2pSY7jt1nwoHp1164H
0zm3lTvYEESl4nFkx7/EG4HViJ73U7dhn1UkasU3jQLHBSEnT75DYu1va4uKFwnNWXeahuUB9Exu
XetljiVkYX4nm8HcMoBPUIvC3CJpajfA5oWJQAVkhnanTf0JoZ3oSx+HBIbjTNUbj6pJLycDqUuf
d3xaNdpQvBAE6MBsn8MzEYQCeoQApzsXyK8R36AM37Ql1JBYjvvN1Ap2hpqtvOoR7afIhrDqddvt
d4AJSVzFuIcwZR6aW9ljUJlrrYUlSdIilLCoGtgDD2EmNs22wIf1lupDjW362FwScbyVTwQja+p5
nfuJb6UGw1pOtujphh67VtLqCV3IIN0rkscJj15D6jEdhTnBRcZDjv87CW2q1+ch58iBZhWMxzXQ
PMu7dwnUYF0AO0JbTw7v7OKdBugqoUTPFiY59hClXO/j1jaN4y9/+49//ud/vC3/O3mnzAeHran7
f/4nv39raEVlCT2/n3/7TyDm/Pfrz/z3v/nwT/bvzfUr3aKP/+h8nP/+GT73t+OGr8PrT7+J6iEb
1rvxvVvv39lXDb9+Pt/w/C//X//yb++/fsrjqt7/8ctbM9bD+dOoZta//PZXx2//+EVI+9dL8K8r
cP783/7yfAL/+OU6S9677PV3P/H+2g/8sPV3R0oJmlinG+Vi+vnlb/P7+W8M/sIBkejZuhSWQK/8
y9/qphtSfsj8OyJAx/SEpzvSdA1+iHXu+a+svxsSjihVXSn4XNOyfvmvM//p3vzfe/W3eqxu0VsP
/T9+4UTUv+7g+cTO34pDOAA0+Rqma5l8BfX2ep9R1OBb/C8EwihnthILlEDiM00llZcSsQkcI0Je
Bv+H6/Lb0f/iaAgkOCvDOf9ifzhaKvK2qjpkAJjTcJp4dz2TPOrNeA7+/EDO70/L0IlO53rzP+GI
n08raYjZIG84pKpp7RSR0PvJ0gjwJPA1RJFV/MV5ifPn/XQZpSN1BOOCDpcpLO/D8VaSU7wVm1kP
0fjJldaK9ZhlBztw72rq2ubYuqlJ8Go+owx23QhSvHOtS8rtf37ehvyDL2KeB4gpTLaj1vnC/HA/
a7d34MsXaMpw+iM8z1kqls+V0Md9Tsy1r1W1QZF++j6MVr6vlXyqKuebYiGItqS+TUtE1kypWP/H
Ft38nPaHRoNqjhcyeUhRwR2rdLlWDUw7uh8obWzySjNa9L6eTgi/vCb88zP6wxOyBW0cz5JckQ9X
Nhlw+5AzGvZy9XysLxIDg6KKg7tfhsLzjCs7aYyrPz+o0P/oMkqbcSp5CA3v/K1+uIxCM7dpjYuQ
DD9zV0+1d5LUJS5oxTY3eHYc/xwlc3Jxku/zoSiOcEna+z//Dr97MhlSHJqdhGOazA3MAD9+BYqY
WM+3Ily0YQI5YZm37M7GHTlnTfTvH8k5+9IcR7jIcT48lTqSPbazFO8ooe0w6S3EouF+f0ppffzF
3fT+4LpKXdiWhbUALdeH60rIMlUW6oSdZ6FIGc/Kcktikpd6Ue0QB51d9kZrXNElJDm2YztR/8UT
Yv3hN2AadgwmISa9D5fVSmNsKucKRJkfAZBmp2SU+Zd//4pKxIr/dZDzl/hh+Ixe3OBrKEJKXt/s
UaCgmabvivrbX5zMH40RSc1ft9CsSs/8cDmBGm26ZaIsRQl5pATwfVuFTQw7Oq3/wQn9cKCPg5Gc
0hKu51lWWZ5o9tMkc1UCVY9VtPqLMfKHd+iHY53H0A8XDzt9JTSORdldXVjjUlyYGuEP/6NL55mm
5/GKNfXzpf3hKGhntbPwN4TSN/sG5YSQXZQJgKbr/uJIfzjmGe/S9hzL4qH++Ugs1vrG4PFaB4Pl
swho4JMx8mJS3kMrvGn7GuXrn9+u373+mDuk5RgCqolr6taHSVPjORvPFhsHCMhtihmDVSO5d2hp
rjQsnn/xsv2jG+YSM6VTgYTL8nEUjsVMkhwnmOkbriRqpz46gOZfq8qfFpU/Lh1+fxDmDUwiLHg8
07DcD6eE5snUN5mH6VZsfkXg1Ms6mOPDn1838ft7xVEk0xP/QWwQHx4o4pwMDSR1OIR4zYI+EIeG
7tUSxOGgB/beDLqTfjDyQJuiu/avXnW/f5rPB3dd+uCCWc/9MCQR5OpoIPKwQXEtsXlp73hvTn9+
hucT+HmhwiD0UJB6Ov9n1ffzYIwHqnOuIktYtyk90H6zMxHoJCL6c9bGgTScz39+wN8PxfMBWYYJ
7NiIkT6cFAHAI1KtnGRq/ZQJcgRTGTjomi2xRX9+JBa/H0/O5fohheESclBm959PzoZsRAky9qcO
DO8FpweNZzIJYn5Af6D0HfWyoTh4tVs+OnCve5/CJET0uB5ntFV1dT+7NUnUFvBAeiYIYI+a3gxP
Q0Y83I6UwuZODKN3Webm9jwOcgBJYSzTp3Q009Dp1BPdQspdLcWEdfJuikl7qrV68td5fG7P9Nd2
fhQarIIUCgeRpMWdOabTbbUu5o1dL/dtazz3S4asXtMx5etWJApD39tpgphI00qA7OUDCKcXZ7Ys
RF6tIDdM1fluoYaHQ5tspiqMkWY0RER+QU9lHerSGAksyLdLbLxzlKnEC2it0fsuBD7udiLVgG0G
VsQinlF6ThoslympHty22/HG+ToOKz0VIgDqwKKwY5plHOmi7e69qaV0Ai/5pJnNzTRkoOiNubp3
4BMuOEBmrOn9mFMwwfe+a9xZvyZSqyIGycTfve8rD0eX6KmzdBLSr5bpwOo8eQvUIgLdv9uG+dqw
CrIb19DozDuUnLee10eLUSLSoUNp2A0MtDMEkIATLVc7TEmPlgHR0Rgq9yKBMbnTpJ5hxcXCcQZC
wDswmqu4VZfJVtWX5+QJHwkNhaZkxnPfX8HQL6MNYfGXFDzEbhjLR5kWLyaRupUq741RudjTRBnC
BvECQ9oRjr3p4WynAfNZtvVbvSzFTV247en8zqmC2K5AYhJUuxOd2k0ev1rG+EKpqyb+cMqpTLL+
PHgLl28iy10gziQxRNUAZknBC6AFUG1Mswof+mBS4T8LUBJBTWTCSgRuJESXf0vJ98mmFnY9aca4
Wzx3uDYW5wuYBo8Er5imctGsp7E0xM1mZrBXTQugAAy4LW1Q9OkeapNMmnu4VBdtQ4grDaeHHnEI
vWdxaRNj7sT5STrjbTYvqKDPmgrNnp66CuOMViIi0tLrQRZwL9ztUPV5s8vOcY5yNk564TxTIH4s
SygA+GTIztme0Dh9zdfthlWtdk14HglcdebN952OQsIinkb1vcduNJuisco+pY7xOrV4VdBrKHRT
bo4wAoD8nKkmymYzw42bWUeYqIyG5TFW8NOd1juupKEhvlKHauuOJdxztDfxgkiv11G+IiGcFLw7
OkTPq+6cqsoOqyk+zWe8PLR8At/qJhKl/Z1Ai69YhdyAGOpmR47oC2FQxzLu6F/3zY7Q0ZBC4o6I
HGs3ErYQMkvcuVa34P5L8utlhbKaVoUKjSo7R75UBwMo7M5NXC9iR4P7NNfpb2T9QyY0FzqqRwcR
+X1HE6z7mk7O9xai4Q3lgCXaaBJEqVtTwx61nSQGFGQjZq+eGNhAjfBmFf5F4BbJe2x7iQ/zKtok
cTNm9Tg17VO2nmN2ZopahAD75iCxXSbe8+aliJa62QpHCzZGIihGQlu5lvHMAeDE45iqciBNxi0L
GsMvoNBRzvyk2gH9CetNVHC7iZI+Fsgcko28X0pjt5Rb42/a+Ebk3btcBhmgd+I2utltP6IpqG0b
wgrUseOWu8/bMBnB0Kf0QTYtaofkE/KCpy03biYH5AaI/Dxa5nYOtxKOF8oeN8DCFAIn7cMlzpJw
TZP4ITFKN8i94aqj0BrSoiZJjf42oQriO1JG57afJF6BQntRNHgjW1PZrWwVJD4U4HsAf6DiV3T3
FuJElKl6+cmW+nxyU8rTy8ymgbqG9bIZaMDscwhJIogOTdCOFUl+wWW7wMkE3XqzdiV1+BDG41fT
Tt8Gt7soB6/fa7MtCAMuznmUZIAvLtOEYfAEpCu2DN1u9cPm2UQyNwrnAgKasv0yM1/tappm8P96
/ZkbM2HA0frsVLt18uq1mXrZ5oGs+txl4Vwaw80icO35I6ZnbHwpqtIAfgrRS6g4eprDSGKvYIPl
cNpS94AKvf4+ek3/HbpT96AoUh9JM0J9j4H0cbbW5iSpb1wvA/0VBCQADlIdgx66IKO/clDK7qxa
R0Tc4CYnwodO/nermKuNTBwASSH2bnD8cyHTV5dy4ieM5YgLalmTIK6NiXlKC/L+eOdpcXxVpzNF
VYXhY0DdMBAiUOSfU3auL6ZpZule1wi59snGGPBldMJbmHxzC/HrVUP7BUoq1aUuIZYOCMWDueXO
EG5qm43IxIm84twjIOpUE0ZTHdAokxTvm8RwlHuvgTVo7NICkAJcJyTpQZ0w8nf9up6BqmXb6Oal
zTCJP+fJoJG0t7AnCrxGGsUne9TT7JkL7aXHYrBqe+fR92MI29osrqA+4BbXmNvca63Mhkeq2cMb
BvYyZ/BMRu0jrKhvMmKQYIDYMOSgpM9KYCXO1GPtFP0YSoBfbNIFs4K1Flqg+rbqTx1oXuceFGLL
OoBaydcYxdwaekuDNjSRbtyHoMrt5pCZaoZgCThLBnoqCokeU9b5hTlPZz5SDxs3SEYwCjs4RRnH
X9FF4gSguB0NCDrta5hkI5aoCZHeHmzFpj1jKGgxWhWtGI2gIxx+PBInmmpXcd4kzheKy8oOpp7S
epTodX23uIaXvsTmnOrhKhL3xdD7Hiq2EvDW0qkx2ot5QAVBmqZqZNgjHIZBSo7n8lrOtK+eFQ3t
OVJ9PojbJKvd+NAWBZEDWm9S8/OdcS7Gt8ZD/4bBIndlfZa6oqMbPWaQiIALDJwlaaoV09xCqUvv
k8qj3WON3zxm6Qk5CXxs32uNRT2ga1gF9gXXai6dzfIe+E626fNGOCdGdh5imXJRdXYsAS1NvlsP
Lss6cstmqALQ7c8EBt4IRD7Nl0ZlT9XNOCD9uW6aAfHUkvbTkgRm0m5LCMowP08apqfjX0gR741d
l9zzYHlM8Bar2tL1Uf10vMeMepB+WohJ3Or8sp1QL003iSbh6jbzbJN8P0k3xTiUb9C1va7CZ1SI
MzSnruLkiEvoHHyPFEz4C9zYAeXRkH9SJua4Oycha/sc147qOkBGmSV7vK/uEOWWNXboZeWoKKaW
QHbWR+wmwGLRGE/V9LqRBeRL2aFwTRLNek0AQuU7pfT2O3QNJjnLqNpvo2oQRkov2wp0ZVWFiq4h
bzbKeNrpxCS66fcxkgpeYBjh67qwPwMr9MAZ8wU+D3qH7s6mtIr6qBZIjlhcOjftkNffJewJ/ZRv
oGj8FgvCxIQMqzConCUd8SUpbfWLLhvuhKksximWVhx3ju6LtLPhCuWGeJ02Otb+Mkz04SEQoNN1
W2kt+x63DxY3hQkUs5YGBrV08ql4t6TZNq9agrQaLbICJEhTlYF1xwquNV/7WHOL7EA6QpY3voEE
iW/Cu8tGGlI64EuAQ5qaXIK0L0ahTigJ1kGnLYdgHa/alllfBlJw2j3sCA1jkTPofAO/oizWYYq0
yUgAY1VDvirPhdi5e0kRMMdfRsvqoTrMyGwPzUjnvUELSvQwGFu8K22962x70t+XZhDpzWTVhWWf
tk2t8hKrYrx+Nw1FsC8YO7VFvd073W6D5LsxgHRG9xEDttiIiWNuXHgZn7OadituQ1TcWuehq/ZX
nKi4g5Z4tEzWW6xlrG/4qMbyBJZwLW4lICYXd5ozoGLo20E/AQc7K9fXZZOHstVawjH1DWlgSTPV
DAjWzrDj6ZuR7QfNGqfvrJ2JLWD9wLbVz422lZ9xoOkvsJ4TsZfOhvAm3yYnf7EIjsL0meQKj/Zc
etmBfC4U1xSsrda8GSDcigui6JRzm8a5mo+YQCBaxGQH48TPJtKRW0Oa3WVdSr3biX4wUBjnXb4F
mo4Z/TnfyK2g6FaSDgCTLBt3NlMe61TdbTr8a9vGnkQuXW/C+Syb9Ohs5uJdGPivCE+ITUGX1aqH
hAzVGfMsXja88ofRGK03AKHL/Dov3jLsYolneicARNjBOIv8GSB3Ye77JVnYzpYgs+lhxwC4b+Z8
mBOSE3MZf16BTzcB+EFdnQBYODwDdb7hwhZOSqOfUE/aOm5rXMAVhROcmJ2WRiPGeWKekJclL2ay
aszbIMV3NrGsRL0lkzcdIK8gv+87+jmkfSmj37M7gt0iNaNjgacyELcVLIINdqbXVjJGolLe5WeD
WhBzG651Vh8l/YPOKntiKh0evDfkFBpORagI67AcprbyrC5QKOR43w94FMEii7Vi1pZD1gdOpUzQ
xUO11s/czwxJyIowjvXb7Gyaem/pR7OQqMomIRySfkgWVm3LPJQuSNKqyXa+Ericv2coo5oXIiLG
PSlfdoT7wIt3lBzrq9RZy3+3ukmZjPKEYdDLkA4ls59rFBkPNGFtro97AZ77HH8mGucvCiEfu1E0
fqgIu6y9JOUy+lIfjlEsllycGmL3MTmwcEFAFfK+ifCcGIf8X5Xhf6vbe5W9dU3ffB8+9nJ/bOX+
80a91w9D9/4+XL2qj//y/8OuryGMHwpQv+v6PpTN9F7/3Pb99Ud+a/s6fyeaAj60e553YAVSrPpX
25fe7rko61B4NnTHtrg7v3V9LefvrOE9oTuCgr7pSL7Af3V97b9bBvVP3bKp6HuUov+dri+8pA+V
ThqEZBcLnOY26DNJfO7P49BbbOJcajsLCikKAgKYLnUR7/I1wUxU1nAgV3ItpxLzC4mx/tpbGEzz
obvpSAfyQUjTjSPCIysyM8jq/iHv4vhQesVFMVzTNswvMRLs3K4XQWbYadDJcS9xBaEkJ65NlEcP
VQHzkrftFxSH4TgRbz1q2qGEE41aZIEyUyNip4hdJ2j4eupm4Zja6wX9gUsiXG8p2+GvGgW1TPOs
PUwXWpK5bl3gPca2EPNnDstACxwCqEQJhLsGnV8zPbh0STE7sTnWteWGxm4AG4LgQDEpJFwFusLY
hD6fWSeWe7mfs0uLwYpJBfXEkmVJYaLeeD+bhj/Ur3S5RUBh9znt2YeimY2SaThkqf0+q76KFoCC
fu/RuNOtlLpxlWOh9Px+XshKms1DhdWahR+EM8Nsrch0KFB0hd3u6HquKIuPqdGTGIMkwxcqSqnp
sBGWoG7q9oV3/fWmyNAeoAgGY4+DQo1QnbzuXmtYeZPxwd5yu+lUgzXRHBxAF9yLTeSsSWLXj6l7
DYOIocd3PTFfG8hCbZt2hsJ01DjjFg1nVfEypwBlLXbypAj7jg2rtardLGqSvGauRVA6mw4xY1sf
4WogKWyxX9o83Xu/xgEvFTrNjqVbtoWrah8XFxDGSPCiP8/aO8y8ZwSV74BpW6456y6bxZiBOR6h
lsNGtegfOzzsc+5uAfWPMhBI6NDKppHbK0EBkuQZREnXU2/X5wA0RgrvZ9mUWLWTeMbvp5EcwF6P
UyyJ1+hMiDgjVZJhanbK/CQoAPjnQhxvXb7y2j07S0TkG7EoDgbpzF3x5gIpasy8O6YdkHnXovQ2
8mZp62ZvlTb59HP/2VMhZXf82AtxvHnm6JEY3CuqD0SpD9RCY0SiMBteBurvpyRf5MVGoC+PFK1z
XNFbmJXPNZu/JSNi18MyMtrak17EV6WYvKAwNsDxvceoWIYAsvw16ZfUr1K5r5vNvq/Hdd4RbwlW
y8H0AK0E3pjaadyZZt0vuXMPUDfjOaCiOumElTEWy3DAtBq2Jg6bsl6/jGJpTumq9gz/T1pV3Iz6
XPEM8V7dcPH6E04VttcdLWjj04D52Ye6yGjXqhMe8czPl4oMTi0StvllqUnRGdzqKWtXn8zelgxW
+POTs4WKzJaDIZY0GHLqcEtb7jFjIX8mFfm80A5ajQFvuPVnd8LuprZFh99EC5yFXLCRxB3EM5a+
wSKmp9rsUDMWI2T1CVWKEisCgjd2bWnAK5K1ir6wdnQvy5JcMLSqoZDrEFiTEc4JFTo+NmAfxYNS
FY+0ftoT7KY1nHL4vsBGASVtgFKIB4CWASdqaYwIB7giOoPo+ozInJZl0mIwHi0E1L6S+XRI0gDh
gNrZeJ7Q1u1rId4A8ozIJrsDUdLE4iAVpgoxDgFABPIheWoB/nPanRkOKxJ5d5YoIR33TmlFF4qS
V3gtSGNMnRdiKQEj1NOKRh9b41xQe6OrDLpGj9ibFzBFcOsdKZFKnmcuTCERok1reUyJEGYttQHP
G7CXgbY6GueObp1jEcMp5at8od680h0srNjwsfoKTI7flnOJzZJrt29rbiVGQJyTuCpMFz8ZWDly
SntgVTmju6fwQowQ00wXa3cyyZ6H5srGarcv3P5t2LSXJss/TRh2/LjSLkrb0O+TmioeNDXMNvpb
7m2PTULd9jxVqiy3OW/OzeovCVoyUfT7hTs9bGxi8a6msa+84SIvPD3AWTsi+NlbzrCbCTU6JPGz
g61thyoUTvHURTFSgwEsRG9/sfNI5jpJvNTxeLllX82pB+TBRsWEWuDDGK8D0oniU6slIQFad+NG
xNgoTZbHcuVJ1kvw9SRfhySf3HZC37v9RUGOWsCT+ijdGTE4rRXvIi76hwEih0KPuMMt+s1jnvaH
rQHNBaLSzybeQNa8d+gbbP+HujPZjhvLsuwXIRb6ZmroDNbTSGM3wZIoOfq+x9fXhiJWhruyyiNz
WBO6SDlNJAx47757z9knSQjNGk+CgP4ck4CfC91bwS20FV5EPoPen+r6Y8ijcT/rwFUypJuceAnZ
GHQVBQ4PYCuG9b7eWr2Taoe1+GN7DXm5Rx18Jzx1dg1NHDiMUF8KIe13cZKBMSzDXazXT6jQ03sc
LeSp4C7j0ko3QwKhjbV/t0qRasttBmB5iV6KQQRqM2Pu66UOnBATp90iVy9Zobg9FmJ7BSwr1GXm
ZxgPG3TvOzY1/KmyZjoZ4hC7ztRz05vfxSRTb7GTorQ/IIoUeTLzq5kg3a3iojk14StFgt8b5BhV
ILKpUACzTJwBV2x7HO+EJ55Shg7tZZC6p5VuhU2zLSZj+VRLRWJjRPzUk6l2mjn9EGr9WBFIjdQf
eEhZHZts1PfaDB4nR7UOPV15VlkNnFkXkE/G8a5st5DPsXJpfvvEHyw2Y8RveTprThNi5ll1kBwh
VnCcOCTsxWm3K+vosuTTnsM9KJhseY7z9L3oRRLhYjYILJKSAokV0VFqD6SX06s1LihJePyGmM5G
xaiqItnPRacocz9iYZayAZxVduwXEVXWZLmdFIGdzVmal5B/H4vAoGYjUvHlXGKQRM5MbVKPR3Ke
7XKUaTLIwMvExYB7PfTHIaVVBcfyhPrGzo3BVVM189Octb4xa+4sZSU9uyPlIclFjYed1NFCnz56
JZ4dxErs27kx4mqFcqzTKmKYMKOfNwqAQ0VxSwyNmVDPmbNa3bQGi6EPw162eJi7RPlCQkY5VoHX
oH3vj3L/tOLsrIzuRSpqQEUGZSaMxxq8Aq9iTkDsthTVNQKyOeOimusIHX9rD7TlHKPOUzgdDTuN
VXqzTuKHqRbLTskq4Y5DkNwUAUAoh/6PkIg30pQchZQC2JF5Q9bQOo/2aPXKASMwXvSOBi1g0wDu
VOwJc9fA6a6xha6l4YYnfEN0qYxuscGdvU1DLz3KnBbxYlqfsJhHe4ZDt5OUGcaM2t6IzNU8iFjx
riYgwZs7jeNYU9ktbT+WQ0NxOf8hS+7JdgLu8bNWzNglRpKbl/zQjKGgY6L13m0a2F2tAPhW1/Bg
yaXlGaH6pJRQT9AvDE6NygqOhEr+xb5XYYyIExTbGIN6zLiFVuF9Ca27ZkQvS7zOl3brnaMBwR5K
1vdOpV1FAyxQFtC16JS5jbTKFmAUiKO5N7pM2GNKXPwOIjIgMQ0HX83sRWbMx3cOpNCX/Aj6/DDy
YQ3alJESGuYCxKLbtTGleYLPu+9RUAhwz9eM6pdeGEyDqPyq+tTEgxMC+UoEiSVeh+CQEScIvZ+s
v8SaaXgJf6BuQN5ufeFdlJwlWk6TWEhOa0xPBIlt4XWwRMHCEPphmn46ldEJwzt4bctYcX9mjjxA
IiYiiVnXRouHphbgVjiB4ukcYwLNq0+6hVLLtOx5KFu3jqrKAc6zq7t6cNZFIQ94Q1yI0nCS9dFy
yjD8jnfJEaas9HtxXR2pek4sabBjTfMoxwniMVjO8xKyTotVcAqbxk2jd42gd26n+F1Wk9C3xuyV
ZfuCt/3c1+s9AeV/xiARxlRLDf3qnSRioGiXa5Sj0hem5A4pNHpEJF7uYol7AdxSZTAfoTVNTVKn
XIIc/CdgL2tXDWZgRoxMZfrUl5bHQLMuyqp2Afge5iqj9QedKeIdzfat0VcvFevWtpSXDnaE3xN8
zDAQ+zm9Cl5h1ndZ32g3PwMdx/R9y3YZs09EAcB8p7q312j6lifDKTJn08YgG3EOyp40JXoayP2z
BSGF2dx7VcMba1mr6NbyDN0aa96wpi/qIL6SE7D5JVViCs1rm6kBFArY9oDp7HKoBhssEeZNszyQ
O2+vnMv8Neo+B3CoDI/1bXltsDdre9Spoy1VR1zPMZ1kJovSDD1Je8tnshpxCx0JhCcJa6TC22DQ
1BKse1nXoIghHL5WKWWiBlBOtYzO0lrxSYFetC1yeI9Vy8djdQwVikTZvG/suTBJkNgqKg7FpDjn
lOA33aCDBjiBxYDTL/aVxo5bCoXZegwDxsJGPG9J5SDGGEyM5D6CSc3H8xS22l7sG4D1esGlYk9Y
MFi780a+AguTbrIReA7K/COM0/gc8xiBLfyKEVnsCRbqTrmW7Wu+d2QZAbDRV1Q7kXyQhdTTwQUf
QbJCK2iHxe1G8ILWLO443lnMuqrl1NPPhgU5Maab03Lfxiv3LPw0G0kv8TkgIjJhCoRM32gXINRT
7alrgyEs5RdF+mgb2rCjYuX7wRpvY0asuzU08n7GJkygb3nHhiwdJGHz2Qg/lhJBLVY5B1astE+I
oUDWFav0xEzrmDTjB1REaN2mgAN4NeWdKWKRzfvo0OlZe0hkhB8NdkHcfZIriOKJoGfLL/Kl4c5N
9qhTAGnAStvNdcw5dk7vVsKwuY0WZihNdxitJJjr+hTn1jMtzXy3iPK3eELGuzl02C63/a88SyKT
3RmDfxwuZBSVos2izrBQ7hNflOajZpSNH5s5DYw5PymJCs0oBHtaoI1WSMZxmMLQ9bfWjVMovmTw
Jpnq9EFEcvCNNngFqSyOvcjiNGr4izZMZ21hxAt5Dp+NhQhsmEf42WjJ5y2Le1uBu/FnuEqMBQEr
L1Hit9Cfdrkci0cjC3eSyTlWGu7aIJC7uYwPYVqzAJkL8E7NIuJszyUwDkIsyo5lRJmPQgqZJdE6
UPugtCzMh+lccbDDye2O3fJjHaCUMjVxV4XCDv+K6hRz+C0slojud+mGrfANBOq2kt45CO3aqTKO
bG6W0YSBLgJFQYbvkQJn8Co87XGVuLky6SBN2oVEWvNrEr+GRG19WYmfpLGzHE25EwMhB0mLXES2
fOL9kOkoHAXDoQpduqWELhb+AgGYsZ6I6bY2Bm+F207fBOB1uwz6UQont8go/mgtpd0gnMo0eqQ9
Owz+xsrf7NlHFNaJzQic45Mps+nRJnM7ZR7OhKbcNZKZ0C+xrdDpYIMBOsIoMc3sth0ae0k5umvU
GK04HzdrEd7jlD6JvKHJx/qo5NMfc9nnLl1e7SjEnLG6JC+3rk/oZfk7NGiI8Fl5adrmUC/xXluZ
JcaLCy36Z24gf4qBrZA9nVeBPPCmajDwPaG9mmVYHPiZHYzV7EAIrhy5b78QUz214U8wcF8mEqu5
TWlwSVboxrNNXDkrtfrOQPExtQo9vXCCckpYMOBshEEsLkUWulIljk7ZSHsrzMnFkr5IMJt3aS+U
LjAty1Hb5KHR+J/K/EfLCZCtPd3qkcoFE3KYprFzF3G4yAL9mBW6LvuN4Kya7IE2Ig8Fkr5Pujpy
pEEMKjFTkJ3JXtcL713RZ64RcANZIzv9pMXtceAITt/wWxnLH5JYxM48GpnPzJo7AYals4TaU1TX
mo9+5xt0nNssyqunxBvWJ0qI9KMiIxOu8OOQCq3AMarKdUkNP2/zf1YGa7KozXHk7ZhswOpbE4Ye
tebmrTCxfUzGvoJfpw2UM8gHZghsnKFvkW41HhMKJu3agkFYLBn+L+r1DaT/2xoNqTOEY+OtImOt
qtwecNYsdDaMS+rCs3ijTy2mctJVkgODq0uWSXeOq+jUmu+yOZi7QgiDdI6CWa4PIM/fsMpoNQAO
sKIU8t+ooyy7iFSO+mp1RDB1psC5qTMY0nDoCG/BDpeIr7Wu7IHY1Ogse9Xu9dDrt15nUn7iEmZt
IgIpgx2wi833ummAGKgL60Eb7ueIWzAeyQgdJuMaM97CukoHVqPNtNaRTvmdHpC4vWIHPRuVeSFa
V7Sl+hXM1g0rNFjWtIdgCrc37yh8RHaiXQKqeUcENwM3eb6v8UCEmvkUqdMVmPR+MR+xLDraGqy0
jLD+I4tJiFiW4K2lQuoIbfSOcIoT0sEY6HRAUuPVWlQeakX8VwroAsAR42GWQIF2aimB5Fap/JXp
rrfKOzbCi1wof5gyeldFcMstBEDDIdxEz2TNckaLn1oMpbvVzN4N2AF2NBY1qSDJjXRn8woj3CI1
3JjXmz5kVFFhKdnzUn2WLFgnrVD/4NCveTmJZ7T7YZlbento6uEb2UTQTnvuWh449nrWSK7zd/Sr
R2xilKfaD9jK3+J5ZQfUh7vFI+TH0TjYpphKW+3gS1qmMjWfw8CQWLgivfF5NjnjGv1ZVGExa6Xx
NCgrUIY43Fjyyoa6fMT1MDlxNrjmXItuscgFgtge0BGm8R3h4n+0qM9Nob6OrO5nKyqDdkleqiz5
mhKoEmByfq5yh+GUyd8+YwrHob3wJfgjL4xJqbw1lIyN+cR42IQjQbe1lAiAxAm57NSehzKWZeZt
BFG0PfoiIEmwfbFe4s5eQP6NTYcZ8kD6AvkFYyuwV9IdJCJhFxrRcJgb0UDZSONtVQiVx8IqkdVt
lLRU8rDxYtK4Nz/mBitY/FCoP5YBzSAxKHYfThMDdQQJFZZ5j77QxDWJqF6WfvExq95rIR3saV2R
AhU1AFg+60NefVZMt55benCwjPy6Sl+kkQumDiehUSp7zXPLhkSnaJzK6pIOolnfSlP8qPIBgSwd
MTJ/4L9uh2ERWTPY6xdOQD0Eb1W0f7W5rCTej9TpECRpScJlauierzCupCeyTX/kG18CshXKS52r
MSvTjyw/GBBe7HytYz/LBy8ilMxtheKGyre6mJCrMuZLTpfovZ122Vst6Y+OtxUQGijMiZAgJgoP
GoO5vVqc2o1q3EOCsEELKL66KZ6l3pEG4SWLc3ecrZMyGP2LhcRO2AvTyLLQkw6S0ebkjAf8XLDG
Jxrth6hkqyODlHaMnnkM42vHgO1jbXRV9J0VZziXdMyPOIq+wFI7jT4+h4Ym7PJKeitm2knMqOnj
zDWsuY7GBeJqbi+Z5zoWlHtea/uag/VuMltbGSkNE2Pmd+aZSMRl2VEOvDCbpzuwob3rSvtcVpXm
btcF6LoxEzYFYBrxXZVzREeEP3IUKg5jg3gljwH4xDyfLZMr7mN4mBk7QIHT3h0kmcQwzgc452Dd
xBVOXQ1Ab2Eqmp/BEs7ovDuSsiguI+t3cVBHpGuKin6T9sgcfaOFzfSn6vb6srS2lNBDgKbza3Gl
WyiwiuvVRRzk6yTCT+nkLkWIRFR0NPObYWE7z+rKm5PgM+C2HWjgRxq2cCE5oi4WHcss4AlLMutO
9wNESHain2vQgG3eTKqXf/pH/ldD3f+Bhfd/Nvf9/8noq2NfwOv8/zD6nn/OyVf1F5/v9g3/HPgK
pv4PpgvKNvJluMq0lpHrPye+giSZ/1CwlYDQ1BAqairD4H/NfBX5HwbeLQ0jvimiI1Exvvxr5otz
WFMICuQxZhq8OYj+NzNf7a+eRjzGioxBR6RFJ5EbijvtrxPfVhmlhBloc64QThBvojrQmft7gTDn
nnV09FvjFqN2OqtGsvzzg/5ff1KUtUE1GjFRWkd/yS7puCZfscB+LQOgva65Ih4sxGy4jJDMTmr4
iHKW3t7k2NJhYD9rICyPPemiu6lo+2dTK6dbQVLtXBuMkvNRdJXtXwvrlqCdnLTFdcguOc7/n2k+
B2O51J9G0h30EiC6EbeFw2Ep9gdmzcjC1+6q46vyqplYlmT7NB7m+5/e6/+LeZnzHVfo3+YZriBv
nKIC/FI1Bua6snld/uQZS6Ykj7O+Hk+JTtgbCZrgwUuh3QbTs7nv5W5Lw6tBUCkEwijMWW5hlq2X
gvwQTBXp4MwtEMsDyeBa55k/5DD+HkN+v4Xs0TdLLcZDppp+FsXSCYoJIk7irGz0stIpUYdqmy+V
xwVx3zFLWNXx1ShvBGex80Hs7tG6vQvJdVqM+qMkZy1AnNe6RQGcKNUKCaGMttErZHacUZj2OcKn
LYO4OfZNWp+6zdG7dj26Iw2Qb5EstyVW5ptIoBQxQyQ0yFTGKWiXnaBk2VPUI5bm9DAeYqUuz1Cf
wYlP1jGiCD0L6jw7JWry+68/Jeh07uXijyjG7L7RmR6S2YTpLrK+pogsZgvoFACQwm3ldTogmjOI
cE+1qyEW3poK67Hs0N1H48q0xyhefn0AFRa0SmpdK5UtpR+NzsfAVNPj5jiLRnH5HKMoSJuHENbm
TxqjgB5nunIkMu4oGKU/4P3ciEPvv1G7EWQ3LtLrCLHXnnVEbX9/5/z3R8/EYK+ZIkpxomf+242D
VV3rpSmXTspaA9VvYVvvhkaJn0e9T6/9mnthT++FdAorOQqAmb7Tdeo4yxTDwdLBJw/FOL5gwZZu
I0SoX5/h8iIBJR0JRAf3CXhsNPVHPm4HJgMUlUi4HB2zjccIVKM5jnRZU/3nWNcVKj1JfunXq5iM
id3CvnkoejsG4P1xJzIdfaSQXwMYxxIBV+7E9jJyYpGkxoJHjvPwmGj112QokmHTMgYeg8LQ0dWS
3viyiqfQLKSTZLz+/UU0fn/64CRomozPUNEA60j6b+tXpuQc4oCh/+vpk0KdubdEaGUThup5hex2
luOicvpKlemO9cns90q4ehPJGvdB4OiUJFLhG2HBqWv7mvEdznd/7znvyoj4rrCveYdk44yItX3S
sEzepEzhUV3M+BvtWjxHoy4/Mo5DdJyrBm4es5Sp6LWXViX5SllyFgErIVCIKAVmcGTftE/h9qEt
Cc+R+pUXK02kMyTI9Phcv9YVITdivjuoR/G45Ze4OXCzG/xdBu6NPt9Iwm4DeWEQrBhR/QadXSOy
LZGRsuhM9xURyt2KWCBJvkP9pWGtRcVJNvCvoSs/50K1BMz6fkbbOmNt68yvP1Xm+LOCUh1UU/0f
vPO/zKV/WiUl1GemyLQMzIOk8/G3VVKqFkkVZkSVodSSjNguH+rUF38QfbUzhS77kcIm4AhYaM9C
r5N4EvXYGmhhe7z79Vsu1YhZ4SRT95jVW9+Si9zY8qiN16mL9Od1nSSn7yrD09Tqij8JtG/Tx8fC
EMpLb6rPmqRUATMofO7hRxNhNQwRIQDcqudDHKmFXUt7fKbhRZem9frrQ2xW6ckSpb0xGnwpG/T9
39+76uaP/ss1UZDjafgSjW0X4Q9/3TnKhDEHit/pmOQ/ykFJznokjnbeqUSqmpVut71GsCAA4Wdo
l4k7jxKMcRVpCbLbymf1UB5aFb/FbVfceAKXnZVzdstXWXnTISKk5Y/eMue9gNjznFRaRPI7WPSz
OUxqsMr6+sh1Tm3WqHUHqSqaW8U9hzI6078W68OImvy7BoncwVES+ULLfBfi1XTOKx4apayW7wVH
x5lR7mdd67LbttN4UDT4HYJAqPTUafN3uVgfaJn/w8qponj7/cJBQWCQauBXlU15K2r+tOWWayXo
Zbr0R9jR+XUOZRbDbs5LBqe99H3Jmw16KAhO1czxM3ODEd0AEAFJETpiMclZMAgB9Ju57e+Wob7h
hgIKorTNZcmS2pmMySLslG6cuTD+WzV9YiFRqr3aZCpT0gxvA6ljL0WzxF4sZNGpZcukL6QBt5zF
zG0Qs9iQWeeTVYjsk6SSZdubMtLMiXvSB8Fjgi7d5NirylhkIJPv+9/fW/Km1PvrvYVQgRQ/3C86
yJPf18WiVEtwSFNzBCmXeSDkpjuoh1NVgQpEaVsFZBTKjgy+bwc9CdI5QA8buFj4lRwUhLM/wL8y
YWvF5KZHcc06H80eWt4HnEHfbIl/gM+ZVQfAELgnEH2J3t//Bpvi8fffgL0RU7Jkyapkmb/5dhW4
vhQidXE0Req+ojdccR6be1/I8iNcLVdQ0+bOmfCA07i/INJ9ydZp+TSxAzr5oAAF1Lmd8U+vT43I
ZEXKx/WbGnEWlfq2fLLKnOxyk8zYtcnoj3PKLpTmIiewcEGQ3f79gZLFBLSFUjyWtILV3wHGK1z+
WVAa3UPqrDCwyEbHP4syAQKjciGoUPBw8qw7ranVS9QPj7+/PMpfpZpcF84AbHiIhlk+tuPAX5+B
Jox0RnnyfCgxrO0ZR3VPnENjP+eIuxuR9XQsGg4xlpqt4TY6dwzHsagynjHB4iN3a43XNksYmpNs
9CKUYelUAlqMdeqKa6ale+L1lB/gMp7THACkAL5uR6yu+E6SpbFLLDKgSzwXLlnvTtWmmN+MYfH4
lwrGKFXxJFmJP8jGSbIi5VHit7htnzGU4N0z9f/E2pE3x/if73es+Sqhl3j0dZlLo25//6clQdDB
klq0vw+6IKWzz9aK5oK5xCRo9xqtFBmgMYGAcZZttmNzJxltdVnX9g/YBeYOqIpi58nc+mQn9/ec
3sa96AAkjIJtmGb9hlsXu++6QFkb4q+UEFJzBz7wMeZq+R9u/F84gd9+FciMvL0ys3odHslvvwqa
Q/hqZX1ArSo91cm3SVTWDwImrgqzB7+dW+05Smbyu0tQ3FnT07GIkG3U81QONqOxOkCGypyvMM6o
QTQDeDmV7t/ff5KELPm3a86ZVpIQuWkyj5go/c5FgDc6gzOuR5/mEgBlxUk160GHiZr6Ji/SPu7P
Q/VsJmRsJdK+NRjQr6UdMsMhufAyyjrCwvnQSAnUtsoBnH1OjWhPljgqnv65VWp3S2Xr5CPfeupl
6RLPw4VId4bww2cVK49rLHXfMrW5yhEMR7mn822eC3yvQw87HGsM2bAfUz24VaZfcplOdLOBcM33
XpUotZAMFZHfjyETAfzhIQA86Sw1V43tpBWUQ9ZDvjEED367y3D2EBsPJSvsRWXNkMaXFU0GhH8u
No/GUid7TmLIf8g9VYxrPiJwI+wVoqYzZT8tAk7Mj2J5EDaB7WFQ6E4GWr2P0Dmgwn+G/Z1+YRcq
dEcsLmFH/ElzzUlfRYeVsu++tNofkzntYgr1OPQjdpm4e2qF66y+kgQqWX5rfReF53Cbf5lHZTyk
feF08Z4yAvFEru473U5pymm+OVW7cB43g6+nmL1DGl+17NOZNyvmUDVj0MXENzZZINLlJ7UlAJXl
S90xhmtJGumTLjY+Vg5Xq5R7qFcvo6accWD4NXAeSw2izNhDJ3enFFEJW94+GVNfNLqnLl8P8ooq
Dlc2ybkvKorsEanFihoEDsEOnIyHQqlDAg4xGm7zLZZLzyjeSTtC8Lr6Vjo8RdD+61R1O4MlHf/b
M+K5epz3EOv2LfmICOULKkr5MsAFRIe+C9eO4o4WYfVuIQedgxyNWiR9sr3he4x3ZFvPq7WTmPjX
0a1rX7PNd2kh+UPiapCuhjL5PVrIolyveRrv1SE8xbcwil6jVTlFcaJubdU/8oFOh6Xj/B2DyERC
GIGWNFFzuvNAG14l2HRFz6u3IUXBcCT5fk8seEgG5psJv1XRDrP60OorQgXKCPnBrExRmWLFTqIw
VV1+4FDl7jA84jhxgWpwFHO7kt6HMqEn8gwV1rZwAy6Cq3C+V1/69iObH6m1r6PPTr+N/ctIvPvr
FOXM19iZnhK8O0ty6DHxaW5sHQSrtfv4IsvHqHmoKyeLsHAmq/dl49gQAYzFaw29ITkYXEwEZWX4
oX9U0UFVbrn0wX7BWLf6HAlgrHzyiND87XLJorHcUjeheFK1ZftZwqJ3eiNGEpwECsNPuNmY6hAA
ZxYvXjhw2JAs1q6I9lzvu5uQyH49vaJ5vhgD7vOfstL7cybuM23xiCQg/YqjWGi5aW/R+EywGWsH
/suvODgjAfAoIZjT79Ei+qXaEyOhuN3K/5W4siKSiqKiyxwCiiWbPo6fjQhdKCQncQ4Ubn9SZimk
n6qmOZTN6IOjRNBWujMaYb2hs2QNgZCLroECCHMbVsL0iIx0t0hnqo2gS+uLWUo3IpeDLUUlbsdT
18uHMRI9tUcaMFf+Uqho4htnghqW50yaeLQjoXSENNpwBIy7TxIAAQhOc8NkNsiFa8F0aoBEStrd
oYr3DbIXqJRkc3X+KqJoOEGmJ35W5qlYCbT+nNrZzpdXOftKJOmg98SFtLVrxbnP8MsZVXXr4Z1J
dCTBomntlgpnKUZCOHjojji1udht+kpY1UiiURh+EOHkJ1IlO8q0wMdY+p/5PAsvlLGSxzKTT5ri
yk1B5R3rT4SvkrSa9Tu2qMy3ijHz1voKb3T22px6ZcL/HDQjojVtbb+DpMhviaRPz9Y8BRjE01Ma
a6wPoxoGkoVbSzSLA9Q19V5nC8rdUAzmZDUCoTQrV0ljcW+sQJzpUD1yDLzXxrDw5hu+NIrNe2E2
M6SGNPNxD2RB3aJUJRzng1aURM/uaoni4KlLh5vdFPy40XwZu+97T62MVjZBuJW33buoj+C00PKc
Rbh5r7kW7X79b7U5GodFSE3KBr4rQi9BRmlHl6UXaPUZMxvMciR8s3+bylY+EfMc2UY6vSqzXjxV
czM6FG8Wc151fFepqqdu0h+zua7nakIBmSMnfp+sGd8WkegBPb0LkyVwvh1Z2XHfOutA0qEC/uKA
O/dfH5R0NEHBpOdfX69WS2DkGkVIAddONnyTOTMWzdkXlzpQR7U+pFG68HTiAdL+65VaDTuCLHPF
uuwzFJGVm0IoOeE2Y2iHlITaKPtWyTgFfv3Dv77x14dfX/v3p7/+9t9fQ83uFxEPeK9WKEvjRKSb
XJCAFQmhsGIbQdkVadshg7RF0AZoYLF7tMq2TZam8+uvku3vf30AvsxP8uuPZb+dT6oOd/08DKmd
mkpJBzEXfDkh0loo/WYQvXzo3QpyDbm4Qdo+6bx4EU+HURdo9yG00+JdDxaZGpvTB6lmIcG5LYa5
OnV1TAVV1F8mWWFjZcRTNvYgkxFfKZ5aTYFYyoEgfwzENqfSeTIMfxCkSxFSgQzkOA3+sMh+GH+m
Mo2IXkULk3uyJOIPUD01Xl4qEoImtMoaUve1Rb8dWXdiyA9VR/pOGfvKyIIBoR1Kul912aFStx5t
63Mx911DLdD523IFRs9tkPUUm4e9RsSWZGe5rdxOPeYmTk858UYFpVqqswh2uBvVLYcEbzcSZPrv
eELPIl1hhhwODSiXdD9f5fnNlwlVzbBbS82XkAkXKdqjUPXr2nKZ1KtZENX6Z631x2JKPCRfTj2i
g0/TM3iAoEJcYCAWixP9VqvpFY79ddERRlvoQcXlulgDsN8GvWh5VkXleVzbbw3HrrZ9ywf2qXB9
jYz1u5Y/GE36VOcno+t88h78QpbQJ/QQH+ob0/Mgqi6bkaQ34Pfw5g2jiXKgdsdC3gupcJrgBKUd
241sMYM2PHl5GeecGIsOgVnnagXmmV52l1F2pSh0LSS1NajdEAZ/a64Hnn3k3fhugAFZ6fJcwbiQ
ys4XRSb2mm9Z7MhMHKbCy39mYr8pFQJMmP5mW0lC0csG5WS0oCXwgzD+jc3+QHMxIKP2YLCgMUh3
F7OhmDQ9oSsPUwxYiLpCs/y8rN1CEN3eSqDrn1aYUJ2CbFj+qGAEpCRkc67HjUSUNHgdkYhSkM7+
AGwjWg5CiRMBpe+ymI4pBlY1HMgq9/WQ+OUCGhbKZ61ibX6fCJXdWCMj73AkVr7As5Arswed+RmL
UDCJPEJ95xFzwVPmE8rlQa86Got5koTcM2JGFUgNdPLMaDbttl97mFe3NF9FKgypSl1rKF2Adez1
BGAWiYOwF94R1ao5eRL2CV2Zj2QiOmXW2IUBW3u4AbrxytRyeov1gfpbA4Eh5wChMKOF0FVqznwT
wRUSx1krEjaiNz9VSyPDb4vINdaJq5cFeubwlvoi9QvKS18gURBCOLWmeG/k5AibFeVx7mCX3cmJ
5VcU91SogfqZNSFg7/q8RiD7WSgNTXpwMgr0oj+GouSBZ3ZZp12ing8Eyng61P2lPUw1AjWZPI3h
E08oEsTKWfTYs0LjsojxMyeKd7Hqr3UVPwrEiVN91cMSc9Pmr6keVdxiUl72uO3O0ciPPJL/MD0T
Bb0f0Etsk3JIYH7LtCxKlj1+BEp4yVt6evmboUPbEWBgp6OBVnFl5vQEx9pTOy0gFzloYtGviDDQ
Wpl49cnFiX8wlehe9fVJ69+EVSXk4dLJhbfNe9TV8IqIe03RKHzMgzSkh3VcKHp02yL8g83eX8iR
p/X00qirX671Yaxe9bkMUG/do3X+yvU2sIbkWFjNjXdoNApvCDWHnMmg1kJE5yDLY/kYt8ZTG7uh
P2XSLc4iX84YtfM+khZwBpTrkPjkblx00aJzAeGEOl+W6z0dX0dWBz9EpU76niQmXsP6G5HpLpis
MPXoComKGCH3CwqkYvbAMrgtIWA5S2BqPDEKQC+AgtEK99aaH3XkV7LaeTrGdChgbs/avOTEAXo9
qiWyzXZyrh7wvYTNN8YmH02rHqphOQ+hHEBTYi855DrOUJwPc2F3+nI0hYkVsSPDg2SjGTpI/q5w
gxSl3XUGeufUa43lUE3KtVyu+C9/TtOzWqZkYEQ7tSvvS6wFiRnMOkZ/JFZqdqoXMWhVpBaJBjX1
u9jq+6WbA9B2TqWQ4C4qLlwIH3WhiyjCIciLtemuG9E1K4cDCboBc2aw4ahECd5Z5FNKAEO8T2Qm
DyqTAy9kZBK2EzWx16rjvg4jPyq4gRmQEKn72eIRTmSXd93OdbJyM8mbp8ppscyOAiIHpEIlhglS
i23iZc6NNTOawhw3NPnZmuNTL4oHWVVOsxXbKsMP2t9v4xg/sllBkEexEir1Hm+fnF4WCg+VfoOe
CvumSF/+D13ntdy4si3bL0IEvHmlBb2Ra/ULom3B+4L7+jMArbPXvifivjBEiE21KBKoypk5kvXg
w6zMZ2Ii0qdyVXhPZt43EE04MK4iOLo918Od3n5X6Y+xy7Pdbz1lzf8YKJtbv3k/g/4Rsw3VrH0d
vwb6qUj3rtpc1MjeJXZ0pnvpTaF6tQFyRMUoM7TpxAn5EKnu0Wyzb9hYf3eO+DQHLqxqfAwxedBq
fZ6vf0Mlj7PWkBbjmlya79j8Z0LzQjSbdGZ/GpqXkjMHDjSRb8tCgSVGRR31VlFq+c2LqTSHwrY2
kzLuzak9kH95OjX1RpjiZOhsFTd8tZtPLZ5oRhkPelscVIIDmdbuoibZQPiixb07WiWA5myr0q1o
hQ1JxOhG3dP7qHdXtPWd0jFv0N19HUzHIXsIOo2y4ZNaw7M2Fb4SpL6lC1+D5xE69PClqV+x2HSM
9/S1nri2Q+p19VOezksXAiNC0FcDmGygeau0osvgSQwz+GX6xCcvc4k19wqq6loTPNHY5ERZtO0s
n8UkuQ8unykKSQ6SIHevAMmfjGApse+waQ33sgWvrIa+85wC3LfJRQmcEBuwuqPAiTpOcaRTmQV8
xDvPw9yVXWx4ClC9XknQUR+m+eXU+q6gjcUlpBwEr4rmvoOouTPjebaDfYuq5GrCzk2Jd3ZRvo2V
9pFl3iUzSFRgaS1Ke6NownfjmDCedi/n/XKt7gJrugPY8itnvAotpxZ7eiQAFg1KDpT27sQmALrZ
jM8aLjUOZs8uqOIDhlBFbQAgIpoVIfvQyBlRbYgv8TDVZ7ezj4Pi7rVC89WgevOy9t0NfqX0WtIe
OFcI3jR70w00WuM4TnPhN85wqngXAOQjNmettY4saDF+GFPgJ4Dbgyz/LGPrAwraA3DUW6MVz4bO
QbhNuJPUS8aecSzUT86U7x6rOquipxHDvc0gwQuaTzot7nRSHjTSumz19aI5JlXxUFvt5IZ/QcT/
iHCBTKW8k9PfRx3rirC8aHibyooMUr4hvOsLL3yRjD8pbj6CR+NEYB61ynnik+FZ6vfWKa5wTrbM
4leQ1Wiu9ftK3clYPCgo3SRjSnTFO1KL+JgtzcFgbWOyCozriIPlhEfD73noHG2W+vNbXI3F99Tu
DomUW613nrIyTwMQz47JwTScbNIfaZreXTyYDZvCYXhTuTSSpN/lPAMq4a8pF8eyQovQgzUNGxbR
O42Pl1dpO8MJdpFen+kSOjDvSuV7qTsH1xTP3mp8GTgnFOSmj85cAlilVz2nGR33mWLgtf+sXXiS
Y3lmhn3s6JuSRHJdlYjGCG8zDT+6JvpmJsaLIxwIcWQLzfFWOq+pa50cGV0Kl3ZNIz0z4rl0lnNW
zeAYeIofjPtRbdbOoBAnBBqq7TuaenLNpktm2Du/iCzvxp5cpmPThxlv62S6SaHeYz7Ggk/pZOCP
MC74flEpSX0W5T61mwPzqhepOicBxsxyg0tCAR0gzp2wP8iXH8tw2HtYW70PzZxOwVDBZMsvupse
U3U6Knp5rTGkSzay7PHWMY0YtR2fvHG4GiCIvHgfqSxaJ9SPaDoxjXtXZgs5rlWlEnyuWAIq1AEq
7cFuU6YK2jE55/24I1noo+HkNCFzCY2sndYH27GlggaoDntfxdHuTtuvSWxzWZEXrclvWcJbuBGn
ETMIrZK/u7w9Mbp5Qg1b0edJxFJfF5F6bzz15hjGW5pqnKf7P93gcIL18OEQaUm21vBO4dkhzaYb
E7OLjDp0uIACzbCiPZIm6Kx4KJP75jjOk5HgXeuV3aglz5TpfgfkIb0ONMh0bXJU4p6NO2pzpvnd
2M5K5tkk3pKQ3HYy1tqNOXdpnrpsempefGMvfk1FeDblcFDrH0MUEkU0P+kFerWk/stpdd82Rx+I
2zmh6c/oJE2Xjt9F8tSP1jHWPhTZrd2Mkxi/QGkw95AYuOKGM1V7OpReeXLM7OToOPolkUqlwhzq
cFnLidVwTVCZSw/fLM8CApR/TrnyLZLirhDBRlsd93gLtshdw8B6C27CX2nBXBxvAHq2MLfpQpp2
Fae9aGQNROFAq9vs3eSVSooNPrUNvl2/6cJdYfxRsr+NWcFdUm+kV1lgWDu7SnYR+yCkDsXZD6Ki
fqrZabr04dptA9XdNyyCNQV60aMimluF4uAqBe9CD2+Suimidz6DJ05Qd2qICBppzwiXtZO4V3XM
2Txio6V3KlF2VGBvnVzzhRh8fUBDyrkU2Swxpo5qT823tB9DFdycJLsEbXNOehYr48SejE09kUoy
UXKXKYONKznkf2aZGyluCoGo/5JWFjXEsyR6xb+Kyf9RURbp5l8VRTZlCgCgHVaQ7P6P3FP9R/hZ
niPxNkFJ0sBRUY17PUQKaEJUCGckLdn3TAIKGmqQFbgpgwJUV46jNFaqf44tX+UZA/KvBxLNRoeM
hIuk3mFeoZ8qP1YCoBnsqJwdizscWYRXxzYKq2Ml0ZNUOti2QnN4o2LGOWoDPXjLTRk75C+/7qMZ
zAur//1+wIgeU+LgL4co6iiPkljvfz9kOfjfz/PvU0zNIFdwPZrN8hos4s/yMmXUY+Fbjjkjzy8T
MckPI/einaoY2nG5iQsYzCZXyLWjZYhPMcEaooTZ11cpDj9eurHC1W9/yPlFa+eXavlKzi+F0okS
BCxLzVlhW/5ky48CzlABadV/p2YQMzlPBxSUTifIsby2yxPk+vyKfj3X/NSuFf8KHPT5UFT8yapy
jUHOO9TzT5wsK/v6sctXy7FKcx30pYlRWJyyk+Aplif797HLMdBpCnmX+dvLd+KGokhPTV6ahJe/
7fnzBOb8Wrd1We8oUH8qneKtpni8dmWzL8dqR+XuzkE3CvR237cGigPU3b8t+6RsrLZe160VabE/
0PZmU20zK9vGGhDVXm7JwKyTYXyFwfVTKS+Btp1RKOJWxyOIBlBc3V+cXndDb9iV9dsCTVyddYVk
vI5/wYxew2k6qLI5ZTHed3qXLAcFKDlqIt041D+OpXViBHaYMueh1cWN6ezeoKnRuUSNxh8mvxcT
vH26xqwiv6S1ug3p8VSMtUaTdMOierQPoQSoohQ+1dtHCly38XwJSuBnn/pS+KnCu5IW3rJQN9LR
T0E8XBOnekVO+Wspuz4oTtjTqSWuif/qyVESSmhluYMl5Nf7NI42bRevk2hch50kzI4yHxV7BvGn
up7OBYsHNYt9KLNHU/kMOvthhKxgu9/zyzAFYHToFJ3JyIC6N4I0ZtCC81DdHea8fe9KFsZ/GrXe
h/EJfc2PTQJQUHGkPFsdq0aVqnuFTIWVUoIjiOIogDoytl3CLy3goSw9EkyYZUX/2ZQx4tj+1pRq
l0zsAQrqjg3aKyYiuYKV3OjuK83hcx/vTdz9+KNWQPpX7kzQQcpsnXEv+pCyqteA3VUSN+AaYvwv
+AYV6zC69i02mM2XT8MZXtVs8s0kem3NDqk+JYbP3jbUHnEVneedY5savEi85J25TpocXoPaPkUo
KdcEHDnMC0hGJxMjLbPd2F3vmwUxeUI6Ta7tCbVDB529N9YmZgWUMGhVyYZMTk7m3FynKJRJnu9C
fr2uqNazcZKRjW8rHw1lybmBYiZJVoSvmvvU2KN0ubfpDY8gXbfJLvEBFXmlEr1JXX09Ap6l7jFS
nmZvwpKn6iv7HVnf7PSv0RprnfRnNtSbYAaZ5ju7JTaj6n5ptIBgiTXgcwsqxOeyY7FebdU+20YG
WAq73+AhIlTxoLoHb3O/msen9iTYN8frgRDURPqwGoOVy2+mUpNbiPKk68YB6tu2AjiuJHKTW1T7
BVemhKGDkpm09zyoPqOZscMPi4NuC219aybWD0gFe4yVW+EScYT84tB7A3txE3FJEUh6cvpRITc5
zL4IkiYaiZ2Whj10cRG/oiEoYbRJiKMoNgNoQZy4NxERUnTmeiMI8UuTubhiYTQliGROK03OyZgB
w+pIxMX5yeYNK9pMCinfncjZSlccrY4pQanj74T23iprhZO1hg9QkcNslUU9hifiwP0R1gZ4xe8x
DhkXXHThbtNgIg8lGVJe3DDZxip/LKtGk8P9Y2EDKM6RoB8pAHAo+n0+ervJDu7M47bUnc8/fDv0
/BIxiV7VdxWxDz10SoyZCe7Xlh2S7H5B4FuNtdiGKKBGWR8pGTmS2FwnlPU5bbMHjrh3YIqMEuEq
ABBw1oC7O3G182pC0WO4zqg5tGZSDDaJBEi2woSi6a1dPwZEDXlzZhUKwR9V/iRLQ0iRqRIvm0wP
mXkUQ7TRxpgBiLpJUUJbUfpgQmHCSB8yyqEmkaQ4ci2Cv2MNnlVTUc6sVUQrZUS5G4aH6TaNmV8k
FNgBhAJiugaDcvYSkuFoxabFMmpuNkIvStO/MiifA8NHt6LCgP0EDbjHrmHBbZz0FAMKMmaYpUcA
6VdBrckQbgpT4VNV+kHwbmUlA3xnVzLUC3HkplwyrM5eBT0zT/qxKfzYFE6+Nx2FDgCwRp6Jz53e
Qxo2oA0cAjYvMEv37LCPYiz2bvkr63G7G1B7ZTN7e1Z4TGW1HXuEk+xEGfprOHdb6OqxAtpGOHIr
B3EE28la9xYQWyeCdy+r8oUw+Ygs1Zz6yliNLsPiU4Z6lUzeXgQVhdtYCaP3QiWe6bXbmYg6nzyh
3fgaEWAKVXeiInwJoTJrSMNmjO7HtealoKf6LSIN59xi7fJ/tycWKRmYMMs9jXa3rtlZagiCjmz2
GSdeckm8B1worwN/JOakPUk5IEG5c5PsQytBwCyKHxVn+sgOkQ3UDUAKGrHJWU8eEqjJNqD0IV8i
9TkwnIq1PeEZb1BjdIGCqT0Aqe9DqRNwD/6GzSEcXwxqeSE2zQMo6yhD490iw5d14mDySsOh3roE
GTL9QrHpQeMMQl77WymjNyLyd8Msvoki/G609TF28gOFB98YzxIk5oyosvuYd8R2IlDrDFz/MJz4
xUz9WoTM0rik26116jA7ldp9oiVWy+Ulyl50r7vEEbFcr/vUI+v3VLMLKqy3WrARLyME1Mk6ExZ9
NopNziJbR+awrtndGQ/KLK6mjFnYsNTpBnZ4ytoaA6J82kV40UugWTdqcj8LhS4EjWtLLl+bPD7L
yPF1gK0Bb4TA2mXOuHFaiUBFfJlz6IgBAefly7SzAv3eD9GpKiDDWtO2yIsNsLldUA1btpwbaGzb
ouZyCfbODc4lleS5qWxqahcKzTuNsXqcXwZ9PIQqegVYkpw/fqTHjJ3xi9cPdzIOnXMQkhWCgN6A
zT0cuVh08cUzTXriQeeyLshCk9PDHR1sbTBSEcPoK9K5WQwiBTQnK1AOid4eqwLRxL6gdb7Vun6m
KPiUlxop7WgFLeIah8GpVhmHzalDGeyr6fsQeMexiA+RLg+ui7gouNoRi6yRw3uEb7i/rCTPsfK9
N1QaOYdV2oabwGZ1wa5HJqCPzF+kgYBAgHQuf0n3ZaQUU3sn8Qd+D4vaVjVxItXfbO1Vmyg9WWFO
mJGt0yZFYIlPgfMour+Tea98JbxL+Sdj/8Vec2V2MY99Nfp9o/uezvv+kTvvhoKl6TC+azPAZVO/
6hFJy4P6B6LurfgWQTovNw2WZ3Xt/TR/eB+cU7I1NIr0Wl6tdXUwV8MrngAWGRV/NgbtLzPJ2oQ6
sQOJNK1CkqJ/YWwZ6OcJ1yc20XZcc73r23vidCQGu8Q8Ta4rroVCBhJTvPYqk/4l6ulOhI3AOaZo
n0jF1dEaMqyotgZXW+g2kxzsdvwgHYITlIFodCRhC9IgUA1zvw1TuV7CIWkUj36d85+itv4spHR+
N4X6An9xuCpOV/2qQsnKKzDoMwBaRFZdK5TjYLsdH4Z221ulcqp6ccm8ngAn+iV9NURn120eOTu4
aeDU6gT8F9oyVIKOpOsw537ygYG6OQ53yzGVbZfT8RuLJOesp8Tv3qSfUxXNrZ9ClwYTsuQe57S3
ZKS/mBO0dvZCokrwvukMnJNL4X9ulNH29UxjzxKMuNRtqgIja3JYbJXFZTmW5FnjB3Kq95o9VWeQ
Qc66qPTxu56Uh4YW2TwdtNeiqJPH4qvRPe11OUQlIPVaecDHiEG1as+gJShl1whfLFdChabhCqVx
voGgF6FLYRXSzjasnzM5vfFax2K66tCFrxN4Jd+ozO/LIabCbGGz6NoVo3GbFATc+Q+1/LXYT7J3
TfjwC5rNqzlGQzOOuiEGJvyhVYaXeNSwZjJPi8C+bpZ/udyU8Y9I041HkNBBJEfV22mVW58DJ23O
y1eWUp/tIb1WdqIdl2fGhILKoMl6a6vlHyVWrRfZVkwDi5BKWtaNF2pTbvEc31OsZLiQ4qefgD9u
BzTjaHqTc+oJIewU0s2PUlWCddkzZncMGOqxywqu8zIeXbspgSG1jZjiTtn0Iwl/mPaofALjnnbq
zBOHkB284XY4UVWwDbOsfKpGHVxqE+BZqg/GR5YxIO+jP7hZViJJgBRR+kt5dk2pH4W4KFXeA/iz
5bN9aF7YZAFrjafsV+8GT1hWLOJcTdk0ZndU6sw4xx2afUUw5p4YfLKUhglPM9/1xvxQdqp5DxzQ
OFbbXFO0nxWrwmSTmeb4LTT6ufes6s+ODOMPJf3u1Yl+yWtwSir89QNQ/Z7yXtFvReHEJyKFmibt
37IC41nFAdZPajN4TWrge4kWhZfWfowTJByhKne1bcqVrgD70Jw4vhZBD9eM9iboJCrumWi4Y8w3
/hKqXpmMYaj/HtG4FT5bUawcNbUos43T2PFeWMpfBikXYVXG76JPLhQoMcWViFqZD94pvEB4Dy9T
pa7KLGXgT/IISI1MbsDWrT1A6f5k2ZUDcqGOfpblbWKvx5BfT7bL2wSUOtiG9MWk5XiXDF5Ns0Me
XhAYxCVRdWsXPdH8i62Hcftco8afk7CmYb4Kv9tmLQ+GMzfkgSfAjIaIlhQpP9716EjztPhuD5zJ
gs546/t0fJkn3o2Ryf1glgx0kaNsszD/hpq+R0pyfthtFayA0hqbCe1gs7yzBal0F3t1Q1odjbzP
+qcwim02pfpLgU48RIH1XhNQuwoPjEXg9NY7hAHMU5S5rD2z0vYT7ZlcrHPG3GZNrkVq3avIA+um
F6ibXti/tkyAVtqYA22Np+6VFeYdj5F19Uale815CWlLcASCQNLRnz0EJ/FMOIFAb4vziyPC/sdA
NRM7P1m9GTlTtDofuACloFmlScjfE7yDG9VXJxn/hsIerxup9ne7wWBmlTBWAj2PMRck4tVU8Q4n
Q2f/NtktoHyHP2sYXeuMwiWWhonL9K6PEHK19KiIPLrkQ+Vtp0ZtZvIl7mUMGq1jkbksrOZGjMO6
kJYlFCObWyGS9kZ1QwQaEgwofL5h6+F4Q2uteyDMhYNbZo6uSipNaD8C9GHmzE7SGStAHweTu1EF
p08oYrlRBbTTxm5HMHcYwwywmMvfKfbi4kXMn57JcVe0XzkMDFPBmhl3s1tlIaWsc/AQnv5D4HQR
pUzP8fKTHb0zN4WqF98zD1OF3lukcCrmFb3L+9EYxaWHdw+LjgS84jXFtYFBvAIiary24OeC3CNg
ON+YFIqsFEzpuwz42iqYI4pj3MaPftI/iqEX/hQ3DbRbZqGqZHgXDeQC9YYVxZLnIEibbOqWbTVn
829Vb5kfpiOKTRk52s0STe+76e7rDKC3ATnJySLsAT7uhNiDd0Ga13iiuoNyMmZFc/Aq1cTEpiPb
uXP2ajm03HSuBvkVTpVjBckxN+WvpgpZbTOgZaVJhw/4bHatwcnAxw+FYKwCKGVsAgGNyXXnph39
AdNQbJiwsCqBlICZNaqOoR2kJ9oKiMvEefuRLhDKLP4dS/OzkzboDYFjNgOxvK5NO3xxFXu4GJZ1
t+mde1luOJGLNSFHxW+xG/qUadBCkCZ34H54TmOXgYBtNU/Eqn02JubVSEOchLEGkFMfC3DZWDtY
BU7m1o7AiayC0fZ8z4zPhOA5wXl2z9BsiWJSqz5sKjcfr8uN1hvIQBa5s3L859AgNQJVPetwVnxb
Jx3r75ZZTpsOHtolxQJ65ufaGzIyHkPYQPPxkcIm/06zmtwzx6n2vSjAGG/0CvOoNFVly1tMz49W
ANVGq9t9jKPGqof0ojLdvwhQRpfl7vIV0xMFp6Xu/3sIsipMXRYEc4JAOw+A6s6yNf+5ofeuWA2h
kwPBcEa5cprZ/zpotAs1SQxfwqVjbr7RABrvLcV9LIfgF/1zfPnqn2P63vUoe0y1mOtkngpMMe4m
M6zqgkOpwfhudRWjae63SkG6JQ0whtXAPqu6uSWw8L5uPI9TezfXTvzn0PIIZz5e8PjluFHnzaEv
BKb8IO9eSsL/SWT1j+WeTr8VlXVOt+tlGj1d+2eW6RVYVms/GgUOpvmGqx/IjxpaynI3mR8R8IiO
WPmGXFbhpyVLjlLPWN/BC/0E2sYEgJTt3e5yGls8aoOi+RtCdto667I/dg15UIZqde7GGk/eEKY3
4dRnjDmOX+vIXRpLyWcDdulJ2VNBwrHtjtN8jP6GfE66i4TRpEA+wxjHNmlC/7StCjZb0l9CIDV3
s9HcA3ZJkAEdNnMxAHRupuDRQsF9SDfuDk7INGs5BtmtPINhuywr2ESrtHNSG3yI1fE3UesZAD4I
XdnldjlcYj1+J0lg7ioz2LK+RxPB9r7pBxPUvGm+d8PQvPZTK5hLtRrZ1CTZemgjJyeqlbuldlRb
BKb8GcXToxZq++ZNZuabv/TEqn2blsZbPTo5wndtfqix+83hGnR0G/hQZlvmu1GyF8WRBO8liP5z
N9qYBcRZJwN5noFIX3JunuZtLU0YX4FZoFB/YhDonOgColRh9gpVkoWKm4wKpxto1fEkOcWzkcZN
7SbY4XV9xXYa6YTFzjsYJ/ZLqh7uO3x4rGCzgNa9evHrNBcnBdWHZNagZLJgSI18esu6lU6KbwXN
2ftF/caazaH5N7KMW2L2wyf+6Qmo1sQitZdMmaHVHtNS5pfApPqwgVGcZHbxURjIkC6EzVM0302a
YJ+LCPtwANPSmlr9TZ/uedlPr0tkmzuhqb8bTho80izA4ZhnhV/h33mPxviSzkpQUEgH4rcaP7E+
QvIx2JEzusb74L4wgnZyY/x6Mi+4j6Xm7tnZzTyi3NqCqy+vSlWnfh/ZAfGOjIGzqiY+WfnymuJO
3zaeFz0nGqLWALDQpwtPubhl+aJ0rn43FKt/KwHBL79bUriXVh/1g5SsZ+shLz/aKlf2Uw8wVoHM
+5Ek32e64i4ZkV0dVWXhbueJftOmCx6saF15zHOcGRMEZTm/Ll8JMTHC8bA4xm0HX0CXuD/1Ovdj
rne+13rDCT8dSHkhIUWWub6pYHOvVC+BEDEfq72yLFdxR+Cojl/oC6tO/964RAq+7moV3WUKXYrb
5bulrKMVmwxz12daX+zLWDO2akZGJu8DMAVFpO9ooOtPy1VBFEp/rJr6XMwXCrVqS52eQu3WDyLz
rcCyTpXWM/cpUD4bk4ytMx/Typqcimomr07wssTq27yG0uVq/TXIBu2UKEdaTEtft+x8L63E/ZDO
xMy5CX+65lap1GCDJlvstTo33kq9y7ZFzyOXt07KGHgNCo15NTg0jKdIJ0X3z43tggO16mxrMjVQ
2rXT4PFrSjHiahBlReRFItdbrZejyyOsvXtFq8Svpa5mB2syc9JPUXztDGuXk555TFRyPCrIYdf2
/zk0efXBKXlHdDCEzKkPHrGSBA/DmcACD4JKyfnYcsML/6pPrL2UnCaKaN48JfONE1bdQaVYi2+M
xt0KJvVUeeolpZzsEo34AIFd9wxiL2wOhq/DY4JnXEq8hjH6zmgXQb0VajnsiSFzrS8mgq8ysshU
9nnvQ73rtgRKqhcmd0/XZbCkuUg7xXx+rD0U7J7WgcvQOH/SsEo/mEJBFiui7K4Yc/zCCSLEwejP
hE/FNx09esDGIFWlRcWP0ntVEwJIg5fcmt7LXgNFsoPlMotBzcgf+ux01Hrz0pS5/0VvKJ0Gy7di
AFrJqDXFukfLbJsYdG9bDILC2SurzoFVNof1KTD59EnWMk6j278bJpWQAPKfU+udNEKkqNlTdWR6
E31zOqTRvJpeOR/3mMjUv02exN/4d0SLFWGZvp2G8WYIjSfPYPuqnVlckWyshkGT/wnxC1awrZIR
DJzx6KjXZZjHPRY/2X5K7R8LDCbDu3I3SNXso8aM1uFMb1iOVQ65ubyOnpr4VGuRPcNQdi+xDPuN
OkwuJbjcnbzcxSYUPtgNeJBJPspKjHsG2DCrRkN8Jqn5MFtHPu3QrW6xZeSr1HHbE3mLhikJHB0z
RsZfXsjlZhypm/VMl/aoBgF62QIG8EAIoSkuU5AW4tjXUtkzkJr0YXA+LLh1YghLny5gdtEoSNBh
woJsQRJM9+WruCrV+xDS8lpU4ltoF7bvsLs6FhXxoiJMzYtbR3+wk782aTd+rxI7hMys8ZELMrYp
8BE2bpF3V8dVvdUSCeciEDE/p0thW5RPu9Vw9kQxu1O1oTSGe4Ol4XWTwoEtRvsndCL4IUaX3wH9
d6RnyH9Xk6x9lyL4NV4qLuSUrJ31pK3PFkQy8PPO3TJD9z7Uzt4cy+ayHFpu4JDgFS+h6ARBbp3r
anpDXSaCFI7JOZyK8Ci63vWHuOovjltnu1BVe0TyhCt1ksXvdNLM0kSwESxpb3XRNA8zY1CQZ5pH
oHkMNrVowmthZsHWUkvrQdmi2DRVoLwZM/dc83oAYUhD8Wg7f3q9W8cDLB1tLMOnFeMNL7Pkr+hm
70rRf+87mtp1O5dvNpD3TUCbzJ1tXk9MQfcF299jLIFmDm1nslbuwWcSDvz6apqPhfN3BZUil//v
44pi3SgADombGB9aPT1R3PLHWDNsEyVRf5FASRyiciJ5PkUbUWrTSwEq9Our8D/Hlu/++7jCbqxj
YZPcXB4yzU/w9dXYxU+zo8IjD/82TsfFW9XVbjvWqOxlXSTP3qAQk81Tu4OQ+SOqTOu0AGGYGlhn
xocvvVYyDseztJEA64DH6aO/nHJKGjux+bkGji67fCETNhV1ffEsJFDQOsbbcteZ77YzuAC7A0vW
JBo2XUBuImQH802R/JZxjUmu54r5TVgvtXStQzUH9RQWEQmg06IHXi1USSdThb1tITEtNwNqdo20
V0RKeqQw4u+iJRIRrpykweuILpnY4xwDstItIIHdl6SX6swAjZw+XAhF3yHQ0GrLf/clG4C0h25m
XJRMSkAwQE+9zJXXlPrwrSV79bWspLpSCzf4UWPNDYLwhZFN8dZq5GrLyApeaq1m3VkwLJVuYp0a
tcCexXnxJRxCnRxo273ro/2e3pTMEp/0/BRHSg3lZrnbV/zWkCk1amXT/IValAv6dbijHSDx2zGe
dp3WAW5M6upT04Mt1/TxrR/t/Fx7qPIUd5afWR16cAjBalfAizaVGhJyTS37PEDs3E0alTVm29ln
ig/QSKjZwaUkyp3RQvmx5psKYBjdNAkRgbJxLmmpyB1F2WW4M9OyuYlkYCpoFYdK2pzYOFNjRy/V
glU/iY0vQbOGSit0RGWjS/FyzKK0GZB5yWuF6/qsWFujYLfqUdxXU6u17zUmCv8oeybUJ0o4g3Vk
eZxxZ7mvn4xgC3wZZ/Vab6lHLfq2OsF6gUUqwbyAhOTLujDDvU7ZEfBXmwqpRTdmR9Sc8ey85b1U
98uh5eZfZRlqqYRA3IoVJRx9tYqMRD3FvUMcPGjVU/fb8GJ5Qjzqljom9bQ8YLnBWTxSYpkwJpwy
82wwYGPAaESU0DctkLA0oyHZzuaodDZ/6VGNdl7u94J9RYabe3Kl5Xuqd21Z9fMp7VP9wlnOXSHS
U7yXGNEc+jAB9Dj1S9K8B2Egw7WItfzOvS8Rywqr5V5CVe5jdDMaX4rI3Chjh/ACoe1LiQcPkO3q
2E12zbwtkiEq/PLdWnXhW83f/bqrM2PwaFXZezOnibwVLVNtecvmZ18ONUq5NtO4vC33FvrG/KhY
H3DW1tOjMJP4GmpMxXohw88kqNINo1fKw3JPfsvozKi65j4kOqUBuoU7WO0YWysqo/E2ObD2zTej
PqrvZtWRSPN6jU/Q/F2E75VDoIBAaH+McyX6Fkw2ezLFfQXbV9xUJJ3V13Gbf4SjD+FabL9eJIX+
DiD03F/+w+6oOVj70REqlTh/LJT/feByv1GjLag/haWrap+XG0sE/3z177HaCDcqxCUAx4IKMIg8
fHxNFo4a8abmO3D/nSZGGqwGHT2m4eNCpRYSkblSHfiosY346eWw09GTczWiUEq+e8m0dyOazRTp
Tat8Ogw1y++5uEC2PRaNhs0yfH+4dUCi0H93jfKL9SXTzxb2S1CfCjPeZc20x5TUbKdau0sFbKdZ
E4PyBkqSbLe6ytJ4pFSRrP6Hq/NqahxYt+gvUpWyul/lHDAZAy8qBhjl3Iq//i557j2n6r64GAZm
wJZbX9h7bScqwJyG5Aol9RWOHdKzYL8M1JHY0OKhcZKadc+tH8cp1TuHsJFVX1ir2rMON3zV1OZr
lwBv06qOJWLJoAT5rgwCltfRo7A5buA6saHCQqMjwi1ljnIz/cIp88QieWsGc8kSssINCGQ0HlC+
o7kd5XDOTXyRRBU/ORKpSxg7dw6aQl4u9jNxqei3yJYKXOYwEVP6XLzq4Lt4t4nnKB/PUcLUIhgk
SXPog2OOGr+pl9CT5hATVLKcJTudNIpclVd3hOXUp8Wjw+XnWPYqT/+0Rfgwht2f5SVNLIsqssQc
rqMqYgMY+u/K5f08uMwyptm7JIOG96Mzz2SfsGTFAJti2ZNJ8Db3xktWyHt2bNhG0pEC0Y3+mHX/
znlGaps2PuKNLne5Zaw79te1bf5akfujle9kckx+Xnd4FOunJkjwW7Urxns/Q9n91Fp2rhoaS0nS
hC+UIlrF2Loh4xQtJdEi4WLKwm3K5MlvKLV90zGttcWK20bemC40DA0nW9u4RxLcV4vlOWAfnjXz
Tk8HBM8Nc1I3eypn6zko3Aszs2TlMruqa4xfhDm/1I15JZEk3Bj2dOw9ZNRqubi93H0wCyivYZZv
LZCEydBt40G/F8l4L6V1n5XwfBPCCgSz2gl3AWIdvBbijQ2cmNRX28vfynYchDg4zXF9GZ5O5IDF
+hTzQhdaf4SGFzIstrU1abiTUxcdHuBlM2gmikC1r8fynpHRlxOhqkRdyW3OWLCy2U9ogjuqVfjA
fKxDdVNvoqR/rxxxNaXGhM3JTqySwe6K5GBUilyAGhtMTvZwSss2Lnq0KpB+1XUh2GNqoQoNtah2
YU1irRdyo5x141Tq9zWxQxt7iVAfCXghpwd7Swx8HaG93zvlI/XGOQ6Y8zVKYVZI59ZvG+cOT2TI
yrlDxkXOlq8W7QrRbKquHpSRvUiHxJ2phS7BiG3llLY4hfMAycjF3emSgzYYvGqFia7KhfrncK2X
NXK+MfytnG2AbHrN3aNiQpZzsrETgel15L1ccXjQtLT1ky5ikmHTkvpe4taV/WrIMW2jjMH2niWg
DzxQ6XF25kfj+Fk2gCmCzAqqu+s00RGv+mPSeN9Z3MaEgck7Y+RfLhipFfOPRMOGwgJHcgQNoWWg
vu3QCvtus7FSWsoJJ6OJhXk09pOD2QzwtbGakLrX+X1QhdaKUKSrFjW/goXrgnkY0DMWfVmQ36j9
aq72XiBCgW+9E25znBiWdc2xGwm5cooDuBTCwFXI9jLXyEQo7A8n5TTMzOlPKAILY6Lu+HgM6o0R
0Zp7Nulmga7xy83ccGW4i5ldUf0ymJzTfmclGkIMl2gpyEvPdaauFE+/GA+fvCj4ofLdCSIqpMAY
b48mAdxVI9fuH/xRT8Szv2q4uZr+L+NLeizNMZCaYCxJorVVIrUxCZ5YhSHW3zRhp2yVy7qDcJem
S7dDxYui1ybxKga/YDTjUkz/2Hn7NUkIIZiqHcIuuBlVn5hxuRZ6grrx4R2Aeu7K5sfxcmNV5PFj
YEdboteI3kLRmUZi2ppuvbZspc6srr46D0ytiE5FPRFmnSI17IuXfk5/woooIBqOq5UuKXDS+gUM
4ZD4te/GCbekbPbhPBt3fT4+RyCg3QIqzGDtZdrm/hS48KK9BEbQgsP3iEZOsJ7Cu9OgmROzFgfR
SabIAOFXWC68xsL5JaTgipKdeanBVwjgdnUbCX/ug3tI3Ie5o1gNWaf36DkI+NgEDJ5Se51dZCk+
OguqCsu+e0rOo+U5qAwhNoClj1+IdUzWpTSAjWbBSgdNIBLzxzAQZUWY3c1lXF4n42tA9s1xCNmP
FwkujhCFJzgvJUn4E5aBdqJvqHVn79txR0Q1jXrVZLQRjRJ+ZqvTJLqXzl21KZvE0apeiQ0MsUYl
O8NT08YVUvctMMvClc6GjB7IMP3KDuTe68wf0aLXFRxAWJTH1QSvyef+/aYJdd8Y4m+YByRXF0T5
MbPoIbZYBibR/oGU2r8Dg3LCv0g1yPJ3So03rp5ua1rN44Tez5h1GNpV92syxVxVxoDbLq1A7WdI
MTOUfGybjgjq74Y4uBRoL7MGpalRHjW3h/NGVgmm8F+TQL31QFSrVmlgy9tNVmC+Cqwl1bJz7gdi
CUcgRXVd0JS1nzZbeZ9g9zfIg/mq5I3hk4H+R29JTiSa6NwMyX3YYRj2xBK+hDwg3nYSoCJareZC
0je+1oKhf+Y+eVrUXQrSdsiL7C0frBteZCyzEKBG9PACEbADuou6B7UOsg8QIiFM3TkrLqaLUT1J
x5mxXffSI4g4INYayAAnua+4q9ocJ3jDmCCKEZc5s7xyecIYtfamaXorBVJtncT6Ne1iQP7Dsoat
BvoGnQSMKZqRV4OJUCZxeYWIfOUFI8r5VrwwrVkPjhldvKz+jhYkM2m/aN/a+ULOI7iE5YFlzrxD
kKH8hHzWCzQlQc170cfie2jH5iV0LqCpiP1DE6cUQ4sk174BXeVh2TF8I9AN2mW8imuLHleXtFEq
Sugc0q0xVz+FTKoHUxkkyUBmPxsQBdqyIFKjjNkh8+T1MZJY8Ftu1H3JkbAFu3FZUm5iNQwXs+YK
tdyJA7eSJ0RHYDA4VFPy1JtWJsc2sB5yj/NYVNk+RegdW/m2rZxs5zpEn8Woj1EVqieS4nMMWGW6
xfob+GOZ/SH5aW064JMKd9g7tqfv9Gb+00b1ryA8FMYMzt9KGgsjaUl/jEgvSiIiD6G/cjkD1Woj
bzqF3JwjNXzRzmH8DiDEqdZ5tYVyN5VJxnDHfH0ItZc6EQQZiZoaoPvJkDj4kX7XZBHQNaf9GFvt
p0E0HlZWsSIv+mR5SXzfH2KpcfceBX2NYp489OM1iQU3AGlOa6uPH1Rr/YWmRhjgRyqXqWA7b2Ua
m+gEG+7y5GHy/LrM2zkgbEg4njT3BZ1NMOXuthUU6pm+JZvlOay1nQghUZTj2EBA81axjnewJ2X5
OCEGR1UEiLHU7ZVRswUhCzCaudYB1vEbo2xfyX5mhziLb9BeYjOTPgiNDhFtpQdi047RpxYPi/p6
PQaz7xFucMmT+TJVVbvRNAQIFBuVbbrbquLfBuL8Jfi+nuDZY+aVDyPxMX1RP86l+aNToanZ+3Iq
48e19fsKLxKW6G01UgU7E211o52RzC0T4xBRRkGQaRccWeTsI8YX6zIheAJPRb/Jid4ia0e8kUGn
rSjXHixFaUpq7080MeA2ZQObhDlHtBWiO8oObJKRB19OTsDOoP2d4jnY6K26B9xdLsYFKtIgKVd1
7/WvNjbUIZmuBWMTQMowjrv6q4qinsSNOztyCEtUvoX2Y2doCJOdkWF4GqLW0bm4LZPNgcmg37dr
ZnRmNW01N7i324aFAm8tX1uWnO4SSO0AuIvKR1mp8aSn+dmIQm7Bor/CS9hOIbEJVgrYqnEyAQ4B
PWcxvg2yIPkprWfGCAZiSNcgJMpOrpFTn0E/Whs7a4idnOoR9wRGX4P/u2ypeB3r4A4VnM8K3Lku
V8XYBquOdnFVZ+It3hSKeQTOiBCdx8mJ+C+rjpVEZ2cY2TwAyr3BjNRr8Hk4rS43ps19Dq4RHl13
XoK4gVekLY6K/uCUKJRLh0OWIxI/ACQoZZmsgfCJ9z1tGXjuxcWDnNabgHzURXwudatZtVZPPKV7
wuCaH3MitH0tbpPjooYMy5k5Ecf1RoSvbBNBy6a4SkVZ7cfI8aPQbk/I0mj3TLpfLy02ep149NDQ
jPWu3gaVbYH50e+TOb6bPdPbF15Okvagb5sOQzezTOSIPZ1wT9nv6XV1MPGz+cphWIc24TwgVWfK
fecOJTL5llMsl/F64lx75F6NQhf2CEHOIGBahofsfQe/rzEFe8ysD2LiSnYU2nEZwWxDGeqtSLnU
IRLS7ZbsJWn2uPS6R04c5CntUTQmgluT6ipXezgWYJq74BMA4Gg6fwwmRCtdjc3DTBzujlRRsEWl
+UGDAsw9w89b1sEWlZDmd11Du0/QeqvP42ZKKfy7nMmhZR/MzJEY0WBJtZINVJbUzPerH3sAIFVJ
X49G3C85mx1CzV8y1zU2oGC5LDSm5qMiVV5pSxI0IAZtqc+KQWVrHS6jIdwvmwNs24f2KV0yx50m
3emae7EqrT5aCHkHk++CqOTyE5HZw/bOTz19H6Pnpc52CY339BW0kJ2RYxwYjPA9ZJGzVrlgNqvn
VxDRL15vX5yOZggODXNeZ+cybSS+EaRwJkucY7pxzbIRb4SzpAslIz3DUhVBryIkAS0xWUaDQBiv
LbnnxfDGbvG5jkWxgc+Cw2BGvdxaKKvDv8nk3QUQXSMlLRoUm8ERdR3kWaJC6cu6FNJePLd3mpX/
FWOCQTinyGXm8I4S/R5VVrOhTPV80+PM5B2JoSGNMCaFpPYZ+0Dngil7+xfuxmFqWCFUk2JXwVu4
72G29DCRSt72pNpapBbpxM7rI0s3Bs+sbUwAZU726OCmaEcHAaEnfjKTG2Xo3beVDcpNkNgpl0xh
FIajh11qvic67skrsjNeNUK4CjRHHnl/Urxx2tsum6mk7VhHWlyVhi3vAqQZQXrppHkVg+6yMI3P
rBAP6VRjaGxtJGHmtwi879iDYhlpp9gjYFWJGhl9cZE97hoGM7yZEKxj44C7b3erJQjUQ5MGkA7O
9GD8Vst/F+Lq9knQ/Eh1yI56yxHasb6ndjC+hDfhxQ7+OoRGcT0Nh8SlL+0VOEfaeCI01fPQTLsW
RRxLVYp0eo2d3bpvbW5QQ3Q27wnwgBLHsrA6bW/aS7BPjkdQeJ+VlxNPJ6eD5xFzZuZYkqUdI3wZ
3/OIKZOXl2xZFfzsojLvRBazHGmzgDL6b6iRxGVY+dPtIWGfsAtRHBIRxOdaOi28OgIh7yTrA8Xl
LheghKIUUx1YkHAb5r1xnPkZj/UEeiZxCIKaOEkxzy+cnRG+QBYdIyLlaz1XB9VH92WUyz0Uu5dq
EZem2jdad1ol7hHMyNlIBMme5KN5pdQoaQKtAU2BzNc61nQQcfNaWvq18irtUkzccGM9POsT5j1N
x5guoX71k5NuWgNPVihZ8Rthc8anrPuQfLtD73gfbnUGSfNuF3OwFlXuj0yVDmxSXrI4/x4ZSPVq
fDZ0q9rDMW6o9IfIH4r4WTKF3UiYVPNQ7aCUcC8bKUYYMH/kdv6cWfXJaU088eC2u4itQOnl9yR2
XcQwv/ee2JGHdbElAJikwTtpCcyEaYFMhvqXc6p+j7PyARDX2s7eDDSOdzPWd0uziHBEYcmdRyLJ
ao5ZC0w2ZneRjaDBPA+Si+g9Au4j7Ao9XqPOs1YNdMZZFFTYRCAhP7gQKUwzrIebgBef3MZoFxQL
aIpZnenBysmuLkv0JMD4EZnjfV2Wn5WZfmmNc9KQR23beQTiz0+CYDaswh27sgCCr22t9cFDJpL0
K8sjy16V4lqbmBtNC8xviSgU9iKzuPw5R6p/8kYPjAaXN9wDrz55zay2yy/VebmzNRmYBUb+mJtJ
wMI++dMQNoFIPWsgkw7xO7mKG3bP1LLgF228+hZWt5hOhngKljvDGej1Bzl0NqclARFI6bIWZZJT
xGzAo8/QMjccAcckzxdQXRmtQw0mYmdyJpmYRFRFZh6NOr5DHah4XzFwlHb/2WNDTqsW5ZjhfnUB
gU9J/By33V1adpd2KFal1eA0JM7en43+KqLssyMAwScH/YduPTyYTvhM+PUhsafvmQiedT2Yl5Cb
KUdpb648mGRkd/QifLHAQ+qF9pI73E20xf04WE9Jek+AABmXAS1yKruzVQJWju5xsJ7a2NnEQcG6
3/qD4h6yBbOzTc8KLiUvdTLML656MKCyP7Z1dkDuNK6Arl+meBd6XbhlWl6tY4Gjs1XmTx1HW9iK
R9YQTEaz76acaQRqy9hAJPudEgYSekNHEPJCdzkhWnbuthjd7BNy8WeZkI6+hPyVdv841M0fNJRH
5KS63xel3JvM/YqgvTN0nOSLl1Ug00exzTFcD/KN1cA2HNrvtqJSj5v6zPXDTD48aw171VYZH9Ec
ZLjlpC+4UpvuYpj9QcwxDr6EZ7sxBsTCGFD1IQbOy525V84fvZreazHuB4ssOtVc8+mYAfpkmjyh
yQ7vAk4WN3KfHcd8Uzog1659C93gq/qZJut5DNw15dTZDsA/8h7h3WvBf/X68xzFD1NiZySBqZda
5BCrW6wD9fQOdRWKGL5OKArMdEOFOsc4dzxZtb2pf4MofATt9tCVnAfF0h7aLC0Et5yx4e4UQHBg
A7aOKpSKi20mdOyX0pl5GpSYN85ygSQYJcfaeE9ouNdeZzwCffF8UlFBmtcaT4T1BnH80/5oGncb
jxHqWMo33yz7D6cGqUYAoW+cVMD9RzK+XXhxNKnY2Yuwe4kH4zqm1y76gXrx6Jhkyz4kjb1rwxGa
oxxfwSMfipm5MDYiv0VcYlcTXSfnAQLYhKZQU2+Ozl0siqc/EZqyrcP+dGNMw3me4JJODpYA5m4I
A6mOGvurshryV7xqNeNO5f09nrrUeatwR6LgvKPn7P2uKS6B1v5F1LRNpvTLNUEFyO5TPLSR3Ctr
vNcZ+NeCPPA+pPeehAY3pwS3MnVf/RT/MM0kqdGqfmaZc83gW8Npsg+t6ZOcvmI38xyb9MTj/MOO
2KOPYBBZWPW+t5b+u2V9m+ZQFosgO0fxT0q201rTID3bQcMyxwZN5DLMLBjwEotKRMAUaH6lE2Xe
bBnFc9mowncyiwI08+JNUEqeOmsot1MxgGeqv42KSjXinIkmuc+G+U+k9TiXnHjbhnSBOXGxTMxR
Tn6PlTgaBaJXJgOwrUFTlry6jJAgSE50yxjL4ldmC5fW28HJTeWAcF9AVWsnk0kTcwEpmJ3oSOTw
7XUkk8MUBJrYtIS7j3AdGUHsbFgfmz6DC9hNh6DvLO4YWLVly+6w067Esv7knAqkhst3r7Sp51sA
jyXm3rCP5Qpv4Aq6UsWkcW+p7t7oMbozL/NowcJsZ2zq2sS82WA3rr/DRWpaMMfD74W6u+REjgoT
Y0dytMX4npmAAZgN2AtjZqg4BcMKod0hiRhK4sHLsQ9MMZUe9XNdRdYGEiPHOaWcMuWRFxaLwl27
xIU13c6JYgaz1rFwinWsCY2r4Ha2JCduCeOqRLPse65m+Z58Au38ThhtAFCCRcjgPEqdmNww6J/0
riy2XS5fA3t4RTaKn6QYkBJFJ8t07mODjYCOXo7SRfmpY5+JtbkzvGCNSxRn+0zpHqCs2eXxU004
tGUREFgl8iPsKVKgO9zNSX4XM0H0vdh5bFPzWXR+27bFKsezvyWyBd8dsQVlJG2wkPMnSVsr2Kpc
rOqbqfYHRofHIWLSaOR43SbN/ZblD5Kz94IBHK0wnwu0rd3OS8UK7EQvCQ9qMDLKyDkSXXzXyvy1
KdGOkK59b2GT1vLqQJ/zrsslQJ0SadU7DW15Nuwth8G/1JMdswMEpY5aC8cE9pmyTEGqaVARrmIk
SuvENJ4A4sqVCWF+UMXBTcBoSIKpikL/gmgF59lblOIcUW7GwDQw5seYyKEVpS4EGQGy0Gl+2UTA
5Uitv10c4cIC9RLBc1INO+FKm+TGxYJAfQUUYPKQR6IZS1BBBYShqmfeUBBIIuuPHbUfJr3gqQb5
UcyIbYS2xXfGwYWOTqs5hG3MrCyesBtozx7xJ+g8tlZ7Isv+vUzYMIdjsFKpc3Xq7q4ZQ25CONX8
aMzvnMG+dAYi5YCI3U3u0aUFdfuqj8fEHT/ZfO36lnUcI/MMB6Gc4r+ZHTPYiqqBIJP8wkLqHI7D
ywDFhMJgoSsl8O8IKm8YYmgK32/sQUnE676qC7zjdnJikxX7DaWwUAW7hyp4re0lhh7UqNGwXW1s
DZB+X33qVnlkuPY0NQnHSP0BCh3ueB8+LCTaGQ8eqz4iz0d4GzjwpHkM8vZXyz1iV5y7gCR6lYqV
7oSwSnP2H0HE9LWo6DlrPDERkEPXGv2kTA/d6HyxQhONvIuNOlu5aV0DvujrlReFRB4XrzQ33HuJ
YJ6jfodgblh5ubxPwDPtxDD88Zigu2HyEI5jdfC6B3Yp82peVloOZkNGBsPGHIfXwIEn65ZLuZW1
p2bDUOvXg1JIl01Ul5txILKf4eCZWVYCrjRrLh+3voZRQsyWYz8OjFwwvH+ZYlxL2a0y0Y+X2SmU
T2jxtxsaM8msNMuBW7xRlr2llDGupCOQ2H8Rf7sDDkoU0YFX3OXC3dYIyFBTIMqIvJnJS/GHkfgl
s16xzYQrwZbep8f729vN2czznepK8LOm8tZRjbQzRaEwJ929o5W7MonPboKPtZh4uVV6x/zpp+Ie
5DPWxxtxLeZeHLoc4qKu50hJQiIDGT83jKJWpa7tKxLO163g4IhYgUugHgPULGZe7qknm90cuk9u
yTEq5cY3uZ3OA9Kf1m5emLc7e8dpkfCl3Tn4CeZBPOaMM131Qm/tYjd8IpNogS7CgMm5BxbPQ0Ii
ORol9LMmG7XCYIYNbm/mfTjEsJgscC2gCWToAVtJ4fj37dXW0BVlGPoZzWbxmbdVh1FubXPRiLa/
83Iyt+fO3NKQrZcRkt2yNirD/jRHaDmFNTLl1uVTG+mHxOmyfSO7V9OseVeZ1AP0oL/o8V/EjADB
7ULYIwl3CRWioMkE14RiANNfQVZTDri8TSPI7/jKiOZALwLq6dBMake7eWbIuWkoMClkoyvxWK6v
uxS/NppPBTfQL+K0p7tyAaFGyUcvowIJQREuG/hP0eGuYQpvSfXg8qLPWXWl8yWwZ+6PQyJ+w4m0
YkUIRg55h6jc8nmSZ6OdXAJOEDILme17vATxxNM4eiL+THptJDCXoX5aU1aqodgyZisDcjXGvR3b
IF06ZhXhpe+8M2cVB2dKEG+jnYwpe0uqlMFIdaUy6w6ZPrzrQ3OucJR76ampGPo5QcdgD7duAMiw
yTr42mDW4jjeepAkfWNIlxQaao5YMIKbC/ofX9XawZFyZ84DSerhgmXtqscuyM9NoZPYxRQLngwd
MVKHXqX8IuSRsqxtZ6Zx3m8pyFCqCjfZRF33qETLP0abhbYnM6xuXc3ohB2G+zty0p5BBUOTiTVk
EsiOcr18mpEtrno7fyG3+zCEFnNQcCr1/GvXIE6T7FXl6XcXmx9K8GYTmfYatYxlZzV+2qHzKU3A
rcngQjuYUI615eBbTrb/thsN0LbWrLPKhExO+l4+Me9k+k57TUVPSyaNud3qtKf08R9MifapPrwx
JvK9ivdNmL3Ec/M5fenNwJBNWyfuTi89g517S945xnBJ1jySH4XMW2BQrBGzwZtgxbzxQgx7IEK2
AwiQcnpEQ3Q1QvO7nLqXeWZaSSz2WyOTF9W2uGaFT8+Qk9E+cJuedO8y19mHniFCcowMyN4Iiryq
XjEKsASwd0Ll9s4hbWVm09a5sbdzpuFkx9bGwAKzA3p51iztO3SLkewEcszYQnJODPgml8kndlIU
1AP98rojxtsTAPWHAHRsoCAhGRT/kHkRjGT5mtXng4qrTVO7X4XlHUxZ/62z8iJab/TbnHWTPBg0
1auqTuDPpS4ULdasFdE9dTge8GU+UFzD+yYhR9ere8oZeFCKuQyqZYZ33JUHQs3sFkyezC22vPM5
zgGdJvWFsPbnCYMZU9YY1kL4LpEV+4nBzF2C6adyJswKNPWu547GOhtsmcJrH1j2d6WlP6lr/0wg
7WKFu8dl1Kyuw4jnwUvMR6Uxo1mCAlp03D6JG+zljXmdjwi6XTWts961VqrNr1QmcKyQGTLU7ICN
Z0S1FssPTIqTN+I7n+UrBA5qlmiGA5Q7uDl4CtoSl5Ynzo0dwSzZxbZRr+qRsIIQqyJxtwZnb2+g
a0m+LNGSVxPbkK6aYW0W3abpC+LdZqwOGphrwDGYFdnKUOqvDTU9mF0BscsaPue0fInJFfmDOS/a
E8TG1IawVo5cMkoB2S5h3Y4HbsjWeUkI3LzDNhSuhkyey2y8Wrp16XSXLHR97QXm37RkdzlNnbdq
w1WHHmZtuL38CsBEL3WTAeGoLU6yjl4xaWGq5/6QRd+6mQ509e9Iw39Mi+ECYpyvPJuu40AN2Ubc
NoQREl9QAcsDDpZndN2NjSgQcQPI3behNp5cW9PpyyNojXRdQViC6jJGncOqNlbwaXgbMPJalYFj
rcgHfdMn2HM2q3lT4SFATRywFVINx4hK69e+wchicJ+r2Xz0+lfRTIdwlu3Gteb7UbE21CPybJFy
lBDXim1LlNjaTZDmx0i54Xa9zVFWbfWaCHNdet0Wb/d31nNH0mz2nhqdVgxgdDYAl0b9C/Kpta74
B4NEf7T5BWD+WPFBSEbHJtWMvQ/qScdaMb9XI1yr0GRuTgnyA9aJ44G+YzQsxET9ukMyspp7FAp6
+FVnDPv1WvyZDZpZIHePfU2V2zl3/Qh/q1Rzz+iJPRBOEPtzZpQcFDGcFpdxe5ya1BPq6uZmw32S
RTgRUZiN7FQDQ5xvnbYd161LY5S2gPMY6jl6YpPxQxs/TYTqmsMCUGE2vWrADa8qs/vuNC+4NPZn
2TJFd00voyyZfzlN1B27q207AlNnvBtrfzv+kte5w2casoTuQ4Mc9cijsay2RoFAQQA7mZbtgWwN
/TzFVKKZeIwKOe0tu6AbnoZq46gMdLkx7LClNdtac1M+L/K94v68EUH62ZshYSB5wIwVMKcNw+mp
THcgtsfYnP0gALQo4odctT+q1ksM22CnJ296kyPE9NFmxpbYQORCLL6dGS16nUrtWdECigDnrFOE
paivV6if5ia65hZ6b6vXI8JC9DPN+4gVMWEamXH6T2nC8lGeNS0xfNnLD+UBMcv68a8SE8NYLioN
X4JeMauEPrqC2wIUXFn7sbZregI73hoI/bm2jeVGi88hAZ9XNGnJiKA7020ZUVkiflpkEyG+kkp1
ZxdKlMmiflORx7NthvqYtPZHBtiDQXxzZ9vZgZzUVy1hVWNaWwI/lwEnWDnHNNxVZCT3lQKgbTIM
CVHP7WZoGT6+LQ6kcDsuSxh0pmyYGoUv1bvaLhW2PtA2CtfcMxPXHyedFSpCy4OTquDRxPuCmB0y
mVsAaJe1sy4MdITjxHgNyx6ZaJyZCU9MOVfRGc81229gFX6UcqvkEpqNgF9GLxw/H9iEeUwdzEqC
asrGl8LQf0pTD3aGID4DGNrE/ZLnrispImcyvEAfkaCrJayzW68nuIQOoNWo3k4ml2QaJ8XGbqf6
2NiQT28Ptz+6VVMtuXhPgjkyvGmLpbezROz8+xDnVoNKvUTG02MgwGaHKrXpJx7nUODXDBya91aV
yBPbMwI5bZuEJm7W5VO3B6TjtGy2c3I7ZP/2Epfz34doCcZJbuk45C/vsb2uugUdigMaMOjto4UB
+t8/lgvoyoLTzB1wzI8V79D034f6QhudlocgD9h+Y7ykSwWNenvQ4v/76PZHsYBTiRFVQOwOWsn9
psqBB1I88+HtgTAI8j3s8sFeAobSJZsn4ebmM7Qk03fZpd4eVFA0/z7KheyNze2TmOxahLzLF2WG
WfMDTZ/58qZrIneART7+74NtxzTVw9nKIw2jj/ktMwCHHj8hbYax8hiKUSBIoJGBpjf8EG7PS5WN
pE2xGbHzkmlri+gxGFhiNS5IKnOYCQ5YnpnbL3z7iFKHJ0El97rmgDXAEjqHGVC4Y4pt+4iidesC
bc6XV7e3X5sW0VgUosSb3JVnlRUM/9QCCxDarGkIR4SOfxo0nnU9Jvniv6/M7dW6PbTL6xYoIh0Q
HxHh83m7DuLJlpvOsD+TFh1+cdJ+7ZBZxMiT5BrPE1LWdV7W7OfoxS3jh4HoL9l1Gl5zjK6Kf2XW
uvYIfgpfV71Qn5P/97zYrM9I1d3fnqt/f81+m5uWIykCazWyi18gvY3uwI+7fTikJqDbOh9aohPd
73+f69Hp/Pvr7vZhWLvl8fYw5Av7uXYRFtxowrGnRMqbbLlgl8vUMWePiLf0arY0nv8upv9/Xd0u
riDNgy0EuzP3yKB+v12SqjdA3pYQX4wxSRBcRYcQgcPu9pSKG4H39mSP/3lr/Ht//OePRZsjVUWE
4fKy5qACjrePynBmbNewZ0QYwUi0bpvjvwdd/u9Ht2eMbQLr3oYNflSr+ZhROB2nMUXHtDykjqaQ
CFKSFOhi6LiBEvZ1HT+q5YG1QrcSEHK2thfQN042UYR1wX0SXFP0KKeEF9esExbZjHXjmtGIPc4e
VkrpPrBDcs5DPB1VblmrTkYKNRO4l+b2wHw/Yh19+e/XG+jUfFMl7eH27be/MCNBPETBmOD2Xbe/
qKZY7ZOZxGkjNqyTY8mHQA/lQ+2ZrGkZDOcFnyIJDVWNB/TV8vL+/vYVUdDIB9vqPpGBLxFK//ed
eQcrPKw4rSczW1eMnR8dTYSPbj3oG0ZC6t/nBmMMHzVREPNSlyZab/54eyAOdzxZ8Gdu33X7fqxH
7f3ETaL7z1f9+1I8RkWVd5cojx+EXrqnpO7sB5ItMSZgi6ZPTuyHaPnchA96k7P0Xs92FsHGoRLn
IGw+bl/y369z4xMESO3+9g8NM80xF8C8QfOBfnd8iCvH/Pef3L4AF45NSuJMA4dPklOQ/053KrHT
spDwVAST6AIiNPF6GTBrj91NppNX5WdO6jzYWnes58A6T8v3cr47DxoZAKscM+7u9rnbA7dfhxKH
QcB/P2dMSXZe6sEproPDWP8PXWe23Kiydd0nIoK+ubX6XrLc1g1RdlXRJH2b8PT/AO2z65wv4r8h
QJJtSYYkc605x5R/qEVGt8IRw7UoVpK6182FuGkjvzuDs9Wvtj3cY6Fmh6YJjev8UDvQFXRIiVoq
SD3mh+YnY5TrO1tnMTA/Nm88Y6j5Z//3I0rJmi9gSWXqxOP8fWnW19CdCkkPf3rJ/ERskUXV2Ob7
378+Pw7T6ElUDiEm/74rj8kXJWn68vMrhunNp01TrVtbAQ9UOOUV6nLmWv6lmDaVC6/WJHmuGzEA
uUFvXbXcsa4qI/Iit4cS6SGPgX+yrjDO5UQqpRM2PTZvPEgRhykbHHTE39MrVqzkbJseDbdDT2Hq
SZSts1JGIKVlRzokcvlXacfxQaKepyuMeKB16A9LZqKwvftrU97NcLxXDfP10ZFLTH8/60Yo13La
ZJUM16Huh1Pp3L/OT6g5ecu6g2zHQkeLo0Em4iRlt5tf8nis8g8la/7r4yhWtBs5F4deN/UNcenh
tlAI2sBuPJ6RBTyNOfEzU6cryvtjUFk/uWO91TURWz7LrFhGKO9r2unibKHFeJKKFi29uifmvVqN
kfYSd7r3lJf0YqXmvha6v60BptY+b5hR48mq7CfbQUlSe6cef9KA062Rwa/Cg9UYFU60rHP7qSRj
p059bx0lzS+/b3exhmGsjPzqqdVF9eTlybcUhIzi6s10+dsuExUQ+C7IDKpedke6ul/8ND3N2BpB
RPQH4m2u6BNDtbUfmawX/JpTKsevQCGPlGv/MKDhKDHpsjtv7MZVmd/1jrKYd83peH7GSnLQQpCf
G3EZa8mwMb/AS2L/n9fOx4WWaEBN+anq3z0/G4f9mP4in4S4sfnJ//PaxzPzT7hxTXh8qu5KRYG6
/vfVjz/aQqFGTTP9bj7NW1I0/nr+uf/65fOzjzc2Am5wmpi44uktUdg0nqpBN5eD6//nbc+v/q9f
+/jB2GiKZVVEeJ+mn/z7frW/n/3xJ/9+Yi+MKyy73vffh/7rg/3fb8pSB3drkhaGVpv/wd+fkdDB
FpjvAGkO8l5aVrwB5W4VprzlRdE9K5H0tsHgO0+kEUyMXRPJKjy3eGfEWvdsqn1x66jGTAfzI7FT
yU3hhuTJRxgp6VXvnKRDl1AzgpyGrh0ORd5fjWHTEtbxJm2lOiOmJxA4ls6zmXQUISaf7MEaq4Eu
kBgsmqERVVODZfhQeUiPeP1SMcfued4LMvS7dJ/jA/r2iiq7165VQ6mfbVZ4lLcAz7DQ0Fh2ZXZ3
91CRTvHeVaJhwyqIMtbc3luMSEk380/NGyXNlqI2d24JIdUm/u6om3RnPMfaW6ITR4tr+anUXJJg
LIv6doYeLDQJFOo8Oe5KoBPzEekJIw0EtCZZjVEtAD5wiWB0r7Mhw+Q87Sl5EO96+kU+vT3Xo73U
PieEdd3Be2pEPk24QrXFlIcFg1vn8KPw+88w5cO7GQt8VUUuWli1f0ASQhSgXjlvaeZscK+SVhdJ
wp1640TLNVhA13E+XYM+MX3g9GwKW7kpmffR01n4LAv3nOrJm+/6ww8zRgZEe+PusSw4JJZeUGks
vDP6B4xKufJGSde5leNQXvhhfCoJRRzWA5TZrPFDD1JsQH5pvDuMQINiRs+ekpGInbUT1FYD7eBO
fmuFZuwpT4i6I0CmpHzSCOCV7cGaz4EkonXPaUgxEcv7xWJWui0o6wH1Cdfzu4SIsxh1nWicdtwq
UqGOT8kLtWyNpSNT/ZcCVMHUpOtPAcGke3tQg4WZar+ElQ1Xar7ysSkFlTki0ze9rP9Aw6oM9OrS
2ToqJZiM0Gx/HFrA5bgvHGXYlKqkj+84MfjeusGfgBBIQW/vES11/rtRpsOqr69pnizaCWPWACzB
jRLRWpgOq0Y1OaM8eQWCSVGheE3SwPyD2+kVJkX9QRMUfntWNGs/IhEhtzdQGpx6EUoXEzlhtEcd
+/5TM9CmJbgH273GSuzg24Z/aLrWf+wJ8yvOeuUYiqEwliUyNiKOtOLZmlB0yLxfK1/xbiU9Fi4h
JH1Ka0P2LKWGzSFmbun7rgW1BkFtF7vpXk/9/kQBosZL56/RDDQ7lELFO18Y3GuCFHWT+2YhTJhr
yL97JSlvtVF8u4MI36EqyiWy6PjS+gjtrII2mFHI7wiNA5EEAFZCW1+bfVFSPAe42odUEvWa/oCp
YYaJauogg2i9S2+wzhIj0zZ1OpwfA3uy94qSqIyxH35E3DfMuvnsPQD3CRO8tWBGxZgShlTNKoKS
MKH1BA9d/2uTVJfALdyD6VGbTKUJ0XYaRsqIKywb1Wtix8WpK4NnIgQIhlRpcx0GA6i4QRrshWBk
Z0+TOFp3UJ3elCi/iQgxMrRHH9RQ+6GZmv3emkW2LErduFSNRfhAIGA76IBoC789VrFkFUwLaE2s
M7HRRmjd3TAPTjh28NwMu8wLPw0/mSw9yUAzpzTl/FirGietgTGxZs7p3gIFsbGFAVnibTh6BnUr
03L1feASC55MiJvQ/03fxT03JlMUEEkhMyHHaeCPUaw3lca6+1ZVrVyk+GvWds6xCKNvtN75HhMe
aBYl5IIGjfjTlT5yTEofN6NCccuiPvih9gAdct+gUGmnh7Dgrqja6k8SfHF+KWFz68x7MbqctmYi
EJs4dc/qjv8alhFMv5q9iw3RTIMi89qme9WEPzDxd78H0jWINNVaxDVcvXZOojy3LLGbr+ih06st
5rPuSU5cTT2FV5DCo83p1S+HaJrAqV11cyfeQJ52lEk7Hz3SdIjzwzqzKrh4ie+cIiUoXhmmucd0
TGKdQN0BguZ9Zta9Hh3zbvjlH4KKMlNox3riGlgWrGyt6LJTOR0602GoRnKBwYJYotyOzmCSMHVF
Iv22so1ohuprmNCoIXq7UrO9T9Tf55lcC6l6oQCJvSt8+ZSoVIa0Nsv/oF+ZxH8I8Z8iK6aGgGXt
6HtttA67Wrt7ozCICw7ahV9LwscmWmAhjYhCvZdzmnIYoTk8qGSxlZjIDoGiLTS1WriWNREjVSfa
+Kr8Zbg2xsuqps9r2lMKLHdtiBwJkfK9KU72J7e0slqpvIWF5lT5GciEXDsRgmP49bLv7lED0qVQ
PWDgHIU17U8lwP/ccxpFlbg/xvcYGPsOxloAyNNuPkurODmmgEIv6P9mWcen5sxfcD2itZ1H4HTe
ej3REz2V0cdoiGkDtXZi3MaB/odBqNqqxup4CwznWGJRfSOnDGtViiN3PsTZozyhroSKFXPlzsNg
aQLpTDx9F0e5eyZRN92GQ5jireiOeNHUT3AZHn/FtC9jYtELMGpLoKYcrZcMzwM966ncO7kfbP2f
PSUY5ALzHwjWCSHlwkzaVjbtiXgoaNLPD5JW9R6p4UaQrtdbdbvW1JBZr5TaIgywWIeZk61qo01f
MmTC0IHtX71LLpAWFNoKRUVzLdAroUTRX+cjtfToIa8VqamvfVqlR9uiIplPGJdGwcfT67ife6SA
l9EeFmi+ho+mQqmJSLrYRaYa3mPVIYB1iNexVDdmVyMDn++oCkvWLqc+MT9m1gVgwX6obp0IvXU1
kAmigCnsy/Rb6+yX3OyTvUk0xTpTMdKUlQ3B0raN67yBHEOUCMUmVFM8FkqMDC5ZzfOkTDUNZ6tr
YbUY4hanvEYuXtglRGZgzF7J6S33do7EMGEihb9RuxoBpnvOGfuXPYCi7ILvRrwmLWCCXHPDr9Yg
AlUbo/xZH6W1h/iCN3C+Y/r0HUh086ob9FJvPX+y+VBTYYg2jgeiFFGpyhryboTGu2Xi7slgL28U
ILU3R3MpOKFXXkRcKi9kATdNb9+jyupe+KO/9Kbyj71C1HIkIrd77kVEJkrg1qfCw4WWFYrz4ulE
PTRRVl4Is0XT67TPWeb1F51V+atm1s+dNcjL/A9u/P4518bqUCblFWRtdG0DwVSnc5JvP6Qyamba
p26H+Nu8KDsEKq+oFAC0hI2DfGppJCiMZmTjde0hMBLtq3FYu4eK2yHpsLMPv4AjL91cbJWqzj5q
7vqOycxAeKl6cxLt2TT89IObiLdJy2Rt2KjCIiSOBNrVq9xkmI2y4jBa+bpXfIIX8+67s9EFNR2c
qyzrSUkrA/OsYn+kJoMPMSrr50HNfngeBT7EDNAg/VycYRi/UfrQXgBXhi+gl5TpwMZ7dYFoBB84
OaA2bO5dmbUXND4xOoRrX1XJ7zK5+ZiOfuv8GqbbuvsKxXRpm/1kWYqK9yBSCRdJPTpO02HNLAB8
REPPq8QGazUlqLDSE0fbGYk9TPB5PoadyPRsejew8guNfO4iZi0yH86bmZ9P/iXmS7eyQX2ChW4q
6ZyUwnP3I7PEALE6LIvpMbJBubtwoz11lY5XSQgFalJFfiQe9KU7QMJ9UpQ7XBbngv+VI6MdXhPT
SQ4OpYVri/Njr2njF6VMvDRFBZ96utXN9zuagSkkwQIHCje+oorrg1EGr6qatce0nxS6061J/9/D
v88q4Yk5zp9OxvK5Ht1qp410eAo0dVTToevNp6EjVRr9sUa4bxQ5R1sZSTKL9LNe0LbK51t6HRbc
Ku0hXxkmNbC0GuI3PyYdGuZH3DhIQtU6pA6HBKKz4vxsjIXO/LXVmZNS934SOVinB7pOzZHcV67a
UTlgnNJotH2IbuiWKG3VnTEddoG1Jbt7fM7EhXgh55JZrEJYHw4faS+u3PoKerPSupu68S4Ro+Hg
C36j0C8RhIIlq6MqR5IM9aSaqWWNgENR0yvsBqf4jFQB38To3i1Ld/dpSNM8lVm5kk7TMfnNlRPl
8w2Qh+pmxwTe19k6IMHtHJUOBCp7rJlTsDBEj4pu3QT8qeWBdnJUOupKFsQvIcMUgTzuGsSoupA1
YV60Qziu40Jd2FC+bkrKeTd/sXkbIpIldWJhY5FdBnklT45CdAkVpi+EA+iJnR9K7P/+d0dR5Fdp
leZx/k2Dpr5nqswP8/hVo77C9puoJyHMAMc9nimCNRrYBEX/A50yo/CzAOu4RIkNwMutGNfj6qUq
xAsLdSJ8p4d6h1JZaRl4TaYnZV208Giwkc7Pxq77kySFZF0EyFTFREBMVcQWveY5xxEmyStpXqv5
cWsa5CFZe4/DILDeVcoGVJ5bMiQRnM6vckczX+WAMilrNuW6iixinTvzIwCy+isdWfZr0w2Y5K4q
s5BrYO7eRnZqfeet+I5TTXzSsaZ22FfhMokHcyfjCv1I4OFCb7tzovNV0Blam+TO42oDoO7J1vvq
yCuNTecu3ND97npvlSpOhhQONLKvx+1vTwGCETfWB0kOBYFhCFopazAh7oNNYysxVsa2P07wJ2hR
NK4TtAmgg0riPuDdgEwDtMjGWQKRDVhH+sVL/65HBoU3x60vntKiha9Ml4pjXp/yAtxGqJUuCbSO
vp6IcgnsyVBo2otn959kyGungUSQlwHiwYI1u79VnWI9cm5D88VtZUtOT1FL+00VCstwM777AoNR
Ogr09pbJ8tYyiF+aX0IO+ZkWZ4Cmsdb3SSnDO25jpqD2cJuPwI7gX3GpZnZk1cwPmaUX3k35J5he
5Ap1vNajjiD6P8tTPgLoVk0D/jutVkfkz+vCQlGciIJcKsNmkpX79k8KqHQlJsaf6rj2SqlsHI7T
4VCiB3JhoYo0E5+hk7+05EAETwFwGiZ4f7w8+MAfchx9Tx5TkYtXOVdYEr2umG+1Nh5+oL6PCyvp
3JMsCZRjFPY/6vYrjFrtnakgC2/+xZ4oo6+mVS5dmjWvvm6o27JoX/rOxlFXZmgWx0S9ZGmoLhpp
LEWTWHcIARb/Ed5OoEqFVUyqL0by7654pyD+c9qBY1m7QYMjDMzCT7v8jksWAQDBtHXBLQ+Huoje
zLBfKI12Gpm5oxIk1gbhv3FyDXoTBOmSX4QsAdZaOCEVyDAZiTyLuiBDtBzA0FKDaNuliMLhhDpE
6RTy5OdkXjVt4a0TqTjnQnGp5ej6a1HZ2ABMxnrFmTRPadVecT8hOHQC2r84++kHoHQSpb5h3iuv
CnP1q/Q6sZUZqT1qYZgrP3CZbFhtx+1d2eJ8m0h+Y9eoWzl234Vts5AORh1k9PyXyJNbmX5AqkXU
+OHW4HQDF4VXXvohwdFGln/AP8k7A6F03axThgJOUSs/a01v0DFu7qpWNDsoYNbazWN7T2XIRBxX
17dOnRgX1mQDHe/4WusVFDIFBo1VPz82AN8x1erggHqzrNZ5vDQjYie6Jmqe541MCgIkRTNuwiz5
CkRaPQcigbpkFL/BRD12pkcCAbF01CMfOX0+rFkk5lsVJ+l73m9z12P95cLnCAqaE1rFnuScysvm
UldOfulE2kDh8tWvns+xJSuVULU4OM7gWQI0oIvZ+gjhoI3OoENO5PWFU9IeBSmFrwqkd6VdIuRl
ducr50f1tCnUZAnHBS1EB42MdWvYr1HLbYiEmsDWRk1dUeZ4NPpg9/hX4H0eVlEAe6QRTF3cVDty
3ia7ntkI1ENmv0F7pVYw3Oo0y5+nT4bzIuhV+3vayd3B+Q5ETz0NUqFsuxfbVqf6Y2NujMLx3kJj
2Kl19qsbY+OqaU26qT1IQEmduosHLVMJuP84WXEpa5QMM7TTKDyoYal1CL8RV8ozSkCU/pNf/HH6
ZGpyKiNFIVWgOLehJsj5bMUBCrB3iAJchnMaTeGDc2wTLzxAjkfHkaG/EX0HEETLydKUlSBk0x+G
q/o7KZkR0K4in7ZUte18GgwDMAUERuEKkQ11Dyoj80aDe4OWG2eXkcETpr+zDgwpno1p7u4HFT7h
hnubbukESA3LYIJm6mnlbiKoSuuE0JMTqD6k2Wi7vaQM+bt8NRJRCl2QWygs/3fT/8GYFf7KFGRY
RY0M65EhEqPbrXAEp8tWxPmW1KOb1Hj275szUor3BLw+hgHIgaq66CNqTqLu6gOISdb1VhR9udrB
UFDmVQIOaKNGz3hwtWd65EvP6tOz68qXNu26l9CIuhdB9BD85bvvGdU+z1kNEUKRMAM19PqlUrnz
aTYGlShs0UhOlxHtco2OGPAms56E4ea+yyVRgCVGg7ZOGSpU5L2B26rnxwczWiPc4G50UHt5clMi
c9kkHoK/WGDayBPb3ZjT1J1qSEkCeGqeGgJ8kNvltjip/bZyoKKC/LO2emIp763ENMXSZTeUE/24
TQDB/M+TIvd+GqPqnmeMbMX041SiGJ4Bl0lPFRVF0tHpmmqRg/UCiZSg5RzUhDyCQL/O/+kYBGuj
ipCmW6UPhzAv+70WsziVUf97vnIygx5THGe7OnC9U2nGLgQaVyDIaj+aNFe2RG7hNfeVawsa4DNh
UMJVG3pXPFj6xlSMa9GG49KYlvmlStSn59MG1ieCdknRdYbKM4mFvDIPXZBMSTRwvH2tUDH2pIUX
KmvHckd5PKvbiclAxaLrJ5wIjwTiFqYOZyzG8qXimMNBBgHOQ4HrnIL8+NOlUvXUjqjWFTfBeNzo
ysFsinHlenp5BWrJvxC/RYQlByBxnmuMh674/XdHrEJfp9Moio/YF8GqMEeM4576S2bRsIqRCeyo
35cMcWm7pURUP8+r93gKVRr1GgJRSx0NoiVyLSDrTwkGjS89iNae0Zt/OMf2np3kGxtI3sry0uGE
7yp4qrXE/clkm8gbfEeH0C3MLTOKnG60R4uRO55mosv0mnbzGH9AARJskFrtm0OyZ6yK8YdvE4lg
SkFV1Zc+TXsVP75pGRQBPeIiMh2Dk+HdmwrzRD8VEqi/tqgph10xFUdIyFhWJRgIUY2AJ3XOYydK
b/NgX0bBLa8160xo12QJrtLvWP5WVbX+WaAjX8KFXnTSHyAWMpPqNc7fgngYEEn1cr62AJI1z31C
SqrmRC3CG3R4E+iY5Ya+TPp4JO9QITiSIHTTiqgmDGpIcx0+lmNp63mkcKaxrB9HDO7Ibx9hMaOU
f1TGxZupyu8ygf0NFLBf+OGwAfPPfEfJk/fWe+tSd9zCy4D8qftyn+vY2pps0E8AD3AfKv1rao/a
O2IjbWm6QXmGsNlCsypPLZolfCPg83CslxXwq8BfyN4esbflLzaI+D+V9kW9zlrDM81XEgTuiaL6
0ppSl2QxpCejQ2Pak1o0b+rB8Q5Ufsn0tRYgCqJLbaXfj285LPXTPB+oDfSrfQMgggrQL+blyiJv
5cQi77TjYCek5wUEjsBF30c696BpjtnRdz/VyOJVFYBMUSjqtSNPYS8682APHdXrvIj6Oxx8C6Vq
Wp1S7KVPROgMV0cFBZgSuJ07ifPLDQ3EWYWEjJ76ECyC4u6Tcog7CqTkgJYKRRdMXq3qFrivAyJ3
IN3o2Go2MsPkOvYJwYYZDmEXw3w7NOq+CSWMXlBNWO0kI2bZbOZRNQ4ghenWePKiWgOP4yD+Dgw4
O+7o3UcCV9Ck93fF9qLNfBZVZiv3wumRQ9IBPj/uqzkj5UkKmhCApbzzqBS/POblTJZ7cJFZTfk+
tfYOAVp3kev3OfvHyvE6Jp64VV5yiw2aNaFTe9fHL6wiqiNBVK01okmXkU31jOKGsbLsiqJsE9PA
KX7EUXBwA63dZY4ZnKhcGah0maxgEnsSdlxfWteWT03rYxIiD8i5uN44Uix9K9qSRIIxt50lCA/6
aNNkyu0Zv5jBkApop0BJ/LDQqOI62ILL8j3scgJsomhYgjpRP1mrfscmvdQ8gRSF1e/Z9WuPRRsk
4qSN9lKzesReeO3yMmrxrrEXG90/e+G/eyNiE6nm5uv//7U9KHq8Y7i0KgYkOebQAqZwA7pICtZg
6s1zqAGlZJiI7r3OjI1sU32Hlz9f66YqPiNCxPDxdl9ZqyOu70zlVLoG+SM1CDbqMoaviR9NInax
ZGWKbvyWGUnwYTvoeUP8gSfy8Pw1hcKTj3F9h3iO3mnajmergT4u6rh5McN8EoKAsxoUok4pIKyz
SSs1z/vnDeBF2iVUR6GxfPtlzn82IenHimE/mArIYXQrLG5r/C6DqZLqNelwQjXpV9RUq5UgO4gw
aDblWPQ7uzTcchPGVgncGU57Oq0x0xY+VFONuO7TAh5sRIFl0CkS0QfWn0LWkkBScQ1pIGv3SZrh
6MKK8tYNqJ+xrgSb+RAGFEIm/u8Rq1dCtHyI0Q5tY9UYoi8RMP11lV+P2AJMUNXWyfWesj8ewgGj
0sHqXf9Q+FPTH436zDdTXSM/zXvzxqdISrg5mWFhaUYr3QCKZ4ymutexxM4fcd4M6Rtts/wj1saD
M923DATNGRzjLxOM1BAAclhnem8u1c7gDuonO5XgMrz1gX7ops38eJ3+kyKXhYa9JqJ4pOBK45Yz
SLL44LSaA9rm6btftB+yJvjZgqNhCTO54t6ywBm3uNdEgANBhxsR0kXLfQ99Tm7n24xi8VGW6MiF
gtUAzBa5C9ONZh4sZOi9Pd6pURHzRE6gC7EBcW5bxYfBSrlfSqrgVaJD6GKDu0471EWhrhIw+kB3
hXVTsODRX1fewoBwUODdEMinQ7yU/pJ2trWSvi4xcEUGtrgRZdr20fUBkr+L0JUDWKlhATlzz4rg
qoi45BRgUgPrM6c68FfBYXJL4I3+mIUIOvhsDCVAs0JZpDdpCmQUA9NOsrNj4aQvimuFy3BIUKg3
JLxFnlkvs9q9KX0iv/93J2DqNCqhfzTJtKDhi/FyLk7pOu6DSdF9dmw6AYGaHrrKnhT8GiwzS8VZ
osx99Taso40RVMNHhbfg8BgkSz15nFaOaqD/ilXOj8wP5eOsy8ZeLpoKe5ZMk4Msi/Q144tixWs6
RBe4NyI8pvoF3WqnLONtUGCZCEOTxQdRoU8RHsx15sriMtcolTzSzlpO007UOxNNx2oWljDJWxmV
q7z5LKF3MWD3Bei8HFKVRpmdeqC/A6/EOqrM7GXsOO/ayJx+7uIYTMavUW3DevN6ubKmQxGqe7XO
rX0yGvXK/c4caMLGNH1yPEV/jonDKzNjNyo8PIRadadduJVxYbx7dTbsQyqLqKe+CS3xD3o9BfSR
dcQufkNwzBFVDZIkqSAlOZkSLWq/WelRTmYJLm9i6V2QRJnqBms7i5qTX1CnrqknBdM8CfRhu1NK
WoksQoCU6BNaVQ9x/YPU2tP9y89qhH+DDm9POTfSicFVhjU1Rgr0mbtSelq0mE4plT3yz4yIYVCh
n1OMmXHR8SQx35rGkanv/FiXh0Xq4N6Is5egFXLdtCpLoNJIidjJgiXqev5HTU1bf1CNcCtt72iV
NfMRQiGLKSnF4tw6MWgcsjrOITQbkY//GH6NAb4LIkU3rAm91V/nwyp09FUCxsCvysJfAPY4ZvTl
tygLy01W1+qJ6uA/e5zk/+xlJ2lAo/QUQV9XRXWCVeLTtBR8i9Mm80oIU8kk0YrK7EisSXFJSvGi
qmJCszUD7vfQ71f9dMfElgs2TiUd9/ENlbxo4WjoI4CuKEvTC8Nj1gcmq5E8qnifsTiZ0yRvvt0n
IbX3osDe2wJIEabW3nEA55NyK+ayeLY0d0ONTUzfzuMrykLzaHb9oSuSjyEelEviKvWbsHZzuwf1
WHvWD6Nf/9LayMc2gJCIDn6uLfCqLkmyhPCh5CqMiTT66abibndrp9DCL6ti8Y94PD30Uhg3HMkb
9ON0o5i0q4Z5LsD2svyIRoPilhAvik53zUob/G+t0+UbRzPMHXnaPt7MyF4000qhbDN3W/spnst5
xke7/wSFotw0ls7koouV17ZoFtgtqe6OFQ0nz+ab5r5oy9Dco4xALiaprMAm60vcqEL9mshWYbAK
HF39itvsc1ZxNEZv3IlWcC3l9FgM5l5PQd7PlKOHLdbDKVtDOvK60Hj2PLvZMhePt6zrMgo/NIA6
hWBLv5VLLVvMXWuSHdPrvJdByHO1VTPazLcF95WiYolN+c86B1HxiqPeetNVE3xRaqLP8qiKgzRo
GcbXHVlTr4Gr/UanugsM7gVJdYUoSg3PyDi75lVt60bNPkjietUw69hhjCmxG4rNLBXRqLouqGNv
mF8kzxqRA4vITobPeBTPjRNQC44H5hSiXdF693aoGMRG6hhxY48ep9dP6wGKPOv5Opkvm/nQdSmu
D2a2tmSmXPBthpe2D5GiQC2CUko5clraVVPL2839ZPPoj1cDZsHAvPhZqW/n0nvvSHONiUms5kM3
LJ19A4SDeHPuDe3wi/wmIrIn3ZwXxyi6g8i8xL5e31TV+ywShLpppfzkDnDoK5qa084wusOVkAWx
GFXTn3rghJtMi/55I5YgcbcxOuyvoHJf7WzQ3mRl6yvy++yDMIr+1GSjjvUUMrpR0KpSNMdbKroS
nXyrz47AnJ5TFXe4oAr9opAMSFEjIzvYL3ayDqfqOiqICs0PYRMVGq+eQqYQDslmcVffdL1DqKFT
rATfRQWW37IBEZzum8a8zTdhkaPUqY1GY4GKHTPL8w6IPhd0rdQHtNnJxaTFBn3b8pb6FBkeEedy
RokJv34swxVXZrYzwwqJl8plq8K3vmg1eWSqVJv3IaOiqavHslPcnWXmDimIk+wU/QdFIbUlVcoM
D65Rhuf5PjmmSKMwq7zXEirrfEFZJYTHGnvDW+AYpAxhdQ1HYJpivjynC7WayimPAZDyf/Rs6a22
YTkpF/P/wJW6t8wmSd8IFHBFNGCGyMjWXxGxW0cm5BetIa1ZutI49RZTZGwL6hstTY8zzDMRZ0+H
I2vfQEN4xceKCHJu2iWZciOVQ4cq9bRq1xn2N5XR4vSe6myNabwPqhnukknjp1VVuneNtl4KnSGz
dJTxQhprcolVzr/54pmfAKoNE3SAIKnTPDk1CrSI0fQo+XAydH3svDYKN4w0hS/iVrxZJzCp9k8a
DALiDloL0TB0W4z7DjI6Y7JYFIgVWwyWp5ZpMc2xdOeRS/rkalVJ3DYNA2R/w9VqYdCMTkKyhQ7G
DqkBz04qGX9kM2S0yPP2M/CEChm8V66NY00aDsSrUnnTlPx5/g6y3LbuLYD52I/L3WD70MHxuO58
1fSOgYOytom1+rktKI9E1FQ/6th6Jzxh0mm1Dphwm2KyOZTuCVmPXZWgSKZBtZKYC5imJlfMgca2
iwZjq2pVeJZhvurjVn2yQqZIBvF7m6keCE2pCN4Nw6uX3LajnRp35pIMmXhVkWN9VgJ8Y57b7x4z
VniWmMQS8WtojQY7OI5bQ+vDy9+NV9DRHpT219+HMFmty6grj24COnWequU9bUw1gYIaMJ1ZZm7U
baLZyzvtBfPekNFJiWO8bJwefV6BlGhryHl9eyuoSGOYNrsXjXK6p+nOc+3WYhd1brVUbHy8vYt8
mgDwk2NBF56OyCAjwKPDbNdWJ8B548/awpTtgJrbZ6Iiez5T3i3icU8+1qKF1TsFn1TqS+QUWBZw
Wh76lgkR3nXtxew9F7JARYyZ4j4VrH4XkiDHp8f8xaHwD03rz0NnNfRatBLaf2Jge126u86ot8bU
XcqY+G+BW+fw7DnULDqHJWUfFlLFwKqJzfDv3miOjPytuo0bD4WRo30wAySbh6gQsK1GHG9iJNAf
Q2Jjs1DDr5rqCgo9d2k0Xvuu2dpbAx/vN2KshUwGcky1DL22S2/MwB99okZTvLsUH0eKX6+2Q2Hd
srwSe4SyeYh4mkC/BVWwTTlbT0nD2DOp68pp4w+GTS5Kt5mHLmHp6lL3CcqJwwr5RoVhxPWm8kCA
55nmHtovdI70XsxzNx1FBFxeEx3kA/lbtHKmw/mJIPaeyPvtV6Egdmx+Gy6t6vV8qE1V5InoQZU0
vqTVBMmYVkOQq5JT2ug/5iOL8fX/cXZmy20jW7p+lYq6PtgNJBLTia6+4EyKmihRtnyDkG0Z8zzj
6c8HyLurTDvk0x3hYBAgrSSAHFau9Q9soMEvpaSvN4o3trd/v1PCKa+ON+4qr0IUAnPLhTM1fszI
B5681v8w1HW4ZNwVQPF4R+6ZZXx6F0znlK7//mnQcmlpl799dz4/f2P+bhqgUh311mtF6mJn2GO0
1pxYftBDSQ4xRmW2y8y7GdkQdgbgz+Gp05Gl17D+3syBU4Ff7UalGhFH9jh5RCGUOyU4XWe4bRQM
Hy0ryPbzV+uqKUiaNxFjCsNCV7T+VTDk0ZUlkL+IFXZDAxuAc1tnyiqBK3yDiAfrXoKujK9Wn42g
qj70OhPwhNcf2skoPJfRHrPQAFfg8cGpEbxMWj++88uhPdpFip2PaiVPZaYdFHDHhloXp1yG1RMl
Kit2lHMc6N6DTTpkPuu1SPHaQ3M2NVE+xV00HoG8tIsBL/DzKG88UhCbbJzQ2WZrnTSbGRQ7Ofsz
mg/nKgziM+I1yhZVJ2U7H/Z1eJ6/UDsTpMqwLDx5+O/zH+qKbgRkP4mxtfbn3oZv5tmlt3FsH7ig
prlHpc+BpeC38hI4zl0/BvVj6mfVoa+BUeaIl76ALUDAxfM/OlAQd5YC2xJPv+LJ8MlGhWCW6u5Z
R91+j20pZeHpUInqR6xU6lNa981Ng4skipec991qQK2hSI4D+dWzlpAkA7pL4tW7LqbqbzMKZX+A
dUtEnFP1EqA19k0aNLsSQbKjNJNtnAnuDUi81Tw99g3xYKngmCiBF7G3q09DbCAypKnR1xaLEKHW
r9zbSQmgrR/NoMdtyM/qZR+qSFXV5DfixnE3zgHgJ2WVxivrBwQJ1WOaEKq9HSsenAcXHfG86c9K
kZPKJ/q/U/3BYqehlMc0cpU9F2vscAIwr4eRYKzovas5toizMrzzSLzMRzDIYH/VrTX5l4IbIUjv
BFwFMxvKU2WV2o6eb2+7kRksZ9+4JRyztpXd2nshZXrTZ2hexZ2iPaV6/6VBkeNbiKULm/fXAUzL
Ag0SP+78cydbQPYFi4/gOV+VVo9VRhrjyJyxFo2yUV+d516V47qNCuVIFEAs26jlfcN0fExxz1qV
ul6+JJq277AAeQogoO3Io6IRjcoFkFSPzT3dQsMteAIIBbYBLEfkLKJ17D9TnMcZi9ejGoSUygx8
xCoIIIAZw0d4jJMplfS/osuK3npQ4Uainz2DhKdRQClB3rRfyJoKX0BdowYv1qATc0Vlv0J7hENS
Af3KBeS2x6mrBruBsW3jou8GqaffmVOspRnkuAoT2M4cdszniuHJdlB08DMj3miqHZ66Xh33Eu4p
1sMUkedzZVF8yoMYnF8KH76lkOKvUd/QKHpxjM7oBGmbMPtNmn+cWUWNqP293Sk7xdfgPpXJBAcT
k2MOQUyDkFu2rPP4qijM4QYjIoXqlFMckO2BcNckT3mrooQeFvrGQkn+WUc0KKvy/jYLnQm0THAW
FbbczohgdODWyNa4Z9OcvBcsqrsewvVZld4nVqTcm4VojkBLTuUkijO/NLKEOx67Nz2yU090oOuU
4vDn1GbLGnhxDs1WWle+oSBFkjrJUUkGLF+6zFkIgFGTF6l60v0wg2WJdl4RaSeKyNopikAdAeqF
g+cUn6KHOUIlfsaz+jo+jbk3bkQS6R9SHSVGN7JVHLLqelv3PrUPqJrDFnNIXwOGk9tHPIpBACUp
1slhMCEGd7gjFke6EvWQulSqA2DtMzEIcMUhH26impjP621rJ+FS3IWRQPrQY2ntMhEf8KrPbrxc
/+i3gbto9ch6mv8D+EPriZ2Yu6AEZy/0vJfYqqAi5IXJF50c1tJq9frWjmpyrJW/KUfPPCLSrK6p
myVL03HOjRX211g7t4+18lCiVnkOifwOWZC2x9iT93pul1f8HBgwaCS1qxJUxSqZrbupjC6JRrv7
QrwkuoveVe8phzn+kYh11AbI5ECwIEX4n62s2Jfob9hb0elgQy212mqeewpKonNh45QYZgCGxnby
4tY7JChBOK60PiiemxwhBbcVyW08raRepF3nCTCL+yKIJ/xJ3HawucBWGl3+EgWmfjQq/D4wYvR3
bWeiuplZ54hYepdVuJLN7wJyILAZrGLbwmrb+rBePgFoyZpu6YzSR31T/f5RozBblAD8iBLn+Q3B
vAilL725azPPPyhCE8iFDdEjinB+dDDSUyLG4TZW4hRURY9s86h+ssATX0sgkrvRMU4YZyY7G/zw
AhiNds7M4tUroubVEFSojEr/PKaULzFmz+8j9Bl3FtFIhaXWljGd36sZiGsV9+2vYlxlmW5+7RVg
bcIbbAC24NEjFLYy9JjXKvKlL+UrIlH5C5aC3kaMXbcXzSS93LrpIdDRxbTyJH1pJCrKU0EgC+UG
NOYniszDKZEtVmvI0WAG4wwffVCSWdUpj8IATGkO4xP42uoYVhrA+ymFkJfEzixVzbWDUhpuXgZ7
QQvMpQVtcBN0yBkvsZw521q3I8+m3qjCsa/zAckGCEjB5yIGvZqp97Vo9Ie0aII1dD+5a6bSlGjr
G8nkdZI2SPAkMe9ZNv0l1MfsMO/eY4VcJWSySBLwtjp8osjoImghJDIndlYCBAMWAFpYKWbTiOOO
T4rXeXgMlupT6oEsVLIX7jlYYXPEnUQHBd5qcKxzxwhPmjFltcS9OcZMq3rpHuKeREEREEimNinW
WCzJi0+6hWb8kX2cdxW5+ZOjxsYRYADx8FQnTCuMlkPAFLiIeOeCLNt16eJkjejDSqrWcc4IOCie
kWwsb/K+rE/5yLRmjqJbEa0T0/cOsy/ZB+QjjIFkTj6quzRxgbr2mjMtpe7b/SoZ6gpgwJPjmfm9
lusPmeKo92EXnUxRMftiGrEJmgAmQ2y9qn3i3ZV2apxc172GB/nsJVNUXEDiYvvxHBWkBaLI0O8a
6vyLQgAmSYAWweRj25kHuJWgyOugrTttStGRgJWdKldVfN90pX5bNzbYI57qGUgdMve2lJ+b2CJd
Waaf5kwhspX3ml/hvYHL061buvq2DRL/KomBXXdDXG0bd/DvpEBwv29xJioQUduIsE8eiStITHpw
IOdDUmr8VB3VGBMhv3knJ3S++/ehOh3KskpQ2ZHOthlrBaF5F6tYSH7ruTMFZIlJrzrIYdXa/u2m
a4J4b8wGZTsTdaoR3pqH5ePM3SlZS3IvQ4V+cvXKJx8Xq1WxjlaMBmbJdFKFFU8pIcdDcjoUihne
khq+LvXc/Z4pQsUTb3VxmLdiMu+iY4WDW45Zwp1ShGdurPKE+404tC6+eIUBr8hrcJy04/Yz2S5o
IqNaPtR5pd7UY3yURKH5shV4klWmmh5IA5cPHrHUQZSoQ6o4ywuQ0zcFeQILxakgQWs9GnZvx3iE
AYzBqmqZG9j6hA1wdIGYh9yUKXo7iJToB5dFVsK+AsqRx2slU+SDyG3lxsNEy0FUdN4Avr1ECltB
K3k2FWsqbLExnPePdta7m8SB6Tj26ChguhRvAmhhQVOjNdY4jgXiiuReZGEoqweB/UxhcGcFASr8
E4pQWIxqp7UgPrZrP6WKzwxK5sDCCrSKK3Pvx2q5mqcQLyPLEPtBflVNM4rWqsy/YXoC4kmu1y3A
NIVms7Nl5a7mZH1vUVTrcKLet47V31m1/jXzh2VjVsYHKrb2LgTBvXnLhLBy+IVvX7nVmIJYAFOM
B5DczZD3IHkc6NIrFFmMp0LiFpKajrafDysqMcj4TZkdEZhPpW+sS7W5yo0+OGiE6deCSbEHhLrO
S9aDoMaISgZMFTYdHCStIjPoGWUaH+b8lzOAXkEt9Go+0qZsmI2+8cqFpYqYojzM4c/8gqjtoc3z
8mY+wjiuPozsipChj2tWT0KlUNMzErWqepslbo8nfFnsi0pT9mWpP0h1KnhO8L0urRhdtvshcqsE
oECBQNVUmylCBcVn6sP3JiprByoT8M6mw/kFeJbEDhDBODlgGOwI6nzzUIqr4TrE//vmbZh1Di2b
Zvr24fyNhoK+RW3kZj7yIjYXQ4OjQjBSk1VFCrWu97Hd6NgUldQmmzUQuyu3p0whiu+db+6BGTQn
6rFjCgLj39kLvHAhkmDcEamQ3IwkdZZ+bXunGG+Ro5UjPglA9zSf8tqq2VKe4tFP35g/kEqqgnAa
s+18bn4BHXEnIc6icpvHiH+K2tkliOH1haCCiTjZaoSbqWOllrg3eIKlV3S/gwJxii2bjX1Ii9tM
R4HnjNA4RDnE3c6pChVlLqC1g7yec90TwkwMYXlloCcMY7B4MRyBuO1EIQF9Fa+CMnQPbe83H1LW
j6bALyFI7dMM/E/S7sotKR4wlNpHpzQII3W9XqOp+GC1CA4T8wIJRJ0mQ20G5DXyzIfENcddYZZA
5kljo1Y5vYRt8/1dhWjaHkF+iJPutnRFB1yclXgmSztYdhxGo3sKqqTY2biLLIqs66/fqqcTWX5+
J4rkpHpUqQwCwrdTQYzJ7MhmbV3LQtxMvwpVXPcunZWIjNq9U/N2XQsnuJnPzy+KogXsQIlgc81F
ECSgBKFqgUNyXzz5UabsKVSqn5Wsb7eYpwMzDPv4eX6HXUXy9u7tnGDmJVGzUNOyujcCstwVwd4G
5lbwESryvtC1ckeJRwXr2G6VIW2ex8BxJyj0cExF2V7rlt2sIlmpKyMqQC644yc9hWExT+htCAYG
7W72dPF9kAPh7KxDorn2oWsM/bqZXuZ3kHiSazPfvh30obxGHggjogCIm5jZs4HMHcw4YFnO2bxy
iD5ZZZddG3ZWb9Hmbte4AVKeGTVjReIvp16vq0+D6VgLN6uNq7C3lWOSlxqpBUwkhrh5GsNO3+tB
xQwxJZX81CC/o4Oyz0j0u6ASd61JdcuvfBcWweeytUnkQ6GBT+M5exncMjHnHwwA7w7Vkzeavhmb
9+MYe6eubDbY4WlXHaFasREDq0KlvrATwCrEYYMUoR6w0GoL8PD0ItlAX82HiJnSy3oLzYupXtun
0ScvlNHGcQpQ6wJ6KLKzmBZPf1ylWnjVtE23b6nw/H1KdzBlnDfCamFCsJvCPmDm+r4LyAjOgd98
rotsPFIRrgCMg98YhKHGy/R9EuThTRtjmUrmSEXYz5QH14As3+OmvXgr0M3HTFxkalUeVer7xk5z
9PFoWF5IMpeahhWz5iRDVx1kFnc3BkrZ5bpy62jpGaAPi7q7QwMsvgbofGcPsX4tW7n8R4BLlTHc
jHdlj9OaHzhoqEw1qDnBO79LbX2AJgHqRkwvA87VK0N1JuxXPqF/ksJjE+MG1gMcWnG2rYmdaDgP
Rqrq5zH/fpRNJSWptv3RzL5SuUJ5wbK8G80bU4SJOCRKuU0GzTqp0xYuyYwr2ADug54V3iFKARam
7iQYWYT2FlxKuYzKTqzdeIRC0orJAE0NjI0WKxApzEwj0EvgpMnG/H5sE7dsjNxol1oT2Xd2woYv
Udxm1ZPTvJvPoffZ7VVSKdiCTecyryemRzxSDTMw6yyZ3NKTHAsozVL1dpHifH/XdcqrTYFiRzWo
WpESdJ59itFaioEBgUN764X5Vd7J7GVILJv1MhgfAntEH2Zo2o0CVJY8RKveAngFKlAI0KsSvefY
Me+iJAKNCdYbEyUzNDANKkBlN+EG+CD6Nm2OGxLwkitnepkP55cxqFDHH907RG27o1O7LbrSvMM1
E+WmXO+v3BS6Kqd9te+OimsBKpm1MxRMMKIKI221ANOfuRWeKP/9Uke6ch0gjHasqTZhJola5CR/
l+Y9wvPAmRH81lZvM6/pZ8eRXNtbwAU1iDVWhSY2h1w1/rm7YQIUEt9rSxBk5mGG0BQaAYHGbk5i
7Hdf4U83n47alN0auwynGV6Ggn2JYmXafU7/Wma2DYnQ6NX7+QNzUsqTRW3t/z7Xm+OdtL2GTCVG
bgCMxDLrrfJWR5luEYSaewABUS2jDEtF/OX0D75LhTlKukcWo/rOTHCznU6XuCHD8oERDrB6o7Oa
fkCBdy+QCPhcGySMBt327oihLOA+qbUC/RN9rirQQyyhfggCqkcXxp7ERWx2t9sia+xDaU7TvD0l
KHF/fVD0gtnUHOwXWXtY6sIKMylW2gnWSH7XU9w2JKXnCOPwvmAL6ElY4HoR3WnWVAjSUwUZHiL7
Cgbs1yx69OtavFJgBOOZ+CXo4NxcmzVJaJRz8mPBFm2Nw1d3pro5cQgd8Tq2z4ineF+FZkNbyauP
bsKuO6aSCc0pGu91TIvXvmQ721Nd2TKKnKM7mmJXo8R4oDrbHxBnUXaYifaAlM1iG7oYPbAVsyl+
9PG91bK786thWs20e6rXCHz6lfpc6oKqdlS/OiHemUjk+AuJUDx4OvGaxMUTdgD2sxq4ZMSoBD8G
di1Wqev4d2TPQEkQvB4tFPQOEK7Fzmqv00xxr5QQSOAw5PI4vyMM148epkHb+d3f54Ifz3mRYR5I
ZuKD26f7lgzWzgjN/mboLexsRi05+1S4AQO40RfE1ymU9KhAjojLeFGvfWbT2y+E0me3hW7ehvDx
VmDK2ls9pCCuW7BZGDTOgXy5t0NexMZDGpH4wXf82wLC8WDAiLeruj+Q6kJg2CJO7QC30P9V2EIw
jerc8U5qQddFnSF5q/ux6+mUQLn/84//+K///NL/X+81u8vigV3mH2mT3JGjq6u//jT0P//I307v
v3JooCMJTdi2pCEFRihS8vmXl1OA+vNff2r/x0AguTRbeFjSqpEFUOL+HgVPrAuwGf+km/LaITX/
TQj8gRpRfTFtjDYcw8sfjY7NiZ1jPuUXXb1K2pTDwEof29JHichIqi8UBVZNX8Qrv/Hya5MCNGZW
DVmOWLVuM2WcxLjr6qUqoG5WWcECKyFDkZHqlvq0wUOxp37JMoGaque+Aku864MwpDTsVSPAM2S2
bfjzbxTyEPgeWO1/HyJQr1/1QHTePjWsCvLmzFhOsg4d+gmhNcO02gDJfpB2i/m+/scPN7aab/QX
7E9Ai5Oq+PHwvx6zhH//Of2f//7OxVeuAwzTquxb/e63tq/ZzUvyWl1+6Ye/TOvff93qpX754QCz
26Ae7pvXcji9Vk1c/7uDTN/8//3wj9f5rzwO+etff8JNTuvpr3lBlv75/aOpQ5nWP/rf9Oe/fzb9
/r/+XHtDXl9+/RUpw7/+1M1/Qc6xTRvsFQZemm3/+Uf3On0i5L9wf5cWFTxH17GCM/78I0U33uc/
af8y2dGz55SaoeqOav75R5U100dC+5fjSLC6fG4ams4P+/dVfx8Wb4/r18OEq/jHKLGE5G+YkkQU
Chq6oND44yhp8TT1dB1Dr94EY9XjD8xMlKMzLYwcD+xq+4+78otROQ26vwfl9+YcXdNoUue3az82
R0LbRj7AIv+biytfoH7nBsv3m9CcX7Zhgj2wUfKxxPT5PwY+BM4aZREbl4VVuB8xuUGH95t7CHbB
4rZfvOK9vmjML+XiwAXuf9P29Psvro8Zx+KxojSs8nR+bNtH+2PoUxwe2Iv61W3s6gvfzLGmPRfe
jUfxPILkoBRLh+rxb5pWL5u2dQcRJ4N0i2Va0r647CjyU0xCaVpJb9sagXj9kGnRjdbCfGjdo4iN
rW1+isX4u4n2p3alaWq6pUvT4oH+dLsL1+zsTuDJWiT2IoSNsca+boDFiZXa+9fISPnx7tpoINm2
4OYyjoS86D1BS3HQQ+dyWeXDZ4N9+1GL/HOg9vdkIs+lIx12MlCI/setOjSJMgqLiqaJi1bVvi2s
LCDbno0ekvOdJj5D16nWbh/tO1ytdOcgO0v58n6rP40UW9KqI3VpYCH00+OcxA4LNpNI5csxS5ci
1LIvWoSoy+b9dphILu8p3UaYwtQ1gyd4MQGMZVeRykoxu4KIm4ho3aPZk6GQWwKXfb+pny/JUDXd
MFEPMExd/6mnhL600GIDftCQlQ1efP/b/6YBB9kisnXT2Oda/zHyI2GVOiEcKR2Rb9M405foMlXr
9xthUr64YVyFYQqhUzjUjcsb1qh2AL5Rx8M+NhGSC3BPjM0+WFAAkr/p79Pv/WE2sQ1VSltQI7MM
tusX16NRfpW4EoLYIQlWUmUFTyOck4tLbk1Q8v51/erpQLvUDGpGdIU5nvrHzbMUXKyMPEMvxDMe
GOwnF2GB95v4ua9xPYwjQUGenf/lrVOQF8mhiYVL3euUa/ZWVbTr/KZ6GQnO402Yier0fou/eFjC
lHQIYSHTYKoXYzdRNB1wss3DohhomMlCxztO4ir+fjM/T0wGq5nNQopEp+lcLms1HjV1FZC8AJPt
mAu9brSSXqHIFw1tDLShw97YFxJuhy2zYPV+47/oJbrQkYKiS6oOA+vHXm8CFI0daXGNw4MCIN78
iG7s/aCf32/mFw9PR05SM6WG+ged/8dmNGdsnYhSPLWUnHpqFOp4HShZ1X6pLK0UCy+M/OA3HWb6
mxcDgF7iYOkK7kNYl1NvkldCHRr8HxXs8wYVLLQNSirphhfIeNl94sXVDuRf9Zs7+oteA4TUocuo
Kgva5URlxWrltuGkcNDG60LzU/gX6lbY7vH9W/qLIcf0zti2uTrzp/HdB3k1qirU/ohtt4dUs9tt
EnBhvxkEl82YBCL8fTEtYgjuXAYl6EcJDQhzuMwHT7n1GsSiHDbIv4l9LvvHZSvTr/jH/IG/kgsS
BLXxiFzQyteB8sXZaF4JFEXgpJHzfP/mXT6ky/amz//Rnld3FXxirsoFcqBdjcWTKB7+F03oDCrL
INw25UWXz5tcBo1DE0OJBW+5SKC5OiSH3m/lspNzIVIiJcD2QAq2rBdzlIgihCVSNQIFha03URw5
vtxzv3WYiB/HhIRh2MZy3464AUBo8IL799v/xYOTIOtUaxpobHwvrhJsrQblbiBNiFKYBi6YhGSP
72IKlQ36xuH91i6nyvlqiQKYLh1VqJdrmm10uqGmbbTsxrKvFm7okqwQWA2CAO3WuduTazXNGH7O
MHx6v+lf9BgpTZtJmt2O4agXPcYYJbsN2XGjvcT6jKduuyWFnuzGpGle3m/qF0Puh6ame/6PzhnC
VhJmxGQ5ZuKjOTibYqh+0zl/eSP/cTUXwYFqkiruRoLhznPsY5DDFcva5p5ScB2hYJ2n8quSBMpv
QpJfXti8/yT+IRa+aHUMotpQ9JJVwO00yo+2dchQR/lNJ/lpSLDGCEfV2FJMV2hd3D4oNHWrhFBK
DRGjZB1kH8wK7p8r7Z2X+rd5GD22jY/UjrF//7lpl7soImBhIo8rHMvBc86+mMVCzHhKzzewVe6V
cwfgc+izc9aL1zguHrnJ54r1G5uGJWIsH95v+6fuedH0Rfe0dZeKeIW6UeZ8cCzgI+kXcH6/mWy0
nx7gRSsXtzYA1iUVgDVgu9BRcgN4SenWF/aLY7rFImP+HhJtK0GEOibF2crdI3XG6m5Ekvqmd/P+
NV/GLvPttmwQ0ULaunEZsZtdTxmknrjDrX0s/PZQ4dZGtRZoa3Ro1Ojz+8396hZPQ98mTlLJe1zc
4qLyrEYfeLq2mR+DwtsW2P1owvjdTf5VL7KE4KocVB5J3/w4/B1dkW4b8Cg9Eb52VJHxjz8g27K1
R9GsyA3qq3ywxQK3oX3GnvL9q/zVTbWkqhL0WpYUl1ETMthd09WYKELwkc2j51Qy2+gAnca7mhSP
e4olBSrwb21unN5v+he9i0FjMTGQ/2CavYxFUdHJsxrjY6O3j5pIvkmZ/OYZ/jTvsUdl6TAMODw2
ubOL5RKj4ASAC0rKYeugbolSMP5BlVevqlJ78hRchtzhfzrpXTQpfnyciSFHrLGh59eJXZMtLw5j
8rtY46dV+KKNizsHzN9nnz5ObdSfusy4b0z/CjnHKR//uxQZs+lPMyy7yik/TqpIJ1F1ORK4HNuP
UQhcoMyO9mWBiuGqAJDkLkPqndZtr5JGWygqN3hT9+OIrEBugnTSRBcQG6haly6x/9KNCpu8wnGw
hZ5we71pRuPJKJTPDSCcIobZIagCfM101FcCRt+uTDTr2nR15BdVy1jJNETnGEzpopZmdAXoWF14
pf41UQacg8zhJZX5GSslxE/UFc0+m629zeVXd3xM8F7Hf3Hij17HgwLtjP1+DlIxF/cR1UEkFZzP
ZoV+qIcmbeVd9Uq0xksTV9QIha9yi6rBqiAlL7JmbZUot8HkR+YJIKdBYaZFLx6pwys0vHZpqZwT
Sak4hdZVoraMV6hGatxai3hvhCnK3ukh1bV7vwSEJdEaxD4QUbbrSKGcJrD+Nn3w39km63WJFs5k
nOXjQVuYN5nt71zrqUnH42BkR2xDAXEHN+ZgYb5gJOrCasAFGIa7QpqvWpKIenTrZBcDMjImcBua
ppWJ+7eQW28sF0PVIhWyAxVCdfuxNr8ECgrAaYggsWXus6r/Ai/5C6grTLWC+8TGmNHIF6BDdgZO
b9z68mj50VbHJTc0w4coqGFiGXvh5ktpAuNvn3WAXGkQrC2IWJLpE0oaymcw3zt9a6otNPFgZYXR
0lTdg2tSlpaY1uXfQkWBJ5Wzi0pBJTrJfQfqZqDQrWJoNUHdi3FCTR4Awi8LG2EdDW2pBuPlDsDA
PsafsJ2ALQg4rylgYSTrYx4enLDfTOAPFNeOeWh0yF8xTGRIhzBBc5a3hQ6tCIxV4i5F8YLoycKG
mzUccXoKhi2lz6qCYbTTwk2jyHUlixVsukWZbSG/LlrTWNfehzT42sd4f21HfoFcaVa3aLTwcUjU
g0SHV03VxUT58I2WH/RBidoPVqItc2BH2J2vbFgFtjPZfYPYiMPthO/wF5Dhe+8wVo8lssihiYNr
jwr7cZSPeGdc5SbSiNVHIMJoXqy4r5r81rntwnXyJZh6SV+wV7F6jCEJ6aF/TmpEnQwELe6ks6vz
kwuvV5j3RpvBKb5D5zoeb5sC4HqobOIAoJcHvDRo8yVAJNQ/D8JU9ro4h/23EcZVGOP+on0ecwhI
42rQYNMBgB2zZdI95WgAtB+RPjDMtYXORh+cw9baoFQvod3Kc9btq75/NPxbfFkILpAJ0q31OExC
tkjSRHihXifevmNr4ZQfKiQm4TgthNscNK+91ayYB2xWe9vDjBoRtzbZdCFKqcM+Dp7dzgL4uU9b
WJ8HGxJeg1Wde+5V9MY+W0gj6S+Ktsj4PgwFti/yinIGeYPKgU21oX1hUxa91ULkO8ujCcDfJwsP
77pRj35uQJCCZ8WqYi1QMTBAzTbbBG12+YiikfEI8Dn2X1pjZThw9UAxHti4UMDG3oakXLJChF9W
KeoKr+qEqypc3FA1x/2iOQ2Ap+E1zbFIVO2nUKsXNRJ6GyjY4wYpWUIfzEOxgL8bCK3XJSLAkzMA
bus6XtTg6dZU7Hd92dwMYb2tdLykRLWKR5hSoOcRcd4ZAKBAug9o+CXmtsMZuImMpwZPZOm5B7DK
3JHevXeU7JZ6NGoZjLhMBYwksIr1nRu0LJG2DBBamX6w6ZtbcAiHDlUQtHUmIfwzgHOeHsZXgwD2
0GPbiuSPWtMjM2VTtuWLzHuX6erAhLIPlALtzU+NMJAi6PcVrM2wukEn6jbGhB02oB5uBE8+w8Cg
uZU28qkL8lYT/c3R6d+PpXay7I3dHDsfBGyykC4ZQzwQ2k3snPNgi6eC628QvDdeImNT3vd9sEa7
DFvn1L0XCdN0tPDqL1pFZ4qu8vQ6RRegWwfGvV0+QQNS6l30koWbITlXCpxFarREvVjmWuJAfIZg
j7mIk2XY72S/LKpl6t2M3RVdzc52Cnaz1hVI4MZPFn2qLyoVRr4HlXXYenq9se1nM0DA1KvhabQ3
Xvta8zNyIujWQ6yzAv49dNfCTbYdTEi9Ru8FusrC6KCyoyuCP5E1kCUMPuYJrs2x+lDLYTWYQIwL
DDXAWLB0+e25wSEJDVHgJjs7yRdqcZ11H/XoKYqeXdzQ5LXZf82zbYQmYbur0R+bJru7dlwHTI5K
e9t2536gkxdLXDXWLmtiZ3+ojB2yA078NSED4fhLbMEbtOlaJO97FprH0j8gK4FyWBR8CjTkKYeF
j8asEjx79kcdyV2xQEwVuU9c5MdvPpYD9jcz2o5yzYq2QPZ9U0DO8z5QbkDS/aSOG6nfKNUDlmoL
wwX4tcnyBdbQcfeNYiTygYiGF3cOwPsJakdRvRqfOu1GOshYCu+K3e0qCm1ob9rakSySCojONO1r
gNx0+RYQS6w1m6pLV0hXL0Sok1eZvJUobBQF6EIwbFr75AXU8oPq2fROBr/ea5AysON9rxCtF88y
jNda5wKcvxfhgEkRMqTjIesKOI23egbp5+ABnxeAD6taW9T4NSaYt5PKoOZ7dnPlSRjeTddrJ+yl
VOcFeS5dXg/QASfioQaGKsvPBTgpWGkTF/zW6fxDBQiemvVdKBxMtpL9MNzXNfP4gwbzUYnOjlXf
lJm1zQcNfDK0gEb71E3A4HrEGrZhajX3/Wgx05pLu3hJxE632ay7NylqCAjpWPptoWHLHiTrNjs4
FgsBeX/MdxHIszGj/grvfIXoEv0Kr8P0uvKeYxUW6QL+Xe5uCmXi+hEVJQ9SAYzfBRur+FSNN1p+
7vRrM31xEzhRJjovwtzknY2zJ/MI6vOlhsICplaD8dlSx3WnODz4YE0oVCcf3eYzdg5HCsTbuDiO
9iZUHjr3eRLBGQZwvH0JDQiFiRg+sCpvk8kTu+29HeCHPZawqNwNhxDLADBWSz/pVqDTPzWjvu38
azgqKxUnrkqvbmGj7SKPBSfPdyHSeRT+ABZCPkbsPLQROYDDo4wYOlIQWak1/FKvdD+VJuQuJSlW
NtyXDsetRjXhUxKrcMcyQoRKHmqxH7QDBMhV1L3oXY9OYXA1uMbWL5KlkTNBDNpakwWCR9GDPhLt
YhtdJvEe5OezOQJBhHp2JIt78uWTXTxAkEXUJtpoKAGqTXAMLO9U2t22M+Vr43+M6Yd4QMS47SjO
sU7kZggElNdu2/jq3mvQCjb3BjSXvkNwzF/1VfUpzO69zvowyUr9P47Oq6lxbI2iv0hVyuFVwXIE
G2MMvKigAeV4lH/9LE/debgz09O0bfmcL+y99tpeC9Z8xF9yCfQBoLiB/HjKCXcy3rWk8BIMYJqJ
mGo1m8ssUEFZKefKLSF9upbEbYm1jSqTGD/9rgX6MDIXQUzL6hdIqMRqXxI7DhD0gTPvD8yA94X8
pDevhVVQlCW7fCbSXnYgPKE9ddW28oF4Zw/c0acNCdWNR+Vlmb7GbtgN+lGOAo3bTlp0BfwOnRjE
0JmahoZilfiTqSC2mzFaAkYz5uuAL5Vtz0p84MOmkKM142OGKRPPnY0zRCJOIO2qk5HHeCPkrHWn
qHCQhJf1/pF+FJa9dagy7SDXqRqsDur5NTfKh/bHN6BoRiZlhdOpV3woJ/z9pq8nqU9ocZCaZRnS
NWzULn6DIepldhHgx3zLeTNAfT/X1rhDUO2XxF+KvnjSFLUPase03+zUmbY5a2aVNFAZ6lalkm3K
A2JJzzyGfBF7dW/N9mls1PCRXJVI87klR6CzsyNkcqCVkK5+nAZbEGTAlDDJ9A19bTWfslmlycFv
0vj9uiu5HpuH/IkeSWHfW7EuyuqDPttu3uj3SEle7YW0caq1DkYy0WYrGUl9cltrg09gwG6quDhG
6efqFwVyUSe+DOO3brZRMR6BAQZytRUCrtVi+aADQUoNwKZv80AObt54USk8s59QlnF3IGqVbD/i
KWsymb1g4/UL7YcD6IvnaXG2OOq5cugWG/U9rrNwhv5SLuorX9l7WZCpksmEUTvOxXGq5wIMdktZ
4sT1d4cWzSRMXq5mr4tCGAvQn2zetTjo7Pp5IG2t4eaVzM/KmIiAOBHWQiZDBKkCbEJu+5Ag7Omz
FMxVZ6oV6awRcGI5zSkz3jJO0XFkIlYbPsQeV6YziegPUudaw1Fp+mNpmtsGKnzZIsircARw7T3P
OTiJ7qyVhCJl+bPRJK7EKE7q/nVTd3DEsEvhDU1w6h9ZbFoS73QiEsoUChPc1jVidG2aV2lMkRdm
7cYaCwBPefc1r9K34ii4p8wCw4MOi7sNa3732ag2HOZBCUSDpBYw9Os5MvlMzHJ97arlL5YzT7+R
0ljnB9U+OwsgT+5IwzhWpKy04qehjsWbPPFE2GbyrOAztBJn7zRBzVGR592mIWcypodIw8c1v8TX
qnipdXCK2HoJycqI1dbJb+CcnOhfYbsWz2b8rqvv67Q1Y7gZF5W9dgZJhfTKfxGWspTyr8T4UMTw
Ucg57U4EHW5ANLptEVpN6lcVqARUoz4BwFsmcCedFqWyW7AmCBmkRz11mqEkl/FT3u3Iv5HbC72Y
TuhF75klSegPsdO9MPqwTQjWRpftCUzi5EqJo6Hs1IKsDW90iLN81rXWWyjyjGE3RhgulG0WrWFh
zUAWEiVYS6mhWxRBLqmhVL7TNYCpMPr9qAMAwB4kN4JUxNNi/cw8WeQb+FF3GZMoUG3epr+mI3JR
pK4Gl68VOv5Cw+vixXPm0TcTcI/njNQaGN/A5Yjlcyv+eSGbG8Tkg3WIiF/hrLMnf429aLmtkRIk
yU9qe63Cpu8pit5X6UcZ4ae5NtCNZTMVT13puGX9ZXEAC2KzUoj42CmeAHjg6r7jaBX0nxal7XzI
q3TnJHu7O8vRU58Nrliox8eXfrhLFMEsag6gMw8IsV6yZnQrFeMrJzQTnr5Bafk2mfJemglJ02tf
Sn+l8joxjCmcZZ/32274WhjELPjMIamqrwRqwh0lA3FxRfS5mNK27ZDXqI8uBx2VeNyPxMVwfBnL
RibWq0i8ph7pGFcvXW8MUtbV8SBluenDamuZp0rp9r2EJQucaPsqYs6tyXvs45PrYBMR8YXc343B
qCMaIggNWS4Ud53ekw7JoTPXFS5bP443xnQBNAxSgTr5MJvM6OegH6iHqH589K++MPZzqaLOoJ7H
QFiWGuFLsAOBJzcQ/O1MdmchUxQyFcjpSm+TgyE2714J6fYjYwmMlMOVCKJWe23kvVHLnlhs16j6
wAKVoMWVD6uBQYe+KabWhYE9x503K2GszkHGU50N3MaEGi+aEqCt0+vnztnHWkN8JFDHk9YKDBsU
RngSRgz8rjkOO4z0QV5F/xqp/5tx6tVruZNkggyGzuBw/JiR/Xd5etCHKlBMYqdL02fg9CQhFZJx
aOVz7jKnYYBhkoVHq+8QVwQuSP7Kp5RgvKcB19DY3nsVjt+CwSLeFQyes/QX6LDoxJlyjZe4BPNq
+FoeX7s6C1azxQ5LlodRNBvY+BGWU2EXVjAT8OYZnUQnF9kPQAP1v+N02HsTs90ALH6w4TWDF52u
QUkMlOWWMrxtvSQXIZ4i1vgMv43vASdKHqC2hvkgaNQuWGa1D6PRmQ+Q7Lzabq2M0SuJY9Y2i9XW
myCnfE4qgzSJf7iZRpJSEqTzXYkqv1pnnQOijeWXppKMyV2XevBWMbbwyqNV+uyqvuy8KX/cS7xm
kFtxOnF7z6kULPw/7HLaKENqS/JDameryUWOIZloF73bRAIwg0TIAaChmnEHVkigEIQiE0SQqkwi
zS77xAqzHuzcsg6ITOceR2YMBglI8I04YRMUfqI313I26zPT2bp2pyrtnkWEB3R0DBXf2dLsh0ms
4AdtdPV1K6ZQirs2aAfAPrqaL0yzVO0miI16nWxl+FeWVvULgQVMZDpxnHgRBDU7lNYq/0aq3Oyx
yiUvaHpIdYylrvhSqiEttmsyUNe0Rgc5dpAEkRCsmvqUz9VdSqpVf5xzJdBaPkWf5VzrcFJ07Ydp
pSJcxcNAukhYpWAdvZvjKD8Jg9cUV4DtIs22r92oU/cYjFoBCNjMADoDTmZhRGRYEB9wgY+nupUk
CbijWmp+EK9eHclAZfjYp2X1BGCLiK8+bnEULAlXlynLJtlU2IBJHDA4muRKGvHM6tO/qltoiqdB
Q9QOHpXJ+FhM9Vs66qMWyMvU1rhsu2Ev21FKxUZiYrG07VO7lPO51NT60wYoK3ybNDS3LxzttzQ0
hyFqPzkDdOnVwCsDAZxHv8qF8GeVaxSlwzzg/6mpjNRYIW9hyKrxaakhebtW3ysvAD6wzilWowJV
swmZnmn5GwxxF5PaaU92POACScufZSm3+Oov0IfqiUi/UUwQhSxu0VVSxWcM/ecqq1P7ZYsoOSZd
ZjHnr2uHeUEhT2+C4IYwSQ1oAuNsE0DGDIsxq87RTPbZ8BpZcxFMctd9WhO74mwqODEwlM0vkBD/
vwQT/Lio4H9mg3w3hxyHk0YY30PoU+scmcM204CBGaSe5qgQrKooGduiLvSHjmT0p7ZS2zTMWp3i
EXa2SnSDmtDogy3S+40MLqDa9UWhJH6UZkPpjgYMpwDU+0DEGBDKZteiNvIxNnVEoqzd42damZPt
KebK5qNUxlpcDUAY1T6Gr7TPoaNzkkyrdqpzmcmfnGpZvjEbQxS0sDRks8k1QcNeHi04pP/WYZZ5
W4uKnINVtadxA6sh2ZtJZp7svE7f5bxjVE0wtVcqDtkiJYk+QIupDM1slDhn0dB5xkATbRC3iOue
fvzNnto2JJQSV1rFzXcg84+TU+kq4TA+btvd6gAB8rDf6rnHLlmGJyBHTLHwS9uXIS3bn4gW5YrR
RTulccYExmAKwhNAYHUx6itdcpXd23Fh7AYoU2buFM/aNRcKyBaNg9VLHIblShqtZJ7mLCDmOMXi
Z0/x+tchpmg9FdIbCBbdfi7n2BC+wAnPRqArmn9qbpbpRii0xv2YHgvRvZhWNd6U3nxXh25xURJA
qsRxeoyKpvBLffxcRMIkYIYAFddKg4Y6UbFTD/kzsPDEPA1OKWz6yJIuZiBAJAX0z3LDieOG5qen
sJeb79ae23802MWmG3KuN0Oev+WeKe3ca8R/9kiiLv2qyicjW7UPVTBFN0mlIhBgBplfVupyNKQ6
e6U+YzuAj5qrP1PaJvHFoDCjNMzp3Z7kUXOdRYg3mc9eAzjGALHtV6AhaU+JkY+txUGzFpRTqOOf
YMB0H0VXIBKBb5psGL+wREgWA6cxiNjOoShKVQtEPgwnt3GqGRyKkRnQ2QXBCfhL0u9ldbInq02r
SzxX3IldPyo3De7DjiMApGCxJLaXRJm2TxKCD/FwlfEne7r5ntRJRvWcPIZswyw952g6QpU8qJfW
zmlPu6w5V/Yi49uulm/EGC3765VMhlaQkgDTIfGdRtifUuekX0qkEV+A048zV5GWz0mDGeOKtoZQ
J5G15+yHORo10G59FWBpLv1eMyumgkh8ILcvGLTNSCJHK43tk9zAjWcz3qzFJi9rYKyp1PU7NeOT
8yGkUnNk/Uqop1oM2ou6kI6rY3G6lroeXY2VCOhOhzek5pZNYVQCHFyaNn6rrEeYegsnWsliTvnS
UaFApfU2NxLZOUC3e8mmR4Gux2qHlQ03zdQGNqW2emglfe62RFE7Iz97Nt7xqBa56xDKqBCmaSqW
PwyzBq3DMqEwaAhIMhB+Zmk+PRgy7UFrEvAYdjcuiiuMwcCcnyQro9i+09IngXC9PpeLFbUAIEY9
ar9410mj7UeUKkylx6XwMyzvxpPTJZG8I8XC6J6JLIWoYaMea7w87fr2ZGVcga4Zp4P2kWsxvBUw
NcQk9m7ZlqtJTmcLA2LbS9U4Mhe149kfqGgKL2WlmG/xNeu55qdF08GRw9lkmjVTWc1CIGEsq/UJ
p1v7GoW8z0nN8pT1q8dtbk5d5bdD3ZXwAOL5G+4r/Bvek/yfaAvlTavV4VwIR7yjS7JOmayS/FuS
omk6w65LCOl6ZBXmb5HiiDMEu9/eGg2Mw3aoPcgAZZoUROwsswveSd/m4DjA4OvdZ6y1UD9jBiPI
iES4ECrtcovdoZ/aHtFWHBiy2YWZUz0JjTkHc5pbRsjTmgm2ThOPKqUWbiy/MK13gjk3qTCOnV6e
nKHfqC3TTxPQUi2RJKLJk07tQcvRgAjgxrRD6Lo4w6zndJGfTNK0kM53VISmGhIeVm00biA3i6I5
dGQmZ2Qo2ntDF7cpWj1HmMEi9N/aRGWnlv3eEnifYRa5qkHxZqiuxZwcAIXPcmdTrB9VyzHmGL7U
QfeLwjldMLLeZkNiHZt5o0j9KYYR2NfE4jVB1JGuCTKk7RIGS+PL3ItPob2i+Q7L4dhToqtTsx3K
fmvl6SWmiyDoa2NyG0pTynXZEb6xFcqAhe1vSO0Lbr1gWF6jSH1HFMtAywwVJ/WssQwNtjbq2zoM
B1XRQuzFX072vAxyCColrFnPN7UWsNjDOr21wWFNQPmtRXqZonwfl+MWDaer91RF2iFJybceDraY
fBFnIb7EvdMDqU+6/UQ9ZrWS30r9Rk//LXL8jN0Ce/EjCkILmmEJp1HbpoqABDsxMqVlQ+RO92z5
xmruTfWxbaf+kIwP07SDvB/ebWzZzdDBw1C2ZnNn90RQAevd9F8smC8/bOpjSiyMjtV3Tp8i+PdC
BWbPJ5cQ5bQCLu/4Vb1vzkkAuMAph71Zt/S60V62iNW0Cax+skl1URZKDktjN+zY2INNCKbGpWsy
Rnd+ySlp86s7he/uNJ4sNb+DFQzy9EdLGC4xURNkUqfat1Z1gcJax+bHYnxnKXQbxX0224s8Hjli
EW6x0Z/IPM4pXm3ptSDbfe1vlsHGqEORXpwSxzh0af9hEG+G7WtjN9olZtdoqvnOsprjMFSe5jCp
64dNohmeQ+x1AfssX5tgcFho6yBbkjtJf1qpgN+W3aq0XIlcFnuiMF5PTDvCgWDVSDb5++vKzrB5
jL0WOahQP7E57BMHYABRC/EQGp12TNeNU750wCQrvwfFDOwnl1+pVP1qONc0yGA1e0DvDBk362gE
FrgSc4Kk1buxST4MvG96eLiijCVOhGZuYoPMVrwSpXnvKxYcWkFKzb+FhGK5pYuNXQUkbs/9Bk+Q
QINXQzwCL0460eRdes1SvkX56rUDpBOjC6di3EKOcjuFHMxCCReJBe9q6wujWfueivReE58pR1lQ
kPwpK/fUug+gO6s7SIu1Ate2Dp9AJ8hKij60aQLjbyR/aqq7PRmKNROcGVSSRmRX/+FYrxNtUL88
9cVuHL9GO/e1tQjk4dREvQso73ngIVJU/bTO2Mtqv9cDaXlAv8V5rGSfrFYv5VfkxAIOH2P+JoFN
U6bTUOxzVgja3xxDuDejgBj7uGkvCX1Ka7AUJ7NenRSf6Uo+HbIJvJNLteWigHGW+8p+clUIJo6u
E09khPiZapQoOoDocO/IH2Jue8sneOzasWZFzg6MI7W23kdNPis4wFsNKN5Sv9WVCAt92FkxK3pi
vI27nQCIvpKi/GgFASfuhcSmlA3XoJ+6/m7Nx1neK33/RgwrdvcBukN0hZz6nZvqr4nR1dVmLzcP
jYq1g85O608kBhOqnEmkuTGxTTcK/8omohYCJsUN72K+SU12jM7BKj4TaVvUf1r/WwtoZZWOa+hD
KYgsO0nd1bHeketFzk6eMDMfx5JQ5GOeizBGkDoMZPTECmEW52m9Aha2dOcnTUgcgSDJAFkEiXEY
jKAer+TnMbXV29M4tA8RyBgfHz7opT5p9ocwnrq8C7TUbyymxNOm15JLz9SR006J49OA7Dwv/lTo
VuqsbkfcCI1M5hIxxFL+jHUzpJ7equP3Mu1giXojkSyADrcmtFIONm3am/RHdcwY6j6VNA3Yo77h
iWLUn1kQInci7qmKpcDR/hJkiEmt+Ow+T0q7n2rmWjCxyC5zS8bf46xD2OLkSZ/7cS93RWjPZIDQ
46zklHAqye2tggLIiDjSb+livQJ52DTJt8yjosZbACnMWU20TSGxr16JzAvYCoW6M/jt/AHVRZ2c
3aQUnimc2AXR0SKy6rPCt2vtp89MTzGDUebAdfK9ZjRkID1D0fCd+EBc2Q61zbO1tl80PlRoFRUb
B3asehDITzRhDPK4XRk0WtNGm9d9a6V7wn4DfdJZiLL1JST6MRbbEMn3TzW6fQERah2yQEW9kqYO
M6S/tjjniulG4oZpL+BWP6am/ic59QNzFZhauMqkCC9vqlXvJEKcaeKY9SMosZPAMfuAkK1tK2kk
Ngx7QtifjOWBRK7chqV3AR4jfpxhK39kNQmT6aFLaphT6Pq9ULqXgppFaEwARLJbLLZsrGCKBGxB
m+/iBPkXhaimNYGGMnmtasrL8tRK62/O+JzUMr8q34VGqHwdqNHvMjM44zHGYuibvfKllo/1mHSI
wNxX89PaXSPL2Oig/le6ozJhvGW+rr1+QcP1lutfGZeXSAOtkNHwKb5mJ34uUSLqVCuTeFvLL/Im
PIUqehyYjPatn2byUYJXFw86GyQ5HKHnXmKjpIJJWPinKYkqozy+aguSuca+mIpOrmLxIFSn+RWj
PhQaJyioK/VoYbGrbeMi8pc235bVVR6+hhRFQcqefHW1KgXAQVPcrhtm6odxTe4ZyROtEoe2mmwb
+yXrym20crCRgOMo4MAMnFuMGDyjH31nTvYleclqiX3e+IZGXAzb0WIHvS4MMm4md7NBp6UiT+5d
fgrbTAd9nxSOAxcltZZ8XhuTauPXUpgwqF+xTltylgW7A6JEM5n4j5Qg9tjw8JMcRXFdjOkAamgD
l/SBN/SivggFOETIgrZ8G6e3pQJStJAHCSuLupVvHoy4RxSErC2Xbly5XMUeujYSLXpcMus8S4G3
ZD041upeBj5+xvlgkiiR07V0aeevbdYzjKa9ZZrQBotMAqKtf6dz6w2puwrud2+0H9Pu0GLGu6vO
ddjOmynxh+twqNgfYVdyXOVscU0l+/4i8pOT0U0Esb6NqQ/EVdnATsmObDVB0QS29CJPPOcBwC1J
4ju7l8kxQ4T8KGmf6iGkil0OmXUsbqwlcpi8d8u+qX/Rh7n48l1GE3bXO9d+EyaMPD+G4I14c9Pb
nuouAd/66TL7KMpuvN5mLzVu3/u1nzHRLTy5J62TzBlXSG6K1m4UKBvGS6Jvo9Fjc0WpOz6tG9JG
Tt2mDKZz7qcc8pm7btU96+Nj9K9sd8VrBVq3+x6QfW00jvzz+m7sem/c0zO1/Eq0Ce2bnPry6mNK
3ta1B0xj2oonNgYUZ0c9pGZ6TIwv0ru4UtWgqSLbamO/leqhnN32gO2e6PHnSt/FGTFIblYGLDPi
fg+3goVh5tfZd9a5xs2SN+kmOSTci9qfVV55lnCRMeqNUR3Kx/i1Oaf7+GFUeLH21X74nkDNIwyh
JFOzI5PahQ0jZxkpaCyKeUO9LBRflU9ntqv85E4Vx1ciCQWm7qC/N40f33hMWHc9LkWgUfJOZSIo
SHUe2KF23Z8zf9XGbxddreVTca5CvDvrqeJHoCwCYOnshtQHfN+yeIUapiB32VjzC2sax/RnYy+i
3+qP7kLrQPBTt+HXdK3hbTZ9hksGbGbaJujG3I4aQzYkk+wBiaXXPUZnM1qadcsWQSblieD3AUlo
vSGmx3QhuZobSDa68wqtewQMz7jDRx1YAttocRR6Sn5m/W8lLpJNdK+GeqBmtzK2jHwFwvjQBdGr
hFgyiGg+XkpeCSgRD8/v+Gq8aIc137TfGrjXx1nvxjfjzwqoW01KgQjxg2uGqT9u5iM7npR03P+F
ZiSVw64+Ls1rhYp9JUGWyXYeez1RfbgR+O6ga0E/s5+r7Xhtue/LH0sc28fd7MHnLmYOkW2Zsq1/
rlgc8PaQMBc0T2b9TAbQgPp33PBHJum0RP/5HUEir5B6hoJKNCPOGeoL65otVTokO1fQRVO9xi8I
ceQxIOtpqwHWUvwxDZH4xnc93ZEGO1yNsNnPe0TeVCiCZx1BpxGqXNb8BWRVfjNv8SZ654GZD0rk
Nqqn3GebwvfIToIkXYSPE91zc+2Rl/e77F8iuxNN3MNYorjdqxT7YAOKHznbtcholEtnf3UalOcg
Jvz4myHc8qukG+2jLN/rD/uK7F++TBlvNhmlp2LyUoXVSdgrRzgLakn+kbsankzYTRZkvE7d1X+T
M8d8xwok2aAvZ/SyfNq3ePXM1Y1OTR+sMSCsgP9gTRAb+eJuPDuaC9M+MEKsGkfOEUpuBg1SoC8B
DxKRaDTu6SVqKWnBsPq8CtU8mPk1Et8muh3Nnfh5qbRhMu2aQM+RHfB2sEz7yaTHCTG8pC+0FBFP
rfOktxtz8qPoqKEsUl77bifLH+CnChG0nINsPwuX+9SxQ4dUVvQ1M5W3CmftvIybRHH1N14MyucW
TQRuY56r9swEUoiNerI+aByQl0PDsb+7J4qwl2Xdx8wWKVArb0aupZGXcC7QAPNERmZgwO8pk380
vvgPHyC5xC0KBlh/xvrpgPuqnwz7yYFg10MOQ1tfftVx6PjZYUU+trjjtmJl88vaXuOv5/k0fSHz
41U3QbFfv9ceW6jHWkPayoSEf0gX+ZCfiW68pKi8fqMz51C/B0+kLfvHxAKo+j0tvJELlf/Kd1gD
8y3u+GC9DMMJl8K3RU/Nb966ndhOzrVpLvIcpMDKAId5xlXB+gLCHtHZST0UtLr8w9oDzDR1ALdd
TqU36bCCrzpoHzW8pJdsa1q7hDUca5fBH5G4zs99+SdvdAZyL/0+ZwrKlH/drdlr3zCwepmygNco
fUEfDNUP1bw5BzIDgboRmYmUFB3otATOzGUTX5lFSj/W0aS+2q/aEaFFV27kPcfVeOmzC9xWCQdc
gbYUusDj02R1zSZub5GNHZ9W5qmmLzJog/fpeTU2nGOokPSFntzVnogD2PDvm10emOzT9/FzGlPt
ueJ7vS9fubwbTvbkmT8laLBsN5e/DW+gyhNJ9+7whEbDveH8GPMKCPdN5sonFXkZQWH5Wr3vbdWb
0Flkw1/CyGlbyCdMv6SSTK9gUzeaL++t7eBhvIfuFU0/SEo0KVASL+5DI+xCPK1H5wNVH53m+NOg
R1Bf9ZPYiff4J/oChTYcpU9W+hheXf0zC+hZGsWT3mSCyR0ImiSCuHN+QNCEK+Tf9G9y9oa6y1+z
vcqv9cA037U3LvZhfuopbmUPsQeo2k9H2rfUTv/Y6oqPyreprH2mqgfezveRGbPHGgt/SNAeiC2L
7+mLFUpBczaZnQFEZe3OztKFF/fQw7rJuluGgFJh3qJBGt8BYAVtuVv/mU/dT/opjtIZ7SazbG6L
o8PVmk2bdpucuVcv6HGf6Ei1u/NSvsk3851kzBJGlsv/Upe7+F39YCQGXo96bIkePRS6EGPjRGdb
ezHlTTsGlkZb9UojojpvpXwY+xtMVyDBnyMJqvmlgWBWkbeJqsO6DnTtRc9okb6iQ3b1RPSLb74r
gA6NEG3/vIaT7gnVzxmKVWcahTZ+BGGlXqMi0M9DdoyXOT2yAoY9QQI2Ro1nhQIXPJ1lHlZnW2uf
j7Ex4S1GwruGKYaG5XeYRtmfer4s8QBelzm+6fyJh47OwtCQxFxAoM0cr6+iH1ttum2qLTFyNv2s
yeO7nBi7UsoOROVxzlMT6JmCoKDexu1N48wWlfmUSr8KQcSrzZNkaJvIISLLieDWIfe8Vw+lCEJd
c2Mgnhtztqd2gLH1L+Y31BmhEMfqmcRXLvYcdNzGZEY456U7WNM1pctQPdkJ+5jgd1Rj3w9hJBnl
EQ+jHk4QJbqbND/hhWHzQ7iyPPIdJV8DTwO+IkB++4T0hXsqc4OjE/8jHNSTVbed7vQW+egiCaTE
TqIQpZ9GKhoPALxHshrIis/21YDAtN+Jdh9VrOW4ZqPnrn6O7acM9eSwz0kD7///MMlyvTY/OY/P
DBo6ROpDWzkM4VrSEBDvkjTEEnhrHIy0z5mvFcKXH/Ky/EVDVE7nqNx6XvfoEeXWD0wd3PbS6C+a
xrkVdO/dpR/2XECDZgdYZz0DumyJWyo654X9rPJG0eaQpfst3mnhlu59VJ+pb6bl3LTnAek0Uwvx
aSiuoRzM24hgWD01NjqPo/O7aJ64o/Fkh94grf3o2BPr2iYnoXAwH3nFQWMRI1d9TEOxU0Tn5oX2
DRd0q7GIUL44WofUk6M/jTOeCfbDulC96NJTmT5guUyV7vWXPgTEAawVyR3dxkYR2JSIodLupA9Q
wyX6nNtKL9WXt5SPI286mmFsTfPmIbAxvL75aJE9mJecvrh1lw/TCZZfvvUElOqOv2IP8ddPriyb
49DeZdxIqlm5U1ruErwOwh2c28JrbUMuLY0ebUSplXCLOo8qQHKKgJegF79C28Vd6LA8r2k2TWoG
5hIdtO42G7x59oE86v3/3qXEAwCj2ZtIOhdp2Cqh074g3pic93oNH1vj6jQtNzp8hl0yas37WrHe
9KVG8kq9Clue6h6HUDv4scWTzdBZIrmvsxmCtlerJuiRgalBvIOb1ZHfwoKetfSQ1xOeIKa4jVb0
0DItli/aOyLIQzcqEnawoTksSapsEiqVFYD6UbIH592QMiT8+K4KmfVdH+1zR2NgxA9BOJQSgIcx
wIgxl6GVHCx7Oajo2cdZSAdLDMRWGUVrfXcZZUBmpV95n/UbR05ZlGJ6mzPNvkQ9yZdbiMy0tRga
GAu2tsIQU5PJJndNA/5VO/frhxjj6GPOVDTnMVpJnvvoMo5pEdadMe0QBvUQI5NmX0Qq6c2Ix3+S
xlY3A6nht3IdaTrGabwozVSE0DxQdMrGujdAanJqm9VpNaN5p2jyJYsZl+VG1rzraR4d5ZwN0COb
lC0nWKx5ORCRXrVuLDgESgPkAoQTZXk22pLRxjTAeZSMkpV938VGGEF8ek0mJgxOgvdJQPigoYin
hRIsF1qQVshDgpmdBZoLgqImCeOhMKuRnbKCYlC1iY12U3L1LmrMfbKOTezncmG9tpZUEMgD/jBO
M5SimVkN9c3qBNuphFG+icmnn5L1Z8gt6QibWtqZOFp8SaklBLrEhxduJZCTofCELNf+lbOtRMxR
KySoeVPhaGjldt9Psr7NjLI8zRa2DFYdWV9vlaEtLF4NSFnXtNaPPGWQnK2Tdqh1SYlQ18XNFoU2
X6lEjYGlzqyoagDS6EdFEa52pNDTTON9MB/MMZvHgGkYhUjGQNI0OoYXEVPW1GJPtpK0+HjKk2ry
UzEPfmevNHFNYgV2X2B5GAqaQjKQf+MJS+QokyghUrqXuFHEXp0TnJaZ0kdhQ5Tnpo/KhxYLQVZa
9DYK9UV+EZNBUZTqdsuB03XOo9eQmGBqSrNQoaXmML8LZAz9c6xqrbpZCdgZ6FAaARJ00IjjQYnj
TSPdX2Jq4l7/R915LLmNbdv2i3ACZm+YLr1PMp1S6iAklQree3z9HQB1T0mpCund5usgmClDEmab
teYcs9XEi6YQAYw9w+rpTgVesYpLF7FskZtbM0qKqaYtyr/sEkuh4oruS6aBUB05Ubj524qMtFbW
pwhX16tRQx92e4OO9dimSDuhP+cnJcjZnzZZy6OYW7ZHCKgXJ+yMhY7RYhAm+214ssrnuB+c6lOu
90l0bQpuE7puQ6kevSxpnL2bysY59qWF9NV3Gs18NSnhK4+FKlO5aB0qiK9wtHuWjIVftWe9GACI
FoXTBF+tgch0phKr1VkQx+5QQFogxmvr2lDoWQqnud0Spy00/HWJb2rxZkQh559Cx2bK8BN7utGz
0FB9MnMLXAGj20TNR1putNJJZ5fOtGz1RYh9CJGV8iGFbGIzHJWqvAxuS6Oxi6mAHmInbbMdSV19
9uook1k3caNRfhqZ65hDo6wFfxoXTPa+pyEQwonVkGBxtqek8Kl8hAKE+y2KhXQHKgdjr7Oqz4Ac
qvXHLjCEkX6Nub81AMUNrStbI3va6vTe2bR4TUxMRVpXmQQKRB22MtjIz6bSl8qwIBoItl26wmwV
4I3ejAUI4t979t/jAiwD+CTwKhM4F4Qs6x2soE1IggKLzxao+9Bn6GERs7kIGNLx2RHX37/Xe9v5
9F40TU3N1FU6m+IdfULvi9oR6K2wnVUNPKKKAb5IPxG58jxqbbLy8Xiix00Y/djT/f6937MJ5veW
sDgFw7Chygks8AOTxZc20ZDxUJL7GrMDqb3oQq5Z9Qd0yXsf//QuEpYTAgd0P7+cTa9WmFtjzmaj
h4xwnrceUbNnnpPtA7//Ezvo376TnIgWgB4c5BnvYAi5Yaip2wGaaJCnOeyEm8T8w2n7ty9kqtKR
MCWtibv482lrRZICT+O06cFe2MeWHTMhSEuLIMnfXx9t+rA/0r6mU4fg1IGZISQvpy/7wwXKY10k
OhpMVtHqWljkYejUb9Rs6wlLbGTb7Vn5LSzLrG4RM2hYDevff4J/+aqSxT/sDE2zBTuRnz9A2Cto
gOO6ZAOu0pkecQCsvYo9AKWr37/TvzwHEv6IMEGuCkgz706qapGeCMyTlOS3ySMwZh+L+CjVLdq1
jS33ppb94eT+y1ezbZsvxx0BffX9VwtKFHGqq5XLuPLTVYS2+QO6WyyaOrFOJIn8CfP0LzcmLDyI
siZtHx64d18Q7WrQjiN3DXMVrnK1YRMb7H5/Ev/9PUwTTibjCfT+ny+XdDHF9OiPl5bJnhmY8STy
wR/9+3d5z4zhrnTwCqgTQRDB73tCboMRDbIEZ04Br4BPOdD/9nm737/J/BS9u/d5FwZEAzYNON53
ZJpaLVU7D6f2i4NtN/bfXF9+KJAzaB2RZU68Gtl9KRX+QeTkiCgQQvgVfcZuS3IT3Uj5GCYh0vBo
cFl4RQ+//3j/cvfwUIIWBLpiAZN7N8z46BfRgjfF0i21ZIc2rV+1Q57u0xxpp5K1xR+urPYeoDNB
SXTNtGiRCXiR8t2cBBqVdmDB88GojZCYCkRCz16jETvQB8fiaJbKQ2hpmLrpP/z+y/56WwmVFSPA
b6HxvMt3t9U4+mIwLYoBhrQfhdXcklj/w/f79Z7iLYSUUvBEOlBef75zCScZG3PgnjJYJ+fNteLS
pZ39hy8yPWM/31PMC7qpM9c5UuPK/fwuLDTGfMgZTwvEMrr9xMLsUCfZqgn7pUlC2yD+NKxpxvu3
ZAVhCG3COUmoTs70kX4Ywu3ORLRnMb83GrsRxzd2llF8s8Zg1yBFK6T8WmUVwVveOuusFRKuN5Jy
MKrizfz9RfxlUSNMRlZDV1lvwMR8f4YjTKdljwKdzviAhvEjXNiFiEhVQbyZjX+4nL+M5tObScYG
UL0Wa6l3d+sUw43ZB58SoMNrfWRLu0LU+6He/t+/0zSkTqBRx3Csd08hYVptZKJ0WKpdGgG5wNNr
ucNjLpXnGvA87tZx9ft3/PU55Jv9+Jb6z9eTrCE7gf2COy5AV5b9TVmsjfGBR92izp9Y5lG5eIE/
+oer9/594ZkKKE88hSw6pvH93X2UjUQu6iID1MU2M89wa5vuRYtyrJvnFG1ARpF+dDaq//3J/A6Q
v94fj3c8+3c//r/g7f8/AtezDv3hov9Crr9kZfd5+BFdP/+D7+x67T8qDm+S1DRWRViGGKju7Hrx
H1S/wlFVh2ulwXHkzvjOrre0//DkAxq1kfIyHkzPXnVn10vrP3D1bBarjNU6zFr7/8Ku1/jrP45w
UNZVAuRUSG7W9EksZ5q3fhhugLkZiZvlOpvI9hPRRaWx0rc6bXYjr9qHMhXAQcoyfBg9m6mRiZP0
nmRj+0F18gs7xRk6PqhlaryYA7lkdlE0R22KA5p/HOO+Wqf5kBwQqpe3iny5DQHGTMVCXo2C/FrH
TMkHGT2DZpm7woZmbzDJvOkRMIAxMZBSBNrJ11BriLIer3bl0Q1Pi2Y//2ub2JJlmsThq9FQ6Rep
QFtX8XeDgDyXmjao3VJnDpKSqDvVWQx6NZlqBduzJPGRBhKFeKMScggDKobYMPpNIFQfPYy1xIdI
a74wfBJ7EnhWUeSuNOHiogzH5GupNFu3zZsPsfE5H8vkbFOWOWUqVUYz/BIg876kodbgUGUXK/WE
aoIzPpIUQt0xEacul+qTSJQTvDJ4EKOHRJGD0nigXTo+HoXR1GywONrYZW1s0aQr1htzSmiqMYWf
RybGY59g7+6JbPMxrNR2eoG7SKvXz3d9Sp6GPl0HNgHW3tbY5ddOT/W7K8mNcxp8+ePf6ajUwFum
CuV0ncNGh6RTAjNBvf7k4bi148Ba5m0D/0WjMBo3j8SwWrsxDzsoO8q4qmFrrHRdV65F5qubsCMj
qektfd94tr/PlNr7wyJcezc/Tjesxf2qAsyfkNSG+m6mgBeAr3fw5SpXUnluCp/2Y+1XxzAxsw+x
7Rx8oaPLEvnH+4X2zVjduPrYn2VgFysRQbqdD2Pl60cNWSgxisOwI+vktSmt8BQnxMkIM0UfbiyG
+lsf4F5D8cJ+Sde9ahNqgX92bbpBtY8ck7aJYx2dlljlto/Rn+aR7dK9j+1tVZTVQ/s1jyvthJbN
2Ft+SXbp6FwrjGFrzk660Mq22M8/ZnHdo0SDIeR5WbPKktLdj2OH+A+bEerf6QZx1YE2u5kUH61k
VE55TCOnoZSzy92Sfjepnato9CB0UABbacbYYe+sJFXhDsLD9JQi8vTtPFvbUc5NVUbMgvO1z5xa
38kGrHeiZ/6U/gNiyOITXXEP4QkT6qmaDspYeKscqs6214xLBILilSKLtSUS29pSP/ZfM1OD2eNs
yCJaRtxcEaQt+9BmJA0o06I7b9CJiqFyVt5gUrzHkuHzqTwD9pjje9FzqjsPHklU65y4x2s1P615
nXpHrRzcZ1f6yyIJH3neFth6IJ+4WoFLNoNzMMFYhl7uXaE+/TCgf5/SfozC0Wdg9T8rQW47jWFc
px6hmhApmVp/HifTzE6hoqTKCvjn13lYNO06XJkAIjderspdp+FTM3F1YMmNHnBEGi8sT1E+1Ina
IrRO0/tgZliFveNdTvV0PufxDQ+N2CaOga1qzk5zHlJ2ts/zOCpjGnsLi1g6q5C3tg7qx9pGVwLk
CHSKYZgGWjirvBlxINehIz9omQaSzCFbswiTYxoXpHZgc6HrndWPZh3Q3+9t/5SVOsoEEkvPlgc5
MIGEUaWQ4ga7GCAzqVx4ZXysXNAu6uDc2gr3KghqyT5ierYwR5lcdJYWqgPxrwZcfk5jLPrEXOH1
qU+j52qPhENdQokk3Lfjr77SPZEL1i3vHz3Dw7rsAH7EsCFpf00DWV8V+dLr//ZC33kdKXcv75d/
jl/22qY8DJ0kSRsfcV4Fyza0k2tlJhNTwstxJSSv30fPuBK7MmvdIxY/92iFtbWpZK7vBOVELE0h
fddAvXlNeqWQbGDYzy8WA6XYU6fx9vMjNMRxezTCEQ9u0D8aJSY1ylLn+VAkHUb56dGc/q/5vyB+
KV0n7Al2UZleEP79ZbIvWrvGaF0UlNwmwBG85kRR5FuvtdSzmiKmrU3tOYoIPbTtclzZUiE9U8Xj
1kuUCwMqvaTTmI6ngbzxsTSmiBLrCIt+KuNeLjK0u4Xe9ZuhbOMVcZX+gzK02VELXudwYsYfY90J
wkIX/jDaSyd11JM7jHDvbLni6dTB/TCaEe6oL/QmAdZXFtnZFAXt+XHokAr0OFoIid/6iNb/0sbu
i9rpTDZt8+Zjp8IHOOjXPKRjHAVuvo2cgWElkt5z0gVdjcZgbBl8Kesbvl49WMGJQIbxAkxq8gCJ
YTdGaXoVJlWi2CleZW49xMLxzmkZThS07nZ/jjoxyde78uR1oU9qiGVtjBEpuBl01lbmxni4j/Xz
TeT1YbBtEpc1hVp0f8UswDcDDaFFabXGBzxd8LQGooKZEoM8b+qFRR0ARaXZ7YRWlBudivTOoAuD
qSBAYJMa3ZnQGBgmkSWxO8XbepApxsWh/NDmtNq06QkwBu2VDpWNXa02XiQ/RRqNY7eXbrlONRr+
c37kPyGSXjlkf9jdiGkQejdIUWKhzMCO34EO/m6vIfRm8LHuuSsaZPWqMbJsYwHe2MwjiZJCz5x/
nE+qpTNsxsRIe3CRABxZkE2Kz65t5RV7A35H2ZyX9GmCkz9GyGwTJKdNBW7CyUl3bL2mONZEDS5G
JYaKM/1o4rdGI4H23jO/FGkcnDX0oXRg1qrlDZ+afjwmUWk8DIV/IDatfsQ599LmUX0yYLuuyqpz
ljoJYOhuBlxWipXomyGnERHYPnG4eKIu7ohC9veDO4vuX88bxVnGdYx4wvyltGf7Zk+no7VWIX2W
taEY1jkoFHVNl8pf+qYszl65aeyOdYAp9Y9mGsldElXuxSxtulNBe8p13eWph8+TdEa4KkqbG4to
VFTMuARXSl/LPXJ+VAhBWi50x/1mtYIZO1RS9YmoJwxO0O2fvAxqKDgPYzeiuVB1iHOJSE6RmerX
zu/xl4FgKErrU8/iec+mn5Bh3ysWqYbDvXUxetd9Uz2I2pogDhAZ5yuvef5RVVAbzBd++klUjnPV
RxJH2+hKInd1NHO0Wq1jXOeDllt/YYzPNqElIC1og/pxfrYMv7uy3rBBw7TmtpnWND1j5Gr++vMZ
mQ++3T7gOkScQU9pGUKa+tSYb6ls8yMtVbRV0xnGRW+dlcz0Dl1pHzujeKPzXN3MqbWQJbHcOV5V
P43RJ3bpV062+jgfEjn2iDATuW2zgimGeUBtyuABIsrNJj3s2NsNM/FQwT5ggkByGWcucxs58nke
btqwJu0tMyZDgjqQMCpZUsjsCT9B/mSIFoeHE3vH+XdaFQcHBv0RJAd/2nj0m4M0Rn6dha9pU5SX
kRhxE7l0qCwaotXxHhaas1Q05SOuwGmIY9dDsijwT4N/vNJ8aHpNkrNKtPErRmXxMA+AVJkO3FyX
eVPTFjAdjcy5gPZqn620WkVOWu27xjWW3lgo12xaF92XFWrI9quwwHh0hgyuTWukO2fMHrpcp4DU
jrdyuh38LkIS7Tj9NUhMEgKGrF7blhKtfN/wrw5G2vshYidUFGNwkgMVdQlUYhf1SXUrMnYaVInQ
brOq8d2oWUkJyXG+uUbb/4zLFBZg4jyyocL6V2cnarH6S9VIfYPjFxJKYzRHpQcOWpiqt6kyJm5F
e533X7Vlo4bqmMDrLET3yak/tv99Nf8OP6uyQRjx4f6HlXHoS4GkR3cnRX5XPcD1bPbKgGMvGDXx
GMuvXeGnz6pbxoesDb/GvuPucHpjReepzc0vtqsAiC0D7wH/doVMpwrbg/RQD44VrDjpGMmGNSrO
c42k1jrRMjJoAxyPbpRtS2H6T4PxIU/hMxWv2dha0GHYzYa29xSGvoUqndlSXaqxQBrkyr+snFhS
1TC/dKnfE6SKIV+2GB4TyUr/vnZ3YKPmuQc0YMofbNIS2pnafWtGvJc6W7omaNLnKlbXto/tMIiz
a4iz7o02bbtJbGsEttW2F7Jqu4vrDQfH7MSBhiW/mn4vRCw3KWqQY212aD1GyHz0jhedrPRr3fcJ
rjKlXAFjQAodWclzV+TDXi3Rh2ZKl8LInXalVU6ofSqr8ja0jbdptaTHuCflc055PXZZQzZ1SYCq
9Kqbr+NLsqz2RpIcy1PMrixQnGADOTo8RBp4SZX0osf5VWr7+kFPeZTJe2RhWRNesFTtELzMCE1j
W5bsSkd17NeMiFQjIf55L7an3PLsqzFt6Dz65veDnuvjocG2DUe9us2fle2cpg/dNAaUN9cvgpNq
VZvIjB56kSd/TS8ytrw7iIes1EPSBdkPo1ftsxppfN3UR1VmNzZT7i0F+bzVUkgfHSEzt9JJlVud
tyiC/VUZqPrJDTpAMnFRbDylxT0R4aMfkmBg1CwJDVbMfYi//uQpGCgwP4U7O5SPyrQiGy20wZEN
WUWoyXjoAHrvp4/mJnG2jCosnv8cfMkuyFTycjP/ro20rZ9kJ6M3CPNBRbNmCze8xR5pTVyK8AF3
rPmk41gDoJBfBhPSbIOk4owozMAN18ZEBQwennpYMcCKI829SvtLCJW0Q7eeFWPzen+FpCUYouRZ
yNFdDzhggGjV1b5OxxGXKxvP+dBY4zZHUq3HVbqf9630RarlfcWcxwob4WlnKcfYYNtkmFcw4svB
yPwnx4eKMhqoCdM2zff1aFuUOLgqOMyjq2W240L3E7xMRCwS6OttOj3WHyIGXHbTwNRUM7+FXSse
sVWog4Z6T1fY8JT5EhCzyyTnuMf5VTa45KnOO4+u65i1Ce9C8sYWlPHpWE2Ox8qSA7Yaf8RdJ7CL
ttFTFirWhi6BvxKBxjzuVr3GSIo6fcxTWFaDY70URuOdGpaOS68DvFc1cBWzssz3ZTV4K4gv3Sbt
C1YC092fGB1a/g74s6p4xqFOgfmAUrn1Bv8dTuVgHwAkIOC7ey5Y8z3oKZuS+3l0GqVZhz5w6TRv
BeJqW7vmWhZvnQ6M16DmN0+M5UkW8my53rOYbt/5kHDPDl7VnvDLT/otKme64bWbEkajH3bd473g
JJue/0YPrbM+TdRdQS1nDPqGVmH/YBUC6bVTs8JINO2C7umLKLpOLkwV41YihxhDWwwP+F5NKOk4
r1z2re4mEbAs6qmqp3l2volzEIb5fTPjSYjz3paR1D7KsdZf8qb42//MolzZiSFDm994KJsU8Dbr
INeeOqiUB7M2sFiqLUOMBxPCDtJJQJWdswHoVRY55c5KfdSWuVOygnXDo9Zj4PLQL7bdF2U0KLpN
B0s1nuMyFPvcn3qAU8FOECVAXooqT030KXAC72NQo62QIYJbSlTmLnSilEzk8k3BYvtoIq85JqOX
MJcF6p+6CDoV33dLeyDxBv0RFcOihsn+5/qD4mdMk22DrKYqh0PS9PVj3KOIAL50bZr8WyHShO16
nuwSA0+yX7QjVdakPFaaGu1tqy2Pqsfi0s7Nc2DoCW1BUpUXIP7sC/o8+3JUtcC6vxQJYQX3FQu0
lNfeD9ytDgNqXUw7KD/td3qefVQTr7vUvVdcXRen1Rxfnui3cXL5RWQt0qNi/aJ3htgaCf6nBuHg
1pCIVu5rnmaSu49DsnQaXUEq02N2nWoUBCsbe3Jp0FWb2desNMRelLYG+TEF/Q6Xad4hukpOVG+P
0QudoLwFsvk7MpHp9lFhm4fBcJEXB7DXTFlf2d72t6472pV0j2EdP85zQ6WPyQWY1wFMFrYX7t9L
2FHznW8DAtrdjTNWZLhkWvxyvzUG/+wXOV0wxEh47qjHBTjVhMaq5V7bqrx2ABJc5B8N+9K1mrcM
ZQ3td3p05wMNP1Iv1fDRMyMdkKDVHEKcwLs+rBEih6WzQPHERmng22deTnWl8YMnD1BwQTi8z5ob
zLW2S5xJIRhK0EqxkwF2Lh7K3Onf2gkn7+QfMz1IX5W0xpEUvZQMQkp1dCsrfpirAlUeZX/oNsmf
hSdTeUynj0EngS6pSRrN1NX8oY0gFKC0RSWhJwS4rpSoHNdWVOCitVZzLRYsWHpkI/BlVO3+OFAG
PyPcfCOW3bnobLyssHiYz+h86IxuKdrEPtm5g+e0b7DlaJ3/MB989MzsIKlPUvAfsY4UCQhePzkS
Co/md36Zuejth2np0Hg9yxzT0MmX1mv8F9Q85s1o7nfOyrfg5jtcqHWZCaDFDX7tpjxSCFPXciq2
V1OxvdGBCvt6wfQyCgAyyNUhulkMh3Z5/P1eVPzSj9EAfSCgQcMjbQvVxM8nshZeIVUvi9dD7T4q
LTW1QnVwhk6vAPJ9izWPyt70q/kPpVNi5+vo5/1TXphfVU7B+mFignc1NdjUdZmAanvV+HQBp6ln
PsiEnQDx4nhWbJaLaaKcjTIwtpVmLHPYYWeiLTaVC9oXhlspqE9O3EkwIHu7YSgeak15bVxPrgl9
qtaGMPcs5VRAbb2NUyZ0bshYyXuoGZvShn5BZ9XtY+eb7UoblT+F9hizJOan+ocuJsmDhvTBNi2E
aj+fvEobeOOatHk/qbbmNIhLjeqgVOFheFnZnxXR8ilhgLawFxYlLqEitTueahTlGHRU/MseXoTK
BXUXJcE6st7GRrIEalB99yIbNywuBu6Ky7wVahkOrnmQXnQzNLeeE9J54K6/8Ph9K4ow2kdFw7Kg
ab/3IuYroA5evBIg2KAZaay7yVDf5NFAs62Uj5NOZnUvZhkwhzdyKpvp7shIq0HgHRx7pYsi2brS
FYfS2rWlle94nusVYImvdWWKw71kioZ0LYqaFbThjy2IpvFkxMmODla51+qWrWqIqWnadj2ktUhu
4sajeh/zu6TL3vJJozlMWyNRKVSaNQ9ZnO4RfaR45t9VVyRfVTYDiksHHYv+EGTGSx6iL6Ut7QNA
r2G8hC0yswB2etrr6wqU+qknZ01NSYFUyBTAVR88WSAPcAuu/KllNrCCAmUeSrzH/1scT9XkBp8L
EsdAryPDXTZVivM0gVEikAX+d4vdIsF0KVXIcyJanBpxN1CjVNaNwsPiVSYLsjr3z56j0tJK8OEW
jrrO4DmSCAPjV9Mq8ChJ3VENDUCWcK53md2mh94y2baOvbpSE12/zges50QZ2vbln18Rxa0t7NaI
dgC0jftfs8O+3YgCLHPIVmwVV+03Bv7+bBcCkT9sNLII2vEiiC6xbN/fiDwf3hrgC2VmuM9SjtVO
kU7DfzGslGAMJnq9viS1o9kLaz1XZHywUntfi5xFTQ/0ua7JPQrO8/p6rhPo9Jm/r57YKUcrRYWl
X6BmqadtGcKFdlWWg7HuY7pITo9nXq+IvWCbLtZFGTkHN+TqK1q31ZUIyFEI1sE2Oipeg4vbroso
YAfWtc9jc1eoabgrOmrgbhZ8s5K+P8NxhG/Ru5PoysCGQ/05aEPQWVbCMru3/k49DJBGD3Z1Xpe7
qNN3Ld6XIDaD4yg++aqfXt1BT8j2GD7b7sRA9v1mO1f354MxlNGOHuRVAzGrdhSOm9rlI1P036ZI
zFXoG0qJE7zKtjxO3hcl7F/YYwRfWCkv6IoPH22rOyupwiqAuM3F/G7z+84HHT5QPmLLvK+LuxYd
P/WJvTE04pIHeXIZI1NcwO1haGk7YJuxjz3IA0vptYp3sHRPPGSmz+7upajN6my2ajiwxhzTo8GS
qKZp8mbpzTfJv17q6Fb2sN4OGUJbiBCpAlq5wZqdY2Py9D4/wXDx9r4yLU1AJoBtAVLKN2pdq31y
He+z6kUBdo/2rPh5d+DMful8mxABr4sgSAzY7OD1bxMNjqo66s2miHmUZKdtMtGHZ7C74ymNfX3F
Q+sfcNFQv66N2IT2AXLWSGAf3YsBqaxB/U5bV4vm36FuNC6cwHFqosjyokRAjUueezORHf50fzPI
2F8j2BwOVV26uywgR9gt22afOFQZd1qXry1kcRh061xFxoxPjFhNNNVCdZcCrjnzb5sPx1x+Ia+c
KkWeb1Tgsuuwz5LnMrEJSYJXn+Zp9xo6bb9Wx8ckHbCG/ncTM7+ygFKHQoQH2sxvGpoE4HeGfQp1
87FPyuGpxTa2UBL8rzT/0z/M7wiZmYN+nqMk+iOTWrOGsEyfVB8/rpSy2s+ynsoJoJG5MWh5n9q5
WUFhfEFXrtgURt4uDNFpFgBJRz2qbXcqkEGDPfaileiU5tCYafCgY4FQkX2x2YzXrmdi6bLV/EPf
o9Loxr45EHa96aeC03yYG4OKBpUprh3cW7BSDW9IvtZJcDBz2/wQdkGIqCzcUqYcgYnE9SOn1rjd
pyNPUYIPchyNjelkwY5Fc/aRTUiiut5HY3Rwks6lbVYE3Kf190W+2tbbtiC8KSqiFzOuXLo1bMH7
oXCPTHXZ2ijiPeaDZW17R6PDj4N84tC00DrAR1anJPSzo4s1VPEtdpeGKop1E0GdQ7ZiXebDaLAH
7xA4wStUTErtY2hs+xp3XNrQ3CRcYbpvsdl459jyXpTGfVDipDpmXeM/R2F1dZXx0/1ajEh4Xjx4
GhmTagxB0mcB9Y2k9BctDtWLnVsMDiogdmWs2xfTEAFoD0iLaVcTier0A5ehqb/eJ0w6PxNdupdP
Q5iPp7Y3KCvYyafehgpvk/e20dCdnsTEzBeJpq4kNy6dAXpJPdFYpdtdZCcgpQzKbizxvDhEyW16
1VUXTdUrXzLIDoSTJlBwiBqhnPPZYJt0E9E4PqAKBaqSm9oOOwnIFy0TI7c0vivVVTZ9Zr10nWF+
b5ZqsT48UYg8h5bnYclttL2CXBhnaKPv607r155sbHw1/cPccB2mlh1DyLrArbRodT0l+Izdeqnj
P1P6XEAVD0Ar1tkaXTOUiUS/BtQiWEtW7jrvuuFwL7wUTuVC5Bu1E5uXv/SwT55jL8vWHjfYAqPr
eOFDvsWFFh9N2cXH+Q3cgAQ5K8HWbPbYl/MY6U2hZsguqv45Ft6pNnP/cxQJZBN2ZRztIHwtEs+4
xIbzYT67809chLectvvRGTHpWcoY7RtG0CWFOdgnYUI1OQwAqQpnKoIFn6yMroVvK69mp7ibAU/T
ppCN8ooWSSwHr3itkgFOsBXbA+RqcUxdj/UisVhzqSOAAzrpRe0t+213j7PHXrGuVD8yfLxVdmCh
xseKK/X6pIGRPotrggdqmY1S2zhzU5jq8l/3vnnTjB/TpG2/TCFqqLa/VDarnVoUFIbMsIeyMZVZ
8tIcTj3C7GumlayBcmpP84+kp2PRHoJ0WwbJgUaI+VfUgxHTqPEZVg6dT637ZT/3jO3eOg1Uty5q
RLoE6LZqc1+mRSbGf+JN6Ggds8orjkrzv6/m31lhDtZYa2h5GAnlfxOv2Fo3QcMXdEAe73+C/xGI
0LQiIAVA392LRqLW0HZEmKwWmb7CW+0HjnX+ZytW1SPYpHnkDAPlGEFsndeieune6kDblq60iVTH
fDmvfdO8jE4JcXyn+VVZUFZTIgyelUq2lt6M1dawPABjnN9FaIDbGTgu03nutdLofD8RNYEyOQEK
a4uJf4F6ddk1JttK45Pnxu6xAbEIUMtyj0PTkRk6PcNRADeMujGh575KMBwrtFXf+SoEJaW+6k1M
T56dFuRmgHQ7N+nvKxqRF1iZpJ1+tbkl8U4l67kYNcu7WFym2/vkOw4+g2ZneMeuSR+prPTnIoHv
5uri4BCQfUHG7jEiDsukwKOAjADezAAD4C5PkgM3ZBEgpsMYhzpnGuuNrv40r61NO7dXnpjye6ZC
ftb1b/NS8g873Z8F6pQMmAYF7WqGikn6K6aK1w8lg6gfmixoh5SFn4lnqnWKm/SMbuEUjvEhgmza
h4T99AVEhrmZgycOAV8XHtOxrE7i3OXeh66VPACj+2ZJwjxYYOD25idbI1vT91pEDGrM7qSoY9Z2
sYmHlnEhK5sMLVfDppB8cpf1Q5MchB7UC9Xtn/zG8r+MQ/xo+EzIimjelNauobmNQFaA7J48zG/U
jLLb78/HryUUNLqWkOz5yX010H/+fD7QK1R6WngtHgXyE9TGdO7zswdFsrGC4qOi+Zh6VFWBWR9T
eQ+jFioLZVm797uNZhXxQ5B68QMKo/iBEZDZKOlcBH78OP8OT2+znuvvgM0EGRNMjDbJYLQ7ymNi
/B0xGC/syo/OviTeMOyxpVP8a9eeBvIBL2l3dmuYpPcdJvaUZgnzOV61DkDNEuPk5v4Q4z6DVGpQ
+E4qthGBArCS4rAEHeDtmhJnjj/APYc/mF6LPEvuO5nfn8759vl5nUW4NjeZiliLddb72yuOZWSH
LlmV90Z7afstsd6c2aZxHMoU5hckdPJoN4OGZR8ZVUmCaumQGoHNcNj7KVV9Ul/hmw1kUHXG8E1i
uSfAyUZFKeXSpKa6dkgb6gF4282uy82nbmAtEpth/Wx23TKyLPhnch1bXXu0AgjlU79ciz3BNgqA
J6h6l7qSxf6iKFwV9UkgDzlRPwv2jfbWVEeBMqvP9YdkSLYpD/4p1qGR/v5EafKX0rJusnBSKZho
mMY0+11p2ZRaZioCcBG9CpRYocLbJs1nL7aDtaaY4mE+qFYsHwyQz1pH3SGAqdNqyOe1yDJ3qhs8
2XFW7cdqemTtpL6F2FMXugpBKfXTj6EtCLwUAKdIWl1nVd7cfK1+okQYfCEgRSyaWOzuLVRXmJsg
zVHvpHX6mIpu6ch23M1ayhJZz9FUshvVJlKQQA/f9BiSjx85ApTkqJ2LUPMvujLeOrNCPVXYiHan
GUwQfNGYg/qYJSC/6K4eREscidBzuWoTWqXzofL/h7DzWo4bWbboFyECvoDX9pZNJ/uCkIUpeA98
/V2onnPOiLohvXSwScUMiQaqKjP3XtuxT1pkfg6cajpmEDXXWqW3JMa01t6iN6jEQP5sEQU3LaF4
mv8Nh8TwYA51+QiSFlO6+/2+Qse4+4il6J5ripsCXfQupMYm9y5FmIdpExrD6NX+BYOjsZlLbW4e
EKjCnF86H+roEEp9aWxW5Dnl9XFqY26CZYg/0MILZh3p7n/7eDLjQqsRbSFacRm7sLje7824GT60
rSw3vu52u4SY1Xf49lZeQJEQaLF/NXMzO7t6Ls+ej6nEXxK6WLQZvindcZ1Keb+EISiruNXcixGX
1oFYEPJYNBPFSWZVL1Wvk8lSu9WhjDx5yK3c3ETeANrJ1PDgmzCvho79PivJuSDBxyMDqyEHXhsI
QbDKf+3weROsZWmYD/ytDkZpc96pCbKerZDFJs+sNaR4oB07+TR0SdlocQIPtEPZaz5GCA68GkGj
x5GBThEbsXpb2eX3Pz82yu73Zn2xYAUscmQ8ZwhDf12up2qa+qlnZib0DiWh6NoLJP5PI3J+wlyZ
Sac1y14fwURWbyNRwtCx0nBTlN5S4JUuLvlpoCm2iHpngMkrI+y0h7y2UEwKK7l5hOytC6Pd204J
3bzRyzVODwZMU64fxmVeOjDzoAeFIb0DQFBm8dHKIDLVnEXbPsDmT6iPL2v3qmb6TU2lj9AnDRAY
EpqxNB6sthoPkNZynf+wur1xMg4bzTOnbSjs5hGK/FWd7wcgNcSwdufeN4Fq1dn7IJb2wwB3IOx1
6x0SaxfBn+Fd5Kh5H4xT3FNOmYlHq6mazkWduutm1mGBaHCZWq0EGdPPj61pBX9b0vRfTVTL2cL3
MfQSEEnOuf/bktZORZWysSHzw7NwLpZRjZoaSTDiV70h3Qa1rs5UeUKm5VsBPLDEzNc57TVQdsOM
mADL+j7mxr24AWf5yCVFZFcTILSXsQ1xqkMmGs3hvs4dTMpzTvQH1BeWstc0gySk/A6a7xCxVffu
ik+EpE06oJt0oa/LOCJTe5kTecXsnU19LtG9NB+kR5Zk4lxUczmd2pcqDB4oEKElMvhdR1VnP6pT
fDf43YVE9bNw5pXaVgAJOtgVUGUQ7wBgenLTfSjHGjvAIsClWYIQisk7n3mPhplJdxClwPhENR9L
/mqgqbTLG0wKal6jiwvfSG6l4aWspdWTcJ3mWb3UI+OyNPhQuZbcUx46L7UdFSetuXgZLopujtx3
7AzDuREmbokwg4Zp0iUUPriiSR+1i9bCw3CF7m/wgFvmVgRmue/c6lkLKGC6NsUiiopyZaKn/OKm
8pjp7Wkk7koXs/0aE2lKbzkZnwcK4Y36Kgcz8ufn2/vVYMgthMPdZWckMh53DKeIX59vwbpRZxp9
4ns538QQ5ZXHgHTYcrKT97G0nCPynGQbEa/w1Hqg9iefRqztRcN+tGrjLvGeM5CJGmcKnn6+50r6
AuraOynLlsfsgRZXUdMZQWlf1pU8w2Pwv5p67SGbNPodFYG2QZDUHQA5IZQg+vmikbLHBNfY2CRB
vgy4S2/uqO9zJAcXqn22km46D57894s2D9TJXQn6mPPfEe3YBKIw+ogGiRtG7R7cv9/IX/xRL86F
dnnRUDjSu5Q3rI5bAkApZWpCz/rFQ+OZs7UHxIGjrcvJCmrP/Pnx2aD5T5RNvSW8U1tcJcGTmJAr
MuJt+Uyb7opcG+4jbQR0piV3TGYcagIqWkRyqFys+rGZp90sDUAtNoQmglqLtZbO7ZOe596+bQkb
/vOn/bu8H4cndxx+K7yBtr+4tP5djPihG4DndVFzTISoABGTdul0W1wgL0RH1OcuDeT1Pm42Ov+G
9P9npgXWJakdEnPx2m6CMoLmjOxvhS7mIZ9pXOl9FwOsNMv22ur5hluKyO8YF41VfsmMSPsYGSS0
m5qKLbDeTbhct0Vnfv7L3/Zbx9HCre5hBYDJw4BMWcD+VWgJRCuRrIRzN1QMYnbwB9EVnHDNYFdC
QfaDGHi8RfZPx87ej8jLoqTcO02JGjMBPul46A05udKKeuYESUcLfLBbyeGWuGI8ER73dUo9/cJZ
AV8QEqIVx7f8L4u691bcjADW55lkquI7yJu9N8Yf0ony2ijNaGfaXbFvfABca1Yel1Vvnhggg6T3
dALApgxOHTF3hAGsmqqP9n7pWjsyd9KTmr9R9bso8yz/1be09VDJ8tkYK/81CcRHt9SDq/pZHk0P
gZz2qW4c/XhuPzdUo4SUFdl5FOQRlK1JKtOiwOuEdgjR+W+LuebgvPTVoeCk6wDk8Q7SWXNLNACq
QePp27s6Ae6M+8JQ+eJNfXSStiQXUTVLIjeIHuQEEMhsOg0+D4K1STeB14fJk5fr3fn+4N27Enbf
o98nO2JlRwlwSiHto28Q7+WUzjkwYmJSk2TYD4GOXss9DXP53Rhs/2x5xSVcxipO/GAFj20YQUAv
9DOiLn3nIEr7hD3MWRrxzLveZS9KcIPnon+cHKSsCU0LpSMwDFBppV0gUNXDn3++aZUT99/HK7YS
iOGwAhbTjWe/XX6lM5ZtMWjJ7m4pEKnUb3QIAQmNHLAgURUMOv/zErTmxiyCLyU50xent8WrQau5
rjdmssmMRHy0kSpBkLKg0uYteJlcfzf2FhR2oszOg40aWH08fULLVDP9/FB6+cRU10sOuVii/spp
ehi4pqeprilBIh/QuDESnKw9qOdE7feVQbR5zg1jRjYJKgB/xCbIeLzDWIqjWRIkpMmDzXj/1st+
QNrewAzMiXVqzXreaaOLTjvuzFOdAtHmTdIRrMlx294wmbiGqfQvSjY2BGSjMJV3N2LAsdZm4nJv
0heeYe90HVs8gV7fzGnMUbF68bo2A8zkVpPJhz9/Tsb/81hy1GKPZPXEbkzN/evK6Vl9y5TFLXf3
mzLBB7CL9G9WCXXEr/D3GJ375KdWslauqXCklS0MDiHIvxp20tKzj1YNjrm0DMbMNX48tTp5FUZO
OVd00WKOXsooVXloPe7/n4qolW0kOo/btgaCrwVovhAcqIG5MptMTKcLPV+3hV8+6I05QafVoJZj
BCHOTI+5l6oxrnbK1/a/qkt9VQbNoRHC5wVlZzpTOtHLHtmePQ6MZQoDFSeKe3+8da+oH3LzizcF
2U4bSLuZRNO/SrjOCJlpLPa1P++y1DAheCKlg6klrsUc2+eMINa4eb73M0ONLSb3RPfIyBY8p0P7
CYJKujxs7fMo+Cz1FH8pWVMcNNRcDoVTcVCHdrPaVEyHrpxvx2s31wd1iisYNj/e5cUOyCwuZ4ga
nPLJhvQktWZkmKjDJye7BzwmIV2rbiCwzC1QLqnGtboYsZNdDcSgWd2Jp0Djjufc/6Eysr1L1POV
+iuwE6YMVbm1C/RZwdBo+zEnqGkcBpaRsjF+3I8X7qeIxjTU1Ix7ZLABoKo2ak2KJ8qwpYHaEpei
NNL1MnqfNLioi/+G3hNxC438CXyowiv7k24O7pPJ1A8oiJDveZG1doRWfoqID+OkOxsH4CZwC3Lr
fgrTtJIcasMhUjycYjLYuLEgH6JDVC9Kb6DOZ4MoQbTOHr1rgZ/gVCJJ1L1413YO89OmfiiwAqgZ
iOGTBFkNPr3rLCEHJxEPSm9cGqkOSTz2dvGxOiAv5RrMUOd2KIK/TH7erod4zJaQ0+wYKvV6pX2J
qhHt+SJtQOQ6QpikAeJnhbYdUUeuQ/q/RF3KfYhTmXhd29wbcwNkeNr8+XlWB51f1l1hEosHL8SG
zYEx/U1ZC0oH2xomhi1YOgfuX4fYsBqjl95+h51XECacu6eGxhqu2658N6QFcQlDID6QOXcjI29N
5oJxTpaXLmkNdNjPYBC1fRUn1juLM+caJLv6TBMkVGeOsAjthDv56/AyIpc/6wDL6lUf0bxFrmmR
vkdvOm+RiYa1iP/ZKLvQJEdkEX1rJUamVRrSORl1I6UaJx64TGGcKCNWM7o3K6f3XpY+tHVvch+m
eEadlATVrmj14Mz0mQdN/STImKSAmWLcHM/v2x4xrZfjJjrUM3BRQ2t+ZEvLVFnm1FdW0SJIToXL
LKz7+udPwvhtUiz4KBZyjkdv3LMN/Q2swooHr9BNO4Bg7wGlLfroIeid6MFbXoQV3gAFmkf1/cgi
UzbFNL/EdfTsmURGIiIrjtNsyLPlBPKgPOmoeH5GtMAOxIwNm0jPK1C1rBhLaiDCXsnunqcyZMUL
9e0kjadgrJak68n7rKrHxv58n41gfUAgnxm4xgqmH7S+nJ2eDT/7VifLmJWcdAb65b5MN7rEOh71
tffejNbNmJcfgDVmm9AZwEiCKVVtvxlPjOdM4sGNnG1D33ojNcs7crLT9nfDKdvyqvA+9nUX4ism
FTWKy+Jkc0yK+vTgt11vHHLXXSg/a73/3jvDdPHxxFtd2j+ofeTe0MraT/lc+ptM1f6l4/5QPywH
OeyUBEW9JAQxHlWF3mWTvPQO2GQiSJbml0RJuBjkcwnrTwK0A66H8jdC3XA3hxJat/PioNgCHdbX
uW24hNDOctNQ3kBDWBpgYqC7QBnjb8EiQpY2bGIhm6zCOmCyq1gy4ZSLEGTOGMU0JTjxWVJ2ZJTG
16afgFYm/i2agItXKMAORVIMW6MYdk2jD2vVrTGSAIi0Kup8rz/4pZHso2oKXvIegXPTjfu+HtJH
z8V/xapTfkpZnS5Kfan55EfkAzH1agaqhZrx8X68aMjh3MzjRBq6F1a3SYjhlFQNPNrF3meSMHlX
kDWTeEYylB6JhbKf3EgSrRI32re0AJBaE09OkVXw6xjOOZJE2TL3+X73T+mYnv5i7zOVN/uXNQ0S
EXwzi2EA/DXnLeOi69MAI3o77SKwwmokT1Rovg6KOTrmkfURgbt7DFLCcFYp0lgtBvFfav/Y5QJK
UcPxsqNTkq7A+HG89hYPGgMF9wvpGpncwMuzf86Fca31Iv48c4uu5l6encJPjrh5nRciHWEI98Jm
FpkFYKot+KYIGvbqrdbAEC7cgUCxZRpqt+Fwut+rDHbGw6T2yLIA8Sprx6eNniVY7dN0oywTHVvV
8W5dAZA57mcsuLuiAzKdNSj8gjA0np2y7dj8cv1sWMI+W1Gybas2OvdKHOtJF6+ZtYnQwjOSOXZN
3DwaVsPtrPd7t2GyVi5+EnsYvhqpbB91v2ZAN+MOXCY4+ujQ+nX0V3fO+lf6OwTX0CJn2OJ2r1WH
GjDR8+4hKuIlawwHJY42+hjdXgEJtB5Hr6w4tqqnrZfY9v539NBz526K06TLKrM0JNAAhSd7cVuV
Nc74rLTzQzbiUjPnyXsUPHZlZhcc21mp6SBEV/UVntRy10ZiYiNC9XV/MNoO0cjS0qjTullhDUeN
OdJbEYZ8wfiWrLzZ/ukz/EJ1raORhVi5ndnqOMlrCEBr8xFZwDYxAZpEfu5eg/hLM0fla06J34mR
sBYJCoZUmc9BmRAdlpOlpUrQPqSO6uqFw94v2PnlEKAqxbhk7H//7N2ebkk8pN6uH32xUj/WfSTh
99+dLGUC54LukbTQ6QHMDKacJH/ELnhJYiNjxFEW/5w9Gml5B/wBXLom4tjRWpduJri2tzDVqqtj
DIm9geYCfVWHaCXSgt1eAQbshPiyIWjz4zC7A3rB1l4hFUi+J5yDqSq3adevMH0FcMEnPF29CIHV
9pM43Q+16YiKm9ZE8iO0y69mSXqFew0zHzNHFpbmRQnrR0begZcZF+VPNw273vTV1N/t6vS/+2M6
xEdNBPs47K6qCcWWroHZZpzUOGclZUzjyb6UpbwmbY/0YvG8O3F9dFp9bwNVHq+J1T+idWn3Sd8V
xHak/7zQXotI8wCUy/QP6QR3cUMsNA7FqklsOjzNIVAaDPLFn3ScMmdBXFaGzRxMO6kwlTs+35c9
ezRvc2ETF7c0ebOosC9/PhP8ZlSGzwMZDJsyxZYrrLdtKoNqrwgMYKylM4ijckPeZVcj4XULOtfY
3i2SyeRsEjuAjaKWtUm7+MaETmO2gzMx7MQHkXJDgOv9O00xQ6OVR53z4ItuR+EGhcmus30uCfp3
RZyRWse/GaciYXXB+hq107S6H9Y8vUqOdPgOzUiG74qcPvlQlHq+Qjta7vUucba+HVWrgVHth6G2
aiLDne6q+tZjVK+MzAgxB9rd1wBVdG7gtxmtmXMAsZ1/s8i/besyDFj4X4tLgday8fYKOqaRSwSY
0O7rTt/QDRAn9eL89yv11kbTRdQwKX27YLQfgwWYpw4qSKDnVYzQfAeHBhyJnr7eJyoFoRhz4+LI
SbSUCxWXx5kjcWOUw1mpN9RLPV/jgYbO/SGOglx/7rM0Xds0vLb3bxamVZKUC0JlbGyxq9mHWfLX
8RgIwNSGTUTBKVvETIuuJErBsMyV+GAFafa3WuC3a7Wc/y1mW75YwIX2m46b8FviDUHHECl+ZHLY
n3zje15Hqbau+p4QZb0h4WOZC4w1UoQRMjr2E+1wPytQlm+CPg4fLXf8oYatvemUJ9tr/C11AL20
oHuB451f4BwXt3aYjj7OgnWv284+LDX7JZPtDWh9cIwW6b7Zl9t/qt6OtnPdleHlvkaVZCyrQlW9
mK304YoIg08v+aTmE6CMiotBDlyPbXxtoQKiJB+5r5eXpi4Ic8rH7/Ca6m1ktmfQ2i1C/rxNtgHe
vDWoiPkhncf5IbasvTKczXH1XHtEZ90LRaaU3VU99E6IjcTt4Oj85cl/6wvxoY7SEXMoN1wQw2/v
28Srxs71IGLdLeck/K3/N9FSX6mXfOKfJFo3gageLsrzoA746sUKGnslgqbeTrSzL4Mri42vUbaR
Y0wmJoIHR4sIa0DnrUZ7HI6tf3hU1tw+q7q8GopNxn159Q1EfgFNjHaywlXux8Ehos5TCm3Zu/I9
SkXkFeXgnA1PPhm0Wj6xAXsrZ2HfDjORewU9lafONVs4Cpgkl3eTa2R/IW8qduC/j39cOmI0YEaZ
HiWt//Y2DntrXoZz9npOzGITER59GF18Z26Y7VPaho990a/6Nq72Lj0RsF7/6dv69rALWr99UspD
9hX9q8TtctIWtaRepfnFCIrmGmSm/SBJ4QRAdIrTxLq4U8991vvug0Yo8rK7e2SG4mOiohlBsP/5
3vhNOcQfSF/fp5DwUKiyuv3agpOV5mAHaRgvIx+7d8+Q6ehs5sdQROUNPVe+a3KrvA1Oia4nqd8N
iU7mRZIRq1MMPogqib5x9EmQUL2gHJ4ohncaTXHYn4bFKlA69biRlp3sfOg224VPd9CBpnyMhX5A
pj5vE9ge+yZ1ID2J2MbQzItRghiD3IPhx0IimLXT/cQ1j8Qg5Yb9gvQTeVmAZY8V797Cua8fUWsw
rXQZe4a6hU7UJgM3HV4MGfHPdPye6iD35yv52/7q4xwyhM6iReGjo7789Up6vTH6aU5ixDC03zBZ
Bi82qIxj4CDlmUCCvISt1b5kAimf7tbrAew6M98gWjNBtE72FHh720ONWhdN8yRqo6b4yertaIpj
XWTZc12Q7uA6BfHK8UwwslfVhyAG32TjMLg7B9NUp+UJPKI0nOaDAdJcHfO9KsoOPjiHtRxHHOFa
Thx2meeE5OHE9VJ7PqFpdY8LUWkpVEA+Mb0ZyfnhCYcr5qgOnc8EMEsChIyt9V2iP3z88wV8O2pa
rh/luM7wVDc587/ZMUwyv7XMFS6JtxZBsgEOWpIXabRmE1mN/rc//99+gxeq/x0DfmphDkWm9UYy
B27GzAuTleSO2SGG4FuM6QC/vO3sAsueb8N0yyfNfRV+/IRNI9wECcGrMMq0HfOiKuCU2MSYQntO
07LIfng+nnyldBON9zoPzXR/Z4bd0fEggUyRNT7Oi6MfgFZDUJbo/vI4i6Vj/ut6xc2CvwaGvcUE
RFmB/zWvm5kmzk1Gal8GGPKkPA8aBw7GibgfoD/oGyA0RBkt0yEv3YDk8x/TvgfqxmFqQwM9WAw1
/Z5ShF718rYwquGQpQQXgMX2b5o7TvvZhrqm3mJobFdVWRGhzsAgATyFp0NbzuOjbf6Mu6o5aykK
JME0dF0NCIdQefj3ysGcS8CJFo6Yu9q32CsD3KBZ53okFC+q3HcOkjfa5YN4ishqWdlhxHzuv3IC
GX65b+M+RxqH6JRiahnTqGVoqOIPBsO5AzghY9alvldQIa34FslZ39eOVu10LiOGzUW44eXQVA2J
MqpZaETd8oIzoTqrt+qrqfnLHW8Yb+FB/jJYXWQmkIIhyr5dM5AW+brskoAT2jSc58GuwU0I5A9t
us6S8n2vwQJpbesk0JXDclkIWcmgizXVd/GgXIqcIOO1VfnaCiDAU+1SxmwS/yoUIsiJP5N5Q8Hk
AaC6UI+t3C54LoENHu6QLSr0fcCU+aI+zTwl+SQPI0k3oW8OI4AdNJ3xgg83mGsTsqIfzCnSVnrq
TNRC/0H+DGAscZGYWCAZpap5FiBif52lyNZTa351R5HdrOXQ2QzjaywkGFCrxrmmD8O+sojeVvW5
mjHo0N+26HSzHUPJhDuno/3VjfpFsgLtfSsOTrEdvN5JBprsX6EgEpFthvIwtIJimMTh9V1Mmg9k
7snl1xxJ4Vh1/WTt4+WtPQIMuN86tdt+zxd+3lzTxFAlfbq8lYZ1A+zgHiOCcBeDwkZpnhojbCkM
EUMriRsuv42b65q5cnpvOpWStlho60fVdFY3am85xUb1JwzRYbcDpAIQwsD7aRARFPXONZrz98qK
2AUFAcXLJOJeg+K/sI49oAI/sDFdNpz490YQfY1FStL51J7UJDaxPvx5aRS/nd1tQGAIvVmDBXvZ
WxRYWDSe38/k0zF3Kg6QvPZ9M/dkooTasxPqa8w65M6a4EwUhCepZ8IJBbZyzDj0pLNX1HvBk0bW
q5iN9aAZIGBbw78Gtb3pDdmesrptT+or9WLXBMr0HQFcXt4Yx5A521W9lK7/z1exy/ELFpTxSmpI
kkbHJBXlxWkLwlp7nxp8zKpHI+u6oytIlmVzxTrox95hqjx93XC0u8MtWz26am0WAqms5a4l74Cg
0ei9swiYlIqJhN+Fthr2eDk4rHDX5CM1UwO0T8zB3vBJQSqpZPdeXVf7+3GjHwkWHOeZ8MGQ3E8e
YH2nEzS9TpuEtCqzINfPaxCPe5N2K7rpCSecfyKI/G95FL+ZmH1qPTY2lOB0bVz6cb+eQTqSiyCA
2RybEsumOCINa4p+6rHd7cqSxO1YJuG5YKFY1zPJdH4e9DdrnJBzTlKDLVi3sKjG6SMGqmxLuLZ3
UG9NasmI4+PWaYfgbAnzGtnEuy92ZQU/oQfGaOw/R/awiIrXOUnjnWOllzn3vTWEtp527bQz66p9
jBIXQqfbgKEIde4krNB/KXm85Q/9ZR90DMzcum3COzbBWS/75L/2QZm7dmsbZbu+t5LQvLOgVhph
wlHS31lUlY1aJyJ0mkc3qh7tBnZ/Hg7bdk7zU0bvOXZxMEiiZ4rIt+8NfccWw6GoDciTXopzOQiT
dVx5+Olmq7s6tJlWM+CfCP3me7q92TqUdvgeCGRGvD3S0ihv5E7NxOzc2Y7kKpPUEDwOnoDPVRJ2
Z8Jia9My3js9EJw+NfwDxC0mnl0Q75qk3IYTnBfZmvrNzZ56zs/PTdQdAroVD0OGTVgzwVoFzwjM
ymvjRV+b0Oc2HU1nF6HQbQc/eyU6wFmTY0BKE2dzuhrTunR7mlEL75ITzWVOwc55RXXtta6+BIH2
NYe5gyEdsahSEWtD1p2HMIM1g7BXJjmj1gWAUmNpgp9LEm6jbUj4+hxXBOYxHvH+0l74DXUANII+
DLNGnZoWs/6bzzdqgwnZd0zDsyDqEFkfQKLZRbyjilVfa5w9rsdvkUN62zTbJGF5C3jAJJ8p76Nt
Uhflpk8944S6vTshvKqJ0u7onb3jpFbhhSHf1E8H7d2ItukspSc+8bFsisSMQXB10waaw24Ii+mz
iPp2O2L9OTaoYVA0L63wkqh6R5JeKmkxb4tpyb1aLBAmeJm1SZuOHjMTlC6tv4+WjRFuQJVYBa8o
ONqLOWmYFpe3FITmX5pYKizizZPhIbmwlowcwLRvvQ1umfltxJq+9vQ2fimzgGgZQklutHU1EsCN
r/iXtB3YAInq2ttpczGf7XiKD2MvPtZWW9LCFMUZYRr7mDWah6rJ/QeBsBowWPPoo+1jJ5zOajTu
hMQqt97NrbzsVlYWdL5UCxDVRpA+kFAd2lHLrtKUxOcOMYzOSj5G09ByHnJwl9LsGopA+1xY0Te7
DsMDA1pcY97iCRfpz5CO/SkVQKUtI36Q42C+milRwJqHnbUtyic3kC90kbst22d0JOmJTwDGb170
9pdhyD8zqGpvIiuRT2fZwIMTuzwZcHjPfVm4a48nj95ibq2WmcG50P2vE1Us7FipbTnSeRDcgvCh
HIsIXzxfmXjjtpS/3bore1AOVfA42X19mnu/39DZ3oZLPW9l1cufd2wF5H/zoQIWpn7CE4Xe9C3h
x2p8AY634LqZs1jdCZKTncabZLC3qBL0jelW9odpbh3KKyIZlzSws6O1zossJmC8Rvw4WJHzwoM+
E1dJALbe5v46Set4Vy9mxajH29ZaE26nxcoI0PKT503jTf2wCU9dpCXvE3sO11o0087R0DfIyMLF
osmCmmKdRvrHNPuhOpldC0WwaDp9a5h9siJfdJHjxZAc8g4yrR1Ney/RyvNQWN0qEWC4bH8UH53M
OHOQ5Z9a4oYKmYwb76Gw6MvB8LM+5321xznR/SjE/FrOWPb/fJV/r/BpfDgusQp0k+invV10tIlS
3kKF8k8fDexudRUddMBgbtjdvjhtjnp2eYlRrkIVRyaA4YuoUV+c5riOTxGKAUKctfGGzQwDneFY
W8tgBj3MPn2KhqsN+5GWpGMz32iz9EHzmhkTB3LEYLxKN0FaS2f5Gln+cRHhoAR39Xd+Db8socPP
Qa1gl/c0MJew5mFKze8FW9MDqZYP6LGjrzmUPBb/iX7aPG+shhxMXNjokMPIuDjhhwZawWPnJclf
LGrm0kj69RbFr07jXAeViiLBXQ6d/9qRdZrfk9ahX5YVBYRyaNdNnaMnpx9e+B4s+CEUu2kU0zFu
JDyCrOZW1jtj70wMmzIX2TFRb4dhzBv+ROs8krZziieds0cms6eugbbWc6Dxl0ubFZb5N73ab9Ua
vz5RB0xk8RzSNXhjdvKzBDNnDJtcaW0cMQzIwfTioSeHZzWlefC+HZwU7hfFzqyPw7bSabyEYzNd
6kwnbTCLMW62nrXmSa4OnkZMbddUxtUgAG/rWYc/36/mb+d4fl9PALuHi4al7O3vWydQtuYRzVCW
My6LW/QsnMKH0dQe1JtxyNxbPbXw5XLaF201EWXkof+MiVbn9IdLPrP2hR9I1s4oOKkXT7fSU4SR
XZVKTpzha+8nd6vFubtLpzgB1RQYf+lrmG8ZUT5/is8InkMmWmsCiH69e/zAKgXwmGadSutJcBpa
VctY2erNL44Mb15cnoKgx9hcBoTIGvrwLjQYxSVhkn2jcwosK/s6g9XYdB0al0T6xjFp6bEq7Y7m
GjB7g78Jw5f+6dK0+uWuZ9rmoolyTOr73/1xZja5g6SZsL7X7j0qY4DJIdtjMKyMpktXpjnHHyI3
OWRkVrBlRMjnluK+T/13ibX2HHbpTFZIZLwY92YVxqtocLWDatknfkpUqUoNoAr+ZHjhQXUGstb/
Wjp58mTb1DrN3JSvY8dsMyikPDZO8kMfg/YgMdHuhq74ltMYvgW5/GYVWOCIFuDejJInp+4f5liP
vorMjtDbyRPYiFfBwGZj2GH80m4aFPE7mhLRk1l02nqMzPID2vsQdwxjX6degg5A+bCNa1m0zppQ
nAsnPTdu5j/aFT0l3I+o4vovkvHFO2i7w2Mv9NdOhE9GX5TvSrsyV0mUt+TCCsRMolySfZ2b6l85
HjNKDrT5FhLNO+V7AeEk114NUh+gigLdQa20b/Q64NIzcnELWRKNTHSonYYf5JSVL+DyHsOqw38a
F3haFkptMeBepL26JvTT2HLmyV8zx9DOVcmhKIByS95fkKGA4Pin2ZgzfMFN5QZ1szOqyDvlJjG4
ud95q2miubrp6JvpI5QJO2tBp7ep8zIKLcISAXQ5X3hCIRfu0atDY1tqUbX3JGM9qxfmpiO89xWX
k0MuuV98DlzvZTbd5qdV3AD8GFMtvhr8ZesUn+UyMqsO2FkaGrvUsb4iokym98jIHO1rmj8qf3Ru
YyxFAAHpw0T+WpRRCYsB3PGhkrgzExLNKi2zCFMR+m1EYYZrPVpVAn5fGWfjxZmZuY/2t2rmxl9F
NpjFhUhFk7W/FHTdD3PbwUFo8NIzInBL8WBg18fQqDcnY5FMqLdc5HOqpWAllkuuvjW0wUa0Wnzy
RVW95HHzCvVt/izwEW/KJgfG34hqnRhiWtnjZBxolbEOLArXOvGGVZR6P/xlSK0m1eqFOvsLPNjz
YNLOUgEJMuUBKgSEm9yQVxG3/NViEQEXDdDR5VdxS5v+E+Mm/FYIbv73IrXolRF2swk8mMZ3NyIs
fO/iE3v7D7W7DgBjKwFBnni0d+xh2topob6+DQs2R4SzLdsheRaTf07kUH6INdfcwsf1btFs37QI
2kSyMHQ9IyWzrx+CXdjEzv34ppXWOs6FdbMLbHZq8ua0db+37TKBTeVoX1Fbcw5XBpvErN/PaMCf
lJrX90a6o0EeXGQ6x2ueIdDdhXtT2QxjZj36bXBGkY4wo/Kjl0jDgWp1BWm5Mn4J6EB+MMYBlKaL
hGyx77h6Hd6UrxbjArutKKaDUSUa9tGo2sWGkz3aeZMc2BSwsA4wFJupkTdG23B6Z/tFA5v03q26
m0rEqTILgfE0W8hH2vERo7374Ai6eu1cgclMwn4VdGXxPtNL0KCy+pRUXbQpKq0BaA1mOELP90+q
RSqnaA8yIrkk44x9GjEF05LvmkyslwCAGxqMCGf/dJw9p/vmWNp36h3xkQSGcE2LRDuDScrolCYa
aZDY+og1ks+yrMLz5LevqkT+nxAiZZoCELyDJtl3zCk/wfWvV/eWA/1qJBA0QVVntZ1n/6a+ksib
HEFN0cf1tBMmt0XWJ//H1nkttw1sWfSLUIUcXsEcJUpUsF5Qkmwj526kr58F2DO+dWteYAKEaIkE
G93n7L32EGyttMYEFfbdVS+tiII0KS90RD8aI9E21HwGEKY1SmXRK68BT/at4x2LycOKqNUaahhD
PddB/fwHxZJQ8zrgvz2NM8t4zDB/xZ0tkGQp8Um4+Y8ySeWxlimp1YaQLwgLvo3GoysRB+FfVAfw
dnDEF2pj/Xl0JfP0KEQ0ixwprNptERb9XTG5JonYUHyDWu7abNLwJ3CBei9yd8Kbn8E5n6sJMgm1
VWtagLenNtou7S0uAblJVXhMS5Mw5atj9lq1MZr8ozeVYKUiFrpQn5UPg6A4Uzn50Zla565W8e9h
dIFsDrLaLAzWwk76bUfBZoVh1HhDc1H4c3X/HDAhS+mOI39ItiJUXrQ/+AwsnN8dzIQTWaYMrpVF
itWgu1jSwmtCkXev9MQg4HxqNnFDUg3Rlr9MgnKRoDFwhaUKCW5mqdMmC/cLjYBuZ8WtW3mxXZfK
J8WSS2ZkyVEhyEQ3rOSWY6aokPef/rD1MAF/o6SFuDm/Ts9HdIIig8PAE+FVDad47QXuwW51+6c7
dG9DovPNYXI+ocK8xZgXWNHRvpO0zY5K1ofHsM/f/nARQAYjr6EAuQh3M6SuYGp1M0Qdl+bfE/V8
NSAnm9bYszb7nA2lPOfAjYp26i8sqsS10b2njurd8t/HlHSVWkeIKWbsFGzF6zL4pMYYQjkxV8sQ
00fa7wKxKpYiZDu0CPjYEVNrK2Bur4EqzXvi/baUCTbrXApRYhTXgibZyq3G6EzhtKQ0BihmHloL
SjSB+dD3sLDJF9nWmGQj10hXWXkvbOGeXDdc5VN1VkvCq/sh/qZbQltOn4ipk8U+AEzhYKo7aHrk
a0njbEwk2evKnUXZxL6G9DkoVMMWa3/LFAX+pDQ/+qz2Uy8x0VOquBlcMVLDmX5NKr/xZMK8sajS
CFVHgZoCnW2RZapE1mRpRDTUUJxrj5JgqxGLOebzLLRnNTca4ON09DXURzUqKrUWrQeAVOuwKwku
wvEZWxfozrtK9gnlDdpqURuByevDcFdrdg88sTwlWAdEjOraMpVDYDsrwwxep67ufcjSnq/8bFLk
gTQ6ou0Qdz4Ujs8sLx+KPv+lSMguzWdoh49FjPJfDnuPZAKlMh9gnNVK/WkD7lSr/lflFMyX00fN
CU+es8PBepBkuXlBf5J2dDfd0dr0k/iaUspc+cRESxfZnXjiVUCwN9bSqvOLGk6mRlx4C+aA8Y1o
b56pn2y4QJ69A71+VkIWoXNMt2pFA20bv5BkwZSDw+2gvw4aGTdOQyxFk5n+YP8MaN6vhBfAAJpZ
5u400+/KDD9EC+UiG7ejw6KqAAJjttaRala4dgaa6q5pUIgyAQ3khfoc5atcmuFGBxG0gx32c2j1
A9BHXJeT1T1l2XTTWMxXdnSmE/dDKWq45OEusVMqeviNIi6aKRUTo698jMhvUwb1dejKhwF0OnEC
B6/z1pmoWAaWNXhDeY7T8W6I9BCq2tFOnR+jUSOB4O8PAtqv47x0ZOJGKcn7RYTNirGKnoTk3pQY
JHs1BS8lsg9TVeZPU0E13qZgOnnHgkmH/7RqItRydW3uu754G/gzR8U7O2r9cyJKwcPs60MAU2nn
R6+1VtZb00z3E3yolTG2IXJSh4+FGAM1k/1KOBVhGuPNdvW3xBBXAkLduxXlnw2C/vUoAHF5lEN8
VOZ4Tbobvb0NegWqQ/q+FeVBLYt1P/vTbezqjUEkLHaAb8OlK1Bl2CdyMz1Xj4ZZPTsBcHTJ7WSK
vLtZdo1/oNA3gta5JuiiLrlg5WlkWQO2Bx89mMud0M0IZUI1Gwu0T5cIMWH29TrSA+lT0QhXgIUZ
bnvvdydtsOKSq6/Xbl2h/ySn7i2TR8960nET+2CoMRQRp0BLEGcCwm3AtAq2B7hO7ZzdUl36Ltf9
js4ksEGyRnS1Sjda3FT7NhTnSFHGXamoH93i8vMQKIDsYjSDOFld6WLyVapeiUG8ySL51jVLX3Va
W/nJeEoVYkUYFFDMROXg18xZBtm9VG2YrSzd/koSlSgH9YSCk2RtlFOgZPocUOFEPz6RvKF5lQPW
rB4cU/L5jwjrcJE+Apt9Cj39B9lnqT8l1iXQwoBLgeDBFl9rIK9tBrAfL3e8VVNnVdh0IvpgOAWO
DsbEGwjajuJxo/UTTd2ufyGlSQUjEv+KIwWRte1rVXDA8HEQdPDBIKUCR0f1aicjkHuLxJMwtREK
aJiT4f1U47kf1MhvrFqnlJCcI3Q787XQ0Npzoms+bgqM/1UDlU+v0y+nTt66Kt9qLlk5GtCJTVYm
j2k2RntpV3cjjQG8D88af+5mlDPXK1ZIDSBwSlEN/uCI8EZL2Td18tuKvHfwe6ghqWdjDFh7mDfX
mQnEyoacWuIpBsj2W+BlW4Vw4/CB1N7OS6pn/p126USCO5Lr+0RASGbR2USyvJoiYKVQk865ldWQ
z7Y1XZ91xoyFWQR+lyCfDpMuVgHIJxbh5dEtNdA8RoBG3vWGbZg9q/SsI72JiP6lfmVlIwO642Jk
Gs8dijYql9BojLG+WkQtV0YH5t9AlFJH1Us5lZsyL3qMaOCrPOtbN1N9Y8UEBWIaU47ad90AthSW
kxwCzXJWkmW8bwTgucyacpPRWHdF9ZiOs4Dal0G2LpSjapO/hxkKHgzwgDLocy7g2LhMRvxmj1h+
mYEW+86O5U7W2rBGpBodm3tqZXc44sWLrYz3JGJkAbAerwYmRIawuh03/oOlpd+t14+XbOx/eTZf
UkFoyCrWOLGjN2VSOuVSKexNb9nrEdvQEZg6knHRTSsKrxIMDbwXliqrJIEG4UYsFhwb2wjvegkx
IMZqq8XYXIuAe45Rr3QvHfn/Kxx0/DE5LYI1eAhk4h6OURi9GyUB/G3WvxEb5mRpZCjrJNodPqq5
/eH4ZdCZx5FPxVeTco8A1QHtr608CBHzqh2ZmSqwfnUZOixZQe0OzD2GG/DBAACJXlR3GFSyEzC0
tael7T634SQHgMjcNq0uSJhJCFC/IpVKbFaWK0pFvy0r/J48ZTWa8t7X6tlSckLmhoslopcxc2iB
D095q9+p3jP4mdEOCiG4PD1/ghuSodvGsdibxoHV2bhK+kz/1JFku3qivPQ2gzDs6aPuBsWx1cnf
sG06K1NhfcSjyDcRRfqtnoa3djDDN7z91ELoBHk2in67rD9yfpltYBlfdIg3Db8+hh2z8skgRmsy
Uk6LzvS+viJBtFk6PMsAwWpXDdW6GDu+cMM7y8byXBcR7zwWecxuV2YVznrMSQtBk+bnpqassDLI
tUGaMMmM7/1UuE9d1yXHRjMTSiLRgKBZT676vEnB0K4nlW8Fo6N38So3OnZ1hNeIvYmqY5fE/UFG
ibMnlXkfsvwGbMlsxC40fR/0Hbht3lPPYQBivbPBHlMclDjOTmSWjTmIVtdpL0VgE3XHUE82l7rG
hEt0WaV9dbFbr6WT7bSeBDghkX3KyP4QVvYlvP7kqRVuxMjZoqvT6/J7StIQIl+f+qY3J1cpMxIP
49mQqvsx7Pd9XsRr4Ex70ytIWbFYC2m5FW+RQreXJmrv1kxwBhgR74pC0bfGvDtN1YYEp1UUVNYL
Sz/tYoqIdZmR2C9SjPWlcfGaLM82VhterBB/sm3r1ktKliqrPcM4hq5N4rjbWJ+2HhzDoKtfFfTK
e/wW8S4ki/O9aZQV1WHrk2Iwwxr08rM3qdFtYN7jN/MThRX+LrJ8fDJTQFSxWaSb5fgkH6kHDhAO
AMLY6NGoyw6/XEItTn2gCGpktrmyMoScGVrdk0FkKjfEwBvWiV26axNR8YBm6QXeavto1+0ruM3u
TcSk26ceTr5oqro3022IgODucijnZ/O2fm56xXnEh2Te2xZ14Hx4IuLlrDvcs5YfIpBFIvBgbj9i
0iDgp49u3ZQ310RV1nA5ohuAt+i2HJ+ST0WfKIH+3xHoig+ukOnZ04OUyoCrMQxUOZlO6CD8yAin
27KxRfYbL8wA/779e0jX6wdniqbznxPm4zGCWXfKnOu/QwqSzViUJwXKELNg+YOkHGNFfGxJtHYm
DrbqNPz6I6ma5BOwutcQuKrFl25jLoaGG1861y0exmQmzDN4fRVOeM7MXL6qAnh11gkTokswvWr0
0ZYTlEGmK5FXG91IlUteqyqyAbpoXae2j1GnTCtFD52P0rN2hCTK3VjmKqsAKPCyn6zLBH/pDdEA
gOr8DVoBxsiW5PHAy9Q3px3kjiKPB39VHaDRarSLrYB8gElUW1YxgvUjqgqryF3I9am4e61tPIZq
tpOB2l+4wkk4NcZT5HnqB6OhQb2vsY/0zbS77iE3mY/rJRWGKRmyU9Fr+d0TygMv3bJIp32cB22+
Gqp4+jElzb0tQxLTM2+b0CgL/Xga+ZKH6Wc4dqZvVq6g016mG6E3wF3dviORr8PLyCy/n5FHhkLd
JmGMpIyRiwsoH2WrOMSquVYWbhOZ9Li3sKTBh2wOKQXXs1lUXNf5VP9sE9ufdEP5rQvnWqv6eBYq
Atagp9IisqChdgPfL9OE92w1tlxrNdbWyjS1neORIBk3CmVJVVaovd3+0JeWc86iYdiWmhvfLGXQ
fWk3+sMQefIaGrL20aQU70OGuqfsRmtXiqp8l1r9bOntRyPlvnKkdp9UTfGzekyPZju/p6IgobBx
8u3ybJy7WxPrAuUJfLuR18m120XeM7f4YRXSXHm1VMxbE6lR+3acvFUAaWVnS6rmsq62I036N1Z3
tSO+mrZ25iHUOMXMJR9xo2ImnJ+AJ0u0sGa9sF6z1kU4PeoomXad1rkvXdo88rz2lSp95yt13Nwa
itRHCjrDpmgs8VFoiAXnMyiGOasUdcilV2yT0KFp2qavQSjy2zjaLZk6WKhMCl3Q2ln6kcmS6mF4
KxFgPyoo2C/5BJil1ZTHNhUBjcjy1Rxs40FsxyRvItaUSbWfzOau97k3XqUVZtsKIDYmL1fZ5RZD
FeChM2hahamCq/GXsBuoEZFe/Zx3qdAC2xXp9L48UcB5GkeDQELCYc/KvDGFpZyWjeCia/3Cdee5
Zd6tlVFEe+TzL/1Muiqc4u9GmZlXOEs9rAZamh4NzOXLKQsR6995yzEp8hPxHvlrg5qbZKeJeI/g
swU7gToXI7I+mlS7Y0RxRUlvyFPrAww5/acwiqeuUOsvdyp/Kq7VXEeCVdZpMK4bs1KYSVDm4Krt
zv2OBR+04flxXNod97H5YZVkId36cCTCsgBzuxw0DIO6MnLTLnEQL/WqDR+0AhW6PGxQCJwj88Oq
gcBHEmlV6dSPTtbXj66YqU9687ueD02ehbezSo2n0dWj03LGci75AekO8EW0gkWrVJtSsCwF+Xrt
EuH6XEj6usTluJWaqR8r7qjXoWyLdaU10Qe67b3OZOWXUdpvVE37V8oq9D7Qg5wzFZKp2enImAie
e1e86WE5FYDktagy8T5JrnM7tpoLylpnbRgDq0mLamEO8uS94KVTbkjfA/mmGK88j7A6YHmpIO+6
HZLwXoV0yZZTSHw6Z05svBFe7W7oC9LUzjv1YayadjW/EG7U4BVDyEltHfOlQ0J2SCFZb0XiFJ/V
2bUM8ZlZUbwNyFk5tD3V3C4qLkRCic+hKIyVMbnEKyuwsayW+l1CjgNtE94VQgzHlWOKYZNCZtuM
bckbPG8kheAUGewDKBbjKa6dYR9+BmrckQDMRVO0SnmnNl3ehUFKmmc9LztDCxeFFNkPt9Lqw4hm
HFJXEgMeKlGDLA+XDSqG+ATlwbcGm95MqGWXZSPc4O+jZRf3xM4svPSYVTYCKXwA3NcM+hgJogu/
N4vuhUWEtyrDGp1SkRYrAo0M5hgKLG6m0D/42pR+OLrGgzKvdYCT3ugqDD5lO9JoKZ4cVa1kCduL
7NGpNyxU+YII2qnIIbP2ELat9rhs+iSwWOAOCcrqVCcoJIujc1FTN+sI3DAt73PKLfW4bOicUvGZ
N4Y1AIxZDgrHHbaWCJ//nbI8Ws5bfgK6yP+evOz/19PL7rKR1BE3lU5UWldP5SPLZxJmRbwt26B8
DPoh8VjHQsypQwiD+Xxweab2EPdpljwve8vx5efhKYy+rccRtkFeLiHo9NGWFK2yuHlZDv37gSwB
gVsLsmmWY4oxPOcVyibugrzhavM4lRSe88jYqAQ3HCDXgIEOu5c8pvjfDd1PmTr1uylNREHVtjM8
76USRHlUzHxwj4/XsFaNNbzxkQxg42fTteAO3RFjdDpz4q0araX51U9Nxsge6KcszYLnoW+NbdnP
edez5yYzO27pLTxDljKeiJvnutbrZ1YfknLZQMtj3o2n4MkDh7KtmhlcExTds40gKgpogsLf0tap
CTuikcqZCOGffaif9KBMvj2aoH5h4VInKrTct9B5QSHGzR7HTPJUTYSi9ayfX+A+/YgxNzhDE7yb
pHXsRBDIXVxO+Y8hLoCzpNmnwF68Ic0jROapsm7L9eglKPurSlf609HBBJAhwWKPaJ9HpZhqfs3p
E8+Y9py2+pNoRuargoRtkX5oSW1/xIFWkkwJPb0qMW8oo9LdrSHKt6qBsGMJVJtqKzg24IxmVo+6
bjJunp0KI0XNpp+44avTspeqZOJalN3t2WmxHEIPPW3bsn6oOyoGVMvKWz/axY0EVG3r9o2ximYE
U+HlBzWmDB0bAGhFGc3NwPkhdTZ4v2YNcslzf8qxCL+lU7039LjvGWum/ag5zg5SUPYCt+hlOcGd
4xLiviyfR74nBzhQ4W6sFO3Vzb3LMOjhd9LYrU/ZyL2FOmkpXTMW2zAqmf8YVJDm/8ROay5va+u2
lAuazLIfx1aHX2kgf1D6oLzBnM9WbZakL04Nbhq2wGnZRLoBu0FkP4phIFBtmBczDTU+WC6ZAlre
AnPj1DMOTCfwoY3HF+5r6bOXtcCPMSlqxUiUo37HT9nP38+Cr/8oD0Y0D/spt6V2qJWXMeq5GpIw
/ilR2436hEDSRVoQafour7r8pS+hR3mUyFIC1KhHsW40vG/S57hNtRAyW9M+waQJmDLkkL4n8SOy
o4lhMlK3sWe0P1JNOU4YRe7CrbJLaU9cu/NxVqTPHmoEIC/VQ16EfzcDEkg/zkZvC2aBeEihSAj8
YnxYNqh5cYoDz99wjz20iNGfElAsT3X52DIPgEOafXS15d16xyAqLXd+p7rwbsuGBnm/xQ2erP8d
I/HxCM/0jqOUDlBp0+a3B3kIiHknGZYFno5SwUkLZ+vR6Vf0IX+MhMcVVSl3ChO7RjVJmDDMesWq
dNxbjXxvWjW6Rhlht3ChmQcYeXrpBKv+LvrmltFSTh3b6/JImx/FPSAUyx20dTgoT6EjhqsnkuEa
0LK4LrtxJxvKFeVbBirPx6PWP1j0BB7anKRqm8yT9dh1GZ8Hu8uxoVF+a56Nn5OSllXgI1lgls7Q
WhcUpcfWqoNbbjT2gc6queIyJIpKceWlJLwUJlXjzfjT6hBO5AqPAFCArHDPV5w+OatS0sMi24FS
dUT2V8U6VdETg5nelNyqorTWvSm+vTTMr804/MqSJH6hOMYaqBBoWaf6SyN4aQUormqkdq0C65mZ
tsurl1NArd8yMROFBExHhDStoUcUKzUwzXU2SMwxmbKHY1pcZNX/56app48OwHytaTjkFLN2yEdw
db8dQ0w+mWGhqF4ejlPgnkknrqTKEwQgPZOvZJ345U9trvBpddbwpKY9qXyq+xvtcZGDQsf1Krtm
2hWRWVLGI1ZYUOATdUlTiCIQaa5sFKMiZ0gyUTBptq+XJ5ZjgoUo7/L89HKiCFVIEst+YGT4uSk9
3BDhDPsqLPSLTnQnfUhj4Lof9MtyzAZi9/fRfKzPWs9vc9PYgBgyGV/mg//OKVnLqY2mHv+9wJ9X
mU8jCGM4ajnNmH8/ujy7bNKRhHqvg2r8Xz/77wVo3PZ+MMSSLB1+q//vPL33Vk0AcuHPT82nqTAR
EMcLRJRFOf75W9Bk9T4g7WFl1a23NdvavAhkoTtmNw9WqPTHnHbJlF+V3jg5AWKrkKXvXjMCe1MM
sifyzRSHRqeYTxsLQeBkp8chbMnwa0sAyKCip2mOGCgZawLFgd2aNq8sqpyopL45Cf2lqm8YFb+k
p7x1ZoyUIcmsjuJbEmwb2XVXh3BRE/v3cQq0QAMCgcVQt/J4x5dhZBFtjZs8+NXBuXxQiZO7LRsT
cpOoZX22a4vmTrQe9bB7ogFXnCPde21cVT55jugvhieA0/Xf1pB8KGCI9pVla49pQ5ykCThNyw37
5Eiz3w0YFAEinRnr4ncpK/eo52aydse03pjeFM+urjWZbkgpBuvYtmWzYbQzVpreZg8zEr+pQFOV
onP4/7pb09T1iiQJnVm4tK95Ie8BwfRSauZrNnV8To3Q3pzkJSHfDDEl4iRMU5WRTgcW9nhERsIV
NUqkpjquxRSWW9RbK2dAPoWJu/UdXPq6STxXjhg+N8buCVM5CawZdZJUd5W7gytkl0mzXXt1FSKV
LM0juhqbtTLPVk0JhLYu3uN5r0mJR8m8cLM8J2MXeR7UHuoIQ5n5rTH90g0Det+yqy/blJH3uGz+
Yx9SJ4P9/EyHLfT4b9d2EocE6PmZwBzytUHIwqrDpPBEhk30VJn8QWXcPpK4ED1lUzacWd7+eW45
C9/q5JJVHqB3+7MJA12uAxkB1v2/Y8sjLFr9uWj6/zjuScBhzrJRAkH7Vm9oQfzvK8VDmDMzs2BY
6HQKgyqsb2GH8iTuC41MJrU8FW8G2VSb5crr6jq+9T0JGvnwgEYp+Izat8kwO+YhlM8nw7HW1kBz
m+ycckMNhBYmtG1MsNVTTFX0MA7JL8Mh4IAA5FtA7MUtGUKILXa2DZhk+WE7jjdaeyN1SxntQAmm
ft6Pu9atCrjOfCchZZN5YnTuYz7G7qWqSAaUTX6qy+JhAix2duIGoEUyIKU18NQ5ZSmy9XJQHdW/
T9tZgq1XiSILU0sAd5gf+bdZXsYu3xLSF+4qSn4yqsjB4463G3UZ79wqmn4gOGA96lDLsEGaN2Hk
ovPgeJLQ9FUCmNOGGaNAhBx8ThDMT6H2khMLuIPswj0MK4PQs9QPa7q/ej92vlplwL46GhNeUU9H
hybfqpSPUi/0zahRyS5DbXwbKMZhweoNmlDFCLRjR5ia86o7iJlHrIEk43IWbH57B4UAFtm8G8Pt
w/vb9Sc+xS8t1dutFyjtqzJQfBRAlEQxXNqvwVCHd+Ay4cnqQWjnjma/C9sApoH25Ax/2HyZwSWQ
9cSeikm1Q5zr7QMvGfwS0XdEL8tt933poDBJuxlkhR21EBoNiHmT1+EG3FJ4Chrl7yG31wi4Ks6e
lVeq308QfuupfxaoPg4SDBrSL88r6P0bCQYL1tYINDjn3yar02aTzpDCyqq1oxOoRCF4y1aFwMf4
Ph9eFpzLxtKYYqYBVmjPCBvYaj2Z2qnU30IdzlgcY0gw9aR5o8O1HCa+lTkDOVrxHB4T24q9JWYD
PdW8i0QzfVgSZCy6pbQh2sf/Ol7kJkzF/zw9RXFCubQ5Fkk2ndDlTqflkTdGghVQhtZpzE8BSSd/
jveJMZzA31ax8kU5EouyEf4i2vcLdjxqmzx9tTsCLKLKNTZJkgTcOJK97srkrc3696SFWOpWk7gw
DgqCPnnjl0eqXQ7UlQdKCgvwaRA48sKQxpyhHIUeQxqSxMkBJsKf2jPwm8yPqPEBnqpjl05s6HEs
KiN0y3xySaRmJy1XsfQtD6fEvgIvzxku9iNTD0qbJfBgXOa4OBjJu6o7qTaDGEP9oVVmvqFtZw96
0/MlYrVDcv1nEGtyk3ntfegx8GG5oLtPWfyY2/mWCZ12iKNwOHdqNZyXR8tmmHf/HCt70rMDonxg
c1AUKkXinVnb/90YmfDOGRRFWqnZtu7qc5bDLJl9KHbg4OCs4aWhmT+U9fA7mfeW40VOJICGwytI
uLWOhJPlnnFRncnbSInhtKzLYM/Ml3TCnM6Amjb9kQgxkNWDb+jF9FhU8vfC9htM3mSjmTxS7Md7
PebuCfbID6aCJuBL1vqfmGLSQ2Lp7308ZGfLEtAc9ZHLyesOOer6WlXUQ5PFu7REckwJ/Vhqtnus
zOCNtBd4Jq6hbeLWpffc2yUeG0kD3hOQZ/GnaEjZ/Tn9uTBpVjZNgc4jhoKrENp1iJyfiRY+R406
HHKFSl+ij3tH98skbtdJpMUrS+pffZc894lLlEKM/7lVDkYLD82s1DPXxb4p9Wvucm/LrxCUZkkP
l2KnNkhyiMjeTjY2Ho1w1MmYHmpNmaN1hquSJ1DgAk9fjbauIdn7KpkH4qG7iSLrTmCnywQ2dI9L
l2T0aK2nTBAK9zCmTbseyntfkfU12S2mbiv8lTalOCQJmTZWK1tfhLBL4dH5ktgJP3GLT6+p1yMq
/JHvUxI6uR9F9l0NB2cjw34nQWusM51c2Lz3DlHPXVsh/HMVMiEeU2rPPU0Ud3BfM6tsV2qeP4KS
Jycrbu2VESfxumV2BH2VfFISac5TAr7OcxNuiYF3IiKFEp8GQYkaxUNdkpXuxcWlTQzL18tX8lL7
rQ5xNS8oviZ5XKztCtJkWtF6b4CQx3a4IvzvqUSnvGbD32gZx2HocDmPob2BXWC9FumLq841cFTc
F5By8jaEkrhsc5Ma5FS4mPvBX7y7rSjeKrqOzNTylNY+u4CLngTa+Ev0E5e5fkCbRJamecDY8Dxg
Kofcu4lrT74lLfYb2p6rPEcUmTvqQL9YvVheER4qrMIGWeT2RMFgKHSmyk0o9mHk2H7SMnWF+i0T
mune1AJEU12dxgIK14zSzFiQguU5OCRzCaMblsAq602iyQqkrtiCnrJYntWE6n/X5GtRs6x3lf4m
RftihGW9qtOBVJGUXgAdL7SstCJOYNRWI8moedxmxzoyfzphKlF5AWEBsaCwphM7KIB6Kn9RAj8M
gKbDQb0UZfBbpUnjl7T/d8IeNq1GVYc8jhUR3ukmJqoFOV+qrRBL43lG+E5oU40zoKdm0aP6rkpk
+Ko53sVgNCfKV76J1cdmMouJvyrWCWh9JsH9axN5CjCFZA9KRbkmBpU3y58TBWsHj1WLA0y63JBj
pUWF2ikJ8uLw1riesjWQDxK8xB1JGh3uUEE7zHXbDbKG8onfI/aey9GzV1XdjesuZj3kuGjCknav
h1PzMNrkhpBQPNBmOGidBz/DjJ4pk9H7NbdlhBQGUMNpVOhCkk6T+YkpPiTzO2NIrvZkWyfFY6RC
tHcuCgvIdI8upUIRGFiQ4BVKZ0GrBGsmgneWv9fAGqHi9VKepVqPxyD2Vm1ZsAKH5XXGukIETuId
gEJ9DsqMnBjmhCxEjknMSp+oaNK5A1lsM9XpdpapfRU0Vy5ezx80kZi6TWFk3JnZxioyLm/b0ujx
o7pVTvAarhOD8UNMGzDIfE9STRVKVt6ypCke6AKuMNBuChoRD1mJN0drJuUCodIvKuFRQpHW2hXM
8BqhT8THJ5+0C8XFqod2ayozVSMaX4RNVcfIk2k9PBtcFrNgczzHeTmdhyQCgPpvf3nUTamyTim7
/nmiV9AvCyOpicES2rqJVTKsp/agGfGubZoJHgfua9Fqvobw9howVJxdAmttSl1HRdpYpDxzp1HC
OeSIBdDd+vmQQqJUaIfqoXYf0SlX0o19xngIJibFBxh6eeYcglSlPc+9fjNyM/I1r8YaRWOVaKZt
GXtzg8ZGrIRxoXW2btd7RxO4/eIoKBr3u27xDtqxG/lBlYIQi4Z1VgUKY0AQYGQfEWH0c30srela
NZBkA3JQmyIpQLs3zaOnZ8Y6mCEaCjhrksezxxKRE3KKtr1O2vTQxI3lhwD1CKFUzLPukg6nhJR5
m+jQxoyBqu3FPxjed8bUYOPR+Kob9Xun8v2gT4UwXdIpQ8e9MyOxB/pYXbIOpy2plxi1kGW1Od/k
uoakGjha8xAk7WXkrH06azvyLAY6DA+lYtyfqIMjTW+JkcKbpbWZxxAZMviijMxMgtyBe8G6s95b
tINoa2QJGgyZj6SD8KdWM0xdt2lq1gi1KuqzhangrKvBN6YpdBJGyFotMu+RlQ07WkkoQLmb0tez
GUwYQ1Lk2wrzoAkRkMiPyqBdMfHruw49eq4U3xo26i1sN0DLITpQ6uQIfeHwYVI9lt5HRatxS4WC
tyzT0dmyXDpKpfoZBLnDmsQTdLc87zpZxS+p9ZeRwv6Naj0iTsRNviSicZ0HQ/YhhPXk1mOyt6T7
P2ydx3LjyrJFvwgRcAUzJUFvRFK2e4JoqXVQ8N5+/V2A7o3zBm+CFqmWI8BCVubea3NqjMp4sKhV
68zXkr0kTeVusG8LXOsWiuJuygryua8r0AGQ8QCIod+uEuw31qSFz4+sqi+fmiG0kYzwLqgCEqo6
pUYXLm3USyX2a9uGs90EbIcSuSv18anNE+OyHKqqMy5KVRTrVnPTDdah/37CYtTGTGD+j6NZbH2b
Knf5z/9+7fKRUdJIjQyCt/6/L5UwIBCuZzkmS2GAtUEy/vNNl+9ld/q1tACyLl/8f34k7379GDqW
V5fBd5hl/YaCYRMQVvsHqES80hFofDQuxNsa3vhs7HTWg96bDwyO4UaTZnrTO73ZtpNKfyUAJAhe
c5Zl1a9I4oeTqq4IAMLPM9rvfWg7rHcpPZ1RXfkZsz58Elf0QBQfmqyeJG+DxlTlsTRTrNFJkv5K
MwjbAg3iSS8jGljgK+tkqwk5PY9qQnem6cWxLNQTLjj3qehV/YUhrYpQtlKOy8PCcl0PB6TcLQ9L
SyHNrsLVhnZg2Kuz4DPAPHq2qvSb+Xz/Qhdef4h0l8vHGDvJCwSN5KWw4n+cWunOy1O1oTYbnK7J
1hbBvSQWIrXqlBZf9w+M5kNLYuM6KYNkVTR/ielhpFbMvoIwI/G66VVPaZtbXfb2Ef/w2oBpclcA
QCRkCG2ANSYrq6zTW3QhIybzHDccdroSO3cZgIIpM2UO8cUiJQHcgkv5DHpsCHFUdLu8ozjrql0f
MO4v9d+9VuXs03nb9I15TYpmm9gE16jgX1ZBWuxgxYLtOTi19cfBLriy7ODN9qkpiYxGzugznkYr
WRbpjree+IUZeS0rZ2/osn1KgqZ/nYFErc0QE32/3CX2tJ/amLDNvNe9ssA8UPWU/j5F73vpqjdT
mRMpdGTo+SUz0weToqe0rXbDVLJv7vZRW3oRDqU8no6NJt+t2v+taVRAWq4c8hw8aN1fwT+QDIOG
eYzrVYU3BCj3FlfvLaqg+wr1TkjPa+nmtyp4TDRPa2Ky1lNCcKMdAsrM6ycnSO66fmx5OwM8/wdM
34HT99lSIKeVUa1yl7WkttgZ1vuMDlDSG5gbbth2t2qhHJMKktT00LIJ4ktxsH0PzzAQ/QH32chw
PPZRSsnujnKEeoBWfcNJnPSz8kDximIP70mcTtaq7pOzMbI1UC9hCkUpd4p9pFt/SgC2BPM9530B
DtrGdOF0FtmT2RauyBVA3K2kI+km0++ggRfzlfYFuwXxSxgPa8j2Vqgjcs8t3nIaGyttbQ7oiOyG
hBOrWqWd+6VOF+TqhzLRX5Eav7chAAPMLds8RTzXJr8CYd60bjgy3n4zWTDnzQkin3MYznO7cku+
56bEVuso9Q32qFXD4HYffbMK2uxcKPbdst2brSsHeilzgh79SQHD2j10xZjTRx6YwlnNEz4PZyju
GVlxbj88hyYtCnXEm+dTypfY2ZVbz9Jvqjv60ngj7QnnQnLsw+K1p+byK39zApr2TfzOkTf5EV7b
hni9JzViSiUJgcX5xKA6TD9yCmfEVc9dUlJydez0HY1bTa8enJhWQK2I36XJaMEkWxGtGKj5ktsL
48pZ+ixpl9ml+mZnjIybuRk4v150gepVwttqlavmXwzPwBL+ZGmG7iVD9Gax+jBY3igZG4ShQZFP
mds3hGEkYf1nVN1DqoUbQQUIgsgjDYXQ58FCrUVlE7EmxlZ9LLDapuzbgwRAl0s57Oq3nnRHAaSB
SCMoxzHuk8A/Or/7wTowBFCs6TG56WdtDm9A1g6o4NYx2TbDaF4wLG4KRuBBy+hLTPPJ9FzR7pDv
bsPRYjJhMvepPGBo+3TEwdyr5PIMd9Wmu95LWiYGNu72hZsIids+WTC/mdBO61pl1xrqGsSRae90
0ScWwE1sQvSq+axdCAQrNF6xPLGcT14urU3VJk+8zeF0snAljNNCOJxZdEnU8G5zudgWkdut81QF
7kc3kDMXsn3N8tu+VVfCqA6D0Z3b0jxomrLP9ehsOxd2TwfRN/najtECjc2fzEqNk6b/LZTfAqXg
vtBYG6tO83RdgXzy1ejaZ+nE7J3wVk7JFoXoQ4iaEMkR02XXnVwr+cW0ApGlESDcl5fBUl+os7cg
KHcAxiN2yCj+Q2X4NbV4u3S0RjSNPxAewe3rsk/k6IfC4k1bVmgvbWbjBoJoMuhnoSEm0JUt3mwd
pUYgM66C6aV18k+UYRoeFbIAOPXNr1GMxwpLWO7mJ/GFjWgbFP1V48aE8ytNJE4K3peD0qA8OufZ
wEhB8cwmJ9wk7j/GckITmu8MGEH4aG6iAAHOTg/JSbSDIAdoEf1AOh2DYJv209XyzRArWcyJkMes
EWe1xI1gB9wkwB6EgAi74UW4/BswreydLznJdyOIrpNL53X4J6NSArO/bqp3ZBXtKQuCb933t/EQ
kx6gBcRKDVcBnxzySDZYaCO43hpaG10JKAopjcn21VE0jPzpZroWHapwC5UE8uBzBgKxByiFK7DB
Qh04J63r/7BlQWiiNXDD/NxrZHQzc+XYG2SQO/l+vtuosf+hKY3npFhjbPVtNHEc2XTurIQsB+4t
O2jC10CPscEp1UdXk85gvyDXuquD5m5L4ynuxKfRcOV1wBJgVK8KGeP7qH7liX+PLEoIRBwbowab
7iL6n3R0TGZa/wYEcy1QxOHrTzY6HmmFux3Q3BWNg0NGivdk/DF98dfqK+yUtf3IabhoA8o72FAf
ejKMcOKgKWYNjStT3Aaz/4UYgG4hrTOp14/R1D5EdmYT7KywdAe4T9K9MXE1dTRFQobddh5fTUvc
EEZs8qw/IVzDvt6AUKHTq+c0BmG9fEY72Aq7isqWuqr4rTjxxx3wF3G0isa2C/mh3ammV5vcuBwn
+RPj76RXdsWe+lZl2T+TH94cYi1WbDKoBAzr1aywOWettiprs1rZ8Byy8BqqTA079olV7m6qYdD2
8Hm80Y3snUicHdsU33Mb/apnM+9NxPQa4+9M1q+qDdrfkHRqKKhw0lzV0AhxUkw7y1L/qEUAX1jf
oDZch9hlBMV4wLTCj1eWonsB9WfzS0DIEigUjZ5GSow0GsLC2JUbTUu2Xd+tMSQYBOcABdwqo7qp
B7mrw3rbRgxbMUbFdrCJwniLdNhMtjHfNuIbTaCTjUp6sk42rR5v4yo6xML3UpOW+LiuJWp+jWE4
UcM1Y/dY2Ew8AC3XKSrwBilLtqNbHU9geExusHXhof7byF7zsPDuDLPelkmzb21jU3cpZ4rIQH2H
1nWr5f5O2p8Ze6cQDbSFLHrI+4OeqefGmLYyfOVnn2Mg7wx8tqoygocN7qyMxxHG5QiqNeitna8Z
OygsrJj6tu7H7eAgtg3tbRHlWyKjNwXxxTq3s9rxjHzcxPlwIDFpn+Dc7WhjpJF2b/npmmFuJfoA
nGxeMrvXK2VfC+Q79UtGL3fk9uGjTacpfAjijjE/zZ2GzELu4Llhb/qYDe8Q7pklbNTcRDAaboLi
2jEF8fvo0KjQ9Cft4M+NBrwDAe4NtnnbhHw95AboLVQ04JxAxo0B34GYX40w5czqt6EeHgqAOr1V
IBHrdprdeGY0bpXQWmewRGRG8hQX+EgjqqJrYJdPRCbvhpLIN1vdYG/ajmgvBHtlsLleXds0hcH6
F9ZmqIY9+IxtpSOoyJ1drptEMTsbIJqFmOYsx41JSHREi8WOrmFabyZAKbluoTK290oLxjnS+Rdj
MkkvGRIp2tMYmqeNqbIBS4gLC0Jq9XDT1T16D/XZgcg6fz63Fe+hhOA4szXWnEOiYHhORq9Qkkvs
2wc2cECSwVyL6SVovdnKrRkntTH2swl3Vk113vz72DLaM1Tcm8j9ZGvu4iI/mEBN4gZh/iT2Abns
bNCPnZ0QRBiCfFpnhr5viJTJu5wdQ30KzPQcd+YpL8J9gHOFxLavnL2VxsUr1XHXCrGzksGjZpxT
rUfSwmpnEyuqFwbyWtOrhe5wUCJ175BhUyqHtLM9VXzF8ejFRbkVijjGJDoOoXPg/ev16r5WquOc
KRjz6jgDZZ2zio2/w6xpSdptRtWZ95YXY9QFSPxe5/UZd3NQ/h7IYco4b4aqbdJJ2SBBxzGlED0p
OKdutZsNG/TIJwEhEoSngqsW8cNywEW5V/KEQVeHbnZOYo7ADB4Kdl3kJstgx4zrN3MPE95EoW4g
xdgXy8wJKWCGemmQ5DlInUBi+YiJI/tSifHR190vhkY4bGZ24hKq9pOWp4ntAuFolEmeE5widRoX
H32/r1q6/Alq/yVTqGFSc5oEOo+2SGxit8gKkziq8AdktFa1UmGvOwInx6K2Cv1KO1YGUQhDdtLT
P+j2MJXlZCZ1ox8fRTJ9Yi4cf9OsV54c6eaepgJBIJ8dvwk9gEMqFTY6Tf+ZA8WIggG0vHuVNpve
aD6MOn8VXhOsry4peKSwlaz3rnpWAQyczS54L/vCeBW0tREqO56mBxGZk616XmIflsyg5aGJlHEu
FL+aWiEEgsDrj0QbX4Q5VYytEjXbWs2FUSjBn8urkBUVp2AgNYmC8W/KgOMcDFbMNeSG6J5Y1jA0
pGczlOqRnC6X20VLRyaVO4rNYQumcvQWLA0BDnLPArUxSnO4ZRk5HSAdKMDzMFuz+pAyp0EvWJJ8
bDgltPbnBGYES9xyyBiZ/9gFu02Df13bifdD9amlGqNV9eMdW/CnQmF/gxuh3WFGNFkqGOL7tOx/
vleiE+STuuWaLT7Gg2bwqR044DhGh90xjGepTgDZgJcl41IhSvF/h6xvRyzFyRC/Jz2b+LxJF3N2
/BykMGTGdt8E8LRNo0vmm13NsBrYl6f4rbNOFEmxMkfd9g305kzlrv/zC40dpbhsjr42fsu0ENcI
42XnYG2aezby0JgAl+d49iXGcfloOTRlgwXHqgd4EADdVn1HRLqaVAfdrdqnnxdmqJxvYb86Lbm3
o6lEVDIczDu7+u6iJ8EeGol/Wg7DWPqnzA7/DCF5S40204/C+bP6VaWZdxUW4pPl0JgsE8xejsuj
chYwFZl1NfGc7pfgnIUcU6DrhLkd/GkSvTS8+w/5Qo7ar9K1c+7Xobxok6owDItN9k78pGr5of/+
Sj+PnVaN4YQOwXb5zPI7EfRyB+sW0s9gzHPrRqqOoKgd6K/NeMVQ+905drUfe2OelKqo5UEAopB0
VWVjIUe8Lviwskwe1SC7w/LICswvWZY9jr5mwDBolF41M7E603yteHH2YTi6584q/6b6mO2WR8tB
aMSAe8uHWMpLT82rdeuMWAOiwniHjEkM/aDvHBF0d1O/99WgX13BqBUYUXdGpc+GQi9KnJYBWWS0
8Zfn+d0Pqo9VcKBtrY3R+CS7Cgkq+vbl9V1eaa5NdrE6QkTcDdh4Lb3ajj7Z3fjdTRRE86E3A2YU
TSRQeiGDwTXsN54sdYOcYFwLy6HssSroqEu9NCK4VdMM1gC/pBeeTk3kWQBeYF5VgnKmDh95HLzE
mXxRGrklSkjfd/TCd8hv8V8WM9NnXnyqGPGV3dGHU1WFN6oykHrF90ah0x18t2Pw4w57Wgzha5Wy
Bpton35igmIxVVh3aA+1vDg3pqLR1oT8RWQEf3zoo6V3os9wPtOTFpJBzRp7xbC9K3ItfWQTooGi
CxTcDeQuGz6Zh05LNNncy9WHyLwwvTEupjr8nR349M36F9lgRLUo1fdtD0eg0m0ay8VyVb5aia9v
GRDRwodnN9ZGvyuU1m9I5GXBwEflHHP55kvTQfgePSB9HlttGo8h/FNutlmKfj5yj34XP4Vs2IlI
wPBrzIe+DNhmR6U+rQSJkx7pt1hO58rGVTNYBTmu72HihxixxKYeEsTa0LM996nJtB8xUW3Ikz6D
bZxsjSxHDjvNbdm82cUaSZ19+iFkWXpCDHDVsueoMvpqau+/1K3VYOIdB8TEIey3OcKqHTtr34Tp
u4tAWZ15eIbOGLYzo+TNkM6VDlNlTeEFm3R5ybjILzW2q1PcIE2pczW/0HMxPJOG6ip1i3MpweUR
CqbuZh3duWi3cdjotFaQnNqSt6ppVA09In2QG/wGLvaKJOWUI/87WqXizHv88qv2WgP9g70wgJwY
wb9Tmf+UI/gUUmyjp6gJQE9Vk/2UtAN/esrLtlMzMzsVdeG+ts6M/CfH3GaLFBhk9em2oe4bBJBe
7wKLcgVA5KpLDLSmlrNTNa1ZZwNe1aghygbvxo2XK6L3hjJYiW8hhMM5INg163ugivaIZAvOcmyi
l5sfZtyiLzotMpsKSC1uYz/Yh/k3Bmktx0oiRoN/oJcmfUkjeuZ2g9qubpScmVNt7xwv13P70MZI
2pYIZGMOQ06pzVBEO3jdkyY4xlB5elAXJ2iWnsH2aO5scZUkzh/Hzr/H2q13y/lokyTfd/CyaG1G
8gBisd1HNadAR95S+yiTl7MotYohzNycGqNPrW+o4+dvF0TAEI1CdheuxmZVmXlx1FXcHggekvPP
ySLEJjtCBCbHy++3Qx8fg9jxD2JJrCUovtuMQCFW1jDPrqcSuTMm39PyUe02jAUZOOp616/UWlHU
VRWn5TFvjONSriyHYh7TBWn4brbzle2GsMO75jlHYoZzP6MBWjrWPUx9YyXSttlnCL985jIw/rLx
YKtMEZdyxUxc3JiMNBKKwfXC9NQ6zWSkOu7sxI7QluXyWSutGMMkkMrCtr4jXIpY2sBpCSaIc43Q
W75zNPsATNj48AvtfRyq6EktSFt3RuInAsMV9HBHMs2Dbr8Ar5zc1n6r9EGvJBSVRMPacgtT+jxU
ZXxsWx11lU0yKZZeFIyODvtH+uGjMakrmVGg38ZdN8V7wh8Rv6a35bBEK8+ShfkadfXwK9E0tARG
1+6wfo7XMiHvclmEfxZUlUiJtZagF1nW0wFYn6L3yOr6avy5nnvhpjsA13i+9Z5siblOAU74rTQ4
ppRaNS7ufECAmJ3tTuluPeGpu2Vp+OGwFRbCMtQmxm1MQ/6cHG5IqefmbXkuTUf9EAOGL5zytmAP
APJ2sIzmZVApRHfRrL1aV/FVqwT5XSGWJSLfrIdr2kAKQpEdq2iwHr6POIA17kZmCo0mp0z2WpLq
1wDrFH5a13gPxlYy3f4oeXM8d4AkUjeutkmC1F8w79m0EXCOmC6rNyHj22ljTAhF3h6W4K6YufSe
ZJDR/UQTFjyrWR/erShHfki2HaSxYNWmwKFXgSL1C6BA6zT2aExmSoPd06JEPEAaQKS4l+U5F8jg
ZYgSY59L8bKUbxLYL5txCmtABfuIZYRMyfG6nLYqTNCiW7QF2dbn1TGNa/9qGYZ9xa43s1Klo3+k
jmrslxImANGj+hGpq7SonlTKyq0ZVYizza6XGwGlHAs4A4ouo1X+3ycrOjw62SAxAJBl5RLzM5Ui
uAVh7LhrhlI/yBAhfEkizWIkiHQlyckEWirvOfVm8AmTsa2XZQlaDm1oueuhZAAWjmSMrSEmHBpL
t4+VosmnuK5oxtk0Uuy0QjqCZ/OlEl84eppNN83qjDmoF6KfeunieC1CamyIsfHKmIB6i9kYdVh+
zPIZINgpcsZjq2PLWpXQ8bjRlv5RCxm9DQWhwK6iPqtgyU96GJk3u9G+ZcgIYd+bc94lW4wbGmIc
+sNl4bNR2oBjdPx6Jxr9QRaevzNHBPVLxDGcpvbAVsNyvD6NVOaHuXmgL3Rfio9QYKXqRDdtZCmO
Ab6433GuAEW3++ye0vDYTiMxmurkC2o7g6nEvHw1fV9tA7RBeP7KFtkSfJ5pRMjjuAG8/TgpvZQC
iNZTmby1A87hssjtmy7QmumDm3GfbC1gJ/BYHN+DSSthtojPcJT5tWG0cMAm+oQQOLwuy4NZyK/l
5MmK1m8jzWBLIerelPijinMGnxbFcJM0J6byb8Bs2EEE5U3oinnTSTaaAKnMLNORlrxIltjx+RfO
9EQ7lQBDQATSh7P6jC5X97ZQ9uxIO416n+DhCqtTpvovxvxqA/ddkzt1tcJAu1lT8Rmw2zxbqpts
DYlyl4sDYs58X1sOeUPqZVNH4U9Ibhwad8Ka2p25bBzLbqvn2s2OcNL+nJ+hQiCdWtWd2BJ1KzQJ
63WOdZAhQDy9QTua2cTddtxFqMqTt7zFMdSX00Q+dfdWWX70Ak6Z/66SbNJjI8hI/sNNotwD+SXn
X5VU9/Qoo+KEA0K9mlOieJrU/AsqS7CQZEYQviGeBzvHWaUFl7yrI8YdwnkL4v6OgmV6yEh4aUC0
CotGm6vPyyaYXHKHLk+qrkWBRhG10fjbUrWExlyYnYDHr4lOiD3b7JO3wCQVPH+jutV+GRioMKkw
KVOqvWvFgl6+U50Hq3pVDTe/ToAX9zjC3o0yfTdC12tnYqSCAHMVRRP064CZej3Xk8uN1ik17p5G
fQ/ntW1Z4HBjkGpAN2FNYKh2CTJX3w/9QNNb0RMvpRQG6ZluSd/c1xrvAjtupIeG/MgtT/QYRbrf
EzqEva6RjAPeFaWfn2M84lHWVvJoYL1NYBBcnaihVSbs2+A2Nrc4Hwt/7qufqTRxf/TpuabufW5e
umQgBDUts5tdROu4gVSjPw9tkIP+K/NLR3rmzxfWqQ3XdV4WU0sCdNA5FaWc1Ktf2ggInQ6NHuQH
L9CVX4raQS0JPqSqccI1fDkpOB6CGkP/YBW+dpCOlfHXSh+uFwctYyqXjUlQgBawUe378XOaCfFA
PWM96jwF6zSAjcjm+xeK1qPvEEEPY+crL8Pw1XFj51ZE5h5RdPgaaf1c1VGicRNktifFG3jOeVgu
fi2PMqcwoIE6NZEHfFJopGCVBb0218xwvyA6CkocTP+utCpGeIzKxJhMpeO51fTZgvZKjO9Eto+8
RXU0FF/mzL+m7oChwzDl3E3Qa9i6Yg3DzL0vRsDG9Ono41M1yxEb2RIoPDEOcqGol8SzIi1sI090
TbsNhFQeLu/Wpd5pguq3O7rGowaMsXGZsW2Wh4me1XBPmfIBdHJ3oZu+k+J3K9NyvPC+EC/D5H5G
Y1xd2riQmxHy9M6qHE4eTorTiFp4bzZkoPhdYBxFN74gKUmZWrMzwvs6Y4RCBuBBcq7Dod5YQYZd
ZuryXdW9VkNSnMEXnODJVLt4bgeN4oslgXtPguMpDZTkGs6BT4PSXSuyaAQRDHvu3gz9BM13EcoX
PxLpPU6MD9EXPkpeOzioij2+O5K5k8PU2dfHai3mdqRvNvqZHhm4VaXbm5GhryZ/RA0nRr6I7Dyd
JBVtj05f7vq+S8jQrr/5hZ07Bsp0V8o434QCyeuygAe2rn4yobXhUlvQoekKIwVWQXcneloeWJxp
Mo5pfJ6wCe2MqEGtXBdzToKeb3X6b/tUV3L603WNWgTVLEDg8MhiWAKKSMMjpdBAy+ApElHK7gxb
aotix6pC4x29MW7UuVDsnBCEfo0OmLHLd150+6RuutsUpwCNW+YpbKvsdaUk5UHvIyY7iXFtpTwZ
EzX2cl1oFljiJcEayO2mmgSZp7SzETrLRyC/IyvSd7nqZzudFw//HngaCNXhOtXFP3U+5qdiyqr9
NAem6tn4ZjZGcs/AxGw16Dzgd8zTEBDnkdEANgOd24MPTrL1U9Qthnk3CjtGDwXdLjTMPxQW1Zno
tfq8fKRYEdG8laqvbcllEyUYG93ZVo7oFj+0+sTXThq7PumDvpXFNF3N5mwq71D2Ns5U6JelELbs
DgseHVp93rQZ83bUGeIIEjD9INXOptdapzz7WTpMwYsaQJ9jdhK8O3QRCGXSmaWl6vfSsLTqct/i
76WfXDJvbEiX6alwmh6hi29xSmqh7PoBLkTVT5FXhICAhkghpjUxaueIhadN3PIdaKtxhM91Mxrg
5gv4u58h4ammV6jaB4eQD1yeDhKiaw9IfdOpqb/ORA2aJm/7jdbIdt2zr6m3vU7e17KrMHI7306t
iFBS9tFJabOI7TaTRTqjKIVZdoeYtGPeI9/t6H4tJHijBjKWqhSSk00Wu/+WOyZcfNWOdhU2tBDU
90Z1NdK4x0GeEJr890DSSchUJfjMMvJXdWhvtwy/Cl6ELoYdSX0QpvSwMwZGnihR2S61MZsY+g0F
KHxY9Pu4x8XoajVMtKjjDtckj1BaoINB7C/32yGt/iLV7wgJ09BI16a/awMI76Jq0VZXsAsi4ovX
qU9B5/VKLllYc2etZ0b1lIAGYZBxTWLHPSNA5T6nF1FUb5wc5QIBHjUVDAt2VefdPmiHc6OIMyME
ym6jewSl/VIhGoeP55y7JSCS7bFAzmntzfIrNm0gmW6OJ5RVU0MOT9LfkLKXVS0Bh6DTB5Aed9kP
zOmq7k7t9770DCx8t3uz754dxEA9Z/dmFE7/iHVlN5H98UYRPydw9exZ3RYE6XzAKEveqmZhuXWM
nZlE2ougO3U05/KtyvK9Zbr5ppwwb2h6+EzsT3koG1yo2JSan/cAVw9ru2pY6+U7GrFJlM2of/+0
C/Qh/0jCjjp6yAbAvhMpVSyb4Gqt/i0r5a1gsHvU8xgWJGXexo9UJhlFiLdwyk+Jnfzp7BlwWabz
JLP1D6GogWbp1SNqmvAWVJif5i1okdD0a+gwrJS+gk3rYAcuFYUpqsVG3FeC8Ei/QbtrjcpzRXVx
LWzMsObWS6HX5U5zsKD8V0MlnvH2otgMjdXQZnOwW/3pZuQHVNgv6k7t1xHgCgaoRX+pDYf2kG2K
PbROxg2k2jIb8X8DsfyUVD6axojEDfJ3NpvfCbfa1ThNxnEMB+MaRMbNbML6GGuRsylNdgYw3hDn
zuXuVLZnWsXGa+kr1jVK7iiO21XaJMotmejXVApCXK3AypMVJBfp7aBcrTjwHEu8Nkt+I4m9z1qq
x560u/AjttlkAwx0jk6D03cEASrtIl//NJNkihZcODSr9Eoh9Cd3ITYnUXBwXebZsmtnFweujKnX
vhiupi+aouSXNhDOLiiz/kBM/KaJpwT+jMxuQHGQioS4phsN17TJfdVHtedo+W89S8PHz89EiLdR
cxcOKnzfk4Q18UT9Hb/OqEQ9zy5LpazFCbjIgVDGLvHCAfGComLlXHY3eVY1G8VQHaY39DLtUEGN
x7bMWx7WrfkUt/FfKwXU6diKdWmmurkjpfzHPZSe0jU5FXbSvOkL+RtCEfYG8x2wNCiE+QNQ0ARO
TOcmNpSLlhvuhDyCsVAjLchz7BiDT3seKyxvhyAtE/gLc2POyDNsFrFrv2ap+hs7rPUX/QuUKOG8
2GMttsgmR2KUaGUvhwoMNkxJu1/9JHu2YHDfp4zAyQlkxSNNhkMbUJ0Jv/9Yrk5NxkyZMmfYLWt2
3NQVpe1Y/DyEO0qfsgCPnQ/8QQWGHV6dFyPyN2aLST12+ne+Z3SM6JdsfdbLowyjP2RTNGvCLrSt
nPfmRLe6TxT+zUq4It/B25zqq2mG7KlJR3AzeanYkz6VRkgHzRr+RoUuTkhD5XPsFj1xOjBsFeUR
trL6gh32ULq++hr5oI/Cal2HAE6yIoDyEeAzV6xm61oTXYthWhmiMV4Z3KKXs1SeU5oBcFPvaS37
MiRZS7tCNOz8Jnz3a6eftJNm0p9YPuIlJLUlzD5LVgE6IChC/p0Z93FWYMGCAKSWYvBGkWL5r8jF
kMGC9pO3USg5oxaQ8lWMEiuLccjOLbil+xYNqHJWtTkN2F7SDjM5cSnEelp7BczraWzUDMy9oPk8
0jnPFfOZ+Nt0U2FHReSqlDS8+seSa1qIkjRKROX7aCywWJJp569i2ziZ/pDuR+wCkNSZzVps35e3
ZlFU2axVcfHRie4MMwoeGbfg/lxABtcs61QbOtY1VSNp939X1zIomWqKuMIJQUXmPouTmXCZwxpf
4wMLvbAo2mYVRsN3b7HyLLtnakVnxd6q3LWxlm1VLD6edJ8Bahlf4QuCJfHXwSwVkmIg9MjaObEw
ny34Hie9aOBGzztiKMT5FhW5i8cNMzd2DaSqywwOHNNBi4pvrJ/Vi6pqa2ZJzn15xO1mAtoAHG95
ONW09QBYqRtEcB3wbZo/wIjqO9YRsRcWbemf+G7IqxZEmNYASGURFvK/e9vyETN27ADLgjiokL/m
ztSyc6KibM5tX/w8tTwfI6JaN21HHoOl2Kd/D1ZcoJCvy3fKaskfzKPlk636R0y/lsJFzQLw6K4S
4RQy/eOyQ8UfHZ4qlKDLVhUkHh5Z6nRPh8J8znwy1OIuzp6LvKMZz4VgHgj769bLyOvfQxjXXiIB
/wuVeg0K76pV9fCjKEEe1CqmdCIzzaeh1gX+hfALr5+2p9YGFWUYO79xOn+rYDBkZzKfa6DNEraH
1DfSUp9icI7vau/UBwCKHnLtEd20A+2qGapbJIfmqQtv/z6zPD31WKXygRsjnf3OM0LmaJXGloOJ
CKJmQ5h7q2/VrVm45t5Fm+XFogERYSMIMPDxeHB+oDzmEUS5ttfSJ+3OLLXmd6HcruaPKrtMn6zn
ODPtS4YksAeq4WUYj1G8oDymSWZepALcJrKs6XduUR8HovaPhkI613JrWBQS5M3E3BKStKR/Yzfl
XmPnvXdDu7rjkM62QxpEHpcaIpYoaHZT4tAXaQPqBumDVZov6yqXpmdJy9jSJRTPtck1U5rB53+4
Oo/lxpVsi34RIuDNlN7K+wmiLLxJeODr38pkdetFTxikqm5dSSQSx+y9dvCqLhWbKBJjx0keoVMf
4jutLKpH36nXlQMRXd0xO58Nb+WBlyNmBF/mmF61MegeDa0Sb7kEeDAHm1omAbZjOc+1wzQPSA+Q
L1d3WMRXU836cPAvZlb4wBjJ5Pl+mdTQY4kLMNawlwjVUZd4R1bNUU3zBT/1CYbUHSiz5tKmU31B
5L+M6Z6wT74r4mEYnoy86XGcG8xT+/ZeNW5eMA0/vEqnlO+Cu8nqcYbLw6aXh0/vooYd2pr1WeiC
XBUuXlWn8lhhOukTHi4IokSnqleuCMF5Rmd1VLXqn5APOSNAvGxwJtUfkDULBIHt45/J4nhittBt
uqpM+WeB2W5KTJGc2gORAn6I4d0psY/53Ztv9jLTHttWU1lPMIEZBKULevAmzLZTCyTWXfpL5jD0
yT22cwtTK0oLFpbGQJvftn16V7G7xN2JNxg2EGUXoIn43gwLWr64hYKN7vN7DJ4ny2fVfQqb36DK
PNXn+guV0nTOU6e7hn3IGC5DSsZwgGytRpeh8d1bFDNKioa7dKqKF93UEUIkkMrp9uD+O8Z9kujp
k0ApEhTzY5/O+YHwJ9bfiYmqjbbrWnltejIiV2yDqDXvbXN4j8cUx0sx1Ne+yJ5dz1rQAD6lcpHD
HFHcl/eIowN+ZGYAKLzPN82ULJMquNeXhcxXEzGX05H5RJIsv1vHEj88HO9NbLpMZ8kzn1Lk8ZbZ
4jSvq1c5Tqy8aHphPTis59b4iUIEvYg6qCYkQhOidR+omyAdRvTP1FewGhf7mA7hH+IMk1uHGRKm
A8QOVX7EzUUpviLylCVhx74u3QD4LWOdoM0+JjL0T6WLfMHv0mRvLyLiW7Gf/xVc7M2KViI65F/j
dtvtyobtOQjO6Xo78EvDyx6ndKmPJpGJqzCv8qMtGQZqZl1jsiY+MEvW6mum/JHnhbXnaDj+Tk3w
tQJDWazN1NDCYKDPEdt0rr5Pm/4WRqcaT2r9AttUTXCqjjhuRO//ZEQMJcCxQOzwQLsLs/iZVxqE
/J5hV4hOVAUULwshy6JIuq0tu6aljc2zepbn/cK2irhMwXblMjC2SKzu0BGbTpqAkxiHAWl0mdf3
odzPqBkLf9NnC58SSgUNNGRXbmZ3RVU/q8+dCZh9FUVjv8pl9BeN5YErYaTD4lUY90R71EBQlQgk
Cv1qnyXLm+411Z1utbh7qrpGTJ7l4MgyFhoGa4sUDOwqVHoWDzumelZb+IVDK9iTHOLiLq3tg1/q
VI2Dc1cJb3lCk7CtzfkK2ThZw0mp3xv8/bvQLhDLhwXgBK+cCeRDrqEeEtcwoNst1ub7azFOZM+e
N2pLkR11jyNWX+DJG6GenuEYF5t20ZhwhE1KEBu5jeoP1MsgZEhCTaQUfAHkYs4BPByDc8LRCXtI
Pviskm7P1EvXKj5BKAT776+HsZut00XL93OHiR3HMvnpLsCHjtuQDVDqDPeZLoB0gisZqPV6drIv
Aii7O3VlyVcOgXlnzyJJXcqgZqnEcuuAE18DYKtNcQYXHgEYdqjoAA3ypZudMt6EMYLlBXdKMqDL
d1mUXVjTEBwsg5ZaImbWBihCvDDyDBzM8ZVLqj5ELFGRXvJ/3I/Y7HdKeEhaqgnZ2DPEVpR28zgZ
pzZM7LX6p8KM7XPUZggQvejem4gY4f1M5rx/wxRQn/3SP6juw/Of7XSoid8jb7cLrbPj5dGD2/Xx
Bcmzvapre4AmFKb41wgsqy2EB23Tw6jJst9DCkIZwI0DAxbGs1yDJBEWFeAd47FnrH6uDfyvMWzz
1eyI8QAts2QCyUNZBcZpYJxe+NOTOkYA0TylaJ4TeJ1XX4Rs/iIrg9yQVNHO0/WSgFI/IULIRM1a
0710TNW6lyQLEvJoKVqjGYxCGhjrKRT1pxbgg6n5XMwoUq+1NeyjuPbBOF8jswleVC6Unel/e5k0
3pGUcgybAbG2XXaH1LWzvWMm/lPnjXZ2XWxK2Wmq66tpazWYC8P7muroHerzvfoQa11wj2QoW03j
NYyz+cMvS/OYLphAx8jTP/mu3tDv/G4SH4d7ECFQ5LPx/ZCn7oj/wiZaLWaQ3Cfzx5zkf9Rb6YqK
uWputwc9Cd17zdFzmH/CP4H+dtYMDuYzOxjciBsQFNVjWTWSQ2TgpRx7otCoa4jsED+JzS5/DOML
00HjJyZ5mufMzZgRpcudU8RAaGnH7shWCQ/q2tItrAN+SxKWeunIyh2y2OMcmkBkSERZ2cYY308F
CZyrgRSZc84tW2iNt49hia8gZHHHzOvf8kkLYuKB0yRZeX0mDi05uWuyhWR8MNF7VZIcWz3S/vi/
fDtF7zJqf+TXHJQ3K9d2kme0zIeMe8SjDUhTZsbKWANSGsKGC1C9lb1FTENq23+p8EpwLX8iMEGr
8iGMmY2v82SiJAFtsKnc+NfkFc5nWJbc40AEQM4Y9rf4sNYp7oVr4F7u+E37dc/+yM92icjgwVg4
qoz4cVlGPpngjDFEaePVDKUEKRphCbKpOaHjS4B6TAxsihglvVY5p3T0+lMdCNxLgGUCk29SOClB
tUK8hWaHSAEvKbuQ7Npy3d07dRiyFrf+cC70h6TysHjJNWBuGh6W8JjLyU6PdFL+HWY6feNoWfk0
4GLspd5A3VzVXKOGYLQ1wA/x9mvNcbHHR43Mn/7WzUB0Enmqf4Wmpd23mnWvGVmwNf2GnRydWV7N
w4+6mEuTeUhX/hgLR2b+6E71xPlg3qpwD2jExXAdMuTC31GdvkU4U06xxYyQEqx7RIZYyot/+UFG
UrkqbFZvSRL+jTExP4eT3FG43JKVjIe+QgmkF3xwV12bsOC1ZJ/NqP0YeVvvlR/M29GFVacSjqmX
8YBw97Gdak2yhPsSMvV+uLVL9pDODz575ggJ1Gyv4JO6+yViNevHlrUlE4xDqAoRHFUwFjvy2hGi
skLSDDMgbH6dBrRWgjNsNfrD/D50Ub2HtIo3vpvMtboNkaiassv/z4O6SXnIyPS4vWqCEa3Wx+PO
0GCHrUw/Cs63IxzGUHITBsMTxjc3g9HPRHSdp4SsuIhkGTWuACCGaNzCSiKHF2prhhj0K8hqZ39T
GbtFdQw0IMBGDJaFDWC2d5MkRrNg/x7mvjsVJJyuAsB4NesY8kbsxNmRtE0bD87zAe4QVlMWZXe3
jzMIg2S/ZCibytR33poRrZ2nx/NBNT0Fp/6q6rFpl6RoVKTRvuHAyNZxQuJxppGTgwSXhCBysQxZ
cYgOmJuL2ltm3tKRQnHalCI11qnf9kfaBncV+DrE7DLA0hk93toEviXy9Zj4P6BviR7iH+pkTZus
PjFQQYCIwuRhXOJwk0PSIrZn8U7I1zj4NJQC7oAfrVGKLlEAd15KnHN6wMjec532CR+pfx+SuGGh
mRpkTChr0IV025odgQ9gBIZSar2SgvAQ0+3Cj/BINilGiZ/yQMch8WLipN4OjM72viKk5CYFH8Sw
1fSq2zVLqz+l8sdlr1006JPZg2bexRQb4eM8xZ5xdjqRXYiSPgJsDQ+OYf3qllhgyZvwdjMBGC56
TI/25MfZQ50YDWETMaZYknKsuvIv6dzn1zDpdHrwrP5KSMzI/ZIs0nj8Uj+mNPLfk6Czyzoxr2/v
LesQu16QWccDo2A53+1mem+/Jq0iTPyPoLOLj1QvD55NXpQIe31z+w3d1N92kIMf8zWMinaPzE9j
FjUpXY5ZNmu1TDLlRkk9+5+XQcd3TmDpF4BIUD++k2KrMK1yq3Z4eUx+kmczrfpWSGsyJJesyWM0
jOI60TaS52cK4B2+xseA91RLYufedIl1lgW/mxFHNgQzVpcyrLcF0I2NY+C+9uRDnfbvrRDYwy3C
rfErlCeWNGvGiPgE8HHcSrT/uSFPNaCKbd/pzc4z8n4/lIlzvP1GbneJqaWWkL9HaoXH3mnyM170
q6ZN2Us0J0/Aruf3cax/FWyDg3h4ruRKQoyhdOcSNmNjwVPyILDq3kO44F+GVENasJQMRXYYYSTN
P5XA49v9wRY72wvi2Mq0b27V4iIdWqPlIhyyHpSkWEd+Ar8HE84Y5P26XhwbrfGTaoDTQBw8B3YG
7In7DMz9vd05wbqsPLoGWKdmmKYX8veIRU7qijgagA2tjUVFlX2GRWItwHuAUcobo5kYkmu/+Wlm
ogKD2rOZs4N2Uy3ZQjHWe3y8NB9lRXMcl7zYDw4OLs8HQ5ybyIzlAsp0EZi6FtVrWlkarjcgOqCJ
CQer7Ccoyd3d3DMbaKndSiLi0qzAKKxnQHalj+Y2qq8jf+voA/UboX2X2WnJjKh/aHVYPIW27lxG
ySYf2ef+m50lDUugvl5AoIiECFzOrrXSaNtF6O05l6zjNPG2LV7pPGPrCDZFbo27teZPZDhPTvEr
JRu7AV3aVa1+Z+EoBykXMTHTGtFt1FwSdsE25K7EshrR90oNJofl6qMOyK5MGVFNiQCd/pjTvkvl
J4u4NZPybTlw/zVE/VQJy7wKN/8k1qb+ZI+GosdF/de26EeznOLV87sn2l/9K1iuaN2lbAvwrbqP
umnfPnHIZfn4qwrx7UZlX78XU8tVbZTBISuN8Hw7uRAsfiTZ8uBqlF6MO8BKmdq562FKAz9AmTYV
+4lC0z1ZI9kh9KnKxjMMmHGm2SzWQ8YJvmstNux2pZtEpuIZYHH719P6a+B08yOJo4T6zfFrPM7G
CX17di016fswGlCbcsQuBtemv5g+7XLCfx5UjOEKdMurBaI5+jQHZLabtdsRS9TalRe15k7zfmG6
gmmal1lbXAAj40IHT3OZMMyvbXaVLJbZRrqgNh/0EIIAkd38m7Lz6OU99cNrFmJRPR/GjSAos1+S
X+woAYj890ugms4jfE1Ubk1BPkg4Mr8SRKaSu3W89R8xJKF0YAuce1CW1U4hXdAgsGkrbUbr9RAg
iGMB3EIgKcHsYfyrtca/tHHyN+CAf1lCMtUacMQVaveXKstPlAzRSV396SipIQORAkbjvbRoi0+3
CwRRD0p72i4wgKelyr0XNRCBSUEwW/I8xpyVBskuRNq1TM8dHQb+lIz7pbOTB83Tw/vb1nqyU+eg
LBILNR8QQ9smiEdnL1nq0c7VmvQ2HvDljOB/BgW0IY+3eWVsef4RGcK9vYzho3rg73t7QQgUmOER
e5raqw187lfK0se1k6wKwDenoPirFsntwO25wR4uBj4vY9mdgMCzXZrGZivk8ZklxnOsV9nBT9MS
7mg7gyedj6rcsPEkwNlFiRmmxOSUAedASZudU0WBlxub2y1ZjfTVA580QX40RaEqNxxSzrgo2bTd
JtuTNj4MEdQuLMnOKI0IOip1HPrTVtnu1gOtH+uX/ifh0G86ic+LnQ2XfCpa8kfHPWTF1U3645bc
iQc8+nNNCCYUgze2dHid5O4Qr5oFkKxisyM3PtHidatWx/OFC+yjjN3hOgpkt1pF6rDdapQggLUB
DkzzhGw8ibe6fM/UQ5tRazJLh4wjP++hZiUPwGljJmFsrQBEsXYKrXSVy87TGLT6ooVHjijvhBHU
O6ln6iEwpn8vjUCDSS7/VH2trgj09eo22JRNnGN5h2F9us2qvAG0r62XpGTJCwsZGebuEk8z8Zzu
Ka3j81Lb+D1G9p1ph2DHmj1j3xp+CjkbhdVtB+QUOdJ6z4Cyk+q/8B7emgQtz8VdmXcXdbbl3gYx
HMkpJsmoZUf5N4TQB5MM3fLtaZfSVHSwZjZDrB2cHpDQ9wN0Ghp0HWuKVQyC24uHP5FOZLL8L3j8
HAeRkXwhMOmPbZcT7Rs6xgauzlTtS+/omC+BOcw/OR3TKOVOwESOlssgJS7Qs13ldenVI5lkQ/E6
/7TGjdtOPyJurQelqPheay0e0pAkQO4fdoCb9YDrGq3W8N4SqbGgW3tqKTufm7ggYDYNDrf60yVn
CNP8EF2VJtaq2ucq4p6eSU9eAYDh1mAQdITrQIpog8jTtqKHuzGa/WNjjvjjdDqaoEIRGzIsXC2D
le5rYPZqJTvYvCN9RmrXUqWMZplZbxfTjM6JjXlLPZvky5lx6iEOrIP6Ot7/kLhObv5klFvGHqXU
yBAE+ktdme1FlfBVwQzbLdvNrbZNq0UQqoMxnv/Cw4MX/McSLMfbRnHUimFb+0WGlJN5mhqvlTYL
h3TB3se7Q+0OnRUMCRrntHK/bldHHmAnJSdBXVzqMkttiwznPGFVwq/8QJHOcJtJzrrMRutChXwt
ErdhSzoxiSPHz7m66YeBhAPzNtrhCB6sDyD6uwczQUHmoTMck7n5g7lh3imTLVYHwA6yeBisKl2r
/XudOMF9Qp4Hy2wzW+u18wxhPsFRi9ZUxZZ00HYu5MzfMePqI4A3YLcRp2oHnbZ5mw3Ig0xywDHt
0YMwLSJHDlyTmtm5fv4Tu1V9tNmD7Il3ite3Fqr1CC60wmk15eP8wZn8HvhsNHNtIQsuJ8VGHwp3
s3gxP7Uh1VG3+wD66WdVaqrbDt5Qim4KEtcieVdtGNW+MZydgXCNZmStDgvdbYzmsU7MN4zk2bFd
hHkcJwxrUdSW92okg1BMUL3PVwuc3Jdlo7LSSj9+Htgi7tLGGUAgSG1HMWF09drhpQgAwwc2XeDQ
iofIIaqS96a9hn5MQk4mYChlXrVFEdSuHW2oiDAHzEkgLAI9LCdQ9Xp/mj9S8jnlO7PieGZV2PsE
Z7Yx4Z7GcGzzYf6KzPhXkAbFxSqz29j4ezLsdANDNTcURLHi2aLhXmB/vyAMO4hpiK8wrJD9s8Fd
N1NZvwPxBFyJ62c/eZB6cUSh6tJtfCDwmfx2IU09S7nfV/4x0kT9kNkTfOwST37QdAtqH/xW/9pf
BgE7TTeG/eKggaP6YDPoN6uySLuXsjA3RmrUJ3wexUOV057fari5WHgTWW2WViD27mzXm7DNflQE
3sIB1IoH27V415KOQtHXyBduqcY90AJPDjwJChJGFepCstNKbCarJCYNA8RLV7QEpLOYAePBCCMS
429hgYNQs8Badz9ESheEQmApd+gG1xr0gktrIOONzH7YOS5KD/Wy6gwbMVS66hJKe7WUXfLKe5R5
9KoPR+eDWdI07tR9fsngOLM0RbdA524QFJFLnWwXF9OGUxfiGNIRwiOGXSd6SA7CIZG6jdKLLfV8
hd32B2Nhpbcxoo0S1Y3C6fELVNalnSeEAXLOnpg1UUDllxZo1UHIUwfGoHdVQuBYHkdaDwMRf+cP
9fXgAm+ogXGLbtDFMiBd//QC+br0nZNVoExSv1CSxFo8ys3BRo7zr8Keo2czAo0d5/g5RTxr1znp
ECJ1pIVePW/y4DK1dA7w9rc1yWoXtT9X63RRzd3ao9cAs+kjVPOBTiNlHI5mbWNAdHIHTJcBkkt+
62o9qE7SzGvf9dJ7ceOkvehFH7PcqDCaB1O3q1x3eqpmvSZXLKo/J8f69+z2tcmOd7FpOoB2l/lc
UlR5aYDDDMEIG6UvLvpoA/TSO48T4plIjz5uhd1Ula3Mfps2MbeKC1kIwzaJ2T+0ci3hk9GyTzns
1hPkT6Zt/sJMJSistZpY+EO0UNTEESq88J2cqPx1QJPv2YX/gWsFAIsDBnlsWuvqkPq3MkQRPUs5
NDS5+gc8n/ieNYn+FuEbRgtpInGcxIufpXjUa6AwDBjPXcCaDlD2KqwI9wqkLWqIm/DE+7fXGNJf
NYYQgDE6EC01osX/PtSJ/+9lhD5nh+TB3OjMlQlRIxJp8GDgqRuK0YfTloFhuQ6wn21FBikLv/ni
HbwIraQyzPiAODkEPHC7jfuEX7Yp9Ge1t0gjTPeoRza9ARlWZiZe26r39A0zbhlGbmP0svr4eTGj
YHUzxbcmGsppZriWWgBqC/8Z4e/I1DWhoCoCbI1j4/VXqOWTl1p7LSd1LS8HuQqA4bcXeITWsxSa
jSIIbtyOqmmeMdwTtlYLmmzJHKD3yJ6KCbEREodgGcFyMtpSD600D8+mi11AunGZ1wrcuF20vY2G
qGFPYM0phKfUwbFiIbNVL32nnQ9vVoJSU8nVkaSthA2q49ZLePHY7H3aVt6lsTqLvvwKhHtVt+Bh
CH4iHneOHW0R1s5sx+8VXeEUj6gNiDlShZGqh9Qzr+C+Pk7+sLLabtWZnz6T/a+AUdZ21nrn2OsF
eS4JaEESV5odFw2zngAI24LPEcEuxJN5fFc3XPVB9mKv2JIhk6wyQiTZaZr2j9qnKU2Xx9Eyz3Qb
xUs9L97F8YpfbtPFV3bi8Vb4DsxIqxsAQOdrVkcRIZEDh1IlUTYhYbQNCimHRbK8zsu6/alpPiMr
+arxBYr4PO13PShP7PwhjYt0j3OWbavaOSrlA/uS5M1iWLWONLjdrY+ukg7ivJAQc5sM5bzCbmvC
8jvcYCFMAF2yO0jz8RuSWOTYNXN9/67r/6gZoXqonOiakriGprAujpWe1Od0WBoQGcMPVTQGrtWe
69H5FXIRrm8lKOcvS2qcKWsCmd07xv9bkhGljzSqwFZwgaln3w8mdnGSkbA2aeVsPXTQw9ZkAvq7
RAqDW4OFPQ7ciWHXf8pKZ+nMV2uhC57+jmE5P2pwYw6Jr5O61Jbv+jDADqU/vlgOAJilMKpzl3iv
YzOYp7wguj006W6Q/n5iOqLL1I3fccxEPGlZU1gEkR09ouOfcFQdNUnnxL5NCodIGMEBYVhF2cIb
Irctkc4IVrl2XA/EGtsC/WmYq+rBD+y1elUwabqEhlkf1LnjlozBbQFQCV/yHb/w/SJq86iGUJPV
/KMFqJf96fbZMNC4KbuoIGBh081MoKaZS3k7BH2+iXwH42gSCzKYtfqTcAd7E3BnPA4FkcRRgHnn
dp9BDf/23esT8VOJVWKL3wNSs31jYUgrzOiPkM5W9RCnk35SC0is9kiTIGimjfY65UO8601gsJ0z
bUej9R91RMFMRer8n3C50rWVFrjBZ20njHqSOvwcPf1oVC04vDa5NNDiX/vpx217pyNCqBa3+9sC
H9cDxtZaXWtXInmQKxuze98mb6qQgzQeHzwymVZidAMc+9mhsRGsCkZXMCxguRXFWk3uOD0ZUMlQ
bXr0YORs7nWSBMsiAqWQchcr+nyrj2go5erekV2GIqksE9zAxQZ70GVoDSM7Q5Kgrjbhb20j+Eyy
sYbTOxrbaWqm/Yj27BqFRXAlappNJbgnT5gCw00TnXOEIDTl6FEisxiPyq3BoUnGicXgwaIECcbi
oxlr69UT9VGLTPc98bxLFFrOb+zMl7LtyWUyvc0Qpc1mKt6hTm9sfGRXXX5PsQdixcl8lk7yZaYP
UvO0UUvJoOuQ8mGvvPja0sGdyOcj83dHuNVrY7Hha8f+wSSRDN+Y69+GMl2G6igxmKohW4Wi85/9
tJqOqyUVM+FtHOtHYrlqUOIGGAEtqPe3HsI1+aQlpKsfhGlaqN+kLZuWZ6VMrsRbmCSv8JstYoTx
/xYTjC3wz2Xlw2AHzTZ2yNq8feSratmjHIXjIyVpiWOVd27DXnoOiFmU41/uwfy4FaalsbmHIAhK
hzi4u1yvu4MnFcXFObI8+MpSWOxmGnfQBKNMKNUhDtnypJbMTLTz0Te3wEgpORsT/e0g2N8sFgTW
OAByR8KSGGiHoRtMAIpts3EvRtOdDMZPByVX/lYvZ0JnLuPbCTdJK434XYf+5var0cYRkbWXkikf
j/05qDtjdyuD3BlMClup/FA5MiBpmktcdEGnPVPKtOv/t8slOZs0PoYs6IqjszkZ9r16EM6M4tuA
2a5eDni7CtetL7MikVDlkaeReu/hUmN37hCPHkr7odZNe/89kFDPaixyK2NGU6YmvWpnoNMBiYn/
n5JjTvQ221vFp7l6uv7+e3kG6yL0iqP6rMQZ33prEAHTgNFpQ2TftpVlL0JzN11Cjdlyk4d2x3Bc
ZxL3rp5l3dDgKSTAaJSG8Fk3UDp6lvWgHqwBVGtehqHzkRh5tNFyN2d7WL+jBgZ1YxtpfBmSLr6M
mf03B4llbPpcb846voZ1QL31SIal9aLWHr5An8NRchZ+Xu0qpzTPaScjGpjHMSox35047l6zLKFl
mRLzJWunl15qEBlDDdssGmljCKGP174GjK9qI3H2RRz46yLzIZD7CG+NOnqSfvA71n/FS1o+lS3o
9dIMh4/RQik6Q966PVNfY1I7rEb5tdszPduMBvhi2K4p6bGX2xYVUStRm0zIaKLTkDbEHAi+T8Jr
Mzj2itwyMsy1qL+0k//SQvo5dmZsQBr/j9NWPXMIaqWsRC1okr4Uxf3w3BKO+uAk4vbKtUqxplOa
Z2Qu3OsQf2TgSdXksGmxjc8mEhzVAomO64YVSrhRn1N7rig75d+5VMZUajkyde0uSAU4zA6FEMLx
P3rnlW8tqmp6pH5mGzr/MUoBd0tayPsQJke3UNmLAeMjPI+UUdBSb+pseV8C9OwI5OonPUYeEafE
lHpMO9i6opRmKxztmgl1m2dF7M/kEeG11lenPh7c9cHFLZCKV0kXtTgRqNoaUgisloWgkgCmEYIl
dR9vLbs8laD7IfMuVXHAeIeVlluwDSDnaNmF692wKFi+YKNY5kc3OjW7c0nnhkTJX5wpZziSDqY/
WafbryXq2RRQAc+7QsAmNDph7pbIFv4qdWznrql/4QdK2MS0yUMtn7UBwRJusXIiw9ypFc4MJGYl
dXAXywitTZciuPgrmgH5oyOIT5WNLXpHwmiUVMpYYF2n3rDPC/Jj2wQk/zdVrtEmD78FTkPyNtl6
RMdB5gw3c5qdS2SrDI57vqt2+cnelYlSE08fGdEI8ZQebyfAjcxg4iCnqIV6ZmDz3iU9AEy2fK/c
wuZNVXfa3TAZzj7z/C23ScnbQimrHooUv0gLx/1oNx9tRcdny2GXH7nkB6sWkTqHziSuCeGu5i/J
4WuIJFzns19szP9uGuIsrtZLFnv7WpgYY4VjQ+4WE5ub/jW2jE8t9aYHd3R/c4at+OPpmbaQ5VxM
KExLdEukRdOzHi32iXCKp5q5xXnwhke1jBUyT0o9y8Se3QDOKOzmg68j8ou1s9pVJ7MTr1PSim7T
DHJYD1U6OvBQgDGNZUvBMS7w1DMBNYydsVRnmVbfXdWrgGxBtNFSxYTp01qPQVnCBvMoX2XHV3Y+
4RXRvGMv+zDOXv2Z2JFLdhLBSY7NOak0z5ExwEQiZi4rMtJL1LLF94LgYlr+BRhM9eXqNtk8Eehp
YZvg1plvHiMJx3T15t10sVHfKIup9qUmdy0zfbBW2loV2ubspA9Vz7xh7O/KPm5/12Z7p7Ng+zB8
BLp+ulabylrP6oNgq8d9lnnwlBrTJpRq/dRL7JVRWldhRYxmbDutAdGa7b1V+IfJd2j5ovT3TXkC
hgvmQNqebnL7QPzqSd+8m5pjomnx5Zu1BhZnvHAJBftgmZ6pc1ui+QhVr5yK5VJr4LMzo4jiFFLN
bHjkjfOl769n5mVOArFjWDRtHZOIW42x+cZHQvm77vTsyIZ3PBhp/l5Fi/uUkDS0Nfsc6Rf1Q8jl
RmnbmqH/ycwV7u6Q+J/4eJF/NZSnc/rcZuOyNzrguibLbSAz/rFaUBwYqX5mmQ9qvp+6JzUJTuGA
sX9aJ+x3rosPSiDxKH41lzehzqkNPUPC473prYwh30gkSm/UA/tcOKAYHCLcZ93yPPAmP8SGuyW0
YXmOQ75USxFQtGA+BwzUcLttkkvEeX74n2fjRIrAWEvSWBfrrBvxVPWY0c9pTFhx7jJoa/XBu8gS
vRVu/5dt755RIilwWA139uThqQTl966bSG8EHohfY+DvrDTRvrwynSHi8GkOZubJfUVTNfeAWVzD
tU8jVqYVSidx3zu6sxZjRfq6Wisvuo0RUSp1OoMJUBxmzkGNDOLJe6lR760Hs+mPi+OOVw+Q3Nj5
P62SuR7XnR0F4SaDmX2OGzi0tYYDT4Qo7PXijaSFj3b07vxh+qX6h74i37ooZyknpOhFZCEZ3A3L
VS6/u3yGR/7fY6t3+XCRViHWvkEyRpeG9XPbDO061dCva8jV1eIPf0RxHL2fDrZaIktM+xQJpsCe
WTrAP10L3AwoCrW8LLjLs3A5YyB/8im4bpIUKFkOmu1u2GsxzKk6qPVNNI7i06ZmYSnxqvt5c1ZH
JhqllFg1f9jGPwIPHbca4mcgVLZ1jBgWnxG7Elu7EgYfZuuZ4cBuSDuxsRDwPxm21aFbr4zXcu6R
iiM9hh9XRybp4elk39sNQ+tycLJVNuaYDpg/Y9BgiNXkz3wknCPe4PZh3pAwEwBvAGed4/ZnXxrs
gYXfuI1RBFeBK/WjmTMLk3aCNYnbKjK74W20FuvB7y1oGlWGfYf/5lb1kjJHSiE/mnrZ+2I4ITk7
a3YSYoR3P9XxqcYWlkxJEmK/APnGgAcFKxT0CZZt1ruOyMGVbbvHbK4JojACZoBy/KcKWsejO+wZ
Jql9WWEYv6egcnZ96N8pBXFSzR8YPbzHOMGbK+EKw9zRf8TzbT/vTi0im6J77bNIzrcT4/a7Hxrj
XxGaDPCNo2J6ry7qcwFI/b72vXLjYct+MbXmKY6GP1nqSIgktRjFUAfmofjFKLifvpZiBAn8txjD
Xef2Hmd5ddfEJAQx4VkFbQaOoTcEJHh5qPaB+zya1aOj6jAIC8QoxfLUh/2SlOEd29kET4GFUSbx
sn1uawf/efEyDTD71P6exIilpTPY2VaZlYGM0l6doX9JcjM8+l0PDMxJYWarOsPO6KnpNdC9U9eg
Cjau6sHo25ApcE54aBYtv2v+vaude+Mx7qPfcz87JNjRflvRXPwCfe40BXEHCRsUA0cGMNIIAbJf
lIfGMv8gZurvvr+uXmLufS21DJiIlE6pBztb3ubK1m5fCt3OWtcd+VTRWOYkWpf5zo46puSj5iR7
YACo/pl4xl4FxJ2CQ63Y4h/E3p+KxGeWpSo/qnrnYmcOg1LIjFH1YZEAtpfzttF1OlDmtuTK8WwE
B3Gk+MRsjfmMQAw0Mk034GpNIFOU/U+zyPjYVEZ0MOf549b3qpt2ZVvVJorm98r0xE8yHlXRY9Q2
8RHLDANdNvVtDFzDbQF6kR1i7vj4dTeT/nfzlqZeuGvb8iqWqT67pXfGoH4ceiCQhsaQCF4AW7RB
I3px5JjHcseMoxF5tQnq+Al1f3PV5eDdRrNlZAxOBj+yOGZM8gFK93eXTZ/cO7DLBLB11UWnO8ly
Nch1gcKMBk4WNUS1n7P/I+zMlttYtu36KzfOsytcfXPD1w+FviFAgqQk6qVClLSr7/v6eo/M0rHC
Dkf4YSMASFsSwKrMlWvNOSaaPH70QvvuAW5KvX9axm9iqtM9PMgnKNKjo+EmigiZSd6UOn5Wo2bC
1tYiHVCV+TqQ2unLimMY0N6CiqND1VP14g/LT4zbyg3dbm1f6Jq6tT3aT+Byko06K9YhcfL5ihRr
a8NNuKEg+cJJE7FsKIIyOfwinMLWcYTUVm9Um7K4b60Psx5HscwTKeGotM+lg1Ed9e5WqpjYO430
cBa2VwTijMWqnC6lwCq4WJ99jvffUItixB/uM9lPxJGBkQWH5+4I0Jley8FbB2sYFU4JAZ0nvOfx
FqqdLRQtJXQRlLKLqWC4npmIWF54G2gdnoy6YW8dHe2Irzw8rnJfmlbHfiZXT25R8cIpUAPKesxg
6cJMTbNHXywvRq9j9Msw9SWFftfpjl8YFeNLsUgUSzX7s431GAcdO5ccxI2Bql86M7uMjblbFU1j
RQdniK3pVmiNvQ1s1LEV8RyywIsbd1PbU/clyLKzHlXOwRureSsLdM6fm9HAgs719cvVpqeiMJZf
tH3LzzY0/ukYvF3kFANJh3GuJrv0FaLB/DYef3q9YNzo1UtNu/5JCg4DsM3IKbrpOdFIcpcDgKkA
TKQhmNyaBmzVqCuPARefNL+4GD/OsAmgdxj2CJ47MfaheFao3MNSMp6hsd30nuMdJyuLXwqbTpY4
NKHsfpOspIbxRWEV2QW8nOWraWwS7GRlp7gxq2NWOcT+NESprg0ayoxNqZkE4JRqvpd77pyg2MbD
Y0IICFUWpMTeqi3eUzdGOBDmwDIJr35m74nwZ6vDWfqxUDmiM4uhyJuuc4BjHH0Oibqgeh/bwxwM
LP6O3v9mTbg7VYlYLCqKXa5A4vy7CCA9RfayLMG2xMyzc0nGOMYGpHgsCfP3md6baeE5Qpuh71Ku
1qfCayrfGmh5c50mJ3UwOj9A3HbUsRcxUxIY3BFxeU3xTG0ecaoAMCTlc6UdtpdVCDujme87wsdo
HpmPliMIJ8Tu+zKzJmzUAOl5A+H/wNXKmUaJaHyg3LlmIgAwIjfuatcZE4yJrC7xyghgVdkO6faY
iZ5Lo40+525wfaxk3dkrl6fVmR7m3wFd4Kcl0+iPNLtJ9XvekEU4OfNZTwmBM6RgShmn+lVJDB01
XtM/r2hd2bvQEJU3eJkPxpD3NPW17BU790tZaGQvNfprb3YUQ8I6MQJZTgTPhvOKyp1b8lnkS/Eg
n/VgqnaxgsYuKrT0RSkM1+cTJL/y7lNv6+jC5oGgQuDY5yxIr07TN9g3hKKLeJwvFnrhXWyo4fr1
GkW4Wb/d2gumWxjc6oHxRFJWI+BwhCraMKFWLJP3IlLBZUC80cIBTYkYR0jiJJpDis+QLCJh2G8i
xs9xNTmrFpJZcHkeiu6b/FlqWi3CoBE++g73/zFkd8bzwJlqcRd73CYIvrnccEKzL27W90z0iA1S
lLsNREMC4rMTbdZgP1RV9DZmRu7PQfKbjLz4behVus8qwv1dHUbf1+MfEb7Bjj/raJaphv+IGfEQ
jjh65OlKsa9YW0BsjsTyOAN3+iZR60PVkbbXWnpwoQ1TvAFdJVo9wIJYxMk16skw07HuMkyp5wsx
DHf0VAtTKHDYf1zVPRGtS+UZZ9oVeIxN2vtul/7REadaemjFbDPEqba1iP/ayHbZ2jODzgUAhDGy
joewV8Lc75qkI2iQByXJgysivqMttGbyrSVZfgFF0JBmpXe5nTFtTZ7lqwyS7Dp2Q+UzrnPNKgwZ
PIsIDGn0qEumoUU2l9wGWAetnm5q0gbqQ46TVDv8bURKfGyC0r5leahj+OKD5vbw6jmIzfXhi5sa
3k1qY1kSvHs2jF+rCrctJl/PX/VsdI+sa6tcg6BaVkH1n5a8t/SXErUEPcol+9lV2oHRV/akTEF/
HQbrMZGu8tuEkhN0wxt3ODKJeviAXFQclhFCV5QWB6WZ2BT46fr6qKcvc2XPZGnZR7m9yocxTlDU
VLg+0/LH3GmNL8sIBEeoLqWeOuEqk6JUNcMOT96uO26aDu2dlDvwM2R+SunnR7EGRUw0OeWD/CFq
Gj3AStVq8uLwUw+xBnBGchSyHk2cBOrKB33ysKMn5cdopjBXhbTGQURxizBAOYhmt4qaY3VKYrj/
Shzvp4LukDTsQqkj50QexR01qbf06OJ0Pq+TNlrExMUgsy4hAq1CkKjL8A4DmudUJdDbAksuHxzi
raCY0w4cqu6fUJB+kihRSGib570nSD/l0v2MjK1VWi3ODsT7FkDjncNeCHLNjXZuTUco78B5wEzk
H9p4zjW2yJ7rqoKjfJjGn0u7vNeHMG2zH2Xf/mQIUf1YgurWe7+ltmTs4uxi5rEADXraNXFCzjOK
h4l4FfhUc7E18KhcQiW3npR3KVGQD1LSQuAp4laH6LsSvO42mUP3hWY9VmNyvrGEsbejin4lqnJh
p5i53UvvUk5ZTMq1eiVbxfxSZ+HP0Q7vRux2V5U29ilepl9Sbi7PaxFxab6OluEkRSOtUdqYavph
28Cql/olBAvBIQGq5MdOmHyGBM0i6RUQGzhjdYY0wuq3qU2SpaEs1zFJjedwUBeMOPlPlIrWpQzz
J+nqWPKHbCCnjPXU4CuL63xoO1O9ag67YmXkxdrH1AKSalKLnrjsD3hoZpAPCJfqVICiYu1tIf1s
ZbVvpJV6KA+08+dXXXfAocXOo8+HY1954UOrteA89lEODamMd4Y3N1xcRIDkI6e4cB5/IPYHM6PU
P6Y0vCRjDVpBTOzL2dKIg6TCl0VTQbfWR0XfIZ4iLmrVlemV+5BzGdPEeAMhiOGsVfkaau9r2C8Z
XnChyGlxVhSpaV4rOiUHN6lxqshBSqh2F70b6PGCySAjKouPxVjbG1pGGnFlk3WeFvLIMDsAG8hZ
tuoZ4T0KOhEENCcvC0M2nN6tc2pF0EbtYW735dNQBM3kg0knJyeeyFfz5JONhV4PsUVNQKoQS4Py
xTR7ju4jvUX5Mnb5hh2iFG1Ri1MxoB2/yg+I0OlXFszJbkDttVrvTEGXWzuiZFcP29Ei5spR53sQ
mOITRUlAGDLQMVlbZBpw6rlG2weFzM21a6i0ICD1yNij4U13sh7tiEoNQBf5Hu31o7wcy4lmy/q3
LE6j7VzyckWHOlHS4EVbkEDbtv0zJ0PiJVKWVlg3vC1Je95uaNOF791A71dX9zkrscqYyzFG/HVs
PbUE60fgVaijOPMGXITywUUXuz77+54jfjUdMWVUkKS2f38BfNWRnMZLN80lXgH7MUrtQJxRB4iX
cj0GimkQRGuzOGKdvwHtK1385Cz1jWv8GIxCeWhwo/xCUxk2WvkzZCkQoDm1imJb1KoT/uNSZP4U
iYoQI67fF3F+RaykCvwoQn3xUuOw0LhJQze3nukoE7oDPXQT9qQp6Ev1k3J83Id5m35BKZcCRUyB
DpS6wmALpPi8H4/23NS/UqFx0dDR+Og395DirG+FDj9RNnWcPm/2S4ZIpZpNFLVUFseo65b3DDft
z6HraKUEHtZWjE5JpLWPZYgZKoNGP+so4zeRzljdIwMBQ5aNIpLi6qmezrJTCJxav5a5/UW2M4O2
/VUGjiPSqJieVUPwXLpsZUPDycKcGueUzzkhRvTvIjcE8rBY0zNkyPrcxmnmKwYUeloxL2nO1wv+
5qR1us9QbfiwVJDZwdwMKGcB3MkVhILRuAZohV56eIp+03cuB2nGoHJp6kpGVVkaPf7OeKqRLWdU
0mkf2un0ZEUofgY9XQVNIkHlrkIhNbupR7bsTYeld95rV+kPq+0Pj/vTgID3PprVJaua4FU+gNd5
ID2ObvKVAksA3CQgpM5LlNca3MofVaedJL2vdY7zUmF9VzKv+sjx2Py5F0uwoS1xXTXbVDiifeTS
UchLEvtOwwAycUFxaQDzthnevu9TDbKxI9Q67539/4VbaDqEmKt4DKzC9wS815tOEHBrqvOfVSkn
5fWvnkE+oxNQl97VsohZURPI9WEfN6+tBmOvmRHlNLVevyYeVuTKU95U13QfOSxJoYerazIcTUw0
a1sYwWe7H6hOtwSQCaJspx2WODkure59DxWwiBy3C7/SmxHgp3B0NnG87JsaTQJxhdir1drByK1q
x7woek5MQcFAu4gOXu9NN5cGJervmDpLeMWWQkRtkYOVmWO3+DH3om80bXYoIgS3ObUxAiFhN6J1
N6K1iGYfNHR1R8pCTQncWAKPJ4cpcN/i+EJpWhab+adZNfMjC6YHwTWvq5CtJw24qscHAAci0kZG
1CQyP2waXS9KR+9q7c2nZkfKdGB1FzUsvuiKS2fFcopNPqJ3c/LQ3EWcF19gI4eQyBRCWN0uJ0OL
v+8aOc0Pa26Kg3yleiodnDyjAytfDwQnbntomRt6dPNV/rKJrdwSsvj56iyOdYiZbSZ5fqxi8zgs
JyIiwUtrnu7ul6BJt7Js7ltlGxXWHrQ3XC19DrcReNlT6hH1NBt3Z2DswYk3qy89njd5OpbT7r8P
8r0ROgJo7uYh3y/FpKCtFuWst5y7sp4RS+0O6a41mQT4UW9j6/egna6v82T8ObXpP0FBWttaEfGv
fLOdXj9Hpd2ci7qOriR7cJ7pKxOHuBFvW6P/wnKnv1p2+r3Bf+bn2OauUpBvGCjrk38TB62ILpa9
ALAVlljdcn+V+kJCN0OMbRQYEHYpEt/W4nSouEqXwD6odg7wG1f22QiM9pZhDtkCJYqIZ1J7MhZD
a7sga73EfUbwbkoW6tr4CJWGA7ue2j5b+c/eGz7mOkt3lhF4AGu7W0iU16uzxO5hVMkYIAT4HGqa
/ZUgj1Ni5sbTCI7lr5FFVeBKT/ljFFkeCyM9/qtujBzxociaIkiwsroYpixh9PQUUKS6hhxD6opC
wuim2NiYWUVIl+t8ZctUVqbgX30O4mO2iX7JkTGIu8bpSVsxQ/iutlP/ggZH+WMqi76RwKL193Qg
DTGTVbuxBonNQMH4ajgRPovQ2XeuYdyz+gr1wYfhnlAck6zW+YNR9df1qQqT0tdOocuJa1UA6HYe
8HMVk14VN7ictwaD4pxpx4CIpYHoGIq391w6OTIkxYOmd2zT2F5f2iIzBZYtjm+sujsnTz6yDm3k
wYDEc5TQSASt9NRljotVG6+uMivXCVrDA/7DZyONDyLVHDvDyZmGzSpCJSdhId4XER5jBtRPBLpV
+0TlPMRolSqlm6KNNJnpRohnSD5NKmXbE+51mwfQ4+DNgZhKcXHwfW1YNQ1RIjB/7sE0ANAxw/KB
tK280TM8yVeLeCsJudrCoLyU1vA7Yg/uTFp+4mRXOVXm19qk88+xmVZWZKHkQ2RB2cKvQaiJfAhc
rOPEWFm7v+/Rk05Jp8AbMrhWue0RiB1begS79RxWh0wVRwupZq2BnirT79LRN9aZvWkd8N0FQqGn
Il9wNCApfi8QfyR29Dxp93UXRSdySPV0ui1Tz9S9zrNbmgCc52s6a3Pn7otlyc8War+TQeKz9NEi
iyCfEcA8tBOxNs+JEh8IyGZSanru3TMQYEZeyIUp/KxFBn/EswLzbC4Wy7Ta0gQQetcoVJatlRIA
x5XxywzIIpFXEdKfS9a39q4MJnJohWdYK0UGt531uJ1TZL+F7p11jQOa2Xgtma2puhN4VFpjGrok
8axczGuSV9ouq6Bm0JvWnxH/giUE1ujPzGY/4iJ/zp3pIO+rMp51lMhCXacGnBSQebBdwoVJlPHN
sHP1JQ7pPXEpL1r6nUBKZxvNNhh645cUVCPi2vc1JrzKCA34aIKwMJnjc+JgOZFAbs/DqJso16zF
+bzeo/wwel9W+gEx1Bd7Jgu7nnKSs+nFDlYcfyZThwo03ZNLcQ+BgBxWeX6TYSorxtvkNt4Tg/zy
Bqj2BvizfFZoeO/+PlPGDgG9CcFqlbV4OnNar68JAa8M9TDZZItKUVeto+NdF6gsExn0dmRd3d6B
c+kZ9nnm1PRsoUtjImM9Eq/snmkJd88BoJBTxlrnOxR7UtHhAO86ordxdkXZTWuxR0MTjPDixcS8
qET0WtYv8HHsOGMfPPdG+aYktcWBPp+Ppbp8A2xQ72uEWiToFuHODVhSFA0IhcTvBW2OMM6DnFLl
xT7McMST2XfzluRrOMbKC8bm/BBV6nwzNGjDWAg+HWyvPgJnLlacGvglWc4GLMxz9KzW6S82KoQK
1my9gVwfNzR/MxjaivU2+sYPuyze5VDeUt3uwFoZHLq6ZaWEL37MmSLt1w4PMnRmN5l3hLc5fWix
+draVZWSq4o+pY5pDKJ/T4uFPCVtUnZQDqcL0Gq4Pkt7z8PvNGOag5woePorfjHoaDrnDtnedUiM
6cyBqVozGE8N9Qo5rtyeFx05QP3naBM64T+Fm+f3EqOfPWoEHGLwwjNtjvFqEnG5Rb0m3Oe9Zz11
oBFeKhPaJAzgL+tyEocknAgbhbyoxxrRAEOr+li7BBSiWDX436PxQmxJvklFhsHI8Yos5flRGQqz
EjGB1JiMnzu+Q8JkOI0zhMgOnt2m+GG87hKPNfKGwaGVvsBo4gJIDiO0R3SgxCpHItCeg1WkkAfd
N89hrHy4QnFTMBjbO0tYHdMk52Q9LsNFHsHqzwoM2cYTKzHrjvWqpMhWtMb0yD2pyXJedOaVdt9s
9AzDTFsuPWbfDM+x243tE6PmFkpRQevAOMkX8m1Og9q+HoD8OaLvIUf2mqYgv8UmLN+KjfplWjA4
TaRHnLoASoRtXYoC9qRdoZwdhQLw74MOqMxn9JYfTFPIeaBWnGTLLgcLtm/r0diEhEr4SMPILwuq
4E5Z1l+jLt8zFtfIJtWtrRWQGKqKBlgq8ic6cKoIV0EJDAshpyRi7Ve1sakhgprd76odj8d1tya3
B3NucLciFdIh5+St/NuJyUFrIO8q2SJSLFRvEmNQ6AT71N2swQIt38q+HkO+XxKbpS/0jzGiScKN
Zi8m5X4IxNUjYpQzBg6twVDtf2NpTDAQOGB0zOzWW1GyzMqLi9aWIAsjbCQ2ad6wSmcv5uQ+6FYo
b6K2pCT1K8GwIU60op/KZ1eGqbrLZ/WC8MgcD12qNau3Rxp8OsgdsLXrbyv2laI8oeiv5m96iqaM
lscexKD2HEK48Pk/558RRsy1T88PpZ6i12rplT1JmD7W8EUxuH+Z6byG4UA5PV0xP0wvXagFWKsX
rvlShGYThyS/Ms8l807COJhJk+kIFwXO5xAeJuEFdfC0nFgVKJfmIPcFb+KsUrwPWavc1mpjor04
4bMYOoI+pRhPPmjw6ffwsHDDtKp97hUNFMBsRx91UyEGqL0/IvO8jZp7nqnzFrScs6NVfEIzDKOv
B34AHCDj6KIQeCLecry4Z94ghnHKZAzPZc7NgQI3PoEcgj5Cm72KSE6mj/UkO++RBfxgvbxixZ4F
qLjYLpNqk8IKxYBWFZgFj9b2E6nOIsCLIr852/bwz9oL0xTT22dXaDWqD/IUzmvQJ7+totH9rnPN
Gy5I82YEFbFtE7GI0uTomNlnqnUJus8x4Og/fmqQgR8FESmhjxVnRiJL/7ioyWLQ4gXGTYngXuvx
I0kXm6EMfwzBjNDgXxneH/5UMLC9AIHayO4twahUY0hrD5IJN9u2R3uuKOnFsmKDD44Rmg3FQc7K
qbeAWso7RqFuWv+EVMQ9DTVDGxePMmcX3X3WFPCLUr0j+bcwHt8j0b1XyUFZ2Sl5gzRwcglZa4b5
rTYcQUhMXVLh5DlBaHTnxUAVJaf6M237W7JQvo0QgMvSvcv5id0gOY3tBCGEmKnEzvAoOHxdtM7V
D7Vn6j5vx9uEcj3dJ2T8bnJPezNqK3jqjD5/I1wR8Lg3PgZ4abhNmOFLGdfCMYvUoOW5TTqKyzaf
joE6J7cwNR9yOdRdXBV0ScDdiBqnV1QyS8nb3QYc0J9IDey5516o/Zx9VNnaJcOhc6FLgFlFfnt4
lI66iFHyODSwQGhQUCv94ip15SMZbES0HZP+cvwxtQTCc7s8yxZxCxgYVyYAmlrZpZNVYjVo6nOs
DdTVxDMQkDSACnRb4zGF2Yj0a3hyIpy+galjqh5zDCyrytQrpztRAUqoOc96gHCiJ9T9HCcltPAh
u6kO/J5GNxZm0FO5VZR/FIRfxMBZn+uK0UFJEj/1dN/1VXjlvHmcQzM8jRaDMJmiQar4sCq4UqFS
4Rs21/jlQPnZM9t/bxrnCdlz/xK6i/pee18C+kin9edP1HdwWNu6w5gd5bqrAeq8EI0cbRvHsbdy
7ZUB30M1XmQjyMa36g/jR6ln0d6L7fa8qCEcEnB9G4Wm/wPyESiUvHC28qU3kc7OyLzmu0wAWIuf
pTw2wiWZDzlF0VO2qfDPfqAXjk8VGpydFRj5q7osYHQ8nQAPy93KQQNG4BMKauzGVQG3CTL8xhbO
7GYxp5NknGmLCsgnbd76yYaqMTHEi93m61JrxtNMFYQU9GahAzlAUp58+VI+KCbwvQQxhJ7N88kB
d3WIanfeg+EFoVHPuV9WWvLL5jgYzt34oZJ+xBTjXszESE+iUB3Eg2Mn01mvhq+xKGCXIgquA/4N
638bpqR/ynRiZpWIGuOqyF4YXvyQ7T5t6QS43bvSJLSPhTo6x5gx4b4oyf1uZpwlsbM8HKNinwFL
Ih1GduXcY40z7uJxDJa9ddWciO6U+16X0uO0Z7ifXc0uAeXDDz/os3q2b0dqLPJXYP2hrPyaT+DK
asjZez1GkE8oaGja5q2kn7Fv6VgLJXO1iRvlWtIf/9X35esUeUDGqhj6v0nETa7DoYrxHMRBUd26
KKSlZbj21dP14AEB80FyVP5TW8qv8Xad5RMagyOz/PCQzr+g3DNuemzPfiVy3xbVGjZgcr4n4Vxv
5ZTeVbDPd0b46FouvExbfmAqrLZT5BLUOmX6dt2SdS0OdnIymQ4kVPQxui4xp/RmY7pDj/Ubkng2
tXDUkQ+enzr5Mpy+GhFd4lmsTxkAZCywvXIIzWTEPNacpPU3xefr17m33JSl2pGB/JGXuERJC/q+
oHyOu/ih9sMdYI2OzI/Cw2ZsK0Kowqe8ZdpI4na7l8EKg5GSSh7mwKY84P3MSrRL1CfV0THLy2CH
+sms8cEK6ledAXkilUU/W/Pi27Zp/JMmzYvUyMIJgWtZON6pcGxQXpmu3jFmkzOHjTRlrT3KqJei
AXjeRYW6R16s+QaBqL4mtQMkt1eH0gnJRKxqtvt52TXtYO/H2NjKOrk2aVCDLLdQL9EpA4f77kHb
8G0lr5nu9FQmIRIsgFVwxUJrJisvpfVv8b5FF9NutOZlbCHptFYCQQd89pasq+5kUKknaYo2JKcZ
XFq02j0lf/EMhdQuw2X0q0akNDpk3elCWz0NA7Hv4uUcBCkBYBQ7tB6a5tQkZbm1YhuBvPvWxBld
RA1NnkhuVXoX3UQVRAxMnOjTJtCjCoAB9x0dc+kWtogS2pR4/4UT1DCD8kEOKNr5EMClRgjb14xi
+qgG9I8QgoVf7YhKUjA6wxbuaDGTmTXZYErhxibH1LTw80CMVDZD2WvsU5yZq7g7iau/TFKmPrOh
3TKlIawuxBifhKO3h6Tc7Wel+jVq5i0YSD6Cp4EVKIB86WsO2TCFgykhHyZKrx5KW/PatJ27XWeN
K3ARh1WGnHsqziBs5r3pVA9lNGP+RUtC7znqNulM3ofNP3hrYgzZDfW0cBeiGvEIld2u242jFdW7
2wTXwmJeZGcLVAoBbMVsHvnmkiofUV7uk8V03oALTadgQgTXm1wDmqsTs5uINmTy2vSOccK/dWiF
vtc1A1CWpRFta5XzAQ0c8qEQ9TxFeHfPYZh/k7ihqeB3NE5BFqqQhdSzRTdgYiFjGbqqDQSRgaJj
pSFnTpfuC8+bnlGkId8b3wPLFLO2vr5jOcm/p+Av5Ig2MpN5L0mGKgMxYGbI8m2vohWvx7hLtKrf
eDZ/vuDiYHXzF7JQvAI6mZxPt3UznPPMFAeYqTmXQ5Xsi3qht1/mSHjRSdvIvWBQl9mVU9YPSVxC
N2r6dtxQixbGSJzk+Bkl+WFZEvepARRzGUouoVkd+4dZwzyCBhgc25i8yiELA1/eZVYUGpvOiitf
Le2v+ALtX5RyJ0VZfjCpR21BQPmpqQ13VwiAtJKmW6tZnipLJSzInfRThEh5Uzv578Ec9HfEJ9hV
GiaiQ0iMnN1kFI9CoJ4XLPEY8r+vSsah5yBFdsS97aandeiJRrTfBZO3bfMgOhfx3G8QU+zl6pln
+qezRLdybK03mGrFoQPYvJUvk34Eawt+yO9c5i9e4vJ9CCyJHHni3wyBm5sc5qw4OegTA8SyCU1g
MFF3oaFIOhCJri+hkV+KUUFKIl7FVVfygUmpBF1n6KqIFxQYFzcYb3bpIPzyrNfZCNUXaUtLFU67
cbLkPxWk3wNAD5Lfn2QkLbjd5YnZObZybg0369t3+aydzOU5Wli7TGfufaXolE1s/0yMJTzY9lyR
kiVm9nNBwrssZJmpy+iqDoTPEXgb4W+o7Xd62pKmbOo0Ulpn3IVp5xw9LVleEcg+jGicbqOe4VHJ
zbPDcPypUl2NwkjM8iYc98c1ppn5Rlz6XK0o3kjN2+oTRPmAS+UQ0ccZk4gwKXHhIp+saLERAKtY
GBHEnKVoCYYLhz69oCXA6a1bV0f17iHGlucwWWombAbMbgu6iLxKE7Iudpzl32vyBM5ZhkaYHOL2
yVGNN+5Jxibd+EnCn/aoIrT+yGVt4pLBAMB3jPkZTI2qvoM46HdSuwC/JNwbXTFu47JynwLqZwhI
Q3JxyNdKWgbhcl+olOBsLUBfwxETtUPg2KbIjGcDHvq33rmo0Qh3ApjKOYjrz1xQEkfUltZwZi43
QOG7uc7IOdfQda7uRdk6tGn3q2SxaVo2xiE5pS1kbPEkVEvGJvP4TB1nUkGbJCj2zi2d4G13tXcr
cRVulWii2K4Y8V1w2jFg4EDgt5JapLg1Lctl2pYZmT3ShQR9rAN8414BkorYY7xKUiNYN8wYZP9P
0fL8bNpq5DuKurxrbUYopPKk9nfXHspzTZfjVs5I74FkbBK9GN/lMxRnSGQmgESppsXXsZleVp2M
kqj5tcgjDDaqm9wVpTiEnTGwvhbpXcx51EWQfGbHrvcZJqDNoOSoKqttYxXjT7eMCP4IBAu9nbjh
3OklWTAvBUZob2jTpYe4noNX4AC7dVQZoDgfhqe01voPllLlwBgng/3r3lhlUXWPRXWEvMHYMgxP
soRtVRpFAXv9IZ69C9hfnYkhYyqjoDFI4ahQ1jY4BEbC3qUPdQJuSv2ir8wwqNivg94J/bP2rKcU
8CIPToWYiU7FGzqO7QD+qp4k096JX2kcpjuzxFTVd9UrMd7GPwq9L/4riFDLGDArqfmskDLu665Z
fVSRk+1c2MUn2eRn84FkYkHAcTpKUdOqX2wihre5nMywBEwcecPnwA6/TIIOBiW52TTgYUewMqfW
JoNIqXXNr5BQSYTZLCLEDNNu0Q7o23Zugm01FMjbe+exViwlYDmFnJAUKfKT6370CX/k0MwxnEq6
kksPmIENNfbjnNOVg3PwdaaOpKRbftAZsvAUkeghmq7XwHNiv1Xy+VwLy7+oCc5qO/+wKhv3HOkW
sjUwdk57z1oOPENrQp0XlbCblMUNRvEWIhi9aCvWL4qzVAgyUWMnJDByLy6vnW0294KR2JYg3GVX
D3TQyurDstAu5bpmbuOuy56t9g2jJliPup1xgzGU8PTmXWHsdmhIwkndAQn4UFydWQ3OESlovm66
DVcGkHFp2CjcrF1fJssjIdPkeUVXFKG364MEYVGr7XoBvxfLQjSUFLGz+xHPbouoVhu3ypCH6L2b
C50J5Skr+u5ROijp7CG84j9RD8My/6KlomZYBsRUaDVNiIIv7Yr8PKVGcB+b5uwaG2ZNeeoj8Gz7
Tv9Rx/WXXhCw6mG8tJbmvNZBhVrZPo5zxTBejOkzLTsEOAo3rTHU19RtqgsTU3dPvIG666DxIE+Y
2mvQj91mEHZUDS40uK6tNhfJV83WvniMn372k4eEA3xgkVnXWHRxQvHgziQ2KoW+LSM0tJXbmvcm
4m9d0vA7VCL7sK52mO27Qz1CLqANkQkKY/KgAMj7Vj3m6BPwlNPcdfLYeDcJevBRjF8HQd9zKhqN
8spzjK+LU7wEblZDPhd9DMyWdNTzCoKBcIiFjWqdY0e5pdo7bQznWYImRhWLSptTD01K0x7oJiKn
k2NyNYd6PRQbMlrSQyo0KclvB6f4fhqwBK9/hR0TqTUtBS1UkSg8FGZ/TIPmmwSMDTSEobEW064a
jRqR5gCUzK6QvglGXR1HKlwl44g+sHlRYNPulKqd0QAB3V15VWWGTL3OLljr+2PYACTxzOYrcnQk
dRjvQW72dBrqkU3LNNNja3lfwj7/LW1nmm6QzOCWFg0ojxZ/iIg00h91QLSyo6BQZ1LVAxVFB+da
pGkEVVo8ZZr7VVfsT6mubHJ3X6P+qxHDnWomIbSaLe8u1wnUst0WhVrOZKWgfYxmhLW0eDNMkqiT
muG0ODwuiDNWrmJmhxX9NnhRnYL7Av2ItMKOo4icyxEUNV33A1YfyX+k3a+4I1QnjBywsObGxBRS
HEHFg6ZEG5t78UtgOn72FLaa88NR2EH7tEEGiKfd13GkGn4WsnCpOjzYOjLmb02nfV341xUKRjRt
j4tmeVpb0Y7lhg8ukfwP45x5uSswOeanityUw4wwpOqtswmJOHzSm5pJrtFf1Vg71Dh9OqSJesyY
q/U2EdXiNH/TrMnw//Uf//1//o+f03+Gv0vofXNYFv9R9ID84qJr/+tfhvWv/6jWt0+//utfyLRd
V7c8xzIdnDuaqRn8+s8fj7gI+d3af8uUetYiKu+tx6Ipero4LLF36OZ8lHu5mi2/yNo1TyTGnK0i
IMctVpZDjyYe0dU0+I4ZFLfYSj7Xk0Xc4mF2ibvY1iV58CPQDmpdzyORQn7gCcrgmGNsIYzb2Eqt
ZO7gmhvcL16Ium8meR0F8L9xHSxnzXMAlGfe/n8+uPr/+OCO7bHr6JbmuZr+f35w4F6G4Qwc/hK7
+S0/qpXor3npLtc6w97TWBgOnCoYL1bzZjr0n9Jsbxv/i7szaY4b2bL0X3n29sgGHI7JrKsWQMwR
DDI4ixsYSUmY5xm/vj8w9aokZr7Mrl1bb9JSEoeIgMNx/d5zvkOAY2FyvftEnY/98nd1WWcbEY7p
JQvILoiHYIO3jIS0KNxBpeyuHS0yDxbjNgqoxHrso/EifY70ZbAVNLtDOABBvf3rtyftP7w9hwA4
RMgEfqmW+vntRTPRHtWQtdQ0BJMEYTpeqiB4+BjJ2AaU9HkTxuG8LUsteVIl7htybS5mnt7WH7NT
kR1lz9CYaAO83yI6ZnqVepWov/w3JdDpST909Hr1EXyTRvKetj1bCsL9Dx8sDezooFOK6Gqd/IDP
Ep8MA2TJ2CFIdLyqlOTuwzoF+qAv2vip7YK11Zbzk1P7V1VKuEdZw9X1l9qyXAIFh5J4KEWiofvr
T8y0/viJwbyWfFRCJ77L1n5dEFRuBlvC3GNAXtACYdkB90ID4U617G8//qOMmuLWiEx3H3+ELTDf
5OJxmPcf9F/0KNHdQjnhydASZD8SVtwQSduo4fnjP4NTS9xmaraSulKdipGJvJ1ZDsk+0gRku/zH
cHoXznMOpqn2L7937BGEzr/79XhCZV6dVN1Ga1pn3Qg5ACUKUzeJ8F0VVRy5jKHql0StroArHfNC
NmdU5OWTVpwtdc4ezfmGLJbhpsuX97cQFedqoGDTuuKYl4QDjsv2KuifrpSalPAPJ0kThHB35xoo
w6IzwRSwCTk3n6akafCsJCNs5GantcX+ry/Kx4f+6/bEpdDhp+m2g4vfXJb5T9tTAG8RXcVCKJgN
ot8Tq9/5vSZ2LbGxTTfdj0PowKHmtJc9chxjksFh8DJbYmeXpnoTJvCdU+hjfNzho1TnYC8Vm9mB
UzRbtTaHdYeN1Gst5s2OZZHJGg7DbUVOTuT39s3Hn6iqsn2vQs7Xw0fGYTr+2EJeffwfbTLVG5MO
k0poV6eB03NLQBZNDbH5wFI0GiLuJJzs1TggwjHdmKna6qPX30d1dnSwdCZlWNzmPMmKchQ3DTgz
w46G9aDr4kqHurUPtGLV11ipOJNVDNKH/UevdGxxa5S9dvxQuViTbXqz0746s2hurfalZ9q5GskK
OQdAFOhU5kS6jIhQoBnMezsBcYKI97or1cePH2foaetOPIUCxyn26EmrG5V8zcePK/q/fnniNB9P
oPeinLBch+2nP/7nPeGGRfa/l+/5r6/59Tv+8yp6r4um+N5+/qpfvokf/OMXr17b11/+sAYqSipA
9w216bemS9t/PRSXr/y//cd/fPv4KfdT+e0//vmOirxdfloQFfk/f/zTj4eoZenOTyt7+R0/vuD8
mvG9d+TXFJQa/4AK/Jp//dPv/vbatDxypfmbI1SQ8cKSUpOq+c9/DN/+9S+GbRhStSzkUNwT//wH
CVxt+B//lPpvNhhAuiEaJHkhTL4JMt2Pf7JUofKYZyyh893WP//1SfwoD36/Ov+mXJC/1guWwxYr
JT9PLBmkpqovu+hPN6QpiE4M8mh+mMrq2hHf5CQO+Egvca2RaKE+Ddb8Hhv6UbM5fDj60eS2In1v
eoKXxhfjWYnDbVFwdNENCN1KhCNNUHRf8cS69emsBm3pDfmwxVj7mBSz6dkqJGotFJ5J+KfRx+AC
is7xmiLYd850N9XJxcGkrcZ0s5J0xSGtml6oUI80wO6niJ50ZjK2cMgNDO3mqbPNlVMU3/oEnEEc
ow40Wudej7W7TKnWESfxPuAIVVS15rb9F8UWT8y+r7tWP43C2tuadV9Yi5DbIQSIXGg72lWQdzpb
2dVj9iXDeUIgXc6h8D1vIFyHkFQBehXfoAhC2Us3U3uu8FW6pVnfJ6O/kTnhCDDlKpd0Ce7JlOSc
mrQ47a7II/hUY/IlG+J1GY8XEKP7yQ8pqLLBhb99E2jjnbT41lpjLGQ0WG3J1HDNQXnImEzRXyk7
+1ry9xzTQjcR7a3SKLtYazZDZj0W0fyWxHLXyPLSLaX4CPyCIfJGSn/nlPzcBlou2dnDXUWBL+Lu
EXHrwZn872IoblONj7Ac/bts6AkPmbCNlTHKJ5gDmaCEsjmTJjJ+kSrimZrhSJI0/K0fpQBJKhzx
cXYRVmu4FZhYsImPfYo+Q7Ot3WSSFjCRjQkX8dCKdm+0/IstrXOs9zshoGX4EUdDuxnwi1GP4r+4
rrASOUswUYg4YMz23fxmprpw+zBLGeY1N1BDTyPEbqBjXOG5qR6BdT0Nur+eVOXaTCFExz42bEXb
dYbjKoP6bhSotOxRolAUGhyvpr6l63yvOt0ZkVraloSoNiQEuE1p30RB9AXfLieoJv8WVLxDyDWx
Y0wYorNv+EGDVSrnV8oJ5MJR645005wiRR9Vpp4xtNuhlZz74unJiXUmG/KQKGJldMENH67LJIXg
RLIsqd6+0wDZ0m+7CwhWcJuJJGnELOCC7ddcTCu5eE7KKrURLkHuJ6uuL/JNpSk7rVef+rR6TDRj
kY88pmqLFLhDKAnApbAjbyiyxxRHkjZehLPw8RQAQD35AXZ6ExQMv6I2ZVwT+9h8IROUvWcSAguu
OWYisCAfcFsK39/Bn1kboWTKGc4u0QrlqlLqla71nJNZQTWtlTChe+ev7YkIBj3c+aysrqIWt5Nd
YmNk3oSTOCFRAjvq25dIW0Hz5GL09dpq/DXtNZQXdbvtrWr7QE8VydbQe13nX+sxVHfufIhd7ZbX
646EQAit2fYCJj6IRLUUHplwX8DEvTC+XduDQFaTXrQJqc+A8dgtuszNq/pEafRe9jo+mwBjirEv
2+zjhXLs8qbBIvrC/p6EtKtTi0Da7pSVwbMctJN0sJyrxr2ma8e8l299ND34YbqWekqBluwcvbxt
EnBhFdkSMXIsmyWmyPBNGexDBcRFFeNLMdjf+1y5Hir9oApxlPpV1873cQGExpheSngz9USjBvGG
YSsrDnJbq83+pi7WJDv6f5dgP3Z8A26VFDzlLO3Tjq9LNTKCYZwf0LEOLpB0oDjlc6wRZWrnMRUI
fssxx+ppYpXI0RmFBwPmfZz1jDzMzU+PzT85r378ts+vxnAcw6GtZGia9enYljnVAH+qBlsUYxAc
M9afoXp64CtuCdap6hWw8SmU/E3Y+NeQNl4yLTiWk38oav2S+eS+kTRPf2v9P69r/m3R8kuh82+/
6v/B0oY97afr88eyhjbBa1nU334uaD6+50cxo8rfKBXg9NEfFrbzUzGj6r8Zjmbg2zBsVbWWwv9H
MaP9JkmHws7A4ZU6x1ZZkD+KGe03jgC6xj/xX5NzmvY/KWYogH5d2rbNgl5+uWNbpkln6vNiSiKC
IWqGBcM8nyEN0nFmsNSEExIaZV0sGcdODdnNrKm7x1Sq7miXd+DXjw1s5JEp1Kyz5shOHSHPFDr9
doe1FwAE7CMFfY4kyHhgFlGbO7NIv+fKyI+oDC/sK0DniHrlaKINi0uvN9NTYUnsF6SkRgMhLOww
cYXh2U6NLWd9T++Iljb4VVFmoAng0TxvtAEXmZKshxmLYH2XJEAnWPL2SBFg+cLLIq3ieWbsHIDx
Tf1m2eZ5InbPK1WcOAEDkuA9Js3BTQzCkmiRTlFpLhadjeGYm1be1ra46P5iyjB2cWpthMUez0td
XgzPWyx0yno22qvFetvYUNeMbG3zQRpgawkjIxSQrOGcNBVJ+J28GEb5zITsLkefvHCqVhJPAYq/
m+VnQVL3MGe/9KW5q9RXG0Z6rqE0c7RL4FNgTG9tha8ZtXI+dqs8OhvQT3LrYYr2gX7bkhRvw+VU
29sW8MKErZhyDWuSV4TGbpS3uuEf0nCHCecoQv+eFNacRhtgHqVHdI5Ow2Wu7tEwy5nFy91ydW1I
H0G8Leh6ZTB4Qees5hq+fzFBIcxF+xwhGImq/BTGPbHEQ/ml6d4K9S3hk1K09KQmPBn1W7IjPTMz
PV7l8srVUvO0ZbuvDU8qkv2/uCEc7Gaabpe/Wi7N8o1TD1lXlVuGY+vlxSyGdLsx9yiWvqI6vDh+
87x8fa9AmpPKc0L0uFG1VyEpjoj6Cevkms4qD9gYpadCxZMs4BYi3niRzGh2Ey5mQyPKWb1FP5EX
typrb7kQCxF+WRAqacmGRdrJvRMZW10VW3O0vDgJj8t9ImS3QurOMMbcSJbD0FRbS24jy9gvKwax
LLUrazjz2o7nhmpuKigoYwwm2ebPDqr2r8uvryEBEgLoEY69NhvhhnRql/Ue1LmX4x8jt2uGKZjV
6Zojk2cRxDP3t1CsqKqNXTFmN61mnvMYcy2MfzlngILNXQfajzyj40QkhrQYtHcfa4KEVNACrAlr
fKzsZL2sjylLr6RBd9hEAJOtuzZa17W/1e3gGKRc+ZBvsVB6TIVyUMn5zmhh5oa5MdvsNNu57urI
Ati4NhGFXQvOLLV5r7l1bsF+GTVXhXfp+P66S+zNctWWKxq1/roS+pYpvjuweVQNM13RE8lpb8qu
Wy3XASXHAsEjlwBdChfatvapYm4KLTs5SITHErtXIHe6xr0duB03RyeW9WPvfZtEYkSFWJBWtdpd
mSbmWqm8o0AFrV0aHpgzfDvvVcGtbRJjydrhj+RKQFq4JZhmNRchkZ7mJsSalfR7tICnurax3VWb
SFN1z5472McmTodiMgcvSSYirDjVkMmMLCS2Xvyu7FDWGae42bEzf2ViGW7YkE8maTlBViBxLIqU
1mG4Sp3MPOR8Dw4JKE9WaGJ7xI0q0miVmSEBfFq90cJFld5QfBYkaGuiOMeDPXp1aAmPo0IO2xxd
dO+j9UTERCrVNTp6phDwkkQ1vPUzLgMNiNTH1/pa1Cxp4/dRnpC9CZwdLVu4QR19hdkWvLumL9Aw
hP9gR7wgElektJo4zoVnTFPOJClgq28Mdxhj0+0teZOzN7n0mnd9g4xFo2ZalWR/ZiVFsUXcCRrF
kJKSN/nxOmmmV76a8T4Z8KfV7GoZwI2hz7/DIkAPrgimJkMEOS0EJeF/0W1YEXrYkAm7NJEMg8dN
1x3w75NCsvhc2hbpphI5q6hGno5mOmbai5PH/45HYXRDXeCOzDncphzoMnN4SzG/kTyQj5A6fPyt
nGEc3Fme0s2IEVtznc/B08REYhU0GbSDXKwjhBxrugIre3ToZUsSZeWOSGdUBhHsiBQugbbPdMTM
uf+MrWBdZCPzDJChGKs19ehXYJgx6P9UcvxZSbg8pX8qCX9/igvboHWiAn8Rn57iCuMjGcih2PqK
tZkqtlx2EIvRm8VuMufiQpKda/VvgUQibXFycLS/ewnGn1UStEYcXWhC0nj/3DwGmoPoLymA/Mst
3mn8mcthpFyycnmOLM9jnl+p/5qUX5fn6NhYmzmG+TXV4irR41dpaI9xJi5KCTEHucUjx5FyIC/J
MMAL6A0eFqf4JhbbCR0LTb9uZgJk2KC5ba24urHgLplJT0iWdY66JSbH2sQCW1R236s551NAXpBs
hLtsigFuYySt63lK18tWvnxQclbWWiO3apnfMY25N+RbVnJuf4LKBXQx54CeexL+ZW7h+wj2Vp+/
YBYAmsECx3wu2ehKwRmgtfb5UnL3C17EX9ejBEdr7mwa18ufLbAjqv0aaUz02APjJbOSpABgxdpA
AN9E3ET6hsloVXdvAcNG6NPLaezGBF8waKQvU3TxOLAyUgD4GdI0kGqnpwGlUDkUd7hevyul9D5K
BY2QWv0QjFjUmgF+IFqreW0kHTSOcTfW5gg8zTnnRAPVmbJukvT7oCIY1nftJHc4WINi3FJJ7DVN
na5aFE6dgZm4k5CxJ+t+aFladvw9CvJ2HdFoRmi1hUzzuBRSiw10eZqNKU/jCOqi4a+Xt1JTHRAZ
4bN/L5+UQf1nSUL7GkCe+Rvh9qe2yVF8k5Er35a8e8U2AFnYf7Nifx12UJBT+dJPV01T44Zl4XJP
/dTGI+mG9C74nlDiJtXNHQG9LUTHjFWFlwMV6u1vbtI/u0EYQzn8LpsepbGM4376hWoT9QAf4AAt
ijS0x2TcGK5lM89RkhdV6mBOmK0kNcngUNR4+OWJsp14nFElX/76tRjLm/u8YViqbesWFiFkFXRL
f34tThNI2nZmsR2Zw3+UG1SiU1LeDC2JVV2wqSIeiTZVgnlQojtUz4eZrG29fZQiOyEZ4IFme0Z6
WTJeiGNziq9TTs0LGJN24seqDN9rrLj04XDBkswzQF8GzWDae0RpZ19ZRBVPrSZpGZr7qjWQ19v6
VWDSBpJvirA2JkVVw7NB0Byhf7XWWeYN98kMu8p0XEwx3DIwauWbDpiudA5L8Rz4AFp5C0u1/dcf
2dLN/sNH5hjC4shmUcp8HhPnDM3CXgUntpR1qc+tHZa7AYkagnsGc08s6yF9m/Vgs9yI/rYLntWQ
jJGRKtLnbqwx1N5aDqlHJspj7t+RtuOyL3eBQoFKlSfkBlszLcFt81zJcdUt5KJwPg/N4iRZ3G+c
bRTrLPSMEGW5Bei3+ps3+Wc3BZ0FDpdMhHX9Y6b60xodnEBNiB2HVSXflhPHOMmt2XergqbK0qIs
h3yTloifOJp1dBBCJzsK4410P0Y8b5gucxCTaLH8W7VOTykVNCq69XLM+biE5e1yyZYTVEoKMUOl
pSsx9tZGNaAqN3vw5fvlX6FSk/L6d5dQfOrcf9zyhCipjsNjirTkz32cUonywSCBdIzTt6agkJF7
21DXUd1VbhCaICz9A/Wsa3HQYv9jbXXGNz3RrmXGuSBeuijw2EuY+R1GFz09VSzQZdMuxmVhWkdc
AH/T7vnYFj7fqlwQZg3StFTVXt7UT5cEloZu1kHDi2bfX454o9KvwPSgIZC7Zdua8n6V0Goip8NX
Kuz+yUnXEIA61lm32ETTM3rvPbpVTh7PHcyMsTOvCAge36IHn/TtiA975qQVSx5AzW2XZOvl7l/O
8kMSXvl1+Fjw1JxmRv7Epo752my5qU0OoLO+Cy2O0HypGhpeEsFzYJEG2qI7NGBcNM/L3fjXi1Qs
lcQfPhEEQarFdMi0P/79p08kNWc/0WGbbJdPYTkOLGU5OgKKAoFc6E1BnYRMjoIeIq1X4/KL05ys
b8oB3qIKoS5+WHYrO8xd2Ztex5ntb17iohn540s0GVHpNmWZ/Wloi8aAOZrGSyxH8+M4wlPB4xNf
joXLGbTkU1zOQHRbT3GU/16ncebUjeM4vgChOH20Awy2QZ7YysIeYsNAomgG6fqvX+vnfiJ3hVRp
AVmmBZFHNdRPhdvMJ8dwnbtCJ1241W8LAJMZV9SqOWjxsB+CaSdUuJfWFoXaGvGuq/vd1bLFJhAC
hoXKlv/Nw/lzy/X3F8XV1R2N1yak+HXVD5Xwlak2WPXUXLxxb/nkMotWPu0D1Jnr5bzNal02ztNc
FjdmFRyVwTz/9Ycj/7jW+HB+eh3Lhf5prVUiGLNK40GZoMacM7SGxBwGGU0Y+5brORiaW8TvSwWZ
A4Zdyp1lIdqKuWsuSd+s9RrYO7baZb11Ubeq55ciOZGcwNdfo/5gLR+s5m0ciN2bDqX5ttxLNvoj
ErS3VRt6U2OdfSLTl1twebM9S7qnYOiM7vHjvf4YD9/8vjw/DaI//fH/t7m05nA9/0sM9ofmLZ/J
p1H0xzf83rkV8jdNGhb9QIa8nGeWGupfY+jfeNg7yDEQfktN1aiefnRuDfmbrdPQdVBroDv6uPF/
dG6l85vKGFqzHIs1wvPV/J90bpd789c9Bq+vFMxaSXKgfmMW/qmAtXA1ByZNZC/y22tlbI8Jlmxg
X8dau+t5ENFZ0z0BrCEfrI0viKC1I6jk4ZpR01YjxLOrv7asKF1HTM45STGAzRYw/c0RvS/B1+mX
GFfEeEmjPSRJBM+ap2OaVLGMYB7ME301zS+W9iqVs0/Mg5ZqxHi2G86obpcy1e4Ae7evJS73uCNt
ZxKv2bMGMggXlJugCmKwVGFNA/q67nUkP9NjODfkATYn2i0NvwFuk9IGXk8YUJy9jNDoO33a2OVt
WT3lXXz7kgX3CDA4XBLbdhflSOuP+pSgUU69CE9vaV/y5syg2FzKSzSoFFKaqF1TxCunxil6wcFr
OYz4OKAbuMKVFzj3juDYk8AyRaaS444rrOeSHyq66968dSDn6quofC0YJkvyxuBYgdYqjOZQgXmA
qeI76jKwd7sQVgZC0YO+gL5heqhfEgtjG2m69W1J3PkQx9QQhP1x+NG+W80OF7pbluO3HocQcbs8
iY2DDK/Cul6TIszk9dQh86bVkRjMvud8nduYZmUH9oeeuqTJxkUzNE+Ft+RK3iN60W2mP+Hxc2vx
RWAkwH7lB5tp8Fe6vWk5gwi0tQIaiXyKsneH4IimPxgQdiInIUlj3mXKcF0pAESJRCSJKRSxq9KT
a0cMnqDbmjDyBMenwAnXy6g+NbH7qpDb6vRKiEsmRy7CuLIaenA6r1XdR7rDp8sIMKxWhR2v+t2k
3wFUcU0O2bUfeADYriS967zD40uQi+pf2ebdZPleSpxoD0Pb6RRQUUu+2OD6/i0BjV6H5Lah/RQC
TZSrFj9sDCUxcmP7Hu7SqD/o0rjpw+4CRonBoxciFlYR+mK3GOuTHfc3cwA3t2y9gZPqXF2D0qGU
YKeeZ4j5Cmcc5Gd18ZUOnkVtap8s+Rj7hFmsGItiNVRauqUvix/MjkBCc6wmxjzlFhnQowHFvNVi
TElqvpmEvW1iAorTBzth0cC0i8dxjS7LQ1Du+UPtFQ6wjxzTGh2BCC0p+VxrEqm9usJKEe3qMrzR
687TQvKizHGlQsdSIT8mwavFgatbfZDOr1p1VdmPccWEpcRM2o3hjijQuXicTWtdnXKmHKS4gsQm
ScvD2cvi5X4FfzxS06dIcFPxWs/fdfFQpfzE6WYgbIk47E1VadusN452nXFMIHlGIeoTYUeoN5uZ
+FN7XucOxHT72JTVrh0G2gRf9cZ06bRBw3+iq8ipKN1aYYK/tH5CyUhGOSY39RDCD1LG6yh/lQ4p
eNV910BPJdcQR9pcwzJvhpc4ObTlezi/WWrhocVxaSvkkfOWQo+Z0tu+BrcsB89nSZV83oQ0+ni3
a/iN1SiPQzRtEtU6JMGdQVgO4eEbeqLEJQr4T03MEiVLRbmeNIIJEptLUB/SItpG2feenYgY4VGv
D+qYrPNMbHQyLJLyrbGglffpxpZIFiXCcc05BP3DIHucse1KFReg2yRVXtPJRdOurWdYt3gtD5Lt
AvU5NgT9yqcdpvoBHGbCmWLSqZVjLegFJ9GA9Stqdn49v8UZ8zXreQ5NMlCaAUF9G0IUXZsxltu4
R6HdpoFYtximPDLPuV3apNuIWaJVWKzYDcQFgtylRjMsdHUnAYhQ4tLXrCuDAM2zNMz7YSzLLZhC
EyLmdFPXyT4vNXLRerv3ZlBZM2dwMZnjFq5nfVUcFIW0RKgJz2QDvPdRGrqGYm8CZ7QOwogehSWc
bRwo705oHi0jSA+jIo6N6T9kRlJvaaXlK2yHxi43GPr02X5S7qYkBsLbOMD39WCVi3gjeqVx05IR
P0qeafGjIXOMqw068m8awki3gL/nlUYy7pMlH8N0oruER1cV9dwfJCn4TW8+FxN6FIGzJ2/DL1YF
rktXbRRJRfQ9iFVnx9ae2cjdyYvKjeoGdiyc/ZmQEHoN8By7PREaURqvsLh7fZUhFirRnqAD7zdK
SStNXgQO3nVYr5ysgPU+JiurnTwGIBrk0ug70p/OkeWa2U66oi2m7isz/tasp5ZPkNHQrphwsyqk
AsL9BW/dttvGeGr9L6OmU/0BhkaicSMxD7sFqTE7Z6y/gu2qCbGdw/hmnkbg5ZODcb0nJYZUKBSZ
1buI2sswyTeyreSFDkeBehYyaQc6k4Hn2B3QP34bNZ56VcXG6E9noB2btm2stRUGW1lvyP2Fb11Z
39ncKpytHLds8APs4cNtGlXAl+v07Ghs9pFTgklA8a35xILozVWqptM2ErPG7k2qEpnLGxkhnK9H
5wF1cHVILewf/fAmJqLDyhkyOVpWD00n7ze7bwbENMvK4BDX+9zRbfbY+OJhVkERG5V9G9bP7Rhz
B6B3EZGe70aVPbm1wmk3sZMYg+TmkOFThQ48EyjNERYjmIl7+0HBf+UGAfeHUw9YLqHzh2p3jKMU
aZgtHgNyKa9gPPjobWM2wPa9yoLuIOCNNXw4bqbl8YGgUTWoY09L6keDac5VWGlPg0HOn+Jg5um0
bI/Mv9oN62piQuUH4QwVd7GrmVJu7TEFapKeMUWG1z6k/HOsneuW/lGVUSCBcnw1KpMEHLv4alSd
uh4kwwNIR92oK+jzHTI2wuKkI5/HlE3eaZvow7WaybspWBK+8pIniM7jBbOr17Cm9k5q3kniv7Yx
wcFbtSLeBRoWx7vG9WNysRBpM9KxQ5wOky69ruUsLcthN/oNYkPOQh5fBuSnjvqTHwMHsBII/ie7
Zkxf53Ae535wSztukVxnDN5Lu9/ELUlYvDtqwKo48O5iBv5fEeneSaiWnoyz1jP79mQoertpnOHk
xEV/1RfVXhXtJoum+yR2XuvOPgtJhlet3wBrXOltXDAEIwxjJ5uD7cOjphTEEusuKkMhgBYaRyPd
xfUp1/e2AHJB3JaoR1oGHbFNhD2vMO14NDtJYSbofd5r7SvwhoGQ2+66qQhqh/mesWMag7UKiupa
pozPX0Lt3SyOuvZNd64d9EcUDSnvAD+end0ptEA4UVzXjeBNglbbB/nJgcupJN/N+Jy05TnrM+6T
kGa765di1Zk3vXYAB74i8mGfFocyyDe9fecPxFrn+Q6Cikuf9HXCKTsG46FHbyEWd3ju7yaVqbBz
JB/8JW+zV4UkPCNj8SYb9hnSGMHD9TY1Bcla2lMdfZlScH5cvb6DJXhslMrDL4/rIDgm1S0ltDXU
T8Qq41aZN4r5Ulak/JrnSmsOjSvqm6ZM7s12ZlJrwRfH12Cuu/5L05O8FV+PMyMW2G9ptqHO4aw6
u2QrEK3puD0lVY/FsAtvuk7dmPQ2myE8WYNO5OtBm2/xqLqDJdZSUY9SPQJ9upeoxBmROzf4e9Yw
zGmbnI0JvX/1xaEBp2o6DnGfKITtrDgHtZ5cAn/OsdLRfT41mbIjVZzoZEkLht6VajxjeUajsmWK
uKk1ygmHbMr8sKfWHu2dLNubaCSWnHsIZcYK50WICjebr31R7npmEYG1F+EbjUnW64y90FU4V4xj
5aosKkzEtnohsXHddTDOe7Gqzfcw2ejduB65ViC9OcFckeUEtuprwtS0SThwzZLp57dOLWmucUhi
vD/yFDOtYQV7JXHWcX0Mgte+3oz+jVoaJEKfrPSqZ4xky+LKsreJ+dRs4WhQ2lwQD3cDkYDdgwIK
I9fIa4offVOhJx4wIG2ZybPgmBnFQiNoLl7ZwidYEzRV6xV9f27q5Dxh3cysNRGjeN7gMKK2d1Ur
uAZtQYubBB9p1cDu50dwAKg/OGFIGNWkGhY+YpOSJIViX8E1jAAdEIrBlxiUqeaa7F98aatI2/cm
Wb/6OTButOKmlDztlBs1uLXlTT8sg291HzqHCvmgE30RS+s8qjeqvnUy3VPN+DAA5eyJ9G0Se1UP
X03sdZbpZfXFRoiMvcqN/ZcEaKng8yytYRNVDVVv4jlzvtEl4n7F9wK1vO2T6c4sz70cDzoUOqjS
u7wh6WnJPCQGQmnGVYlBubWvSEN5shWaY+NRV45WSIZeGFB3PS/elm4iAs28SXJOaO05tPcSF6sS
m4dUXfSKV9yMsUkyel+vcAiDlI53UfY85WdNIyyBEEvrEnUjPrHYdYIXokP31WDAUnrtYgc91G1v
Xuu1z+sDoqZZD8S+eC34MHS/+0qEBBWzau2CK/Bs1P2DlDwbLH1TTNcC9+sEFkgX4TVB4fuS4wVJ
b3UuN516FVQcCAfqXFxsZrby7V3U9/fCuh+pfIAQrB0DubC507sYE/dyaHCAV8l91x4m8mKaLF6l
SCtSyWmU6XljRaQTlHetIu99X9siqUbhdRac4EdoPHQVZnLGxqPFS9W1R59dQoYtuxppZLnVrjVz
l9CSGAHhjuMxQ/AS4DaCHdor73MzrAmu4q5u/BX+Vm9wKuaW9J5pQfjRrtTKLaltm9oExWmk4TVg
CAjNQPUlT1ssO2FxnWdfBjDkOCVBYCRuFYhr5ORvRcTWrgXWegqsU5Vnx3Gvs3lpMQbbu4pIHSvs
tlZDvrq/MhBklOpDOU57pQ72k2GcxL42660jZ4JKlONs+p6TKUS/kj66wA6q4o5tYaNUzV3O3Fn1
SWdosg1HlEc1xINj1peSB7OOZwYQ2SpIHhGvLnroCasL7lDPuDWse6NpGSkn7hQtAKIpeXYYQqSg
9rpkg+vNa8xy6yfd2iH8HUzjxVLx7JZbfC+eqiU0wS35ktl89Is7GDweeyOIzE2uWC1nxumqB8Ea
jPU6ls62ciAho2gxjIfRQLCftVST9ISCwHLNTP86CmTIHZe4eRQpDxqyukNf+TrREx6JgixyFMrW
fLE5QmYZmA77S6xeArLojeLraN4383Md64cYyZGjPpj+9xSICRkZ7PYO+wZ4irgngpdmeNEVlz6S
R236XvXGRgQ0LTglBMb4XsYStXSBCLnWeJzUG9OikEUWZY8t+qhuLSaSz1MeOVqNCKLZNMb4NNmj
q47EC2J3jzDQ1zUdif7ZJgRsRlg4sPScmZUce31+LYxgTTrrHjnnSpe3UbZTB+JVl+UO24kDU0vN
wehnDVM4zdXVoyanSyLyjZZ/iR3FCymVwbNQ+34bnacJRX2AVqiX36Hau3l5XejDJvMJ+R335ngI
Bo5sUhxI+uOjCje1fqKdAg/nyp+2C46vT+11lL0BVVyndXhSpPFFC52zHyA4soJLuDzJxobIq1u1
ghHSyPNs7P4PV+exHLmytdcnQgSQ8NNCecMqerInCFp4mwn79Frg/aUracJg87Q5LBYy9/6s7XJ1
jswtNFi4OYtp5C7Q1MEuL/pvy4idiA7DHfm1Rb4HM2uqZ5JOjmlOlpi+Nex2j6l8o2cteQllYDo8
xYLo0XAIendEo+lzE1mBL2Hm7x0OQODt+oe0ELJzKfn1j1nl76q4PuuVtaYoE/P/SZoIFUlqCaeb
GbccsByu5rW2i1NVisdqYFe8mXOF0ZLGqWNVyDVPBY/cQxJaq1Hn+mk//bh7skQTmMO0VrXJqIgJ
YB/V4aqKp0+SonhHhOsQm35CXE5Ckxzu5cekeeYebdPX0P/s3M9Y3bn+UyEGpB9TUJTGsegOflHs
gNeoqDC0t7mJXxNQm3bGc6bPsBvjPjKr7URXHomt29Ik7/o4lNF+SaL1H5G6ReTNGltSgmSconM7
WzdHXqt5WTQVqjLgUZh00R/b6THPgDvkQG/04OwmvkeDxHHkrnwPw76w7wyWO7cjOpVMzD5kI+3T
C3LXjVOJIzHGlM0IA2Z+RZfkxiTPtI6Tlx6wKglvRSdW93PV7nKcFXX9hGzlktYNnEMWDNGjLk5e
TPZL+uYn1macxUF2w7Y25cFNugtPw8qcviOfkc0ydjUPJ2bH1VItJjzi18tDlfJDkRwsUbgdumXy
2s7yfhQWgDIzodPgCL6ny3QrGFVK3f/KOpqWJM1+SALIDtzO+qsRJhvyMr6a+DeHMxYmfgeMxe0p
hSfpZL/NsWAO/YkAfhqKnmTyo+tdwOO2IlGKbd1Z2361Guk8K4Qgo/iG6phXDlavpMBBEhPkvLvU
pcc+GADH6gTCqJDpN9M1i9r9ZHt8JziTwCQm6nQe5jw+JCX1ZVMFTMYOROIKffVB23eYOcA5s2tq
IrJPEEd2dJzwuFVxdT+p9sEhyMdiJaW49S7q0+CLXhRaBXT3pFFU7g9bYBB2c5L3OI4yrwmqn4qj
j2uJ/gZqpTFMo5Hu5YHQxG1nEAyGIYqQ6ohd2QcB6HLAUrs90keRDFQC9DunZsaJGOLKK2Ulq9k9
EYqIUfdSoh31uusAmS6zO8vnN/trcnZ6HzSvAVax1KYF/rEMQB3rMmVq1WT9npJp3oknHwbPr9p9
D/E9THc1FY+kCAWV9+2JhLhykLlyAIFudlZBdMcyRdW/+fgq43mfxh0pG2LbgfBSLUDPVbL3unWt
t6uQp7TTBAEEHePiO5ztiszbrPXJKJb7XnxEhuTZIKjdKfZusxfO2uWuJu+p2Jk5jtTmlSpSs8sZ
oeQie2RAuAyzDgjXUOSzRSkYpIm6jOk1mT7cpA8acocW0Nc3OC48zhtO9T4smL4ztvYjlVlbj4I/
+zJA10XTcVDnWSO0xn2zx4xk+mFNRaifX5VDYo0BElyR+kGHM/x6h+11ChK0lbo6F4wYTXWqnYvI
SQ2ouIK9qz41nJxHj0m6VuG+tl5KeQ1ttRe4YRXJNPa/uqfBgf83PSHoDYgpot2cNl2jgAW86r29
iXLCEpkq8y8reZkHwibNgZ6mMIg7HgLZvZv+fYQd24zSDasMw8wud9zVorwWLjzyIdPvmopaqeww
0xw0Ej7fASni6txMvnYoLtPEfOfO68l57O1jDTwbjTm3zamhq76tAovTH7eZwySefrVFts7S6NtU
P7n/JFmjuuKhHqZdbnzEzePcfg5+txsyBiFCgS1gNa839/r45vhzoBSmwOTUxEc9QhYsq0NmRgTl
YjjUtPMUio2kDUoIREQ1cThgCC5IjfeohmbFRUeTS5/wvivW0bwIoILYvpgIdzH+nPL5x5i4BSyy
0owPtz0QcLBFzgY4thrsZt2IfpeM4bOq+m3p1hsqvP5R6FMucK9mbQvQz3l+tDm3sPPA8HyVHOOm
8gINX1ykTzuSmi4Oxgd++CvDzh7Rcx9Tozn00GYku8XMXZGT7EI0Mf2w9eOPYqjQ5gPgbJagW2HU
0BQzxRnrBA7IGzeEv6PM46iYMQul33Y6bdDYn5R2qZunkUlmkRuPJKUayT/krkHenUws2gBDEyNq
P92kOexCvd3Nyl8gFe6M5pWUNjZ3nHfGeJJ9fZnqlnhd2JviOnnTs6uabdh0KwLKViTD7QEYsYxa
6DLtjGgjDA+x8R7HI3MaHTUXz4igt5MXxXvJDcN1Xt7Xxq2sn6zxk5jZg6R/1EyoJtcGmDzUgtGp
tCpSXX9rkoKXPBZAnjPc5woFZzjQDkJmiEOnhyb9jTG9zf0rAYO2uzfewu7LLYhdGzeOTUxC9FxV
1mP+NrdXyZk1wnPPVv9MJhhvZ/2G8z0w6E8zxvk4WK+Ocjdthji78x6i+WMoeLgq71S18tyDYGZa
vm4NtQHGnXqdV7w3V3XxNNM9YszoZ7ypfR/1+SXHEOE43Ok20opS7hvAIEzfANtkq3TrsOWQ46qt
cct5g72pxs+ZddFKX6YByy8+M2dNKPCR3otNiGfcb15NxJmdk78PAHNu7Ae62Z+9iGzNXj7mNk2H
GVrlxgChoj5YqGEtckLK0mOkuwj9koOyz5rCDB+99Mz8VClxuby2rATd2O6yRnFvpbz6LZd2tBnd
Epxbe7JZvVPtOFFTW5LEx1a5Lov0maA5MmlTlkE8GuRLKzHsSpRZ2ZNX0+JFSynb3zYKJxQ7yWoM
Q4Yd7ykuMdXgtiCc4WQAext+tlfOmzUiWo/i/eB6l8HIzrZzPxPJOVbAlyx/ehuikNfWpffkYGVM
vfe8ee1S53lqx6+umFeoSw0L6w5OWudk0jQKwLru+2OtTnPhAlMjnhbPLtGymXr2T6qOr11cb0Vz
EzqlQs6JtB8S2KG3w8dKkGhL9W1uPocz9bJ2H/NUMtABBve/mSuvkuSNmKCxtO9fQ/51Wzr3A+kk
tA2u9E4R1moiRZvXdfMtZbppaSknrn83t+mJLIHYS85umZ5iCzp5Of6vKfdJY48BGD8a+7Pqw4ON
t4mIvUBYYNkNT1dPhV164OcwT9uehDTh9UcLNJ+sWi7Cff/FSeBI/Bpnfd4l/XX0nyhoQMHPhWv0
39zEWnzNkhe3tdDXb+fmNc3vvRQ3DMaRW1GJU+Oshoda7YmAViSePRNTl/UXEe5RiCLSlX4WUJ6C
O5hb7KPJ56+MhJBRY7KLra0UZmAoiWDNZidykjWhvwSZFTuttrnff4iiOTpJszcqEmi79DVtSIBj
doK5A9J17wfvpgA4CudxLjo0NsUuarYD57ua00u56Ajq6SFBQNDI9MOfkGA11VbByViFWLuGsek1
Af54R6HmZiE+qplk1KHcpDDxTV8fMoYNeMOjDuFAzHAgbMYoVIOt91jyxogWn010TCxIXS74sh13
eSPXzij3cswx2rxrM5YBLM2I/KnVCaSI34ia3czSXVcNpCiZSMxWWeicE6JAYzA5LL78Ex2g3m30
tI/IfdT88sES95Y6WzQsZlDckkrYxhGgua+eBDnICcabt44pHtxOW2fTtLPdT4ppO9B6VRprGf7o
BBS59Iak7qtZNUFk/KOEaiW7D4E7nLMAZTQJYotV5E6l15JFQHBGubzxZkzXtJCiAyN3w2WNrYd/
dfbhJBYt8N3OqDnrfbWOcgJ5PpWIWYJ7vtn3HlVf6S16DGrOm/vEe64ML6AgpN/081IOn5P4z7Mr
Tsk/N6yuScXAogdpru6q4rOy38vBx0of/2gNl2UR3vyoD5Lh09aOfkfflXiJXcK0KmpHeG9r4mcg
YnQ2Xpm+kZfIAMf1t4uY2+vph4Wk1VIgzRH2O+ZWtxShBYwT2k7nQodPpSPQecGuFhW/pUVJQXgt
gMMyc7qm6NinRUub9ZsBi0pcSHbzh4rQo1DvMKofKNkLiEwM2lzbkMgUzNaXV8s7b/B3Thg/VfZ0
9Cz/4JvuXu/OXv88pRHQAVgKs93gvzrFr13yGhw97EUpGLDMtyG56Da3awOsZlEUwhuvNVF3MGuj
VtlYsfaEEoMTgCOSHwvr3EDRt9Ndqo6l1jXWXU7gW35HlTjZ1E66j/MYaeh4cK3hGBFE2WnxIzpT
XMPY27QvQV5N43bHmUZy3aHPpc6PaNdWhg7aB9GqqAKOvI2l8M6V+VPfkosWzwAXyAqmYmvPP3lP
9vh76pLZ5PVXHSOLrH9EK5e8qZW3JO1Y41VLWkapF9uD5ca6k2OER3RBRu7F9MPXCYeFa2Fhqihw
kac6y6Fk+C5eu/lpWRig5N+Vw2uXTXtX+B3vrx7Qq2bxYav/ZYzaF6J+LnxzmxI79tDhFluFVn2w
/W9cMxT8JPSuSJRIRzmahBXJ54xmSRfxQdq95hkh7JX242qmDDz/scKo0OlpgA/2moT6tRr2FeOG
Faa0hqKmK7DUqbHf6FNxBng/Gbb2kIoJJ2d1INIpiASjI5gA0Z27ttvpmBwqtzsM8dX8rgB9Bz3/
IKl2zcviVHd6ywQujEczog4gn5Dvtr8jiuYI4cXs7GrPOsRy3tb2sIu8+ERTiYIkjuL6EvcnwXEW
Uf5QGy7AP7ykPTgHswuRs5wqMguNVmzDyjv6dEjQ+YR+xO/X1FWtDAkbW8xaUHFKGa169Mbui3yk
9Yl69MOQ8fNJH+aWCyYvQfKae5drbTKB5IfPkG5tB6piACCEW3jwMzKLJrINPLI+EH50RfeAXmTT
imKHkHJrmoqsV4cUV4BoYbypeTimXFo0uD655JBVpD2vNJ2IHO6A0F0zfR5qtEOwk0Ee3uP8X3VJ
jZ+wPbsYhXrdOHSLjDF79yhvxzYVrb2WkhtNYPKbqn1NSQvY5yZKWLjzCmuJc993HamLI3Xe6HNu
jUZVPQMzEqX+MYv999aLmHuHVTM8G7kF7oY+qxs2SfRN9fhG8uavDDTZrI6NdSrgFUsq7g2h/o04
VEL53DJsJql5wFDGEdBhEINlDjcO7Nw8/Yzzd6dpByamNQXx25m+9VhY7Srryx9KUZh81JGC04Nk
JNPiE2PJ0MqXcnnyYoY62R1m95cIh0uJ86WdKGBAeVQiyHTamRD7YpO7bjD34gWR39rEEjuWOY+n
75KbjOp5YgbdDawmYaX+qYzYxdRYOwqqNd3VctinZDEM5bunuJtawOgowpBWaqSBbEcwi4JJAKJk
4M1BRK7Smt0k75WKL9k0rkNed8uC92W5lqAtSC1CUqsT1LA1hubQaChugYSLtBcOzXWV3Rxj4Z2H
bdbeUT98slGdobw48YLcGSFv7mmdZdoqT7prRNK0QYcPGnbCzDe2iPYGFWRS9qsIiB48ZBUlKN4U
rS8Gl6egXBNvSC1KMmCidfvp8YbsUAYuVBFIO7Kg6q2sXrRB0Da6XO7ACslwXyf5ZkC/5bveQ8lu
vrTOF2yGJenv1X1DPkjnkKi3RFrb2G6z+jHtyHqtSgCEd8t6T2YGUZdVRF+7WMTHmZJHcYJkeHEZ
ftulOdK4ZK69okXyqVblsbXDL2HxFFdjvcee+qBl5jsFt5QblNQEgcEUur5pJ3U0VbZrOu1unJiK
ygI0a97rib4SzEqIoPWNTMXawk3eC7Zw8At6xt16BtZohrvEoxZgNCn0AMzx4m3GFkkkuKJfucrA
EMLvJOy2BUtZnkXPBOKSwT2jfqnXt8Yvd3WMn1TNR9ruMwRsoyQdsTLfwvTQw29N1qul/dQAKSMK
Rr9884xpF6Uw3c33ZO5MqvaM+EoTAviVXNc+IjrxRFLbfqJmJrGTe9wje7fDEB8olP1+FRI72QUp
tLdY3OcF+WEmKSbkImfFukUbZ0WPpv1vLg9UlW0xFR8KYiZa+Vn7pBdp+9qmUpdeNGj+WX+I6gcx
fgwloJC1SX32DitdT7yyg4Hgy5T33ez9YGUfKOZoGWVpT15l5UdFio/Z24/k1J8w6K8YHwlso5zM
rHeTN4OHqcC00/PUy89EH96NwsBrgd9NI5vLdvaUsq0NJkHX32nahcw21gGEIhxm9azux47ZxeHU
dy0bpMc4D0m/8oeIiDjP/xnc+J2s801lZxwmZndpOfy6qWdPGP/NIceC/KyKiFGqzC4Q1JnZ3nGg
2vajrpG7Jw0RzEvYpteHb7llBDGPZnGHOJR3Q9Sv6ny6dXPzSJjohcTKQE70YUr9tMgZvXo1KAWy
/NWD17b1cZ7zDznO6aoOLdL46S4bdUxg2tZiUluczn0m0JvPtvUKuHtz7C45ZbEe7eae5dUZ9ZfB
t74j2t8JDH/vZVS9etG4qWb3pfQb2q00u9nrcQx6q4gQTp1pF7aU0E+UtSxCqujB1nyX9F0GXx5i
ZoRV1Wr1oz7AjNbxxnSHoEQO2pvK/tcNlo5Dq+gvBj/sYpbtGicI4XtwxaAK+TuhvVu3SmnW6ZIt
4WjQ9BxzM0ktK9ociYqDltoh1MhzToMww84Smi4rlvr2yI5laPT8hzBBmuQToGqlJW+/AhtgpsfH
lGSbtdcZkg4j95dr2NnbRoRyI2bzoSXD1RdsdSmFnOc22mV5/Rrz/GYSHNCe9I1AiuCnJil+1NzE
ON+N+ajCF+1MszzCv29f3JHsCGH9FuX3Y0V0IIqlRX4hsvrghNMmlyDJcKfFMqGj4eEvRAlpUXp8
9bgv/Wgv3B7iWw80uhkqgT21SA8yfFXjuHUoidOZZ2v8ozrvGJA/mHzYePNkRNNjSB3WqYiG/Mny
EKWIQX8pEpbF4mWyuGzaNMW9qeo1EX/xTrlfveIIc0ZreM0dWW4gtlZAEP4aowiylvg2iJrdkDrq
cTkRKnWkenaf+crcEY+Fnzweu60WpxnCYcjeaoDkqvAe9ukSLJVB74zmktcwsQWPEvgRDarJeAmn
7uTtNjIfGyTJpH8jbwQbH1E+EhQ7GreYFLKj0YyfKYDUfqha8LSxH7HbZ9qTQZRkhf1lTmoXHiOj
fdYuzY3tXKWBdqEmwXtE+TJFdwnUrRnFa9V/zWBuRarD96N2LkGCuP988DWCpDceVnt9vCyDFWBh
YBlkZpGHUwNokKUghmQdMggt5lyTjODK0jeuzU1GiC1gLOz42uh/c/bQtkTRZz2bkdoPipuZOOz5
QYJ1+dEn7ZSYy/m52h8aLu4Omiev0EfoaxJQMkIzKnYgE6rXYTaMFvskfzryVouYHUs4EupxL5Pj
aP+j/mlbVd0htL96NNmajS7HfzZSFPYOCU0u9J2/ogYBdgucfS844VNnlw5boM9gbHZ5Sd6JyfKd
EHY1gJPB82kA5p71VtofqQX3pO64YNv6qahfPUCjnkanRcc6V0ciPKDv7qt4XOpUVqaXIzRmiEXt
kvQskmFQNHtT8O3o8py4Z87tGtKuMNN1RkYUzW698VoB2pqZDgiJfCV8cvQWxuatp7re4HKky3Ct
CK+lnCMoqZMoeNUk7HlSnkT9ywpBJDn+Zk73AdGBsWqdq8t1YbrZoY1h9CnxBnou5bFGhjMlGX7S
IcgfQZwmdmCFkZ4kWgK9rg5YvZ5N21iFO2xIA5u+a//r6SBwJb5KexVP26VdtJo3sWmumrBn/Tz4
Gv0LBVkJHkHEZApr3I4W0HP8DSwaFIpIF3jZsiXU6ZQl33FaAdLRLoIVIPtX1KgAKoKf7hYCSYPg
QH7cNB9VgfEA9qKActPzjdnJwMCgZzOg2UmzHXlpRHcOQU6dLtDcNx8It0veal6a0eb38FOpED9X
zbbrk7WHyHZRYroTU8TrDChtG3e1TE+VWa+cPkG2DYJI9pQ8NEVGCMMxxegBCFUbp6j/EeGtvoXw
tj2X3SAuI70DKJjlRMQBlgr7NOAUUOzo9fxAAxdXfk7E6ckNnwRiEZfzvszQyeVPRdofM1b0uH6c
ho3Vfs0NMnpxa+LvJjlKRE7ojLLhMvk/YQ+2GtWrAm8dYg2PG9Yc7BU8Bfmf7+5Egd5uKhEa//iS
rodF48ZD3LKZa7bC3vZLs25A1v2OPrXAdn70mMVw2KiZ74IVvimPKYUMhvWsj7uQ64zctyOdO3F4
StLnUo0rmzU0E9uk/kUJShoha9O+shDW0HqMQtCpV2E+BgVHt3GsgNzicDfbKJSXtmuOkk6/J/XQ
pe8iMchNG1bS200I09o3WmJPQ/4VMc12yluF1cs4nAhx8aadnlAKwFtnhmVPWYH0Rl879ceIE6Td
muMCxx19kM0oMlbo+2jqKsRbm/1y0a6ETcQjp6WZVKwnvBtSSf0jo50R1AVFx0+z8yOXJpx/WFOZ
8KokW1d+gP7UKay1Fj6bNUISu2n1vdvLOXBnotKBC2Qy1jeveiBPX+4xFyJ6b/ovInmidSUMLPyT
TbOIR4pcBVfbuFSpSDahrR3mMdaYVFu3i3pOU9U9Xbg7QJYfU7fenRn7oT0lHbSEHT769nVgSXJp
k3xZwjbqAaxdNNEYDM30HduF9yJ7Nqkwat7aDpoyqSoIgU4HqoE1rzwQZLfYjSNNEX1qP3fqnyAT
ZFPmgoyNEWjK0+4bbMIPVv7lh30OgcZRRQkbTiWHIrGs7H+Lenp1cm5P5GH8BO8p3uDldB5l2Ho7
+uK35O+/GxCrn0VD+ETBpkA4Q8ZiWYO5dRz4WqwbGzoRo22hB92AauYaGc116khVq9YW/yMmHQpu
eG8kPAzIJ3z+HegKgFsBI+1hidI/x0zfl+VDmZ2J4UTuCcHk/XrpztVvU5U94aenV2k+tuI3VGCa
2Krn4ZfCl3Z4arSzl39bWnqf8PKiiaaEhkzCAakr/W5mRzgoQBxSmsGhQ6NTK8d6IK4kiLApxXmD
3vhSji9+b935/j8N347W/xGLy+VoknbYehaO7OHcWnw3cXHMRuQn6LgpOdH7ci1YZFWiv+etuJsL
+HPVsjPPoR8Q71Ajja045iX6N0mGg4PfXfOMb+DWnWV32bnvgzSM51uTyEOsMfIUbsr96BTxNqoI
Kc7HlOqwdnpV2lrmzXC1O2q+vJkfTiSdfZpp/o5JOcK3dCZ+5i7pOe/QEXH5GbQe08X0mCtGL7ex
15VGoa2o6/HgNzwgigJe8B4b/cKQYq7R3VuupecQmhMveXPHs2CsBFjjtjGnIB/kuCUh/sWjKvgi
ujbeUHI5rLo5P3tmB3QBNU5v1h0E1kOSKxdfnBzW5qLYIqwS7xem/JWmnGtbgJUXzUBnYOKgKzwa
pRjXwxCLYJEdU1xTX/IZ+Tny6H3cZJ9024llIDZ2zHQH35UzP6l1V2lP9ArFXnZtSQAKbLayTapR
nj4W/4ypj1gyPydbH4Ffs7Um7XknswY6O8t/gHAWPQ6yTB5bCBX+h3g1MPkYpJjaA++hG99cwrRH
KJChSC4Pud/bFvGMQ1IPT3Z1LKA9Vw0vJ0s3Nahkvu7CeAk5LQEkSGuvfRoqkyb2SH1zy4DoZD+I
aGQay94BcgJOXpxfmqqX7YRJMdKprWOjloSakHKZxPkjRgySwxBaVAg/5wZpAv2uNfGs1Xup0gPO
wCORnYvfvr9No2OeXYdC96HeaPRX7QkVQEefrdhTXbhZNNJzBDPN3WckyB3GpmJyC5PT36+tRreA
IzKKUDLYweVDlmuSbX359O+Lfx9y252OqRgUtOTy6d8XVaNBpZj91W98/8jyMdjB36cTchta3Aws
jE6VtgELO5NMBacp9VI/dsuH0Q3n/3z4+9p/f/n3X/+/r/39V6WG//uP1eUcHz2aw0zegoHDy3+c
ekJCAQvTdIkcTfDqqZtvRLgVEgY+LONmddIaPf2fT/XCRdvtkyp78Jow6OinpmGPCPP//AeD41XH
reDl01GrB7xxtt5Nx/986AkvTYcebbDAptMuWbN/n9X/57P//DKxKbZGkaelfUFcyf/+YJrUtQov
0tgtrexkI7kCmLVPMGrzDml0WC7t4JqGvXD5YKdwfeby4f/7Wtho+UErerD01OWqVQQoLJ+xxwND
ZROYBHiGxV6zmlRpiu1Subpr0+6dDHJDregWUOcu94j1qcJyaU5O9wCgt7izrZM3ZknL+JrYcK/k
uWup+f/8Oh6j+RS//vc3/P2pv99Ko6K1Cg2n3Mz6qJ3BcP/nQzfX7emncyGaQj09/X0YfJNN6L+/
NnkN4Ec7gAML/8JuDPUPJVoCSu0SW43nNghaCf+fe++1Vgo9A3uJsCiPKYy7JRRn0NL2rjfdzV8Z
umXSIABt+0/gC0IlhkIdYYu3I6hFp9ptpKhjwLTaCf84K1rCXTw6m2FEkWUZaXx2UvGBQMfeSkuX
BOgpgFYQzNPfBwyedEv1GtKHrm5OY1J4fEqAg+hKX220IHRbk6gk+ZllkUIdjVgGrYQMK21TR9Fz
FFoNJFzWn1wILgAr5viltjhsW20TgzCu0gSPn173p6Xf7q7R9Ie5d2iecedDUQ7ICuRYHRyXGc1H
aFo7E07kDDjOiOW2Ks2dTZ3dJtcbglCi3IU67q5paFWHZHhyYk97idB7lz1bhaCXdicEGxta8/Dg
+glCX2qpevjljTn7W0Ojn4sGODoxE3Yzk91KaeIaZbj7dF0fVnOsxUfB1ksXIOSCN6mtavSFy0ge
Sh/YTM6KgMqoYRor5K26zK7SGNqHeJPYoPSJgabRy4HJmlZe6SP4+6dtGWJ+CHWyuGu8CEMyP5UT
tsEphJmyVf/kaNhZkKb8/Uay55ONwbJ5KAVqF7NSDingYK29D6IzYUry2GeIwksaSL5KbUcrROzS
+mlQgzXdU2a/TPPFe6un3YYa4GYbF4ygqUkgAfFq+o38zSxwm7nY4f+Zb76rKMwreiB6Nb/r/jzc
E+CWu2jaMiHJfUCbFs/pb5VHyKoNI7tVtX7p59p85WchiDer3SAmcx9glDIPRtpuLRy1NBZmT1k1
SqSci9Y0jH5LfaK+AKlwWBwAh8D/s0peUnMi9S+ix65os63M++lfgj/Grcv2FqnsgeYBj9pgl4oc
zYVL6NwHJcx+JwCOal7seBTOveU3zr2L8pbd0Cy2//1aky6otLBRUnVjd+0kdZyRTiHvDH+P773a
pUsZ798HWcT0EPNPClOf8Zy58dWZxTkUi2u0YmOVdH+tpBHpu+KvJCIxs62hqCxLLBWdCkMjLJGE
u11lyhEyHsTG5SJU8TmvnejMhK2blz5zLIjpxF+2VCA1MUU7umnqC8qZ+tJETBFVXVNvlbegKgza
W6lG8vFEUd01S+UrofTtzlkgNdk21YX8liWYg7TEmVwbrmp6GMhOHM8M/MnBTPOLWt6Nfy1Fc4/4
w+g8tIrKVE3gdNHnX7vsX88stkmMqKOAny21S68MedYwho9Wp587upvPneh0aMIOaMa7OFwpp9xI
3FtswJqGiP32Eom6j6HwPstjPahbA1/u8nc1hSCF27JuqumBjEqrvReacm+ljTtJ05e2R/2gJnd8
c9mdYFJdHpdnW3qIUuUSEMsA6KSde/urMM7c8DVHiA4zBd3Dv6F7KglsLdZOSZNiFeo8AZJK02Ha
JQayYmjeJr0b6Rw59fJBtjk4UeF7dxHO15NOB9opG2nPxVK7hKDr/V1eNf3daET3ToSfmx+1tS6m
OLwzM3qiBBPh2jPo3dVQ7uw9EQdYFB36KP2XWtGPFpasdWKp45DD0G8s76D3nM1o0YcDHMmD2WE0
9XXnUvlK7Mn9IDW1IY5odqanHik+oUmAH2lnbuK5mD9qr34aBCbwMNWbEzFq6ZPfYrABMuHHnj0z
KxWbkCniIJbEVMNEidJoxaWGQL2VUKhu9OT5ydLETk9pTMPLrmtQz/0dUqENaF7UdG3bsXhwGmnt
lUdX6wrZX4eXEK+h207Dibr64UScKEVAVpIdct3dEB+ZrOwWI6E10Zi16iVvLi/OZuBgOLA+UkS3
I0gw0uT09/5ycfFoYuiOII8oMIcxvijtLO2o4o8k6ABHMrXfhznVr6aNbLPsH3XCKzVdQfo7jXtt
4km7/L2h/Aw4TK/SkW7fiIBI9JpD79NNXnhy09Su85agpV+EU/VecnBdW8PQdqVHwfM4GPk1i+Po
6jxGlaFdIw6rrZEMhK/WDb9cvuYxW+yFwPrgh8DFxDDb6HpM0kyXDzG1DKs4mfX/PNFTb128SswH
1SGiH6u7vwduplxvmxb8tV6vMIJo8lxrDHZR78dICHygHisW8moMhbFveXOuIMLwA+n9S5hm4soC
I64EFDANLGGYcePsnNxK7lSoEvSlSfqfz6QinzOmZ8AE9t9EYwhbavNh7WvZqzlRjze6wlx7REYe
MqICorgVwah0XIA9JvVx7N/GLqouQ4KYzQNFy0wiQXDPJAvDkt2NipTmqPZ2ZkoIaMgZc1OT9ytj
N905Xh6eiLLo9TQkrGv68WMjWhvS3Iah7gaOmRTrZCY/v3Bpntc1ojjRIu+hwG4mNCcqQh13e1ig
oia6nB0ci/1YYZYiq/rU2IArptO9pTTVuGX8q4sGhU+dmM994XGhgOhO+OAoRaBcuY7SY24jVpaZ
jVmLq9+nz4FuZbzHrtWTvzxcR2Gt/xdvZ9YbObNd2b9ifO+8YHAIkg1fA85kzppn6YWQVBLn4Bic
fr0XvzbQsAED3S/9VlUqSZlMMuLEOXuvHagOOCdGn3R277BEPTR6OXZJtCVkVOwtc+VD9sHDksZP
BUyH6TAilT6n0YfjlsGjKyRSpLbItlWzC1J0mtpu0TSWSXSWkd4mMx405aQmq8pyu7TtfsjtnGZZ
nW+Kwb0vq/oIXIyTH9qtEXaXqxpK2Lnak390KO3VFzAZr+XUX3P+1NfmKiZpfIw6BjW/HKNbxZX2
wJtth+FqnnxS5ld+ZuaTb1FzJjf9tD+Pw4yB7na2c3a4xjyVU8463N7RDAZs0uNDBy4g0flta6+4
1YOizMi/wc8AN1uqdJsTXAsD4wXoBU04SNycjKWvTLTBXbbN2/jTygriEBt0BFJFl2CwrKPhr9vO
8jXE2ck06UiaxtJcaXt8FTHqs1os16IZP3yP01bf9SxGDvp1H4STbdY1FEynOTUmo0EHyW0+YX7L
XPdBpTJgxDQSV+h51yZPzU6k0jrPFQF1TJRoNuRX0KofDSsOg2n5scB+bug1IPZKdLz9m/9qFK+z
hFSCWKHdmmZHbt5sX9Zsho418t6uxpvOIcIpdsRNrIIW6uiAdKPkrc/1feAvZOGZnnsbE+0N1ZUQ
+wLl2LlAaMpu3aNNK4cNSRz6JFNr30EFoM+YnBKn1XvGHKuaViahdoP3xALbMuftVeAmzU1EBx1h
hgXgm6R6ngBElu19mxXGO6TIg+X3UBet27ptm7AoOyiMhH04tbWEEGB5uWN2S7nWHnGXGydtjmcl
TMgnJViJ0V2eSCVVjx5exiuqthdtJ/d/l39/F32R6PMzqS5fvl0jPxklBSwpoAwgJlRC9kGvRgPT
i4rDLOYUtQCadDfVKFIrtj0/Y4BVVtdgHM+MqfptZs47C0jgnnFrt12KL7NvXmQCeADULEaQtt9N
w32UdcOdH9hgQgmj1MU08/kEmGo4hQ5AOrdIJz7NJIKvYsLVIscVQlZAMmYdtURLNWuzGndaDWBo
5HWjq9VU8FhsfGJ6jt38Lea2X/nLD1xwTV+faZUTjP6u44NtnQxdODbCg9N5X17luBdz+rOA8urr
+dzbJN1j3H4XJlnKeVW7xPC62NHni87G914ZcWg2GQKz2TrMU8X1thyMsWP7Y8BiCOeMDB+fvIU+
uV9c9FwpSlT8InB4C5pWYHiGx8nLlzV0/jBn+g6jsLUhGPiNeI9f4XhEKma1HZYWza3SRHifIQmP
FMr8hdmcRl3ss+KGQS/QkXP7XaCA2IyYezt77ThE7PqsaQDZ95s/wXynuuK7ssjj8fBzKcGHapRu
ti1d0e7ajEFXUbbGFgn53rRaM1z8GtwuzcQEHpGcGmB0Mv+wvLnYO9l7wFD1MGrw3I5uroOSUBIa
xGgQNIf/zniq85EhXVa8rTyypIpDgr6KreNaj90imC93O7qlZlX0b2Zr/YhyLK56zN5konABKQzg
ihTsWXVxcBtbX2bACVqABnGiXZIXJI417p7Eo3Rno07pPXW/aPWeuAzRBxdB4RgzuPbpyeOjZAGE
vrFNifWa++zBoixtq9/YM6KDyhpnYwowA0H8Y+flWzoDovATzFF08Y+JduJdHUDlmf341xmtaTvk
2OAdQ/xUEmi1OU6fwjOe1agQgyvmNTOVjLSSK5vkoiEYnRsoC5QFVfXH6d4cOU5Iy5uvJqB4j8D/
bwzRfswRpY7o5E7qClUYuqLapiIeBhN1Bk0wslS3ZEhc9YyIq5kMbyTeeJGXaD+J4UaVIJeaTfVk
SE7o2mT+oro3DjxYdWb2T89+ALERhfeuyj7bosHpCyuwUyzwkRzf4mQ1HWrvJ64m+xAXdJoy3Gcm
p0h4IOJBpN95LJ96Tx6cYSEPjaFS05XkrWD7dEXDMMU5OR558r0cjHOeJc9G7jG27DMqmOrT1QnK
fKLaN0A8b1drkYhIgHMm2LpRe59ZLq26rDmkKSBnk9SiMFjREZ2amaAIc9/WGOlHvb6u1Dl5NXYb
v0B9MCX2i7PQGJPuFObyu81LgpHWse+atMREevKBGRSE0zkdaUZUoztoGIcKzmg0TWGbR+GYsjKk
NkpCgDOpXXO6YwDs1naxp6Zizixp53ozNjwLj77IsTd2YxMiHn3MJu8SIxwc/AUqQtTTexuCK7rO
GHtnc58b8zMhQ3Q3k4L9ZuQXEgQO72HOkKVwbimi9ttZ1ZzWZy+GElOj95HbiHo8tXOnxqNPSzOj
5qWVUfo2Df3TzNYJ+AVadGI2u1h7h4plS0KLR8OAFonRtqPKu1x61xWSWMWh38zuNOTVrV/xWWeK
UxuJNH9IeKpxANRYN8yrBhcAeI7iTEYqgvbIO0biAS6NSWQuO1qHisqhYQD4emxRbBjQXYVnHkXy
J06m75Ku08ZJkbZz+twqheScZQ4Nq2g+gw7JmaiL+4W4aWWah0yp9ClFMzpyCONKAhhV48pvLNld
2JVA9QwvPZi8U0J3iceY4axZouGALZbs5hncCfiUi8g6ewtJP5zy4pmAsCNC1Q/TfBj7+rFWCkyC
3TpbX9tbdOXrhUGZ2M7zeahYfyLiKswmGfY6qiqmBO29kyXvfh6YG5dNakM61aVoR0K60s9Z5XJn
28BZ3Hm6N1McC1Y0oG4GtEY9SqhvVhypqugDs3+3ndns+4mL1EANNad+Z5pwlowAd5+XP6rUwbZU
9gdTDzkn16A4lYGDFVA+1DXqET/rftKIJKvVTYhlDI1iTa8ww27q2kIik7sfeQQi1eLNyJvvIpvB
mzoaOgQZY4z72Tivc/riodZMUpqxuabldE+MaXJs1+s3ENMQiomDaBJkZzPAzirkU+K7V3lvoHOY
9G9DqmYoxQAzRX3DOUc44njNdsJAvDFt59WyenujZpVAdLD+6L64QzrX01iEbTcThpDbNPaqJbu1
a7PcJrG7N2L5yotcmBBmb8WclCCT0NzMznIN2I9+mS/oGvIAHJZawBXFwIrr9+IFzEFhc41tivoz
S1CEQtbnFL2t1woPiE+DggX2VCpmsdVgI2YJ2ct2qB0qDx1OtUIxPSQJtVGgjCFzHvkUvgNC+IaA
dGpGB9zIbeOd2NRPRW23FyNndgX3gDTtq5rbybfleMwnfRWwSFkI4hzlvYlIX1iaLzoOfmeo60eQ
iKjcoEfNlvNIpw3QYWKzc+cfy6JbeKD9TdF6r7lHxtgaPFB9xUZ9zbP60fyN6KE3qXDZYGgiBsGt
zYsfk26Q6as5Hu9UZDW7hHqPySZA8AgzD+8c77HHEMVFQYVbRoP8aaCBdTkJl94IGqhmdwWg8IEN
jvbIINStYcvvsas/h5nEHCake1shoK6cWy+Lx3NZnirXxwTTvs6MV/kA5Wfm8ZFbi9OFkza3s0F9
vTXYMagJCvtmhCazjALyKaqluO7iLe+chogEaaud4WnpaiIQ2zIk4RXHrWhMEgb9/tyxq1OYfaA9
A9oRE2W90Da6+P1ESjcwflTqQZkFd6WdhNWIi20kqDTMLe8BwTBCEpQW8OJJgMPq7LLQF/3taNkv
Mub9C0pj2OHzZtEAB3OecM4pMypmsopWCQbjtIe5s3FNGKCQzdr84125S8sKXGgVZrnHAwRHJ1wK
p7lQJL22E8N4eDBEHdXPirNinYH1zosm2IyAV7wipZFrYzrLu8tiWF8LhrHeiQnZSXMcNQnF/+LE
LNRr1ftQGi1rgQdt2LAaxNhKim02kRos/azYAWJJUN3lnI6AIc4O7DCwYcdlDB5EgqNAGh7J0J2b
8Mvo6FZ9B8OsQSnaIYxr6Vrn9E63luSbuyE4NnYEsAUgdKIzkgB6/7UU96MXUSOCINmYAVkIcfvq
rxQfa4heuk5/6AaJgVzTaIpqn9v9URT2Y0fm770ucvxOgu+e+xJxvDMdpq7XWxLmCmndtGl+iaIJ
lXE/JyFzmNs6FtF2Gk3EJG3xLUab1dSPd6NfvLJncCPHgUCYOXEztvJCi7LZOYG8tRp9bXcvbm4L
yHpDGGQjuni/3MdD+oHVi7JfVA8RDYddlHnXelX7VunUEngcP/YVmKSgsJF6RnTF58686gAoRohg
DkFsoU0rxUe2MJK3PetUDizmuhYnHkKWlczaRon8Q9RsxC4QA030Waz7Lj7EKcjKmo5V4WNejmSL
wywyuMLugMPBbWsKNfZqfykemNthAwqwRhlF9aSriBOBTT9yqaFd2fF3SVuQmhLSCfOPp2aybiub
drWJUdlZcrFf6KPT5asPvkWP2Mz6GUcT6eyssPvACIK9gQLR1Jj4DYf5dDSNxIar8roLmHzKrqxv
s4nayu0QYfvE2BwzOlRFzM6etBpzAdAokeL8me1kb+fKPEYNbXnNRHVx9GdW5cCq7hvccQTeUDX2
Ng7G2MouZTrtOfvl4Rh/KjNC9ErcT2XRfq0WMHbVCNohiKyw8BhIKvJzsS0z/phKGBXRsm/L+IVU
mk2+Ttcjpe9LNum4COsSDRy8MQbslzIK8l03oEEVSfGkfE5tCFKRKWHrBtToLcMlERhQIg8OoynV
XZ8bf8yyNvCNeNM29uv7xaiu+lF8aNpo2ypK500WiLu//wYpsApVAY80ZqYQeoxSNl06FmRxy21k
m+TgeAi3uhmzY1zELOmSCx2Ne0tC5qkLRuK2mf323QiCFq5dh6KewJpf0JNI3Sx/WcmPRNssw7O2
6jPFnTrKAMFP5mJvs2o0TUnq6L0pUc6a6o7QaOIITPRqc5btF+yYW8uDCjgQVRSv21Vq8snpGI+U
csZ9NfQ3Ih3OaCJP4J2nu3SefhtOptQF9tazPPbMDu9AFKHOrr3pMudYxtx+DEIbOi2iSCRBKRvT
envAbqnB2qycnYpyzy76j1T3096ADtA6E+F/+fCbLup1iByCFYxdzwmBx3RcQkJcP2uLun4kjQJ2
PGKPDDFPEF0zKmL84KerRhsHBMvi0P+YZvxSQny66hb1Qc7DTN3U3/uTzC+yJQnRb5DaQRxM87a8
Zkr22pjVuHWTBIKQsYlsWqnULyh0Wns5OJKrkZXGK6XmfKX8nKHGwinUT4gcz3jkKnu+FKPM7igq
p4LuMDFdgmpMTYd6KI+U0Rejh/hgLKa5XWSfhPwwG3Ef7lD32IvkWNEO6mDE8OyDZFrS6ZCl/GDX
XsLM9vDdKgjbKTLLunTyrR1wmyV9Ge/osXCLlOfB9GjNJG4oNZwOd+a9SAAJrQY6GOHGKr3RQcs3
I41v7A6difld81wmppGw7PI+TNU+Rn3DDqcqjkgI/JJ6Se5MAkfbBYt4jNCJXZ5wtRrrQDm2Ptvc
tF+MeDzNKZyhZfoF+F9uJt35e8n84WIK467I3PganS2QnOx1DFJ7Txp6CvgB/3gTQwvC39F0ZHS3
DjV2Ay2Q4RrKsSE9aOweHc6YMHXQoAdJMl3Vgpufrz0kI8ojWBw5rFte+ohsUlFW2Yg+2npdMFDr
kLbH92eYDZv4jiNhenRk8yQrYTMTSw7kXxwCPXs3RRnflQWCFodxHxgPjqoNmC0dZwUdkurUNh91
9mE25AXUHPWCJfCRF1hfc+V+ORHvo1MQXcZkJSa65Ms74mNy84dOufg7lX5uJY7yRUGJrYFYoB9i
5aYjkhfI54Lg0/cjVIbWjczzb/T3L0Yk90OVfcycLcjJ82/HiCSweMIZOivFI2eiXuia8Uy0OF7o
AUGW0k+FrrdZ1TMoRKy+n7tFP09OB865mk94Zq6R7CPo11W/y9UiCdlE3kvneZOLiJ0E3OCeZFjo
+iseO5ZbF9H86NFjT2Ns9V2VgRzkcDVgWtgVS4xiXQ+HgtEg8UdZyRG4XcVJ6//w8Vjm8QNhtmyt
KEG9tWXrtxfGVdMG4yCreo5s0uqhPfXit25TdK5F9FGmydXS4DEAwPmNXQFhKfxWU78zgwiRKUA7
NrXYjbn8movpEUEP3shm33RIWq35sWCOH3rGfWCcO5sWaRHR7FWFQnNd1dVWpgL0XQErrxuGUxlF
7iWmTldRSqIOCwrKrB7XAFLspeS8LMi3I74NDkAHG5LJTJCq99KkaTrMvcESNJyX0afYN9xxZx3S
sU62UZP7xwZBvpmpjFTI7IN+cQ0JAo5t7w5/vBqshsTUZ45deYACHm0GCBpTCYetVIjtGyxFyMl5
S3Ty0b83afXrFVEAwztaDt6YvzSIkMeSMKdYAU5Cj7NLhwRpNVCh0Q9o9PZ3eYVlcHGZDBJquQOk
KDeyxtlo8cETrnUchQ/DDUkcH5hl8pHkMsfGmnPAQH34mWIX4Qx6VyQEdMytc2sq63VoEXM2jcWl
8IJ2g9Q6poO87NpOkNmGXBOJK6aDGWUldZcgOIslKqUvvZGRS6lXYyQcXPpDEW7hJEE1ZsWIZAx/
tcUn4k9RVM8NLDFlGdlFW6AFcPrwKZQdCpHpIlEzbhxnei9Ujg/Gyd+k07Qnp4s/zRRnpcFJWHfk
EMDCaft6OFqueRPN3rFq2ydh0ZJmdAhAIb7WHHcxGak/dRtPALH8d7sMPivSjoy5vjX97EknqKBz
o1EglIgbBjrQ2aC3RmgdjJWYyrtsqzz/PBomLiLMlQw8x/0gW9xDfo4rps4QMNANMpHD1LmBcRdg
r++BRASFfHJ6/MvDaFD1ccQOmBJjVBtY71obbsJ0u8jKXfnf90aOE4s0KvTFzkvbNz4fKmETSfFl
RD9FTu5D6wkMBHQpgQTi/m1ND4TjgGMlQZMVD9Wln+3fVA7f/YDgMKknvfWqes9EEVV0QGJRvpeG
88EE8DM2h4jbDtI5MOPSQxYbY49REaVo13wZqT4bdhWc0PPcyritL3NP2abs4d4YsPH1Bm3a+AcR
yCWboMwFcfqFhellsVIDH5KBnN17R03GSXNuTiUrB71VB2kuU5YWV8h2mArIWMNL8D6Mzo+UFvvS
4FNd0RApJvkZUcJvB/Q9+QKKF3eFjX4xOuTmkmxrxWhoRDaN7WvaOx0Pbt0O9Kg8Z9Mn09/r1nNZ
rgT2U8FDEA0YzclCukbTs+eDcA+ID7DcmTMLGI6HX6gZcAv1xIyxtB+ziEFSSWufOKwa5oqPl7T9
mAr88iOBJaGAzCJ5C52o8D5mwNwCB8yZ+6uC2Q77SGzdThNdPmKKmqMn7fvi0uvjBO/w3Fn1HhRU
cnL76TtuZcZQLfBovKht4CXDI6p6VGJjflWwMs9B1h6aUdzmOsCCV6PObNHmbmU+ng3QZX3/qNu+
YzmJQ8dxA8YkWyjgmwwBEUqWO3pJJ0IhAOk1kL+12a3+UJh1aTE+By3ewd4YXwq6P/DYgltHmve5
A3enjfwvVmV6wfaCMIZgp01naARL8WSEUR32HbcN0dICRmzdUTpioLsFkDp/2nD1w0w3rAQdXHtl
6GjL3L4/UnbQF7CcJLQD9aVqfkBSvDTMSxloItFK03arjR5kTtQcoSfmoMvzczpg8szphdlpg3Bi
aH56msTjKH5GA66aYhXlLTC37thPuhnFjdVyj08LtAksJnLhUOamcteQHWO3WCVHpuhrc080wPgm
OlbVNO/9AkxmN1BSwFbfkdJ4VfussFpeG7zHjd0GWOZigufIx9yN5eSGFpVWOiCcV2kPfm80P0o5
AesHgeEgGlN0dkb6KQDgGkJqJ//QLuB0Kg4YO5UZL+PMorVIOBjYbyA/0HPzkVpUPYivcSlfl+WQ
5dVPP3pnK+a3Fa59mEFZ8Ytov8YOgz/BKMtYmJT10UkZwUWkmL8KxNlEZsmTGc/3aoI3IhDtbDzA
pZWpXqk9zN3k40BC0VEite+HJWE27zNSdJm+d8992jy2yImAVwBy6mc6ZNp+5Hx10LYAAt+UKz9C
XThu0FSx3Z3B6Ye2Bk6oCdEVjJWraFmeWGnItp3JDshY0btUmgx51oNxjhPBksV+NlgF3NY9DRTh
Wyfy4dfCwdk4VnVfjBdvBqst01szw8wxLG9V8j4Z1skZUMlZJqdkpYg/7EhfT+maUmCB8FfYWVyi
FwybEcyUMn1nTr8PmPXw3OT+br05arwyTLJKlBTTdJ1U7yY75NZh4sS+37xZdHdqiU+wyuaXtND9
dtKsLKNTwenfpgko/Wz6w6u4KlLvdjUBj1N3BYT7uemJffTaXZ4Gw3FRBk5QetqFA7B5icd3rw3m
DZK3WXn4smjW1pFXgbU179rgdkgCoEFp95L4cEWDR5WMXzl0/X39tmRUK3UPkNer5Y1VJG8UnfW2
slqx084bK6hAEzneLb1xZ4AORexC27m54SG8eJN7RMKuEQJKTDYBk/lRZX9qgdsZnUW8thGMZton
gqP2YiM5EgF9JMuCnuoB8hOm/cnILDSSlIloqo72ymbNvyZ6rodOEeapRhxwQ0LHVAVri2k8prqx
gWsdODRBybKkf2hcF5xvD6J4sdQSynXS2BsvRNUHuGfoBJEklpyM+rkoJtDka0Q0JRNFFJQRm6EM
U5yD2cJ4zhZWEtNz6AGK/iKYL84D3il7jInIbqarIC4e4tL9LZdLjScl4CZP6Uxu2yTwgQFBVpcj
HdqE9g4VNt6+RnbHogyuOtHrC9bS9aAOcJEu/sX3nVdz4RHPVTPsMvltOKD8Are5GYXAoRHrp8Sm
X1AP6gUBPNYmcnl3C93WTVtGoSnpmXi0IxkAjMygPKY0I2xq+GifTs58Cf3Blx9TNrn+9FTQOgqT
cchgF9CRdwVdfcqsPNQeXFs+7La5YyiBkMB3/pRSXBH16u/p8eCxaHE8d0AXksUJl8b9lDHeRCy4
FgZWDksMoeacpoSNFSpVwJGmJgf57xesvQv/brBkb8ajYcw/id2+ZgnBnXXyMJEcUlsR3ljnjid7
QFtFhzTxgbclLm1w7IN+RGRe6w8IV3nyhHWMXR4kj2aJAmoep6XcFCoyDsSV+LBP7XAqhzs7t5o7
Q+NzdJL2VDLjlGWnD0U83IiGiOem4iA8jhEZePX3xIjAmBlZZYmHKFhjeiyG2wpjFof3CXyAMkLq
F96pyMXJdOj3QKY5UT2GVkDH2eusb9R0kovEekCEwa5bmKYDUzTCSmXfyWTcq6p4zJzhdYmQDdAT
/q4Cq9r1FGZ17x7RXXxnbZCfkLLvCrx2lt32IWai7kg+3s6agHjVySepQB68GXXlglHFQxf5SCFx
rgtsjlDz503Z417pGkDTAVJ+BlnXsbkYZ+0Yz4hyvhJolbt4HN7mlPC1Onk2Ad9udYk7QzwuM40C
F5HHkpcgoHtaAiPttoUEss1SFMD+kM/mdf4a5ZToLeJa0pfEu9XOdITUB/u75/1RU/tst5TqRkRk
Sdbd1YY+9zkHkGpSH5kPb7EU7/6UEYvZMODP28TeNW76MNivlVkclybNrxDlbzWBqVigtzmGrr4D
nW+Mn4Mt3lXb3zq589IJCskhtc9IrSGFVuGEBZVz+yeW6UfRovbpBguMqJvt7ArNrGCW4EnNQVKY
N4wJhtCi57JLubCmdiqEFeq2Zcs1JvUy92599kb+QG/oLOR4mzbov3UMF39xo7vMxT4eA1TCygch
U0z5ozZ9Zqm0Nqf+OQponUoP7XFQ5G9NRXZFVjcUYvsA31+C/7ve6xY2DvYWnGXzypSADDwU6ZVM
UbDjAWKBbCeoEHBI9u6trwgQHlZThtVYwCad6i1waHzM82vsguK0SOsGCKP4fU6zs/Sd9Eg40gwR
XGzWYRYBivEFsfPDHGPL1esOSvNrTHC2d9YumOULqSlwcwncNso3JI/NfjD5TXRFUK+jHOX5cSRf
lt30q+b8JiiDZmOV882ABIzQ6YwmrvhC0EgkZoDRpaXtzu0Jq8N290mO7T0i881MixfvkZ5gcARr
CgE5Q7xIdJRfjbf11N8thaz3PiW5zX5Heblg/Tfck10y1m2y27Fdi5s5fhrs/NAPg33jwmmSFiZs
X7PHmwk6OTdtT6LJfkWVH7vupcjrDy8hS25p9V0V8ZLKMXQC7722WW4apJphkfRr47jmA7aDY2SJ
32hkBGQ1bSjGjN5WCQUpRiuOsI5kVvcRAP1LreEwgYkOleRwpRpjN6T6Q+YlDZVxuur7Qu2V7q1w
6REkezuRgcDwfdcPA2G/1cIINaVaiMjwOTPp0lrEP4WkPyN5GWYIcGO6X+Wf2G48hbu6/JMxpQ9T
37P2DgqmfJXiiXL+QxQKhUc/Pel04drRRNgg4bwUlrusQFccyysazAMpNps16ZQPvhTPqY8Ojta2
Gdoe3WdrZmAJNmHNDjJOPRx0ZAg7jHVfMVFSaeS9uw40xcGnlzD4Lyat+kMtGT1W0LPO+J5VJest
ioYWLkr3UldBiaIVZESs09Bb6Q4FCmdcsaiT5wBCq9E8uw3UEqyc2oGBorPoXCbs22ZmsCtJ19v4
FCORjWo1Spn89p0+Zrb1FY8znS0b7mCD6RYQhwf2nL7BdJ+m43HMehpgK8VrTp0Gh3j90dTEVRO1
QihG7v7Eo/xYfLJyKpky3uP4nIiSLcLNr64rBvLbomcTqGz3ew7eM7AXFmaaEKzWaiCznsD1ZuQx
SkIf0fCTRUqCu+mthi0LclxJ4lHPRHACjxYS6IDpL8GO5SfJq3Y8GbJdntj15tCOjdPSBg+GTY8X
A0bQOgc4E8YmzvKres01Y7aBlb7wn+npo3HsF25NYdAFHxsCSqgVOk28+gTQlIEd5WTj/Uwg4cnr
IatHYK1jJM6c6nkqFCVMBve/A9pJJ7B373v7j1vpX5cPYj+U0g9F/l37NPRJLdoWKCnSCK0jB0O9
DQaYXQRuOQO50IBBsZ9V5p49JKKuRVPpi4nDkiN9XG4MFDpF9FOMWgIdtr3v0YFtjVgZ+9lmeGlb
5sGsOgFlwrtbhsY6iBi6QrXY215PW8cu79z4zRu7a9AoFwlQL2uejeiXxuKdbZWPHGBTmBP0lmXh
7jI3e9YuM762Tn/wlLxZxCbBS9TELQjhglQBgBAMy35OmAelaW0dTcN+JpqskuXFq/Cx1EnN+mrV
ZDZwO+f9yjttPpRm1Z7RZw0S9ZwngFuhSF/izyZGQtnNUjFwS56V7o56XVD88mK0+k9szfCvuehV
Bo8G7c7G/ePXxqeobW8/pNmvm1n1YbBMhGNODh5j4czN1nFdtlre0OQ8ufgCzwhHMSFHJvW/Q/O5
kRhaaZFcMzhjkQ6QjBcR8Ozk3XGNt4kTxF4O1Qtyz8cuMHscYg+B6Nr9Yulfa8IL2uSkcjgKKUrN
zVasYA70IMh/5Mn3vP7EAGXhc+KXTw8Typ9SkCcAr5HBVWxPJ3owf5A27VT8xfIFRnzF4Kzuyc9l
zfobvXVjfljdLkk2vy6iQMjz3jsjQ1FIWWZ9SiEnOaU8JDGirjq4IIxAvBjXZ+p8Xk511pgt8bWA
IQVK7GzJEFh0fhewkGh0jCVMaXtd4LF9LtGx1flxCMr3hqogneLLvOTvYmFJMqZ95b+3FsfyMYKC
YSdfucE+9N0oeanT++bdreM7IV5j+4Mn7jyyCxYwgOAzMhkMzkhqbiiMwqxuvyQwiY5kx/EVwywB
fnp4DobpmjF9WPuroIKXCDdZj+qtabgKmuOA27UXUA65U2xLVAdsMlSn5mHqUQ+Lna2CfXDLbGTn
uiAlCnFP4fHRDs7Oj+4iWplB7Ny7kEqUTcGwqhLkxAhCR5eoAGeclo84uCdP/8Y2Y9AhsOfNSILP
GIiTzLKjtpJXtwbjQKGquTKcSN8rVNeU8RtbW4fEm57iLj+rHB1nc6et4Y8lngVxR6wmG5Xmuyzn
8YQ66siH2Yw5o8ybxPBvtLqZZ45A/3+DVr+n//VdkWuZxkn/b4ef6uaz/On+dc15/T///F//Sszr
f8bArhmo/+UvOwRf/Xyvf9r54Yc1s/+3f+UHxT/V+j//b7/4Lz9//5QnMP///OsbnnS//rQ4rdRf
//ml059//kWA6f+cxfrvvzG1e9r1n//9e34+u/6ff3nOP3zy6smwdEwy6+Uaqfy/41il+Q9XeLik
ROA7PgBOvqKqtk/4jf4/nECQaexZpiUcKEB//UtX6fVLVvAP2+NbAgHE0LOlbf+/xLG6Nj+JSoTw
IbW+NRn4losex+TH2YJprPxvaayZa4JdkBBGVNviqiwnGy8iEW+5IlxwMNJmN+kFIcwhAbWTLt+1
1dkdMyp4ndF36XoQSKymqeunTFdF8S4bM5m56gunVhxLJjPGdkJ3NdfB2B2nOGch6iuvACSc0MnB
pB4Y1fQboM6WD+0QucldYLts8cqPPPPDhvIjH6QZ8fiAOhV4hvqG+rKwgfOeZ8Pxu1vOTT5KPPEb
cABDm9K2zK08oB3Py1AmxilpMRxvxNLZ1k7TUIaMFmFCCyNCrFk4XbOqSV1sl+CsUH4tt8qoC/Vq
TyDvP2szTej5LSrW07XHXH46F/VK06GD7aib3FmnurJxzBGnCP3zezpwtHASpxr5c8lefq5pnJSh
b/sjzBnD0gFnxOg/mDuT5ciRLMv+SkuvGykYFApgURubRxrNODo3EPqEeVIMCuDr+xgjqzMjuiRK
etcbk6DTg240AKr63rv3XIjpCWJSYtBcRekX2AOA8zQqmFTGonZXGJWVf/VM5lJnzJHRMhcmoVTg
YqPsW4rlq9tWw2gUv2Zn7ggTEvcumCx8kkYnT4/RxqcmkhdMnnH6NDD4JZyZTzTbAJlAzxgPifUT
iKQLf9gaAhOSJArHZeKZMbh6aufPSslYXCszygziMGLTPFRd2fV4qABLLTEfIdmEcZij+VJ6LBCD
zOi5FR/4b220gLiLiJManLbElh/xBCdsBX3FQYiatLONW8YcrGY9GEZIo9eVDC4z15WEjqhk7Ba9
4SCYSTSu+gubONixO+ip3XkZ3Rj4lZl115lYDZuFO/WtB17C8dTOD2yfBbdt4eWtnMaZvU/Ldcpk
madZK6DJ2hXi4w5UDCLK1jyokQDDpTRii6N1YA0Lu+GzWyZNTwEsGwSayyS3E1BiU2mB1sx1fY8v
0FR3ckRpvLAwBbtX3CO5ibNG0MdmpIgWyxQegxeogLDNExmGb62rJ8nRoSrLtYKN2m/56BRgJXhe
OwlbCtlBohJiTILevAVl1lbXoiMOZyXCQFh7lQmCOoqODJJtyDC/h5VlhvJsBiH0YxRE+EKJL4SA
WZcC3IZUMfgfUUe4afKxVo808tmmWhcb1y6oFQ5S1czTE8GkYjz6teK5cfNZGNvarVGQs4iPZDS4
k3myRWCgASmb7tkKUd+RfJVnuBIaREdHLpSZ/W5i5zbHFgJWPhw68m6vQ+pmW6twSwnCuKHtB1t8
Gyuazwz2qlgdTDvX1QpGB9S8bpSQujofqMXSMuMyeo7wVf6aMSImL0IGDp7i2KQqJ9ojGwlM4Fhk
b4isgIsZjp5nkBBR6vDBzBpiOzI1i2HhlmPSXO69JxJTaku0SO2du+qiTVCT+DMw6aWcUU0vZ62C
jzpvKaIBNKNegPNjjpyHPHtYt3zOM8YoqdXaz4FxbobO6bO151WVs8qY4t8JlbDWVKztYl8mOTLx
LjH6dKVcFneAStJsF5OUkMMqFMUFnvUpdJctRnSOC+6gQb6zZmZrLFb8/SIKkWTb9eRh37VcjLVJ
NrUVMv8gmm9d4LfqrVa4y92WCdlDmkX6+2CYyYs1pbpjzhchQVWj8PYUtt4PUYvyp0Ss+9NurfpH
k7oNbjnWcFLaTBPWYRP3frMRw9hOJ1uJslmzUwHHZqDcfIOzYUNq597MT0qWfLgCpDDaS6KOMiTp
uGEWjt8yXhN1T3+X9Up9NJUU/mLyCpHf1WI04JnDUE15DOuic6CZYtxSJefu1gNOPXEqQuRtUpAM
Z7twUJaQrlg6nFH9tlslWc+sC5Bzh+FOR4FGWTTldjMjdopks3cCCkOgxDQm7k14aOrOaMyMb6NE
pjBHplZpyZwu8m36HaAYN1OE/hJ8XF9gXJtLao5d1zEHuzQz+I1rrx1S5FSgAvtgzk7brRHKuzZT
piSZb7HS9wqqIN6b/rWGd+LmaCR2djCiXkEcU3QhbYUeNIkddgZhyDIzMECQkYfmxE7INFsyi2JW
bhA4+T67WK4Ptc8ifinIIl56ca1XqbbR+QdJXwGOFPj/EFN3DIQwcKZkTmCYR26R3VstqkeMF/BY
RRvbcHpkZU3vWhtWLg8IKSlJrLrSwpXjxXndbE2NqAhDXMkR3jPc2YNy49Jgr6XV1J+W7RDw0DgG
BNei6qwXw0qR5VWQUYutoC18F+RpNRxdHjbSvyJLx/s24dxATavEKzzViq6/55M2W/Sok7ykpW85
1BrXJBMluvBGrPDdDx0+GIYTBUM0eiGxc6bLlWQHl+kcrpDSSDPrexVaNIeNIMqiTeuY/BSq/roH
qdJhxGIAgxIgLHdZEpK0B9hRVVtXd6NAl9eRU8OdO+PeDjtg9xiH+zfSgTExM7cCFVREX+Jr9MFo
Tv0mRwLHzdltG2eMyz17eqE36YC9YYFcO7G+R52t84vddjR5Uc15w963pKMPrVF5LXrhxOKwo/CF
7EuAj/kvwGp5uoNgwjA5oTtH2TJoUkkaS0uN0fDeq+pR+kZnaVtTcHGSCFmXEaS2OjTML7q3fK6c
5lD3I61YrkDTVuTWRybGSkcAYF0KJNvvIxNzQgScVGD7pccwPfWRY3CfdcwqzFUdmA4YAWzmM5z9
vJIueI/OjIfmWxf5DXcLkFTZPY1B6kLJbo2Wet/Kc1SMfm2F8VNSm5NF177hrdBsM4cbWB0d7JCI
PUfIiNWepCb6gI3MBrbEoKznZl3a9d2C5Jq+aq/hUDoEIvXQdli6yYU/47fW1XqQsR28JvhN6ML4
NBoWhp7bm+fHwXypWi/Ds6ZokdFIFIJPoPEmlwhyZMnBBfRGhzyqNAyAItpy5LZKAn4Z1L62cx9I
KgfzkbCb6MCq2gXMm7Mm3gPqzSy2dhEbO6IoCG5uYn70vkRSW/7wbcJCEAMpJ6VO40ETO4wifb8G
OeZWD25MGw+fjEnu2JD6SOcbh3uIIPsJgRnxsdgDApn7/AN5Yb9V8p7RkNCR8c9tGyL2r1PMREh7
nKp/CNCZ+lvBzyXHq9GFvzJtjD1vhcnKs5/tMM23lVdY6VNVuQQhLpo8JvbBC/g9GTch9AwWygM7
tULv4I4nP6Qh8KC0V4b3AZKPGKSkwzfip4xaMgnzxIGhOjJJKx4MB9XiJY1yTo2rfq5kmEAnKzN1
6y3Vp5u+GjTwJaI0RmtP9Ic7MqqqhiJ/Seokc4pbKXx/OldGEeFKkkUfX8086NAAc+nCQzCz6RPZ
MdkEHVqjUsHRKbU/NK8K0sFY/I4lI430RNe6keFnYELNcTYm2qFs8/9eq56TH6pqq9/dn4vKr0Lx
XxXnpf5VPnXq16/u/Fn/9W/+qTj9/6MatYK/rUcfqSD76DP/9wL263/5oxw15D8sn4EqkyfEeJyo
7gXfH/Wo4Vj/oAJ0INVyWwnP9P5PPSrsf1gUWvfvSDvw/Xup+s961DH/YWLdtvmO+8/69j8r8cc/
6kw+tj8q839+/T/KvnjkqNO1//E/Lf6NfytHXelYvD3Tt+0gcALGOSbf//F5S8ro/rf/l8YKNgsz
5UQfkAvV1z9RLy90NYtLa3dynYvgmdassUbSxSCDgiusenePknDLyvJc4t9h5gOaxwegVkva7v9W
2/8X70+4f31/AhmMaQaS2px3aXEt/vT+6igpYxxPSwOt8CbqU7VpzTFcNOh20EuWuEI3TJJ3g0JX
j7A5varIon1kALOuO/vgzQhqi+SuaBuX+Dd66gw6n+QVPGc+zDHTL5qLW+45wsTHuS0ujV9ODzJQ
n03lIGhOiVIpyDJbDxGgH7OCrGiWTX+ImuST1Xp8KJ08emX7gexxd5bFGTRRx/rkrCQImZijx0E7
zgP5KOsh1Dcn0cV/9xHdP4J/dRS4hJQiwrG4xehuCMuSf/6IGsoZz7VZ3FIu9maC7Xb8esllByBB
w5F1Ncoa2d79VCzBbybj6LVr62YrEYYsqzrxj1mabmlIj8d4Yt5iZXl0HJFwBkliXOvReG/dfDpm
vR1ePaO/zOTLP1cSJzxgr207RlAJ65os5LJkHOezpqsgnk5W0pEeHG+9QvlvmndBq9Lxjmmuvbd5
YKyCHPqAAZuGv+OYkFKc+jbdRYF/fxN590/gL5+QHZiBI0Vgu7bj3h+Cf7vJm2lqiyh2mAXQKhix
4Gc503nU+/oGoyB8oMQgKMpNj5gcmW8htEZcRQ2yMnpCfkSv02PgdOducB9q1E8bqye0KszG6JyD
psXrlZ1l1+bnuLA/8nTE6nH/oy7BBEtDNIYePppXOhHZKhdGvYGRal7H+wtjGQy+6AF2c4Dd1BVD
dg1oj9uIfn9PefvolkN9VbN50ndsW31Hu329uFb9zy9lWK9L6q1jmGTiQc2u8wCZMtnpTu2yuK6A
3PsVeqmO8JfICTYdEP3Ur7IPF8TdRhQZxQ/dtN1o1uNpSuL94Cftfrh/9fVHSRwh9KbYOHBmW6N/
I9rnjm3r6qY8opV2w5R8tSwSD7UXqhPl8X+3Btj3ltifLh+4TsdmDmvZdO88+Zcb3MiCNufxHZeN
DwbIxo71EMfeIx8LnRzYGtvIrOhYIBh90U5HZjZHzOeiRbobm+06dGnPMCB2n3JNpEPX+bdmhgMq
kumBLNL0VDt19tBmCG38h3xg76zvcelZJatzaaOucCIoWM2dV1YLnW7//t70/9wP5OmlvAvYGBxk
gPdf8S8LHISpTCL30IxC9XcREKo8lvF4DsVEPyDikWLKNlgj+HtNsMFUvraWlVwNGf6IE5+8BBo6
168/mgfq8kD2DhJc/uzrpZD3jHBy22m+mdvccBJSlclCHdJMrGhPpa9GW0m8RMk6E71ACOqOt68X
b5j2tQGLDVnddOOYIg+NzXTy65uxyqeb48X0ENgBtqSKShm0j0U0m49ShSSDBlpSWfPl14unSF6u
PD86Ds1kPIQkhCxDPplPGbiP2eTHL3AShm3ptIjCpb02Aj/55k+MLELdXE2rrx5pW8DMbKDxSoNQ
QxW0K26Z4N72Av1RVi95lafrNnLsPYALxJV5fqd2zsVxphO4VOxWG9o4Nwmy74JXMnqNIIT0TOGv
fdpEr7i91qjQ3JsW9c+/v8Tuf3GJWaQpLWyX6+vJ+/f/bflh0CwTM0TyOPgu3VjlXSNcI8/VVGER
a9+j0nO/RTOOyjjF2lp55JrfXxCR3g/rANZgdYwCoe9QpvPGGNHZsq1dXX/wT18vdlb4JycX1a5g
Vpp0ftSshtz+APHSbYPUE6diUOVh8rpjokgBRt/R7GXrWO/xfKn7wD71Eq6Aw3HkSE8o3EVe/xrl
qNGgNHwvKlf8zKp9p5xdV1flGe8IKsymXscpTT06vgYKfYiaAXKmyZzDA+Kj/3zxGrn6+4+TGeT/
tR54NnNtdFWm7/PMcDj6989zNCBfqwq3kB7XsRT9AYASuhsgqwPg0lDm6MeHbh87cAVL173l9xff
eibgzLymgxc90ILZ9fzk479eGt2t6jHEKNoR0S051Lw0md5WqbTe3IZelV8QtFlSDydm7B4mPIlb
Fs8DHVg2/GlNJzyFW1LNN9ws3spwQsJ2xtk7W6I+fYEbiSMkkBRp2TJ3xFtAbUoJCr4AVyLGe+cn
TE254wg1/sE+a+8ANNce9LJvcSY1iJ2bO9nNsqZo78/qinGzOfa9wKBohSb5Y3CFa6PGoDAWr3Y8
Hg0YEo/EAHSEW/SHpGHY+/VCUDnsXSP+cMe7OiFsjXOfOca5nR3UQVB6ujwkVE4kV3JtYLt05tlF
fuS3k7ULjMZ+9O4vmHKwN3cOyuxq7jbjULqXIiaCKQ3q/gogzVwFtO4fhAIpHqLhY3itcvAG+cW9
axNr945JHIQ+zh4IkzYvqw+djO99ParbGNXlOQ7MZjmHoqRb2D1jD9OnNp7S69dLNYOeThr7UKiZ
WTVdz6OeHIhhqfHDN6vyx9/fdX+Z27BOe5bnBew/tuPbjIn+8hB7c26XE6iUZaxWozvUN9wp9U7V
gNJTLvjZ7W1YAUE6LjsIawST9QOHymw/IB48OmPeQrQqfyu3AHQRw3Sjk+K9hWXA1q7in+hTjW1s
iGs5XassClYwO8Acon25iUlrhsfYWpIpOH29AKvWmzCxQcjHcnipcf4piJFvf/8rc/f/tTrwOHhz
8mL1cl074KD55yetCTrd+2LK8HSx10/V89dLDu6fhDb7pgnMOUej/422FmPwLpZLJf1izwAGcdFA
VKFLa/FkhAGevGFMXn1QTfRmkIZ8fVeGctjnwqM7q534dQxBriN5d0ng3Ey1lb/4aYypol33uFNv
g5l3CEFMwm+7ajx8fQlHiYDwOA7YJE339ygcQcIL+93U+Y+q9g3cYC3T43LC7tCNyxJHoDWMek/r
5JU83OcmpStsJc3PFKwcR8Lmo8oe9m2c/PQzbBxGNqHmCD5CFwYJTVAoOt8mJ3hvOdEu+1+d4f8u
QYzNNabo0WBWEmfTx+iwoaHHoQfEjgmY6g4SmT4bncBycKqtJ4lbGx0oLrMU26CKbNoYfU3fQXHu
1P7FJ0Vk/gg6Eq+mMkGEifOyIJdTDd9S5e4yL/v04S8FDc1zC9kaoDH8umgwWcMdWq70uB+UD13C
DQ30B8010cwROFckZ5qj2I3o7McGsTR1lT1ZLgq7IeAU5YavaZK+K+NZyuZpoCO+TwX0aFUSUXVP
+R2kfjNKagejz5dp08FgGY1L6mPw7k2CzkQxvqTirlG4R/nqrT3MT8x5FqnxEgcEu8RlQF59fc28
rl6PEXZnq6aB2CYIfhB4VphhFg3Ouk2hGqycVrhVdvmGQdLBHJXMSye3MdS7zYSCe853ZtBm8Iwd
f+mgeXNUsm0sZ2NhrALSiiPDaNxdkEbIAUEjbZw6+mECdDc8/2cjzX0y0X9h2CQ2VleE++jG4Kfd
iNxAxDrgDcvd3lxb1YWah9WJiaKXIjIizqwIzHUvICX5fenuc/LYRjw5W0vdcequ75LjYBo7m0TZ
AdskM92TwNB/KF0gYH1Fqg/RJ9TTSysnERTcKJ1rjwZePUYno86O/GbemphB5Fw2HuSG8B8BvGCb
T+YFWdrv2IALMdhRsonjTC0NXOyqN59h2ILOpf3o1ztp47cg+60ZB3iPtXuIA2Q26Sgf/XpigtA6
d501FvoUcao72daDnc2vsxrKdSsIG8HUQuTmHU0oWfV2ro1ucgRMICh2dwM9sDW+cCMpX4PO/yyq
QK+SXVg5Z+kg0+s6s9uO9KKeGRj9zlV41K6ILyNtg0lxwNCCy4l17owKk3gVOzYerfmpccvvCK+2
aYwReWYJabFNhVEgdtNMm6xvsCBY53oMUGVgWmxRa3TgJPsZaAIC2VfDND8NodmLorccS/oUm7tB
DovsOYktfEtdQ4BC5V2QRl1Gywfm9Ybmk8ewDr7NSm6DYjLuvrtVfd+onI+U6L0Y0pdBRy/RU72M
SIUYxl94wKpvBW+cwSXm3GrwrsUhwl1zKSbICxpLPFNNHubJrW52FnzKbIZ7pInFoI+BBS/C3hQZ
frRioI19LjGs82AiFK3GaoFXfHpxk3RHNhN62YCN0OnxvlbaZDiionhpOdnPOovFQZcKQGzR4EsJ
pbfWU3MNKl0iOh1IL0u/t+BhECiNRwePMQCXfo1kmSqPTuSCPukHGc0kcdb561zLx+IQHrTPE8ho
eVc0PGm47u21RcdiMUA9J/aYmJTslw9mMidXZpi7ch2iNtgiFph8Oq2di0UAJs+0IwhvwJWsGm0j
FiKK91pkaPIiMROSVYQf6Idhu4donDWhqRz+Xjl6GIypLOM8eqQtD7Ap2feTAPhta4bigDn8PfSU
f6IF88AF/53mvK8W0O+isQ0G8KQ6dkZ/1SN2Dek2aBPUtsb8fPbkxJpu11yEoN+Rh0XQjQfX1FUH
mW8JE2gWfcaPKbzwPTJlt0+nZgNWBGVkbNar0qxMIPfdSxvCdsnsGhg96fOmU//qk3Ng3ZJJ/kam
yGgqIZ0oUqDvrAYboBUWZ1XP80aE01tX3wNhbY0nK9QZuXqaFBHFk2sZdoKBo3M2LbFvllP88v0k
fy/gMKInQXORzMVj6Ty6bfkCpeSmbNlsI5z5bX9Nuk2jneeystHc1smT14mTxvZUp+m8H+y53bok
AXStSjbFOOqVIcfoEnpjtuhb8SskiovjHIQRoIi9r6edbyOPL+ochDWuiBxzyLa3xyPqf28RpBhG
8wk3G8MF7sqNnWNQw3d0M3yOexWjiBHSjtlY/qURz5YgEzgdjGI1B/k1nUxrzxhNGFl2xniPhjuz
yrVX7mADemsaQObWNpBFJz9hJzT7OGdB1HNS7EXTnKo+lEhkKqb9WJU3PAo1USVBxX/kQ+5t69H8
Ts65unRhtE65y5/ZbF+bgTFpMHjOWSXG2cUKvqjN8DrYnn6A6l2s+zT7VcdAYQJ0/zpX7dITiE3T
hALMnMYXn5JrUzjVD6ePIIel5YujSSu/+w/nCAdz++o6DfpA31vVbjufe9tYc6lB0Rm4nXqEobqB
RtgANXVcgA+uAD8VB4R4edV9xlYbx9ao37UG1Vi2wXez6XcqhU4eZiX7Q9X+QFJ6Guh0IK7xmRth
JCU5kwZWneCR8uNwU5dclBmox0oPGWlekFR2FcAYe40IZzr3VM9LOxd6J7sIy4pgdOiOFnDM8DaP
5XNmTohKAUhJhQlPYx/JInWpRhDvU5J+T2f5qFLD2wVkY5LoTE6PW4pj0DYz/stPZi42rhySw6vR
PnaZP//xYk09WxObX114+UmSzvgYIz8P0r44YaemC1keo2wojmUuyA7vTPeu3/vtIZ9fBM5KCuJ2
PAJ8sYp6JtACfCulIbslmxbhZCBxUBr1tuy34SegGghJA02bciAArneG9zSf3r3cURsfkuwuCUcy
Y/RHKNJ716LYD9W9xG0NfAyGWy5VmjWbJFcAcZhlQVxoA7h/qObf25o2YeEclJdLrAKYlQdCGREA
Om437wZkr4tAQNIZ+hpJSzWTht5cJd6V9RAge+zuG59kr/cS8jA7Y13wlhfMU4ntSufvdPskllDW
TDV5oA2ykDTPcsC8kaHigSaC+T0EyvsOBsbbidbKV7ZnbhspNOAffAYgteEN1/qxTgmiGNShbnFq
9K5JDBZ+vGhqH9Cy0omeMULXBXhYkrxV9BFjQUqBw6YeUdI25yHNX5g055jJ9TAOwiL1mPO1/c8k
kjujFXSHq2c9Z88Ifkcwdc5LgJwa0gzqqN5fa2n8ttGdrRjrYUyzCedAQochbsBt19w78Kdy7iBt
dVg1k+iA12HeWWP3Ixz9U8y5awma531kbrmfyNfraR5EVDR5i882nua9mw8vMwHsAdzHFAx5LZxu
k9/HqJjYaXvwlhiRrOcZP05trI0wpX8F/mNrAfxIBZaDJsHU0s6d2GQ1pb5n80h2c7mWv30oV6xQ
2NjxSEOexpkMfppcM9273n4C0E8IT7UBcQBwuUazwvGpTknboQMOUhpgXvxsjwoiWDkY63nEO6Uc
VDtlaW8Ci2DEYQ4TcJaSeMIcGCP2F/xQ/K9tOKSbyXcvlK+cUuHi6gkvx8g9OERixJ8NgipLrXU6
N29JOJx0zvw3CR+LIrHvtO8JgUuQbI0AthHc70tm2G9MgSsUATtS7i9VyXXzdbv1SYdYRCatgj4d
DpJdat2acsuj4S6bgjw+YTQf2kcyBlII8yVD+mUjRI/OfJ8aSDWsjLvdCFG1Tmb8A+38La9qPL6d
xBhaV5/Upiw4STOu7IIDLQwBsHRZiWXRaDdzSpmQT+qnE1fZyuLdLbIjQEh9gpT9MFsQWlOkBCt7
bOzzfHc8lcpDu0HmX4MCjGKuoXxblbxJjvEVUWE8x6iOCMZEYmetsnm84iyaD87cXkYf6Am8AUBQ
cbDEEMW50E2OzTR/FpYmcDnqz43rrdugvYfTxN1atgjuPaxU+O3mgzQhV1tEWE1TvyrgNgaFvA49
cukw9SXzkTvZvcdtGbhDd+pFvp+G9qWO87UxJfMG9hbGUUUou0j6VUsInmXo/GCowgG91Hy0pZ3Q
osapWtjYb+H8XcLpG16IS9oAHyOK11sa1AXSmj/vcr+1sm34T/MpsccEszpbkV3zvHXxg4oINpPI
Q1ejj5UgIh9jXURnAkt+Joz2gVcEG9OJgZSOHmpxRGoMXZLXwtxxrr9krhMRljC+CBaVeiyLtSr5
v3yPLlp4HbGQk555K6Dkp5NzQ48BvApV4raQGcIeRQXsZYG+uaWxHwJa7Vl7siz7046GveUWkt0P
MFxXpjtTlCuP9WWnQBVRy3YAd5sE3GADRhKljOm7V2XE3ziBoxQXHyFDn6XruC+ZLXbZ0LoroxGX
YXzzJ8r7+T3s8bXwWBiMGGEwoEOnnzBhvI/tE8HE1rYK5Utf1I+4HeefOcGIpSSijNyOx7jjbaDi
PCNHGQ541HaTeTbtPuZDNYh7WPguv9wIItyeE0V2g/T2A2mBsiD3D5vQmm3uta3FJ08YE3xkwniy
gS66JoZG5KafeVRxNNfLGQUVGHPOpZm3yfsQoVLIURO3EGBlYxFH8Kz6+D2r812t+QFGT/3dGbit
Ks1zAHsJUeX8M43qd8wORPDq/gTvEfotKoNQWtaqncVTgdVBGabe+2H+nDEzi9P4KDLAlr7dZqvY
JUIhjOa3qXKex2d6VtXKZkM+GJIcAOZdCPJ1syE1iAs0aHZX85vVuA9Md8OlH7JczX3xK+JIqvKN
G4XFttPDj0qM5b5CfhJpc5Mg6HywH/0e8zMdZGR+QoDC7HsWSUame8NgCgHjYmtUsQ2xEvGUOVBY
Ru5jM5trH38tb3iE+8Gap1KsI30iVs1AiVWhyllkDlZwuyCPeFBy1w3eiUPNE0LIgqka+kAwOOue
Vg/e1jRhYOM22QZv6lM4PwD+pz0wJc2x1qDWMjTHTETTS6b0zwG9CzPkjNR1H8kiAmVqX+vI2RrQ
Wf+79fVLMzbkz/jJphvU7xiX/raEFzKE5re2So5GQXwE/KGO7pNJZJ4FIzHCxb6oXSJwRrlG+3vk
fqUjYGBltRNEVpz5EYN8omb9NOqSQQOJJYHHcwa3YJiZRTPsAC+MiMpX4lGOZHYLl4sE93fJr7Dp
ACWsCn+2EQBGN3g76WpQ+QuBT8i8QYisM0hBHF4Gyemh0At40kQ5J+RrzdyOhtmyaz1yDmaGJTz3
LmElwM0uN8KO3ftf5J8bspsysnXXWxv0lN+UOHheARMsdOdViEo98fGeEyrjraV8QVNiHPuJDrVZ
kTuUkP4qexLJSQN7KkJAOLKHXZvwc+aK9rfUFidSzq+I+IC1JpjWgp6EJBKT9jxDIHXQHpzILg+M
WlBgZ8CuoxaiJsOQZsCKV3IYWGumzIjnNnEyPkZIu4CcjqQimys3o0UAU3BaqqT4PXKWHuS7IfNj
BpmWmASstM2F+NJ3nZUZ55HosQvddOMq61duB4+orrnbpv7JbOOGMzXgi7DIP1ocMkEB1tehVce1
zj7i+NLpeiBIFKc1pKdtMIkVj8JrJqI7O3TAAZU7p7ET2EYSDqPWnIDNswJKPMLZ3Dn8zvRGLawy
jk9NHOJqdJ+wRCaPt3owS1Rn9a1O2rNhl9lxjLpz/h2mah6OAQ8bJAZkbctYQsOXKgXlBYsXwW6l
rGfQ50mPLhfrD/Ihny/KzyRo9ngpd7XAmJ3ojN2vag9QPXC5FMVlzgQ4LktQl1DNfn2VjUyQW4/M
jF5ubaeNdlipPaIOghpWPDkv+HYRuRPKVWT06KLktVZOROWWPkee0y6BgNkUJ/dYwRiEOxJXp2po
eXdEqw72rxFx7gHE71ZnIQHlYbM1XCQmg4+rhkOyM2L9Vtmu8olNznJxp/vaC9mNzmJU/E/VZ6Jp
C/G+kPyNFlYJTIgBlPbUlZ9OzAS4JuFuYaPhLZrIvkaaNEJFb4OZ2IDNjulgyslm1DbCZvUGVYQG
cECaDnEmdy4BJ7nS/NUWmAhGEaGdQ8pJh7jc6NlsVrS/X8oJMztpVJfMcbfBUG1Qq827KELZfFWm
OR1V1gTrLkYva6S0Lgb5bZu01XtmRt8lbuSFY+SPvTd63O4xCrTQvqID/p3bJifvNHoPMQ6mefFo
dUDEAlTAC1sP4a6I5Klv25+Z9bvxooITNIuIY7/6HoQRP48J6RpYIlKUF1k5rYVJKVQ3CDz7rrh2
SbwdgwToySLto4M5Tv7ebZGuDA7BmKONEWxWH6iJ49XJNAU9/DuFwi4UhnOkwGNL6m0sXsoCD+XY
e/GutqT/IEagKIElqYQmM1xkh4bpol89CgYhBEdtbdd4AlrBETLJz7Wm9sIGt656gpuCmY6OL0Ha
VSeiB6pl6AevbKSsUnH26umUfDenphFocsYOafF7Y3MxJlYxZOWYVjJOrUjpyAchbrvA7L4wwZax
HnPEsfS8lHX7iVzQPOp7MZh27laOFjBaGkUe4wWvj8/j3OWbWZB3qcLW3ZSK8IJRO6gE6E44DqW8
RqCirezBSMMKVTvMwYC5w85Lmh9V3tIibmHHcyaOrCfnjjuQCqNAnm7aJg9WXZ4rjrPZzmLzWlQ2
IGgs8L9MH+MbupQdjYB6nWmh9qnlykVh1AO/2/iZxMM+pVG+BBzOFCq65La968GanRKRveXkBvVD
Hj2ZYtxr7MH7RGBWi83mmzbCcd89wcVozvFqpF+2lMIYtr7GPknO6ENsWeQCQm/iTvzVrGTAxchM
SCzsut5dsfWLIQZe34LIJhiEhpljyMj9dhsE7PsFKDZTfbKW8Q8zmJ89AjUK/zJZySENk6eEE8no
cwO5ISun7ngAc4V0SFk945aggrYyjIsC36k1JEdb+c6+Gd1vBCI72Klnb+fOxtZv1ff/zdx57dat
bF36VfoFeFAki+l25Rwk2bL3DeHITBZzePr/43IDx9Z22+ibRgMbgm1ty1xkscKcY3yD5UBb2OiI
oHVpy7p2T1XReluahd8bbfqmqAHCXGw/6Tp75CyKCU2vbyN6mUONjzf12CvlM8CP0ysMQumif4jc
c0q4xQa43wenQbpexGdYrBj8pv0Uc/CKZyWw957SNSWOwjoaMTW6vnI+DYB8VxHIrJWeFkTg0P5A
ZAmpBs8sfsKg3gbEdRpuWGzI0IrXZajHm4RQjoIsm6vRALnQCYVMyb2jYfHsey35MZxp/CF7ws0I
YDm9OdG+ctgKgeKDhVMFOSoqYLr1t6S2uHcppSxu5LZz6zt8lpnm2xgcnLV3mfbIZ4J8ZbbldzoQ
wcInmDmwBuPWu1O26KTzPUvAeLn61UpcHJeVAqBks12mtYnupwyJoaKkNZNlWcv8Vzb8Pg5xHPa+
lZ4dFX1xk1Fu28SnfjMfVrR63PApGu4OGrzG1F8QvOovelxsDXbMxHYMtJdczugQKQu0K2K8OeRH
YvUPnlg+mj3desaADL21Xw/aEjWif7HYuFxcMQHYyKd+GZMJlQWjR4SgaC6mD9AND/Ep0p3qornk
2Cc9Jyztfd6r76SMRu/1wmpOTNztoqh8csLZuUGi875ZYXwkCqc6xZiuKgJ1yOfClI2jIKdOqdi2
U1RfB2b3WeuLY26P+d4Iya2cDU4EJ+jWUidq8UsM3aQoYWCbudhiNrY2YHr0M6Yd2Hr4xFeVK/pz
X7bZE7y9Vcmu8EkVWyKL6icahZCRip4aWG7Tlo6LGSRWcy+udtVE+yawuyuw2P7qNna1a1z2rG38
qc0a6xbHVfwUmZN1nKzwg1tr0dPjS9y56SaUHNohje5DO0ovPhvmJ84HyB6I9oNm79ORjqyaGlAO
TSEKCcHW1XjHjGve2pSjhP6xQ9VwgGoc3RMyEe4aG9nF0Pjtbv5mn2byoKFJv+kdVqauhEbmKsgZ
1Lr6tdUmUO5nVpnW1/XG8ZL6yZu/VPi8UlRLeIGs6skrRv/Ih/+QNRkAhUSYh4hUt2ff+RIozsw0
yTE1s5yddEuTqwpx/Qnbr2b3Lb0HPz8bznAWk9E9o4AeXVU+cabun0NhgsdVU0RKE78VE+4pQ0bZ
ZvScr0XLi78UBN27OdAeWb3IpPieeLk4uWVdvbi54aBjzLzN45tBUzJrB9PLaMZPsP+9197QGwrS
Zbbzps58sQghoIUhNr7LFhT47gB00CYcJZL5sxHwCDmLMCsHdf7sGK22hOcmL5lkuCRqaX8oBrf4
jr0Cu79rZ2dMnTR2Js1e2XEwXDzsjeuwDm9TENc00J1PZjdbnOlwLcsKI0wi3XsuaXIMnf3V50Q9
LzqSl+bTkIb/BLHo3lVmpKMNcO6xq8G8AzOKfgrIApyUfDvXT08hPPSDnLV6WWmcVJwpBLI43avK
eHE0Wzy5eL4j6hcdECw1ZhuTLvFJmlTKpdYfpth9CQOTNBLNQjvU8loP1cWJaSs3NF2XXPG47Zs1
FaDqXdUE5fNMVtT1cxuN3WuBbQ0l5YU0pJTlIOsPY+DBySiN4Niwb7JznNMRyrFVar24sUnafcEB
GXLpztacJyLJMABoPibvkMzMREuMs5Z2+yDl1nNT0P/3WfM+s/QlzgyLsRVEGBxoS0niRnVf+a8W
262DsAp3GVnfVSwh0seF9pTE1cvYa8bBrNyEohuI2sZU4Ynyyh14ibHyxUA0ZzQYZ+S2+ooAWcmc
p5MlX6YFEqx8W1kxmQZWVW77UrPuo53mVwrQm6FsAIS1c8a3co4dRnmLxKyNSxFp4c0iD6MNyLnK
ynU2Nk/V+GikGLQ93KI8mVNmHcqWaZ/MOASkAEWFdI+ZR9+DlI5uY0ZaiEpT5iiVp3+Yf32cmQ7x
QhFx2jbZn4HmZU86DIJdNfcwC/uDWff23lJIpBUmHd4E4uB0+SFmu3ApKrIcvDxztxNn/m1dl7ek
QaASVJhJa929PL7kUPicMtN2uOHste9+q1mtmgkE0lQ6nzHEsxFWwBtyl1Ys7NoTDFiYdW11ISJy
PRpecBjtyFpXnr3zWPCA1ffYMG0GqtIcBxCbvTeDACsaOIDIs28J4UJ71jpAC5wSVYgKZgy0bEcm
eneagLeuNBkpeMNqPDqaA8vajjgLlLOU14c0TBRqs48yZxuo0vyS5eZKgQDL9Fq8pvo4nugPIoKI
ARBZhb3SzZjwkPlLEaGT1oLXqsvyu5MF8ik3Am3lth8ChCyEH6XyEIFB3RlF/Y8oHCjeWfxVQoIB
BDPadxdF5aLw5sLORKG2dppTTkb9MNVIHUm1sBNDkOlNKaZUAPqBg+Q3W6DrcizI0yKlwc9hq/pk
eM1X3DO4rp4SVmXZp3OEGXRmqQN4GEcnRcNSuSQnZWQGBi0SPiDRWfYtD/LdmEzj1Uhs9c7vta9a
iVZdi8cLQdj9wU2SvYoIIUoJUQgMKz4LrSKgxrSgN+XWqXRr90LYBa8o9scpjN6ZDR2+Pgn0e9KA
YoHImyw004VPOAT6NgdEeAazhJcoaalFtyYFEKS7KCNAr6tkuuNWkk+dOxyrAjygMR9QEj0KiWWU
wdlBmeim7do2OmudmIEPyMXIqeERW2yFol8lzFBb2A3jfRrkPpyUcwmGGvZ5nTanGObr4KYYxuY/
H8y8QgexkHUib2lBI9GrzYnaPGRMFTlMURDK1nj4IEtyqHwXqLm2Hsv+NObSOQ6VQSSl6mhQ1FLb
uSQvvcf5vdVCI/q0bCy9P+v+OIFdLg2csg5E5VTjpWzHZN8XaU7gK19SP6bYkBu0VHsEsF6L8t+N
P7v+u1bPSEfPHNrlzOewmkvTJ67O99hxUGjSseF0WeC91HbtvRTlR4Mu21VO7tOkM8XnU5tuukFJ
NM9oGUcXGGRsBhdO85wNyzK617uJfn6Qmvqduph21kW/aVvdPGiFb9LSr95PdLm3ocszx+w059hg
/E3LPDu5AggO8p7lOGUveAvzY06JjGypFhGilMUVN5K6Wm2sroGe7Yz6JcyG6lgnPvpZEbz2jQU+
OwzuHWaQ7y4H0bIOVnlek4k1Wdbqv/scsjv2dNEfa4LnKuMf0baHnJb6yvYzkCUzzUW5AQJj0W75
aWCDbY1TXOWqd04vuvUELRGqfiaXpZHGdD3R+0ngljfWoYb5LR9evIFNSuWQAmlr9oGwYuvGe0UG
FbyjTSRaf5ulzrgu5Fhv+AvBMQpxscdN47zYnb9F1EAaOW/G+2CCzF/bB7Owv6XeuM2GsCB1A5go
Jzm16geHhBp8iKu0FeOqcuyMJlvanf1hbXfus0ezEcKT9Wx61KOqIPoE/Y4qYJBXp5IogXMryGDU
g91YiedMJ++3Z4O0rD5UTmRtlNPqL5BNmRB9jRrsFHkHmp7LBnUiRF7oVrOXNFgmvrcOAkpHqCqq
k5NCIfB9DLmY24sNtXw6DTqKOK+M6Yu4PpEU6aSMq4fbcjE1obmTWdDtfAXHpyRE4IbsjV5/1Vwe
vzP8UicVSLhbIl7iQxH5n6TVtcjPBpvaRNju+nAqtogDzSX1VfVUeko9ye4r2tD86rFvOBPsu3bq
yToFhuILbablRO4zipKguxkIjW5u4jZH17RugWyfhFPp2PTS/qWPX4xQGO8ev8nNZ+VpxjUNjBeL
/fFZWVBLwax7H4GG7jnEwMXIonRbW6V/r4kCvf9ZAUmP543U2IFjIA2TGoFrGVi13tA6SpJj4M8i
ICIhwkQ9U4s7OT/ewjGjYS1j4o682QwR6TiPRRuQcTNi+/fDcW97GA1Je283LCnFIilJhGN66Smj
oVkJzfcZrkCKErqzHCsCdGviBKm8FD7lxco8UpCeBRsbdPdQH8YnJ2nOnE+KmxriK56l7vz4og00
w/IBOc3jtyL+rCIa9Rme2SMe7FXd1fWu6Fz7iCgn3FfQNY6eI839SNTdIav/sTqWq5agn57rh8sq
4+ZDhpfrke6K9TK7hSQCrydTHwAJueyDGWTpxsSTjwA/Ra9s5+9SHMZHoBeoZYputgjb74e2Ardf
TND6pmQ3seWAq4t+lUMzYdE5+3l+jvxoOt5Oc9TcghNHJHz6onBjd4tpsnnNB+ILiiTNL6qfOopy
xbDUSLN4aqkQr8jQdTaPkWdGAL0b8qOD4YPhD/F7WjL4N4Y0ILHxdUBY8/T44ko2YzhrjE1xLMI0
vWByL0+E/K4aRyueVQNG7c/j51+iYcdGdS0dxzZcw7INW3+jn80jh6jeuT4ykOLnV1FBU9os1p+7
ZNI+tjYZBh0yHADQ/D9x3BC/5DG5GQZVKoXNhgcWb5xkgFhKH/AcuiDvmVSi2+jAvzVDmFFwoX0i
neTngsgvjiYIJ0IfAZzSP3hYCld5w/pVZ/XMnlIbGEqUpks65Lpu3kJ8A/s/f2Q5f6SfzTp8ZIJ3
dR2thu5Z8u1HFqVL8lrZwKVvi44qql2sEg+QW1cQ1KMT7pcPiBxrg+M1wX/i5OTWStR+dIV1FV8j
gfCtACx7iNDDKc+uX4eo0A5FKZJVwP7iYxvMLY/ukrWwg8sRiIpb8PeC0L6E1adO+P9MuSIjxajo
Q5Y1MtJiuJpsHF9D2YoDOQSvbiIOOqSaIx4UookzFJx0reIjNYFXTkTZ859vyVv7kuMK4LyuJx3u
Cja9Nw6fQBlGGHeMZY2MswWFpG92pn0n8TpbltpcoNdRB3RWQD3ehOj653/84R/65Xnwr5suDwJ5
t6mb4s0QlLlX9xEwAAiH8lOqRf8Mttx35GoRawLyMNG1A8GNExGaNGF7yGLDJ5m65Kk2cNv+fC2/
uxEUKAyBbdzlrTB+fRuYBrW4COg4+0b+dagrdvZEnXXQbcGRH+0QyKQjp3ZXlMb/Y5LW/4+25Hmy
+T9jsp5netX/OhbVt0+/OJPnv/XDmcxY+A/PwqF1LFyTB8J3fhiTdUP+B44OpXAhXAauwHD3X1CW
zbexQAid7GfDwzHALPJgaJn/MYTAmsyaKUmewOj8xoj8J2OyOVsL/jtuHfSlwsGPbksHXzIREW+M
yVbC5mgC2XAbJIuOVZGuQRzltB4KupoBQIegqM9Gbgh6V4DH1UCn3GZ3kKbMbR292j4e4I1bzSXp
h2hjuGpE6nUde0SWC2+EEt5Gh6rRwm2f8v1mCL5rqmnPKJNgTQ9Pma/sXeHBfAsd1WxD2i2KhHTV
JQfR3XwiAbZNog87zZso8piXnx7W7cfn/MWX/ZuPz4srcYVbgHaE/uZdqVRoO15TBTfB6WkPLADZ
diBA6KCI3AAE6Aj80SeNflkS6YdaZ77N2XmMY1N9NFv3QC7acTDENehxBQplZ6gso+Fvk8uvxtr5
IekYYnhC/MdwMd48JNBgYSOdNCXnJAJhk1nmRnoJPBxgsIe8jN5ZhZqbuiPpBDrIUvL8Nkk3fp+A
a63DfsIAmFW7sOLs1JV2fPjzTXxjHp8vj4FjPMBu8y/mEf6zUYyOcU1PsC5uAy0/pAJdsXaG/jP+
QNQUWhGcXA2SbFL5p4Kbc7Wb7uj5cM4o2ROaiEjDacvgjLTFuIxGEW3TaNPFRX2alApegPCuyj7/
JusRIUo2fLdJXF7NiIUFQ48wo849VLFXHumiW6L5LJvaPQtfWEegJeqpsgZ2lWAkl/jfaTlaznCv
WkA69uhAjpEEdcB9L9GvWWjmkyBfe1iAd4Hpfv/zXdJ/nZYfd8kTNGkdQR/KwiL9613KfLMeW5Wn
NwLm9Ivjh5+cmjYnPSEYkib90gRcxjKq0mxnIYJbRYVTvPfsoiE4DnLvQHIl8U8E7zqJf+mjcs5h
M4ada2tPwQB18c+Xa8yX8+vEABGBxcOWzFsU9d8sp7WoYnaNdX4rUOjueXNWvWafGrBFm2kcIzhS
GvcbHGQ21uaR5mHr+S+Iqr/rqU6guPuuV5r7OjQpvjNmF3bhSBv6aDvM99juvFdp6vH6zxctfzVS
cY/xVkmBaXHeC5riMVJ/soBOMdw+qymim2Pmr1qWAy5hc30ngfJbZZfBS6ZpBDlp+PDXuY7Sw45f
GlW9mBW73870PlrIT0gX4q+4/NEa26ralRT4V4VHZQJw/vsQNeCnnpwOc3ReKMxF235EXEGOih5Y
4ZFNjn4xWzSWU1GcaYkT3FI7J2rxYBEmtohWDEjJ7AnIoVz8AmZorbX1SUAXuJdOhU8FIDFcKqid
k7mHST6htkiqv9ynx7T2y8M1dWmbnilAZrhsJd+8sZYWWzSQG4TkUNH2gz4Awe3w9Xr0y0CROhud
buI2y/uC5Bqjo3NmvxZipINXch/+/NDebJ3mh8Z1GK6pEyFk8+s3s1vGSa0eLb++0rtAn9L3NJSr
ad+KGvdQT8SH7x/UfJ1jbOj7XgveRzaFNVcn454C5Zf/+8uZ7woLosEKy7r863vaOHrWpprVAxzI
eQk97ezDd2IiI3EAoR3CQEX5OtJRr3Y+gySH7bfUMqKkPH61xSLxtztkzI/j18dlMsdK6QLWnHcE
87D/aVj7JdJLDSLy1ejHJ9WK4kLP++DQRu5CgIHk8tK/qiGOR0uzQsqF6Et9jOdhDLx6gT6HdXYi
x2q0giMAtHxVFwlpISiwYN4qh9zmhl4cbeA5YprC0F/u6L+mEpOdim15LFxiftbzIvzT5WPoDTj1
FeLqzBOAxN6iIRskQSrdWbWfIcsooyVRp6gZksEEaLc2RANRIOpe/nwlxq+W5sdQgwnPPp2LAHPw
dtzrFkaDQjYSrZodnyzZAVQjlIewty6+kCPg7KJaIIY2gumY0YeQYZdtCkWSg7KtJVSS/gq4bQVH
4BKMU7djo83NG9xkjy5lHalwwKQ9XTQtxBkWWebOjGIKpqH5t1v674mOoQnTQDdtWxj6gzfz0y0t
RU0zsMRj7zQ2sWuRBw27Sb5OGgnYkTcQ35p0u3EsqmfTfCmhNl9QGe4dC7HvNObZu9ykRtUHFoYD
5et7Ou396i/3+l+bFtOcbzOGXsmFssf99akLm7wuVAzyylWsQMmTKNDgx+3QQeYJTdDK/+xg/94D
/om2E3xrsDeY3sf0iqfnY1XJEa1stB6L3lxXNeHgnZV725LozlMYsLnMSnf9eNlkpKFZJm8DkYUR
kiVR/+Wj/Ob1++WTvDnb4WLPuqQP5TXL7A8BLBXdi/+yOzB/e7eYCtmJYoD+18hkMosrN3CNq+Gh
XSiAANKZ0NnUxZLUGR0fQyd9wH5h+bnPgw+JG397/CnFQHKZ8xjrV0inoOvpFAw0j3ciqC4RxWU8
vzTO9Ext6YtytjcxZ3m+tdB7q9grB9MWL+6ORuyllHF2lHGFZcIaKMJ5HxrTvOmi0E6l4+f8jByX
kGb+5aXUf3d7eRcFSxLLtrDfTA91bE5eZ8fmlQph8y4WHuomXSy6KgLwTxTMQohGbCrHFMs6qD6j
NnIujd2DLEchiP+DchM5k/L65/Fr/mausDiwUU3iP9d4u5fQLLptudvJa+64p7JX5jvy30BwxIZ1
VO59VLZxNDOfaBnXTm5lUkETFQ6879zcgp/Bc9lK7RC0Ujw9yB1MfWYyfcYTFt98HGMr3BLVytXz
dO3SGVHza9BHrCpgBqxjh7Pvx6Y0dvpqJSsz27nuyL7DxrtUkOb8PsaCWjbZ7S+f+zePg7Oq1E0k
Zr/ZG0yWZ/VYUfWrkRLzHI3K3RSiPzWl4APgo1u0MNntesIYIUOMREFITuHYeZh4rUukFd6qtT1j
EfZYAUyjvmKimTAwQEzvu3Ddgu846nLylkYE5xAo4KI2MJE81tO4tBcqgEOv5+rLY7cYV8Yxc7T8
Ypfx3bag+sgQLfOfP/LvlgXOvq7k+GsjLX8U236aTSeX8rCf8JEzhVsd7b/niXY3OiGdxYmm+exk
2nRYbzdAncnudb9MmmhPHGgXSsJ5jGLnCym8e1h2pJ6QLZdW0kWeUuLcmDdSnegXVV3oazGWnyIi
lFqFU+bPH8Kc59M3mwScW5L9k+WQmPGWTwUHb8LGoRvXx1GGpyUXY6llR1o2AW2MURDLyn5Or2iV
0cao9pV4IkK82FtPGrFMt6ZCXSQqX0eJh3Atr7NspXVgeHUsiF2L+jNrwf81SRSfmBI/2U2/LE0c
XWlsNLsxoOA8dpxD0hCxZM6p/s+f79/nJ3Ne6yiXmNKgdC7eTBOwnUyjzFP96jnTNogp8duzBUHL
jC9657pLSsSrCJHFj5FqZc5KNOk/IzlW5H119aEgo7Xwu1eQBZhxWis8p+y07hrZGn95FL/ZXps2
qzM1BRSNMN/mDdFP46mzQVvFWG2vnuotDHgyvRmEzyGbq9NjS1bRqvCBQ6KxfR4hLczKweiShjt6
jfbfrmW+LW+HBTGNlHwFdCD59nDutXqbVlpusPnSNpUOlWsQVrrUkTyTInN2kOOSgca0E8hk2iXU
c1dhZEviqlG6ian20MoM+mLARLWNC2cB/3aAHiHSv13o7+YdOlFgj6nlEz0/z8c/3TSP+lGgDbF+
DewPISQsFAGR2ox0O5qpcu+Pa5w3mkfR9q9TnrxHN+Ld25p2dpG197D8+8b130sAFTYq9HIedsjF
50X7p0ty2qp1zMGYrnitugUMs2Rb+srbVoIKMwWucgMYZPaXeRlmPMkhCl775VFF0LXUwtSMfjWY
ImNr9Ga3+fML4f57y8DVSYMTOttA+SAe/nJ1PSI6Byz2NUv9do2WHsNDLtTHroMTl7YpTs8YuY7l
oUUFNP+loZq2bHrOpBnWzQNSW2TwGCOatlGbgkyINa61TW/SQev6wVyBVKg3sS8pnWCU1HT1ccBl
fInqU1RU6MfM4VriKccNSIgEQpieFLTO3hSk+iyK2lUfH78KBp1tiWlEezMuK2KQK4fN6ZeQ0ssm
zPLiyNlyBxbU3sikOut2Tp7h47AXGjc6BdqKnoGGktQmgLiiRCkTXGbs9PHCH8bJf4nqF7/Vu52Y
WrHROAEFOnHVj6kOLm1yw2x8J3tW3zgqUx/dKQ1P0FtfCh2tY6fITK5ygSRDJhSCApLhNNXHO40+
0YgvaR90lraCY/5JjyJnVRrkUArN3jwesRti34s1Q6KG8nA1EwtdW1Xwl8dswIP/1ysseci8Fzrv
sGm/Lf/BXi+ToO3/98w+qSG8lGInkZFurfKfGkvqonWU2ju5zfrZEMFaaRmFg0R9cIdsbcepehoI
4IOyiMTDtD6Q3+1u2vmgKgRLU+piwDdN+pgmIZhrxBTmeswxIQ69tJflaJNRfogg9T9DoieTVoVX
Wubf6OeWa/af7cLM6X0n7jgs+1Yv9rUqgUSgRDA4fRbGWbGXubWadQWnTEGB/Mn9aAzdMWjSXZCU
F+S33V1DsOf0paIchwpTel3AwtLpW1+DWqx5NYe0GdgT+nF7TsZS7WWMSKGch0rqaMB+IoBoeNid
tVbZDcMhiU/Ib9dJVRBJOIuZQCJ/jijALft67vQ56dcwhWflBASRTnlqYJ3ocrzjKHubyv/2WEYN
MfZfZBiAnHQsXFlROa5y77PlERYNQDFKjYF0JY+Uicy+5NQAKktEZ6Yk+DoZTteLafAiBVay1WqX
jMw2xzxXENvsQvP9cfFZxws20ECzxu8wpaedK6MvTd7158Fyv2ku9GI/p/nbiENj85PrGKPKoyiX
EriVK1Tuno343hgQ6QdDf7YdjVfVSL82fmndZBm8OgIjFt13/faoXUDlJPdaeN0NPSMYgFC8ZN2l
cYeRxm77vocftUi69pvrsSXN5UTlb/ySTXGwt3v5tXUg6YK6zwlXrMCVlVBVbGz52yDS1Dqu4cZN
oho2rpj2aqj3BI1XJ+AUoP7Y1wJW1i96TUGFZZNQpwwVLp9+1QL4AjNSqZtFd78ksq4XRLQ9ptZu
avSL6y0MmlpfnCIgKL5bIRPseGIUEx/vOvbraVt7hKdbKtn2kACXps2DSXUOC/NIx/qJ1BH2z1oD
a29zgLpggTX2yBM/2W6HLidQ9N6Z5TrgJVs79e9QO4dtl1YEZVcjxHDSC+C3GtYaGTQMIWfntEA0
ENeBPSY7aWIzr+p7S9VRkAfqNrpAS8AWA9m0t2wIp126PSlmIdr6fIASZl6pL2qbUDAKw8w/kMWU
8P5SwGlFN1FsIkPemiYsIn6xN6duLT2vWrcpzH6ES+MFrBSmB0AOICZr2rxhtqQIgIwp1sS28Up4
fGxDzckHH5l2WbVo9OHVhJ6WhRR0iQBskvCzmcXW09DU4V4j6GSd4dnIwO4cLSXO1B0ochEuuSnS
hJANvCAr7lCwhuBkOstsLn8S+T7NErtdxTqy0GokClEq9oxSfYkyBpCeJFdAt8QrwcvVcWjcbv0Y
hQri1sbH8wxRPgF8nXRL5REhSUVIPE1N/GSGw8WkQLSdaHQi9mBbGfhYdiq3KdFUNeii+vRER0G/
dN6Vf6p7MXRJx9NNFr09vZQe+eXevpvSGtQhY3z+WGHdgC8JcLYM5UA74GIhu39NKIAszbm26UVx
cEianRmqaBMM9gegiuOyn5S54ZW6+oF2fuwYJf/cwp4wireTdyTiQOyCSd8/hlqsS39b1OIY+VND
eLqUK/wU1sLUS2cfZP8U7Qfg9ovADRB2zCUxQ1RikzThvpgHPuh9LGePOjlY4wEJRvfdLct1gxDz
VBbxoY5LQKpzi+Oxv+zCmJcgI5QCkBkUG994DyEscrX2fch7r0lBSchr9gP0WlJLYasFYetvYpls
RcOs2xfkos/tj8cRLxPBFlNFdtDq7FJl+Rm/xrukLNV56LEkkUvhL0N8aDQu7gkZqWlqMFbGH8/0
8SpOk7pkaGm3pWM69xLU+Z3M5NfH93oXNGNfd9kpBh20Ahn8rQSKdMY+dRyU+DxY6i5UET13Hvcg
T5LqOc9CYjt7U17NGPz740rzVjNnSvkSKXm28jvgII/JVEC87Jo0Ozz+LzAfpwdQ1MFmucSDaB2l
oV6FGVv3JPG+lr1PPS8uvlGKJz8BMmyeR2LZGVVE7oe1fjyCFH9ZZuOJgTOuLt7gc9qdi5aPWiaH
dvIzgpA3wD/jVhgZOvrOYCRtssT+psAtnQUgVdAkZHrO8qvHjIW1/hwUSXLDQrjJXXIvH9frocHc
NpWkVZDp7x/DtS+IK0XjP6vPP5BsUJ+jek75ngwW0nF8J3IbxFfWng2Li3AjaT+3oBkPnUmJm3PF
KxIxJFCjOk4djhohtWbrD2h/YalYe6q2JPuJW+HMRjRN148u3gPejBQZUpYb4wGezGKaxLiLSWsv
ipb6Q5xNmESzz9Q+efvnA44s8RirlEiCx1Cckk/6bA7JQwkhuXlygmk8VNJHWodb1AnqCjGkS/t4
0vJt3SK55E0dF3aLxnQ2thDbqD1XHpHugaxx+mT9eZK1e9e04ci2AjNHJVk8B1rEVkdEQaGHr3ZB
vt4i5FberBigrGN9r5GuHx6bJL/vIEWO2bA10iK/Dtp7aSQolpmaebkLYJF1dXf4EUwbjoGk8p6k
oX0cCynPPmrCRYZx7mBEFfe1A0EpLZJTCyLsBk0rdnUy25CspF23tVes5h8dF1a4qXot2aiOBJRm
HF5z3wyekmombrnLhHrpPsvLpzQIzB1GarD+LmJCRVZ5Un32q8o7y9w5RRYElc4ifxdB6aZz5wVR
1PHe+M6YAi4XDP6yiNShq4iLb3wcFAlctJ7j0A6Z217pU4EDNVc/ngsemXYTFGgms3rdUGtjRduX
YC4vlaf8ZVyTT21iMMDe2N+iuOq/kFazrUjCOWVmf58K7BiUzcdDWvA6tbq/0oS7k+0ZESRsj6w3
sKJEGHBh6FXon8qUiIMfk5PR3nNVJaehsLePExuKhxYhpddmd5lFwPM4QYlSXUZvkBe3+cJcYCx9
WqD3x3vN6WcfEJe1epTsH6+eTavspk2XQI6Id4n/8FNqTT+mIRa9+Xctf6z8csZqIq2nAMNOXUT9
VcvD2Sw9fHscNB6v3gRldxHWqlpHdRrtDGG2K5yVdshpx318sWKUVLBYCetaTZGIdo/ZMkQuujcq
cfdKDllmaV90lexJgUrPs6Nb9KQJBm0xYs1VLms10ghZEsBHy3U3uYl+GUv9K+Y6HcOPDDEUqUPU
2iNDqWImNyt/bZOQuWHLsurUp1F7CACLas3e/52f01mHgrR5LFxlJ4PtkHEUUGayzJogBozErpAT
IOoKGHl0jB6dZ9Gg+tJdQIpi0BF7QN0epblto7mDNL/OaTxLNqZqMXBde5RaDf0aqpxK7h73Skcy
vww6VcLhlOWukdm7hsY/SIBAbW0A7+tCBdkxqztz1WXTnJStJ6ec2lGg98M5Cj5apkaXcwRox/Qk
QQ22H9lPfpEDq50/N9F8PLUjquVdo139OnxJ3BpnOzqQG2CHG3YBqH1KaecgPaisanEhB98ma1D7
WmbZekAjuEpsXgrlhs0yyVBM+x4RqIXX5ofHgJpCZqF06hDqA1hEz7Fr+tkB36gjHdpyRZV2N+L4
f+oDwZMi9UXN7jMI+I2/gBGcvEax3q3cUgH0kj29YYkxrMOIlEs/2mAgYK8yJZ9L7XXSs1k/mzP3
a7wUkQZhLXd3YUvQRwKu8RD08i5MO1qrenZ3B2ygHxsk6v/apradzTT3Z9mLGKAbCc18fFMEBD2F
5FWsTVf/CivE3GFVwIZiDNPGmGErZn7vmucSLMWqz/pvPmNoGxJvha+G1d3LvK8F7dQQBcBe9G39
4+hGl9BO6IA1dL3XEkXJqrOMZ3ZUMMwKz96xM2+3jzp9rzMMa33yNjWYvu5/KDuPHbmRbYt+EQGa
CJppeleZ5UvShCipJHoGvfv6t0hNngxauBPh3kajlZkkg8fsvTYLlG2RIwCn5NAPhU7iq6Z6SH2N
HM7SS/ZE4yksAQyFo0RvHicH+MIkgPZkbYEpNB6wH1Y1CDE43rAuvZdlL2QA7Ni4gIdPy+zBJiCq
ritxr6fYGfH5rDJoFaSLtyTe6OYTMv0vACQowGE0rRX6/f5u6Tim6DFqgRYlYUDQvG4C4U+CYxeP
37Ux/J6OZBklQ0YZZbRcAZfFr+arfTdj78Bm/dxRuTPGsaMpnYcY5UZl3SlAYlkzQuVX/hzE5lMc
iLeST3RtxfDdEc5zxO4QQEJCnELuXcXCh7TwT/uZ/VYOWIOYzyHKsQRWQKmIHbfG+8KNRhhEYXSN
VNKsfP+7Lop2Z+lY+XOpXg35CTrclEjwUVWgrSPLfHT8oMMgOxUvWvQSwvh2s+gttOp8g90vfWpY
r02eLB+XqrFmdbbqhXcx5nIgSLJ8PZmA5JZfXLK0uyaJu8Fumfzs2AEq3ssmF1c9fIi8DgUns81t
IRK4YvU07saIzOsmDb8SsRHvSV0BFUHcyl0RGGBlwrLYlQUWs1QY/XG5dxzIeGuThAuMoqbAcimY
xeAB35e69c3HhbYLZDatVJA8gJC3jhGW5R3Oj0/UraTRzovtwXU+5Bhu7XSYHid2XY4w1H3E/VGJ
bqInn1UmMnmPBkAfLsb24zJ8APcCfzpKeOQVd0KWORG0hDy/WKGbXvnR1qHuXrViSB5YQYWA8O85
0OHLVdqOesuioYNziwKFqgGB9sZwBXOuEG5WX/KbNVFB5HJWfDVxwN6U9D8SIZkNzp1vn+lPKo5A
BpYiuNKaWysidxhcFqdmQGSd5kZ9yAi92eNzeSq04F1KvB8tfRX8jDrnB2BwvVzAtpdfDArXh+Cx
hwu507QGSxYzAzxntOxBLdfNmI8Xp7tn2w8JAywJaQrJZ8joNfnycbPuhWBV0UK7QsPOIK5wuD5w
dWgz1aGZ1EW0OdvAcqhuUXItNfcjjd3kyWzzz5J0vrXASb1nOXlXjpFxhcfxjppv1bqG+oK77jDZ
wTs7h+TZ7T1syXDK7KihF5gh2rW4ao39s9sIIffGrRFuwmo0nrA+IFdIPVw+tcmgxHhVov6qkil4
MBllIBwjRCLLwDDInrMoJbgtwPD0TtzGqc7McT0kXfFQBwkCI93+2oueGsnkzeE3QM7CmOvV9dOD
S+TX2OhEO0HIvivt1DmWacrwG+zTka/9FJgNPKzeb5682Vi0A/vn38rUWZHvLM/2VH9ELsYL0/6Q
Tvpu874QIkm/6Pqneur2BS6ij2ay3yvfcx+UrW1dxy8PBIlDieShIrcv7Bh8pZ8YfXo4R1Cuzf8P
xSUSfib0cIK5ySIE9GJIuG/SDJ9AAzNLyywMXiLdeXbWgxwVPx8njDLdbqiD85xkswuBZW3QEmWn
JA+9lRoeikSGH8qA9QHRsDbC5NggNrnFqAnJyuqtI6xfuhr6m2ddzz+mWB4mTsRLA6Agz/hFRdhi
nyiHcTW5UcWko/k+RgHfyx91plPNezlrxBq3PrLJLS9+hByq7BuUHaHnEAzPjKkb0utkWj9IJy0O
aYMawE29dBOmATnEmMUwTKUXJ4KanI7wnet2HD70AmLB4OCG6Srv0AMW8Cnk05lYOnSZyV3yY0qL
+zGWL1EpNyKEtOmTVLeekGiVQNY1Gwol8NKv/DC8JRhprIqcann86gCP0KgStEAdSEaxtnbknzTf
7+ibc/A/0DmIkHxs0DfcmrjdhWn/iSBYa8+yeIa1Np9zeJX4zjP9jtfTtDbHnVSRsbIzg9w48rlA
Rk1bXsIgXPwa8E1M85wN8d1oVI+ihmgD8ZXOR6WnSpqvMRysSPgk4WT9jRRIk8M4einN7KXKBPOH
NkHb798j+JdAGOlWyJdjqXrtQMGt0Fnk+LicaIfj9lS7ot0iCEU10W965snrOGdLN1kFYCyQICoB
OIAd522UaQaIJA03FXttiQRrrTEK3owpfZPAChunpgsN5ks98WhjN4DKMYG2Dq0fnmJXCKJ1IBqa
JM9d1wFvKXj49vk4Pefggx2lfa/qEj+tAdW4DGbYNPxq6PVqo03swiok0UeywW6CO83r5NPAtBh0
lAntXou4d8ljzZi2RsEIEdj0YHR4ezcjQRDdAw6YuXUd63LnxjrewtDVkTfh/xxpXy37u+i7Dh8Q
7Awr9Fd+ylbL9YadHfLOKkwDrQ5FGUTt07xNT2m60BFUNDYwjSCWviEiPegVexMyFx+8tirWzE7y
je70R1+T3hEJKumgACuKzu82WuPM7EznPJXiKSl6hnhOnq9Th42krmV3vmIihagv23dyOJIXdgvc
YxWGqBTBvjZJtWkUbuAomLZ574ntEK896AwbV/XPmev9YErIyKr+RPwV14PElBVt3rEeTBawveWv
0yw+q9JHgGaUVLqu/8blUbupG59llLxPDkHqmcc1brXuFlDY063ucm6dtafBUS69IVnrOshLmTzV
tfiRONV7CH0l6Op12NjlJtSjT/HIQCH27k3+TdxDgbmNoFQA54T9aGMuyapw5/XyE2YbPA6YJZBD
Y7R3wwRKvxbxwQW/4GPghA6vnPy+9KNoFUtQMEQL7hsTy+74iUoCuK6BBbce8rXtJ0+gKiIo0+On
VlAJQjpWe2tytK0J1i28RhSmW+n6kLGleFGDDt9zjCM2RfX3NK6PzdCBsKmbHzZstMPgdHea51to
1rGZkzyhk1lJ2hxfymmgqZtusmtG48HNkhvOs+I4DAq2ESbuhHp+MBGHuyI5+pEWcQ+X45a3194X
fECDAfFJafY3AwvKiVvhXbTlnYRuXhjx3mFRtCeefS+9Tgd6AMmuMXcJU/BV0JLFInnckY23+zWq
bn0Te8PRpIHdBqbdbBpbtQDsZQVEOCDUiW9VFNcGhN/R5+14YOO9YsaGIRNfR6EXjFmgs6wyGX4e
eLQ2vrDPWq5lEJHa/BB7T9rQ0/rUKeDCygG3LqgV6iOQ5BuuHuIn/H7dOH10wTByswO0J2k+nu2s
PY/ecXLir2VofvNSEDSar2Nqt78FRog3epXaGlP52WaLix/gjUy9tWcHEsNVlD6kpXsaje5zYpnJ
tVfAWxA5Gyel4LU6hWIB13rnVqpTzITCa81qH9mNf29GTX+vsXNRTPbgw5mHpm6H66T5d7GWhPs0
VRxYBXcxvwUg1qxJV/gqAyyoBDAVQQpvLbQ+yMvwjyVZWeuhIIkIu96pNrUn2Tf6szI5PVViAsjs
gpNtle4BAzw6sjF1L37efx00lV0N/TPG0m+NViZ3sFoMNj8nx+jSnZ8V5cZjnnVI+ZXPBZ1/4vhP
k9LhV7YixDUpwwNAIlwOql+5FssFp4Nw4gR9tIkz6dyHboj+Z9AZdFefDWvC/M/jnM6OCR3Rses+
LH8UQNc3bSj0HTQU7+c/M3Lx3Z4wLC//qPJzomW7adwEiyF0/mPxhzYFZlWX6PFd75Xlibi5L3Gt
wgvj2BGymB5t7IHNXi5Ez8CoISOjK6NV5EBq6sYxZuQNhb2oTBZzAygURyGTn0cF0URid0yfzGaj
+4rzq3tm2wZd6zHAJQ6dAn1sYoyELWneY9CMT6grj7NXAAyr7a5y1oG9lv0I7JoBUsCZ5o33cmrM
F1cN71WFJq0ICraSNGSj1few254MI4S+YTLFXib/i+C61hvIT7QsGoPZpJ1S+qjoraKotvI1Fjj3
kEeyWM/ku5D03a8EUWyNShV7typy1JzQUARvc2bMBuNTgkLZeOIQ7F7dEVm3mLaqHyu4gqAF5r+B
UeOTVyDxdKWG6tCWRIrV3MaEW+1UDKpNuci+Gypbs69vZlV/bWXVnbpsBuTjQp7Dw9q8P2YFoxUh
1fOi/Sp872CnQFSWv2Pote+Oq1VbvfOwj/mcHqHvPi8yKfRh1p2uwww3mVGcPaLfmsp+z7ROY6o/
nkjmvBf+MJ6bPp9mvgAi5TZUdy6az2XfYLFKaUJZPI2o0Ff8l6Kf874gYhs8JsOXnI0VkAmehzxt
QpZ6Cia7B6jPT93uYnv8ZxPGuuuaDnVDpNdwID/WWAHZeYqTSR35H+mcEqHtaLhYy7MgayfnLOcY
BoZ+LcF1jUrXCDfRzQtyWHuvZ5OvpqPOzs6aN9t2UWzLvHrzyox5gJHAdmsBkJXoyGy34b5ZVn+N
xKDcGjYBTd6191AMRgT30psq6nQb8yxiH6i7nQ6Nl3sCda5ubTQlHqiqAT/Oi8HCTT7VyP9g81ry
SVMa7/D6LEB2rMxG6Cey9mAsFq7ctyN78h5S9Skbd+QBKICF/Qnyt3tOoSlDU6eSyb2fM0/yWjps
/gkxKpmbXKsSorIZ2f6ubwv83MTW4JtgH2P3T5nbUXHVHXnf4zyonDPQAlp4sz77cdGdHevOndTO
MpzyZCiz39AGhzuUHOoudMpnl0fEttrwyRjyndY74uJY441f1OMJ9jLCayYQW1byXYQNEQIBwK3l
xwscs1kBIpX7IRTBw89fL0zcW57V9/pEK1ZEsfUiga3184oJv8U13GnsHnjRyPISwbD/zO49PIOR
PfayLc5DwjSjEX2/zwTEIqKii5Wwpp2TZ8MWvzL9c/pzoluU6LJ0/6VM+9deaz12efTD871D9tPN
KobvY6cPF5PkhSb2vyynzTTl7plABWRJPhRlH1R9CQZGVa2B4QR6CRGa2c4b6gu7eYjcwLe8Jmge
ZBEgh23CmzukW6CGzDfAIcIV8cIMzosaX+KEy5ZrwXAqRvRYy6jApB5/aAx/S+07H3jBlJrMzrzk
OgoaWh49huCR6iG1pGLYosFBpak7D/7suSKAmDZc26T6ZWScs1tWYaOjrLMRp2/D7HLiGJDnmp9o
VaV1sQYUwT5yFuVGMy+517vN8qwacTlzqsBv+IhVytrc9W7kHomlXfsOUsUBnd5TiMNZ5X0C2Aly
vhVCGJ+kjYIgA9+eouLb1o3j8jBP1n6ZyDNKyA5MvFbLUqos9TdWFvVu0e711AarSeXGZrlNGPYA
u2Xwstc4mdm/DfE+0odvsaZe7cz6ZBtVtJ3TvE6zw9xkzAskE2Te/GyRJs/yYUl7bCNjG6R8eZps
wGrhlhpierfSIl0TE4mEoYRs6IzVfvnWcVajhp0f8TTP+4MT+F80DQHafIO0RB+sEsh0FxrHDOjh
UHx2UtQfweTtW0qWp1GizBzbR4tu85DEfb4ewgra6hh9bfgVz4U5cdkGvbYZUHfds0FvtogBncio
cImD6M/9cLvsQLhPbcRdFv1/zI5GYCfTCjWXuva901UAahAtiymDQ+gTNBcIzPgmOQhr3dXJWJq1
GCXmh6NuZRbd1j2QEjYbwRTuzCZgLzB/xzEmMbJOn/O6khuz8qJw5RJjtJ/KaufMot/QAh4lsyzY
Afhgqc3tMdvWapTDw3BWNtQ8vzMLdJ0p1HuDZa/BLJpp4aAOM79yxdc5y9o4sDTu2SRkTIukvuFI
dSn4DI9B7obv47vosUieN5+1rLj4sjsuHz2IGA+rLhyJQiK9pIMFsV3eu6aMjI1TvvD+Mp5kwMY8
lMFRMiilhBrzbaf122JW6ATw65PONA6xCbVdM34qm5EjfLOrgWOUweqy1IkM84vGeAGwNJQAHrv0
GBkaSW1jTpkHh3j5a6G+vE0wSpD6Y1sZtbw7YTa7QGCGI6WF3Qpvhr9jqD2uctbigFolLNdq1ebF
UxK4KZtay2DeUTYvfp3caqZGZ6924wN8gvs21If7VIh7F5oECZ5vbTH9MKya+QYBDd+6fPjWtDK5
sCJaLY/wVGVodpLy22AnxEyxhriPEepeZMGK1oAda/g7Dq7k6NnRezinwwEpxnDYC/YcCVSSnxuu
Iub8CuD9gP0sKhtxdeyvSwfGH1FV9i2qIwqv+WbpTKE/1DweeDrL56q9R3lnELF5ZkxW31CzRbtq
69MfmYwnlH5JeW36EDZXU5m1kLVae9cmpP/gtnAPtlbX69bsuPy8FfctYuFvXCM6M3fyD2mgX7Wk
/GITis7Wu97jYDyowYrObl2xWpycK6FKRGKFbbePRrFzSAXcq7R3dygmpx0yc2i/PZvP0jS+ORmx
Cvx3g2PK3m9N0rpzyELGce74Iw687F6vZii6abPGisb7vjC/9m4aXcwaYUkOVfliJy2VxiJlUVn6
iFBNIcuJQVBqvTUdYE/qV2P+g0xHexU+BjqjeDcJz33MCyMIPJjWs8KehMviM0AeGLDV5D5PdLYG
/P43lhjWth0Qhxg8slvkSOVTWA3V2vVo+2qe3jj8ZPYp+HkbLvlyUg1lla5HP0o3jsYP1GTktwwl
sESQgFjs5d4qWhtvrl0fMRlsUTarI7KRw9Dwd2XodhZdRFx/y/pWHcqWLcmSPu+kpxLN2EEGC4mp
NraOhU4mUI0g8KzINgEvlk3me/nKDYXcmxMbF6noUwvHIz6CWhQl4NkF8meEOPcsEwScDgBoP05R
gCoE5mNXvy6vItMn3GwKUvtoxOMhnwb3Lim2jjewL9FfIzGTJPz62BcNO/m5pjWgxKiYCB7VdfE6
VLCZW2W+kxhvrq1BV6e2Gq/D1J2Fguq13LYIw1hyWtGHFnXug50T4kMcSH21ffdd9vmtC6TLEjd6
G0NruEeFeh4tYiOUf88XTVBE+euirY0rw0Wxcij52LRz8tLsEuIQ7wuHXXHD919PiUGpJO1jrqFz
SDKYQkvVXHMPXr2ykOcKTPPaDRiIABe8bxVB1pEk2JnA+CPrPmRTmvPCzZrsWUjCjFBQqf2UEhKf
GltiuC0bPSwTilHrqbE0/Wi2FjC4+Jrlmra3GwYkXWKUewQ336bSR+6vTmUGSidS5euygw0tEa4L
R8QwsDGLxnmtHYeIV2GJaPNkU+4Cxm3pKxd5BSiAc4lgoRzCJxFKD3PpPq+VRw87ncCDvFmkQJ6X
F1hHmBIojupoj+7Pv2oppqG3XhANlfsiI+mvmlXK85VlZ4+yRmsOBqmprkamq2+Lc6ojBkEidHW+
LA2cgggHtXLP2i6emxcOsFyL57J/HWjEkHY2OU8Wp7zozNdOYUzGJUIz5pPDFzoj8FiVDisnV3Nz
8lCqzj/bgfaF/A6gzUbevUhCLVZlK/xD2Rt0G4Vur9uMhyWSdsaokm4gU/FwoQH6qQ32XchlA+kq
4LtJnNKUY+17KRw8cJBflJbu7AxMMM7qhieSjpTcRBLJDeXduHqbEY/geVmaQ3aMjjZmglklpe0C
vXur5w5vKZLBHuoHS95ZGFUQazUmQg4S8FpInVgWmchRdJGjHG2B48NIDoqjskqL8qR7rEozP8Zt
j56lY9+omJj1r41B4EvthuPW4fjrVdNc+pZOLiUtZVWEfrbriTK64xYSDfNYwTvEH/wjG7IeLh9S
pQ6I/3xA1wE5qWYjvU3tQDDXvPhUeCZ+VapKYQwg2XyE0r2eC3oSET9E+kxqDxq4dvYe5MFJRmVw
DuP4I4kB8taiGW5IVIKElZCyQxiibroBzOqeQkKCnMTST3FZM+QtKhDW5kXrAP5h9/7sGwaTkWHE
FdXl73Y4fMAUJe7F60/p6PCI+czoZX31HRIBazAx+7EMPhOgmlxqG9CM52SHbOLObm11EDxqP+3T
ATJr+jPm1SXSwVLr0U4FLkoPhKR6sYfpbF0ZbKKKEPfEW7mPS63p1biLbHa4Qs4Sm7AgWjeEPTeM
Cgpzz5LNePQxaq+trpco32aik40X1aSAOEQm+xXUKZdFAeEPWrZdTi0DMdnB60mZCko58qnAqbFS
M9aWMljIWcxygCqCi2ifeOcgUcYoz2AihdYaH+OISnfwv+QWmRaRSbtiFjCqrBoKdbXtA8VzQybN
zjahW1dmcaN39Zh2GMmuUpDF0athgv7izzD7//YO/MXxhIPGcV3pGpYE/PGbObOEO6VG1Ri3RXGY
xIF/0405wenUpYhNm47GzdUZSJQGHbAZBIdFdWBUibN3UwbPvZ9B7mQjltfyzAVdCSco3uzRfGu7
UHtsdMB6ESVgabExiynSE+sfhpG/fQcs0bpjSfBHlvO7YaQdCIJLwSDedHNyELfDbbMjVdwFJd3P
1KyYNwesPFDL+kWn7uo4brddRQB1CarzYPkQqsbGGj7XVr86HtyR1ZOj+T8IQbn5cDjeNc2Guwn6
623slA4QLf6HtN/4FeI025Fhr0CEMR2P2Ns/kEVR5fVd62vuT8tWbvlq41c+vanhICLLPY8OGZUn
noUJjQAIBr9qxCoRxT8d5jPN4VeXkANNChi3DjlIN53fHObgy7q4yALttnSHGpnIrzmLodHKu02Z
5yUSDhhQ+tDMWa1UAZkxMFGhXT27zsDWYkBwasyv0ACpdgXzPmI6ltjDrAwCcjSbdGAOuKvSEQep
y/rpv+9n66+fXwp9Nr4ZpmXO5qL/59ShV2fO00zarbCK7cj5efML0FeuSV7bUnAw29mEyIeZQnB4
eqGmbZcu38AAumIQftKk/AgKHQZvLd70ihLG3IReXrzlLQGmufPmVV21G3t/XDkhYWJePSVkAnJK
5TEctMwgbq9HuXuEgh6gIXU6wLYNXUvu/gNa8yeaw3J1hi0YIWwXL7v1m73MT2Vu9w7RPWyA6PlQ
GV/7eDpNcyO81HrLRfSh6jA4MI4J4NGtFxXDDrXQorTL2R9v2346WiqMz7mH6SJBOdrn4Xdbfiz9
iN646viPi/QnB8DlU+uOYbkMaD3x26HDJNNMG9e0bhWUgG0ZRRtHYZtHZ/pksbtZ+Q1qaml5wN/L
dhdncb3tNTZmaYR0bLRfF+HHyL96zE32lFIkEEkxWh2D/dLMQQ3u9/WsLZE++Hpv9owsbWVtEPrn
RCbbH8O/UPAAh6kAdUin0rb0nP/0vv/1m4Jr0D1cpZ73O0NCCVbvYcYChYTRikgWxFRwtT/MuIRb
0U2k58620Lj3t65XnXRN9LvAGMi/lSpbmXYZ7vWhZ8zCoYcu1inXSxG0iFmZ8oqNlyDaStlTtuxA
/nGV/jyUuEoSPAKGFptv8NvdBYuosHMNPzWe7YuuIoaMVZSu0xEMSpvOo5q2zy4AZfNtEzWK5CZn
TaQvjfpsIgxg4cU6eZhIZ+QlrlOIidS1Pns3lIkpvUtqPU6Z+FwU5ZxIKNnV4SrM8WDvMPlbq+Xu
KwV+MYXzpu6901KE/veX/IuZFIqriSNS6paUcAZ+PS9mwkcfwPlH/k2IB61x+9lIk2CLg6ph6Sv8
s+g2ZnAKa9MlDgfDPVktivXdXkHeXUPFq05VA3+116OXIB6TTZ6hcM5bd/jHq/ovLwmX6zAfajw8
lqP/9tRoemewCcH9FaU8wiTjyRVmOPLfQ2KpObWLkyZ425nlSNioyTLck+S8E5yj1v/40f60Q/JJ
XCm9OaLdQVf464/Wm6U5aV2KD81APBcO0Y/Gq607a1fURGTJlGyc1pnqoxUxxGa1dE54IZdEAM7H
v127GjGwlfqHL9j88+h3dcyZ3K2m7nnC/u33wZGFwyPnVOkcBr7ZLDNGqGwMpMcgvbfh/vGoGbmz
QbNP2OOlL0F6CJ4uyc53DCvI9lgc8fclG6W1oBdKZw/JbbgzQUDule7+wLKOXYQ65B8VjPGXH9TQ
dclVtWg5bP23txZFnpJ6X9u3We+PbJewdeT3XoHPbXma3I7OoMRxzd7Z+67YBhtFJH6OVtO6fVKz
Vz5V+v9el7gc0w4OrLkwwcL864XGy00y4ZDI2/Iwmk6BncUxfgwkwq2tBt+GmLEmBRzan8ybZcZn
5DT//33H/e1Nx/tc6hSqumfx2vv1g2iVoXvz6uWWkieytzTeuLF1jCnKWLmDw6BDG3cF6+thSqjy
ZzCPoprz2JyvUco5Wzczfd7XBcC5QOv2sS9NTPjF3TKpkGXPS0Q5d6J2gn999L9dW4hGjrQNcAeG
/du1hdirU4vY9s0WpXl2yv4tzZXnrny9wgREjQGgiVVUmH3LBz08+y7mnLo3mSFg0tfQNDzkfWjg
wuD/TqMQEPDSfo9okui+9lNmKoEpy+/JLTCeIN9rOy2Guzl72/73a8APLwX3p8lZ+XtpRR5opgVQ
rW+h7pE5N2rdc1vbj0v1lIfZW++Gt7AHRSNGc8/6wdklOtsidad6DCVLJ/2TkwSzNl/jBsNmaifD
tT87mFv6IfEf//sTL4f3r8UsIE7hQEuClzRr3n69a5pBCUborbwtYslOoo0U5GpAkIt2aEpYbE/2
NxwKPsal7LbcvHog7jLJXMy1yBD29DG+iig5suNMtv/96aw/0T1g1QxOUWEKz0Xp/+una9uCuLlY
RPeLVpNAG7xcbmNttZS/3hvptwYHaY7tqHJTEcNR5uFhOQ18Z3xlg9jftWAXngrbeCNN2j9V9gPy
0h6RJzj/upDDWmcCrhPJpDXQ9virfq77aghsdSLHB80BQKrkfjHAkHrzjVIWYHWSmLPiZttHzj4y
WvfozKK6//7yfyEjzKTL2c4MvhbT+m9PRSp7oQ1FEzO05v2gu8FzjtOSiYEpgDWjeQj19sUlgv1M
HJ9/XJYfaSK8+yD+B9+Fg5Yf+rfbxPVsGxKUw+ehwPj1QqCC7cVUm+H9UlcFTMeP5PhGsVLrNsnh
UDFsrixmWMnk3OocsD5vl5BKLrobChdjElYYsl7g8+mzLzLGT9N89ucUCtE+FCRxIv0YNm2pv6aF
TaowwkLClvljshDKGU0WklBisi5rosdcMMx1um66GFo3h0OTu7BU8Wqc84UUsuGksJ6tWZxdq3RV
QnkGioZlp406ZvP+QFgViGnI+cxfWcoMHHlEeuC31DemnF6z0PqynCW5nbynUc5AojLu0loZ1xCe
tlWSsOLltYVbJa3XJJo4hnpvO7q5lg3Aapmi6AKLVVx+8uwRD26EinYCKLFKQnJch955ZZyCfDK+
Bc2QfeQivWkocWmWamas+QWLpPUQ5O5uUfLHDU7bWJQbienzPLHCZUQ2BZfMcR+DjqRFyZVjjYEk
OcOkfCzwk2ISLqITIrsfUq9gNPo0ol74EeW9vPzv9ykIydk3DZJOF7+/mXFyJPjwuE+XCayReSTP
2BSvofnh6sMc5zUypCHu4rjsk5czxG3r6tghFvjHZ/nLgeFRo5ogDU2bE/i3WjUg2thipR7dD0FI
XnA+2tvFu1/0+gkfUXdYPsKCcvlu4k/c07CW6yoxjl42PQ+MczdV3ez8BM8pTpzpHw2D8SdhBN2h
idLdnkFkf0wxOllbeV9JGEhMX5kAkZdbm5+rDNtiW5TVqzGR2D4gp88gQh6sCXV4yPu2EBFcINaU
KDCsr2GDhSNUhbFu4/DodPE/i5rfkNnztMWb+T4mNDJoU5b728E7dj6xgn2Q3oe2dkFWosjE5A/H
GO+JbEbvxlurlIoPKyrtHCLfwMpRrk3RqXXljc4dRj/8r8a41VOikLwWeONSIC039NJoauCCVrID
/aGj6JRjDXaCgIQ3Z+rFnYVF70ECU0w8faPMwt4G9mitbJJUiYmJXjNQ9menrj683Ppu8F7f61aV
bIt7u3uykKJsC38K7sgyfR4s2t++oNcQWo1ou5szg2tujpFhZrqqIg1bZyXco4Wiem0gtz7ywKdR
WxzttnldnGuFwLGqlQHinA7xQBm/GIplZILDGvlzVcwxXHvH8vojWENjreK0YwbYYMkqCv/MAP47
1IdwX8WDIhEIF38V2tVdWPZXnPb8CEOjHpWJsNT0YoiXBf7jEiuEdAfrrq+Zb2mAWu9btj77VBuL
3cQRvZnNjEPaHPLivtLt4USyU7+Jy/zSE4i5TmMMi5NXxqu2H6eryJJz1TTtoQtJ+xb8Fat4cIy3
ZYhcdIm4K+R9F+XaLnLqmuzk8Utao7IcZupDVtRE/GYJ4+QIk6UxhNbJrbyHkbiHMWbsPKblw7Ls
ILzws262LELT4Hmc3ibdh+STeGfycjCfUhIP7N6PTLX2i9lYIc7ZlKwae1P15PFOIzZzoaNaCgq2
Lv7JJfj9w4zQw03/IgWbfzbvDBQNILMu2MJ5LPrrOy3olWB3nSqyJjQm4VYizro50ieKy8Ce49SE
pVy5ozizjDBvKih11GpkWLTCDnYRQeorVSXmHjg+pZ325BHOzUZs2pOzlW9Ala2cnu3iPw64P0tl
UGM6jaUJ/Q1+wm/tht2k5ZRqcXnPRLdh0F5cSlBG55GkJfogmMvEo7DXyQm5BqizEmQYLG8pNKmQ
7KoXUzbWyxiFL//9uaw/iL2sWIBOudSQnkml8NuBEaIJTTP2wg9gDpGpufXK9L1qZ9faiV02mi6v
vSdFa7U8T11SsfE0MUrOc5CFVuSkBRkvxVvKObLTZ9IKbarB+o303eXfQsuVHaCohQgEZoSQ7/jb
NmH9nGaYAQOxQ1gRsa81AWhE1aPdCRgJNjIkPy13DbQeRCnjIl03rvYkqRd9xpMGgKd/NAGGM79k
/n+xJFifObCnmURQLv1RLDns+QvZju1tGZwtxX8xygP9/HqQfbd1y9HbaY361DZoRtaMvdxLULDn
WszyRBkhqnOiBwLqS+OBdFLHi+zXMEx/DuImRqin0AtuSymmi09KNM1hOVxDnz2tUXIO+DHRqn1u
o5p25HBqqII3eHCyO/Xe+xpxpfi5O6IJtzGpDXvpEvo+5OGAERcRuER8dWr87A6E4L5lZfZEKYcX
MoZAORIqusI+5RAKioE7bw6oWe1r19sk7UzBt94ch6fRdF4X6sqof+nJp0cL6K0z2bLjTtVn0xLf
LInXD3ShIsJ42poqaHeL8St2GgYh1rAkdFcsuySp4MiWPYedaWi5z1WAZNFCPrge3RGtAtmadd6v
veJkaOaaBlB/We6PzCuJponil/+j7sx248bSLf0qjb5uFjgPwOlzQTLmkEIKTbZuCNmSOM+b49P3
R2XWKUl2W6fQVw0UEpVpSwwyNvfw/2t9K6HNn/aOsotjvUb/xiB5axSYurRTachcvO30prFBgdM1
R4sqXVpNtBsj65omYbblBuJ13cU0a+oL2UI53hKWtiqz+EWybkNN27cISeAsaVjkl25x2eb0FvVV
IUC1moVF3jKhLWsLRxw9/xaqp4OsXxsHV40qsi8H7dS2IZg2E5Fc2qdre+G7vP2WWq0EbeSmPr3d
FFnxWKSLQcKRQDxlwejvhVrfxNDKliOagi6N/ehcYXoYn/A2kRUvUNOoDQnFwKA9ZPfx7k1Wodvh
opzKbJnPW7PWsHlDo4uYZZwyYvcIQZHj6Ga0IqIJEw3QjXqlKp1OmJ84d12zfTunRoZ5q0IWv+3j
FxQb8trOiXLAIoqbpuB9DrsjEZww80Yy6cA8AzjJjgVet0OhflUg+nxEoQ6rW0u+h2bCIfulYm44
QzElSiOfgm6Itq0F9nROUTO2RpTy3uEp1qL2slFgFLJEDVs7a/W/tndL1EL4Ul799Y7/FRnws6ym
hggP8elf//O2zPnff3yIZ3gLHfivn/jPi5gTc1u+ij/+rc1LefmUv7Sf/9KH38zV//50/pN4+vAv
jK9YTNfdSzOdX9ouE/+MPlj+5n/3D//Hy9tvuZ2ql//9P3+WXQFi/vwSxmXxPsJB1ZkC/+/BD3dA
4run6Zef+Cv0gWztf5C7aODwsVVmSwzn/0x9oHTzD1heSwEV6jXlSocz8N+xDxJZEayD+vKHyyZV
WXqeJCQsuQ9ky/xjKbqq/BGFawoy1r8T/PBx027q1JFVmHYcbwzWXdv5VCOZEH1rcZ1qJHJarZ8G
ZnwFfIoAhtCqNiRDNzd1pwqPzzN/sZYsR/x/rSR/X9lBAUdNj1X1rZX3rlVHFbPHZiCpKySCzuxC
46zv5G7W6i+2FR+PTX9dh+o+rSSdRoZGTsaHliA5Ru1UOTEoM6iU5JeBMoldVc+6jaHX+a2Tl9JV
rtfR7bth8Pfr8j5SAiblxxtcvnGb74izEIc1Ng6fLhxoIqkQV8yAyCIj2cCLtTSPybaHqpXJQXI3
FBaeobC24n04ltUPvRXtAuUjj/QMAyRo8bJVCktlMsBGZZIjQ81GU7Zy0t5cDfaU7XSCrthkh5Ij
1gDLZbEnIXaCR8f8aRB0iC6U3S9pU306ylewWKtbrafLWYpc9zltY1CAh/MtTmacTSIl0uNA4K/d
PbVUS9JVWpNYV0lddO7IOrtEdC/9SHr0/xxLpG8tmhp0d00UPrWOUG4ywT1e5mWfB1udc4tf6cK8
TBv7GTW6wW4mHea7eujOXUjKXEZiLVZFqllUP7E29lj2FDWIKLjoOmgKgEiPlWicuzhgHVo8KKtu
cYRZgygJ1e5r3Qb+JcGOi5d/bqo0BlLJfN8SIt8MNR1yaElgaJFZOvdB3QXBiX5i0/mUaznCD332
0IxhU7t9Rzwu5Yt6TJ4I5MJSUvZLmgkgq2DXoeMicZlt9soyLJ4B2W6PqVzUjwRVGjdqX5pXyaDZ
a4nXiIzjnu9r5MDwauUjvF+s0eJAolTLxnHEOVg60RVRiwttDQ6spFGyyNi8HEVlGtsGWF4O+bao
NlVnty3xmRFHuFqeGb25kCnrICYdGwh9nV6iok17bWMSMQcmYHaew2IsLkMpK16rKjf3BfzvbaEi
ES5LiBP4eVqfrVt0WVpFuiW1JN71XUqotF5r2haRYefXVR+tpykrjvQElBXwLuiI+iTba2fqJhLD
bLRGAkaNTsaI27ZpvZEkub4VWpHsgqFK/JlT4tGa1XamRDQAawQbPZ2SPJ024ATBAKghIkEYEOXL
3GuqbyhyMq4i4pk6t4CqszRYutBvI6mRH/o6F3S2JdzGF5JdKychNVB2g35AFNhr7lCZ86VDq/u6
jhXEaqRq57ggJ6QIKYkTT1qiEfEdKmF7IxoNpkvaKIwkUd2R69ieDUOTr5UB+FsrFBvPe9MGPuNG
eshCq/MRbw/bDjhKDYytbfd9lXTPTdJI13LtUMvC6H5Jqm/6OtUCCLBTW/faUJW+WQ/5WeojBcN7
n5F6Sv13gy7OWEMjUyKP5zdubKXW/bStxXek+SZ2aNSHBK6yC9VIBL9DGFccArRhvtLQAoXT0hMA
YbeHYU6kOxlNok8dctjWTTOvtKED1lrCzxwrNUP/rCf4K3RrN9dVsbakDOZCnuNcp1nrKfyVn62l
Dsd+UJstSR3Rc1jX8QGK4+hpgXCunHnm3Qm1eC+HGWNYN6PBS+ve9lWc90d1UrXLgjY6uzcS3kdd
ja7n3owOFXP9aeor+THsKpuePdX9kuIHPGAZ9EzTINAmGkw/xAiJb6dRC6hPY9fqtFEK6Q/bMh5S
plR3QlZ5stu525jkudEbn+aLCkXWxQyXFpflZAge6KQdU0baQR2sHIVmivdkqoqHKZPxFYVVGJ5i
TZMiFyhwtmcXam+BF5cPBL1hE2kGhV421t2LKmmxQFAVa92m0pjbUugwT6hExQ+8CJYHGHDgc9W0
whdvY/TQclw85H2DNpsol3VdYjM0eSirmRbIqpTxyA9SNF8Mk8mbESvRjahiJLtjbYsjEdPjKg+Q
bWeMxlv8pp3XJ7O2D4xKe3ZEq+6jSFfWSdXkF2MjusuirtMrJxXGfcKUf8VgUw9Zxfs2TXMFscZm
mjaZs1Ki2vaalRZ7IsiKvTWFVNIQfzhHtRREw2mJuevY8/k2oIFXmMiVG2tC8Zo6qXAXKuEtcK2b
VsEqEGrYHwq1zn0nRFuXINdYzQkBO7lcOaumMbInR1LsDZ6faTfVs3IEHTvFrlR0+q2o64Q0Xik4
KkE4nrI8jo6OM1o7TU+6Y7kIU6mzKps4SdXvU0M3gn0P9S89Im0P8zk0dWUeNxSVdK+T1XKja129
re3JPGVdLKPpkkzwMq3SPfRTme+CaeAMY9ZXGbAmt3Rw4g/59CPFvrGTaww7Sk+/HHWvGnupqKVt
GOnDNg5L9Cd2LyGe0cx1JLTEt4RunujSyjexGqBzJbbdE6Pce3mE9xOwovxzsIEo0i/AU5HSW2xL
VXo2M6m6bNNyODlsOO+gmzS7sC7LDZoK3lBDKchplZ3NhGCdWPOEGEb08Mc+TmevyktUdnKTrYwJ
bGNj9LlHSqzYGSqg4FaLBrGujNlYPDfiWnPQefgYx5dVtunhWFd6eFdHKEypYcWz4g0VCnWCexse
cjIWLA6DTb7rLFC2M9bOkpXkpzQQ5vfakkjgxWRyiVcWNhw5gRQVjG4ZArOG9RF3/F2rZV3pW7Fw
HrMlNk/ihWq8oNezWylc0k/NBmIW8J3SlLdJONUddpRSf8U5pGH2tFHirJwaQwTKYUOHwTBNeM2c
TrYbUovCPvJSJc8Lt7BMMIqKrLUvQzzD3JrAIz3IxoAemdN3fSWHZbkv6dJcoQBGcGwEcQoXoJch
zAqSNzc9GJza70ulV9aOAlhpFcipvW6juXkmbNt4kXHf+Y0CqmpPEJFx2yKs3rPHWDJAYGYRKbBE
YeQxei3OeaZFDTWs97AZNbHLhyjA5QGXPMHxZhTo28SIH1xruoj5HZn4vUUJbcIlXzTXgmLUvoEq
UYK0J2xoihawvQOrcMbYx3zus7GnIFxg4PKCTCNbaIC6S4CsasXMBjVsIW+gS3lWzd7B0aGTApU1
nH1XtcOb6XVOG94aiSqlqx76ju1xRi+GVaZG8XWYBNlOy+fSWHW6MxF5jlMcZe0YwImbDGcUCy1B
R/MqF7K5KSMiuzyyNHDM07KYCRaW7RxjjKC4yfkb26DOVpSvuB9BWEiljWKHPUzOtDjgeZ0a4uXZ
KFU5lVsbjp8kWzVHffaMcNCsEmfZmGfFbZsEWu52IgnxYzYVdMUU0AKOkcbJ1pNeVwc2mJX0U+/a
csLaYqnbSaLf7HVTgvFbZAVSjtgAEjYnidVRNEbqaUZ6shviCZeJU8aX6mBIeyeTU8yEqvmthzhE
BVu083GUJjz4DsOUCOrGOmF2bw/llPSwHxqlXdW9aW7kihp5WfXV4FVYTfZYzY3RBdzkbCAy5AZO
4RElgSxmQA2YE4sRlhNuU42Ur9UkKaTFJbYYX1jY52OgVQOkjtYep4vZbhk3hjEYylZIRVkv5Fc6
4BpqcUloDZqv0JYAq8Qa35FQmlnyhJD67+BcNefMbJdASuTVgeFtlgx+3cSc71pl3DMvIDAEIyDJ
BDoWxaUSjyqUImEMmIRa3jWETB0GZLYO9wnbIclVyyzEzFIIlOEkk6KYc64LC3WOpprxVgnj2qvI
UPHlOhGrdqjVLRS7BBaHRPJHmhk3DtOB5JLBJB5oGhc/8FkkW2LsMYNOXb5WSyt70Ml7OcNSnkVP
qwk09E6aEFSSSId2alV3YXxhUTU9Idu12ShmgxAMRVOFzp+Nyj1ZCipgADWMq2WEie+ag2kltAKA
75mRnKRcri+lgbyl2kjEhdNm8+B3vIHKFk4M2Wi8Mv2ZRQZJp9aSV87Xr/wM8BUXXieV9TnqYtv9
X9Y0c+AoOmtl5VOyrsRs7zBadJSYa8v/83HwY22b8EDdIIpB0wxb00l/tD4V5EuAirKkFZyzQ7yI
Y2UE0AgdGCct/PO3S/1blZr/XhnmVL0U7HxfXsTFU/X/QS3G+WMpZtM9Pb9kZVe9vK/GLD/zdzHG
VP4hky5DkiapDPZSVvmvYgx/hIydAxzyOpOj/KIl+bsYo5j/MBSdn6JAYpqQ1/mpv2sxivEPGzme
ioKB2o5Cce7fKcV8Uvgh4SWfYeme6nxGgmvf9CzvKiLQVodQ0UJAd6kbbDQfpl/pcxK+Is7+MX/4
84B8k/b/q/7ydjWLZgXD0bZVqkjc8XupNCTiOEPaiX5hQxV7b+5tj6bLttuwZnidP6+aQ3osj/PK
PJAZ9EVRRvlYHPn76nTVNYXvgjv+VBzpU7k2OF63PhaClbhStukm3bW3zca4+vN9Kvbyav1yoxb6
bWspBlnO8mq+e6wSrlJM+g7Ubz31Cs4zFuYLDsgPMYZlC/dlidEClzI7ckxMBiYjjhdlqm9hKPpa
tJubkzHUuyjEx4wfPYqqGwSrGqsemwLLSb7VZuBp8nALAnnXBj2HMry/7ERu4l47oiZaZdqL3oNT
0egclYcsj6iMHEMWxHp61QgYrauHoX51ODwl6IIXuRpGu0h1cfp6Y1ISU35u2/uorL1uvk36e0Gu
jqocM3QYcS9cOAyeCa0ihy81O7f6AJ58zuEH1PSfTuoSIG/C4CalCKs9x2acSd6IOaLvX+rgFBqX
th6yROD0kF4xNuZwBKgiuG36RFHat6Cdp6W9laPFjk7CeH10hkeqoisx0CaUkRgkt43UrVoV1k6E
1d32TcSwdg7C+04GsVEDTU9D+aSHPwnGIcbjdiZyE8VIlRi00jY6iIGA3XRj3wh9XzUPVTD5g4Ax
AHY8KR/75HpK7iTyI8KEowQEf2Q0MQq3mcBOuhugKg4VVFJVCrdOeDMQQyHIDWlqk8VHh9wh6MtI
O7wfeUg+ZXDdjd9C2Iz596yi/gYdtZ92Zmxvwr4hU6xym44kxoIt9WusPxNpW2aPjmGhWWv8qtuG
TeuHyjMWdBiu+xakFThTT1Rk1io0AUkXNXJ4TsELXJ51AvYOQiRsG6p+4bCyh2eyCdyq/y4pOHeP
Ro4L6wtjwCc96T9frn+N+E+vtj4GSQrUuvX7tbbOV/NWFf7oZU/1WtoZ/Ef9MlzbX7zRb/q/X14z
R5PRaaJo+6UzGEeAuUaD2YvtGXLEs3KoHrpNCjjfd5U9KBovWXE8XmPncjsXZYSXus7OeP7z6/7b
j6HiAuKF5yWk5vvxbYf8mAYE1jOVPYmdsp3Xxhprwa69BDLnO96wnq7qo+aZh3SnrJpN6OE/879K
kvrtN0Dj3WDRZwNl2Z80ZbpJrGyOaQtx2OCxZyEEYnQboMoJRAKOMd7YAdSm+YaoDNEB8BVN8Sdh
+UX87CSkh33xVD7qAf4aEe8/D2vY+zkws9rRyh0+TwIenhPBSuiqO3bhD2s+FIa5kqFz1c1dVHO6
mPS9o94qeA/zqTjHLZVbtvpoAfqdPmsHfFLZHcCb+KsB9CkA7u1DOuyNluUZlanxeU0o5ag1Zbbd
vtCrTRMzwzq9bwWvSXYngmJlc5gweQXbKlwb8U8ZAL1eim0e6PtYHJUcIhVb91FeCSavmfRIneiK
jhkVrL5vkNmqmK9z9HOe6l0S3TVR5s/jsFPm9GRDgy/l6lyG9krG780EmnQJM60G/1hfDdD9Z6CR
1mB6WM+ZvYydYj1m0fhg01v0Jrk9dJOyzdBJ9qgmSmzdWJAhHRA5r81ukABHCrL7ZDaf45iiR7pe
yhx9v5egLrv6XJ6DVj/Bn4QGkHFTlINnZV1nPQuEtZ9aMHa2nxBWb+BmBfLt2qRG0Tl3LYsoYyUl
+K/dc1hkhCVU8XVXiBzYmuqxTz6pqXLo06cgpq5GKIRJraEOJ2rvEWDp2SeLYF2C7qfwNc3f4I6u
SnEyzcs4Tk6OsZAyL5lMD116H9bPU3Koq+dE2y4YkGWmHLL7Nte8LsQvT5M1SvS1NE2urh7N5iXF
HopnNCyoaUeXVEry7EetPS9ND6l9GrKNbBZePt5G8q7jwEItftVzE0FyVdaRC++MmhCqMArqyAW9
FpNyRqMIDjayDx3rjLHKJQeJY8tSx5RPaSjVXwglZglFjSMH7dqupBWYYwiyssvZlQUFy1oqbU0A
+6rxCnzosh1JRSSpKBI/4Wyfww54ZN0KlGrTqQ9YC/Jkk4e24muSxjvgnLLIHnZUYZuDMCqfAd2s
sH1ek0F2Ax5mG4v4MaoQp7cAGdNzVIa32LPcbHkOIH2vZEKEBuJXgftNBGqEQLqNFCZVXn2XO3FJ
0ujPtgi2RgyhhV9BUgkuTB7KfG/xgHWF6WLCNIrWfYYWVGbKv3VQWV5CB83/0qyUOSDRZPw4Uwi5
mzDH5h2Rt/jiAwkSqe2W2Xz+Ykb6eCD69TpL2+7drqwUQxtOLdfRN/SxoS26wwVtL9UtfAisHqF1
DPcN3j2KPa+6i0KfmbpVvHnw8h/qFyvm7z8M23u0IQRQyp9uOi0VhH0If/0C861zT1En6S/+fMO/
2fHyYNlpIz9UDQx7n3a88UismWxyDRSBNr40I/tupwRxyYhpmdGQu7mGfSdZX+zzdZ7jx2XZYQ1i
k68s0h3sEx+fc1gTdS5llvCBsbthjIP8+xc39uva8uEKbzf+7puUK2LrkAYK33DxSnmtF18XW3lN
MMfFV6a0394MHihD02lbcyT7eDMiINRBRU7kC3CmYXUdiS+2D8vT+OVpYYbmCoa8WE0+XsBQm6ai
eCF8yQrcUdwQ5etWZgnagkEBnHoy/Vy9++IBLqPr80VVhW2Curx8HPs/XjSDlSQby5alX0s/Cdra
xHftmqSou2mteY0nfY8209fnoo998b9eQE5fCuMdNRfito9X7ZUF3etg0+vXyprosOEFCsVq3Pcr
0JOr2C/9eG355SnZ/Pl2f/eIYbej5Gd+cfh/H6+rq0j/DbJ+2OqgGI3Ky8mYwTWphMuS4wL1BUjh
2mmiL77Z3w0dLLKUbt/cFvqnb7ZZqDcEiMIOTQwvEcwryf/jFZZP8O49EBZM56hcitf9OYwPWfHj
zw+OTRC/4fNAeX8Pn76yRk6cWap40wibgP/hkyiwXupyBcidaMl5mnNphdgA35Di9aVKLGFB6piz
ouzwHHREYgbRvsnGuyF9LXRBSVRNtsrAMj7VW51WqRI3qK0om7Z3Rf6ajNdm09yokX7s5gmOxa3C
bgiKqR8Wz1o2+E3DgRrLd5XCsqgGapxgc8G8hcxlBDseLf2liRPAocqimPQLMomDMjg6ytlsgFA7
gzeN/Uuka4c6e63dRnyj17XC2L2JYD8P9kMIPQIGIZGAbBmi8CIfCLepXod4kU08x8FwPRm40LoK
fSh/E29pPgSuYpyNVngU8BHxmZteBQHPcXecDX+0XtVGHGVhoo1r/KTA+0CLm/7/moQtKPx4AVtq
56ncfCMEbxMl0QE00AXQ26tWE6T+xUQdUejX4ktK2jTw9cUJClkpCX5EAxSfvPIHrdmVZ1vLocHj
ZBW5s8/q4i4eMr9qiE4G+COxaQN5RsPYunBCul0i8jpk0TqawKKjBCs1WxKY96WjcP1shXN11fDE
ZZVTcE6CqQaao0/Lm6y/hLND4Iru28Upc65ljD9R4nDMlVcUh100Nq4MnjlEQh7j361NiB8kSOTE
xYWgPsVlaMgbwL6GoJcJ4t5Ae29G9sMISot+080cSPz7dCp+WpqrfRtrOOrAkp1ZdQHrEAs4kNIn
+SgJuROOCcV87sfWl7VVNZqEgQAsim/Vsn8psu6iiWGgZsoV/dCrXphrtjg7RRIHHfFRV5okbAgP
GT3PsJePFuYkTRE3Xf0DCdNGJOYWcAEx6kBqbIQgbKvoT1Ou/lGhFpTMmxzwdsvhqQju+gYHwQKv
oGtNwjFNd9nPuubQNE+hlrm4yAcnP3ciW6dzcgLptIG4hbodAmp/E03oPuS0dcNFnhTZdI9hWyOf
VmT9GKcT0akgxYpTJ0t7hqXlyRLrueXsZ/3VHm4X75sAV25oEtGbFNMCm20zg4pyRZ4wwEOxprW7
YnY8K0HFq9teJ6h5M/Z7Y97vugHestPvBBKZuv1WJC/IdbwoOwG6WhdG5ibTTSHRMkRJEZX4vErS
OjR2wUR8KOpdl5yH+oyJxO/ZW5RatjO69iYntHQkGAQEqVsbFOvNwqVadsE+Fy6mdtQsQT+DjoRK
zb3mAN8abjT9rBZL2HynZk+RyU7VRCVk3st0QwSwmaZaV5nwBJdy9Ie++TbI50h3VuDgFVdupCta
hN9VhepUCjBTkn5o4qXmLUBxdjlMT7oSXfYauIQUfosuiBCE5lg9ljCRQrjCjcgf9ZkkyzreFl2+
czptNSSPvV35AtYWSHXmcI4N04mW/y6axWvlPAaMHSeihpegBIkLLwYKNnZXBEF5EU7zal40E6/A
cH1Zkdx8STooOZ/Q9zuKuIQwHx/N4Vwox5JpFiTeKq/FSquUa2IddrJythRKljr8BMteIdTa1nIe
u21yITRp4WWe8lDAgP9RlfI5H2Mf07urAIG3qnZdONHtKMenXEsIprDNDQ0tTNoc9Eblu1zJOxhJ
1B5rRvI1fdl1N6vrLosuZOdbGdGEMvH6czZzsonKQbGfy59hD5KT1i6apB2SpRXnua2gpEjHGW7f
LJ4seVdWD6KJoKgRaNKeC2RNQQSqfFgDs0aH/kNuwaE731RlcGv4as50po3mRWA9NPlCcPYS7WXL
a5GJK6yzrqbd9bVxk5Y/Juesi3sjhFVi/TAo8RE4sCXdk4QtpDzaSSFSI5HRBjuND23F7/vRnymQ
FXPxzSlzn3PrGtqaG8cXqDDmlE8uNgMCHagUm8SUqfwVGJ6B0YRq4ksFa8OzaWL3yuZ9Q0BOEQZX
nc5pwLya89uIsLMyvoO9dujyH2DyXckJqXLiZlOAcnZXacsYIyJLPWWY/OExXJAtHsYqKjjmfQzD
g4lEQ+5Wcjfu8/K6nusF4HNJlxLlD8EgduXJLQz0QvIaJB5qW+4bDcC2eRWDZ0ukGoAgES6QCANd
3bYdZXN4q+FAMb9J6Cxq9aFTk7MG50taHBgIk704gHg911slTn6qRDB4xjDdtwSydc+j1nsSuhyy
NLLlUay1Sr3LJQh/c3jb6sTtqroXNv19RTpCSOMQ2dSqJtBFK1JwcNVaHtBzFkR5O6+6TAuwDHiR
uxcp03a1+TMHsqyr+yq5cLo73XjFLHOSWjZlwb2qn40JVdoTdDkPwucqr4qVBAcTbwjfvwFz03QR
xJHDGdKIN2/H0NlmceP1iuHqyNvtuNgJI7wYuocBRGQo3xi69Drp7SNY/1tVJXdcmVdzOm3lXmL6
t/a5pRz56euZ1xQ5hZ9UrTsv5R6nc9vJ+W50P8Mg8HUbQsQYr9GouG0/nDu72WRj4Fck/RlVdEzb
8oaAGpfupm8DC6kBuU5gM+FCIQcAPNE494MxbPV08Gf0A6acIKO8zklAdGoqKmBD5iBhW1Oyy9ip
CqQ3BOMN3OpZ6dcls4GGqCuTNg58SKaQ2knWagw1JcG5/0BwHUK2Z8nU3SR6ySloxx3i9QjrdxNf
D2YDqiFeTepiwaFaHkIENhyvmSgMRnA7yZdzUI9QHCHKkwBuwbGwpZPJ6ltDzkVAVISkqFIk0vFV
meMZ/osrKo7GMpmr4lVI9yo+K0fRLh16zFQbjORZ5hMiINgqBXtqsm/njih7QYWDOVYo0a2TDkdd
SD846CM5VT0Rdp4VZwd4trxA47YtpB9587PDFTqFww63f2GqlyocIrPY2064TiJSDAiSKPXgVFig
XuFBU+2QnJd5mCzu6sKg7GGxAbSrdVO13/GCTt7UiMuiKK+M8FKlV+KQaWANG+Jl6UmAR9ZgR+iB
7oZoY4kvtg+hPK6rqsOjxBOQbELpO1cQ9DrXjzqW6Sk8pj0jBflrrXyJu1hOBp933RZFAeQ6dHAV
9VOlAhF3RwuN/LKI6r7iU5JCEbLP7+DGgI97ZZ/z5eHsd4eVd5f8fAyFIRKnVad2fpo+G8HDoIgv
CsJvBrA/3NTS1Hx/WEFw0ok+dDhKfDP33Sa+RnPg2id1nfvA3fzui+vpvzv1YUbDlWaw80AY/fF6
aBikZtGR+QHv77Jhz43HXjEZVeqp1/RVlhWX/Gf2QvOqSqNtyj4+6HpPBzjX6YDolQWNf0lEHsVP
gOMqAHFhXsfo0dRq8qd02JVAciJl8rRuYibIgV6zzW2zU6fEOzShGzmS9jBpPZuqImLq+NBn4rsu
5dvK0bzYau7HStlIBWA3C7t2bHhtho1FqXYGuSCrVIs9IJNfHIY/GeH/qnnTLIEjZiD1R/H/8blk
Y0SEGbZEn2/CV3zFnR94O31nU66jvflFmes33/qb6f6fV/vM0eBtLlFmcLVkF2+pfz9oZ6lbk5W6
UlbyNjcuvuoK/fq1c0HYcgxmYDHaZ2/9WJCBIeOuf6vyFet+q230Ncar7Z+Pxp/8jn89RpwSWBjw
53HM/PSO5rWk2XUBV7ZeDStr3eyszhNX3b3ix6vwbjwQuEdnz8131bkn7/gcrb4SeCxX+PxCydQP
qafYSAg+zxIJCQylboSdTyHn0M/PWr7kn7uIkzfCfvnz7f5uenh/rU+GRGyQWhgv1zLw6DfOgxl+
0TT/XaEBxA9UOgBj0Ok+FRoA2IdlGxXUQ9ErKxXasC4mBrD+Ylb4jeIBYM+7WeFTyYSt4ZD3BiWT
Tgiau+bW7E+pfGjUk7Eyp5tqwNvQgJ+LNf/PT/DXcfnxwp9uUOnAsZVtS7jn3t5rW3Ho1s5e3X5V
6/pNS4sBgWF/EVnAaXubFt/VhBK7MSFEylzHk2nKuwge9/lGkDHgKl60zdfFxfz9z7f2u2riu0sa
i/Li3SWLBq/2iArZr9jQ0qrL44Rd3KWkfTWZ/G6QvL/Q5x7nPKZm0bNIxfdUVFaRV6wjP/Wmk7KH
i7liX/BlX/V3A//9JT+tWlFiZqEyckm1XtTa9ipEV/znx/fVJT4tVMXQ57oaMiTRzHoqCR9lXt/9
+RJfPLg349C7b8iy5Jy659j5ZnAZVHcNm3w1+gpr8ruq/LtH9XnmFbLBCX/gIg72raJ91O2bElOG
HfANKfeR+i1Pe7egvA3c0Pvz/f1mmXGoXSjUtHUkb9ifPg5BUACY32ek5uPPeS2u6o3tt35wMvZL
t53d/1fX+1VM9PF6n9o3waL3BDFHz/9y0Tv0W6QVm2L/9TbmN8v1xyt9WmdMZGVyRv3Gz47sC7b9
VricpDeJu6gIvhJJ/W6SQpOG02qhvqEv+/gYgylHry7zGHsWNA2F1LCWNs3mq0nqN8NxQcopFtI2
E/HGp6eXhBLpnUYlfDT7MKNfpk7eFnn8FUpl+bSfFkhVt+A+atT8DagqH++mSSyrl5ZRTws7dtMt
1Tav+07WBXOFeii+lJjZbxzJX65IpiWLMmQf+GUfr4g7d1JbGe0LsoXLFvl6TxM/rSkdkfogmS8a
IlB5KLemTAyUfT0aPwLS6sDHue2SnwTbetBHD6H1jUzLvqjZXwrULIXeuVZPUOIEpX6m3GM/auVd
WV3K3aNs39ic3NRsV8fVobEcn+zYc7PI70vyxuKblJxxibDLGTsO3V79WiB+ktN8FWT7rO3Rbw3g
jk1/xsCvEnicPZjEHBZjBqappFmuXBMGdS/S6YK8VmTxCmIJ1W1UY9sKthuOkM/jAu110BylU3VL
0XuTyxYRQXJwdhqELxTuZOlqqasQQ+KZg3OVaeo6Nqa9ZbabQH1s4YAoM32oaXwkxmuvNaE3GI8j
MKo6gu8hETgMcnAMMsRp8DtqyRfwTpUsuRQ5B20gx7jO3LowWH9mTqRk3kcTZgkjPpn8AqnSD7ZO
BqD0GljfiJvfmbSaR+cW79/GtnkGTbYZKRNS/2uz7KpNKKWqSejKUvdMHhtzmJa7dNN2XT/vMz5C
QhKNBgsuLl7a6WfJNzwZ7ffZTA9hZL1Y2biZW7N0O0ouJZpyBPoblQJyZf4k6tRryHf3Isqelp4e
RqPDXXPIcb+zIZiWoi1PwkDIYD/aTeDlMQGo5JDBL0phM4UF9BDN5EQbdHsxD8fBCm5tXSIX4zh3
r/l8pasp5BI4LJy4A/jwva7dm5F0CMbv2kgJNrcuktCiGpYfGvklNAxwoM7GrLtVGRS9OwUSpVvM
aYIACyWeqdWOxzFK/FJ8mzgTleM2pt5WqrDkCP2u0/qbUUo/rbHeq+Jxwppky/kaFBS0wL1dGWug
H5S7551dG1Co8OibI12Yw0RQkwHfnEG+U4jxa5JoUwdneTYQUmwrIDWtfiYJ0XWSB5ttWYCjUdIu
ov9D3Xlst65ra/pdqs87mEOjGqVoSc5ettdyh2NF5pz59PXR+9TZNrYk3qPbqq48DIAAJsLEH7IY
Z3Jcf+vyroG5pcpPmvOt0d4/pHCZKa66V0bSBebzhDoJsnJbNOnKwxKx1rVbqbBXEkwq31euyyba
49xDDjbeyXW/RR0GSJR6KzvjfdEoL1r7rFjKQxIkv13cLn0tXsXKQP6et7zgzo5LxLiRQUfpts/7
VZK0sC9t/bUpHrPsTvHLu7BiD3LapdXD5FKaBQrX2L//ivweb6F2K6f9sq/BC+K8Go93ruMjEXgL
Q/KpjIHrt/oX1XutzeniWSITEfNoCWMGZ7egtMjpDeM6kbODp7/61l3kDwBhPEwCQDJFeOT1JZ5b
roZK732LbWBDOscMyhXZ5S+Vpk1kuLXSxJuQ9w8ZS9NOTTal/QAbhTzY77z8ashPkJkOuV0vTaaw
GeUbXZYhSxYHXyfhp3wrKhllHKztEcEJMf7JMHKzTOgDzYb3+Ss3vfaAsqgDz0AJeDPM/PL2p9O/
RJFJvuqtztckvjECu0aEYZmhbQVLZtGa/VrDcwWwjEbeWdFLstbNIfffRtzolF+9eZcwuhlZs7jT
ryteOGLvOwKNcGMmKjNLKRYjCHGs3fRHNYyLNCo2igb7h1QN+mXw+6D/0Z3Gj1ZB0dK1t03bk6D8
kbNINt6XMnyA06eluH1VzVpV/qB9stNwLAMoBaUIajQqzjIGALZ1FYavXfbIy8oiiRqe6N604Vfb
8hHOa1C9IbOzrKM/ATgsHhLHYR1Xj2NeLHvvfrRQldAOqYIFgxbfSAPZf48WYzrQmbwx+cuW1rie
spQUoDmysSswZah9hFmAf4WpdWuyRqZI5yA2ja0Y9B+YCzILJraPsLMH/Ex5qyqcWzmMHtgjmTY/
h/KPglJmZ/pXmcq81Z5x37gfsOio9Kmw6Fk1/FU4scWzciPzHROkVkt+jSMfQmpcr19Zg1cWYiAu
otwOCsNjBAE8cbYSbO4oZ/XwQJLzxF94IXuIu+r76y6R7tVB24flU9tq2GUbdx6WnbL25Hg87sUQ
uL75FvzPrrzqjPIH/BrypK+BezVSYBf8rNpyr9E9Q5wsXAhGuQHi2eKJ0pE3atpBOTF0kv3fEYAB
8fzspAc2pH1uRawiDLiO+V3BSc1vbljO9lLf/PI0/REVfNTUcCHIRgkAHTnaNL6LVNtfstU+qaG6
1Yxia+Hgw8liqU+eW/p3234Ord0k3BuBldM1eWlabyEkNK+Irp163A+Bvqnqku2nW3neNynHKWnA
br65cVMePOSGB42OlLNuf9HyBym5MVtrAad/G5nldtrEYPfvcFLXoV7bL3p26PAdD51HFSdBHlSi
sv0ZWTCvCm0Ttl849y7YMNee3y6M8avXWSuLiYhwySJgW7ew255I35V/YPhWdn7ntdZNDBZZTbay
xX48/FDBmnjI9vqaQWoV0xyZJd+OWUh67CTtK4/XV6/5Fmbaxh8bvPgyyAI2z78t1/SD1vAM6VR0
2YvjgbJtD07/Sx/tqy6LoFFiIpm1yzABGZnHK92NN4kbHcZquGIzXaL6haIKBsLuxg92ehp8w363
KV4znuJ7/WAl90W575t4IWOV3PWbjAcxvxvA1vnrXn/0jVu5+tJgMaErkzT6q0VDnNhb1dA6LeVK
lXEsdh/G8UfX+yAXfpYJlonjS/ae4n91ge015H9VEOTwQUkvf/Gkb5nyuxqfcjZZOg/V4I2Cr2lK
qr5xgK9PsmPBn7ZiNUeizHkcbMwpot9yh5Czxo6d3HPgwXaP05CWrXVeZ0YoQ0bmPdukCcfRW4eJ
uYTbB6/x1hvfpqdVCMX4grzY42OB7Jh2nUFx15ThpsZXzMzLVeDot2mNNHnsTqn7VaSYGGeAVsOS
V7ZRZ3RdZAeucyC9gOYX0NyDptvZ1sNABbFvQoTi/RaHnTz/Q/oDIQpaYJZktqPJOGhV4UaZ81RT
OSReavDizpXSv2Xxs6WTDU6Q0oFPXVTlq+axFCfjGrGGpR0/KcELIgsLbMDGpYZ9Upi7oD6CKxWB
RClyrlykqXFG2Fnaqw6tzYXPipdaTcJehbDvNvqysLVF2z2wkwTtrZ5/c4NqRQJmCWV9Ibnhg0W+
qS/h5Jb62kBVIuUUJL+16lPgfTUCjEDwYEsa0q4wtms8KVvmEiwxjmI/o6xYuM4NhMp11nRrDXK9
2eFxPuhLqwPC39xIMpKyYcVpuNy5uBKP7zFdbTJfX5vWwRsemTs676U1UJcy+l6xYjsMrA8pIR9e
MXAHARIcKgSRPC2/qcOA8wraWExXtf0dAh0NIiDnrbeKB5ljQYjjNoiudDs6EQ+O5T1qZxvNiZZ+
guFQ+C2LFI6DPwPMppAV+i473cbXHhMeYiabJ8g0qx5NKyNEn8v+M3N7PnKbVQ0ZEQqALiiKiZlE
qwxxEjUReZ6StOldsuQI/QBFeZ/NyQp9Fn+ZsqZAET/UJOQRrdxOGzUDTletk9t0hQzJS76T19Uy
vvNX8i9+37H08GDpbebu7EfutqpFrtSwdEuFlSXczZpUBq2dAkuc7rbJvr3qNtVuPgF3JCv7qRoh
wYgPniu38HlWJo8GGpMYdAhbmcaB3G3UuXTmkdyRaqGMzHWTay4Yz88Xzr7oMX9xUBiZSE3ht3RV
3KSvyFAsWQw2nJpm0+vK0e+D18TDCpxYiGifa5R6S83sgh0eU4fb+oteLKvbYM2mfBhvR2ORfo/u
u7vwDY3Dzpv5WkFw/X32wHhDgW/6Xt0UvUKSqA8RCKHubpnukKBcFsvxYO60VbF1v+k7fSF/1TfJ
xr21b7oDhPkbZEq252PlyCyimycNI7CapFeFfGDaNaPnaTzNga6+qrY1s8i/ms+QCPrj//pUh3iZ
MIvmP54XWjPVcHHgU8sVrnR8akPANLdTCgOXq6V3b++c5bhMvuCwe6MeeBZdnv/QY+hhpIv+boEQ
qsakYj5OaE19q2xgq2/tXbST9vPfeix596mmqc8/ZCezGj0HxaKmiqcUe4+A+hUQh6W1BU/0+7+R
UjuSfvpY33sW50N9YU2OC/RcvZK3yW1w4EC+2FnLtXTTrWBUr9PlHDnnPe8j5IU+1SgkrpE58iTb
YtkDJrYaVwCW18YtS+1qvOZmujdusbFewHx4DW6KVbcyN6An9sGdRY+UCFgsqp15qJ/T5dwgH+Eu
IQgGJtck64ehi5iz5bFF7nKNrp+Q1N5VvlL3zn29AVB51W2zbX0o17yErqJtvlY34KZIB84vmUcn
wMdWCEHFSUSVkReie26GNUCoJXvBHQjHBVdTlNvnvvqd1ioOB3xcg2WEvUgThdBHiC1IeTIc/vW4
Ca7kl3wTrpJlhWjVHrDasMKm/g1fQm1mAVOOzbyPFQszXUkMlB7sqeLuyVR2Ia7TMqwM7VscfXGM
DHmUmFTZXTJcJx2XTlhHagAAZjMT2lN+9cz3i/j5PEPdEb0AcMMsYgCRxh/uL/9Pequu8q10LV8n
q/wmfh4eZ6o9svkz2f7d7e9vcx/irm3ykPMM1ca76rux6Td4tG78pwAerrLkVr7SlvUtQPBNdTVT
89EPho0AYRpBVfLBn1eYEDZOjhsbBjHXw7K9BtP4BItVWvLSv+pfEHY9oM+PWsTMeB/ZK3nJBGCP
jivMPJEJYTSZP+k5NisbFFos9auY23+sA8WJQIoh/Xn+M4/Orr+rE4e1ATECyZZDczi81FjZcl/1
jGB1vpIjJw64jqrhaOix8sY4NeLDIGLJlbR64/NaBUpMdzjWat/P13D0MxAitDQ2H8N6D6IPNSAl
BNxYpwY53jd+sMpJ93TyOLO/HasFyBhSO4yQicnE5+9AC6dVWwfehSrd46BNXuurQ2L3/KccQQmw
g36oZZqYH77FdTNMoFVebxKZVJ/vLdXuGaVp4LBLc7jLle++od/iKvJYg49EGWuvYs3nSsnKClWQ
5fj9JO6DGQNkCpyrwY1viuzr+Sa+cxzFxQA+vj1pIMNYN4TYUGOjNA3w86tB+UY3XZFSXEcZ7koc
Jdtb1qBM15ZRfz8G6Hck1uQwvjI1aZ1DeEZ4b5VzyHXNZDugqzTTNPnIkyJT7O+2CYfpTq5bRGDD
GgWijd1dB+gujUG3huWM4cpuSBFoTq0Jjl2l95Z0V9f5soV8l+ffY+mn57vrUn+KLF4jpceyJQeQ
AmrOU545yN8M8jZXfvYtkeg5sOUtkMAl2UKoCuYyslFF6n/bnbZDx6RNZFR1MTlKq21r1eSl0nvV
AfcTyFeW/RCFb+Cy4Y4CBMnIkPp3Xdkv3VFfWQb26r5KMg/R37sI4OXS6/1rg4tARypRJX8eB18M
621IU5SDXupSIcP8PEjFwfb9g4U5rqLki0LKV2XCK5KGz+P4u+iL1TC+DJgMGtVL170M0PlC6L6m
VCyNgZR6VpFDjRhRaAsqKXgEf2G3DdAM01tIpJgIZDscgndD7Cykpt/wKAHtENyI5t0GVckNttoN
JDXOj6d6NOZsUjvTYgjdSZhqTVtETqm2HCnp3gTxecSc1m2bHpBq3pmV89oX6SEZ34bkp9reWOZN
jT5wY3+1rPi720Ir6Lmoy3KzGaIf/RhwdS63uj0sQheR80F5dcllnW/y+8PxP6Pj7yYLM7CtgW0h
FMQM3KU7PMJ+lJh1LpTVBMdzr9xfPJUie7Tof3g3XPRQZF9a+3rbvCaH5nriDzordZEv8wd3nV21
m2JmYzt2G8HO5N8dKixiQTYOAT6wLC99traziZac8XKBTCPGz6xmOa94clfsz3fKXK3iotYoLbR7
AAvofa2t7udI9jEHg1lMEg5grgPjpx7Niaoe28I/fuq0135YSU0Dd/jAAYjhy0zy6slAeFGWr3EE
P/9xx/a3D/W8338/1JOTDhskcwIIucSGuoOpufqf1TAdkz7U0CSlZlST5JhUPvSlv+xZSc7XcHzW
godArJfcAHCnz1V4SiuX6nTAq1fdmmvyg38/3TqKbXuHQjy3DxDM8qr4jYPHEp+yJYpreyBqexxb
rpxviHF8hSB0G6/TZ/kwdxibPu8fEfV32ywBLYStVo32JGcxTKOcigcWMEoZyGaFNdG687Ry5sZ+
fIP7UKFw+bLrQB7Qh+ekFy+tO2Pjf53u0AYg4I27qzb5oeci7S15gfDfCnn2EHgsY8LDmKagxsRI
AE/5PBiWEweSE1A/zIHv3pW2qp69dfAcLLVtvy4XUIwO/j6+mb3lqP/saF3WyHYpOuRS7R8JrzKo
G19i86zWE9AzIkmDm1yzKXY4oX7Tdufn3LFL3KfqhJXSGDVvrNLiL+DZ8N24cknIkKremRv98N+4
xB05XGOwBV9cg4oFDlNYEFxNRSUhUt7n+J+3+BcCuyv7HkZ+BnXbv/KWXKUW4fNcGvHod36sVwhf
Rypbpy3Jjds3+Q6PJp5nVtJjfND26brtl9DZ5nr22EB+rFGI5jGfbK0qapzyI9aGtxqMCG5Q+thk
m8mI9PH8SL6ne4UI/dizIlosbGTfjgfqC6+lp36lIGiC7t9V/+BtHY/HkHV1M8GreOBaolCUrrkw
btx19+Aur8Lfc1vckXX/U2OE6K1AdilodE+XmicAAVHaQFssF137cv6rp04899HCsDaVVPPY4bXv
uOG/oE//Hdzw3PQRl2YjiTy751GPjIu6V5dT7tIm2dUvpa19GK5mw/JIbl8H521PrmeYJYk5U/gv
SMOhZ8932cDuo22zmQYOvtDV+Q48crj7VJHQgfGA0F6QskHDzFp1TNGmdUBT/Ofb86dahFiweC1p
yyFo0bN6CXVkjWABnf+OoyPErRCNMJgr6K8JVaAY6TVVIP+lE5GseVSSHq21vshfnH1y5+sL5X6m
xmMB/qFGEUDbpHpiudnAm8FNsw6ukLiG0YR+0gRU63hQ+x9+oSHEVIxHTBNAaGBHalfRY7NNbqal
utgZS51822za69hS/fH7pu//cOJxYQeHgUt9xXpYJo/FPtqHK86Ma3kzcH5O7pEcWGVXc2nXuZE0
hINqKutmiehcy+G9WxsbxDCnR4r9FNfxMl/Nkh3mxlHYkrTE6TsJkcyVLCWIXePnpblIse2i4XfC
A6BdRAhYv8mI0A4Nj62Azt4n0n+kw/j/m8IiDgkfomVy0/iXS8Zk1/G//9f/Sevv5c86+Pn9o8Ti
+z/9pbGoWM5/OZPRtabYWJZgePFvicVjf/p/fhem/F8aWlmTTapjqKgSclz5l8aiZBv/JSOjxS3V
4nEN7zbzPxFZ/LwuSpTNEYy6hLuZ6aktJ3OdyyBYQz2RsGiOFh7OPx+64/6vHeqj68O0rP69b/1d
vHDcivrCarVCarax99gaGDPpt0Gho2Z+15MvG9AXPl+P8B70d0Xi8dX0ZTeXvHabpN5Gld/U6KXm
Lb9qn1Rk+TWy1oZ5m2Noe76+KTaPfZewVnStpgRVFTbb3PduoyBY95V1BetkhwPm6/kqTnWdsPzp
vd12nHDabVOaEHEPhsVii2pWR+pIyfR3zvn5mqbBOPYxwl0H2bXEU9K+2qZ6eRWXLZC19LLxF3cp
U6sit9A68B+DvipV582TK3Td0g3Cs38aNI57I56595+Yybqws8NQ7IJ0pL/s/N4jfYYueqfuLuoh
XVgycQDVA8TI263nPIXjD9mbAYGfarOw9CMAEsvqVK4MnwJMWqKtZWfmLHKqbCGy0RowbaxQ2q3f
H2TpsZdegbWd745TRQtRncVFnqkmRcfadT08aunWM2ZkoU7MRVGOZhw7cgKqVW1NxOUqDT9HWf5r
//lk2PRxLTrVajFmh34kUQ8WCbnjq9Z+yxOFkLVmZvqp0oVwLfrJnhS1+K0zyHt1tA6h1Oxiy7uw
X4QYdT2nC4qA4kMXZf9bL78sakT1rQjwQIE5CzNb30f+S6tuOwQOL5ommhCRUhLGRRJmdEn+0HW7
KHjmaeB80SemichrTOtE6hKH7sCqbq0XoD2jX5eVLIQkYtmG4sJC2hrtfRY+B9HX8+We2DHek2Ef
TpdeH9m1ivz7Vmqf5Hir5QD1kFRMLluhNCEkcxsBaFunQ8oYaXoEMwN7bg0/MbPFzJBdBLGbN9Me
7uwsIIgdUF7/5XyvnCpbiMkUf8FaiRMEhey7LHnqOt615xLBp8oWIrLCxi5K4EZsh+qHEX3NsDmq
L1sANSEaA7SRECdjksTej7xAiiV5DZS5C8mJmSIKgQ1OZodmwFEm0r9UnMga87EZfkblzL5wInRU
ISqR/7Yct6dbFMDRY5ivtcpbnR/NqYgjBwkRoedXbqQouC1NqN2VJWtvgyc9WEgzZo7x4uTSbSeN
c28fp3pp+v1DPFU5vjCxymfY9pMc3draT61fFXNogBNz5/2N6EPpkmE0YxAzBh660CZOR0GZA3FQ
LlsZ3wEvH4of9b4PcFlutmHwbCJJIj0M7WVT8x2d9qFo5LWR1UzeZ/1j3t0j0wKX4+H8+J6aOkK0
YniRQkgmWgudR0hPS29IpTydL/tUjwvRaiP01LR2REZ/vFWrO7vZ6unVBUVjISKmSnCkGwIzw2TJ
7AABoz+CvmvpzDHdj7ac4oWA6pMItQJp8nDCCDjX3JtKiZZhUK3Pt/7oRKd44eypZXFmllPrh5yX
AWwhWgS4wvK2Ki65aFCBEEkoXlRFhSbtvh4i0O5wKormq+8GgIyS9eBfq5X2fP5Tpib/Y32gpqkH
P8zNGAO3RjX6dl8qL162Lk1l7SrXyvBc9XMXwaNTlCqm3z9UMepd0bdu0e7bofgm4SrFEtfkM2F7
aiiES6aRafB/DPSJsXvedF5+3drpk+qFcEOMl/NddKoKIcScAch20Y4t/D15jSH6Vemh+VsijKSj
D3++jlN9JIRaMeoII0Z8hlyWN02SbkvT/3ZZ0cLG6PcNZJ2Ooo2Ap4fePwzj3EvZiTATYUquVshs
JcSB69zmzR+//hH6c0iYU2ULIRzpyAhZSdDsmx5iYBLdD5BjIl1Zn++VU8ULIYx+EvYtDU2PerwZ
+3LbI9lWRuXM2e9U8UIAB14s57rZtHu97K41TPUs3bnxvbkk/anip98/hFQXlaWPwF+7H2VzHyOZ
ZZfZnTbMBdWp4oWITWO161KHiE1bcCO2jrnHk1TMPYidmOsimCP1W6nAM5fFLbZ+JnBBlw3OETNZ
p1NNF4LVKstGYzVu97YSH1Qvu01wGeMZY3XZtBHiNO1lszZ4FN5DRVkFORZVZV+jQ4of12UVCNEa
pyqSgD4jmxkG1kpguTx3ian7TPcc7Xt0fIV911M4yrpT37sulzTUbA137mp5qmghYK02z9BWb5p9
1jbLySbOd/tLOmVSH/483WWti+pOM9o9ck3fYvy58a5EGBM60QWdTvlCtOpRlvjcA1tM1qLbMGjw
jVM1zChaa05G5ugeQg1CwE7skszE+XYvR3DSE5T1mPS69haakXFt5L1z4ZdMg/NhYTDh6HRtVbIw
+MNa69VDLSNNV7vr8x116jO0z8VbzehGZiiz22bAi3FAjZobeKVctqSZoT41i4T4dePBb+OEAHNk
ZelW6B/nc9yXo0sDYyDGbhgrro5D2N4NXzkgYgF56Nrf5zvmVLOFsEXcP+t6ya3R8EuvUsR1+2GO
QHKiaFsIWXvAFkyGGrTnGLJrXX3lokV2vtUnesQWQxaifqSqrPN64H5X4JLydo+XnjSszpd/9HCJ
ppAQt35YmFGtmO2+D9RsmXaIi3bjepBb5Fnb5Fpz+5mU2ak+EgK4CNrKiNqo2dtSsTUK7dlM9Jl8
8IkpL8KWu8YvYL0H7d7rwq0kGWsNoJGKwGxuqjNRdWoYpq/6ELRlgvCSkxK0CdxxbI2RkNCRang9
PwinPkCI2Q6KXjf2Y7qPHfPQWv5Dpii3beCizB1dkr9gnIWglcohtCKbcQ766raM3euimmn8qa4R
YtYGHJQNMSV3cJc7lPIUJ9nYmGKd75tTxQthq0aBh08rg+um2qYN0/VQhLcd1//zxZ+YlqJiXjhi
74vTQrtHquIudJzvctNe1jGWELqOMza1V/nNvnBzJBLQ69uEUZgsuKckM9F7YuKIABBy555qjCzF
HM/2gwKHtAvuXBu35DCZyYyc6qCp6g8zXzFGx9IKTmutb7x0vowJpn51vu9PDK2oC4dUFP6ZikpQ
oeNi6g+t4d4OIJTPl36q4dPvHxpeD25WlzrnKN128QTvancTtZ55YelCyEa+Jsuo6rT7MDeuZQgG
apG+nW/4qUEVQjUK8tLQM6akJVtbI3BW0AjfKqu7sQ17Zt6c6hshZj3TqJo41LAMAtisuog2Zu7M
tepU0UK8moXrmzWeuXtfKb7pvi2vOpzKZnbDE4WLACuEn52wHJiMSV0gb+m7zbqrwbdf1PGmELCI
SoAoaJiPfagyV2TcYfIvhYPcTOTNTPlTHyBst4kk+UXtTImKBD8FE2So3c8UfSKaTCFQWwVreTRy
6JvO2U2CTFlfPkLFWZ3vnFPFT79/CCffdlrbStDEdboDCttg0Yfo4XzRpzpl+v1D0YXmuHpnTGuw
oq4yvNYXsR/8Pl/21LH/SJ4pIHQ/l+1HaASZCseOMYaLVjlL1c2e6i6+HkY0XMlqnq/mVO8IMdto
cd8rNctB25vryby8bV2YF8PMzDxVvBCvaYZBt4UUwl7R/e9x76B6FN70iO9d1nohZjWeYTO9w/rX
ALyIgMTwuzYt5IlTVM7O13BiiEVTGiYPCEZ8oPYYfy+UoNuk8r+Mak8+UJ8qWojaUukr1Lq5GRZ1
tM4G/4Ar9Pp8q090uwhDDlVYY1LDqOIQ9qv3MdiweDOFiHS++FMtFyLWkyywgQ4hpYXtJnSbu9H1
LzvuiQClIM6t1pI6sus8bLpWt5Pb8cKihWjtDR/hP5ObfqMzxUN5penDTH+f6hAhWO3Qdut4SuMa
bjSpg2xz9HUu62shQDtNGnPPsuu9bU+6KJ7Tb0p97pX6VLuF8HQddKNYZeq9nzV7J7F2lt7OtPvU
FBRCU1XUoIhzejvv+43j6CvfRCCpUi7brUWkkRv1tc8reLMfNF9Z6Bihgzcy/lzU5yK2KA5avZA1
wqeetM7dCmOCOdGREz0uQovapJSzNmPFQt1+yWR/RDX6+bJWC1FZsUJFes4poEAmAQUdmHhRYv04
X/iJ4RSZqW6MrH/bRdxmBvTVTG1d1fVSMfzN+eJPdcv0+4edNFKl3uvBoe2RgkGvIx2CFXenCxdx
EWUUl7I3jjkZFFcpvuZN83NAi+yyhgvh2fqpk6kth5cyi5pFAbpzpfuzB7tT3SLEZzi0pAiQets3
uYGJRgzbUDJReTzf9lNjKoRo1JTIrJXMRcX52ejewTFf1TiaSZtMs+7I+UVEGlUxbJSm43btaRJ2
O8gvLoIie8v632bkz9RxontExFGqSmmVJ9QhxekWOYmNqcxM91MlC8fdClJuOwKW3Y+m9VW30Xty
w/6y1UUT4rR2kmaMSzaL0PXStRYryjXpwzme8qmWT4P9IZLcrPQ7qGtkNQbnp4dhrTfMycyfmC8i
6MgsOaUWFpcvu+rKpTO4+bJyEIGJq8tWARF6lKY11pANbY9879nU3SeFCX9+rp/qFiFOTSPspNYc
6j1mDziKD6h5ZVlxYbuFMHWC3qktRI/2TSr99oM0QQGwmnsWmqbFsUASolRC2DAbRg4AvA9la4SQ
n103rDa6Fl13/oXLmAhC0jS/H9sib/aq8yqRp4WGfVG/i/CjIHG1rkbLZe/H/qpzEOG06/vzRZ+Y
jiL8CME6G0sK2uyOD2wVgfRzjNbniz4xW1QhRAPdheMnqfV+xBEshNo7XngsEpFGhWYhJaHpjObA
M4eK5ZWpmYcmjS+biiLUCCVK32ssji5GoDoI/lXkp5yXy3pFOOU6bjxaY8Q2ChaT3BGKx2tdw9Pm
fOknLrzv4lMfFi7NjOvCSGh5kXDLQiy2tYbHMsp3ZeRugvwimKCCl83n9XEMPM/KeUbcF1K7Dfzf
jelu634uWE99hBCspaeHw+jWzMkoURdRijx/qd8OQ/nqVME6RPb7fGedmKAixikY5SIYCxaFYoiS
a85i3T5Uoxm07YnAEhFOrtn6kaNO+V+bNBU+lyjCXmEdM5PvOdV2YW/VqjDSfJOcACIf40LnDWGh
u8bMonCqcCFy3RRDUO546JUE5WI07b3aX4TeR0x96q4PE7TPOvJfdVeiGetsSGzsvBC1jPDCTIwI
ZerllJZ3TrbvumaZasimO/aiLOztZTNGCN5SjdD4UfVsbxRGWoCLsxzcv8KoGC57zHr3DPjQPSpZ
gZrJnu+jTrXXTRRmW1sphpuuljUQTbY+s8K9r+9HNkRRscnVFNcKGsTqi1qN4+sisbXsUClZi9FH
oo8lUiJGLpeyvjAqRFgPNZ5n/Y1q16aDllQeFVG/aIO88W4tKWvLR0mva4PDqVcnj0bijvlqRBjW
9RdDHLmyv8BetsEkwo3TiKO3Mg6lYS86v+77gxoobqIvnQJ3l+963IXRlzLh4efgRBpm1Iu4q7I5
gsfxmQ1z9vP0kxW1Mh3MAfeRW7bLLmy8jSNflgiAl/u58Nzv09wMeq7Tch8vGh2JlikuL5l6+Dh8
LrwrB38o3Cld5LHXKXaWPxpeLV10wrBtIeLhYVROqAHmUmx/h8cpaju1PM40/fhS+A9hqbrjhRaj
uIbXR7w7iwKvOdPLrrVEvywp9Q95rCbWer/Mqn1W+0P8WPH4UF7Zlsqh45LOd0QcXd/LcqwpUb53
QhNjwVu9t2YC/sReJwrWyU6egpvhONByllmMMjL+gVv98cHfBz2KyHkOFe+yjxBmkCf5aRgESblv
nYKItLXGemkCbQ7Zcjy0Jmrlp5U9yLLKc42u3lutjW5CE6T70MRj+Xzjj88hRxb2jfIddhJ5zd7z
wnQRRZ67QN2Q5cVG1Pp8Fac+YPr9w9prY32rqXLFcaDDBFcvsnyT2m07M9DTInBkwRVBdTwQqkbR
9Pk+zhPDWHu5FgwrT/UhFOhmGn6p6TV7i0AbUuhjhjfdTGwc7ziItJ+/CuNEsvnTomSVsQMuy602
nse2G1TOTL8d/zJbVKqtZNRvnZrDoBQkwxtYX8QtMTva1ZBkl9Zo7Cu19O+yHpPK/3ygkLcUj+de
JMlcmTN1n/aH1Nia9cyZ6lgsTuUKu7sayrKZ276yj7Jbzd66+hOOYVAZ2rlc0RQK4hyYKlA/j4WX
Z3UYNVRQYno9Rjj43gzNzja25/vlVPHCqdws9EbX9VbZm+66UoCkc/QJ2UWTmX4XnIv+IgxP7RcP
5mrgjHE1qnvpMEktTx58wz3OTOt6mW8veWqkEvFUbkRc7mKF0VXMZz0/2CQZ4jm806kvEE/lQ9nH
AaIj6h6q87W+9vb2NU7Nk0plthqu6jk60omZJPIP0AHhUKQm5GBkaJOSBZm6bRbdpMfOa0wR+Kvz
I36qHmHNxeCnlH0lBtcTV4uW5Gbw4npQxckq91/PV3Fs/ZiGQ1h43UoZrdpizsqjfzOYmBVUwTKp
55AUJ+aseGCPiyhJEsZkLyV3Q/miQmbDb8Ge04A5tqZPrRdCOkwaKSoqJlNSRbdVPCxtI1if75hT
RQvBTMPDQJMTc49J0bLt8n1gz8m5nipaCGRJq8DlaXBiLQ0plK9G+HJZk4X47cy0r8OkkveZfais
fqOM+czSeWIYxQNSQloQoDJ8Hr16LNCeVf6o+arSL7hLM4r/OCQ1ppXjBG7urfyh7O7j/Gc1l6M+
KoIwlT2F1oddPzZIUKdNpUIVwhXZ2RoojLMeSN8sKbgKunFntbvQ/3l+AKZrxpENQDwjDZJcOpk8
In2sJavE+5oG5oNnp2sTiTTVwhuBzKcyPJ2v7MQsEo9MTRJKBpYf8r40f1qIIOS4jFxW8lTjhz7T
Ii2WnSxX92F4N2Ko1V3wFDGNhRCtxZAURm1G6h4MUbXQA31dFc3z+TafWCplMVzzOna7vpD3roez
urRy0n0Vygsl34zp5nwVp4JACNuo6xRXTgoWm3HHw540/MjrzSx/9tRwCsFrxLEUdFqo8MS8rPpN
Vc0cEI+Xa4qMA7dVSnyDCF25dldd12Js9Ot8f5wqeTowfpgmlm3Lpe05bB3AZrNS3mA9tzpf9PHR
ZK58LloDRqWWCp1hhq+Rfp+Y2MREi2Zc8YQwM8mPb3zI+32uwnN9VWK3BoiXWRsrKO6dPtu6UhRe
WL6wsSpSa2tySr+n+GTYWB1ZuEnPRejxqYitwufGp7ktd0oQKfsauRX3i69+AUHoNTMT/dTACnHa
aXkbVwmcxLpwD/ng7NLYWp4f2OMrJMmkzw2v+pTEr8eu6qW3BtmCKshXju6t887dGOPaz4aVlHvb
85Wd+g4hYHvUFdMW12JufD9y5Jgbw3m9rGQhWNVWitxUZ6cNe/u2Iz+4RKokmpn8J5otJrGyNDXZ
rJL+KpOsdZP2v52uejzf7vdz1z93KNROPve/Eml0QqawtF8H37VNg0UA3l334wPyrFfljbuOZnro
xAwV81lFqRuO3dP3brlx6hsg3QqKh405c2Q41UdC9Bo+/haFxNpj9M6hiN2DJzsz++qJhUEkHISu
kWh1S8ut8d6wvg3+Og8vgFuz4oiX9eT/cvZlS3LqwLZfRARIjK9AQVX14O727BfCwzYzCBDj19+F
7zk32nKrFJfww47dDyqRUqZSqZVrQWXXmqt92zCKJlz+s+mMT4qV3Z3zrZUVnLbItmTK8hSH64P7
vCucaKfkPHyx/Z00zQNJ2+3fkRlecOC+ZU1pay4SehMqeqZ1Klb9dGxowV31jUysbzz97G7fS2Z9
Q1u6KhhL0kBbVLMvIL8E2TjLuG41+C/TLxpPLqxGAZeCFdCA3Jjhu2zxx+zH7W+RbCKx88AwuiIx
OQPCwPQuXjY+1ZByKwtbYardXd9YbLH7wC0L5oJY1LgyOt7X/a8a5E6J893a0quZQRBMkTsIuhv/
WxH4R7fHnZeqBc8azmFoC1JI4boFBAmtnwxah6u7RBmkgqhe+ay4sPx9j15Gq8UDg535zXzObVVT
piSYOIK3ZyA8SgbIp10z9yPPvo5ObI/XaXq+vVaSLS12KuDhA3o5HeBJFtToKis/LxD5Ojb0/pOv
UiR77TUzdXX9PG0ErOcoz4HZu/h4bHDB46EGnZTuqhu42vxMQdo0d0fachCnHMHJ3Z6aOR4JAHqC
Jvf808pBfv/z9qT/FBbe2rqClxesp0ab9+MdeWgudvBteACncgANhQ/Xx10ZW5UiyTxQOKKnjq7G
UCHT8PqHitT+sEVbfXBwsVVhBsoHjPuGcSXFGV39q3E/TQeeamB7sU9ha/GqBRQr7gEjOMq+mebB
8p5tC0l1uQLI2hSrcR1ORmQHRcR/9OcthsBepJ8h3nt7gSV2twVf9cZ8y/s5MdBMd3XAm5XZ73Vb
4amSOGDvv/nKnTgEifulBLhqtqsPC1//I2z2oEWQ7CKGtarqJvsCwWkLTiHZPCAegO3cn2cnMvrc
z5WoXNnwgttCez6th3Ht7jxUiQn9qgEJWVeqUCkbXXDdosW5U3G4l4XulvTCIP4KDY3bSysJlKLm
lN2Us9nrSF80mkGoN/vQb6rEVDa04K0tLRG9DNyWFlA5mpCj20U+D81a7E4wuwxP1cAqXUt09CfG
FOTpotjrkllbQjaN6GIRYqN/V69TiKRGpFf1SstGFnx1m0eNNgtOPMJBeFsZQblN4W17SHIHkVs3
XcD8U9rI4NoZ+qXV+7pIgZjLoLkOTW73Z/H/qW70/5IHsU0B1OctrpIoUAEm6gMiOrU/q3ZQrKrk
ImnthnsVCojRzdzu+XIe27kJx4r9V09lWK7808oaDZzjeP/vE5Sb80rV8imJPqLejsk9PVtNZNhW
88CGR6qfCT1b/NiNxhIc1wNQqWMr4iYdaIADIE47osjZJTHBEo7c3sx6I5vBtdLRmCQgDigvJlQ/
bm+nfUe+cZ6LFNhOkkNU3tD16+RCgsJOQrv+xigPl0SHQIaK61HyCWIrg2GR0vT2U8XicWJE6QpB
+uj2B8iGFpzYdqqpnLZuhGzxu40EXfqiqeBKEi8WGxmcTqvphFrNlTJyqussqvsjDbBIE0zhmIVi
rV0DrUCuKYlH433DPh6zxm6lV34FNqqucTIsp2Pck+4FCvE+h4jy7cFl9hCcdl70cgTJMTSSls3X
EH5cwGhvDy1bReFU9SruLqTLyNX0Hs38qS7uGxWkU+L3onKoCYGm3iqJfZ2r3xU9mfzrtL1j5bGa
gCk4Zw14lgGZeOOKpr96IWdmqmDFkhApqmXqzsKqcb+DTqy5K9lyaUEMai967EGJvnSgZ4mu6YLX
xw5DsZlh7GooJCylcU7gpgOZIjs7WMgTexgGtHeX48pRN7Hu56SC7PkWHto2ImnqUBO3smzkeuaa
n1e3Ps/UPPFkiY8NL3hp2ZNxRJHkT512HZ+LJWxsBeBE8tZti+ypWZ2RWdModjy0B9KzcUYv4H19
v4bQz1W+1ks89p92hm5JIH05jHdVVvvmUJ0gMqfYLxK3EhsZ5rT6n2xyXt9N5mXh6KulzzWuardt
L5s6+TuSTWTVk5nhjpYhzdEuo6oCJok0VHBYtI4nYAdGRxAzUgh/f09553uDgh5ANmkhD6YZcc0Z
CjnXrnpv6c8lU+xzybhi78LaNXnWbQiPY1cFeJW/zp0W3bazJMyI3QtDs5TpumBo/ZpjF6axBflf
FPFOt4eXzVzIhDkZNDPrLKCBSvtklJ8tZT+dZCHFBoZyYUnPcvQWO9w8eTuLpD49JJaKfERml/1n
X52kfYXu9M2D79NiCHYxcb191D3UGIslINkS1POvlR7bNiJkCnKfeu5Ar/BaQ90aj81ep7rOy+o1
ImqKb16XtXwc77yzZfhGRKFmGDVhEUEyrzhvvyH9GqehinVQttqC0/ZDsXFjNjp0ZEyBPaynYlCJ
fciWW/DbtGkno3VwiBD3sfGibPlWTYrcXTa04LUEbRJT1eMeOLP+20rW96MOiI7Ovx9yAREylfLZ
yjJI51wz7Ue5tGHKNEUMliTvIl5qnNKMLhVShN4Y4yH7omv0yUv5g1easW6r+g0k5hHhUvbmlcbM
kQYn03eWWpD+/N2j5n7MOMIR6znr3NqdjvbPug9myCcwYzgWNEVsVN6uA6t2ryrb6q4z8FSWrYqg
KdnnIi5q1FkDogR3A6tVHumFG+qUX24bRPbGJ4KidC0Hu5SBac/BfCIQVytCy/Hb2Tehr9b7fdA8
aCpMhKDY8/8u+WJHg5ayigw6Diw2JDHtYrv70lWfN/NS6R/K5X2zfUn4h0p7Ie47B3K0tz9RZj3B
lYu1LWqbUJRfcbpbD6Q4uCqCHyfEmjtWoQrVj+vjMI134BNQ+LDEB0QEVTuAvLbMcIxt7QfXsvxW
u5rF19vmkI0t3GCdZi3x9FfsLE6bbwEKNIC7D5dDRflA9ngmYqho4c2jh46na14QaPDq81NL6QUN
7r61pJDIHsLK1D5OZbv4jCSHwEK2iKWy2NhWvePg+HSa2R/nmfv1Mv68bTHJBhKxU5oJCtGpzOHZ
2YNlfKzNj7fH3S3+RjFE33/v1Zk/pxyPlgTjdpntp2nnL20XaBVkiYv5VHcP2eootqpszenfv9QT
PTFrLwMHCNPe2VrvjyN9R1JVt+4ePd/6EOEcZoCzd5YNT/CWz0n2y2s/dc1DqtIKkJlf8N96qJvO
A2ngNWEedAlN7RNJdcV5IDnSdMGHSYp6rE1QAKfZqWsuE83xJvk14/WJHXuotkRIVVmDwXlaUoQf
0oTbytEl/Xx7/7y9qkBI/L2qk5l0Nbb7eAcujXE6afO3Mj0UJCCf9ffQXpsztF1gwzSJ+9gzBn0a
+6kpVZDot5cUXXjC8AZpi22Fu+JNoA+qpa99y9gUd12ZWfa/v3IrE9xoVdUUAKbzi51Xfs4v68FS
uyViqWbS6rk3OchO+I+BD4E16opjSnI4Wp7gpARtzKk5YDnXaxKTU4EXSD+9X6Peb3FDSoLt17Ft
I3hr6wKfa9B9bfPvNm99ln1p1i+3x5YtrOCr3GxGb2bedrWzwcf/ha6ydCxbVsFVl8mY2OLa+nWx
oWFo5uCcdQKvVVWNJMOLOCqmMavIEiysPZV+b+bhrP3ozD68bZe3I6QlIqnWZRzGLNknj0paW/7K
be9xBAHkOKnY3d++QFoihMpgkAqrezzU6PkcL3idYem9QfPAsspznZ2os0Civj8d+xzBfwd0k4wu
g7EyqKC04FFIo2aNB5DY3B5fso1EVNUykBnUlYgPjPrNeq5UdwvZuPvfX4UG2pBqzArMG0c6qjEM
dR4WH5uy4L027QnYgrrubkXHkxZrRnRsXMFboX5slY1hjle7pn7CspM2VorcX7blBWcFIelSWL25
nPmWvEevrl/jfWrSj1WRrH9QVEYxkmVdUM7UfqRuF5i5KvOWTFzES/HcIks/uePVTJ9Z82swz9t4
bOeJWCmrtLaRZj2W0a1BEGjG01AfW0mRoZVv02gNOuzRVxFUgxxVaVRmDcEZ54rXU4fnX/QXOSc2
3ZUbqiyuKkOSVI6tfwBPBU+Ybe7LCPDEtYmyyDoZz6hKRaBjiFSNXvtk/00hLUfwzBpIQbfJCcKv
CUS79l+K/vCShlbyctuN3k70LEdwT5pyk06mgXqOFZGs8Il2md13tAtSN1VsHamlBFftNU1fuw2W
miJowZ3LUx2bl/63GdVRGm2KzEwSwhzBaRNL8ypC9eEOtCGfDIBz/ZHMKuSjbCsJZ2xbzpPDJwdg
4nzEPcH6CIWAoC0NRWYmmbsIhBo7kJ0QzpyrwZ8nA2eGkStC2Z+uwzf2jwiEGlDRtGqI/KAXEU3Z
kRmsD839ejID+2oHbWyHa1TmgBf5gNJ+Wz+rtq3EYCJKipng5EsA0rlzi89THtl738GisJZsbMGv
IVbobgPggFe7r/xy/spHEH5tPw/5gwiOohM0cWcD26iodL/qbHA520HDi3ixP/PWU3id7BMEry54
0dobx6rYetwSsCvEKGAd+wDBoV1YvWlqBIwiuTI93KZPlXaf6cGghMBJQpItuLM5oyBvjAW/W9L1
kVnNvdtn4arzi9WphLVkDiE486IPUL4avOWsu/lPbs8LFH2PPQ5ZtuDLuDYnLQGq8U5jS5QPXcwa
Fd5IsqwiSMot0qwfLOzMomU+n8ur7WSftKz8cHtpZcML99q8zFxc4hCri5WdGqv2ncFGyVOlqiIb
XrjbTu1A1nX09GtZ8jB31sAul3PlaOGx2Qtuq/O2Ti2GV+2SoxHJK+fRH6quO9mrpnoskhRt/xGd
tjQg3kcbYF5mhA3kKoMhSE/9uf5S3uPKQnwWNEERHPsewYc7Dk7mooW5Cu8BGEFjeClUpGASDxMx
UrpdjU3ZGiPKwZVxGttaDx0Dal1eAsK3tC9VdWfJ3UhES40evsGqXP1M05ekX4LS/Fwn33pHD1Ly
Q6++aMOgMJZ0ZQSPzroEphpQ0yMTCXn/UGc5POS9vpwXPFtr5uZD3AEvwIVv8sVv+W/H+bzlT7eX
SpLkiOiqSa8Kx0ttuLxufpypd1kM/ckA73dT1JcJQjm3f0ZiThFelbVND4EHC/y2ZMTJZHhf9DGN
M6QMbpVdPIN85CU9adMRLmDbs0TyWNxi87kurAGvKrpvVWXYdpniUyQBWMRcVaDP6bmOZ/+timb7
3lX1UcpyQRFxRacKbOPoLr1StHvNy6Wijm+jhar/lvPqwqYf2vA4/+qm5LxCZOX2ukjcSWSUncZh
svsMey+fqN9u13L6YGYvfFFVqN6uV1umEAnWWa/1bli6u62sg7odP7tlHW/LCgUUYJ5xvFz7dD12
nRYJZsvM7hjDylw56e66XPcbiygCtGzNhXM9A1/ViNoCkKbm19LIAm1h/u0FkJwsIjorbzyGju1S
v6K3O+LM8wutip1N1ecqCy4iRmvZumIbGcoi9scCBr9QPNbVD4DNz62/htB3CtVhX2IlEaDlFIY1
WwY2U2bHVfPkacewd5YIz7K0pehmFwNz9qHq3jvru/kIzR4ChYjP4qtlamRETmjS4QpMflxsoEwb
jkhO7MMLJ3tVNBTUxDjZuUkQ1M0AQHHFzpFZe99RrwpTaWdzc0S+AJ4TE29BpO19h9Fjr96WiMsq
vCpvIK0Au4AWxKkgP70eLGyKuKzeSkw8YiEVLLf2AQKTVwJWEJ3lcaHNn257leS4oYK/UtxO5tTV
jOtCcr+tjRMZPjEwINsUkJjCT7kbZEphYdlCCOd3v7pGnhFHP9vgDpuc4pJuKmySJHyKmtcbW+nc
1dg+IA30B/pgDct9X3xJVxpCofZceI3iHJB8gwjfcj3q2ZXp4jF0y787iT6DcA8Z9O3VkHyFCODK
SrBRDdvW3kHEKw07bXhiTh92eYJMvWAhNloJgfODD0UiI62VF8vSVeBcZZaX+Es+/2fyWhWuZXYS
/Nls0labGM4YQj9M+ld9e7ltIskxIDLSpi5FN/+6hyHLOQ0MRbIa8IpBdfuSHPMifEvvNEujxoCy
eO1peKqYurDWx+V5yaeHDYrt725/hcw69O+QBEkmN3HJtJ61OWFPXW6m3/WpPngJE9mvNF6Y2mTA
qfvk3ZpRPzV/20iOj01dcOJqLK1l05blDA6y0fMnEO3/qLw876Nj4wtX65yzEdCwbAIR5gNb7icV
1Y9kZUXolqNzqAIREyZfvZB7c5T3UxpoiXPHdIByDk3+HxRXahp2UQNpOHnaErFpqR426KN+PDa6
cLkeZz51FtXHO7bc8ebRaBUml/iUqLGNK3uek84Y7+b8srbx1P/IPcXQko0uArf0JKsLc9X7O6Df
33nQZAiMpJsVsVi2pPuPvjrYSTo1Xs0x7yWLF4CcDKBgok2lNim7ZojoLXQAJRDFM/s7mrKgz6yw
cz/Zw2XenwCWULPvzWYJ7TY0EJWr4sexNSZ/fxNI3xhJoWN/l6HQOp4SlXyPpIHcEnlou6VoMr6S
8Q5olcDboppXfp8XaM36lQ/5eSs63wEHXw9uCLMDKmq49DnY8nEy0DLsD75h/wE2vVqyIWNsMFAW
xZJBEW1qLkOj0vySrZcI7FqHpnSRAvR3afZBN6H7NdLLqtGQ0iWo0t+b9pxXD8bW4wjV/XktFLFc
4j0iZxYx8jpHoXq8K8yXDAVN/WuiUuySDS04vFvyMuucUr/TzB/b9pi4mZ9oClSXJNcQUV2orTcr
NzvyH18rlz7wCsyfQKTYrVeGE+1c7TmDfK7zTGy2ZWeHdOumgha/CWNzqCXSG3KtZWMOkFrsdt4U
GI7xmDbLh6zBtjNWLWR54aNk/rI6ua8PSjaXt6yJXxVPALoVa7NSbYy15B3TP6ZJzOqX2177ViTa
h96N/Gpba8h2IO9aL/EyG2HCfk9kPNVmCglTxRvMW3F0/wFhJ+h5plu6US1xY7G4pUs4k4NT3z/p
1dR1NzNJm2RTXKZQm7s4y4+mPenG99uGkdl8//ur0Zlt8WSamyW22WNRfpno1VG9f8hMIkR/a0w0
oD5SXEQL1H+cTKvCvgULxu2Jy0YXMrTFbvRRG2AW4jRhz+bIxo/cHlpmE/K3TSpUdhwymWPcGjPy
G/Pcdm1kL6ai7PbWlW7fKkKCNi1lwrYCM094Hq75dWmbYFp/aPx7seRh1vzwkjY89iVCrgap0hly
P/tPGV9HFrXFt81VPNBJ7C8Gc93qlg0qc1PcWpGWRWWqmLJsXMFTTSPbFq/DrrG0B238uBgKghbZ
uIKDonFwo4uRILhkL04B7nDFasrGFdxz7DlK6QzznWweUJzICwQzD62eCL3tLQjv9FbfxYZZ+EUe
Mg288o7ieJHNe//7K8dHhctdFx3BttF0jfhtl4/PPTq2vhybu+CezBxyiO9ge7DmXU9PbhKhe+j2
0LKZC+45TDMlUPTBzuvLkIMnqx2O0LnBNXXBNTXSdvZqYei6ilHBJ6qKuOT4EZG2CUrtmzORKfaK
1jc4iP5/6Otdpcqs3h7eFFG22lJl/bJH2rGBwLL2mZkf++VU1Ty8bfG3A6IpYm0TXnB9RtN9DKL0
0PaycFjbMGmPdJY61PwHb7t0IHKxYB2ONsG5+DkU39JJ8SokM43gnlNumGwDD0rcZN/N9Fe1PYzJ
O3XFTGYZ4fisjMLt+L7NtfzeKSLd436maqZ+e5+bItq20aul4iOs7tCCxn3T9Rc+zKrHn7dPIVME
3KZJ8T9xdgK34EJKECn8tywlqvb3gPIErLwzUVu/vX9kXyJ4rEMs1o4JvgR65QFpZwjTq/pbZAsg
eGy3ea6naekQt+MLb8+sAIDjUGpkesLhybe2tm1WAzuwlkGNlNdal2ADfOq2USQzFzG33uzO2+y2
Y7xuNEoTGo61fvKSRHHeSTa+CLrVspkUXplPMd0elyky6EORPNJCxTwvm71wnK76sBR5AuO46xpl
juMT07vaOTsdM47gtmviaTQh2RBP9dcuP2vFezeLjw29f9Grg2/datQ+DRjGWR+X9lyaL8v8fGzo
ff+/Gtqjmw7Fl7aLO4v1/rTOVrDUkITx5kb/duwnhHPVLRmr8G+M88n4NlUAlqbNM+r2CrvLdo3g
qV6/jWCjrIZYr0A2n4ZE73yjvGQqkQ/ZthHcdTXWrEcdFeuqP7r1vd0/pL1iw8uGFtyVedmspdnU
xetYnzT0KBO3PdtWGh0yvAi7tSrm9kWL4Rfq3idp/p9boS+Bmp9vDy8JkSL0NhvmddIo62KzMANc
yIPS+HFsZMFT856wPM07eOrw0zZsxPpZEcH2EUTYIc5tkWuQgow821qE9ZbnUVf82vGYBXtqukeu
8iiZWQRndWuS16BvxMmBl+V4qJ05bN3m5bZlJDtGhN1ukOVj/bKMse5OKK45RQplvhQPUuOgSuFl
JhLctQAZJIQ/5zH2Gpyp3Lg0ixX2dH4/kzx2bDBQ3v6UN1/H97Ugf4ee2TYHK3HaPja/pS80mhq/
yPz8Ib109+ME3KfuM8i+Ky4mslURvNjTp1m3QEMf69nS+6xcE791VW9sf0rPb20rwZG9bpgyarM+
1p+n0AzKEwBqET/n90bwpyU3Lk7OoaqNKWJys8zsaxA489hctocZ+ALfmNwjD89YEhGVS5K21Yc0
Q/6WpHd9vj3wfFQsgGTnisjbumrbmrCqj3PyMA/vCL94KuZ5yQkgkhIOWeGaTprwmA5OSK1PK+og
BIo240GTCx6t64QOm4umuowz34Xe65Cr4pFs6sLxO9gb4SOIKuKkvnOyONEtSDvdpziKbzuZZNvb
gjNro5e2OtqeY5NMvp4m4egdedbc94rgvo2TztRdjDbey+5Gw4PR/biOd7V1dMcILosmid60K9im
a/9ja+Ez2/UX9L8ds4zgsk4xpU4+LTzerJ8JfZqH+NC4ItbWnE23Ih3G1YeXWntpE8UmlIVLkY4Q
ePl8bRkGnoPxVDzRcDlbJ9vfFXzSIDvN5yMAUiysJZy+1U5WV3griyvt28TvtvUhtRUfIQkCIjth
PrTj1ucubuXFN2dMfTt72VTcZpKtLhISpo6rbeWosZiDfrvpsqtGjrRj7xYRvHQb29QaoZ8e9+wr
ab73/KUquGIfykwieGjNGNPzPOXxyrszOG2jiVnXTVep7cqsInjpMGzroNeYOhRrg6qsH8faVmSv
ktglEg8aE92aocHQQ/dzSN8DdLy/JPVKD5WNL3hoAe333LAwfkU+ddVdhm7I0s59p/NOt11VYnoR
FzsmqzaWNXbjWBinenBOBQBdhNvR7eElphdhsJY+NRxAacy/jjY75Cpc0p8HmjeyDREEu8zZlvV8
w5Z5dvw936jCHVmY+mnsxf1pC4wTaEDi5NjJLUJj9cXi5lZhHbr2E5tS9MN/nVVcAW82UcO1RAys
PuozpGJgpP+lLWYo7SQBRJlOxkk/10PAVXDAP68Vb9lNcONkNYwZGiD7byWxdW+ceRHgGffRjvAn
1fuFbNUFf+6WofKqEh/U9Cevi+iRVtjdUIIjW3PeG72OcVM8Sm3MPREoahzbqMJB25Yjyo3a3MdL
dU/tZ4q60e2B33w+3yctuDBjXs0MriNZjbMnFtVxCYPnT3vDw+yr9qfk6dcUoa9lplctm/ArxSU/
11d+3q4mSK/TSEUILrkSiRDYokvosFAH93RnuELK9WqhDbnY0igjdly2VJWTeG/fTkU8bK/NOq03
fEhzn56byL3QWIt5rLo6yK4pIiC261zTalpjNxTGD8tvWgCppiHcAjsq3yVB9aWMEsWmkgRXkcCw
K1f4WrP0cZG6vsavpumFxfLh9saSHA0iQFbLR6j0ufu+4o4/jK4/effb8i3Nvt4eXzZ5wYlrt3JI
Y2J8mjxo4KoG622heteXjS04ctOWS7WAQixu7btmKfyhe0jxn9sTl3mcyF/IMttOrQJm997PJydq
4+ZuRIZIgzIEb7LiRJDEOBEZSxtz6nEitPGap2C8YwG6MlQfsAedN4K0CIZtNkMDBQI+YA7sePcC
foeKwAUhIx7Ot40kmb4IibXAwdwzu+ljhneEsTbu7EX1rCUbWsidy71pzKrWPta8dxpeQFS03rJx
d0d4VaZN5qbhUw6r4OnaKZ7TWsFt9weo8pa59136amBSbP3aGBOPy9V3Y1QhR59GTlSFO6GJG7IT
ME/1yet9exeauahoJSUOLGJiS6/yCnffQc7epV49ERv1GONpPNKoiYNH5DXUssI2FgufBQ1Aj536
SrF1ZPmKiIMFKJ8kZWvyuA+XP5UeJ/W5b/v5UxqwYDwvCgSYzJGJcCg3NS5K04wVb9ArEvDLEHuP
Wwwyrhf8UKyK0rJ9JRzQlkHwoA4+nxgc2UEKbpxyU9UHZOmWiI2qG28EaTPWYA2mkARZkF7ZXXuh
p/XcKZZDMn0RIzUCB5skhY3KjIcg3SeBa+eKGCcJ0yI6iqZdiecoWIaZP0EE5ST3baoghZYNLTiz
1js0rau0i0sTEhTZe1svg17FOC0bXHBoSqcWG0dnsVZ87Jx7d3lfj0+346b7dmj+U5l4FSuMtuo0
biC4UfuXXTsXU2vOddJ/nLL0pK1lRPT0EFLHFGGySztOZd/D+Im+0w5qqk4LmVf9+furT+hdqpGC
IwPKLvmjE21nLcAr46MVlJEXWuFtO8kS0j8e8fpXnHYCqzh+JXngF3ru7+ZoOzVXcPMqNqckIRUh
r1Y+9rOh5dBtRjE7rc5WAgrnd2P3PA/vFd+wpyNvHAwiWKrMhywlJRZ7+8kude0X77WgPy1ghC1H
XwtVhAySPSUiXZmH7ls24Gcy8rsyHo38nthPHl7ynIr4q4rVWRa2/yE5JCQtpmzmMY96SEe3cR1M
wYjENw36QJ0YSZxPBMBWYFzLTAP71nWWd6CbvK8tFC2Iatllwwu+DUZ3LWnnAsUc+wsHiQgzHib3
0+0Fl429h9hXe9YbSwB1cwNjr9+K7cVlz+bBbFpUhiW4NZlrAj/ube/qjFmgk/E+c1TyxbJrjagO
y2wQieDf7tTe2XnnXseHLFqfst9boMX0VIZVXCtqXpIDR0Rb6TpfimkluJPZ5xIXmurzbetL8iER
bTX3vVGvNUoTK8Q+vagDKKff4lSlwfwmUt+hVIRb9W4yOkOJ/U+ety97MuG86Jcx2gIaG/F0anAm
Z/GxB38qYq9StuRaZuPHyu1DP//su5eO/75tp7d3KRVxV4nWFZa7wcHIZJyoPTy4o4bOiSO0pLuZ
xJPZTU2gZVBj18bOz417qz4EAAR7wd/eZW5u0RB76+IcGjn2XAbWNKluTG9HaiqCrujAUUPeYO7s
sqekqA6dyxjrerLv0oNXPipiryAMNTggEeDxyCPPjJR8+38y8n/PGSpqxpLMXbMsRUJtxpyEy4U3
IAv062vy5Ib1BTy6UY981woK3GHr0NgDdunbL67iJJVtKCHNrop5mgqOFbczM0j5Chbu2SfLpkhQ
ZcML+XUPjql+7hH66qmtQztZv6+J20Wel6ko3CW/IGKypqIw3S5F5PC8B6v73C6f++nDbWd7uxxF
RTzWllZTbzqwTXEBKXw0ncdoL0epruGSQ5mKFIgFOIbnBZ15MZrjp5A9lVctqO7svTveOJVRGhqK
ZyfJVYS6gl/DRDtwGF+y/cRV5DTE7gcrdq4cO0uVyLwdwalIgeg1TebZYKCPM/NUFFHDnzb7rugU
GCpJ4kpFcVmdTSZINTA8/zKf+MVA4rrF7BP9k76oKqmyBad/Rymt43wEA9S+4NMlv/ZnB1HkaN2F
unsAe5ViQM10JI0+w9e0e30+475/e5/KXEDwYULQWbTUmHa5pWFWf1ly4leLokLy9okPqYW/J60D
PzwUDa6YE9rWZtAi6l2piD2SLfMPPouNgGjqWNO8s1/yzAlY0cf1op06Lz/dNo1k9iJGq1grI0OR
EQG0hBQuty+91yuONJlTifyIKzfyotAh2WX5/5eJPr0mZ+jEn5pYVSaSrKwI12pqXjZFjumv5XnL
vq76o63inpBZZv/JV5uxqfG6mA0uj8G18GRvW6RBN+mY0feffDV03do5pQSFjxEvWUM2+hu2ze2h
3774UZEWEW11XZK52I1l+jwWhU+dyJq/W9bnKj+U4VIRlZWwudcMEyeWWXpAF2QEqrn1pqh8yIwu
eKqVg0e3bJAG6W4dtcQNklrFeynbKoKfDrXWDJ0BZwKZRVg6UWfOAVkVRpEMLoKuwLw3GC1du3jg
LyR/0rR74n64vaKyofeL8avNso3FXPLVhIeav8Dv6ptm7m/Av90eXWJwEXVlj9TLrRkT3/TPtjWF
AOxEx0YWjlQN3SFUq/BoWKRxMj7UKl0z2UknMh2yyhwMZ88K9gorCSBGE2ah9aBHbZRH9GBGYAs+
6lEHl9EevzJAXasBlsb8Vd7PIUXwalVNebIIKaKvSONoa2bhR3ioB/kZ5D+xc3JwJc2j7NjxJKKw
QEpWLz3HMiB5ZlmUlfHt5ZVtS8FTmdG7DfhtcDalD9t67/DN75ODB59IdajnLgXlNlBpO39/3lwz
cO6l612hguBKJi9isOy2NGnhYvLmElCjD8z13uAql5INLjjs2Iy0MysXWE8t/9mVJKw7+71THQyR
IvrKmobc9fQG9Vu6fPfqhAbMyFVqubK5C06rW7ZpzO0+dwekYF/yBDqkigqGJNKI8Kum7Ui+VDhP
V/0y5Rcl24MsHojgq4qTaYNeVB9b7xu871cRhA3usk/txY7Ws3GEWwY3f5HacNPmKsHJipLtevo/
nH1Xr+Qq0/UvsuQcbu12B3vH2XvCmRtrwjNO4AwOv/5dHumT9uE0zae+bakxFBRVwKq13CJdFlWW
tOfOV863Ipeho5FpMdvdLsl2dI4QUDxsn/abFxxsAdFR0QxLzSQ4LO+qeWM+zAROqiPqZk/uwxSv
hwnQwCxq49u7guSqDeWG/45WvO9LSN1gu+HH7ORG23k7jFEb0Wh5/Zv5/Q/xQLEDSQ4jIjqLGnmv
Vxs+ZeMZeDzVp/m4MzMrT5/Xb54tEZ6VtyxHYoP2yYP3nGNdlX1Yga8wZn9vGUDJeQJhNjTr+1RV
SiLBcALz/m/zjdlKvXL9OyY72YDaWs51NMU8tkHO3UX5QYVYkTi6iNkyut60/RGObkJqBOjWCaqa
iisNiaOLiC02WeM6a8jJtbWJKzwDWWapiMqyXgtBWV99ICE6rGHTSfUOWl/v/ap4UZI1vbvnhzSL
lGttz17enVxopnPnu9f+nlTIU8k5ToRmmaRqtXHDlu0N33z9Wzf8tIyzXyhegmX2Fhxb7+kyjvaE
M9D8Y7SzsNFVdeCSx39LhGf1NZ5ox3ncXWyNi6j9XhxRLTQ+tpEHL7CPzevwWIAhO6VfvRdVxiKZ
CRGttZFWrzozwEWJBnmjItqyLxa7b22KQC138nvm1BPAI9ZrYZ19VzEHkhkWgVkbCYbMqLHmy+mT
5n3X+29NfakaFf+VzCRCWPbcqoCWNO7wSJ761tOyof5cEZZll2wiDqsFYbLG9jnGnc4BN/9RDmGR
C49w9R8N36G7pYISSPZTEZOV4VznjBMD/tr+PSz/y6YuMsgUleQBJerRRlWKD/teeSWgigyGZFsb
u13YcKq7dVjDiXnsRzVYZQCOIQr9EVvboKLYGWs+xrejnsQDRTDJxLVxdrkFxFa7hrbzUrYqwJ9s
4oUbsdIJlpy7mPgOOCftW+uc7e7tdqdlTYvbBgd+zdEx73PwFYWvkIUtQ+WeJGtcSAMW1pamaWi4
4YA6g/OiT0nAX2/3+y+S5sr8igCwyp7mdaY5O/WxhrhsJ8A2H8GVfWrwXB887chg/TBE1fcgMcPh
MXu68ylAhIXVnrfyoseHSXCC7qCPCi4Vk4cs8Iu8iLlNF45y4714w/pFn3BF/BxE9tsWzQ/VGUnG
0b1zrQpbyVL6HrIMTPuaPfXdO1dlY9IR7EvhQwAFBpyV7vx3BPxQpvWn+YTTbAQ24fqFHtazd7l3
CEIWUA8WmLYGzAML4q26UEsRHCSbuAjd2poNaLd9YXnV54k9rf6PDHLGXaO4apH4hAjYQvl3p3ka
dgmcrXT3wdHiWgW8kfVccLeSkboZOhS4adqR+DQshiJy8lfDN+9bNSJUCwSkQcCyHRYTXIbmXG2K
049k5xTxWZZfcNPdL4mgbwukK2ursDc1lZCO7H5FxGgNUBhr6L4xH/z6a46zoG79brtkyR95cTbN
i/tZcf8nG4fgVTmrAlCbYgLcz4MfdqNiycic6u8x64NTZVsDXiULlRz82F2gI5m4l/FYPtqhH+4I
9uCl/Hl7V5WsoL8d+PAhunmLkdN9AO7R7h767NyTh4Gp4pjMPkJ2HQyBQfIZifugP1VN2uX3HQj+
HnY/dHvKOcCdFFhpSkes+iVshi+b+3LbJpKE5e+q+tB4FWSsnFcQNjS+vi0XveWD/531Ww92rmmG
UOwYdlqbNalFs2powinbHFNVsyqdesGnvXzxO2OXk+O/9CEs3lEA/Wzh4V5DEeXJPpJYO9xHH2GJ
UC6vqcHl4+OhxtQf/fmVaVO4FL9uG1F2IyACuObaHU3CMY7qor053+zICAkKPUxUcVsxfcdzvfJG
QLLKRBCXQTpo7JYlw3vxJ8N/K1SyFrJ2Be8eaF4YZoHdL1/tX8ynVeSNRHFykLUthE3UzS+lkUF2
L9Ai23+u108Ku5vX02BRjHalhtm0GbYO43mOnSPAVef8ggvs/y88m2TbEJFbY1YWuC2E/9XQB56n
9ivTrcOQmRd7VlVAXzWQAfj0v/MKd1nAiIdH4QS1fnOs2QQ6lBvw5rfNJGtdyIJ7jWSDX2woPyFk
Bp7Qd186d6vuCW/ou+DDm82c1ic1S4wCUpG4XcDZzezsw+2+Xz3oGL6I2TIJBEahOTxBiJbFec7P
CBehTRZIuQX9HHEy24pt9rqVfBGwtUwUJF9t3SerW26x1RbFOzWMQXH1cnURYRzCpZc+QbsUmGSW
bHMXtxl/rZqZhutQpTRvvt221dXkC98QXdioVxwcOpaQSrNx5mzHA/Cxv8kINM99XxAcuZxK1NbM
DUtqt57SxprGuDfW+Vx75M/tL8jstM/Oh3hEzYJofHKmRNOMy5bv8o7mHOfI90Zyl5iSB0MJkdqb
2o02xbgvWfPiGZ/MNfu61SoxcdlCEpxZ871hXG1rShrMgrOOyeYWihRVZh3Bk6269Yq10Idk0RhH
jbG/uev8pTYpnfBEUk6s/VM0ZdErjqGyBSW4ths042r4+JxXlUlXFYfem9KuVFUXSAwlQmGKzdy8
hpcwlLW+eHMAtTUjur2MJD33BUPZ1N2cjvRTQvSlPLExq05dRaGTPTa2whdkvReMow+Fv+ESZkp0
u4u0pnnOoSN0u/eSaRYxMa7WZ3UFdY2EjtVFr0E3ipt75GbO0+abKkEkSf9FVEzjFhor+TokmtF5
n/AAb2JPqnrFEGStC/tdRcbBhJAMS6qxzyDy0s99E5W4hVOcY2Xt76b7uE8ME2HtiojpAB+TVLWu
gzHc7e+bW1E+NHO3bKo3f0oYCCvPtudMB96ZpsKtZH3ff//Q95n1VYddzr04Xta+a02V9SFvC1Vt
pWz1CLvbFCwG2yhCjWN1bdL3Q3PULbOAEuBiRp03/ry9SCUuJmJkSrYY5S4Bk+z61kdfywEg0MZz
o3ynlZlJ8OHNslo2z9hH8RiyhFW1AQVRqkrLZI0L3qsFzM44Q+NGb8atR19KNikSIon9RZxMP4B3
sJ3sKfHm4jAz5zH3+s98a16pPt8DeDB8kaKI5hWecUYUFJMx14+lZjUpRIRURWsS24h4mar1mcM1
xOARnGab277kVFWDImtacNuhJtmSFTWazsbynbS0nsLepYbC9LLm97X6wbOM0fNZHniIKNycQq0v
nkbTVbQtyURFsMxc6G2w4hCT5MyMyJhdNAA2Jq8/BCD8mAvr0223kq0ewXvp5EI1woDxKavjHGQE
KCj7Z86y7x5E+W5/QuK5IlymLMFjofdBnwzcBCbbD6mJq+VMUzQvmwTBb422AN/HRKakdUFCX+fF
9N0LTNWVvqx1wXGnxqjyhTl9snDQwje1UceZuSmilsQyImYGMBkfzyl2n1ASRBruOUaHHGtHpWgg
6bvIXuTqQ9/aYzclfc0Php1Fa9Ef7ppTETETNIYFFT2cwroW+U5TP3mzdgro+Pl285JVKXIWoaQ7
t3vD7xPIqzUhrziAi+uTHRR/ZtwQ3f6GzDqC83LOjG7KnSEBkJ89riD/zcPCCwZF1L0ODjF8EUOz
FRAYsYgBDbdhjczuRTOgw1V+77zpFXq/sWG86ubPlrEjVKhOPlfBjWTDEhy6mBrAj7fFTEi+vmm4
uX4Y8k5FPyRbsOa/Nzxc2jE+ughdE6ppQ2v1y0PlLSR0V10lKnH1hhBmE9y5r2le+mwzk85ev9lV
UEC7e0gH29+evXGwsQWaMGel0x/3LQPBwbVtW5aNrwgRnZm2/uiEXZGraIcl61jE03heXfAMaPNk
1h+b7SczyoTS16lQBaDrt/EGJH//PSFQLNEnriP5MorRvtRrrx0CXNY5k5aUencutpKHGq0Po2/H
LF/dGC8B8V2GE3E1M29Y3nMD1zxm++TV5DiA7ep20zKz7b9/iKsNCtiHrUO2pBXmESEQRJugaf1h
ToqbiwDt/Oe5E1YTXH/NvdUCkhuxdRqMuHfrP2M7n0Z/M8JFM1LeMhoVIBJyW6aI5hKvFGVBkc2D
BmmB4iJUZ80Q1WM8mpvhvsOJqAM6+Q5tvA3pmVsE9JPhtv4PqDxOismQdV3w+XZmAyNTMSU5fZp7
EuOge7o9zbKWBVfPK91cqYYDeVdoseO4KO18ua9lwamrBY+mGwo6ExD9PtZF9ZIPmsIckrUpQml8
a1kAHKmQbmdBZBbnVTdDTt84V0ymZIsV4TSdX9SLPrljUiMR/+Q37nAE0kI/QwhasePJviCclQN/
rIiG2xtIE//JV2R8pftEx/IuGJzhi4RHyzK33tjAQDY0jy37O3fmXc/5810zK0JrDK8kxpTZSDyK
fImD1UTK1zT3nXNEOE1hUt+wCoS3osmfjGkyQ29e7rwjsoTATAoLPB8FrpYLk3+xpu3dYuXB9P3D
bcPIZlVw05KsDS/siidV2SY2ZRGxtPcmKBUbmOQ4InIccUeD2PCqI9B4qNk0LrR8wniibTkoVTVk
IxCctujXYJtzkMiuvfOcuU+8o892cd+FuIhwcbei1FcN1rdzfmCVGS3g9A0J8Q9sdn7engLJfiaC
Wcpxcbpt7Xlibnp53Bwd1ROrvYT3tS64baZDMmo1IQSP2oMLGcan4D54PRAMQrwd53wDjxwuqCGN
eUHddNj5+XuwqLTJJVumqPW5buDA3BosTdTFXGavOJeO9lC6zZG4qvOIzPT77x8yBi2vaIFchCc2
Kn+jgFt5PBPVGVmyMEUsmgEofFaWDU80lAwFeXXsi+YFrwb37ToiRmYe+s4irYa7Sz//mTddHgKu
rIgmMrsIIdYwJgdSA4QnjUO/ABSPpL3KFVmUzCyCv4JxC3XkFNOqF/SyNO+rNby7muolTtK6CI8x
M+L5Vsl5MlLy6BbZsQQ9dueoCCxkzfvCgrGHrC/BK5EEjstD0Hz10O0Yji5IHm+7q+wDgrtWg0c1
pxnxxup3XymfCrBY9y9gcFOdLSRTK6p9GpudO6uFJe9tK9LVugPXbKG/3u69rPF9VB/8CTqI3O80
3La2tTX9MOrF+h/w0Oy+FS8iY1C2PZG2wNzqrVaHwdqPB6BlVOy+sr4LgRYvnV1lNQtLoIldxhR8
mKdmv/i7bRlJIBThMQ5vCfOHmSe8Ws5GVr3w7FLn2dM8ky4sFnYP+snwRaBMYBt7Co94S9bp4nX0
YdL10+0RyOwj+C036dT2UDZMSs/rwm6Zu/Dz7ZYlthFBL241dLo/Lzxx8MLZBNsp8MLVNy/b6qz4
kKmI5bLPCL7rGVMw2dUG38UTFfW8twB420W3Lj2lfzRPJacrsZMIfSEVg+Q4wRaR0x7I/MB24sFu
VG8+kv1BpC3Cg4BTNCvlSUmNkzM6l8Xf3iCBGN+eClnnBQf2Grw5+7WDXGRcvzgrNn6zVz38y9re
f/+wOay2PTRuUyMebkEVuZn/AO5IqvAvSbIgwl8cv7B8Pnc8AfMZIPkg5THn4WvHUBPRaI3iECdb
Qea/R2B34FuvHIsnbm7RiLbDUevMz+5EEkOjb4PVKLZR2SQL4XcISqMutWpMCOiYQs/If+HlkALt
Yauuy2RzITiz5hMj6CwOGIljQIy3f/H08nB7CV3vvCdiYVbGNAuKRAAhLTQJ1iLUguCH4aqKjq/3
3BMBMBvOcRvKW4FXMNvngFngdMzoP7e7Lmt7n/cPK9QvB1xNZTacaw0K1O3bxmnyMpWKiqx1IV3W
LVCw+xbW/2A4/9hOVYdjMyqSquvL3xNJi7jFib5aCI2za6RbZR/dZklG3w0hMaaYV1n3998/GMe0
Nhb4GdJZ4vjfKRZ+6GvzPWQDhvcfqIsXgIu7RHQswdJsOHRGLuvfB+DAI86/Ow4cuU7LDbM6OvbP
QaucyPX5vZMquCqxoCCEZAcnCEuzw9Zsfo7DdJesBswieGltzrlBG+D5cCmbEG2OaOW825WK/PD6
duaJfEQFHXu9NbsxKfwfRp9HxjafcL8Z1Q4JuavaNCXrRqQmytxsKZoRFqK2Uf1sx9z5tPXznSYS
iYn0ytdQ42PwxM9c9gjRCiccwQITl5rZHe/aFURGIntbKjfX1jmxu+oyuNbRDL7fblmyVYpERPli
dK6WwTQNnX9vHJUCCDAh7QrF7YvM9ILL+i1uXewaGQ9Am07kB1P9Yk1zp2hd1nshYdYHrvklVAaT
xXOPC9hcuwDsfbaliOjXqTkNTwReeX1P+9EqhkQ3+LnInqf8oc7+eHZ2oENw6PMXh/2T9So4gWw0
giPbKGDu8gwLiQbs0JvfC11LbX4XKTTGIngyaPDsYoB/JSb0Bi0XdlJSE+3p639fJTwRhtVQIES6
PseDZFsegjbMLT/iFgkz5ib6BMbaTrFJSywkQrHsbQQ/SW8ixRr1LiqdniE5L49lq7rqlI1ECL+1
n2eeZyEKuAsIlqh2pFPx2yPuo2Gx1Cv1L8CrKMYi8QyRrajudB5ADxvzYTMW0qr8Oi3ty22vlmyr
IixrC6xMH3wkQH7Qvrj9ljogATJsBLWxylJ7bhT7kiTmiwJzJh7TV2qTOdnGPi0zP6xt87IGQVJn
iyLhlU254OI1pxB2WnAyQ/lO7DRG2JbaczOoiJ1kIxAic7NQSixrnBPXMB8bfQyHYDy3xRoTpL23
J0M2AsGtdSNrg431c+Js9iP3NsgNBXloZ45iE5QtJMGxs66ZSNXj3AEuo9F6ZOD67VFQ5vWqC3oJ
IMATgVqgMacjt4CDwU1W5OkvRv1clym3v9gZ+LuCNmb1d2qt0FWoYnPeFDMvGZeI3TIHDSoQqAi7
cBRathEqbEhwKBjBifz2xEjmXoRvufZiTISwOSnyMmknGnqukbSoWejANXXfJ/ZPf8hYy82fdXfG
8rIQoPqNh6RzfmbOZ5pThatLVpdIgESqApopQTsnvMyL0K7z773LtkNbjooM4ZqV3AA0p/8eAnUy
BFc8KaUZOSGbh8La/DL38W37XNuo9saFCxE3Kz2uadOcuv5bOTzRIqbVqWyejeJ/tz9wzTz7B4QN
vcPDculYDMJk1qeShiU/V4biLlBmGGFucwekGQthRgK+mTNb1gMQ/y82yyMIeh5u9/6aC+y930f1
YflsOE8ZuY/eZ83vEZtGoErL/tZUiiF7b3n/4oeW16YEjmAZeOq8bUcz3nWhQLkf1yjSBf34Xu0f
zQdUTCsZL6+WsO1fFDbyCkodtddXc7q+Zq87qTCNhjQ7u2HxZB+rOFeydcmMJmzpW7e1KAjG0Jj1
arS/VxWVybXcYB+AsI93uWFXup3riTn/9Ma0qPdz/06WsubOgatECq5utvtnhO1cG7rSzcHPk+40
YOaPMSoOqE193rVBp8+W4ppB4hbio6IDgOawZBgLI5Domh/HAU/d98jOYgTia+J+FiqKfptTvY8m
9sfKjw57ve0Qkv1CrIyvszmj4zhOKem6N2ayFBShqcfrA+30qCFckZtdg9nsIxBcm2ABbVqPJaQn
WbKzCVl7kWWiwuTLrC+4dUMXBtJ6xtMRhao8O/o7zo7/uW0iyfIXxVK4ZrjEzbmRGJSHjlvHXb8e
7mtacGEKMajW3T2r9r1Ym524tFSPEzKLC047mHkOYS40zY/DhZ129uDxcid78D6jgvPiObG2cob2
7VN73o7l2UiHFGULB/3AT9pBxYkrm1nBedexy2a7rfTEycnB5caXPS2yKpW27NX6WQxDfFsc7P9n
pukwx8bh0mN36M7lX36WJ0juHFTU9ZLNTqzF7w3TblcT9hrmNdrs1J+Ojf+k57+LzT541T0lYPt4
xPDM2sWboFSXTuMlsBOPK2KzxAnEJ8acoI5wcuFhjaVFjs8AxVSRqv7t25XQKZbhL7neQVoVpnEf
KxRijyE51Cc810VTOMVbXDxZ0c6jFrzfdrqrSMndRvsYP4TqwtNJnuGQlaJ8KoPoEj1B3tYoQAlH
ob+mmnCJA4oiKmVbN3a9TLuD7ARq09kBmzOkKeLbo5AkS+Lj45xbbQ0M3pzmK5S7u9DJg9Dci2AU
O7YsbIrPjpNvcw0vmXOKC7IL6MfT4qdx0o8myEacS/719ihky0pw73Ht+oLPI09n6x/aPBcq5gvJ
tiE+PzrWVE4mrWfI55IWh+gcFU8mVLRKfrrdcdnGIRbedxmotMHRydNKe+TsyXHnaAbHz5KdHTv2
vZey/46rs8FsQmM959oPvUVCoKI8kw1P8HKwVY1lN2F4Nf9sL8nQfclsxcAkMyI+RhZZsK0T55iR
7Mme3xbVE+retStOru9D+eB0G23Lpu9hL60N2fS5304rex39z+P2STEje2S79gXBrWlXGaSHdFFK
HrCVP2xn64lHzQ8HLPMkUnm1zC3ER8nJqxfNAeNC6j/uhJK7hNF4pJddyKZURr2r1HDYosSy/LXO
uqApMRbzNByXo5uUT4DzHsoYXLzYGOvIft7+QL6qhTeqeNwlG5YoruJUpOn6Gt+sLhnYnvi5i3e9
AVWOdpUKbR+T4OsGrWlFZrTvcjOqiqdm6sPBPpdzWvrgZQpeqglI6GfCnjVU2leuioTg+rhM8fGS
bXMb4NZ3zz2HSw190p3JUi3reX1hm+LjJQmYpwNJZSSLC0ntzrDSztgSVwOCvND0yNqK8+0Fft3p
TbGQXxu9aXUz2M/IP9VOmIOPSFc0fd3pzf/U79ttl/cBmrasB6952TRFu39z5P/6pCm+Yea9l7Mg
mLGO219Ei1wOHuMhbvX33HPD2nhfgtPoHf3+xRr70B7945LN4CjqYmv5VdVvVDt306eifpxBVN6j
sG4uQZ5zvG1P2aCF/aIldbuXl/A0cEDo3vjnflbVuUnWuik+fpaQKSzKccWaA7njcvCO1XP11Tn5
oXmAMu5BlQTIhiAk+TbUIzMfRZ7nvIWAJO7GzNOoAQd9n4GEFF/jIwWTKTGSboDwd54F37vNv+OO
1Q1M8RnUaMaCkM7vz027Pw/T+cFefRVZgcQs4iNoNduMz5AcSWf9tG0Hz1DExus5FwDZ/45hXrv4
DDkw2s3rg27iXaZ8ZNx69tZvty0ucXHx5dPsWn/VC3R8Ym4ULPVxdoYQtdqK/svsso/rQwwmvb/g
wtnvznz+pk00afLgruOBKb56sqZyRiPIuvPSlUD7t/bBxXVOfNsqsm7vv3/o9mhUYwdmQD3FBTzq
pcz2vjXoC6dv1xvAhwMke2pNwYF17lsJdrr7uiw4ZkMIQNReoae+bjzTarswetftsSnyS6xa7eSl
hU5Xdv7s2cZT7YJ33kaBwmhZitmULUMhUo95bvtFZ084pH7O85AG/ysCxVxKXEh82fSmMTcca2jP
8xKveTR2dmj7Yc5+37a75Gxnig+aRTkBzgv5gjT7Dp7Ec38CmAgFlfvJK4tM1dlIsiJF7RU87c8O
z/CVMa7Mw3DpjLCvD3vOpBNcHeRgBwIPa6hif5TMh/iyWdS8dBbXn9IF1wfOJ3N6rEtF1ixrev/9
g2/VC+3qZXWnNKD/FFqqQxHAugfbiz1efMx0fBpQe1knpPz0zGozXjPFraXM/oLn1l1V7++Y3dmm
9Zfeq0hoBN7b7SUks4jgur1vDMbYF31Kia4ft6LxDt1SeyB+zj7f/sIeLq4kRZ4QV4u+mdpsHruz
T/JjreNesUjmrj/Y5p/ODcJyUAlvycwk+LHd6gNhbOrOHYGPLfyYT64ieZIk1eILJp76cs1jWZcO
WXBilnnsPf4rr7bz3GSnYfFCYttftG1ULFPJSP7zdFl3nk8pPEBrzTirWTziyuP2bEjmW3y0pJs/
jMGaD6mWB1n56pUu8w6mVZr9P3OuQw7m9mdkIxBi76pXJNA1jKDUglgj/L1vVCrishHsv3/w4X7Y
Kscx2yU1jX809pSbRUSXX7e7LZvnfTgf2l7WZmu1hixg+dCpG5Le008BGIKjauvpcaYomw8n09+i
3qyCqAx8plhgkoO2Kaq3WHq5tPlU6bjA5g9u1IJhz/lOL+ahSFhIFAmXJByJhBSTU+DhLsdHlv6g
AX9qXfL5DSCb28aTTYzg6HPfQ0K89ZdU41/58GoRcN+Ty+22ZetJ8O0R7HQAVW5rujjra+tXcVF1
9zUtclH0OI6PZV6yVBuWYzDrB2053+60bFJFHopmMQoDRVRbimJ+JyxenHNxmNKChO1Fx8lIFTAl
xhE5Kcqut7zF3I3DEkv/x1MRHEkmVCSj6BvfdvOlXFMD9xTtGUJUvaPIGGVHRlHBpSuQQ3eVs6UF
i6xvxgGC8HEddQ7U7dv3/eFYKb2xR8kr8UekozDwGY23+JL+yuJsDceojLUYhFZDmIX+uYhVoowy
cwlhunU9qCNp+BAvfoJVf2ZnYquKJiTP36ao7MLGal4NgqU0xta38ak5Fge9CvW3JVpiQAbemv95
73euWsGPvRpEGmW3belyNI5uVIFg1e1CD1To7rE7sfZw+zuyVSu49NS23ASefEtn/wk8x5qhyJYk
0yBST2TD2pC2xKky1x83/1hlL0T1LPS3cPPKWhJZJ3D7YLf2amOK7aYEtbRfVtOew7imXx9rCCzW
342t5tu3uYcS11Pbkdr7pmlzW5MI9YiAQZ3mttS1uOQ4iiWsy+daj2zQiNVHrej65VNHhhmF9VD1
m0onZFqj0TzsW82oW/wVwhBtzPuaLKAhrFbd6eI1qJzsq9X343hZ2eJkqioI2e4l8lzoAa9c18GS
A2QB6A5y9D6ZUDx4dpImns/ZPXQayJtF9RhUIlcT3z8TDNDTjB1VHaVkfYlcF3Xeo5iPLFtqQspk
G0JyD1HB3uH9gx+ShGGoGmfM0bDLPg9uTNH2Oka3nUJqdGETob1f9pU9b6n1FrDQTdipjZBpgP/z
Qu4GuZiiigwYjHQb5fgbgt5r0z41qltbmdGFvaME3afVEnRfcx6zMc5GxRlU1q6wWYBotWJ1R7fU
4JGfXfLh7ba9JZuFiE6byqGaKm3F4jO0qIb4M/+VOXcmwSI6zfddYPspNlJfvwzjp3q8o0QSC1AE
pdk61SE+g11IW49LlViLIihLsl+RwILPCDu2Me4OD4DDufuryLue77y+/Q8azZ9LO6vR7Ql6Kcmy
lXbq1DpVdF6yQkRE2lbsWDcHrZPgcS7OAVGsEFm7gkOiVMsZqsVCr6sHVCV5/7u98GQJkCUcvL2u
yljgVVvKEvekQyUaAf3FfN/Z+K24O23KIoS9wSsxS8SdBcwfNT+vMasn92TGxrk8rb+HeJefXM9c
da6UmUlw0F3rz0B1BqL59BDQVN8O99lJhJrRkdSV7qPhIgj9110BboOqHbQdjFcrMeIiuUulE24l
4s7KHuBgMhPs66+AZUTGOY+XV+3VP8/n7UUxGslkiAA04OgtfTb3bzz6fycjiJ1H56QfdgVyFQW/
ZC5E+JmPkpJlzPGRbEkoj0DMe2fv9130Q+QzUeO2zajkT0sSsni47BIC2+vwZwdgktOdCYGIQJvW
2c0Mhq807mnOT0z11i/Z60U2i9wa1oWuGjxZS1Yk5/rZme+1jODNFVtBFz1VU+q6XvAt3x93dOR7
uh+DmqxfTrW96vwnX5g2npau6j4FtOZ1H1mk040XiusE8mnU6U6Vd3uuZIMVAvFSZV5v22xJt2z4
MZbV86TXX2muuqGS5Smm4O9rxZZgXJG1uTuqaEfc6W/Gq/vsQkmkivT7wr6IVwMxxdCPATCaneFG
xPsn83/dNo+s/yJADbwOIKUtWx274u6IG6LdFHfhDmxQCyPKNnkRn1b5mTW2HR5G+K+NRdD+PfoX
Ey/lP7RX+1gfg4NqY5G4vAhYWwkrAzCS6ymxHurm2TZihZ329XIleohoNVCe1263wE4zlD7teDn7
D+yQwU5FrNLo8ySf2Mf0YVfpR9dyCr3Dw9TYX6B9poWoSjiZRRAFxIoXW/U8L7OREMkDfV2KyVuW
lG9ZnZoD0Aq6lt13i/R3nX0YhGlCexlSg0AT9z0UPSAcljuKOZD1W3Bl0ozOMhNtSKlXnzVvC4ti
UOxbkl3ib+Hih17ndPUy2/GHlA1WWH1zx3+mXuG6Mg8TQWl9s7p5oOGyMWjC7mIdciB53Pft1Ty2
Bw06p7cXqMQ4IjCN4yRs8BZ2D9Zfa/A7q4zDfQ3vq/WDaby1BKnHtq/Koq9OEGxZwjpv7hF4QK4h
4s5Gzd0g8WQsKenfJ08LzeGwBSrCLMmsiuAzMjas4ysZce54Xfmla1KWKawia3qfhg9W6cgKkXes
yLRF+YJeRqb/P1ret85FrJnJ1oZR2o4pD85O7x4Gtt7ZshCdnWIc1q6mY1pt7WGAwInVqFg7ZOtP
cE5Wr6A7slwzRXyNLNSvFhBvum8FCiG2acdNC+ylT7OBZOtpKkBpu1Wjdg9TihsYIlKMrt246GUG
HDsLQkszDyDOVXRdEvgMESYWZHym64YTr9NfMj8OcAEOYkTGf47W19kFo0kTW9lDO63Ral/6SlWp
/zfe/Tdc4Rn03+sztzxAz0k9pMUyfyXaO+hzYx7Ul9YGu6nWQdqrj2yv/po55pFpRjTN7sGk2puH
C72oZygNbe6p69/NKzyBeV3mLWNfjWngnRsDSy717ynZ3JvevfODF5LWsRqzwnrWjIe1AhpX8Qp1
fTEbgeDd0BwjHskRaRgKTqPS0ygIwnzFQVoSEAwRJVbl7hLwOYcXXvbiA/CJH/yH/+PsSprsxJnt
LyICkMSwBe5Eja7yUPaGsLvbgJhHAb/+Hfp7i2q5dBVxtywE5KRUKvMc52mnJvcjHev1xwHKkqEy
JqfF3WkPo27AQlKboEpA26WOA1AlH8nZS3+0rNzJh7s6r9HynKHBrR9vqxaB4Om/SnVd2pTEhct4
buS3J6qjAvg4vQILz3/XXYRb4moc69L+2Cz3aEj2LC+s1rua/7oeqBQylxvFQDxSzJaAWFj9ffGX
cMUFi/f7+toKkcs9YusAHPeV41Kxsp8QBQ9FaWiMXRWjZFQMhO7Rbi1UFuDy02GLMMD4A7xpQbmF
a1RE+v5mlXwkd20rrypaoJTg1uClGbxgKc+LDhZWtbbkspvTbnVW4bA8Ln2Q9o81KiOr83Kb8OWM
OanHviX4cNMPHShV56Qqpdr/NUlrzJrVADvCnSXMeKbNYyZ0BfQ9un6wAcgNY23mTg71GpQBkzJI
gVEUOCA96g0jmhqj1Gxvqu+XXJX5QGxBMogCrHU/sxNuSG+St9wuhgsXVjl7TXD0H1x2oubz9XUV
RiK3ic3pAljxAZaO1p6Q/8WGfwwdpIaiBc2Sm8O6rUFDUoa16WnLg/a4nM2LE1jh/El/s6qQt9wR
tm0bw8QUCtNz0QBDHBMBjaYjQhUEZKgLTpsqS2eIHMCpc7QHge2XF9EAo+Q78bN+tE/1D/vzd3s2
4n3HRIJ/2Mbm2CfisLU6ynCVeiU3XRJqZEXZw53IcGRM8CAn/X1dOZ+vm4/q0yV3rZyUGW2KS5Jh
7M5d3txvi65srPp0aUe1O9EOlGHpHNxMxvC2mk6w6WxT9d2Sm3b5MPqdYaK3bQDIOi5TxezeW37l
Nxp/VXy93BbmgQ1uXVoHw9xT7Hev6/rYaw8WqrX3drp39pLOYDhwFwyKT9u5ch6X7aG4BcYQ6aPc
A+aCPqpcl2S4K8eqe1iSqv5ns4A7fd1aVB++R+Z3H16wJdtSUPPdTQWAWaFW4T8luj4phUpluArf
Fn7TmVici2+MnZxC02esSJJk0qGZzpbTFTh7kk0I6/uY+2hdWhI/cQ9bsm79OXMNvzgP3G1vK3Nb
csdXuTE2NM0w3K0oA9sXvPu6/FUikrx1RsJkIxlDHsnPk3GmQ3TbupKrjs4GOlAboh8zdt9X5L7O
bytWW47kqGXdMVI13XBXWJ/qsgrnto/GW+zRBR6CJI92LquyK0Aru+Vfanre+LeUahq8PjL1fWlJ
JAslddoNtDuZ9smcP9c4X+q69f+9rJETmX1tSSYLW3rmFR7YqL2wjyYcmGrMbCe/6SE9YA7jLTmu
R3Iw7xIM+5lBHTj3LgvMiB/EnQ595kOUD5f8MUu2jIDUXxZnPL29Oaf+kn3Oz9vZP2xxHWB3zB7/
HQM86vqnPjLc/W1SxLOygji8AX/7NH+x2nM93gQVioWlokDXk9Kv6dSfbMtKI9cG4wOmWUV43S8+
RnnD8lLAGxvLMLfSGE9rjF6ecDi5j+JoHeyzbpZQJZjd/N5FVG7PFIOKMIVsuLj2memaNT5sKtsl
vr/w3cLMzmxSFf54EqF1RNkdKC57H55/WEIrnJ7Nsw6V5GNH+WNArMySdWAeDGmuv5vbqW3/yhbN
9IbyJyT/Xmxa04rQ8VTfr4chqI9NaIR5uB67C/oIcZujO0ir1CB5u1mYQIbx3PHk40aaR51ZjfOJ
NWtqH65bkuoFksuXFbiRbYA8n7LlbvLjXIeSpFhXrgBUeTGWM4X0M8EuPLOOS3pLDREWJB/9JxNF
SpCS9CcwOkfp4EcgF9L4lcJm5JO/2TTAUKmm9uSw1zL/LOg9Fdr6pEokks9uWQK2cYxYwvLF7/p5
CHej6aKuCQQgPTCJdtaWGXY7/DOQ/zEsJlaeotUFs1b7TSOJtvP67KDJg4XFEU2B0U2m4+3/+c6T
F8AJd/0I00F/4rl1lyfP06lYpQfpdAHeM2BwOvh+kr44S5RaXycdF8Ee2T8SjeS6OR3mlFbgq5+N
hd31pEcL45b/NuYsCZhVrZFANS9aN1prbukU//JHA7ygQzmlZXfy+nub3AnUq24inADkjxQdEr9y
HO4U3ckd3jJ6cYZPN2n2j9zIc41sGEiHVoglIu0SVTU/Xl96N/YPxC93vg9NUnjLgk/u2jXIxZOo
77vsZavc4Pr6CmnLtRhOyxGTunCyYvo5tV9c494zbkhy97gjhcphyIWXDH5/6mb2Utjz89gKHdqy
QixyFSa1myodfUjcn7/l4j6fL0Z+Ic7rTUKRazGMpy4IW8zuNNpfKf/lN4/jLf36EIpciqndgpAZ
dYaTAT8yfxdGNOqAsxTxUq7AGP7mla0Lgj1i/U7Kn5OpiVsf1l/2b95t513gMm3DM70EC/dv08GL
MVkYuo8pegys0Du3J10qqzBFeThPVPY0T7toWHXk01e6Hcvl7bpCP6yA7b8gBUhb8AoIyPiF8j45
sbN32TD5DhCfU6pFyFB9vhQoW7HUbPHwCqsVvwDHcVm97Tyvs8ZRVRYvxa7SyW3bX7GLe8ZrgpnI
tTssw4HNB42E9s/8INC4kreOiZuVqOJPJ7Cs/3aPiJGHAm85shDHFW2SqbBRuRojBpaLtMFbpjaP
OkyqNm6qEZBC/vJAHuFuxgxAmJ9IEpMmRkVjqzWcHgrZy8WYekssJxc4Q7LhYZg/bd5j2p0boruf
Vn35/tp3/pXiviGxurk/zcw7sMKJE94cN1HcdAK25XrMgGlUe90gGJu/5uOxr7964njdalSCkVKa
SjSsR6dLf2pHUzx5E/cPVkn4XbGW/WvN1lajAJXZSO4rrApUEqA+PxXslQ6XTHfJoZC8PPxVWY0Y
0wq7a0G+l/aXYkdmwtz6deEoPloe+QI/BchtCw5P4kMoljRM6M/bVpYMZl0F78S+P6W0DWysvmRu
eNvSu6Te2SJpaq/LWqM/pZiJOye+zb/3fcZ0nc4qmUgGk4PYDs3CAzxpPYLsddHl1ooslUkGkgPW
pQHEb3earO/LMgSLVQZDK6J5ehk5B16Ac7oun4+KkNhI5BkvjASNjr1kKCA0/FAnGO8qizKgTnPO
KT30pRawRSUpKd6LdEwwJz0iBzEehvyHdppCdRZnUqD3trF2ygQqKO/znzsO3JaE26m57+6tA9pt
L/XJfLkuK8UvyFNeMxEZL6qlPdUcrH1+GoE46jbfkoe8cKat5rqAdIr2eRqfSqrJWRUBTZ6nWsrO
NH0G8++n+sBb41eS2mY49FYw9+2osSGVXCT3HZ2S5n2PjwefamhWdQQKDk2sV5inPFCFFsRBVFva
nTb7q7Cf7O0Alpwg9y600RzPVG+QPHjKaZaVK8wHnV8lvSzZi+9+IuILF9+vW41KBZIroy7urfOQ
daectWE5XZi4nzC+5ZY33H3Ag+WxKmtOU5ICCunk+L0ZDAWdwrzAlRBi6I2Rn8q+2/dOQuwEht+3
Adj7wkk3/K6SvuS8TQqg+XWz2hPmz0Ib1x/Nt3muAjYcax1pgWJPlMetcupXrpOjD4tY9yy9S40f
hm4bVy29R+93m8vqsKHnud2eAFcXJM1PzwSysqXDl1W4lTxyZS6l3+LY1p6SNI17toR5OR6u26Rq
acljy2q0Z+HvS7fPKK5Y5PX6ugp1/jFuBST61vCRmlWghqDhNj0K/3dX/BjzGzdceeSqJ01jMKCH
nKrBOoB2+uBMjiYGq7QpOarRdxNhDYTiNc8YJaT5F9Fr5KJa2v6vofiUT7zczdztH0Z6Qk91Mmrc
f2+p+uCcI49aYbcGxDHbM5AnckRV6y6/uLH+HuBDFE6EFxnb23W5hUthrD9GFoBjMQqFcShMKWEO
3D81R/4jPeoOzB926+Fd8twVFCBm3CV2p+GA8/KBH/2fw9u/gKh3LEo0yabyLZLXimVqfJSM97ew
N3poTkU4RONXOzADI+LhdU9Q3WP9MXVljSCHs/CW+s35lJ4F4Hbzh5fk2QitT1vYBmH3dx/Wp+Kb
5n0Kl5YHsEjt+bU9QHbWq/vkvrnHHckyD2lkPCCHI6GthX5QGLPMMAz8Y+Rb+44JQD8AV/E+zG5B
Z9sNQNqMHcup5oWs3QnsGTj8RsU01Qyd6sNirW9O4y/pp+viUv2D5Ov9RItuNvAPaXHOi5NVxF1+
vG1pydfrafKYu5sXtT7Z9h2v/5m0AKz7533g7H9AgveTPQBBFM7O52NmkMDxpkPhPgPk2rTtg7C7
YAXm58SAbUdZsLpPw/br+m+p7EvaqW1r7Ciu7aCahoSNVwa+rcFwUawsD1y5+Q49tOe+vvlr3kJr
0iReCh3/65nvdmdSJd6cOzja9CIXAVi9zAvjza9kbnVTMqpKojxrVTkUYGv7oWY4rLgt71CSCNo7
Gs0HciiOYFXXzW78y0/9geblYatxK21zXmFVItyOGMn5y3woAQk/YFTfeLSfzb/oWxuYn1uEFPPs
vNh37PkmvcvDWIDX8UsrgUu6IKVMMd3ZlTqMMaX4JHe3SwIEvwnim2JxyM/l0XlGI9kIPJbsbN/R
KnAOt/2E5O7gM8qLrt0QsoynpLOC3Dc0SYPKeCVvT/O+WxOnGE4YRU4PLU26RzwhmuOPYnOXEcJN
gFR4BYjoz32Kvu9tCsYNIHiFFTYLP/b8QXifHXAZXReS6mWSh5ddJ2ZiCFz2W1/T+rKZXVisPExR
kzVaHpR5vK064NN9r/3AnOVBrcXkU87b3j77tIrcoQ0MtA1lNToARu+lSvPTsKyX67+l0JA8rcUT
sICvBX6rAYBgMy0PbqM7O6qW3tPgdxHGA0FdZg+Tfa4999St1r1T665wFcqQh7USm862cGf7bOQ8
rI05aoF9OD5Sr4i8uj5t5QHMX9F1CanetQfQd7+RrLNAdx7eNa9L4JWvwnhdkwU9kc7Jtd/q+fts
vV5/k0rtuyDfvWlpx7QzMgjMpECiQY3S/NsF0GKZPC7ut7W78XgjT3XR3C+9th3s8+JXnxgafIKW
rv9c/wVV643c20VT3IyItbXPHYCUx2lBs9R8zJclsBMaTm4eMPPNSobQx6jP9VeqzEw6fidOWlmF
DWeZChP9whNmS+Ztfbm+uOLIJvd84brUMXLLtM4N5/cChhCglfLc+WAlqBoWLIau02S3pj9d/o/R
L+bUftZ5znreUpCJFQJAcM5Qn5KG3NKF6IJoRErsU5ShDOKvgH8u6le7wpDSWmlU8LGU/pjxAoV0
OzkzGqFMOnnjP7aom8o4+KNvzcmdPzme/WnYyVPfOuoN7i09ivsPScd0krp2XXl4q236fw1ASgy7
LTXDshapZoP5uDj1x1RX0860muZmPdtDZeRPRc1yAIIXdeG+DsZqmT+nOmmJJulW3Fpa8o1uV/TC
rsTSXZzCOwIYITC7F6dmh6ZewtQvwsLqD3ZihBknl226UXfydW+DidpybYru0tpOMLZ+QIHVYvVj
YDlHw0k1PWEfOynaU/4b2gAVuFmNl1eXlmXTnV94/qM/57cAUMIS/rjvZWu55rnVXET6kHpfWX2g
lWZ//Dj6W66UwVSTR6wuT/tL7ptHsoCuBfTyQBGIvIJHKRGXvPieZk/Xo40i5bNkZNYpHWpgWfrd
ZS8nAF/h2I1PebhzGvGDz6MpCXVkC4pzPtL7/2qkcNxtNbsVMkOTYUwifqTP5MH/YeIOGJUvTdak
CGvyDfA0L/5OPN9e8hHtw03SbLHwkPcTDpqy60JTmJbcMmln+ZovtemcCU75fzkG8eaDzRGzNcFN
tT75r6Daycelp8ecM+pfxmEtvPKhLBIdgJ1qdcm+smajJJldtIiZmUfPYz334oXlfV7rBjpUb5D2
x8GxvDZ1DefMCn/4y2ZmgVyPFb+uS//jnOWPGUmjWLK1tYbyUru/nM4/W04SdRR9BXURGW37NOS6
8X/FJiP3THpbnrQoVJeX3PNJuOCS/s01WvLo5zYLq8Svo8oUqcYTFXYrd1H2QIxOc6+pL4Nj/tPN
lY0pHn5ZK/sWnAeELLmXkvBh4/kGudmj+9n1x2d/P4DPZXRdLQqly5OUbWGVo7D7+jKKqg7oVGdh
LsBNd311lXT25+8S1cTrRGctCb+MpLh4c/m0pPWRe7Ym5qqW33/q3fK+7QiPTnlxmTsbuIzFGYih
Yc9Xza6uko3k0A0uDjyHdMXF7FsjQMBAKd73bjQcyZ8bA9yw3K/x7WN37ECf2wt+2npxuC551bdL
ztwmq2idnheXZEvjzPKOgqeaOKeSurQh8MG03J4WxWUy+2PZky/dmgYZLTV1LMXycg/fZOaI0l5Z
wOCbk7G593O7heOoM3jV8lJ2O/lW3wKuaTdHN2zG8lQsy3G5Ca9izzCks+zqWJvRDgw0XjxBO76T
+OHM3UIjeoVW5WamrrOybBBmc2HLK9BRx0JjLYrkRe5kmgDkaU6VQPJiugfbejBxI+8US1gv2YkU
TgCgjICndnSTbTpSPj55C8srYSB5ccCGTYz7ii03ldksuanJZBMbG5Z0F9Kl4TrSY+7pyD0UhiPP
mRlbJcwcU4kXZN9TWCQT/zlnTRcU29a/XheMYo+U58qsho2+2WSgaahSYGX6AW/SO+Enp2QEpkPl
HNx61JTXVWmd3E/NvEQsxGXNZWLA+NmxSqvQ+Er/H99al9Yp9mK5tRrD25vDMN9+ESOmPOwtzk/p
ZSUDCGlKje2qfEIKR9NCl9lISH8Z7TFEN+cnu+41MVqxtNxlPXuTuWTMbS4lAQp4Xwbkxr5KS24x
A4FOV6wGlh7Ww05ilh7GoM9C/rW7VMf06Gs65BT3Z5bcbbZiVjErPQ9qjtt7dhxOhIfWi/Ncn1Fc
D+0gfeLxcO6j8uEW4DdEQBl6vOKFb3gt3ugwMxzrPgLYyXX3UB18ZeRx2iWL4AJLZ2B6JPc8SqLk
7J/Eq/7CUaXy/fm7lELwecgpwSty/3EZnk3ddZYiwsqdaH3pWca6YN3/kWzuvMI71YsOR14pGimd
qJ0KLxhhT9n9HI0XXG29eE/7GHwe6e6VVaKRUoqmHRwnsZMGgLhnPjxaXHP1rigFWnLrWZlU4FMv
aX/BqF+wtvRuLNMzBwNb1hkBYNkjj2xB0fztMh28vyLQyi1oo9n1/WCtCLTFHPrTXZ2Qowfs7pyB
ad34O+91E4YKtcsNaZm5OnUKKI6LY5Z3g5+EWb6z0ZMwKXAlYH5rqjps7VWTHqisQO5Ta8vSHogB
Fc3H9UCi5rSKoLj/H14sUtjrbqj6J2n7tkuLJqMBdXViPKFv8FABFX3ynbBDP1+3/VVM5GJqu6AV
Vie3rvUpL4EGbjQX24029zjNug1Q9RuSp7curVNRpu3F/OQGWzSPIBfwD3nY3K9RFU0RCauoPvF/
5xB1/agqU6fkv+GFzq0zNwAEvHi2FxTtPyv75OUjKBLNYDSGe7G82vTM0/TtuqpUdi5FhbEGyAEF
jOil7LODYTxw60vy71jWs5M+26mu7VKxy8uNbRb4k+hEeX/BkPnZzYx7ihb+1vNOwnxdU5FpDE9p
3tJWP7b9KLLcby4rEC33e+Js/Ne8dyxh0Nhfl5niZ+RGN8OrSAaIbsxMp3Vg9HOwbFtY8CECnund
2NPbcgsZYXwZx9ryC7+/sHKKMmwM6HO5XP8DhcvIHW9JMw55MkDrxeCc5rV9BPeBxmtUS0u+T8fR
nTwK+yVW8wOMMd/Kernlq5EQSUtnY5rygZgkNlN0fCDVDg0M62qU+qEjYPE9qX+3rVu+sRSWU1sx
CB0iOj/VwNLyuzKY559td2STrl/pQ/ngPVJQEUOXNq7d4Sf6gZwAwfrd6coluq7XXRJ/XP1gcSl4
tKlfpuOYUzTZbH+jSeUAKoCvdJgewW+v2UFU3y8FjKooarOtWyvONyea5/Xo9bdgyLv4eil9SOlk
dPj4JSYF29LAWLl1Wbk73VI2wPJSbJizlPaF15O4seqzVeY/+pyeyvQWunp8vVyVWIH4YY2tR+Jh
ANpi0z2hAVyT/yhkLo8VLi2pJlZC5i7NP9l+E22tp3HXD8+s+GqpGtHyGpeD6UDjPgdPJ6/X56EX
JGrnVhPFPgyWeIHktLPXkXVeOysGTWrE8i+D+QYE3bvEjTdsadfNXvUTku/WSWJw0SwkLuYuCUiS
pcHoWk1QLrUOHVD1CsltJ6/Jq5kh9vCBHxLSfOZLejB8XZ1SpWHJcVk3JHk3jyQezaYLu342o2q2
dTj7qo+XfDa3Rkx4bj6JpwZIwMSOm9KNiKODjlepWPLbuvUbBIHGigfgxop6DSrntU9FsKK05bW6
yxPVT0jui+tRX4hmIDFhJdjaQMsnnMtoZBpHUPyEfL1E8rXdmgF2CrCgwDQfcFcTLODG3ej3tNHx
dyv+Qa7OjSspGeuh5oKP58ZFa2Fmvnqre77JD+QiXQpiIl7RlMSJi8xq7KNkTj4bxaoR0e6yH+wu
clWuMud+XHlCYnub4839GwjTPz33t8286Lbv38X2bg8WDiCZB+HZsXC6t7YCYns7vlnDLSCciNBy
fW4pnXKGnmFBRf3QpvzenXTFMpViJf/NBWMZWVwo1iVmWFTNGOXJZocjpzoEHdUrJCfmHR/zaUOk
HgHVhJJx/QWgVe0FfqcLo4ogJJfiGpw4GmPmu34L97FvBnYnuLPetonJWAfNVvuYr4BxjuZgnmyD
ewfHqzW7jEI4ch2u6KeKL2VFYscilzZvA2ZPl02Up5sMU67FNSR3cRlQImkz/fMGbjaaF3crIvVt
y+8x6Z3dtz4SfY8XJE7n7JH0xfeSLGGJG5/blpe2YGsex7RvcwJWPPtUUhINq/fDLwtNWFDJfn/+
7uvNrbdSb5lIbDRLbC124JjDUeS6YoJqeWnn7ZwyG2eXQTiN82L2VTzUKUfvF3u5Lh1FVJPrbnne
OR0OcpBO2TwxUR4MMv/kbRO6lS5wKhxLnv20B2sAnYZhxxg9TMdgMv0MIL2Da934C9IG7K5l3jcd
rN/u2vtC5JdqyA4TZgOLhHy+LiXF9ihX4FqLTj6bcGzJV78+VBx3AoywNbTq8dda4axEbXSzXH+X
Qlxy7S23zSrjHBr36gGDdpTPEUH3542r7wfAd+Zasny1MtQ94om3D3xLmzB3uiq6/ukKY5LLa7TM
lqzq4MkOTQc09hSf7KqsQwb1H5ve0m03KglJHm1Phut5LQ6rTTU5UZLxDlDr+Zfr/6BwOLmelk9+
BUYWG4dIzv8e5/lzv6R5kM2VJl6oZLT/1DsFAFEqbXCTSGLBrRK9BPSuMfomsLrsOeXZbbUCuYyW
ukkqvLW34qXYzHCGfwRVN9QaNX9cpbOYPAua2iPbcoGUNx2HR9g/bvu+kWo7jw0FDNoadNOKfu5z
bt00jocXSi4+8DwvM+LQmFvoJHGXw2T+fV3dKluS8mrXX43esvArFAA+tjN9qi2uEZPCkuRCGYBH
an/2ExqjrnLwjOyw0SFOV+s2Q5ILZNStM+EOyFfGlj+UxhpYqfvoiuqQDbqWRoVw5EJZTYjhEI6C
CgN6MzAe0qqZIycpma5iqSg7ybR8bDaYMYzTfrSnD2selxuomzMnKIo2LEQSzMktlKzIfuWRUaNB
9thvoxV74wrEkMz5RUxXR5upktP+/J1Pb6wADh2bSbzyztiCnC/80QRErya9U4QMIqXXGIKjnkUE
dh8yXXrzPi2rLcDtTATgmU83uYFM2bctOWdrB1u13eIBtz2AgZjZr+trqz5fcl4BFh5hohs7XtMs
tNM5psn2ZUSVYraa39dfobIjyYsHRvwqQ9yOTW8GoXkR+u4Pc01DhiOsU/9o1r+uv0fh0vLkaDsa
hlsn+BWrqMKpS0+DUQRd1h9uW17anF2HTdtMuzXekGD7VnUCeXeM+UFNHv/hjY7F5FlRUWazv2If
josF4AbVFuYd+Nl+bm4dLA0SAV4H+ARNoqF62W4N73wCPXML6uyoKCQEfHpmdQYjQcjB+CtWP2pE
HZbp76oabztDyMOinlF7dUsIjRtnuvCBPq5FGeVERxis0rvk4H2/dSMK8CyeZ3ZeN/TpocLZCvf1
ut4V8UOm71uLgs44QdN48orfPJ3/HrpNEztUX27/Vw0YZcUU7dxglxDdxbfLAzP8vx071fRPqJaX
fJt5K4qP1oYdovQfM8sPu5k/cnHjBiRT8XW1a1bDjJpLn45eEg5d6dkBNyn1o+uSV6Uy8lRo7g9E
LBbMdPO2sOwZCK+/j/184L2H+hHYoJMv5pxhKK6/zVLlcVGjN8c8MVFKTdfkmDKB1JJc7H7T+LhC
IfKoqOGPdUEE9G3Z27Gdq6gbzJgYujKMwlLl+VBX5D0Gsysa+6x3D6bJycnuLd3tkGKnkIdAPbf1
jXkxaYwm9/ttEGElvJcFWHA5GjSvK1wlH8mT+ZwNeTPtruYsIXHccBrsY+roGgVVf0D+626MG9Pq
eAV4xIkTphk03Isoo+xhMn/e9gOSQ/dp35S1ARk5xgCulSFsLTQuEV2Tu+oHJId2zM11vZFBwcUE
KlER2UkR8+kvP9GFapUJSXv1TGyMMVaUxouzvaQreXZ0+5tiZXnac3ASTKkmSGIqs/mV9+TOZCS6
SerydGeSD2nlezgVLr4To3QdpbmI8l53cFZYpSmVwKwhydxm8Wm8zRnKC7iZTlEktHWkWgqlylOe
AqCzuJozdqX2cV2zQJjpK+v+SbX7r+oN+4+92+1b4eDm20lxap5EH+BKN5yS6lux8SNJnNsipym5
7oJSfiemfRMu0XnQ+N2xAXmnzYlmfZX5SL5r9Eu5zS3+oXZ9EbTCcwI0sGrqvyoNS27b4qBpWa1B
4lnUL3wAPZuxvAylLttSFKhkuP6mnFrXGCAbxy5/8ME+mGsGqMX0qZ3skGS6zUulZsl3Mwp2xzLJ
aDysxXFLt2Bo2APQNMI60TG1f6wFKlP3DdVkrKmxstgTxRe/GMrIKe3bbtGoPLpZ++PmuwkcQdT8
QvgUFF73nG6JJuf9WAtURuMH7dM02ma2xY1oTsTgZx8QPHXqB6PnH4jraao7H2uByvOaxbjh2NG1
LG6GF4wzNtWT69wZOsLnjy2Vygx8nVsbSeU0UIA1B0Y7nYThhxijP16PpCr9Sl5sOHROKO4pcIQC
DGBtbE245b1uhu3jwT+Lykx8DEOGo+2VLAZXCNBWtmrCcZz/ptvmH2eTkLDciv5Urx0NDLa8JTjv
IiWumpAm+XJ0rUmHeKgSo+TwnTG4TrdRFovZiBkRJ5x6zw7vz9fFqFpe2qcxg2RuuTuy2Af4Zm9/
qden3Ph+29qSl9sDs2fLhn2tnR+O1H9FihFttQ69S2EB8vwZiIVwSqdQ0ZoJ/+Ak/XRAY+7LTd8u
z5s1DmsWcyEk7tbxa9oSMAOQzDuhG2XQ8OmoPl/aq1fballVj6hFpj2wK1Mjpei6cBJDl4IpVCs3
etGZ+75FsA8NaPE1OuA5t9ULE7Wu6KZaf3/+bq8GqZlwTDBLYOyJn/MO3CvjcswbXaVNtbzk4KM/
NjMvcwTBxi9x4h9Y0C18i0pPB62l0oC0UbeCdV62mAw9jfzBTip0W2+H28xH8lqcNzkXbNkP+n2A
k+3ZMb7nVqsJ3KoPl5y2HTBFVHbQbF674bC1B+LoGjhUS0s+uxaE4qTsoP8KLbuYGqJT8487TVr6
WYVW5f4ui2x95nUVi+1pPDVJ/8nK7WByh9skI/d4GVbR+INAj87m83PXdNmRVnZ6ukmpcpdX7WM0
MSmg1GZIj3PpHVZvOK5Gc+Py+zb9zp/QwFsm3JtZDKr30F7zi4WeBDHrCD1Ukt+fv1u+2AD1YGwW
jh5g03KJf+o3O7I7HTSDannJXReWJJuoiw0FIrTw+hYgceq71pufb5O95KtsEqZjAtYzNrPpqa6y
S2vWYPGwNdmEIuOSUQU2g7KsSmcam1NKoq4eyIE6fHyewM5+oPWQTIFjz4bmhKBIvGRUAQGe6iIb
S4zeo8NlQj7X0+01RTK/WPS23eUPNIHKm5aV4CSYJc6BpeU5y3XAS4oQIfd4FQUwS6YGXQolpp5C
pzREgJmb25xA7u2qFrf13A1R3y4BfCWsGnmpHye952tya9XX7xbwzg0W4Cu5ONPj6zFfGyycDsG8
FprTmWpxyYWdut6WGmWa2K/sg2/XR8Ak3ygYyX1HVnQkwe1K3PeEZm8gkMrbQzKRxrr3Uj+nGvEo
3Fi+ts5cnlYZMVB4qqe4b3DpvjgXu9MdnHxI+c/mN0qlKDFvjYemZJRWwNvWBMnG20PVoj/cZC2q
cwYponkroPe56T/zass0Dqf4qz961uhoJjZ8HG2JVZQ2rwVG41dnjG6KTfI4KfXGfnD81olZ1z2s
3c9hASgZ1XHcq75dSiUmm8xd7UHxZpMEo/N/nH1Jk6S40u0vwgyBmLYQY5KRVVlTV/UGq657C8SM
mCR+/Xdoe4u8qlTIXixiEwsBLnfJ5Tp+DqD1/U/bMglf6UZXUgkbeqhuu9T+k2Tlc2uBjJnQW1Oa
clDNSqfC1Ww5OmsvA2B26vA2ZON5qOcny5KJPZjYnjVfoILW5jID6Ksd/Kdxzj6hYOfz8BOXBpoc
zfurkDW2kjrD+RJwwc46hg19nWlxXag8OnP12ClJ7Ry1VpoHrZN5T/U0XyTtTjs1iIWOm4ecU20T
HQSzqq5GwhUwEOEyaL45/MjKx64aqdoqGg6k4oOFQrWsugT3BOdxCpM8nB+6dqKesl6UJUfNMcS9
EMi9vhdV9hqC6Ws10tbpfEfJKnYmISDe4Tue7X9cAujTULAiWuLrfdvrvEcJXbrYNaQPS/mU2/KE
ElFcgxLbafpLGPmPrT2eEr9gbaui3IFoietGT97oYj8Gg5A0HQd0BlKOA2RwhpZ2OGOTKrzahY+0
N/tP4FrH+wbSDK9i1GQLMQoQ1vgosJRPJONQlxNPfmQqQWnsr3aFtrMzb8PI5BNY247MseKuK5Y4
X8cPfGm/PfYJSj7B5qHJ+x4V07VvnvlMsFlCF7sqDPO7O/p7G+b+aW/SlShqNqDRAebum+XEXVYA
Tv8YUxOhKrwLpExlXneOfIqy9spGhn2Yzwbf17244vt95pU9cXv6FMAoF1tmxasEmPv0mNUVt98K
MpNqruWTaKp0c/2vHsvjYHnULxW379qpJAD7+k/MHp+C7Npw0NiVJsSVxjR/ArrGMPJq9C8MDKfU
eVz7zwK0F49V9FQ8Fzr3bTtw9pgS3hFMX8dibo48M/EiamJKxXIR12Xb1lSIqSJKLDIk/dr/aofu
bHv8sQYPqsK5FqsIpsJCZYmP+c2ZysQCPjCwi1/3nUdn/301ehNTLQuwxAg4D6joP2Xe8G0avccS
TZXvP4OWet8ybOYjCQ9jEOAAKT/WbvsQxSKhKoSritzJsq3SR13JOhAyXUg/xuGju7kK32qoxcaV
I1lgdH3dNhYvYvokWG2wjs7wStQ6LMrdPuzlE/W2Fw/XkrjueyzNUXn/mZWPdZZj6G7Jr0GG4/uQ
oSt/OTzkMipgK3Q6gJ58IKpaBwdSd372o4eEfwl1FLBWzwoGupmZom1BXhYrP9Yyuk7ZgxuICtaS
Nfrt6nq/0bPc/lBXThZztBMaqEI0G7hK45/N6BbJ/f3CuUKhCjSsP0m2HlurfcxjVDwW+vnIzHyc
F4XdIud2P4xW+FAjK1XJ+ycxh8HSwDCW8I/bsCTtLE8bOh8f8xj3fxeZeWxXa5X5hkMh7aC/5Jau
vJQgqjDJGL1nej8i6rmHV0W2obtoTLf61Eegv42ZKet7b43fh1ZckrvAlPei4ykfUNtxfvoh2EfF
YTTSau4Br2Y1+wOUpGmB/k8wdUF9Wcbh0A9PK1ijp/5zIz7bcxhnFpC70j24y0WS/tv//3zsj9y/
9c2i32R5w8sCjww779VysjGWhJnk03UGU3aUjnJBKQvry5p9rOShi/LYW79m66/H3n1fT9+++zKM
yzBheEhj/XTq8dnrTCnyu1wPu10UP5VFO3p249WXsnKuZdAmC3Vii15E+APtYHFtRcfBLpI8+xq5
hiqZznOV1BCw6iUcGaaCLb96VDKk/Dz7Jn5Y3eDKHrNxqGJnAwaf248zS1r7BzUVr97bvnZTKVlh
44FKIqii+uK6u2QQR/72CBkGhv7jICSzbq18DN1lH9Gq706gmW9SVv2knYnTTmMY9TBEO1kCu76/
fYR7fhzoPq+zoTivMYzar5NnLjheMww9bHEbHYx6ArpxlZgd+FwXQ4BxQ+qdQtmfcfYxbCw6a+z/
vwmpos37mXoYegmui3tpsqfWMiTgurfe/38zdCQj0UdNVl8cVx48dB9MwqS7rBtaCdbaqyYxOHhr
mvtQnswPRfH7oSVGbcUJkdNYEEypLz5vnrtmuInlEfDt7ttKRNog1Js3NHRdavc3dqxzDdXy+y+t
m0QlIKmPDpKCWJhE55ufX3Inj2X1en9sjanVQ1rr+GDH7MoxZcXQxLxxO/T8m1jKdIMrG+zs+nm3
SbhIz1iTjCLiSTWa2PTepRyEwdUjGsvk7Lp1Pab0LI9+0p3zr+sPGoOF+SAvraktSfcNanAOzOeR
zxrQGIcA1jpxt5lOOe/dEuwfoARniOaOruNlcxmhd90cl4t4ss6oqRsuid/V4NzH3z/pTYR2a0bA
/LiPLxOklocxns/NOT/Tz/av6Owc2Gk0rAUaD1XPaxtYVumAG/W0qIP/yCmHpPn6cVseOW7uH6Ls
pMBk26DDxxzU7n9IBxmEn62JQkuT0qhCbXZdBB4r+jHtrVOzHqfhn+6HiD7dD649z3sn/1NPa7Sa
M9L63ZiCw/Bb38+xvVpxY/GnWZDnFRXk+4/RuKh6agObSeu3AeikgPSP6UIgRpEZhtaYRz212ba9
Lc2MoZESnNlCE/Q9H4hHUrEa7gU0NlIPbkU+y6Cv+Jhy8o/oi2Sqinhy0txZ4hCQ9vsW0q0V6gFu
QacICZBfphUHPWmzi9gd6Rcai38loUxwf12WqZ7jQqt2An/Bx6B5JzvP5/zoH+Y6Ecf6yE7F+f7H
6KZbCeu8H6VgFGEdFpADqMUlcJjhsKgbWtl4rQzcwuPcNpfGT53sU+sazs86N1ICeKnBMd+g8J1a
uOuMwrgmQWxFL6148L2VvdcRC4MSS9NcSNvFLoy/2SZNJJ1JlM2XkKpdGetg7eCwsnNgApJo/F7t
pOnKChpewb6vLNWH1R0Pw/A9dI7jSnEz9t+HPEVtnnFdQr0e14aXZuiS2a1SUjzSw4klWW2ccaQX
bAKs3RcKYditebYC02K/JwfvLJpqz4y9QgbMqQWgHPLzuvUxMM3nIvjRTNByABbJMxEw656j7L4Q
6PRtT1CSBp7z32ocjhYbYt+1boLXyWoFiV39fGwalID12ilyI8slqVWTL1NWloeSBY/wH+wToYSs
u5TOSKcdBga0bgRJguqhtvh9aCVqIfEM1tQRuGzJecJFdZKUH+6bRLMg/LuAvklN5BK4Ux341WWV
Yn7Ky0m+duHQxwVxliMXowlsponef/vY3jxnyoI5qyOvvECz91St5NlxTIcUTQCr7TOBt5RWt/q4
2RiaD6GIBLTYxN+Dm1gl7mgy9uu+pTRuqrbSuEuAVr6tdNLInxC/3cmxP7jVAg6N6ovn2zFWa8Oc
aGyldtVkUbe5gkZQ4WnXL2sfyIMjjFh/3WfsjvBmInruFyJowuJSDuEnCDlAPm2sEn8QJPEhoHXo
G/LJCkyXQ7pPUWKbl04QZWFWXLjECuIPwXIGMNDU3aRxXrWzpocabutbObtMwkeDfJ1ka/kXuieO
HXlEHg+hp2qlOaLkFgAlxaXyCsClvfZJzI2pPVeXpqhiaVBbYJkQfnFB4aHC5UfzkYgCYpyuFYd8
/BaVA7jiOSBjfdge7Mr5PtHAUEPRnHnUzhvLFW2+1HYOJPUUo4Ze9Gs6Ranf3yhYHKuBxyQ0lYJ0
XqBs3a6X8YjlMr8UTpd9clYe/gUK6MnQy/u+F9hq5w1deDCEEcUU4ZAVy3I7soyAzq4uk3rqDYnr
+59gqx04UdO4rVWK4jJBwuhIt5Be82gaD/fXlvePbbbagIPytztHzsRQsOcfh9pH18L8pX/w2Gar
jTczW0tc4/XFpejop70N3MlFChCHIanUvb0S5B0N/KALuuIy8voFBVbAHMMyKcVgojjTPWCflDdr
Vt5aeVvVMI9D2Id5k8et8VJZm4qh7y+Jttp74w89m3hYFqgPb7FT8HgjTirAB0Pq8wYSnc1II6v7
EGUjD3AfmaP5mEElqbnlc38SJYgYPPcRhmA/siMl/e67IMzt2YUfEfBQB21pxVH5WBHJjpQorixr
tufSZogz++r3+a+a+V/u+78mutTWmt4VhQUFYpL6uLtJBm8GkRovv90fXGN0tbVmy0W2oUI6pmE+
xFS2rxUtztBCPN0fXvfue1ryxjnLqZHhNk5j6uVZYg3zN8s1sZtoVja1o2ZoSlovfkHSxQZ5WhQ2
/x1XbNF+6CeWlRlOsRrvVymUo3zyp8rBQ3Cj9GFymwsX2cliIEfytgvZtrhsmWGl1pz+bZVGmW7t
klVNgwTcbn8Pdf8aistSQBxudY9DNoHBhV/Az/RXhr4zkLd+R+vy8f4saWpwtkqyvDDmNdm6kBT9
xNcWN35y8W8kgP5HfdvsryFUUElXfK+r/MTD51ZOSUNZbPkPeokS+dPWL9aK4nG6jHkXh1aHo03G
tvj+1+lcXIn7bXNar6IdQXUo/2/QhVePr0+k7/97f3idHyqRX0AORNZuT1IWVL+Fx+MiQA9tWA8H
5oeH+894Px+x1UadGVlpGdk1ToHUW5KGkUQW8uwOLZjm89iRw3Wq2QuaMB8zmdq5U1GZV4NLpnSx
vnYsOIblV9Z2l/sf8/6RxFY7d7qVTsNUh2O6RB+Gdo7ByXao1m9r9dsr/7n/CM2yozI0c2qDpksE
Y+o3Z1HdOpMunWY5UOVAM2pbpNhDdFq97CBD/8Y9wIn8Zqvi0aHW0W397NmqR0PZUfcd+/9vls+I
jAN1CzqlXIrPGynpyfVtU+OLbh6UMzmYyeuwaJ0p9fwI9J+NH4fMfwl6FufAzNeQ774/GZr4U9t5
/HIJ+DK4UwpySF5+t+cUPTcGR9UZSIltMGgFkvcw0BZcZvAGmHxU985KUPsgOmI+KOFT2ZDuSGzR
H0qUw6/wXFN3v+YRaudOJ6t8mCF+ldbecXE/2CLdio/3La6Z2Xf6djpoosAqDQOF34J9/QmNct48
J2P0ev8RmlVP5WXGtu43vbNPaoCzmWXFYNmNhfPDE/J4/wmaqVWpmV0OtoOyxzIRjcdVfO+Gvx4b
d5+PNzHFZRfufdBTWhRdDIIL6FuNBk/XvbISrou/VLQqMfTsPGHD5o7hDKEbV4lUi7aQcM13L59D
AK+KY96YqIV0Qzv/a40tAzd45eGVN+lcIk9+ihz7wQlUYpN0fdEhZcUmsv7VRh8X8VjMq20seTgM
Bd0wbh69lNDTZob2Bk3BwVZBXLNdB1HDWpJmIrr4Ff9eTwukRNrrUEFXOhs/Zv16jKzsxW+KMW5C
E+hQMwcqwgvNXX0wWFhsFtavsed3BFzA4st9d9esBSq6K4/6KpiicEonyLkhq5Ps3K1/rRMuEU1N
UbpH7GvEm4jyBpCnk8jBtVX/cRoBT3JfqvzM1w6tY/+5/xU6EylBG23SLQcHX7HYvwIxx57x1Kkb
ef//zcuHS+m1lYWX9wP+gzhNEq6uyTCaRVKFc/W+607oCp9S6ngnDwp9ss+KePOHmAF3YQgH3UOU
CC6p3a22hw+YlrTPYstlSRWdh/n3Y5ZXotgHIamfy2hKh4gtiRtMUyzqR9j9cSRXQVzz3Pd8CGGg
QUCahtMDz7+XTXe9/+qarFnFcQkSbpVjzSQdpukbdNEPOWjT1nU45GQ7ec7fpTUdfGKCHWqiQIV0
FSDPpbM9knQO7NfILg4LtV+WkX8OXY7Mqj/f/6jd4/+8eLJVeBfv2DYXFSJB0F8l/RDxf+zMsM3o
TqBUDeSodMA5NJA0lN2xc7qrjQKPG9UHMA4CCBp8F1yc0LkS12V0Fi64gdfF4MWaMFRbXTldaqAb
4cUBqOJOURFF58idP9+3mW5wJcar3uGU9xicTOjir1zvh8N6Ux6nm3dlc/ZwRVQNW2eBJDk7j/Pf
bchOVhYdxd9hwAxbqe4ZSozzdqCBJfCMtmrPUCQZ3TBxPffkT9ahJiasnHb+lVjPOlqUkm5zCvqt
7EyPxSG8lv/4BPqo5GhfANO9Px+aYxRVsuumcrMNB/I5BWjpnzr4m9v2cz+Hhwqs09saXcEhY3iS
ZuZV4BhoGPNya/Ckeml/02z8nUWGo5kmDtXOHlDRV3BVHGYg6huX7OBHUZJTwxFZs6aroLEFmjCe
tcg53aL8MoU50GI9+54tQ9zw3LCw6z5ACfbSm52msGEah4Ky8nPWv3rb9/vzqxt6///NnprPOer1
hTOni/8faMPEpDpu8/H+2LoZVWLZbQgfex+lCeJOCXBpRzsyyTLohlYiGWe7hXYeDsRW5J9QKD5X
oyln1VlECeAQN4i408VxqVnYBdq0R9GEJ95zw8qt2elUfFhYE1+iHorT2PDdzl6K5ovffS3nn45M
2yYNxafHbK/E7QCaR6+pBY5OIKbr09ppoVdEUF1bDw89QMWIdVtRDMU+uVMNvhs0w39r3eDLY2Pv
i9Ebp9zcUcpgtxHwQ3PiecEKFhHbMAGa+VXxYX2R2/nQ4MW7BUJgmx1HdHtGI4XB6XXDK7HqQSWq
B9YYtYJ+TKTlXSoBLSr+2D2urQLCPD8bWObwERJmfYyms0Owmq4GdW+uhOvKR68vxg3hyrGnDPU5
s5YDvsSwUOqGV0J2c6W7EgGPlD27sCJ7ATfDVeSdoZCiG14JW68XdSWgh5DaY/hDCGC8QffEY14J
k4ax7gnKlhvlkTUBYoViaIvCLvgd53+XNXF8zOmViK0pKzNpZ7h/ifh5C8rPaFk0dfntgfNOJqpi
w6wSkpgLSAHScfAPvTfGpcQvao7t5CS1bGI7zAzrgsZKKkSs5XPelBBGSDM3Oy0uT6RTXlZhEmzX
Db+nXW+WBlzFhL1Duyl1/ek4j/ZJOOAzAi3JQ5OgYsWiECgJ6iG8hmI9L0N/wy2rYX41iaFKrsxX
AEYsiFQDnQCFN3po2Hh0xXSWKBDR1oBb1D1EiWG/H+yw4v2UsvHT2n6MwL/E7fxEZBhvuen4pKu+
qBCxSKBQvJY1R229SoDau5WeEy/2P25AD6z8hFXkZsktXqJvbDIlopo8699E+M3Ed4Cr8LnNsXzQ
MF3E+tQx69oL/2XoTHglnW8pAR4ubjR2q7XXF+bjkvfHkPBjvsynx3xLCXC7cyFL7dExBasFaP4d
CN/niSs9auBc2ef4nSBX8WMsLGthd6jCrjPUJ4ud82DtDGNrTKOCxlbhd8FW1lMaLVB1YNGPBTRE
oZf9um8azeSqSDG55lRuDMNbPELPSBi3XfFU1DRxc5MKlibvUjmYUaKu6EqQU8CT4pagRTv6Upag
hh3mJF+iGHj3GLfrphvifVd7bzJ2Q75xV6vLs8DaUC7Jq8+VBwzS/IH04SGn7blYnbRooD/9bE3y
6PXREVLUL9LYGK3zA2UNqLxw3trS7259a6dzGJ0KGRjOaDo3UPdwbOCltHM3bWl9ImI+Bb4PxKWJ
/VH35soePpditICLctKyQlq2SkggG+ZD52BKaHfjmlVWWbupt83PYWgnPmPPVkGTiD2i74gCma2E
dz13QwdsmJvO1foSreNTFj4EyQ0jFRnmeQu4bDvmpmwafo/owUuWtXrovTG4kmyHEzrYprFyUz6W
N3COnEaQ2t8P6/erFBhb2a0rYmcDyWV3iy7A0Wfn5tid/cNUoIFhSqqTqV/lXbfEY/ZZfxtsFQjt
IVwAj6e/6vr7SsuYZ7nB5991SgyuRHIw2w31JJvTjk9fwXZ44zkxZBvveiWGViIVO/9W9NBHTHlj
fYCMzQmsFC/B+G3sTKLWOssoAWuDJ6gG6zYsM9yajMXDj8F/vT+5updXgtVeISsU9CMKwl7QxZsj
Y6sKboOVXXCSMDiQzvZK2GbTtknRFXPKOYAsY1ltsV2YmM51tlEC1hs8B9jhpbsFZfeEC+RkFu6H
enhEJc8PIxULNhWAiYdL392W7kNgf1lMpb93UzyMq8SrU8Jhuh7+KGtyYTTdFmgsFWXC6Q/P6PSa
yQ2VwA1KCYZlCc+00EzilEEStmA12MYXCNUbUtV3zyT4DiVo7S7qSr7lqDw501H4POkkx274LWCX
cPrWeh/vu6lmllVYmNNWFSEUa8PQfYOQjO3+Csnx/tAa71RRYC0l28KyvLsVAAT0x3U53x/3/fwa
plGi1kUutHiu1d68WCbbYYy3tL8EaLDsz6aLzH+Pfn8kKHiGGr4jlny54RnOeTs5R3a0juNpSIqT
94nG88E/8VudoDXy2J8fOrvhkUo0b0tQlASdQ7caB+ieXmjRJ1NxuW803Tyr0TwNXhFASfC2rJ+3
HurZ9k3mP+6PrZloFdPlVqXrriHGHkGmUp2K+fDYuEoo87liTVhhe+y7D4J+r01LhO59legFYfbI
ABLsbtPUBidvaJyYhp7pqlQ3uhK4DqlIVEI8+SamI2QoQpM0kGZhUxFbS00Lvx1gDVu2sSPiir14
4YtfnzrTrZnGR4L9i97kCRBYk0Xo2d2NZfOBFOfc+4eX/mN5QqAE7TgWIYrSMEtlt7E7/fRNkE+d
vZVIDavNc6Fj2d5Kd4JWAvqBNsMSrLOHEpBSDAElA0buBYcmzUV4PSpBjwWkyqS8OTiO8gaDs+lU
YmDc3oZbbTC25s1VRFbfRoVsgqi9QQPObg4t/duyDe+tMbeKyNogMcjIwLub231wolvVH+4Hu+6V
laCMHLevsZvD2CgAgSgmLxqk8cf7g+teWolJbwYBZz3C2A3qLiXPj2w2FV7+req8s1P4+we9iRpr
EpbkAraG0kX4Gj6N5+xQ2DG7CqR85/Kp+4ef7n+FzkT71715Eke3YVhOQXvj7KtP4zxAfdgwtM5A
SnTO/rRutY2hKSJfHldTUUf3ykpwVt7YtXzCNjq0L1mXTOFLNRt8XGt4JTyZncuG0dlNHTtDb7lb
kJe5d9akmgFkRfdFHVdTZ8dUlH8vA3nt7OKJVXOfOH4mkoIbaSV0tlO21qmpCntt4QBl2BzcITvU
3UP3eGBv3Ks1b2YcIslF20I98rYt4lT2+ZFLU7PNv4XVd/xWxWqVMgNKf5+a8Kt86q/k+3aocE8e
JeOprGPnO9oRL7Nh0dC4gQrdYmNYQZ+swU6+fSQgHB2f1+gxz1UJuMp5q8t1gfXbJbjB3ZKALIaq
iO6t9//fWB9s3q4DsSGcgJzfovzSDa/9IzowOP2oBMRuNpPAApgHHab955o5rw6ux3HWNRhF9+ZK
OFvSAV4gwNyOefl5qmQyh9nnOTOlIrrQ85SwBpqw5ZTsK9Gh+emdhnNxgM+LJ/D2n+zU/1T9dX/F
04SWSkM8hdNAObRTb9X87IWfB9fgj7pxlZB1cQcpMwKncdzvAvkfsOLSN4Av36ukomNCZZnpu2Kc
174fr5TRxG9/d4O89ZBxIs4Pp30FMOjQ2KYjlrMbXA3i/WH7B75xUYZtreSV119tKABKFveL64VH
b6zG6AtrLS8I47wYu/KTB+a9+lUOUHP/ni9+3XzbeNV2r7BDjVuQBlT/DAqmQcfIB+C/POfzIsYR
LRmRm1EXNCeysUDc6S6h70BCtSwaFpde5uSf7NIi7cEtnJ6ablDem579qxT39TIwV/poFLq2Y55m
dEhktxzve9R7kbEPrXguavOL1Sz+dN0KFJdx/2aBTasBPeb94XVvruxJtSA+AQ/QdHWWADQN03GN
Htmi9zdXfLavG7KR1Zqu0Rod8oJfm6kyJLqat1bBCkXYTH5eedO1k+zYZ/aJRU7ykEFUQhviIM6I
FeCt/SIuaZmA0O1wf2jNVP6BVHDkDKFRTKXM1kMJscuO9ue1NxGG6Ib3/ze0nLFvw7rfPSUv0m2s
T21Y3AZmAtvpbL4/9k3kesu4OmXWzTtEDPzw6xms1gbD7G/4zqKgUpCOI8hT0dozX5dh/WtPgQgt
n+el+drwwuAxOuMoEbpuA5CnFt7e3nvKnfHq5eRE5tpQ+dUNr0QpIWL1NsgVXrM63MnX+E0KcVi7
zqTuoLO+Eqf+HPn5uFFMrmOB7W68braJ5Pu9czriVBWFLuesBKevO10rVuB2f0E9BJ0Z3D8BaoTk
JH/gyhGPUTEL2eQ5YCUK5isoFw6DD3EkvqSRZVIz1fiQilNoQNEfFB5b0GI43EA+fWhIdRVgHKxD
E5JMMwcqpQ3JxhHtxdVyJV15EOV8bi1TTUDjPypOoSKyXQOQ71zDpUZPz/ard5fEsevX+yuP7s2V
2JWst/2hLZdr1JTJFmXPnj8/OK37I98sC0UgvDGrovkqWHil1RT7nnwdSW1IfDTOqUITZtY51Kvg
NRbIZdN+rckpj4KfSzl1h8JbsiTrM5NIi85KShAPvGqA7C2xDAFv7dmtBAXJZion6WZYCWB4JDrm
tnm+gm/vLC077as1yezofH+Gde6vbLb1utGx2PZpGAcHStnjk9PbW1zjPhdcp4ZFVPMQFZGQ585K
pqiYr0h2XgTlCWPtR9G6uJ17SO3QJX8AE3CCBNd1PV+RIz4TESZNNHyUNT3eN5NmilVgggvQQ1sR
B7PgFRTJoQwOVYk6yGOj73Z7Ewvt5jdVKC0scVv3xBrvR8dbE5xa4z+2EsLcdd1t4XS+Blv7IVic
1IcYhk+nj/dfXTe8EsacCtoHIEO68pkebYseO0sc/f7BLFalq3FlxDp/XJar3TbecW35BiKFuny2
l81EWqObWiV6oR/k+o3jIwIC3sSWnMEUWP5+zDpK8NbzsjZZAOu0tDqPYXgZXWyVVmPwSp3xleCN
GMjvWongJW55crbytSq2GNycD/BMB+4fRDRrRAWHTPN8RY/buZ7ZrVuCw+zm3x4xzh8UNCs6t4ph
Q0rS+3XImhi0DRVY2OlQlY4fzxKpnemq4n1D/cFHQ62ijDwuFxyGrKtlO0+NN54EWgPvf8n769sf
fDTcbVnkDWK50kmCWhj9Yu74kfNvCzUxyr97FbjPxf5lb5YIfyZlKKptuopqSZaNPGeZ+NRk4fdp
s1CyR0P7VJ4ItRMw+sYjNwm/vR8ctopM8IZAcLwOjh7NdlvJ8okQ08IUvpu8/8FSM/LJqddRYGiZ
H9r1o6zqeCIsKYhIKhrEy2ran3Wzr0Q4FLVaSSvkwC7zvvEgus2kvVr+I0yv+9QoQW73lZ15wABf
7bL4OC7Nh22WiePJIfYW0zWtbh6USPe9aWulJfcjYJe6ok/zRRzuO6/GOio+AcfWpkY3KFLIsYHq
xxwHq3vL88pQW9S8uQpTWLwMXWIDPAj9dc9Fsd3QnGhYn3RD77nfm5iYCpRtWAAP6vz1SLoNhePK
YBTd0MqO3E9zYYOwdLlCmPyly+boEDCxnO5bXLNcqFCEuWvGuuBsvQZ2diaVXx7IuDyB4uSvxov+
uv+M9/PfP5hp3NmfIXo4Lte1br5P7vDTrz+FaNNjhXVrHVMM63xHOR0L6Ejlm1hxPnDkR7+wrzs/
ubeYGod0wyuBSzs6zZ5wFwRrfuGbOGb2fAaJ5/G+jd4vYNp/4BDKNmibHv5TMXJ2+S0qfsxNEzcj
gNmROI79hzYyVe91n6IEcBsFI9TKsQMV4AIYSvbc0N9VvRlOO5rRVWCCDSpWC22Ay7UE1FPkS2x3
xXM0BgZDaZxJ5ZYBr081VxacSawgaV6iFFX3Sx9Fl4nyV1MxR/cNSjSHIgeULMM61K35Uy7WE5RU
/5pdx3CU/fdI/GexyFYJZgofa/e6L0QbYIHRsn51uftEKy8dC5ZMILmKyw5EtnNwgfLM2Yos5PmC
fKyGNpVbeRqma5n1BoNqlhcV4jDJxh0oOJmukRC3LhIvMzp07zu1buj9/zeLIhMkt8mIXGQYQn4p
hfha2w053B9cN0dKvM/ctRfO93jnzrEOvCe04b9ui/vz/vCahVGlnVmc0SJBGSDbD0A9VpVHgb0J
NA4ypXVtam/S5B2qeLSEPq47bzaStYUl2yiO6DEF4pKuR26tR+a5N9C6Duf7X6QzmBL2i9fltQzh
1CuaN78MVo1m7Bkrf5lNpuqS5hEqBGLqhiEKAwsrSzi8Ztn4JWuLC9hGDFOu8ScVBjFsEM3wV476
GNb6eGZyO7OueKQ1HvGnctKQrgqokxXiOnT1TRT0OJXZs/Co4YpKZxtlG195sESlheGt3jllrEsj
J7q2rSkB0Q2///8m1pwt+H+xlucnm3yOWALGkfuOozP7/v+bodnYUtFYg7hWzhyTsvo188mE9Na9
thrFNWsdNmEvgmBJYkv7nFVjYkWmzkfdqyu7dtaTmgg2iusChs6ujUAflZkOcrqxlVzb6lxRuQ42
OjI65PfMkA9MW9j9fd/oOsMo0RoSIENkiXwDN3xJ3/IkEgAaVw+Jbrp/kNWAELKIFnTeXolf/u14
YLbo6fyXuzDyWBqgIh3AyZd70OUR16ieokOx8O0iARPGkbo2tSD8S3D9zjb6B8IhnEqnrHqBRGYF
gxRJcH2KW9UhCZ1fpReCaXcAh0xwdadHwN9YI1TgQ1s1oYWLTHH1WDTFOGojcSoCw3apmXJVf3mx
KBmZzcW1ZhbOnq0k8ZBXuC0NAje571WaNFOFQFAftM7Mt5Hut+0ZxL4xrmCiBCrx58nfEiC2UhmM
9sHaiEn/U7OPqiQ2U9Eg7HprvYZDFW+ROOS42WvrQ1gaiveaMFRhEYB+dm1r4QF9Bm71so5YLP6P
sy9ZshRnmn0izIQEArbAmcip5qE3WOVX1WIWgxif/nfa7iJbnRzssikry4WOCClCoZCHO+fH3juJ
DoaoWKrIILLpJp159gl4Zf20t+pzhufrnYr0Vj1Fp7EZC1yE8nnEus/ttTIVZNteM3M5eQoVKI5m
//5R0q9zh5+eft/fBxuronPbdGTCKe1O/a0RS2f9nDMjxjPx5DocYp69Mr2HeXRo9/X+r20skU52
UfZ2nFW0mm+ksP8yR7cORmfcK4dvbGmd7MJoMlZmlJFbV7UhFd+dfgxoV4R5Ss998TUdRgC62U4O
tRVydDnbZrAmrxAeuTF0LDtQuS7S9prkgMPbdYCHYp/G4sR4E05eshMWNtZKx7aUM0xHSjrceFFR
+mFuUjf+O/UavG7mfVnXjp8ZRcy606HF0omIUrEQMqoBR2ac+eCSDQ1zL/ps7AOdfMjNeZH0UzPf
ckJgqplXwxyYXpLsPVD984z5zomgUxBV9mRnFBeZWway22IMMtcN09E7UVqGffKtt5vQgN0mVvpV
HnXz7zgh3624PifGta6bUA57rfMb21JnJEqKUnRM0OlmGSCdT7IosdIgA23Xkn83khTy5XkAXtbz
/UXbODqs1eJvUrQJPJygLmDTbXbRYksSIYJqmaABznaJwt5tnMPZpyuMGzHnS5ar+eaWzvM4WRB4
94IacvU0Ub4D8hqay8fOe82X0c9GiGzTvV66zWXV0ri+SszCQSfxretei/wFzy6tL9pPvMbt2WY+
GbJrVrWnCtCi3LPDeoEKlfMinFcz/WzEUBCOC2unhri1rlrWl8pqhajA0qYV+1lW+Q3Q2EWZB54n
wm6Ausfg+u3RyrTOdVTYNeWDrOdbZzqnyvwOIa9AxbZPrPxxSh3fda3w/hba+DCd66gewRhkWt18
a5LylpK/GE8uJsSpjJh87NFJl5LXsVQ7echGJNARYXUz16NDWnbLB2F011nZZRk509jv3N43/EFn
tElL0Ps4aNy9Gbl7HU28Q3A1PxIz3kk6Ni7uOi4MEOsJXWeC3pzWhEzm7Lec+X1fBQavg9S5uOxg
UqjDxCCLWOeGnbIbJerSSfKRV/YXM7b/PrTqOlSsNlmax0tCbwA1PlH607R/lf14AgbLr00SkhUH
2OyVB7ZOTx09Nky2VzuQsbqlMwkTBo6e5pdwkxM0LHxKJl8Vt5wBQp6aO2fnxj7TJdGmMk/7ySjY
zVCU+RBxJ6Es9ji8NjbBf3hvMtsCDNoyb3KxT0n6021dnzboj3NzP6k/kVztHMkbNU8dWzZlaVkh
TTNvvS2fm+mrN8cng+cfJ/GD2P0xl6TaTRx68TSnnctuE9BZqd1dZqf5dH+T/QNgeudY/gdJ++Z4
EjGdq6aelltspmD6vdkuwigqwyV12qdswLvDT/AE8gTUgJ2dey1IvbsRj4kQ4cuaGWelZfWJ7zbO
SE9xPUxVBYqPJXb/x4eqG54JeNMtjmJ5Tl3kfxC0+GjbMuE75n8XeY2TT0dcYJYGN114u+0PIXof
gywsA2jr+d5FhtVlT4B9Y7PqdBC1KlFidPAzYA+x2LMhd46sje2jwy4kJ7lrdlZ2E10fpLHndzih
hzwqko8FJLp31nhr9uvf36zxQsDYOxeIJGPQn9TNvOZfs9fiofDHkJ2qyzQG3c6FaeuXtJ06USiv
M8qyW1paQeM256LKd/Kodxs01qXWMg1KoPIx4D5xs18cEHB88V66X12ATtTAfI6tUxn7sU+v7s6r
4VZOpSsFDYpa0wzxoZv7JJ7ts3ktAyz8E6LUOT3vKjauhnnH/XQaiKQb+rivCnzU5zb129vaLUU/
2H8lz92tPBuh9+X+Hnj3pkL/wwkBAqe8XSz8jlv9sbqI1d/b+mHaoyV/V2bCwfBrHH6zw4w0LhKE
wv/3GeLa4zPYM/tLPi6gbkCFLJTfj33I6klvfslJ6gpCr3V+44g+Hhic+2vcfIQWyY6zbBlq/fub
8aemABGLwPgLOBktNfiCfZvdjxU/4vGw1JoWvRlfxjTNRNrkN9Cu+AADmuzmkrMwgGoYfx4zkebu
I6Vxbc34CSf91A8fK4VjuznFfGf4d30cX6D5uGt0ePpELedmd7hLx1Zo8L2H4neHZkRv3zC6Gh0u
KMLfJDIfSJUMSdBWICs4YBeMrk3c8nqIWHdiurVJSh8ckpWPQ2EOVy+zxs/GzNnX+7+zLuV/fNq0
9COVe8IqR8Fo5GXVZSwyP+XFqe73aKG3hteuOQPhRZskGJ4XiOMxGA+z+txMh56gMXutum3mQvVd
z62IGtOnuCd+k05XEzyoh4yj47TzEu84peNY0ZLICFwvkNiYLr08tIMggq4FIuAw6iYGWCWilP3s
pvwHuHD29Nw2DK8DtGN0smSkca0oUyOenA2/LovCL/J454R7d/dj7lroIZbh5AW1rKidsucV++pS
ubP1t4ZeP+lN1ElysMx6s7CjuajdM2POdImX9Mf9Jd0afP37m8GZJ+rSaWGXmIA8zo4hIGSycU8C
emt0zWurzIYbTdiPjTdHYOY9V9lBT9JJ4jqrbJqZpXaEimvuA52V+Akx3MCd97AjW1tG89WUTCSO
49KO3HYENqBcsXe3vjnUqIQdo/nqXCbjOC3uHHUmmkJ8Q1B6nQEkPdSUg6mtBYk3K+vlRWoyN7Oi
0qy/q8qyfWkaeyfthm10LHY2shycv5UdSTGFgDmEAC7iCnFEesrB3LVEIfbyWtUzFreds+xD1oPU
vIu7Q1hsjK75qhUvbpz2LY2cAeYx3cl9Nur4UA0Go+vuOqeANhowTT2qzy0t/qpt+3LIWXXx0IpN
fLIlHhWT1gi7xTjly9/3R14//Z1jTwdh1/M4SGtEjOks64PBE1R4zU9m456hy3K6/xMbsUC/Arh4
pGo9kJlHS15fjcQTkNOod151t8bWXLUrYz5AdMiKeGZdJToostY+H5u25qYQEGxGw4DNeVk8s374
QUR7PTI007nels61UbGD0VHStn54hVX/Jeri0LyZntWLDDzNRdxgr+Tdy2LyP2bq7VTp3rc206ne
xrxaZrPqkGXUHT8V4Ik/91QcKTGaTCd4azzIdvVdbkdNN32lyAL8JI1bX5Jsr6/1/djF9CzecVvU
8Bv8AlXyUqyAFJVdjmYCTMdTM5QbwJuYW5HkWXMqGtad+y4+gnaBdbQDNZsHF9z5zRyVI0QZwPd2
dUwPhBTZoRcP/IB2UVdm7HB7aklktMl5jpP/tQ5/ZB4EUo7tec1TZYsep6VorShNG+NFmoP7MVmW
YSdVej+MMV3vs5WmlRNGnMi2U3/sKt+EUnDvRnK31rqxeXQo9aAKU3FgDCMT1FBGJ0a/NqBOQ/PX
Q/bRsdRLtTgNT2ca0ZgE6Ew9iWUP8Lwenv+N8UwneksmKKX35UKjzHktzNfK+z6wj5RdWbtTQNqw
vk7zBgL3fkLdhUZjS8Hg9z2Vp8GKUVLcQ6ZsBB4dVS0FcaQ54gihmYTmu9H4wEHsFWq3Zr/+6Jt8
KRmJkgkZnIgQl/sQEAzA7w4lXdv9UNvese2v072ZA1tAe9U70TQMX6dm+USJ+H1s52ieS3tokcRQ
f4sYrvbmosKWHEuYmI6ihgR6FkPnlEaWUzQfTMvu/khbpOWO124tq3bEzssy9R1bnAgEvculaacX
L2Xt7b5Z1svjO7tex00z6oyGBIFINPa2c8OhUoV12pR+W4DWuHXz12qkHZ4Arb1+mo0IoSOpRZKU
LiMV8hwZV5OfJLH80xZ0Os2gRz1mMV2sc3S4waCvzqKpnP9q8B8fvrH3ARvLoaOo29Ess0kgM04K
g3+ZClyv0mFW3+6vx9boq9neuNncINMuOyy2VUGbEGVzdnKmeE89c2v09e9vRufUzXhJcGcjeSvC
Ic8FGCaLvQfzjRCh874Rg1lJXGD0AZzIVH2j9vKpNP+32MnpvnG29o7mw1WfGemyJpvAHPiL9B4y
SQOnPNRsgXxYO3wnkkBNmGL4RZZXUdCgUunZLA+9qWJ4zY8TaU/W0uBsBI+rUwR5EpfsZDvT3AWF
xaAjdshIeikwValjD2Swo2oRryTPn1hnIOjtgcc3tpD+hp52RW0Y5cyjZTDcl9SD9lYQC4qS0f3p
b4yvg7nLxnS8ZVQkquIpLNv2cd7V3dgaWiugZS2kyKsEQ9tFdWkpeTTIEf5Kx2Q6irvs+4bGKLZG
rKjUBQ3qkABIavNYNYfpsqIm9M2XLl3sKGshXgOa4e6lZwUJ+wE4yvt23/AtndsuLcE8IElnR6ZX
Ptfx9KFrQfJU8Z3L3Nbw65q8iTy2O4ILmY6IPEP9iUl1ygvjhfd7FZGN0MPZv4fPqAkKI+gbIy+M
n9txfLKW6fMk4rCk9k76trV7tODj1FUzNgXWoJRuHjQKRA2MeXvZ59YHaLGHAqy6IKdFSafKPhVl
CnhsY77ylkm/cbP/3V/jrU/QIpBqysYibs8inghjuXgkdTt/LA2I59z/gfezCarfHZMsHlU+eF5E
7OGsODsT7wcb53MyFi9gbIcQzaG+BpPq18g4Jej9di0nyqqhfEqy/uM8Gk7kCPvYVVLn43PRFkcc
0vNodvKz41lhPBqh6+zdsjduGzpQfUK2JQyWkEiAGygU6Mj6qXLH/DOXI3TkqTH+Jl5bHFt3HbEe
Q4W9mGqx1n9GnDYjsuw/vZOwL/dXfWNb6fD0mImBZGi6ingKnSGnX/jzrNxDnX3gWFsjypvIYdQp
Ip1rYyFicbG7LwS8WOky7oS9rbmvf38zOrpvaC8KrEM1pMsnR/XzZ9NI9jKijainw9CZYbZDPUkz
4u7yyNFZvAh1bZKdst7W6FpEUmQcRWLXZjTKNsjIYyNZAHL4Y4uqBaR5zHqIdtYsIv2QyKs1tyz1
addXe7Dc92dP9VqNgbovZEFyJ5oBzwpSMQ1h31heOKUD27ncbP2EZqC6H4asUwaPzKz0fAZilAAV
FY68LtuTAN36Cc1MNTrnRlPE+AkH/ZMutIq5WSS+0zYH45AWsyGgtiyVi0UWAMYN5mtmiKBOPx9a
ZB2Q33Oj7eUkeZSgmx5NGIJ9J3G9p6X9vm2YjumWbVsWWcZ4xKrxBqIsf0iSD2TY04zYGl57BVEZ
mytjaViUxaBfjPspPdsOVehkLeXpvn02TmUd2I2bd5famQX7cAHVBTn9TM0qDSpIlIHFmezRM2wE
IR21nUELaco6h0VFX6SBIRwZFDklxzxZR2lTz0mtbgRiGhy615SwU0fkj2P2Yf+OnkRWRttw4kak
657dqvsG7qcrb3jgNXtvpFurrPmwZc2Sdm3HYZt+OHsCPYDCAAzcYcleS937AFEwa2pO3MnOrCTU
gqJ8kq+5U3+b0MXRLcOzVw2nLosfLNf8nC24DNZ7/Q5bn6W5dc9YH6cGcyNAE69JSV7dKTu1nrcD
8doYXodVj3k/lxM13UjR5hmv71dcqh7rfN7JhTf8Qm+tybLJblD9iD/I7rUbX6SdhKr+O2d7SIqt
8TXXrtG8NzYMufaEd9oQSsjyTIfKDexy+milqXs5tH31tpoKXYFD0mY8IiWKLSzpUBgcIuF6UeXt
kahvrcT69zcJxtJRnscgE4sKz/t77qjwoULa+uBQ3fHBrR/QMpiks4mlIBgQ5cJRjzVx/mTF0ITQ
tNhDom6EJx3W3guOnbq6R9VycRGqJRdJm/ZYeNJB7dLqwP8a40HIE8XLrKrYd9F6eGxwHceO5iyR
egsOOFWU/XkWuI7M/R5fw/u3Haaj2HvPNfAOn3KgldJrZ2To+HIDeB766a2Ls4JRUvPT/Z26scg6
hJ2lNc953/AoHfNTrEhQL/LEK/OgmVY/fLNJTQOAKA7AfwS98cwvM6+5cAJRzGOT11wAQuC2qcBi
Fg22rUIgU77ENCkvVHw9Nr7uAaTrPaOBcaSF6jVe5Es0L6fpwUcJHaIuFBi8G4Yo0afO36UofvA0
/nZs5trhprLMrVusbYSyzgl3WJd3F1rvgaO3No12rFWDa2QoW/DIVgR8zq74nbvNB1m4h/ocQLCs
HWJQPQR5qJ0hXM4296sCT32emH/ft81G1NHRdHgTmBW4H70om1gYL/ald/aOl62hV4d+s92564AC
oywxNPG+tWQlvZMHX/91JB2a2vtBzIkXWW5RBtKB8H2/ZDvH+gpOeue1RofRcTJ16DAovEh29fcU
CqqDrFI/N8VPzxl8KkEP6zSX1DuGrWO6UitQz62SrvQiPMx9E6kBSCPI/HaCzsb2/Adw/WYVaAbd
VK9VPBrBR3IqGCcBKO+qk5u2Bx8tdQ7URdqtTHBNeOkqZ7Z/LMIy2MWmC8CVvhLePx1aYA7pPt/f
sltfpLmzqBMbrbo4irtSQbZx7pdTz6ofBe+PfpDm0rKgw8i5yaJ0yLNQurN9RvtaHhLIG4E7bpTX
+1+y5SH/8eyqrlk2IaQ67VRdYvQ4LtepMqydjbwxvo6+i5tcode8yG9FIh/V5Dwaxl643sgddewd
0q3GTbCbIq9gePgbuuxBtb0CEHL6zYaK7NzLt75AS1H7LCaxu0LCBiFvXcIhG+SpPTju1uDaeZzm
FMXAkqD4IvLkxrrWfSSw1On+4q5TfCeK6BC8SXWF7PrWQ0qafK1UE5CFnFIzf1SDOPG8O9//ma1r
lY7Hy+naIt9VIJN2OjDGmmHePPPc8WNeBU3JArzJnhwEYMi33P/FLbOxf8f1xu5dljouw7tF+2rz
xPYdq0kPDq45t52AV7JvpvxmJunXBbcfyIUne2WkfxLS99ZEc+zSdNA9YTjZjdbs7C7zGb1oPhQk
zlQsqMlM18zq/nKr3u8dy28hadTOqxJDCRRGEYj+S6qKUz9BSJeDYaMeggxEmCiGfCpEGTbDErbV
DBTwBI0H6Og5yZWPEPBoDxHoQ69ACxfpBJw+OmdY1A9Ze5Z1Qk9Gp7gvoL576LRAb8a/19bOIAjP
q9qLVO/+AY/DY22w65DvBaT3fYLqeEDg0KbSahInQi55Y8PolyIDj99ysrh4NYnz4cgORenl318x
9ZUBHjkbyASRVgH07aG6MfZ7ys7vnz9UBwfWmQDd0+jARvTTEFsCXeEispSzd1V7L7RCykYvF6IP
kkniLvFlgUraIC6mupo2FISTy/+/ddbxtbwM1D0yTxq7eoK0G+GPs72DyHxvcddxNavXbre0bT6p
By+NH4CC87uueVAmJLvSH63au+m/F33WX9GCdk5h+aa2IKzlfV7ma33U6utqv8mTmgn6l+AyqZ4k
KwNqnChUAPLlueq/3Lf6e7tmnff6PW/GL2Q2g6AU6q8jtYMRPAJyNMMhTsJjw2tBeeFTQRNOIeHJ
/jcbn5b209IfOIPXmWshOcuGtJVqHTr75cBvHXNPN3LLJlo4pmr2eGdPUCMql6CuI8Ff1Z7W1JYX
acGyh2J2m1lm9aT47DfJk5n/3Xi/7D3C8I1tqJf+5j7rKo9Ci1XYJGS9FbrFXmq1YRW97FcQaYPt
FDOv3F+FeIRiGQh+T/e3ybvtzlhMnVFncuraMBfMu/0BbmLf9OVXL0ilX96gV3DywmUnBG99hOam
dk2GspvwEU5V+1b65JZDcIhhYv2I9Uff+NKsmKoQ4yFtaCf+0Cof7U737bO1rJqXSjtVVSYxcise
VP5ZOTtNm5t21/yTlqk5FvUCgayPQyiu5tUNzef25PrLKTuJ0Nj5na35a746cw46P4/BMrl9m8HD
s7jDTnjfcCi9PslHWSyz16gHWipwcY5PdsNO0BM/Z2xPgmVr9prPWqJkoP2EOtlAQNP9mhs/76/q
xmbU65M8hSaBkWBVh/jXZPyQ5MM0/7g/9Ltd3tiLenmyKpSRTwbmbFzjj2uXd/3gfl4CFpRnER6h
/l5/RDta3cEzKrNMIAgsn0FopGoDL3GXudhTtdgwvE6lsdAhrloTIZ4UJ6uFLM2xVENn0XDtxUKG
B1k7N5t8SR+H5eN9s29NeP37mwiQOFbRjSMGlrSObNcJCpbtzHlrs2ieCnajxEDNGXO2h6uRWadq
wZnH90i5t2aueagaHDBtUuyXFjSejRxwtdhDN20NrR+nEHtd6CoiWPO/K/HE2q/3jb1lEc0te3AU
UV526sFR1pm3v8uxvoJJwT80ul6BdComRFFhb3v2J4hCUhu8T7iB3R98I2jp3bxdy2dnaaFLWOaf
pXjpjaggX8f0WFzRq5BFLBKWjVhLcz4XzkdCw8x8uD/xjbXUa5DjXKQs59iFQsa/RU+VD1/aSeg2
1lOvN6p0mSYzXqOJ86As8BC6VzrsXeC3AqJecBxtg0g5Y3R17k/kVIUyyC/WZ3qWZ3E2zvfNs/UJ
mpM6c+MK2+Iwz/RX1T+LGc+vO0W5rS2jOWiZV/VIVonMng5+JR6S9mGg0p+PoMMRy/9hinwTuuYx
WQiaL6qn2eK3Pkseiiy8b5R/Node3liH1hw1aTwayzXc0kv/zQzZQ72E1k/7FH9+ZAE7EeW7JYiS
dnxrK6fRy4ulLXLVxbCUd6W2b57BtHd2v5AXdZpOgKKc9iLyxorotcZ8Aum8OeGzbFAKTpNzXVp2
4oPhc+LsLPrGftJ7fYdlKMi8zNAFVj9qr/eLJvHT8dv9ddkafP2uNyue2IYUCcHVkjF+6lo8Kw5x
qKy9Powt86w/+2Z4tC4bBZqskYGUeBjl56K5VIL6nnMsFOkFxlilBvUIbq58vvTtbTiizIbdqrf7
5iMru6REbHblb8s9Zd4zPUKEsA6t+bDMhq4Z5lE+GVkSgmIzNHdFNdaU6x0f01l9QBjbg5UUs2bu
pck+LGj5F3HE1Uk5e3f5jdiv1/mgfW3DlTH7pDzT/DzuUay/S0bLXVev7mVOllmuxE5Jbu6FhSJS
kby1fh6KcI8i5f297uoVPuWg2RECSJi7+FVCi6r90cnbfTfaiDeuXtaTiUHqVMCP8m+T9MV1pToa
gBfzWcQC6u+TKr3vUa5e4assoJAqCjkATzzU6YvpfS9NsGDuSSe8v4UgVv1vh+17U3rz4s0PRlN9
mtifeBEBN7IHkrm+J/YO4q2VWHfXm7AgZ7ToJqsPTKZzkeBdm2l/aeo9MMPW8NoJrOIspdkadUT3
mmQwDy62e5eqrbE19zWlwqurJDiCbfT+Y3MKG91fRzgvVi/Q0mSjkhMtK1QQRc985nTBPB26fSPu
/NvkShpzM6D75Skuvrsl/+LJPdKqDYvoHb8ea+uUWog6YxOHhqqCeaw+yXbayRzW0u9/g5qrN/wm
nYq5N2LDt+DStdm32HwYizlcstiv0DN46DEapte7f5loXVh+rJ5S82Nuh10XJXvv3BtOpff9yqKf
QVGj5NOc3lLbp/3gjw44ap6rbq9F9F0CuXX66+r8y6Uso0yLCbfOv8eTFZh+FqpXHo4/rPMYimCN
o+L7/WC3tSKa9y5GOQ5lgfwfurQvgDF+jUtQNjOQT0tKQ4MNpzEZLvd/a2tzaa6cCTRDTqtD0GTy
29QMJ6X8oqh2Ntc65fc2l+bNYwFpksSFV7TyRS34N7g/7S0TaX7sdSQZ0hSlzNL8Ug/qFtdfY/kE
ToiHZgic5FDy5rqaT5NpAEvI2MmnOP9cD+cWrw7yfP8DNgyjdwXnprS91EHVZbQ/S5mcFNSOjo28
muzNRjXjup4bUHA/VcnFsZ6G/Jgx9JbfGuR2cTWivDjKS0lAnsKDLPnfsTmvh/GbOceuHD0b8qoP
c1knfo5k3Me79uv9wd/lF4Tr6kpIaJcZeuYY7sWRX9LilhGwZNLfKvs6Tz+VqE92CV2m4Wscf/Wy
3KfZ1/rIm+f6y5on23mHdq0aWUvP48AlV5d8S+hFFQK9tTsbacMT9JZgxVsnL5tePtWLAWxejDdt
0/wA2P5n2Ta3DN3Nc1qc7ltya9Nq3txLGmd5i9dDZ8IXtPzH5Jh7KcvW2JpH107f4K6BW5ikkSsi
V+1kjlvjaj6cOV4iSgtLgPegkCwLxLF3HGJjZL2Plk1Z7oG9e37oiQiZVYQNLo/3Db2V7uqKSF3F
0LDQrulu69OLe7FO09X9MvZ++Wid2ws4LT7c/6Wtj1iP1DeeN9WcWE6GTFFBCDV2+dmiYmdnbhwt
ekttQhRkSSzEflH/rrwKlb3UT9gRrj64lt5N21Ga9kaCMNeXn1uen5p5ObbL+WqqNyaB+litUg/Z
bVV5kMHO1eKDc3BnO64R7Z0DUW+jdYWwaptg2uixG9SftL1lA6QL9gCpW8NrHlrEdkXcDoHUkbW/
1FfPsH10GznjTlvC1ppqXqpIw1xIVMgnpyC+6aUnJVXI84MXC64566Isxdg44YWyfqr4U9f9KPYA
NBu1SVdvN4U8zWQIvGQ9LS+gJgFXrl36y8f8tvqTcyt3CiYbBtK7TmscYt2ULvLJir0hUN6SBBSY
kQD7da8FeOs805tNnViyfJ5wRWKfFQsW6VtBFcahF9hFCCZo41KcxHmvB2wr8dV7TxvROR06dVHo
Fqfihnjf+QV+LT6PZycJim9zqAKgzML78WjLfuvf3zhfW44ltxwEDWJJf7THr01F/GzuP98ffiPc
6TpJzUTMIWlq+QTZn7DGG1rDj73AuP/tRC2hcNti74rRCjsnD7L22NVSV0KqGEkHzuHU9owJN3XA
u52bxpa1NXeuQXwyje5a0IqVn4OP1FogwLHHo79lbM2bFYTx0GmHQ8yELO9C2HegzXeS3I2J6zip
tHSIHDmuLcPwfS5uxbCgXL8TojemrWOkaGLYPZ0Q/5u2/ZF46RBYpbXHW7k1uHbe9oyD/Y2luFK4
vD9bULV5acuJ7ZhlK2/QEVLJytRud2q9pc7BWiUrgzwQN/k4h2WYhge9VG+n7ElVq9bEZTguBZoF
mT/Yodo7Y7ZMtP79TQgY68Q01YRv6OIi7KWAktDpvvdv7RrtsgtOG3uwvDUXHDvhDxOr/MnzisBj
w97FdF3Hd853HTDVUxBJjW3qXRJ1NXq8qMfCB+4UuxMNM3u1po1TXu+mdJaOAx+IJMJsweBcdya/
LFlbXee5fXXTNN7JDbfMpflvsQBajH6i6mmqXrAMyn6Ypp37+4aZ/gOhEmnOYxOQGJfZp5aPz0XG
wmnmN+akEMwdjsU3HU6FgUezzhHuR/uhzMOxi3bVuzfWQAdTtQsEAicbT50pn0PLFs+8rWRAPeCG
O7LHNLThCnr7JJtkDYFFlDnqrA6GsTl5h4jgkD/rOCrl9QkjHY71RMWXwV4+D0crEDoRe+M6TVqn
A2pKGVQuz80RzP46Zc19KUhnx1H12I+xDOZFQHHVOpYX6JxLo0fiRaWwhtUVvnCroE7+HIo5OnSK
lDEo74dWPjXFQzlG0AOW/d/Hhtb8U/G0GITC7uhtfrXGX/HIXtRe6WJj6+m4qaGB2gp4RHG/SrhP
W/QIg1zj0Lx12NQyT0XCKlSSIBlzNaYkLA33B3T1dg7BjbClA6ZYCba9eM7kkwtEflP/spXjd8XH
+3P33o/vOlrKLmF1z2nW6tr0y8yTzo8z4SuIkg7N8pC2qNF6UCQyxj1l0q38W8dReW0eE04K1N0i
8anog+abFXRBcuYhnotkG8obDfNzd9B42uHrLqQXMrHgCPEc2FXxDU2CJ86nHfNtrY3mwqpe0sRJ
cH8k9kOswlFBn3TnSNkaWrv6Dh3mzm2sTLF8yGzMP7L3oGyba6DlyUuetpbKMDYUoPJvNIJWkO8o
n99ysLziChYk1xqXSG8n4d/6FM2xSVvMedNKfAr9e3F/euXFUsfupzriitsGtV2K9R3UdWiBFKgf
F+/Pfd/YCBk64MpT3LBru0V8tk0ICJonpzxC5oDQr6OthqEveMoRRU2F3oJiCgTqDzEpju0dHXGV
mpDrkQZ8jJncd8pzng9+4+3cJzZCxj+b6k0+mwspKV4mkK0V5Ftcq2tpy4+tNYTQ4njlJLn05fqO
DYTF/WXYyK10EBYVZKk7A5mJU39p1eeueO084c/xSzaKnZ/YWmnNjUu7EHEyl/gknvkx+198hGB+
XWfNiUFXNBR9jsx2oFBvwXPUUO/RHm44lY69EsqqLU8hm3XRMBzPU5AtVejQL8eMrrlslaXtEONN
/8kADepUTGePTR/NdgkKYzlRdYSqC/bRYVcEYF3bsmp0NjjXxHoR8UvBDsHfXR1pZZeNonRC0OmM
D5b7khysi+jwqtbkLZAh+dr8YpknyHeb53Eiew0T7vvnsS6lQIrRNcfWdC/I3gJnST6S4XurxMlk
pm9PZlA0ey+lG26l93TaVclqska30uz/2I0KXKNAvv8jTapnSaudAuuGZ+mAK5HKAdpDjnvxlvqU
u+mXJm93oJ9bH6A5LSuhR91bCHJDF5XOOXZav4PYsSfPHTnSH7ruT81/43QaettA6m93ELc4x+zY
iagjr0q7XLw+w74fxKepuzAJDo12J5htBAYdclWoBnry/8fZdyw7jjPNPhEjCHpu6SQe16fVp91s
GG1mQAL0nnz6PznfXZxBC8INbbWAwEJVwVRW5ljjuqI/a+uTkz0Y0+vtrHB9NV0RdIXKI6r1M1L/
tqCwaHIIJN6jtAQ6BRFs1TiM8WVHOkP7V7T05k9/sT/2e6HYtCR4UlcEXOkso43NcNlaPo7RFNuJ
9rULKQ+8SE9z6I3F2sk4FzzcmeJWcP1C7YrAK2pvpr732FPWbf17GMoY1C/RVHpngDiS+5bj8IB3
O7EJ1uF52Ri2AMjX1X2oK+H3sskfDvBuZMMdQKjUH0cf/atn/PK9TyZ/KVFovj1xybueK1L57WzQ
Skay6l9gtZ3wOI/aRzfs40PoL4tVB0/p/wjxixcBa237EnjP56PoWHx00v1CTgDZxe1Je1sVcSEp
xrgiDqtGeWrIbYoHxM9rQs91Mp+H70O0x2W8nVWCL9cD2xUhWe6yDwxZA4tCvvRGbDUf/UVxTZIE
tojJqu293IcFz7huCfpY0G9DTEJxFpUNfex071zJLAwXnHgYei9iS0ugj3DbhyTWEPFXBbdzc6Z4
LWCsebI87Uy2LkYUKGJLEgF/YLBmqObyFcYeh7hyXnd7D4j20t15RHdF/BVIn21QMWd4j/CLp975
4lswT6nFt40jm70QvxyprmYGIFcOO1vzuQB7JcQ7oC6vCGCZ8YW9dy6BmMxL+PteQ2OWR2SGuLjK
z2UeIwRtjveBzj+adGn7CjzyTBWeeP3A4IqqCxr3Xbc/gtQlX5z6U21906AGSbVIqWd5/WrkigAr
4o+12fkAlHhN4uNIu84kyd0iaZe4I/qTCdl1210UW5pkjUXI1VgYPWeFVj3Xbrr7PBidv3TjH0vF
1ChZYlF2YbXpWrUDnp0c0J/1vs6DyenCbLnvQc4V8Vf1NFXNyLAaFlTgMl0LO6Z6kJMstCi4UDv6
4OTcr56zrglBZbFvzzr9UTZxNyoSvsRFRQjWvCxe7mRedVwudFwuVM2Rklo4pB//my092656ff93
I3GnwHloE+2F/TSmoHnSExLr5+FRUzydyL5BiOHBNpzJtuvmmbtuTLrujHdiRXr49/nlz7KR6woh
3GXOVmaoRwGd73/w+8j6TMbgKOn38RI1T2vcfSg/2+H8pUvy+M68Iaox5O0ITtSjTb7BC2kHzCd6
2RUfJLOVcB22rdnO5wHnFe6bp3lywG+kiGJJmImoK8BxCsPLgBPLyBAPZhdlgx30lSoUZMMLu6/m
s2Zacwy/LuYjyuNFYJep57WKOJANf0Tgu8298bI6dzOss1WBns/Ood3bvULV4Ntd25gIuaq3UpsW
vNw/L/Wr37213ne3BWdyqWgDlx3bRNCVVdWOhQcITP+E4nI4gD/A/Qzu7aRFATK4hxoLVxsRgDUD
/DxXQDM+uzwbEmtG+TT3F6647klcU0RglfAX0+12jG45AQg/okOC/rb5ZasrRDGK4kD+r8ijB/s1
2R9bvDI1i+KAJZu38AatLYzONYVnViZPKjye7zlVzFs2tBCtfK6qyZ8xdN2nvZkqcfkSe4iQq5EY
rYadEE2C/kNegGX2XI4Ka8huKiLQqmC70WgWMgy4rabY+cc909iPeRPoU0hwWZnOKll62VcIMdu1
w1xSjn+CsFvkzHWYsQvJFKdyWUiJ8KrN4nVdOBidPQGgnOxnHvqfK9R08jgLVREl+4Tj93dpZ6zL
pl3dY4Pvf+rTd248MVXlVDb04VPvhp60huU2w86e76+tERftm6uCNsuGFjfcqmN1RbHhGsPFahJz
uDSFwn1kQwuRupJ+tLL+AAZU/0waDXhxGVWcOZJzpi0Earu0XjGBjRUvM2fOY2/pAwtchePbXUnG
FoK1WWxkF8+s8NLcowvWDuahD9XqsZLZi8iqeVmhCbxj9qSkISjMJoZiS/Nh6+87Rf2BrqrZOPU9
jskFLivLJ5/ct6IiA9Va6RBZ6fXqmRi/Vx623qfyHuEe7EciqKpGR22ZlZgy5/YjOiD+BkXtE0pS
CovILC4GZ0GYbbt4M+VTAULjyJs+OtYc80LVJCxJ7yL9lDaTiYGQE/dD7XWsXyxVaVoSRJYQn9rA
Nns0YHJ9M0IOmsF5DAyVOoxs0kKE4t6Za/uM903LnkEfoiW5PkR3RZAInxpaTzftCUMv5FSs39wf
lCsOSLJJC7GJqhJvdIqb+Lx+yszLlilmLHERES6FvlofhTBUl9yxYiFhxs/OsljokGIHSxy909FF
uJSHbpWGM6t6tlh1qrvpxA37PI2qTkOJv4iQKSPP+t0fjhdeyKj4XtpOezDqCqkWmYmO39/tQ5qp
QaOFokKgGUuY7y8LMEKddWEq/THZ5IUoZUvWbQxtW+jvzAPjb3/8Pdj3XWlEvNSwtD61/e3IL2e3
eHO8k+Mo8BYSh/wDMtVPHQR4cAKb2yWdqiWlKiZeyZuBiJjyXYssFJfGZ63bQs17MDeQWgxQK03W
WWEX2ZIKG6ntjF3tr0CZOu4S99W3yQF/6udB+3w7Dci+QAjWiS7gicyOWhW4kbuIjUPAvCgnT8on
Vx++d+VWL2KoUHZ3qzIz3FN+7EiLEUzZ9lJt6BzNXli7ReZaRpWrShKS7xFhVU6nEWRjmGvkCV4C
2fCYf4XIq7sqSpOSCBBxVdMhndzWuCU0RH+tNqCKR/7BKAvF8BJXFZFVerUW2dggwBrnsVlfiKrx
QzauGLg22/26styT5j/07YPuKU7usnGP398lHIKTL2hDdByU/P2UGdtHupd3Di1srCYkg+bC2Y/2
fbSPlN81404bC5tq0UECx2od91Tz/NEYmg/F4Nx3hzSEYPU0q6g6HdFkeRm6XZxH0qoaXmSWFgI1
axbqzhVAY8XWxCNfkoGpCmuSFCPCoUjR8Q06j3h3c3igl2cH/Tq1FtuaIoVJpi5Cotq+9Rq9QwZo
dxJ6phEbyh5B2dDCtdRqTRATTyjQgnHjZ9n5PxvrPjiUK8KhqsHgHd4EgD8rPldeXLe/WqrwQEkS
EcFQrB9Wz9ZRJtrpD8Y/elqyG4pztOwqLQKfur4lzUpxHs1TkhgxS7Rw+G6fjtepMtwut3cN2QcI
sckac9d8ijS1FF+3vxq8PjCuQODInFGIzpK4rNEt2AZ6KhHpQf5bhJn12/AVBrq2HbmmLoYoW+qx
bdbeTo3Oi7bjYZD9nkH+RXHFK6ssKPTflHd35IPjz4SgZUU5Zu6AM1JTtVWwlFyPmFnx+PYqSD5F
jNvGNTSXr52dVlMVZNkQ1roFluQvzP7GvQr/lMzKV6xry4IvEWMY5OnUMlfPgsAaMKZPdJt6/bs/
D272oWYtAwSYu9h6FRnjmn8d/yaENRjCrNojmpXaLZRKpizU9CHefUNhuGtZ4xj++Mh3uxZ3cNks
K2qn6F/4G82Qead6e/auHHaOkY8PejeyM9rLjrKUlYKMOHD3Rz6fu/LS+CcXTcXzl9vrfjXGj385
vuvdvwzZSLzV30iaP4GQIa0T/jw+LMn/mhBVhRHZGggxXnlDP/GtJakPlOlmvZD1r3z9rvgC2QoI
UW4Wg+5YVkVS+1OP2DtPYDLSX+2/9oc9HsM+pIn/pvirY77i+fMwlrAnbyAXmutBIylL55R/zL4f
n/N6ZMT8wVyCg/5PkbquPscefyWEe7/pZbas+Ks22hOwZ8dNCJ7SxAr808H9p3rIvEpjhf8RAZBF
MbXNvuN/5mSLzag5DUtYPtqnGk++uYopWZJdRCjkwma96bnJ0gZEFPb6tdrfeqMMXECGzNmJnP60
FKpyxNXsAtJ9wR1c3W/MzfCLNG/fKj3UgW02ss8ca3PbCa66G8YXfMDC+2lNHa9IubVFZPNPVd5F
t4e+vugYW1j0JSuynpLeSLcQmgfREPKPWmwFTgD490N76hT71tUirwvlgGOd3gU9CDT8bsCpBCEz
/eM9HNxfxuvwi6dG8v8XMVdzGP7o+P3dH9Gs8izc2ljqNsubTs5Ttr+a1e/VsgKUsJNxVGm8X/Uw
/JGQ5d0GesRjlrPUG6tgQquzzz8wnMW76vvaFmDlfNjp79urdO1aeBhPyPjWOKJbtjPzVKdDOtU0
mq0xYdMYkPL36KqoQa4HJv5GSP9kpuYC7nKWVho9uUDpe8tn7vqB19SBQ7FQOST5zG/D9qvTvt3+
MqlfHD7/brl20MaY24g8jefYyIhLbAZOG7jxFB3trtp3UGWpSmQyX/eEPWFys2kBgTpJdUjcfmvT
o+d+PTu/tTbkb/lZPzuKVCpJCJ6QEDatJRM4fEiqLXVYG6HFq4CZb1ahgAFf3dywUEJCKEfHN30c
lVNDe+q8OB+edBV6Xza0kA923cgZ3iQRPjN0U+ouN9BLNxvR2tWNIp39e+r6Y0+DvIeQC6qcQBmT
Dsf2+Wz++l8yMF+MT1/Nk3Y6soEf/XYjlTaqJHhEUI8+czvbOqgo6UWV0q0J9hy68Xi+nI1vzaIA
N0tStIjsyVr0W4GGzUg77XXzn2sVfkviSSKsp/e4U8xVU6R67X5h2V/t2D4XzfhPPapKF7KZC0HP
14pkPp/y1NiMKLP4ozupWkyuaxthoYXgtmszd23IAKccEisb7YPaPfW+gYL6DFpM8lJZf+tOBQEc
FfRe4r0ikxIzCRqimJunS9GfGst9zPPqr8U0v9zOVjJbCXHN+0ynHvSsUvB3nPWOfa3mXbFByoYW
QlqD8Hy71D5NzQz94GTNtRh9WCoRTpldhKieC7co2j6jKdhgI2Nc4r0iIPdk903+D0CPq7PVBS1j
uhbDB+7XT0328bbFZfuDyKIExCttq879f0ftEbeF46jdfGue9tgGZZ8fqTgaJSvgCPt5BvUYb1hX
mnbAezToOynM19sfIRtZ2L7zRTf39nAbKAKD/dGOtawObw8t27NFOI9Jpr0bWmqkOQVxd0TKecg/
jdM4NeeqL8FqPrYlH2LPb4h1GqeytU5sylv/0fJbazm3bqWpeJFk+6sI+qk2nZd09Ei6m/8YFcQr
xj42jR+6vYG4eog1D0/lyz9NBo3zkie67R5SxQpDSBKlCAmyC6ttVzz9pV7dnTdDCyBj+JZr2mmH
ltdtW8v+Qoj+auULaZHSUrddT4M/P2mQkVytLp6GUXFwkJwpHSELuDVxwVsylunoj4GWBab2aK00
ZNlrb74BcemxTvExkl3RETLCAvLXZdO6Mq2Lv3ZnCUHFFdZjFU/V01KonmYlji+Ch+ppmYuaDmW6
dCU4daCsRjac7m4vh2x3EeFD+jTyHYiB7Mzy/AyxoHjxQZSiGae+785l82lqlxAbf7L6XXL7LyVp
1BZShGlZZQamLJrWtArpgosl86C2rtKwkg0v5Ak0yXS8aD0tJSC5s4pwMMHEvwdriZpNHw2bSVWK
KpKFEeEEPLNNi7WUpv2cR+jnjjqlnq4kSkREAd3cqVxql6eFowfc+arpH7f+zVI9iMhmLgSh3rht
zvyCpoU1tcHGvC22fd7f8bSNi5YIK8irsTTWDHbxoJsHhw0ba42c+h5I7TG8EHReTZi3dztPAbgK
qroNxkyLbrumxC4ivKCGhndHtL5IGXoZh2Z9HrZZMbQkKYmQgpm2fsloCZq7ZkyXXY8OrEi2TZHT
6WFTsHAt2KeRqF6dJQ4kQgwmWlasXzPo8Th4jSBbrJldHZR7FkK0VAXzlJlLCDUvz6nBXd6krbkG
HfFwy2TxfStxRPe7G+0885rmBkTWNtKVwcKXnyv3R8VayOZ9/P5ucBs69m7vwkHzZjg1un7WyaLY
EWRDm/8dGhoNJW+GnKYTCPe7zkXr6j36RPB7EWhg7g6bramEBKzNk9wAW1OuohuUPPeI3Cyk9EcQ
YB7vfBW4PPew0Vc+Py9ziQ4dPpDaeeyGxpq/2lbJ3U9dAyYXct9a2MJC9zbpbac1sBZj/dhzcvZ9
1VFDthMIy+wukMpodmw0Rc2jadFje/xlGXcpexu+SHPXO45R6lqJLLcPoc6hR96rOLYlwSvy3E1+
Obv6UmFjcT8XY1LVKO0UXoBKuGLXl3ipiMxcsrVvudXRlHp22NpTOBmWIgAkRyIRlWmYnbnzwyzQ
T3X1VzK/5OPrTPNwoKozi2T2IjLTJNrUtYCAp9gIAor+dmv/fVfWETGZvqXpe5Y1NF1WN6wOGnii
eoOQTVo49eQcgJR9yvJUw820MJyw4vcQvhwbopCGeVeDhYJo2tleWZJT92T3ZYgIju4zihChBgdu
iu+0SK2pCC0CnK2r2qUkRjGFrVznEHXL0A6YZt548ivihAvTivj2vCXhL4KOAAf0OjBDQdzDmk6m
ZgXMMYKxbtPbw0uCVEQZuV2nVR3B8CUkkLVTO1dB4SdzdrlveMFfpkkbyhqPVqmxps5y5t4POoaD
ryIBkc1e8JnOH9ylbTG8r1VBaZ+d9mmzfmfWfS95IlcTgCrl5lEYp4MmazA7JeihdOv7bdNIvMY4
fn+3ffOcF05+HDuYqYV5/gFZWJEXZVYRd2/K8rmCDFtKM+e8GO7r1upQx1gDkIMq/kLmlcZ/J++h
MOz3Y9Omzdo+7IQFQ6tFzLcV6VdmG+Hu2y9jXbEGX7DOXeRn2oM7ufcd60UgQw6lQWocM69mPy3H
OW7z5WSvKgk8ie1FJAM3LWjsuZh505Rvpv9xpCRa7CpyNK4wvcQ2f+AXrHnYjopCagFUHdrgQA5Y
r2JtkKyrCFcoRm3s/L1r04laYLyNbXsKLPv3bY+XDS5Ea8XwONKAey6d1mI2o6HemRuZo193j03J
cZG4/TcyAx1//y6wMmpOvbcVWVoCycfdNanGVWF72RPbv0+T78Zec6OiWZZnqTew0zo/ZEwLXHA+
bUsbNHsfZ/SRD4+oLkVjV0b3fY8QzqPmbf428DY1sv7RdbSXcv9xe2TZgghRTMxqIUPNshRncAga
OKA/g0i8Hvq7CkUi+wchkCecyGa/wNy38tPkf+FkDcr81+3Zy9ZZ2HaN0ctXwy7btFjXAY3l0Gv1
tbe7xhZxCXXjV5nuVW0KIhnAnZriqz2q4HiSeYtwBJ6toBoqsIMb5HlpP7oqYWLJmVVkZqJLZTu7
izmDpdkLO5cn/pQFS4d+IqgxnD0lNlSyqCJJ04g2EbtY8AF7MUUZuCTRzB7mxFTE778Qoys1QZGa
qYC+Mrxwn1IPso1Z+2Xjp9ytwFWeR+iavNRZ+2rvPWic+3hay7PtlQ9DViQoVaJPKI9ve4DsI4/V
exfpfC43E2zCXbovoI5AGgk3r+wCSFUqPlP2B0JYF6Qqzc3SupS2ZlJkXTTlxUNb6dHt+cu8TIjt
nqKko0/blA4dDYrWesgnVUlbNnMhqFfcb+3ezHvUzkHcWg4AH5mxVzp3Wl6I63Vojd3NYPmqLs5d
UYbl5p8BDFQY5vrs/1DO0yYbErgzlBo0awvKmkGkxoyWvD3dtrtseAFzopf9zkhN+9SctAgIg1Ne
ghKwsJLbw0sKK38o52U222a3wrrWG3kx/CdjZKHpfvStR7DH6XYRQkQjGPiLqz842oM2qW7zsu8S
N+9tBhLcwKqwEq99fh5X2hzT+i5BQ9f4Q0lv73OrJ7adpU3dJoT5D6XP4wzlIocCjj8E8/xkzAM0
zPTTDM7829a8HiSef/z+LsjZ4DcGjmxZ2s1lUCxOuAKheXtomb2E8Gaj6Rqzgw7stbTTdqdPdb8k
FWDA9w0vhLfZoUqsGRi+Bbh4zKyooGU0anV8e3iZYYQQ11uvN4cF77xOO68B9zf748xWorhXyWwj
RLhZ5TNodjskEG9+6J0iKgr7ZFgq20gmL+LLNrrnHbHpnJa9HQz077EZFOc/ycRFQFkzg2dR62H1
PV/PlVUDCN2kU3Zf0QcCU/91x6wcmpkMSKx4JP7g+muUjfSTX+UKl7yOtjWgsvPf8U3aZTV1saqg
K7040xJqOz8VS3lBW/Z5sPIvtvetgEijdmid8OmtNe6DEv0ht8fLjFm9X/VQdjMTsgwBJO8SZ1bB
uWQrLsSx1lGfTODYBd88IJ6jY2mROdxFVI7UJGLFKsKZMTc5MLdTFwPReQaqRIGWuF64JESsVZdt
x8287r0Hi5LE2x9mbflWA7VvkyJyrCLoux9kW9+mTdWMdPWRHH8oJA6X8d3R69I9a7UX2s5Fn/Sw
3n6S8m9rfYRaoGKfuroi+Bshgex4lCmhjA1aU1x+y9rBo49xTxBiaCF7kDlbNsOszEu3n9YSWgzL
xyq/B01HiFil1iZHIw5vzIutW34C+YcipaMPXWBv+nlHZsU/COeD3QQrK3XwD21XnatDmVN1m5OY
XKxI58U+jXvGzctQeUldjFE3K7z0atUPcxbyhsVHnhVDaV7mzflZVjtYRby0ANv3utsBmhkua+t9
Zbz9+7aJJC4qFlMg0VhR5uNDppYHxI4NyPht1Y9pA/9W/0lTVhdlBhOyRkOIP6AdxLx4S+SaJ65K
drKg/rOowubO14zsgWIVmmI5DdiBaLcHS/25Gu1zBuwPL79X0+t9BhNiOqtayuC42YOXASvrM1yT
fsHRnjXy3YHcscFzxWuxzGJCVFPX2oydIvSaxi+CcciLYOYqmP71ex/cTAjsvMhxmz9GR2XQtM/+
/tP2aGDxh36uHpfxibOfvvNijgWaOKpgIJ9Y+dXwyMfbRrx6fSZErMes0+zb/YrE2C/dS6992Kzi
tDXVudMjb1R49tXzA/5DCH40UBWuUyzWZRnA/f/CmlezuedMhaGFs8MIjVsLPOfWpbMfGyMBzsXo
4tuWkc1aCP/CMEi+8M268PEpw6mq/m2hzez22BKPEqWH8j0rudN71gXQM+5+obaCuuGY2x9vCDCH
ENvL6g/cdifrUo4Pm3ayY9cJVSx1sjkLR3vHpbPvjK51sXIHjOYFGLmU16AjZK/NWwxlve70HoFw
yZ8YXuPS6bSe95exD47eiPqU33N9gHmEQB5ZWVbGBEc0x1O1ncr6cVQBQK/fUDG2EMYkL4hDJ3xC
/e1Q5ptO1Qn6osXTlljJwW6r0rqUuKUIc/G9ba5assLjaRUZ9fY8tLgKV5aiUCBZZRHqkhs99HRy
x7oQC7ixsn4A3lp1ED885coqi7gWlk19Ndc7POivLTza3vJoDsrH5Zd2Oiykkg6QBIGoNzT2W2Hi
LcK+oBM12HhgL0/g6A+06sft4JWNf6zMu+szaU3NtTTLuowmQ/n6vEI5cjOeylmRkmUrLAQxKFYL
r9WReOw14UbSaYnTKQJAtrpCDHuatm5sQH4AhO9hMPePfd4qMrFsaCGEgd4uZxT34Zc7xHpPYOq4
bW3ZuELM7pBbL2qGcfGQq1Vnr1E4+vVrISFi/Xqz9an03RHJ4MMU48nttNMA5SrQCsRHxnE+356/
xFvESjbrnTEfD7u4UE/CDdD2o9X8ZDlvt4e/XpshRCxlQ6MHJLNNYV/GJPtXYXd8wGtVAJ2wwFME
rmQJRM4Mmncz5F4RUCjrvVEQ7Z08PMQktz9A4u0iYwYF2wcIepCTay3xvSBn50qFCJSZXgjUvtD8
EmdDuE7x1d2jtjUD1OG99XLfzA9zvcsD+zyAnmeCA835ZzaGZQ0cnaHIMTKTC4HKO8h6aoWJVDnY
DTSSrDryNRUtvmxwIVSNbV6b7AipEQoxjtuFxvLltklkFheC1eM2n4aFIKbaZ7t9sAYo0NiQy1AJ
ZcicRdhkAT02x37Ccc/cEh+okM7+YDHF2UkytljDHnm9QuQWaddpXgiJ9/q1XxQZXWIWsXhdaF3h
LCt8vIDkg5bHZQXVt18gSrttdVkq+6N+XayjN25Y0LY/t2mbsIiH2t/2FronI2pPqo5y6f8c3/fe
44lFd/QyWBf6RftkJtPJ+j59Jx+7p4OjeGKKdCNbCCFsjcz1qrzEMUEjT8SIl+KzrbpsSTxfLGST
NjPHxsThyQeOa/5Y9Z9ur4BsXCFcJwB2DbzxWZd8+rZXVUSyO0/d/y7FO5Oj3NsWfIIxqh4qFedK
RaQvm7EQqTXj/dAdN4Wsinb9NHkKX5SNK0To1Nvb3PWI0JqeaPFoqeYrcQqxNE3n1Wb2bMMp6Od5
fHAyyNOpvEI2tnA/pZ1m0wytDRenACq91wnaGiw96ru70DeEiDVqbzR40xyTH5pXon2zh8RfFCc6
2dzFkGSkQK8TPK/uz3MWmezBuPOwKBakadsCQWUimdd1drI38m1GCeB2vMhmfXjPO6/OFvCeLC28
emFnPkUledhIfN/QQihqPfDNdYMLjJV99cB87bdfrPnX7bElzi0KA9HNoatd49rO/RZ7PSKnVzVG
HOt15W4kagPtDHQas4N1rPSz4T4ZCw2dLNocN7w9ddk5URQIogW6zPMGqU8zwvrYIxJ6QqFITw7h
RZWksuQWrItaQYgf3SENzkTLQ3Zqk/XR3IPs7ARLVMfLmbxmf9/+nOsroYvCQR7ttqxekb6YEbkG
WrXP940rvCcxx+as77BT7wdfTaRUobju8LqoCwRegYYyA55jkYeuSXT/2S8Uz9SSXVn3j/98F0zd
uA5Ov2POc0KSg00EKBEn2MMaKjTNY/nttmVkXyCELB7wp3IDDuSSuynJAq1/AkPO7aFliymEbOU6
tj6AQf0ymc1LZWePjvbzvpGFky7ZPO4TC+5oeWFunZSciNebcokuEpKAn762wESJgZ+dj0Y4BOYj
f86eul97qJ36E/2wf7/9BZLnYV2kJ/Ec5mbDgDOXftoTOyFnzY+yN9QQh2iJDoJttL/oNFBiISWL
IZaRO88eu2ZwrQsgFqfG9557T0W1Ihta2GdBU6/XpoPV2KpTYSSeHd+2kcQ1xQKyMfmjX2nwn0Z/
y/4pULhid1F0EV2sHdMBGkOT55KLV5Rva5MnWR3bE1nDnr34HQ/2Mh7ooojk63uALrKP9EOlj8Wx
1FV9ckYvWNYXaM/NvQqccSSxP/cY3RNCuCwWjUIZAkubvWbFK5qGEld/w9NI6OY0ur0Wsv8QYnkf
deoWFN/Q6B9R+qHeGlDrl90kPYoat/9CZiYhqKtKs7XV8chl259LK2XeFPU8mAvVJ8jcSTga9zxf
CjRx4wl0fWm7aO9+ctVBUJarRa0gAFrptKNsf2nxNBnaiXlGuWUKJoiGIWtE1uW2iSSRJvKL1ECV
uGicPV5xs/LH5HjDq5ZZqj45yQKIfCKky2so6yFF9PPXQQ9nG3Q1XdhNyX2TF/ZgD1A4VnOsb4F9
rPlrz1UYcsnCilQing+O/4XhjGXodpL9408mmjl/3p60zCbHf77bhH0zt3leI7dVRbpWoTn+M2gP
ZFAU6GXrKUTuoSEAo+BWZe8vtk7i3FFR6clsIsarjZug4w/Y1tnTtKT2+lepQubKnF3UA9JRQjMm
CwvZ/ON/OPTxsqiLVijLQiCvPqluyMfucSWriQJAezatoMeA5UntJyib2m087+A5Az1kN4fkvouW
7goX267Qh77ZkRXy9dEf/rFADKfibJHkTJE8BBII5j4jPi/Q9PK8eKrNczXUsb6OUT7p951sRRoR
TZ8cx5sxf2YvIUCNqeeomrUk3inyhuQaiMB8ixoXdIE9o3vISyyHqaCfksAS1YDWrq1p3cI41H9B
i3JAmzYAkyF1FbuJbPJC4K5Zd9xYjifLnr2RGdDLEm3Adw4uxG1u+oWf9Qv57dQ13v39AfABfb93
dCF2wbDcablpkt+eM3ih03lzUM+qeo4kMYiIKeyA9cAhh3jR3dl+yDe0fEw4aD3jifSuLlwCM/83
Z7K15Z6TY2lxiXOmFIQtt3OxbEnFUNUZKO+60rgUTqRZyaBS7ZK4ogiT6kyXopXSh0kYOi9AhA5x
kdUL/em+eYsgqamvgZRbbO+hqSdU6PoutA0cbu4yioiTaseF92vFgVryGxaZ3eg++7RV7dlXlXZd
ootgqQa8v51FUSPCu9z5f9Vd7eJFXmResvMUkdg420ug2lokzvkHVsovwMtbwDkPjr7JaM90thKr
LF5v20q20ELYlobRNGzV8YoxgijT6oKhyfIADSDnhtL7DvsiWgotom2vG/iEwmiCdcQ1bg3bNWru
kag5FsT4b3BBUhC0FdAUfzDt6oeWjeiXqxoFSY/M/ELgIttYXuX15PcGJbvEyHIaTvtiJM7WqZjY
ZS9JIiyq083G4zqOPOTf8mwJsIAb7h8PV6oSP1Ipvko+RcQ/gUiiMrYVf5OPZ22ggdfFlHy+7UaS
PCTinkjWe4Vh4b51RNySuSnYrOPbQ8umLZyRQSOKroR1RcXH/2HXaWEWQcm+3B5bNu0jKt4dZSst
c9nibeyRMVylR9t3A7dpFIPLJn78/m5wQwfOLCM4g3eOc87c7LHf2MkaVHlINnchcldwL4wkx/XT
3ZoPtCG/DFa83TaLJCmItD4t6t44gxt4/EWkZv8M+RiMIPRz7qIIIbolBCzx8gm1EySE2vlFW2j4
JrfnLTOJEKylbUxoHzme8V3ozS9fPVXDgWwphW3WpXau8ePkNIMBx53BKvlmzz9uT1pibBHltDiT
PrQDMnBL0WxnJHY3hRv7vJuKDCYxighzorPBdNNB2O9FRYCvBXHcMqs4zGSTF4LT59DN9SHC+Ugs
Dt2n1mgdNICuHSQZrIUwHBgKlfyL7DuOKbwLJ6dffSjYIMX0TjpA1c9RElPIPkIIVJ7tbju5Dnsc
bCd1NP2i6yQC7iOZ7mONJrooGaSPS1n3Fu6e5v9xdiU9cuPM8hcRkKiVV6k2dbXbdnn3RbBnPBIl
UdRCrb/+RQ3wgP44zRKgSx3qQFJJZpJMRkYUTN36MJcnbFu3TjB1Kf2hOzxeSyYbacfktQQVYB1W
eH3rfzfVP5vye6Z2NYedJcLYWDvFFTxoxXF12q/jbPn7zoI6q0+D5UlCqyiuTbCE+XMjA5n/XXhr
Y+9LKehP4QMRVeDbAvvrggKwcT3ahdq49RiWzr9b+qtFmXmgSKmBcL02pTzlvP0QevkPSOYdyozs
YjvE2tGCD+UlsXNfYuF3B3/57lr/UDu2yb5qC0tHbRHhV4yODSAybhzgWFAsT3m9gZQzxE0dsdW7
cz2Rsr0/vV/vlAn0ud1Cgpia1iKPN+RW09vYQ/ryExig8LAKhQ9vY1pNjeuxRiiRkQnjVvkXHkQz
nvaa7udjHzW1ff//1ZJZm3RqOgfTScT7UNxmcR7JhieZmr6776umyUqUS6sOt7b0E8+aAxUsmujO
xrXYAm33GhsV1snYvMvkL5uBMWmfg1ItvKxZWTiOLLHCw/40EOsd51u1xobIpWuoTJDzqeoaEXEs
niWYIvboTuPOobOMLFRwx5NYIctAok64IPG0I9GrDcimKa6w/51Jq03XqQhgkSo716iFEJJEXvfV
r9Rx1yrUcVqdDNyaOXjVK91h+R2C+eolCNr6d58R9mlfF5qHTs0SKlvWyHmENqpXh2QtylMvtpKh
hpnVlVFQCMV9oeBHRfqucn7ilWrfsDX/FDlVi7/iSFMtyo1EM1URbXIaIykqTo+7MA1dW+8tr4eQ
EmxIJX2ygq+et+8y/y8g4pX/j/Vg5atV4DLPvoV/pD1Fc5lM5cfHozatSW0f6jK/zioos90UWWNq
g68xc1VU59WVN8FtVx869skXTkv9CWvGgmqjrK6UfwiFjMatIhpD5Zalc3N0zhLSAIrut0Zk8VKf
h/GH5Xmg3nMgFfKlbY+ut0aFx8+Pv8cw0zocakT9XN2EgXOj63EYLvaWfothLnSGjnX17LTsmHML
3GOY/mnWKrb9k+jmjfBgal9zArLOTcX7u5n4c2u/W9UaWTSmW3uJySz3/18tVJJPqU1VnV9dxTK0
XC/RnC774o6lbVTVYo2DT7FOByupm0+DOsqt6lHTuDXHrUrauCmQlTcGKgGvgYSK2EW/YOOG8b8m
AQWwt+TVPSaszSGfHMgqVvHo5vtCjo6J6kHdVRUWDqq0GH8NDhtPTtiEe1Y5kFDabtV1veuB5My5
5evJz1+ku+dcgHbD/7WJZ1VttoR1ebWC+rKWuCb5xKGHx675NkwMrWv70xBk1G9BRAMwESp0ACaa
oU7wjFPqYbmoLc72N1cMOrk72KuVzifZZ5Dnxu0+rdqfomT8BRIf455ZReuam5Y44GErkeU1q9xP
PpvWQ5HNWxRwb8YANK45qafqCdWS9wPfeAUR8Kr6qOlPFfn7sf1NltHcdKQLrpQCzVOWgWmSXEa6
JRhtalpz015lRdtSz7lxksV5zQ/C25JnevulF1bR/DSrc9IFdo4c08gisgAEJZoftLqpu5JN9hTW
UE8LPi6oYRUri/N+S0jlPqX/eftFv9rua6VzNXeQgrkN9Z9gvXW9A9b7fVOhA6GcPlwsWeJdGe/Y
lowokt4fQeM2bWzqhunQSTWqka5162LoY/9U0V9OufGuYGpXc2CUi8zcwzsSMqDfhFe/+FW3EXhM
sUEHQ9VlZ7mrhNtaH4ejd+rPwUvRReAwOViXdItsxOBgOgiqt2WwZKnHr+BcnTxcYet+6j6SYhhw
+BHdkoZnb1jYPlAIgKSax90z9MxusXupHlrePCqsuHQ3brVvwwTRuOZzArwTgG7AYmtxA7VuNMi/
iiHyHRY5IK+pvfJC/SUqs+aIlzNv7OMsLBLoJUaPo4nJL3WZpLV2QqegavjunsdnP+bH7Av5epfO
E58qQNg2ujF4oQ5qGptqmJwC18lyvdjtuYJQn9yI5YamdSCTzcO+GjNsR0tQxE3x3Zl/sl2vfBbT
YUxyXGbZuZicYU0W/vVOhATOs8XbkrI2eKKuiMTGtKsDC3exIXA66H7w9XMjHG/jQGdq/e4/r/bQ
YRwakFbiIWUAo+/g4XWsHDbQ+aamtQ3Ud1nJZ0BqvneKHNzJP4phK69m8G5dD0n5qdcuzYJSC6bE
k+NKaJVXw3hNvSGIStfbiiL3w9AbG4Mug1QTXvVZhU8YZ/9oo648/Oh16jxMV5vFy7xsrHzT52j+
Dd0oSRcryK4WBa17T8A+MGXR0MloyupdxLZYp9rmmnctS52sR4AoT4NzWlDUMAZXfOHGR7w53SD6
0T+ix2t3NnTgX5r9g+Dsi1OMG2mDN6cBTWtD99fBXst+HhIqX0j1vugIxOBwoOR15LifXKvfWLFv
zgP60c4BxFOrS7umS4IuPROHnaFQffKg9MTd/OPjWGqwkh6JFnd1s6ABPSNrPubF56bauCa8GeFo
qEchz5J+VnloF3jKfPxTsqTZutebmtaOAqtbeFa7Tl3ise5zpebnfvIuZN6VsMHItQgEnSVUkDlY
N9yxzkTQyAIB7GNjm0auRSCaKQupoHBIpMNAuR4SBYVC31mz9lQEjlqO+7q5z/WrGDqHTVulXHXJ
tKQ3MP2c/SJMVrIL7w4DaUeLuQ4LkP1CMsSexZ80YACvBevnx0M3LUfNaYvU6SV3cpKIKcxDFRcr
LwRkJfqiSPd1oSPA5BiMGYrXseJreiTDdJkLGe8avY78kkSSNvdDWAaCFW5tHRiWz+Om79fr/0R+
Guo8Wa0Uy2T5gUpQlc2hSTp2XVQMf9QgIhqWUZ59wrvyvs/QAWFWOS+gwOcqWRyPoBg5ky8jH62N
k7zJCbTgCWXwNh2KWiWZRaGkToCxKU4u2/IxQ2zWAa0KoqMhd7A6oRDYRkG3HkLpxShdOkKm4Dha
2cHP3H2OpiNcWSs9mVmNSrjipxZ0a0s3PzFkvh/PucFSOrbVBrPUSJZMJSTM6iPqMt47bG4vvJv3
yVaEOsR1BOt7y2yhkjZXYbx6SsWyHTcuVgZf1iGuk4QoK7EZZmKkZ0XtM7J1G95gmGRdHA9HIBsS
ZHC0Uv5VVQCa1SyqmzkiAOnOsxV56V+Pp8DkdvdvexVKeVFm1bjA7cLyH5t+tYIPzaIOtQMofPad
TJ8rKAw97slkLed/exrqgg81JNQTHhZx3kGdatykiry38Ubw0BGYwlMddkwrvaQl8Y6OAP6JivyW
tl08kvZapFA8c6c7LjM75NkcNa1ND1kzxtwPb48/719WjbfGoO3as79MSJBYdcI+dYk4rtEd+IbD
2b9i5H5cHfgXFldf56M88JOXUPwqlI7kKDvrL4/H8Pa9lYY6mnOgbT/3hWQX6P0921BGUwt0CrNS
fc6r8genRVIE/KKQfgEpWbdGi+W/76rmy8h5BHHzLbJow7FOh3ly3isxgT3iUrnqUwmhrYjP9EzD
+R1E1jbu6Ibl5GkLN2g5Uo/tyi45Kaz3XNX2R2vsi40nS4P/6ShPks52uC4OmJwz54cU6oW31fem
bYDEaoJPrFkiq5BbhVGmT9HOBDMq3waR4xo41d1pJeIUpv3GXmRwb0/bi0g2W2mzFAP4nb3DSN6n
5Vc36CIauLELaCk2KjAt7UoPY/Vpp3kvX/pqyeHhteUfSdGcbbUlnWKYDx3uWY9SuO6CUNvjdSWc
DwGonGlWR0F9dtUVeb6NIGXq5/7/q3AY8Llvqxz9dPyn7feRIG1c8c+D/Yc1H5ph5xFcp79rCxEo
5aTs4jgdO7q+7z/7wAtt3N4M60nXJipEPwzQLMLxBo8MMnUOXrVs7Nhvl7Wi8Pm+lb8yUBrIEMjP
skpk7vNhiRo7zX3vMM19vrBksBxFfopJlMOPuaK47WZ2ZkfKprKORdY6Qw7impy0P/tazdXw1KRD
6vUHVSwieymonVUbC//tt1EMVIsPi9N6VpPCqQb1a8VMplkeoSo0lkv3w6rHqJvGyPX7d9W6dSsx
+JoONF2yjNVTix45WIMrN4+8kMdtOx0tVRxr8smeRMy36tYMRycddVq1ttsslhpxdHrHnOcBlGYs
3AA6mdaPFjTSStLWS+cxkYq995n7zLpdSBPMihYi8mWtChJMICeuAcxvvlQTsgrsx+PtzzBuHXza
NGOeZTPGnXH7xLrwUG5plJlWk447lbYCAITC3B75OM+fGryrl9XfLv8w8PEk3WdfQrfV2nAy03do
J4mu7oNO9cOYiHU55xOw3HKL5sWwbHSOvYZCha6yGyuxne5i+fPZER/k+Oex/Q3B09FiQyB6KddB
WomDUrXZv7kiOzhsOITLJ2qv8Tp8ftyP6SPudnsVg/qVDXXKOyvx7uT+QX4YQnFYZraxB5jMrx1U
kQ2jqR+iedp2B1x2zrR2Do9HbrKQttNLEJM21sAGkIeG53BcATg5M9l/KtsQZF54Jxk2psIQi3QY
ajkIi1CJRIyfi2S0FOLQTY3VhabuucXG75afJ/CUPP4q03xoTr0QgUce1ltJuxIAvKyXaS6O20kl
w3zomE7q9rxr2iGFHtsYxAtZf05Dv/PMooM6O29tp7SD+uzKmjbOiWdHbUmcjWucwTI6A98AZ5vD
DLTc0+pkkcPKIbJtu4loNu8qJqShzsPnWxYUsGSFD6Cii+Z2UNGwbD12msZ///+Vp9ndPCy+Wi1o
5yxHW2TXdeEny92S8zM1f5/xV803pW/P1mhZiZtORz8rIYi8PA32LtpYmEZzZDcXrEHud0pYR49B
WiQOnj1R7bYRpk2j15y5ChHuRCunpGh6lMK050xax8nZklcwLXttF158QrO16aYEss5X1+s+0HWr
2sYQhnS8p2+NNbOhDpZIN42bgEYpAZbmw+wOSdu9Xzu27yChU/PNjNIaXOw08QPxRKwGVTdQWNzw
LcMlUwd9zlPbOXx0pyQcsmMN4kK8cZ+moT302T6GG5Bzazsx9XoQM7felIwjO/jQggMN6Plx0DTM
gY74pEGdi044UzKU/7TW+244zsM/E2/igV3GYYMb0WQjzX+n3rVzAKntxOVyfqmq2TmsDGqCbknZ
sa3DX4+/xbBU9ZoEv0CZksvohHy8dciXNKqhYfy4aYOT6TUJLvTkG69mUxKE/qleg4tr+TFKyzea
N41c8+F1ClmXtvOUNN7ygTnNh46O+44ROn7VlXMp8gBGyQuUQrlLbFlbxEsmo2gbbjtbcm5RcpzU
Ezs4uL+rEryx2RYY2bBqdNzq6rPKR5HJlGQocR3DpxklIDZS8FusGIbh67BVywXd9jxjTmWqTlKW
Fznm4H4gx8dLxjCnOkzVr5e2FSuGnwvv3GXrMZe/97V8N9ir/cophqZycrTsrTxa1znOl63VYrLJ
/f9XTS/rInk9pVOy+M5ZldNV1H28tLuoEmlo3W31qvkV9bLu0mRzUq7uwZmDZ1y4o5rbG7dt0+i1
ndanI61sB2u9HZwXm1aXKmNn6IrucyWdv6/LGiJKEUxJ1S6QCoS6obNzrWibLB4fRA09KrTs0kue
8mcnlxtNm2yiOemCOujZ9bBYRupD7bc7NNAdlNO+HGugw1SFFyKDkWJrkus7po4qJVHhulE2bYGQ
3najQMer9qRappph/CAzPAZ1e8mgi/PYj942TaCDVVF8ABLmDlaf2uZkNf6LtbaHMd16tTKNXHPT
3hEUqiz5nLT0/QhYkEX45fHATS3fP+iVG41WmYZpgZaDibwHxVgWZba3K7gEOkKVlaWCjjATyRRa
zp8uZzQ9SBEW4eHx2N+O6gHTfLRYWrzszG2V+P3EL66vutPsMOd+oQJ0Tqps49Bn6kfbUlk+Vmz2
EGq8/smFlHsIsdk6hN86u57dAh20WlaLb3mtKJI0H7qPfj5zCO2l1N3IIpnGr/mt04ENg+Eykri0
YBaPpWsvHTLNlJTle7KAM9iL6oGCp2jDGwyLSgeseihyEWSp7GTk0yCjsPbwwDraKd9yN1MH9yPo
q1Vb5HZnDWVtJ9Axbg9IypcvbhBuXSYM9voPi581V+u4CjvpA+tUNO+Z92QJeqTLxt5iav/+/6vR
N6UlJ6xmkSClHVYHj/qudQJEH2TcWeHMzSevGv19GuqBjmKduxW56mpeklY6eEtPj0Ssu/aDQGfx
c1nVTjbjLYR0866I13oO1anw/XE4gH213CcYGugZVoU3pLRSxEucmrKDotALbxaJfDd3q12PY4EO
vfWsDlANSeaEW3M85FlkO0Hk2yCzXL+Q9OuKKpjHIcu0cLVQQiBOShuWoqMqfe787mz31Yd9Tesb
f1WGAS39OUln1//E1lG8X8AKvBFD3oZc00AHtq2TTcp8gImAvcHTQ59UI1h0um9Q0Hsa6yJq6n8C
+11YTdHItijhDEnqILgnA197Svr/nXaD+07MXwQI7eb+Hw9g/iK0wDEwRtN4zjch2Ibp0SFwpY0C
lqmkc5J1AtktDwEr7LY4m41fo929UZdPIZDRrYkTokIPFQJD/idfFpTP5XFTrvGU/fKQYC7WbCMO
3xv+7wN+oOPilNOMDfXQYZfKe/qaZstpqH55BY2Eu0UAY7KZdoKoQZ7der7VJWM9+t+yBnjayOVj
9ufxsr4389Y33Lt9tQTaIKwaovI+oTWeerM2T38A3YTLGyd58NfjPt7OXAQ6PG7JpOjcuV+TDIQq
juNH7vLZ7dmx6uRZ8XftsMWvZ7KV5v4un+xx6SDDSWrp0g/Ak6fpzbFp1m4EMtOMa0FgncnqYmqd
BMLWB972lzoP3mWliAMRHJHa25ejDXTIVltBqHeUwCuiOmj4u1BBkZ/bIu92XTVQrqDNulRkTpWN
coFBfnCzC82/NOT2eLLfXFAAMWunIfAV2Xlb+8j8FsvzVLofZUaO1Jk2ZuDNKQZGTQtZoh+zIu0I
Ks/ltfGuw1YtmWHYOrJsqN2Ul2GKInznr8I5iM6OUAS9yyQ6psxN3dQGHgtjpv3HaQl4VNLfpe8f
HjdvMol23gFnhr0sLixer2ApJn6vDkHXrqfHrZsMc///VYBgjmeL1UWxKi38Kep9nuA4HUZWv8WS
8eZxDTOqrUU89C+qwBZ3Jc1QXwDnn8/gXwpuKIT+BbG4LciXyUrabaaC9usYOjx9Gifx1a3sLylN
91zy8AVa2AHXBIpLUPCfOO166Pru4HnF8bH1TaPWAk63BGGf5g7mNp0QkwFLj3AF3sXLiIFrvsoh
88Jxo0N5Jq/Tk5t32Us6inIjYf32hgy6es1Xrbya11CV7ImqX21Jo4U/tRke2ZED6x0KoqRfrHl2
p12sEehOu7UMgz9bJUrJbj3J8NrudgVkG+wCb6aOv8bZAshJ9HhW3j6toSvtqDHZLYQBA8meiEjP
cnguAUnxwRxIWBt1UsYEuK/MvxSsg6vzjeOGYS3oWL16SYFlqhbv1hEVIaMb19UWkY/ByXX8nWgt
MuSpSJ/KOT2VkwLYjzxD+25jFZua11wcycQF9RAyfULl+1kt01NvFacm3FWXjtnQXNurSqtb7W5J
gPCDstt6Tq2t7cY0cs21C0D65q7PyZNjeZd65e9XZ4yJ3BIDMTWvubcbqK6wy5o8FUGGnIqXqogI
DgFua6flNQ8P22GCHhXPr0POzmW6xM7svCz5FuWcIXbrKLspZ7ma1qG8uhlWfJmtTyvIhis/FNGy
2hveZupE82vHgbb6dDcSJ/TzNLmRhLTeSsqLP24JXhnmQYfXTZw6vOgEiLyVShpHHSbP/7AO40Yk
NDV//7JXe2hDSxfSEriWFh2Iqnl/shv76PJdssUW0yF2fbpMHWg2vNsQDkdRyfdNu4tcFE1rnus2
9sJxavFulfU1D/qrF3QfH8dQQzTTwW9sEszK0qa8pouU6nmqcBV5GUZ/3kLXmYyuuW44rLLJvDB9
Um4wHvtx/lrbHj+EWfP98ReY9jddZbZ0Z07mYWZPgaivxCui2q3wBGOdOFIbDUDra+lHY15EdP79
uEvTN2nuPKBMvSoySZ7wcWeXhJeyIhfIUG0cVN+83lhMx8Ot0iEuUThJ3kXQ/fkALffLPU0TAAZR
z1svV4aZ16FxRe9MdZv5YFaoQlxlz0G/VZ9salnblqkKkPhrR+8mfBd1hzQGwvLw2PKmpjUXTj17
DLDl51cPMTUCNb+HF5RpSwnPEOJ0IJzLislJ65Y8VWH9uZ6zj1Q6sSX7k29vVU6aPuD+/6sYxEaW
yylb0ydoADRtVKasGSJaqS2g4P1Q959EAtaOtgkvssg9t2HZdZHdoVIXt14jVH/FyOhH6TRFObqb
5w3XM9lL8+0AhaHECefyutACW/6qnmYxHkuWRtjvbvtmXNubIXA3rMRFyS8NiIqnQsoz46B82te6
5slz3cqmc3EnLJk61WI9TcvWTccQJHT4G8gSq5amuMpWpLiiPOomgEUpuq1aOEOQ0AFwBSgb1rGG
6AXJ+ZeQgHiiZ1E1VpGAVF8WbGwPhhnWgXBVk4Y1HAE7cqqubhhehKqOrQtA0Cg2op2JNEFHwg2q
J3m/wFD0o/NXdunPYeI/u3/dZbyxTxwfT7Sxl/s0vXI8p0T6prGQsVCH9CyO2RH0m8XvMZ4OzpEk
fFee0GJU82/qji4Z77MuQZ+RgbYxdzfsZPBsHRU3ISuixj7MrsNMkLQl8Tq+uChKt3yIKCsel6JG
tnDnkVhnQ5QdF5AgxInb79sLyvGOHEeyUjYbR7H7ofGNMKUzIkKxqK6nArMxsQ+NjRfwpAdJDSs/
ufxU2e2Gd5tWr+bdWcqEUIylT1Uvn1Z4dxVMR7cWsaysDaSWIZ7rULlg7lrSSdDPrblsMSeolpMx
DbpsI9FmiCI6Ws5TjVOPAowKcgLzNSRRWNT1TX6wcnfesJLpE7Ttuk2LwM7EAL6Dep2Ogs71ZXAL
sW+P0PFyqiSB5BM4v8gKGbvVV7GX5YnHQ0CU+JZsmOkTNOf2BOVF0dwpqJaGRFXVfcOJszo8Dh2m
xu//v4ocQ7d01ciVfxNlSb6EPk7KESkcMe5sX9uy86kAzbMV5lcV5slE6pMINxanafHQ/x15OFnK
c+wmv9YBe1qW/FODxEgf7sx46ki5GaXYnuCFd6tx+UThRpe/sLlxNkKEwXn/Pe6/Mjsla14XLt5z
WmEfg6V8Sh32ZyLTE7SZvjye2bdFD6D1p6XG2rUqi1HiC9zzcrxLOfJ3XRAB03K8izlCdHSrEMUw
Ezp0bnShkOJUoJxY6d+q8qKl/lEVfMOBTY1rDsxrO+SuVXo3qy0igGbgWO+scuMEYGr8Pj2vpgFq
BLWN9r3b2L2D5FbEx7jO/3psf1Pb9/9fte1046SaFStfMpBi90stI19Afs8T1a6naMyw5ryZNzZD
56TldW3mCkVk/aGwyq0EpGn8mufaql3XTIRQpZyOE2qXcdYO8618iyHs6OA5EqAsM2RYmx5K0jqP
xoHjxI/tbth9dZpHwQYQ104FLgn1V+X+sZoAWeC/ZTuffdbFFlABj/sxfYK2/6720s6NqxD7qUPe
47U0CKJFodPHzb9t/lCH0i1NkS3gKPFuLZ/6s9+MdjQvnEDbOBw2LGXq4m7BVysUx9IiKHrBr2zy
DmU/HVvU41rZFgXp3UP/ewwKdUBdgJs+S3lfXp2ODJGLG7gj2yerHl66gp0XsW5sMabP0Jy4kJC+
ae/iUkF1UtNzwGMgeB9PwttzHOrsj2vhcKtekEbg1oi8KerIhj5OnXysNxaRyUb3jl9NQR2UPZc9
olvpWHjSyc9icX4FuTriASwu6daDqek7NF9GfqWs+xnfUUOguTi6u4qsrJBpe7BvT55dtlN1DTug
97z6XViSo+q3bgVvu3Kog+pC5CugfYEQBHLuJ6hMXW1o31RVmYiwPY0+S8Cn/ePxTJsmQvPmqlvD
xg1HZJnd5bfy/Mj2plNVVZ+DZblUKOJ43I1hInRYXZW6QcWdobpKaCbEKDe24p6C4etx6wZP0Gkg
hVfMjrKwEUvVP3VB/rmGenPnAtrzuP27R73h0TqqLp3wtpkW9+m2lxPPy2NY5yeAO2KVhpfHXZgM
pDnzWjSNN8qlvKqCz5eZrcNhYunGJJvsc///lbd5Qx/M6f3KVLLx3eIComlBSa+3h6+PB//2LTbU
IQ8FJ8RdS55di7WLmnE8htCRHaHvNoL4lgc/Qxts3kOwcy1pTl1bvKrLscWSBb1rOTZxq7YYakyG
0vza5alamgkXsxKUJB0L86PsPB45efjXY0uZOtASX2xqKS7JOLx7afdNODkSzOWXYtzKHxnS5v/h
cFOS23YvcQgokDKfLRbJRkQ2dSJRoPy3TqMc0jm206LycRdi1gp1oBuovG2V59S7qeCMSiNVJI9N
ZYhMOqAtX+y+LesyuzZrd2yjkKVf58U7chu618tWebFhPnR6yc526dxQTPhUfCuXJ7p00Zje9n2A
5tKzA/4BP8QDXiegec2Ab4xTgheLzFk4gN6jSli51Id9nWkubvU2WZfWLq9gEU2KnCdQZEOd8XdX
Tp+zbOtN0hCldObJcuHZvIjSvwVpeVib7NJN3r5DmQ5k47miwrFq/0Yw3R2VcYlC6Q7sSo/tYxq5
5tl+gLNXtlreDXdOnl7ULkVIrH7NoXMHgpaBg7MkdNkj4jbRCIfbN2Rta16E6wd1IGGRIZ7ZtdmS
oTCYQod5hUjTgTARQ6YNSibyJq7kFqOEYSPQkV5IAnFvkJJfy1wBDFrG6OJkia859gLijt8H8s7y
13320aFfHYikUDfb8KvbVC8tsuNNtpUEMcQenUysctIsqIaaXz3r6wC06wjuVm6vh8BOZLixKZum
QfNYJREM1ikDtNW/EvW3pL92LRsd8+Vz0O8H4VReecY+ObalDtmab12dTIPW9l5fDZaUgFFcKXUj
rkIwhX97PGxDJNaBXgHLC15SC9dKVMf+IXU+x0L69Ea6XUqSVqjzJc6OCAX34E+tXxxEgVfMfjrs
G7zmqh636ymsMZe9rOI0Y5c5c2PK2a58caiDvUQ1EsLveXvhVTeXgDOKpeNpXfrfu4avo7sqSvLG
RhHrDR9xKO+P7BmJ2LpLNdsKdUSXN7hTXgssmmlQfwkHmY/R2wJRGJaNDtwaPatush6TuvoXJM+h
PxGlm8zEhtWuQ7eAsRt9m+T+zSnpCXiiU11uoZBN4753+epIDkqQxsnAZn5VvP4QEgI4HXtfc3Hc
N6Oan0KQew6LCdc6OZS/cukcuqn5NspmY70b4qOui5sFrVTuxOFK3WkojzZtXiz32YIw3Trs3Fl1
tjTetzyYJc4aY+3VkchqG9yjbF+00dnRVovmYSlgfotkZ7yLHFG4drWmLZEbw8NkqIO3ZnssoK1c
waNi+3TnjHfVAVwgB//Unecp3ioONyxQXRw3GHGRblWfPrXEy+MSZYVxMS0bDw1vExhaoY7cyoCJ
p33XlLel4cdegEmg9o+BM+CR8p+hRfwMqsPY/j1jd+k8cijdS+ZmUeXsmyOdOS2l5VrwClGpy8Yw
yitbHDjPl4h0bEsax2S/u3e+8sKudsD+GwLCl4ODL5/HQ092VezCeJqDd2CVGVan8JGTGNA0O8t0
y/tMo9ace1Io8JscF4bB3XRKVUw3kdz3u8kbmQ6dySzvUXZT1zgme2AXn5ci8usvA/1apOSwKzDp
uC7C5rKZ+i59CufsCW+gz6Ba/Mak+vy4eUPmTC+4W317BM9GkV8daz3VLolRo5bbFQS/hqee/abT
1vOMoSMdzuVXBDUjEisnsHA0dObEDb41K323hPPRC7/3Yj3v+iId0UVAsdEyjhoBAghIUyzHhgDm
zT3IAjZR6gVQI95HxB8692j/yhtGqgrV9iGOYI03H2pbfgacnBxZ0Ir3wTJvVAybLKddi8vUHlJK
OljOpRGA3pFcx1PjNfE84ZXOKqOiZRu7oOE68h/oVz5Ua+cJdNWyQyb/8O4LElWR4Fbk+FaUz+9E
uQVLMDilrsPb4SRyr6/wISa+qEtLB3Vq7WL+uW8VaC7vp0MQKCjXXWfRH+asinpSx33PDi3YE1n9
28m2nncMBxNHuyhbADxUtsR3+PaZsSutTjzdALuYZl67K8umn3PP6fNr73gxBX0Y7av3lWoOjXpe
6G8R2JfH1jJ9g3Ycn91Ugn6wza9WOOeXGVf0S95XED1DHnrj8mnoQgeC8Ym5KVuQOMrkpFqwivtr
Eam1G39O3lxuPXQaetHZU2ro8BF75uXVK7zuCMgodBfbyoqB3tp6kXwr4vvIX2iT4oxlWDf1It81
6RoH7TEMQc2J5GGwlQZ7yzHuHWiTIdz/4+xKduTWleUXCSA1ayupxu5yt2f7bAQPx6IoUfP89S90
3qYvXSwCWhlowBQrmUkmmZERnbsuc1PegHd2s2h8zR0z14E7t61JPq8w+F+1fnMFQqoZxA0Arair
wA74TMaPxPxDjT+PfUlhH7nI39N1zdYmq25gajy1weee01Pd/ezp8fH4d/tdtp8g7boL92tcwNby
1sZzvMYodz711+BUHMqTTqr2LiRi+8b2497s7I45i8IfibjVv8ZjcqqPPB5DvGvY4fYhI9bJhCrW
mmx+/OY76ZADL4rS4c3KPvf+O+tfjY22be7eMm/fezOuWwm0ocyruBVB2AEvfbEPPPbjiofFEooL
idsT15y390JuM5W00/KqtIpOwF3N5qe5XmenDrPi0+PfofIlaW81EbaVW2MZLNIeuH0em19ZO4Xm
8Pp4fNXcpVgWbr1a5WSJ20T5v0FQxxZ3ftTLnurIZhopkjvbKEvbg6cmAFuAEh8aPU3Ich1k7e6l
yfVdufTP/GJZ3HEUt0ac+MU/ecfq1D6x9bwczbg+efFjK91fBVfm0qmnUdjEKcStZ+XrkBifmT1O
UcBZ5EJib983pKB20ZBijczBvlT5X0ds2zVdr9Ce/urRPWWwzVpSTM9Nz/18i7XK6X+OgRFx0k07
TrdtbCmOFyhuLTVajW+rjZXuTsB3RNzcaRspmJfFSHieIApa5ocVidruNTW/zLrWyPtBAN3C/90r
ltFiJYSGsLwj/zAbBqQUA5Ca7enZ3UwjxbBlukkRoK55M/hzDRkmZ47K4MM+r5Hid2ID2G2ZWd5K
BmxTsLzm6/TFaOjZLanG+Tcj/72TurLYY8fQdue4VnkbGvfm9tZLkPx5PHnFyH+V+Iel4cHA61vS
e1FdANafa24MqpG3fPLN7m+ZVTqVYLW5LeQ2++/8SmMLhaf8Vdb3h6LLRyQP0PPk/MMy51G5aJ5s
VXOWojNZZnPtW4y9JK9Wc1qZ5lFGNWcpMj232JgqMe4aXEsjnvlH39qRNcOz5Sq+7/eGOTkVEhHI
YaS/0+bTUraaDUVlDikoSeUMQ47AvC2OMb/Sqva+VYwxzUJuRr3j1LL4mmukIJ9uU8BwxL+Z+4qu
D1F9z4pvjx1bdS75Ulgife3nMcPw5mlEhgZB38iImm/msToWp1azK6oWVjpceQkehymn4haMT7n1
yUKnwaBTrVXYRy7RO9gFzXoakIJnXeSlQ2gM1aGvX709LAxwHblWbw68mSyH1TdK+4NtOWHeFoeJ
LdHjFVB4j1ylN0EOlHTViOOIeKfR6E9t/mvfyFKYVpmRZ2uC3bxMf3jNR7vQ8K6pZiyFaStsm3ie
h/PfdqLZsJ7NpNkXpt72yTe7oXCoDfGeury5UPNkPcSmroFW/eTum++2klKgZquF63+L0ZsDTQ81
tHO2q8L8nn8pvkyxE+nTsPtXN9eTDlLwSWH37WCiln0Ihq80ORHyJQWAiFQaS6kWQYpbOtl+vgBu
cysmE3wC4+ou+WkBT53mXFJcq1yZj4XzIhuhp1zeZhriJH3Zbm/86MfefCBHJ8qPyeGxm/7XGXJn
h5Nr9ok1gUho86fhShywLoEuNMzfTSceBwcoiz9nbQxCKRqZYR2Vke52rdr55Hp+kOKFmVe+uPHn
CWLF9Jze3Gf+B0rmx/KU6T6j2PrkQn5n95nXBQ3yfmc8d2t1ocz6tCSO5ihW7H5yMd9HMGZJjlXK
QFRl9899OYe2+cekmt1JNX0p1kFuuRJje4Moy+SUZyIWZPxCrGLn8FK8J9nQrR3tcDAM2FMXcrY7
KKitpuZRTjV7KeCHLC/5MuUwPkhom+VbQSDC1+vIkRUhKFf1jcb31rTH6D66uIuT9tVKNa4U2qso
TFEPk7hVef06+l7k+DqKQ9XQ0kHMfMKXwOzKG7Qh0Ze12l8NUu3L3uRC/thNnkP6GRsG+VMVVyQW
YVbuSyDkIv6QQ8atJ7izkQqFiGhdSPs5sKtOnEFAqEMiKIwjl/Ib7KjNKARSITAjHZY2nyK/T3dm
iXIxn0Fu2GrcHkdbNz5V5Xx1xM/HG6hq3lKMmkGX5qRzcR4LIw+n2ndCx3M0q6oafPv7mxO5mc28
TSk2mKL5PqLa16NbZ9+0peA0nbzg0xb7Mw4X+0IM3cm1HbJ3zhO5gO87AjJXEOK7sQs92ofqlPO4
OxK8syzngUeL5jFNZRkpTAe823WTXYuboAHAGT54SwLD0rx2qU4nuYhfg/sOYlq4LoNT5OAdi5gd
zQs9megxTuM9NONIiORK/rgMKzThKCzVHtL0VOluWwrTyKV7NtXpwhly8kE0oIJEk29kOOavXX4j
V+4hY8tMd4BHWnZ9ghL5E8S+9m0zclW+cQXE0boMp91QHspgjcGa9DKsmomrUiqZb6UgTiKmDm+M
25paMQhvSGhf+nA8oIPjSKdw1XnPFkN3QkAu0PMCfIwiwZfao38yD+sZbRZBvPWOb0GAF0Hn0+PF
UCS6MhtL1zAysblF7jZVN5MaJJ7MKSy9wg0Db/ixCh1q8S76e/NVKaW2AUNLuxp3yKIlEFcp7Dou
HDs52Lzt4oL0N9e1/Q/paP5mY2aG/ZxptldFiiVX9ZulyZc1wwWtLLPTTNaTvxS/Bv8f4ekwD4o0
RS7s95DWBf9zhWe3yYdmZocDf45sq923UcnlfCQpBfhfkac4/ZRHfIBwKa2BOHrsAYpYl2v4XVe6
/QQOpButiyJe0AgZiX7fo78rV+2bZUjAA4dFn5MizNjVtg6UvX88ccW6ygplVlnNQzAjtS2WV9H/
nJY+6kVczJrMXGUX6VROjQzlIo7Ef56cEAJZt7x1NTNX+Itcjk/LDnmEiZlX1btuiOsKL/3xY6Oo
hpYO5To3zbXKBIYu32UQxGbvLB3rrWpoKYAr35rAfoOhxZg9ASAcW878GZrJmguxanjpOK79LiXe
gr3bTfv3bVM+c4fdWKZDdqiGlzLn1JoN7q29uKXOE7gIreUGYfJdNpfL7SkZ+9qwMXRnjmHThbz/
Q1dNMqSYtky6AnTtOLMGz8uDJ5yD04s/M94lQm+ePz+evOpQkwlXTDZQp60x++X9+K29WHET+Zfm
F8SAX7fSpaPpmFGEk8y5gvJSCS31EpUPauKW2EVlpUOz+fcPS3Oz3ZsUt96oK1GFRaTW0++yNY/1
5B6pN/5TTzbK7a+5RTU7seK0lLlWoFSXVBYwKDf0OJ4m9I8FUxBZkzgsExoW+sPjJVFsbDLvyjLX
a2Ik1D0JezmtZD3YrRVlixUnS6EJtnvgIxzGMtmK5YHLJ59wRa1Hl5wcr/vQMcd5Z9RT9Zxb+SeI
tY6hb7QiotTa0VOwfVMKcEjyVf1sooKKskYEqsDYr3e+csgyZYzUlWVZqNpVaXlsF3CjtL/QxK5Z
D4XryowrY+NWNqGIkKHt7aufgXqCkVEDnlINvjn1G+cVberOAwx9o8ItIgcsS0i8ah1fgGr0zZHf
jA62ICo4VHZvTRCV64XYmkBQuKjMsTLnAFPkECG5reACSgu8771Pqk+urzkgVdOWItrz2mBiNabN
/c9JejWsT48ja/v/d9JqWX6sIF0jAuoXtwp7qGsAvDuHEGTdN7h09A5rw+1lRBZYpn7ooeOdQlHK
bHTsXiqTS8cvDt8RebqzPo28DkHA+c1L/etA7EjMaBd5/BNUdpdC1MtRJuUpcp5hHA4NWGGcQMcM
o5q+dP6aLm2D0TLXp8qtnkaKyv04Xlbqv3YZ/fh49orVlfFWc2vmNc749Un4JDaE8a0s6FMWuBqf
VxhHBlvZc8DQCW2tTz4oVUVFIEm9c4eRYVZm6lgtfBEnWB+EviDxsOpQeqpZb+vxZgeYe3MeLcde
n9rE+dpQUDALDhTdY4urBpfiFK3OwqkruoLLs/gkgDsM8agX7Bx8++jbmftBBSowXHvsMQkuLOXG
2Ra+LptVTV2OVsgaTwnISG+rYX4bluRjpp24yg+lSA2gFAZ2qGl96mvxBfSBH8fMg8SG7i1VNXMp
SMuk7XK+wuhNS11w4toQDUvYvhd3GUaVN1AeLk0Cd8nKU7oMEXHHX74vdmWBjoyisusJ1/EAc8+t
5akm1ZdlEbvCExuT5C596bdDjhiipv25HpYne9l3RQYB0f8OvbpmysBijTfU5NakeeiPX/bED8Si
/ndgHy33HpltwKSKK0teXd3xfN8DHRkilXjzVJgZLpgGNBjaYgiTsYkqtsSPp30/e3RkAbKUm17R
5mAWMZz0XHDID1boH7L8KAdgsOfTKR/q0LU1L9iqHyNFalJBaiXbKnBj64SDTcPE5WGzfnj8W1Sj
S8EKnRi7SADhubXLaw+6OEh5TOVOb5ciFRredOoCVFRyKJ0vZ7Iv3XVknFQuqmDIfFx4ls6LCubF
Tpdea0+nBatA/ToyWqoHQWk9dnj+HRfztShGMNL+GSE6zp3hZWr4AQRIi3tZna92sGvbcWSSlBbk
7ibx8U60+i+5CFPQNOrOqPuJhyMDqQQqK3gTwTN/upixK7zQWpxj2dBTaRqadVZ9QgpjNhvlmHQL
wm0u3RgEjWsk8upHYNRfzdGpNQ9SCk+VFcdsEEsMFK2qN887t9al9WJf1/xw/0hxZHQVXWyQAk+4
hLTruxnMdDpst8owUuiWRUZxYUZKPAk78s0sNJPblB1o9m5X8MrYqiZxnNQuHHEzxcntXwb3pxP8
u29oKXbxtAjdExcmWaenMfhnxp010XXXq1ZSyoXHwWa1W+BC6fm8Oy7ZDDVw4S+HzFqbw+PpK551
HBlWVY1clJmLb1R/zD/pmZ6BCpvC/EIP4sU/Zkcdw4rit8joqgUUKywh+E5t/iZrmEC6mATHxz9C
NbZ07tozmapNOv1WdOcCzCGgSCx3XdYcWcIrXV2/mUrA5ubgZvGXBtwqhvjxeNqKaPK2n/Mmca0E
rSpA6eE6A3dwVct/oqEr09hENfj29zeDC5fmMxsxcXv6XGRJmDNHk2+rrC0Fqxig0YZXDtxfOWoA
Ky8vTc1++0ajCVbVzKWT1l6aybc7PGWmnXHyCkbjTBS6ThXV4FK4TqR0UDPHg0STnfvytOgqoZur
/f1i4Mgoqq4qbbEYMEqKHYy114J87svXnLxr6B6aH9d3ZPgUB4/Q6nYc5R3yatefhfnH5brMVVGG
dmSQ1Ii3aX8abRxN5xnbLyqJRpRe6h9JyA9llESPPV7hOjJIaslN6s0euhY8z4cYpndZkvFDWVHN
yadYXBkktdBkbuytqIEiHks+zramzKoaVwpUPL1ZaPqry5vTgcWJ2eHA+b79RSY6IauxZBBGFjdW
jKDdacOkQ7vO18fmVs1bitQsdTzWgkniqcuQLBmQPopI7xaafUCV/sm4KM/HRmBWSImNzomL1Dwm
k7iWyctkFdcGKiNOb0aQ8AMV4sFJTM1XVS4kBTCv1jY1OdbYdXgkDHAFzB8yquseVoSxK524zABX
QNbjcmg6/dGcRFg0EEwRYQv18V4HNFZkOzKAipiL2cwOADFgySv/TXAGPKF5sf/eE4icsZbmmmhT
BbWMphpBezn3CWzVFlGNig0/Bof1HZKUQxVnR3Z67GXKz2zGfHPUtKYPrF25lWyO9bN3bE71uT2A
vT7K4yzeh690ZFiVa2STNw+43XH7i8O+t3UWdtNvzS/YnOfO7i1zpFSzVyZDjd0P8mkt4MLsWH7t
r9nr1rGlgzwrzbRF6RszMU5adOpt2f95PjrH7mREydE6oXgWZbGuL2x7xbj3S+SQB+F1tU7Y/4rF
iwN2rAf4MGmjpPhnKee40WFcFGEoY6/MNCvnaXsWg5j1E1SgQY88HHKz2XfPk3lTphEk6RWUHG5r
X/fRMNMPbZYvIOC3dd1hVPULpFCfnTXlIPURt4xF3sf16B2zg4hIHaYX8ms+tGEbQQtWE4qKj8kA
rH6uxThvl0vcqb6vPs+AnTBfyUx1tWXFxiUjsZouS1eHb0UF3z/UNbs0mftuAaS7G8Spc2vNDVb1
O6RQt8a5Qx6Cz4wmNGyn85h9TXQiWIrTSgZlQTtVkGVdyhv1hiysoIkRVR74IR7H+L3RPdOTsyda
ln5TJEl7oSSFRznuAAUmV0cpdm9L30aXHhUJpMAsSO8ll75J2euc2S8eh5TklIEhfmr9z/t+g2R9
Uja+Va8EN5zUu+K9Ig3J4H95PLbqF2x/f7M7VV41+rPNnUsyLOeyhCI9L764gx+NVb4jsd+MtDnV
m0/45pLnU8X6i1Na9Fu9pt6v2Rit9/t+gLS9QnQ3EKMfQHpXDNjFTR4GTf6T2QwpuU4cRGUkaXd1
y4YFDhmdi5ny746Yz1Xm/XbZePSbPfDhzUjS7ccLemsm4wS19SR9sgv/lDjahG2bpnw4bGNLuRNk
YFNwztrdJV0v3kf/hAZ0NHrk7Tn45/+hif7h8Vqogk3eW5fBQjNVMEAL/bNR/0p0lP8K+8uZk2Dr
mLsrxm26CuC5Hjo2Z44Q01Lv3EUfwkRyygRKOrC6DPjCPE7LOZ/H5DJkG8lzG5jjN+bMZRT4ee2E
wqhtMLAEM3SN6Oju26VkaLqfl4bfFU5zyaDp+l44kLwzGrR6PF6We7v39uOkGF/XiRFitu7FKo0X
0lOI3lX/rO2fx6MrFl1OokTAPNq7mLvbP4M909vT3LHNWgpsLynKBJmsewmC+Z27Vr9H4ovY8nUp
0912se0DUlS3q0hsO3Oby+wvYTqB7p6vh5nE61yi+N+jAm3jsfajYf9LC3qCruTozWEx1JrcQGU3
KeJXIxgLNgzJpciA6AhBYDT0Lx3UcntNH59q2aWwp6TLjIWN7qXqzGg0rAO06q6eqSsFquYvB7vd
0TTtOu/StxYJW5cMUMYedLTlisnLmVNjdEvlUyQwkFdzxHkNIoMcHzvsvVwZ6y7nTM5o911rtd4l
YdUa0hn8hSx7TS1+zNf0+8i6sK+K0+NvKXYuGcyet33RGP3qXebBui5JEw+D/9z4PLTRZP74E4p1
kPOnBedQmo6TdxlHt4XOdOPmNZ79LGPP1Xuz17ZEb87vwWjaoILi9KWc7SFk/vKlRA2PNDu3JxnM
Lqg1ENrBRoWXXwB7PdoiA99EfXhsH5UnSWE+FkZXAW4GP107AMuK4ea2S32YM93jgeoDUiAHeTXb
bdqPl5Jmy9lYuuHYzi6LBq+d4se/QbXGUijbQZ93FU5WuFEKOdHFYzgGWx2fp2J0GUBeQf0xd6o5
uAAH/7TmzUvmmxrnVPi/jB4v5972t5TgAsD/rSgJCGbruDfrH+26SzbU9GQMOcRQ5oaWNR4V8+I8
LPatDXQq64qVlSHkY7L4AyvW4GK465kbzZmtzqGhrcY4quG3v78JLDcxVtKCTuASkOI751PMjOp1
7PaAKRC3Mow8z1GfAjbRu9RDc2uJ8alNDc22pvIYKaYcz5vSMcXeP6xtFgYpTyPXoJqMXmUWKZ7E
unZBPbnuBQ/f722RfEcTb5zjgXFXLFlSLHmCWXaPTe2SB1NYpFOEy5omTLcL2Z1E25KOxMxIfNbm
8JckzbKIdU3xbNRt8+J7sxmxBA+is59/e/wzFFaSUeVWUHQeHQisNJV/6rxzoyFIvxdFv6feA/eR
oeUz2nBYA9bai1fPp4ySsxiCMK3bw+P5K1xIxpXTpl6dJlndS4pXJEYghcV1lAv38CfbzLfN6E1c
OagbjW3GtgOrHr08JH3r2FcgjvGaGHJm144I/Xps5vdJScfqY5GDqPtL3xB3eX3841SLs/39zQzq
gdOBpga2Pce8VYET+x6eaIxGk8Goht9s+mZ4q8X9xLan/uK5Hyj52XW3uvm8b+ZSZM/5OghKMPMa
4rBWlR66qQlHMFPvG16KbcIoJU429xebXgPxqVreJebPx0OrHEqKa0Jmf65AH3cxoIyF1b2W1c7t
TsaPt4XTGkuNjDGdzOKFVe78Ph/8ZN9mKuPHy3Xt16XAxCnywp4DZDTqlCMUkSCLdeIyOc1dObcX
By8Y06lNaOudywx9rP8GbpAJHplrY9o8CkhXjB8Kn9XtbwMSxIkGnKVYlP/gB288NZmLtp5T0OUu
vdnGpZGtkSn2cCshzv97cX8zuC+Maep7+Gq5NqFFxj98BJHlLm/6r/j1ZuwVPQOJ5dD0KvrqXR4s
ZWgEqU7zSXFO/EUribZKjywsuVCzGw7e2JGYJdkYpgvJw4ILN8xqrkuvVW8bMu556LO+6BMrvSZQ
S3SzMxrVD4K/mvQrCPeOuX8T3RxXTMdMpVhyGQfdp5M91jN+XCXQqDUxGmZBqXsoUeSTdLPom2XJ
0eoi8LraXQh3Q+4NofB/Ffk1AOpy37pLZ0c3ZqxtMjisW6xfi4U7kb1oy+0K0/xXk3gz+9mrjbQX
VXdZmj9TkMeMm/G+aW9ffDNy2TiJL+o0ucze0tuHti+d8QmS96auknG36otgkzHoeD0HhW/TI5Lt
AG9fdRuvyafBKt/TYQ37rg8r84Nw8pNXv3PzfbuHTP3ZDGBmCoDhgnYEfaF+c6LVzkutzPYZ0Gax
CUnTa+PglQe84ZFg5YGRYdznSERaEdJPWxf7OF9WoHHCJDP9uGm0MpAKT5KZPpmfeBZUBtIrYIXg
UBYvbl1q8mPF84gs81nWIHTNpy65mCN96QiwGk68gJG8Rqo8O3Gz6EJNkcXIop+8MdnIZo5naSzE
LRugc9iWZDxOntjTeb05rZyQV1bilAlahLLWPcF9j8Qwns1Ch1+8vwp/kX6aNTWsvMcTHuNjyAQq
cGazy33+IvoEjLaqVj9l19SzaDgJtzs7eCE87NkuXBmxXpjTpoSV4JllKMJ5KI9uvi+v/4vas3US
N6C5kV1JEsT9+FOgCv140vf95S9iz5UzYqcFJj0aQeR6AXhJ7dfR1YFc7x8troxaN/LRSqwEwyOy
wqz5XKUA/IDndg8YFXcSmdszGMopHSwYxp+GyParZ9/i53owNVU2lXXM/z0BbKef28WgHoC/46Fp
/RMbrENd7vUYKbvmvHITqKZwLGv+tU3EP7kQX/etqxSkCdhradMxdBUb/glJ+9Gm7bkxrF2XJVdG
q1tJMeY8xcyN9Gc71Dd//UJIvQOwgEWVgem50y6zNwzZFcR2odsdrfZD1+56BwFp8f+uKDO8bm6M
7e2YgLnOqQ9LV34y3F2yppi6lOlYUz6KaeT8OlIaQxLlgLczTaQq9kUZip5k7gBngS/Obfrbyosi
bGdfczypxt7+/ibTSU3C+Sxm70JmQuO6zeghz4Ivj11RNbh0+xWZPflJI5JLRvNDOXUXvAnsnLcU
n3gAMMesw7FqVX1zMWezeUmnydj14ODKNJ9mafT1YBX+haMNzrHbeOmCo5V5mgVVbC6+FKJtnRhu
6Zf8CgXc49TbYYv8Tw+/U5hdBqPn41wZnSD8OpdjNHdu6Ca6e5xi5jL+3Fgoqqk5DONQN3LTLMrh
7eCO3GcYmd0zSIIxaHjBrs7sxWxODqIXUMAV58f+eP/+7sow9KJaVidZV37lFqj5yi40+Wsx90hY
8zAzPhv2R3/QuL7qU5sB38SVEISJAcF17cX3AmU31hwYNHQm93NK3k0+CmXM0ezIquWWQtiGHjFY
kip+tY0lRt37Atp9TRyohpYCOOiLuRHpzK+r96vOkvelb3x8vBSqkaX4FcXQOIbZ+JeMWF9NSIVF
Ix90kuIqL5VO1yVFsbt1F35lWf8nXQc7Cpbgl7eOuu7w+0n9X2yfhGRO2q+UX80mDz0wchfZ1ooH
MeXqO+3+mTp6eWwmxS+R8VZN2yegHLO8C1+tl9RjZ/DufDR7HcJENfz2+954qS88KzDMAaswZMea
QxsOGxJYbeLHs9/Ovr8f8F0ZqJ7ajTE3NYJA0E8NOy/gK+2hicR/7ht+++yb2UMfnpRzlvmXoal/
9Aaa89ICfOnl0a501WCVgba/v/kEGWg7MyP3LyTBm4hH0bfiVhRLreN6VplICt6htAeeBr1/EUAW
uClqG+Vrydqw6nT6A4pIc6UYTjg4CatuW4TgaZ2KH/7a67rdVdaRgti1vbKzMmzXBR5JwNYWts76
3Fi6HmPV8FIYO7lVdawR3sV02a0w3TNURiPf05E3qQwjncKT6Bg0Y2b/AnwYiwfOyrjoR839QTG4
jLGauoIOKXORV7UsDcccCvFLY+hYzhWWkfFVa2GOC16Y/QsAsUc7T+OkmS6m2WvOSYVTyvgpM7EC
dNSj1Glnw8sAhNM0BZ96Yh07rcCY6hdIsZt6ptOIBV7JbesGkaaIoszcmHsQtrhIyCiqDm31nYX2
04vtk2gBcKAu8njKdLdylYGkqK2njLQ9M/kVN9yLKD7W7UeLoOPAx3kZ7trcZDhVCrbqJhU4Yqba
fcfwtryEDtQVeVFpjhaVh0rBSzZMCy3N4FLYhgu636UKc5K38ePpq9ZXil3PW0XGm9q48Kzuw9q2
z3yuPy2OjpZBtQJS8IqkXzKwum3+E0D6Z3Tiqq/zqM1ttE+vmh+hSOL+Qk21lt8hGPg1MH+3QRKa
WAQStGHmFQdWvZqCRP6o49VSWEzGUdVQBHLXvMxQaMtOAa9PwJpBhFLHCKkwmAydIrNR9IwAt+N6
63Of/Crr2EzWD0auw6bcr8K4MnBq4nbapSNWnCUvRvCdr31oN+9ndkXhYt/1QIZOQZe4TgpSGRfo
xqAHq4hpU0XYx4+7fFZGThnUsXufNMZFAF9AG7Tw4oHW99PDvuGlg9hJl9kdWGdc0D4Zo7wa9rQ7
DL0uJ1X5jxTPi9ukKbVhf3+dI9Pk8TrZ8RJkO2cvBXQ59EW1chupoucd6OQ9u0YRLlWpQVeq3FOK
Zz/twdww4WomyByNiQ9GIRRBmqKDALVOOVGx48nALOaZgcccyq4Zb2MwIH7PPPPP47VVDS0l0gNZ
/D4LfJBnkfbnlM24c1utoTkKFCsrQ7IMNLhRiEQbl77oIj8z4yFLosTT+aVq7tuSvMlxWd0kfm20
GH7TtLZs73u9OJqIVY29/aQ3YyfOMDoQ04XPZ/zZbYoLrqo7rbJ98s3QwbAyuy8x7azKvzgzklo0
mb+bTB3hqcrqUrjm1K/SvM/ZlbXZKWMojNZ4aK7XPU+dxJfxQEPvILFaoH6bTPTFtOozXbIXoFBO
OxwSw0uvndk0VGONG9KHEbWyuBXsUzC0urPkrmkwuOQxgVjSJatdKK0HduSR9MgrKEXyUuM0quEl
pwH8oKKZzb3fzWB1h7JJ2DtKliDsx2XSlEJVn5CcpyuzlebbLyCAfeYlwOrpD4vquuJUo0uukyVL
NRVOkT9NIL5DowX6aKowmHW1UNXw0k7fOG3es1nkT9S/rV6C6koT7+Il8LC20j7fkcWeKprnT2Ko
j7adPhkVekRTsdPw0j4/c74lhph74x5XIAbXf7tEhwNR2EVG/mRTbfe1i7E9mqKt7n2e/iDujqZ4
mEWG/iRuXxNnxZIm9W/HaA6L0PGP3s2bMLIUqUZFwXwCdvwno2Mxc28Z/7m05013W3e2quwihSto
mxveBfjCsJSxw71YOMMzmESOj7ca1Q/YPvtmIyaeMVM68Pypop9cN7Rc8JLQf00k4q0Op3L3GIGN
pHAdE7c06rXMn0rrdSJ9lO3LujGyFKr1PJr+bME2C6QrcH5XGH3Mfz62jGraUqASHgyC9XCabPzs
Wh/T9PXxuHeboDdvlIIUku+5WCYMbOchuFT8/2Rc88g2o/6LFekVUO/DVPAhKVzpKio7yfzhJa+D
6mS57bObzE91UPC4WIFFcht2pJaBmlH3oV2CD83av3/8Gzfn/OvtkPgyzGrpGUsCF/uQhQbQ6VIz
6B3XT0Om4+pQrI2MqwLJnAnpRozv+11EcKFzPB1gVhFvMs4GggsQQjEg1cxn98BQyUA32plCVPSx
Ze4+PsMyUrwVwCqDixDkYEX7LWeXZPwUOO/F/LV9N027So74hhRwhmBBwBY4WB5437MegWxUwbfH
81dZXgo5Dv2Vsp6T4aWD8MDc8lNjpPHjoVWWlwIup2XPLcMdXsbl1bMRyF24S6UDMSfja0ZvrZZC
bNtcMH/wBORL0vrz42nffWfA0FKUjYYzlDOnaIJtixBsc4eggwKt6M6l60SFdeILj1JX9+5530ie
zAqZ5s20ejmMJIgfYxd5TmwzLFbv4+Mfc395PZkZMms6G2gSeD/1XwL3Ohm7MgdPBtmI2edGWsD+
WX4W/J0JIXed+IDKIvIB6diBN3Lscj2aYdHqnIgaoueal2DV4Nvf3xyP6bza5UqN4cVPweTBqpML
ZrCe6+7l933H+wtns5VYJkK836D7Dcu6iRwrPSbUiKC4c8Rzjz/NMR/qHfzZAC3KqJumdrI8H6Ez
6hXmRxA8A76oA9aq7CTF7kLXxMWb+fjCGhA6t1MEXZJr09c73Uc6MqsFL6dtQN3fCbcm65PTLIlw
IThczuLECOOBjkbt/vbsyXSR3BxqQ5hYEKexoqS1zgHxwtEYYtuGpiz+qafz40i7n3h5MhQnbRpj
AjVN9+JN3QvKF4f/4+w6ltzmueUTsYoBYNgySJqgsWfGSd6wHD4TDABzfPrbdN3F/PBAqNJWCwg8
wAkA+nSbKTlO+RBxZz51bXVTUPVkUA7K0i2HRJRzqkWOLzKsTxCdDcCCW3+6/h2KlZeROd0SVMyt
4H7ML2MzW5KNiw8bu+l+w/RkZI4x1MVIncX/XTfEeS38IWURx+tAn1yfvqJI8mR8TuVwy81469wt
YG8q+98k9/Owsb0h9EprB8KGXt/FnWX8ccV2shfrpkTqyTyS/uzhDh/vHHfWUiWlCB7XadFcx71L
aAhH96UkvZb1TtcF4kuIFIR++rUWr7Mzh3MLsMpYfRkd9uqb/zXcCYt6Oo3Cfc6oTqVRkUF8KRI0
aTONWbOKBzQ1Tua9l75cXyjVuFIIyBrb6QmoUR5Gy/3UBdkIKL2hO5SrBpdyuHC3YSgqUzxYHX1c
0+IThLp/3DRvGc8z4pbbEzSoL9MmoioIkqbSXaIpZi3jeQrWU0IFqx8oaozQXkY8blSD5opLNbh0
sp3Kxqh2MbwHG3vklRWp+M8FH5Em+r1/QPBkME9f+gEYSbPmMnTsME/ncoAGdn+gOl5eRXSVeSXt
qrHNsc+bi9tleIH+arlo77H7eBhL6OGS+PraKmKfLOGbW840NWUgHsAbU97nKX8sGRs/uCT7c9sf
SI7ce6PXAIKLzwAPAzM+U6sOef/p+uCK4kMW7rXKlc2QgRSXVXwc6yN4jcJF3PvF98CP3fVXN2tu
X1RWkjzXG7d5CcamubCaoH1ujNBInHiOf3f9M97V1EW0k3knhagFSoCVXwKcprOu+WCWX7MCrY5l
cwiC38w/dQ2PA4tGafqCe6YQb/unJasjj7K4qGK3W+Lc18Hs328xMv9hWXLLYOBtbmI6uQlV0Dna
nD4MhocFh+DAh4SVY8bQdYu9NA81Ftgt+e9x+x/qJdasVe6hs+ihT5YYhUq8nMy74PiX4e62CkxG
A/mG29EmxV94QfEQBGU4MfJYQPpO8wmKcCPzVrasL7pV9OIito8G6CdW8tETT1v65GZjlLExtPid
Hzy67IEwEy/FD7l501sBFmzft29q/AW0jbbB4WSOv/OW+omdZifoQR+uf5rqy/bf3wxfNGVuzs42
vNTg/A1q55AVOiSDamgpPEAlyFzyeq4voqJHgvKU1TqlatXQUhqvlxlSfXleP5TVa2U8oi69bg1F
MJD5l6alyG0HWtQPJtgluzGI5168mESTVlSzlvI4mawlbwhmnU7OV5HuNHDbbe8CngwKavzStKAl
UV8Wswtd0/hoCJAvrTrYjsIwMiqozIKOuxtrLkYxZeFqsLAx3D+GO2mKQmdfuXeChIwLyrgRFFZG
hxfPZ/dB82y5JOHiR+ZlpyyokpE+r8v4YE0dzjskxHUJCHhEn0AG5b8cKO00GKLKPLV0A/D2Q2de
AAwo/O4izATNV6GdHVfaHLYRYoseKLvaAS/M3KyeWVE+rY2ON1RlJemwn9qdoJ6NuiGFom4iuvnn
XHhVbNddobGTonKQwUdWPlss65z6klFcLdIa/FZtaJiXLP3BPM1/KLapTOcEarkAMlaIOD5olaYx
+Grz/ON1/1IkdRl5hCYDkvmrNbwY/rl0mvt87SOveS1xpzBVrxYv0SV6Y/0pE2A6mUcCsqG07bd0
Scw5EEccl29RbkBal/kvCfhAHM/A6ABcuOZ/9RiW4+/rRlLtIilMANudg0sVu2hrzS9Vbv5iTn3G
ufv1+vCK4lZGHk0zLtG2ATNvNwHRmad6W8KuPSyjJsoppi+DjTpX0HrtEImy6uvst5G7vhpaVgLV
5KW6fxVb4NVBWl+20XpsenpcfCMcRva08Ft42bGyMtiomT3mw22Hl7mb0OXvmm7IN/rruvFVxtl/
f5Nu26G1p3og4uIVnwNorSxBZJu3neVkjBEVeQMo4jK8+ClwxHQucaNico3nKoKCLC9sjgFzJ7Jg
v9d5H2VkyqLaoDruz3e5XnejSwm9qydhFMMKo8/fzS6Pp2mNZjhV0cY2AVn1+jAMM4A7cV8dBijr
5dvBtbdoNDT3Haq6WNYWNkHNunmZM7xQaNJME7tfGRqloW7Zt8999Wly7cRH8/2WajaC/36+k5WG
2773naEf60tOv43WmQegsxW/a/OpWO7W5jZXl1FJ5WaikbFp4epDcQSJREjq7xUOUxbVQUlVlzky
bZRhdRUUX8jw0vELMw+MZAfbChKnKiM+d8nE83DuPzUdjWjWRfa6JcLNj9ed6S+rxztFg4xeoqkJ
gQNjc+5csFXsdOOG/UhGqF9nIREvDb9zfMA7uqgPQPTV0xCMTTHjR0+8Ds0aMnY/dnaI56horHS4
ToWDy0RUWWkauJxAHeO6D0H+aW6f3VmzZRSxz5FiR8c7JrwW9fSyOeAEZXE9fiube2t8vm5OhYvL
LFSdNztFkU/rJVu3kLZeCJ6O6yOrjOL8b9QrWDUTf53XiyEu3PjtGR/pdOOkpcABMVrWTg1fL1D0
w/uEGTnwpNtmvZ9n38Rqw7I6UMeM9YNtTideoqd+nl7zWWMTRQCQGahmYeZLQHYxFGc7LObBs+Yj
413cpyAWsaaoMXSPuop9I/NPTbmJDs/VBH39+uDmEIJLv+/Q3NrRPNyoYqeMN5s7EjBGbeduXvLX
Ko8d82ed1jHLtxPIGyOruvOXXyBtiq6vi/L/5CKATrScCse5E4MTN3kcjP8Z487HUv2plwe2nCbT
AO3IpiloFH4hQ9JYzaymKzsbHZvoNcqy33a+aNKOamjJpZe8FbTr+Yz6nUdz30RDrnuKVQ29//5m
9w69O40rHdeLgByix91jQLfbagFZ1tjLrTll5Thfiuw49B9ZfdvBQ9Yy5rx3R6MP5gtjT0Zgx0Op
62NUHJtk5BnEvNYCj1zzZRx+OBN6Bj6Q7oMz/shLXSJUmVsq2rMmtSqyLNZl4Si7MlDtebr9rhha
xp7xdHRmugrrEjT+ycnYS0B0zLCKwCxDzzri1lvvttYFRCJRTujj5jwbxqC5+1QEHhl+Vo+C9ZnV
WRcRnNFb4s5T5POoW3XKn6rZ7//7ZovbdWnRQozWJWufcCYIveJu63QKuootIzMAlcucCs4m6+I0
Z7OMSf15MeuwwUOV6DWN5qr5Sy5qu3mFFDNbF5I+pVkRld/IqGv5UNleSrl0aNE/NMH2xepGEJs7
Mzr+rLM+pmRltyVImdWL1s5CSrvH/Ll1hETHA2mLeILMxPU4rzKPlH8tatmQL4RL2emruTShGB9X
wjVzV9lH8tdqdUzw22PwvLrPyyfUipt119Sfr09d4bIywsxfKXeyfLAuXWYe0Rx8QjY/3Db0Xk+8
2fTTuPXZAqzaJdhxQsx7GlZx46ylvCoYbq1oa5sX0juhoBAD33QMQiqDSK66Ls46gcvOvFiOC8UL
J+balVQNvW+fNwaxmtI1NqipXSC1AJEjGs/ljQFGhqqNnjNtHQAXF7bZJ4NBznIi58LV5QzFHpSp
oYDNKiy2rdal9aFzDdLOX6udmhFJyYtTkpva2UxPZonqWk5oSigyU/8taw98mEI6AV7/5/p+VMRJ
GbvWE5zA7LbGjatbxQ5wZfTezj+vfgUFVk1doPoLyVep2wCUnjXmBajXaAiOWfDCvDSi/w26O6v3
V+IfeihuZBPrVmpe6rKMjWk6CCf9BXKbMF91y/D+Nv2HJqovQMGOWGldfOBdQjdz8WhkIaNcX4X3
Y+U/NFG+ZxUcxD/WhWb1YU2Nr21pRhmvNSWwanjJfYGkLBurhX0ssp2G4Cdxl8RGx9D1yatMI3lw
PRvdvJTYod1sJ2lF0UeoY/1QDb3//iY4uEsFal9iW5cKF/5pFyRtTuPrs1bZRMqws70K5DrTxII2
oQleRouFjo6NXjVv+3/n7fi4JPQKgtKm4cc57T41tNI8eKv2upRWg76abbwAm5d+/WA0cel/Wdpf
QaHTMFHNXHLW2ke8CUCXfSFuihPzGgbV15sMLmPSNosvkCa0zItN3c9bzSOnLH4uju4OUmEXGYvW
Q2DMnE24ULGuf6ADHDoZAczAOhSlDpGhsI2MRiMlutAtmxYPaftblOld1utavt4Pkf9QRLGpHN0l
RbkXzHVst7/N4inFfkSnVpRNH6/bX/UfkpsWS1Az9E/ATcvvbXvI0tMm/pAysm/Rjgb9rww6y0Yv
A4gKcYB1w53LrHtBSEjL5bYwI+POJpC1OMM22xfApKNV+FGgvSpS7R3JXbFDXB+0vfbFm74u02Gd
kTnsyJw1CVC1bySXJeNmQXEoMC+0tNHaVCdN/uf6mqomLnnrlmVsyNYMWYlMYVGNR9/lT0bzo6+8
l5v+QUaYbalY69LHE+XCP4ghgsZGtPbH0vx82/BSOcwFhX6i5ZkXh4KLd21OPvVDlvE7Ufs/r/+F
wvoyc5TtUGBhSx+PrFYTc2NJAlfXzqEael+WN+lpWObOMyaYf/UBGTTt1osKQf67bd6SvzIDSEvP
q8zLSNbYbCa8AOhgRKp577+/mXfvi74PNmFeqtGIljSN8AwQ3zZrKa1CvQScMiOzLn1j4XWvPJWr
7ky8f/i/zwWuDCkTDYQ8yxnWdtqd7KVIApEdglJ3XlUZRfLSfHQ3sfTY6aLLItxRJsVwkwKR+Q8p
FBWBM5KpZ58B94/7uYiAJLktKso0UNSrs8ERHAdhLywE/5SR5stNKylL7vW5M1E80MDcuX03mVZi
oqC+PvTu3e+spIz3ykEs1aIFELVXl+Mi24+cIfF5e0yb59n8CpaOm2CmQKL/7z5H0EUx0yFhc06O
jpU/8MA6Xv8ExW6RcV3+upRk9PAJFijvVt97BoT8tnQhSxbb6dLZYhoRsNziqz0+W1v/+7ZJS865
Nf1qb9NGLxzqrvlmJCDVS24bWkqhXkaECapw85Jm1aE2nXvaDofrQyseKV0Z1mUNvp0xyFVe8rQN
awY+chF5WxX2ZtSC0SL30BfgnBrxNAZ5hPc6n2qSn6JkktWKQZdcVt26uac5XX+t84e0Xs9eSU59
XSVdoJMRVmwlGfvl1HVTNQNAT5n7aTTQn8Hz23aSDPvKBTo0mgzFfAWyzRB3ZhcSmDrImmrau9He
JBGBvnu/KVHP1z5kDTz/wAGaur7iu3++Ex+o5LczxGLQlrHg4iY4szzuhzQSAnRHX68Pr5q5lFmH
rRrztl7NSzN4cTaMD6A71uxV1cz3v3xjlGohDG/ozXKamyFnSWYHGc2Szkm5PyaszaruxRFjq3uu
Vv2d5NAZ8echH+fie1YM6OVKvMYOS5rjauK2CCqjsFYe+B0zpuL7Qu2wqVk0lLrMpUjnMgSrnjJv
XjgOIxv4kwoBQvvCvrdvfPZzqVQaMw52iNopPRQgRTSR/sHtdVKuipnLECxqenZPrKX8vjNrisRG
JBDzjVdBMv7KBvrH37q1BFD+zgGqu81jg+nucRX7RaZ66lOWZhArLr5DqSLM+H3lPW/k29LqruUV
niWDrwbHZm6BTtvvnuWGJhcn4eh6tVRGl5yWpQT8Pw3K4c4pwo5ViY2jiFWst+Xzf9BXYDDiLsV2
gQBmYqKJfSh+X482qolLPuqwgc+c5dX3XjzR6djxNVyo5kz/PiAT0m7/G242aLEsUzZiPdM5xHEh
qqCf4k5tOFqve/09f3IA4bv+Haq1lerjEUANw+6xMfs2j1LxMy3G+PrIijQrg6l8tjDa7ravrA0g
MRGu1D/1dvloGmVSQl/7+t8oFkKGUwVciK5xh/K7bcxQAT30thFthqZUUA0uHWTnwOoNVmHwMvvK
gZe07cR2dJR5CtPLQKnJN1dwxvjl96EQYVO40XYb4bTpyoCn0fELp2R2+R2P9sL5nucxNAvC6wZX
TVty2bQHEW7ljuV3g/4qpiBaJt2V83txzPXRiPa/+z5ohnI1s5afd1hYbU7R2DXhUB593V3We1Pf
/2D//U0eb4euala2iHO+lYcsWI5Nq9koqpGlcABJer8SdOPn1fo+NiR0xlu0K/c5S8Eg8w3oVvgN
P/cCd84nwTSvB++d1vZxJcfP16mDRlMvzhAUY8Dug7l6EwkydpQv2we2Dug8Ij+ub5n33Gj/Lylr
t/PC6mrDN7D+xNqv3vA4u8/Xh1YYXnb/LWtFaq4zP9siLkrIK2hKpPeiF6YsQygRdR2Oww4/O0YN
qCLc/mNjkzAjUeNq6vh3WV32/9j/+8127Je+IF5m8vN0mGIrLpPplD2CeePID9VRlwIVtpdDgQhs
w6j2DylNQE2DOl7qPhxdJ7luf9Xw++9vviFw08l384mfR/pgbC8DZ2ExXq6PrVpbyV2pn7MVTZ+Y
ut3f+5UfEVwnXh/6XWzzbnvJYXkelGkwwizDwT8G31hUxCwewvJx/dgl7NQds0M5aP5MZSPJhYOu
WCjtR3G2+VFYW+Qtl7XWPBypbCS5cUlL0A8QfEcHWSz6sR9erxtINWfJZQfRLhZdA35uxx9mykKD
fmtvOanB9jL2MfM8NhVQLIBvlWEDVWHIFmnKGcW0ZdRjUzqrO7oWP1PbO2bU3O9CPhiFGV+3yrut
//vUJZf1Ab5wywbmLh7943aX3w/33pEceGzEqeYTVGFBhjYuA+cp23PJUkVrNNzxZyMZ7ssuJofy
ALVbTQJ49wJm/xbJda0BROR2Z/PzfD8my6M4GImB0HCwIvcwHNNkuc2NbcmNA/Q7b3U7iHNmPJXM
TCDxrFkORcEgYx4dAgWpbhmxkbw/AfjgPTxNNTN0h/pbdM52G0mu28ymQZpyQsWQlzH4f++qxY5X
iHlf308K75UhkCBaol2TwxNw4Byse0I0RbFqXMl7aWm2Xs0xbos9utx7utc61f6XYY99YDnQZYN/
rTRs7sYjP5q/3VfjWCXZgWgIdFQbUwZA+oXvpEuZifN4b4xhehyP7OA9rR/ZF/tQJTnk4JKbzC9j
Ie1qnCADnKK2QudBlmexcWsgsvYt+yYvpoafzQGk685LcN/2Ic92hb/Pt01bctx5Xceh4f4OH+yS
uRtPaamTYFbaXnLWahvbfPI6LPBz/qW5aw71UTxkd8F5SYaIJbdaXkq/uUuW1duYOJcjVH67oA8d
Yb1cN48iKsgIyHpqPWFCneDccFAf1OR+NfP7Av1LwWD3mpSucLC//vFmeVcBmU5zL90qVvXJXNXP
QebrUEn7OsoXpQg6fyH2bwYXtbUaA0VNtWQvWfAFl2fWdENPPoaWMZBF29uihwjoeeRp2Jrs5G3r
YSxmTdWsMItMsmfltTcXSyfOQfZjHkVUNrrHJdXGlAU066FAJbhvzOIxf7E/FzGPzFc/XGM7dL8a
sU6oU2F7mcsPeRc31Bbqnql63JZH2j65Opob1dCS25LaDOxhw55J+5feLyOjjcigg/2+23+xr6zk
uP2UjqCUw0FodviHhk0iKZFZorEYyqjybXKsmuybn4kyWecJTXpZqQNlqxZd8uVgQBevxbCnhsaB
GjzIyLdM42Yqk0np13Zwe7fhqu1MqsYKx7T4CgKOLp6Z+/t6rFDNXSqft6xk3pSh1hrXPjFqP55v
gJHvyyFl4G0tUkBGV37OtrO9hKv53zTcNDSR+fxYxYAPAe/t2crAmuYUy5FMPEsgD/LrulHetzqR
Gf22pvTawUZhWMyv7vy5mXhYT5rKZC+U/41t4Nn737xIe8seCpytz107fJ+r9R6KRy/eXIWgRIyW
QHe03tfvvb+R0m/jD4Mz5lhX9BfGdtRH26k5eUcnyQ+tpn5+f+uQQHLnrHN3jDNWONg+Etxer+3r
dfOrBt5/fxP++QgIMqDB8GQfRNV0tP1D7U06Ng3V6JK3Fj5fW7DI4VC90f8I8/8LtLftqrWVvHWq
s4KTHGtrNeeiien82NVfyl/9LT34AKIFkrPm48JbzyC7s4oY+MuwJd2Pgjkau6u2veSy3ZTlTut6
CP0drh+rk7Pre/WaxPt+UUL+wUnm9v/n9I7+msgHaAHWzmNJNd1+qtH3S743W4a1SwFEPLY7Chxo
3YEj+DRMJ9LrsovCNDJGcrJa4UwgNz73XZks4LYklRlmng52odg4MmMfb5suWC1UbEHTHtxJhBtx
wfYpDnR2QsfbNKct1VdIHtv2VBB/D5yl9Wn9Dm3jsPU1Z1xFeUJkmCTwery1GqzAEE/gU+qj+nMQ
9XFwtGMznE+36MPBBWS4pOcWUy18/I3vfPLTX50f+9Pv62FHZR3Je1ORG6D5x9Bm9o0uL9X4AvXR
60MrYo4sr0nTbqAWpQgM/X1pPay6WKaasuSxpA8Ws1ww5cW7L/Mnah0nNFJcn7NibBkiGTTo+y0n
hHfmmZ8MNIP5wYLnwyy+bXjJY/MaXabgF8MhxcnCxqxCxzqO9o/bBpeSrGBFJkAfiSRrfQFfq7Nd
Jt2zgSLSyCx80GDPwUGJoc0e7AW295hT/9s0ujF6HXQkMSrT77+/iWZ+L3gDymIcroz7no/htiU0
0GxF1fz3LfpmbNHVOTfbPbmCFw9Z0E4DEHKElk5H+i9F/TuVhyflV3vyM6diKJ6G2Dq4UXv0XsTX
JpmS4ckMQecYFTqZGMVFIZGhk6MAlOxvoYCrwXszqWJax2W0ROVHcc9IaByu76a/1yHvfZKUd4e1
LCsz2C99nvdiynrsXqe7PDGiPJoS/xWg/zpeH/wnXWOLKpjK9Hzr2G2N3cH3wCV1aD6W90u4FBGI
WSKCm8neinrNeVVxaiIy0BJdBQEYuubloeitUKyv/eyHwVx8mInxCMmNsFjOuPKKGsF+XTemIhTK
+EvLGTw6k2l5gF5IBMHk0LV178nKj5Hc3vL5UDsuPmZZi0Natgmvu3PdVkmztgkUdgGvK2JB+0+z
WUe3fc7uZm/caZp8360d/KU3AaMgBquIZod+uj54gEHe2XcyGjNY+5UFg7s8gKI0ptWHroQSZz4f
AFcAIPBpyvOoIboWTqX1pMjgzlDM6DlZHra1PG5lHfbdkw16lBoRqGrzQy+KONju+1l3zaPaClKk
AATL6716XR7Ak5CHaCfojg1qKk3BqfweKZ+XRm6RBco9j5SVD8yHbEwwhXZaJEOQ4aRFcVvuHN3h
VDo67Jfqg6Q4MdKZBSTFnaezPdHx87Ycr+8D1bhSmq8ys8TuxbgFS/LiOLfJ9XEVeUaGaJJ2WCtK
cnEmtgiHCkHT+rCkOpJ5xaxlmOYcUNq1FFecIIXZwHqTac6dqllLXj50Rl1uWSHOhu0nZvcxa1hi
OJo6dh/kHZeTMZrNhuI+rzD4gGt20bf3zKjv7Mx4LOgc1b7m0VKVuWTGvBlkFbXgKNxaGvpHkhSx
ERlfsjvzQKPm6MXX11e1Avvvb4IT6RcRAHyEMigAQ36c8tvOETJhXlDmvsMbrCyZjVCQ/s6qgghk
LprtrlpgyXFZ09XUZ/u2dM1nCxBZF63ZdqdjnlFZRfLSoJvSodqf/SheE8nR0/H5KxdVclPQ1/z/
tdGetd2oOJhOSMI5tuPm2J/yr9cXVWEdGaZpDKgOvW5f1OVQ/AryE9QDbhtZKsnxrhU4y74pXfFQ
kTOHULCuV0w1aclnwXbZ11uAgqZJQ24cvR+Om1yftGI1ZWym66BFdxdtP49tBnJLcgQzicYeilgg
w7GmGnSfFZiJccHFoGQAeRWvfBW8gFpD9eD0o64G2/f1OzFHRmWt6dhy1/8Lg0mPPKmPxc/teT4s
SZWIo7hFZA4n53+48oLVdCyjFWcrnw5ZVeFmPEBrQaMpklUrLDlt0znZjGc4HMx3wdgFol4WtxKB
C7zr66yohWS4lsuDuiRWU58nOiWlW4eZ7UdQg4ZcXhfRbg3L6QuvdDrxilOSDNjKOc8yf39MaIHn
Md1ocJ8hLWKXn65/jCpUyKgtaxiCiheNQIE/PbpRnvCI3LEf7GSeIPSqeUdWLIkM4cJ5SVgkx0eM
Xf+0lPyjw9jRsI3bPE9Gb7W4XZssC690bCFJP4mozj5fN49q4lJRbflBsdQp7qkI/da33wfrnLe3
5RaZrk4UU2mLFJOexuM0HoIOrNmaoRV7RmaqA+t8yVmKO8Iqg5ggqyM3EI+9bUUp1dFnqQwjVczo
Dpo4rgXFuWWkuO9TdD3zdTg4dNLEIkU0/UuE/KZiyFdvYe2GmtmqPP9k+SWtQsvJHc3CqoaXUi9g
Ke3KCRZ25C7awJe9z1FTk6isLyXfPIcYcJuBUqjdAPklVTSQKu531nptXaKYvQzbShEw0eiPx90e
7Vkbs8Ngu+0UKaO2akoKYXNgUR3vtJn3TqHZknvmfiezyGgtSCVxv7MRZkrB06gY8qNLyZeZPINL
9tCKHqi2ddUEaEW2lFFbUD23hEeRLbem3hID0EW8V6YPo+tGPWmne6oFoSmWWsZtmcVEvDU3kGrY
cJk6yPRVH2e0TSw6wTbV/YuM2OohRU+aHUHhsXCIfagN4pAKa33eL2D4AdDIr9cjnepTJIcGE1lT
zBYWfrBBAM7oo+jnDgvVD6EBurbrf6Lat1JqnsCe2Y5DLc4UgNunFTzaH8o11yQZ1eCSS6/L5jKP
oaxYy5PHDrYRX5+0ItT9ZVd9E4k2jzlbYQb7i86jC0A5Wrq1DLSKOcsgrrRJmWXvsCfWmIm1rL+q
fvx2fdqKBZWhW6wRzhAwxAi/Gk6sYHHn1h+LzQhzN/15/S9Us98d8I1lSrGkHrNQaVX9yVjPt94y
yIgtdK3NhdGiOWBx/vTZS34bQprInHUVOpQbQLCRtNYmriYS1bUT1aau/0URd/7eQ78xR9qZPp+C
VZw5pQCHDisJeeH9HNfGCavF+m5Mo+aRUbEl/0aLN//UDUFj1i62ull3ceHY917evVY1SKWuL6wC
XEj+Votv/mDzwaPbFviD5ZAexYEfuyLij3OM2+UTFNCv/4tq+0gOK/Jiy+YVpw1S+V99buKePNBd
+ah2v5SEGSFB6y8z8g3N25B6FhjV7MPQeEVIHR2CQrEMMoSLT1U7U7wCnj3yO02/4MwdGl6gWQPV
4PIZGOSHtl+jwuqt5zYHOru6X8vn65ZXjS05LhpOm5xmgMH7HW/upgld6lng0jBzfd11tOov9oV5
s4PKimF9ByxuPXltQlghElaPn+pa1ySq2D2yFisuuwVtIB907gj4mIk1bxGZqy/XDaQafP/9zewd
r3HawQJQevSj1Tga1uH6uCqrSFkWdGnBhoUV582fH8C+Ffl18dQbN177ylx2VWWsaT1j2rz7uNXl
vWvdInqBM7tMY+ebbWcadobXhbVIWh8Ye787XreJytaSqxr96jnUx0KCbfZDM03nbP54y8iODM8S
G22YZe4vu3z+2VT8k+3dVsk4MjCr3VI6dfu77rKnEN+J/UxHtPX+HnFkXJbX8KEbCIDuRpMeJ5ee
Fme5szpdllINLzlmTZeiHcYdR1+cLI57x2/GlFy3t2ro/fc3XlPygBmMIOjSfo18H9oEA0vmlse3
DS85pVugxcAp9uGzH7z5zOr/PP5yfej94/89njiyuGqd9vlo9bhsX8R8J7bfQ+XdNe4ETlUdf4fK
Nvb/2iZbBa/rBWZvjHt7/cbKO+8WNlXXd2QwFhDQUP1AW/i5Dfqo8YPEvUmqex9a8k0XN12kdwku
wHMH0hbAFUy+8ee6zd/3e0fGYaFJs0ZfMsol8Fgf89a8n4f5psrCkbnqrDr3rLran6nSNfRAEEFT
3WlANWspdS5cVPWEY9k5QxsKHCnuyOtt9pAcc2C1WKw+rc6VfyL5YzkdbhtX8spumeqOjDi/9NSM
RD1E3vrjtpElhxxtWqGDHKeX2p7uUbAnS6nr9nlXuwI7T4ZX8TbLxxVyDg9ioXHf/nFbL0FDWeK5
L3PpxnnVJtCbjW1qJIJ8A+b62G/AnzvTnciMCPorYe9YyWhOce0/E1tzt6NafcmL+TYsFZjmqnNQ
G3VI8fVxtzDNBlCECBmbNbg9aabAQdExFF1I3PmlbPPPjRHEty2X5MzUHKHQAHDveRh4ho7ubnrs
/ZloXhIVppFRWqVjAXW64C4Eenx+1BY8fSp6b76pSHBktdTWYKAb98u9c833aDSINQMesZ6K03Xb
KGwvk9gVfluudMBD4sajYfpi0AMvNQdx1dCSX/M5g4yzg/Bs5qQMybCCSX4+2Zl/072HI6ulDi0x
W5w7cYdQoMlycR8peFyvW0W1pvvvbxJ6MPrz3NBNnMXk/V5bMoZZO326PrbiasuR4VmTnQ+9u0cP
ch4T5+CceJQdm2SL0nCI8oPulKkyv+SyhgulonHGzjH7x6V83tKvgU4RRjW0dIDdBOu4b+IL0vJ+
hCCobceVTvpCNbbkrO7Ic/Rym6gXxAdsyDE4Froybd947xQ7MtKqrYTR9SM8NQ1eZ/+LV2ahVd6h
USu8vrJ7KnxvfOnkmrKpElZa1mfQEx6tNI1rm4LgbonqInvYiKnZnKrPkDKx7XcB8QisP3cvS3Bc
HJwC09BJb4sIMrfd/3H2Hdtx60y3T8S1GACGKTu3ZFmS5dQTrnNsHwYQABOYnv7u/kf6YKGxbntm
DYroQlUBqLB3zt28qNvrrQpYGMiBXpqqTdKq7yxHiWGD9ZYqVJaY66oFuWP5HMp2y9FJlXuWLbiq
+qMt0By3j1GgaR1ssVzkTsXjYSLRgzclJw5orBx0drS/B5ASB3WoPWldMaN7ykXk5NPspGs5VVuQ
od35zgo1760X6c2qgHRc/jcLznEpbBSFhuCmo94BrqpElcypPwF0+D9aliqVSbi97QIm2Zr3Kj/n
Uzsim16qIfzqeZR8dWvb5hqE681SLODEYwlSK0kCpN7aBwyUAwYjy93ZYJd6s5Q3+kshvBxNKVXy
Nepb0L2J/1xu65kyLV7z2tgby0xMuD+3rUN3IwmC3RL7lnksQ+TRe6ZGCWQPep3XAb7XI3G8c5FF
T70vN6Vyj43tKx/9hMgP9dJkhxGvQkUxOJRUty1RTOpC2139I+VfRWsnSnkNOflcFmf0pvoqAA4X
KBHfxoDn5U8XxT7Xcln7KHZev6PZZ+ESp+/qyDnF7R+wZaRUPnXLW5T/+v83f4jX65NeQ6Mhwb8T
c5LfQZv/UwIy5D7R2uESjg5f0evqIBCAl64Z9iK3lQcM+6rXKF2QHAhUm4tz0fVyn+XAL+zEXVwZ
UIl2C3S4M5UOWA7OTV/vJJARoqEEaaO7v60Wg+HolchFdiGGP/v45Dvufs7CLX7MLktsDe4m8VeV
vbsIutngVxm4ts/F4IL6sds4Q36KRmrZVJP44H/FVwXxwqjNnFM2ykNIgg1mSY7FXQ+fqzlqh0gI
QOqCZ6Q4s5bKdpO0U3mg3WBt9zYZjua1I5d4VsuGnaM+fsIo9z/xWtlGek2q0TwVTwXfm/ywQImn
ASxZv5/LLs0cf3vbbj66KEA1egFSEc4lRUPTeeLVCQge+9CZ00Ks275IvqIP150HS8gx/BC9Hhkx
tPcDLC8+hRX6V7sJ7DkJWjZtx5YhoukAEh7IQ+hCxvjUi/BUVkuz8ZxsU+T5C+5LtpPX9Bs0J87Z
3ANpvoMhSac8RqCQPbIJAKpyRRfD7Q0xfeL693eeljteFXsSkZkU08bNCfBTaYo6q2W/TeI1R46y
CF24KnRO5aQ2lBfnYLxMSJDdXrzBEfS6JDo8xnpQcISWZvV2bhTftJ5rOVRMS9e8GGPnVdnFvnPq
izYtlvpYL91mbfLD7bWbxGtODJTgfAK9PU71sjhETv0EeME0k7ZHl0k1mh+39Zo4k6LxSaroKVRR
nwIT4D7N6HVI5Q9ZljMsXblI0LJ1O41eGhbNfZrRoSSkIrPHwFFwWtErOyXZwQdWbTspi8UbNKPD
SayyqkFbDaeS/vKQFx7Ay2zI1oY91SEkgGs8ZDUnzqlp+LEbis/jqP64o/v9LpPRS5BeJIAksUJ8
Rt1n6UV7FbpvjXMXg44f6jgSVVewnkVLceZDe4xYv6+mHM/00vIANeldO3QlaBsK0YbxCcCdhyys
z5lTbu9TjOaqTVmXUThP8WkIk/OAyljmYZaA2hIMpm3VXHX2MD/siCY5Ba63dZ12P7LiMDTT7r7V
a67qB6uvPFRqT3EXPK4y3JDIeQTjh8WdPj6pqF6VTMqAeSG6iEHB2j90yk+XKH/gwP5vR2bR/8db
S/Xq5NjL1o1jKAiQvhvWjQdhzbqYREf/ez51rRdSdFEkp9FvccS2u0HZOmJNorXTFcRxvgOY2uQ0
hct29r0dZoIsCvnYYqiOEOGTtmjkAJ2PQGMpamCZlvUTL3xLrsi0pddf9P7QVsyZ67JLTqKPtkGi
0mkM8CrcVuuP2yZp+oDmqxPjveJxm5yq8rGIDiFA5od839pAC0ya1/x1FjUSmQSbmmTVPs/9JV0A
C5jeXrtJ95q39sxt6lxB98Xk/RtkaMXP3T9LfxdEu0/1EuVad+40efDWkb6W7JnWAM5bHjPbEWJQ
jV6ljNyaegHD1k5KbeppPPUq3N9WjEm09pTtvTLLykjkZ1VOh551pyaywfGZRGteWrdB3pQdy898
7JGxbCmaOQ9r2Du2FnPTB3RfFXWIKhLUwjjbVhj3Z9TWD2Kwl/j693fOxFXBug78OSderPBVucUj
ZdsDrPO21k3ir7/onXjWyCVy8FY+jYvqX1hROJeCufSrmKr+2+1PXLWsZ18jn+q1S9mie26d8/zc
JuBc6ZeUTPJVgO+tqeZtF7M7WuSvn9G8FumboMCttTwDYu21DR0Mta/WyX/TBmteOzhoK/TKuDj7
7bB1MbYXWe81JtHa+TojOVSsBB7rS7L8XIAKT1KkuGz4LoYN1guRQVnkXRxh5Vnobqi7bgaZ70Vi
g2k3hGK9Eil6D3yhsVOcRQEsu5U+jZP/MMTNY1PT3W37MShIL0YCNS+qOFqlTxVQwn7Oy+BfiiTJ
7qgXwmx03AiM7bFoCMb5pLpkfRpk6e1qUnPL2k3av/79nXvlNFnBUoeTKkqKTYOhwLBB3mK8ZyLz
unjNewkhJa3msjw33N9LEI15K7Lf+WIJyabVa+dsVA2xAHByc64FSE79Ca1G5ODibXLfxmoeOwxk
BlEJxM9q2aB6DcYSGx6uaeWav2a0j31ZQnTmqK2DLg8eOXv0xN8XNXUciFlVweQ7XnKSK7A5h+kY
RIDqYLbVGyxeL0m6fC7y2PXkmU8LyA9WsaRChl9va92gGh3oAXnoqqB+2Zw7JwFWEnecFAOmW58p
y43etHrttF15V6DgRnGjd/pN6zqnEUgJ961dO2f7akLb2+TLcxv0Z16Ifxf0XzZeboEmMKnm+vd3
3hq7ro+kNFSjnPxQNW46s+bX6qovt1dvUozmrXWP+oXXYPVR/OqhuIly2/a2ZEMU1quOI1mdxU9c
eS7A+BZSsM77QFdc3AiPtvy/29/4ODdK9dpjQTleDLKQ51h+G73nIvjah49ldvb5pSltiOTJx3cF
vQpZLI3smMqbM+3JXi4nx8m/Bs76yVn5GZfmlE/NuS34fbFfJ9xKROH4vEVhZgEkxanGTfyT2/W2
oUDDduuFybpSI/cGbLePW0kqQPu5m/rBtuUm6dp1GenirFm6Wp5XYKuklezkJlCoCt/ebJN0zYcJ
a8RSdVVzbhp/TwBZDo56ywPIYKt6VdID+MGaRaU8l/GwH1W1Xev1W0vY55mEP2+v3uDHf6E4VJQt
wnHgDqCGrUWbRkL+22bL633ir0p7Fybaya9mFs7yTPhwXFS0HyTZLO28vS3epHvt1M272VfdgOhP
BT2otfjcu6GlImzSvXbiknVRYdmv8txHTTrVNejtcNlkB2HrHDYECZ1lq0C9PC9rBKI1fy3850Qh
sdu/dvzsTaf8HhxK3Hp0ri0XRJHo14GChv6t8+lz5cm326r/cNIHonUQh7kk/uj2nJ+zGsDbAXth
/lswfOkARTMPa1ot/Cyzeu+yFz78uf1Nw57oDFyUSTesG8XOq0NOsyc2QOx76UK6maL4PovSebgK
OPAcZ4iqAYiqxby+ic77env1BmPVYR6472VTAxKxc+iGp8rLv2WVYzmNTYrRTmPfGxIaYwQHtjMM
27l1FEgkM0zhOtVPXvs2thPTZ66/7J03dyKu+5X38gzy9/2QV5tqDD8nS3iI+s7yS0xK0jy6R7WD
XfGOz63MHqsw+ZSJO99fOgtPtCxZOYUCZgmFcP4NjaYnX+CCFLHd7R02HMk6wENbRWqIJrhEUFQb
oJI9cLwzWIfm6Y7v5lWl6OsZB1u22aQq7TUskHvI4riTZ4FhiTpKdp2VdvtqNx/kIXRsB5nlfglO
b3b2B7Up/WrLlmDbAETttp4MdqSjOii6AHQ3gB3FfblBFExV/HmY/lnqH7flm5avHclZ1TiAIkWc
SBz0V4p8C3ylx9y5r92D6nQ8PhjJvTWnzXnsMOOYDc9JVd33ztOxHYpyABm8go26bEnSJJqA7N6C
9fg+vWj+2wYV2HJGLJzG8oi7xVaWYGMIbNtqUrvuu1y17eoSPFLDYdcn11JxtFXeZNGNSbx2IoPL
iXpymMS5l89B/JMsT63NYAyupHdPre3U1zJxgR7G1bbKkT0cuUXnJtGal/Iym3ForeIsYwIgaIB1
5LbigUEherNU164xxuuS4uzW0ZOIwk3WgvO1Zfc9TnVEh1CMJA+aRZyh9m3hsn1ltRSDUvSGKdnm
U1ADhe888rcwbPdyutNI9G6pDFiDk1OHzTmuWJy2xfStka1M/SV2LZfyaxD5IDbqDVNdUS1Bh8mm
cxK8es1Plhcpy19J9Guuft3lpjp0Qxx4RRR5szir1ttNGdK0Y7tfM2U5Yk0/QHNTVrB8Cgson7Nz
XfI0y3+P4sGhP3tiuTsbrrZ621SEacki7GHzpfeGYfnBeSiit2L5XAbbILKxSZhsSMtbKTQYiQ48
S2cSsK91IIu0z/n3+3ZAc1pM4YfzGl3tcyoeB785haW76dZld5f4v3qn5qZQasEGk4ntgFf2ULtk
61Q2HBnDBusNU14ih6Ctkd6PG0xHOBw93MGGFd45XsvvIJq0cdYa4o/eOeUsE8a3PB8BuanSKa/S
BEhTGG21OJrhlqCDOQBtvZmDBkF5Dn7ny5vwvtaLAj2obdbPtPzr39/dZmnjdSA1xvKd5lMdfpqb
X2F+36taB3QQxPfVvEA0Ja9MvPrLk1TPt23HpBXNe3kyN3MoQqx6+hKQR9F+HwCC090Ze3T8BvSS
0CjOoXQRPLreFxZslQ1y0eCwOt9O3ZI6KyJEBUdcshVMgL2tHmraSc1d8xLA1Y1Ttue2bR6icNpP
jv9MovbttsoN4vUuqdwhES/arDkLP9x5YbnxGD8pvzjcFm/YUb1LKibNFNe0Kc95yx9RjIOrhm9N
C64yx4ZUblC93iml8FYfhBuizWCYDwHNv3ZM3mePeqfUotxwHYjC1Un8nNiDBBpoC5ape0aUkWXQ
O6WyqWJ+5fblOSJlEh5n/Ec+Jr1obXMips29quxdFEjKEegneD2d6hUIvl3m+2m2kv8cTN9Z4pjp
C5rHOgF6vTLAlZ9pUz2FxZ9qdk9BZwNaN22tdisuBAcXkAv9BwCibh0AQ0z3qkY7YcGNTfwygFut
fnR0mnLnLWMaUFsV+kN04+veam7b+tFEeYUTvBjotpXNPpI/HCa3DRiVQIuDT4WPTnHiTXa67Wkf
78RfrDuxl1AOLnt+bmSx7+p+D6y7bUu93W3xhpTYX6Q7IojKeWglP8f8uSO/WUJA4KR2gHN7SEb5
SVRRGrLotR3mXVMv29tf/Th8/MXGU5SSroNS/Bzx+A8huLJ0h9AnMg0CW7HnYxsjyfXT73ykG6cs
Wq/xdSTFFhzaFz8EF97t5ZtkX/fqnexENQtg16CznCebcpp/R6t31ylMkusn34ku4hFP58JPTqSV
G4yW7aZg3dKK7W+v3GRNml+jY5mRGXBBpxrWNPnu0UGFE9Dsln01idccO4+rEpgveXaa/GXb9NGp
bfsDr1bL6k1615zbWYOBEL/hZwxxRvPrZLv6mORqTr2wJOqrULRnIVGLdV1MkvjeYusPNUjXm6pY
No9Jy7Bq4S2XupDllvK13tzeUIMn6eAPK53VXKCf5OwgIz9s3MHFg/3RnX7dFm/Y0Ph6XX9njrEM
srVbqvacrBUGeWK1HZfxyZ1HGyGy6QOam7ogoo89hvyLFNOhqr3tSvKXJOksJ71J99fPvlt/5CWx
cKYsOdG+3TLlPeVoartPNddPvhONIa9imqoiOyW+Osg83gY93w3RfaNffzHu8KgZ54az9kxqb5dU
4nFa7iHBjHyit1KNZKwqvyNIKhf9Ay29LYbidreVYjJHzUODrPJAXoxVF/O8JV3NUmeqt84UHWov
v6usS2LNW+cF89ZBR5GxVtJNnbD+lOXrffait1NNA55qEnhBZ7+M995CjuFcWQ4Ng6XrrVS+Qxt/
vV463VWkGAxN3fjfkFjyIybhmp+O7TICYiBEjAn+FMAWZaAg7Qrbeffx45zoTVS1w5yaB0hQZRjB
pQtyUxlf9svobR3hHPKcZRYdGdxVR3eIPL/xgwFbG1fii6iTHERo9zVxYlj+f/21woz7FPnYWjr+
yDxnzzLveNvoDZdCooM7zHJlTRjGDCQdCphBLF0asY0W0Lrnr3WMssp4aNx8UwpbHsm03do5Cy4x
NTOKXI9oX0T/4DcvHb3TAzQPxrVfzAMt2vPUdRteqE2zyjt3V3Pcdl3jkOdYddA16dwuAK8ZLXl2
Q9zRW6omAKtnMyj6zj59kOyQeOVmqV+6wXIrM9il3lSFmf86iMGadZZOfUDE3IWjJZiZFq45bhXF
PQg74biklr9V/jI6IXJSuOXbjinT0rUDdu5c4aoSiQCiwkOZyS/zSC1BxyT6ap3vTkA5V6oqKqx9
orP/u+5Yf4yqJvt+26sMNh5q/ooeVuD7XYOOcNsTGIQ+42a8zVX5ep947SYciLLzwGWdnYCEtsuc
+VjWzmnxbAmSD1fvhjoqeY2icB/3lF1IwbZJSXYRVbvBetH+UPUQr63eLZy1dNqEXZDPTHnrbKmy
NZ2aRGuxpVh5MMiBVJewecqjed+E5eEOlWPRWmhZvdif8iBil3YIUkXpY5h8HaLunhAA6Vp06dw2
ZlFd+aeo9nfN3OILyTYu5aOYbdD7hk3Vi1dtQF1MjtT1BW3cey/0gRBUFntn6u+xSTfUq1du5+Es
ZT67OJ56JEu/Afk0aPSW5nLXBuglrEgsscQoLLusfQW0OO+5icrPqrXxpxks5686Vj+GjWQxuwzx
v15RPs9dbCnOmBR//fu7SKPGMldrQtglWdmpCvM0BxjlMNsOJpN4LdQoNbqiY0jV1WCyo154jJse
fWuhJcZ/eH3CtmrOKiY5Dw132KUZDnPyORj3sb8pl6dYWp4iJsVrLsuUUm1ZTewiUVFi/rKp3XFz
22RMojWflXlGQYZW1JcWz5C1DDeFsPirSSuav9YVmMC7qiTAjq72vndZJDmz4Fc0/buqe+CwIvev
gX/eRWjZyEDq6kzONuzqA1qvt8u8WPT+4eEN8dda4juz7FrZN3HVsAstv/rjJy/EtYZuveKeqxjE
XzX3TvzQEBG7K6svxHHe5piCEsV3LKHm4zsrhGv3gqAA8v0kJENZo98FZJOoP6T8t52/j8Hn0Ht0
2efKtyEJGIxIhyJvrnl8XO3rS8bYlgbdNoxs+Q+D6+pVK1kmC0YQsQUAo3DYJkBmKLDBAJtka34L
qtSs5GFbX3i5bjj3vtPs29zW98U0vWrVYEpNNs0QHr3A+RQ560Pue08rhsxuO65p8ZrjLsk89OXE
2EU0n6L6R9l+GitLPDOJ1jx3GRRnI02qS5I/9ONLVJ1oK9Lbyza4lF63YhnFjGOBZRfVYxltGH+d
2ckRFn52Q8zRy1YOmk3KMXOqi1pOst/nmGMilyE419W328s3qEYvWq00oLT3mX9aY4B08rL9ofJc
PeRLn1gUZPqC5reNAlTSgMnVS+a/5cPnOPq6Zv/dt/jrJ9/Fm3HsMHtBaX0BnvlG8WEfdWVK3HtQ
LRGM9Qn/XEbCCdQUHqeumj4tUUWeQdo4HG4v3rS1mrPGY1RlkVD8skan3P+xFm/z9Nsn/8UoXNz+
giGK6XjjNGpzZIaEf6qCgm+COknOgAmyNeiZDF/zV0llVrUBALDrOYvTMekfnKl54x5GlLO7GoWx
A5rjzjRRKqcjzJ9H6dRTYN+I7W3lfLz8v+b8g2TwPYZX2gVIqHTp02J4pNNrbuvO+djq/5rxzyUp
QxcAqJd1+u71X8LBS53F0nn58b5SHYIc2O5dF7gdv2TTmoLjYyuS+5yV6kUolg9VWARYdtL/WKpv
vo+Gn9hGzWZSueau0RJ1U9I57GEcDrH7A9PiKXf3XNogA006v+rrXThAtygyiEHGHkg3HALyT9v6
BxQbLHHsY3+lOgg5KJHbgax4Zk7BmNb0GLAfmJ1KW7HPx2+3bdK0sf7//gB/XoAksAz84o3hTgFi
mgw2YD+TbjRvFVC+8MKqurjr57YR6RKfVr+9UzWam/LMLWOCEZeL51zQ1QWq5j4NQ2B+fPNs55RB
+3pNqmGus6ql5xeOZHS4ZpugZYCzBPwh+z6K19v6NyhJr02hT2/o13ril3jpd2x6rFFXK4iNRdf0
E65/f2eeGdg4YzEi4Mew/4D/iKTc9Eud5jNYz5UNEcFwT8ZEwv9+pmRVTCt5DWwB31CxnlTQQlMn
vxpSmdfbAH8Oou+qseV2DW6tIwJk+RKVRLgIddFh5ptuzIG6ndpzxwaviDW3XvxM+pLl9UNXqC0A
TTedstGgmERrZ3BermO88pFfOvSxJp2/qRpbsDPZkubL0nNcZ2Q1fAKMh8O67tZq2Gb1sLttqial
a/48DapORAulxGt/9t7yTu1Cqg5xZGsMNKlG82nV1ph7yKPqj2DBS98F517ZMEEMqtFrVk4+gOAv
ifhlLuLUQzYnBohaUthA8wyq0etWMuvADhPM1cUH9V7kbdri1xKxdFJ39Rq5VAcA8Oq4i9AgCA/j
SyrnlyZDqWSx3PgNetdLV4HLnNUDPd4F4LrbPpqPrPW2d9mMXqyieSWB1gu9V91bhlrb4n4L6Y6r
0SLftPTr398FuEiuRYi7H260LsgXlPrCqLUN1iRb89R58uOoTnC2x4uSKenXKl3lfcMm2FHNWcOF
AMTYYRUSgcm3tccBjyLS222tm6xd81TwpHutEExcSv5ftG7b4Fem7nrXUn3s3xHtks0lLlT9Em/B
4JhO9Jfw1fb2wg3nlV6iEv01NcpX9iDKr727KaN0Xl/zYABCELF84sMedpfqZaqeVHNSxFxcxv4M
yMAp+D4Nn6QDIu+noLYc6gbLCbVjt+urZRXz5LyBrgEUWsWuuovZNsLytaO2U4AabpnXPjS8P+Sq
e80qW3w3WI2OP+62Y1EnoD14yMgPv//mznsZ2AjIDQFSL1RNrlgCX0zissb/xOVGgCsjwa0qdm0E
daYPaM4ajCvmHxzlvkr/hS8/qvK7N6ECaWtM+JCb4Kp3zV3LaFTZICC/6H7EI1C8mx9ZpXa8HP5k
boE5FIAehespZBMQC4tTUVabeLXdGUw7o/mzdAMiyj4BysD8Bc06aDaU6TpWm9tOZ7JW7ditQunX
Ak0Xl5W5aTJhrmOxFQ0MovX5/9llVDj15L7m7TNvm02S+/ctWgclb0nZzo2L/ZjiH800fkL/paVi
a4hBVHPeXg1jI7zReVv7Y8J/cOSP4iLl8ocKbN1uBmPV5/9bFxe0zu/d1yY++64Lqr0aDwx+CJI7
X476+D8p0ZYrxxknQPyUL/4mjL+FuIh7ORBg7rs10Ouevzt63XW8ImnOzYNTzhRpMLbsi9K1OZzB
5KnmzxVZBuTH8AMY2kV8VqfV8I/r/nvb4k3615zZ6QGBlqwdrmvdkKri5JFPWfuSDV9uizdZve6u
VTgC8Qhrn3qQq4r5MDZ3jVG7f83952SZXBbg2RslHFPHe5/eGWP0sX+Zr3U9OVRcxPLAyyeSHOLi
riw+1cf7kwqn1ngN/rxkG8q8jeevqefYcjCGE10f7Y+FX01FgPg1ju02jkHqGYJCoMS8QiUORV7u
ue9b6nGGndVH/Rux9p4U+JQkL7wZIX22lCJMkq9+8M6bEtJ1Jafj1Wb+RNmya+V6uG2NBk8imp8G
nicmt4bJFMOujveF2Lm2djFDqCSak9Y5Ya4AkutDV/Wficj23hgdacT+K2S/Aw7u8b5foLlrTmvq
ZAFMU9XTpsecfd02+ylXlkBmiAb6dH8+4ifUPtx1jH611fPIH4Lud27rDjYlR4h2vBLV5p5sInGZ
u5OSj17Sp27xbSm+evy5KH7TeRs2lsBj+CX6eH+HITJFgQB4EeuXbK22JPss8j+kv/MVqs/3O3xI
hnzg1YWUnyanTBk6AHobrr3BA4K/zt01r2k74+7fgmMKyXEOKnvBADuY3jYj0weuWnvnYm3O6nUR
gbi03N+qwN+JkrzcFv3xhIiLCtb/yiZuOYcxT5Ab+TTt6L48F8Fx3Exbf9sciLD4gekHaJ6MNHlX
o4YAQ13CDQcC/Nr/ub1+Q4zQW6UWTN83IVBMHiri7FuXbxx3fnGq/vm2eNPCNQeuh6WlkWTyshZy
XzjDI8b6trdFm0xeO2vj2u3INGLyEL3TYMh7juNPJPlMbLzIJvGa804tKxRx/OpPVPOxOQFeM4uO
3Vjw4lsGluHh2Rv54Fp24WM1EZ3ubwYKY5N4gp6cQYYpiYEcRHBVucv8/2oJl7lf5WA+oyd09b3E
RVaC8C+57w1B9PxaAX6LJQ4deurq5QdQbKfNVMSTZeUfWyfRs2t+D9LOsC1AGYZg2U7unoVZKnvb
xMzH4qnesTbwRo0FcCIuEz/63vdO7lwbsJFJ9PXK8i7k8DmMIqfi8qLkL56nSVun7M7cvt6olsSx
zAMVi0vMeqQET5PzUs5fwMTCBkuu52N7pHqvWjMPHo0wR3mJm3+aed7kkW0EwqSX69/f6SUKkywv
40ZeknqPIYt09o5Z+HY7IhguJTrKAnKuQ75UQl4i+qvN5jQUb+t6XJyHKbfBzZsUo9171rgmoM0o
modcTE9TJo5k7u98MusYC47fMU/RvrwwOZ7ChG0xwXEPdKRLfS1WzhN3R+F18pIHb0NGUlKkgt+Z
vP8/2tZ3W6qqqLhSA5cX1Pw27tz8YGX79faOGtStwyr0ieuQoi6bh5a+9dk/nq1HxyRX804CqOe+
QXB/iOsvg/raEstd3mDdek9aHJKozzzIHcvLFD0DPiflyf4+XWiXmIQ55eAQyFbBQWZnahtpMK1Z
80gVD6tsReKdihZ9r8kEvNjOc5OvZVna0DESOPdfACsu1dvQQtWAdEDU7E/hrnsvHzdgTj4wKdO5
bDereJgKhLHV8lK77uFHH9NctFgqxxNZLi9u928ovtTqzyp+h/Gxrg+jjZHTcDnQu9PwxucEj8Gr
P/2skp9XBATvIOfMcuwZApmOq8CXMSZRBRtylmeVbAZv2DJM+/jxMRnqw33mpN1vAlqztRlXeVkI
YMzcYnymcWK70ZtuxXqj2iBpNWbzJB8cr2tpsRkp41ykjT/4+Ravdgbq6Tp23jwZzqdmqpq9WPrS
+YKbdOieK0Xcf27/zI93iujls3H0giwcnOIyItO2Zi8CgCbMe55sRBUfe88Hw1+gMlnbQF54KNGG
4Gz5NKXdahsZNliC3pJX9XLOlbvIS9vvCTJ560lOXarqN3Zv/lxvymuBZ8Wp8CgYVPI/At3jQaaa
NBnkppO2PgFDvNUhJSJPeasTjOS0lmWYBvHYHQvQnmxu7/HHe/AXokTRj3VDwoicGg4w8Nh5mtb+
UFXzneKvP+rd+VYOtQz6EPiUlDRh6orqK0y52XDCbQBUph+ghSxRrlUjXB9fmHtx6ogkR68p6j0a
gdfdbR2ZdkB/iCW076uV84cK5IDlBtjm6GsIq96576pOXe2KkQVJlNQRYhZZPntoDFjrL44Nfdmk
Hy1WoZiwBhykbqcZhImjV6UzYJDQNWoJtx/r5i8QiVYuoZuFIazTKdpNEzRylwhnuVO6dteI8ph0
MXSOsmOL0QZ35zQ2bp//a0f/+6z7CynCn3uy0EKwP5FMtnQQLw36P7ylPk91cmSRfwrqcYe6/pNT
RMcQbCVgDXysA+9rRIITON8X7y6mDvcvQIkIsQJAqEV4XGuBpsyBeGlQlQn6KJFuuW3ChlCuE/fQ
KVBZHNYIVH79S8XLU7IWn+ZkTOM775t/4UuMrHJCmmX0qLyx2fcdY8fI8f+9vf6PrZjoPX1Fpdyq
nZrwWFCCzii21JuAZMuehp1lgsmkIc3JZZB7RAXwkzXLj029ghZv2vitOmOA566MPkk0Nw8Wnjjo
MAiP46COYE3aLGvwOc87yx6bXFHz9IXTcMrjkZ6IXM6kiY+jJ15uq98gWm/qCyWf82xY6ansKMgC
3UZsejJZHlgm4ZqTj12Z5arHA8tZ/qxOvkl6G9qkwWp0jAlF/LhWYB47Tcw7TCxKg7x/4G29v60V
k/irKb073ALpJiMmacKjcJO3XEXnng6f8ja+K5FA9Ha9jmUZLyvWPgQez84iUkmZBmNmq9iaVn/d
jnernxsxNtmqkMApPiXi2Minmny/rZiPnxF/IUysYID0+TjLSxYCCsZLx/qlAvVbuMvzZdPPlphg
shvNY6/nL61IIi8dxds5qas079smvf0TDNrRW7CGkqrm/3F2LU1y6jz0F1GFebMFunuaSSeZTN4b
am5yg3kYzNPAr/8O32quM25XsZqqWQi3LMmyfHQ0bEjxh/ZXyK/9Vkd9/fW+7LcT07/4AkTuzDYw
+bAb6gwfQ5BUxyvp/oR9X+FVwxQnZwmmQwnYXwQCfW/yapst1HW6pxwPBG15LguNgap+h7QBzKw6
5jEH1yD2J3fwBHTz6ec8u9gj16xeYUi+FDGFCMjYoMvx5zqLd6TNrlVgJrk5ny3ufSPOkAhPR7Wg
sCYZojWOHvqmQpRLA2Tvde4m5qoj5Hv7Cg/8+X89LVyDNRsDVvwsMh8zggpgY40/C7FuoyM+zIsZ
e31+4q376b55KUxXxmq5llFnqwXvM8FSS9iWTBvIcItjySruBv/9NRjDMGGCDRQ1zU5CyjU2Jisp
aaEJqop9kKFatWjJVmZmi1ahbyW49DG3RePSe1h+I+GTkVqsBJq1Lk36cyDgFUC3IGj53ffdoPEG
ldqleNqRQVh8K9xr7rVffaeKWnSf8sXVnJKq1Uv3HJI5rmlldfETIMVPpuV/FPnyMPN/KdURpaq+
ILnzHDKgRry9qmG4EcaKUbHEswV+aU1xSbWzkjPbG2GguoD8uRVXP3NPzvz9vsWrJEuZD1oc3W4U
rnv1PPKlGO0tDk3r0FxdEH5K3ss66o/j2hQ/ubckZjidmVtowpvCZP6CY4mJOb2ArYuxTLstdcf1
scp+3FeKSrjkp8uaG1kxee6VA6Q5EeeD37gfHNCB3hev0LmMxpraxc7XiuNGsQzWU1iI4UKGdfhy
X7rCFmUkFhXZtgDI0/4sHBNkdbHgTkTC50FHKKBSjuSsZl7SGugX9zqW6Eg0Dd9MahuQ016s7BBA
wpGxWDNhE8M8c5zyc3mqAmTMKLNE24Tqhwh1aYpqFySfxaAmEC6EwsWEWjE91xZ1n9D7q7uYqqRL
HuuBQyZwrcq7AuvexQ3FIMAu9B/ub/Gb4FAvQPvqfw8S391Ehlm17OZcgpSd2suA4sTTEpO4OTUX
wiPzQGTePyRtdsM8q55dfGjjn8n02xbJoHvpfsuOdtFSVC4xSzbrvIzdPPKZgdp4+zjresTfUv4u
WtpaIwRnnQsI8M1ZPlTBycs0SE2VXGlTBZrBvdaHNrISWJSuPtm+e72/pSrRUhzO/WDOHXBU3+rh
hiGsMZDpmrNboWcZZ1cLtx4xVRC2Qskl90RkevkD1KMRr7JFGWxnTlUR+nXe3Oi76ZQ/DBcj5o/u
bUqcc3UOE6Y5xBUKkkF3YwBoRL0VzY1bX8X0o9Mx1CjXv8fRV5e5zjetqhuw/uG0JDvG6ETP9nvv
efyax+Ol/PfIBCsYpSP5rN24E/Gckt0a42f5q+djNAwa3bwJ+dpl70p79Ruq0cNT+UibmxvNSfWQ
p/zBPNun4txpIo5K+5KzUmD1kYdPzS0Y6+Bx7dD82K6lrs1aZaKSv1q8w3CyUDS3qc6iokpIX0ed
7rL+1lVr143ktLMAY2BBnea2GgUHnzTmz5j8c0hp5OUYueD34em+C6t+heTCQYh+tQHvC7c+qCM2
vuvWEaAUjZsphMtIOyHy0aYkb2+0+9zXT6y7be2n++t+K2GAgmSQnTnaYMdZcAUdi5NlPVvtEzr5
SK+7iCpMR4bZVR0vcoAX2G3I5ktYbpeCa2LmW1fcfeGS54owa8I829iN9N95dvHdm2td6VhHojjl
h1o/96/sO/LKtxyG4m9IsK1tXURugVvVFlnOKeCX++pX7azsu1nY2Wwz2W1ZQYT6o2dDVHaayqxK
tuS2G04UtMP57Basp2kEddXPOfc1Frkn8fKdcNeL5LRz3ywLt0D5NAcf0DflOV1ExDtj+FSROjKn
1M00sUf1IyQHzrdRmMTCj3CXPsKVVnQimq3zMe1LTlvQDrOZR9reeGGcRm9L86W7hVOtMVGFb8lQ
L7JUPQO+jN3q4Fo477eGxjs1qnkEYopNkMnJaNW6nkNgPP4YRiMb0dyriQoKrctor9Zx59FfQ3YD
NjZhpE7r8NH0vOS+2hVBWUZ6AW4kDMfwcOhWz1n5jw2MfmcXEXfeB1xHDaL6xv7LXjku75yl5yV+
AbWMmG7+O5+sqd3lF6tkoP3sDtzN9y2Q/Jcxh3LSuYhC9Xkzv5Ti830VqTZA8t2R8nzwbJgOcHym
9X5oIiE096t9aW+4rgz5ykyfOQGHaMFQF++cCypFmo1VrVpyVopiXVZXyERKn31cvHmMixCTHOza
1b3HqRYveWwIENWS1Yj6oI5/lwFJH9U01CT4CneVgV9ml7FqcXFW7YoJNoyDdGLGI+PIMxZsReYm
MzriN+YMxbfVyadZhAGyHt7jDhmMjAKzp3AxWGE1t8oxnyj/4djdb1M7REdx2MrUZEXuiM5cEYUN
MDl68wuBqZsx74IkcE5NeewwlEnJmmbGky5ZkCyUX4n42dFoNizNgaXK9GU8GMnWfOyLqrllX7Jb
f23O9Gx9NJ/rr865v+RJ9e3+PigM9P+ffxV3qgJDNEDPDhcw/lk6AebYluh4KBTuJSPAiLmIEAym
+4F+peRjvXxqJ80xq1q25LkTXocJRaPyLVyaq+HxZJp08FXVqiWX7cXcEvSRNTfD+Mntk8tBxsyO
uawM+WpA310sBGmIy5AC0tPiA3BHnqihUYti7TIUamDdRJcRJ2zhNg+TWz9bORBXnY5wUSV+P7xe
GUvdg6HJFCgp4Dg8r3hnJTQ495Wu+VyxqTICalorzNwoECxxRY9IxIwj6FtEMnmcjtX51AwLrJu3
ywUY32Rwf993H8WxLTOSNbWgHoDDzS0f/PGdV4JmYaYvYU2XyOe0Twg/Mvd0/w3SCds6eOA2Wlw7
naBYLQyAMIYvGw21RFMq5UsZcsaDnvd91+A0AWI+G6Yi6rbn+1pS2Y3krThUWdCAufvW1X82913T
vC+yf46Jlrw1HLbQHQXOkXzeItd/qMo24kTjrm/rxAr328Qrex8d7tbGDLtZvSGuvPpEDd0VWSV6
P7leibbsCaCf3mhu3uDHPJwvRasLu2/nBeBt+a9oW1hWbhmIjdPAytTEuLdIhPNPYua46qC34ON9
zb99xloyM1kQ+txkFcFsX8O5rMaKR/9oHtpT5f7iTZ+0R4rTXmDJkKbR8JlfrDgIgdmn5qn1a8S2
pQjbVZOKvO3Dljwwh1mtFQRrjzvtBsKO3vtquu27OTTPG/A1/eTqmrZVWy55cGevZUurYb87/zKL
xNE1EKvkSp5LO75t1QrvYnX3J+tq90yZ6WqU87brWjKWaWx9MYQcE5ytOvtOMuOcYdOTDsHuvhWp
5Ev+a1tZU8z92NyKwY66PgbwKKptzX1ZoZm/4EyNwChFgp0V26nJTtN8UK7kvFNnju00Qm6znjfn
VtNDxzcIdP7ruXlnbXQWvLn50/wFz0qAQoxe5Fe6C7hC2TIT2QBE6uJSKHvE9XUFC5k/APCNEZb3
91LhSDKQyTRHox9QQ7jZ9qfGuXqoyrno6cJjXoMnt/vfUG3p/v9XcTPri5p4aCu45WvhJT4P3Ie5
t8W3+9IVoTOQXNTK/IHmTY+YllVJ/4NjHo9Fk7bSnCdvV6EseWwO2XHwfRc2eKBaY3vtYqBNHfNf
OvpRGX6r+itvj7mV3CyZ7XwsfoGSRb1U8UJP1bpEk6EpIqjMSPLZsOBgOAcg7rbuxIs8Kns76o+M
V0W4l3sl174AFneY4QPUvcxoelgAFRQt1cQzhf3I3ZJzNhiVANnwrbSGM7j/0pLqvEslWvJe3/EN
EK9idy12aYvHpjpm8jIBGWp9/db7WDIjwbMVwnQoa3QPbqpF73v8yp8qPtazPQd4jIE+8t45FZUG
BavwJXlaTlcPnR9MUIcoyx+BjfEYbXaxzD5qhkATcBSGKE/NMbbemoJ8RWHOr/KHurG+2x1bTkKI
T/fjgUo70tE69YI1Boa33jpHkAtwvXmcF56OpVMlXUqLQdLpu6VX4LZmrDGreWyTY5dYS0a5odce
uhkgesPsQs/GLdCsyAtmix07qWSoWzZYa99giuVNmOEDkHBR2xqJYXTJIb3L0LZ9fohddqjfhDNK
9TG1jd6I5o2MmiigMBwZ2zauLMCYMYqyXJslYpujMW9w38nnf46tf/eJ/3jV4AxTuB+0wYZm73Vs
YmusDi5ectlibLi5lTikwM3+VbTlexN9vDPTIUkVp7hMRma4TsPmGrr3TFa28db54QPnQ/uMdmHM
D2Cm8aezQ81GqzZCOnCbrvSquUFsCy2W9GB3xViOxFh0sBmVeNl/QdbQTDnuDhsQ0A9dJf4AYfCr
9TJH85it+oDswkZdNWOGa5zvlBH95bPfgW6b/18m+7vwbXnSMbtU5sxpUWPxHwYa8ys/txcncbpk
PrUJPelm+Sl+gox788tw3AaKDB/D0yNR4cXzloeaMKGIcDLwTZSzjwLyrv/+mgcfOvugXOmoFSsn
my1QDJmNtCSpMZ/u+63C9mWwm90vLlhcAK+whpcKoNQAl/Otah8M04mW9tjtQcZD1QvdpnF/o8Uk
iF9+tZfRBkuT96l+wL4RrwKP02xAc1a4+9c+vVaN+Rsl2AwVQOHFTc9fcneJ7mtKtbOS44K2gbae
WACkqdFc5I9R4WmSZJU9Sj7rVyQrMPQaR1fwpXbLeKKRoJ+PrVpyV9Mfg3ZrccFajBLEaXR82Q51
DyJxdSV33UnlxGDaQFS0LH9f9Hy7NqT8cWjhMi6qL92hyvYDpezZg0vzs6HFRCl2UoZEgU1lNHO8
AtwCY3Bjs86vbMSsm/vrViSBMhCKrW5BV5xYt85skkHcgMKMPM6jbPx47APSSdsXpLSmDRX1AdEr
C5+JFURTcM2oxlkV1vgXEGrGy2boIcVc7aesGKN5AmKjbo4d5TIUKlxJ2JZDh9V74snt3V8hOGd6
T/ccoNK+5KSU25ihIZC+ZsuQegSMomv/ZPR1nM269kqV9UjeOk/z0hEP79YdD4bUzgb/bLvtIUCn
JaOh1iWsM8w4Q6bTPjL2CTy0dfvlvt282X0Pd5WJx5DrbejKgdmPZzAXJXnaPLRXK8I42OQI7Q8+
IcOgaqcqPZSP9+sJb0v0uyV1ONS6/ECheRkJtWJcBmZOQPPBlJ+sPP9NhKm5uqlES8erUdN+zV1c
3daA2Ek3AkCXueSf+5pXeJQMhCqDjWZGvsf3oXusMHKiCIe49BxNQFCtff/sqxMws/rZ7/Z0pp3y
IirgVA+9V3eacKCSvv//lfShHEnH8z1Y2vZlWPyLX/46phbJV106j5gLiLqHYPRCO5Z41fLYgZL0
vnjVwiU/pesWzibHyRdWc9TZXZJxXSqgyDnkoYzl5s59viAZK9r3wYb+y1855ll47Qe7cE/HVi+d
raE9sYw2qCxWYciby+D0BDeqrJkP3pflh9Nlsatw9Br8BjwjYYCLO7y0Olj6/5/s30jkZfYI20Cu
tHQIw8MJb4QvbZwl+SW/brEdF9+bOEzIIQCXJT+gsrzPuF+3OG2D94j9p64wQR8j4lCXHysOFPkh
1RlGe3Q8oAWs7YqnX/7Agi+2Dm+iEi75Vi2A0PNnHLV8JYldPw14yiv8f9zw630jUgQe+QXVEwVb
q736bQcfUMMR5N2gazlTeJeMnMvRleq0AYBEW4351iWCglc4n+4vW6EWGTW3ODlruwB3kmr7sLrv
CXBzhkhm2mp8S6EWGTs39JsVFBgUf3NF9xh0XhU76Jcx80oT2FS62X/Xq5BpF/Xqo+IKGJG5xGi6
TzJPh+pULX3//yvRKynqLtzhFIs1Pva/V1ZcWPZyX+0KAI4lQ+VMr1kwqbWAuTyvcf7QnLPEP23o
W3HO5clIdB1KKvVIcd/wiJgGsWfI/a8Sk2A6f4ru/wKVdqSQb2fmFhTBHg2IexYDWkT7hLf/3heu
WrZ0k2rmxSv60t5zm8e5eSx0gDnVoqVIv/LVybMGWyqAQsCiZ4fFQBMeWrSMmMsqVKRZBuGWV7Jo
aqc/TjsflB381xbRQ7Uuc4nzezLmuADvq+kdxArIWDlCe+pVe6q6UUwFKJC1xs5SHsv1ZKhcCR5x
TKRDBY7a2bcgRxsxkHM6jiuFlcgIObB1rotDsXKL8o9d5yeBaSf391IRFmV8HF+zwCo49hLpKQih
u+mz2w1jxMOAx0gCNbuq+orknUU3NzZGe0M71juMm6bN75A8GIbmvFYYuwyQs7bZd0FAjRNv6CLv
pUANkXialatkSw7qema5CnCh33CjjzKW4LhbzWM59v87e17FXTydLUR4yPi22rpUARUgE9+GYwuX
MXLmBGak1UPZcwk+mOaDm3WRobsQK+xRHsBouKU1I7ggzfPN85I1EcnZ5ZA9ytxOAnBchzQQHTDs
Ydb37wnNXnpvuNj59/ufUK1eio3BtCxDWcJcQD0KkMQcNcdu8UQGOpkkq/MekylvDceMWnQh4lqv
0cvbdkhCKS6ahmu0GcExivtxHRkonWCo3pMpdOgdlXzpripYT/NsQoghg506mfkxsKx/cUuI7+v8
7QBAZJSTCNysxaxUZAFmc53LMCJk+YJX5A9uoal3vr2rRMY3LZRxXrW4HYy5/+jZLLFzXXlJJXr/
/ys/nUbQ0w4WdE8negI841T1xwIjkYmaQrPK7cJBbaMfvy+mEwfLs7PmUaVruFUt3frv0n3abLNj
7qAm2+npo1+ZwH7N/VLpDlXVxkrxEeA18IR2eEXzszZeeR03HAme813bBKf6BZK3Wv6ACdkcAdho
eOSDv4T6ulczhWgZ1zShe29AvwvwrMb2wLz1Ccygp/v2rhItuWtme6stArzY+IEYTl6dGbHIjlAm
ewGR8U1G25B266ESH0UI0CnGpW7w8Ns1CCIjmwIza91tzeobOEFjWn3e2G/XBPHZqfKe7itG9YU9
/rzyJbQrFHYtCM48cBHFSzeQx3kVLKKYI3MNSpGhrd0Syf2PvRXUfMuR5ykNuUFa4TbZteczcj36
MHd5ZPi+Rvxbtr+Ll2x/E4u1GcXG07E2T6D8vnCHf3GsFWMFqObWp/oFkvVjqlHVh2bIUwxdGDFV
dqaxtbbPPlsODbez/uLryHnNDdb6LHXBxTL7wWVxn+9r/y0fgHrkV0uMAnJt0wt4amKCXtSIsoor
tzhyLdulSweWbQFE38weS3t3etc1vwh67Mimo6xV6F1+wWxDxrbRt1kK2OO/wID96Lf29/5Sel81
KvH7/195Qba1mDpp+TytgjUpsi7O/PE0rrPmtFVpfv//K/F8zMqMe2aTTqt96nMCDpYjtYJd7fZ/
RS8+KiZT5bIULcQnP/cvmCDw0bFGTXhQuJTM4lDmwApufVCldPaTiZtnp73ZoHwqdNNLVJqXfLZl
9TqUE0LCZpI479eknHnSdNPp/saq1i/5q1PYaDcKXJ42gVlEqLYmmFXwI2AsDoNS8439DJHroNgC
+RHTc81ymYYQOkL+2lW/GrFGffiNW58JTbfq0CBxfEY6wsqws8yqwU8J2YcZqPco6P9sTvez9vvz
IWXJr5pdZnHeZ3DhKnwfVIkA/cXYfXVG3RVI4QbyICUGioQxR/KTCm88GwB/GD3XLF0lWnJgEHf6
3k5gla7G+8yhJw6StftKUUmWfLfC3qI6j0PFJR+9pUwGg2nsRiVZct0VmFxhbXWXBs2zMPPb7M0f
7695/9VvWaSUZfYgSy1KBlMhzDgN3vJYNJgLVFqaoKASL/tsS8mSdYKlNrXLOlo3b3j2HYGhJZvw
rO/3f4NCO/J0GnvjLg/mqkvJhp5kgFbopCOJUAQF+Y2UUs4mzwhZOucY7t3R4rFq2u/BQlHH2TQI
KtXyd6z0q5BvFVZbD5gRn5J2uDRhewLBrKaSoBItBYKRstoNN9aDzRTsGd8KajfNN8x24ZNz7LyS
6SJ4YYUWyViXzi1/XsmMd9I1fzm2r/umvFJM0BpFUfUBSzOWT8libva18IluLNyb798IxjJTRFMP
YuB4Z0wXRLCmteMRAy9W8UHMQVS3BpgqvYgEZextRpLhzeH+j3ori96/um/Vqx+F7cAYDAqFOc3H
jZ0Z9SPWfGjB5XFs/Ag+Ifl05W/GWg15nRZdfkLvI0igdDMa3oTk7cuXHDoviOE3u9KoSd4VDbab
fOhHARZ4I/bRG+0V5qknSywYCjTeGtehm9xXnCKU2NL53ILh3uZbn12FF0SNmyUZ2D3yZdSIV7iK
/IBl5aChQiWiSz02Jt6IU7/ScXsrTn35/coIzTkzgyW7usZ05sULyBpASUJPnj+flvWzy9aDv0FK
rH1vso3FmPKUeLMdTQ3nJ0ccAgJh62USCNDPF7gNDNkVA+rPA2fnybNQ7tBREai0tO/7K8cQnUsq
4YsM0zbnkyDXoq4jtFolTv7C1iLyJ82RpNro/f+vvtMxUMJnwbTvhhVnzhDlma5PQXFaWNIxbVfG
uBQTbKjLlwhvuNdyLT8sa3Eymy3XhHSFG8hkEFXpEqN15+xKG+tUtE3ige3eA9vwfS9TaUfy7741
s7XzcZauDmBkxRSz4N/7klULl/yXW6KtwGbepX07oXmXvccD2oXNw/N98Qrd//Wy1a1ORnH5S4Ee
yZ/KMJuS3GBTQo0yiDgPu2MKkjkhutzgOV1gpjUDg25A047Wp/s/QXE0yK9cDufWEFptl7JuBC3p
xbC31BHWZRTraQz/3P+ISk/7/1+Zv8W2wPV7BCNz6BODeiePbMmYPxl2oHnTUZgQ2Q3g1Re6fAgB
Te6w0Q6JEfo+W66OblslWvLdbbab2RrABTOtNXjI1y0CLlloPEslXPJeh4X+CAp8JNk1f/I3BxNU
1jHQCFdYv/zQZTSYWrn0sH7HB7XkZn0LFz+qHN0bpkq85LYYZ7Yufs+7dCFLtI75pa+tiGJ09H2j
UYmXfBe0SKTKBFTjNeX+ahxlxk8j/31fuELv8nPX4vSTFbaImsWKYmLopMEwHujTw5Elg5qmiU9W
HUItffClsV5a+ilsXu6vWqESGdLkhF1e+w6svHREXIVJsdnYV41KFE4qw5gcgim23YBIwFvcrCen
GU5zZqTNatkR9dvL/Z+g+sr+0145atWBXGXM+jzt2vFXS8HNvuTv837Bg6YuyVYc6jI7hJN3Xl0O
2IDOfEIeHVWWE9XTY8XF1cte1lpTlFP9Esl1M2GJ3nDwmY382/CHEoSEYIgYjlTtdzOSEurO6Hhj
7BZa8+9eSNO1dDTdCirbl/x2bYlJBSDzsPkKXZ5lCFaXaKDj8vn+FqusVHLcNq9p0GEGaYomo+00
ULONALHBfXALdP3Ib3/C/uvlNCPu4pu8xNwGD/GheTQ4aBrdI41wPl5IpStsaNd1ZndFiaLKXosD
3dNCIjC86HbgbdPB/KH/OgFfDTRA9NjbsGDx5PCHzTI+j4sZ2V7x9f4mvL3JtvyCGk6hOQw2Tq2h
w33JGS7b2B+qHdjy0+lEVpNtlclSzP/worwczNjm5aEQZ/9FC0F9Wm4+jMdd7CQjoIg1p3dD22oy
NpVaJKftihAPJHvpgAXt07DiMmGPVn3ovLVDyWVR57bMwLNYuk3l+61g7y1hpm6lG5WpWrvktzML
6kXQFX4lejte22BMyM5Ret9gVC4leW099k5IKxy3jH/1xz8r/zzNvw+Jlh9Oi8Jf/NWAaCHWBzqw
hLbz45ybmtxP4U2B5K3WUBdW2cx5OvbWCwDWPS64lpPwEjFhHd1cE+/fPlZs+Rm1mFq7B8Uqzsfm
QwW6uoImvn0b+1+k/GVjDMsxXe0/8tX52DQZm4IZ9k+N5eTQ/kwMcbJHM74vXmFDMllEScjqTw5q
o+tG3wuHfK5rfijvsYP9k69WjpZqQQ3wlKZu63wCCvKnO/sRH4/0fCImyyQRtHFH0wcuEc5FTyUN
kyw3HuaaaIKayogk3917F0CcViJeLkZkuCyqgg8O/TRQXVOsSvOS9xbWXG5rvkceBM3N7x4mcSzj
tAPJdavBdQNndvKUOcPJDtm1LkVMmHu+bzOKyCBzQ/SN3fYmxVES5iwuCzcC3erj7GcazavES+7L
ysAnTd3k6bz2n8a8TDwSfu5LXVxTbKwvnbVsHX2jqXAJohh5W8w/iPUhaH7YzDjmsDJPRGXZDYrp
2Fe/QPHCXeN5NaJGO6NHpZ39/6+8qprtbq5NlqdFWCc+807Ltp7JPGvScYVVynQRxtZmeW0j6c/Q
gYFEKtnYeFAx0lFbEWJvpQvRcxU8tPxTWYozsz/et0nVuiV3BfCfDngQx/3N6W99X3tJNbbmQaVI
rjotHdBn6JNKXcOrTmTKnDO6zTUZiMoeJWdtBlM4VYM7HKLZz7JDI5ads6josutQ6y7+Cu3IPBEE
k5LHcMRRNS1TbNfZE7BLmuUr7FHmiLBNfyB2sOap31VjdlrzFXgBQIwcdi43s9LNP1F9RvLauna4
5bYzjIcPlwGvpXPpxO6se2JTKWjfnFdelWMUc2D1jnEdhqD7NzdzzN5tSvuY/cijkMKttAKQLrO0
M/INXNT2S2t4p0OGL/NE8EYIPB11bVotw3ugTd615NMxyZK/rost+ODxNl3qNjW7IEKqEN8XrdpN
yVtZS1erQaNLGngiWacAwDz8rcJjkcaT/HUwXWOZKViFwE36fXDzNbKsj1kwaBI/1eolj0WrcG9w
Z+5TTkGRvhg/WvF9tVdNJ4BCukwE0RkbrUu086aNS//k1Pq8bY6XhMYYJPeVr7B1GVeFEcr+xEBO
kI5uViRWhnF+eTdqDm+VcMlPGxdsBz3DlcdgfjnEnlGb8wncQLmuQKpQj/xgOnu2b1JQlKZb3X7I
K3YqmvnH6nNNr7MiqZdfRhtvXsAmPvRpXqV+/a72bo1zK3pUc97X4Hc5tAMyVgCZWDFRzN5MfdFF
gdWm7Zprajkq9UieNc6j5wxi6oG6aaPByR5tYOcCpzjdX7lCvIxrc+vCDgAbQupXZnFFrcTG6AEj
1yF6VOL3/78Kw3ybwYEyEphm7XzyAvpvwedorTdNHFZsrjyZyA29qvHNFRVk6kXN/HErnxh/WtrH
fnlay6f7KlJ5gBQ2K1Dzbou94fGqHyIna852qbuTqERLm1uE6+gEHUIDmH/6CDUe68y8nCXHFi5F
zbAKB1pUvE+bUMRr36GarHt8Vi1cipjArQfFQKF41ubnpvTA4qrLKhWiZTQbob63iRXXQIa6lljp
w+j4x2KZjGCb69XOXYILbFMYz93qD1Flht/uK3vH1fwNebJl7JrdDmC/c6DsMHjhwy0ofnfGla4/
veyLw1Nj+nz/MwqHkiFsRomOasIw+MiqcRqO4lbZTryE9Md98SrlS/66rllWAXTdpx4uyXbvRZ71
6b5k1cL3L76KBFXjZe4aII4t46UOz4V4dJdjdQlHctAicKZ8IWWPqZTzTzZvwYnW5rscr+PHshtH
clO0ew+4MiA/sP0vmf3sTi9NqbnmqNQi+WiDUmhZUYjOrdToH4f+ui7HTg4ZZdZsoFjfVmic2nlk
jWDgaD/Wq67aobjlyCQcGLYrrHKCIRq0iUKUJHwMFh/bGg95Olp0hTHKTBwV2jM7o4duGHAnyxBe
u+lgQUUGmAn0N6/FrvZ2fimbLvaan9VBvctEHF25WsJqofc84BGZ/tDBjkq2Rff9SKV3yWDaENTZ
ndnC2FvvNo/03BlN7HXtd6/UtcEobFLGRLntCopVt6zSwXLKdLHNW15NYYRXcud0/0codlaGRflm
1uwja+BQ2/Ngbw9iFsdigYyK4q3XjHlLgXveSFKSMQHn3qlxAk0kUC1cyoa3OqspQH1oA2h4PDV2
nOW65hGVaOnGSjsaTAUqZLhTmnFL9yn3gyYSqETvG/0q9jZjgbm9y9KngWte3aX6A7y75nKjEr3/
/5VoFoZFzgUcaXG/umCvbsZAI1lhhTLsCUNjrVKECDA2959Ct3xui/nJmI4MPEO1WUY85RiP6ot8
69Oh3mK+/B7In9p+mnWZncJNLclNR6dbfDLkNM0KdrVNjPMiXYc5JmXcFfM/971IpSEpCasAgra9
Coe1U4xgbmcfhWfcpiJ7ui9esbUy9mnzjKow+Nino08jBuR54QXn+6IVK5fhTqa/jGU5QPm8aNPa
/lgM/bux+Pe+cNW6JR8l6zCCDR4JpGcPsVW2577W1X1U65Z81B7ylQ81a9M57D4a7LPdVF/MVgcC
U0nf///KlzDYK9/mAlrxBq+Nm2n+DK5KHpOu0iQbKs1Izlp7JuZctjAYjE+68Gm9rAfbgGx53s2U
k6k3d3s3mhIDgdBhl4OGe9QNkVa4kwx0At355pgLFF/mn1rzWpqAzW9L1Gy6dGY3jjfS9//DuV/p
PoDiV5Q3EX1J9d5jdh5vltdEyA3S0Uwr39eVslR7IDltvXptNU+IxZSt39dt+S1q41gZS4Y8cXMY
ARvM+7QMgpMwlguoly6l0BXN37zhYJC3tPKp9kerwiXncQLhjHD/oeWnAoRUBvq+wgzA4Dn2DjVl
mX91NC1TPgIwg/HVE2kjl/6o0SYRlppb4JtuBuHSc5SD+pi3mLN3Xf7H2ZU0V6ozy1+kCBAgYMuZ
bR+33e2evCHu7QEECCFm+PUvuSt/snWIx6o7vBA6paqSVMrK7EOoyYjPGZoFvTUG5w8dCaNr2QdY
GNWLhMpX1NF3c8lfCgf9uD2NwEeB1sRmE6QW39FSUS9rUSRNw84iBevYTMrkFHhqrcXjw8IKRtdS
EXgrmywGJuw1aB8S7kRN/LmFYJMTHsb4cyzIluMUPqMlpK7MSQUhW8iUyzgqPOuBdmuKrx/GGYbW
LoVoiJ57GhfehXfZr8oB95g1g7B/wxaDwbULodvMLTTtm/J+TB3oUPL5d+02G22inRzKeEKLiJ+y
i4iTEVDUYa52BUiwNkG9MXctjGk+CtZDz/tCIXO6V1NTPKhxtA/9QpiyyTz63ZDNMmxi4nmXPCDg
ObRa8NjOSeyuKQIYYky/GPZOQuacS++ScXIOk2IRrzn0oX3fZnQXNOXKKcUQBPolkUF8vkqp8i5F
4R8nBX3TVLp7EfBzxqFEjxWhWbHyLUNS0i+NVlFIr1YVu/iiqXdJ731GY0RxdVxerKS9D7dQ611j
Ut04VTjU+AK+csoHGY3oEeUJOLeCNe4g04/Qwtlp3HBkvutdfD99SGo6nGe8A12KOB7+bvMsLaop
rRJaodh7mZQikWXn+Xkm1abbHUykhbVyA3vsG8+9iFnZux4XkMfEJelp29y1wPY9N1ac+cFP4v0G
FcQuCOm2lKFf2Fu3Y6puBPmZpXh1Y+N5EvS8adL6Tb2SU1F4oAR49V3+fWbOC07sf24PbfAW/arO
MuW5aOIkPztO76w4Oyn/GLjx2hZmGl7biLveD8GPM7NL7ynngkd5dKPWrbeva2cNGWLYY/Tepaaw
SFY6gXcJy67dlz1al07EnrthC+4NvCnLT3tzKPWYQrsyJd5lYW70e//VBcNrlDA/SnqcKG4vgyHL
6Xx8aLp28VSO41BYZq+JDw5pku8WFqoLY3756I6B3Id9kWy51uM3aRHs5k3viUGSnw1EPxjHp8Ch
TqYtulo+htdCOHZkTyeasAugsTX4Z/r0Mvpo7WMdGptuG8y06locp8E4D7gXkJ9Tw/ce2G2mbO0t
1DS0tjeLbOIlm3J2oUn92qWQjfGgFbHfNG/9Pl/EVkcYL8nPtBkZyrRhsFPuageZYer6lX7EcasL
ShzZ5yTAoaXfK1ABbpu4FskeRDlmP4HBuedGMsWFnm7M+DpLXwiitSopW+Sg1PmZUBHiqC7XrnqG
DKS3LIm5c9jYwtXFTL+CMTI/Nw4uMj5eWVZc0XAQekfW15aFNaKP/1WE30d+GAEacZpItTupvty2
veHUoN/rqY2n87SG0+T1FCEZfbeCDr5DL0EtXm5/wvQjtJBVhKGUzdr0tRKABoa7UN0TsNqDoFKt
SfmZVkILWQqqH6YoPCiYk31AgovdJxe3DFYwBqbhtbDNxrAPgDYiP5E2wfvT7j3aR561RoFpGF6/
14M3zhWsg5NmaCX3guI7tGiBJ9vUh2K9a2fq+cCkDcTRfWINcoi8pHXpsYtHf1zxUtP8tfgNbCYr
l/nyHrXhiUVj9sVfk3oybF56SxOoja0EcCl5T/LmZLWfQlHjVNgAV30nvBZ/fdrkozpBM94/vIbW
FcIg/yLqXTg9VB2PQvoylFt457Fz6U1NImlcp7BwtE3tkJ4ZoHYJaNbtNbZsQyDrLM3lkOA1EMRL
9z6YW2L2Y+6PWZsfgjWQryH/691Mbl91gcV6WMiz9pMo79Os33YG1SkgnR4PabxO/QtJ7fbQ2V73
U4TtWvoxeacWvFPu+LjfYWkhDoziPN+H9rR3g3rTrvuukalMY9V07ZLdvPZQlmOUyNfbPvmxxd/1
MKk2LB1Q/zSvCbixKeXfitZfyfqmobWIRSnUaQEE8C7enLRVhJaXqdolQ9KvFAg+tvm73qXK6xwV
zF7yWrXe2QvmKGuDewjGrtyHPibhsN41MLVh6MwOCerXin1OZQXlkn0+vNiQvEnqAcIIzr6yzzEh
UUPX8Kwf72Lv2po4V6MnByd5nSGvHQ9nkj1by//CF7GmmfJxCDs6NySUpIeg8jv/EvKpusaBGPZW
Ivm5DMIkqrn757ZfmX6Jth/HNmgMsoE3r6W6eMnJUq/l8NqAbqBdQ+yb3EvbjvsYzRhpPZOftvoJ
vrxdSdboPEwja8EMgMDQdmVTvdZxv0dsPFhJvSkLOXqPk2UPFBZATOSV/+KD9TOyHGclHgzT1huc
xnDJZyn8NV14CaW8TH67Mm1DqOlNTW4AMZxxhkVyyo9B6h1FAsm/TVI4vuXoBJFdT2sIS7nsbHdo
qemTR5k3X8sKrbJDKlY2X5N1lp/25hocd/0ABCRgueHCb+aRPeAVK5nCZJ3lk2+GlnjaVEXZV6/9
ZO98RwIIEuyccVst911LExVV64AirXqVOflWEfc+D+I1ImpDNtBFb0VuzSFu09VrbJXRgO552txl
2XXa1NOHldWCtPS7AH19QfJKuvIgG2sPhpCnlI8rtQ2T5bVIpaxRNrHi5DXOv3vdb1t9KzdxZFqO
3s5kdR5lToihqX22JnJA54KtrOPt7GjaW3SlWyYgjeWVXNynExSOulO2D3eJexghHpg9Z6fbXzEs
rt7TBC2pis0sJD9jHkekPrmjveu8QzCsIEIM1td7mjpIblmp6v0FUvWEAw/656t62RVrf+UXmL6w
/P1NZIVdW1mEOP5FuN2hL4ZD4k3PORtWMqbJQFrg+tAKsvuY+hfw6d6Dae5sx8O+6OqjxeyVX2BI
O7oKbtcXGSm46l5LMEPSuDoMEA2/vbymobUttvcCBlqo0b+kFpPXdsJzArGSNci+yfRa5E5hm3io
TIp7X4KzI2W0PvSeY0egEaQrMCvTD9CiV6L1lje55V+KsN1xpz4H1lqZ3DB7vbWpatpxGvrQv7Bx
/FnNrNz5FJD3GVF9uG190xeWy+Qb18yzXNpeXCCCK+srSSfQyWRX39tEtmo5uggu3hvlFCfw/Biv
duArzfvHuqTJ122TXwLizeQte+5Rjw9wGaKg7XDVPB2mIntW4bAJYYj5L2Z784VRqlo4qP1e+okd
kgK6z8TmUVHb53YK1jrpDQ6kdzlxJy4DDOed0yyV+7aW4gzFS7aSpE2jO//7E5o5xNPCmLAz8/q/
U25NZydP1Yr7mAbXgndu+75JZOwBtbhwxrnQJQnKbOW4Zhpcj13mZqOftORCwy+982moVrZb07ha
wNb97MY4v5FLXdR3kzef6bxtK9Hbm5CJZ7Cmz+SSxae5/wWYbhn8ve3rhiT/rrHJcYmVBTBGYl9r
+rVrrEjYn9NVNW+DUXTK6MBNQgiR9ATv1FWkLGeHt8ttGV7vq2F+0wYjRwtAl6a7bgZ9YbNGKWxI
X7rObdIPJavFRC6CPstaRc4/Fvlx2+Amgyx/fxP6wG1VLZFVctfYIhqD4NSofGXHMNwqdZ7oOa+E
mgKV3BH6kMTfLHfaNe1hCEvQrsgVo5u+oUVm4gxF0+EV7jxwNl2ayRlRprP6fZY52VFw2V5YN68d
cEy20iKV+FPMwOpPLqOXn9xYNhGdVvE3psH1cE3tpiPJssbVXyXoocyt/e0l/k9M5h3SzXL0/pqR
ydTxoEd2HsRvyDxX5RHSwFGXlfs4lOe0fiSg1C2Ity2h6WirkOQhdWXT3BHVXlI3OTRipf5liIN3
SKscUKusa5K7gT+jOnbnJC9+uUaBYxpc22Zjb/AqlciFcaGPiF3vXNw98yrddu/U8VVjqXppS6xv
QZMGTQI/FFP/NmqtUmRwHx1XVeT1yDMb4LA8m7/PXvNT+muccKahta01q5vMLUOkiNr/tx26b+m8
VnQ0ZHsdVBXkTQudQo9c4qyJoE0SDz9c+dPyth3nddHbOgurgeJcfHFHscMx6lgKvrIFmmyiRavr
ZDlKjpKdiQjyiI8hhJvSattxQwdTtTWJGXiMsHNL8pzE7c4Z2DaT6DgqAj8RjUQENYM8zfbwJMu1
zkyDSXTsVDz4MQR4wALnxT69C4aujbIc7Gm3k5gh0etoqbEcq5zZcJWaprvCforlV1VYUVl+4WrF
NgZv1NuSXQnNessPyMXqUNeC/FR6XybXYly5v5rss/z9zU7bhbxoaZCxswMGinuWSrwWDnk1rxFE
mKavhWkdMlvYTkEutsNRjj4Q+mlGH8/aoc80fW2nnZkHUFfVJnc0S098FM92tdasYlpbbV8N8dqT
yizF0F3+7IL5A48Dao5awusotefqPFhVsIKJM/0MPXAFqQfHB7FUYyX7TPEddf+57aGG/UPHTdmW
yDkDXOcix/jI52enH3etWKsfGFZXh07Fc2rNsQdK5mJudyXUkpsE5OJ/nHTlsGaa/bI2b7yzDmIv
4QH0+Bz1knO+c9Tvult7zjYYXUdNyXTMUm/MCA5jSJKT481R0pRfb9vdNPjyi97MvLFoFfpEYBNJ
7KcuCR/9hB9vD20yyvLJN0NTYSUj6ZPkznXkI2AjkdNVd74YVo4EpplrETtlypmUw/1zFQQvEDj3
dk6Yy5W5mwbX4tXqUSwIpjE4j2nwj71ceXyr6leiyGQYLWJlUwAQjVfau+UdIAjsyK9olMkt0lm4
olItSCWJXdrTwj9LmT24peMf07Z3thlGB0W5QTYVpIMzOnhaLiDV1LC1C4LBLDoiqncaJUmABQ1V
mx/dnuWfxip8HlPi7m97pCEN6NTOddljmwUG+sJSL4886FQkibyvpP9YFZva8S1HR0jxbFR0dmEg
3/sm3PQ4TP7KzcBkn+Xvb+JpKnAtzkVJFnTjg2jBqSVB3T00K8YxuLyOjRpVEdeelaAuYVM8eLEd
Kk4rxRTTzLVQVZarah/SJheZkB8D1G8jOqdT1KtVAYwANvjgkqb3O4WslmkwY2VHkUGl5kvdPLry
BfxF1D039loRzvQ7tMDtZN+nQYDfQa3wHIf8lC3/8rUAMK2AHriyGlseYgWo5DilkVM+ramCGg4J
OiQqc0g4KJGjMsTEznN3XfzZDp+y5MVqVpKaYfI6yXOu4kyEQxVfKFEn9Lg++JV3uB22BrPrJM/S
VWXgWwipKRgO1ixBJkfxBr529DPZZskWb+Iqd4PKaVscjmf+kFg7v/jh1p+s9IFuIkSxHB0M1bVe
6OcpPrBkHKfvojlbq62aqhM6CspRaJplIJ44t34c1f2j1+RQywp2Nnmy6X1s4SksrQ85tVZKRqa1
0EKZVnGRBTkcKW7L5AGC6gvBeYwvlEV7ur3chiytI6NwT3GSzAK3vwMS7JiRQ1DXDzlLd2jgWnFW
0ye0QFbgr5/buEG5iHWHdJJnqy9+9WEYdWKNjMFkKC2YO1slnT3k/llAeD5yAbTYzbwed8lUxysZ
++NfQd9xPieEUBnM8SWscIiIGS5fLvPqIx3j4j7zOVlZkI9/CtXJn3OZy24eGvRmW5fSf5nLUyg2
Hfupzvvscu6BzgdWYnI4Mj7d8To4h+iIue1KHyclqnM+W6yTsoLo7F3eHMHKB6aTbeMulnqTMsYU
sCLlwCIQLd+7gELM1bhyrDUZe/kpb4a2gqT1lEJDcJXYeOXkTXLMGWH72tnYCkl1XJRj2SpLKG6M
ad7sRN+h0y/elB6gOvW/s/cB2KuqQqV3RTme5gbgHK/Oka/Jt22G1wLX9qHNwUYb1KiddbdgQ8aO
r0TTx9sADbWAFRV03MOGYhtwabRQYDc0jQCqTnuol/y+PX1DxOqYqJwql2V1ltx1LldR4lb7Sao9
3uZFlLFtTylUB0dJ0dcgcUzCc9a5n0s0R+4cMNyvuKchonR4VBoGM2tjG2UeMiwk9vfJtFYCMxln
+fsbzy9cMiVz2fnnLkvzKBAOSLh4Gz9RJv5Oc66eb6+B6RdosRvnySgqALjRCLdc1NX3cOBrnRcf
H0PpO8bnZPSytoN1eP6Fp89T9VC4J4ZKuMMepzUF4P8ucu8Pu1QnflZyHt3QxkUJtKl5NE85iO4y
Z35ovNn6XTclOzIAH48DGqu/g8IgPfVWMXztiNc9DdL6p2A9MAi0s5vISvNkr6Bsc0HDb4Ky2sie
OPHU53EKmpWQNdlESwkz8Qmjre+dq3o8kvQfK2ujoCzxfpid7SSNavLr9sIaMuc7AFbah95I8GQb
Dvdd+8kRJ3uNdcrkM1pukF4SV5NCLZzXvHYfk6ag1nNaFmyNeu6juS+K1MuH3/h+SFDvAsOKuObl
Ux1HGf+OtHnbLB/NfRlaO7ExQsPUEjGGrosXv+JhJL3p8+2xPwrZZWxtbavc7qfeCcvrEA9RlTy4
1rd6/jQnKzde09T1bN8zz02TRFxtV/3K6vJHXForbXWmobUVDWyQVAeQ4b1m6LPeu3HT/DvRql3x
ecNy6oi6EfLB6O6KyytVvIoa1L68UiRRy7cQAcDwOqjOG9BpXUD59doGCi3dzZzeefXAV1zGNP1l
i3zjjbNPYjo3c3nljosa8qPInmaZ72/7jMHyOpSut2IbT/1OeS360zDcJ2u6r6ZJL39/M+nR7uYY
EgTiSmR88mW5a2h3qskWBZTF4svPeTN8jXtPPkLZ7JpXibNP3cG70q6eV4ximrwWpK7TzbyMJZ5N
xjJy/1D0nPhrZKuGIPW1IE2HkbGKweCj84d7XpR6P4bp77TWK2ZaTy1IfZF5aFCFePgUQlBRDfty
2PKovNhcC9K4ckffCSEanlFID/KoaZod4U+b/FDHzWV9kGc9h1mo4GdvVPuakJfbQ390lMS8dUrw
eOa+UD4X13K2d8HcQYjn5LVfuyrZ+fZKAjN4jI6aa+pGlvFIymuJmsWUlD8HJIKhrTa8ty0/YXGm
N+7ezPkQ8iAorz6visOoZgZaq0Kt2N40eS1WB7BkpV7oiKs7X1TbIzHugu73beMb/FFHylF7mouu
8MprGBfAAqPZI7IU3XDGWMyixWk6tJMVU0y8oce2vLP/cH/FZ0wm0aK0V6xXExrIr3wsPjtesZv9
6a6q1krfpuG1KM1ih7iyF+UVDBBNeh7J06oiqcngWpR6hd04Xu4id8lSHKkLRmq8QWyoPcDgOlou
ZyoLnQzzrt38JJWIhDc9gbrheNtZ/qtu62fpZfzl1PrGz0XHHFGFOZLjp6mOsid3p3bjPX0i38QD
OQX31nlL0+vyJW1TtR2rHkqFfJNV5V+rCI6TaF9T6mwodSzDawFbx3Y4DSAfv2IxjhIVwJxuC1Yd
P5c7VplMAiMr6yfr/2E1mkrWum3+64v+yP6LU72xfw75IIcmcHsCubKovpRHuct3LI2GI7idj8lx
zT6GANDxdL2NtxMC/q2rmkto+f0s8cgfr1GYGkLA04IXeHTVW2jnv9oBFBkBlUnXeBFNI2txywVN
Zqul5VWk/V1R97g3BZBUue39IYz8kfG1yM2mmks+4NRRT5xFfZ/jC9lT244HpLk9JHR+QwDo+wCx
5NvfM5xEdCgd64bGzb0Ca1D+Zn+YqCJ/3gl3JVUYTKUj55IOerwtR6qYvV+l96NaOz+ZfFQHzjm8
msU0YuD2l3taXFScgofkYt/N6GEpTlt68RDBOkMZXpu7YM5xmeoKB2/ldC/rtWL0h004y9jahuuW
vGytJY3SahefyuN4nh9zHiHE9vy4RYlj+YgWywBKunWZVeIKSbZ/RZGjxSob17CqptXVdt6hj8Mw
5gy+yi3/GJPmhbjDGqu/aXAtfkdV1n5gZzhMTe4xy+drDf6z2z5vyDs6jA6NQ5ySoS2vrnVVaAdw
FFoznm+PbYonLX7HBELdXYM7Sd1AAu9CGN6E00tG1u6BH5VusKA6lE5hQ3cm0cDmIvk1cesxECPo
R/n94Caf6vRFemuSHIZfoiPrWha7odMgM0BSwT7nuUBxsaAyoiCPeVBB/+e2wQyLoaPsqjYUkwtx
rWtT1/us++Y0D0WwbZvUMXbSLSdlU4Sv4DTqqBeJSe36Zu2V0jT15e9vNkqnIjP3GKZeOXtope8g
xtSnW0ALy0JrkStkl+HYjLOJjVplEWQPTudsq+HoUh9i4FlYE2yNfTn9QCUki6TYeGvW+cfsJGh7
f6pRfvIqXCD+ndr0wObjNl/Rdl7QIkkyERxrXch0AcL7AHrTfJqi26ObHF4LXcQaqVgAizO7eaaU
XeYi39VlOkbg4l9JPYaspmPqhqDpidUud7iqhcRksECk1BrJhMEfdUhdWHExeg7ycZycJ/rYkV3e
fbttG9O8tZNyA0TF2MU4E84OxDLS4OipNcy0adbLcryJIjgL7aHMVV5Rqed7m6EmV7P06I985Rhu
+oAWpoKFZaEUmCH77sT9A2sO1haQOoJUJx4TWVyV0NuUVzscs5fAgeZg7U3VCiePyeja/po4AEbV
E67N7UzPiid7n61hBgy+rnOMeb3XD/GIaqg7vhbtrvdfelS3lb1yqjTNXAtUwNPxJMWxSzE6lns1
BtOhqMAJf9sZTQuqBWrsOHlpBwTlyrz+rRp1CnPri+2uMZgZhtfxdLwsezTb4HI1tMEX3A+LKOgG
6+g4HdmWgHVYHSdp73APh3ycmR7ilOPys4VAGR6p4+mKvmhc0irrvi27aa8qPkZDzMnDQFR9uG1+
g+/ocLqwlPUsRy6vBc92frz3yjry6Uu2Zp0lp3xwBdI5x0LFKioZTn6gqohkR6YD1Ma+F6BXqfKa
7WUAooDbv8Tgpjq+TgbdVPZg2bumM5/PVpaDyMOa6SY87LIYWgBn/VRVVgFPYsANtF5+oAAK3566
yUm143HrNrGoC5xhOcnpc8tZ9WnKAMCnIW4qtz9hso4WxLkdMvS3JrigQGJrH1PCLlXhrtFWmO4/
/8Gn3uT9TLmg2OsK+dsvQZBdZEfLfZyCEIR+f6zqTMdfU/FAQ4KnsS0co1gOHXHnp4VkSZ7LaxVk
4x5ctVnU8fzHJmvpYLtgbkMla6x1EPr7sXIecTT8s21obfMdSz+LXYHNtxGEALoRFsWPkTTVSjr9
uORg6a8/ThVz2/d7esoy6e1aqz2I8D6os+9dW/xGteN7B4aLcK1h52PHtfzl72+WPZzJOI1NRU8h
b7JoImMUVvLfNqs3/prFm9+MP9UAKPtQuz25U3ykU/6YtXMR9TL4psp037jTp1TwY8HG39sWRzu+
2D6Yb3r0y1+lE0QcLYjjtOJRH1vK1jGKZYM6ee8vFzDr3KZ4hKri8NGdhpXajGl4zVBNPdSS1ikm
LhO8JlxHbp+2ENcukaYlvkSUvuApTi4qO8cqcv1//G7bK4gORaS5Ch3GMe0Ur+ZDtAXjtcxYS3Y1
mZAdEixjbKXXcoGRue09ZMo2Gls7smSDAA1ug1mPcbhzp7s46fad3HScsHTQYVMVXZXjlfIapmIH
Ct6omDed4ywdZsissCASm+QVshg7q/rKk7X96+PNxdJRhvGQ2CUQUfLakCeefvXXirMfH04sHV4I
jvm2UMAsXbuFprQ/TnimDMAA5m5yPyvU0peX0d4Na1ikC6d9ic4xt2tW9tuPA9IKtYCsm7gjA4VJ
SkiYg7g7Klp+dPO1Y63J4lpMCteNi7nELlLOeApqpATjCXprN05eO49YNE1dxWD3HpqKOy/pozHt
XtJh/r0lzVqhFp/ZPNTp1KOJsVeAbgSV95PUK1Uik2G02BRQI2TcxtTB4/GTW+XLNK41RH18lLV0
cKFdozlhKhZvWViifG+fptN+Gt1rWrV7xyGHTcbR4YWzb+U9kMflldC+2AMXVRxAn+5vW9p3+MIg
ncMiF/2nOumLEa/+sa/EK2BdcfmUsGKqX27/CoP/6zxsI3Q01DBJelJ5/UVUcWT78fKuNaykSUNq
CLTQLRYgmlMG9mkq0s9pCGJDT961M+ThSLOS5k2fWFzszeHDD8GJSlRGT3U34vAhX6BrfCq5v7O8
Ld1eLLB07Ng4ObNXKN8+Cav/0WU+SC6cYqUJ3LQCWhCLQNTSgrDd1QddlKjEkYBLPYvLjW6qxTDP
hZQNxfAyKc4gFvrqBPmG7oHFKloMZ6KY5nLGnbTrFNl7k/1UJcWT9OMvFYCrt/3TkCd0BFkHgETu
y0FeSUhPXQWaQ9X1yTbb6OixriL4WV2NSpIIXPTBtfuOuWv3XMO66lRs0u06mRcYvElGSBd/zqqn
1ZZSk1W0bcX3XWcEFJOeks45cKWO9pitHOVNQ2vuWAIFNPjNBEEC9g/3+30XrwWRySCaJ4J+l/KG
j/RktwBfKRblwopCstbbbBpe88ZiajyWS9e5l0W4m+finMhsr+xtJ3dLh0lJEGWldeY59yFoVRJX
HknND1W5VqM2bFo6VArNGTKgtuPcZzJ75A5am1H+rtvsD4tFpKS9UpY1fWb5+5tciZomHflQ01OP
56xDLcqnDCLtEVjY/vpecT+KZlto6bgptBWwMUzgRmOYz1Hqx38qVWy6o1k60ZhTypijpkVPs9Od
JjGCxFjsJ2+tBGNwJB04Be2tljhQebmfnO7i0fQkE37Hkux4O6OZhtdjN5T9wGs4UoaygqusHQv/
ZasNoKYF1sI3AZBHZUOJmzgDr2GpIlUFnxgEIaaiOmRi2nYiZ1osO7RwRlA805PfTf0lrMfsHkJE
KynIsKEzLZKbPh15GuNMUroD7m0QTA1AJNd5f/ISVYXbq2D4ho6nmhwe2jn6zU+e8B7CNr8D+unA
fXUnnS2NNNhHdEjVFLtDP0p8oojVkzU/d0V9cYZkH8ftAfo4+9s/xJCvdThVLguU/Ecru4JtEngG
llsnp8D96/boH/ZVLj9isd+bhFFJLsVQxMN976XfQgHhL7T7Wv1C7h3b81PHxaOgLXhCAJ2MrCpZ
uziZ1meJnjffdfu0HMdWZFcn/GQXz8H4SJrjZH+9/bMMMegtxnwzOnijadyOMrtatP0sSu9Y2ezB
ElsonxejaSEOQviWqwLDB6qNWpfvrDVErWnieni7SSPR/omzbqsu7VifgnraFcPGzd/Twlr2Nbrr
PWRWNrhuhB/WHUZO1t56Ta6qxXUFLQ1sCnl2VT3diXg89t6Wpn1YXEdUWTMJmx58ltemSI4dkmpi
fb/tKoZJ62iqAEpn4Qj1sFPR2VHYqYOXdCt5zjS0thnHfu5IIlLUgKfhRQwVAqix/9yetsFRdBCV
J2rfa/PQPvktH4/xVIb7hLf+PfHYlh7HxebLp98E0VxPYdr4xD7FdHjisdg1OVisaupsNI8WpDZ6
USprmnG9gDpfMeEYZK3Vqw3ZxdUCFLWGuvJnZBebzee4+FV07b9MfRprb9v+qHOSDaQVQGXkWNoh
z6OuJn+TKvx7e2lNbqMFaSIR+2w5R5Pwa9/0ez8M97dHNjmNFqDBGKu58WN+7Un6N3Obe1BB3Y3j
mlauYeLvYFRFndRjUGVX0cvDkLa7ONj2AgvW8f/1RZa0uZWPsEkK+Xb0BJzHjEE6sloxjGnmWqSy
eEprGiNzQf/SOwhatOdkCDdmXR0xlYPSnICzm19D1qCCxw6tt8bfY3hm0tnIUty5xiZV9glFnjOe
1yNKvzTeFDmpexb5V4+qyB9WjuUmIy1/f5MP6gx6Ad6MuwVtC3e4c5iK/2nbvl5rbDKNrwUtqFJo
kwK7fM1c/wQaqwPhxUqqMZyadQCV6Ea36Tg80+6/l/2d6i/KTiKWnoi1UisxTV4LWqsZeFhbiwdZ
YyTycSfQEHc7ak1Da1HrgnzFzdo0u9ae2FdpuydkwyYCrXv9eXX069YnoVfezbLZp6HXRDlJju5c
Pf//Z76Mr4WV6Ia5czO/vKvS+J7T+IWNa0zOS+DreIZlaO3cOswjvJBCLttJv9L5IORnO/1Eg09V
cZ6atZLDR5ZfPqLtgFVrFZYqJ8jRszaqKyARvfTLbdN8lIqXoZdPvgkmsPylni0wfxE/1f2TZf/N
05+3hzaZRosjSIVUFghVQeeMUy90MfpPnVc9qKY9Wnn4NR+7u9KOVwjhTBbSzqvIBrIeUlbe0XY+
5CFUKL26tFcc32QjLabiJo/dMQnKu8ydnlg+RqOtftTjsL9tJ9PctbjqKylH4OTE3WwFak+yTuyc
Oj7eHvzjRXjHWRIIT9kdhW58wKzdHCe4EcafCpy3J9TIkx71zrY43f7UR8nNp+9oS1ifSceK5/qu
VM919gK50WgeDnUwRlu2x+ULWhy7zsC7ZFYo7C9x4IcHO5ArDmSavBbHxSCnAdf0+m4W6Rn8RM8j
+rUcN9ulzVdLrvEWLqO9zxZUf2CcujEZrRyexBU/ZAnQ6XP2xZr+dm61st4fOxPV3xn9lIxFAWrm
uymm1wxEgKJcg4aZhtbiOZ/cJqsKZFE/EM916f2aPfly23WcJZQ+MowWv9hYmPCINVxkhfV9nXKV
2scC5MPetfTSBtWMofdH92snRWhNu74PPHKYvLSbvzU26/hnV3LXHffz/3F2JcuR6kr0i4hAYhBs
oapcxm2752lD3J6YBGKSGL7+HXrlp7aKCLz0IlGlMlNSDudIUDDfVcDpWYFx66u8SGTqr/zJH2Vt
ZTEikqgjljUdhub8tl5i5lMr+Gj5KLElAMjuZeyAlFeelKzV9Gumvu00AMEaBCYral47yx3GHSVm
LdaZiOopHyuH/8ntWe0VUl6PNlSHVegcvC8JmhWSZpsBHen33B6eXPtI3yl8SC+mjGCGqVxSCcyv
izfWqh5R9ttJ+hpWrtdQ3EkEU1vxIlmUe1rRAj0UIrFtfr1tJCbxW4h7cVT5ZJY2kNpEUvb0bI3F
kyzTmLTuTgQwiNeL0BhTY2SaCQ7Z5U/N+IdCfF2DYcfATb6jxXhMKoBCNGO4JhD3XPrzp9kKdp6A
hpiil6EDf/JnSXwcs2w6130W1c5w54NoG9XP023NG1avl6CHrWs2VVh9N1fndm3f4NW/YzMm0VpI
D0jakwYscUnFeXNXpxaN6hVIKbcXbtLN9v8XJuP5Xsb90u0TcENdh+69X6B1QTnn9hBRILxpM6YX
H8D8rOOVoayTBTDVEW/8RxuPBkx37PwAk3q2/7+QP03liHpGoe6DIav8CwgE2Hzvhpmod14kpg9o
QR3kYmlho8l9G265nwP1aKVyx6FMorWYTqXFXaLqAkjspTj3aF+IF9vfg/4xuKte9uyBRzsHADFO
5FTeLY59bocUqSd+PmQ5et+kFZaVItvxYdXWsz8552Cw71RW34HxdGdvDcapN0sudSqqPEWgpwTc
nh+86ftETxQckLd/gUlBmulQBdAfoIEVCap9QzyT5skrUi8iwv1y7AOa6bAA2FpqxUlitR/97vtM
vpXFXjnetHjNdgIWqq5sOI6P5rfqvmTez2n6dXvZBrNk2m2+bDKrqhaU2pamvXih9y7FDN8x0XqU
LwOfTW7Hk9mpqxOj7RpRJr7eFm5QiV4YDn2l6qXFurtU3QlwBNDUvZ/zesfgTeK10zVYFgIs4LpO
JJ8jSyDWZKBuKbzL7dUbjF2Hz6gm2U64VjVJP/Ezy+lVLeJxHWRULIdIKjHCpQV7qyzXxVvwC/KS
XoYsfarVIfxBiN6U9iIMN7g92uDV44ldyy7uaSYjJJxOt1VjMEi9Dty4a9POod0klgf642By7ToS
Ye4cSn6AWfD/1z5YakiDYGkSTsAFPSscHUvP+mNRxtccdU0RH3GdrAE63r7pB/6pqac75czH7nx6
/Vct2YJCs8eTjHqXoegvLcWEF1l3Tj+T0WsO2xM5ZWPqDslqfafFz6H4ZJcfb++qQbRe+PWbiVRe
gYnyxvHfOra6Zxg8BNnpDhyNwWj0ou9MrVm2Dm0Sx1Ofa2eDRnbOx1auXckye1XZWHtDQppv2YIe
Mf6BAy3itnBDHNDrvLlDaof02NDS7qO1nwEz5McMFu+hgfL2J0ya3/7/wlmVVcxWL9iQuN7XVf4p
5i/2/POY6G03XoimHaNNH/RjMtLfmC6JLP5n7Zod1ZjWrTmqpSwQwa3+kNRNEbmNRBXwv2n3OmAy
GM1RRa68MvDKOiGApltr9dCseyyypoVrJ2qRcp+rDCCkPpjJ/TKPg1Rey2mv88BkMpqTeunQepk9
jgkJH1d69q0hQi1zEQdDmF7TbXgpg96CvXgh+HVt++y01Ym4exNvBsXrhd1OFUHWUh8QqpnzveQe
u2+mge88/gyq16EyXJtV/VBg7UX5hWLWuxG/0jHbMUjTyrUDlS1eOqlMNEk2dWFUN0sdh+v88bYr
mYRrXupNOfGHYPPSqY78jp+41R2L6jouhgMAUATcqkSWjZwBl3ap6ja2Jnk6tnLNT5t+AZChC7XM
q7wsQt11tn/sjqeXc9uBAY9E5H87l7+6rrjbGl2ndTnQAozcj46NEYixVBXytEnYgu5lars2xpm6
XGg97CWzTQapOasfAlGlHIMhydZnoexoqN7MQNs9pHm9sNuvI9DGNmBs7hXvcsre+NPeRcNgjnph
V9Ba1E4eDkmap3iE+UmZht9vr9oQv3QQjCCgfeExqIQvT2N+xwPQYWf/+bvQBgaV62XdMa083DZs
nNdjGHFPxBMBoe7g7ijdtHzNUSlR9pABqTkBG3Pqx37wR64X2e48Ik163/7/4kR119Eda4DfIvc6
x900xFN98DzVkTA8C0Ob1tQhwrQ/gzSPcuutv9fYZVKKdpr6cynkQJcymVx5cr3gXs7Tt2JynmdA
Tp9v283fse5XkuJ/k+UvdDOsPuv81MKro8j9AapfSs/+3ld2M933jb0xM0w56Ai+DoFMQYiJtmcF
SJpxmors0jHHFk6EtxBQ3oexUM3HBpP7wKphqcMGEqvSSttHnhcW0L+KNKjXvTuewSD1GXuRAdxg
GsoxSUN5Gh0eLd0SB9Of22oxWYwWYRpw8EnkNYbE4SrO8/y0ZJ9vSzZsqo7fQWqfZqnni60J91tu
fyFl+izS9U65e+k80xe0R7YEOEiZAr8vGcA/fl6C4CfGZWfAD5P23g+XvUkVwwZQ7Qa/tLxyqiLH
BojP3fhshV8k23lNmkRvv+yFTVZg8hoZa8akZT82p6LFp3T3jmoSvv3/hfAxTT3m5DAchiw/CGZ+
zFJsLA476RmTeC3WOKkC4nmJSFakX1z5ba4+VNOO6ZhEa3cCkDl3JRd1mYxBcA6WMp777spQzr1t
mQab1xE9utnn9pKlOEImEk1ddxp2ewtMK9cu71yWJQfOCfhPp+Y8MucxF8MDVcUOzIlJvOat3pRW
fMLFIyFVGXuEx5bb36c127n/GhSjg21IBvAtN1iHJBy9NrKdrD4LzDWdD6ldx9tIGaAj8dIekqAE
RQFoRej865hkzY1kWgeldIoxcTfwKtzD1vzIeDYueTrChqfsWeacl8kaoP+bz3+I6M5cuscSDzqs
RgDw/jwPsaHgQPxYzfWn0dqDbjNERx1RI1BinEoLK69yP+6Qy4/GhcYFA9L+UBy7YevEVQA3aRqf
YEvL4JNb/QiKT4s6FgP+YmG8iF4Tk7LAzN6QiJU/AEk9Kij52E+HaLWxr5onCVhJma6IAaDpeUwn
HknCvsp2D9vL4Ek6foafOYNYPGQf0qk98UCeOnmsfYnq7V19Y4HGyMbKGfvlY9RiIns4I6ZFawcd
TTOLjHk14vmbY76lf1Z19va2hxqMUW/sanubZC56m7Foda49/sZSYRwKsMM0wafbnzCtfouZLwwG
VVunC4e+BKtNJp+KOhveLYt10NL1zi7keesACR/oZqbxiskuUf032dnl9toNcV0HgeiJaJGbteuk
tcUJ45LnnNVxVh3sNdGBIBaLtNaYrnVSO+wMMPVzsexlNUwr1w48nzeYTfNhjeCOjxYk8cKliYJj
nHWU2pqbNl7guHk4wW6W5k27hh+K3n+XsfTQgUd0OIgFCO0bHxjOU1ZGNCUxbfxDaROi40G0pFxS
YbVl0kz0rnVzMC5bd1nuHrIYojdvLaqy+tZdxmRwwmtVqESu9M4JmrsjBgn4ov93przzeuIVBIWI
onwT2uRSWcu7oap2xL/uq0Tv3HLZ4AYdhzfNCAdtkH0J1z1qjNcNkugtW7S1Wqr8ekzKto24/aMW
bQS8hZ3nu2nh2s00mAciw+2mgXcTaCDHhzCTh+7TRCefGnrRzd6IGABS9IsoWVy2zmXM9jBKTSvX
HNX1xVLb4VQnWbt8IauUEeBR95qZTUrX3JRNvqgya0GAqfijqLZ+pfAnbcKdNuzXTw+iN+V4wuvV
SOYxCdUHm95VOYvS8L+l2BtbMyxf78jJe2dkPRnKJC/4qagcsA5Op1ql50POpKNCoBo5DIRi+S7/
Q3EzdThgOdSx/ADRsSAqKuqmpAiRE/lWWH+s+ft0BHCWUaL349RuJdiYIsj0pLqz/TTJl+48Wt5O
FDCpfTPVFye2Mzd4WoO5PBms9YPnAVO+wAWSrjsdMybxmq+qGWxBxMlQCXZAcRfwRyK/r0FwqJb6
D3lQWDmjN/RFk4yld8c5Oa0WvyvyY32LRO9bBO+fXfrI5yHr3sf1XF/cmZ97uQdkZtKN5rATWRkH
H/eY1FabpJZ3WkX+tZ6z/w5ZvN67KBvhlmghrZMgc69KDBfF0zehv1cEMsQDHQECLSZNOPiwS2kP
524REQHoe6PC+3YV74/9Au0uvM0hTP6AY2T1JtCRBifBXDRINzsXD4P+9Yaoqg8yOuB2iu7u8jTP
bsys8YIWlNOx1W+ffeFZhSPAStBveaXQj3juomncWmJSNwcDvs4nRLvVrhVqw0k9WGiVREKy5IlX
7g3zmzZYc91ikNWIcVPch8X0w26+ZEv+0Nf87ZixneuZ4TjUaYXwqKRZxXJ00MwLQJ3DbACkK/90
TP3aWRuwbACuXjAmFtI0pQieqq08v2s8Ju1ozus61eRZLsSvjo9HPblvp/E0SRXXvncsdurtUTxs
xqWQHY4sVUdt26OHqYzKam+O32D+Om5GtmaBCrfguXpAWWH5OVsazFB4O/cFk3jNeVkgh3WtoSDU
cb3m3hYfpXVQ9LYnLzyL9CFx69rHkbjxdGXldV7EXZfvsV8atlZvjSKdmN2gYVj5ep3FtXJ+VoAc
zj8fsku9N6r1cyaLERVLJcNPDC3lwPp437nr+bb4Tb3/Vlj+oRdyfDl7VYpHPnVVVIKUpnpchikq
gOm1Z5cGt9UbpICtSXLRdFVijX15n2KMIM6tUL29/QNM0jW/5aucuozAbvx6jZ2UxSzbq6KbNlbz
WR/o17Kv0XbRyfRk0zQBtudzmw9Rmts/b6/eYPV6j5Q3t3Nm9y1AMUiZMC5OpCFnzo4MduMyqPdI
UQLWV9W5CGrAqUei+67f7dUxGI6OhpFKdMJLD6LT8jo5D07eRln4PsQMF92DGjDoX++UAgS2NYtC
4r3MMfouwU3cF1+dNIvHrvh9TP/bvrwIDUU1yrIoWwno37DKwkufpVZ+Xu3UDp2r60k57tViDXaq
N8HYZemOwkWUCLtvI5KLFtpsbv8Gg5r0Dph5VBQY1XDhcmliXraRVy9RkX3299K6hq3WEQ56zExa
rcBWdwBisgEr3Pp3zPKiMZ1Oxd5k21YAfCUQ6RgHfSmrud3sCbXTMUbzM0Y9/WuowjNX+WO1Ng9C
7PH+GrxOb4+pAjUIYD3j+VXnkUTT0AguzuDbse3Q7kGi7i277LHR0+ye2vBjO1tRvnyynZ3yg0lR
WuE99Xq/7oGmkqT1A/f8iPR3nXon+69O+9s91iJO9D4ZUJbgrpXhtr6M7WfKgazQo+d3JyFjsict
rsoi7+x2gPBgvYZ5ewbAbgTEv1I+10Fx7KmnN8rwdQSwXwYtlVP40bbrN3xWXdSP2en2LhvcWe+W
qXiThU6XyWQM1Slg03NA1U5S6VXR9j/AyIGVzVZpIzGzVE4ftXwQ5zpDY96BhUP69tUXEc+1UwyO
5AtP0uLLXL0b251LlmnVmtmHdWBJsDnXibCGmHbqjrntkb3EkjWLx2D8SHKm6iSU/Gyz7LFexWnp
9jJVppVrN4hq8JpuQWozAWb7nEXSqun7vC/2sr4m8Zq1F9bohjOHwnlRPbBlvgexy5Gt/AcYuVzD
vBgsXuF85HG51Gea7uFFv77of5CRw3HN+7GfqyTI+2iQ/ZMVkiPPaPsfaGTqqKYDJjeY38rMieRa
X0aregx89em2Vl49DiF/+/8LA8dEUZEWfVomFlufaUE/l81QxTzoIvAV7mj+1QME39j+/+Ibq5/K
jHEPE4fWW89/F5J3/R4sumn52468EJ2my7zIfCZX1JZOvf2lWORDhQRqKvdSm6a91TyV5DRN13Dg
oFddLwOmMANaHwoCtp4Pt90WHKJlhWYEy42rZjkV2aGrLFSueaks8TzkDsym4E/znJ2GZo8J3aRx
zUHzbq4nK8+rZCSfc+cEDLlIZCdrj+nNIF5PhNsZ504wMDzgXNePhjHlUYlJpmvXi/xu9GR4uW33
BpvUE+KKOnPotygWAFb0qXXDD4yNFwzDH9taPSHO8MSt1gyJX4DFFckcEu8e0zofbq/dYJJ6Pry3
XTrbboCOjdyNwIoXl/mf25JNWtE8NUOjDXE4YmQ1slim+XlphtMMJMtj4jVvld3KAgSDKpGF/z5o
f2Wu9WVc390WbtKK5qhlk4Zra0MrLfAG7dq+BJ7z+bZok1q0I1UuSHcFHXbTK86w/rMMEiAQnI8J
11zVorbslg4ReCjBBsBpPA/FpRvn023xJofS/BVY3QPrtgG6zrPvxyVFiw+owL0xqrIjvJLMtvVc
uEcYLTtwcCY4uj/LHNyqFq2WneuMYVv1TPjiLH5pbxEeodIGjFBbRJlV24duj/Y/U8FemIWB11dJ
iMaz7JINcsHE8QBUCL7TzW1a/7YvL06o0FICTZCSXGtn7q5ZVi+n1Pb23smG3dVngil6KrKhUeTa
KOcZqCBXB10bKgDWcLaj/1efH9jc7Xe9WH8pvX71St4nhfjsgVFi+thMbzr7bQnMnNsWavAupjlu
5q+tb8tsSCbJ4pGRM/LVierEzhabVKQ5r9vO01h5A7k6S/C9GP6bVxGHUvzI0nTHxUxbrHmwEKKt
GfDAYUTZGBNBh7iY6B6coUm65sDhuqwINkGPIlYWc784dc2hXKz9D3a0rwqAlvdllTThJyB1R0P7
jg533e5AkGFn9ST4grOPjesE1Tv5Z3vOzhnxf7h+uHOcGDSjzwhnsxzZpBB3woWv8Yj6eTxn1c5x
Ylq75rdO4wG9pqiqJBdljPtrZAMGP5XyctvoTWvfPvvSrVhFUaApMe4ZpJFVq7NT7z22TSvfPvlC
9IjRYMIWQAePjfs+X9Mz7t7v0m7ecVfTyjV3nVi1sCBF6pKL8SsgfR7qco/LzxBr9Nz3ulbNONVW
iTxKfe4s61NViLdMkTIKANTQp87ptvJNGtIclqkxnLoiqBOHzScMYDznax3la75z+TNEnH9wopeM
BhIF76tMXQCbZs/Bmsb10D+FfPl06BfomXCABNOpREfHdbHFnWeF71aex026hwpo+AV6Jhxjpek4
4jaYDGhNbTMgGa3FOwbyU47j69gv2GzghZX2tjW4Q9uBTDif/mytXtHKnnIMDN0Wb7BSPRtuF03X
ej5Cz0yy34vV/Jfx7KBozXUrP83rsMnR5U0AR7DlbtI9VDHTqrf/v1CK31alIoXEY3NpvpQSk47N
Mvy4rZEAMv5JGdv/gD+P6G9rsyHtE9kXJ3RhZlHZY1bFr85IWQM+27kyYdNjQcLTDl2MCpat4n6d
2EEbnFdW9qc8K3dyuiYtae7rBUU52Y7CeeuuywOwteBppH57W00m4dpx26RsqTsL9525CaJqci9D
WJ1vizZ4lT44TIbUI2Ky+mRqHtDHlAK2qJ1Prth7mhuWrhdNmtmio2BrlXS8U1FWqeGey44fO7H0
wknl911OGwRN4Ea989cgngLroOhNYS/MPsvsEGhsNrn6fE3qufu2zofGD+x/wKCrEYO9S+7Ao8Kf
4MZ55/Tiy+3dNBwielkkpDULkE/jSd/e8/YL4WcS/r4t2rSR2hGbB16Odg0K0evnhWaPwzh8OCZZ
80sqeVukKUN6tfzmTc6j55KPtyWb1KE5Zek3ZZmNAU/86kNaPpXknd/vLNrkN5pLcn+ZCiDp8YSJ
Z6d4ToUXOQuSZvlOQDcsXa9+gGpnmWzi8qSzpxNBtXpp/TMj7bEXoF78wEQlTqPSqRIxhYCIA+df
kTv23SG168PCzeKz3EuBjzGH46mUfR9lbhgvqtmjnjcpR/NNL5xH6Q1DlaQ2jTNmnWSQx15ln46t
f/vsC9fv+npSID0oE2o79Drnq3qQlltjRrbeu8wYvMnZ/v/iE6UCRY4n/ur/eW7XhykYj50V+sQw
2OdoJzvcBDwHI7FI4MrwCD0tcio68nNazQ348kKeAMP0bcBodV3Spt1JyL/KnrFJ15yVrm7lhRgu
TSwrfMg9pFSaHxhnjVMSxPkkI49mJ0XkKRiOjPXhg/+4cOd6mFdFdJhYNBXWFLe1urKR7iH3GTZZ
n8Wl6IOtFw4zdXr1flYei+dKHMxb0u1K9cKCaNdghLVA1ByLs+fh0tfeV/LXIQfQZ2/pVAXUY3md
+IMT0WC9t4l8sw75QfGa+9Zd5yB1DpzamiQLeaDZe+/QqKZtU811HSxaeamN68bcAUPZeQdapesc
Bl+PKUZz21WtruWPU5UolfHYHRx5waR6mnjNstfZYDhYqHbOjnwOQzX9PQ3ftPS85iRyg2vl71Gt
Gd6z+hguJnsaZNQzYKT5l3Yil1p9KNB0IkVUMf90W02bOl651lPNlVevyILc6/AcB2y+1V9KSi/H
JGs+y3DJpriZ4dhFP0lk9xxTVVW1B5hoWLc+9F8GRb86aYqDy+3PaSpO3byX8jaJ1ty1LQJFCyDe
JTl9W3vhSai9rI3hDaUP+FYLej+8HIum/fuVnpbgTIanInycekAk/Xdb7YYDl2geazmSS0wjVMk6
zHfB7NqRV/YRF8Fea6pJPZrfloWHcTMf1x3WsvDa1IrUJ8YtvsdzapK//f9FtBxyzOFlAao8XqF+
Akj1s1VPB3PF+sgvcWYBdCdEy2r0P/qAMQvlz3Tx92Ak/w49v+JN+rjv7KQ4OzICuEGbF9/7UIan
YKz5eVoKYNOEPD9hWLqL+UC/Y5iRxF2K44Dy/Ncy9TxuFMgTRBd8X11/b4zXpE3Nv1WWCQF4S7wF
5l+W4HUUsnSP+MgQ//QR4dIKHKfm0Oba3fc0Duste/2wLgczJfqMcN+Xbls0APvr8vZ9ufI6htnt
9eIaFKNPCYM3zqWL0/YJOL9qLNld9lD+DGrR6R/GVQkQkCC5BgqtMdo+4Qj2nYf8jnv5zoXI9A3N
y6mbejW6lZG7Xi9dz0/zem6zX2v683YQMYnXfHxpcpuoFj5IyGcgS4z5FJH2bR8ewkCz8a7+fx+3
lbesgIntE18AoCiLZflchnvzXqad1Y7lpXbacKBuldBUvWvV8kBzufecMSlGewCLAXvLGEwyLLz7
auJelLXzJav7czt5hyAVoB3NZ5d8lb0i6AfqrbS+VhnpYq9WBbgTsiPcPLjB62PDWeG03O/QJr4s
HaJrVjW+g7G7qT3yAT/E3//vcFE16GPEOZQMuORFjR/O52Du/9w2z9fOuE24dkIvclrAnjsiE1Y9
CErPQ44M8x4j6mvmswnXMstchIWayhn1xGKO+kZcXd+93l73qw+nTbbmtuUIXskmt+yrp7o4y6oY
aH1VNHo+Npg9pj4uBGsRW3WDBvvwfPujpt+j+bIFHEaCEi8uBCOAXNL+ufLrndqoaR80N6aj9Bna
kNAckNL+ZDGHx2GzYsS9aPLT7dW/5nCbxjRnbkB5bi8Y6ElAOsblr5Z8BPzPkO6hjZmUo/nz2LuU
egWFcqQXld0Uo2Ad3165STmaF1Mrl1t6YkMcrM5z1l/JiMR5V+3Ykmnl2vW6R9p6KoYcZGa+x8JP
6PAd6gd/oHkY3V6/4QN6KxUprDKv6waqoQFO9aaf1ghMatWPY+I1H+Z8Zm5vlfTqzqTFDJilTlNT
7Y3fmRavOfG8skxOLfZ1qDsglVXlE5XzTs7MJFtzYgcZoYU2OF/mcI1Yzj43Fli1jmlFc1ZQGJG1
DhmKr2L6bSNjft2G8A4UPuBLwfaDXt6smcVF0Yf21RL9Z6XmFIma7ujKNUcFNaCFBIrNEwVYgSro
YhrudamYFK45qUJLvAXizgpAadNd6db3rmUd1LfmpBO67LIZtL9JI+yznZYfhdqbcTStWnNQNqLy
QwtOriUFcWcv2u6iZndvANQgXW+amjtrRVcKFp4tASC66lhN/FhU11umclI1syMKJ0mJjWYjdemX
5Xmo6p3D27RyzTU5C60UsPW4euTuf1U1/fJIvzfXYoi5+tQwLfphCQuk8RbpngIho9S1Lp57MCTq
7VJVyEWH5y69eo7rva8alX9o5bpHYGE46vRWqZQXzihAd3xtR1CyDuqcsu6znT0oYD3eji4m9Wg+
KgTyAmh5JldvsR6r/s20ij/L0OyMxG6RW3/8IrzoE8N0psoKfbx7KiQkL2PgyRjkcW5sEbc9+cOa
xyGfvnaTOgJTt31Qc95iWinw90f8HJL9aCRYUMiafrqtqs0aX/sxmveCpM7l2Yp7h9tWUadOlPyy
C6DNR9leNDZstz5B3IEGupUuI1fS19dgZpdGBImg7xdWXG7/BoOn6f1TaL0DIUrmkms6kOEb0nwT
hnL4HLy7Ld5gTXr/lCcH3wn+WpPsTn1gRcNMntBtsyPepJ/t/y9OK1Yxy/a3MORn/AkQopHy7A8O
Kgu03avcmRS0/bIXn1h8P/AHgQQuCIfEWXFBnkH1uVeWNuln++oL6WSjXuMZzvIFpK2gEP+dAoST
iGGnCmMSrznzMC9tE47I7IwyiyvRvB9LGYN0dacLyaQb7dClgcOs1Gm2OaAwUllwyau9DjOTaM1v
u6kaq75WuCqgcXk69b5VpHdWmy7/HTNMzXd7tbB2XoHEu4JcHQmAn7R0L0K4O7kXw/L15ikJWjCW
SxSjMHj4jLz2iU1i52pp2FO9cWqehzAogwDVUmp5Z5sCetNCkRAJhvEIMwqCpj5K3AG+slzB2gfa
kuITC9NTudJk6PGWVmznaWL6FZrn1gDdSzOCg8yzg/eZ54QRW/xHDLUevPx424dfeFZOiq6mQ2mj
Y5ZETVef8mqPl8a0udv/X4juOCZKly3n2BBgjlTjmdt85/ptUovmsKxpllFayNnhmhJ59nhd/Czq
xiOTRtvGag7LgpWT2Rk5+srC/m6syH0ViPl8yKU8zWWJVbVg2EMpyrfVk0NwDQ/SC7DFdnocDLHe
0zx2KZFTawOirrT/0SpwyjXfhvLiHSnhQzV65xTYff0G+FI4CKeZCVCyBf63qufhp9vKMdiM3jg1
8ZDNy7Riiqwou5PPkPBvVLBjNYZbld43BaiCmdLVQbV7yE+yOdUo/7mlC1wiETf8XLnzsfNWHzzn
/TSofkAl0KJIg4CBbPUiEXyy1I58g/nrM+cKSEeO77aoFngkReOjpPf+jKSvtLrqcnsjTJ/QnNep
QrGqJUUVfx3jKrWj2v/hBUdaTjcr0vwXKc3Fqn3bLSIyP0z2Z07vgiPTR5tszXkBpA64IwCOJLO1
njvHe5MezePo0+WYcQRw2Uw3JCJAUpRrFtcUv+G2xk2mrzmuSImzcibolXfBGy7U23rojjSBQid6
X1VVjC34N3tgEwzOd7soHlaOcb5D69abqtYACFwZ89R17OzIUchQ1/2OEb6qErDSaWbiAojTXRTP
H9PuiVdpBC6ZI4uGZM1IFhXMXtBDcp8+WvMP0ry/rYxXQwzkasF9yS3fzVibP1pDc27nL4V3asuv
aT7E3fpU7PHcb5n/f15U+IpmKp3rWHgudMXjGpIPhXW2q59KuTF62WIL1HjCvvBDJBI+C3TTSW3m
UFWF+WNIimi2qhNvrbjzg2u9TDuXnL8141d+j25CxcAEyYe6eGzEx4l/8IKIVF95U7/33PINEwBx
CJ/C6ePY8TsnDB8YPcIdsv04LYGCNsmuK+0xf8wH71vBIiXKH7cNwWC6OrWHZWW9365l8TiFKLZ2
nPHYK8KdtJJJ+Ba0X9ysxtGW/diu7h3toZt5jYvdLN6rcR8a2T75QnQr/JCAUTB/FFN/YewReL73
rn+EMG/Tt+7QrRrrWaD+tnYtUskoN5XkdEzhmkcHo4fOwgA68bvfDlJW9rw33GTwab1FzyuZP3qN
LB7LMT/llIP87OvgnWTvAvHoS7eHj2LSvObUAon23JMCtuj+dH97VR6Ne/1DBtF6S149OCC79ir4
V3i/5h8n6wT6udtqN4nelPbCXqxmUBIEdvnj6Nsfl7L4godiTNw9bOBXb7Ms0Hvy2Cy8kW0nQB50
DDEU3fRrINo3rC2muyJb3CM3Knxn+/6Ln9HYuJGTAXF7CNIhcmz/mW2Uq86wRztjcFm9RW8uxmwk
gcoeMY8+J7RJrdiXbIxv74JJuua1HvUDpHTKEuBnTVTI/Izc1I5o0w5oLsslYNbmogOU0fzd9eMM
TEUyiGx6LJTpjXmAFcCdCo3Mj9bfyT5f/HE42dlU09K1w7iY0gEU0pDtiidZPIGB6h0A0ZY03JFv
sn3NY+2M9gJtDNmjM9rJCpSntVUPU+YfSRsxPDX/3ya9MOc0lU3+WLYb3JMb/gELzadDBqOzb/B1
DceuZPkjEiNljKr2dEGWQUW3pRsUozfnOa4P+gdK80c/sH9PS+AiItjAWrMscbn9BYPB6615zUbL
XqRr/liXuYqb1nrKkEnaMXnT8rf/vwgGk6emgfbKuRPpdC4pjyvZnH21lwAwrV1zVnsC+SefvPxR
Nn+C2T7nYXi6rRXDSaX35GV53yzN/D/OrqS5UpzZ/iIiEIMQW7iDjYeya67eEF1d1YxiEBLTr3+H
L97CpbYuEWy88EJXpDI1ZJ48ZymepP1vKMKTWpEcUeeqUecJBBXM7Y5FrQ7Oa5vQ9hoGC1Ujvapg
vVsP4ZlwRdC1OIRc5lQtoE7rltkHaER0cZBneTyDS2rHPU0LoMUtOkw6bxxl9oSutQ/zkN1n9Pft
BTB4jg6zC8jUsRWpoytL6d0w2Xe575wquz7mmDrQTjVIVfFGuVefzWfkka5hHeJxfqiCi5Yp7TYc
FtLyOjEhbG16b4m5jkBl+OmYZbQDlkjHC4qKooMq92L2dxtWp7LacXvDetpavJboXrWbUWDe4JKN
gi7kZ4CO1c7rxLSm26++2Q0CP5+HrsOaelmRR+VaPQneNVGfsz05edP8tSN26pfczizYxvNb4Ah8
qOkdoSxANOkUZCEcMoUf4vQu2Q/VeFMkSraHUzCcrzq4LhNpNtugOHsSgP12P+pxiUbrvE7HrpY6
sK63itojKU6RrumfWpGdOqv+bolDeKUg0GF1kyM7zxswe4bS8CTuhHfsVRnomDpBqOM6FEZntvXQ
Tt2ds1dKfd/igQ6oGxWTTA7wlJKoOvLSMbID9UJk/4FA7vl2pL7vjYEOrKOglAqXnJdPI7q2kSZF
cpQOFTm0hQU6A9lI7LLLeAWHlFTEsrTbGGXU/NQVxbhT+TF9gBawZQFuI6Js7JL+nCjVFlFaoFPu
tnVMK6DF6lJ2k7cO4XaPhxrdXH5ZCv+6IpMPBo/z7Z94f8MJdDKylXMwrlbEvRZTdhLZX1A3vSjn
CKSawu21SzGp0BCebptNJS1yGmoR2XVzAgP9hTjdEbLG7Ue0Exbl+MpmYPR5mpV/kmhsD7IjkGQM
rWPpeIakYE+X7Ikh02XV82PVsx3DGxxHZyIjqGXIFMn1J4cXd2355LSHqiaYtHay5iovOn9l/aOt
nOUMKof5yRfMPzhv7WwNg9af0biJrMpof2Ft45wK6lmnQ96o63K4hME/hjl7av6X/agimzvnpix2
4slkcy1YrcUJZMFD9zoPbswb55yue55uGloLVfQNZAMpXfcalM1H7oyvmZSHMNlYUC3btLiNsFZm
Z0+L4OxUZ+LDylZ2bAfW9Tigfz3YocdgkzaM+kWcK7YHMzZsX0wLzDzkQ7FMePcNtXfqWXgGIvVi
Z/NDn9OdV7HB7DqcbqF2kXE6IUDzHBkbF/rd6TFn0eF0tSNs4UjEvlOPJ9/HDtnsnUumWWsRKtdg
gG4cFpRO8nPgDhKMh86RLgTsWTqWrk/TrhpZlz0VKv1IbfEs6/qFH3xQBjqWzuLKnQMFfxGA9mTo
agdSd8fihrNIB9Jxgkxz78FfnPrbZE9fXQQ+yoA7uBuT0bUIneqldeog2E46J4b5z+xgpjnQEXRV
0y1o5fZwzPGv/ULjdTwiIr8tpnaApvUEtS/ledcGYt1dKh6INV9u77Ume2jRKbs0s9vABVFw0T3M
03wWeXroFRPoELkwKCQ0NmCPFnvW/ERRtszVTl3dMG0dHBcMbmMFFP7HWwgfEfaStXthafA/HRg3
OnLE8wXG5v1PmidzOkXLIVgWglI7NoHgHktoW7rXsMliayUXvznCGQAf0aU1pqDzZNqR7Mni813Y
uuex/XnIRXRZDRYIZw4WnJcTUpmZmM4hGK2ODa1FY+dloP3KYI9m6C8d+vaZ+n5sZO20dBffL5SL
VQxdeRrA3tZXaueyb3IQLRqnNuztodnezm7+ca6qe9WWL8pe9964Jt/WQtKrF+asUIa85g5et54X
BSCgO2QVHfzm5E0VlgRW6couToEUOQjzx4GwJQjf5Cy6cp0CqCnjBpGtfeROyPGOeboD2jOYXIe9
WYOVVyRT2EeaZ4WWq/kD3Qt3g7V1rrAA7VveJnp4FWDCYNMYU3/vomma9fb/NybJ66bEhXAziSqf
rC54KpvwleV8xyimmW//fzN8gSrh2G57oCd+FeihDxQ/dij4WlhWnspCh/rIVmZlFQ358qmaYfbb
PmiyihaZkg108oB6fSrARVsUThyU1VfmTgfnrkUnsMBBisKGeyWFH3dTeC3LcSc7tO3S/8UMBDrO
zSa9T6mDoXnmRF4WzyvSlVBwbncOTMOC6kA3t26A4gxs6zGc6bmizYvaJTI3TF0HuWWNZ439qqxH
u3K+VCsojBfywe/+HoN2xxtNv6DdZl2QlGbZitOeMP7ilGgmH9gnuXLIIaud0+J/Cfl3FkAHuSGP
M6qsw425t8bYklOUB2GSOa9+9li7y0kCXs5nN5HVvV/sVMRMn6XHMIgoxcyxJrMFBUoWO8uLLa45
PdQhGQQ6kVhKrF4tLE0fi95Fg951CkPsQGfeHPQpLZTRJ4wMA4Crj2s9RsAGXpp8T4XP5K5aIFtg
GybVtFqP0/y6DuvnxRn/vr1FmEbWYtjlbVkTsuCYmsJoLbOLv8tKYFpP7XBldBZp50rr0QKnwzh9
5WUbYd8U7k4YGKauY5cadA2sYoa/oIHsks3iR5t2L4esokOWUG63Mr/HUs7DEnOWJ4wfoffD5VEH
JQG/1+EhCoNbq0AjuYxnuZfz3s7/d2JWRyW56HKtxxEpEcdfLsITv1k5f4HsRIHfgWJ0wM62ZR80
vhaszkD8MGypdw0C/ndZSTcaHfL1mPW3BX9z2i4kK8A8ueK1Lt3L4vQRrevTsaG1GEVpZ+rb2nOv
eJhe3ZolZXaEIGhbWC1Gs1SuYxGU1mNg5eN931nFNavSnYvwtrW/t7R6mNqZqCq2WI986hJSzN+r
dknjqarss8PGjxI86jt3BlNUaVHbdqqBrntmPXql/DEK+U8a7lUgDdcRHahU8qkiYwXjAz19AWQ1
7khwtqfx2Nrq7GFhOwq/GUDjSPmDTxNi7+zr/6t7v2N8HaYUljRj7YiBOwjafA4v5cWKvc9FG2Uv
47W5tjvnn8HyOkoJotprX7mj9cgKuz71RTmf157s0UmbjK8FLHHHADpm274jwsienwCHOtu70tGG
vd7ZvulNyLolKIbrdPaupVNETvgsunPZtHGxRy5vss1/4nYFLHSZvKtdrvYVRI/sRFfwuh7aFXSY
UlW63IMSBEKXZXckzE4pHii3hzZdpHTeMHeaGt+jPY4SAYWSorfFqc9Ek5Au73/QxWufetTR4myd
VDKlnX320Jl7tZjag+uYTKcFdMEwVF3Be2fW/kWkXUUktaadzzN4lY5iKhfIUbACXuWy6iT94Opz
K1lRubxtPdPw20n3xq2YXNrAdzD3whsTSsMon5u7qmlPt4c3mEZHMgUk7wYJYe8nJnjkyQDMHMHB
obdAeTPzdiTdCPFA6xFN1Umdekme/z42aS2QvR7XHiLw1J1COw6zCSwfubXnriaLbP9/M+0cIu3Q
a2zTx374B9n46xoezH7q6CWOI2VVIbEe00r+BJWFFVleNu48V0zTdv6cdkpkx+eysR4dOZevKyUV
BFfXveyqaXTt8O3AyIz8k+Ve5UriekrPgpEdBzcNrQVnS6ESM0oMTRVeIu1PRsqdU8sQOjpYaVh6
Pxu9MH1Em3R4zlFVjew2ZB8onQ4WPnTAkkdo04iqSx/F1NzXYQKm/2fL7XdMY/oA7ZUbIHe75hT3
qXHwzn7nJo5Pfq3uXtbSNLwWoDYY9lWbQUx+40Zt7DJavPpiLQc9Ukct2WE6eEXoWo8QmJeR5Tc/
eL+nQGuauhak7SwqYdUp8s+LBDnSb5G1v+a1+n5of7G1o7ZVwVykEteQMqxCFfHSkV/L+ZDKKa7J
OmbJr1t/8nuWPuY1GJ38jr7yEdJaLu8/HZu/Fq1A6fUuKR3rUTXOA+f5P9amFnh7bMM1RwctNdwL
IX/pIYUwtV/XorhfZ2imB8vPftlrhn9/R8Bz8M+trK77AS8rD1tZWl/Taf2wpv3l9uy3If57j6U6
ckmi1aeVExIgLhp9QA2TAGwYO668gKAcefDXQtBPxbiebv/a+15KdTQTIzXv1rxJH71UXjip7qvq
0tM9qhvT6Fr48jmoy7EGfHru5Ce7cD8Fy5A0S7qTfzQNv/3/zTmocF22comEy6DGT57lxyh5/xhT
tnNemYbXIpgCepyBxzp9rLP2Ei7/QprsWTh7DWTveynVqcAmjzTI6SDEytFT0ez3D1ZTP+dUfajK
PQOZfkM7cX17cN02x5VZZa4Vc68bokKM4O/y0MVOQ//HbScyRYMWzJ07hrZi1L2uOWgzmvavKav+
uT206Qu0o9dy5hLtT7i6or3fI08ehyDyDOYuxXcW2fADOpZJ9QoqZyDwuTqdXcVLW42XtQu82AZY
ICbzsKNcajCRjmvKgWSo62VEBs9aYwh8PdHBO5R1oDqwSYLtm4p5sh5BQva7gi4fBGgfWDv9FMj3
HNPToCglbwZ8E2ytTdHBpGCorOb3Vric6/z19hob4kyHNxEPh7szKrSNjUWct1ZsKXYCr+3l2PBa
GOfKHsABVXnXyhuSma/Xcm3PJNij7THN3v3TLoqMo1NZtXddZHqaC3JeXMhX/X177ia30QK4wvWH
+x33rr47n6bsN9QQT7dH3h5n7xwzOsApRWv8ArlYbA0VD+DtUIgMpoep4JGYwphx8o3Xw84KmL5C
C+ImJU0JamDkBdolagv71BR7JRCD9XWkE4Sj/z98cVG5k6AWnSYGctq9bg7DzHW0k3SKsUnB1/ZY
ZtCPAfB/vBvDZmcJTINrd+caxdCyZtgTZBACFJ4tY+TmxQ4gxLC+Ot4pqIPUWy2cjUTW5zy/Osv3
uQaxqFpiUE6u5NNtN3o/5Ul13JNnh2uORAnaw8mHgK8/WlWCFnJ2vwrO+4vfB3uZMZOxtv+/2X5G
YC4yJ8OFl4edFc3hYp+LzN9r3jO5kRbETu5YTpnZ6eNMm+m8lMMrl+VyqtzgULcO/Q8WStpbqRR3
Cd9fXku/jp3C/nhsCbTTl/bTLJ0pR6ExzP1LYzUfhho7fzllU0wFox/8ad15dZjMpAXyhHZ92hcc
izBCjWvxpxL8/c4XB23WO3d3wy/oGClhU1HKBjC9EGWuyF//tfOljMZgTwr6vfEDh/iaG7VBJ9C1
5kswHj96WcKdR8e9u70O713ct6E1HyoLy+mkTWXSLmgAdSxINaPm/jksvmWovFf+fb5XUzN9hHYq
8B7ctxPFLxVIio33AXtO5x044HvxvH2E5kw1KwfVrttHCAkq95eFf6Cqj5oRvFY7P/FeJG8/oTmR
3zdKED5K6Br+Q7whXsLsfHsFDCPreIG892XvOVhckY7nuWIXq997yRiG1guC9sz9XghQMZaifx26
4NUu1i+HZq0XBO3By6RnWzKhTgpNwTJgUZFVe+Wc9+63sLa7+dCbfVNKvGGKdZGJtNaros3TMtAf
3P0ZqEPp5e0ntJhy/IFyYTsysYMJSrjTBXeWz1PAdm4PBm/XCQt8HxxWXUHg7QtY7Ri5QorxpZDV
zuPFZCAtmMqyW4cSRZck6yGtSbLpPKcF+gOyH6RkO6ekyXu0qLJAwt0Dkq2SXA7XVfDHsN1TRDBN
X4sm6S+Me2Uqk65pHirPw+E7AYTMXmizJwxjWAC9Ioisat9WLta3mIoPZH4JaueLaPcc1GAbvSAo
iB80qilVMqjiXIb9XSX3mklME9cuWHa5FDMdcpWACvsemsqRcsgzWlfi24FrGn5bkjehlQKYrCoH
plfu9AiOppNk830TOudjw28/+2Z48C2qHDLcKgFR0MPU2K9WtWRRQOydG6Jp+lrYIvXpe1OP6Q9h
F7uBe2m4PPlQQrk9fdO6aschC5repSOm37PvWS0voFS63h7ZNHEtYn30+4NnnqvE9cS30a0jPrK/
ZGHvXNVMw2vBmncpA3oQdglXGo/MiX3Pj9W6R2ViGl4L2DCfu7ndlnXIxnMYBHE6NA9T7e2crob9
QK/1ZXMPkkQrlInXvNjOA0uBKyH3fC/vbJi9TlowVRZLxxqHVd99FcFr0T8Vh4RMHaLX+cZ6GNdw
2wh6HzgYjz/5jB1bUp2qYIB6A1f25ouOigJWP838n6XIDkACcP79Tz7nTaCutWRdRwuVyFQ90nx5
RK/J5barm1ZTi1FI9jbFXDCZgKEzvJsoZA3zVSwntCr3d3OWkQPpqe0TtGC1ptVe2FApkJN9Z6w9
USJ2NknDNqDTFAwWG3OywDjC+QodCtBW7T0VTCNrcWrVlPJ0wDbAyRo10xqDCGTH7CYv12I0c9oZ
MnTYAprVuZsc66wggtQ2h+SYHaJX/bI5w/M1bVQyD/nFodYnZYUvtx3GYBS92ucz27VoCHNTmv/T
wSj94h+p88NJdG6CtReKKdmpxEuR/Ru+ibl7rqm183wyzXwLgTdRRGcIO+V9IJNqdj/33nDFXWnn
imdYTr3M59turVKCR41g/Cmk84tYxQXpuoMz377ozcxHSzLUELGcUuSXAopzlO+hYU0z1+ISFxia
+Q5M3rfytMAoTppGXRge83O9zOe25QJBPuzmhNif/aH5HmTyB0+9b8ecUYvQGr2wbsiwq3Ah6ihl
wXgq2+oIBm5zRy1I3cIS4IDs62TJgH52swZN5mLdg4a8v/PaeoWvKzhQFsDZJfZivwTdGPvE/7VS
kHCOR6BwgWPrlT6wQY5NuWR1MuRF/QwtYvqTuzbfQ4m87zu2XtkoJzauDWtAjVyDnhAc9uGIBHW4
ZyDT8OxPr/dXGTBBOcSTh/7EqyAGff2pzIrzbd8xDK8XJiHgS3ohe5WMvQ/ognuf1X5c23vV+fd3
GyhT/zl7iPi2imUD7pBh/9KW1TPerAdSWNuybl/0ZjtwVpo1pRTYgmWZ4J0aWTaD6MQepbPJMNpu
M4e0YZatVJJB7t2e7ascu4/tPO3cBEzD6zsO6MYHVdaQG+PV2p/p0sju5Am7kU9hmTlH0rmbkbQ7
vADbPq+2r0itMWEqFDGR1RGq1W1wbd8RqEe2UNQFVM+ljz5peDyVbntwebVtp5Ot8HregWVfzBcS
FKdAFGc10p3hDfuOXs0bZwAWcqeEZE7An0PGr04/51G1lOeuEsfWWC/lSS9r6zKsFTDKdnCdUlFG
dR3+sgU90hKIFdBLeum0KHuuQhBsl9N1trINGnTpaLdz4m57jF682obXYgDMyI3f1zhxx+FOBCpq
y+Ec2K+okalujii6Om5vQoZdgmnB4IdK0byWKqmIcwr64nmq+ME10AJgUV3ndD02IPSlo+/i3ynn
sQexsdsTfz+Na+vVvWZWkBlFbTvxqzL2IMgKvcnXHmDoPiQv7iFiim0dtFgYqTVwMmCZCWe/CxW+
QuASRKvjHsWDYTPSq3sdtVZA6hlPysk/NUt1KtrhlBfBobeJrVf3KAhiA19heRv0pqzh8OAG9vn2
Ahg8J9BSTyuESrw8SHmShdMJfClxeohoEkbXK3tbexTq8PAckfEIEjXXMbN2MiuGzUev5onOcxeo
NJZJyJn3FUrpzm+36/rnMmsyEUEfku11mZp+SYtgqyKElzMctOtZLJrq2vn1t5b2j92sDj3LwZH8
5zkcAjVizy1+oqTibhAtwMNslync5Jla+A7F2oRQgITrzO7JtvITY/NzxcqdLI7JfbQTrFJF1/d9
gOuJSIs4BW42yss9wIhpcC1qc9p6Lc1w9i4tv8+L9U6N447bG5ZVL99Vcy5dNU4qKcrgKyTu0cEn
vitVXIP1CGYT7q8zHZQAomScQaZqDebnPmVPozjSaL4NrQUtaG47EETTKslIOCgAjWrwGPu99/n2
nmAyzvb/NxdD5Y5yrm1cS8iyxFa1XpyBo3W7+uYwsUc2Z/BLnfVgqai9CDS2JjkU4MKpep2sz0XI
dnK6ptG1qIV4lC1DOcPr0+rU+/Z5GIPT0jQ7+7FpeC1iRWYvA2tdlailvAKW+CqLNkZl/nTb/ga/
p1rMtkjp2ATEIQlPeysE4EKJr1YWzMf2G6rFrFUssvWog9fuuMaQd76fyLCTvzR5jhax9dxIrizK
k7YqxKnJ4T+4MtM7OQ+/ioEegTLB/3U2BBDbicADnDhBv3VSCCtSafDUBntStIav0BkRZE0CsMBh
eNqIuLReK8+675shRkDvbD+Ga49Oi9CQSaJ9DdtmsTqxDKzHqiBfPPeEtNKpSf+97Uamz9j+/yaM
KyGWcQBBaiJI8Sqa16UJP7r9ElV5t/MZhjjQBYGE6Nu8LvwGl4clCT1xDUb3OXDqncPFNLwWxbwn
HrjI1yaxHfse4O9PbldEK91Ltr8rC7y5kRbGjVNNIJnHOkPvfIhTOdGYhKNzGl013Zeu+ner00f9
0DzRzvdOKRm/HVsZLcCb1CtsB0J9CbSIT9J6BfI4WfBKQ75159ZucjAtxtGAFnh0YLi1q+FB5rkT
ISKvQ9cmtQzPU1t3O1uhYa/SQRLBmGa9VWVjMnL53WNpEw8++X3ITDpMIkiDMqgAaEvStAahJ+ik
pJXGionvy9gfOyl0foWShH45jxa2cshOg+Dy2jhNNKrgcvsTDC6sywhJZ+ZS9ojBauivaFCN6oyf
HXTt3R7eYH2dV2FlwnV9Bx5c0l8cBAQT9DaOjbx90JvNQ+VhDRaoqk0Eyrvx6vXZKWe7SAzD1qST
J6wdpB06hpsdQZvcxOa70QqaCCyH9+E6fT32BVp0t23vyNTBDSML5GUGr2Q/HjtAdUEYOg6lnF0s
6rjW51b4T07ovxybtBa3tbVQ7oOHO5H2HFWBDzXVPehgiJV7JxehC8GUoRi9UXo8YdkclTOJ0CQW
8/QjpMRBx/E9RBcaW9fzoe/Q2RQyr0N7SIMrpCikiFQIUvTC2gXfGdxHJ1TgYxiILlxU0q5AsKXF
1fOK64iSqSLLDujAEFk6jgpidFPYFwT7Qrp8CyxVRjwPrreNY9gUdCCVYgXJnS5rEm/sTi7HsS8B
iTl6KutIqhQgEr+0YB14U0QBT2/rFlWNBhJUx+a/2ezN3rCWXtkF3YSuYwWNRBddP72F1Osep4XJ
PFrgFoGam56VDaox2Zn6Izgt2AOz91zT5Dza4bukvlQdQbHH9z5W8pnb981ax/Zeys/kOFoEK9cZ
2jBDzjLrxalOh0c684N+o92uc4ieg9AN1wYAHx9b+y+1OC+EfL+9qIZ56+CpYm5aOVMMjnzuqYTl
hTiGScTN5k9/IXSdS4rmoSSTRYS5xyI8VneEAuifQ4fUWZ2KWBB3RG7+NaRlcMGGM8UFbfudHK7B
HXUihTRf/Dwf0WPvh2kk+XBJQ35yrb2ucdPw2//fBFOmWrGuoMlIrBFpeqe7R7MherAPXtF1KoVg
caDCsiJWpVsxdSkXDnHWhlo8f5xsu7Evx7xHi9nGK0SOviEU2Tq7iKq1evZbsUeoYDKRFrFZ3tSc
MOSwetuKJHpN8Iedirn/+/bkDTuCTqpQ4k7mVqCKTgKZPwakOvmz+435Mlq7PWI2w33c0UKXhmkw
ohV+TNDa+cDY9yVX96MHjQBUyE4ThN5vf8l7Qbxp92nhQNu19SDQ4tyVffiMcyAG2+vOCv/P3/X7
wzb2Zr03jjq5IF7l6YrMpBy+W3S9WiBltyBvxT+SoY/QXxF59Ufo5tSMn9vyGfpv0VI8ZOtzG34c
iIj6zLs0zSlcwjs3/dbwOlrQPC74j7H9u/YOXKC2Werh5LoT2pxIleQdixw6n/Y5ot9bw21o7dhj
qZ8vIVAqd6wTsc0/ZfynU/wssyrO9khu3/P07Se0MCLVAD1T4UH+3G6iZv25tnk0jp9vO8d7br4N
roURbzrXSulUJ05g/1Vm08kvww+Zp675soNfMbmfdvaVYAStLR9AgbGuaVzm5FT16Z4Sy3u1tG36
WghZBYhOAhsKypa73qWgo0apa/TWSKTfVj99ptmxj9APwnJoVmgaBONdbdOYAmNWVHv8Jgb76Afh
JMC1O6ewDx6FEW7GJ+bvgcwMnqMfhDyjHageGbnjobhPVfe9G8P73qt+3/Yd0/Ba8HcMEBBQ91eJ
1fhRvZYf3LWLG+XvpCsMrqkrnqE0B8rXsqiTfiB3nQ8YMXK2bspeae+ejn3BtiZvti9KG8qBBKkS
EF7zaFr/lnYto8k9xCAfho4WumCW9OqsRF6impfL0GdXv/x1e+bE5DZa4IK9d5OHTMe7FUHbht+D
6VdKhROFQx754qcVskimadwUMiqa4RPQInFJhhMvDpFn4Nu0uE79oRinJqySJm8vWfnLAwEtOdSU
jcG1uEYT+TKxQZG7ApLiUQ/MXoR69o5jGfZsHWXsFMGk2rTvk9V+JhD8GdRdlj0M6z/e/PH26hgi
Qwcae+Vs8cAPgEMZRmdrXf9QtHX/UGOv3bmAGpZfxxt7ZQX2gy6b7tYR2ifMvYT9oc7OEP3XfwaF
apDCtSxO7pop/ZeosT2Fm2jlbcuY5r1Z7E3E8amX1gRk8B0rO9AKqcLBhWo6Ovr2q29G98m0ViQt
weI6Q3wKjAHt1q175MmCw0bHGUtrTjvV4j5L6j4/+0uVP7tiTHeuaYbtTsca230KzXguyd1kt1+y
pY4FKFepXV7UMUELfIAWssjdsbGeOz/JoGnTNfw0QJvu9rqaPF4LWGSTU2kBU4fqy4tVX5B/iXbV
Rw3xqiOOF9D0VGj59pPG+kuxh3qTiK7+XfPvovN3pv9eHgxLqyOPgdBogGAUflJ0MiIBSKndOnbV
Vxdg4aV/rfIfk/J2fssQAjoSmXTA87p+XiedpM1Xp5iXj4Sm8/X2QphG16I3TCc6yhVfUi1fwl7F
at5TSTMssQ5Ebnna5tD2FYljf1DeC3GuS/n59qQNvm9rcdu42A2yoRKJS79w74HlEqiiL/lwMHJ1
wiGnzR2SUUwdclEn302fUeU/kPfdPEc7h92Wto0sVyexwJGOpngIRUyn21YxGVwLVxGmYDEPcsSU
9TrODyukWVu64yYmi2vxuvoDCdAiKJJKfvSXR2r/zuu7OdhjMXrfC5kOQIYitvBLZYkkG8vEzR+E
7+wc3qaRtbwRVKWzTgKYkUAvi0aO0/9iTvFy2+DvbzRMh+2GWWN5ZMRazraIwu6+KT4MqYxy/kDJ
sSOK/Qe7O1fDOjPSJz40kKK1GS4FC37dnr/JNtrhGuYpKaHtgEUdkA5h7T14+3fc/H1fZOH2k29P
Vqce0GLqiAR6lIUgEXTD+92r5PuvOPQb/Dl4Z7lVSfpCoO3rmVgr9AZ+ZSI8NzyNMuuz1S07vmNa
Xy1WrcLzOYCQIqEkSbM7Xq+RZ/8O28dj0GzQX+no3dX3fVIUxZCg5TSL0fNoozZZ80O3J6bLorXc
CuvcLUUSpPQf0PM28dQ3xx6iTIfcO4yVHrAlAtgkBZaTrSLUOu2h2w3TKYSozKY+dLHfiOCOkJ98
+OCLZ9V9O+T4Ou64KBsyBwSOn6/lxwlKLVHPDoGasaQ64Lj1uV9lTTskQ8u+jY1/ndflw2SpV3fc
g2UbAldHHLdzZtdFVYFerOufhoA9qWIncfH+Ps90sLHIewrYqY8tocmvRNCncO4fCzuNep+83ja+
YWvQccYNmy2oOvVD4kzyY9o9uFnxAiWiHZc3xCzTYpbZlY+WP+kno2riWt4F8rmUQ7RWSeF9uf0B
Jhtp5ywIJnk/o4CVFIMTe/ZdyMaY2E/rIa1pOJB21sp2rjNlKx+q7fy+5dO95e+Rexps/x+McY7N
EUnwIVm8NE4XFg3STcB8ej5kGR1jLGTL3HY7UETWRFnwUgPuTYKHIj12quhA4wrCgMIfcrzXBupG
svY+r846naBucXBT0/HGbVVZJbURWalnn1vwY84QzD5mnG1N3hyJMmOiKBZs9aKln5DlOa1cLMCo
I33t7PUVmtZXO3atWk3Uo5WX1GP1YctRkXD+uqo94WBDcOko48xyF0La0U5G99ECbXNZfR/Wb2Ga
AeB0hMU/ZDp30DRWfolS35Dw1r2sQRHVg7sDBTPNXovbtqvBmysb0LYW2cVqnlgVfGubPDgPZRaX
fLSvtxfasDsHWvw6jZ+LdPH7pIViaMm8k2fvfIFhZB1xnKFPbMC5KxLClmip5riq9xzfYBwdabxU
iwBZRGsnaV9Fbntvz99Z+MVxzuJYCorpgOOyU0vaunCeFQoWPhSnl2Uvt2iyy7ZTvwmtlLtFl9e+
kxQAQ0CP9w58IKfbi2myixa1bRvSYFypgwvajFvsenLB4kOaf+mSXym4LG//iuFI0VXWCkcJhU5m
LwEbF7JcH/1xjufqrmsPOo52Y3YKWQZTjfGH3H8oCLuvl/vbMzeZXjtvJeNisNEHnAyk/y5S92eb
HRKGDpmOMZ744Nmj5TngmAJRnzedQOO3s6qGfZJqIYo8+wrlXdxBOOjWI9E+OcFcRlawp3tisIoO
LpYdYGM9w0GlhGCR14fFZV7WvczK+wz+IdPBxfOY26V0Bx+g0yCyLT9a6wveRBcwn0bUW+8yCLyR
6nmGXJ9g/95eaOOPbhHyNsjW2Qd7YjgkY8ZjVf8faVfWXSnOa38RawG2sXkFzpCTpFJ1khpfWNVd
3czzzK+/m+qu+6Xd8fF3ua88GJAlWZa2tn404s/K/VRmju8uZWAh0ZYkPom5N1e6NJtim+TxbKY9
GzGzI3qZGo4LauGNJnvfx53m/q7aJcm2kVtuSVqw/JINxOM8O2C2tkbBVEtvz18Ja86XoiQrDG7G
ECMqXL9AgvD2RqiWlmyZCtY4YTTiGMMUr5yzD2Gjg/e9iWbG3YVJ1hzxyrRs8GNeJozKaIroWHSY
icIfh+j3qn6axPI+rJ/CRHMTUP2JdCCv3IpIbFLcIOmfnSjOoow1XkmlOJJ9u21j17lLchBxzLY3
O1HkTfDjQToKM7i9DQqXLQOLhz5Dxh9Fp4vrfizJOUS/YR99mSzd/EDVXsioYvQmtNNQ4ybj1ulh
jAugr8czR7F6nbtD4X6PnE8V2vPNZk+rFDZfxhk7LEP/p4hxCDHhDdMQWPGu+exYWjqg56YANEzg
rpEB6VDExR8xtX+7vQ8KJaKSESM7y5wOh9ClnDJfRH+MUawxNIUSyQBj0P8O+TrhNlMWy8PAl9Pc
IwEUup/2fbhkx9VG1ev2yJ9MmC596hxmXkpRaby1SiqSIaPS28XRDCexJNYp6+iTZaUaxVctLVkt
MxOX5qFJkNqLD8kSLR4tdrUCbDooGW5f0smwM1xgwqG4c0xwbo59amo2VPHlMqA4rFGRSAmEsi71
Ia8G8LZG+44SGU2cjbHD+hCuTGA+lbOyFOjoUVO7VeihDMiqs9oaCyOFw4dqd0V1Z01Pq6OjtlAJ
RTJNF8Q2pVXgyxc0KhH6MZ51IwIVmAMh46gw2IdXoqr7++RT/TK+T4PK772eebNv+baXHrjh6f5C
FZ3IwKqFdM2CmSv9/XKxjvVxPicPq197tofKq+ZQUUlKMthkKVort5f20iThIcrmc4rxP7t8gQyr
GnMnBg0TqhQ8YSfTWsEqqTljFfcXIlmrA+qxZengxBYyPo7M/V7w9JT39bWf0ruiCDONbamUVDJc
FqODBAw15IJJHS9dZXsR6R+LaQ8/IPyCDKgyME24DntGLhMmnnXLEPS9+9zl2Y/b8ldISQZVIaGH
vlGTtxfMvgGN/KlvnvvinufPXAtg/ln2/zf2UcjoKm4izT8IaCjzwJV7BL7xtLxffeBu/Cxw7/bQ
CGySkuw562u2JEjyYXb5GBhZHCSJ9dg2+em2pLZl3voL6bgdwEzNDBtZLDdHogAgGx9ovW+JlR8w
QSW4/Q6FLsl448zJ25VwzHKtVxdxmzjP7ScSLzu6tTYByWZsZhZaSSi5mADPbcPHnNk+Z0LH5aPw
EvLktpw1WTWN0NR2cIO6b4+82oe0ETKEqqrS2hRZh1AnqX2ai1Oz6BoaVCKXzHd0OhIPzkQuHQv9
NkoDqzNQMq01O6oQigyhGhH6dU2N1BvmMp9ad320uj2ocWynjJ1KalrGk8URjpifQQF1aO1E4+8V
MpExU3W3dNE0Qg1B1H1IBtOvDNePWt1ly33bkmTcVFXEw8AqTi+GQ/0mveuKc9pNvmjjYF3vrO7b
MuwBv28ykoy265J2isOVgL7KCPK0eJfiwttEtiZAUfiEn+f/q8uuY0xlZ1awKEDw/KnCsEJRvp9n
2xdJ/Pm2S1C9QjLarujscp0dAgaZ+xqsimbxYJdf+k5oDmDVXkvx8uCIuSQUVssy4bVIBVRl5RmR
rhtfUbGWkVSNYzMxILtw6bLntfg4Zi/R/AUMI55lRb6Yfr8tJJWVSUbMHXBHO6NNtgyNF7nloWt1
XBeKpWVMVZ1Qk4kU8nEBrawp98dm2ecbZCxVlrFwcWJ4tZnyzqvE3PuJG/52WySKfZXBUwlvZpIv
DqACWYRmxYfS/D6Wz7fXVgQNpnTSLnXL2gRO4sKrD018ZwH0WFnPonmaXR1zmELtZQzVUKcUnBmI
3npmmF+zFD0SiTFMwTJXmDwZmzvVXwZU4dNTCjQwu6zpCChVB+bll6zUwChUuiPZbhSicZaX2APD
Hj8ym5wSau3UHcls6ygWDrph6KWaQNYdnzLBNFGC6qOluLlyetrNE+8u8RQHVm7+YOv09bbeqHRS
MlP4mrwolrW7iDpBAIKE/0J82uiawd7+ci5jqdwkMtqSzv09eNtQTVjRsnUihh3pasg/D+1/h4Bc
pnKsXNSkp3Lp7yfffYrfr0EZgP+++eb4yWGavCZwT8hWpQf7c4Tg9jHR0Si9bW9chlu1Y85pO0Ju
M72uyycR3pH+oeToB9pVJUGj/j+TtlVcdoTHBb0Qbn+w1x4MYlmvKV2rdkU6gnPbMMt5itilSiI4
UBtInEhz/KqW3p6/On6NcAzb0MRn87UKwEB6EKGONOxt/8NlpNUMYHedZhOsIB/eDQM5tHV/mV3r
PtHOaX7bGrhMjugkAqkpViLr2FoHUBKB/y9pz6XBNNJRrS8ZsoveTsCWG3rpk9VDLuVodegps2yN
n1BJSDLmwhjyMgordsGk0bz0kYr0x+QuBdRqj7PgMspqBbIeJJvcPMNB36fx+IQExIGFOh6ftwMT
LuOsLGJyVouKXprij7y/q1PLS6bn2Dla0bM97bMrGW6FkRYrQD8GucTU8QYDSSy+D+HGZbBVl1sr
zeaaXgTDxOowP1jhopG8wqxkkFVOHUxZB7XdBdbqpWzwSP399p6qVpYM1kEXZ5uKkF4izCgcROan
me6ipdB2GVwFqGieCYFgak2n31zjybYxB4sLzUaqVpeOW76sxADykoK0ose8wCwYmuYY806TW1Ap
o2SqiHNGaxTNeLHdzz3mk0xivevbqzF/TLPhbjA14v/ZIvHGASYDrBI3zXgxteBiTVefVqsPCtjj
UFe+uV5SMGxunVf1YAcmCC6G+q4SL7f3XSG+f6GvcIEZxiZcz8LggPPH1teS0uojadBmuu8Nm2Rf
HQUFpoRVxQCdLRLX72KE6mRj2tSxLCucnYy/MtcmZ5MIzXPX5I8ZEz5KkA9xlhxmSxddqF6xPX/1
B7x3mrEhKELxqPbdqj2Asuc9yx0vFTpSF0UcIRM/ug7yG1OF2mzRPWCACaeFlzV30YTOtD2UpJgz
yyULB7MbyewFf0Eo+qcdy2swEKRsgAJIEg8Np+9vb7fCkch4LCMsKqtsBf7EnQ7mUH9rxfrh9tKq
fZBMvRxJVdtInl3s2Do5me27ZmN5cUaDws4/336Hyh4ke4/mvrbW1DDPA8EQDFxrMMcPhfLyeHv5
txMs4Pb6pyqtVWGHmGkIKOjMT3lJ/Lx4qAZMcYvjK7HBEPvV4rpjWrETMjLLsXp4RoaxQVELd1KN
nyOa/Xb7N1RLSzY9LPU8uzZmNvV8OA31cODLHuonqKkMybIxWabnJsHEDTMOyiK65+O4C8cHCPU/
hR+OCW7cMwMScXY/DlaDNtmc6dpFFBYsEz92c7z+hUOcrYeyGL14iQEQ+mJV95P5Y5/Ut9145YeG
yrExC25ml5xGnoGe6L7Xzc5Tbah0H7ZEZ5A4JLBa0wzikhxCLWRKYVEy62MLNpeeg9T8UpLmnZlk
7+sRlLltq7nEqJaXDBaXozGurKS75/Ya1NHDymuPDxo9Vy0umWs+rhYLOQ6XouW+6/S+4fRPJC7P
uzZUhmQxo2ULSIFMTJeIgnroPcfcM/YFZiTDsVprDGvDmTuwhAnHi9gCPHhNNE5S4YhlmkfU8ecE
5DcYFVL9SKrvafebMfuFbkcVIZeMsBJNS3Ij++m3knMeP5Rk8Mvx4wLkczwj4b0PEMdllkeyzlOI
jgtcJKuh+253qaj8hKJVc1/gI1e9+Jqh85ttrVjLO6t7puRTamuOEYW5yrwCOcbBTbiD2Zd84ncV
NXx7qndlxrg8oHMtUlBQg7z20lfxuQIezUMMrOuEUHw3k91Mks5Z1MLNTOgyNMr+XdLqBrwqTlYZ
JlbQLgTZaNhdphEKH3fmxaaRT4fx1FTzkY9z5NtOh5Y4HRBQpaaS48l4W6WC5d19PrB3Vhgd5oad
yLgeyrm+grjtytN9RTbOJDcUxbkzWFFtXXjxkqLBA3wqh9seSPETMmIsMUea12tugWB/uCvcZzbc
T823Ppy8qEiDzNKcvAo/KuPGrARDIuYaPwAKXdv60QwHI/z99h8oMGlchojlYTOY4Gq1EDD0h3jN
fNZiSs8PEZtBVn6Nui958jx0f95+m0KBZdBYOsBl9GmHl7E/SoBT4ME1V3uViLbnrw732Ghdq+YV
QN3sj8HEDPbIj9igWVz12dvzV4vbaUfsyEXkE5VoS3bIYbAbzf1btbRk0jYta0FFa10S0fkuiw6J
wzUOVLW0/c+vNiy0gc89vAWqCpNfuNHoGWWtiRtUi8vma6aAcQ8Ui7c1yHfzExJY+7yzDBgz3Swc
mtQFst18XKbIj9GkeVv9FEoio8UqUFtaTlHbuEt/btYDBjF68Z7BM4gYZLhYXNkQLi/ty+B4iwsG
lsp3LU3AoPruLWh+pX+iAJIlXQwT81dP4RAYyXmeDvtEssUor5Y2xhzMew5EsiBZEtmYQbW8y3Ut
wwr3KKPFjMZEfFDAbkT4EEZf6uqLwY9bB1k6fnOmH/v+YNPQV38QMQ6pk8i6uOMzUthDeezc0+2l
N/m+kVWSebcwShOzNF2LXsqhuQ/bH1l02do4MNj0UC8vt9+hMCQZJ2YBVg5W1JVdMODt0JnF16XZ
wye9qaRkoxXoaMeuhY2W03Myn9es8xxw3egCTdWXS8eqURoFiywIvl0wHfVEdL0QinVlYFjO5obS
zkQOYeApqBVp59ncfb4tboUpybCwum0LGyyHFm5qL73tj/yZ6/hPVd8tWanNKiN2KZbujCFoKTnQ
Rlc0fju/iQhmC9teKzkg/BjO3qGUQi12JCjGjUDu21bhJe58NKI+KGpUHNf0EI+Db9df0AigOfze
lBhevRn3q1eLpcyrDn0P13Ut7xy39awsf4xjXT3qTalheUlqec0ADhY5vSLl/5BZjS+YbgrJ5sP+
Zb5YWvJtaBcuV4GsxXXqUcNpRR4kBpi8GxSNyu632/qk+vxNaq+kgxlRomyWhl7zogtWgH2mZFch
BJ+/vfLV0tZaYwLPWtArXCiyIXWHEe6+WPLk+75Pl0IPy3aNxUpNcjVRyEm8gfK091hoEU3U+qb3
x/dL8ccYJhjnXhETbJaFVU6ttxpFhUGKIiW19UTHcKG/k2pK49xHW25rRR5oBwZdY+vbb6dyGSmn
Q2QObsiu4F9DjnZCQjg5LHHqDXl8pID/2+OuOx9Ht84/N2pNkVCq3Nq5zt05Fu/KXS1+WFdSAFaA
fKGxMufK+iKwHQBw013JTSwt730NbZpHh10xKPpYhuM7s67Ot9VKJXhp25cqLxY6xM615uKQCuLV
eea7HSh+S/doDYk/FLMmeH7bNYHC9J+CR0RuRFWPV43104CYK+nPRR9pgsW3LZv+q6QkoqaocihQ
P1ZfisZsfEpbXbpT8eVy3ahfeG5UY+Jcq2Y69kJcxEKCqdIFXqrlt7155TpoHCemWKCR4K8Nwmi9
A2zbK1Ld5HiFaOSiUWv03EnXxbmCTwXxhPCKUNc2q1pa8tmNmLIa023YdV5ACD1kwTi/3NZL1cqS
lcYui9MM3PnXYbWDkrV3mRbd/PbSzJT0EJN5+jgH5OFa2VH7Pl/r+XsC0N5xz4czeVBs1JXF4OY5
u6ZAvXlNhTGEzhRVhz2r039hixwbHHkdvt0SpLxvtjp+a7SZxhkoFFEGFrmkGbICHZ9XUpoeShGP
0xR7UbZqAnTV8lLwkJpItaVOBcFX+csUcc/lW4gEoP8+4UjauApwa+QiYddxTgE2nPMwqOzR1ngY
1ddvz19ZKdrcQOydMXYVbu2bpn2suHHkU6Q5f1XLb9r6anmWWgYTzXZ8DJi+WdK72fnSRbppBYqQ
lMpAIhLhUtpjNse1O/QPVpAH4m79MPv0WByjwL7e3gDlW6TTZLYGO1zwI3+/JTtkJ/N5CLa3uNq3
vG2/VKZsKuJyStjm6rMZPZ8FWk1BvaiLEFXbIF2Tap5g5AhNnWuEAn5R/r65ngH5ztsCUqwug4nM
Nh/BDY1PH6KXfo2O4DHo0U+2b3HpGJm6eipiVuF8RftAHoEh3mUepuJonINC7DKIqBFGPCYEx/fQ
1McijC9prGtUU4hFrtavmINXN9lEr6L5fXIjL2pe0ijV2K3iu+UavV30bjnFgl5dZz2D//zId/oz
mSoFoF2LEhQVrknzPl4yrwq/J7YuH6iSiXRKEVyp+9Xu6NUaWTC2xT0Fpjwues0xpVpe0nOEqqG7
ubNrYX/ILLYFY3EYa0SuWFwuxnMXU9Eca8A1a5y8pBCnfFk9nusUXbGjMlWKiQwb6LxCeo2KuyS8
xuiAvW1BKv8l1+OrueS1FWLlv7xkAv81f0Al7pzBS/KX229RSUc6pqwOk96dOmJXMxSY5pXfucxE
t8C8KwNA5dp8Xw553YQWvS7WI+n+6H5Ew5+3P3z7wH/f0KlMkjI4pJjmYaFXMHDf9RaoM033DK5X
b3V3Yacx3Uy66XBikmLliJ5Yy7ymdg9FpIMTKjdXOpxIw2cjZO6vzc2P2cl+7nA4tSf95irfItnt
bJZjOdP/VaHs0J/nD/3hv3uLSoUk6x1Dq5tsgkhHhJ95/DT2cG77bmlymZ7PmK7cMjg1p078wgnS
afYTHWfD2x3JnMqV+ia0Z9OFZv2vgY3n7tgEv0ysOYt9ViBX7dvErEqeYhsyTJ0r7rsfxXK9bQWq
HZZL9mkVI1HOV5xWSEaSBTwdyzMBatFw7sPp68hpsITfi5rfdW4Gvsr+w+33KvZcruDTKRHCZQR/
5ASx82GifqgDZCocqlwGn0bD5XGPs6Yd/T4997rGeYXDkCvg1Ki56YLU59pMQJS4xdm2qxcxNvet
M2tifpVUJKOe1nWZ16mlVyDXvRxTtS0QplTDuC+mYpI19xnSClGPG1GTnx20UqBfRMdqr/pyyYbL
Ml2dhNj0OrTOqc7Ws4m54CGpj7vURS52i3GsIpYb9MrCl3h0fZ6cGUsP+xaXQs2SYQAX5tvi28fB
S6PcM4bqEPffbq+uUBu5yG3mWUqaFGoDSN89zplDN8yfMb7gGFa6lg2F8OXSdmmkFfoBcUimS+/3
zmM11Z6ju8opzElmRDFLJxKjDd9DjNwrisFDWlAToai+e3vlq1tiZsz5aAJkfC3tDthijzkvlvH+
tthVa0tn70gbx8FkB0SczUvGfrNDT+hIBVVLS1aa5TMb7Q6RA1J/1ZaBSk62rcu8qxwylYzUxFyv
KZ9gSf+525JHFF5P28FuaaSj2lTJXPN2TjHqBy9xwnf2Cg6NvtAcVYqV5To30BxhnC5w7KHzhaAx
KdOGPAqxy1XucR3seB4RJpS1N3aRBxrZXEdHplpbSubQCEPuB0JxrerOSfIO8B+tZ1QJZPMLr5Tc
WJKcjhWWns2gXu9Srglt3uYo4VSucLdsyqoaMIgrPSVX6ufH/tz83h+cY3acdTyOKrlIFkrWxiEh
xTvi3vBjjBMfkEub80yDWFMpu1zlttM5cYeh/pVi2aLY/6RYdFcU1Q5I9kqNhC0YMwUPtlgBB91V
mf5+28moVpZs1VhBQdm3LbtGWR9gSP0hjX/cXlkleMlAU/C3jCEGfl3jJMjS3ENvogXIyO3FVWKX
y9yDibkBNIL5j8f+wT5sN8NN7OuhP+kzW4pfkMvdqDLYoRWWqIIZB1Dbo1vurjcczS+oFpcMts1L
boZZgQoJ9RHKxK3PC41hqZaWDLZxuJsLF8mEcX2XGl8QJbW6sqRq6e35K1/gtqC1aavtQuie4GZK
19e6GdXSkqXaowvSIgqBmNN0sHn7vjHLAysyXbPOFgy9cV2WeU5i7q6jMeHQa+L4S7J8r9l0rG3n
LCpxTpdHN9bhGlU/IlnrVIsidXsUBewhPHZdGURxdp9GIrit+6rlJZMFH61BSI0taLo6MMPZG/h8
AL5Bc/yplpfsdiaM5GGLbaCueVxscccnzN5KJs0FQeX0ZeqTNhrcqKl/Xjnj9yRIDu7B+IOdrIN5
DnVQNYVXkzlQirZqmkQ07Lrh65Kp8cNsF7UupzIJCrOoGccglb52tPKQQAaF4k7JywQo8bCalIYI
Jt2h8cvqC0jgA3Bv7/M3MudJsXR1CfoE+GMUSw2XBkOUB2OmSyUo1EbmPBl6wlwnh6+seOUh5RKU
OfXHec8EYAdil4Jhd+l4bsa4Pk2YoR55WWTUGM4mQoAubluVSmUko03CBixINY6rmdje0qd+svy4
vfLbRFf4dtlg+6EY+k3yfUAv1O/8yjf8/oJb2ik/gHlb4/VVfyAZrugzp0NTDvIg65Y1qHa153Aq
o6eSOHXXysS6Dsi5+GnUZSMU3ytDo6ZuiFYWIbOVjuPXSBDXSzr69bbMVWtLh6trVEhvM1hpCN7W
FWiypN4JPvgXLopXRtJWEIfVN8fKDU9jQf251TkB1Zdv9vXqgG0n0+7h4P9raSvsU8ZDFUaJCVwu
DIhiLrLfVm56TPP4EW5BaDr/VW+QTLQBJcKKYb849saHHg6gMb4nItGkT1RikczTbkOQsS9IFtuh
EaxZFpiJoVl6i4reiAtk/MFoLFEmtpskwlXfyF0vMo3nurmnIfuwTxsly5yakNFuy27U1nvLbbw0
IRqv9fa3Exl/UA5235ctvt1uwqDrvmVr/LSCHRy8/rt2lcgYhLDjblwm0Eeb2y9uExbezKcP9bz8
cVs2b2sNkUlM0Pw3MNDKxM+DAFjdelfnmAERfry9+Gbu/95aIhOYhIbg05gb0XMKni+Co9QFO3eG
ba6iT126ahRI9Qvb81cmyzBItLbbLH6m40Pmgr1g+MYT3bwr1eKbQbxanM90Xlhexc9T1GBQtzNW
T+uQ/ph5rcOBvW1aRIYijCRa06GI42cnSwFPDR+qdBeBDCcyl8mcLSAqZ5D/xBcf5EQnwAc1eqmI
I4kMO0hpS6bBauuPC5kCl1xtp/KyZfDEEHR5f2QALHZW6dcYOVF8v61Oqr2Q7NhNnFBUthP+fWWj
oH3XUYIoNFVGItDO4GbO1hAZ3DAAp/JxrUXAE+cMAvIgSnT8UIo/kOlNKB9bw2366pnma3nqiTud
QeYc++4Y6So9Cpck4xJSYoHRpI7Da8HuBWB/oPNogNBLdQmXLWp6w6ZlaKqYl2hozW6JvIqLU0LG
2gOV36mO3GApBp8tJcY1F49g5DiFE+5deasxc9WPSWZujE5kCoAXnvMwfeTtBIpS0U8H2pePZmwn
n27rmMIaZdhqtXZZzEKnei6WJGmP7RKa7EzDnutwU6oXSMf0MOcu4Dlm9WzZznQVVWY9A2M67ro9
EnncVF9nvZ0Uln0V5hJExY9h5McxS4J9wpEi6RHUXeXYYvUxjKhvpcDFutGs49NSSUYy7zXOR1H1
zAakm5z7AjF6rGtBUCwtI1bNMcryBd0B19V2MKACjH7prkiXyCOmGpsYo8Bd9LlcstavAPR4tmtz
+Xxb4O7bxiZjVbNeDHEfCuvKMVFqZgdzxX0arCBrnmB2ZOy5c+oPva5DV2Fh8rApkIZjFNSIt400
8azpU5JEwRp/qEZdc4wibQgw0D9PU2Yb3URqwn+WJv6ZNoyCTCM0hZOV4VOU14XgK7Gv4Mz0s+xH
3CaHxtGVV95OYxEZP1WMLDOpTcQ17SlGNtEzR1JbNC8MLB4GpmXn1T5MEpHxVGZoh6QfUvfv485o
/FSHalDZg2TIzAKmpMw2N1F9Mvp3pbELtUlkihO3MdM8aXP3yqfPrfOhqF9K+/m2KSh2VQZRUQ7a
N2ea3auDdFLxsCZokdXEMqqlpfJtjEaSv756IV/rsQ+E8WhH+yA8RMZQGUW2CjFAJJUwtpWtneAg
IlOazEUyGVHciuuYXRPMwJlAxHBb1gr1kDFT+RqxNTEa91qSyLMxkSwS+7KnRAZNLdVEMgHC+uuU
3S3DEDCQN/FdbGOc/Asu1cZjMVeJfTWY+WPqjW1aw5B7rSP2RaAyn0lRpJPpRBC5hftMkXr8e4Vh
jreFrtJCySZdQdaM5FF45d2Z2u9QNRioLmjbrulvBG3yfClaYEo3upTEK5zRryqZ3u8qjg8ZKpXN
a45+uwbCmSy/6lOvMZlX9yE4ZXTOVwGYIjJgynKLKgwdjitAEGyFpzwwDp753B/Ww1bdLvYdITJc
iqcGytvp5F6b4mxFxbt6ARGUrcOiqI5BGTIlRLjGNWb//NwO8/BX0XL7B/ush96ptmPTs1c31xlt
LmNl9DioBuuB9q1fZ+Lz0E2eZepGSCpUVgZK2ZgMkU4LLmRr9YRCF5oItYUupYykONleCieuKHb6
F4phqzD+P+GJRGYOCWlc88gasdGH4p2Fasiv8nF60O+ESkySZWM4dNsRB9qEtmAzTDxU7TBhfJ/b
kPlBECJmNEGz4JUP9om39Y+WWyj2mufbXkm1DzJwyuxWp0ysxMA+DJ9IUJ0yv2Qe9YRHDsu5nDRH
jkJGMktIDe44Mo9MbMEOJ4+422uDHeUvbJf+V5bQVGweMgI1bYMMm/zL3ChwDvpNVpyZMoSKswxD
YGfICSgNk9+JnQgHkL7/8+vNqoFXzYi7y1koZbT91isZIfQPMbzPdq/zMblawXrO/Mnycg+TcYL6
5OyipuKESlZtDIwsmNNkAAp/CuOHMPtwW01V0t8OvlefPxm8pn1lQUjIvuZFfgT11XHf0pL15nWa
Gls4dM0oIAhV7C+d7lq6KeAbx7JMFlIXSGktPYXtzhiFXlt3UX1CK/XZbht02WSHXT8gA6pqBrao
obDEde6TAtweSx4mGEXd6Vh4FKYrw6pKMw/FvGk+ApdxTP9f7k0eNrWO1WAImhpXpME/jBzZaSd3
PqduomsHVX39dny+0pxxMpcQk3zElbH6FKO9qWF/kEU3nEy1+vb81eqiIqKOMwfRf35uu/8qqFMt
LVlsSctyieMVQXqICblp5mfkT4s2wT6lkQwVsI94JWOHNCJFrmG1MNliKJL3txdXeRuZN6R3wFE3
mO5fh/sWxW3H7tYVsHlkXRCnfItkuaiCh26Ekv5PkNIvv/9X+53e76u2QcpaRQRNmybBDo8WP2Ur
Qz0S4wq6et+5KAOtRORYFQZjhhuu8O/YQd+YpPCaMsBqEENWZZiTdO1hxJcpyYePjZFZGrC4anXp
2J1obzkTinrXgQr0zy/BqO1MUi0tGW0/ks5gpQGzwsySZiWY36yDtin2U6bXs43R7EiF/Dm8GSw2
Lvdfw+RBUkPKmMNj+Jotpt3Uvj//BzW3D6xIZJwVi5NpNEsb0c5yT6Zvlo74USUY6YhNcYdczRqa
WNDZT9380ZqyQ7nGz7d9guK6Ig+TClvSFk4OY01DjKCISX8e0/Z5neojMLsaY1J5BFsy1jkyTMzy
yv7yOxvidfM7f7X9utqGNtVbZIhVuCRm1C9IEe65uii2Q8ZYWVG/lm5Pft69rHFBs4efTLomUeUv
SLbbcMy2FvHfv/BPTcVN+PPtLVdYsQy4CoH+s6OoD6/JOngZINNWoctgKX9gE9urg5ck4VyNNf21
B1vf2S9T2/8D24+9ekmS14k7dsiT8Wg5rGHykHMjuC0b1fZK5285/wT9FMYVfddbDQ/ZX4HYc9/i
kiljsm4/2CN0h4bv6irzDOsDmuH3XUhluFXUd5hSQAzxf8hjqYQimS9ZkiIrEL5e15EHICDx3ZT6
2dzvk7mMtHKqee3mCAn3OAm74zT19t1kRdkRM4h1/DIKlZdBV6uJAjbDif5T5cliPkyWjtRQcZmQ
uagwEKujUVOF1wb1xPgczdEQ+cPYdahiNpUIAUphZnfopmTV5AYU2yFDsdq5KqoVTArgeBoK3+3Z
85Q40V3jlI7m7qUyY3ngFAe3RzGJeLv85i8kaJB9SDDA3NuupfuzDzI6C81JmGlr4zX/fe5Vca6Z
kiEvpjnF/YL8f5ithzlkaeAC0OtgJI4Ti3CHQXOLy1n10HTSBro7gYePgz2tOiI3nnvzOmr24a2i
17a+9BMRJoUuCKanSzy3h9n+lE/vVkB56to5gZODiVhjgW8Ja3uP5JgiHhVr1Y/Tpa9dQEiMY5q1
z+5IPZPqij1vWeD2CulSEOWlhWb5fLoMDXDPyfh5wgjU225VtbTkntY8rzvb7acL73qQE+SYiTwO
sw5A/FYtGB8up9ddoyR2wUVzMYzWL+vMH+iLOQ6B4/hIugd9k3isrp9u/4piI+Q8+9iwfAwH/EqW
5O8wf/CpXZIn0tNnO9FN1lBIS86xT/Y4jEsCnW0sVFMMq2X35gge99s/oFp9+7FXR7ORVawzona6
tJYxPrAqpQ9tOlSaM04lHim6MElScGZDPBFNnhbBPJFPv6HRCU2T2en2D6hesf3Yqx9YwzYZqA1T
mI32qXH5gbXDkYnohebO4fYr3vLfm0ZJVt3GxGY4rKdLAgqTbDKf8vxHOxma1VU/INly74aEZUYz
XUZgwQKnaubjFBfWx2l2Jt/Ju++3f0K10ZI9M6OZo6jFVlSh8XEyizbg2HiNX33rTN0kJFm0mPoi
croVOmou94J/KxuQWIkuvuaZPXuxDV7AXX8hZ9kHOzXnbF7gwJEvOqeTZ3bDnkkD+Ak5tb6OhV0k
aOq5LItFfCdso5ML9mONiBRKJHcnd4UVrmaE1Uc7OzW0Ad3pehoanWBUy0t2jK4Ju2+dcLywsG7n
O9aG45WAdRGjR4aJ/7lL+nI6KqwxQq4e6+lSOC3a5s35PS9njRm8yVEO8ctEtouJNBpL+XzpGuK1
fXpIquyYZ4VnEXquWHzX5ra/DC1Y9Nz/4exKeuPmleAvEiBR4nbVLB7LjuPsyXcRsmpfKGr/9a/m
nRzGHAE6BTAQDtXsbpLN6qrn299jM9r17y9yB6KgzzmL1yhL4lMxkke5JKeG7ZGUvjqUkZpaD40s
gKxNEdVeKPP1Ukt5vD1zSzSb7wMrIObEab0pKml66Kl80/pb1AiWWA6MfNRk7lK62sUi18/Eb8Ky
+FhN9aGR90G/YXfb7I1cBDUq6BB6ZIpWcP8mND0G0CS7bRjbkhqZKEiAjfNbZCK/ok9sXS4E/zp8
TzPI1Umvh44XHpPhiL321J2jZug/TXqGuhyZf9yeuuXgYr4PdFQtwO4sc5RCpW1kv6ryZz4CPjgE
R85EuEDetQQS5PaPWVbZfC9QAgBUiODOkVfnx4HLsNBuqDp1XvlzM+uN0qbtk4ysNEHKVJXzNEdD
Uz06bhdmcxPSMQt5y0K/6VFG/dgU6cavWdzK7NOW2dR4FE390LOu1FPbD+KepYxtoJ+sCer6sy/W
vgEJzTz0SFAJ5CWSFcU9/zMdzz6vwyRNniUXoZMC2YumrNtrZPse49yhhloVlOF7HD4dSundla7a
ODVZwsQ3wsTNBs3W/krr3XM0y3Mow6VnQC02bryWe5BZjR9q6tVB0+BUqZJDi+4aYLnvfb3eg8kl
qqblMfDyLYkaiyebxXnlCXSCSmxKQ/2M833h/G7d79R5zke9sQ4WY5HrL79YeJUmXgMhGRzyWQdy
7K8dbR6qZWNPfbXtDinFlMBhtQ7YkFRL1Pl5GOBBfy7cO55VB5+z0KsU+nxYSBLnNAXxyQedeUrd
+y4vzredzPZx17+/+DhZBjTJiJwjFbP6vEjHCd10qM7O3G+cPG3OYMTNAh7EqhLtDD23J78cQ8Bt
wpxBocV30cd0EUmxL/7Nin4dMCgcozEH6n39iu4Kb76firncMJQlGomxLypIc8WLqJcoqdrzxOIH
sPhtOJhtaGM/rGbfkS3J5igf3Mhb6PPopzsj0Qh0sBzFQb5i1oUzhW32Xs+XRf23aHrh3tcJqlG3
vciyxmYpP1142nUJxGuC+LGlPxcyhAuNw0F95O7beYvx2LKdmLX8hqpGFgtCRccqxMXvqMo+dHs3
rNiPuhHn3vkdb+3GljUxG6hnRtwizss5auuqDmPt/JF03CiAWGLOLOg7DfowmMrniI8E8A7/zvX6
wxKz4+3FuO6uJlwCGcVsoUa5ncbXa1LEnelSJu6ddhcI7ZE6BL3ixgZiW4qr2V6kjYVNftITLEUL
sfAGIr5Tkp21x8I1ZWEMBrNWPBC1B/V0/SJjJ5zXGectHwGCbpOHEkTpvp+9reXWI4JtrY3QJigZ
0EaLOapFVaJTxlsOY6q+3F4Nm6WM4F4ltCxJgghMm48qL46Z+zYJJkg8ZGHqgDit+VM4e4C9VzsZ
0S6Wxp+7pVyjXqegAoGue62P7VRuOJbFb83CP1euG/eqgZ0S/53fxvcDRK3XMt7IsLbhr8nlhU85
opkDF6XyqNP8iE7REIXfp37YUsGxrLJZ+Ce0Vk6QYB9y2/RZev4dd7eIHGwzv0bii5kPKJXWfL3W
P5zmXjjjWQXsua/2Gub6sy+Gn1qIODAKu8eOfi4L/8hjdYfy+M5lvRrsxfB97CXZWNbYfmbvGDju
IWnqB7HuaZeBU5qV/WAc+tp3qxl1lfW7n5bHgKqjq5oyRJVo4xNsa2tE8CS018MpcaMkeXzsGh6c
QWG8s3Zjtl6LJIEwCxdepPz6mOVDlLBLTLeC1pKuTer3eS6XdKHBBMFyDf7+647mhbw4Cv7tdgZ6
3TuZ2X295n3jDgI/wPP/EuePIz70yRZbzeuGZ2bfNeHt6FeV9KLa6x+mvHiKcxrum7Zx7JaZRBNw
i2k7bXa3ePPHNC7OabFV7rsO8+8uycym6ymvVD1wDD/yH4we/elznD7lwTfBtrKCzTZG2FYSz2XL
gl9YHHptpgeVyX/7THP9xRcROymyspFiP3Sy5sy7OYw99oCL6MbmbnMYY7vFHaDsQac2R4EOjiRb
Lk6ePsd82fVoAnLAv2dfVo7PwGM54z6lDzrwxpBI9Qyo4qlsnS1ohu0bjG3XIVfxjUphr1L1A2Qn
yaVUgwrphGaL24tgW15js23XOuExRS1a++VyyHGDDkdZbhHCvX6iZmanNStdbCrXIw+nIzgyp5Cm
dyXIDwP/Vz/wEE1St7/CEgZmqzWbiiQQLRZj6Bx8ycfVv7ioTPvoKa33SLFyj5m91jM6P+elwIF0
bMn3IZbjWbNeb3yAZRnMRmv0YE3dOOs56r0SvP6tnxwYJxuuavEiU/UnF2XmQh8OV38cfA6gPhrx
rOH/B6H7PTSOV9tcP+tFKBOX99XgYfOlWffQX5+6S9ZtvS3ZbGMEcpDyIqMudD/HmOSHuRX9/QpJ
2Z2WN+KYUkWDGb35Ud05b90mf7O0W9JFNrsb0dsJ3got4f0zG6GKlJ5lWx5qEM7fdnqbXYzQjZ0S
PunD6bG4yEDkDIzwxiHWUiYEh93fCwouvpZMKpkjtiyXtWLfFbauQotHlfoPKPacPJkehdccWbGl
AWj5HLO52q+dZSE17qrumhx7npxwT96wlGUhzM5qb0D7PR8RujNmLrLsnC7y0k57OPnh/WYrNa8F
7UmJhUiDHuLAzV0HANeuNTZ7qHXn8moCVinqKz6iAzzpHnw9Zve3R7fZ5boUL8J2XV06g4DuisDo
/+Ttei598oYUaqNCYFtRI3BVQdAiHGD4coQgc+sGH/x6k2HQNncjbqF3xTBrHMiTKfvhd+JhhXi1
BPX5Tp8xgpePAbidEWLRVfeqY8OBZc6pKbvTPtMbwVsNaVf3BQq+LO+PuYPq+5Aeh7zdmL3F9GYD
dd7Iqh2uZyu0s3zDg0J/nFa1xYBtG9y84sZJ26suxakESAv0Z4/FfeAs6ca57fWbBDN7qLukyB3R
wzIjLyCF9zyrO41C8lxseKVt/OvfXzg96Wnex6nnRvXoH9PROXVF+VxnxaHv9uD4kRDMluqaU1a2
DA+bksVhhzvorLrjwnceyU0A2MBIPWeJiypr70YF1x+zcUtc3WYcI2QBruB8qq75Bm/VbvJ2HOUX
UTVnqckO5ryrbYy4zSHeVSUccQWWuPU5aN36XYCL9Ybfv8pUhOF9Y3WByXKzugrwEOGsBzAhHVX2
mzi/3BJiYbK8SxqcrtbPjfyWokfhdihbDp8myGweXYViG1Y7qH5X1XPQv+m9d0RchvH37R+wxZuR
KzwA/Nfg+tJc9b9iPKvOwz4oIfsHZuaCVccdRxewnfIs+/HUBu4hzrYe+C3eZALLXJV72Hs1Qi1Y
Qcw6HFKd3GtaHmJniwrT9hPXRXkRzRXO4K2vYBsfzc56OlEKtZ3uZ1Pu4SCFQ5nt2zj1+6RZcbRV
JH0SM/sxt/rTrnU1VS1wYnaXPqFupEE2P+nYByF0lmykUcv+aLZrJ+XQi85HkuiV+1lVPKyT4a2Q
exiVr2YxE4XLM+UyzL0g2S+e5aeciyrkTrFx8LFN30gTMxd4Ky5neGZO77TnnKSYTs5YnW+b3ja8
sbu3vNC89ogbiaxIT1kCxieA4foDoau38yeMqM3ERNtYw0JlWd9B4AvFcvWuUntUHLAAJohM+GUX
0DVwI0iTnZvCv4tnchcU/WmXgUwcGZSUA6IdnN3Sgp89R7zT7Fdb6o1NwGJ+E0dWeFXW5SOuF57r
Xw+fT0U6HVPZbKAcLEnBbM+WqXKzbsGdjmbuSQsZLmXwUHf6tMRbD/a2L7j+/UXe8Tn49haJvEPw
gifG9sBccvFnvs95TNRVw71YqAClYMmTS5BWJ39m96W/VW6wzd6I3twfloE4mD2kHZA5h2/oHzhD
+m+j4GAp+5joK53ObV6lZImyYQ1z/4+vu7AECcLojHeojoVrsfMoZMpfyF6CwbWDmyonTQ/l5KWh
ntWn2zHw+qMXMzu21wQ8gXHpLRHBS61OvnZ9F8bFD5Fq0E5yIEKTA/TMN04uFpuZoCxoXPMYLV5L
lDfJIQu++dB8nQleVfX9kLZocx9Ot7/KsvYmQsvp0Efsu4xE68yPVeWEyYprfDfuHN7YkOMMgjuA
Y1zxS8P3vlGf/VmOQBkB5np7/pbTkAmQqrqZZSR3AJUZsuwxG1L/Szc19QZ7js061199Edd1Aunv
hePitHjlXeWt/9VrfMzAtbtz9kbkyaF04jTA3cmlLA2VoipsO4Di9tmG/D17TcAwCBUzgvZe71zV
7Vsv6HawfV0P1saOOU382iSY+FE+zufaW6O8Xg/FWG+kbJvdjd2Saa0dLxUk6spJnOZieJinrkLF
I9737stMOFfBexk4FEDWEjAkURVhv3onPtN9BxYTwbVIYN5zMQBf77nHvCvPq5iOvFAbYWXZ0kz4
lid6VsQL8yPZa8CuMzwixcsvsBFfRbM3Nh3bb1z//sL3lXJikAC4JGJBfsgFGmbWz2ROj+XafLzt
n7ZfuK7+i1+ICXEm2aZwomq6pyk9gCr7AXJR56ncKrrafsII4DSlU1stcKTZVT/dqXw/zW7Yzf4X
xvOvt7/C4qv/QLRU4E7xFJDIj5PLRNNfhejeV4n3Yd/wRhCvfIViK1+xDFNzWqbq3Df0gThbMtq2
2RuB7AncOuZKYg3m/Ksvxk+tcP2Dzra0Jm3jG5GcN1UbQEjbj3RTvm/7L6C8ffDSfiPMLNnfxGhN
kvkTBRVqNEw+icZAk6M/r/vAquwfbNbKwXVaY2XTXn6CKOB0aB29Rd5km7qxM5Z5sIDtGRtvK8V/
tQsC6LGW33f5jAnG0tgVV33NzlNWfG5y71OTthc6uPsukyYYK+UO6H3Q4xOJGGcfjzwE2QS8+xbC
2mYZI2ZB/JWgeQ/QJdajfitH/rlgaqv1zOKPJuyq8t2gSIUDj3HEXQKmPX8o3w9iX38E+38z64uU
Vmm+1q6gJCKknS9d4axhOqdbNLm2yRvBmuV4ne0m348WPT4sC4TduvxeA966z22MWPX7usxaQnAH
y5so4yrkFX+acZvZNbwJtaJ5MBP3mmpUnz4F6kGR8bn29iGamdle3TrLDLXBBUc13nxmvffZRTrm
g/dp3+SNcPVcjmP/GPhRMi5HpoM3KmgOJOcbB03LPmX2U2M3auPenUgUdwytEetxYvI/h7WRjPXG
NcziPGY/tdM5VZkXBcxfZ8emrk5BnN6vu3hZcCI0+6hVq+ZgnMsgGhemj1mi+0PpZluAK9vk/b+P
ClJl2mUNcrzfV5epZBc3oXiDyS/7VtfYZCcILZXUR2BhJz+BuOYQK3WU9RYg3ZLRTLAVHTpZofXB
BxzKOQNVevK9ZiMX2xzHiNnaTfJAXg0jiAjRRH2M5/yS+O/ZuHWLeN301IRadSQXnpyxC3Yo3Xpt
c5nEepHuVn/569dqaqKtOJoIr8VDJGSWZgcczVQ4tHkTkhnk1kLFI7hN6uSgq3k+B5Ay3njsfH1J
qCl+oZJ1AqIbiToo+FNXp1E77iG6A1LZRGHlJZhKvZ7gi0oaETw1kKY53/ZT26yva/Rie3HGMh7d
pkQMU/dOtCBDqJvn20O/7kgQ//576FGsPFVtG0S9nJ9W6IFNpfs5YSTkQu6cvRHErFmgziZQiOvq
s+N4IQTJNrYWm12M+NXEc2aRXKsA1XrIlyUc/XrXpkhNsQsZuznXVYG8hte7ZmjuC5p9njIwfd22
uy28jADOqBODKGJG6inV20AuxyxgP3u5BXa47k//QgKpiblaFnS+1ygeRiBmeVc04xPwMxdVFHf9
VEV03RL6tf3MtY71wjHRsjlnqkLlbVy+OMF9l31s6Ve0q4QB2QhYi3+agKu4B61jpfEhTdemh0DK
MoQG2cekKrzjKOZdGwGRxmrEEAmI8aBGo2aKzw3uiglX6BvaqjpYkDTEXA7InIlZ01RGjZsI3Hix
M3RuC37/lEHUDivlTx80KeP2idWKNH9G0ZLqEHvZCobduGaTs6vCQkyMnM9WAnAxtutsbiPksCSc
q7Q5dN5WN+brIUnM9WJDGyRQjJDRtM5wgyHw7vwqKzcC/vWoISZCDk9NAOcmggOnBb0fvs6nzgm+
4wS4EZWvexsxQXLO6A0VatMsWidnCOtg+gL8x7NYFnWA+OlGPrR9hJFy+ZDmSYzyaNSQaoLAWwoy
KXc+ymSLQ8f2A0bCTeK2SMcg4RFtYSUyVT+TpDrH6VZysa2xkXYlmT1Hla6MuqL6UWVSQVwDbEO3
E+PrKYUI47LTOngy8+JBRuirP8wsuPTEfQJb6kULqPlV9VYN1mYkI+RT8JB0rMDG15VoLKE41S/d
Ra773m6IiZ2LhW6LJfHktcfuvur6M9pBorHpNtKixUomTg4VBDVrPBdEs+e/lZX3IRnIE+vphYCS
pMiGfXV28g9orp59L44nGVVV4J3kXC8H5ZF3t5fa4kf/QOaSwgWYTfNoEK5z7ME2OIXDDNfacCVL
NJu4OfR10UKvgURD6HjXjjT0cYxNJnrs8q1Dn8WL/lEeEUJ0WR4zAFlkEnoB4CZ1fFduymtcN9J/
93Fiao/4aaLzol9k1M7qUGooO1X+ZWrdY+z0R0hEnuaF/Ny3GkZUB86UtX6HnZYVALm1opNhy8SX
24PblsKI6qIqGx864NeoXs+xXEBlpI7EC86N751u/4RtKYyAVj3q+nyULBKiuKSqONCxOeXlr9uj
W3zVxNJ1Y9a5DKrgUTw0Mlr7NX7OgJr/cXt0y9yZcY7yxtGpme/QqJhi9cDmtX+O04Q+jCCM3mi0
sKyAiaiTFUd79DUhOXl8kKr4NQ1xVA/L0QOucV/AmfoktBbFCqAqi9B/v4S+rthxEVUbFi3Bu6zQ
W0xJNnNd//7i2JkTNxi7lsJVl3VqjlkVJOkbmdSpODA29HTjtcuy5qZUADRHx1LWgkUz/VRxXEv9
bN85hhrhoBfHYVMNX+01uRvEs6PZ/VrwjdEtS21yGLXTIhp0GokoX7wnmS+Hal7fTrI6cp+cbjus
xTQm8CSvx5mhesIjCHbUh7GISUirZd9p3ISdTAqJYgBGMGqE0OABWnvd4NTP5RilOkdrxK5vMBGU
5VAAm9yiXK4mkekjqKt0Do2tONkHnyEmh14HSaq8wXU9AtE4C5caF9Ru7vwwTUC0f/sbbJFA/o4E
PsZlGw8O3nF8OodgSQYptZgPGvJUt3/AstAmrjHPsiZn8voNUK8eUNX2aJR4ZNhie7KNb2RtMdYl
X9UURDEd3c/QtO4iL6Nb3daW0U1oY9bUc6m6lUetSqsw76FjsRbe+9umsYWZkbT9ymNQmMtFBOKc
D2urv7cgSGyG+FtLttrrbfO/Hv9eJDrXSyWwDR5D044X8WWMCnfZ8Bzb0NevejH0rGWRKjXxiKgq
zHCaGJtiI35tQ5vpOetjZylwKFItAsoloRy+7TP59RdfTDqbaFLODGmnqPIurMvyHiJqH+dq/SE2
C5+2ZTVuT2SAKFMwERbRIP2Ot+qL77eP5Yhm1mndSNCWqDWRbyXIzJy+xDUzKQFVyi607UGitnHF
t1jfxL0xfxyJzKEAGnP9FMvZOYw+n463F8A2uLG089p6Qzpg40L5ih4n3uoHMvZbeE/LrcYEvFES
OGjWhF1m/71OI9+/G+avWGQy/tw3fWNtl7oiHCcEFpWe/Oh33AnHeN3q07TZxsjFY9wXKndgm0l3
h7WuIwA0Nq57Fp80EW7ciYELA8FbRMCklISO39JHENCkaBIEvVzuLlt86bZvMNLxLHiZL4nLI0lG
73CV0DwK0CFu+L2tDmbi20hGWNDni4jI6g7HkUzrMc6gj1R5IKqQA4X65Ejyp8qryzCeeXMuWj1u
uK7FhibkTaP7dy37gUa6oun7OEUTQLM6/JivTh82BdnXukJMPjKyNkm9dgjnnCzgKUmyC3jbUUxa
ihOwuvuyt9nhkHqzLLqBC2wMZXYcVTeGfZtuXBUsTmCC60jQ4y07rYNoybr+kTog/gBuGbIaG5O3
pD//+rsvsvjiCF0LLUTk5uR93YtTScG+Eu97LSG+EeRTlsl5GVseuaWv7hMZzEct4j+7MohJHFkW
Ac16jkouandvCuU26FL097EzEBNeh41mqfygQkGkH777lXNKWPJAk+X97bnb7G4Et04z3dA8l5GL
JhgCuT4tvQ+p3+7b9k1sHaX1WqhsElFZQLQ2WWl8bBp368pkCV8TWteIdC3GDMUiDoRL2MbivzGj
H/q2/Fgxf+Ot3PYbxnGrqGjTqEyKqIWlQuDoL1yjH0zVzZm2/oaZbEnQpEnT1K/lAtQPQL40ePI4
f1PVHaRwUA67lnRoONeyPOj2WzV/Jhyyy7dX3/ZxxtbdBcWSZ4UjQCzSP4zNmxXytSSvwhj6a/t+
wYjrMqhUMHolyiOU/O4K94IeMigWu/pJj9OG9WxfYQR3vBZpktaJREdL/XGKswgvaY9BMh2BqT3f
/gxL+jPp0YSokrngSE/VZSzqr5Cj+rpvYOPWL8YpLjB9ibzqlYe2jtOjmzgbUBLbrI3gdhxZgzsa
iYlf5QBH3/lKpmTrlmbJHCbgjsRLrloXgLtgTJ2nbAFtqM697MiXdh/vDTFRd4PnowG/RXxXkKQe
8DRW9Uk40XncZ3yTBY0KCNj0K+NA9envnWIuXhdiSBBu+L7F/Cb2js9LOXr1yt5PKwrBCR1ESJtd
ko/cIyb0rqzLAAiYVaIW4j2hLeSnWmXoNOLutmNazt3/1159sSGLgAoWX3MrmINpmOT1uWT945it
v5xYnuJh6whmM5IRvF26cm/U2JmnqfhP/gYV2sbi2vzTOHoHnCzjmnZ48SLLc0Dzd6pooqLZmRFM
gRMcU8aCD5JG3AuGMJiK7iSmdecbwv/3iRfWd4J2LXWJIkU9yqPPexD9zpe28DZanS1GN/F3Qa+d
LsBZMXKbpLwr2Fjfowuwfr7tOpZ8bOLvtJuWUI3rWeQqdZENHuVd8TwV3ykuzrd/wbK2JtlZQvhI
26Fj0cD79966hNoZ3mWbioy24a8f9sL69ViDl2DAS5rDIAJO4kOfabCXqI3Z26x//dkXw6etXDNP
oewezCo/ZILHRy70l9umsQ1+/fuLwQuoKTTL0rP3UiS/BeVoL6Tq++2xbXYxYtVdVNuVMUotcz8/
5B5/zPL1uWzqH/uGNyIWkpQJIStePEqXnRbtnmvtn3izr78JssR/W0YntY8IUizStDkVzvKYZ+uJ
Te6vfbM3Nttx5DmH4BqNFHJlEnfvkmQ6dcm8cQ59fV09E3vni8pveZOgDjL7b6fK/Tbl7Uaqtw0t
/jbM4C8cZe+URSzxPzoee3TUn9s2uY7w71OlZ0Lrqqks+o7g8Wdg/Zlk9JSK/L73ycOQFg+FdB8T
yn7f/qnXfdMzoXaNLAev8UsWNSWbTk1WfytJ3l4WZ95XOPakEbbBPBa01igUJaR6rIO5ObAeJ/N9
0zfCNi6lU6wzciYr9MMaVHesr9+zotp1EvSkEbkZirqQf8cxs+OZc64y/dMD08Xx9txtq2zErVPV
8wjaHxnJAJ27LfV++9JrzjnP38Yi/sKH8oub+lu/ZltoI4xH7rASZTUJOq/2ETioJxePl2O69VBm
CwYjjBu10FIOI/8SiDH0yvEh7rONt0PLzE3EVwfAO16S8IblZfmBregC0w6qjlt0WK9vu56J48p4
VzluEIhoTMFFL5LqNLY6CXWAxzi9j9DLM7Fc69L1FCcfgfsKZEoCXZzidtySorHY3oRyqbommSpQ
CmSBHs7T2H8B78gWV7TNPEb4znFV5DP6pwDbzw5D5tyRNPg6DetdVdZfbweCbf7Xv7/Ye6uh1nU5
StxXePKFLqsbNirYYjCxeY8RwrTrlB7nVUQ17XCLdo+e40XU25J4tw1vBHGlqyFPBGw/gUEgFO5w
6HDrDcWgz/uMY8StrocybX3Yv5rBqUM6D1E75fs2d0+YYSsaF6UyXOX46h1rrGreeXcTy467Jm9C
t8qqKZ15iTmws6DbytTghY0fbOQFi9uYwK0O1LqgAh1FhGHzEG+fP6dgizzNsqwmWGssh9Fv5cS/
oIf8PBJxZrDP4m4Vtm3DX4PthceDiLnqJ+2igJTFD4vzGa1sUbfsaxOC8tLfo68B6ds6h8tztz9M
ELRL0/kktXu4vai2yRvhurDGBZcuhh+GPpwIuEbTEe0qWw80tuGNgE3y1Kl8hohyhwq0ePGbrM+P
zebF2Ta8EbBFonKW1LMAuRy/I1XxDKmw86y3SpKWdMmNcGW57xZQvcfss/QOFMHORa9FdVhaX75x
vH31YdAn/73CRdsnxSxLwFLywb8supCHXrMtsTzLN5gALeoVY7LWBP4zKe+OffeaGcJOaemGENHe
QjfbfsQ4PWsgRVqZlvzLsNDfpd8fnRRP3EOch47e4ux5vRgDJsG/zQTugb5XyYCNsQ7aox/rcBiG
B9WLRzE1/7mDsxERlkxkgrWm2R/R5IrlUF1bfEHRhyd3fbwE1el2xFlOiib/2dQNKm709R2aTic0
xR/SsT77DZ5Gmz+yhxoT3WKYsn2JEdtDwv0hWWAxSn19cJwYRHFbJatXV9z9B8dLnCHTaun4ZcnG
5k4Dyx6EWecFh7nqyme/SLbEql4NcfyQ4VqDdkan6dcEh61ScvRgFrQD8T0Ft0g6OWSrl9T2PYZ3
De4Yo9fKj+9dct3byjBpArTPBGEnsj1XTHzJ9adf7BN68X2+MMUvFHCNY1DgECyGdVerLUa/2u/F
6GPmgh59EOIC/rj8Yxc7Qh0gGFv6ey5nGN9wJlGIQPTCi++lSP+AEfAxTpKfTlc8346KV6Mbwxsb
RZHlNZmnll+mooW4IxJ6+k519W8lvNPg6GzjK14NPvyMsWHIptFZDu7US8dbEnqJ1x2yJTsAXO2h
foaNwxmTM9XxVlu7za2MHWTKeElAkEIvuB/yEzygOxQcL7p0GijgCmoLtf9qqOO7jD1ETEVTdO4k
Lh2A0G/SkdVHX1H/x+3F+f97xj81DJeYmwiKmRV3l049FEEDEawRPBLrYZBTch9kVf2Ystx9S2bq
QPbHa+lhBk6Ioua20A+8dav72sN/ij23/bKgBVyHWdoOkSOW+o6hxP6+WZfMPwxiSjdSrMUaJmw4
6+YxkZWgl76EsEvRvhW9/nDbFBLh9JoljDyRuGvRSfBPXQJXvxsyyGo1zsOKK23YoEs/gpDrYzBA
zw09osnx9k/avsbMG46e4pSMeZQHaejw5NDF80Y4WJKruRfBZ3RAm8W5j6eePfnLOoeFDyo8WRa7
nsjgOtevepGXihXtvnXbp9GigkurVVS76uLn7LLPOEbemJQzkTkvU2gZfuBNHwb1FujKZhsjVTAU
hxrZjs49WrcyNGuN/sETmbzgDbTaWFmbMxnZQTIaxNrNi4j0n0r/c8/f5/7F6z9V/p8meKTju9s2
siQhZiSHxWmYVMmUR8V6qfyHoGvCtboE+s/t4S3+aYJJx6BtGwqxo4g6bwMmLhPfUqh+nbDUJSZH
ZlcNMi4Grh7S+/be/ZSf2RHtKuOJHN3LvEWKY5u/EdJaM29Fh3IelWxQdwTIhrOo+MYSW/Y1kyEz
4LQpgkXn0QLyUGzGRfA8k+WIJ4l2ixLndeAErGRs/XUux0omqbxUKz031e9m+NEvwSGv+gMUIN9I
NpyaNGTVvEFQaDPY9e8vQpowhgbNkamHPC5C1X4kWzchi6OavJkyqOmVf1g9CL95F3sqxOES7Gvq
XqutAqHlAGD2LlTK6aYAaI8LV+VpHehlSshB5MHDWPSPLTiVGd14X7R9jBHck87ZQGlaRnEmoOCO
3tm6bsJZYmPs6MZuZFsJI7IV6Ldrt4Hr4iIMQZniMA1kY2uwTN/sZGjoCma9q+Ny/QYvRmAov/Dp
nTN9vZ00LNnV7GUQedmxQCCyh/qpgneSDj1uW1xdtsGNiJ5czYthleohKOv80aPtj9RJklMp6i28
r80617+/CIEJT9JQBnEKbDtO1FbQp8v1iVH1KxiyPc8VLgmMqM78JQB/Y15Curi/jLWHrb/ccE2b
fYwAhkgEazsHx7msPk3558773rjysG9hjQ05Gea1RodZAWWZJVyTBnRv4B9Q8nR7eIvHm+yZCfWb
ScqliOYgCRWUXjTbQtLZhjYCNgNTy6ITUkS0e9OpPnIcd8PetpGNMC2phqensouKbMxD4DF+OxT1
kdsWsSymiR2uxlxJVksVpR4YOHE0bJc1HLOte59l7iY82ONDPagkyaI5f78O3tlrt9ohbBM3otSZ
a79xmd89cDrEx1X9j7MraZLbZpa/iBEgwPVKspu9TGtGGlmydGHIkj4C3Pft179sn8bQoBGPB8sR
cwDRhSqgUMjK7EENArRa4OeNbklVn5DCdBCGS2eRcKijeIfKrEOwzx97W8ezodgFZEDwKMq1LDnJ
Lr049+JGyioi61fTXvfFkgwILiwwVWQ06a7pYKG80iS/IVywRhvQ6JovqH6BFK14wDXBSUezy1Rt
Zw6C9hGkKkFDQXxqFrpMWpEDydhgItrOW6qiP7Vp8tROW1BnIrAL9+zM1gH37cdxoPqKFL6F0Qz1
OrPskmxnAL8DYs5BRT4PxhIYRRU9/ojKXlIkT9UKYmCIKV2q5rMQJ7/6An3b1NP8BIW7/oEUbpCB
AlOVXZr82Rqgozv/Lsofj2euGvueEL05sQiqQmKdcQmAdkfgGL+L8a/F/vp4bMUeIfNvTl1dpr5T
iEvFX1xIEc2atibVuPdVeDPngvl21rMlw+sBNEAy95AZiWZLVuSB9G6mN0NDatEh4wpvKUsBxGBg
0ENP24CsL7S7uVxXl1FZ/f7L3nyG8w7IxMzMLt0GVAa44yqRPQ1UR0Og+hVS+HY9HumBAcPNbv3O
7SchfrXmk7D+l88v06rJ1FSLIN2DV3TuCF7k4jJUWYo8rSNnUdjzy2PXURlIitp5nkxqOPgFtEIT
YmaAArvMItOyPz0eXzV7KWD7ykFrZrt0JyAlArdPD3nKosdDKzYcGfzLrG4h1TgXF481kJj6WBS/
swGSl+Wx0amsK6wjg38FxK43b5mKyzBkn3yRhiDYCo1Zd0VRGEfG/jrF1Lpzh6VFy/6RWUkoqMbs
in1Shv3aNbBBzKrFhc7raW69j2vlP4mNn9dm5y30D+yv34xtPxrlNTGWv+ay6QN36H8+XlqVYe5/
fxO2KLAVE9Du3QmtUR+2tPyeNLuoDQmVGTetMQHjpp+Ji1+RK2UUUqwpD4bs1nm2xjFVXiNFLC3m
EtzidXFpTXQmV/0rWeaTyXXgI5VxpJAd7Z67BYPf85l8I8T/jlai02O7q2YuRWsNyF/dgJAR7DAs
WLwmsAWu5Fb8eHTFxGXEL4HqQSYymH5aaSxYfoZWU/B4aMXEZbhvlSUgKgcc/TI70/+aYTv1Mznw
TKcZoBr+vgW98UcnXep+KlakHSAUWJv5wEG869Nd6o2EynSbhl2P0L0vxQVUsHUwCJSqmFXtvKDI
TJt45vRaNHAJgCLK08qmZ+b+Xa3j62PLqxb1/vc3pllX7s3j4CNHmJJfFNoQAcu1TDmqwaXzNZ2G
pFhLD+erhQpIEzatppVQsT8SKUSdyuPFnCKzafnsRn0+ioNV0SE2DTEcN9epDvusI8UqSo9Duvmw
TtkPwebkBzRIhI+HVv0EKVZTAh6n2jYy5AXtlx7yMJ0BTQubBY5t/3r8iffd/g+8L6F4xxlBU37Z
Oh5BxaWc6qggu0xjykybBvqpaT10qK9UX6o6iQAb1Oxi73vNH4jfLOF9klmTuBjtfEbTX8y6RWN0
Ra33D4hvORsLabxRXFZe20HR45KTjXYZoM1p/dJYfheUtc8PvQMO/9nyvcPITGfX/vkH+Lds8M5l
uwsSHlqdJtO4pqnupqsy2f3vb6IYT7Id2suwGJn1azacICc6/ItqZCmE56ltqW/f71RsOKTpENuD
Th1V5Z5SEE9gCerRaJBdlrkNB9cJrWE8ZbOlOVNUM5di11/GKq9NHIZ9mR5n34qnfcqZxJR5HVdW
+yP0VsWlcP2wouzMGl3P1PvbgikDfOvKwGvuylGgW68VS49++oxM7UC0PV/vp91/QHzNZkPlCMJ+
J6BwA94eWjKjr+znWh4Lbbu/6kdI521S+32yjiK/tO543kBtvXjiac74wQNhzeO9TbG6Ms43y6x+
6SH3jPdQjwVGTiEG5Bb2cd/od5d9E0+MuItTg8jnkqw/lkXc8q389HhklfmlSO0JWjpyvKef5uFH
1T435XDI7X/aogmHdVenOoHo4X9njx6DiZZuWV4KaoRG4zwv+b73YtOTYnYcaF6mgw2zz8P3RrRG
3OXpvuI0xCL+O2+RmqCwNDFvIKADq/UCwndVQv6A9prrZmQ+6nPoRHRDdMt+ML1Cw4vyfg3BlGG9
XWFs42A4JRh346lKTzbYegwwlXtmyCjUKVKdTyq2SxnJhQzZpEsC01uLe+mGvg94bkW17er4NxVR
K+N85wWiY1tT5he+Lr+THFjfZHku+l8l1wnTKoJWhnBNieP1PetKCM2ArzmpDybRMYyorCNFLFBz
jCWiyS/O8pkMPbo5zj64AB8HrWreUtC6w5ozl8H0OYVmUxFa9i52QWLKuK0+c01jtor8kjbM/Oxl
Lrr5JiMDiUjXclPHOq2avxS1GVqGN7Q73p8KbBsyZny081di1YmtyccVu5qM9C0c9Oa081ZeCIXG
hhVa480ofo/Tpak0j+aqMJPSZdMcoBu1ZeVloE4AVCbkoW49/TWbS7Dxj82gaZFTuJGM1EIRZxta
Bx6amvnRatfI2tAaxDlv9rmSjK1qbdwTLWyikHISR8+bItbpiuuquUunbsEckObdNznPag/LaMXd
1BwbrWygYnuQgb0j6Jd7p2qw/7j9N7YCXTAbLyPuE22p24FUv0AK4hUFdkNYNQ4AHlegeiyLj5b9
8XEMq6YvxXDG67UyCkQaNEmAQ5/Q3WScLFqFlO5qryHwx/+eXw1dmFPxHj5qZwHkIA9V4n/0d4r8
YHwpjKetcYytRM5j1+TAejfE25nmYqTYIWQ+vpl6zMkNt7xsvAqKzDhOnqHxeJXhpcjNBz5NuDaX
l67+PN7bKklQNMeaam6L74PAIJDwX6PbeASjyUj7qxWzY3WcTizeDkPca4ZXGEaGUPlWsVHAMbEh
FAC8tjRoIbn92CP/lfH5Ewxp2lLA5gyEHU6OqXeRebRCcfDO1XWMrGMX+1GpealRxJSMoLI7QFza
Dh/h9j+UfaOph/ag4+NfoBpbitcZHJHdVrf0RNr8AOnHwIHaw9jq4JUq29///iYLFxwqbiWqXmgS
/MJNUMqSXRqlxJSRUokAuY9t37d5KDwMa/tU5AWeO21vV48jPiCFapMkjbMVy30v/ozG2ePg6ngL
VEaRkmQIm5tl3hntpRlPvj83geGgy/TxeipCVWZ4TabWomKBWTIPNPjzK7TaK38K11VziCvmLoOi
hm0wiIGCAi4/68lDwV74umBSDX3PG974ikXspsmrFokU3jTCdt3wNJ5POqSCwtFlZsXKzaustkh5
aZ3+Y81fXYinbtOuzkBiWvfleDN3f6oXwEQc8+Ry97imdlxrQTmKFZVRUMU0bRT9VuYpneyDmU4f
cwAgahRMQfGnwyeojCOFaY2iZVqVnnkyy/HD0j2DHTUGnjV67JOK/d2SDlUUcdbEL60epNWfffqy
gZCz2arANK9lf8rdz+mo2ShVHiSFLIBRWe5CEvFSjjREzyPo9XW6taqhpZidCsNc0wIxayfPLWuj
ttw01lHZXjpcB5yH3VzCdToQFUy2G4Aq68vGdAImionL4Kglr8QA8JV5Gjc0Oxs8WuclfryuCs+U
gVF2bQ9e3cMmlvtqTmG//I319CrNsa0aXTpa/XyuoXIi6MkYIa6WWacyy4N6ICIQ1c5sVSZL9BBY
G/Na2F7gTQytKXiQOGGfODw2kMLxZXTU1EE7G5yi5mntmjS0PO/F36bInfvLmAgRNPjPI9Zt0Qp3
q2x2d4I32xBAKCaIGXFmVcb8A29aMdRq/kocJwQ3w740U+ZQzNMpXVNvgJq5AYEaIlwb/TypTphB
5a1SBNtTvo7MR2ZptJZ7SxLP+TG61b4OMVNmUSw8CggNGuZPDjo0n/MRHVZT5XbHx6utMr4UyKDW
5ahPW0AJo7U0t+nR3bJXu36tXQA1H39CYR4ZHiVq5rZNYZYAFdAmqGtqPJm4EO3C25oykaJPs3re
GG4Q0wZq+7bf0E3S9p7/8/HkFRudjJHyi7YmIxsKVBS++cWtYRM0PXRPrArjy9SJdOR8NnMc713r
onv7M1un32vlhCId9+12Ml4KUh4joPMTKl9NdrDADmvfNkpANf31sXlUayvFblGbCThHcHj1489x
APdwQahOU0w1tnQCW1B3NByelBfudFFuf6EAyu+btRSwYq4HN0eL+6U1UgjAeGeW6aqlqklLR25V
AdjLkqa44FzvI1Ke2NjSaN+0pVidUHQyKzIgU9jGYEOCnBbtvhiVQVHEnfkKNgQ85K19G2BHQwu4
Q/el3zIcqqxXlxQpnLCABKJvFOei1QH6FeaWoVBs2hx7rkf4d9cEq4lr8j7deWLKWKgckhxQ+oL7
NUNxcMr+4CPB37WQMgaKWc3cz+AWuvioWWL3jZttV0s/Zn031JvD1FsMELFvcG20sMYtfYZ0LxpZ
47XSbLeKLUvGQRmZPXdDeR/fvDAwZkKFqzVuQLtpHFGx3/5bs3gz/3mA3JfnOTip6/X7YOTPVW46
gc/3OroUn0nuVCa3UVJHnP5YuZkGfFh/P15W1dyl+DS9zMwzYF8vbhLX6U80deNr++wig6Aqr3Mp
z1GTWNBr6HlFFuRbdQVQXtcwoJi8DIXyp8EknQefHH3/kHdN1DvJS9Wv+/YumfbQdExCVjvNL54h
zjV/yYpJ45GKLUBGQXm2aDIyIb0w65lFq6guHUPn5/9/SR2PyLnLkFImxr6jcTfzCKJGx6b9PS86
Avn3pn4fXSoeuFXJvbYvsltJ8yMYPz+mo3XeN3HpIsLtzJtTMkGOJ0VzMATbQC0dJlre4ve85T7z
+/bwJkzzNUtxwx9p3E9ZTLoygNbqq1XpyDze22Xuw98/+2Z4hxlEDOlA4yUpQjo7EUpP1wbAwiXX
tWerPiFtlGa7tptjVDQGXSa4PGhAav+JWd+42DTHnspGUv4yWGQaRMZgIw72WeuvIZuPSelpNgSV
79D/mqgeGSmtcaaxmUPsMxQEd+ZgEb4WA68ykLRT9iCHZRXPs5vN7sfqeSp/m801bw6PHVQ1f2mz
rPGOMLOazdecMMuAsEBC/SMkUNw9mgLwITmlsb2ucgq7pDG4+Y+26Z/GJIkez/0eRHIB/T60FLd4
ySFJuzgILrFlYWYOUAjbbuhLuIKr8Oh7e/LU+3ekIE4K2np13S3XhuRzxJfReGkK13h5/CsUCywn
OK47tlnN8CuywoYyCQkzKkKzSG5AUGu2T8Uiy4mOfVeRxomINRizc15s523SMWCpZn//5JstAj3+
Xmcw+L8A8xVEsK8T5+fZzY7oFPj02ED/TvO9dZYiOCnspSRbaV+bioVibL667XIroKPjZ3bEzPYT
y03wpFr/0KIPxeCjG876OZpbuNZGWCW1xt1UVpRCfalL0UJmpPyFrposJK7vhpAp/t/jH/leuefu
Y1KY490QShhTY19x+l+bhUWGfdoMceQse4JgfUSHz3QeNKCVd5+e7l+Tot5vkD5m62RfKa0/8JWB
cv2ajuuNzXlUt9Am8Keod5fIBAR+6/NTwft9+42cQBWlMySbKLNbUa5/e2b3dQbm9bEJFesjp055
7qeQPMRh2IDKufDpt8bc82AEe8lpk+3DRumCY9xM8sjx0ZjhoD6mhbwqjig5d0Li5A0mwPW3zkjO
XfKTTNlxFPaOa8598vevvgnRYkiID8247AZVlxgqaME4lJo6q8rk97+/GZqVtu8hLLLbtnlP5UBO
ltCx0KhsIgW9h+KgjyJYdrsLTwXgfnqeLOuF2tPnfd4iRXPFSDIKE4lHj9vH0bQTQJJo/fPx4Ipd
USaKdtC8Y29WUtwoGeJxKKJ6hrhVKg7VOh0ff0JlejmEDb9w+6WhsZW3PPRdOsZowNYRer07uuvL
XNGkxzNVUeIHGIsTNok4JKXuCvWubTC0dGqjDplvWc7LW03y49zh1XiovtRmD7hHuuMtx8EnpAPb
6pqCrCNmX/H10PIsrJu/d1gdI99/1BuHnz2w+079XN4MTpARm1Gb60QXVSaXwhSsC6691ot1zWbD
bUM8Rw3JYTZx8mn2R3o/S/44RzH5+5ffTH4ESjyZFwNbvZ/Glbd9InmJZt8GjYPWzWvyo83mGKqS
x7Ton+y8iee0RdPomgdVQo5u5oCjLg95P31YSyh4uSJKSfo/Mfxvn22liJ+JQdt+QHMRyfOoTdoQ
FQ7NT1fZVgp2nyXcLLeFxrY19WEpRj9saa0j+1CNLp3dDByXtldg4jUIsbNxPZa01uzd7+6CWDIp
ykFijCxw9vLbiE6EQ+2u5RN0aopoZkLXiKmYvQw5txjhJnP8/FYwHjpWFQtHB29UDS2F+uDO01z4
G4V0dfN3mrZusKKafHjsLgrTyDzSlmXNE6sIjfG+emZ5f4SYHeBF2Z6jzfVlhHk9pJzhH4gF4mec
hzlm+WxoqgLvXlwwthTqrAXvllHA5O12M7aIZ5+X6ktLoqbUObzqC/cVeRPqngP2LbfGFzyniAr0
1LLvYzmF7Rj0OuSVYh+XYeZOO2yd0dfFTdTgEpkP/fi5Fj+aVPcqo3IeKWa9tLKbcnby29LTOoaU
zPad0DzVpMCq2Usx6/upxzKcE7eJs4/u4h+Jb0SC9z8yL9F8QvUDpNgdx7o22dzXvzphiMgcu//1
Bvm2y/ll2LnvdzVu1nNxc9h4HoUXEdcKk1TXKKWYugw2bw27NdYKw/OyvqS8PqbT676JS0dzbZu9
DQasAq/y+eHellMNwxHVGc2moJq4dD6Thgur5112Y3xMgiKpXpNU1yupiKk/OEKh6wSk88hic/qa
lqc0+0nXDs0zp4VpaLwVTimzhNLCMqeusGhMfZC4VEv7MaX+eDEbbh0LI6k1jqnYOWXUOfQXt5Ql
2DnRpx3UlXiidfbBq4xf+5ZYCtwxs4slESi4dWkJ0r+7rmiY6BAvqgWW4rYaUntqDQzORu8p69fP
HJw3j+etGlqKV4MiY3Q6DI2SbeTa6cGaXnaNLMPKx3lJPafEyGnnxEM/vVra0o5iLWVA+eymoKRG
aTBO7CZcPTdqUGiG+0T7Zi6FK182YhoFhh+NIva7IW47HbWlwtwyoNwohDmM6YZraelmIDXNiwCE
BDstLp2wRFiJN4iNwU3a8+xX15brmi3vycs7WbRMyYkcFVgEyAzF/WIEJgqxNOv/cpI+7Nj8d2d3
x74RxU7zSykxhJzRJNo6LOZD/xWIoOZQkWlnbinjyXuvNmbQJtwbg/mHpd6OrrN96OZ+X+oqY8pr
urjJ6GL4rV/rYB3HCqzN7j+UF3s9SApY196KufcT62pl3DKDwlwK75AypArxY+9X7McyuHxCQ3CP
mzzDjgBovDlFFHmOa+cfK3fc8WyGq6oMMLcrb9k2dl8Ewbog67o0nB0d3a4ixGSE+dR0rr2scB/P
cU4DHc9i5prNUrHvyLhyH1SJ5QbFjLjeaNhCfK/kaZjyPToud7NI8QuO6YF16HM49tTl/yBfpn1k
+OWmw9wqgti+W+xtflytaQPyXoZaYXLOk/Gc2NWpyZzDstpdyMZPTKvMqloEKYbLcnAzjycs7mdx
3IAcJrkOgqjyT+mkrTN7zB1IFcdVm7UofZudg+YKKwfVXDV+FZZTagJB9RukUxeioqSdltS6onHS
NVFXp/y3mCeyRI8DTTW+FMlgtHaNtoSNFquMis0KHdvRbEOKrE0GnSc8LT2v98nRLK3qn2YZ1gh9
gt1lq9r2xbMaKOEUdqPJrBS/Q+blzMvE2dzsjg6H0IU3sYi6oybgFB4rY9AdF3JM5YCha/E1H/7Z
2q8O+TKyL2v3qusCUplKSp7L1Bo4TUCmc9e3QBYHSiAQ36afxHT1kz18wYhsGZK+8bUVBO8ot4r5
4cLm45bomJoVe5J1X5U3QU0MazZMG0Pb0ys386BPPzXp/x57qGpsKYrNkS/9smHsJYmr/Da3uDju
IVm4m0QK44UJ2/FqRo5dQicjqLm30UDYGfvxeO4qr5Sid0S7RUmwRdzcxApnzz+Wua54pPJKKXDr
Nuu3PrNY7I/Vpy4Drw5I5tCQT3I3SPr+h+Vmf1dVorkfKb4m49EHyIYNNlS4bl75IXXqD7UzBSWK
M6U4tWV9nExNfUb1nfvf3ziSv7Ro2+vm7JZOP0qOPvo6dC1QMjw7yH59S7d9K3yK3ePwzWeSVbRZ
491PhK0C+/RnvKTEvNJ5lWp0KZp5zcHV0XMWJyZYO9M1GOslZpnQ7KsKp5Lx6U49+f6S4+wpGi9M
k/E4Eh3tn2poKY6h37lA9TFbf4F6JyB+97zO7addoSAj0KEc0y1dCzKcxBBTMJXeFraDjtxBNW8p
jqfGASfrUOe3FbcB32U3MZN9aaKMPkcxRjDD79dfJv2EMn7g7WpOwebDpAgu/CIdsjS1Ynf72ttJ
ANLnfR4ig7bMBen/WozrLzBcorfpow0Kyl2rKAO2qlmk9kwyFqdt/a1exu8+zTUOoogaGWiekHpM
DbNbf9F1jpq5jLeZHFtHB1lRuIgM2Eqhb1ngEGcxbYo6qhpgqgAn1qEqVZO///3NhuJv6LBzGr7+
qvrl2ACT6Nvjc+rQHd3xcBUqxSUBzfXc8RYvBTNNzk6a/jK6kYVzMuug1YqElkqn7Go1FQR4Bpyv
oFM07HNiZMFizMGka/BXpDhUClHL8FcLBUjUMxI2nPkG7icbWhFWb0QuVMQPU7mnG+VuLOnQJX4K
QgR0jcQuiHaGDcBCUOXvc38pZDfo2JFp84GZa7wyEigPniZvEsHj0RVOJAO2nGIsctNC6cQiqxfc
GwsCc7DraBKZrqVA9QnpfLXcLncMA3VOz91IhDfVmNo5ZM98XXeZ6gPSyTrXxK4mF8bPQSlq5SSa
7v/3dlbFZMiWwBsqOFwxPFmSYz+0H7JuPjy2vmKDkKFa2bKS3spcFrvpHHl2cezR8fh4aJVRpPD1
kmKuu7RG/RpaiK3fhj60V7uMRPuGl2K3aHLPaCoPd59kvrq449IeN4lZdzlRzV6KXGrVa5ssqGU0
dmd9cuyUl0ElTONFNKTQGP9ftNU7tT0ZhYV6hgXo0+Jcm7T7OZFR4Dm8PC/9NIe1C8ZLizzVC1TO
pmoI/MLsAmqtms1VsTPJkKzEwjZqNmv31CegoRNlKs5stqzzYnSg+xarHfut2e27p8ooLD9DlmKQ
0rmOiZH/PXODXQn6Qz4+9oR/gZHvmFFGYhVCFHRiWH4PhLvOlkbMZ1G+rkev+7CY5hGQJJDJeRBA
5UHrcbzTpJHj/JWNn6COHWysDUz3y+O5KOJJRm5Ru6vQeZX4T2NufLca94e7/b1vZCm/pqXhTdYA
JBt3nCDbqgiNO5oNXnH/kBFbubOUKY4+3JFBjWcgWnN0e7ZpfVzaLuTZr9bVPCP6SAzeWyhpS9g4
OD8yAnDx6H1ojddlfUpEERQr+MKnsF5+AXSv2XwU7k2k3aEnW5tOa407qDtFgJ/kE9Rc6HPPREAG
XdeKIn2QeUGHtCzcAdSrtxUUI3w5Wrgc+r/bUnMtVPmSdKRvwlkTXt6Hp855BmN4V+uqO6qdh0hn
+uhYLZBReLic5/YwNleasAgo1x4tFD390pBDuuYRH77Z0Ep77L/vr4gnQ7wKv13dDBf4G2/tIG8/
eMWPGu+ZHhjp9rRho0AlQ70M1AzrzcQnhPchAVR3+2bRCPw7j3/A+6vtySgv8O24lEAA+saz7179
RLybu50y9vp49PdDw5ORXv7GB8onPscFXjFtqDWL5WNXd4Ep/HBkW5TVPxrAtB5/TPVT7ofem8Sd
Wp5pucvMb5lRh+bWhqnDzxM5U53rqj4gBToApujnKi37ivtpaBroufbq5ZZXoF7PC117t8qjpBjf
eL+CeaMBZLPIonE559PXZiqDAQdnr6kAvR+Cni9lAaxZAIauNn6zR//IFkBmcGA8XoP3EwzPl6I7
X5hZ37k3b3XHghQKMHbqBF6j25tUM5cC3Jhyv9oyDJ+wo/3V1MGUFBuHJ8O32skfO6/CuMimYxal
l+pUn9GWFoloX+rleVK6nlrZ1GRND+/0fuRe5CTfGy96bHSFX8ogrqb1qgYP+vxmzq9D+1UsSyCy
IEt1zC3/NkT+ecKhZfG/kTVRc51AP81va+zEqIPFCObDFG4hC3GUHjxNACucR0Z0ZdxlnlF2/EZy
cEC0AQqtXqZJNN5lLcY26knB2zWtBUW6zblWVfZ9bYvPXmuDi7CPaif5OnRGCN6D7563RL7QCUso
dj8Z3NVvgwVyHvye0d6eRNdFPRXB2p1N+6OVfR8XMxL7brOezClqF1OWG4ltX43c/MbZCt2rhuiY
5RVRJ3OKAsCbm2St+K3vk8iqx5Ph7+oKwqpIAe2kdgb9EAxtby/E+NjXmmNNMWUZ2vXvubwVNUcN
ZI3KjZ5MR/dgrvBSGdZlJVXiun0ubo1fBM5veywD9vtxIL/fUuJ6Mn1o2lliTgXGRgI5HtJTH/PI
D6FetkZDKI46RUiVdf6I597G/o/PuFv6bWT8vEw6QKlq6LvV3hzCZAKymfsjv4nFiqBPF/T1ruqt
J+O6ICPJ07nFkiZ0fmnIV3djXx+bXTVn6cidV8hXCu7ACQU0yosu4vzXvpGlkxZqoqBAxiMClDWe
Ozum7U5bSMcsLRcr6xcXxyyejo5tM27xVnmam6fKHFJMAjBKxy2b+M0YY2Y8NVn82BiKzEYGcLkN
SK6WEicg8alxHFL3hdXGX0WdLFFpJ6/OsO66YngynKtvtrKuR5/f2OSB6qBP3Xiaqy+Pf4XCOs79
171x8Dlrs4XXDb9Z/bShpWaqQg99NY8HV5zkMpyrXUrfnMaE3xx/xvPEP4n9ssInHW+nZaToLEdA
/5IRmR8VTRv02/LaTtbh8dzvY7yTJMiQroWg+bsqBxhmqA/GKgLa2qfU33nCycSgzmAVA0Ol5clA
W11uDJFgfz2euGpFpSBd0Rbf+CtHZmalaKBBF1ZoTYlmRVVWkSIVD5MocThInRpmHMe6injvvUJS
5uXx3FXDS7G6JF03TEnK0XU/XeaueCa2CDrC9mVkMnYLjMEQDYOu722rnn3+7FZXS3eZUuwGMmYL
NNwZqCmT9IY+mpDax6z5arFPS/LC6z096673B3BrGnI8UhocN7SXfImS7UpTzVamcBkZuJWgZ1as
jWc8DYRYwUzrOWjNn7uWVEZt+Z3Fbac30ttW9NHS89CmXgD4ouaGprL7/Se92b/MBbA78M3jsGOf
8jLwElQPy+dsiZZRR4Gp+oR0nnYtwbPNgp2g6c2A9EePfeCmFSTDgZua5jSF38vcoBMYTV2/x9oO
uOtz43YvhLbr6+MVUK2uFLOQlB5pXeMAnOuXTHx2dDwWqnGlYN36lvYlmbG72yRsl+kJT/8ah1TY
QwZoicXugcdCRscz5F29m8ZGw6pAJKYO2K24zMiorKEW4HN0cDQNBBKdIJm4FsJqPjOvS2Kr5C5u
+ty41MKoo9atZ80GpDgQZcDWWKwFKVkK9Qjn6E9Xozk4KYgrbc32qVgRmTXUySsbUC24ke+dHf+2
6gghVMtx//ubICuwa3oN25KnlVkv0/iaNc4t9X7vck8ZoVVDecRZkgWJsNX8PTkudInKvj3uGNy3
5ao5BKEG4fSNeRGdCL1iOHbabeFdD8LQ0s6TujmOK2Z21zm9FdQ8oDwXteWNsi3w2deWfKM6gMD7
9Rx8StqBTKTzvEqm4bpekrg5lnFy8mMaNGEa6WRr33UdfELKGloGNHm/jsM1z2hqBq0YxouDhtZd
T98YX9qEHGcchGjm4crWIzSPPV1zz/t3TAws7UK903bJQNzxOkR1GaUndhJgzQgYqrKH8uhHhsaT
3q+4ANB194M3QZDQFaUVYDev5JJe+9g4FF/6cxdWoa854N9fAihJ/fcDfZcvfl2yDfxgeO3LSw46
zE182RMIllwY99MxczbCxuuSfkrFl1FH5a6wvyXXxIfOGgng5CMYy41nM8oPw5V/7Q7Wcbr5kf15
3+ylDWjFI6wHID+5GP0UAvB3KHKy5w6BZZXC2PS3ZRJbb178FUqAsz0ZxznJ0z03W4wuRS6KsGh7
qm1y9bpfbfop47uw9hhYitdypttip9Z4dd2TUZ6N5ND2mmTk3XwHQ0uhmi5tkfIx7a/rejLzsK4+
pevLcBcDrTVJ27vnCb4gxezqFKldzIN5GWryLXXdl7FBEdN09wWSXP42nJGkub9i+DH9ZXXlF8KS
wy5HlMvevFuFk4Jv/bJ0nz2csLXGCxUWkWvewwYYA7WxnFb3tNgHnoOYQ5NLKbYVudptJAZaPmab
XKbU/JDMfuAZxp6XF9+SK9wNWfE86fjmBXTEH1w33QKb17q0WzVvKTAFQL2CmTCJNxyN9Rma7Y+X
8P1z25LL2FRQB/KcmDRLm3DpX0vLfRH8r41+GxsnXGgbGMMeykcHBpKidDGNsp6H1ry0FBcGq7jc
OQGCbSih84I84fEPUhlKjlen4CspsMBpNV38bAkc09/pO1KgWu7qVjYjWOC8gdaf3TrxOCe6hnTF
xOWqNmRuAHMfOhP06mPYrOw2d4kmnt5NtH1Lrmqb6f9x9mVLcvLMtk9EhBCTuAVq6Koe3OXZN4T9
2RYSk8Qghqc/q7594kT//E2xT126wi0gpUylUrnWCqACUsFPM8Eip9JRMx21/DyMf++y+bKyXQdS
BzOykRPN2u91TeKiyu9zqqUiVlH0oQGQlZzGOjiQYYpFoDZymJUos0Qr2yPQECWFVfLqjHtSGhxa
577AuCxnlzwXZd9gpfjdP/2o47ncOqmtrZLFFooEo0lRRLRP7fCiiRUX1l0lPiyShXfa6WR7kuOd
rezCqsex+g3Nj/uccil/Ncy8a5wGUYaOzX6ys5dsNPc5ZbBwSseT4+hluX2qxrNdnqt8YwpXVsey
oO2nLh3LFOao/GMbxmL60G5l6WtDL1JbZsnCMaDFOZXquc3nyMw7VBI3TL02+DWPeZOY15lI82yy
7RO3yA+W57t5ol8GsdXB8P51ceguq9iZ03bz3Fx9/WDv0YFzyA9tl5h4SGiSnWwJUMvGl6w+6vqJ
bz5ldJpmULywT/PHLkkPPe7Lgsvwnb4Mib0jx3mravZ+Nx6+abG5SulbJi3xTV1C4jlBJwuUhspX
61nwY3qc9iTJk6JPoIVbbhURVkLysuItecaUNSLpK3s0uBOyY8P4m5efas/dalNeCRVL9HJN9NS4
xCfnNv/a5R/9rd67lZRhCVv2ax+CF147nOvxZ0GP/fjamvOcP4Auf/Jfav31rk3FXzo26USvSUBO
IisPmZp51A/999tjry2tZe27sCHNVCjM+PxxitUDqOp2zZF8NLF1KHZ872xsvKvPWbh6qojnOS22
L+9j8cnb6wNLirP9io1hn+/lgW7skitOv6yG+wpgLHbNTHxeHItax8pG8tNvJYlrw18X8RtHrFgJ
ztac2idg5I6Cf7WV+knABn7nZCz8HPWtEuTFiIdXhbJyl+2Lr9gvncOUVLvwITuEW5jmte9Y+PlV
v6Ny8pBAirQ5OF3/OSyy2Mm2wHfXEPtfl2TAbS72Zp+bojDoTjgPmRuXYBKa6s+zyXcM0uhsqylx
xauXxfHCAYQT6tXIWvIjLR/HrQvctXEXebMtOLcyg2DLR5WQhh+CUu9uT/Ca2ReenIGbugp8FBWg
df+Zqtb61ljN86TZuHEPtxJMlwXyLByJhwYsAgU9/RDMw1NG0sTKq6TlesPDVsyzrJAXIrNcZq6O
DDVlztHldeeiXFbBXV+Npr+GCAjlDC56Kvgh7O5itgzdZQ28mbVpPBfZwIA70DhLrwRgVGbx7Yld
s/vCcTtHD/BcjD7RV2bzuJEfK30Z2i3auBWHWhbDwfZDiwwa9KcAt2W4UATSCfKpfentxVx+1+Av
2QhB13D8juf+l4aWUlCqae3pVBQ/Rvak2He7era8T1wdq/rzbWOtraBFfg1WlLpwHTiYHHDTOtqx
kd3GPKwNvfDdqeqqQUrEBG+2f/lec/JGfbz91mtTvPBdpxm8zM3d6Rg0w1fZqeMoIMotvNeiv/OI
t8Qssyqwq8CDA/h6ilx7TuZqq2P1XzWJdyZ2KaJl16BfnaR/zezsb2RX7Gmw85OrhGSJ3vfo2ndl
3VdnW2KVDci20QyEIERGP1GUPIpuS9v3X9jUe5+x2IBpOmQ1r/EZQwxSzTiL5cvQJx6P+FMX+RHF
1zTDA0/GjfxoZdaX0GUaZk6ZKywoCnhK5u0I+2vpX6g2315UK+vVuf7+Jp9oZ99XbYfUzhkkOLZI
95WRNEvuG3y5C1uiH1gDW83juSVfOL3Pf52F/wY9N1lqY1wblKmy6A9K3FkuWGKXSav9vAlRiQgt
342cLneiwL2PxSgEW+V/Whuo6JrUUJ44E+uxLBKr/tJuwfxWdvYlgHlQeU3czEGArksZucYPE+ZP
P9CpfxdEGsQPiwRaA69bMFwsnvr8mLI/Y/Xz9ipZ2VqWKGahRJdzouxTatK9ZiSyK+cRW03clunZ
Kt2N8uqagRaO65BuKNrRn066kg+1S78WVf9C23wDpbZ237TUn3DztAFtfWPO7c7e+7E+NGfxOO2v
x+M0vjO9WqKamxpwb0URDQqbXcax3eVcJ2jUPxQp3d+ejpWAs4Q1NzlpLNd3ppNHP3T2z5o+euPD
3N1ZPV+CmmdbdBoin+bM049ZS+Oh3gItrE3wYusluEjsWe6YsyBHXT0G/ElvITnWDo904biDJXug
z4w5j3tnr09yr47eD+/g7NQhjfuT8+G27Vei8RLOnAWl1ROGCyIB+4es3BVsq1SwYp2l/kSFSqUl
Bm86+V6VCHeKB53tLe1sJCdrw1+d+80+Mtp54fUaJfPKQS3eyYT3BKqiOgpZemdo/ndHfvMI3pVh
EV5bJsLGjiwvTTLr722zr/QxuEsgMyQzSsJBWnwy+/xZ7cfj/NonaQS8enJnTrIU2RpH3tvBhBU0
gzUKRFi7afQ3qnNrtl9us4XJAUyYzRn4lAkaTCXbTYAvRkGYy91tC60tzOWOq8Labzk15649dvpg
5o1sfy1q/jsjbybVChtd5Nd3N2HEjz0QL3nc4XQRX9PCMNlqYVgJakvAcuXOTVczTDCaSKJM7kX2
hfNDln65bZ6V4ZcQ5bJA4cT4GlWZId3n4neoxxatKt9BePn5vicsNl81MT6OCmWlafB2QvZx23cq
cgM/srTYKlivzPISfzwHInWILlH96UTcA3RfQKXp9vuvDX213Jt5HjIWoNKHsF9lBDyubfDV6Gmr
ELOSQSybqabAnSrNUExq2FG0P1yJ5eM+ClnFqrrcfv+1Gb5+15v3nyuPz2kh5pPf/DJiN9enQHz1
xUaSvxaAlo1UqMp4tgbZ6rl6pDGWTpwlCtXu6/6SbbjaSpRYNlLJjnkzo3iE0a+sKKMyOwz+623r
rI292Hp70OH3ykb0rysZmeYpd4dYbwl7rQ2+2HvbUbvKnbAqDb9AKJSLH+VWd8P7q9JZtk4xgDl8
McEmFB1a5GzdRZQZOsuOKRfo0g6kwqjgheVej07k12yjced9azjLfime6pxMFqwxUPaBoXhaav8j
bcju9kyuWWThp0TWIbEK15x1rx4MS/+43NksAVw3pP8+Ozvh9ZveOFHaBk5ZU7x7uzMJSgBJHVtx
ui8i/VDu/xel/uuu9N5zFs7Kp7K1fdOZc833PtjXhjKyiirJ2bkvcceHrLM0B+LlkVAvrfl923Ir
WxlYIv7z63qbA0Nu4+uKb11yvchg4AKK7Ev3193T4xTcFUmdZYNVi74EJUHhc0IxIK32w31Xoc6y
u2oKoGwnrz7McCY14Q/gEc7DOG289UqEc5atVY0Z7aLRcLXhpB7cuEjGI3moH9iZJ2l8ewZW1u6y
vaoIvdF4vMIeWR4caAiIjZr2SunKWTZX2X4YBNCXQbdJMiZu3MYcPMqJ1yJNseM0auL02bI2wvTa
R1z3uDc+UpjW053A9Hr2XwFOWXEfPXYIZuH/HNlyuBPK+up9Od83HJeG+V1qYxh64dhyHkVQ17C8
8PodBHhyqH7cN6dXM70xBxn8PkMD2nyymwfPHfaGWBuR7vpu7wSJZbtVUGdhQ0BTc3ILHilol9Is
wl3F7de+pmXvDX6NTG9ee1Aq7RwrVWcvzKtOA1vSWAZMOdINXic5E5A0SPulLKq5PGtvAhX07eeu
rZ7FRqygkjynDuaYTuzcTL/Cyb9zXS52YbRfNI5Vmvas2uYR7dfoxOg2XnrFWMt2K1+mBuTeWD1Z
1SZOo6K0f+qqE/cuqf8P8ze8eMU0y84rxuy5ye0AGRyhX3PyZWDjxql9ZSUte66A1g6JSLFGZWU9
jFP7UA7ZLiDZXUdrZ9l3RdB8EYwtR+EcaoG1Y/bEaXa+t3XpdQ0s7yzVZe9V6kP2y0Ds4zTX2d74
IvGL8ZPhfkJ8dATO2Z3mXzgySGM5bTTOv61OHwEDfOrBU3XXol9KRPilyAqXWfNpSvudqsqEuvPG
0lwzzsKPsxZ1BilylMfL7Is0mGKmnptQnnrhn+tKbaVGa0to4beyCCpjCKxTp1+D4LVNT72/kTCu
rfuF4+ZNlhpeYt03hfnQ1uIAQbP7DL9szPKCKZv8a+WWFAHYWhoX4DAFnbHb0/r+kctZwottXc1O
rYx9goTJFVfou7H4xy4ut0dfsfgSX6wC28dVONpOdIvblK+kSaq7GD9DZ9mXZdLchFk7mHOZZtW+
zSa+G7XauNtaWZH+9Xve7Cwz0GANSDnJaWIfg+CPBbVwnj7Z7muKS9nbplkz/MJVIRjaFY0nyMlV
XzIrdvxPMjhP+bfbo69lU8t+K+PY5ZBe5/Xa8FN8yuLraRe4y/lQPugHFwlh/fX2o1aW/rLtqq1K
S84QKT+ZXj7LqX7qvC0brS2fhcN681AZkiIok/LUt23cqUdJt9T1ViA9zrLhasoKx1cyH87uwTyW
u/TBPtC9f7wXVeUsm66kKaqgsxW4DwG8yZ4U39irVq5Hnf+CG4O/zs5mDDy/zPtp58fz/npJKnbX
g577wnDkiq7tVrcneG0tLbutSlXWPB3xOC8Sz2EWXVFo49n/lGrcLPt7cuwjs1GjWVlMSywyqY1R
MBscLw/jqeCvsxYbV1NrQy98uoDo5uwA3HzmWQdF7jC3s981GkXvG37ZUqHGGZICOY7Dc7HnduJu
XSmsvPaSCt53s5y6LroPu+YhS8/mvm5wx134Volcmc4TdizD5gMR4YM2AbKSre7qlfDmLjbEsQwy
UD13w1n1B6kPAj1hwo64uwV7WAkNS7mO1AsFqyjCJ59VYpv2Y9v0YBgzW42MVzO8k7Ate9us0Mu6
JkjnU4/D1jw0H1yXxWBJS9xx2BG/OFkTTya/eilS8o14/caGuWK2ZbdblU/APsuMnGRznPz90H0f
3AtRW3Q/K4vJW0y60hOUSlUPAFPN47kek87fCqdrE7KYcJRQWkUBcD6n1Rfzuxbnsdi49F156WW3
W+FXvmcGXItMrQC9ohEAGARi7raW0orNl61u0NrJGBdoZAnsMmEqjaRKH0ZVxzXrtiL2tTz1znJa
Nr0FOHTZTdgMZ/ujSbxv/7MdA13nxNdeFhTQdrdj9dq3XH9/k7gIX7htWKPThNRoqpiCLojpaFiU
memv47CNGVmZ66ViB1HVrNEfiNylY+csnF7s0Jy8wtvf9xHXhfDmI8BKrBvfbeZjMbhy5zFpv4JI
uHj1pR4OphzZPSlY4CyL9cLKA5d2TXrhYeyw7xa0KiAIm9pNcvs73jUTxl94W1f1pV/6fXox7Kiy
F1kc/XbjNPyuT2Dohbd1k6gq1CDSS+DtgvCDLTbGfb++GtBlsb5jph7G0sU778XFSeZjHlde5EZ2
TJPpWG2dJt83DV3W7tN6nF1q4zFBe2za56xKenfjKLY29DWnf7N6IPciPJLl1nVolz4LsT30qnUW
7hXkA+lNmlmX8V/ryH0eywANaSAP3E1Hl2wc+d71YkzC9dPefAJQlCqkErMLYFUSaBNZdXrM2iYZ
JnvDx9astPAxMJr0ui+5dalFFpuu2Vf6QzBulf3eX550WaX3pzqjjcfSS64tcYQgWNYkZpLhloTT
2tvT/zSQ1XiQJdIaq9RG7/9QHC0xRqzcSrDXhl847tiHggrjBf8fS2jNMgvHNYMLBOrgBpeJydjM
fO/mW0f5laGXlfmQX4kirkZhYo6DgUbzuEWEt7Igl7X5eYAGrhpTGIRa06HN5AsJBveRtFYd5XZ6
n8gsXeKg+1GUXq2C4JJ3QVR2Mp7F79uheM1zl3X5ygZGoZXdNa6pBzspEnOcXkbAX5oDT+yN6Lmy
bpYVeqBOmQfpIevSuTHEXtwylv5GRWJt6OukvwkJlGsQ0fb/b2hLg010I2CurZtrzvJmaBUOWDTT
WH73iQcNe9ceGX0KvTL07nzAwluFFzq0gSTxpZdh7I8mzss7rbJw1CF35gE1oPSCMlYsIdDqqCnq
9FYcXrPMwllZ4ISd7Fp2UdQ8sBFcusS5zybLcnxAyzBt0bd1yewuli4Uj+e7uo0DuqzB59OYT304
ppcqNNbX614SnDgp7S0O75WluKzEj1wNTsXT9P+u8v/NUlwberG/4krcH/g8pBeiC/Q21MkoaMTl
1g3aShhbVuGrRgGzVJXs8j/NbSAMm7Mzzb+Lyt/YVt8tHML2CzfVfmWVIk39C8iqnESFTRXlVIud
21dZ1DNRxr7M8+R2UFuz1sJxSZ9RGljGvuDI2D7nzLNeprrGvNfjtFGPWXvEwnVVFUwttWofXHad
dZCClxHI6fIProYs6e2vWHGyJVaaS6hCsVL5l4yNUH5wTAlYRNcNW9x8a5+wcOIunD2vGVL3Ag6r
JCA2sMd+1EEX+fbrr8z4sjzvWJXg6YBrND8LY7t9LafiEbR3iWzzCMQ4l9tPWfmIZZm+H11r6vLQ
vbha7ee6e55Ueihn/uX28CuOsazTu0oBIO/CRoUBAUaVPUjZ7SjLD7ldfL39iDU7XR/9ZpdpZ0Et
NYzeJVSZ1UTgrOAg1LTbA2lMcPKUzqFpQIuNA/eava6/v3ka7oVd0A+77iUjXRpl6eDuMov/mGg6
byzbtScsPJ0GXisL6rsXp++PeuDPvOmf/UZvTPiKVyzr95ThbkNOzL2gAj7sclfofZp2r7fnYm26
F15tTJmzesq8ywTdMTf7nTHnExvsCOe+je1tzTqLjVnqvqe2gv0HZdifgkh7lw2Q2I2dttAbFdd/
m+X/q6gS0GUBnxo0A3WkB1KatyIOyMdAfLL6OUqdj9qZEgccZt33gvE40H5U5rvC+aGs3UAnkFBP
h47SpHPHM+nrnceD+FqbFPxKbx7dtvL7MPuALuv/DLzaNfwqvXgT/TM77IfNssd2rncSWrZ52T+o
qZVoEa9AUQSZ6hI1YwttbI4EQt5xPisw5YYWeyo9Z7/xRteY947FlhcHTs7Lrp1t9dMBIFwnNch/
D04xTH/b0LG+Wzp3sUtlhfVtzLrhQfSZeErtctwSoFzLwpc3CRmOnN04F3TvEkgX9VC3dupAv4QT
FKLYMaRC+M0ORgP6IhKu14LDkBcqVP+wOpXlHLOwpijMDbSik44YMznfwLuuvtoiPgVZoaiLsPGD
T+rRbqsLccdYBcPeFd7e6/zEo2UMPbIvsynishl3KQjnbk/Liq8vSVJ7qJb0piuLX8h0jqpkKmID
kxurcG3w6+9vIqGeZxwMO2zXEar9uo3wGbYXZfa41XOwEtiXlXIXQiJO2VqaQ9YjfEZT6ncKBe2y
IlHq4b433erJXPuQRdCaFBF+aaWgeO39wC+eICXTNzJSXed1P29PxErUWpbH+5KUnQoyBBTifkvV
noQnN9y4UfgXe/Oe7y3ykHrwpCLtMPKoKepoqMDU9NM0aIr943bBqXdkZIELwHmwySdJPznyl+yq
HSNFPJNDlus4b44QVK8sGwWPn92WLt6KVZfF9U5NaqzHBm8lmn/IgHoWv3PlLevq9QwO7VnkaEDX
XXeolBWbIdjYfdde+7oY36zqsSgh3TAzgrFJ+KurUV+qy26zj5K9Hyf/C0auDB+kAMQ70qF9YfyT
V2KjH/zdpJWMQvKPBZnqoSvOBDRiUc305zQv5wdcGMS0L89MVNhvwvNk6wutxUaIWvvmRU5DZpfP
nBZ+hn16ROWorRGuX9Duw+/jmse14n9alYa0EpldQVAK4uvZLxvqXDQ2bjpuLYn379wDurwlHbWX
VlWb4hvs2bVElJWBldjdFDPNDlDUGI95U2c76QsA99FpFFvdfTTXdHmRalVIcq3MwRGj9OmTq8gp
4xu57epnLdIdBsig5aQzxiYBs2NBxyLy3C4m6FaQzvBa+vxj7pVOLNQDL4qN7XxtQSwiipCO5+eC
BFkU9jL9hGxU/wigVbsRsd7vJg7oEqjusQzdatZkwWIDTxqnjSj9TuhHRaAjS1D5s8KzB2xMyCND
7+qQxkOvLvnGs6XoHVyB2k0WUcXdKJicdl93rU5ym21d/PwLF30nFi+x6w4aKHoyUzwkECQKZ/Tf
2FZccXCuGhrzsgG2dwe+joMYPrLikxvm0VB84vRP7X4JQx3pYu9kR+V/Fs7RUznAtMdxig2P7ezD
7a1oZW6dRTpSchnaZUHwhp0dfKtluh/l5nIN3w9vS7j7hOXqsg7KvQhvH6rpY5exKM1fHNihUU/U
XILsUqnX0f0MAfdIOzQK5T+N+40Np2tDf223+6z4cvtDrx/03lQsYk5o10VgxgnvUkMxsQjSaOCx
Zxdns5V1ruzqS4Vv3dhO4ZbXJ0yQtxnyqHJIVIsNJ1x7/0VaAjFJOwTzEJykgwJFS8+OS+Na9qfO
27paX8tNl3h57mhIFwCtimfI5lQ75YlziLZhDwp6iYrJtDf172Ls42kcgPU9BVO98XVrtluEmLkW
NJhngpvRCtfUWR55Y6S3wBwra3yJptd5NZCuQx9v1BhnSCN/YqEDyFTuJLfX1toDFrEkk1B/HGnQ
4QEB/y5J6kdBnm6tq7XRFzlIZjuug8wJo9utjvyxTyiUkW+/ue38q+X1jmMshcHdimkIXSt2GAgb
VEeSwS3midiYfFzshKIZmnPeQLmh6T62FWCvhVvsez27bMT/AdJNMzv9Q7UmVcaSoBGQd/gjpqDM
bZCtW1pn4qAcZXfiG+53AAH4no7QAs4ixTI3CA995o3ciyCInbVzPPiQiH1SYwE5mhOHnH1Qxzy3
gdiLwQClp+qgtVVK9BhWkxV8bQ1BISya3aIVITCyhczaqA4p87JE2gOFnM2Mqh+IrrUV4oI5L3C0
+wOCODk90s4em/wA3aUa1/9VOowCGNVRlaiegjtFu8frP9pnKPtQvu/cOrReClP1xP/GnL6qHgjI
Yfrm6JiB4BbbngfzZ8ST5WfR1+l0cWnrsb89CCDnQ89Dn/oxmPdaa+DgCh3SbFdBtvDouha9aq0K
JqZ9levJOfeThW6sM9EyzeYEOFGJIjXY8cnvvMatM09y4vbOT9vD9oJw5s6SHVQ4d6A8pG4T5EFc
2s4UHryGCJ3vr5t3GdsQ9pVTVE+9+RLoUOEY3IMd5HlWdchp5Hekog9ZPxiwp00lLgp8kMjmKpIM
adNTrScaPjqlByLnRFm0B+S8ssMCXFyBW47fZwvcIHXkNRCUfHAKyKs8llkfiB8yRWbuQFOhhGzy
vsVJGkd9UgmrPQqN0s1nqbS0v0JprMaxW4QtuOB1IdIeCte16hPZoE2vjr2m8fsyVlhOLY9Q71As
tnVmWz+GxhZtFymheSkix+vo9DcMJLggo5xopfa9oR29pkm1Z07McXzzVOGCqOysXV1OpvjS+732
wXM/pmA+DDuVXywtXXs4Skl9/m2obZLrpCv8wvpgbDuwL4p3YJeXnuP9ZI3rYtlLmukiQmNS7YtY
Z+CHPBccR5I2NszO9M7OQAEa8dqS3YmbziGH3mny4JJBKcD6XmaS5rE7DML9ULgNCFSTLlWTvPgc
SMxzroFKkNGMOvz8WbuAJ5zTbPTzf5rQkubzHM4SHbdhmmkwulty0uahZ3PaxLwhDZtwwdH4IB3W
Ix+LD9DD9fR+zoMqPVqgDBiPheeLDspDoCvQlxagouCvDNPKHa8H4Jo8KigMliDrT7lCV74lRw/B
M+TwtFc/Y6H51HvB8NJlfn4yXuO3+6GWev5jhYKUMZXc0G+kta08IZMZvC9l4IXFrzT0uBwg9qsM
4Uc3zNIClJcDoktsKNOhH6mKiGEngG9qIqlDZu+tuhBQ7dUBGc1XP3cLNYJdloFHAH7t2+zJyQu7
PU6DGS7KQ6n/d+k2Ql6G0s7bJFdz4O7TtsuyU8pk7j4IaVnVY8qF1f+Tq8DyjrpTcvhUmNCvD0Ub
lla380LLlBee+Xb1HcLrff/gZz0zBwFsAopoRnXoExJqlEdKVL7Lm6apk8HUeRuRnCvQsVVkNzlQ
kdqPoRCIe+Oc88mLWG/N9mcPxHNGRnbpWDj5XYPE57prqA31OlkG7scpvdYeI9RlwS3cVr037V3q
lcVngq9SOyLzdESnF65swZtOGJ+tKNQ+r3871Wix1zHXBX0FKMno7ynDRO1d3TpZ0vXFzMDm3jnX
Aqati9IkFK3u3UM/MYgzREU+8HRvzxa98lbjRINLrLrU2SmXTlbTiICMG2zTzFPSejSV0+u/tDOe
MTgoW5YVBd3so+tPDPNL2tHumw8sqttHWoMn8ETaGacH1P+Hl3ZESUdGddAg+h5mPvW1OrQK4Vwm
Jph9VIsr1+LD05BbVvMXE2xNwGFSnKt0hIbhFimlyQLVTlEIljrCIsAApqZ4VCKsZLa32aRC55D6
QUo+QOuFojvUCatJpGgSlZOXiADTwo4NziDqMKYWfXJ4X1hd7NO8akBbKjSROyg5jk4Vj1no4S/T
EJRUQ1xwbadoCO26DngDMgcgQAlReMHpbLClZ3a8lg1LT+jO4m0a5Z2j2M61xsJpY+F0k/2QaoMa
FpRgLGdPmOnGh9IluUkTP1clOcCV09BE4VgZpvdDzyFCNtRQ5U5JTj76DXhFLDJ66ApimWd/ktjO
3EsoTAbdRjMrf3rFMuz0qx02nD9r7rvpcaxLJWIvF2117kUrxZNJ6xkMkXNICjsaJknqg9DuXNFY
9uk0nZrUy8RJp4HtnKq55+UZ85rJ19E2k6fjJhVT95e5QZc3+zy0pZPUg0LAi4ZgEH48ZRK0RVGh
hrTezRV2cufYFnY/Na9uirvXUxG0JPuQBX1q9rZEqvCrl3XHRdz5OWwWO3x2hjZyfUHzr9msU4Hj
7SinV9/qtNxlHUtqPexswph80WA8gNZNN0kPEzQMhffP3LZtvZv8VKa/Khdw60dnlNR9Kct8zOt4
7OrBekhni0u5s0sOIGUkvNJqTro3qCsBoz44+idhvp2PMVTrud8kNLMq5CJ20RbN59zyelXsFHOE
3x8MT+dG7xBSWRMTp6zaU0AEBB5jKCA3vPptt84wJdqkuvtS0BL/A22TXgGK3wIAQ6vCWREFERx/
6rJJv3l8wt/0Q4u0KkLWkRmZOAOkE/pd7uQDuEeEFo6VtKiCFr9Z4A8/VQek+bFu+yKy3QCsjWXn
2iBACQuXQ+gsBIM7NKtniTMXuis914qqeaoFmhogcfXJ6YZOXuaRmTkxluVO44FW0p2cPfexqx4a
R1Gl96Ej7dwkPmNTCzHPru+6b8FMXK/CC7kd/cUKxFSZICPwzINxKibLByD/K8xLOfspTra9glVg
yiAsw5iEWRegn4iDUNE+yjLz0zThWSOcxJ87EOBWDbaSiAZcByfltkH7oRFpQCNTyrTC9pQ5ufjT
tmiznRKGQCQf6YxGmScWVHUaxLPGwSV7LHvKBrm7Ft1y99hBiTDgu6r0pkNa9cMzqBG78YkR2gyQ
j0FRuYNc2UQIfe4qyswryUyo5oT3bckf6rQKy/5XicTV7EA1Wes54syXjh3VarJq/QoyAa+u4twT
nH5w/Jw5xb4raD/OMe4nePO5aZAFH3U7ycexZAV1YwC7qhoVHQQQ6sXVpIk5WvDGdsfRguJ6O+kW
rv/Fxh1LmkbB0Pu1FXu1jYapuM6UhTXKGs1ArZ0RoolKctpXTRMXNqVmPmJz0Dig1h7yG2/C1tY+
i8b1GggHZ/n/IexbmiPlgWV/ERGAhARbaLrdfntsz8znDeF5gZCQQEgg9OtP+q7u4kSc/YztblAp
KzMrCxxZtAGeiNbRJBYcO66B6sa6TIdZmNOwAxjy01CpibwnJd64Z/s1jPAt2YVGVS6xFDQu7ZSC
/cJ1kTMTHzwF4rvLA4UO4OBNjrzGm9APO9iPSXdLs+gq0U94JuPxO8d5Xedzpd1u5C0MotncN7TS
Ac/XUG75e4Uekf0e1Lhk34HiWP8IqE3Fb6vsjk24oZj4XUYYQbNUObvv15GXfBobm0WIByfU2LHj
F7Z0mT657dgpbQ43dP1ySXSWDQwJ/hmNjzKU84Zw8hySxhMZQpkc9UbLGGJbQEMhDwzpP+sdViC4
HKVWWTQjje8xuJie1BGhCT+WG7Vb/LbKuc/ia5VaUlwSeCyL7wvJoH3dZLyv5gVnvi/9APztCbam
IWZpUteoWGJuNgJ8Br7cbwdSG3CJVJW5Cj76gp3HQ+0p0nuSkOVfqNjRVxa5sv0Z7Qulbb4k7vim
duPTf0yhmr8Bfu8D+Ka0w9T1aWHW9uTeK6Fky9KDj+JUCDbHqulJLswI/8WMFCUkx6zolhHGEhKb
ZHWeBcUuK5/lfNubSU9PQ8JUHk4sX+DnbXjFDf8VpZxn2fR9puQZF16XTjdSrz1AhN5IvsZ6nfgh
60OkemqRRS13d0lUTJfPWSR4WbXv0uXej8LYbEZ18mrVps5VvubTUMshKcZHmW1l8baazvc/jYq5
u04dX5MPKnQJBiOplhJqLN21Q/cXy31FRN9aon42X0eG+SYgtXV4qwrUsQFiYJe5GyvlgiUdJf9i
IjqST/1DbjEn0YOHnAbxSg420H/oxyAJt1k2r7FoWFzHiAQEvVIwpNxXBQZJF+6COPBSpaXTZx6z
Xi2tdINxmO4rhP2sVCjRKVWGhPw0HYko3osq4xRRtRZiP7CLHPZzsoY9PGgsJVqXq9O4cm7nPEHa
KTRJwZMbsu9Tghl9w9W31KR9A5gpp6YLKmGmXjfrsWpgPA6NA7Qv1aHJQzr3iDOpQxVk7Jt5Jdn4
vPMeXE8h8fw/+nnYUTUmRNO5TyC69dhatygCI+BaYS66gfFwzhGRHAZtb0LV5dAp+wKAUtQj1kmp
07EJ16X1qqbpuO+TckuRGdxVCi3jGJT/jp2kifm7TUPa/3VAlupz31fqfxpbSYe5XOfMjwTrycgt
t13Ji3MFn698gvXOL+8xYIP0ucfJteGbHwZH7+0Syy2pj2nc+N856vnnqoZo6a2CJ368w+CO2EVN
LYDXr9SVLwWwGOjYdVpwmlIh3XU8pg6ieKfT3na1HkS+Q3vlmw9n5lxqdTuuBfOvyszF7hub5vk8
3W8AnxtswU6TcGVhwA14XSwe3Ix6w7HFfK7nATuHfsQuL8ekFdKLYK5Hf7D+NskkWV5FVLOybQUV
KPlId7/Q7VLmnJUvi15o6FqOjhz+gRFFtEKAa0Ce8XzPpsmP7iYFJaDymhZHTIsLtWMZqytgt9LJ
qdrN4K4V39PCnQaH8nPmIkc/5jkW0//b6CgImHUxTsmKE3UM6I2wuNgmlf9DOqxCP2ebYQBVmiSb
bNZsmArRdh72IHQbm0NzV68potZ+HL7Ma42ZA/CT+oPib7FDsw+Vm0I9cJhVsLqM4uOvXze82O+B
Sj02gFIxv4ZceP5UyEz2bVIpyEwnuY2gIfoNtoG3xG65ud3DPj5xtdtzEtEnZSLHIoQs9UydhKB+
e083twRaO7R+pxRWFvstzMi+PaVBvhZqcLdHxmj+cxBgRjBdO2GUkFLbmrHEsS7pjjTZQI1yzwbB
RAMK7crp4ltYkeMqTofNbPp32Mxx0BqZML4O+siLFnavrtvqdIolfdsJECC5CKFSXTQhE3P5rVt2
hpCRr2bKj43Yysqxm2g9qtbryvBG5zUQHc1pm+E9AmrKDhAuxdWbiCv/tC/ZKlEYEMCnm2yMeWpO
Kc/suJxzdEIEuHUXJfk1GyS9PA7V1oEhWByHnxxvkAhd3x6lL1Wojbbc3OJdMWPrfFfAftIdSlfv
0qOp/jeTCsQMR37X8s/tBFs8a2QGFfw/nadpjG3nsLr9aCOsfxLfAKk2AzltiTvK6pqzdZBNuqWF
2RpQH2sYz0eIc+m+ySNm4V4WFO1Tsy3DTAWsDlU0vG8QmzqM6rUYIt6OniL7zOaiukHrlB8bAti1
tujxsm3PWT3IAkyGDBqszFTy/DZm+ToVNbzzLp6mla6/iyzK9ZGAQJQ1XrT9Nk9Gxm6CTudHNoJb
nCxnLr/QlRT5Rwm5I/RPvIxzaHMuKnkvimWVV4U4hrlrNkZGU4PtcWNL4OGbMKw1IlBHNvs2i/w7
wxcCBqRkieJlHQTgkgI/paSIiHDLUcPaLQDCfyizZ8tdvg+ZOktu3N98qDp5Rv1kZT0VW3FG0IpC
E24ZE396ovUHiDVx3O9pzHY0MbhS2TtIODCkdcKE93/RLCj16c3i2OMsncYXt4tkafcKRRMJ3qDJ
+v6EbZ/SX/Nqc+OMlZTADa451kL/QuorAM0t6EqsFL8UCbzBsRGgdcj8p5JmAYHW4bbv4msKKsLT
Z5YjiUFek/3I1090lWnmngvNQGlhQU4scNK12LLqXyF9ZA5yykJ1I0SqTkzE4wdb13l9lb2Pad/u
kWl/PeJezCdhixxZR5vYcmwImvN9Hk4lkkStPfk1KOjAGo8HrW9m6I6ftnagCsumKIIv8lcNHD18
VwlhWHPFqLMaY/O8L+PLEgd0VycQ8DHmp6waTJa0yDqMh2/yNcXt2GSZigM97f7g9mGlcluuJk31
9gm+cilJC5bNfs3fAyz3Z5/0HGVycZF2d6Nh2fiWaNCpPwsXt0mcNNZN+qdEVHh6JyKTbQ+nPsht
OrFpG+df21SZ8cKzYNCRz2WVmzu2lxvqv0NkQdmiqGPr0Jl6v4xHm8Ww6BWfSDoBp5Qt5haofol4
lnnqpi86ZtzCcC91FMHWxGQT7b9SvYkPYDMMY2mTzrPBfBC2xftkr/FGTwWqF0YSnqot0uHO7Fs0
Ry1BrWxnSgUeIbqwo//OCCLnsdPS+OO87wwjSPWW0MW1O8UjazOHjTrPgzoGyJDYge7iee/HMhQ1
IeMorjtwNqixY15sdZYGeyaOqqr6hzT48rgTh+WlrKNJSvuIL5XZG2anqfyFDKNxVY1BjzaTWoe5
SP4MMw+iVbMtKl0XYkaxacjxZYJsgIf73dXV5lNQGakCaZheghmZ/VFUvVtnNESLrH4i1OgLrKY9
OdYa9zNyEBuGy+jY69WDyLkLpmTkpSSuGiFJxm4Qqu1sF7MfctHgdU5D58Q2t6ZIepqAz5uHcLMO
CgG6iDwh8/OIkPydnSQZCuHwPZd6e5CkkO4eeRFTOZ3WNDnyrOHQTYAlMWaVMNKinUI68iW1iASw
AGu9ZwjJmZQcfwwpTKPvo7ZdN71Vw7juS42OEPs7rliik05/o/Myv1knbKv7Dn/Pri+yCBSx1ivp
z2ZJyrQlmRgPoEbBZZzaA+zEOJ44PLY2ewpB0PChEcW8v4wjke4OD4NStJg+nfp7LpUof6Ht2dEE
idwX+ytNRzdcRSyJRP0v0BD9K1LHkd6BOCqv9qYgGJTMGjDu1bRg31zID9twgMUMvChDGpOtwXEv
x1PVAxb8q1hY/QOK9P5lPJsn95wCr6/XMUqdvwzBVsVrbldvyga0Scf9SfuN8zcIH6M9p5qxrZ7E
asMKd6ddj2ZKApZIqb4q8odyAUTyZzZvsTytmVwIbSt4gcnLmKQ7Rs77RGAMs8YlpXpeH2FQ2MFn
LXD9dy04MY+hEFt/PwXg5O8AX+jjmwo8H+IavMuIaPEri+x3JfbA3QXMvtUf0wG9BnkL22DarTDB
hbb3A90/vId4oZpkNUn36IEq0rMc0/hEtoSbGiCzg54AxuJncEv/E8muFdQgiRoOCjdk67ci43zW
KEzrftmTlJ57rFy29ufWVUxgKnkNfmlTvR7qt7bTvuTnfixmVd0Rz4YprXesfgnmtfNdVU0Xf0RP
AaoY6me7IwJH/aX5jKUD3+2UzuJAwtdExbvpyVp9M0Tm41819Ev1pyvJVv2nA3SHCyVczs9Rh6P4
YLE86KXoUT2mW0pIZTHej21P4Lic3Nbs7NZusD/7tUgYllfsh3gTeGEZOgSufPK2DavcbteAmRRg
p7xiRZNAOkluhiMb8xGjDB7zMHAk6HEG0kIIel8fmzTHp8zRfFwl4D9n18QVkmaIqFzT4hf4NpLe
9ZPxJbLp5wVyYJLxrmq+btcXwfGuP0HUC87ihj+K7QK7weifGCZYyNqmdPNb3S2MXTC4UXUPeP28
BJEr3fFZEEVCPBmTmeSSjXvyoORqnhbvtrev6+8WF1x84jnORoqLlpV4QyEJU3bcsNFH4Acx9gZm
yF5UY6zNOCt6V450tHdkNsSc8pluTbq4o/uCcMUMyx4SPvXcEBOr/AHUhD4A+EAb0BcISVn3UnpW
xXpS+Pb6+7nT244FYT1I5d/piNvgOO1fU3pZ63Xv5n/jjICTP2DMMeqPmpOQB54TOf1K8TF8dhJ4
8qN/tbiL2OcQo7JZ0wfbly0n2OJTXA6qRcQGlWmo5o+tdyN2Bq67OOCRDAMH51z4PmRDPSJ5am2m
AmQG2mdk+lNM1SiVAxnlg47qfZ6x4so0ByiMBXc25F1oAllSQRVx0U4wJsYu8zDAlpMe0zZDgHx/
8rPJENCndrk8Qe3V5q5XO09RXNAj0/NoID89JrqY+SUKL/A7UZ1C2aiFAQX32Y78UmUw6PEg81kS
eskgCxJ4iegWRohcy0pjVaPgVFuDOZfKP4BaYwFwSpVgH2meKv87UaAgfC3QfxgIzb0zKr+kHC2z
OuWR4+Z6ybuManPhA7a+s4ZOjqhPi/3voJC9K0Te4gVms3zA+Ek1vpSR6gndRoqJuBoQBiGu9ijg
70FnCO5n4cd+AyIsX7NPl+8VlFgUAwN4sCQ9Pmq9hm5CjrujQwAEd4njUPo6NAVoDUBt9hCbt7Sc
XePltKBtBynl3G2EyoVNu6Jwbj7BVuARCiT6hIgm4r2T4Umk+T72IF63iEoV07E64MRga6X2k0aA
lv7bTzE1qhZln2BVBmYdw033tca+DhCSp+M8ulji/lyODYtAcq9GgkZBW/z+U2oQePxJdpDdGgbG
fMt3YIJyYgukyN0tvBWYZf+r1UL6Eq8wwVKm09jNdj4RklZiuZjS9mDTKpybOoNMR89JifSe2wrN
GPadgnFe4F2sS1Bm8wkVQXRv4I0r/QbRjQzQEqaguu7eeM6+1hlvHf0bsLDSvDpGWM4bMvIkrGc/
44r7qUYTyK3PC9a7eu8W4/sazALP7lwJ3v9OrD2mLztcyOIxS7dhvmSwPiMOEPF32wXazhDa1Ni8
vAIXHvoKMWNn9xT2luk27/pQwBbQk/JHHulmIeAi0jZk9yCnBrx84zRbgqZqxXjDXUjYZh/5Mqwl
3K0w43iIUIhVOe4PFAL3fR9BId0YAcr/NJSQWcU5Bfv79ftxCFdQlNnoXKgBklYgIgnyLfwCLRB7
GAOywAK9UeNW7s+RByWvJetcvHfbLhHpQDZ8WFObJSu1vzjKp6wtvSx+Vjgs3wbX6/J+2GfzSUmG
BULDgWPUW8iHyMyey+V+LZ36fTA0te1WrcX0wsJISTvBUmBaEOT99OwMi36uBVr0ZGxwgQmkYKcc
3SKMt2tiR3j3u8qv+cOBvMr1V65C+pnC6MzuhxLjN7P8v/JYM5CM/7tR7P95+f4/Y6BGEs64iBLY
k2TlkiPiFh1pBo3wyxGDEDArJPwW+Tb3OMwchS3jFg0+yAqGuOSJ2PQFo8qm+qHgiZDjdeboYA84
4Iz2nzxT5Zfkhr1vUZ+VWAjsfqFb4fG33n8Fg6igeZTtMcOUd3XAwvHRw/aRzc9YetFN7C3FkFmJ
O7skevpt+j5Hh5FhYJT/7OkcJW3IIqXK29xNXKs6ZX4eXotpTEh2v0xoGobWsxQdESpfOvK9zrtx
gYCE3lDYte1m4ODPCTmayXIFpp+HX9ATiSjPKboZtAtQgkL6psqZLldZRGBiaBYYRfxJaHVUTykE
5uOMR2xK2tCtGFVRj9glCrM7xC+sEwNPkLG9gRAIIrGZTFrib559OVT9vxXoAMlt2zqB57uDgibk
ewJtWvgWknFcfJOyEVtPL3tKpQ9wvSyQJF5TqUmZYKJsOApftVrvZRfP6UKP/dvhMfk3nBDiTpCC
0sfKILynDJjOrM4Qg8dyvKkmzjSmzAHqoFt0aD9JM8Zqd/1jeVRgfpp9ZhDZcLREv44PKglm+fBJ
MoyIKEyLSecXmw9o+W66w1oualmuothqlQmWVDdYK1uK7DJtVUbzG+6VCvE5gVJT/kwA24ruwXW7
8vz7rAnvh2c16CmbbhJFCHFotsDininRUX9T/Cv87wP52SXIjXrT1S6lqIsEboTtIUti1yNhgfaF
fQi0pDBYpCZbjGlguXTJ6wZPqbotjQnlKaNmt8/oAtFbtvMcSI4sr5lRk8HFI1SFf7b55H0GGdy5
WlfgYc6SAET+Rtsfl/d5iWl21znE10F6r5b9eJTzZugnptMzjHgtX5aOOmAePu8aUAcKbZJMw7K9
b1sGRAdnCGUIcI404ECzQPhrdeDpgt6fCznc7l1CYEJMC14tLYBPIkhtFwtDQd1nSzH90Ayd70PM
PDmwt2kJFiYfLA/sWXmezDRBL5+gpOua4q7YfzhHhuzX1lfIocA4riqPHWxhzBO8liwhxUfWh6n/
C1XUhKciVABO9bqkbrgndGXJt2oha/wNVj9zP3qaFutfUS2agmp2awoMKgM9+OlA47Q1o+1Dcg9t
M+3v8WEZ+U0lBIWbzFdg+5tsBYbn8BKoQn1URDt6VZjGKeKpG9IZsshMMfYMh6zO+Qv8UyVCMNFw
U4u0nW6Ux7P1M9cf4PgL/xIsU2s7rL30b1NYkvBnH3Vm/4Ao+KJRFL5FyBEBy+T7f+XoyfLXyfUI
tyTyafo1zlWpIYdhXTM8bxryb7hii4PLJ6jeY8g+uc8Cvtcp3Vf5cyD6SD+wWqoTz/1i0g7DEAUi
eWA6oke3v6WghsiN6oBdYzNJMejkvCXDlBcQxZzy1zAQEZ7Tvh99f65AS/Tfi3Lh+Z+sY142+FFs
zuvj2FJkfiZYFez2Wh7zJB9QAwouL7BdRX5ToN+Qf8gyKuAsD4lI30KC4voFP8rrpFkDPkkJhTVU
+h0fege83DNAGlRhoWN5IR1amnNO9yD/RplM8w0Chmb/e0oVGeDhg5HkXMI7Z3rIjjo5WuO3HP4t
lqR5QW9Az6A1uR0TNVroz2PAWsEi7F3M77dAB108MCLTHHgY8STD2SH9rGSnyILk95ud87w8Bzy9
FDyVn7pbSXNolyjBqNPCipg9waSKS/TYBZq0ujOcQzHL1yry92XB1iNXq7Trut+4ZEB/LHsqi885
7j5+gy1jPv64BXTDVnveLQHbQxbwf08MbqniNOWhI/8BUxy4kTg55mjOgZsVfgQO/0Z+tPOSaPUu
IZ2Di4szocm7Gc3yVbbTspofPbTieIndUcFFXaHlyUyb4GfTe+jdAwEdxHpL3XUNTsl/IHV68hro
3A94x1MY5q740gj73A1S4SDsU4M5PLyE6W8l2LBA5I+b0fXBDhpvcML37Uf2RRTljUWTVCJ5DXzS
ScF6lcw1SEy4vpoxmFXphmcj9iSu8PUDzHBbYUrHDXB/gp2BBXHBiq4EKhmbj255/iIZoO/vBRtf
sqLP5dtEqy2cNgRl+v+Gbi4FosUAS34f6dTpBz3bpbvjR0L8K8OQQvpfrBylMH2GOXuJKAhd21Eg
oWcw4bhnXcc5rkKIRYQ1GHvi6AdSkpl3kUFsfmd2KMrLYewYu7rqixA9BGA65qrxUcYKlbyvqn/K
9S6qeoUGR665kmX+qft5R4OsVqAw3PoDBEoLexa9X8JO/fdelv2Bcmz4kZ+SMHLxzU4lRgZAFaEk
nlYY0MZfez8VpWrlEtj0joLazzebdpW/HUy1Fw9zMmHFNbgZiGp0wp2N5uyLJ5nbRKXpDhsjwstY
43a+OVovEln5p20Gf3TG7e5m21gHJe0pLIjXenJf+tXN4MgE53qBsUpsO8TujfIZ5ok9/LBZor1v
FA48cGmKmSAsp6VycdcO5AFM51WSwXbBwMBMD7bim1gb4/V2/Cz0Ec0HWDaeP099nAZTdxqvzX8d
Ymz3tyWGHkinnPYI9rzqApBcnfrSxicx2elhGDy++yOx2n0Gi8hkkKXDgpGQegdLmT34+bDJQ9Sw
g/y3pKJ3qsEpNTcdyIH+BS4/w99sQL+HPwGZlT+gFnXYDZajNp7DtpbHaSQYcTtPXTmJ9y1BurCq
XUf/9EXR3YooUIXga3tSPHseBmnim/dHeqBfOKpfnRlHtOADzsezDLCcAoGeuyp7XOfhmoMEPsFw
nqg7jlEf8W3tpAv3B+y95o4geTi/6qy8LtCi5NgAv8RyPO1o3TNRsy3m2bmC8c1iAqVa5IdCyHv1
Xo0BObF1Nii2uJp2yUzlCeR9CV4CrIdcXmC48MVdInOCWGZoSVo89SP086cYD5q/kMPOBhYCLAAu
gHck8a2CFYafl5BiyL8CuVYf4LpKfzKK7ItrqMDc8u1uC0CLmiDVeP/YD39svqbIZdOfrjduwLB1
nmKIC1sMeH5BW4JXF6MBWwcbZOZT3mGTOJeY7wKL7I2Hq2nZee3yDHK1Tpyv4Y/Yjttp+MrjBKhn
WQs6qEhuF7KZ7u4oEgK0mYMsw8gRB1KN2DZhathRweQMMDLSRkoPxQrwHttF95zi35QdDNowEcJi
cQH/hFyVHS50vH7WehvbDWIc5y1PeYQ8gRY06rvuy5lIwdBwb14DTG7JH2RV+YK2ZocxcazFsldk
r0sd2fGfIxhT3s49rgKg5nGxB/8H4kJuP02qrXviAxzja71ipiG76XHYkJGR7YoO16pD0+avSKLA
eb9k5lBwqvaF4nBVFxDmzFu6rgpTBFsyUu9OpYStA3yb6TbAIgzrgzJoHV0FXBdK2gmazkxZTGfk
PM0b+4ufj/vrajnK4UsxDAfmORe8PPGfkVbGD4lBTP+6sGlc+1MC19DLght5e2TSYKvjP5A3hapO
QcHw96/MDqwsiLBpbu+2cIl9EOyYZmAdjIL077D5wcEyFi4rRjCmcZ3mO+iG+KtvRc86++RNGmBL
zhyajxFeULHpo7ukGvVcwXZAHf3YsbKSZQ3SV1l4LNB3LrbOofYYeCExXObqzetFvxIEhkEgOBRm
FEID3h60eD2NUHu+rShigjamp3Bv4ck7n6d1AosslKS0Uost2qqkoKmasVPJofHWEfzvk0rXYtA3
MI3LdTgF1OwVrJHRZPryqZZf+/4GDdXrXM2qC68bFCjaYfsuNekN75CN9+Yp3oKmglgEJaPkeyQ3
k5NYAgkZJzhdB5egbtTLoaK8jGAh6SckRRnBroG/w4TgkCDQe76HGd1WWHTE+AzQjykVejrSXoa/
Okx4rwpTbQW4imSCUeCoQKPz09dGTvYryxiuBwt2ZN9qhLjux/FeJpwniDNw8Kr/V6xK8OwUiYaY
gnGakJXfIa5N7g32CDo8oFMOjNcLzunP4egmJNhhS3jZvZB09AEVmFhYD9cC2Yg3+JqzgbfItkXq
C4LqF7n9A6tapGeY9paKtloEH7FpZLWdvuAuiTPweQ9Op4IKbZEvUCPe3a//DcNuiL9ABurc78Nu
lRjPlM/T5s7bNOeevnX9lOOuyR3+6hsIP6R4F6Ec1T2GkwmiwEY70UeS4eg8YgpAFzcMfgB1K/3C
1WU3K/iGOk8mCCb1XnSs+jUivrWCWlalKSqRP9SE6zzbmU3+rjCYwiUwp5gSuEDcW3J1x9Ci9PZm
X8p8CZjR5vFPygWi1AZE/pXriS64rQC5I2jta39o2KMR4rAG+7oc+5z8rrYvN1PN4JfGaycGaNQa
4os02z3+UREuGOOJcGBD2jr89wn2JbHBYK8ndHbmyxDxXcx9MSF3hc7WlO3Y7TuIWS+6qhaTcuI7
NLsc6Vk0Zz57ySaw8beKLiQ2HTqXrbz3At8IxkuWFeN9rV1xocJeJKwMaMG/vAVz7TW2uV6XUi/V
7zl+xQfdLPB9HRIJWotbujOQaBzujepzjtl6aQuKNnJFZsD603q97vcSEJt+h3kBnXM2H4T/xR+1
aNkEOWapaEr8DTj26PwNX1vn4ObYW+w7gj7zVKVjwYcvrsBSfJPLRivWToyL4rjC31hO7+j+jT2V
yZZM/20I4FV/3YJTrK8u7XOiTqXDe/eCw6CqC0APXV6gJW7G1grjF/0rFt73Q3HqtljA/MrouhFa
DwCwvodhDmQ4+FSWAN1DlxYqEadKRdUrDD9+GVNrWIjdNLSb7FASmrxLlgSm2H5es6xBscZ88t20
7bbElHyCzomdsnXuA78IjEnO6jZ2NEndDQ6hCZe9gJzfN6xnCtMoppizP8UB6ud17jtsOJtc39G9
9tvkBDuNgEvpxY2ohx9pbjuPStUnY5ad9EHK6pc0bF6wzJMVIH+XQVmFedwMrONVqZksZY00wUDg
Wk0xgVMnPJnN3E6jKHbz4vAdjBRmdWempxS4bw0N0j4S/RABbSB3Bu2SZIWXJ7dJ0ZqFj0sbHU7G
16FJkSEPFzHttwf00GHEtIjE0iJ/MbpTSP7GUSy+YWwq38lJHB577kkV4QE5oWPe5T1Wace0tf1U
jvDTR2N6/z+cncdy3GyapW+lo9aDanjT0dWLTKRhGnqrDUISSXjvcfXzgH9Nl4QSMidyQ4kSCSTM
+9lznsOEhU7rGbuKmh2d3nXE7xLL0bWA/BhVAYo9U2zwFLVaPu7rFHlSq7ZRxx0qYzabDHMpJxIJ
pwdXE4vCuSP0bhAB6qaRl7IkKDihFW/NXCssaVXmLArGK7Pq6U3pWJJEXw2BYfV3Qy0qwacSRRTb
ImUQb33kKrYB/D/RqJJTUAoy8uqaJg+LJbl3AttJyJfkhOCU3vCvokD1K/dKqbqiDFdmqjLNWNZR
2DmPppgm0VpqmO81NtsgerJH8tZJD6KuZslbHxeiyFxRY/UFgHsMBAatjuajHrJTKRvKGz+0WMPx
/U4alhmb5GyKCKobhNqydNnnYFhltUW5qFnGNd9bYi1MNovY0B7eBwY3+Q0UMpquw8DvF6vcZV0M
lUNZ4CRj9FuVzRMZgW0SLyQ3Fst0OTSIDPQVY35HvBoFu9qH0cGjMzfRoCn9ayK3JmvVkFck52fJ
bEowF5EJnJf9YtfH8sS2EJbTm8apUug5jWyVvbxte31IgzVOwMp1F6rs6nKyhdhjDOjEDPxuN5rj
G+wXpGZdVuEx9LoQyYHPkZANoApAJrDCWhHjM2rFuFNfJSXTxOu0TDrjSQGozD6/apVGxR5wnw4y
JeEz0UYFVTlWEm78ikUq7xofBOuvqyKtBHHYJ9lQsIrvqo5i7dmojKxhY8U62mR7KA1djFaxrAty
eZAqnR1DLrCXm50Vs55Fdmalai1QR/rRmn0sqQ2IwG0Y0TjhMjJ0TSf6A4VAirpA8NgHdGWrcCT2
HCsGaQv2YU1DWyLqjJxsaQIMEOolnoSkCl9UT4gTd4VxQ+Zll1o/4onxInaaXXaiLgdLVsqjno3a
AhGSsBCEIY5Htdu4FT2KW1HCoAAVpfyolOwEPScp3LYhXNaFGEQAjiuiXBXW13ijMKRJJf2ZHATR
HROWVMfgCO4CzYKOMCNm3TiwBrQCctIChzURq4WfRs5aE7M/MjbSHIijNJimzUskucvOpZ6dh549
8+qb5eVNldh5FCTaDfouTbKturdYMMrwkEXPeqwqZb2yiFNVUHM5YPKa27LJivpH1hWqyfIHm7bR
TkJplTIJH0gETm3F7Q0MGGYrY2M9JqXRMiVrFJaCR02L+TawGXVXFXGZxbuCYpfaZcZ/M2vss6rJ
nSULCk1Q2oUIR4g90pA9Zn/JoMYMKRZmJzXWzLxM2l0jUs4gZtq+7A+Zh8Evs7POLbwXTlo4/E7Q
WXctm2StsGoMLXQ7m55Prr4xkmS1dCH5XSXznHRJFKiZ1pC9mOmfm1oIJ72erRJk0K3Jwobn0IeV
sozEBdmqlnyy7Zoo2hpfn4pkWDJVKWfJokjT5luRyl61xd1XlomdNn5kCoswZj39yY/5MeA+gRoL
aLw81lnfdQ1MCDOUjn1dge2bcY1ArHMpCJZsCZYEm0qDpfY/UeOpyo2VI725x4UkRgMbBIh3P5h1
8kotPDFty1vkQggvbVworXvXo/lHwmxqeezdsBYQMp9QAg8pZem0cnRk1pT5uCi7VBiwBAqs+9Fg
DzSzV2WrFNpT3Kul1q409rO8xjbBmZhbdAdl52KTCFhJXpWBZhn+Mu4cLMFdaY2rXyyUUgphm7rB
PvQZxUZXRqRs1XAHZMuOi5bBxIK70gi3SYvg9SZk/Tu9A9digrQCxcGEyMGWYj2HJitlI8HBpQND
UdOQMkEHUFvFe1WYYrCXKnwg7oawWTnZu2mBmMRfoCY03WwFvWxQipsodCKtxAGHuMoR7TBCqIX6
Q5ciP8UDQ503tpoAHEF20DscbqM1yDsEKCfJIHh2T6fDBM2wWONB/F46pVwt6kF3/YiNJqIvzM4O
uNGK9bNhC6+2wGChgxACi6lqJVUN5DA5tdjesqTEqqxVa4SF/s3VGxZv92xdonx+1koW94NDRJKl
19+zd+mIvvd52p7+ZyyAPsUR+kQY0qonqPBTRVj7rhuiemPwoAcYJE+f4s9YKX2KJOxbAQ12V7vH
NBlCZJ/KAtolcWXa1iVTm0nKmfPMXcrIdfj5/d5P3PIff5P+j8iMEZsJ52EmtzGxn7CrdyOrFwFq
WcL4/egsX7Ew0AfusYukl8RV16YlLRG6bk7fpLkPP6IJfvnwhTqyUvxEODCkNheD5UUbsVI+TFU+
l7E3d4YJYxS7kcuqDrcnbKUbyXjXre5VRYt8+vPPPWT598/fej7rG17oHrMKk2+e74SIIS3hboVj
fRcRdJw+zZ9JDbo+wfMYQzJAmUzVTW60tiqi6ZGTMyCqufszAWQoQhSqtZjzgAX/1hyKteMpG23o
H09/8j/TRfQpQlAxhKrN6T2O1QAmuF0k1R6bwsqxhDO3ZubzT4mApBPlTtwq7hHjPZ6uJMRiPCRb
L4vOvKJ/RmkxQfn9EZtIX6Qeq/DBb1Q704aV6pp3dFz7XHXXGIzW5eCsTt+smcc8DQ9KLHkoaPWE
Q9AkxEbkWLn6M4957jmMt++XQqO3CxGGacJB9pU1mwd7CTogNiiw+dX69KefexKTWnaKlrk8++cb
IzHClazkjOuSvFkZUnUOvzV3ikkxM11P5LRHaSXoFcP+ngG03lavlSuca7XnzjAp6NowHc2XNHXD
4O1tgH2J5Vruse4En6fv0tyDmJRy2vmSJY8Pwsp6BrfQLg6KbIIePAMVnXuHJvWsDsDtK1cRDgqm
CXaofGGdu4prn/70M0ef0vZiEDS10AzCQeidB6+Rb+K0uayQp7S9QPMDlrvoaXKfYV6beBr2lBHE
gMPrTCnP3Ht1UsrQ+wA1daJwSFnFtoXY3BoYL0lm0TCm+xdR7vQpeo+tKIZ8He1F70bXLlzWXDLO
fP65uz8p4s5vSlV3JSQAQ7bDT78vrOfLnut4xl+ah8pB5cKCqXBQdeFZxhxhVywFXfhkJ1WLmTz3
XEE39vSVD7VTfMeqsyjb7Ayqd+6uTEo2z1hSKCTRPRp9cq8o9XsTSfenb8vcCzMp1lKEhp4FFCvr
B0tktVd+xN6Gkz5YpfB5+hQzDc40Z6zCdY26jk/vmw9OcItUetE4Hxcde8q/C3o8Oq5DW6DLLCoC
xLkrhgpJYRdoq9NnmLn3U9hd5rvjYlRPtxJ61hqzmHXUVROT9GWHnxSswAos+3eycJDcQ+2Wz34T
/rjsyOMT/+WFZzuzzmMU1yyTKGwcsTx943mybl929EmhpsqQtnVJOWF4Iw/c8aMrQU2ic7flz/g7
XZlUq964iHgTX9nEhb9EYc66ztoxnE3jxVfh0C0s/6cvimdmAHOPeFK9rtNEObtvymZAs4rq+DXD
9XfZbZpUroRMt9cFpAZ6UO7xOqOirc48gZmymhLnygiaGBpi4WDq0SYy7nGEvWRlub3sg086WaSU
fVOVvnColfLORXgJWkDxz3z0mQHnlCpXEcHeoweUN5oYvfeSbJtla5ut+Mj+DT55Ar5E+cxgYeYu
yRO+nD9UTgHDoziMMgW9e8T5iVfq7qKbJE+KlyVMdlA8VdmgxfU/Q81l1UJXhvjM4WfonvqUL1cN
Hk4BHF8H1WOHUdGWMdECrnAtyU9SF0LUAODTKoThYZ88l3oy0yH8m4a3ibKkLDx500eh+x0nXrev
lE5FIBq+YyzPLmv35EmB9yqLqUqbGntAbv1G7twc7qPRuB+XPZlJSTtlZ+EjN4nrNQX9uqutfh9r
nvJw+uhz92hS1TjetU7oTGVDwuSDXz4bIX6PqDq4kIZPn0H6s5Ralyf9siYnrEAKcnNA27QIkgYb
9H1T7eP0SR6wCuFD1IUfifN++nTjXf93kKEuT6qdPfwuT4NcPXRRuo77+M4v8zMt4FgLfzi0NLbw
v3RDyCQRrdSCesjEg9yIm1Bpl5a/LFwVZeY5BuZMgyJNqjwEKoeoh5OEQrHX5IXGjlGf1K9Z8ySG
SyVRz7Qmc+eZFDy67RpEEbFabCjYLYborl8JObZ+tq3VIoHI0p1pImeeyFeu8K+3Df8hjgxJPcAi
M5DCFNlCdc8BfGd6V2nSeZttz95BJ6qHtP1mFPF2QDNqgj72hIFByHUvP1l+uTr9as3Uyldi8S8X
YgZiVmS1oh0GxHBGkCzTJLBzzNUX36pJresdqBmtZk0n9KtVXhf5UlKM/sLnMCl18twNjSm5djCF
8K7GYrloDLk8U+Vzr9OkyFUwfdHABsyB3bgllMxlXJnvuMgWtIOuK6Kh05ann8Lc6zQp8Eyqw6Qr
e/UwIFBfJCW6RpzQ5xYtZq5DnNS4Kgmm06L1OEhtasc64OW3TBfXlfaquDc1FIDTFzHzKomTKkc2
y+4woYubUVZvpfI6g9BfpPFVhpXx9ClmhgvipMAl/GGS6joADwgp8YsnLSDjWv5++uAzD0Ecr+uX
UlCIR4AfY1IKRbDy0cIu6qB5vOzYk5IG+aqLpkiZqXLcLrE2Vhu3wEJ6+uhzt2W8ol8+OeJkFAgq
d76NP6MWkyh5Lv3P08eeuyuT8lVIb05hCykbS+1syYDP01VXpw8998JMirdNe8RLgiBvotRaV2CQ
8ja60VxpzdxlffoUcx31NEE2M4cwrWseqiC9K+JDVI2hJ9gRfoZhuE27B/guy9LM7NOnm7uiSR3j
fs4yWbfkzVBWD1XbbmM/eMz8OxnEzOkz/PlRa9N02bauPDMSqIAuY7U5TdM3E6Htouvyz9MnmBnV
atNg2VhvVL1rXex8WBTL7nss7ZF4LktUzlhdFnn6FvbPXntnsS9/+pR/fsXYmvz99XUyrfXjUNcO
UQOryADUvdKi5LIuQrPGZ/VLcZRqCo0ntDSgW+oyCYY1gOcLP/ikqkOnadS26JSNocIWQDL90ejx
ZQEdmjUpajZCB7FW2VIDZ9bsBRgj9xUQhTMf/c9vKvmRv98V6A8pLlORJiN5b9ACe/7SsRBdSmca
07njT2obC68lJpisNzCyZAFURWtDKce/d+bzz70zk765b13czaHE57da20KU7Ys/LnsbJzWcdYkK
rpg7I5b+GmT8tSc169OHnineab6sDvzbitySCWmFNb5xHkX847rcXHbPpxmzYsa62pDLvDFDakte
u8Cg9AS1dOHo5UVLnZo5KdUaLY9rwi0YSd7WDaxQ1Fya50jPp2/QzFM1x7fpl1plI63oM4N7z2rJ
uqrqdSWc28GceSHNSa0a6OhyQGnKBhe3uByBkEbgvQqGvkVfeNlLaU5KFmtW7KciD8ACOVa7JL+E
l8V9a+akXmM4FpBYWcIO9OGmNCnVIVHelE5/u+zOT+pVB6gpDzlrJSOyyuoQayb2ZUeeVOoIZXRq
Q+OmCMNSiowrdKCryw49KdV0aLs6FHVl0wdHMfQ3CEa3p488U6nGZMicJPEAvJ0nGefGQsI7W+vD
lSsZZw4/855PA2ZdWE+YOgCryb73KgpVuVBk4cJjT0q0kiDx1FWqbHhLVgiuYSacExvMfexJeUZY
cHK34NBx/uwOpY33/rKXZJorW4L707GAKBsI5Y9JjH4sES+LUtemibKDE+JOEWh1h8KyQcFvS/Vc
Lzp3QyZVaXihiVeLpelcxVTY5mJuS5K5Of0Ofs3B/31tRjMmNZmB/YFsgeGWbFGgY2BTrQzzbgdf
vXsKCgAtpe31WNpQcYl9+EPviw4im99Henxdk6kS23GTCa64NDO0YB6kam+IHgI0RmVx0eK8Zkyq
2wQW5Tu6L34YLQEEy15jgd4WawV95um7MFeJkxqPSDdpctP3P0GvBv2zhv9PthGGeclzK/loMi86
zTSEFvC+1pSG5n1iKytXPjEwT7GL98EVZPf99ClmXpap5MvpJFAtZWh8IiP21ojoSlg81bmFnLmj
T8peG4nqmlAYn8hFWEKo0LbWVdlf1qjok8qXRXjArdUFaO5CbIkIC616RRKmf1nktjaVeUmBVJts
QnICHU/oKolaMgGQN15268eb9su4IgtMJ/Ng5rmYjRV/Z4V18ZAidF+fPvzXytwfKnWaNavKEUkL
nYxzxzC/a/59RopQ3gByiZJvHmgx8nPrR91LyeF6ZYUS76dmQwyRVyDjN+BALrzMSYNhZDiSSlA9
7iJzI+hCiZ1I9Zk6HHu+P13ipNDlNK1Ua4wtJ6PkpSdCVHZ6VvLAMrc1sQE/XN9b5ZjxTt/Rubd5
UvUtkl8JqgTC0siLl1rc2aMr6fSxZ1qUqSKsx0cd+XRfWAKKbSAZCy3YFMbz6YOPBfGH2zRVg7Eb
DZmsETg42+mGeqNAnkRK2IuXDXmmYrC8ECXUIg7H18RhKcCMGPTLgri1qfoL76ITDoZD52tiVvU7
3GPipixeXQCchnNZpBR+zd9rse+iRBLQ++Pjq+InFcmBQq7B6bs/85JqkzoH/MuaI9RSlirAfEQo
GZSVod9hTlw6rPxIHxrhn5edatL1C36jRGzBEkqveeKiK7FiF3icapJZIBgVLfywY1s5Z9rfsRX/
02s1qWyZtAs50SMCOEgEgDAEhN4L14Z+GzjxGvfYmd58ZrlM0yZVPkgisS1yFRyFyN9EKml2lrww
5G4VyCtMzzZsFgyaar1PinNRgubMpU1KnawA4CCuHBzNoDyC5ljB8XmH+InQF3tq6z+6fnmunR6P
+YfbOFWP4Q/WRBBMYCsVESK+IawD5dYs1EUZEhUB5CnFp9axXysl50SJ0vhC/Omc43X/0vdUI0XF
CSLO2aR3WdGtFSwatQDzSl/HOMRVTIWWtqdHXVbZcwmAtw3qM0PImddmqjcTAcTpnan2bO2Ukv5c
iTEeMygoWBsb6Gco/NulnNbtmbd0pmWdKs98IupB7xqcTh+aV1l0do6rMZy3zqw+zF3OpOnozIh0
jNbh+Bj4dqbHjkzpbmSzW8XoL+ugO6OgmzvPpBkRAJ8HpqRzHkjZ11HX2VoALtYyvwnsKDI5P9Nf
z51n0obg1+qSlEAzMOV9c9TYC816/5g74rHD7O+K1uZ0WzV3nknrEQ24u4S44TyFlnnfsgADnBQJ
3nUvhQCNy1C/lgF9nNmFnTvbpA3JBNh8TT5elVvEK4XIQAZdW0s3d0mH3NTzH09f1fg0/lRYk4Yj
qpO+LCBhkXMqxdqmHVCawhY9syAy05FPpWs9QICcnKyBsq3GUSm0q0YubAIawK6wIXv6GmY6rKl8
zW8dNclraKPAcNg0q9mdiHvIgdCcG9kuyBzxhjvBdC/rH6epraqCI9CB9X80BLK4tFUMO1YDJCUB
XKHHApgdSUszjAwPsF6f9sMub0sHYVHbFkl5ppOZeW5T2YycQNcP69Y6YMpn978atG07aMKZd33u
6JM2QlQrTQ71xDmAoRY3g1JHP4qIeLfTz2vm6NNQWT/u60LFIXxU4CKkdqWfuSczLec0T9aiDsPa
EdAtChDOl2InvHnpANuSOMAzz36ub5+K9hqRNxoChHgv6s03qzPs0srtxhVIK/H8H17p70F5kZee
bEh6LOzLbtikiWs9aNRDLYn3xYC/2c31Z8lMvTMHn7trk3atCOAjDIYi3pMKCQZEy65Amt12aXqm
Ouee9qQlk/PRJgf84F7Ti25hBjKhMclwprOcGfcok+ZLrho6rSEQ762CaVNFImRq+DsiFeKlFYIZ
Y4nQrhWxu+xapqI+ghaA+Q2leJ/KZQ4FUM5df10npvV4+kHPvV5TKZ9G3eVEIov34K5JrRTyFl9r
gNojC66dErKmPnxaWQxnWMnA35NIefrEMw9pqvJTszJw4GA7h8Rz33yL/EH6ngsX+KY6uJQNGimq
WucgECm6DDP8Em57mZpekye1oVlktUK9Atra5f0m0ONipVvnssfnbsukNgZft/w6iTm47kuHkej3
Fmpn2/DZpz0pjaLPccFmpXMwE+sHlme70JQjwINnxbAeZPL5nDqAiGE+Adk79zBmyn0qg9N1L7RG
TNMBBu5Ozn0DJgeevc76uOhNmmrhUkER2g6H7Yvr5IvKqPsH2OPC3emDz5T7VAOX4MUj6jR2H7KQ
P56yUMitdefCe2JHxK8y70kdYSorTQsFqQOZInbl7elTf2mO/zBSksaR2i9TkBzIZObFg/LCOBCi
JTAMlM6CvBjMaIH4f1kCX3YEfVFHYBsyVqvAt9T9cciNq1zJtrGTArQjBpRMspa0VT+8lnwHnC9p
qy6RVlhMLPehU5RlCHUlTzEhmjkRY1CziAu5rMynijtZdSy4QEL7QnpPt8KeKZD4UDiX9b9TyR3r
1SFOmTy4LoC2sItKrMnPILxwn2oqssPMWDkgGYJrWXgxXBCixnDhXZk0IYmqCmZLds51jQbYcEgO
yrzl6bdmrsSlSQtSKYGDWykNrtsM4BAYSVaVvXDbSNl1YmU7kcjfpZsJ2yRORNsNgVKcPvHMmPhL
mPLL20qGqdRoCOGYfakp0eDNq8AuVuUBvA8qO2VnuIveLXJMT59upqH8uvxfTmdZLRZ2NeN0xDXB
HotgFEhY1f+6mv/82f2X+5He/lVm5f/8N9//JAOxAJNTTb79n5vsI3moio+P6vg9++/xV//3R3//
xf85EuyXlulnNf2p336J4//z/Pb36vtv36wIaKn6u/qj6O8/yjqqvk7AJx1/8v/3P//j4+soj332
8Y+//YQ+WI1Hc/00+ds//+vq/R9/k8f25D9/Pf4///P6e8zvPWTf/X//+Y/vZfWPv6l/V2QoDJYp
yxZMJ3Xcdmk/xv8Bfvh3yRDHf9TAK0vy+BokaVF5/Jbyd8MwQI/o6viHOG6flinKJz6L8Xew36IO
BgQ8hKLRTPy/D/bbI/rXI/sPuOu3qZ9UmNVV+Wtf/V9NpqZDilAIp1MNQiQN0jEnBZb1qECgE3z6
eUKGK6EZG7/VCFoQo+o+sb7Xrds++Nq6R/r4JPfLIlGLu9KvNDtVkLtmQkfkIsFUwMT8+GepO/2u
r+PkqtbGNr730muyLG+CRA3WFjTXtac+KCZptLl4bPQafBB8xkVddMZRa/z8SYIurxEP9FILEuty
ShfaIQs8dkg+13emPYuyaJO3qBGENfGBuHJyZVWIpvwEYyhbNYEWbprCzI9SrXcLSPzRwu3U8JFU
dmk1qD+7Iu9vQVJIN256XRNCcgt6Ht6DWe6qYbBucld07Ja8W1tmLLyL8uS+UMTw0EdOeIDqHh5M
Ebpy5a5KeAq3Q0HqUGUEsd2pRuwsaqdSdlX9ZjhaeAe9ZDhCZ3EILHOd92Y8vi6l1g1Raj/F2miv
SlyMC1KYkNXnrb8V1bgeIzOCq8RoK7spyfIbRUxbDzDJRiVWb/n1+2aSvjteVhMYxyGzINyXXtFt
hco0t6SvZFd1VoXXYiinK2a/N9kgIPEJXHlr9cSOQmCyrlzS7MJ1kBHhUICF28VWL+y+/paN33Z0
RjDUy4pEvQIEJUwyeQEyDNq0mfTXgFj764pVvmux0rV9B4leLcm/Wub1bVjpa5Ic+ldWK6JNQJ+8
qdtEvFfdowJ8hti1oVduXTLEH9inqJakoVRbTam9h5ixyTHWrNsoqKRNWWe8U6oEbk0YE5y+viAP
0+zeIR6wvRPRDxMxFKovZtBWm7TshZVsPgZCrB9kU1Y3fqa9tv6b6thk28Q/K6kzF399TMWqD7lJ
3JUg6ulBVHtr7YUFmjygmMuEmNUNWSblnezrUGF82Vq5gNRWuuCby6+nSANu3vx1NaYVg8eVyuQW
Elm30vOhXOolJFr6KofE1lrYhmQU7b++4HOU1n99BHWIUjsPBHUXdL1rk/te37fqVaKna8F1fTZX
hAwauCD96OTwKtVczHOdegwDVdg5qi5uQ43QDlduIUGNXwDuj4ENvIMgDVnhJUxox+sU2LKlOeTI
tdKtlh+JgFLfi9Ige6LbO20ePOl568ExIXirbaKFxxzqp5pssjRWiQk3vD35PsmtZXxFrsLxBpMi
M4P2Si4QWJmYg9hSAHEVpV7v/rojQGFXmBSLuwFM2LrQCZPulfCN4AjzWSBgeSE05s8kzszrv75T
A2kL9c5ZCqC8bNXR3WNCxsPS8KWnkDiGgsGapO1LqMUQTlilNAD82KI2iA9t2xpLUm2/vrHGf25E
ycd1XEsHv1wQRS89Sqn2WEthD7+l9G5pqrM3Ali+gWFM70w/+jQ7oG7giNI7LTTDlRCE7bZqxks1
I/eZsJ7y5uuLlRm3RtE/IO0Xd0mQ6HdOVL9bgWAsY6DfW8s3irsoYw9mIDJTULZKnCe3aRmoq6EJ
sUIXVrCB4tlgPuEnBcEhv9x1e1sO8/S6cfSVHhFoC8r5w0w+PVdjAyxUvWtYSe23vh2A5+iSA5OE
utWjTjm0UvbCI4o2FlFBtqhn6Q+aFi1pfgA502wjT0B8j0kzcpEoT2SMvHtMiSE2E0cjNbr8VEfO
ux5LlZ2RE31rqOTdCap17YNU2/eRyNqZpbUvddVeO613yxwrPZK3oZEJ136CK/EXrdw0+xQs2qoB
7X2jmZZJhpJv1zIYnC7xOgJLW2nx192swDkeSvqHpdEV3lVb6Cz/esktxKRr7tqwp6F8FsDuPhAx
diWkHabOkuBEh8g30sUK/SF1otcOUfMKRJIwIpKEo1577DWLGZldrqZvA6vAqqTWyyZq+9ea6GnA
RoG11Ty5vBmyod8PibhHVlzsorD6JKe5vCs0k/buq/Vu4b1s1a7fqm0c39a5lzwS/qMRhHUT97K/
AXHrr5kBZi8EKY4mD7HcyppqS7lZHL6+yLpjbizxheFirerXfem23lLRnGCXNsqGBuQK3HZ5Azqr
vCGVlw4u1Yp1DfjtGGYO0uMQgmbjdul1W5NY0wEGWralqz+AgnyC+9jsEFhKC6Pq8zFlGmNkJaI5
rXriGrzQlxYjn/cKx/1dYoqIYlKltM2k8I4Vm1xKo6Y3Xy+fmayGlCZZcssfYV2/uLmc7VS27JdY
i4pDMhQlZY1g1lJJz42E6h7oxN4MC4WWkaYR6GwafwuiBCdyqn7WVWFb+s/YEJolSmST6GmjX2eF
FPEGG9VKMTsICW2mPGVmwQWxzkA8cHFbKRLtq5n1r6naP0I8JKg5qsk8b/1uS0QwTC+Kl1xGY1fm
RXmjEWZ2JUjuG4E9qSjV18r4XLsmEhbAPIsNYZfcgbTr7nB814SQFOl1P37RBiE69Eq/gZCiPHee
/x2EXv6KrXefGRZbZeC2d6PbaR8yO0b/Hwa2O+T9Q+uJ16HVD81CAbv8Lso70UvFtSfHMoAwTbuO
h2BX9rCVFO9FM9NgT8hIt8SNYtLMlc3BjDLHNuADb9MhSbaOHudvXd3IB7c1f6Z+Fn//7S+u63Y8
XbnYWJqQwLiubEiPzRphx4iUo50HH1zeNLwiB0l212EPK1z3HH0TKF4NBTVQbKLcWvIev9UpYUtt
qr9aWAUB7pXKvRzwk37UBldKAWklMYj/ZeDqMYCDSlaERf4GWyFeCkDkRNBzV3AilCcpwvvV6f0V
xG15I4tmcP/1ZfwnMlvzKyEr7qwiGdYkF72adXoL/m1BXEDzWMdN81iY+o1iOda144Sw4CMj2yUw
tIxKqB7UaKhuulgJFgP4/J3hsaYGeni4JTqRVtmv7uVE/U5tWfrOHdLyKgXsuGV8ajHmUZGF1VW2
ChlSrEe02LLBGUnUuWEcLVAy+1bLHslY8eyv9s4rXHLQQ3fz1TJLY/NcXQ1lfQy8OHkRoDyBO5GH
O2Bi/qZqFqoZhlceSTlPflXuVQGqggMIatkoonwYcOEdHLlcdW5abhk0FXY3KMOtLwrfBkziUJod
/b3I4QgpzCuVtiPCioyFY1oR1sHgJnsxpeCNoHF5qbWKBFStz9+CTtz7Zqbt9TjMbDfOPnKjUV78
mt0fqXWklazn6oukQPdLiB3ZlxowTr0wV6LrSffEukv3WQUxXDHDW8V3m41PgJ3d9S2j5ZwBh6+K
3gNpA9LRE8KrOsiujTDQniFTRou8ZmFAKZzqXk/KcKmGcvjdUZWrzBO3bWmU33FgrBVX9Vwa/mIN
wQyOcSS9N/wzGQveHel0gC+HItxBc2auCeL/zndyZ1O5XbNqAZz7wF0X/AXIWH9UIfWv+Ub7+tdG
2H11J0Ytxyug1DBfa0NdkiLnL1ziJA+5YbYkcqAPCBIiFbqY0JSuLNJdmCJ87CD3r3Oze8MqMvYI
5Hzu4OkdvroKodH1QywX+saRkRKiHW1u6BZA6jdyYutBLl9FFqENxE/3W8IEhk1CmtNtZxFqRfKg
eq32tXpt6GwgNS2bSWEsaVu2dupjpbVcfDkEdwY9Avk/dfpUV3QZiEjrfeWJ8rIiM3znDfrua9D8
9aWvyB4y+qJaI8lbRdVAXFmrsboBAnetVYl6bWlKtq4kk4YndSss120JqbN33se/dHVQvgJCfyhU
5dnxAv1KdaLyhijPFNa5WNpGlFQMOoLwAHp/F8IGeset8xl6WfWo07ctVDzPhFR1+tGEKriJ/vdv
44NtB9Pbf/37v35C6vZqQeZ5oUj1vad2HiPKLrtm0JfZrZiuyD3u3YXYx6tQ8kj8VMR6+9U/yXKT
LKyAm2YkimenmZcxS0JcxZChcW2pzZdu6ZcHzUt3f40T8sZNvzHOWLB82P8Epcj+2Tht0AYLvkZQ
PAlBQ689zkLB333CmIw920MXYxultQaj0Dwyl2keZbHfiIhubwHbLisdwMXXo0zMwFy1CdtytPut
T0bM15eqkb1DMX755d8qPdv6YfzqZVKxBCcd7FqhuDL0PD0O4zzSV/VDU0rhIeotlxQRHqgux+n1
1xfTDbyViHLMi+CTf/Vff3ViY5/lx65iCwGdmE0DuOzVzt0FrUMgWSkqxxzG7fHrW48CY7mRdAUZ
y5WVqYxPyFp6hPf8k6hz40rnrGs2V7+lErNcYt/HQRA6cQKo4hdLZZrt5tIP0SwJu/q/LJ3XctvY
EkW/CFXIOHhFYpRISZYVXlAaW0IOBxn4+rtI3xfWyB7LMgkcdO/evdccf7VswVwmV/QhPFQnHIEP
vqxlvl0svdtTho5Dpv0itrh6hh0R/Sscb185RROJPnV2DSFsWIDG4Ur+YXYm+PDcQU2UIXTVEL7s
oSun9pSDygQc3e2baWmeWCLK9rGwUn/Ujf6xWKzwX+V1+wyJvvv3S3c1oUKIJXiqsE9DUmqBMRrJ
c5JUn9MyfPLBzWdlyLoXYlkHkr11QAQLNsdNs7sXMYx+PrJaShnUPKtsigAekEq0uIXrC5MfY3BK
ei9H+9U6o0ZLoAbVMo3nCagouQxzv5OlUj2nCNj+Sgnqb+7SfjhlsV5kv9kQcw1lx5L3qZzqOFKX
TH5UhnGIFd2GzVTxsLaKJrkqTVmGuQMmh0YX7ltpaL466NafmAhezy2c4bUm9TFIlJ/cddf3SW67
UXfRRTL4PSKuf7MUlZxGbeSy7lEjAea2aZhmVf1uKs2jqeINNgyH7MjV8e8VNF4/AHStNkf3mjuV
xHomY6/yiJjkblNs9bjqyveaJCT/WVMdrVpP0zx2werAZ8+nQRw71pm8etPXoDe2JUqWG6iV7BZI
8eDgmZHLktRjybpK6mV20j9pAJMvSl5xGNotnvMiaNfn2p6+yKF9ykiNJiyVQtV1Yl9tIbwI7UWA
6usT7VXV19YbKKM968chGjVPk7fUzF+qPH8FqPVfIvTQsPsyIEr+LF0yS1hVfVLN/jkxPavXC183
2RJJ2WkUasHTu3smkMvw7Jm81zbMleJxyBi+iUlNQ3MM01Ye+0Hdke/8SmSsCFhmt/fA3z/zCaNq
Ll7VxnoWnar4GSV5HHe/SE/VT0q8nWOnhDQ7j6vvSN1rWrdDAFqB1bt9Rw+d75hk8CzmnTmR7R4O
kCk+SpuHSr390EmYQeNCwui09T/wbzrIc93EXeo6D9tMNzsYjofop/uwubKHUv7Rsqp6UDvBibB+
OspsnKG9qf6cn8dUrbytfYRqCySNqHl488SUaGjS4CVMb14AeSzOY2brpGCWoFjaMarhWB7hkfmK
scwXFwx84CZ2Hgg7q/fNICGsWwSGCGHudWAE+2xsiSCOtWdkFa6O2H5Ly5SeX+uHg1PPygvM7c9s
g1mZrtvvRDCf0mvoJo6SHEehJHuVBIIqVoEGt9plUtSv3qrmg9uCLi2m5BCz1OYBghgfAFDuCpns
gJimZ/Zu07NEbluk1h5mbsC27vqgKlSP8MchNP+USiOivM/4YXnaDWv/aNi/+k7Up1HXw8ZR69fF
7uF/u09u1bt/IbyWm+Ix4LIv9Q0tb3ViOyu6RTD+uFsAaBzKGiGlS0hMxJft58byBNwoCfJhCWha
Va83A/CU+jO8dFY1poYkuXY5mBbdJUVgRVAyQcAMHUNITpZXlH3hka//VGbwFkVd1Pu1siIr254b
MAJeBecikN2BsOmObcFy8+Siv7nkM/9iEm5FJmnt0DjYwO/SsoYMgaNsgLmTtUccBc1xaw0tdBdA
oxaZ7nu0K8oQo35S1uWHHuMHSl8Wbm7X+nq75mhAsyAGNgdlMEauIttTmiQnScR7m8UhXCfpGRo7
665s6UTW5tGprePUamFexvS0bbyjHM6eSqJza7c+qCpp+D3Sg58igXhzYQiaztncde1EhdOozcOq
ndWJz0NWOFGExjuCJwLLj14CdJr3nW7xSyPZ+r1LXv6ar81hirudKpwfI0E5JC72BltXzVBf0vdW
DD/6a7w11y5Tm2ex5n5pVbt8FrnXYCMJcoQ+x/g9zl0SQkKALDCNx8VivAxZLuwdpD5dNfa9Zp7K
eTgxWAPrIVefKRjqgJqiJ9fay5IpQUzSxEutZ59NSmAwUeHQqPi9t65L9i6UGz1p9Idxai9qol4d
eGdqa0WKrB7XdWDPvVBYRagrwo8gWI+KrI8MDBO/UkCHILohITtIWUY1HR1It6CIzoURQ9JyYQjZ
+nx0k3S35SNlkJj+8IjqPYAjQOz6FzFn2ukGUTZTZ9jXzidZ5XSQW6P5z1mzHlUtVT6ruef9LSjF
U6J/dGDKkGhth4jq+R3FvgxKUX8oqiNPrXWDrpaRoakswZoSLvXcFHzzY7/pj023vbvl8BoX2c/t
PQhcp3hb9fVHqkYaSUDBxPEMl2RVfoxK5A9E54B+QNh6mBL9yaL1QAdRsiYLWQhwH1sO5XNR1AFi
Z3lAjT0Yjez47E0Wx42Zh/ogkmfzuoJajDImert2cISHteEiiolowkYoOwKQGZBpTevb22r5y3YR
ve4el7R/6dp2i1L3d6rpj91Gn1CBjFg051cxVuDzAKsDFfJqncug67UuKNvS44atd4gDDsIel6bT
Z5SLjerbqf6WbutbN4gscGqXbOQ6h09c/WyjKfyuQZUeZEc/qG9zOBbjhrY26V6/ihgdulSOzdzu
tyoew2Jefxo7OaEHZuHq1NfSUB7zNdZ2yzLnJ5GFKoXrMePMUrZJBpvc2oidKhHqcfsJUqWnU62e
S2LCsdQTWVmUdKezIP8e4uo7YQIeYU8Z/KItOywQFiC3dNeqzNcdtKvzNNuXUVXGo2Yd9M7hOTlq
krK4q71BmgvLAMVf9PqeZ55RRO0mKJkMu71mUH6odf+rNiDKRo9X2L0Ut1oqUzDLSfLhTqo1LxGM
6TYyYMfxWL/xhUv07s71jLQxz2tW3GQRB+QEyBlsfsplcn7NW1uGRqm/8u3e6rLuDhplDq3hogHf
VA0va200fypnXx9Y6mG5yg0yp/6PI+VLrnJH1dUEYjVGX+FA8QcxfW+m/J4dLnajSf1iyB2u4WGn
93rzKTf3HNO06Y5bXC5lV6DmF2VUFgR/K8nwtJWMGqqu59IXn0zZyPjPzO8EEr2fZvBbW9u6JqJZ
/DXTPyBYtGg7vc4fFbVHlOVb3rgswrWv5Ntbv9V2+DbQxqIuljvD7MYL1nywckr5DcCMZi5+V4kZ
P3CTvNqAPI8teSe+Ycvep7AWfsx8q7BhCMqmioyxNTkmBpYeaqsIzKkffGsr4H0RO4czwXO0oggM
3forJCK5oX/bAO2hqiBAIOWExZq9xrZxHLpNYPUGTsHHhsGupcpNCoCdc/dAzP0vKSGsVMYQybhc
g3UsPjma/orbyH60i+ce3l24EYgvMw/TwxJ162gEWjZurz2BHktrP80kz55LcN8BIBTAWRMmq8pP
c81j96sLR1GKoyWgyfDMQMEc2+ygJI2nuM0E4vA7b+EAJmKf2ssQkp3ob7H4mFKUg3ZB8ONYLini
2ol7Iw6AwqWHrVPUQ82jfxqmckePdtGK2T2ITI9El447VAV44PVgUwOvc8RPFV9Np9+Zit3vGHYF
bmpT2cVq8Tob1zbLx2PdAusGcMAALY+jPl1y33FGfyUG8NO0q8XLEuNP7hSt3xbqY1ZF8VxJZkd5
HFbMFD1NHUpvrOSnTeHpbzAeAifjnwx6YvYs0StRuyxmVGgqMS7NIUudjeYE0dtUsaRX9QVwACiT
abiRfpoxZM6LXmS451sHYcFi9HrSQg/b+F04nR00aVOH02idU0AvcODm2c+K9gzu5Uyq4sG+jZLo
ph9yO/7PyBEwy2Sonoj2OaYWbOpWX7mPANyyd4ZNXu9AqljMd7J2/ti2oWQdAUdMYuKccWTy5eTk
6EywqGKtL8+TZnhsTKQcoVBvys5BwWu34djmpkSVdz8WIEkXPs2zS+6Ry3nIxMzaia2SR3uJAc8T
j+OqhXtYHRAmcXONk6mMJrW5kOkiH01HDZS4NLi13dUvxyZK6vwvixLymi1t1BarQCroOp6o5Jis
FrzYhkdHrIg/eqIWIRCwyS8peQBmjv6iDE9KKtAyK7vx874rgpj9Dv6cBSUOYhzTTnf0cKRRd8/r
+61Wqvq0Zc1oALdhymstkuZE3ubgQduDOmhpgCwWUsETVo11RLkWPCB1qnlw6Km7aRX7pPgP2h/s
3qRHsS3ioMqMR9VkhKUsoE7qelK5ufIPsK2FV7AOudAiVkbiAg4xFGxJanc0dRe1v8qPeprQuehl
6lsdvtVNV/PdVkFQWO23TjV+yjzxi868TiUbMnmcP6aZwgwdfaJtYdGzMOvblnyBaAaFu9wOWte+
KRRIYPpyMzjYmvKTwmegVJg4C0WaBrrV/9VWyUpoFWfHm0HLcNX1zBwZ0WaJ9dNiTMuZhFCIfLcH
I7gXnrm81GsynxI3Ib2raA7Y79/uvwz/xyQic3rNJte4Gt06RFYs6EHAFF3vv9aInd3aZeylFgUD
OCTrlMHF8NVVI+sodx6Y9VOvbCl9K1+1aloEfNMCDELZPNxftmL8UBtT7NiraSHLSy7gEeNvZZv9
0ZYsnNy/dCBVsXx189TARy+F/mZvTh2iX6BgqXFD1eVM4LjJNinZEjkMdcb0uaKnoso8xoI+u2rB
j8FRcw9mjv2gbObqtG0zg9ZUFcmpuk14pnYpzlsdj4dWK2m/zK07t1au8aWICGWpA81Ke38eyhY+
WmOE8W2i3TVTfGrbJPz37dwBV0GxZF24bsv05oBATXIGzlpq4msQ1dUswPG4iqH7YhbJg5ZMjg+m
jcd0/A17q76mt3maaW6fOnQ4XHDWituS5mKJZfuB3K3Q9Bgz8JcqBDOQfIBueS4qdzrJGVyHdK38
GXnzye464wwjqHgW28B55cxm8WBO+Xotu/EDzIb14m6pfNbj75s9wx4cPAbz2j0lyt6GaRLxTI8j
eC/yo1vXg9U44y5J74OfcaO0M/r9QsjGlaI6TLU2m0F5uicblNTU0q/dX9JRwNVI8O2hESW6nRxV
wxn8Zh3eEzWp/ptNEGGlbr5C9QvbRcQ3DwcLfbV5+Ceb1uPtcdUnIcWz85DfXiCGlSfggXu5tM5J
31RGvIVlvig3r8acxftJGbvzepuAQTMB3QO8LZ8zCRmaq/D+LfQyUYE20QNBWjIfQY0A1NzE4s8T
NZ1F5COTKMs6qWKqCAC0xMxWnpjiSHeldmz6RJ7uL0WyteTpLWMZ9JJM3B2+ESQdJOrzYuCICDQg
856GlQHVhQF6U+T1vsJh8lgPS/y4SmJ0Jc2XX968BSuL0SfFHv8amTJHAnliqPXyXLLR+KjZm/mY
LbvKWjnEU2uhlejXLMidlqiA23e8vyjIngH0eAotqZUxQ0NXPbtKVXDJ5KcFIiok6Adz0MeosSsj
TFpRglTXupc8GwBG37/74NK5wjyJmiLWXpI4RhuApAm0sOU6sls3Pt1/XleNs/CfulSaZeXf33c2
uchIjcYVVh1mzhPQImrzmy9kQ3e0HXU51g4mEhodHl1lHM1rLS9tn4PnBW6FNF3w79bbLEytfbau
84ustWPrzvICfXXy8gKyxrASQuf1U1UE1Tz/cXOm3IDLuVuT3j2ZC5rwCEbxKLvyTzJ27d666blL
dZOL5WpHtdV3T2Oc7OMBUnRfxob3759eZi2kdPr+U6va7/e7oRiIxBqYpvuJO2onA9wopyX/1abL
Go3uyHZu76QPhfnn/reYdNQPiXOAV1yc5c10RFNTnJupA3x8Oy0H8oaJxiz4YaGm3V8SXQNUreUn
fPb8ZlFQqiRDR9mVNA+sDjGxv/9XnhjH0SnD+2dwv1zuH0SDZ8JXc3vVILbRx0mEOegOXI42ypQ7
4dG360xE97twsKyN5zHom0uXVj82qwOP4vYySYooW0BCM4XxpFguoWB2MZ6YjqFu68abmE0oacZo
PlS9+a2rcA6ZEGSA4SqHgV6hPFCvsyZoICzh6lZ2CLkQxbr6LGBnvEw9BG42umx8D07YlyrzM5wz
u/vFgZrHdP+Y076MZW9fygEhcGCiw3ukBumg2nutlUtU59WOk6r+gsfT00uy3IkzpfJWUDoks9XN
USjK/p9wSzl6HmZmNPdjl4auOP77DdEt3wVQ9J1VJUNQDiUeJrP3Urcxrz0PGivvn6Zpa/eY4lzu
zaL0k6Yaz60Gmga3jbrXWFEIBRek5zoVbMCJy7fF7naYyEk5yEHUjxAIm8esHl0firLPcmW7UwDu
vmK7eMYeUcFkbMJ/h9wUy/cZykRos0Vx6O+ulX8Pk96UyVGTxNxMpm7yqAHH4lq4zTosan9zwAJ9
POxn7KCRpmrNAXSx5Q9TCl7srjyvN/F7sdo1EKadPjUHaavjg7KunI0yW//52O5eqBZsejB17Nmw
C8x7yjDnbiIg5Cj254LjmWnkd2Isytu/W14sdZjm+d85adZP1SZZdotpU/5NeVw9mfy7q8m4zbQm
w7iCgDqrfKB5WShv+n0WZKf1X8VpIws27rPuJthb+CqZKc3zycJ6w+DtNU66KLVdIgrUbUFKXx4s
W7Gjsq7FCXNiMJmT/jrbzuX+tMTGQmokf6ytcjCcC8LgenOw3J+YkBKWB1ndUpUUKEz1MmeBuRj6
p2vDPRXkrtwLgtmg0rsfEfcbRptxHQlFjiDfU5MCn6fL/WVL2CaYRh4bdjYR3CrVdrdpqcYmQfWc
FO30J7Ga52RBidO3mtmY6Y/aUETVwNrJ/ftvLlsmhpmC0O3nYhebzfyvMFvBwYc31OyON/E/s2eq
oWKt0srcOrDX1f2enXSXFQwLb9q+3uVXkKY8x/uOT6HTXpAv//2TYYTNe31cv/6dZZq1HnhY1t6/
o6Ach/1oMooFkefHoi0/MC0/bes4/6FtjgxzXF7vrqIlxFV9HJii/ekyXAWiQDTiE5nWA0eZe5h7
e2MiHP9oSTn8toBSflTQ3w5Wt2I9nOgChDv1PIanNMSfgoeTvKzRc/tq5ciZ1qNm0BwvUsl+Zca8
G2icQ401TAbW53GoNy8uuxdF17CrrSpvV4bfOxrMOmWZ8iHnoZQraeQMRndUtJyWe6Fl4/DnALZm
jE6JjLTb5QWvjYGp4x60yhA+Ua/u8Ubw3AHLtmkNNiVMDMjUoNmhikGl8psq3iIhVdIF1ANKe/Pf
fZw0zjFZvYkSLllDb9XH7EIjp7V7AbTypYPv3iudfCmIwI6Wzojmm9/KmtuvIrONs6FNL+RwMCNW
p+6pWNPSz02liypleJcDeSIk2rZMpt6reVgorYZiX9++LNP5ZUV9ebj/DIVtvxerXZxqYX/cB92m
Jlj3m1bm6032BaVyfVfHegmLPP66T+psanQw8YIuAh3pOnezg+EHkSGTjnysRdwFzCqYNySa9Thh
NcCsI9DMPc3BCWE11v89dBqDSKQsfa9U63904gYetHE4GOxoA1FbHsS0TbgIVTfaLHvm8xn/s5Vk
2ysWelcnDRG2hlnykjAci5O1Ce8lQQZ9MDLzufAHmfYYQ1qwOO7jv8MyxeI7l79QJFDRblUqrLCe
6T3nm4CsHs3t1DzG//FTa8e1T6fL3fGY56ReF0x6djmK1YObVxj1zHgJFSdNLnZj/tFQPt7QTMxD
R042z373OCq2cch09fdsimdtG/O/BO+/trFd/q7qeowcUZaeSsIoOBp3r+Z1+/8qCIpyd1XXtxjC
4rvFnEi7eQLJoVe8edUPzmTeBLDZjO5jb04TN3AceH3zrCmYKcrH++Dv/pLd3ke+/Y2IEAdaU17t
YcyO5hBz5mfra7pV25eK94YFfdX0VkwOEeJj/WyP869+U9sP0jce+5zCnjx8M9Ru5kEyyJiZF+DT
0yx7MeON+WU6JDu0yO2UC7uH6Ou0127+uLcamJ/Ha82+9VUkW+WleFPOxY1TSJDTn/lutXOrZjes
iXjADuc86IPuPEiHQtIedcdfx3E6Ls5YhuNyqTt6YSNmwE6lzNIO+/AwePPJ64V2iZ0Kjmb8kyQG
rgZF6NeRDZFZrRIPlieTEaw3sVrpXuqkv3tT0/e012jC7vhk3MZVBOSFfaeMeC+nb8bsiirrxylp
aUViSw0VeTASp7xaybOtuQizzHZiMV81e9xeljKyIOQCvu3Za1ScS19ytGKiiWYEuxAWPVoG8gsE
qH7XrwVTGUaZs2nRZDMtx+pZZkFpS1aPAZlhcVi8xbVPVVWKvc1IVGkf6hRZYHAOqzsTCKwUD3Wm
epa9vFN/qFEh3AeuNGOXOMNAHYqPHn8dp6Hd7M0a/cVNr2WWq/4iMHDRo34NwNeD1NRZp+h+ZDO6
OzWPz8ly4zM2lk/KoeIxOfjP3pTdNDnOPu8nNNpUfIyUr4clK066MXk1flEPs2y7r40pTBOSBs2h
TXw2PHvCWvB5MDgLsjh7kWV6pHq+rI5+nPAiqlu2IOh99VVmHrFO77RS9MAWSgzJKM+eVlTnktIM
89+3GUuBQ35jHcttp1CG/Nu+BRhgL9G06+Cuj85M7w9RZ9rNGYnuCV45Uz70L6auL0CPmw9pabFn
Tl1+EO18GCdLeSYs7ObPfqsswBVkLe/dekguWJ+VvNsgMTLojMevakFqn2yNdQM5d5Dm0hapW9yO
aVSQdvtOym71Vb0yPOSqPbOXLugk2nWbZtFaqNqhdCRMV+Nl3XOgT35d9vFBMfo/3ZQn+/wWMxvn
6A+TVjw2M7xY4zbTb7FuzYYa4fakKmBNIVocxQzxEZURVmvua9tPLO6CddaDcVKtnYnBhNA09TSN
y9cmYYrLHBzrTI0bc3V7qlhPXaeZYQ5e2s9bZD/OUdRGbM0slZbeoo5jGBvtddq6ko+GZQj1dtFu
vEWpJAMpl+c1dV/s2pR+PSohXRGepXT7HOyKEAfSlzSsSLpi7wwK38WR11XdoWOtauy1A4PGpMSL
6TLFeKTnSPdVJS3ExteZ5QfCLfi7GkGyXGMwUhCD/UBkPhdQXoyfmFZgqbKUQO6MFaiKLQ51nB5n
dpdkvLfajAmaWT3Rpocmi7/eVNRrCFM+5ryPiplNJ9XG+05ix2/Ax18ZS4kMVBJv6Pu/Jem/DCpi
nOcFUvUg5yNczeuNk0kE2HuB7OZjk//BEf001AwOk2Rk2K1wFvBgowrK/5OWfD+BRf7I+Z1UZI1n
OLkb6nW2nsb+yYS829vrvu1qIlis3TrZuIhj5kbz+Dpt5OipWDG0jfPOlcWGYukS8GFa3/NtD23s
ymeC35Pd7OjSn6vxbbDM1zGX3GW3x0ZRYbVNbLnHZeqXkt5tFIkvybJGYILGnln2l8hlgLzDtEWb
Pc3opZ8Serybmq+523ZFibILG1rziqI0PYCzIXdAsY+1NbgRPUi1RQlGxBBlt0sSBe6fthu6Tjmu
jfW9bVukN8yVOXS2lLgVc1tXOozMCBvcCYzIy18u2mBotsXvkQsplHjFHaJ3Aq7o32bL8QSV1+F/
VLkfTGeHceyxGAoZKla8RE6Kkb5TreD+FXbsiyQM19ObHp9UYTLA1NHcrXFPqXEgJeNLVZn11VtM
MW2w1+KBsPu19b9AecFEkCJCmR5uztrGXzf7sNimG3WlX/w3J8NDjInhpNnDgzt3z82k1senodxA
NWrWS5vG1FQyPVPOdJ65xf+pI2qk5nb+OneTj61h9OYBcbIT5tmo6aCFWS3hbOu/09UKxm2Z8aEJ
ZgPEBibpRemLT0bTXOzVLAPyWiO3Kj8xvnJ09qn08nV8ybau8wrdvZqd9g0GtohcN7tyfReh0zbv
aYrbD6vWUTiMFWq6u495cdlarX64dgjyJw6CO1gLrHFcgq0uj9yv10YjGH+Tl6bspzCjIfOYirKE
vw0npSVAUyiMoBhl8Yu3lP61INJNsw9ihFiW5RgWaG98sSS3WHqeXk2shAz8PvhnwaOFceM3bv2y
xmqDCQ4I+ew60OX1xUO8V052/RuLphPCSOw9PU8iWypbUOeDE9bpaeL79CMGTqUIjal4Xlo4uAZA
rT2ZUFEbq+jVpsNOQ8x0a3jMcc96NsZY9uDjlRdrz9b95NEp2n7OuenJtL01xQPCe1e+4kTIKYWS
55LnEs9IdQsajghY434je3LstE3xHUR1hxXTFsJWhAls9FvA6nWvBJWLgY9B5hNQ7q9lUr+MudOC
2DxbMlECFcvxwXGV46CGDQvvoQLa3ZMaQwilx+6aSWJP4mqAONJkOOPWDyaDZNPIatdPPIVFFrWL
nE6dmJmS/gwWs9BFY/SfTwInukj9eCmONJm9X2TbX6dNikvfdDxKu9LT1kyeBjdjgy5+bPTkV2HJ
goG6eFT1/aBaP/2czuFqzqHbbBVeMP2ln5zzzdC2r2grcwMfSZ0IQOLT2uIzMgKjY9IhGvodo1h8
R+AbaTdKIfO6TSAzh5ypa9ykXC8DKw2xAmNaNgaXyXjzZZkcZIbWR86ISqNd06IeWPNRI4g+h9pc
6kM/T3/gG1Q70wzNSo+AbH8XgtiJCf3c5+x/dHiLajHdtt6rYFUw2NZZPfvdkB9oAxSKJ51Ykuc1
1X6RivA2VGwHwmplaIpfgRRu/g9zQ7bIf9VGPx8qp8d4or8w79GCvqcexIfm2fOIHajJPWWt3lmG
+1t16eA7mMNGIkp85CQ2CehSIFbneC7eSq2hQ755vSqDmY7miF01xsehLZxIyTbKeqjeHXkQU3Uc
8GUMY0pyaV5zM7qIPQmJ74Gua1+NVf0G5t6GKyavLncJIlmcQzViRnaH0lebFBCmF/fGesDbnEar
fLAXa8/njIGkjc94hTdqWO269YI5VjYFc19vf2OWtHCAvha2wSHdn5vcmnyjsWd8dlwmttTiSLn5
u+vffYzfLC/eks68iLiyAlT0vW1Yr8qK3MRW3OfktgFZ+B+asJ6c1FD81mr9cUyDqSwHbpZs4jnM
jyEc1h6Fku1LkjLTLcGyTfmU5uoXB3uHCvTqGi7LAcv8bDf0gVw1QIMKFgJnRo+eVlXGM2OUYlWe
tCVmnBw/OU6YFlPlaXIgV0krmfgsr73dJ1dhG5ex3w+Llf5mrcYnw034aibw9TD1j9aEaVjf/B31
85xrG7orv53JcQ7qqVx9c1MeWIYTnEhWxKFEEEyyneGqR5WqJqHMly9HbxgOCps/pWAza4qLu36U
rnkpdbfH8a5CG8cWuHMy+clpx1RUmctjV6ifTC5INiEaL0+IHYnXbIuatAz7Wr5WLMIKaxrO5ciJ
hrJrBvgNbd5NRBlR2U+EAZ8XZtS6an4Yait2ybYxv7Iw3WG551BKSTJzexsIuR22DXmqAn+Grcxf
epWekKQ1T2+FuBlBQ4N9lgMLjRcDVuuxWKenWWW6ir+aUhR5w4tvR1FlKjKUTOFVeW1LKPRWQTjh
nE2MLhLiqxepP2QFveOqOarfKOZjW1fzuWPiy0NpS/MiWJzmL4lNNhmmVh8VCaJz0dvHahrzEIcg
EI3eaXyjbb5Mchx525gkJq3xvKjpnzg2O08thm2fKSbErQZ2Cpa6zcr4TFm39WbFYDY3NZ+uBlAe
s4Hlq9LacWSxc2uyZWhWyl7oSedlBKPszJsvelMea1qa/Spxf+pvS7twac+zZ/ZuRktmrEFZZXpI
ji9zU3efxtM52+RbXORa6ExONCYmNfVN42FydzVWcTK10cX+YlzE0uaRDQDez5yfxZ2Ir+JNY0/K
znyoJLGXp1o0bdida1VSa7kNW6hWPu/dp162mB35k01Oej83wFguBSMNXE06G+iRZNyZpNz+Jg2b
u9jpSbm9zNRJA5WqVRyyv+DjGFdqSxf0qn3CLmJGq7tyZlfY7LHNYAfM552Nc8FPqxhXkQioLSk9
V7kEAyefHNl8NDF8ZIPkCV1SiIxBiTyHaehAv5Z5CiPjfjQJPdyOsyq6g6uPHIk8HSoOnLSe/2hu
fjt0jvlQk+ywMSlnPfJ8Y93b9AKT5ujepC3l/6g7r93IlS3bfhEbJMOQfE1vlPKu9EKoHL33/Poe
TJ2LPlUX92z04wU2citVKqmUSUasmGvOsTbCMbY+I5vJNXq/x5GR8yN3qjsNa+2JF1PY42Zqo2c1
Fc9+I/dIjIe0IUOZU0PmwbHqvPM4qBizyjzsDLr/AicEALG7QGersQ4+Zk7MXZldqpAviIol6FLh
XPLf2QiSdVrWiA1GeWK26nrUfn8/gXqP8NJh7GEL5HreI12lm8J29aF+7TjjuDkjWOPE9zegvzGv
Ykve5r7FakTjkbZvpwmJDN/jjma/PU96JUp/ay8Gej8XYESMJwca7Xoaw3g7GvcGZ8zVbAXmSbdU
1m1TB9gOuNi1RT3rfFocz1aE0vW5606uYIhaHuv32rOQHiui2bgU6M6sxOSVuwloKBu0CrZxzkoY
MOAy00G8st32I2/bFydzFn1vqHe96N/9sn13Ig1hze1mon4+3aXP3tYdzjAaZozInegLxpPNCt6T
+i7RJndM6MQQIpW7g33qmnZDw9/9bVM4rIpUZudlLT6PWUiJWT6Fy+G8JYhe2cF8b4kxvRlM42BP
nXnuMLF+PZSjfcZwhK0is+21n336DdlOTo/nXA9q5ROk3/Zh7h6SWd+T9fgeCO2u06C+q4dQrTIz
1duQHSCpx31fo9tZ7qMn5wtya3hUbZBsrFSS0HWnZD31GQgXw97m6z5kl+z7xNtMMUVMkSf+ygn9
XRFlGZMDERjTsaf8rCFTcv6zsQU2qJ3NDy/BK1Ah760auz/g2//RL7V0bZTvvlca58gpCKp6qEuy
E2tb5S39mmDTV2ie9DvXVtN0yFOTv21tgwKwmS+9SytXcCpVBeNU/TlYe+IpnuRDE+cvzuQ6qwxS
gpPYajdP40sfE/zsW3PaSJU165JjidXqjvRF+EvkUbZFEhtucSs80KqCAVZ46KSOuNB4mRACZn5E
3j03frBNg7y5y73xe9Knzt4tmnFTVP0P+qKj6+a7rovMrbQUGoJV4PCJsmNAYgn4/1wdw+inZYSb
NozMfZYVzlbnh4SdYVs0+GqEkSSXMN5EE9LG5KUPUY8BzJQVTvf6uWkr984TI7sQJxqv7rckOx8t
GuiYCnYZDd1katEIuc+QBDCNt/Z4Vn7AtcldQew/wmkQYXm0JOfl8jkZa/qtqe54q+QvzxkT5nuM
wR2YSub1NDUh3CT91cH62hdxPB971e90Kxn3HT3V5RhtqtJ6Dttd3g4PRnxLs7yiUK0evSR9iZv7
kjDlfdnxnnKVbA0rT96VgbQkHarrjCSGN0VrUFs1psC02hY+awtbt0X3vBhXchrejKmZdypLeQ+I
PdHhmTGq52IbhSrYhZP+rcKnNrqYRvZL2mqDKbUiR+EqdL36ZQ5gEHGXsgXHzOWgGISZTeHkN+47
kWx2FKyhK+3vOmuoT7G5b2Omy0yt1eE0yj/F3FNZT153Ke1i32D2WQWMUIe53T1wTokqPeMp4Nvk
FuWfr/Lfc0qCO45cph8W76AvMKAGBi5BvnhGDPU6efDagtTcEFivJQfXnT+peRkHd6wz/8MQMzdo
gnaZo537T/2Q26dB0PoW60pN02EMQ73WFeul1z36vj/va5XnWyuuqh07AumkX5HezrVFENvg3wTU
w952ErsXw0MOQzgW2+6YnqZS30dl+uoIVR0SL/9Iu3BeGYK8ZxJE3dbpAhas/mx2nB6Q579HYXfA
DZ9vipm2q08rbsoqkq6sd9siCSWWkeTnXAeYQAeSu3bH/UBHtH4kBxqsOdMe5jGfXrJiJH9njr91
ZFiXxJX9DuhWQJumkNQ7HOHGePA2Kpmtg5V4nyO9OUoTFFVg0qt0Yp6rYdfmXXryi9556CFerVJc
QHGHAtmNv4zSOoUDpyvTaLpN4HyLxu5HIz4KWr99NDAYGZmfTXQ/lN631isJV7wMljudxpbceebd
jWyMq6iRGBde444hsq11GGm+WexfzjzdMiblM4Vi0s4Vk75ocrmC+RUjGbti9O7B01xoha40lt/O
Szgqz6gDU4YrsY1WNYIQZsjvY/5kNbZ/j/dwEXyxepQ5IN3IVOelO00TO7wrbffsK/mb67F6Dou2
3SvB2SsW84W2asGUotBRn7VKXuN6XQ/zuBW5SA9DnG5T/jWEGrr8UA6tg0HIrlFW0Q7NmjMlL+0r
hzeLqHW9qhiRRuGGMS6R1C50l+9bm6yQLcRJ5/l87EZvpRVxP7cE1NDzjZw9VPjneUwfWYMrkjo6
3HkiMM+0GX+PGEZtB7tATQvcsFlrwxmtbmgMvY1FxOk5Z/C1xAuc+cuGPvf7Hjd+RS1rdUWJrt7i
nQvCk+yNGw6/e1vbKwub9aGoZrVmPDfTmZTT7sOJX4ei9thKahigitsMqnTj284LWQAfE+Um9Ela
d/yBz127mEFvbdJzu+A+NDzvaJda7Ka0iHdVPR/jsXHJsayQmr43Dadgl37WqvbFIWdS6lZlDhdF
b+8qSdyvbladmhhhpohCqLRJDwwamA6OnsCeRWDsp4K306jSNyybe44vxiqK8bVKr6E0N4aCVlK4
MT2EQE+0e9NAYzSm8iHKvUsaUkt06Ys58Xv381MV93s57wxidAyTHl/sqUgXZgFRfmg0Q4ii0Guu
RMy7BHK6N1z8i3O5+ohofZD9dORR6eqpMp5hM7zDSX8FDUESRLEOFslTWlUWS2qAZuIRFiblCA9g
1kxTrR6kb3zmwmggyri3tsgsbB1zusmrpF2TbCPMXrns+xWTYcros+e1MpwGF3R6H+b+1qrCW7fN
cej684dzLAf3rkzBmIcpN7NbBIhaWu4HkTZrw3bjNfrsvqKQWjtt/9kF7czeOxCpEUWxHkT4EiTT
x4DJmGuUz7QcxRrD/d3+qjPO9qPw3umDfiMlnQlq/3zWH3iEt66HBFGz2x7y5NYIeFUw563MqPoJ
zTDgJ5TPhGlf6QYhXSDZclGOaw4ze7+ZJOc2l3euxC5xjYc6iFB57MnjNTHKNgQjuurG8JDEzmuD
VIAM6MfJIRz0yWqd5gyJPDt9IYkM9uCsCJNtRlqYZMZEB+76UNON8Ii1HdgSOJ0zPvxcqc54RT6/
sMrHD9jiOBngGMdLYhIXZsLXlbIgQk+dJnIIBqfGJ6VitosxuRVKKDaNwdz22hdcaOinxUB5EYQy
ObZ95a7txXhxfSppCKGLJMYCJlx1tkFkojGyi1WY47nJJER4ZQes2VxKNX7vIx1Jbj1c5Zko5UcB
DXcT2VZ/oQcc7GOfWN5sN49zy1qu8xIJyfXtjSIRjvLi4Lf0Zbw0mXZ53U0PYxN9x1YX3XdxW6+9
PHNuRt+kY++uDcBhJxekw91X61guzE9qqHMk2FbieZg+Oru9bUQOWM+zHkNJ2mRZt6prs7pV/MSk
jPDy1BPJxqX9HET9K1gmbN5zeCdCYiqsR+WWtQweTFCtolztGnx8VdpPH4Us5UZE4OH6KAb5MWc8
FclvtL3s+VqbFmVjA7EKXY4Sqj+YE2NudTZLDIHIRjr7wZCGJDMD2nxefqmYGHlcXiSu7vp4BSSF
JyvOQOUu8fLcrzbsf6Ttl4+MYr5xxgaxN4u+kVgdTrScMAwn853v+tOHj8Fro4ffSmfqRuFCPYbd
mB2rMXAujgNKGg2i39gVntbZjVmTCqvpjl/QFepZc6MFzSAr9KK7aglg9TEn29nwi8ep56aoMaJ9
pib1oIzd6X4OTv3SaUcsV33cXSzXoMu32E07oPZrp8T8+vW9DU6TaIk3kWV/dP2k7z2z1yc/bC2U
XX6Bf4O+/Yut9u8sNftPkPYXSU1J5j1oadqWo/+GUBYSBoXwflmeZIWc9KkILdq2uToPsdTHfk6/
xcC6SjsUzzGWna3CTgVcJKAs+XLdXN1GGVl4oofjTezSPnMaER+rqggfuNNXE6SUjes/kHcY4M3m
zibqVHb8h19kQZv+iYTTrmcLrTxLmw4c+D9pmq7u2ZyLGa8cBH/V1ubezqrHsDW2Jci6LRJWdVzs
+mYRPLtMpF4wYL9HRdk8RUBfKAg5ZGJ4yBXlsd9T5EMoYFvT9p0RGecxDIx/ICleR1z98U/WjhTK
dE2Poeow8/6i2A3EmYOwipjVly7WW5nJbJ9UWb5vUvR82NOYkVv76E6GIFGeBMd8tpJLMTTopHNp
k7FFrtkXuhyxTKb+KXDQO3JlPTVOfMoWSwyWP9yQrn32Fvf19YEZTRvtB9Umc33/xNbX35IaQBW1
XKQgB00AtkS9ieZZb1wneQrN2d56UickEHCiyJjei+mBGmqledMsD9ePdCs+BJAL2DsS0Ql02AUp
uls3bTHuJx+4VU7hPKNP39NRJRXhOnIfqBn/gnTc97wb+MgI7yrHqN+WNShsyuKpbYyzn0b4NXVM
qMhMPZSKRt4m4TAexpFatizxg+Gx5U60X1G1jTOGnfix13Z7X1AGJULU/3DPXGeT/vG+uY4ruNik
4H8S3OGflxoVY4jqZcAUYYuPiurYlnPwNLW6vkTldEfQYmWHhs72tlFGa1FzxClNmmxXgByYCPUU
uD56NmNVCduW+2GhNrUqxwtES/B4fdppkKFjucAczPax6tLkCGeVYAx66GMVWck6dmx3L92arUFa
w7b30H2rhnhdNYZPTT0/6clJLnWkcLbOnF8Xi2Y2ElYWHk28yMvVjdY5zTvMQdflenLGHqKslZ4l
CJwVncrorKQMthNTMG5Gt8nOmDIOSWo6ry7kvEPtply2TDDASpQaqLopDCQYJ3349VxV4iYGc4ss
VIRPtY6qw9y7b2PmPVx9qNcH7MUP4Ndw7Ujf2foZpSajJLqXwsDrLrQ5vrS1de9XgmP7mOHakDaa
zOQnBKRzmh0JaYqbIJ7VJsxV+UE3Z1PmnvrhLi69voNBpntiaL022BJIphOaSL3LHOXfKamTw78+
VwT6H6Zh6P9rQfIWEiaTel1KaQbF/nV3G6HmQGQBqSGb6u0aPNYQGXWzMxQqby9D89DOmHYCx0Rm
GBrv4omkexITi9HEFSZWWNxANPYl6VsXw58TWRvLEC99F7UPnTGFd7N6d4hGPlYxolzgR1RfNcee
2HowmzYDnGOkv8sh/e2V8wVnpnFWHUfZsaYjUs6DcSxj0WzLEI/1FcYyNzg5B4tZnFGfbocgne5c
okRR7RZP1wdmI4IMwf30bJfULNM4urhITbUWoMu27bIWjKLGNzXH2XFQ1q8IjPE3owhxaBftWwDg
DwZDphAQzfQVLOTEZA1T7v/zTiAXAu4ft6fH8u+ZSngeWxqv/Z+3pxBTp0hWpSvH9Uib6LJMwBIV
2cERWzMbPmIzmWHphcwKyAt945c+CI28+axlUt/WJo6uGIMdBq6Ctg1eCzROJ7g0yrkPknh8jGMr
Ya3mXCtrwp4LNZDF1Tk5/vjtar6+PvgdonpkBd/dycYHr3vPfoEEtKMBb67NphvXPnRIhAzw4lez
2SCH+cbilEsdjB4TFreBMP9pCLwllrXp318czEZcioqN0lamtM2/+PbQHOfUC6tkRQZN7q+AymrJ
9OC6m9dR2bj0BJzhXKgOYVoWbf6Z9PJHUIQfvVL1A4K9T5a+hVGVzd5GtLjduPXHfV2b3Xlse+c0
g088lC2WcauVD4Nuk1VRV8FNWIkMDX3xw3ZuQV/k2/UzDvfpWWXwhK5Ppyiu74zCN78zDm4zJHG5
a2Q53ESjZZ1cFVl7Malm2X1Q0i1isa7WHiH79tiFYf6jGfSjLJ1b1tz5fGXB9KbDyhR7cPSqYT54
PsOnMISkSQLFGHXjRBuh/B5JpIoQHeSVLGuxisz5Dqe8fyMZfPmVZDBwnXXEBkAJWJigPGLlYNTy
ZNoMiJQnM6/yJ1Nb38POCb/PcFeYVrin5TO9I7bnW8GknwNdmk3aOPTOQnOwtyl/AFK8NWmiTiDy
xiYG0FEROUzhUtHYMdzbrzU2KvDjVY5V3Xl4/ZZg1YCnZz1VADOudLXrDTw0XXOm5F3AG+M9SnOz
ntNO7q5PmWsw3tNqfxBudnP1aorFsGluCihvF5GXHq+gJGgUee0dcM1pQyixePUUIdmFtUgWlJOZ
bozt9eDQVIyVTI0JcFG66eORV9Q26ByzUL/FyJIbnGX+Ht4hF38Xm82eDgqDM5ph/pam450Wg/wN
NWltsUr9Q11lmX+vALB4FU00V3G1S+39PfG3Ab9Y+lUCCMYJw70xBeYB2hJnyrA8XLFqLqFYja6E
nu2sVW6KFxawJqGw+irCS6ta+zSYnjIRDfhwVH2eu9G/Ec7wpnRABxHOmXW+YjC7Vv9CJbBA8zYn
O7OaFyM329NIEg+cX3CMG3/aWkkhIKYM2a7Ar0uLJHon3heCM2OeBDp6drEHlyaRLLJLxKy6NYM5
0o03eeGxCfOATo+bbQ2K8FcO194GrNZmNJPh0qeiRfjx9APNdSxjLBuUCvaNWw2rr6t17v15ozBJ
b64XSqpAsJKHIZuQw95KSgt5v7fM9VIJCxh1dxHTTdZJWg07a3l6/ZxLc/NgVBEcU7JFQRUDPFZ6
3natx+0wyu9ApLdIMoxyHC21pb0aYMsZrelcaYM4qRsOpylG+1Ctls+1qG9ZakDFds4HhqvfuR+X
D6bB0b1I8LtfSbwGlAcsG/R69HxPXDh5LJewHwbfnxBIo/P1WVB20T9sH5ZclsA/l0jpsDdL03Oo
VbX6q7ybg9HKnMriFBAzGN21q3QT89NeR0CeK9+Zgp9Aawg4dw6DJUFF0ktvyGrb1YOtrbvRtuKX
brprgfjdlWZ8yOcQCAlNWqTngKnISYFPo4W9AAwaCAkNXcyRCjorHYs53DqpaZ/bOF5Xs0k80HF6
KDJRRKVJsyK2G3XfK6d7KZn+1yxEvtTy1KUdWLQE7qA4fy5pzT46o/W1nrbh2N5/nRZqz1gH0UBi
2hTy1FUifNIW1s8xr0/W0PbtSkdxdpN/c9owvFwfrhxO1VIlsSCbqGZkGUxvFeZd+Tahqe8yhxVI
OkH5lrT6WTOO9BJKeH09xoyVEWnmNA00nK8hIf5d5UYJg/jJ4pS/PgyBYqSWk4ivzwXWmGCVx3qn
4Ned6NqkG7MS3qXBsopLx01OqBAM91vCBF7a4Kyqezg8ip7rggF2WnLmU947t0Y00S8CH0Y/9uFL
nrCY5pUZn6NU00GZiYuj3/bv6kw769StQggY+CEYNZfuXRCVcA7iBXiK6dTJn6KOIdZwoYv9QLVN
LUtDo1la3lyr9YliXT4CKdlgTLNfbOEEt7XGAJfUX8lPrHPv7jimZ9+HjWZO5rcIlNxtv/g9o8mC
epoPXndwmbC8YTvTD/ip6e2pat/59mztbcT7Hoc7HrtbDOH/NJP6OgTmf654xza1TU9Sy6UwMCXA
mj8rpnCwpkkyAIPJHfMutdXBSXAdFPNjyO1Ygmo9lGjDqJtEZEf3aMkiPrTBvRB0P/3wNcQ5HcNT
m6z87AydePbT/NYL3O3XKmLht7Ia6AwjEVMwBeDxSmrODg33qNv8H6YIektd/ccvw12rFdWN8LTi
xVpGffzb5ICZrioyUhOvvMjAMor35E2WNMauMRC7ZLMNFhhYJKoZUkW3l0NFoGU5NJllhamxGU4W
LV8SBpywg8zDk3CFGpLTjY4zcFsshtNb78BOYKJlWQj9k7QC3ee4+vj6St23Bg0+owSk2O1Sy68h
kFQ2ZMN+3l7TBtPIndNRiESL3SliFIyoUixh11ijg9vxXCtrr0wvvmkiCLylj4vLjmBIBnQ7n1FU
nG07JvLGHZ/SiWZOnHPlGK16Is4yXKwrVLtKf5PaJM81ZAWYgYoEBrc6qyoDxHDRFLfGsO/DFrht
AbvCCjaN7SWXqcEbwHmz3eYDo3BDiSze+j/DxKcxXA79wfDUcQb9vR7jUrx5oOjWuLnz05Dl6+vS
Hb8Eyh8Oo0tn9QpJr1LzB9g170x4KIJymtxfg3K1jWIe14E6XJ+W8NMO//ko4P6pbjlkpISwXNei
QSzwQYmlUPi3a0GFGja+bn8WCxtzmpcEvH19bUqxkKZZXlalGRj38UKH8l374hCzfpTYjNdx31M/
LLe/MaHiLtS13BmxgXcENUZh+GtSn8lFhMC0h67dV+iBuzinECWk4K/TuO7xxMtpBbOjv5+6xaRK
V8qiND+yE4LX8TtxKhI8hddLAvPY/8Tw6jwN9szT6XFOyPLbYtRTrHH2YA5bbrD5ZHsZijafhOQP
0NV0NEYJ22b0i9I3mKlzjvpik5djs0/HrHmIZ2DKyVzBOb4GpnV5p2ktwy+tgEJHA6Cd2G+YIvDg
T9O68IW5umo1ePWnm8jOngfSLyejL+h5Lh8Fg5Yb3XXF4+yy5eQ3tm5c8E4B5JdgPrf+vHYjWB+p
9TtsVMehIEaMx+Xl+Z9RWj//5/f5Ovbv3+953mfX5EjjAFa2lOv+daoBteakqkh/jvbrIJz+q8jj
8F1u2FP7Q5SG9V02U3N1Sfjq2OEB5OP0YfVwFdr4/uuSGCKyJXHbc/KYkKWk5nXoRfWt8pEJsrQm
IzM55TeskbDlH+rMST/x3/yYtZs8GWmfnMpRiS2MjHXAivs9CIZxnQiKRk525brPN8Ysgsv1wV02
WKDj//lVoDb9a+lD2gKNbwmMxRbMPOcvDRTJL+JojH451BmuOYtzR9zb86dKobH7wUeem/Mui9O3
qea9IQwmd45NAhZOdHnALVnALqB0MQWusIhe+GeV70HxXYTb1N9UyO6UMn32xgjL9zJkQ56yaLq/
Prg4QU8ynAFz+e9WVhAK5AOz4fTW6uB9eTL/n89yVmAkqX4b8jrBVwPmivRktb4WJNFSn2hpPNOc
K25BlTBmep4xbaEXMtYo2HNHubTw4CDn2Clx+wDTCuMOxyJU4eJzyjCYkIGsL4H2VnJp47R99N6N
KiH4Uf4Yqry7c4TxSLM+uclH/72fGQuS8v5eJNPC92nLzk5otFld1ako84pzk4ifwp6BnGiC27gp
0eLj4kD8Vr5VvoCUp0ks1XUN5d7v1EsfSsB/MVR0EqYHW78hOPysFypEKdqSPSQnWR3VMJVwF556
QTiEm9wr11edrG+F3F9vezm19iFdJDsa/19fpMiDn4JuCYXF+X07/QuPzHgJjEtwOw/WiHlkHPxf
Y5sdmpREal2D2yAV3ZzF8sDBpTmTwFGDmZyRXu3D1/nW9gtnn+V6eol0tvHjfveVtw3qZHi8Zjrn
Ud15o7j1oyS/9HXgX5gigg6Z0qT++h7J6NyZWVzDxH8r8bq/4Ze5YBc0dhhMyy0UjfA7xIvSaxCZ
pwpHVJBTgHXPNnrtSxaGROs791BKssqeyPv7stATELdUnkqtu6MtB/osnH4Lc073eRcGa6N2nvNi
Kh6ESNtdQX/+kBX2UzYVxoNqHcxGVXtZelTQfxPvZAiTzs0o2tvCwZI4z127BUUqN2qCzwrlJ920
defg/Y6KE4NlKAi1E8DYJMBrKMO8lHllvoKnGA6qd9IfOsdCfu2M+eaPDrgmjMSkPWTVfLCFmi7+
PPm3wQD/Uy5D5fNGzidpGqs56IsfLcsWwYTpVVIf3zawzQ7YXfZ5MBE+qjzxlsIy31ZNRV9TQ8yY
OFVY49s0+TWEReoP0RsxSEIUqErUv3Obl8PIgYMEQsJzLHb4S78Hc3wLBre9aZTZ7hMyuzu/C4ZD
o+L20E8mvp+qOQY6GS9DBJumtdJHAeEPPJfzWEtn2FyBrbHKptMX7Vi6JguDO1xy33wM4sj7F+3Y
VumaOGnxXPjwJpMh3QaDN782KPvI0XANLQ5MJFr8dIQZBoDwyexl+zXI7X810Om5yPjv7xlNf8x1
+v9pkpNk/NL/e5DTmnFOdVH8Mctp+Rtfo5wszbwmz6FbgQpiCXOpkIbrKCf3vxjwtBwmaGPgHbUE
dXReXCc5WeK/TPw24JlN05FSL1Mp/zXJyfovGG2O9CirlU2Lhi3mfzHJCSf/XzuWa7ME2zTsJBFh
T3t/nbVj28EKPuAIAZiklhyHxeEgmXJx8GYn42AMxyrWG1qRJXq/cKGeqTnw+z2eWH2XQIyCihiX
JrQ47WgTvFdQMTMhGWMVI6S4c/jbqOA4r2e3IMuy8r2+H3DpELt5RK3jNDbIovBvYfzGKRmDsWlQ
P5wh4ljHVRsK29z05tz+djDptje1wWH9PKd067ca/qpzMJq8F6cIzhLtfDkO03MSwTJYoPJW4XzY
qh5ppfgzi9uKiVoBxuzB4Xtbdhw1RwcCjv6eZWE/P2gYQekjvMIZV1ZYBJ/VAg94tydtgCrVCR1q
O5rH8CVidmO/qycQuLANElT+cNUWjZPdqiQAkk7qRLLDUObn8RNBHOjlhluA7fbLhrLdTBmTgHvT
ZHjEebAdarbIdUux7cgW/hj8sdGbnoAippOQoVhuu6at5nRvU+Um1aF34moJJLXFokCk1Bn2r2HR
QnkHalzR56DDbHenk4AWErMiRL9P8XQ8dXO6uPm7QLP++pYZ9Fh7BNBagHm2kR8zc5jkxZDkFlcI
StJfg9nFd74ug1j0NxV2sPLTy7JsPIVA6Fi7aZf6FydJKhr+YaZdFC76LWr6hlE9nW5cp8aHwNmu
AbFAMV/9lBG7P4cZp9RQFAhyWxWnQHoXiOF1IY09hkJGYscSwMPDSDgE9FtcZz/TkrnpcMXMmKkB
yGS+/gYKisqeUxlxklo27nA7zeDRV31tFs29cEsV/Agpr96MvK9nAL0Yi27jKPTTdVbDamBoQ+gC
dB3ion6kGBqttVfTbgYBYDS01oWJFdfJllqkG5NKbwgM0XvPdKHDG4vJNZjGyUU+THZu+B8jnO52
52ayejFLU4I412RdFshOpldu6dg4RtPCL9ezU1jemhEzCT6KscjfJj0N0doMpJ/v6mVYA0expgez
gJo/0mZkCxNrh0ElJiko/geiv/EY7B5BTY03cdd7rOcFPZ/uAcJd/CpyB6C85TWuuZK5T+Q6o/cd
0MJOnAwzOl+zStWA1DjYhcdjJwUSmGengNIgcIHwnAiTBGSprXvXTw2F1BPN6sgyMXUavb4PEsK0
jdeZwENwdPy2JsVIt4pzQbcBjaqW0P1Iyb2ejKwRvC+cEM8TfgBvP2b4b1ezHJ3hhNBq6b0CwxAd
wwbsxKZtk0YQ+BnN6blo3JYZSbWk9l+ig5g6w8iF6I+fLfnh9SB0SekZ1TIyRGVcA5FbzevOsip6
aYEF86yXXOT5KlQM7F5b1pzOPz1J4QysCT5nszXwk/sYSct8uB+Vp6dtB81zMSrnvn4wTLOMT/1A
EbCtWod7t2ReiH2flG0pz0NpOdHRxwRjbxq/Gd47DU56k9B0hv4Y2qM8G0gQz/W0DLEwGPJHaAyA
bPDk8Y3zsxFYQXvk8GPZCE+kBgBZzqPhfNOE+SER16PtbEs7TdUtNwsIxd4F7PsjbwKfOiZNCNa6
1MrTGf5LAjFwxtOBpF1yisxmR6MNpbIaNkbPPKcNPQ6F7Xwes+9mnmouxUQRjw4HblKsiyPZeK55
x1wFRRqPJ+kliAIu8R5CkYskTacz3dQxXqfN7FjFc+M1qbu3SK3+jpejLeQdP79rMo+/ogERLIUy
kHwmqBajsRHSbOpNpZg+tSYL0YpL5A1ieqmMovZ3FrwvJqFBhPNec76kfG1AZOAJl/RHObjHTAGc
uELtXcywL4cp3DFKNuMtfLfDn5HiYxi06JLVECs4YcbcRdU28bBOrGQ1Tuke2bpKkxV5nCVyJmwx
nuYqjqd1Pg+9TQA51u1GxClpewzhBi3KrnaMYzxBPjxXieVkp96R/dIdyMVMulX4A7wv+gUR12I3
0N1oLW98BSkNiAzsLzkZXfcF37/yotsggRi+8YeeZq2R2LgHGGadrsleNrsZ61WycuM5eB3hmmJ3
SQsyBn40JS7JMJt2YFsUkKKz1LLIE1ooAOw2nr4JnabB3GFNt0Pq2TvZhxERhiXSDuQRt3AKN7bC
vbLStmGcuzJlusdQWZuuZ36W0lP9hFxW/04a2b+rsG1PgxXHn7KV1aUqDB2ukUSfOpWOF7KC8smc
O5vL3wRhOkInc+q8vPRTaLySrIggFaj4GVgNJfM4EilvprE8AzIw7VVXZAiTSeiIC/bTfpMpjxBS
0v0SATmwirkym7iGxpDjIdypME5v69QICBvSKz6FumBCQZ34+a3sIw3z3izzBarOVon7kjzyGotJ
dfHmWHwCMs44anRuf9d0PgGsGghQkfbRp24Df0d/6ed/k3Ym23XjSLd+lbtqzlrsm8H/D04rUZIl
y7bS1oTLacvs+55Pfz+qqjKPYPHw1rk583EaIICIABDYsXdY+F9TLU2OZiqVh6IxCUFUYHyzVS9+
JK9if8hLlRepyGg4zOfKLcs4/TA0n204avI+2EDqqDiHtrS0xwr99mtSdAhvgVIz/gzJZnB5HCEU
8TwSsS3ZcxK0MjBPFP0oSESpLe7g6E0UPXIzyQz3tQKwQFIqda5SHeSXRO0gUIcg5QrxPOXPPEIv
GFqtDN6HrpAoNNPNK5DI+nVbFuVOs/vS3hhWBMRdkxVwwVlJtZVFdRgFjMVdwlEBWHSbRp+nHipX
Obflr5kpR2h8SSxV1g7jHddVg/tSh66vIVOnF+RKzLWvIPkg9z71NJ6S6o9+l4E96luz+6wiXAci
Imrwzbo1uZtNZfhgjilRNeEG9C3jfPSpqzTH5oMjh8gUjWAmvMHcN5lFQsAEbh7vg6pqH2xZYlEt
J7ovIwc8ZWZx1wbBxAPsFBzwOqBGmsm2gDbFF7Npkzmz1VxxpqIGXJ6yA0NKPktmZX2yACdS1106
8QgXNck9ih2DstpHulpeaQXkvV2l2mz6od79Qv5yeojqYrrmHqwfMseUlW3Ns5wL9MaHrKgjXR5l
rUpWNx0MqlpDExUVKMDzVq5ummHyCPWt1e4lAHW3coXw88bk/gZet0zlz5kiVV+qCqlNzsJw8GaW
ld+T6tEg4gl6mK/zCrkdCijzQ0y0s2BM0IcbJMmlYWcMoLMpFIbJ8QWUiVVtnMaEANaT0AVA2pKS
EF9F8+ppHFD6gkoW+R4P5HMYe1eJP1L8J3fQiekTrKEbeegUMqhkTgNIYqqvValmkNaSxNkoRQ52
vYejk4IMDf4Rio3r8WcnNfVDo4/aXWyG2vRImh6WeKpiYVsYG6QqqAHRr6WyIifv90H53GdK+iOg
SLaDRqJOgcOrwHxqGV2ktLOcpzozJgC1Rv7QMusUzpNYn3qfZADl618dL0aOMdSS27CRAJ5rhvIL
JNlA2eQkK8/IpPr3k671X0e/6GB0NBytfwzTsMp5D8x1UkKScVcUWZNde3pHeRkY06Zo5JKcYhe+
JFrZvthQDuS/ptoyDJBLQxXdyf5g2TqCcokZP7aRFXR7WFfz6KkkE5Xe8u6btz9GPVBnucy6gVOg
S5sKCkFDsj970BbCHREiVrYzVUo4YfWQKHnXeAQPtoUUjJ/NpPGL7HPQBSY8g5NJ5aPl2GV0zIbU
rJ+VgaL8LoGR7MjFH81SNBKL2zQY4wZQVdZ9hpBR/TNpu+lrnHIAOrZmNcBVDcwdQaa5siTrlJlA
ZfKGgrOcZOy8tjQpc/EzPyTKBORVkV59AXc8MxrxMDHXBkRQH4cQDlHWnUY1Yqv8w0fuJFr1XUvH
MZJAv9oaJ/Ept6y5vkwq00OQGlW7PbkcE1NHbPoN4PUtNsDikmnxGmCqqgxEiDshd9vTJ4HA8wo5
hHAJeuQPSXAzyTuVvWBrPoEhlJpNeXT20JwcjF/lT2imo/4WqGR0I1/ZKyjCGYV0mrKev8PWZMuR
bUdRFFlAKZWDFAxTwjKO98ixkRTJNyo8n+dH+1Y9+1+DPe1ESAiHWaVR6QDar3rIvBtveDnf/NoY
hNu7EmiTXsXlrg9YfyM6SGn5UPvWp/+/XoQHPd7zam5X5U7v76XmKejv5fbpfA+KmIZgMVTsC0wU
OQ/wJMJisHP5vq5BUOFCX4RE7Z53//vgitJuf9eurMlsYMLCk/CQdd2RNdkwXhFaJ29SZatVRQ/3
UnewXe0qPmpHniOO0fH8kN5ZeSijMHTeQg1gkvOIT3qpqxQWdznZFUzebq5DVh2Sbuf7mK1HGMn8
Ymw5hmlb1GQJyw9vXTbkFqeKHnamNtQflBHYsmGBEpNWXniUeZF/68s0AfUZtkraah7vyXjsKChU
tYB6eB99Ziv71D7GLtBuasQ29sb/Fjxq2/SQ3GVfyz8uGKSl6bwhauAiRNPISWFolITs4GXeSonz
mFrD9yH4gyqK8/28t2CaTWwy6MN0xAXTEi+wOTXvPHjRHFCjSVCuhD7lLbDlNRoAWf67izk0nswh
Wqu8TEdz6Bv3+jZ0KWo6qjv5Zs32lLmh3xbrpCNSi6cdeVHEwwBjQRdzCxUL+Zkdz1HXsKI8X+RP
b0YlWMZUy4VJ8o5RcXZ146Nx5PXFXQvXq2MSQkSTFkPE0xljoip/B2fPLt1mV9YRYti98XDeFpR3
Aiv7gjXvTxqoDFXwXj1Rxzjv4tcJTJMrbUc1/q63j8UNcna7AKK+rfRg7VZ6fccE3/Qq2MeAVh/J
WPz5Gj6MaQdN84H6cnM3D7Iytzxi+DtvzSjfsRVHl2UV3AqpYGoh3tpKbqo99aMc/D+RUTMOyhUg
JaDuW21LLfN+dYy/xxGb7oC/KrIDRsQUXoqHaWjMych2xqbbweb8Qu5U0o/aB4RtttQcbbsviKeV
nIUetQfl+vwE/x4v6RuiBd22bRLHooubLdfZqCt21KgxulJzOez8IulLkZ7nrC3mHHzf+iC4cxBi
1oztIYkv2Gurl6haaunrQKddsE0O0ofiXtqqD9XeYMspjhAnwhKxsp7q7+v5tl/hyEEyM7Ei+oXT
9oB64p3c88y3iZ8V9Uv4bO+o699HN+h3IAG/r+GXeaHanavE2ne8t86GomoKmyAvFfPrxmkIUiF0
q+wq3dnwusN9pGv+zWRp6bOjwSWt+lwT2B9JCXJ7WAH+/76/MwEqFbXyXE7liPu7H1UDiGUUgHKv
Sb6CiGnIZY9l93mc/PYlZ8P+0CMHq/NR43iXwtWpueft7Hc/5gs0EyZBmbQnOMa3Y6+hv49lO99J
BBjwLanCawmCiOc7eWc3YZNiM7YMTTM5YAi7f22Wci+n+Y53bRCeVmZdVWba7LiGDXdo3PzKolY9
kKhF60Gx4mqbqYgUnf+G38Oko6gy9q1oAB9+2zM9tMrywAx3ylTMBYrmUJdHJHchkBsn6NkP/31v
syspgEy4670Cz062T7LKcSAhT9Y7ahlsJ4qVP4TOAO9B21t6vznf2e+xwoGrinCsajOM2RJm14/q
wGyw3xIk/R06zuFdLw+QtOVhED23Hcwc5/t7byptzr/cScg2G2JNk45Bkf9jcBHi35gwyF2DZ37b
V6qVafzdOhkZ5Dnz8ZdToy3sbYFnj96gpjsOydQqQxLIiRuypguGQwEUboh1AAd86wKVH0VOA92H
1pLObeI0O4Axrfd+bKwddt6dOIunS0THCeuvELQTqyBxUVhNjw5XbGs3fSDJnxHdHn9RmmQcz4/p
94jOxNmawiFU5jXTmCf2tCd7Vu5xIqiALOtQwcaJtkgTO7A+OFZxo6taE+5AZBYr8eydAdKfbFik
40xsX+g2AF0eOEXGJa90y+hHBF2TnBf782N7xyjedDJ/xMnYZClSWifPdjFSRLb9owDKcL6DtVEI
29LQaP4A2gRFRYgeVDK6Vxo6bSDseS0+39M7nstQONIQm15f3d8OJbHlYLKrbBf20OCgDhGmxnXo
/9l4j+f7eX9Ef/cjmHjeSobJDYzaajR6O56g4QO8P9/Fu6sCaMBWZAsgvAiri71AUXkm3MEFH6Uw
ClWFy9Vlbbt6d8JOehECAli1AA1y5BtV6YCmzREA8hbowm1VPb8O57/ChiwCP97AQ+6Ll+xTU728
NHffCxFIMvf3Iy/GKvSDpv7f17/2X/Ld9+b7mz/ssyZsxo/tSzU+vtSk4/+DlJj/z//Xv/w/L6+t
fB6Ll//5x4+8zajZf3yBau0N4IO4fbKyc/v//ncfQIf8zz+ewhcKtVJAIa+NXf/8n3+8/ot/Y0Rk
559UySgGl3nK/OW5dPpfGBEyIf+cz46AMxzMGSDJXxgRVfun5oC3xNIdE55nm0PGvzEiIEsou6Hc
lDjkgIanPOc/I3/41wmVSWMOmbN///k0YffWBpE5IOLYnJWFrA99UjCU5IOL+tkWrSpYL7Wrk0l4
p+m3HvR303OgPQk2Q2gqsM0m4LzNkkp8+EPj+Af0Hf8yt8UvX2peCDUFxVBeLmWDi84jxLOl8ghy
4h4ynOS/iml/f//c8cn3A85xkiGJelcetX2iwPE15Ol9Enva4fwEvfXMvzsQQj4cYjGgHGp2qDS5
dZSEwmQEsOB3+BQOw0ofS7MkHNAh4E/yqmUQreErB31mItMo8NiYXSatzNOSCQkRcsgacBRq3YF4
T7hhxDwA8ViyVm62NAAhbOUdNd2lgUhuCM/F3q5Jt7c8w0MCCPPS+XVYGoBwWR15ADe9Cf7IUaa+
jgownbT9+aZnW//7mvjXEot3hD5GVcSDb5OyvRze3S4Layhq2Ae0BysFnLqJUpMi1TSYWWrPd7kw
Glnw6MGeIrirhtZN0aTVRv2hdNRf55t+e+v7ezSCR6tqyitzqqEi6wT+T6o6odWJYA3KTJQSXUrr
4HeM6gquQyecVo6aS8OZnefUC5vKs6KmQJmzke5qmffmyPp6fjgLpiW+DSgtD6+WYrVuaVnwNza9
XH5Ug8bYUx+ydjBa+vz595PPH4tw6Ma6bN2qkK2PEanbKzvR5c35ESxEEJHawk906qulvHUp7/3k
ATYvcZTcKZotCJGVOLu06IJ7I6fsm5PPCCwfMcedXVDzJg2N99TZ4NtaH3QGlBUFTIZK/P38sJYm
TfD5wOods5C9xqWSx6BMJus56LHVRv9VMvhvOxYc3gYiQZ1M0LpaCVgXhrvyqADLX1mU98zKcvjv
7ZKroKBUrLZxS0O9yyCK7WZljKQdd+dnR5ljtxhU5g4ED0fwTQFxrjduW47IvQQZKlsteXpKQqux
OhYVpYjA+Oqk3WaW9GXq5Ws7R3ksWruqv2cS8wcIcaCIYQgK1YwQYzl3PWHsCpQmjAv2A0XLvyqj
6OFizVeGu9SZEADCxoRaEHYOAN11AV6qr3e6rN1WWXrr9ZUB/OHaVM1sJWC/TS/9yzTmoc2LeuKv
gzxpVs2DMCoVBTIDPtLxsvIDmYsbxy6+9xLQsVr9pBe8I55fzfdsfe5w/v2kw9CGgMnvtcaNYa1L
j6QN0ochtJDSvqx94QDQI0Xe1zLTF5oZtRu9yVtOBEr2fOtLti4Eh0RyrLiV08aVocK/MRrF3MXF
KH1rkao4XNaFEAwap4sAS+FOU2F9zIvmZwlf/bZUjE/n219aACEYqAnShr1v1a4PG153zDLoZA8e
6is/z7f/XoxmgecT/OkC92gx1xSeED+L7A+kGf+gQALdHYAkGhSi5/tYGIMtRISKkukOjQa0l9P+
s50VbjRSE3y+7YUltgVn79s+qorCblyHEuAAiftSlbZj6q843FLzgnvLQCFpHz/TR6aEg9C3vo2o
6827C79/7vjEwQILefFCxsGcOKzvekWRDqWcaTe+2kyX+ZhIhNAqc61F5NcuZIUjlIgqVIuXTb7g
vYaK2pbcqJVb1rfU5sd1v/PCtdeaJcsUnDdTyBsGmVS5Rkn9Inq8KpV8UxV89qU13rCl1RWcF5YC
XYqKqXLh/QeTLOvfgO4cC0/74/z8LA1BcF45gCUzrZrKHVrpPoxyiNFggEVgZRb3uKgLS/Bf3ff9
YKKWwE2LnxmaI1OCHMv0ZYRF/bIOBOdtolrVY2mgvh3eOQmy5kziptClt36WXZ/vYiE+iGnuvCjy
XptL6C1nujf68MYop8vcSyyGNALqSDxDadzcN9yiLx9S02E3WMteLX254L2T1cRSm4RQJ8D2T6YI
/PKa+S/YpphxDdEanhQTVgaYUe8Boz6NXXzsDH3l3Lz05YLrFhXovdwvMM2AMvI+j6EZCFDLu2xF
Bd8FpWEG5cC8aOinU6cHY7R6db7pBZ+yBJ/tbJUXvSyu3CnQ7oNIOVSRMnNCw7nqWNOv850szY7g
uDzJI8cL169LxdRzQGEhJRqH800vrKsIPct7Lzdj28fYMx8Rpmjbmo9QC17WuOCsBc9ItT3PuzR9
CMFYQhi4Ifdx2aqKNJHImgHvKwhnfPrPMoMP3R6NH+e/fGHGzXm5T/bBsQcW2QJLRauBM6A9mH/W
cBSeb3tpyuffT9q2dR/tkySqXWtUj42l7GE7uZmmbmUXnI8a71x4zHlIJ82bdaGQPU2YFlDZnm/c
9hYcy8XwKUAKwFT+u6eYv87+puixNgxbhUUoI09eypu4lxPYQPPOiZAQtasP5+dqaR0Ez5XUIqyT
yqhc2Bp/dfL4R598O9/yguO+UuWdTJMD6zBMBKxCXZgorhXQBLVm9Bhm3X1YxSsOsPT5guP6sOk0
Q6PgAKhzwVz9aezqyyKmIey0/eToEerFlWsGyq8KAj2CTlus2NDsoO/YkCE4bh4NUzpA9e+G0kMa
XqGovou6L0PyVA7PMXod55dgYXZEUqMU2gAf0kOCvj/N70UoCEqF+nRZ44IHc5Bta7MlsMEEvldt
GO7XUgpLny34b41MDgTrtGz2cAfB6ZcYH89/s7LU9Pz7iVEWZTa2+eiVro1S11xZwo30wZ9gDcsD
FGekdOtZB6plEMQsWu0Aedxep3AJAqyV7WwhNhmCV8udJvvm0NduYiGHrlao8j0XVCTkT5AIWF/O
D3PB9cSHcKeifMyMmMAJPdVWU3A8ZQPlyQbW8d35LpbGIWzLaS0jOOQ4pVuFEL6A2O64DHTtWh5i
qXnBrykDJRem2qUrly9N7hr9l85/Of/lC5Mzl02fmoA8mbWcT3y5DmkepPRXmi0ddSj9bGRRz3ex
YGW64N06tQlGlluV25Q69SawDGzKao2Rdqlx4QZMQqDP65CTnOxAXe23obrtyrC77AKsC15Nqtzx
qCFn4uUObY+XSHmOp0seA0g+6PNqn3ifpEIWH+RMPRWbe0rPDo00rPjV0qzMv580DX9mw3M2jt1k
AN2UnLLo0T2/mgu2qAsuS4Go2Q+FWbqk6Df59M2owTWlD+cbX/puYf9VeuRag5L5rlHK7bTqmKFG
dL7pJUMXXFS1NMhEYe13w+5LWc5MZ1t0NqAnXCuvWJoYwUkR5DWsAhEU10N7wCmVbV/eIRZ92eb1
Sv9zsqKlniVxM2IsDsT7SIveDlCxn5+ZhUnXBP8MI2rCI1Pjw8tMe7RSU95kRTustL4wLSIWUIlH
tHBtndCoKx9GtPxGTaaCtV8xx4XjpyZ4KPT2VKm3JDk1hKLsLQIf6p/joGjFhhpn56c8VXBKxyUS
fhcuhOC11eQFcTvLdKMcgVxl/WepUul1fiXmoPvOOUgT3daDESaHHtf1fO0pa2CWJv8JGrf7rPXe
sxLWz1TAwjRNie35DpeWXnDmslWo3rPD0s3Btfhd6Car87TgbyLv2BjND6k6TSOrdgwkpE0m+Uav
5IMTmivPj0umJbh0WoWO0qJQ74YqPDz6lZnAOZFKh/Nzs9S64M8kgVHe9LkLNNT4DhsTqsN7lbe1
jRIhL70SlRY6mWlGTgN1n1ewTTQ1haYhinah0320Rv2TEeflikktrPAr7+FJ3AgrXTYkJ2YZpkin
7BlVMQst1N1Fc6QKu2+lWJA/pUXpmlTBb0YZGcOhh3YzbVcWYcGKXrUbTj5fR4d5sAK8rQTfpZb5
NfQNH6KIOh5UcVYGsTRF89qc9EG6JqaOkCNEOaSyuoMlrAyP2VT06soaLC3y3PFJB206qnqEKozL
BW3bwAVUItgT1p/Or8HS5ws+LHk19LARjjY58Y5Sxvum7FZi99Lsq28/3GuLyB+diJ1h0I6e71r5
B5vLt6p4+/PfvjQzggcDGXD6CPVwt5ZgDq3tfV9rMB3kFzYvuPAwF3f7clq5vVGjg2bBebNRiyrc
l2MdvpwfwsL0K4IHw2gC8UEyFu44Jj40gGN3A42VcWHrwt5MabyTBiiyuUVs/pCM+qMEmdGKWS59
ueC849SYaouiNa+Pzp8FQnMIN44Xtj1b1InJh4gh5L2BUfaD+RID/y9U1Joum/HZmE7alju4PnST
VS3K1Ez3Qx964Z4yiHr6eL6DuaF3tuHX6/JJBzCRwevrENXUIbtqbXh+odvIa+mP880vzbvgsMjT
JiPVzqXLi9GHyTDcHPr3800vOOxrBdfJl+dQqPqB4nOhT9MbY1QBSre7yrfdlkqq810sHLhe60hP
ugi02JS8oqpcahHiEuEUXS6veiWDYmlSM2QoE9+31Z0/RNKwMqqlCRPcuPULLbET2BhgL/rVOzk8
nxXSoOfHs7DYIgpMihAt6ur5Fc9CFg6h+22S69eaFtkrE7awJiLmy3YkqiWqpnTTcnwC+nNTVM7G
Nvs/8665LG0pC54caeqQQlFBnB7hI4CBJkTQ27TLh8umSHDmbqpHDZgUF9UY7XlufxCS50fIDS/b
wUSsl1fPTPUZMzTWwQPcBt+tKl07Ui/YjsjrLEcJmghwBbg24sFq7H+2Am3l+LnUtODHJuDKsuGl
x7Ut+A4wGrXWHs/P+FLT6tsQ10hTWMRTVrqGD0Ewf/zg9Bde4MUSvKwLE02qJs5sMzmT+Rxlv+D+
vCw2i9oadeEnUWxxCa6z9CuZmb0eeU/n5+R9P4LN7+2cOG2WTJLSc1fRhmvNbrSNlRpuU5WfprHd
n+/j/Xm3RfQW4skDgEaLPlT/Icz6+yyLV2pJhEL7/7xgoLvy9vsTHV69LsSL2ho+GnW8busAs0l2
ZRh8kcLhU68Ublcon2CLJy+hrWEEBYrzvzsW3JcDkJ5Nc+ogNIfrrtD3WRfYoE+9fg+DKmpzJN+v
MjVtt+ZgfwAkf3Cg2IAoBlbLGqo/I9qnofNcQWKkNRO08jwlZfUumbKfSl7fytr0zR6tKzXpUSpH
tRV593Gcbkyoes6vynzY+X0/prDv7czpw2hYfUZWKArbja9YDORW6b+pFgy1urTvo5V9f6mf2SpO
trawVJVKmU/SjpVsDbS1YRY5IjtxF1fQYsSR6aMtb+4uG5QQPXTFM/UOph+emgwIYUv7EBbSbuo4
EjTNda3Lf7Rw8pzva8mshXBSSn4D5YJcuhIc/1VQ3neO9O180+9vn/B4vJ2zdmqUDP0mYjessigv
IqImPzS1f1EgtB1h608o+DJJ0xeuHbdPTqJ8VLu1GLsQT0Tsl9SPWt+g6Oo6lEBUYfU5jfQvUmvv
EHVdWeOlLoTT+1Ancae1c8jy5GDTB8511Mu71lEfmmQtCbKwtiIEDAazWHEqQlYzhEeg0tcJPOvn
13apaSFw5GFtW9SKs1NM8V6Okbc0ypUtf8FsbMGlh6lG30OJuTV1kLprKEj22bBDVnPFlZc+ff79
xJUbm9csZ+LTdfIGmtLubX/twXvp0wXHlZomKGBAI6FZVg8V9dtOgc77EK8kNJe+XPBVuxjh2dbY
JrRW/oKQyO1kxivHxCVzFHw1dzpidZcWbuLZz12SIwZkfIBP9nOe60/nTWZpcgR/bQa1j+J5k0bn
4KiFFZx6RXA1TGuEOAtDEAFfhpFDnhRXpLPYjg4IuzfPsD82UD2n8kc7Ri/v/DgWVsESPFdBMNvS
K7YcyguvIQ/8YOrFym1mYYpEvFeK6EZDHVHh5mgD2j6i1arxRfP0/6pw8a/dXsR8dcbQac7EJmYa
hb+rVKRnYt8yDufn5f3bH/Qcb/1KLwaz6QKViFa0n7u83HcN3JhheRyk1oBUeFzZsZYmSfBfzkkK
qrlG4Zpt9mm0/fu40I5JKq+gGZaaF3w4aPs8AOlRgomJf6ZpfesP2hZ2cG3FfJbMVHBiq1Uj2+8x
UytsoQMeHvuuf+J2s4ceYH9+JZYsVHBmC72FPJtT99IQoNulImaqrCzyfKJ+57xlCU4cUVs3SvA3
upVUwZLfIWlrqE9ob36sQMEruXLlF+Gu8S8DilIY/9aoeq/pm9gYSYiQ+4bl9GOeSle1DSlZWa8h
jRfOdqIkTla3Rg0VP2dIw7hKTOkKfrpny4Ors5++OvC3cuIOd+eXZsG6RKSYGarFJLesvpTVx8IM
Hx05+Yy6/cq2vOCDIlgMKc+sc0IOLjWCNXLsf204ME5w/Pua9FHxu8t8RGRP8RU4qIyWe2LUO/1G
8Yd2E4/pj95KL0vkIb70dt3DRAq8Lq8L16tQVPSNZ6NX0hUPXHAPES/Wy16EBB5YwKnKO2MjyWbc
UF7tQ2N1fpEXXNwUXNwZVN0LYAtya9T7YrAzVaM92np0FU3Vyk6xZLOCi/dp0EDnix8WlITX03iN
KNtNE7T+zu7h99TV+LYMlIuyGbbIChQkhjV5bE6unGh3eju48DJtL5oqETsG/kaTksRmqoIEQVsk
UiC73lNKf6f1WrASDxecTsSQeYNemw3aRa5VJXvLmLaKXx9Gf+0OutT87IwnB8pMj0roeQGPUfp2
sNr0J3cdm6fAaeVAvGCvxmxmJ+1PVtfAUM8cteiOS2n6IYzSq/PTv/Tp8+8nTfN8IBkQ/JLODpWv
yA/9UoPudkQp6jJX+42UwxxbilAI36ZjQAqT2fDvF4G5YjxLEyNs1ZU8GckoRxVUvAPCS0gVydL3
8xOz1LTgwojkSlppsif4OTu/BGX7tgassPLhS9MueG/iZFMX81TvlsGwH2RvHw3eY2cZXy77eGGT
rnEdDapXblD9+EXx/COop6eLmhYxYZWqqpAZAZgjcbqBMxug9hqX3MKUi1gwWM2tctJ58It5uvlg
NVq5YRxrcK2l1gUndaTCARfc40SqdKQ256WRrD/Oz8nCaopIsKFCeAD5WKq3GgXG2XCrJtI+1lYs
cWEzEaFgCYTLGaS1uKgyQtmbPNihfMPT5T2vWiuLujSAec5OooAi5/HQqBg7r6I/Yy246pvgNlbN
w/n5WZp60U15+/dGiTy7A/GZGfqPvm2s3IgF/sG/rjS64KdqGZUqgMr5MhbHf9p5E+2drkcQbqpA
yMgqbL5xB4d+UX1AtEnZJWNEVWg5HIxWb4/nx7eUvtUFd1a4ZjrU1ZZu1mWQiUnfzVZ55JHzJoJY
uCL/meTyM+K1dzN0asr1r+f7XbIMwc2hb1CRouemArF74H3OfWtrpx87eS2bMbvGO2d9EVdm6a2j
RB2bg591kLhrzQFO6EdThx1fi35YiEqs7BIL9ieizBxfGeOqwP4csz120OXXg7kdlLVc1VLzgutb
PtVmjon9Gd7B5FXYK2wku8oV719YBRFlhjR6BVoTpJEs+Vszlx8iLT5C+nyDBN3jRQutzQM78U/b
DrxSIYKR3Jbbndpq2pHXiGKboEK/QZs0XXHUpYkS4oBvqEXuZLxakam5ret+38aIa0prFIALcUAk
HQydIGm1EsBOGDZbtGEOo6mvnGOWmhbCgCd3keXXeGA7qNuxjrYW9AbnJ39pUgTn5hCQqdOA9STW
dGVlKYx+xjY2Vm5SSx8u+HCqGn5WSPPSOmG+kVOp3yYhXNvnv32hdRFCBmFa3hQZEYKCuW1lqjcA
slYi74LZi+AxcqiIZyDqh2KHY+rPqdVNz7CYyt2TnnCQGWUIo1dGsbACIpLMQyUSygrmyCmih6a3
rp2pOsSat2I7Aq3sX3uICCQLEAGzdc8hoaRq+9COrlFguUU+6XbMVRQYx4+qrO1ir78rvXTbBNOn
wAhv9Mn/4NVsKJH98bLFErzc05MGNWPeMyy528dGewt/wkrTS4s128dJAGGDar28ZoRw3O8dbbqB
ucwdFOUJ5sndZV8vbPJWE7bowLNItuWgY6eNnxoeLy/bIF5ZVU++3w8Cp+8DPXfRQdsmmVk9dlpk
/uGN/coWvrDViYzCFEalqjNYBQqIaFWoY71zbP/Wg4LR4PGep5r9+Vmy399SVcHdSZuE4wivFgwc
arbpZaX5qAT56G/gqSrqDRzsVbSt9SD9WqGutOI/C6svwtBCrwI2180wtL7cW0F0xUkYJLp1Z7XN
ZZllkY6sabPCd1pysn3HYBqNlTdLVJ/Pz9pCGBO5VHM0Nby65h0rQ0/oVyDLLWDkvr0woT8TvL3x
Do2aNRi5qbDs7PRLrVMch1KWtOIYrzb0zjHqNeycGC9sEaigAIJyEbLaIrCdbiop/NhIEqpZCshY
zdvHDSoBLQdjR97ppXzw+9ANlfCuHKN955kHyqBu23z4aNnGcSy8Iyrl1y3KPysGsjS/8+8nXzhI
xZBMHQ+1qOEGN5laSrs4DdfUFhZ865UO56R1RQt6tTK4eQ2kbqUiuJ6pz02UV5uRcrH4slcBEd5G
GjXqTYXMZ2s15Ze60OJdqSMauDEctDvO2yEsye/7r4hwy1AcirLQyd1q6qZjgnrT0wQuYJfFZbT1
vVDfW8mABwzUc96CjC1QMtONPyXJ8shYO9AJ1aa+RRGn3hdBPm2hHEy3sYpNNNnAhSV11H0/5Npu
QGV4p3fdS6oH8THpMv+6AnawCc2pfSKV5e/TZPDkDZpEw473aqQgAy/YWXYWXlWOlNwgCzXtTDiS
dqMv+9shDdOtM4b5NWpixlZS2mGjqlV7iKqk3A5Jh55PUo0bRJP8bdk40jUEdM3ViBDcBlIbZ1Nx
wdrWnUcJcuj/8O0p20N30xytCjZyS0Jrze5SGRWeINyhG5tt/bH4WmVtemXoafVBDZJoH7RDs6Xq
OtgORR5seMkZkZwsVGShveRjVvXjDarONaI+Zb4fTAcVMSd4guu32FbodLKgqreto+JTllJyKNd6
dZB1utKRqN7pXj1s2Cfynyg/alsjqPxdno8Zos2GdRyj7k+5s6dHT/W6HQ+dsN5A3bxH9v6nb9u8
8lcogg2FUj+mtR5+LTKnOKI8ot6VhlxfZQk9WzLazGUYxjeU5iKGbeuf1bH7heoMYngoCt04uh9u
hlIqDrlEdU8hdclWySVlA4rf+ywZ5bDXTQ3pQUn3NmEkN5taDREfQ05mN8mUVp4304Xz0is19YnD
ZWVd6KkyoTlPpVSGqgyydrdZmK+hleYt/Z2AJsIi637KLB7IYuTZpfoT3y27tiap13qXJcxZ5dyk
OVhGpbXUb1WiajcR0lfflLLtvo+BVewqJn1lqAuRSwRQqmVKViSkQKXk5v9VN6dZtRhfXDkaLrx2
ieDJcOg7vcc3rkdE4+oghZJe2akQqQUorY5huik1Z8ub50ocXspmyMJOlMDxWzkx/UELLv3RfrCT
TfZJ/QSxdflNcjV9I6889y+YiAirhM8Q3e+KjgqJQGzc11qw5fXrwlUR9pPOU0KT66NzLUeB/TE1
MvWRNI3x7bx5LxxnRPK8LKdM1DdpvW+/V91XOf3eOEhWhT/PN79kUnPoP/EexY+rpPML57oJv9d1
hpzhGuvf0qQLN0kv6gsH6VHnOqv3vXqD2PAGNs8L51w8WQamjEDS3Lha7oCecC/TV65673835ahv
Z6TXMqNsc5pWYFTQ6gkVOiTvVklu3j8foLb1tvmgCHXqI7FFhDW/6oXycYR7aONb1rH25SdDitbI
45c6mn8/WVmDwg5fVUvnOgwG4IrJS5xE3z0zv5eM9ivKgY+XGBDc52+7ibx2ykyLbnSp2oCuMNFV
PN/y0kLMv58MQEG8FgQ/CyG1x4TIY9jlxoguCgmWSGhnTOBBEiVzrnOz2CjhDpqpjdOv+Oz7ToXs
w9svj6KhtzsUi69RukbpryFDo8AOuDIvS62rb1vXG09KrDSyrjk71zu7hSZvCobk+rJZF9w2bDvP
l5zKvJZCo937gec/MkDlKijyeOWB9f2QhujZ2wEMBkrXCcLL1ykK2teG1KRXmQQlZFSG09b09Mto
vV5ZqU8NyCklVSe3alxHnrexDWnfetK2RNTwopkS6eycrIyKYOqM6yoz92r+bHpHu1jjg1hYZBHM
+H85u7JdS1mt+0QmooB6q67G3dSuvrsx1XwlCqLYy9P/Y53kT+p4PrfJuqiksi+QBcwJTEZTRnDZ
hRMxz2zfxgX/yec/9/V6E680H10fSnA8G7CPpJLLt7RlKg1YfxBZO7O7BTQGDqqH2qEMCyi/1FOe
VFX72M/9h/HI1mVvbG5//ysxrL6tDCkYy0avx42HArM/N1CyuG+ANsFbaF5SZmeW5fN8bvP2kYGc
1PXs/evN7w3PJnpJCEqcK9H82M7nanqkN5D4CAbUXVCJYOuoMU9VGwIPBU/vFYqrcsXNJ6TB7xaK
CtGcn6PJ5PAXFEc0h50kvXUF6LygInqMMNsL/IZBLGzO7txDQ2VwjqiROyO2RTr2a+X3U404c713
A/2kCpkR897q7r6Mt0U4zjPwz0yPLNP+b2MEDE6jpKSfXp/unbW6xTgW1FTElivLVjhRn8JqdE8R
oUdX9L3WN8HcBg7eqEa0Lm0wnwbrhYmL89xBJOy1vtmAHTwz9N6MpboI9tSM1ZfG0oMx32v69ve/
Qniggoq+RpJoGm1+OGsxTcncV05/vm/YN0Esh9n0sJyF2QaQvmemSn2eNcxrX2/9P8Wc/70TBsEm
iC0sl0tXONhZ5PdGWEQViWFSG5dIRb78UsHvuJb6Vxh5Me+8bOQyMdI52D73xm6zQ4dqAowIdrOZ
R0oaLxNvEh7K6OC37bW+2Zwjw5uKwI0omwv4m8c1nSiUtAF6+/P62O20v4U4gsYegMfe0UyHeB4H
pKI41HfbSRRbZKNqCDjZjXKzZi5OOLTESw2RfxuknSrvW1dbQOMKfscMRpqLdYVRx7V48aLTfQNz
+1V/hURL5KI07gCZyatP1rgfTH20YnaS9BbAWGuhZCsmuEyPLXIn/MM9G6V1pI/y0N4HNuHM/akd
AhuumZjCZI5Ap1vr8Xtfhgdnir32t+Fcw//c1MJmww3tUOqywBdMGJ6B26/uO7RvYYxaVgv8uoMl
4yN/5ro+9ZF70PTewtxE7Cpahkdzu2So2iUDpYkRZQIeVxya9nLf6tmErc0dSbt8Qe8hPB3Pa/SR
L/fB5oItalGj5gvrL4A5FtaKkzC6OwuKlxs5O2F6V/e3mEXwzCMBg/YFdX4IY8FrWYv8IGR3Bn8r
dsejmfTYfOcMZeWTN9MfVVRcrBu8yVf99b7eb0K3AcqncMsInyDdU6iWC/yYDnq/s/LZ7e9/ZYXc
a/EE2ztjhmetNOhFFjKbFqM9WDZ7zW8CFxX9sS8nMWVk+aLVC6Ve7BwZmO61vQnaBiKkS0DyMbMQ
xXWBnyfjfLZ3loCCrZhdRVe8KQDWhCUzz+8NiPEXuDwOyX1TuglZ1fj14gt3zOYuCFIvlPIEj7CD
Ud/ZA9kmWNWI/buspjHrmTzD3PyxmI/sRXcGfYtY5BVdyrAppgwYmgvINZkIOLLycN9y3KIWJ98U
lJlmykzdq5jWv/AA+lAT8/muUd8aD5p5MWod+ZjhInEZBpoGc/H+9aZvsfgvR7YtbDGMprDNS6zG
hTaAuAq+ohzwWXYfgUQJ7zvVbsGLbKnI0LlkzGrGWogpqyKponC5L0fSTazWpoI6truMWamd97aa
z6XkP18fnJ0FuZWyCyA6szC3GrPJwmemDR5Cqw6mdG9Bbo7KKwUvs2QDplQEbyHalZZL9X7Kj5ww
9prfxClr9TTiojJmA+4OCyvO/QjypzpShNtrfhOpfSXWZXbQe9oZPA065gqRmx8LnhhfH/id9reg
Q6KqHKzVdswiVkJWMUz8Ke10cXq99Z01v0Ua6kENDCSjMXP4FSglHZFLKVEvr47YXXvd39SYPa0o
HKlmpPjSmzo47LQLlnzp4x0Sr5cT//D679hZnlvQ4QLPI7eJxjGrLASbO/+s9H1ggGALNqxGGglb
50MWyTbBm+rZ7Y7qg3u93sRrbv129Ro6ZF3A9WcYtvBHuuD4et+YbHZXzg0cjBdnyFaI8aduSCEF
sTRH/pV7fd9EbSCmaqxYic21IokK/bMsynf3dXwTsb5Lw9mfMSzzwC9+BKhHfwS93luOm2htaH1z
KHD6zJU2MbAyov5wakd2EKw7g7LFF1qJpz5/FkPGv4fTyW/ubHbzIhTgGhm1CkI1ZHISFlTZMuaf
Xh/rWxP/sultsYRRUAUlR1Ulk8FXWwNp3A8vlbF4PrRp3vMYJjIHP2Jn6LeoQp8ukysUxqYYGEzN
l7LN3Mkh13a6Nxd7t0//dRSuFw4HLxX0WVexT9R0z4OYv0Ps5+gSG+0M1iZeYQJpoBS+Dhn4sFcz
TVMsQ5ZGBFAKR36Aa/2SrLO8GNe/84XL28Sw189+BHnIPltqL5OjfBP43TlojgywdpD6wRZIKERQ
lVNRD5kJWaJNB5rGR954iYuyC4k+tK4bq6VLmZKx6+rz62tu4wn+/wDTYIsudBYfPkWiGjI65mlf
AM9lDEox3bW3w0kwPxtLG+ehedK5Ofjm3urbBD4fwi6s1NBnRTjFrV8mLlRX1vW+VLtFFDLoSHj5
gGnKgWHqJD9Bpuz0+mDtdHyLJJzXFSp8vOrxSOvRq+uoPDUdjNMDqY9sf2578b/kgC2cMHI0oCmQ
3IFgZOU/zCA5/NB9qASu2ZPxTn6VTzz2DV4LDoZrJ+lsAYbu2swgqbQYLht+gZq9jOtoSAyv3hlh
LqHTPS3UvQuJGWzRhjWEtJ1wUn2mHdueRzPyxK2q+xRFgq38nXSGpeYdlhWsENyY8XA+heV45Bm5
N06b6BeQzhBe33VZuDgxA0L25NM+Uav6aBkt05qEaSiPlMt2joJbwCBAKTAE8UyXRfkDQ113bgoo
F3yEvtH711fy3gc223qxmIGCQdhlvpziZli/NPRt7onUpcEBEmvvC5sgH0S5dBql9axeaWpIoGMJ
Aby2bX+X81Go7+wBW7AXQG7rUAVhlymYTTlNkEEI/ix4p+PKn39XEbYAS4JkbvPxIFp2DhVbTNes
SFNaaHBnIe8enbZ6WqejWsBe05vTuQ+Degh2NGh6DVMFQygPZoGvz/ZO3tpCt1DixcYLpGPmz1+J
pUkOIzcrjhSh9jp+++pfO727hPCPcEOTTSRKc76kvTDpfR2/ffKvpjkuKsKBgl/WSR2PUDPO+490
+fV643v93kT0Wjc3NxZrsropiq+eqwTkjZT78/XW98bc+++uR3CiyOE4ajLm/ylqGTemxUvuEVxo
r++b+OU97/OyQutT0DXpkINZNITu0RvrXuub2G3GxoG2Olo3pAK+V12L5YjQ8u9N8y1eq+pEUUSF
guVB7Q0pbYrlRCBYl74+6DtnKL7Fa7U3Kq1vAUhugOFdfLDpA9AxaAxceh49KFgxm58LKc907e+q
IvGtPF4516zM3aUCeojgXTHXav5c97Y+csLeeb3kW8gWEk6e98B0ZoH5Wg1O5hXeo2rba+8B5lnX
H2YTXmE78BWKY89sHOMRz2h+uNyVOsCE/+9lTEXow3rGYVeqPqBA+Tis0C/MvdPr87W3Gm5//yu+
RVnbbqJlcJ2aEb5aTT5e/dyp39/X+jbAoRk1wsGSX5nP46WM4qr8c1/Lm+B2h5IagK2na7+q6AzB
O5KC2asPRuXftzW+1aYD/rULClZM14UOqGNDBYTkMeVPOVcx4f1DqV6GI97jv6cpvkV3NWFP4LCK
cVcaclTMVGdwWd55rPr4+kjttL9Vq1Pz3HtA9E7Xsls/1p5/bufgfetExX3r839gXQ48bNoeY8Xy
MYJ3gnwztqBXQljoet8P2G7LMBKl8xJhYdpxShunf+8pOMF0Rh1UWP79oMTD29//ioE6F5OjlmC8
DgN7U3ovoFk+UmKSfD5AIOxNwe3vf32gq1vdr9qfro5qE1KJ9PaWCV5w8voA7fV/E8NEmNUBi2a8
RiB6uCoDsTMe1VMbHHR/J0eEmygeO1JPlK/T1cXjseqrrHHnA/TVXtObMGYKusOimRFooXkkmpyg
9pK+Pio792q+RXa1eCT1hDDT1a/1W8P6T0b2p76+RXPRmKSh3o+F1CJtbwBxo+57WeZbhFdEwfjp
x2a6CrucQ9K+GGIP0unOOtoiu6ZaojYFogQWKnn2ikIlggKbzLqvrw/ZTtrbIrtwV5hQKZ6mK+fr
eZnaZFy/TwwFD8d5mPlwArgYC0scAMd35n4L9Qq0WzZGyOk69zYpcOweTH4X/oFvpez6zoWuksTU
62I8icaHFpmxJ9PxI9ba3kxsItqZqrw1rpqutJyd01rVD6u0/AT7mN+vT8XeB26D9lfKgMXTBA2K
erpa4aSL83XSv3zhHYTG3shvAtoNhwYvEWh8dCrYSkhAW8jp9X7/e/WEb5FeeUdWE0g07ba/ocwd
W9CublQmE/2K+qPT8U7C23qZdqOBJQzUua4VymZx7ejnHBCIzmU/OuIe7Dp7Y7Q5gRswVlm3aCyh
yk3G1qSeWA/y9b8XMvgW0lUxt5gI/l0jX4DU231o6JRMzpMXeteC6pOdjkpLO6toi/AqaYQXoAEh
5lt6bly4bytWfGmHo4f5nYnYwrt0vfaQjRdYpYX3pudz3Jt3Y+DjfHREFtr7wu3vf8WB0U3k9c1t
GtYgrXCdkKyPAZGPC3MEXdgbpNvf//qEO/pVU82YjhrV5HXxr2ToH8flCI671/wmkhuK8jgBBOC6
OBKEDxtP/S9Ojh5D9lrfhHJHosmRdYUtwb7RIApSt4sXkCRfj+a91jfbs/KmxpscZ7w6nCfW92PO
lnia64NA2EkWW2tT13QrTNuRRVvDlsQ4wQcQMc8rse9E3WaahL9e/xl739nEclRUXJICPyOKup9B
6LyPZvvsReYJRk0JG9uDc9LOWt3ivgIFC7FG4TMwCiDhu8CbYhM8L+E/r/+KveZv6eSvdaqIsNyF
VteV+k08sRfFvpbTg64OjmI7c73FfQ2F4GxYsJLCOo/7srtpsCRFfxRlO/l0K1Pntlx0vQ7Ha35z
7AnV2ie1pEfX2L3O3/7+19iIUHKIpeKOUHDegKXRfAxs9NLTqDxYqnvd30TxrbQQzB26D+r/ZbHO
ZcYR8vV53eu7/999J3iHWgLOcf3wzLeOinQYxQIg8ZHq5177myD2R3+APoo/XlsngHhA2HrPsL00
YG+TI/eYHZEUzjbVsGiwIYDQoEKbfrzNQm5N+yLaaMwTRiaVf1AVqcJrK7tZXHjoGbDFGwdaBiJw
C3HOIbCypDVv5fAgHRkIoDGjJY8HKejRkW1vBjdJIJ8Yn7Re+ivX5lRIuaJnh1YtO41vYWTh5IZd
FfX9lUQw/5qZk0nokKSvL5C9xjeBX9YFg8nb3F+lO57mEA9PtujCg9W3c+bfQsh44Y+izjvMnBYX
q3OkFq6fOvAkkqrIn0LLGkhi0TfKde9Tb+VbaBm0Rdwa0K//nErgy1A2zfDDVPI+9jLfosqqqhaS
uLq/FpjvrKyMeCpWLKwmn+aDkuNOSG2hZWM0Q9QWKvd49v5UiiKOivYixzsz8RZdxhRObNOsepza
1K9xIe9Fj2oNbHx/vr6e9nq/SQiTdFhew5H7atv6m6X+E9PQJLD3vdHyrd7d1PhUBJ7sr5VRKPi2
P6Ef+DyH5em+3m/i2NrayBBsmGvFwwHWCMUvSasTnd2jI9VOuG0xZo1blIuFZeZ1meD2Talt8RBU
HJ159lrfBPM4maYfDAZ/5t4C8otm8UjYfRQkvvVMHfE4DcNP9D1n4qs7zJnfOZfXx32v45uT+OSV
Vkw0766jV6QUx2R4nRyE017Tt4X61+4d4SpHyIAVMznvympUScTwcvh6t3cuW1tnVHduFSuRi6+M
eD/U+EGzPkN98lzI6RyWPpAPRyynnbDaCthNmFBohajxWkVUP0bwbfwH7jbhHGvSH1ny7I3UJnQJ
SiTu4LL+GmqICM+6/5VP7RE3ceeY7G82cb+EDb1qPeiZVHXC+OdqhuCvSqHUIpofr8/G3hhtgzc0
jrYGn8ij4LPw+G/YMX0OKLzp72p/Czkrhpa02qJ9siwPrBkv0Fl+8Mb7AHMQfvvvhcoX2TQMSgHX
giDrt6MDz7dC/tQwx7hvuW4RaDWnXufOfn8tZ1nHlFW/PNB4qGcusuqTQEcNmNn8vtnYgtAGf7Zd
2dIeDkzAbNyORZOTEqB3X5+MncW6BaDlBnJmAXRor2FRljg4C5g5jubO85x3++pfSUN0fgO9FYyU
Hh3YCNq0brvrfR3fnMh541Sg2qPjUakuOdcQTuUHRc+dANhCzNxmKfk62P5K5+8STMdhikV551PM
FknGFuCUIO3TXxVEaGr9BFWjYDno+N5kbiK3coVseYC2jcvZGw22FE7n3tEOsJN6tpCxKhpD1/fG
/tpxR7axUs0EHYi2fwqqtcpIKfJnECHFfSASvoWReRCTDtt+6K+9X13Cwnv2/SO++s4E/w98jLVm
LQ2uGVbVTUKH5k0erm9rCB0dpLididjCxUwXwNF1wFVD0uEyTFNaaO++LX6LDnOIAitRoWl4IDyo
0k/rpT4AI+31ehOtOXR57ORPGHEnEs+5y8uzrxx+0PGdS8xWRO5GCoCItKtxQ3LeFIX5Cp/kL8WI
OuoUkgev4V96Lb/W4RDeFw1beJitadQRY/QVWmuuF4/hKFlcMy6PVujeMtrsxcxZdcVUq6+eVz3o
3vsadPNZVOvH1zPcXrxtorkevM7k0vTXtT5R48RAAz6StU7w1Ticjkqf/wnf/8VS8i08TFR91BtS
m2vhQNVP/V5E975oYQfdDkmzRs8FeVTUBebtUxF+lESfILyc5mpMg/bnWsun0KFpBVz6emh+szOu
W/jYimrp0MGV/dq35AJa6bktyDteDfct860kmPUd1snWLtcyD8PUI6Q9L417VAjYqQBuUWSApvfA
1q3L1QNJrSTTm3GpUtB5Pmt2n2Mu30p/5RJmQMQz61X0vj67Bk8FxgmP/G12ssDWUxUyfR3ewfPl
WgfrUMfE0Z5KQkH579eX9V77m41b6KacFCpHV0f6yThXJ26OUEA79wh3c/JuJBlLXAiXKy7mrYwd
f6ictJKWwYeAdrVNml6Q4WO35sAgDfBB+Of1n7S3YDeJwC5uu+K9YwEC7Adb89jpPi/L0XVxr/FN
GrC6LijQx8u1ybHplt86U0Hj8T7QI9sizZyVwoIjxJANk/tI5uYKp693FOagr4/Mv0822yLNgtU6
9VCS5QpTlRL3FS7juYsOhn2v8Vvi/Ot0WdC88QA2Xq5u31afQhQiAZTXMEI42MXDHXNVtkWVVbUB
/1xG7VVDC4B+7EggHsJFseEJhY28/TAHxKs+9oUsSz92vW5VVayB5VEkZoxjycU4tPTdEOewe9AZ
FcpF7vbDJnhfi3yObkZ3Y/nQr8sN+9irqfoOXY0xvKiQ+OEJmpUMND1SD+FT0xs9nKULk5QTmY1r
/uABHSK9Lh2qBnatyAmpNbCCSSYFjToQ2ftouoilVf5L0bdOf4m8xepsaK3kz3Mb0sSydVlOeA1+
mGqPfm4bO/4MREifxXtsOoO7xosL5Pt5bbT7qxROs+AhZvT51YetFqS6unossNZHsAibpfOL1LZ4
G4L3bEObD6Typj92gR5iXM6VBdHQ7cf1Yaa9aX77LikGNCNulcvRL9vyEbw7FT7WMOJZP4zTXDQf
YPWxjleogIT6aVyNmhI+KVzdhYGhy9tWtnnxNrdVL0+yAUE1kUWkeVL7Ue6ewSJb2YPNhRTp0svQ
xrg5t/YCW9z2LQ3AiPkHepeBn0TIdEVCpTRf+prk+Ve4w0/fSri5uJk3hCZPS4Hax6VsK8XjoeHT
+MdMYAO+rUD6at7OMOYOszqfIDgtB61VEoxN6CbLzGwY84FrfdYV53CS6PLBpio3lEHLwEERtwX5
1ZztWlKdlN7iAB+/DBWmzvqwBnDngRDUJeYgvIaKu92lrnXBLoJEPU8jDG0eC9zc1lOl8ipP2cht
k7iAdL5ppinUpxHYR6SMCabNxUMPolF4HtchB+6o9UOdggHSTYkx6/DE2My82AxlG8RFR8qfLvTy
gROrAvtUNYB/pLlXe+SDNypHXfO5bMaYRlq14Fs4QEqXIwvIl2BpAhfD2k5l4lQ6wo/tg4qeV92J
MMZpEnLPbLE2TxrdgAvNZNB7J8ZK7iW6Dn1EAJ+XPJmmzq7JYkUh4iFg4C52OsIa630peRq6Mpo+
rjYQQVwuABiCocmiDmqDTNBTy8fBXlt3NV5S156o3uoRTLQYdh5mugR6xn4TyW7UHx1u1KBi4ERd
dbXEVc0LWSOxQEAXpJLmn6CMuigdgPFdTyUmEOyiBcx8KNgLQYDSL8YPJNSSJ6FpliCtV86rM5Sj
rBsPXbGyFyZmuHAmElZM9gQh+HlsYtXpWWW68MPg7EC6KnzQtQPtjDxyOZR2dIn/rwqMyqxfuXTP
rtTtFxh6f+CGnGzuR6hnuNQ8BmqqxachVMVHMlPx07pDK78ObVir9lQNi2rkae4nqt6VPFf6D54l
CT9BVskLxxiccZ8/LIMPnddYTwUTOpEwvmkhmz64cwT1mmokTy136XSRM2fsKawHqWDOLEESggD6
aD/1yqmnlwK65MWlrGWd//EKeHgbDIdfF797+COZ1KKetyRS9BPAuDUBBkEBSz495AODfTQ0ZyZ2
rrHYxTcrO2mesFOHVUIZluqHppPYlfAyX6xfnYgX5Xsuda5PqwDf9LkOqkhe6rHz5JkNk5xlMgy+
AgNoZT1FnYFJSBlDr3D20xIHGXMBB6WuYe1CIFlStyKYYz/otHpCAbyAgl4YFP7Jg0kaT43FRvBc
Oc78g+tQm6yRNvVtOZTxDIm2NSmX9x6EoFcEuEbBhMYiX2Prdy+2gCh02b+TThfZUwXr528lVFdY
wjXnw9vFb9jvmbs95EBWKyTEy/RQXQtvhU1BymiV+CA1fZZ0cruEE+7F2sBZOIhKeBTkOGk3QShh
X13W/gXs4UhlbAxgQYVd5+e4lM/RzMs+E5ZGmUcNQ3Avtd/HUVjrb1AuV+pcUkkQJJWjvkYeBjhe
J7d8YVX/G32QP8nqi19e67b6XSNDDs1aC/RQAmk3Nzg5FgLuD0MZjjbB5Zms6dBWi3ynfOm2b9ai
hJj5QDjp4jxXBtYmTciL53ph/hlWvTdigvsMXw+cwoKF2+mJwme3Q15dey1iOTjDfIarX2GeddMR
jN6MzTKxFQwRY9MQ48cR5KfGWMg+jxJt29KNawuiaax50+eJKVZAyLpxLOqHlq7d+ujLYWpj1wYj
rM7B/I3Os99IfYlq5ayJx0qIuQsnBJ8nQLFheXAbnzyvvlyA0ICwEE9m3E4ZnDCJN5wMlLxQJS5d
Pj72SwENe4/ODVoRMFqyXTSKuPDtWsdVkPteVhcS2THK8bCVmr4vwoQDxR8+l7VjsFbsigGhvLI0
5kXDu2+tHU35NVhFw2IkO1adW9LVNI3G2WvS3ioiE+1HqnuvCuuaJ1twIAAcWAl7YPCDI/1UuTa/
+TjnYXUyTtNWsa+CokxHK0c/K0Hxg+k76AovjitykjDqeevF8cowT0SrnepiICFP4gYUGPcLDfn0
jSGTt9Debs2SNLMmNF0ZEsjbSdRNcyqtbshDw+qcXaynWkAcZzonqD8RkgovDEgcDt6qkkW0Tn0F
iHStTAzt1rF+dtd5nJJ6nADCnzr4vUM0fR6+li0Y2U/OUJTsmbRhNMLoAhMMgAMEQX9MQc8ckQIS
N/nvCo4ySAzrpMi/LItl137EIenboPw+jwvPq10Y+NS8hNiG1pely+nyBrZnECUMdTv6qQ5Jh5MS
VPjmt2sOo6e4GCKMKMuh7PjO0YuuXnzrCY6lVqtxTQSZZ5VMbbcMlwbip+KhCyDxlnLs+dh7q3Zd
UuSzcv2qANt2EpcAYZpgNdUwOikmcJO14Sq/wqUCKRgv58pPAcoqWFZ3dTfHJqSIt6Ac5vyZTTgv
3HjM4Gx1iCVcv+DaNvyQ7RLatzU04HiKKBUdBBDqYYUY/di2j7izO96p8zpAmBDl6jOYshD0YjgI
yoxGQz4+Keqv9VuLXdn54w49kFqsZtXN8EqBiWFMTXVMBopnQOs4E3mgPekjwK168MLRG/tn1D4e
tUmZeyXmOAjtmbe9Kk/Ewp3xJaghvXyWDVYMiu+kLZLSgZ8IVBuduUpLkD5YPOVs+g6odeWmFXHL
4KzKia/vofHi0xTa33JKyLRAX0RDgbxMyggemOcx6EoVCzv3zkkFcmSPC4hzXsJyGrFUNpGJ4lV4
DUnmcfSWdDYRZhQHrZrf0FxNdx4dRt+N9eovz6Yp+uKiaKXHS9sOFmter/lwItjG69h6pcvitsAT
4EXWi6JpLoe1+IqShAenh2aAZVZga/cLAwx3OJcBm5sTHIYEiueBNBoGuvPQPAYFTAJoXbFHPP30
/iUCiqrI1krX9JO3Fks6+fZlGTAgjQfP+DGnw5u5BAgK26utf/sw6YOloC5bOIFOi9f0jwPsaug5
R4p443PVmNgS5blXh8Kq9IzHKzk+lBP01tJKuQNLsZPJD7YnU/TocW+u48gbIpIOa2Wr0+JNhiQ4
Egi4G+A8VZ/8EheFN3CMUMElHBiesquWNuWlXHO1fldwDIY+tx0c9gLv5nWCD0C0FHAQHmYvM3Og
Ozi81s1wDn2/oi+Ox+cwdfp5/cfoyYdwYGn5FReVHhl3IQH2vCpymi72tF8++axw0QGX0HM9WSjn
wTo+zEEVaWt+ktA+yRPsNEN+GlrswjEMnELvPPciRIK1NPjHEwER8HkecvckWmSJuAeYrE7cQAzu
ia0VVPPqPqLfVN05P3ODs2O8VkHjJEsE5dzHXLI8Smc2dk84iroXmIlgjdtRDnD1CCA0HeQSWKVw
KGE85hqXxBERwRLTTsBDoB2XxXvQ+Rh8FD088p7DRdQyIaEy0ZsCRy5FLgLbifM+b3HPgyOxmd5y
Gogbup34X8pRKiAlZa1fmHLo8Gu0wVLEoaScpzWytHvFcyKF6B8oGzgkKFKe2nyqKnjjWaSGDvUf
7MoIGREDHO6ZxMFbNe6FtVZIhRNgBJkdK18lMsJJKQ5xPHpfharx4Dch5Q+Gg/TXUMg5umpWdypR
qp3pJV+9+bkfp+5tM8vGuSC79zAzD27rbFLTHFyKgLu4XIWVKC5h07QzclJh2BtZuFP/JmI0Cs5k
Htf1XdR1kv7Qheh/L4iRPyjwwdRixiqEx8y6FHNiVj9s0z6Httal7YD0fDJjwOXFR/ejF+au7A1d
Wh9JsRz9926Tzz8GWy76MvUBXWImUMUEsbgVJNWou+uzbEddnBVfcBdh1kJT0i2dgCRrGNk5M7YL
dRKUZUs+6a605NkfF6ii494EtK+IWtYmRTVjhWPf1DclAQ4dkrRREJmNXdi86DOVNe3TrqsjdQ58
3ZdvmqLJZQpRPN6eOKlIfnVhUlk/9wO5bVuQh/Qf687z148+mD1rBszXSj56hTH9b7H2q/lUKtkH
J1hV8fmCe4THX3CM0dGfrmToJWg7xF/jal0sf+HeiIrDrIRtP1SubH8SOG563xfDB//RESaIvjXr
0Mw4J+JCmzBVudEpKhpBH4LZxc6qGhi7Jo3jzhAg15ZAP9HRBaFvnchxf+BCiau9Nub/2PuS5riR
NMu/UpZ3V/sKB8a6ymywxMogKZGiKF1gpEQCcOy7A79+XkjqSpHKTHXe5lBmdUgVg0QgAnD499bc
i0xf0faIWoORbg0EmfnGGtQ0nNOVx3ZHR5Z1KD9FmRMG/4p1AYEb3yAXbXXkibUw5e1Wbuv+srGY
8DFTqrLZLGs+j4A3HD2g6NgZ8zBxlpzsyyFZkbg+pOmHdW1bGzbCg+FkHCDuDrjTs+bSxSrJw1hI
rd7ZipImwLNjmNHvXlbjtR5NG+E/kMw2CafMN7GbMe8Zk5qao0oXqt0R6kK6184TK95ZTKgzRgYb
p/upYFrlAGwWMmwEEmi9e4EFNct9oEvYqLm6K7mfFot4atBn3u3bmvB1X2IhQnoKqbxs8bUs++li
darmbBjP22V+MjNDrKCwpnk3oCnloWKrABiS2nT1eyXTL1Nq3HInnYS+z430eEAmGiNriC2Yi+sR
6whoQr1CjIJDFWFt6aSjHrUu7l3TIah4XzQKSc50EKm71Tnh2LPFSSXvXBS8c7/B9G9Cs9BUZ+ey
Eun1WFYqKz+RIc3Vo7u2AA+WqR0xGQ8r2PIx5zaLAMSw2rdFqZZf5Br8MTqrXpsk8f5yk8U1PJko
W91pXbZhC4A86DVXCIjizXVVr87W9cSvqqn/DCA8//8/AIQda1hNy67ZWUxdIdK1kdFhh+/k9n99
tv8neaqvv3Ek/b/+G//+XDdLlyXp8Oqf/7qtS/zvv8+/8+/XvPyNf22f6suH8ql//aIXv4O/+/24
4cPw8OIfUTVkw/J2fOqWd0/9WAxf/z7e4fmV/9sf/uPp61+5XZqnf/72uR6r4fzXkqyufvv+o/2X
f/7Gzsj5f/3497//8HwC//xt+7A+/ONmgOzgp196euiHf/4m5BvlQDWA5gQO6aB08cHPT99/wpnr
ulpwj1GmzomkmOeGFL/E3ihPeq6nteMwJs4gbF+P33+E5xzjHmWCogIKoTL/8+ZefD2/f13/QC3R
dZ1VQ4+zeQXn4nKiCoHUuAIVhW8Ub+XldVH1g6PjJhkDrke5SaiTRlTSCR4eJzl4hFXAfbD3wF61
CECgJwFbOh6hBUzcEkyEmJeDVM25j/vPRLwTbh4oQw+FM+ybJn1k/CkZx430oMtZVGDzdEeYi8dr
feV4ZQYyuAsycDdBOQBzqGQwy+VoluxD2ptw7oEJIrkStO4WjXI3icTmrWnIrkm9KiB8zqOmd0o/
X7TxqfUyTFDmVHH53FnW+2Icqv2q1UfwkhgfCwbYxqTAJl3SAl7g7XW7YhFKOzcEP137smjiyLrw
zBpWPnnc3Nui3SRLFi2Lvi3aJcJeEc9QTQICA6k/0h7QhM63K6x7gOQqvnEnld+pyUVgxTm2zvjp
/L4nX4bZ9SH1gVoM2IawMkinJj3lmB9sn/nGNiFx6Z7QEpWGfIMEg5PR7Iq3Ytd2FQRN5otIEX7D
+dbq1nfW9uBOLgkTBNbt57l03jY5SFGEvtD7uTlB2Uz2njTJB4v4iVOXuY0FNs53lb5FQRRN8shB
aFZHd67T70m8pqUfM0i4e34zpnNz9ApvPSWZRGdJtSn7Ice+ucXgkPZp7jusebuUGBXaqWjqzQ83
z/fr8+X1iMvtd+b12+WoJG4WSSkkFK+rNezMS+NhoxzEJxuiHTFMN3KvtrHPfXrsv+ll/tZqdco+
d3VfPw+v16IXy9dV81ThLn96Gk4PzetX/n+4auEu/vM16/9WSV1AcvVt/Tsvcnj5t9WKyzfU1dLD
hw9JiWZnBvzbasXYG+jc6bkLRCEeHN/Rv1crIt8Iz3MoIrJcz2OIaMBK9n25ws385vw1ao8xD0sd
xe/9jfVK0DPF9/sFgpgcD/i5hn9BSk3dnyh6kgzo/yqmR4aNfY0g3rEnbjANTdw/L7E3kjCVc9b2
T4D0bVnfZ0XJqZ8VSUaeh4ZWJTSsa6kgCV0yVWdl2FmQykWwIBx6BcrFlqLa96voh41qdayQMTAX
5j1QfWBWSAsbDM3aHRxLnloiD0EjmfOU1IhI6f1COMiR8jPUFRUSKHI29R9zd7LmGlmqiXcjnXKO
kbqBoxaYKbOKotgNbNlCPs1nDKv2ZyP1eOSW6vbBoWUJoACURLcDusoRw+rmlc38hMbx+nFgOXGA
UMzEFCwglq7io0wmr3lbVKI3h4zDERguuK2xm4VkrpPbpWs7oIvoF7db1NFRuxnzRgKuzUoQny12
YChMRlOXm9ZlAAJoVpcO9kDNhBeQyVaBh/45JHtIkBv+CpLLA/qnlzmgo2xunYEUYidqzZJtx8sz
I3MerTXO1BNFeVVndCHTQSoORCJIDRMOQMuEs+IBtry4BV7pEIJpL2tpspwGLmp3/JzNUz+cuESH
qfK9ooT5zU+SVdZbUVc5X48xx+IboPh1kW8RicvNO1LRab2PtR6SnZQJIb7BCubBPkLMc5JbWZwI
hl/e+ag+7vuLOjEc4GucZSzZo+0a8RV+uyhWR11SZOnB9FnfBV2JL+felHTlF0lJOaDovsaRK5MP
zPiLnOC1IUuhUuhSEL6xWfnq2qvSyrwPrDOkA9JLG3REYvkfRYQPuYdckozLPR8675NuGn1v0WFW
h4A5JgzBfV1jj+qkC/cx9sP3daYGsSQqi5LbeibjsEv6vk183MdkDgnUPU7Qel4eB9wVcvHThIss
srOO5W1ViTTdqLyQmCjqzNXHucNZ+QTtHhJOUYLw76VeMrrBRqWZzjRB9syqYST4VuDXD7BpQo0m
Hb11CntQKsnGcPAx/jLHCpKXpIEY06lreZugl/mMfc/QvoEOiwG6rV1u/VmL6cNyhoiB+No1uxgx
tKG5sRV03trRAUhO4lI+zWWHGijZkbLy+9rkz503p97G5mr9JAboWUPeTQvbKnUOBKsbLuuy8UUS
a4N7bp6bufaBn4p4U6G/gQPURk/ixo2Zm12BMvOWAAwyxHq5q1NnBkCU0emKdHkM6HBKqxxABDEJ
2ucx7p1UX1BnP8VNSQ743la9HfK1GG4hcU3aOegEjObbpKoJuZzzdERZ3yQ8FKGOo86XNRo5etqd
rQfyDkFEnZOJ8tijYTl29mqmleKXBgRjEqXT4j3W+J5A7JUplr8dwO3CRXGvm+WRMTAd7tHVUC9h
NdQ1DRpgdzUw7blA8F6mPYtVwUNl7QyAGwwubry5WE4x2iPVfS5z6hzUMiA4D2MNLGdhn8VldpgI
LeTW2PRM/AmjEPmMsN0K057bodairdYshXYkgw7QA7MIS7RtIShpfdabYtkUrepmuTEFAigPyUJz
NwNyES916KhCg/jI6rgY3jUqW/UjUFcLEH5CdGTWbjDdChe7s5LC3BtiBe3y0IKlJTsNx4vJQyGa
nDyjVnYSGh/ygk8qsLSfRLBCBWneg0bi9GFEEmgcIagiB86aN7UL8KxygNq2qYnLZ6BsCppP5KDV
42c6thDtYGmba+8us2myRigQ8YaQrCgMbfw5n1X23JqaLk0ATnT+HHdOY4LRqa231UBkyKFiVe5d
C8Y676PscGN+qTxN449Dhx68B2AHXuvj1pqbMNN5maIPWTW6+ZRZJDLuOLjr7k7l3VQ9z4r38XkY
Lbr6BusfKOUO+bem8K1ZC6/ZTHmvEotOOtqWB1YyZ7iEGy1eb0o8uae3xDj9LCOHuko+pl4tHJDc
rZNW3dGrUOWZhkUK2GpBGihvWHyp0xiOc0gk9bghCYESNig6lNThtBsaiyVqp74itz/sKP5gI/dy
zFRaOO55l4BRRTLY615Le6H8mhMi+ZUic+U8p0z2egfMBSbHv3scT/DzVhGFgJigfnKBygXqApNc
5iYNOFZlNXz66wN8fac/bjiE8/II5xH+h8HZK1LH6iy5NNxP3LC9RLyq89S/dz86YRetwRJOW/PJ
eex6hHVt8LUGuKZ/Ibp5pUc8f5qeUAw4DvbFEpufsx7qh/dgx8Q1paovk+d4i+LY1l9gb/6A4NL9
FKkAgsu36dH9jLp3HHr2wr/+BL7GIL74BJC7yAWmRM4Z2K7Xqsi1KoyXpdXJIML6AKomTKLh6IRj
mH8ZAoxw4a+Kv141huJ8Xx7xa0TKD+cLkgnmalKeEBK/79/XJy9qouTW2TTb9H3+4Ren91KdeD6Y
YOhOBp+M9K/zVvXlh1tztDm45XjqI774y4EGeGoE5gYkUNiPwRyyCLKf46/crX90VI0L1+MuEhV+
TgHzmok2vD6dewOz5bZGPvg4XNbp33JHfzs5zZnCrp56nvdaH2lib5JdU5+E99BjnRV9h3jwX+n3
/+D7EsLDbY4pgIMtfX2FQG4A4NU0Jxgx9+Y+i0gAht4XQXZfbfUvLsfXKwvIL+d8C+CW8LgSr2NY
RFG1eoz1vgEX0topGP9mdoPSX4/guQ5nOBPhqVeqTCj30mVxUatAu2ukt58g1wvXzhxm0Ad/fe39
0bm4SkBDAUmkdiXmph/v677H8LLmes9reOtmT6/oZ3V/sUK+Srb7djquIzyMXqj+9n5aPKqSMjjv
9kzGH0dgHD4SczATkDicM4pJoLoC/nhRFtnbpbWXhU2/TdkvIMEfZ/qXYs3vx9f0DGVBU4nnwsuT
XPnk0gp7HuMUxbXo+/ymnGpnCJTCI++vP8+fLsTzV4f5Fd+cI4RLX/ua7Yycakj+9iioC3nQB6IP
4lD69d7Z5a5vtn99uK/uph9XRvSlQPLDoC/B+oyB5dWpldC4tTJzN9WM7UsXuCAhMng789LxjiQR
RX7EXdlgBkqGdZEGuTVuV7FAo5XXe1tVI/Q+oWLV1IK+nYi4HKlxhw3ge7FcTB686c+Un9ucVGF3
S11ks4ayktBlN7VnbEhCfTH6fdmhNhWmUofAnLysSrQ+yUA3vZNJQ9WxBT7IH//6zH96JkilgWpi
7AcD41I8m15+qR7sfNob+Ka7B6cdMH96RBbcdgq87RDkGy9U3+76/0A1v50f9n+O1fgQUMwP1Qu0
5vwb3+Ea741Aw4PrCiVBhwBN/jdc4735utxjZcFdL5H4/Ttcw/QbjeJIPNGZBDCD3/4druHOG6xE
uKDxS1opF6Egfweu+Wof+uEOcdAm5SFYGQs1sGqPv7azzu6Q0G7AiLbo2F0D2+FRDG94psr3aJrv
z91zC60dz/cUlC2QkJosC1VLFhbWLDFFmAgKsVSJpgVIS9txPk+hZR4fR9DbGpQhrFb3zJnb9QA2
Hjampu1NdVGr2f2yuC7XH+KZgOlw5QMOvIywapm0DjLlrCrIoJG5czpGu1PaOmUfNGIySLpzvfpA
MbGqrTtnaRPwyuHgxgdkLAa8K+Juo8p1bDcQzIrEl2luBSgxD7OVAfY6BRXAIRUlrBSTD/LcQRYj
zcn7MYEiCJm3FpnpGNe7j97cL09MFykkaXXZ+sPYunPg6YFW932zzhgQ6WhJpK0UIsKHTJctZJbQ
HjdtlS/QCy5o5RhByUHTwHDKYS9g8/drVkGkZmthsSbJFRMeRaPqTY/IkXo/a1M7UY1RpPM7DA+o
MKw8catJ2kwfeI9sUKgzkUxZ6BaH0FTQ5z42wwfNZmAw7tLFPBzE4Hq7fBip+9QNTaEfgLOp6gIK
kHl6WOtJUSDUHk+furQcqyUwE/HwJoeczONjz6BO35aYEFpkhxPXOEBcGBfTPm3sjMjemsUTYnDT
wXSbpKxs+hbcZDV+FKD+VbNI/tFDdpCC6pAwFY0NMIsdn5J83WUVQqmuYhtjzvbR9L32dwYCXoxz
Ct9FTEbwjQ70oYAMZZ7dtZAp7IwetMLefoFYHgnwbY91PGFjyMuhKiCxWAZ+Kr1sJfgwTL9JbTzc
Lsi4BU0gIAjBj6tny/XyOQern+2GzMxlZFYE7l5BBsrTILEVSrPBDOXXk14sUA+WYpqwA2RzSK1h
UMGBgo5Tv+hV/LEochp/gMA9b6PMXXV+KTTiYcNc1NwFPpMu7xkdvDlQ89hMIGtap3uChCSVCPt3
m+auoik2lsH4FdQoR17jE/WEHUKvmutsw1D2iELms93vMI/dMN2VU+dBXlhw4x4y2CnAAtEhVNY+
GjOu7peGFWt1UUx9kV9lc62qPYQOpbpAQqTB1FMuetIA07K1xZ4PchONZPhSJM8lRnuo1wZGnVC2
C3pd8woaZiC0FXlvAWNWoNvj4UEMVXqfzYkgATdExk2gEO4zfhnaOc63Dssg88+qNpPXbLAt8oR6
Af9QO6seu8sCNcoBmdcJCUB0ofGw7Rxp6AZYW+FsiOim9KrRSBK/LdJunaG56Sx5Z3ukdO4k8wDP
+XnlkQGdFs4CxcFkWbPHzD5kn6DKFMDF4F5E3t9YjTIc06r/ZG0D+EKXZdaF+WSSFEG+68qvoW3A
gOG7iCGh17XFpueYxXhbB6chU/OxncqYX2YaN6UPd4GyEC7CsRG5oNUdWBGycrnvbal7Bh0UAf8Z
oPlbkqPbJagR5lla84OFXOLTWuH+OeDLYLlfgFmiYe3yFcChmwwHNrJKQZOd9nSFANiVbrJPVQdF
Ph4IcbPlsLhMviyRex/VpsrnA5TeC4Ju0z5fIGQv0zqiParYbwjlqBKG95ffzCjY9q7PrcylXxVs
AWU1kHz9bBJgSBsPYhqynaD3Nqcsh+cgWDIAUFE54k4IMoqDIYUxz5NdCRVFfaqnJi6iEetNuuNz
UduNmlAO+OCNmXTmA1eId86iasJN0140JYAkB74F3SbgDd0Szjx6A/a/LBhQ1MYuI64aeAEg0yJL
P7l3vE0XfbROgdVrGVVWvo1Xhz1BK1nYoEAxOX9vRVtOvrckANwotHVuBLE1eQaFqt/NsF3c4oEm
IUwwIBHQ5SjLBr1NLZQSKh0TekoTiO/CXmfik5dCfBBkmVHiZhB5ciu7tnk/iB5Aoy1INx0LJEll
IbRTEAWBIEBFc+4UGbBfoD9uEA9GursJKG+z6TxdLvAzwXI9bvFUXCFzB2W9bkE26HlbK8vdY4ZN
wAOUu9PgsyYV31N1/rPN+u1MfP/FNuupyl7Q/ueXfyfw37jYW4HUcjW6tCAQBD7wjRKj2EY5GN49
DG/QcCn3bOn6zuAz/kZiE/V18+M49Guqz3dKzHnDz2COBxWrS6GjQWzp39hivUr5BqMm9HkKhgwS
Qz4HnPByJy5K2dbNgHzhkML5sWO7MviMweqMTBVRsvlV7tKreNqvx8PMg10nU0IC7nw1s2K5QHg8
BNRmn+zUbjrme7ItDv8L0Os8Qvy+dfz5QK9GjLoFWT/gQPQtWPxQhOuOBONmeqZhCczp+4Dxp1Pq
Vx/6Xx3uPKv/gDnpuiVqwMJOmN9dNCATdvyp9r4y0DpA8NfwGVwgDvxLcO+ML/3VgV+Be8sZb3eR
EgmvGfY8PgfExo7g3TFNkbfAN4xf7s2OH/UvwIc/unJefJNniOqHM27TGcH3MEWYfbd3snsUYkRd
xDcsu4e2K/r1mYIk/ulU8ZTBcAH2lvIzk/zyiOkInsUlBvxOJTATYEukKPGFaUkJIkvlC9m4rqw2
HhT8iz/TLIdqZOYzUktgEbpLm6yACA+VdM/5LJYtOkLIpZys6LecNxlkoMuI8iZauNBb1xaoh6/K
frmDbU2+Z03DDnM61Scr0JznM7yqu3Qtnus+RNk6g5YbBTruUrs3pJfzVYPc06uzFs3x8zlZi6Ap
3JYfOwvw3x8zjDy7ciz7d/ksIYmz/agX38vbjvogK5c9w7ZtAXcnTBWknmtOk5yW4V2fDuPnAW/a
Hk21ppfGK5Kww3SD6r653qINtg7NMKJkq6wzZD/XalwKyLI538QONfsB+uhIu5BLQrSdHQxUw70/
JAZ1lyq12xbRuHMwKdGrDXQ4EJLOhl+Tsh5BKPDY3Tpjs3ywaDg6Sg8UALKXaOhg4yDEzI5rM0/7
TJnySbkL/PukbKKiG/Lb0inYzQosIPMZwsoSH0+mLAs6oC2HMQNjB2fIdFOP87Sl0+CdKIFZsynI
tHN0q+C5ouxTu3j2hF1mfmrAGoYsG5dNA9MNpEYUE4KFZ6ZlIx7JKQaSXa3RzjKvsrkG2V5C0pd3
Jzhg7FVc5Pr94pbsSJ1S7y3kvkighYWzTimE7uBbDsm01oe4nNI9/AzpA5PpGDQerbFbLOQd+PcK
F7fupiiHEeOtbHoCt0NTzw89WbCJMbVcAMoWSNWKxko5H6Rq1DPE3IjXAs2biFCtpmi3+HhkHTWc
41o1wLRgRSE9NnFlbY0/YgV9R42W73CyZtz0jW4fQddDbD5hJH4c1YRJzRZLLvHaNS+3zTQlVSCT
1S2idm3T60piRx6UDZMD1EUoE4so2P4np1NuDnIQbrGQ595chF465xBm9RmcfoJIpjcII9SfBDxE
twkd0m02jGw/UbjXj2sqW3G1WLnispnhaAmdFruqQ5NzeNLEULZv4Zvsb0vEIr9duerLsIoprLoe
GwHHl4RsJtBwBzOmegkpQkRFZGWVb5GVGUOCQSwHN5+zfZ2Z8pjzttUf84aL/Ckd2bBuGtpq+77W
CZWbXCey8Qc+mCQY4U+TkYeaZcSncC/12aL7jy2Gw31TTvAd5nzaygb64g0lVt5O09xBLJAOUDU3
QwnLYDxMZt/TEan+yUTZFbWIH4TrtFiCCQ/349AM7X0FKvDoLY7c5RCSmdBJWQbZrBiwYkBX5aFA
C6k0QUFT93F0iAgI9gAIMHSoLXwIfmsdpNWw6g8mo9WdhDHlDlvpMXCXIYQ2Fs4AZ/ggBujDMfYU
18YdywcFBDYPoHuAkKydsws7DXA4eFBkbhLQkyFCxXXUQLVyN7DVrX1T191jVWY2h4F66S4hDdab
zom1r+YlvUBHb+930GUXPjS/0xNlI7l0rNB304TBIEGC2EMTw4ol3cIEU7vaoDxHALRzuh6IhC/P
QQdMGLtxheLjGhglqpeCGQPFzgFJjRaUqQSSgHr6KJelPjlMzkdtF71LErxaFpU8YOqRu4Ggyq5I
WLdvhgIkOxqPT43uukuyqvy45FpcANMG4sC7IZihat3GVepFvYTZw8efGnEVgwS9LKfWXK5DmoAB
Hdf6QqxxBlNDu5zcRMsdSu3rUPWz80RKGGnnru4+y25I9tgP8y3uz/ObbdaoGzx7140UFS4yFiGu
v6qIGkmrGVvrCp42B7d3AuO9AtQy8tjBoB/Xy6Ussu6kdFPvucCRnG4muxbGvw9mJCRy4UKKoMjJ
b3M4mC6LRpJwSlZYilcQHrCEN3D2TD3I1nLcxnFX7meGdi9c3kmCaVgalIZnrr90gzmNfCq38A3N
O2VHE7axK3cMOVO3ykVwE1OF2LKVDFsPbG40cZkdoXVJwqnWVUgxy0UwctObeZnnQzVwc3W25D+C
MYaqZ62eYGepL4wc02iZPQ+5tR2wpLL0Lrq+VNsFPiO4N85eOPjfLka3whOhcdwCqpW0gyMrYe/c
PBZPkP3Vh7EuWZirIb4uk6H8YIxyTlwT73HN3cKfJGs+8zzvomx08aQtrNoUtICWPZdA3Re+7DGX
OVHFmX2YPNgCyhm+UQ5B/l521F4Mps0/QWDAHgYlYuZLiLEeaoUaa1mkQHQo7CtlrNMLtxnH23JK
vqpDqnAy8Bn2g3WgsprLLx4qqR7hqWuPSV/UW8uh3xywZX0rYOc51YvRT7Uj8LTqPbK8XZxi3lg3
L0KWwMyHiu7pXiGACva9lIYebK+bVMzJSY8M+hhQ6hetiCc46Nhw0a551oTAD/F0T+BXwaYJ+cZX
VUYqv55GewVruHORQvAxwDY4AgjEU6X1U669MHWhTglYR9JtP8LJHeXY6eCG0zi1Qk34T8CaNLlp
yZh1aNqFiB791WcPCx4ccXJ0Ym4v3cGKct2sWMlmJ0B7YLyv4ISLr3owh9w/S04hSSpgndjMad89
woUHqRtzc66iIU7JAslnX3+gXSLFxq08XPypmiYTNrVa6Z0HFhRdJYpN+a50e1yXvbZwDZd1w0RU
ugreTS9GiQ3YIxiqLZAp4BIbuLfzR2InCMLihDnv57LlGsrcZHbk59IBXhew2VqQGQZ+6zBpE3R/
Z8wtp8/chUn1xhNucRyRsxQKbJyaaO17ekUGpSyA8cweEBXRRp6U9TWBcyuJxDCXaFJLp8/EWdcr
jGfzCRp5WPORkbNdhrm9cIfWOQBxGQ6ZhKmb5/ZJNTy7FrZvbrU1PEhiskarwwdfkKS95ASQM8SN
AiquOYbLu5q+KG8aHnifDTl8bouz1YNF1jqfmrdACyTs2mqCoIzlEWTcJpTID95kqEI9wmXmhV7P
2g2CL5yz4iULBiArIafw3IOdco58Xvim7ZfpiGzheNOToQdUWyXbHOV32Bq7SXvtFhUEXAi6hfwl
ZYGpqmXH4xSXVZbqu0YWWKaaeviChxei38nKE7iXy/aUF/hqJFimaGgkLIeddAKkRbTrJawSKqDY
pe2+jsn/AQx+O+fA/jlgEKQPX35U0J5f/Z2TEWfmBawKhmQPEznF3PpdQiveSA2m4Kzc987CmH+j
BRw/UdBWuNKT30Wy/yOg1W+kBEAKeS0WDyxWaPv5O2jB10KLH6ZNTJJn7S5uGQZ0grmvpRVwlYyy
Zc6hJvVivQgPbYjbkQnhyfjU9tloAvwgm+8GlxEBK6LTQIm3jpWlRwPRdr+RDiptL9NE8RUm8BRp
BNC/tzMiKxBCor1yi7+EbUkAn5haxc4AkZzvRNU2PI9cMhDu+VBuVfQSFCOLoZuHiym/nYHdTmi6
WTEz0KsGfYPChROQCLD72E4w8sGIkcn35Qo8DWY8GFw/ddgTnbMoFj0sH2NdcX1FxFRXBHt3JcdL
WutSpUEL7yUa1hBTsD6Xa1xNwIKSTtRhWeUSikqHUXsLG5/t3yat5ki0EFyrbSPs/IVBJy1WOHLq
KQN1JNLEwHtuW+Y3ymT8dh5hobycqyxXJkyHmU6fsl54UMqk0lYWcTGaVTcEAcDDrelUO3Q+nL6r
2CAppug+qli7JaAG2N7pO6ClefMRnviRzNiD6RIm+1FKKEj9DM+Z+UMMyRwMGLGokdztUyXSGtk6
SLaoV5jjNSPYp9IFukWinXjeyiotnE9JwZr53iDZEtZElzbqwAqF+lkf3jba7VpM1xj0OOIXLjoN
9/AeMoV0coLCLk3xCdhrQW6SWrf6SsxLCVQUMqUExt9BYE/0DL4od+Kom4AV92hCb0vImguIjLH0
T1dwx64r/BkJqQo7faIjGav8sc1ajK7K7xJkI6c3yypkDldqgo1rPeOKqw3Uphj+c6/gW66xl8PK
zhZmSATnebJ+Avvfz/yobFEMn9NMClwEMHwbZIvEtlvrcl+QzHPtM8BoWSyVX61dw5PtuOK2TZ/x
YLRde8Kl2JQmsCItpu7Qr3k71oHrQDWOhCxmB7npKhhKEx+yaZlj/0rMOGJvnlRltDgspuxSgBGb
cWnFqbuIQKVwwnG/nNnsbJtWVNkc1Ukx1I1fwQScPozuJLAT4C2+jUuUg3npO0THs/RUEUALJ1oq
l26nzrXxYz2Db7h2cgRN+uosIbwiOUiGy9bGa3XPc96gaL4Y9dikQcn6LukCVuGetyE+vxkJIKOZ
pvYLiBwYGSPWIaJ/CEyOt8jBErVoA/YNGNDJBF2VV+5GWfBhXlA6CLw1vlatrfZdruz/Y+88muO2
2iz8V76aPVwALuIWQOdu5iRuUCQl4SLn+OvngeXxWPTMaLz/vHKVKDW7G8B9wznPoSigMcfLvuVq
LLClO63QBKcUluGuuzgW8J43e6SUekai7syXdikaLC0MOTAl/fuo6ebfPWbMbP/3o8Z7a97fvpbt
X4+blQD647hRTPc3FFdIlZDooX901oHsj/Nm/SOLofAfTg7mxH8eOJr4DdoWVg0b1YBtMov7UwLA
H6mIDDVG3hb/44J8/ScHzjql/e/zxhHMzF20OBCwUYhxgqFd+OuQcczzbOGnFF+edbasd8Mh20Lk
YdER3hvbVWu+/dVgU4h1Bv23F7XRo/F8Zt74OQGus0KtTxaTzVCMY0mzyr1rtIWnlAMcL+6ORkqv
te1Npp4Vp9skem/uJtytY3Z0RLddHB7TCLCdzgZAdae3H6162znMOOr+aPY44quLER/NOtypLAy9
auj31moSKJgt3oxD+sYJ6oV0CVM2bCfb2bRueJdj7o6LY1R8Lcflnc0jJ2Y1QPSYgn5yAjHcyMnY
JOSBEEOxs1qoeWFRHeal3tQmraBirggYr1SdgDJ5F+tVIBflMGA9wdu4LxcAkYMNH0M9ZxqyBG5O
eDn6XusbT5I+JOBDEcl+YGPK4j+DD+F4k+vuMPn6i94dEVxuYXqAB1SxoF3hT92kUn2M7KvIvS5E
tp+VwzKyWVCXjTG/RTx188QIqib1emFyqCe+OYx+mj0nA4Qq6ya141Msh20lBLwyO7vGTebUL00d
e3nOYKtRN0ZsHlAB7LHZPmCJe0SCfo4dzOQyfohrd1uGSlDPLCxD++ik5iaMqiAJx42BlqRwKzpx
6+gCT8AfEBhhu2OpW0GDMufilQ7sdiqMB2WsTia9K3Mm5auc8u886QNLm9+6wai9Qhkvel7LW66i
dDcT+aXX1vcm1aCxOMtG5LkflkyYZLTibJia4HvWmCilklMgKX0wbIcRYpFmfp30ZesAg8/abNuW
tseAk8uj91z6mnG57eblS6U9TMtwQHvjxdZzN/NLLYVvcSlN793ytWBuWMmBuB/rLVrs7YgdJ0U3
7d6qINLGaKv106vWSz+cXxO25xorSWnfmiJ6W9rv1SKPFk2nq9Z3ZW57wwxGK5LQ3qQPG8JXSLVt
8TXp7cJw+tpC+RH11aZkJINIfyvDiaTYM/b7A9KUVWIzjxqKdrHvmveoiS5pZz4sdukpahvxgU+3
mpmflVDXNl2r3TAt3wI7YL6HmKYbb1unPsLvCz23rO/azn1VLCMoRbhxCvW674gp1V/ZdDIrtNaS
4zqexmtX5bezrU2SVgFhZgccZSc2X37mRjfGsNwtkX0nx+689AxETXBELM7NgrIyyt+UWDwSgR02
8h6k19ugW1h6mLF0/S4V9rux5DcTv68wy0Nb6h+yVA+Vrh2ZwWzbuUQwZFwZcRGkDT6ybnnCcPSC
K2qPpfdmDMEnpOmJRKC7Bmtrd5dr88WaxSlRqVSWqvQ7ikVPtzWI5HoQY7UfQtbH2h3b2qcwt3dL
yzRIHYpdFi+bFcXCRe8T0LMhKyWGsmaCoHPP05L1XuW8ySbfMlmHp9EwJ3S2I9yoscqDXF7RHkIY
SF/d2Ao6V1JRR6lHf/xNKyY/VKt3NipXi8mdpd+gy9m4VXvbpOrNnDq7OhQXPDC/ApqvT/DPD1uM
ykAcbWT4iKh/fsJDtdDR1ahRoB7jfX5MdyB2tt3ll2LLn51/nBHI0lSmcw4DbMdBbvzz62CT6vua
gWmwqsK16Izha0d178vgIz4sPhCdjeHxkD8WaMGCfyY7/vHqOoeYShNm4uT+tGZtor4bpMQ3qNE5
mM07wg/v3/XNj/pmzfD93+ubnfykb1x//Edxo/22Sso5wVcfieOaqxf/j9pG/KZbSKYZ3GMuMX+0
2f+1e+ev2atRgf9o3vi6/ixujN9sFP6rMpLNPLJ/xND/pLhZv/T/vvRZURvo6hFwr7t8GvjPLhdd
b/siSR7U4xK0fmx586ba1hcgan54L5/7gEQoH3iaexP6f/mEbn68xF811X/f3a6vjNnWQEvgotL8
dDMogxPn+nQ/+s6OBmQDoMmfkHB5P3bUvzRkrP/c397oX17u06rYVZJ6MKZ7NQtC7joRiH3Jtnjw
nY++R2iQU8X98jV/rhz/+HD/8pqffBlhLdV2Wu7bTbgzaMOGe/TTeDL0bZnkXuOjEjv84kNlAPN/
vstP93gNX8CI1HtjNxyK+8nrPPuW9ZQ/7427X7zS3xbhn76+T8/MhMFpOE+/vzfkfFtjlRlw1UQA
dHbFptjRtP3iFX/+NB0VEa7J3ELDjWXzBHM+XTBdBeqvM1/XT7PfrQ4NI0jPq7ml2rHf+IXn4OfL
5fcX4zkNeRuChcGtsX7Qf1EWLNUkrLl5m/u7MaWqif3e/AWw/H96BYwzBmgMXGa0KT+/gtY1qrGE
b2F4r9aPlXpwZsZ1fz6D/qc77Oev6Md7QBptabrNv4+z/edXWIWauujeRl97YTHsp0fnxuCCsI/z
odzG2/oXRp1P+pM/Xo+HEuBnbeV+fPrM7I488rZ7g5p5YPmxL2/rNIC46y8+ScC9Fz7LW7IffvEc
wW7w0zW/vix2fmE4uBh0Qf/46S5jnyCrPHuPcRIchz5NnszJ6I5tK1g8dIM2k4QrDT0QpXQCns/W
ye0NtKtVG9/oqTW9molZvGXINg9DxIzDcWr7jRGJemcOFmBx2At4k3GyayUMjlBCdnAjNfmyLG2j
eEXl2kHHJP8Cq3F1eeq58uGKXL8e4lZ/67Qu13eJqo7NsZ4JFQuIXrM2c2kVt1lkufGmp95SAoS0
5t2iuBgttHhS36SOdYLdhUIV5rDhZF1uGYpRXzVZngZqSeG0UkKqlzIxsuEEzyt/YyWUfGSWk25H
wVYSTaGq4/B0Id1N9oAmhqVFFQi0vfrOYjqUbY2lUh/GMBuuJyPJ7vCgu1tr1H1jhqnYRU+tyI+m
Xb90wFJV4fanjh2Z39tVu1FQkjBUbNeZXl8HXabIxIMBzN/u8sW9KfDjF+wpbGavUBxH/GiEWRUw
gliQn3KnWUU0iqOE4ArFWGxl38zjDTMhGlepj2W7tUvL+V5a2fA9Zl2SHzknW4mjfcLLpKl9q+wj
KW10n/1qvC2s1viSiAqletMu8b5pO/0pW3p2CNkooQbUGWOdPQ/kfEHRXhYCmdScgTmLBus8xQQA
MYgMzW9WPcvXuM7YuYEDwKUYA3m+7mgfTlGo5V9B0Mx+UyrgUAwwcCwS863MW8sPK0bEmJKoBDy3
6dpDN7vZnQEUajtQq5+XlhkZ9Kk+2bVOw8ZTG1T3i9qY6l5o6Tlh+5OzrcNQzi5v1tRl57L5vxJ9
1CMvVWNfN/P+dtYTecBc7O5G2XXPc1fp70psdV/sSWkfbYSdtwkBdmQ0j2h10EeI9KNkfedFmVvD
FIgynXTouKf6UxLVczHObpa+dc9m5pIZzSPxWGep3u3UDEtDbQ3xQ1+HMP2J41Q2yIybS7TEyADM
uPNQu+onpIPiodEX933s2mWjFXNM4i6pazBEkyXAevbBzle95+JgM99iIx4D1Q0bBKKFeYzMSqxo
4YGvhR7c/ahKUhbUzgIpmzCGZ7O4lGhSDXG1JNxqEcmJnqn13RNqFKKZQPX3ziZUdCh9xsimb44q
bhluHM2LoPkdKlvpoPu5dQkgUPlYYdxf+sXML3WuD3eh3qX7EvJfgLO7Oq/X2KlX++XEbFu5ZFXO
Dq4N4w2Da+MVq0bzQmfb3CuhJo5YHRTTY0Tf33WyhHHGLJ7UzYW8KK3Vts00LokH+IEnbai4LNEb
/V5kw7Ar9ag8pAOVeCL0sfGGYQ5RCwCITcCH17hwbZ5fzsKb0VqHnXupeIQYqX6StOZVVs7jSZbD
o0gipMRchppxi+Gcgn5K5MnFHP5e52Z7iooWSnSkdz79O22GGWssj8VymDEs+BAS501rD0aAT5xY
+zpbOfVWc86t0rjNnDm/GYYYWm1YTAF8zfaCTgH3Qgbv8qZu9ebNYFMBAVFrWBJoo/uRNmH1YVda
BMYwKYeU0YyMvsydqByG25Xc6s5QVUFHJy83o5IqG5V8mM0A2++lBJS0651uNvxKybpNm9VoCHOZ
fZnCXse2MCiHMtLzPfo1BbO5VLZJNzaWnwAvxTCvwdNEih91ty3y96tw6GcCz6zuNZrcqtuEiVN+
dUyLTrMFWn10tKVhzQ0L3Qc2WPtzAwUAzmrc3ltpF+FOjvX+gErFhq1fVfcLUu+XVluqx1TRdCjs
IkLInJb6a8hmc+dOqb0tDcFXP9WVsR8NxblanCTbSLUC4zQ5pv2F2PoGw4WL+E3O07yv9PUZUbFM
CRa9xi2EvrsCbgHcICjGqbljI8F+OOydrQF16E2OTp0g1IZX6KkqFiGPXFJVRSgP+UA1pvmdvUH3
DcZL+raM0jCBxbKfb+PBPhWytzDyALTdqODev6kK0eqTPhjPGPX0V3Ty2c5Ie3ebD2u4Zq324wky
7/wY5sXynoWa+q0GCXFi45D7/Qwhas5SgVIBGLtZatO2gb+wN/mlgmZIwxdoHM4pQXDzALIq3eQ6
QGo/67WyPBSTMlw7rZac4S90CA3bWYPI0MirvCWRFP0h/JxdPOrmTUoOOUNIwAEhtJYKRkSSp07i
IQmt7y1weJOXQvB+QvFmPKYVTwPeZvHOrmMstyqDNgVnk7bqBsBq52Chv49DqBwRAxXfoY2hbTTG
rN8CU2y/h7ZI0nt20+P3KBrca4QZmIQ6U4030ujTM0SneCtjVT/ESJUHT0CXPxgYWJ5QvIfvJrrB
0o+sKHltxGheOOU1NEWGsxWySa8FBebeGjt1R75ceVOVKTMTURTxuUzsectod4K+A6QULq7E6tim
i/VFKR33EVk/3Jtcqtuxm1pMHCEcPwXlx0EFiQzDxCiweBV6elwwoaCf0MO9maIEqGt3vApZGlV4
NcR8XYOIORrW3N0owsyPY5wWHeKltvvaR5OCzwJm8SEOE6jqMPY4OrS5MNDyjrV6rlBtz0+dWNRX
av6wCZaBWy/nzxO/BbLum6JyQxOlFizQrU4ahcGeyQSxegnJhZkecVxAraYKAnRipOCMMJwpm0h0
GU99s45u9Kqw7yhhmfoOalm/AAwxWYLO44RbTsGTIvN5/jLMBHCVfTbWG7SDGW9iqC7A4VJAuzKv
PwR+ntQzsxJnk5R9QqpR1kRM2vos3sGSqG9mdpLbJWJr5zUQxsfA7gzzehkFoA28TDlCM2dMb9kA
GjDuiybyO8Wad7CXyEZOhkQ/WFPdJX5lgWMMNLvRCXXIc/daiQyAZNhL5L2hTxh6MncUuHAmSMIs
Wpk5N7W5MGd0rVPK4+PNSqbuu67zoPKGGAqFH9u1csLVZz3IXggBuNTIr1zZmZbXErqS+lalzpHX
a075jlqUZAJQVtWh4TA5p6Eyv8ytFiEFafsWqY4tdq1Zo0+LicFovajA+4Rrt1PZSVexIn0TNM3s
WYoDJVMOTSN2i9qqX6oclhpvD6ALvDf+Alj2GZx0yRkS2GRVlJiN9NAHxJffaO0y3AMaN+IvxJ3o
6fs8NHV/mfN0lIfSBU95TCzY4Djbps0QdfJbMfVQwgWiQ6iXRW08hXXkHKuK20xhP7lifilqh1EL
7U0hhPq10zXiIHS7lls5IIveNrONe6dH3PRNtzuFRJGyeoxNMzyYy1RQPyth2i5Hc9HRUS+izk6i
niZUtmmOcAagVgxRGP+W6lVju1j7qgmhV5ecvjTmHHgv+rhoPCvnlOwvb7D16tTEQ39tK2NILG0C
cod07eY0N6sDblYS9xVFROUv0Tg/u/wG51i36HaQaeW0+IVWmtd1RX10zdqZAwJHqL4X9AMLSrzc
dJ8ntUoEz0llSa+1ip14QLYUZ3PVavZBroLXLAo7v1FG6hzbDvHXMKtkfT+1mZfPI9RgWNKTP5XT
dT2M1caJbe4Syyd44BDHd1q3coonGGM4Q/jiBsfa5vmg8gxLnSk+I3iYcqyCEl99jff9SQM3f3ES
RdtMTQwnp4lc3yza4aI1ZYiYt2wCd73p1XZEzkP6xzOKtTaIdNf9AF9NSidDxk27KIx2VFj+g5Ov
uE5q8BJ6PcSjGd08esdzOKFUgJ2TPTIrDXF/TX2QJ/yNHuPRxskbQYB6vxyt0U12Ra5BkO8zl+jM
okYAJqe9qSrYRi1H2bjllB8V56635u3oStzlpYGZTlHPZle4N5Tv0EIN6UabomSh4eRxNfpUTuO7
0wON87WplmzKbNP5ajd8fIR5FC+UstFEoqBqZc6jm5MFgaAtGZf+XtFAjQVO0+O+MpPmIaXUvILO
mXCp0/l4zVIrZ0Jaki+dkej7lUuFpr+UF8Wk+mEBVie3QKTLoybBSv7jtp+1ITNDG3gA/32mgdQQ
z6TdfW030Z311F7cq3Ww5nj2d9yyj+7hl7aTv89lfn69TzOnLp8j0+q+xk+T7umb+qLdpWd2W1ec
n49R8Kt+/+9jk59f7fNQQ5A11Hdfwz4jAxAVrN1tKrZgv/gMf/EqxjrJ/8v4J3IUcgLMD7SR3Nqh
9Ms769jvyH/xuVhKGXAGdrv/BzbmZ6bKj1nGX767z0HtgKGNwVq+qrvZD/MNq0otmB+jyMfFg5uE
/oDxKHxSJl4/xij/VsH9xxrm/ufYbKXr/kS/vftW9e9Z/PGv8vu/OH/+RVpRVP5Vp7D+9T9G+c5v
lnAN9ADQbk3mHcy3/pDFMa7XKcRUjQ2PjbSKSdx/cXB/s9HKgRBQOagYXa4D9rb8nYOrmMgUVCQF
WFiJDUL28I9G+fiPfhqEgSlBO7FqBVYdnqrBKvn5om0SRF5Zg4YZgoAvFrLmRrqDxLHPZWyoJ6na
w8YW2bRlIFDuZF5w9JvhnET3xtQ05ibW6rZltlE7/jKPcxJ04VyXgag0mvNFmUw3oJoT4uxAZW85
ROT4qCa6La5k5T5GyjK+Aa7LjzVuP2M7xFOLstYhjMtnRJem98lcQoNTHDtEz1zG/OuEy4guuox5
yoY6ryBo7wsny6gkzcmK/TnifN0khMSUgcS3Qa5dm4ERmMbWQB8aL1/0sO+K7aJS0xChgJueHXNT
UePUSlRtNNXmdyYtJknv9N7Q6j1wGrXYJdZa58bRFFPhsspe1CCO2vQ6E1p4TnoxZQ31kaDT5Jhu
ymBJLHNkCFOF4wFI/BjvKjReNBatw0cKQSU3bhuegjNiNHtxj8miK2PkSa2oWKnUjpUkd1MzdNad
ng1xjQBObSifIqxPymO0zI3YsudJs9PcL5Vxj1bO1r8liV0TDGGJNh2/Oq1UKDVbpZCq4emTPYZX
QoV8H9iDAtFX6/VVBBFy/VH7mssgqRPMrsmVl4G2tTp1rKaUll372DC/4tKglsWmJExS9nLCooAW
oMV20k0dGrieIfShEi48a0SPDXA07sNUbsC5DYi6CRhMB+KvjGZqB68bBrheZpPbzjWWKzt9Ua0m
TfaFWhSI4Vh4Lg9JTJzERyqQca1ZBmnmUr/kS1TdRikqTcJlLFgLfh12avlhQOrNPxxMKd2bO7FQ
3TI4cusPYxBtfklHnBL31pLRfuMKmkPBdly3nKNJZdVv60pVmi+DZWXsUpN+VQlmPMzv07UI3zVA
NlXGm5Z+6PUo2mMdG2uPGITBPlLWJ/E+XCYyZ3QnA9Euy6IofEFkRUsokLQYagukmod5Kut+07l9
Yh1rq2D3nhOnJL5WJhllH0SrROnOHOA/+p3EXn0nsrTPT7RdSXqZpAKU3UJbLQ9ZOzDXVEXvOAcw
HVWxm6tQ0t+pZeOM69BCYzzaqqLdLlU7NltdKDaKjlGmGt84eFD1pgYSicNb1PGLFBM+O4AezrBz
sYrzJSqxQsRG5xRNIIxehY4/2iatmNFEWkI2GQFYkDJN3D/2nLT5lpijUH+ISdWBNG3QciWKJ4mr
S94XOh7thlw3OrZWIS2M5n+hHRFN1+kbaBXFeaSiIVtbGTG7VxZ4xwbLxFODmaLYDLY9stEXNaBq
UKlwO8OlSxGmJJ0K4bBMv+a6zS3jzE5lkAS28k8LTXuPe3V4iGBsFl5XL+HRQgak7YRA7UN/UygB
MFa9fWPJWiekLADG8F1bmg6NXwfS8yHqM0vsInSL+cmI9Lp7ctfgvk1hqZiRVFSEw43VG7mzj+Y0
44mj0bRvbXIimgemCsQjgI5cS8l05MKHgJ6gb1IG4BTo8K3qIFxkNH6mJRjcnCIU1+jRUhTBq+Wa
iM8wI8Ii7Av7oo1d4Rxagr1qr7QSW9De5Dil6OwL66VAqdhxO0bocZacD8XXO+yCW8rZEGjMJNXn
MuzN77Vt5dNW4rCYzo7aDMbGFHEDyzZ2Su1Zy11z2ZdohQ3sNI4zErvTQ+fspVnnF2EtY+8PVl3X
kggXAKMXXlVom4YMKSbFaMF1b8irVN7gmbJVJE6JBm4izsYpxh2Bm3C850ua8wOBF806qTKNdicT
bDMA09l7vOTMaLKTNCLyOJyIkAwIBYNksqEjzgJLwmwCQGVExpnbmCMCTlgr+RNp3QhSjb4sXc8G
g5Mc4gILIWTOfmyflA6uOi0Pck1UoHVKxKICInKfRTkyapYnsBX6UNWNk2Sl8GBMHBMb2K385vMS
tvHBVEFl+DWs5JmxEtuSb2Y6wVpoGyuNTnFSmt2+QI3FqEZBvvzGkWeP1zSL1nw2BBe1b+Wx4QTk
aSUaCYMzciErnnnTim5kne9U4CENrRutjbXE7hgwc2G+z0UxGcZpAk5P5IiOYa58sgSJW77sjbl/
GlDjqjdK2NF8tc3kdhckAjLdqVh2uoux6JU4aRmjUXAMqzklC8f8lPBg0g4yMelwhaKljc901HAf
erdN2cB2JR+eABiBkA8OSb/jgRBpR7MleG5DtkumBiOPpe5UamXDFbQmarq+y+cwH6e57sorQO4c
jZ6jVMSsZYbGPEZ1qon71agGFiduk8RHILwuFl+R4pKqB7epLmEJlORqmPHRXkiP5E/N2O7bi5YZ
VWOjtE7sRyK94jZYcbvfRwWA6QbvF/N6GGMG+l6WI/FDqClNfBitRaV/DgWbjlaLzfabRsPrBAPu
rWgzGhoP3HHuud5QunfVhc88jKgMUoI9ozYmlFadlm48NlFqt6yK9FB7cttEIdhqgj1ssD4Yq/oi
lNyZ/VoNNWJg3GzQs4CYBqLMg1mtapJGMSeruRe7nIrBOFeGdZmXnJ+NVHe4gLiRleZTDJR/5Fv8
uxT/D1Ju/69a/Pz2SSK8/vgftbdqU3yzhxd4P+DjUdr+UXqrKrx3LCe2qsFppez9s/TW9d/YKwln
VcogbMGz/2fpjUJ4RYfBRkTwZSIf/mcAC4ZwP5XelF4Gch3wrZ9K7lRGxdj0SkYIEaWCyhjiwYqA
krOB0urXqNOzqwGf40fKTvOKDUB/oao0sgDjfD0cFm7+yYcVTwxlz6zhNS5VptyVXpSUfyXHg8ru
V/g1DKYDWatmoCSSKW2/Wp+NLjcfKs7wRyuOy5mxnCjXmU4NAzQi66zwGyD6V5Pe2M9q1YxH+JZW
QOrgcFUD+dqTHDU+WaZIpe9WLgrb2DK7exaz0YM74K9sYqsnC00PO09twvQjrMlgUns8FcTBjfp3
Bear8EnhUy99EylXRIg6d8tkErJX4hp7shY2NEFEL/JkzBJeo9lT2wqJqGlXpjYxkVXsMD7MattL
9M7GD5IW7TlxanErQjdlkJUY6p4Dzz2rYnKeZ2ecXMoRS7HgzIfKjYUz556MQChYU1i/GjCQT2w5
29Mw1zaePJsV+hrpdl8Q6WT6bAGGDNjTqLje4kTxZlDAiK13fu1NjD0vbEbKd5Hyljcs+bqdMZLK
6Scsd7dmPRsQx4b5enC0/M4OF3dHRV1tdbcor5TexWcfQZz2Ft1CR4nqWXuJp0a/K53GwDvEGR25
CnFU8zRUj4ujTN+ypi05K3kyD5WeIMfVqmM+0rIpaYrtuw3J5oCI5l6bYcYEoIa9drfGgJwJwsv3
TS4bjpjBIGCzSrZG0nW3bka3hh3U2InKXk4ijpAi5z0BKNj8ETDHfeHeNa1eXnUG+5/89zwtK1dh
mME4Bj2MY4p4PnWYdoz2nGKLMo34zcwNgzTK8rOslHpbZwbmfjYQN9HUtpWXNPRqXmpV7qEfU2Nn
hZPxBPQ/uil7PX4VPVl4NXHPV4OJwcZTCFs8pDXcaxez4OI5U6c96V2efuXL0Wk4ZiqsOZmotsCC
hXvWHZCWCqdCCa6nbbIVYrJuDMASJzN3bZ/wFPmRyaRsKSPj8GzbfbSXNjFt6y3wGhuLIAcuywMO
D4JPWj26QjQbBzPumiBixsOKw5JoEfKmD7dEbssDrk0CFS1N+1Yv83JAY5BgYWGljxc5M66sOMN7
CdKa0jAupUdMa3LKLFZMLkyHgwHb3IGBYCLzLImI80fX5IIQ4DDmJR5f2Y5HFErasFkgG35VHVe5
F3lYP/RER53rZlAfJ80cnkZF4aQds+WbxKKs7pNlpJsSY39Sypa9ma4g3nU0406ZK/XNAUnV+Zhl
2iCjSNpmfGvHMSWbLzUz7XpJ1CKgGsquOpzyp/H3yDcrGaPRW1pHPrYM/fcz/s99Z+oTaVvmmg/H
JyhnzvwZOy9AvjEgz9K+oCseLzNSHF/obXJtz2ZyAKRZQZ9vZmzNI7FY5e/Zc2bqdDfJBPej6zG8
AulwSCKXcXtDB0NWXerUz30yhzs0P9pjPnfNhtmr6ucZdmKIh3G2URtH280qX5jLjXnNTN/YVKCk
X9Iyl190toF7klzzzGvyLDsPVW9uEpbmwUjtepq1juxwtDMBvxkcD9Nurx2qzStN7ylZxzHCyjrV
UBHC2jovejJ+myfI6/chRryDyMXy0JYpEZuxkBgTluiyqI2NZ4GtFLsuAlAL4kdfp9YSV3Zl1bAF
VXu6cR0Fj6xhERuoFoiD0Mnd9HrDAy8UTAk8wg7lEphSa3edlms0aFz4W2LkyRCj2XQPKu6NO3wP
RWATfb3lJbNzZWjiudDb4dhCjdxh5ou/yZHwwZaUdpafCUJ7UhVjeBK0YXdDrmlg1rq28kuzKcJ5
k/WWus9aeg/fRQcdyNllG1GNtfbq/p5x2NFKHiwedNcIeLjiCUSovuWtEm/TCSuiAR+io4CuLVyU
UXc2OA8F7pCkuV3ciWhTe9LuK7Yg+1TrkivFnOHP6JHxDLkSnRSRQcVDSRwX4JkwhwXbaAVxDiSs
l2SDS3LNp+p9BEtwhkjr3g6KMXiNzV3SltGLboXlvZ3BEZoQKl0rdpNjJs6c14mVXORlhRZdmqUw
Pzo4cpua3ollnsIkmrF/6I8Zj6WKXKUP4pzGQ0FH4Zehyq4+nLttgZLJA88x7uWcuY+aFiLNtiVZ
kxiWnAdEE85dnbnpfo172OJtdM9GlqlbmDLqVUXpTEZoz/SkKmtCGFMMiCeKYXsX26MMonZIvtYR
zmu3ceJntLDuZqib+t5hDfCtJGCjIicjVB7zMEk3hiqatxXWvtWqtA3MQSvO0GaGSxnF5hbDoHEc
5DQ6XopQg9ZnFjx+GQriyl7GL1Kk2SZcSE71yDxQ32vpkN7EUzZmUk7E3TWZA/rVGDasOtu0TK/m
0iAua+q1PWoGIqoHEaS2jTi9Mmlylyjdj1MlIRYq2beudO3aIxV6jeysSS4vKO8tArOx66Sk0OMG
ieb5wdWr4eiqfXWRrTUc8HLIW01qCC7GhhhlI5I3jV7r98Qn8154Ib/SWwl7h2yaHUd3csbnFcGh
kyRHqvS5Phqr5VnH1f/cchPfCeZrJXmfPY4Zls3aLV2mScJr7MinpKj1I9r25i3mHtk1CcRifzLy
ECzS3LC9LFiV+gmrziTI6lA/KoxOrtDzhYdEkf05TcP6pDlKwRrNctOAfBlx5bgR1kyzIzbCTXMi
o5wyP7PhDY+wiZa3UsTLIet1EIxWKV6FiPRtZKXjCw5J8yaXeUN4dEh3BRwl8sopqzp+ctA0KKxK
f+z1Q0oWZLZ8ZVwTRKeFnWtJszrbxiYeOHcTJoH+InvYOJAUn6I8sT9kraVM34Rwrgg4BlkKanaj
TPZyEEXamwEeg4lkhHpsn6XhKOfaCK29BOUHKylqSSuL0HL5Ecs8sIuWChW2z3dzpiOoUxJxJsHa
/Gh7h7oPrUJ7U09NfnLY4Z042ZIvcafPD0jbKFTaoXaO5X8ydx5LkiPpdn4X7jEG4VBmJBeB0BmR
WlVuYFkpoLXD4cDT84uennu7irxszo5ms+iaFJEZCcB/cc53kjk5l6Uf7/2SxAZDD855shRxsgnz
EI6tBVVcqEP/ainqdIMQAiKF3cwIZEieOaH06h+DEe4gOCB1kGY6virSpQ8T5cILZ1nNXtclvrKb
CgMnUGzEOup82a3webZstgZNXKQfxGLvcKk/UTHlz8R4FkRuW3T5iCyn214yACO72I4mO6APZJ+H
/i+rWqInWyG7tTUjK0l79DlOMbylZazIaE9YHhbgGlZNNcbrBGoqjiN0XtCR5pfO8fWjuSgH8onI
DjZR3cjlMJunO8Kg3+MADIUWwws43M3CVA9Dt+Os4dwSFCexfj8GZsHjtnXKLXDrdwLkEEqCuxHX
MnFTjLuihcWEKXdtL47aDyXfIvW4kqZLrFAkVV1/lLOl7nwdlE/gikpkZQIL7lB1l+lPERMLZAY3
jgm1olex/llqI3vOyHS6zBcHNa4KMRt3YK7yMzqXcFhRI2tEdy41Tbf4LqQoIyP70+5Gfyf8glqv
Vn22zRLL3CS2CdDIKwgJka4PqcSb1S2J6/GpVYrnqTuaZHg0NsK5gGjvrp4wUfep0kcgG/a18rlP
ZqHBdwkxuwdUzOSfTh6ikmkc/GgyHP6TLKK72XIp0dKJQgz0Tn5ok4IZQAth4qJlvPLqVN3mOU7m
hjeviYiItDd4RkGUV44zPytUh1eZFsZpNrjLanJA1x659JsaidoVCrpyU86VfYcgtXi3sTc9BDgW
upUDp3VL+KyE9Byg890wcrXuRKM5cGfpRXVT2XtyeONnrTxmYctYGk+eLKYD7BXrrMN5eZ1rv8LV
ZnDMN4vLNHaJ5T4wRob6Wa64mMLRfV9CCUunL4w74Kv6kw1PfsOhNn4GU6BQu+bNKSgHcwd3IDl6
/RIKFoNxuGGMot6mJm4P9CvyUVlkt1h22d/Sevngi6w6W3FTLExZ0Ni6qGCKVezreg/Z2KXL8/XH
NDCKwVyb3o291TxKmU+fxEEnEQlAyak1Ao3LtLHevZb72K3m8GVOuLmHSze1sjRagFwY/jYW1XJj
IiJSK0OWybTx3KS6tZmjA1fx0yeF4ekOh2+4W4KxubbypHgXriGORO6KGyXbel1qu1gHjb/cdVbQ
fYyJEM+mhQ53JILl02171gzeSGXYEP0a9aEHJrKz201YzFBECx7mVFkdyAHyhqIJ+GoPkc/OyenR
znlGBQARau7EFaoTeUtIEBcw7424Xlg9vKOlyKMkCJIPLJIm5LnBBjlSBcaZ+lFdk8HkFltLNN5q
9Gw+bo4VcHizIOA8tu2PbpT+GiGD4GD0bfPoXezq0idWCUaXeuTpBMIvTDHXJF15IkScpHq3qYNv
0bTpJ1KkxYOMZLmoWr0mgOLSl88+aJTrWYb1TdzY/hqxHLnwTP7qrfYW76sg9jRCAKRJeoUMi2F+
8vF6IBW5iUdN2KPpD/FV7Fsz/JwE6bG9uLzJIQdS23OclRn5WXRelXyeHOo51fFDnmm5kAgFZWvu
pzattzPh3zcZTextkyLsX5XVGGSrnozeDe9WD11bZnfILgyG1QXdcmMa/vcsRioTUt6ONi3CcbZT
mFSJE6yDqrG4ywz7p+wd+Ur0RbzpCte7jwM4Ur7moQmTbmiOTSvUDcqxbs9KdTwu7OjOTUYW2iUY
AP+nmC3Rb2WB3GU1Gg01mDatbYDG7edUKNPHSezBqp57w197skLA7qrxm5m09K8VQtyLmKja8yIr
A0ncvmGrVuYHYtn4FX1vKN7IdoLzvQxLsu1tnu9G6rLzYJeEGLNgMHhgnhycW6MgMjSsjQqpXenY
90utmiseWeXJAdoeRDz2jIOWMyrD1hhQFApgbtswC51n25jFyzQby4PptikNnO89mUU3HYl3Jncq
F4KCuWBx9tYtZv5t0jT8zMQoOUno2GjQgRIOZZsess4wX0FxV/fZMM+Q0tGgPysnH+BgaeyZ9MZ4
Jd3FsB6M2h/4P+ScToCf2gWYmnRUEHnaLb5zd+aNg5nXviikPF+5UYtP8n3BHjP0Kj7HpJlvWhLj
t0bY9Q/oTC/0hbpgnnERrV7VXup/zLNnACGrWT6gDuRxNPtL+RHzNL1KpZ1izJbTC2xI/nidV+4A
c49nxTH6VYVZPEbOZKYNQV0uBMGswsEQ+WNLmF7V56hsYhY2SZQ6xvLDK9OKCrFIfqRFI4/I8dTa
Hf36vlT007hS6HBsyMwnz04V7Is2zYhFnocoBFx5ssGrvxiW1X7mswfxxfCq8WGqxwuMnDFaBIPo
YlXpYgBubtwrjNl+t/wsmKsR3sO66Im4LxAUpAqi0Ypx8D+zmyinjQ2S+RPeEU+DMSHRFEVlwnzC
B2R55P6o9a7xKUFWaWyGe8T5yWsOBfC+8i4G3LJhKrayh9a8M9xh2BRKUjXlQ2JlW9CPwWvHnPoq
jBs9H2XoENzWmlUYKcPBiIvyrnGjiRX/yam1V3HPVNZ3m2Fjh5yfdCy6CwO6LmvML480+oCvYP49
6TK4dcYhs3h80fJ9MtSabxsRT92W1YLHqR1XLqm0VtG+xQMjlSjrMvMK7BQMzmY0CbnLVAcTy1/i
pwBZxVuuE3s/1Mp7Si5bBMs3/CvXKpghdU66lZkZojXsvOV6ZtNyYrMt3oKyZ3C6jEq/9La40B/R
NtyWEPNvatLR5g1tFRlpXeyiEp6c/LHUdQxCL02EAVvLKo21gIB6EtYF569sTeLZNHzG9mTsOp21
IgqBlO88OO6M/yf7iaRLI/IbSvR4aYt3BflkDzzZOnmVVcHKkmp8nJzB29kKTXI/tN0tJXqJ9LZ1
dBSiO71rLaHuSqOxtyDNwRIE9gjSsfLmdF0N0rhHgLocdV5ZkYTJu/G0XxBRMBXxVrBoXqPNb9Jj
XeBdyYalfRwMtJjY+O1LK+u34OVlpxywfQtLJGlXj0xEg22BLOO7rA3j2/UzCGM6LNjNxOQYlrYp
P6uCWSkNf7bOPB2/wVpxdiFq3yuwMqRwa3c+9TGKVA5MjrsAKv97oNP2toI0sbKr0fic2oxu2xxT
3NxOqw+pNtwHNi/O65IZ3VfRxOkPh6kLDMV8NyO7/yD+eD4A4lheyfglL70NNeRhsIFeNBTFfJbL
FN9j4/HekHY6+cYfK+eoeleBhjTDtaothZ8KNDnNB5CkIMRFxIJNtxs55vV3EbbuHmYoALtU229E
7mlAYiroHjOgIJ8u8Rmk2s+xec8krVqb8YS8P2tHhqUTGLFTVZoiSlwfhGKNeGFBoopWt/3ZGGKf
Wswiy6A6stWn7Zn2RrrskVXQaPS2F+7YStUPBJune3h6pDKHqL7RXcD7QwbsTxXnkOREWIUOrSOo
oyZ4BbhjfEG4Md7xk8gDsZ7423k4sSomGgFvTyXokrMmO8GF9EicIbf1B3GZSJED5SKHTQv2s0ne
BmfLj5HOWA3TtxpczTpnvHbA4aFPqH9BwuaGXVxCGYHTE/jowqlfUlry0o03iwDhFJHDLBzCHQh6
tQLhH51pAWnDhC0g1OdCz4jNRG5bYZevue/1twlgI4Is0rg8z43G1BIH1mnuPEwXOteHpA7q3Zjb
NSHMoZafbmFnJPAlNlmuPAx7ZMQL9Q+pmtkWbFJwjBHu3PMztHsYnfIYeGP9NC9IlmsXbsJFlb5j
c6c2nm3I2yJuDaqypN7XEDa30k0MZnzpdMeDddow7IFPkcD8qy7rwhGvAt4Y0zmXRKW+2MNQj9Sh
MtxbxFhGDpyGxzaz6yd/obtMZmYyHNXqnVRNawsHw9/nlZfBABwp/QIma3vhhPGWcFjzdQaKu2Fb
M2zYRCT4ScDcn0KQiRs0OCSgjHnHdBVEK7kFRoQea3io2nwkYzZZIopUrjtRVudgaAfyL4dw0/h+
djZ9E0yKsDlbs5g1bO6IBtEMuNxYZckRfJV3UzaSuxd3xZkRHrsg0pOsaPCBYzme7om8rh0uDReY
6JZncnosc19tp8xqrkKQCA+NNSorWggKndZBONTvnPPEA7Cyqtx1nITDZ5WIwqPzGbOrIXTdte5g
jBFj6YtDPrPAWgWlm3URbSOWDZkUN03jW/tkco0rz0uzCarEZLR3E1fmPfogGFD9JJpyV9Bp5rt4
NpyfeTZ4N93S5q/V4Doax0bs3dK6NBsJytfDldA7C7FOy/hMYPD43AWz9zhT5TQrVQ/iPnZEhzTN
d4p4HWRavvpkbJI05Q4Xykra5E/OdIn3mKGkrn3MZId5aIghNgrTSNeaEfQH1d2y4FSTMFfKpkbC
ngFGfkdLxp+gk1TMG60mTnl7dtX9Eir/DpU9YFmfxNTrxunHIjLmLGbZL0pb7kWKoGGTpGgNIi9l
WHlRxBFtW5SxYZ0SZsea0A0Yi5FpNyUzArOdPxBriDmyu9ZhSo+CS2EmihVV99DVes+2MN41ZREm
V4jlY/c1lKn5bbZLED5MNtHta/5y+ROumAy7C6ESIJZ7u5zoOxlIZx/EAsllb3Gp4sbLg+ormxan
v7aSBTUdeq9y+qjrpPZhsc7UCSQ/6y9TNz3L7ZBp8KbkD9mvRlKEO3CYl8nrJaGBsqSx/A9tGlO1
JawJ1V2nRx4hHfLofUKUcL/xGgM1FQMaL1/nVW1nFNE+ErGawCMc7TZE5UYSGRYli42aSkzGrbPI
bFsOKXgYoGDS+hk3EhA2yLA9XNXpwUrC9qxKqUhHVEgPEz53PjrKcd/6tsw/l35kLJgv/S1SBarA
ZMHU1XQothLcp+asOAKBq8kDx914zlzTpmD1xhzHBwcSipzKSF8HJPpfCOdI5iXiON+MEvPTqmQU
JlZejo0gmRKV74wqJGM+tNEmBUzoUMIwqp4J1n7PFzWzBmRRcD3G8FyaMpC4NOvyG+qLvGmQapxp
f5cdaXveASlP7G9FjOt2QNL/yi8mNs7SO+tpscUNPlKXSLV8fFnk3OPfWUzJ3McwjpDYCxa1mi/W
zfguWZyS0RLYSN9pad6ZulJus/Eov0eCtX80QTzfjIFFzojlDB+zzMZt23oG/ox8Ss89O1vAgJN3
N7qj2vbGQCknhw4GNA27faXQLdxXtjM+wKLFKyKC8Zi2Xu+tRBNkr55dNOwcfKZKhEHfoPQMCKr2
uNWngm0Xm03ycKBCuShFeCZa+mkGZXPCm9Efx0l6hyFNCFWos36bzaOIen+GmUQs03xtw4ZfT7Rv
MwLufF6jHQXDzfvi3Bfc1Q/Kt3K+r11GTp9Df7ecKOw6fZv4bbfHtQTYMcM3uMI+5+yLwoAmY4/2
G8V/eNtWqb2zjDrZhzG45YjFoyWjIXOgZhWGeTnZhqWvV4V0vKd4cQn7LUxZXXMs+zdesaBYiodc
3kqDzcKJNXIwrlKeMhcXjQ3OntqI2sPDNDyJs91axrplQVKsHCznP5rqMjf0NbpxqJq8aTF/cRrw
IThaXZrQ2FVjCZC20nXLX04Ld2NbJOFwNZd4a/9QTvxbIpLHpuJ///3yNR+4KnpQSfIPVsh//mv3
1Vy/V1/D75/0y9cM//OPDydfzUU+/cs/NlSUcr4bv5i9f2Gj+uf3//Mz/18/+Kcg+3Fuv/7Hf/to
RowSfLcERuIvQmzkG/+1jnv9VTUf/btEyf33km6+0z9lJY71D8TZKNssN3DYIlwgJH/qSux/2BaZ
luAM4JaSOYnP4E9Jt/sPpN8hLFMbVBABDxeVyr8k3QhLBMxUQHEXdsQf4JZ/g84ivF+9FRceEawL
nyh7vE4UIr+TiVRQK/RsITe+SI0W+nI2t813qhUCB9KMeGz4hso+Uqk7hLNW59ZHwgHC99lNILop
n1DoS3maD8xPPM+qTFQWaOwskuO6OBOCiJ8B33MghahvSIsYsG5kcTi9QRft83eN8QxUAnoz4/si
XO0JH8c/q05gIpdiP2A4xi7KMGYh/cLFSw15ElVjo6BLJ4Zv3sYD0+pD0WDR11iHC5u2Vg0WdiVc
f63T7KopcBnjk4fJOILs0AFveWFDQSY0oRvrlxHhjGusSdJ2cdyrxm+nr6IoOE5Wkyi63ANdN0D/
j6CUMtjFGWvg818ZbudYaTSBa+6QPxjMJ9vLkWYWtJH1MqJo46cQrMZosqV5KZ7tMHkfAWwxRzQ6
dvpoEcpqQkwjQ78QLFvtOrjFmFtwU4dWSlz9qiYQFESd8uuhxpSr9TRdK4CWzHFZ0F4QAUFSJ/fY
RkPksRinahHZRjJT5nAeiU+XnVsTzTbH/4fqPLIp6HyKKnjzlSnbDzxbyzhsLOTlUMFTmslnJtBy
ucE9qsJTkXjN9ELeeFqSum7zu32m2PLnj5j6jBXO0MSobjLO7eFqkZ4l7+JxGhmJxNbYsI3OEYsv
OKdYFf/wFzBu/YppVe8/L24aDqekFoV8zfphSNZF10DFdabAug2pDCeGSPSrljgpO53HU1vMEMKm
AB46+0z8b/wdxiKb98hsGgfe/jIue3dqrfB1Is6CDaVo4dIxfclQj+7EEhSoPAo/GJJ9PqcmV9aY
Y2TwJ4tcAWF5gQ8DEATjrpNJGN+BdSvlFc1/a19ZHgp9apkR6AZJZKGsb1Ema+zfdT+Vu3QZ+f3X
CooYwcutStwbIxOZRZQ6SV7NIUkZZ7urpeucgnWy2Q9HRH6d+u5Doi9eK+7K4Qp5PAzaiEwVqMg4
MLF3ndIhE/zRExogFtum8DsWxv4y3nVhNeb7afF6ukT2Yh5zndjkHcajvTOUC6rVLwgce5NEDuht
lQUTHjBdO56NvgMz24tMp9K/NULXTx6agM6M+JWRDoSAEIW5zK20vyFBXq87pm/QA0Rs3bBuL92r
pEo+bUxxFZGpiGUORLgF7ppazRWHsFrgZzBuncbLyGKpMYea0gjDGzpR2dwpO9P5k+nE0xQ1bdw3
pw6vuXfLBNlLFPezLeNjWk4wzT1ghrRdIkYPvsEG0IVrrjWJ2shlaL3J5sQi3c9JKL4jc5qL+oES
uAiQWdoVctVV3hGXQ23aOySa0PAn/g5zZwzgtalMN7sxUQpP+7amctnYpTHoSEhUtN+jXBDho7LP
E+gOii3Gz2FSipUPvWkwUmC0ZuOryDIMB0n9kmOcBcbQVmhCU+5Y8LjtaPvtR2W3VbPxgaU4TH2F
wtoul7gt7plDm5ODfAekzOOSkpNRRIM1d4PgEUSAwYYLL/W2Mu7m6T0fcW5M0KZ5eDMKiGsunFUw
uUt/HS4D6n7+IVvAIrGcFfnqXdwT+4NQoHgznBopX6Stf9oYpiLMnoYy9TGED6TGgVmw3MQd1t6A
6fqlw6jKwLqVjcAdoBRkImdlpwPUCcwble39TB2rWS4dX5vAxUd03dBkVnbm+emqtnoP5yLCbcuH
WbpURBmsK+QgcRE5l0dFT++c9yUsrHoJF6QMCVhhjB0tVxv4e4VbJYHzkM3zc144Xt4wxphbjZID
PRpUvj5uhFvurWmZmDJ4SSV1zS4m7PvnnLQF9aM2+3A4hvY8qmnVl9iXdiMVYW6ikGmZMvAjjnrg
7eCCgLvS5e0cHr2WALk930qmL4L/dneG2Q7hF3QZutohVkVwa9iDxKuzTG18l3mVKjAtT6b2gT9K
s9v7rdMWd0nqj/7dKAe0Q6y1Z3vj6jjbe6ZImVbac1usNWyJ/CkgxSVgD6c4UtY84Rck+QRAknxD
O0or6sXKMmikgt4xeD7gM70fQsZbYjuU/FDoiLwwNvajpboZq7E0jHFdB0vfg4EwMLQD2cA13q9n
waxPRcxDkbUepyqUwXhAQ9HSlUckhhnDMRi1Z12RhsNpvjLYQ2Wac3MkO2I0E6jV4WQgPV3hxtLF
h+781NnaTEfbI6IdIrHdckDw2QXkAQ7czP6kdj72JS/SfsKTcqtNxIEWw85EJPsZGYq+Wayi9lh0
DVmP8puDRO5SlLOcT/1M/7dh+Wo4l0FYZiUHUVNQ9TutEES9z4ac7FNCj52eGfRU0430C2Xcmg2s
iwUDE57rfDWXdT4vV9o2h3aHSNEcHWpj4JubcikZAZHp7QdMWop2CsYP/m5Wfls2oys/HN9O6nFF
mJrTvWdwsE0XcAOpq1TOnKLjW5aFnJEbZo61+TGHakqxjWd0Bdx4+JaaCP5WeMGYGrpwqihgas4B
xld19EmuDWCNny7IbYZdaeKdW5Ze1UPNdYpSBnfVIqMVgBi9CTDgP1H3tJ/9hRqyCzqOYy74zgyj
uIM0pJki+quWhWHIwGDC43ZtTgQeoRMnZXvmlO6zznxjh8a9DtnWiu/6PJ/63azCwd+bZaIKSLFm
3TtPro2Pl2/pYcM6iR7DH1ZjTFbMMEtWMz+5uno6YQRoC6LCpm8bd+XSMZ09ACjJCvkJCr0q48kP
DcRd4ohgMcY2wsuc6VWzR8QZNBZGwfYB5WXVHDqYC/0bt5JOD67tDdZL09AqXjYoRdaNrOMnEVwr
jEjEDGskHoe0N9v6BeDIZf1oaoVlnlEtI8oDkB6mzPjK5QSLWwYNSTclIERW1DkhLrkmmNJc8e1j
9eASE2kbTBpMJa6g59Ifg3dhbd8zD4GpkV4ETHlNfsdt2041D8U8Bax7pwkNr699A0UH7rO5XW45
uHu/YwjHOuc2DirbvJK1Zm66mqeeB+Fc6ax+YObgIO7hshz3PING7u/Oqfru7Kqq1B9DY+T5w7/f
jJ2zD0hhzbf8vdX6pTu7ab/qB9l/fcnze/v7Z/5/2JS5GKP/66aM47rhl/5rF3f5gn/2XkL8wxU0
XyhFLQJOiBn5V+8lIGPaPPpQfaDSt7DG/kfvxWbuHw58F4T9mE+4YmiY/qP3IrDStkHPBZC/+ajl
/FtkTF7+LyhFpPz0fOhnPRYYxFPaf+SC/8UCHthJycIpYCCyC47Gqt0yyKfXWSEuXY+HcoMuUv6d
7fw3B++fr0lRZvri0pP+ZicwRJi7Bn7R1bCRJxIM1nJv3eko3fcYvqu/4fWJ31wLf/6KFxYsaubg
EoX5q2GYxyYbuYWX6/ujS8zzQvFGBvjpEkUbzO0axds+Lttjgf0uMIY75WEFrdSdWd1DHuHAQaQm
jtYSri1XnLzmWgd3mSYfQOrIc2Esj0zawhANERnV4VsqXzuj24/lse6B59jzlvMrkuMTC5FjlYq1
Goyfrp3fFgPAcJVsGgGr7xPyMmaxaARMrUnGDi9IZOtV2cleaZtwY/s8puM7hf6dG0/njulbvxQG
alh1ylW2MycLzpXx1CPLynv7AcvOJg3PF6BL6gCbc77ztCU4qIoMl7Enrrl5euwBP0J3QOJBSB5s
HuVZ67C/qcaLMbjfkO60orsF1bTSHtmabnEbFFO08BycAIkXtBcup+0QetcpwkiE+iFr0mLro0EX
2XDn9+GxDIJ1M4Vn3fwAiM7qj8E/QVCrqqxvUsvepdiYteoxvRGRHcZHjoOVrG5gWEWTVrs5VwQb
gjGh4Ds5xZ1svzMrbSN8opI1i+Z3Hq8YGaJFyfVKD+oO/dyamd1P+l6Ut2Cz5/dS3HehQ4r8PWw7
NDX1Oi/gdOnxSl1S83S3LUgWygmxl5a/r1sn8pLHSkPoUCzpZrUelgAAFFq/NGpRXShL/VSTSwAc
gQsrhDrYK6xnHRv3ImnQesX5nV0gv8WfEmGDea6YnVVkOtDTVNQ0/Q76OHoMMW97EdzGwv8cZZid
MlYyFvPDORseJ2LlotFtmBjua00IXqZ3xJZ/m4IUqubcitvY809cQZGVTHcTkqt6th+XOdxYeL5b
/RMXKAIDY0/ENnZo5+CTLhf2HRsPc9Xp6swS8IWLHoldtSn1fqg+K8OnWLMit9V3S/9uXrIWyVWX
S3qP0NAhbAIzW+IdDOfVQ0c4ZyfF6Lwcfzo2F1Udn+f8B/ZaBjGzWGczWjWD7DqUwISseCGA9PxH
mCxrPAThqggWwjPj9zZL3ypRH6Q70+K/E9yEDhFpMqkr3yoIdsWIJovk0c76WsyfgNTQJ5cHr4l3
UO8ZjVgrYzHeqhJ2ZdXvpKkjIKb8yCGaw3ntpPS/obfO0vlRoO6HjLcp65jfF1lg5xBqRZsZznsk
QYdLeqhtjlcuWyIUNnvEYaipJb7WeE1U9mY2dtbsrX3W3Vw8a4gt0UKAZ7sQ6eLLPflyq4WN/eKr
Y6VNxKeEnCLvFzCImAuQrPJJvBxr30+whBvmRJs+KBkuF/cxn8mm5DZoy5u+Wp4bs75To70ypxdd
Z/dxDB7HQtA7Lc9wwZijIJEUTKgIBcMxQtksYmIGkFXP44Njq31leDxsPoT3pPuGKIBhxehgBSOQ
wOoCesC4Msk+czpigU0n8s2Yj4GJqr/j5A07P3Qvh01VuNPUiwGLYr//XDq5zYRz5g6JbLtKyT5Q
27Rx9mle/7CC5Y7OkaBsTLYFSH3RelurN3B+SPQYSJLg1GVvvbC3AMHuh3rYBkZ5hkO2zQzsQ7NN
NBq0Ita2MHVgyK06U1yz1DtUPKR5x3LQZOkVSkxYW3kFLSF9pPvZwH2E9B/amxRs0MVoKdBy5sCP
xiTDE4AH1MIJg4uEenXBDIATaLpeuoqYr/C1RIhhGMG7WtLIz+312C97SIZ3aTN8qELftzgQ7H55
ipP03Rjdbaq9Z6tszhL98lKQmpD3NIZeh91IT8gU22ZVZx+Fzt66xFzFKI5Cqz+zaGA2xguPzOjT
966YI8+/r9MPOm6uDELJ0B/YL5AbUGI2W2h2G+OS6uLZWzxg+y4padww8RTxi4O8USIMmBB7u0u7
4Vjn9QunXONAPsN76jh9yBywkl02av5hozLGZh3rEDnDcg34adWlTmQvCrgmoReNxSFU5++TSYOe
lOwMSHfaBIwfl+SrRJcfuG9/KYr+D6BeypnfKg0GvQLzOGtr07HM3059yXs+eZKuJubstAjVqLN3
i7tyRn9F/7IulvDvCo3/vbjhJZnvBQ4llONQKv3Ct1ElTyjImu6KFeFGRENUbvVVEX0QPgcZOL7/
OxT2373e5eN/KaYGv7CydOL1CBBahcG16f8Nr9n+lQJ8qWV+/Y1+exP7qs5Hb+AV0gPRI1H9EK7c
D3GWa2eLgOEo1uN2PB2qXfmifhLjcAj29c4/1JG+9l6Kh2Dzf/+TCvfyev/JG//XzxNS4AZ4T0Ex
/fobc1pjhlGzyxT5o1mqTZi/EglAy/WFB2BzSfucgmmFYz8qxjcPgVCQDKt58a9liOpDEvJrObCy
Pjz6NGUx+tOCR8Z3bYfYEV47rpIw8TZLTWGRI0EbdwC51zMGhyaN92wnT4EarjzxIgy1duJbm5X4
ImYeXHKryeRl5rc2WmfFAID5dXIxu3ySGLuOxyGSRXKDKG+nAKe6VC9hXDGZB9+F3qOuH7GbOcZD
WpwT/WMWiG9+NgTKxMMPr2VFj6PMeyPe60XPJKk4MnJyi4Gf3qCOjXI/OeXtC2TqSKUv80QARpke
7al7uFA8mW4i9LPXHfrLsL7Fp7c1xGvFvg5GxrrILxzj7zC7kfODaVjRTHGpMouKq1ybTcJKNmBW
TIF4FPwUdBWrxOEROxfnQqUbHsQ8XuESWN4jQyDyhfUGl6rODkxjtiVUrtm+TildfFuiwsWNMXZb
VGfnIUQ1EP5gns2aD81zWW56N3t1pR73dNMHChRmCRmPrPJ5AEp2KQFItL6ySHIsBzDDDuiY8dsb
ntilbWa/Sy5+sz0DtMjv6zfMuxuiuQ+IdcAHlidp6Xs4nuzliVHvlitZUHlWnxZcQugI1IAjHqmZ
gyufz1n6xKGHUK4+KwfNKibeoZy3g3evGqpEj5BrJz/iPo0EdbpPNYIkDzYIy1v758Q7zpRkXVTN
0dPXZXlJmhx2aAdhi4DEj+uotkDoIRVN3E+z3WOvjPzMiPAc309eeBVr1DLTtAMDsja7H0rBtp8Q
CSJxK/MCyNmPRjy7DT8XUAQmjFCRzbWcaaSYIDoIK0RPmLLl7lyzwGjH9JIU10a8NUNPSUT8Xv46
dNOXZy37TFVrBpc0BgwpmUnODOjQ7XPPhOiYY0Zj4R4f6ob0twi70doVctcPYmuX8pT1X16gED0T
ZV50zwGBfXkwbOfpPicu2oSTkxrcC96zDJ+D9ofkForL74nBV7LA4o1vY4dEHL568cWqipO169OS
kE/mG0gI+xs8xK35JOtmw6iSN+K4QGwMqDvshCTT2L+vMmgG41eYnDt4Yk7NR5sOCA1xK265xZBx
sHBdlc6DUz0DyFkt4i1rUSta886fxg1YAyCUVqQXN5o16Ab+ZFJFncq3nXjJ/BsXDF+N40ws7tdk
JHcTb1ASM+rG/DdgbhHIwroaCBMYidLFn4R8GE/SpgUe7BcUht6D6qd1CqhjwEdeBfERLNCqT1Bv
4dqQfrDv5wcxl+ue/TaLc2W4u8XYCRPcf+g91QNDvqC9Srzp5MZWlDjTLlP9RWO0St1lN8jrpHbX
2CufPSmJ5XvTxWdBKIxEA7ZiAXv08ue4/l/cnceS48iSRb8Iz6ACYjMLggQ1U8sNrDKzElqrAL5+
DvqNPavKLuu0meXsWhZJiAgP93vPJTQ4UreV2JPZu7YKZQvPnQYnZhKmQoEbbvOqOBVNva4Td101
/bqeXhs3Wo9VfnbT4iNqGHtqNwyRVkqvbpgbrkZ33JKY5cHXoL90xDPK1KfZOGifOgsxWp7swuzN
pHOnzjH3qz/Jkp5011/ESLiiui3AZRZRvtaSGNm19FQn92MdYG0WVBsD49o43yZx/JB1r1pmvwQs
sDELK/3OTTUTHqDd9cWMqw5JdObej67+JHmDnd7awp/1sBFivB6Qjhb7waC+YTzy0VecT+ZWf8rA
z3GMDcKXnMMM8qtLXOxgnHiKJdeF+hS0wXpE+h4iO3ZrpiW3IDB8WVr3OqYwN5m2KGm9DumSSfQS
xE2PGev1Qg5olXyvMiYI+rdeGVc4pgiAfuoVG6P28JGpKkU7Dg/0MaZGxpDar/95c9T+sFczNzPY
U9Sl5SG+EPsra2Ro2XBI1u6Cm3mdH4LP4ioHcldwjPwM/H69ROFEr3S4A697+ebT/7Az//bpSzn2
Sy1SiilOUnwTrDerFtXq3tzIXfbUvw8b7UD47C5c9/+HektljO9QJ6ioDBYK3K+fCdEk7aU+Wqvs
pLxHHmSWY7eSnnEwPMfP15wHvW9+5e9Eir/qD2GDa7ddoenkq3y5xkHlVEna443kBpymHp6ve6DJ
sYnZYJGFI5P+yJBPJUQeRR/QfRViupvhlXKaqDB1/823+cM1/0vG8D/V0NIF/PX3t3hVrQFwNOX8
qtjbTNC7VeKnHl1tlkNcBB40so378l3m0R+uwm+f++W6N72mho5LDU8c5Mru7yYQo4kwWdSmby64
/ucS9z8Fn1h6e788VgHo25ycVuiygDdZhJq1eNa9nEaecc9xeF/5+UPutb48jAKLu9c9JkcNose3
t/67a/2ltjcGXIUqAxwqz6dFXeZm+yj6+D/cUMdaohFVSydf5MuFDegiKFg0xaojT6f+wUu8AVcA
aHSgc7ey/MZT1t/dzCUH8mtNTQiMgSSGSRrynC8fGsN05rtUyyU2/PY1Q63pDZ44GJvGS51V/fTP
P/IPd/S3j/tyRxVdAoBO+Y1z0FDGugTByW9eDHP5yl+OCTbYGpvDnwFAUv3ykwqTeIMQI/TKCGfC
GxsKRAGRq/Hggh1sC3thu82T6tZ1XwQ62Bhms5iBKZNS3KAj0eLBtwkknz5btfFT+x467cqJ710X
llu5t8ziMYIxHM3TbkKTa4pmo+TVAeka6joq7c7eVzkLbuVw/CeeQi9V+oJAH+p+v9RgfO3v3pPv
fvGXq4oWV2MWylUlBi+ao71mse6G/QYxtMfySTlWLp09xceYfQOIZgNA7chJdueM5Axn0YYEDS+n
s9S29YV0922Wxuuy+ubeL3Gk/3hjvrxF8K3tuFmYDtm+veTH+LKckpM7emZ7cRA86ONaeMkm/v4p
/+NjZ2uqZUKnpAW/vN+/LCRuk2ErVhClUEKtkT5v0pvkTvEQcK2mtTyb6uq7YLrvPnFZRX/5RAuh
BZZ2PtFWFx+h6qlh9s2D/odFySbSjLkN/QbbXOY2v35EBX7RQTIl2HB+MmpFNGF7+fz2zy/sX22L
v71N5FnbAB+BKfwVFfTLD5lqXXahwttk2zxX2ibKECjLISDb9NDQyW4peWXE0WhCUWdkD2i1N/hI
1v/8Nf50OXVVmLrJBElHwvf7b1USxo0AdVgb09OE3bonM/ufP0H/0+XUTUMnM1dTTdzRv39EWtJP
xgnFvpY8tRCcTJzS4qVptTWmkZ0JYk8osefGM0EGzaPE/cON+RxTZ40ObJNoCoYt49m2hNcEpKHp
7ansWAIazrpuNt/JMN65ieX/87fW/nhhBAMnbhGxeMaXmqSzzbAtu5TFzpBnWlCbKci9VH3tjXad
K6+QsTYCE0cBv05XyysrFisNe6kBQOebb+Jyfb4+KPov3+RLDdgNrQViE9NRF8f7fBj9PA+oeDmX
9uZNki/xERX1OOx6hB0PpmQVKhB9F4Vv1tkBxTtBWuMPSIse+dHrUTx88/2W+/f1+9kgXpg76vhc
v9ZLfQ7fZ2y5UiZkeV/3Iq/9uSwBHWjeTefRuvrmmdX+9ES5KsYpVjbTYRv9/YmKu5lykpwK9la5
7q7jTbJ21u/QyYilZHf1oeZuv/mRf3ocXM2yWOscZF9ft/NMC4yqrzkcZcRt38e7dhs/zMBWPGq0
XXKTnOuN/fHPnwn47W9X1naXQDeH7EScuF/7cuBVAqIjbGM1oTlZdK+4iJOfbYKvC3MA0p09KY4k
Ho9bhocrqY57oTTXFaZIh+YwQh5PqqZvVYXutUHAllvhxoBvb5vrzij2hl37qF9uJDCfgblZxBDD
pQEQK0SpN+NJm+905WfO/FCXNQLdR5dRwIDnesJQblj0W/DDLA70sgk8nQSTqnaQ6VEiR3eN9dkM
T6jpiN/YmTRTeq4daJwDEBJGAPqBb75WOnRUWeu3SbsuSTvMUdplFrONcdghaSJwJT0749tQkHVs
PszkeZVi8IbCwvsXQZxsfiyNO7AjTOt+FkGCPyNL1yRyeQFDjpRMV7ApYKPHLQFU2IOZ6kU2v6Bc
WcVDob2r8UMZA9pIWm/o5q3RT94YPKrjg4ZsXhKRUSIvNC95/xZrJxmd3JHTCZku8cVCRDcibOkz
HwP1OgVgm8bOpqimawFMoDYHL8/v5inYxPx2GmkrIW5jDo6FdWosfhm9Kd1Wd2XV+U54h3sIsEq5
ripiQPg2lhFdR847ULwrM4/Oc5KQ3ruYXN0V1AivH6f15IhFatlcjU5zHN3irag4J+iMPUBwrSAY
Lb7byIvm2c+Q0knrtcXeh1kUf1KGQKYomccFF8dkAYOvdEmgZKNGAn9BMPfiNFeKdK914QUpqEcg
2S6IjiYK3865b8zoZkYgU9K2CNi09KbdmCX9spmXr1PX89JYkiXxWjSPkX6acX4YUDxO2l5M76A0
vLrBJi3tJxZTL1v8+gWumrLENtevDMX1+pr04VslaGkATZ5J1IwyMhgutHUGVDUl023WUy9yPxJp
3eQRwBt9eo5qekaDswT2Hitn3laK+0gKFqaynj6ghdoOueA8rRYucZbnFJXjSyyzc5JnW7XtViPP
R2LN64YONprSU4uZbqhIfprlPreU7QghVX1zEuybBWAtI7mk7nU4vgH7XXfW+xDqG0ejOZa8hF3p
xelRwTlpuC0KJennWrtDbsBctDjH0oHhjSSx2Dn97VSgiEQyAL6kq/dh+QZUn/b3DGM8WOWQKgq6
JektlA5vKniS5ZurxGco3lWo8j17wHvaGhS/V5vxMRPlDnHouavvyFn5tPtyE4qnmaZ4o6Ze190Y
NNwACDEDXvrnD2r1Yxa3enyJXdTQ1QNYETi4NY3Lg6DjYzK/rqFxqNBnQhPF6f2Yubhe6Oza5VbG
KlyR81hW/thckvlaHW+yNt6aI337UR467VbXX4LqR+jc1VDMbON21AKagygfzYfSHpjRNl4XnIf8
vNyQibGBbIqL1bWbLLA2eUM6l/NoBhkD3Af+xLUTPafKwBg13M0dVTmT7bG8rrtX4CLJauDmRkyL
RzHAimqYvDO67d9R5t7Ug8SUGl5N+VNVtp8OMdaaXHQOoLMEg92h3GtiNw/vIfFzskDkb4+rYbob
0mYj5bXM76UB0e2zhWgVItTNucOOEW7HFGwFqWUcE2Cd4JGKYVcRMd9CULJCe58U12IhQ3PfeJpM
OHtwZzdGP6yb+Q7o8zqc9oL2GsBr6iLlrpgex14/acUFDeuqat5d8GUdbKyShDtMZCuVwTCOd1+N
FkMWgu04in2CO66aUK7wX/7ME3FrjYggKtdrtMDPrHsUmTu3tz0jn/1RpPsYz59y2/CxegPEIiw3
kSb3s2g5xFlrUfRXIXmKWrApyeBSCsvTEx2la0t5Wo5+AsyiyhHPzmJEaKzgglfXbRW+CyJIcCDF
a0mXG1bkqgiA+83OE3FL/vJzoLshOBywLek+4y/GF7icBy27V0ZYlSX8hCC5VdvCC/Rgn83GiojD
caBrOpaHxMhfNSkBTAaeqbxDIVzZtbs17WZrQIjC9IEY5ZlRN7FE5pbvuLGV6tnElarBmOmr+MZV
4fmLJxfmyGD3OCZolUc0Qp26X0tlHytbUWvXU2/hyyjvRo290CEDUkAN3Clx/9iZuENxOMruMcDS
HjK9PXWJflStQ6zO+zyxarBM7nWLgLezu22RVvfkT/lK17856F1XdglvLjXPhlseWgGdUjlB5AvF
vEau6s0CbqZ0/hrP593gO+lNW2lnq8NQGNyQnOrF6qMIeShk5hXE4/VVsVGq96glxV5c3MLcaYO2
MZbNz0AJPRu4k0k9egAT6cnJ8QP7ZVCyU0TTTEck4vZvMnkkn8jHAgke8V5CB4m4CQNIobJ/Vino
Alg+UGr0/FgxH0/ak8xGT9b5Smrxbs6u1fScCMmmQ5NbEGYTQkcRN3P+njLzkXq/NvK7BNNN2d5P
zV0qDa9prV1rRF7Dr1XlXUSOYOnGO0W5DgOQzdW1XU1HuvorgKxeiPBnjLt9igG/hfHQWToQmR8F
0pNqiDeovha029rIGFOCrR3vsvaj4pHS1MWHCNmGX9SIaVswxqry3iMq44Ttf4O71y8x3IruNSAP
tFSHNUkMMLbuB2QMBLjlHPMb9kKLUFj8qIsEeIW3ftMBDA8SGoF4eGvMNtN+WNX1eIUqeRcLjWv6
kGWXaIjX2FL9OrqISD9OQhKL2tZg5CG0p6SoVoOPEcN3Ebf0JQq24S1OHF6EZE923xpS6DLI2qA9
OjMxO6UjNE4TIpLhx7XlIX82crEZi9lzhp/YonDNMCqYyvc+HbY6a1w6ukfdfZNcHtTwKwVVhxOT
Ssb2Ju2LBUu0V+6NZPKt7mZmqyCzSiDSQp9BAYD2NiWzZXht0biH0bnDSApCqZ3SFQmKtyieV9ZQ
H7TxiPqP9oaxC9LgGh8AVpP6oYVU12TxWgyxZ/e7tCUkCdKfJUBbmEh8GTea0M9c5dIpW7I1NhWS
JM14B7KyUuOrnktVxley/DSr7eTsQ+PHnB96Iz43OZYsusHQpcrhkJZHwCSdfqcoFzNiqoXIhfEI
5QHeS6mhnrX2g8rin12Be1yIJSvU5V5n3IB2PMr5hwbcQ1qln6b70I4pt3ovQyFZu8kJKFqmFJuJ
Pk5wPVcqfqL+xUpeDHkci347LHb5GZtZ4+Niy60rxnTqqB8VGj0N1Us8TscGlGfFZBweAZyB/hAH
odeAhNHT0TfNvV3fODrHo0Z9NHCB4RL15/SSGtvJfHas10A/U2T+nKmpq+m+GA6Vm1+GvD0VzNGd
8tigghZpdzXH/SUV+lXIEBQHNv5gAjDtba6/sEeTF8ntw/I9px0sq2hXjYImFWZ+Y8m5eJsN52oE
HhneZuNtpwvUj6eU66fODNM0ddt3e2h8udvDc0aQNmyD9txQKiNwXuF0CCty5dTo1KBz1vd6VjN/
PEr3YNe3QXJQltomvITWEWfUfadfsOdjEtgUA1a+8mjVV4r2VGWN/9zbFdgS1k2j2bRL3IY6H8tA
wx9Q7pzm7GZxQwnkkAoQ3yRc8tQY7yILdVFApiAr9VheamvfBGfFKc7Abjdhsu+ynaUhdMsuCSLt
PEQBCdcOljEEwefCnS5KTTSnILzdCjf/fGL7Q9OAA5ttk7KFaxav15cOqVqOs5Jr8OE6Hyryo77R
dqTRropHe8uqQv/826Pw34cGy9BE0FuxdLrbX7tIs2r1VaBJ6KZ+tZ8upL+iw+1WL7OH4JXONjj4
3bcTor+f+Dl6O8JF/4PTy/qr4/NL60q6gFHIvEGR8YOzaHU9XHN4ZELScbbYxNWq+vbI//cTP0Jj
i3xzi0mcwa/9/cTvVgV4yB5/Z01wnH52jddYXr65ectc5/c+Bq0ebCwOOUcIjL/2MuMqnMc4C42V
eggOhT/s5EHZNh7T1N03n/T3fu3vn/SlhznJDA1lzieVnzA3N/FreEy5cYwIXsOTtZIbfdX9ZGI7
7f6no72o7TEyX//75+CB/lWo/+Vv/+v/p7ofFf4vd+Fv2Vn3P5I4jUl0/82n/df/9G+Jvy3+pQlc
y5qGqoYXeHmo/22vtux/ITvTESuay/PBDPI/En9TIxZLwL1mqIQBGyP1fyT+hvUvmkXo/nlqXRN+
v/W/U/gvf9Qvj+cyj+U7uMKgIQQuVXxdWwK9VuHESG1b167mJ6YVPPHJCKelHbBkBupcbAL6YtPa
CiwKSAM2zVbOU/beNhSyQLCMm96ZRwBLLq2caA7v1Kimq6onxnQdiYjsXj0Ob7pAj04q450zDlVA
n8xlG43sRCBo4KG64jFnrwMgiENl149AQYklHig4TYv0OUjvb5Ypu53k8faJq3J+yIxs4IXcIdwN
2JTAa/BMdOte5mNySDUVsK7oLGU3dIFx7IGNzEDqoJPvoARQZc81ewFCauIxWr3Pb8wOnG5ju2Cm
idI4o4uhtBkFPKpAyO4WPSjHfKfr5+FMRRK9F7qaPYH0VDZBB2AnWUyRqzGPtL0JvZS2GlmJhVfO
1niQQTpo6woNwANSh/bZzEbAjGk2V61HkCidH6i7NilWEyEtlLfzbTEBY2sm3ZWr3B7TTVPSzFsF
wFoORTGM26qZlB384uR6wja8DVC1+m4moyeN6o64vlHZtEanXoXjpKdEvVMSVJGdXqo4HLayb012
OVs8pGEvt1IgxZCdlAfO3/FDxL/+iKe43CaRMSVshUr/NvW58jIHoXbMc204N2YsfcLgwhOWLwRB
A/HjhhjCBxDJwxZ2CYVTOaqcCIvAOTTjGD45OrZiKmMtueUJGbyKbLJ4ZcowWut0mJZwlzy8QywY
AJogZfKHoYlP3agAyhRpswuUQt9V2Od8rAElTb+8uEpNslxgwBBwXbbxVSELxGuF2h0BEmJHlKa9
H5My6uHbyW6daXX1nuKhvWntafrMS1ekXqFENmr8IeA50+PcoxttrSttGqiOa1kf6jG0X+20o4+J
iXlG+gUJCAkc6UmGEeR+q3fRPh9RJuHcD07IhRaYhhruCbrLjkWllGdIYSFnvDj7hBgecSrQqVaw
W8fvePonIJ4TxLmKZLPQyxWSoAkIBQmWk2P+WlvSeVOi3LlxbNXyyXxgHlA45VVkmoSEa22FgEdr
zPFYJ1pDghxIYXqgBppiNTRPychfKZXVnbNQRU8VF5w9O0x773oVyxurSZDqhEBRDhxl6zNeUuvZ
dPvx3iX3fdORUUcb1OWQF2YW8eBaHj+HYkqPppHMJy1Vg48oicQiklGAoHQyPsJ/TNdmmdcfAJPV
DD4z7MlATNpBqUV51Wpj/owsMCbcym52UjJtgWckDqShlmfJs3Esh2kA/GuHXiZswLqVEzO9TxrD
OQGbVG8rI3oi5yJck2FvH3nQunM3YbWGKFL0R95e+dGnUF2KspP3bRTo74RN9+cG4dKOx8IFpaXL
R2MyVSRWqnHA34+NGCJMd2qzRL1CtQKwa0jr8M5MA12Dq0Uu12T0JxCA8p2gDKs4j5GrvjGXglFg
55wXRw6LYyaDUzRp1ptr0h/H0pht9FYdNw7/kAAxN4vkCsJSTVKuUl81uApfcBosMZoRD2YAgGpc
dVJZWmDj5LzIhNalqaX1DhUqXZJSz+Vlwm9LX3MMNmR1lJ9kDFUz6dQBgV90ikNeJygB9BoLKMtl
M9AEMa0QCWudHrupZYgLP/uotpq+y20dqHScGE8sKhCR7GiZpc+SRpZhbotOtS+5beg+AiVyiKIh
L4MVsQmcs1rsvXdgp5VDNKnKzrWqek+0QY8KPqtvpOqK55yIodumA4KxCpvIObqTW5F0HMfvZLLX
J6sq3YNRQU1MGkVct6ZRrtnpXL9xh/auUvX405Ll/KgUfX8s1AgnA7bps6vowV2M8/LHmC2RbmaO
Wx57UZVuMJKT6mvlyFNDc90at/NcPWpWPC+7F/eACLDmeYn72iaYYTZYvIpnZn/uNoUVcR+YZbpW
mkUa2mbCQC2tGOm9KKRKfCAkQQy/dt7ua7aKJ6PUwzPEd+umrnsm32lCKDWJkyyoiEX3amTnvh7H
4bY3XfVx0JrqrWHiS2O+TlQUfMFWoSNsBoX9ZBMS4WtSDa56aEroElR+wEq2qnIYQG4BDLfH7kbl
yAveFw/HDypj81kSwBV6iVsQu0JYG+ohM8H1Y2uyfUK8sJhFY/JDViXHQPT8I9L/NEmbz9HquzPv
60gzRrBJxUEXbHLm+zZUjUReqRA+nodKi+7LxFT2U9REEDiTcQ9qq9/h/1Uudo+UYqXPPWG+CvsI
5YRB90dCvXNDSJRibJwjZBRaHlakOn6Bn9efbKf+GFwTppeTT/REcLEyZYrHa32oaV7pMLsOTpdW
z1lUCcICVPGa9qR/6Uo/LhYNq1xPXUnenVCc+0mdeh+E9OiXzTzs3SFPTtDLkKa48CRDb0AkreyI
rMIuG7q149V5KT8NNuBXA9TLD8VEDIWRDUj+AOeJBF1TXoNl6OlplpFJVvz0Oiiq+YgbV7uSadxt
ZDS1Z9Jp7DVmIlVfjTXQvNKwK1h0SvE+F3PHiw78l1UkvDgYzDZ6H4CgafN4kanr+L8iczy3Iide
nI75sUeWfYEpYz9mxaw9sAA396UxJzFgBlUc6gYv8ArkLzb8MSHQMipCRfg8VLjraa9Ed9Zg2jG+
bksc0niIadi3oJUFk1uLv3oIGxR9gHannZWlySfx3+49h+H+aI69DSFeEPug46FC9JZFL3aQYvnL
mLncanavOozC1FrFjObmT/kk6/c6J7iSsW9i0hRXw+AJRrV7nEnfpDdA5UvPjf5Vq9MgdxYvDvNE
B+OXkx7IUDAuxMfMIwAKxfqc8g7eRhqEvL2tIWt8koN+gOFpHC14Cc+4rNCRWz1+QwnX3tdgybWe
yi53kzSRcR32U7BWzM5g66PuQz7s2ucG9jsw+wRhryRhEaoZxr8jwaqLpTBLrl0cPLSGHQM1dJHJ
dURt7bkJ2mDHUlkz7cEp7gq7dj4Au09+pY+8TugqsmStM6jfTGMhecoxxAlayRWGlJkJFEjqQ+TU
9SGH2zb2FfFM7BybuBvMLaggmArAcy+aodTXnTWpfDWZHJXcDp4pltqjoVbaG0Y74Yu6zeBlZ+6x
qrRw13B+vPQlqQoTDkCEyMjgT32fVirTRGKSYHCh9qevS3Otb6sKE0CbbkHLWmAaJuMijSm6Frhn
tyF38WoqSFEKh1x/1KPG+TmxhOfMfyZcckg3fDBHrUc2UnoYW705uAS4wEBIVF8voTlC19bvgZUU
17UqWmp0N9kBrOlvC9um99epWvVDwfC+NhNF3bSabTP34A/syi7wsoGGOouQuJ3quruA7eWuCSU4
anBFPKu2460bDMj/HTT2sRimz8IcXR0RblZ+sBAa11GFw6IMU5L9FNkR9dGMV5he7W0mhm5lQxeB
o2FN2n3ZzTOBdrUYIKdOwr5WIE3cLDnAJwPtGpmg/YTmsoesMDrhAgWfHrMwdvQTFNB0zzAiina2
StzilWqXOQJnPTwWZckwhQGpW95MZYYbg4K1M6j9yrj3nMg1bukLhc9xkKERnlw3u0KG2tJODScM
FHPdavRDqVIweU1sjVgBTPV+QBVEV94cjnYWiausnUzsQGNpAnoDmGueMzt2d0ke2OfCdiNeFqYD
r/lcpM8gS/B8gnu8pJ2AuKLNlbY3omxezgnllVRUe4Mz3DmE7hDdlANdO8CLmL3y3Gz2gVrR3RAy
Mk/mkCQXXLLM7Ye52MI2a5/1XDHegbugyeYl2GtK3b3JNA/e56HMiMEBQR9uRVI1t6E7R3RFFRdS
EpDdtCIMK5aPtpvHIKghK15Cc5nj6aPGzCEwh/dBb6xF0O8wRkXGplyRfoXgnLPYUcyDQqahC1qb
uHglOAmzACEJvL7bphVBvpdCXcBfph3SogfhwMDWMZfQoTZEK850q1YBgAgtRk8ao58j2se4K3Bc
U4C58iFKdOfeTid20Nro+xNphro/pF11Vzfof7xcaxI8E6H7SEeejTAzOAB3OmWyjbsh3NjzbD+H
1mCB1rKj4XE2FMZdLjOEHe4x/TgSUrSTfSa9bBmhlnotflLnFA8YjvptlmvFwZxZDeh7B/g9AmvK
P0Ktb/dMnIOrsUrMR4UN/kq0GiXsnPeGB+PT3bUlYcFMLSoDW7iIM9+t5/i+yjRryx7P/gqnSKxn
knwwi/bcr0Iz90VNB3E1wU6+q7OMSOYqUJ/wi4YvzVwp57iw5Du04ewjrmpy0GRVOoQOhDpDrGK8
Rk9G23wKiwKdfl/Vx4BU5BdDT6N7zanTa60S2UWfOmWf1R0eG9MUsvasgpDhldVWw9EFQcp05awo
uqclwxpIbenlZNxt4r52DyJnZDzbznSciiz7MQ6UQ4Y69KeA4NJLalX20ZRqtijVxHQu1UY5YMNS
t1k59RclzasbtZbmWk0YyKltEHtRQBcaYqdxBjzY3MOorh4mDXcotqmZzIkuSDnPYfDD6JsEvuoU
+Jk1NtitAw2aNwsijr6GR17fzZo5+2TapaQI1sFxsKDYxzWEfb3gURldBUl8ViNdKCwIiJy3aAMP
qSmPuD6i5SQikZxExcS2lHPbjdjcYGK378IywO9ZMOS7r0rDempKMNQ9P+FRjKLYoRtAAw2SZE0G
R/QDEKminMtR2Pk5CWPCSPqe6n0skuesmQr8+nWzjjJ6M1z8GO34wI1BqUjgKgLykLxWwnis5jzp
UE9wCk3MeipXkFAEYSQgNYRYkWSVkN8NSsTVcapnJptiRwzGsS1F8l7XxI6jYImiowUek+dVrSa/
z3AtAcij1Emq4jPX28onC6t/GEm6xb7hmi9NQSEJTUlCoq1DbWnaJKlyJmooo6ladox5OIThH2Km
EkCe2ae4iphcDGRFZWp1NYyc9zgx4idOs2kcCW938k/LlhGu9mF44NzGwtrFIapygPte64wtqcMc
psdQk4feVDgHc/8/2sKyr8wgiLYBuOhbpXO7+7kdDNqeuMYenWSwxTLBpATN8qi4cVwO7ZGlEhtI
9MyHNmlohSixnrO+lU+ExjGmBj2GrToh2sV2U2CbxLb+yNWY2Ik4Mm9gOWi+iMLoMKk2lKuOcOgN
UJv2fmYrQjrglOFOqzKxLxWt/RBkq76J0dHxz1Wz2MBpjw7g0xuws1HmD0oTfZITA7JuYLiuMI+1
m4nlr+0WcCnLjg7COViR9ZetIekZN7ld5RuKZFyKUaWKkPNDVfthKeaHTEV25kX2OKJ9QUKdgnPq
MLPpg6PsWdjSncIsfq2VTnXbOA2FX2M36wxa3ys8tvaVSJjxZFrTfFYTOmg5pdREuR0X5vxQj/Dr
NLKNnp2IBE3GCBYKp3R4m6JAnlre+h+VxZlaN4eB8fsQ9YDy5yI+JUvg74wNmu6iskzm1Yrxalqy
ooRDW++VtpLXUVSnZ6MGfbPC0ld2yJEiufy3rnEXu+CNV6YF7IbeGUIgy2VYDdqj3fdzl+/sGNKr
k6eu3/VFecXzRLQZBRDU0jk1GuSdhIPsDLYEnxcHi545uCNxOXWq7FWzyJ/544cNgXzs23lbHKas
zbfcpuqi0NfyIxQNNCGG/o3IwPi6NpRFm0mJ+aFDiCMhZ4wujuh4EkhPdx9nUqAfRkOO9+gqss9Q
MaTf0RG+if6KtyNQZmc0GLftQVOvraIz9m7adrdN3sDYE4EjOSKY4AzI/t7nhWFvhRm4RHOP1l3U
YhiBXgwl1xz0bUkDkteH4GwQXRl5fkMrA6Thlrofplm8OjGBJRthmfNVb6TqnTpK7FNJD1CPxAFk
cR1RJfNY0PPSzPzVMhqEL0mg52jb7OUNUlAdEdlqCr81BSeRMhmWM6hMp4NUDFamWbiHaE4JPXKL
aVpO9EuUlDrUd13fZRmed1Xq66pNDXKnaXqAkNbNcmfMjnKVDsW81Rwnf3UCNAtlIZns5Sbjzniy
D102Vbt6sAEr1jM2tgAf+ZOMhP400EO/qk1rvu2D5fVr3KnYmkNF8IJCXu5bl3Ww1EgwSvbtGFs/
qg7mdKfhFgRaOHBwJWLCXQdZN7729sxeMc42SKQ2hnm8GV2B8EQF7bdx3IbrNObaVpNkBTTw3WzP
asMp9hxqSt/SoYHBsaiaR6Hg76Olrh6HVIlBNgo2n7DXMFQ2YOzTxAl+allABZeTM/Sapq1zk8MV
XEHXLdSjlov4kJgzOV1D2A9nGWktnrseDdbI6jWtKFbJWSdTD6SMhoSs3aak1JAN2QnlhWBaztA6
iVljAXXEMzpFfdeTtLglF254qWgqBbcNkkrmmA2heyBfkuIGV7L9YKGVQ1xBrNir22s5AYMZiR4W
NdFV7ShTQW+8odkERHMd1+QljR0ePaTu9Wki3J01O8VAQYMXDZXnKs10nRG9dyBjwfxv9s5jOW6s
zbav0tFzdMCbwZ2kN0wS9KQmCFGU4L05AJ6+F9T/7Z9CMZlxNb6TUhWLSiSAY7+z99ony55gewRw
7CV+CwlUr9xJelge9ZzXDuvceqkzmRWP0H3qhXJYIMgEurLX5a7ZRU1J4BGQTIpYdjZcQ3Vtvhdq
yjZNyoL8KRlBtomio8Lgq9qL0isKx85qKa1kxNbbwcl1NFjDFJzm55xIOzlS0jVpVMgzujgP39nr
9CeJc4MXja2EtU9aeDhqrHk/JR9cSjg05G22kbTpi0bEYE+C8YolCClUJmfId6x2EUXqBcFfm76q
0k1Lgs4deuoeE7KCldKMyx9sGCl8S3yVMhmHOxw1+UYTFtI36guPWGNyim4ZGjnK6OvRNLxrWfGK
XZSQCNCmuTRFa3hXStqlu1iunGdd14J7vSzTVZzF3bdGU4cDWUgk/YAZiNGT5+ayKJzE5fRqfGDf
21LbAIdIsZ8doUyHkhkPDVZLkDQrCpzZuMtUIHXrMhDhLstioJfAfWOyyS3nhwgNDFRVjLqVJCkS
IGXpl98Z6UbYuThZwh+3fq9r+yzPGARHn5k8pXZJzKYc2WtOVVAbtKkNdAKbJghbw7iSQeYdDEyW
p1wJ7R3DBZ2LqgD1TRmPakFkJosJwimjSpdfKqfwOBWBKKIVZX2cGieUpmQ42Wk4JTT59kPfy/Jd
YLft7RCpyini5R3yNuzuW2ot+NYlq+TEnKmm3DhNat5qAbvfBcZtYwnTNI2Atlbgt7VSWQWqp3/P
c1S6hBIoj6beOswulJ7jQXI27HbbI7J3tDOx2apHvVC9VZcQXbZICmbnEtzR2xgQ8rUINUIZF5mD
mzcOWvMWzN9wMwAb/24hr1hHCdEja80rrDulVTP4R4pv7JsJMav7hK6WjV2cxABaBJw5IwaQwHGv
d421DvmbyypmVcVXMB/ruk6/teSNoqKwKgozlhxDpyFK4rFn2gAlrjtLLQUfSkIliHLmuKU3yMZj
KDR/J4uifrP1vJiOc4qVn3K44PtNddBZzlzn7VidtESM6BzC2KWElbmdP4ifaq2OD+QwZksr9rRx
ZWkIgYsQZq2MZ8hf+GBL14ZO6G8Y5/VdGgWQJiS/XCKzT9eqaRTIygvsMGmvy0cjowC/iEbHO+qM
9FssKrZb1I26b6hSHhO9I+mua5A2aZOzGA7RPvJBF8XVkL8GRqV+43Avvu46dHNYW6JD7ZfxY2RX
Yie8Wr/iGD7AV2V50rM+dOoLfw0FmY4WdN8rOTZfizA3qdLUlWTn4SuKvOR65C0cs873bhpCvdcZ
gL2rtMDBqlZS+8BeHBhv6KkoBLvcpdxpA1IFXo9SkfPIYwf49ikK++BUBwZkLKurzHvZTLqbMeB4
AvhQkH83R/YtkiKLe0UD7EvWRevBSyAIol9kWoyyxq+EhnY0bDKxcIIwBEkb0/T8WIUriAMHo7Aq
zLWcFxOZgWO9Yi1R1z60nZyiGfM4IvCTMCEQGrDWSIz8mmWm99ZnjsOG3FDMZ5Nx4EFuKWvjOS9q
asyJvx/sgfyzUlXfIAHlV1U0JA+I9qBRd0BlF3Vol1sDIA0nQ1S+7+0e3sYi6CloL6s0N96BbieM
LmM0Xmtd5xkUziQkZiS27C2vYjPFnsdA0DLo+g949Ei2vJa6wYez+H+pEv6DbEgXq3hT/5//1P7U
XnC4bVmyYuMOssi8wi45c3QAuWSS1VVnm6W6oNgXD81eh/V4BW9X/oEmFB+s5KAztLvSX8Zxg9JX
lJlLDbZ8Igq9X/tWHa2dPi32vVnmysqzgCNBAEYbXjRxFy8iyDI/ycbCoebI+q5imQgcL+/FjSUR
1jCCxnztKOH+YkhgfUegHjO7qNaaT/Di17erfHK7KAI0E9GbrGJgmQlAyigeObppw12gNr+ERA1s
H0ZqhRi6U52Nwk/W6SApVKgT78q2W3qAoVIVufr6e/xDUmBT2UXDwyoHep4lz5zOEx4ViIAwt0aA
NpNT+REfhNgNpvVu9VGxUFrne4E8+PdV/78G5T9xin14Af/QoFznVRP8xzGvfn7/iJn8/bf+R4SC
vuS/SPzEM6zQmTX8yv9XhIJU4r8USwW7Y8lIzNSJj/gvxj8ISpmfqZjU/le58i/OpGYhQmFTxf8F
nGjxz/8XEcqfHqiJkY4GBqHLTHwlyO+msthjyBgiAeXY1rfC6+oL+qupzf9bfvXvT59p5izTk1ml
ldJtXiBp5wDZRoyaNiDohmTcfHjen4wzf8rI/n2NWUOvKSqD9kz9u1guHi1zAPso95SdsvDt6wuc
eUTG5OH7oIjTmqIpUxUTMGwYjnco/u8ImesujBvnPn3qxx8/veO8M/T4+rYadoiJoel40Mi+/upn
ns0cvuAYo140UuLf6RKS/1ZI+fe0bTMqlr22+/oS0yj+ySs2plf/4fsLriCNI5fo6qDdxgaJg72q
74bQcDa4d27Jbr5wM+euNN3khyvZBQfsPlu321jJtyieCXhHmmgrb45KKosUX5JCnmm0xvSmPlwH
onc0knrk3FodKMbCVBd+pOM4IVSTQwf575qtMekwP1ylyft+zFAU3fpWMZ64M+O+N8LmBl6p+vT1
qzl3I7O+nWDX7ZsE6UrUttcyx1dJQoSZGdwnEyDm62uca76zHo6ONMsyiGi3sm9+k5KOXWNlPH/9
2TM79f927bn7NLarorVqLD51yXxZhmuBscT29mrzZFNcIzaE/Q1H5NLaqlF6W3d6chGncabrzP2Z
LDNqfTTBlXIUuhjRU0vpnYBq7ccrQ3vrgX5DLeQQYN/ZL8jDqEuD2uQw0pORVserf/1Rdsb0OynH
GV7er3oR7aT8l4bX78IjOvP89dnwIduVl/ZB191qUrDXtLcy/KbjK/OQtFcZqw2OL1E0SNXkStMO
Fsckut7tBcWKr7+A+uey53/fkT5b3SVOGkmVOqTAeHFNCGcheF522mwVdPo2iw51L+wXr7j1/I2C
vSitinXEagjmNgt1D9CavuBX43gTiPrSSDG18E8GJX3qER86VzqgomsljEFBJ94DA7lQL7+ASV/G
sOkXTcJJboVgEG8kxpZmVWitsqBY0LmegW9GRTro62zRa/umjcYfhWneqIN0ap3wpa/9RyuWvimt
uRkofHNoSzr1cORw/WS1FcVfUKWy195zUvszTjFMkrm8II+CdEWbsbHF80jm8K6yIyp1I364/p6F
wUGWvW1L/AM4fSybABeJmL0mHX0LzerYtMGBAfwYZiVk+/zZ8Vu88iQTd9U2CBMiBxy49JK9MfBn
ZCrJMUmPYNEAHEmCDfSx/sB57Y2pUYgjlG6nKaTUJpwhtMBEsiZ/GgiV/bo9zJbB/24Ps1EaeZlf
Gk1cutFo3vYjkIO6xGBCIi0bDYriqzZR0xPDa8ampcPM13nWhc5wri9MP//w1ut+so4PkecO7H8n
anJWptuvb+vcaDAbrSOhhrpDWodLAfKlNY1nqUn3alG8fv3xZ0ZqfWrHH745cj2Ef4VWumWJkydh
Vz5YxZZjmzV6xQu47XO3MBupO7xCUWEZpYsLvq4XpSVpt1Wd6DdRaTrphVdw7iKzxZiWaQNwhaF2
B8xFxAwf0afdlPhuvn5OZz5emy3FLMASTl1apSuVUrsYk/zOA6i69Ad1/3cXmA2nktGTOUhgjNs5
Nu5zI5aQVsbyNqY0v/67S8wGzN6wnaI0lcptpMEdSdVaaFVzVXL2dOEdnOkG2mzwax3ToF5CWOFU
clwgP4mw8MaXXsG5T59ezYem2tt9VNt6UkNwC+8pvi5M0//59ZOZnsAno7Y267+pEwyhjO3dRRr0
y1PJvPaG0fUCz+0C413Y8oVdyblbmHVmC7px0wmGqIRU8CX9zlugmX7++ibOffisK0cQc3LdaUhr
7p0fDaL/xZCPF4YJZeqrnz2hWR9O1GqI9DwkGFDeNLCvUwutRLf3ulMWNCsEmG9+jOaEajzStPjt
7+7oH316qMvY5qIqAbUFBUeOGeth9Vcf/hun+6E5+VqojHFlM12U+JTbKLCWAsXsha4wjQufPK/J
RvKxsVKqZ0OCc8R1Wr2lEJZvuiS+L4mOzGTzWZbURZ7aw3Wa1cYFDvCZ1z/Hl9Qmh7UymkWXVen1
qNT3Qsdz+/WzOjNLzCtLTm75sdAxDdeO/t5OwVeV9Q5ajnwC/cJu7txybm7/atTQ9sNCKlgJVdFL
bEvlj0we0l3e1h6BeGDNE46xrtFZVVTZByR8SH/uZA/3cdMNKF8H31sTdVA+m2k27gs1UuDL96y8
xGQaGRP11uxAcPzdE5newofWQ86f1aO6alyBeb2QUMxo401YZKeWzvH1Jaam8lkTmg0WxL16FWcV
tH6WfVMErUXaD+FKmvUk692aBK7+O+zc5vD15c61n9nwMTbEMGVIv9weRIMC2IEFWxBcaEDnPnw2
fFgqoueqlWoXaki6qgknWNSE5V349DOT8+8m9eFlTELLMWmHxjU4ludUM494Zla0YtseXlhdnrmB
30DPD5doI4OAWDOuXJ/gKvDFA55phBwXXvWZG/iNYvvw6V6pFQ38jtq1mgFphZa9pB7c18RSL9Rm
z3TgeSWc+vxAElLFxNNV3cGudOdtcFp5Z9tBfKr1urj7uhGdu5HZCiC3kpZ8tKpyy1F7ICQXgVHj
jlZ2+3cfP132w3MimEjnjLVpXM5Gbg0p2GZOzyF93b1f+Pxzz2l6/R8uILxeaz07rFxYD+1eKQG8
RFrmLMNC0XYkhGqvnV8VK6ssAwiafkZYelwgqiExTIGGu5TQy1PyBu7v605ybDolPVJIzYEVm8kV
yhpvIxyC9yqOpJeSB/xL12rmAqkctqI2VHR7srNFHfpQdh7U3VGUxFfYxPu1lYUekuOmJqnrldML
DfKSUW38NJU53iLzJQp0sNHogK6KuheLoiNUsYk9xDTKYK2rwAs2DvrCa62Mb0uk+FtVy/2NF4vh
0DVk0JDpFu0jHVcfIkl/XXQACdTCUjjpmM6mvn7CZx6wPJsXayElw9Dnpdvm2lWWQhKwwxQSt7We
9jVfX+PMak6erXNNcmN0YsQKt+L0htRHWz9m+KJ+FuykFoVfxXjYde1C1z13Q7MW7+gJZ6WcqLs4
La/Hon+hHHPN8eLR4l19fT9nOtU/LcQjB6EJM6NegHZv2gJ4rO8TD9awxvurS/yug31o910V6DUC
/MJNbafeNhQMFkxq/kq09d9eQv2za3HolMSmLRduqNTX+K6ZZOzkgVCPx69v4cyL+L1y/XALTaPU
di10XgRzPRSnijPXsjaXVYgi0Oyt8cJC5czb+F1++HCdfkSOKltK7aK1uyHf75oM4NNgehca75mP
n1vv+5D026EUpWtUhvctgJbtRlZYrjnFzf6yyc4GORwosSUPjemqoexcqRp6hLFjnLFsYAKjLv5u
zpFn65cWtfSAOt10WbbtB/Jqcg+ynj48RhDP/uqdzw38o2WWYVdwiRSqfz9Wd6AhTlLioT7tll9f
4tz7mK1c4kEQAcvJmTsF3NSYL5bBJZbl9Lw/WeDND0ot1riDoaO1CcfuGDXRT19z3L/51rIzbUs+
NFK157i6qmXT9SyiLoSUbYe2gHWN5eHCiPH5ICs7s4G8ciS8W+D2XCkBUJLlkisU+QGC1YYT9d2g
BBeWpZ+vgjlP/vNONGqjpZGkpmv50jr3bfJ7x59eoByczKD2rQDvcby/6hgAG/68VtWXjYqvhncd
F81pdEDf+U4V7vIktFdtrV3KhPm8TWGK/PM6smYzM3WawSq1ha2c9W8gdZQr7NrV9u/e/6yLk2kc
qwZCSVcUk42uPmWZvZFU5+fXH/95y0V5++cN+PBoVFzo2DcH3Gp+HKTr3lDKC6/h3OOZzRTYblBr
DK3hjq19lZTGFRrpezuXLzybM4Vi2Zl3aQy8pRaalKmwZeglGDE92YxiY42QV2ubiO2TRCUbydCF
vvKbCf7Pni47s0KGaVh2EBm26fbRVWY+kgS3ku2YIAhMBg+UmVZ1ccoqaWl71336U9XeEu1Z1sej
Zu5ZwuCkfgZ+GI4x7scLI+eZ7TawiT9foR70+RBHqQUHDPhSTwKc+DU6D7oPGp5wMBm9obnX25tJ
8BJ31xkRKjlMRaFDLSAQhWC8qJzOTkqInV83KuXzGVz+zar4MGiJKAKYYCa5a5MCJYIHqSCRz0eT
k+4zE2XziE9Af83KCmTlK9WHrSbLQB+bZZEedK+/MOBPD+CTd2XPBpxMb8KC3Wrumt3tCP5W0XD+
5xyvmdkmiPyV2r4YRbr5+p61qU1/drXZkBN4sSnk0E5dcHzeusLZdDD6zERiVekvBe6SBbaiYd+H
xVvgdQ/CwfVRBsVw01Q+WTFkRIKiy3+pCRI7X8oXAJDEokY+ujRlJOllOoJgQzBGrCww0Ygtdx8j
li274N0sm3JRSSAvZacCchnq5crGuIhMtAIIF4zFhSd6ZrSwZ8Ndj47BaL0qw5oX/FJVEDSO3Y0X
Ws25RjMb6ZC8I7FSlNRVB/RMg6GxhC3zVa85IJR9cWFVdu4qswGvV0mEYIeeuJpRXjtt+9Msd6Z4
Mkf7QkM494ym9vGh7Y9WnWul1KUuwZB7oUtXkQeM/utGhi7n80Y2G/DCJhjLYOTbt6re7IN+VO5N
tPR7S4KUWSShzyYJO+kSP16ySoaRZ1gk2lVkpKhAeykkibOFYspMfztSLDgOdaUCAw7YqYbpeOwQ
aS+7utVZaeTCXGEz7y8sts89ltnA6SfYvdusS1xPsZY5tif2EKuvn8qZj7ZmA2A4jpmWVH4MbFXZ
6VnzYDTJy9cffWbNYk0///Ay4aGLVCRN7CaI4kH8LRV0wHBD7hAhX3XRKe3j17+70mywwsehWHJL
vWtsq/cgz6IF7otNb5unsE4xHRQvgVRfmDfPPbDZUKUlCbgsTYRuXicWcVZIpcNSulQw187M+tZs
lIDiYBSj0oes5TedUYJKJm3TuM3avdlsUoOgIKs/+OFPx1K2Xl/sYwXEJYaHJiDqzHyyAQ2iZsf4
Hyw8on5y5V6Sw+UYPMRwam0i1xoSr6Y8JfXe68p15EXbyRxlNJv/uYTiW3833lnTA/zw+gXV/UjR
k8TtR/kNHskSqsOlvnzuJcwGoohHpHphHrtmigO17jdW31wYgs6ti6zZGETIo29KOAoYQd1UvtEV
7PeeW4JlKkc3Ms2tZ94U7YUR9dyNzMYkzScACcNSwroeroQfhdui1y8chZxrSrNRIyFUl/QXM3UN
c49fNi735SWJ1pmvbc5GjRwAkSLMnk25E8drh6e/KyjNXXgF5z59NnBQrANWIrWxq+XlKVNC15f9
H1+PFOc+ejZSZHmZxmmlkyAXJMVKUyEXmENWrr/+9DMj3qQj/djkSQ20TXAOjHh2+kglBkCo7j+1
hBxYkXYVm/GPggTjr6917k5mA0WRq7CQ4K+4VpA/hJ0jQSumCPt3Hz5d9EPf9UZha2LsM7evxLDu
gu+2ZuV/+XZnfTfWZdR9ymSnjpx63QkmhdTx1N3X3/xMo5/raUeqUr6phKmrl/pzGmVvOi62QIXI
/vXnM4HwDD5Zq/6DFecXcdyaWejKKtYHSwAa3hvmk1D3Rmnv5WSC3e7rfs//WvWAUYLm2eQhqoNK
Mu+4GiA6O6l0S3QjtqgrrdW2FXIjUb8D3OFDEsIGtcS4Uvkgs+kmM8SugduvpxBxxTNxxYioCAuV
8H5aK/ybC6yM2PsAt40u47wpYvB0+7yF0rqZhvYa2nZBnZufjKBHJCHvmVtKLWA78a0zDVgQ+lWZ
6oeqOfE7akykhVqtugIjtEIauK7fsEm/YuKwCYoLlTsLEyTzhcSLs7FYlVGwZu7AU7RQAn3LV8A/
d2/4JTrUfZVCOKi+R+kedaCVWigKwIdg/KpU7HcN7B+wQxgjWA7wO5gY1nwFQ4Eyx+/yHOXSI3b3
Wa60bREVOCdroKkb07uOvJ+mQS6E8sSs18nFwUuIdg1ljuS9BemAB07oHUIaudVpLhwo4KddcpMr
7ZECB8QnwtcIBFXulGRYqSX/hREDvNfaV81nvoPvsA8NIINU9kJVXiqOJ4jHec0Vsct1sU3LjK1F
sB59ZVED6jGvamoYUGQ3bZ0sfVlZ9yN+0ardTY9wMoSwT2zlTUsE3zh5ouVNqH2bblIGapvJ9Yqv
0g+A5tN82lvZsXmifAEPVl5xw1+33XNDxmxCCATH145lRG6Nt553a3zzqQx//dnTEPdJr5iLtOM0
8B2IDqnb6c4T5fOBx55oq3zIuLXMlC9c5swIa8ymBjuvzArxdET53NxqUNMLVsOjPC5LOAkwG8hr
US6MJGee1ly7XcZlEWdtzRqjDfS9nSOT03tLXLiRM+OUMZsqirZ3TH/aXyMSvA986s5tuQNcePr6
dZyR7pI+/OcIXnIsbxjITN2M/hD0AUG/4kCHC1pjTZ+Y1kx1fCvkjW8SL6zJrtI8fX3paSr9rCXM
5o4EjGXSs650y1Y3Xz2nLh4KPYVTM3rlg4Ys/RpcxyW929n7nM0mlZNISgUVzLWNUD5iVzZuZaWy
18PY5lsrN6ldRiVKDa91SCetFGc/VtG4ThOH3MdBKdZh7tgXWsy5O5+tHC2o90mVpJkrR3lxwjCS
XON+ku+HGOINuEJ/3UbJJY3tuQ43WzkC2cLyjRnU1ez4Pa2rpxozWiUbSzkPLrTRc/czGy+SRhvT
CrGOq/gA6wuGp4Uc6VhFRS27qmCPqypqfqEUNy0dP2k2c703fugBr3/M7lxu3nK9vhZkUGH2vYGI
l8MACgFzw3n2xObrZnqme8+F27ZlqKkBGcGNRf6aZQVAC/VCnvuZvj2XZGtBBQ1SbxO3UJqj07Lx
NbtvttlcaGbTWPfZk5oNHQM0jibS1chtFP3kQ/lnAoXM7d+QsbDVRvUb7IHm0nLnzGpHn40jeVRD
XM+VhNOZXT4e0nIPScblj2I4qeKHbFK/LS/uvc60OH02diienbfQVEI3Akp6b4y1+cOMMvmXlNkp
jPMoK7AqMqrhbFH1ZVDjcgcJZ21QFBRbvot6ZYuKcmmXA7MRebfyhAaKoIY9emHD9juj7LOnPx9w
6qETSuEEbkuSaGww4fv+LiN1ss9uWftgj11Pq7DqO3HCq2lpZhhw8EnNmgr58WLEe8XkX49uwY4y
YndPRvaWn7BTb8x0HVvp2s+fg0pfT+uL3A9ZQ6WLNL5r646qVEGJ9F1uX7r2wkxxrrHOBi0ztaAE
R9wPJ3vEMEcRBJ8LjUc3f5eRPntas1GqcvJK+GYdkbiUlicVCufKzm3QVAAUTezot7op7J1qxq+x
VrcbwD7VOlZSkmNE4m+tzLirMFgCdnNsDTiGLJZ209c4gSUEGXLu7CM6MWlLvZw+xWrggGztfPCN
eUTGUstKsFbS1QgDa2FFxGQG8mAfdKXLr4ey7uHExuW2yW1i5hXlRz4Y8VEDYb0oC6PZOXn9FgjW
bLbaZ4dImOq2qirtOLAsWPa6NB4aMDrXnUFbU8f6pY6ybhOgzzwgt5Me9bpPdmMMIiwxAvLlgEUv
raSgaj8GFWuKvN1KshOtROhwztEUa9uASBF1lbxBMexvZLXoloMOajfWAuloWkO7wmobLweVgJ1Y
iaq3oZOTO5hq6Qlmb1Tgg+j8WzmBsmDK3rPvA/PMUlN7ilKJPZDS1EsxmuOml9Bk1EEisSboSZfy
GhrpKG5FJiXLkQNN4CLavplACLmm3UL2YdeAI3tpBJPRuhbWrnb87IBM0SqX0IlCDj61A5YCfxuX
5Xfq2+9kWYR7NUzQRgIieCjzPrmRRaNdORzrH+IUczW4gY6QEU10N5mcNFvR9O2O87N7AK71Khg8
7zqAobHRW8k8kNOcHSOpiFaca5dP7MGsjPp5YX6PgkbZjoVF7geU2K3etMQJAvDhjDof1zHZ2zdR
wwG/IKovQpTF6VIDFsD3x3UhomfJLt8w70ILiPFm1SGha2Tygpw44SEOlqVUrUKySAK726mddY+x
ZduG0TfRwxwaYgYl3+8bgtbKe0uLDm0Z7cbAMhe12jE6aOEz7Ka1UzDzJ+VRhsK3iJ18XXrZCg/8
O5yKdWFVy95h3xR6OyW11nYI9X84gQgF0eDddUii/M659obmqPSNtIyD8R31F1APFm2jtyHHQ+ag
QrHI99C1jaYlm4EB0oeMw8rO49KVwGmSDauovM6snLhUc1FhQAB3sQyzcRHwmwUAbdkhJ6SFLGwu
s/61aakpygy0XbW2qhgd1Ws7WmS+qTx3mVB0VT+NgrOxvF6xjroTanmt04rN0tyVGrkIpAgdtaS7
U6mCm07WraB0Dnu/K+DXwY2oF+xNr7zAlCAfjku9B20NyUIBkJdqwUGHSNHm3/UoeYVCSoc01yPP
eUTRZWQP4HtXAdAh3ZOWBIt/74hEIRqFdK18bXj69Pw6hTcZDrvpV2mQ2wSYY0XoM88Edg/xNzeM
TIvEKVfM1tuCBekQmQh6iZxS4n0ZvaZKsQeMsBmN+kTpTHSVOySEpCTquta0XcHfHstDxtbDAdwk
UWDrA2nVWPcNaUyK1i3AgxdetqhFByVnJLbo3gjum/rNqdRljymT+2jS58oOjnL6swfviKEtWBra
plB/xn40rijbZbWz7UziSWxrD/fBmL6+UaHRhlBJHlR8w9tXVWtdDicFYtT0t9XWWtRjOK791Nu1
krOwaFAAe26asASpygNMSihPJKiYKEWnN2aqJ1sCt6Xp0pp2zUuID0EIFWpM4PHBghybBQsTnGPW
t66trqpskHeUwYGE60cvipdR0WE6De1ToNNaONniPJeMDEJIwsxYCjO5sWwNODKNLfe03WCLVdiG
p96zGYGUHWjehd0yiPo6GV/gt/LkVxPHB75nocSnyivWJJcdo36T+eo+MBNv603NkJvO66OjihXU
iFveUZx7B3a16pIO26vO9CNLqq/5w4uMndwVxZ0XFmus31eKXEztLaFwH8J0bURNvEy/sXVfEBIo
3hvf+0VFdiUUvKEaKO8GD4R1dPzqKEKGBRqb39J/QmkfpHAb4CJC+1zYfbFKmmLHq5tWKT4ZL7o8
vDalulWqbOKrk113E4T7qc2IXsBeMQA+BKP109TrrQquLvcBgvsDDHxpagGiIoyuuRWja2UFg7g4
FD2j97BXzXCj8cR8K3qUWEbISUyM6n2oxQtIwwCOOzIneXnpz3r0wXaQMZT98IlzJodjIp5PJ14L
oMILpw5WsKYWdtoupr5W9K9AWYnjE48ZU0mjIVIO5O9Tgy/Hx87o78FlwxGCnSe/8/H6+Byrj1i+
VjmgYRY31zz+kvYydbfpq0wXiUsWR9IqI+wpcMD2s5nu4dBZpbGr02fNtl4a+gmvuBnNN93yVm3a
7SNcgWb8bkLogcEJF+Xb9NyzDsNiEd21yUNgjrdIhHekF+1z23qcXpHdWK+SNn5XlfCKDAKYbMNI
4G/g3GoMBeAp1qFtFWwm4OEECTELJqHKEFtjDqVCrRmIWcleMkGYqxzdQAi/qZRog/LmiaMeSv92
v4wIgtyLQStXit4cAKnsm0y3EcDV0h38Y3WfxdnOigUjC/ljnWfKJ6XrltJA2GeP2XhtK1UHe7F7
ykYSAxGc64syJimvTRloFaVMHgyfilBA+1NHZyelPrypsFU3fqBshdIdx8QE1mEfVb29r+T+uQMt
M2oSSt1qU4wy20y6b+wHrhA9fT1kj6M/UpB6TZzhsQ78Q8LP2wH0bFdX7VVh2j+GdLiufG+TZsor
PskHgJURUod02enFwFIrWRs92WKoNKzrMmOUNk0pxKFZ3BlF/cS8mT1Qcd21MOV64VxFiWbtM8Hs
A+mHnAdNFsfEc8Yt6yb/B+AMEMG4+klpKZRyWYokXZeOhbYMmBBaWGIS2nKAU2r60TLUWL5wjghb
2QDnhF2rEIjQvHxVOUa3RYrerJVmJIe1EtYS3wQwfWFBEsqTot/gBdIPwsr3SL5pti2YVfBGi0Z9
MUpt6ajBviKObJX2ptiVoTXeK9TdbockyA6ZM2qvtRxqJwUNDjDSwYFLFqGsX5pCye79KvW3siB/
bB01VvqkdJl2ZUh6tc3DTkcTkgwWBPNEQ6mlB8/gbsMXgWPiYOScJsfgnomhyqjxIp0FUxM4sbfr
lMycnjc5mw3OXvq11Y97mViym8QrGm0tkdCXZS0pVL5CrkWKcfWxQeSmbhrIr/e0637nKGkcLPIy
VCBc5RiTx0Cl4ldW6Xg/OKO57EsxvtfG2FNoTcjvXDVGLw8b1s3Y+kDQKeTJ2hJbFeh09a1mFn5L
eFjf/IgkC2lEWRntU+tAZ5LjSvwqKkkb0GYrPfRxVWtvbTZua933HbGGIZqsW70UEozfqiccCvQp
Cjw5pQOH1X7I8wHVRVzlm9KmLcJ5RPCdZ82JvJUM6bc9iX8GwladWNo6BbRecMsN7D1bJsAaRixh
bqDVnEy0tzKHUCuth16n62P+iKIkgwSOUjG28p92n1GiTQGqh9r3ptGDhZRnxo8+IIu1Turkux9o
zVVUQ0QFWiNWg4lgXc9tfeV5hZIsvM5UMyb4tH03SmDkteqrd+SexNZCGw2TcvC0j2ixA6WqZK6H
YlBXqU4iXNIKeecHFvr5LpFWBN+nK0AKDrckk7QRcDN26AQVDOm6Ma9Jn1aXBv/6rRFN+yzaUVwR
VVpuJK3UbsIK3v4Gw5Z0T/qC/q7qlX/S43I8ppVKPh/ZkH4HqFAMy4zK0FJKmC4kJ4GtF5rKd/ZN
6rc2gZJUG71ylfpyu/IqqIitoSrXplWRtG3rCGALWb7qe43he/AEMcFmBsJPi0wIaF22JV9CPQyV
Zh8lsjEZd7ThPgVwefffHJ3JcuNIEkS/CGYAEusVC1eRLGqrki4wqbqEfQcSSHz9PM5l2qa7VS2S
YGaEh4c/1nPYrTaRTgNegoCYwY1IYq64JolSd2l5wBvGJc+DOZ/1P4arTfE4avLoVdP4TpiyDn0T
TF1a6J9GXvzVa/fWGDSFvNjxqWotci+VpNAx5oV/k82cTUxlWFsV2R1jw3Hr20VkP/zazsgVIqqJ
sero31glfS48GVlUJ/ZCaIG3vermQsUEg9MDiBxBdfmVDg5RiB43Hd8i5ZcX32p3ZH/lQeU098Im
6H0190lPKzWaw0sxWxc40rHwxav/SKusRqqijdg4nbJjJcSY4l4XZVz0/nNarZehmTEnpcudAuaz
sVoZCv41aNLuHsT7PnOHu0eie2BL6j0y2tN+u0p33BO3BopG7RIFBXrxs4fsw5jHgxQndEiuraH/
Szvr09U1QMfjon6ZWop0In9XHAR+qT9LL9+RKYY3qPbZpJfJ9HiInmuys2uWVaKqs70doYC8arHz
Pf/d7yuq9TFeamKWJcnQsuFcn4g+tDIDx5RVXMatu2lbdvHc5jx15eu4QP0zQSyukpAonbjhvWdN
7lU10FwLspdvbap7Rw5+ZldWInSiMUHzmTbwh2BKiBhuGr17FYxL6l29zTeSwNURcMbyV3rCus4C
ujQxpteuTK5Omz2zigSp+MERypazRFwly0u7OICZAjXlZxymH57I/xJ418V2bgyYTOv/+tkmfi6/
lKO9cwhzc8wEMqI5QeK12juJviw2u/Ohe7gQJyf0+zJeuQsnNb8r/sBBzn8XX5InR25yUNRIC2kL
ymmb65+SAC2y90ETdgmlf1OIH9k7PETLhZS/w8OINcsmhvz7z9T5mXwYzrneHGcB5iXtiTblc/eq
vgwIoqZU6nTvdfTBOhWbG7WFkLiK3T/LwOtzuFIC6bt7y/H2hC3sUL2fi6pxd0lrgYau8p8RL4jZ
bqRWsorvO+6XX3q7x6vWze5eN+pjc9oTKYBJDDFoeGaxqzhZxN//uLpZHPSsLl47jnNylZtjOmvL
0VHew7E5vaa9/mQTdapNwwEkzddUyb0n55ND0IHKyI7t50dK+byBz00qIyK5M1yN9L9qnnOCTeFa
thoHAnGUfPe/PBNfwqTw8eFXIApBlp/zUHlnh82eKPE7EYyOFwxL5YU0NmHTPQrYB0qAz4ux6Eqs
LvDfwN2Mp0HXyDCc6g9Zgzb1+jPRvNfCzQ65tL/Xmk0pq9mLAWDPmALf1JadDxs6NmiLbWeL5ZT+
JeZkDnCXkKO/ap9VBg4T92XsbJm120DlBbM3cpiKh5xjYSYvfduKpxJuouasrx2zBo+TwKVX3prx
RIQ6LsPqXPrbV4o+MmYD5qQ2vXkTXZXdtTJwU/cOJ/fJ9ZsnQq6vZGjevHakVuTps8z1VpvGKTWa
x3bF1wrQtd5WZhfS/yjYY+f+Zlo627Se9Xwu8U4EfJvuCmFndYxIDt6THK27mdon3K8wKjXvWGn+
H2Ldb92iP1np+lMYzuvimkgB5XyyHpkULIo8Qv7e2rR/EtK+4BHrCNFAGqrc6pib692a/L1e9j9e
i/Spp9Mv9JpPvIesNri3sZo/bJ9anHciV/5r7doHu7WPJVVmsCpD8rGlr2sKnIswz7wsD5LIRDyZ
3rDHf2nz2IrYXRXcFjG8OIN7myjig7wwLp4cCY8u1wMouS1sJms81EhVB+bNeoibl0Kh70kGyU7T
RGG8JnueaJjSLF00o9WQwUSp4mjEYjir/S34HteOqfEsIbaOfDqh1yTp09j68zGf7ebJbK0+rKd+
eNZ84g+1Vo0Yp6AMBr7Tdb8AlzUvuWdnsbKK/1Qp3+c1ry424aFcAKZ5bh4ONF4lz7q2CvNJh+PD
uNww+I6o5lqJVXxoU6v+LEaOn9JX1Qmhzn/vF8M8pqaqotGBZOzWVqFCQlFJ+QajnH0vw1KSZsnz
04FSg9+r++VuraFB57UlT/3Iden0a0tIoiHnX3yq/VeDS4BRiu4qJveF0e8m1ZQ3e6COKUdqz6I2
dQZnKaEpRrMRGzFO4YwROO4n57FY521pMJvedp0Iu7knjgWwtp6t9A9lg3zx1NigZMKZMDmuQlI/
vygv3OfZTIc/+ryRz0OoZ9UHy2A+otgLuyfYxxawiVl6q070KXS/lbsAYsGIrQtoUKHltMU+Nxqs
bP08ZmfROTp0GNWdoKR6x/8bLRe7yq5KmEbcLKYHPkeW1x686s6QHfN14sOjutj06zZ3bqgbknBG
dKVnf6u9v/mi/8rIiVdh6xVrqLTcz+PSniQUAt8cdv6gWxMVi5HtPTo2H+G3I7YTv7Gp6eop8/Ty
YBgJU8aGMPlhXfRYM9x+16YOXlGbsPVDWs7528BSyx43pAL1nWuHAdhg7JUF/j7+Lwn8illXz1YK
TY/xVBqrFlmTVR1FXhEImrDm9jsbU+ODTNHlaQZy9l6IpZ+Aaa3lXXukdrZF3V+B+n0LQuRX/Hyy
e9p0kUYjuw8fhC2MkSaXeQ/4fnya7Mk+rGTSXYchra+Yru1TUVbD+yyF9Ta0U/e0jrkfDGmVBLb1
AN2zOPtA20yxPvVVZJWNQBzGhU2YJrj3hR02hEsO6D5BPXXZzbPN2Xz3FpI3KyAzT80yNrGXlg2Z
8RhSHDXA0B3b6qyzbXJbhgYPvTUCOeUrTGgr1Xndt/JQ2kMfFsrVkSldWhNHiiMQANEG1HnDPyxK
RD+pKQH5O+o0HUTNe+9aZeM0HBsF4XZIlu1m1QnE4m4cSjMAAtOswZAbfh76ou3+FilYb0MQ/o5t
eogU6Lb9WKbjqaiQhSvdAnfeChmPuiLteVhk+SVm1ur0RmMsMODqCkQ9bGuUKLt+aUj9+aM7rrHj
KjJuQ6cxj3L7x+wXX7PPl3eT+37z/1uSLI9rGCQBCQl+BFa3jZNBKp67tL0jvD+4jmRdGyAwIqfk
HW2KaQ6ROx61ESBYObt01x20K9+hB2BqMnwoU4MKUWQr/7UljxTv427MOw+7zQbILHFtPtN0vLjS
lZGPwf3qV4gZmu4Rwavlw6l3bTcY2sJDwhPOp72sjBaJnY4hKCHpMcT51UGZiskbULt6XGbSU2DP
MTcakyFKxpx3yOC291iI2E2GYe0kWDfO5KYJgMa7vydTk+HctaizkvTLJMvmz1ql696w1EaLa88E
KFFAkRO7Bjrj80BH6MpUM0SAz6n0K+efVhfjSSiNUjRJLsvYkeiLQtLUl6YeniEPXMbefM0ZB8b1
Vt67Yj3Rwl3mvP4ZWs60ujc+REklXZULFPo+pYzoLDCPVdFEmm12EeRDK2hHVqt4u7j0LP2VRupF
adp5zLKclZXyu/J69n0yKAeJybXhZUaQrO3fkvq59Qc2aRKi5s2DXsxZYFT2nufnr5bacemb+9LI
b7Wvbk1vo5wm4JO4guslO6ydxUwE35Elt98eNqah6A5MxoHXoHgOj7rczV+HitUIcOfvbK086p3q
paPG0UkBp8U0+KWn7CnZJhU+Bvg0cCM9VPVed+mbNlvXtOreK9v7WXpxtL3yN7gy1KJE08PUYXA8
bH3PDbX+LhoK6l42CFNOeSHfHLR8vXWBb6qBeKwG2rrtvsi5nyJdILo63ftmGFdy+r5VuXy26fpn
VtuR6N7DtCFL9sp9lk1xZZfsJ1215wcE0hnzXTe0zpv7uDionFUIGO1fbzRTIPJut1HVokYyMYEO
522UBaNnvplFjR9N+zMxRmUUeKiTfmcUybsv8tdCMH5JfPB+CsmjEF0PeQY1HS9/CsXB/ANf8LcY
i98AdRY2aTwn6Ljn0fVPYhBPiUR5yaEzPGHzqyO3rXdu436rhlTcitIkIt6cnV3SPGPVYyJrtEeG
WkGJocbpXEg60rq2Q2k7H2OmXXVdJwA8M+bjWshpxz1nEkFmPy8s2DMFYMbjjXze04U/5zXdslvN
+RGuYzPGduHuhWv9ND76fGdGa6tfSV+n8IBQVXqABQEovE1d/tZ7So/70p+jLV8/Hw7ELF9uUoo9
XQfuEzsFv5YvwWMMTeL9oTbnFy1N6GyVd8+9ogkc0HjotHrHUdZcwMCWAWQ7PeL7dCKSPV5Khi0A
4auCD4hR5N7TzMhpm8/NREZ1lgHdHZw7AlSHwM0A2VoyjvsH84aky9hX6XPuTH+2Xq8QRMGbTku+
7P2MO3MaZjeSrf64gbPXsemOcHcvfU552dVnl6c97fHbNe6P02Wn1NzemNZddYz+Ph6woDSSioAT
/25VxjOgICTEav6Ec+cGTpXf+adDWFTFqTO8r4xdtpAEAgqwoX4epHVzSmRsKLbXyms7KvHpP5Qy
9so352PTU/coJhMfvaom+Cbwdjq3E+HDgF+XVBF5C/MukPSn57UwfJ6C9F0btvfaWos4WUlHzNp+
4MalFwJZk6FlT+XVKmtnB/gj29UdbzrKuxvD8TmWvevFS17+6LUJBc4dQzZIKxC9CkpqWzQHqPPT
lahVJxKTHHedPpZ49mctSG3/byqW4WDm4o0D6UHbWsZbSug+ZYHGsGt9LAmAgozmNNveJptuISvF
Fi9WP76axvwfG8T+E4A3MxhkPsaY6MRpdrUmqhwbYzFux6unNbeWTy2jtxU2idxoVw6qyD4TqYyp
RGFXmoN5YrpfhgaADyTu1m52WwldgrsJqs5i1K+6rcC0DP2/Iku5l2USposYTlTu640r3P0PSKf9
4tYahp8h0VVA4lgZDbnXwbbv+XulVh1Glqpjr+I9SiEohjrjwSNdVhLaSPu/RK199AuDpDrNytec
zIO41V0Ur85XEaLHcvaSCkbtaqa7cR1ceEOVFcKA/k+u7H7XY1rTj2QNk4uCY8hcqg9N79arMRs/
zVITRE8Dt4dy4oWe1XV4M3oZm1LoiDnlWUnESrAAwD+Xh7LL0S0mO8hERo1i05IV0hoOmFxQc3w8
s0sBi8gm6jCcJ8MOOdAbcswZnCNxZXGWmRz1ZMcRal/X2m5ykjXuW1eGqUe4oUHN9KxPaooGxniM
ti09cFexRsPm6dyMPAGlnOyMr363XBtiMPcAxOzAgjTYjhhY4O35997XaOFNtOWBWSN+je0oeAIP
3iCdULqMOKnjDIaAmf8rscqXtaqsGG7KSNa/aI9mangRQ5r+lvM/WAXsE9ablbMVEMKsyIczi+yj
f6zY5cCpTkzwHLqUWcapxq1L3pEV0r5xjIqGgMauWp77Mn20NKg7lgOZsSGlLeqsxQpWz/jpBw20
CQbisJiwx2wudeK06cy7ff0K4XcKucyeU1tCmxctbxzOj3B1tGshAAkhxWFUrm2C5PNO39W8Rm7x
+Z0u8wsyqhlYc+7vcGv/8lKV79WYn0TevoOE+EpT5MdOz7qwzjs6ZXibDEQyhEg5bhCZWh58w13B
QCz/GSbFAxSuFzWR2eQ1UsSQYyXTUCLtZMe4daj19UYUuB9Mks/YEIsRKMEbAl/BCosmWemX5zEW
AwyGMU1rPjo7jXp3/RKwWWJXqDEg3i/ZT6O2xoCg30rfs09YPBr4BfMW9SMvICm1O6xPZAfyTNqd
XXhZqPT+b954ck+SxkK1DTKB0QZWbkq7CLnkg0r5DwoRddNaoZen5l9DQ93O0kealF4yvEeRDEx4
ouGUW2C8Bve3VFMWmuP8hEumAIhZduHY8nLoepDQNx/3isEfM54bEzbr5OUXrR1fNPtxS3fLwWoz
ZCvguFGHyE9vIKE2Vvp7Cf0sbjy9ifw+PUMZ0k9gM6ojPUt7H2rhYLxynn1bK2IxARxmR+rWtc7f
aRIUTIXSw8lE98gcDBmJRWzs1q511LaSF2GkAjmiYBqk/OoB87aDpK6Mm6kTNeEWDwnRLEScb1UW
rHWffuSAllDTBaJOp/4VNjVLVqnfmd/ViL8tEylswhHyRBs1wu7OVlIht0nD5NbQrKi1Vq4T8A/k
3c3ru20Nn1qtG/c2SdLYmpL6XkuL2z4x54vhZuPewVIauY4z7aFN4YRcvC0ocZDslnWTLwjVwy0n
tG+vjVAuXKRbBh8DkHqLrAkt9f0/S+F4ZFhinZ/ROi8DWSDxZNTi2FVlHS+wk8/sOj+c+2aNilWo
KG11vrALNWDazi9Ln9enCf7abgZ2HZqQWjj0tDFGaSsZ3qV+kNbbELkddzEEDuuJ/nC96ZlZUob2
ktR93q3XtXP6e7Po00nzpRZaJaRvC4rAMU0m/485kUNql6MVVWnW7NtNlm/bVOu7MvXKnWwzcU90
w4kHVgpvfmdCENDQ1rRE+WBKJIgnye9RTFP5kw0JZAo195+SMcIuS8fuZUBzJYOog/xGljA2DlUx
oBazyblbL8Ou70tAFDwQe71+CIlg7r91P3NwhzSQNUcyipJlsqKlX9UTc4jiy00KTGu9mUUrKPpf
Zamf8URck8xH3nLXew/igbwByVviJagEqlF/08n2IUszwG4TNR4HFFVKobn6ZibupSdnNBfvtxoM
2G6Fi57aYTKcgckU9seQ+s4ZbVTIEDgDzgF9cEQE3kbc04loN6OAiuf4+ODytU2PDk0UdNacbkl6
fX+BcEZOE9U0E/rEc6liFv/qrOZ/MOhnrhniin1mfVE5CVISwC6CVSvR34ycQGGdG1oMmE0qLUe7
XRfjKEltjNTiSQC7zRImYhgiz8RJ44J63o0dzsxFW5cYJpC3UwMzijVLEk64srGftgflypkcDnV/
8kAvALO6jCaOPNCu9i8yZMd9k5bTewHHCpkqEfOhaZft1cmK5qmjyfvP2PT21adj+sO6J4DgfMti
qsj36sH2K80SVlkzGHuzsrcnHir/tyoGJAtlgdR1hzXi2HaOHpSnYLRUHiu9bHcJbOC7BJITUUaj
zDfZ3L0UTNye6973Ij2FtGnMlsAMY8PocSzxpawGeizNdpwaaxE6mkbv2xCGBodGftk6J5kkhT0q
0jr79vpmPNC12VElsu6t9YshXpDgyKou5Eux5ku8gGf60OGM3dK5dv6ofJyvrd8u2FiGltZa8JDU
hhavdWX/cmfp3kXT6q/dmLnfVi0G4Imu+yQwH9yXTlgfyjfKm8odrGY1hNCtTv3XpJ3GD8sGVYSp
sT34nkmxYWfTDveYfO2BYMZ2zdSQNC3lRau55U96NQ6HqbKMaJjb8U/Ljs9umG1SuJNi3Bu2Xb0v
ug6LMEFrZaXXvNbMdGOy7uZ/kEzHo++gvSROX/+pN4av+gyzUpeLeB7KCaEss9OwE4uFR6ddotTK
OCbLLjvjlihZb5oRPwaR/ilcO+G8WoQRMCm0r/ZYMpVgm+BM9uF08lz4pHnlL68L/Nq98pyU7/Si
6e+M37cn1u2b28NsRhKMyW2XakZLBK83ssANYvVSWK69a8g3Ycw7QTwsO9CAzsiK4DJVA/P6VrtI
aYODE7zOD7Px2DRKGvQcs+jl36bw5jBbBnkk8JtRjiBS6EicXX9lFsEaGPWz+E3iWfak2+1C+ygI
j2SIr7mh4hyCzqmWX2oR2xGsm4LV1wKAJOFlvEhRbDe9S+kRyka7bCr5w9dbogTA+w0NeDGHTebY
Azv2LEAlOuDUt07+jBsb0BBZ+/ltndbiCLLX/+cJoGhpkWXn2UH+Qrlhwk+Qr7woO8seFFwHG0xZ
xIgvfMUzza85ZCfjVzZZ/psNU5JTTbW8Sfrmsd5UFOn4BVQGjxdVzsXqgRtmXdOdk6R1Kb7Gef5v
yajze7PsrHBjVAN122kxBmZC/i60Uv81+xyv7WZ4J5Y4um/LW8R3SocYdyK1X6zC9f7bxDLFQNWM
k9umhLE9vidGSkwjAlndhFkn+6tLbibSjZHsRy+vnmHLDZ+Nkt6+tj3xe52X8ZJlVndQI7Aqvcsd
ApJJkq69TX6m0gRaMXZ2t+uEo3a+NW5vBE02kQcQ+e76HMEeM8Wzsdn6FPq1AZYLemgCuyrxGwZz
ZRU5BOVH24ye1OXjetL00iaBM0t3lZUzszbVdENj1CN72LBjtJu/K9F+bn2j1XubwLSIaLMWT56V
7ZXJhdquAoNp5/2bHAw9LVXxpZ86/zur/L3i0AwqpZu3XLRLoInSDs15bq8MUvXIHShwq1qb8bQw
juwYYdGd6Nh21rXcpQmj+dHsyr1HLjsOTZ6Dchy/k8oVn2PPMJx8Kkz20nGJQ3gwDu1y2xWNgWBM
oxOnBTVTq9Uq9qXsmX4vzj1v8+XujNCFaR/ZfESTmLZjs0n3pSixk8KJEOEDERul22a+Tf76uy9w
c9LBYAVp+I/gbKUwq2W7t/iEkKBaHKiV+5xt7Xte5+azpovprAlP7Nc0y6K8XepoXodjgWAOegoV
jN7lP9HWrxkeZyIcClsL/QadGlGOJJsWUNCn46CfkCc9L381jwbeTRIjUtKo9nruOwepucuRzpK1
/rnZZgxrOCf9fKOQNzwB1zNFZrJVVt1WuKAno52nU5NwJgWeGJ1TtTVQtsB/DaldBbkp3MDwCfig
5abW7P3RCOZK1FHuwfCdSSm+F4kz/+PN2T4Lz8Ywozky7GyiZ/yq0SPUkzZENJbH0uq/CR9kHLba
8mvZfJtlyOT3rOz/kmb76/Oh0Zl4TWA7pfM8S//Ent+ralnxd+ofn0InzMpkpzbzQowLADDJ7NFc
6p4KXpCro1ztWneW91zWxog9vqy+07llNgxZa++7Wz3RySRo1DrIWo14+3DpBz3E6q6jYRG3yHfu
kk5kgdiPMUP7XZnNvsOlbvS5CIDtVWHn64fJNY/cbBoVMOZtisp9oorQ7Dn6M/E+ZhtXrLH+4xA/
DgWeKq/Z/lu3PiLDZF82/pPRzywBPdZ5sQoKSM05f3WL4dTgdyCz8iT15KU155s2OkPUlHYWDT0m
zJTpAzsOJ7cAxDRMhA57onZJIMrwAY46p6mP5+/oTywJ25V7YRPucZTxj5YpLOS4xNbGDzkzPbpP
078wOpdWksV+ofNLNN6prrObmNwbGQt7PbHeNkddXCPjAfdP1mgc8myM5i6/lg1/bxNBamI/aPs2
RLGtwnXO9ya/8VqZt5Lo+abND10zHGkDsHFquNn7XV0IVPM0Nh/DzI014q012SudhyseiN3C121L
lpuxJpHn48A3C2DiWIr49i4zMrqfXj1FV9YK65wxh0QuWN6wW7HZBbrQYcdB8qZrsHvLWg9S9TDJ
tabau6r46HXzfeA4wni3EY4QsLa9g8YG9cuVqgDAYFHjIHwGCYBudur6Dw0+795fQSiLjI+cUPe3
Lsk8qm9Iw0l62yDVBSLz7qLuGXDUzu9x6jQa7259ngoHMLFKT6NrY/Httx3X7DMQUqS8rg/wbmoH
vWSJN5/iwVA4Abb+KOAQM53a7k2ax5vmvBX2yLiv/yyE+qrM7GbmYxvr/cLKBhZckzI5GPTp3LXb
0yyqNG7tKTY5r4DaVZEx6pGYrcile0OHT1+cIoNBy28yODTx7ltdzzWzvnYOC02etRUBdarNNfRM
90SM/O+0bTQqSACRoVPqUxZR7unvzZBdcrzaLKgPvE3zBkNHPRkeZmvHNMPN1E6K6Cnby79VYT57
Un4y//jkEt11xvC2Es1Ok980nKTMaGqNA04Oa3cTIn2etm4n+/yj1L4tImF5H5vNi5gwxx0lOVbX
i4F+vhlaZKbZ75G+c9hMBJ3+o9nUL+FrTHxLvmg/vfWxdSpaigFTr9qXLKOXYOWDwba/gD3+hfLz
nZQbHkGQ173Y5QWJdw9SIR/tVGzPams/az4nO0HqGNVPL4h1Jbq/bKsXh59BD3+eU07hjbl3PmdP
sizoAezYm2x6Cv3ZJqHtkRs6TglDpcHYwa4Gd5ohrcslcA2w7czNvwAyct2XOxqVJ9PVCXGA9bm5
AQFdn5B5nx+jOne2ww4TVTYskdXOv1qB4UfYsWNv/9wxzVk6oH2mRV2V+NSaP545hyY75dSOz5Nb
vLDUn6/F3tVx7WhGyFbrrs7lyWrUDu5vjPHtGRDki4Zdryyy+yzzc4/aXDsry7zmrVlNNjheV5aS
Zpd5V58rwHkQk6bqOK1bRFEX2QZbG8IusHwT5WvAja5xLOJ8Wuv8vWLUXZT+wcxYVC+Ge+G6u8dH
lSu1Z8539mDuDNlMqb1Feo+qNIigt+R5Ku1jXSXHGgk1t+ejslOuNUpXrf1kdHre2HJ/PA5VIYFi
kjJAXkyus7Gg1pRRp0crU4e12HCkvgwkST525fE+RB2PU8sv/fh4TDHesyaN7Mz4TW5Ayka+z7+W
2i3oZ2S6jjETn9cm1LccXYZmW/x439Kx35tJfSViG0y608Na5NLkERgX7d/jdywrZ59q6V6lRaw3
7pvLkVJaeUF4DNpttvzSnfok6vE/FoDOppz2vlcdHj84VhKxSr0/jlt04h3nTeinXUQY/BNjqkCZ
tNRDuy8JvPGd4tCMCq/tHM56hz21OiHg/90S67AuNYQgyw7aVv9FYD300/xQruveLihRChP7HVEC
8BSR3rKoX/szUKKaJ+vxbrczNdssj13OVA+j/CiTCzfnwG8/RAYzsiod3svOvndrcttIVROWYJDb
oaZ2dxbAJ+TB18y1npU9vbFFo3MqFDs5me9L0R/WvNjQWB7vUqs/yXyGQmDphE+5e4X5LaAmtjHz
VX8xOqVBkrOlo7Q+sjfNZ9I5YmTXTbBsIkIr2zcZOyyNf1h8ZXHWt2PoFEO0udldpN6hyJN3arJb
kjK95gV8YyK4pkW1q/o8p2XKhoM9+Ua44JPadyVVgYPBei4e1soiINo2j8c292Kttp+bQZ5rfbr0
tnjvBBykZeniQZn/VDW/NVvDO9Y/VTJ/g816lr36Yrz7PnTtm5FWIgDu/Q774MAB/tROrA1opMBv
VnKiL/nJjOQHLs+rri33ld6vt6artk37qnB2VWVekCVR+QbZn9k/u5iGZzKv2/a6u42kI7FvuOC7
ePzaiNS4QKV1dbQe211GoZE8Hqoc3HO7pnRkamG9aDYGnNLtK8aal87efvV+ioN7ZUcvX+d9kWtX
pmbagcrqunLAsStnM32ER3mWa3tcK/QVH6KGT4pXz/ctG4bnfvG55UjU4FYO8bTjge35JmoQtisz
3Q91tlsVsyOvYpkjMY0alyJ/ijfuvKU6lXNyQ1p+xfd52LjedKQtlmWYyaW9oTBnMMXVZ4h2PJze
DP5WL+XJ0dfn3piZJCO90llwe2OX7ZtS8ArF2dL0q9wQKotBe/fZB63m6uSXwxuDHXJHWox0Bgc4
mtBLrw97ezS/enaMOJLEEuRVZrLelX+NmsbohTvKHJEXaRqfkorv+ZzqF30wn4XVcA8v1i4fq38J
JZHgzMk8ew435aqoSTY9mMtlp5HXMadwd4nrE/zA0GDjGrg+tvEjqadDXZufzGCMONPZtXl8D1uI
X10CIrrDXTO54iFtp285uxcEtf4SVv9TM0tKxpSqjMq+N5YLRRjbKoY8LXNP5NN0T+ryXdMqti/m
vwU/advtmViDiFi3i+wyYloWRZ81aLGWy5/BYAjmFP7RKMb3x9Cth3+Oh7x65MD9a8ExB8agnetl
O5nKeJil/2Ea3pdZ9zAP783JOjR2c0fqOrBt+njujGYMXS7EOV9ODMdfbE59ixv18X7XcHF0D18T
3v1Oe3HKP77kukt37eiDmtYOvPsUm1inJOhm6FMEkDw9wkge5SQcy51Qyd2vrQs7CieznV+NNYtt
149svGS4YlgecSNt6EKtWaKFfav1UfGe/sfcmS03bnVp9lUcvi64ABwAB6go/xFNkAQHUdQ83SCk
lBLzPOPpe8F2dWeqszO77vrKITNJkBjO2cP3rS0U/8lHZ4qSzsh2sm9vVfNSHXKgJ9kzioDNVC8z
B6xTQW5KlfWJt/ZKvhBtFu9+k4H1xYeYD4cQiYpvRYdFCIMWyW8pS6f+bUlqjf9x7fh7iC4JfJW0
qB+mRNuLLn6BqLDz0TUxn32bt9lFTr2mkte+ZmLPfGvjU2gy3CvHQdvQBhwrutNNcEwmx4UsY2FL
Gmf7PBBKEbJugdc4kfCkbE+8utxmxXLzc/JZcnc9lcysYsNHowVJ+SIQzVtNTI43Lr/r2SLDvjjx
bwNVxz+3aEKZRozyn61d1ygGKvuiL5YbWpUrdJ3ZOohsVxnrli5oC1qSe7lsUPQEnpOX/Sr1GXlO
0WRl8ASYbOV8dCyz50DH7cf+Y4TdLuymUwDDA3H1oxOqV4Ex8BoFnEEeEfatZVvdLf811MzLWNjR
h6xHGhF1nHwFp39MGgT0/DQktMpxpDbaytTrbfVYGcbOmox1IxGpF8ptqnM9eYB667FbNKH4r5b0
wrpbjmYSY+V9caA3jwZkWOu1uIx6++CXuPJNX30u82wrOmdd5ubO9kdvHjMYwsou5BGShMwWUlvV
j29TFpbRJssG0UNfoAnaxUh3WcvrwnjO+ktEIeis9NWsP+qBf1IS3xssZCrM684frZaiGVm24u8r
cZLtV3onbk4xl68/4+qjDu6iBF/n4VcgoGsM6PcW3ePVHDfUoZ1N3ZJA+rkryLwcUe3nqP2Lj2K1
X9vyvGzqQ+mviYxDDekIJVWmx/GkTtOTDglOm/N9Y7dHP2EKMo3bOixbZFuJsymDhHVrKcWJiaY3
jS8rsbULqieUi+Uzv3W07pbRKJjJGS6GBK6i17A8URZXeOShbVnG/JrAtjWF56M+W+O9KhgghXKX
/hNy0CZ2faYvpqnHX7oU1SZVh6/9omfmdMSqcWtwWxkOpjLihoAnlzoeEokbE4Qu6j8yfxoyBGvu
pEix8fsAhYm6SZFX+winUx46nEYupMFoQrWNnN9BferVScU0Z6tQV/W0jPcG1LrCKQW6wEF5ECFN
I8ryoriAQQtujtTwocks1EL4BJalzAEjzEgJT+oWjh3TM4P4YdTFOcv1Mz9kJBCywvJqodSEabKN
OuWwLEA8XCZd7KaLtiq9C6bW4KTGMENG0+mk/1bXXQeqeQehNmWija2/pxSBUfMfAlr+CUvrcpcy
hplCi8rNR54PCnFabC/DcBNYPcU46gRFQdWx/siMRZlNuF3RA10WPP+Sc6qVcnatus0W4pUUdb72
E4GaDNG5o7avaZrNO32IWRQyidulwr2m+sFLWbc+PXf7yslQwqqPRQoBCjTZaQoqPmKMnlRWbGaP
jIgX0bjFvRB4HPOjGZg3mYo725I3iUB94CjdV5lkN/qi8o7Ux2k29ml+X9tPpv6e9Bk3S7LpxboR
fbw3CNOoQ6v9XU/pd6PQf7iLZsCCMtC7L/ZEJTJTZlR+U0n/eEJ5m1pWc+dXeezVAx5tPWwftAm9
3Ggw35VJgV9oaRkII9veY/Bu+jpX5XxfoAjFcl9OxBsBdV9rNF6sWeIt0ZL2VauC6kUxGoRVeqIi
JQs6lcKK01dXljFQRijrjq5LS6SCCqzaqNPUHRmtMaymJTLhBuxotTGZgmnrwW7mm3tjUkYobis7
Pge0uHdtNvpk41pHs7sgCzNB3fr0Vje2M+sAGmbjOaA8GntNUIgvs+jndF3nI/XdWDK1sdPbCyPu
zLtF5cEeNKFx0QKi0Fk2oWukNa5HYb/2EUtnzTxFRiigokOCGuQxo066F2bqfrH9AM5CTVy66roA
JLRVDl9VnYGLqzK2hBcqTBI0zChfZdLBDMIdKzyGwjM43Q5oNIsOStZKDwJRubmTyNtKGtoxTQt2
cDNIdgj/UFCGFTLVebJV1rWoYHTKpHn487D/ojSA9d+bl5HdjWf2SQqPMqqvm3I2b6uxj+hk5QTs
UFj3tlObO5Ew0XJ5R7NmEE5w5JVwjYAi3RrDQDFg9IvwNClm4XWsUsGYPpE3ZaumGK+gwBxGihU5
NXPXTGo8nzqPRkmBbz6qdfFgGP5xcb6NfnnMiYBnKjR6TSQs0Z862jm3tZAJrVhrelleU+KgrGDb
D3LEotqn++X51HLzSVS4dJV+i/XPY3Lb2lRtb6Fg15j0QHQ0R/Lx3dCbF74VHBXLfrJrdeMEsWeC
AVWS4MoqrJWGUyWs9Nvakg+4b3bC0C5Fm+6EpewtQra5V16X+24pETiImVc6Y+EThGt13p7TkCm9
YfCCGQe3kMPG5sTMAa1ColPSxlUzyo5NqaZcr5onve/asz7ol0ykOWCPSL02qLZNWh+5xXFomtVz
HylbDSnr3AVU9UJnj3EDYZEMinUTGrepHULP0ymOmqAGGJ9hpcq51WJyUu2cGSDQK7QOEe/tzbQ9
qAw02LNXkosY3Xs8gUPp8zvGGt2A7YVCY1wnMbV8ezyOfXufpSMkc8IZlNGXvYMHCriJa6iNF6bN
NXoVhKmYc7Mm9ma730LJcdxqMusVRsLNXxGYEKdAY6/CZ7EHyn31V0mBnT1r8VWkNV2Z6Ojk2b2j
ls99kXLBeN6jjNEy8XS2l31irLptHtk3ftJdLoFQ3RmTa47tOh60YjNK9XX51Uml3YsJlF5qPitj
ulWN/EE2y/IXtheZj7O+lQr0J009OFXx7pvV1VAFhyGWVxSFEaakEgkZ98dknKsSYZlGWYGsn8gE
gLn5MXGGUlk/hnSzSTevqFOf+rZHh6/vmqlC02EouCuiJ85WDhZGx8Hbev6gr9s5vo/Z0SER7DJu
jgUkKCD7ZKgKyK96jJ3ixU6m29hO910b3ftR/hVVXsFyn+5TgIAT2SBqtn0iybZleqW1aP/xo2AM
dbCNkBnpTvmlqkZtbTZ8/zCeqenEuUtDdA/N0V3Y7jJMENIyxMLS0NwA5TgMakpZhkzSiZoLiVyj
s9mR2RHeSrujAz8uTig84CttYNVspqd+khfoj3d9B4wwGDbCVs5q2z5qPKsBGSbxOO0g5ctSgrES
2DUKWrU239cT851a30bY1T0NbXCT+eAJkN9clwocHTHZJDyd2FEaQnRfFa858gPINMkxRsR8yPXi
qi1xpo6JRgM3YUJvFl4JemSabJ9Q3RE2V8U1J3+L0CXc1ImdXC345oZ2DVdcKVflHGKzLlHVYgfC
PhkhNwxJzOfwozXtqzak+DxDdqvz/NAM2iOKca+os6vKeiXEWG7SxB0RlI1TRB9FHgZNeccld79c
T1yiNwprGxK3blebKHuyRF4bdXZpc+q7hSy4XGkmqZg3jSxOUT0+ypo0XLFC/dpUuvtMgAHNrfWy
DgURM5+p82iY8rPafg7DGXe9E+80FQF8VdfX+hA8t3VyiZDmLq2KJ5uVa/m75DShYbsQoCgXoH/Z
FfQd8vHCH5015pKjPxs4gI2nQkQwSpYKOO141y6Vj6BwPJlYJMZQDLLyqFQtN0KunaG7PGM/yDZO
gS+qDutDxHxufw55nLLWWAW5AgNJaWzsGN0leld6f/VGcabrUExeWTYXZTC6ztws49790vVH7Ytq
WM4iAwLZ4aMttzDzLYnLZNuvcHJeMkx6bdTt29Y+pJp5U2g81KitV2bM4m80yOAUZ76iyr91tDzh
+4e71uEEG7Ph1W2EHtrACE1ETFcb4aq5TdQQpJ26K7GTLJ9qlfkNBdutElB2yVQUvRJyQ4FZAaws
nWlNx0BqAFQdmhsQcoh5ze5cheGHOdRXEl6pLJP1qA1uHvoXy8Cilkwjry1PneJ9n8zvgWE9O0tq
34lDVQxsPGP8phGBZzmPnx4SsrFlzU6/R/VHLxRxsC5yN/ajnZ1ISsgpHc/QOcqp3QeU67lw13kY
U6qQNoFEYX8Vdt69JHXe382Nj17E7HBSRnupd/3WqgIKacVBm6rUbXR0hYU2nqN5WI2oVTx7mpMP
W2su9CrYssp9iIxcp6v0c4lefYWAv0LB0HkDqIW6EDdzb6M/x6x3yIE53OZNIa+Ra9ICltN1q2Ec
yvJlsELuv85tHLiZDIhzBp/8stMwlhAZmbK4MaL+bfkOYGm8SJEXoYbKho71lxAnHJH3wH1UT8E6
YuL13OiXut1oeL8xyTfhuJ6CcG9Z813DekFbvcLLg5YM4QomIeclMpWbNBv2EI9WWSHpdorLgP+n
KuNNHdJArE3C7jC/l3GEHY98Z8qAuLTLoBC6MZA8ghD1e2Rs0KxKqqn6O7aUTRBFp77uDk30VqKn
bApMsyUYXGEol8uKOrMcCWQWCeu2HLptqzk7a0DZLHPlOtV9D4IA1Sg9vjeU9Blz9X3eZyyrGH+1
ekdGdMYZcVAzikxW/QQN5DRE7bOV0WhakPqenXJfDcYIvDp/qXxkj7GFrL17VlO/3URhddVVQA47
ChxtEB/sQAiy4FR6cZOoW72hQB5bBlMDk2MlEacPPbup3xGR+NOyj0bOrS+C+w6lMR1lnAz5fKpL
wQA2u2RGQA2KbFa2Sj49hVP4oIQ2/I1+PQ7OEZH+XdLN94NuU5iZ2YaFUVY7P/c7mmC6a0GuWxWM
5+URWwTkF3YO7U6lelfXaGqR4uW3Sl9X257G+7o3wfl0pjJ6fQEwa2575qXXJWgv3ymsbaBUzPbx
y/ng47BdvCOQtZCd4tdVTX8r1QxkkdJTnpoYRG9Jzg1t8BSHMNvbTE7t4kXE6NbPb7Km7NGjM7gB
hDE/B62DfMgwgQyPg2TD9s1DjeztozDF8Op0ebQ2rHp4qMlUrsEUTDurSJpDXw9U0GQs56UweOgY
xbkLm9nc4eejHujTBd1aZuavtbBKDrpJqcBMOiSvvT+Uu0iFRMY4lrZf48qBCzbRrMi7GHccmVr1
nLREgWTIBvFkA1HqUOIBImfscetrUbRxhkD17C5Ujw7CA+KBrEewUwf7kjrYE23m997qm6Ocy9Yt
IsU/xgkgmUKj6DFrQXTb5t1wMXb4sMusRXuX0YynYoyuY0BMRRwyXEQsNgc1pw5PO/+Z0eLOJelT
u5mlVM50JcUhsIMUHrWm7a2qvqvNkcExTtI+Iyoo3blALKgSb5wxIDJAoVavJ1HSdO7QE1a0RlbF
AJyLb07S61vFhtsM4b1q2a6vUTULA6A31VDGl0MqQCEXIn1UFTsmkm7FW6FJlUtvNyFEhzrajE38
VeW5XdERG+/IjMAjh1TybAegv2qiISiwG7hUIRoEMyGV1MyOMera0NuW9o4+FIHb2R3NaZU+3FgC
Eg+RZKEFp/LrlwIcjWZbr0jyePSreNgFcDzccfajgwncw6uiIdnnSz09mp3xq17OVCtVlkmCjdBe
T4uLqnSYCoInDqddUeOQUpoeAUMTw1WKwrnZIVjuD4UZTI/E1NJVTP9J04x601eJ2Pu23eLHHIF2
abHhbAyrejEp2K0R5cUbCEZZuDIcC237lEmJmRnaYVyrIepkOBx6iIwwHiKc6yasehS13aqK9WyX
JvqN2pvGtaOB9FJmsgEZXRqGw3AQLXgFhXVHkoE9PDAfmolCDII+NCqlHW8N/rxNlfguSdLnXlON
XVwv06vb6iYZjFezzzpWRuxm2AdhygXlgxj1GK6Fmt8kes50jTlSnyaGFK/sUubc7iNqscI0mDJo
VLb7bzUZqdIYZXell9p1OGtr2xT7pYZDVXAXZOUpjfCdzOHVjEXC8HFu0zUjbw6rAKh54v5bKZoy
DBKMy5omTkthqBrNj47ia+1kLzal1rlN6J0TlU5L/ZU7AD/csBkz3G+dUlfnNkachzf1IVnIY0I+
CCzNq9aomzWejHQd6NTPzbK8D0v4CUutyGkupyyDQJh7eVTemU4BvhORUpq6AN836H7vk7Zb6GB4
wJCWBPE6QXwNHqF9kSHNQZAM13+xaf/9y/gfwUdx9Tcgs/nXf/L3l6KkQh6E7ac//3WHZqnI/nN5
z//6N9+/41/eR3H5Csfr8z/67j187j/HXb+2r9/9wWZJbHbdfdTTzUfTpe1fn883XP7l/+uLv338
9SkATj/+/P1L0bEB82kB4Kff/3lp//7n7ybY0X//9uP/eW35/n/+7vIZ9Wv62//4WkdfXvPfbj7K
7i2Nvnz+hI/Xpv3zd13+YViWCTJGg14h5TKvfvhYXtGMPwxd6JajS802VUaK/f4bVLc25CXtDzQG
unQMnXljhlRBzzYotXhJ/0PXTUtTVY0Ps/hY8ft/fdPvLtX/vnS/5V12VeAoaf783fjEPJW6bThC
l4bpsPhhHbA+sU/tVo1RM6de4Thoqo3BLvr8BBgi0Vy6hBIIdVn32mYpeCVe1RZh4jVtNRdUPue+
Vj26x469L20FCT5dtjRENqAHKYJrM05OcSn67FjGbJE3o9Bqfy0hgwaYsLIEzWShpM5bNDpzATWH
5fZgRANaIsAaqtxjvrYo+4psCC5DrFbM0aJey/LOJhTtLJn08pCMdfNVbRVra2tGsTfGds54jnFn
bh2z6qOvDKlRRtCIdl++tzH4B8+iNGtf0SWKZbG4MrLm1u6TSNu0GNFjXM/8PPqyY+AwGbEzykss
RJVzrhxhksPrRdopr6UxR9Z2CAo4AH0v2wFldax1sPOQ0kMfraIYw0tiRv0GrbTf37Y6EwlvkCHq
iY37FbrIVYLOODylaeDESwG1zuUC2m0Mt6BuXH7R2nIq3ousDtVDElJ4wY0iae5sMvSwwQ10sDbc
a8RFwWkSsRltlXqpLdD3iqabAFQkGtRqMIYVLATUQFrZ980pU/0cHid68/RjRrcSPSFgziD72mlG
NbdSugbJXWUW6zAoYG+oHRN/Uf8qgJ16J4qb3VAI0Da0bxrnrs2zodg0vmmT/EU5XpsZ/0K9D2jD
1Rgw22Fw567tcq/FtBrzbQn9SCmcER1t46NtqScnLt3R7vzo5Oex3+3tKaRkQKVjBPczM8W5PyFf
QCTACHW12NhNMCJx7WsaVXAaUNsK1GkZW17uIwVPesW8oEaOma8z8BBtu9qR/Z7HKYXQ1jNhbcu4
5MG+qdLOviO/wlNRKinfxIlgM0D20WKcRC1SZ3zWYqTINCDtWYW+hva9jBgveoVL3JyOWdP5CZWN
hiROBSQE3HY2yzsQz0Z4JFAtTlZUcdBgakabTjFGRNeXbftFzXHLQYEy4Q3qqA/6nW2pZoBtWGvQ
DQyQwND0iWokvFK6lgxx0ErXjnV4O1jLO9gXsRgHOnoTbQY9r/wvZkMQuEL3z/AkpdFIBqMOBwH7
hA5LDgcXabXSpG+YSqMn25oh5FV5gRRsaNshOCRO/aTPau9cJEnLd1PHXHkZ/KQ64WP13+IK+cwq
7wLPphO4tpVWrEVTk5MFsle9TrUbxcXcxYBtABH+dSgtp0GUIvP3iAQL84Q/5JehgCi8ngfDrFYx
UtGPIVXtFyDhYXE5hDgfNxCkQrRG2Aaj67gVTfcYI4XElmvIocwwkmgR9t4anTiOUBNwFNoSuRpo
qq0LJR+D966sSnvTVr3VJavIKX1gW6KAjqUrWXemTEwGG7ThqG8q4gEunuSFHcuvjyUiw9O2zbi5
040DcwVaAkNwnu2mp7BbWjFyOaU/xxX4CXDaEjOKKGrhalOQJhcS1Gq+ryzbrPc10lt/pUIA1IBe
zpmyamPfaFErNrFCrylx2o0NlhI6KIpK5w7PYIqwMR6QOsW5LsJzxHrbbgY8P/0JQWUP6gtlsrIK
dbyF64GZLgzOMrShOtZFotRMzSJbhxbQQ6tFX85SpPqy07ZJl6stfMUcbEFZINXcDomPvUwboGs8
+iHnmzUjjeW+9g0wnvksqw5mWpKjVTZKrM5pucT2VCh9c+eHZZzusxKkpRmbdXHlmKBrTmHW6TQ9
hgRehtc1fubYK5OJTvV9ANjN8HS2HXE1FDKrdvnsOP0Fm7xNB6ExRh/UuNGIHe1/9oUBW46yoeQp
5QvOOcr5WOpieJTh4KwbrTCMg2X5aV8imG466aE7lt1RGSwjYvhdoTU7KxClvMMEhV+iV7T0pHQq
xkFb1RzhMWxFWm8tF8D2zJRZvmdGTzc0mVTDMa4z8v3kbTKJxN+bjButvcwaJ0aLMikxqzlNlcKf
b2pUdtmDpelZo68DRdXuDLBLOzoYqMbssIz8l1Jnnb1eMsT22OL6Cjak+Uq+IcGcqd/BF1LfaaeY
jdcJJrOeUXZU86EjjCx35dgE4b2FiMwH0uo3MkC3UhnK1uxLlAErrc/i577SM//QURRQllprj52e
9T2MASmqFsTjQUl7t82T8BUSTYjTORypUOY0na2T6U9JvY01dPc4rYv66yJjCb3ZD0ThZcE8yMfc
MuIMNes4dOgD0R1S98UHtRqqyQhuTb2fUZ8VZZqBS1KluCh6+gC7kiAy3XWjPWlbo60BQMawEOxn
BO5asDX1CnYDttZ4Ybka4WXHVaUl4QwdT9MYjM+mXyJlllUNTySR6siC0ybpnF50BZMztm0iysC1
CyUo7gyqZfHRKky7OLaVpYgHVmgtfw00jHvDLiwG1TkFACDVfoVoZQErqKWYjim4SGSNfRyJtc3o
g2FVZCEJsZIZwQmIVwRrGpYu1baR7Bm+A6RAEvo6xoZpqwvHODURyxehFURexz73DocpGNd2pIfK
ZmlHNm5bddbXYsr8s6OSEq+Apyh3zmRB8wPfTseAlq9OtpyJKTmOVZF0W7py5rWE5IKVzeaxO5RI
+Xq3wAMaub3uZOklxTbUeCuj92vmWToF0cuIAU57sQt1hpUTUdNetXNeY78uKhqebwZ2WvKtXpM0
2GMCemcDbSXJzgPIkHgLkWBM3ws0aAPtpIrMR4f4xy0XyTi7JslWcOdnnS/FuozBxVyqEvkeCWCg
Jf0jRjoJiqaZlWobJolS3uttl+b7NIVcgHxtAktdtGqGrrCiy13peTQdaiwAXxUajREPkRTiLQ/8
sWX6VAGlI7cr2+HRVynNUIxaxrAExhhZL6ov2EYgWozDdBek1YBqexzolkH9nIdNpfCrjopSFO1F
YscS3hEJ1QIymPGuaJMnnIhyjgu2eiyRu2v41WMDQNKNQ0TFrJepNtWTXvXDvDNzy8pW/WDq+FCs
ScV/4PMRMCASUlZqFqYGd+K/nzidoi/QXIqv7ee06LtM6lx+5Ldt/fHRnl7Lz//y/8MEahlo9n9P
oNZx9EYyE32bMC3v+DthMsQflMMcvHAS1pttCCaK/J0wGdofUmqCYcOgHXVT2uQq/5Uw6X/wCkIL
TWimUOXycf8kTJr6h6OxiDuGJilo4I/+7yRMuvb9CAqpMz7dBghNEga0UJCEMfDkm6lzfLNB5CP4
21lLR6/Co7OzA0oaULjS6J6VUX/UJDKmrMkxNE6JNNZ5M9K6qtMg3qMqj/s1tf8WqYCj2R/RrKJk
LZEN5WjirE2K5QKgLNnTkd1DFwddFvkOTZV1MykG+DtDb5GuO9JCvsVWCrjULubLCO0XUhEjHUHA
RdlJAbUWrUdT7/ZGTDduN8+IPzU5G2GKCiGBkOfGTUpHiAmM2SN9OHEFgg+XTAzUr1M15B618O9l
3YC8s4EhrNKhli7AZeYf62XlaR3+X1XoYjvMUb1xVJ7kVCkbUG7USLNQqVZ9KikRzTra6zADsTrW
To5/VaRXesALIMcWcCujBth1aNYNZuYmwBy3s5OLL4oDPwfJDMqFsDfJFWyD7Mc3avNkzkxK0eLr
EbovHH+R7HIJRskhDDiNcTu+jppf3E/MVtjS50dPXDL6wmvpg1/GRRGtwwU7lTYNlkKKRqcxGfwt
z/dIF6alEVxXUJxVx1cOcYV+tLRDOVLiLJO9tFkqpnqcVlFbdqhaovjabrIJlsMcbhFMBYwRm6yL
1MyVt640HRitvRoi+UWNjPMTlU9N6ehDtxb7V9XGx3kKR4xrTXVdYmlHhoLxcSXsUKcjVSlYtOZh
qi61luEb9EN9cpEiFOzH+FURGTAf6MhIKdQXFqMotugmcK3OAtduX2BhEpFQv5pGVmGoo968iqhL
41dRVMrJ1NTJKtdoPWg4m2ZcuTa7wh226ZL2JrUMDG7c69FF6gdWtymiTFEOWN76c2XSLw50p7uJ
Rg35CFL60YM/YjAYpcivKqHEi/EFfJnTi0hZdaIgEQK01m9bTlP8BAeXt6F61W7w+6M1a6l9l7Wj
XusyKE+aWpjHMVfxkQdptyaSj89zrM0ffVnNJz2pkZpSUn6VSai9NaUz3ud2XX4VyDzeimr8CIhM
XGuKTbL7erxCjh0+qGnVPCWNBswMwxwNbZCM5g0mnHlxbKFB1XJVt3cmdH/UeJMVDzQZ5n5A/MNQ
ddSWQ25vjKlQ8W8ay1bf9aphrBp9gfMWRpbuKaMwhI9buHWAT0UhN1KXtdNTnM/0i6smTzVE8BGK
6aEMsX44hAh4pAAtuipI4HaHPDwKvKwsAsWVeh9Sa+ikg3pL5OIyrcbhoxhBFF2Kbq7+ruB9V8D7
tgr0/TQryRpH4VsatEykaqkOJaXvljTR0PGhCQFVxGNK0LbfCQ/vv9f8YhTU55Xz82E+zU3K+zIW
qbBA0cogcFNYy2Aihv66nQxx882G8k+d69tftFTVliAT09JSwPvnJ9maqVF7Y5EWn8pao+AyCHDR
q8Ht180lpdQN7TV33KVbZVNusnvzcn7sTkB53W4beRiZV9WVuoq2qVeu/U1yZtSjuQ62zl1x/PlX
0354tr/5amxV320ghUwTO+er2SeDiXeo4I/aLn9M6b9fJ3vyJzdZd488mltlLe+Cx58f/vt5XH+f
GIed1dQcKUzxeXiVTKGlyohr7dhe1zW7qnwr4YSqdLm0fjsFq58fTv/RRf/2eMvr32yX/uCA6K1p
nbXbcm+5zclfJ+6Hckkhz7nRdtnJcdGmrgK3PalH80o9dm/ZvH7/xUnXf3TSv/0an8aR+YFvaGJp
tMONcoNjCHjARa50JY6ZB/MzOSluvgOtuU53pVftlLV6bM4sIeG1tbOOyjr+xbQ6bbnKn2/Qb7/Q
pzCCSNiyQe0A4T3rLrAbID1rNL6X1ra8T6/l/ueXQfvR8+AQrOjC0TVdFZ8ecaY2ETZZHZdhjWLD
pR1OxnhCceIuN1xxO+yc918ccvkFn36hRARCh9Sw6F6J5ZJ8c+UX5SBCxmo55dq2WSHJnrzuozr1
O2xgdFFXIBq8kE6xfu9vfnHs5XL+5NjGp6GAjS7sWhQcW/csj6rMul8HO+42Fw92sxUHKMmnaRf+
YjrZ/xEbssJJAgXdcWwm+pD/fv+TBxxKWFm5qJGPlyFRxFWrJM4qn0hCSjZRMA10DomtKGZXMVOj
jJsKbrVv3TnzhZWMTz8/DT+66LZqEivruiNw9Xz/dXQWGkZVjIJa5oNS6QRv1vbnR9B/cKItW6NT
IelHqOLzjG20elEkdclygm57P3mMhFmrLKukxKv6qnHjtb1HtUmsuYL57qbuPYy4ffWM9+1XT9QP
7jdKbMvPJUDXifa//7Wjb1hqlnLyDc8UbnGJLODF3/dv1MD9CyiFG/QLLWR2l2V1/fPT8Nd28ul+
++7Yy6r7zb0OADZt9YhjWwZ9+W183ew61zxX8hjBaFqbZ+VLfRE9EPkj//XQpK/HnQYB5owwd1h/
GeutZtJk3DKyyFV/sRf+aAW2JQ+9LYWuk7h8/91yypOqUlk8C1BWjOFORPjBW/0XC/2n2aZ/bSzf
3fvLzfjNKVjEFLUNpWJlnLpNV7kWi4y/7l0z2+CJYmf91UnXfrCVSVYtRzOXTFFf0sFvj5hl8UhE
xpoGttq4Du/mdeNmJ/W5foRyVz2Znr4Vm/KUvFlYGN5+fsV/cN9zbEMQYGCYtsxPC4xhKyKyFkWI
04RIT5z3am5BbLOZtfUv9q4f3NffHerTz1RnXyOT4RGbAwdCuY2bj7YUbmUK/Bu6KeplJljWfv77
fnxQKUnDTcui2fj9ubWNuYYyQJCSwxuIwNZFmboPTcbpMcZbs+5+frQf7YbSNDRdZ5VSSfk/3aNp
r8yEuJzO4TBvmfvtOS5B2j5wa57WX+29P4gFpGnahiowmVi6+HQw8KphIemKrqDVoptRs/cSvAut
tId27rZTPNw4effRUpL7+a/Ulyv1aZWQFjcM2wQNYePzDYuPMwI5RhCyLp90r18DSLgTO8VNH6Ew
raxzcNGtGWD4UHvBFobaz4/+o83JxvFuUb1QVUv/XLig8qnaYjHSdsjsVtYh3/pXSEQRpXibYg/d
8nDsdr845rLDfPrF3x3z07rYjgvEHNMoMYByHtedN7MHd9v4EnGnW3q/CnOWK/fpcJR5BBwvIZea
z/LUfrMGhSYKYJBbuIkaJA8WtNOkcWt48b/4WfqPjsMWIyRHUtXPT39l46btG47T1MMWByCjCCov
Z2BTlhn4P0GHvTgRYn86VoLnRoEU9Itv8IP1hy0XABKpm4NY91Nw1adI4KECG6t86M//k70zaW4b
Sbf2L0IFgMS4uQsC4CRSsyxbG4TlAfM849d/D1zVXRLNFqPr7r64S0d3KYlEIoc3z3lOT55CD7Nt
7ow1aaFk4GES6qq9mAV+K0RiNb57DfKzybFL7a7s2vQQ1G4u/KZzvW9SGRCocahH2SdzhmJ3aRpJ
HIuxka/bXebtEkSmDkZ7L/ciF/cGAbMXVv0z8xT3dMy/7LlkQzvd4gyjzJ3z0iZq3LVVHRCZNfLB
58pzQAn28QOefT6NIqJlCWEY2slEnGdFbjCWtRXCf5c08nWlkPtjquuPmzn3SIxgHdiPvIg/lm/q
zSBGWamhc1DpRnLcc7RmUVB5BvN/aSgricCVj5v7fZOoqLqusY5qusVAOnlrndBUNZq4jU7tbQiE
RxHxhd3R7/1GC1RLFVOYFHTlk34rLbNN4FKQr4dcSwwSUjVrFTbSP3mQN80sH+2bftO45wqkkGZC
a9hraO/yRbPz7zL17Z8TyduqwtmuYmJBdKOy19FOWkhSJHRzNoDKx0YWgAiOECl83MTZvuKIJuto
DNlgLP/7m4dQWwUbm0akYI9yizrntVnMZGhVF/rqzN5JUQ15mcJkW6VUdTJ/5Enc+RPqaSbm0VXc
yIutVbCiZhjdcRWzmdwMJCA+TifepJvuUuu/L4TvWj+dP+UusHuVS+qVvOdi22l+ZMwS0zr34pd4
83GHnln23rd1MvpUooO60KctDMNutBVXUeJCJXUpv33D/LfOMOPfXmr13GtEuSUsy0DxJcTJR5U2
woZImDLlQgweSCwsQQ1LcXBhtJzZUfBw+GfYTTAt/bZNy6RYgqYG/oLUss/GRllLK0K/qLyvfBZa
oW/y59KT7qZD8518g2HXbLMLu1Pl3LtkpZWZ9E3dVPXlo3kzYqm3+1Q7YSVpm3YnHwNP+lVUaG7r
zaXtxO8bftb25UCrC90Wv38cgyYVkUmvBsl+NPovlWLfz4W2QUq086F4A7F7ujB6lsn2/Y7ifZMn
O4oRgcfIjSj30a65Wg4YZFaChl2Rf+2Fd8HFU+yZgcMjsjVVhBBcWJ1M/kYzlUVCGtWqtJMdHU5x
ythbtnz4+LnU5Xzy23MtBSFKA9QCTzfcPYyKjCAIQou9wZO9xAspewPKuQGz1XrL5x+t1WKfETW+
Gm/NR/2WCIBfv+Ev/eZf0+mJUPTkn//z/+f1p2rw2v69sCz61HcC0pev2Wv09e3t56//4M/rTyH+
MFmKKcLr7Ouo0zIz/3n9qaqLKJSdFTecGspRi0b+uv6UrD/QcC5bUVkWy9LBJee/7j8lxfpjuRBF
MqpS82WvZPw3F6D81XdDR+fSk+0CXnzgqArj1Dw5+qJLlDpJQ2NVp2iOtqEg/2fdQTQEZa1ARyF/
yTQk+bsCL1eTnU5pNazfVk5c2T628qDa25ksjwrEblMNFu0V7NlrtJ3w7fM68a2nyPathgwGuErZ
z8jO9PKgITgstnUWTxCRBiwAGIciKGmZWaXNVVuqmeKWvTBDTxHwlLdo3FOfKJ80q7CTs2uwK2fA
VQPdEcpffZVzLRevZaAuCE8AZ9joFVKCrF9LDof8caPOGs9vbMSwA6RISGlJEIHoFGrvTp0s5bui
0YoeyKyfBWuVBDOi6fWMJEUCoSbrxuRyOHIRsqPBUiVLjsjDLWswkndTUatKhz+G1JM73+wTXIcU
EIwq3yTQI4JhpaihpUH/SIZuCaGITP1V40A3bOskq9LrXDcwBltGV/reaCxmcGNGSAnHUdNnaMdy
KN8EVUIo/aSWBmaWmFSQOIAFiDnST2Etcag5IgRJrW01l1V95ZtF9xLLhnGHDT/HGxC3odj1aAIt
oB99Yq2yIEm+qGFXKGtwfnKGKAUQ7KEJqiLakw6VmAct4soBW0Np1XsEkYDvhzkrvphE0snkso5x
Q6h3Ns+AV3LmbFFOFrZFeA8qMtA0FVsThZ/scsOfV4Dwa4WAS6iMA+j30JS/TFbjNy5xspm5w7Mi
B3fQGKjnJUpf1HuCcNP8CwhiKdz4hT9oKwpWbAE1s67an0OAg89DlEpcvOLH2XwddO3waRAE7nHu
75JspSlQKL/5kQ+RtMhA5XNQIn3sNtLUvPbKECL+1pYykjXMxA60R7rWKr22piK6GgeYznul1HLu
l4lLaI4UZbjhyhLJ/mFaxjQg7UOQi1kjJeurqIme2umiTHDYmlyU7qwuLnLGfo7pn7ADAIbc7wKQ
wd0DW+OIrcRsEQHrqcod8EgY0kofiB+C7FpaGKVIwMhYM++Lbghxw1KuVTGWBTDxfQJRtVUr52O3
U/SQrwP5ZBysQ0TpiAiGrEfiyp6WeG4+XQlHpgqu3McTkolxXZpAB55ycwrmW1NSTLBhdjpOu0aA
rdpnkEVm10aeinzUV4NpU2BMpD+NUda/NqFiSOsQtz7qQ8QJndvVUaRzQSrhPNXGzKJ+FQ9A0usW
fZpac1uAgcZAzYk2fKIqEss25x8jqMr6tUpUIi1WLP1dBfaJwPb+KNkDeE/byuBFhISREcXjW5Pl
hfbQYwyVw36xUPNhpO6g18IGl1wkxa0Z2GCwnLRVxsnHX4e35TlmEzeSQRGn7WsYBQzXPIJSgasC
PYMX8Lgabk8NDkYngZtwxpafxm9W4nnPnfvc3Ch+FhMo0wcC/GZiQci50gqDSATdmgBWzk1S9Ecr
UMAGBDDaJFcZmqjzhpZ/4D6jkofJfVQbqAo2YRCi0NUfbRRAHOjKIQ02Sk0wOa9q8vvwaEst7ugq
KyTJkQCE4ZG1EHa/pCWORQx5idyXKAc1sisqayCYQFEa+TXrQmr05COrIzcTkvId5qOUHk04CtlN
YsYTJNTEAG+KAEZH7oGoKwJ8WeIEJ7hjJLTNkgujexzTvAdUXgp74a3DNZa3lg0kWMPrvWqU2FT3
foohHdaSnmcAper5bjaNiUmhQlJvZySKxdDlxVYJ9Y0IY6gnpQSbKQfFvJhls7y7kVoTQPmXqGnw
9VeNNlVkbPKn7kl6quGh+jZh6MqgYiYnegTcX6CH4yNpJ0JeVYU6j2s1C3tcP7A99WY983l86eNO
IocBpwR5tKQMUZaXEF1sFVC1xBz3UIAdUpy66J5ws+lHgrCd46qM/AsHqGaJb2FVYpyC9DvOTpuM
cXGroadpAecllrxwe0gWWUeDgnWo01PLuk1Cjaz0VAvqZb6XZjhjE0ABsiwq5JKVPs3AcoMiib6H
SY2XLeTEf2vGsK6cIYuzT6RHji+pXkfaFeQPKOK1Jffa1ahk43wgp2x8LCpAjms2EVC5p8FscXRO
3FE5Y0PmkQthSgFSycL6QCaW8LFwZQnX25JkNChcBsvfV2hmNcahEQqXyqRG3pGUc0s1xdRAwMlg
gWRawKyJFWR6CZK0uqmFxnTR4o+cd1o9MJgBatCzychrWqmWsPqd3IuSdUWOBsttCSVamLA6Ym4T
7OYhbeRUHFnwwbcVSDfEV6nX9Pp6tgZfu5WmRm6gZAmR4WHMptLeG9gANUgro5HhQyyy7tipMH92
EUUsDYV8UXOVbiFMxKGMoPYzCTbSD3LKU4UAxyDCIBuCjzxkhtxh1JV6YP89RW9yw6JZSlxFtrHT
RSxFt2bIDZ4zDCRbEdfD5aSmE1HwCvBf1Tw1yaC25VZ5LMOkbK8LLG+DY/udMB4Z6+O09X2LnDG/
K0DzTZ2F4BdW1aSh/uXVHAfkn5UjmtQGTYpATt2CggNJLukTPNuJaYFgBgWtkAe4KdJ2cGXtGS51
mame302hBEoczcvKYm333XAEp7LVO7Zra7mLdd0BGqyCgoSL0R7sxOw53OuV6i+OUiX9RMaybxOE
qzXs1jS70rd9p4WAmFTUOJ+ohBts2ayoE68tWWyClNZKzsCQksvgaBFL6yoT2Gjg55D1Zbo5O1SA
Mb2NHL+eEyZnILQL+lPrYTTl7MruSxVTuvVg4PKsgGhJldBJNQ3aImjXU0VeLQwjODADi2plkpZ0
SNK++ZEkky9dS2kMRaVulQVySM49YEO1YutrLBWwvH9YjHcS6LAynJ8xV+gkOBopgA1iAWVSDhlK
GZGHFv8HcRMDngyI9SFSDs3D1LHiKhWS05VRaFFh3CsYAvt1r9IR3gg9R/skQJhA1AqCVHsKIKC0
Xghq5btfi7pZZz4w1Yikcll6DQhn+ZyxlhM9UiSIttKoDIH42V0NT3TG0rStMNf4t+hc+vp6ajSZ
OAlfiOmZULuhQQultdl6CqdS3c8zcv4GccbISud31XrQlrWoLsdxeASLFJJR0ZVN9TBF6Lt+hoEY
Kg9fRdft/u9k1k6/hEFUL/7zwcxDllb/eHcyM/kP/q1Lpd6PTQ8FKePsV/n3z4OZMP6gxCMMi6tA
iwhMlcPXv3SpnL0or6HAFzY7V85M/z6XKeofghK9YlNyNW1ZV83/5lhmq/yl0xM9NxoWk9VyIfHb
ncSY5VlPIpJYkQML2NQUzedmkb4NOQFSqWykK3C1lQsCDGCrgSMD5nvZMBjZ6TwRG6u8pr1Sfe1a
YTzMUxrf5kYVvsaL+g5JaudOiyIvy8kw13N5PpqB6G/ZKMQPvtrkx1CL1XvUcwj7/NFszceiYLLU
o+WWTfNlb5wGyhjYrVS2IatRqx4F1qklVMmwtqBO6o2vp+VxkLIjtAFjxeEDiUCSFySOVOQ1t3wO
RcL0gagLvR+UuGLqfiYREe4Qm0h5GsAEkGtCc5EOjylLINSxt4SLYd/X1UgCFzLw61pJ1YMY52uC
SOd939kjLenfCL5V7i05n7wsjrRNZBUknEaZubdHckEFzmPgg3ZGELAtrSbi5lxpEpy4dM57QbEA
PQa5crqFQV1yJl5Hbf5JDRtB/jhry2oIcZh15Cc4CfmUnl1Fj0YdA1cHLmFbZMPlkV56lKwHry0E
4l7Roo4hyZ7oaF3bzm2uOzGngOtJJvCADN1XzSyHR/zvqUVUrFlyyK6fy7pmv1KT3CFZiAlAyOmb
viQtAzcayOQu+llb8TOn9Re02Sz5hOTZ3GewvSoXez82HiLYNU+ecx+XN0SkbFZnjAtadJyzPN6R
FWPg6BYvHRu0eOT01urZpq7rV70x3Djtpm0SjOIhHedsD/l7vMbdLh4wzT3OqQai2rcE3Y1rfDPl
1kYLF4kdOA3COghpMnFPsg0sSF5XgfvJ5a6JSvCFnf6okxixEQoy25KCX1eaHPWz7hlr/sugRuRJ
tF+I2PW/6FIuO4MNhL8E5uZotfKtCcA30LEZS0nyzax67NJmAsLfih4CfYqPaRUrrmB9gro1Gw8x
sBSYbvhA4lWFGQ4D9WjwUoZpkyG43rQ+wMp2YoM0wqB28QaQgAgWD3Wyot6HpUbYhFzKO+qGgxPi
V1k3qjl87kY1ReBntCwNRly49liJLbi60omjrnxWtBJaTpUmrprpE+u4IPq9il7TgTwNbH4PBK13
jt+G/U2YmI9cG5HZBAqBPg9dA5YBhYyi2JGyi3QTiEPqJ55Rzfk6V9kTRSq5vvyBYj9JvbQqelPa
cBsIN2SaMq4s4f7zqwiNmzLjKBrxJR/7jZZKAPnUoj8gP99EanLtR7ayGkQgSGKvKJzLY7brNVwY
lLFsELOF/BOLRbVFDWRhayJ2xmGxagCI4XhcYc2ruC+xptIxDEHiSStFX2Qls2+YraRjhSFvHYad
vY5KK7/CrozcdtCRbFpkk9VlAww3qtWdr9Qo9tJWvvXt2OfeHh5em1sa4gjMLod57tRN5RfzY1mC
WoFnZG9T1Mdb3JnRy9RGPss3kWc/JrzAThhOPaNyrskMjvsRqbGCd8xp07wcNznsAY63cSWsbWKo
Uuu12IRNtyEa74E+z6FG9AKAiKzJIW80CK3KaxIIAU5eWv2jkhdtvjVSvTdIa7bCzuGsHcO9EMYz
+Zv+FmNvdkduHHTwwQi+s/mzF2OSuemZyDcjt6kZtFCj95oGRrtos/ImHaXOi6oOS1WkyDul00kg
hxu1KoV8ExakgIo+tDcakZ+waa2kX7Gh7tYCAvW64mU8APobvhc+XuI4iQzmNCU0d71pB69FH5U7
mP/9J3vA9eQgga6f1JItOIc5qF5aG9+rmtzjibZ/VFVkmITQtcOOfXCyan0soHZnC7cLTSblfHol
1Mgn/rouowfUzcNNY4884gjYU8n627xq4vUslQEp4hO27bSM3YaqoEsBZ7zRGsg3YwFgrMtC/UYX
HNiAxtpswqAkxVJa7PMqNMguU0iGnZlLsIDJ9xOwkTviHagPVbOxYxpbtt9Js+0rMisoUwZbIMgx
oz4kT4QQ0/quVHPd5Vo0PYxtWDtFwQIl4+dm3p2LDXkcCtEacbxTW7KNOs0k/EBh9GFPin1OpJw4
9LWatyHIeD2+zlH1IuSDRlQMIJy6BSIH0Ue/kzsOQDK1vR0roOnOuhruhM1MQvUBfTw1rRW0I7wD
jco7pyZ24DhOonpeGde8u+Aa6zVTO8ZET52yb1JZi3WT603qEO8l/aC+X27lrJcPZF/IrB4xp6LM
KrABEITjdnL9yUcnhLq07+pbZDa8nnronmLyu+F86jFn757SRztO4zeU8a9GFEo/cVqMXslyfeyD
MQLFMlrJNXor25lNVVzVZguTu7eabRAX6TGwQt8DHxisIg1Wke+LdGsSRGxp/p1sJ8eqvNJj4mQJ
7+PGUU7TzwIb4XaMK3tdFLl8iDAePJi2yqiXwh7AWxzXBxWbwR7Pd4y1eJKPaUj0ndPLoMT6njKJ
ZBPalRfyl1Dq5q00mclO4kzjNJIi3cdKD9VVDSLlB4QtotrhDJvXppbr11Plg78LZHuHzqkCj0sN
tTWC5xhZx1pSSvZKfJchyuxI4UgRdb1eb/H01zcxAamAmItW3Koc9KlSpeq8TyFOck0vBR0Bmyn8
24kS9LxSZJCoFcF5tWOasfWp78c02wRizjdz5asus9UBsiJkLLWj6quHspdnuuZipQhdSzBDqVJM
ZLivjK6YenvTUs3ZMRVhLW5ggaVQCFyjiiBcUi9drhgTpyzw260I9WJKbA0LHCFcs2SfqfbEvi2P
tq02hdqmEsEASLqMw+cRZG7u6p2pf7YDwrYH+mqh/4wNJlg/tzI+C72+kaxW/awNYsQI1FnKk536
2adKbZsNm0wAz20EYqxjpFwDdhucWGusXSZpwwFIOxY+WIz0M7jCWOK7E4QoHapQDQESwqYqILUl
CLFmSiBFFju5kMOvU47heWW09aA5WkDGTzCMuP7r1Pa5HdNEcJ1UmEO3TRRhKLYGc7oKasqUj2rP
xsVhjay+s92zsMFIJVOTkUSEcSVSnpMJk8rURjBHd9Al1Zg8Zkvx2bxlGGqIrsklNS1IWsIrsiKo
XdoBPss+G3NjLvUNU7o1CXh/ycnKeE4BMxYptwOQdzDNCxssdpTpB03qamLlGSSAvAP+phQ2/ZeW
eswuoRMXP3z8Raka+VkKq/pnMFKKS/SSpVg1K+oiOVcaD2VjBFSya6O8rUMt/QQiQ4r2BNcQXVcq
w4SatUyRt2J/GBuCiLXuMcPI8dNQhvrzHA/MekOQg4GO7WMWNsEt48Tw7xlomUJ6Qpcvy5F4tqlO
uhRFIJGyUXvRGRCf40ZJHmAD49+v5JHAUmzQB11KoJgC6tlBn22vAp2ArWqe+sGtKAF8MUaruGOZ
5sguJKOyvR7are6MNuCZVWAP7Y2EeHdJ7QiISOBwG3cQd9PxU2hZlHWF6OUV8XbmlgpYEaxx4fcm
1TMmMYiRrXiN8cYQtGG32XGiXPmkyHHlLyTPKvW0hvUOUG1cHSZ1SjDgZrLY2Ek2HyuDU98edoZ+
P1YdbWqUIGruOsOSLK4ouIW9IQAC6rm6HUNLxkdfgpmkZocxqQMQr5bt8CzzhRgHvlb50VLqBj5d
x/oqEhl/XNTFc33MSyVEU6doykvdJW2/78hNEV9lUCqsZ00s8r6CRRQCuIqzIvreGPFr39YkQze2
7EkGA7+jsHwjjJxDTagogWs1bY7aEzEBOdEYx4iFyXTVNdteeTRtjNpBP1ryhlqnDuzdmAp+uQZS
qksLQtWmKhmuM9liL2sD+AJFMDXVvspSqfaqoIz3eZBrn1K9zG8iopMIwR11/zAo8XRd25S1Sc5m
35sEQ7O3ibXaGp1hrUTcjGRttnG9oqJTOEkaDbcafM29H/qSk/WTdV/kVBZTGa4m1u+GdLnIqtfA
S5udNuvRDxhr4KQakcTbNNZmD5/hdEimsY6K58AnPK+c/QxEBXGfK6Qi1rUZ1PWhM5mm6iismQKi
o2GMaL3kCKr9rP0M8xwuQEpGO2tmwicoII4CK91zTJrZdkoQ5jBwFw1hRZF2L3d6c6WMZL7CqsvY
B2lZvovbbPgqUapa51qWvVo+OcUrXaTxtaGp5hWRdNku5UshIydXrR0bQwk+sjTmGxh6+MqoY0Ep
tSa4G+bACUSSdlMY5ldz36nfm5jcC70P8XQPSfFMFchfz6lKGlgf1h4EHp29dEGKyqg0lTOR+/iz
0kvzkFVGuo0nbWATZ+YEDNqW9CLZRfgEMrGsV1wiWc/gFgQm6rokbiTVt4HQgeNLlJ3hpGVadp2b
ZfliTxAouGpQ9evK6pKXdvYlVxLSUK+kUY+3HagOyqqC0F2RJV+HEb9azjJyTOQ0uOZbndAFGUb5
GsOo2lBEU0Cn5FbyKYcn0rstfENqmxUwAKVVx3szBMvMv7OmRXpIKR434AxeuSIR0Cs1wl5CM4sO
Q4d1buix2gPxscgPNctNa/fwPckM9ODKMq6JYIURoxsx+LlsXEP4pqhGqtuNaCT1kZI8ecgLob62
9dKJxsCnXs8dyHGO5WkTDUX3TNi5sZugO5M0qvhurEv9V05NuVvNQl3nExkSpm/aL5zN/NuABL01
5JyEvUoWgcWQFMi2XAUBJfb5iIrWfjYGs38kGw4qLD9vxaxZOtCXAZYVqXqdc1k4u37WJBEpy4Z4
0IYetv+Ymewui8y+l5OKMMgkmB4qDqGbfhz7Zykdhi2JYMQ7VUVj3KZyhc0zU4oSKk2rF9+41w59
DrVs66+1ghvEEENrvW9GKGo33CiHHZZdyZbsQzeWlnyjBJYae1mCDpKsMp2wiNJRyadVYeEZoXEf
ESCJJ9UwOpIAKKdq67ZIhnTToFCePI2bLlKQFlsDlekujMyVbeOO35BzEKo7RL1FtwtnMyVLF66M
fSvZ6fCVxLW2ueGyxCzgbvgU13nqULPYIwpjm80Qa6/A1MT+cYLpYv/3Ui8VeCaSBGGbOpq2E9VV
QkqFBfSAqj1SJIP7zWpVONGTtksO8tpYU0TZS/3ukg/hd1Xg+1ZPpHQWxxNlktBrEv7F1q/i3rZp
1Zc3hci/tDJvpYe/64KWRriUsNGGUGVc/vc3KqvY7FA1CvS+Sk1sFkh8eJjlhTbOP8jfbZx038SA
mMCx8iAQ7ppuqzTfPn6IX66B96ojXCi/jFFCpRpqn8jB58qiBJXwFNqd/q35BHJ6le3ZHjLS/Udl
Y3yT0pXxrLFbcO3Hj9s+93B/N23KJ6oVPe9BvWPGx1BtTk48KkzuaWX/WTn/j07aM2pDFaENhWCo
MobQfwn23rwn5AM9l0k84bQnamF2hVs51Ua611zrhs0dyeOr8qj/k1YVRDkgE5CM/SaMQxCj2wHy
6FV4aN12l6591z/Y17qXHQZXeMQHePNf9Ir//KhnelR52+iJNK6BGEf4Bo2StImlMOG0uZ1fbc/m
MTE1qW650awvH7/FM5/BuzZPhmhiGk3XlMuDpgeomkhlZKdP/7r/+I+PdqmV02FayrlcBbQStQc5
3OvGF87CFzSw59pQDQ3pnQrbXzkdKMpo5mzjGY/5APcIGRGBMbE+uU1M6vjHnbZMQCdfHQ49qnAy
5HzS5086rbVUPx7CESaqReKQ4j9RmKQeYnydKuvGnmyM8nF006vhBWnouQHytt2TbrQy9hlsEehG
YF9eF8XdUQKkdMli/LsVQlVURMxY11lZoBi+nxrTcK5is2T+TZB6AKx2MyMv2HpEmKPYU3zcl2c/
8LetnYx6OwnYzwW4aEg12JCSRC4CEasOQFPGfOvohjO8mrfK7cfN/hoOp+9QyCqyULS2Qjn1Wfqp
rM1ByJCcNq0r1ppXHSv+AcB/U7mzQwrPJ+tmxGlXOyDQ76XvRu18/BPOvc03v+BU9pe3dtHHi+Nk
MMBdy2Wxi7Wg+ifdy12aimdfkbFILeLDN/MneEQO+SmfBVIhb3YxPJR7aXazTe/Mjv4z3bbIX+6t
C1/IGU8+69GbZpeHf9NsSegouyGatZ7kCS+rw+F867uNq/zklFfD3HamL9BPXGPd5auwwEd8oXuX
j/C3F4w3QgZXjj5IPRlXQJwahBekUkq8WY7ZwWSuB8LQRKy5k2leaO3sy8S9yJJBX+sLevTt81Yy
QEF16Wa5DigijA7Ymc3H4+XcBLcYJP/VxMmsM2mQkItlwR1mjqX0alz/gJ14acBcepKTSUYOkFkY
WMEwHTWfZE+4LH47cT86iqMcY688XpL2nx8rCEYtxZAXA9bJEO3MIJXDiQ+hxVVuVcjtHRKaSHrb
RBvpidNIDLXlvuVbzNw53MLW/0cv7+8fcDJY+zQwu9jmB3TqHbnES4zJhRbOD8a/WziZUrtEC8YS
XshK14hb5VbBRsdbatM+1iKczRKBlIQ/Uvn4eMicm8nFm549GZWwYHyFAAKqfnnlafZ+0g5x+uK3
Fz/384Pm7+c7GZsFKqSR/enyCtGKHI6NUzmhO90AaHfrH/9sxOgylnSkAyCR0BS8/dr0bpALs2WM
tt+Gn+F360fogix9Cn032JeeuYE9exRP6pW8Nb8oF3ZMi/jg94lFx1KLbFsgUVh2B2+mNn+GVRU1
NC7vFUwan8gHmA9qs0KfMjoL6sXcZ254B3Nk59/ICP+n1yd9v5BD96R5oxm+6L892/t//yL7ZCtO
kg/Fs5lfVOmxE9eqU1jrjwfS2bnnTQsnHa4RvKJH1IwJLb2yJL5PcUxG/8JoPXeawRyiYaIQCpaN
U19bkQJxbWZG0XLchH5LWLbwH7P0W2F5CH98t3JHjx2XuW+tcBtdpA6c7UcMoCwXwrYV+eRzabls
C0uZ81rVDddsgfZoCj7ux7Mf5JsWTr6TYBJhAekYgWmCTK6WV2NpbErio2v758ctnX1jb1o6mcah
3Estugo+/eYVIKafFqveumB6OeMyZ5V/08jJp8DlCvfyNQOv8WDxq56y5cLEs74JiDuSm16YRM9+
eH+3ppwMc5+b7DKcaE3qH1Rd5vIRhmJo26tMB0aU1N6YTpuPe1G58MJ+mbXefOyhOiPeJUlkpaXc
xq2MTbSNPJ+E5U3gg7chpMGdtiQXEGv+fKHpZdn7bQPz5nEXfdKbpocy/eurRtu/5iYqvum3IC1W
9ib1DE69T5dwUheG/6lVqgkHbea0zdsc5fUUHfLS2F54pkvdufyEN8/ENb3ilwNNLI7mBWjRvtr5
DqE6H7bsJnikUraMGRcwF+aWS892sgBXPrB/sTRcaiSyIqDhauTjZzv3wWkLOYNtNn6P096bp6I3
8uUck07rISZi3N4CHbvQyLn+A2EvL5o0TfsNydLLLRNXxtFsLoPmmz1J1tonGYuLB7lEt5Eg5f74
qc5+4likaMw2AXP85mtr9HnAjbwcz+A8wf3YZ7AkgkfFy++ki6W/c5/429aW538zPoJGcJfV4T4X
tb6LrbJdpwShpLVxXyC0XRl981mpk/uPn/Hsm3vziCeTsmlYbYKphEHJXdNKmqLqm5rHI1fJVrX/
uKnz7+/v3jyZlcXcShJJWEwnlbXWus4DM+1AFVjJ87f/XUsnU3MU4DKoKequavEzKBFFzJYzU+CZ
7NL9uKWzc6QGZ4RDtIru/3Q3Ftv9EJW4On8dMfPekb/2t7XsTsD+PG6h2Y0Fxo5sJO6RLk3P5+ZI
bSlOq5bN+Dzdi5UD+QkFxnKqg/4m28ZsA0tvgWFg+3G47ruwAqnnppE37Z3utHQoNQgAaa/xxHoJ
8mUtML7DGMemq18Fno1Vd3L76+EmgXU3f++2zWvxcOmxz46iv5/aPtmNxRZqaGPpcK3PVnqnP4xW
vIu0ejON1T/5NsjboBCkATQ8ZR3VajIsgBmORsrRQLhexF/t5CJJRT2z1GlvWjn57HOgXhYkbypO
nxRoNTPrHPLNzwutJri4Wz5j1VcVDtELc4DdO8SR95PMlOXREPnLQZo6a7cn93Cff5meYle6Js8P
sPYeacV+/tH+uLTCnt3hvmlanGxhIr8CJ76Mn+ku30Xb7m45JiVOugrvp3W0k9cwvTa+01yYds4W
2d62ezJiiKzj6nyicrg88jyvu7vxiqtTL79XuCBYW+vaSW4u3eOccbK/62ixvPY3szlqR6mTR1ol
xplzIQfrvXI9LQwpiIAXJqGzXya0Ta50oJZwW/C+rUwtI72OGaiWlCtHS5VsL501mdg2A9lhK6zk
Rpdm2bXMMN9ZFr7LdiDvaVUUo7TrOpI4IuS+Xm5a/YWq7dmv1WLlBJwplkPr+19mzR3i72VjwF0Q
KYn5TvjPsxVj8rlUAl8WqtMdo/7LzCywEsN0ft+SPo++ai9eTcTGj71kdm7VWSRTNtaawMvZ8UHK
ftztZ3odfjM+2AUvrVGaet8iWkmhzzNvOGpfSEeOwvDC4nKm8941cDIzSG3b9tnEVKemFGWDtWEX
+9ruvCSTLjzKpZZOdgF1KmzypHgUxSb6vPTSKnJMg1BwK7rwTGfYkSqXWuADuauA0XWKrUrwc1JX
YKxGZeGFHbZpMjV1u70jhnFf+jjxJt2/JefmWqUgPSjoMePc65vgRZmRgn38Cs8MGt1e8H7cmyz+
iZNBQ2wZGZZtB1SoubNDddu3YPUbmRvu+DkL9EvPfqab3zZ3uoJiS9M6u6A5dVMfqq/lY33DM1q7
3uEEkDnN92IdeulFrNGZgfqu2ZOPkIh4vOgdzcrjtIfb+4IPILrQk+c2Qu8aOZnv7E4Psc7RyIL9
nY7dE5GD5NYZ7rIpaB3jNXloWqBRq+z1v36HLBqygnmM4sVvZ49a6fUxaXrqYUqC6TfAdtm6tmRs
hBxsfJSRHzd3ZsNMc2JBlDBowK+9/+qVCZWVrNMcwda5+hTI13P06X/XxElXTjISl2iZyuIuyr1y
hMzXTGhxxzLMvI+bOoPuUHkcYJuYkQy0/ieLcph35WwWPI66Ce79o7wX69yN7jCN+U5YbxQTwuno
EQUSHMbq/5F2ZjtyG8G2/SICnIdXssZWd6s1tCTrhZBkmfM88+vvyjbucRWLKB77PFiAIUBRmYyM
jIzYsbcbfepOWxTGK95pwmEHNRVsE6Kseb2hZjAy8meL71ca1l6Pau0cIfa7kQWsfjawVW95ugbH
ybUVY0Qnow65iIQgCKKrye9BtSWP59bx/o6unHG4qXAOMaYFkcLiVtDlGIFnmXPQ2IabVzJViw7i
hEy3dpMxvb9vbC2du7Imfs1FlhHP6cScFtaAy+7Tz9CRfu3nd8WH/qS7/V6JeF/RuUC8qDjI78KN
pa7uqWXBDg9CwdLMxVHomkJhvL6BdDc2VDTgpeq1Nft8l+dSsfH51tIp3JPUBnYTiwnkhZeEWqHE
wPvIxUNDfVDLiSlmu/VPLUVTWNTRmy56H9rpJKufSnpiYI76fieHzryRbIkrYZFn8EMED6HorDHL
f73jsO9NE80/3spliXCrn+8dy9npUfQeBeQfVY1AwBSoP31wWO79j/3WtbsxDdcFxxQ6l5tkihmD
yGkgg3TTYP5LrRh9A1O5S5TuJZ8DCvGdSZVgqP+A0gXhqTx8R9v6A/rwqMfpyh96mhKGASLCwFlE
5BP+cxQW3QPgzJK59yHYFVE4uGiRPUUl4gGhoTFoE8G37Ff1VvFUfK7bpRgAoA1Y4nR5cfHSv7Bt
iTFoamHjzgEV9kTz2WtdGEYmt3rUvBaqTt+DsuH5/iaunhg46v+/5WUhVW1kwg2z6W+WwZEru+JD
FHjR0XQRKfRQAzoI3uxklz8RcjeMixNxZ9nLiqraqGOPi/PWoyGN8NKxPfUPtKI99WR+vG9rdYep
lnGfg14zliU5A7KYnPFlIkMEUzKcM3CH7AxUbdGtaMz2P9yK0EIzKqqrzK0ub0Wfaxn5A1LVOTXO
ZTe+K9Phu2xn/yHi4P/QT+vwD6lLojmocxhvgeFf8NBIB0DMisdUWvO+dnx9w1FWzzmPKZ3/qO8s
G7O4SWEgtyA6XdVz8lCfhgMQ/KfNV/FaEFUv7Ijr8SKCV5ZdjhFgRld6Nx6UA/OCB/9z8lsHh5G8
FAf0RV61833XePv2N254YXNxR1UQAEejWJvgry97r6u97Ls/cAhaKtFy+Bg/oF903+iqP17YXNxU
TqY5M5SHeIg/PkaG/ttUAX2D9o+d+qlR240LY31bTdOWmYjW4ee53lYJ8Q2UMSg2DH56DhztRZOm
h8YxlI1lrV9MhqwokOAKiq1FJJuRV6kjtSIon9uzz8QpFeJup3hN6davW9i8tVxJFb1XVeVI0zO/
XlWYczL8CWNgY+kFls2fQNKrLfdYS2EurSzcwwjUzJniGojXHhFgrz8rn5OH6rf2bDz51jE7Uyk4
wu6Tj//lm12sbuEiSVY6gQRlhVuN6q6Ip4dZ5vFglof7nri1icJTL07cNPWGGpuYsaQfekAVs083
LKw5H+9byDLgUqRAuPCJLh1HHiOEqcFJaQ12+geGi85lA/rh/lJWDakqnicYqMDjXS+FQe0sqAaC
fAnjZiWfOvVLyBDSfSNr+6VdGFnU7XPfmtWBBN6V6j/Am6uwS903sOZvlwYW2zVYAekl9KQwitUv
ocrJmar+FDKC4hp2tZUyq+zJMvhdWHt7EV18/tTWxp7MnTYLFJ7THhJGKIw8ZvuBa8SwfOzvL26t
iQQsit4YUqWGdUOOmPXtyGwwr7n+kDzr+/FU7qcDo6CuqO9ukqGKj3G7un+sLc5QUzVtOjNwgLV4
+qoiGuYbrtDh8XeRN3wrba+RX5Bf7ctnUWGONivM697yzw9YuCQd88hqTH5A3vmo4inRJ8cqvm7s
6ZaRhUsifK/kpoER0UqdHxN0YR+1U3GUvOEgHXXAmtsCAet+88/CFl46KZE1Shk247NevBP9fsfj
fyCj/nN6rI9bfY7VJYoyAyralkqL5/pokwFZMXR5PK7CyoRjg/Yjclobh2HVCBBQUHuaYBVZPmaG
Pjb8HiOFIh0TbT6E6XHjU4l/4sYh6Z/SHKNVCmP99TpINXxA2JgoCzf4KHRTolfK7q79TUYmqd3U
hVo/bxcGxXe8ON9NFiIZJ2PQCHb1OT9kTy3l/uyxOBewyG59prdEYrk+esMQbDLOiS672OILcxpq
n0WAoKyrfvef7A/zLvSyD/Yf/mP7rng1d90OwM5fQrNCfhe9l0p3q3yyul4HGjXyYgTZEV+//gG2
SufWFOF5PPhHOfBE35EBYoVXRfvbOW+evbVzcGlvEWG0LKKyYWGvRvzHoFo0nvxHGp+H4iC9bCU8
K1cDLMCooTBIYuiQP1wvLqgZx0xmroaiyd5HevaYjd27aAr+DKdm4xZaq0xbqg26AIYHYPTLzmKW
+vAZ5hzwAdkZoe9Vjr97orV0LA5Z89XZlU9bl8PK/W0hIgmVKkcQXOkiWLZS41dKxLPJgCEqaL/7
nX5gKnejZLFyyq+sLKJlxghcFkOo5k5NY7u95qfHIbeCDXjX2sv6yswiYpVG79Sq6MymZ9Vjgjh3
na964HE0qqfoCOcPLwu3+1x/mKyH7c7mxiKXhUzIsTo7y7E+9P5vCv7BLgf8/Z92koEpWE0Rll2+
KnzLnOG7wAjcGvuhYg6x3jrP6y7xj4lF+Ar9oe5LMV9RdjW6zfYZhR14QpSttGTLzuJkjQwDwo+B
t7+Nt3W7BIJ25NuPzU49tNw38IvuByZ/nrdSlLUjTUpMzkrV/naoafKLSMtNFjhWH6weGkr5V6N+
bLp+4zyvLZA6GYkrhWVmOhZnS7faKjfn0KCSDdU2QHtD/WCo8uH+/bZqBek1wZdOi3MZfduoT2Hx
ZTVV10Bw8Tq1pTso+YaVtRc7N+g/ZsSmXtwyMnzBWivK1/KDmGOIKfQy10Z3pTinJ7Pal69bF9va
Z7q0uNi+fgwGf6B46LZ5/RF2XKaftaOCnPto2BtZyJapRXyqnKY1Alg1XCluOib8p/nFroLoOZBs
hL6cLVjHGiDgajMXgUpjNBExVLE0brD8D/VVoFckr3gMzooXeFqyn05beICV8CTa4Iy0OCYTl8sC
Gei7zKybljVmyOXB7mr3//4yoX+iEZscUDq3cJWiqQqHmXuqOvUrdKCuwpSeNXy77++368CIGFUg
mSNvXEINxnRmfFhCQbxLq88dpM/kqBsXifCs64zq2sQiAjJQPZlDVRtuHUn7UPoA4em+sM4UcHYd
JJH313N7fjEGR7qC7oFlw/l4fbAgR4mhkoFLGO2XHWyprhmBpu/3/94KVH7gM0BpoC628DjJbx04
ahsDxoY/rekxgDUAyrz7NlYyUQ1KdsCKuBdTgMtppzYNZEufyJUGbz4oYlQUQgVGlj9U3xk/Ojv7
jk5eBsaGRp7ZEqU8euxbv2IlixJe4VAPY14H4Z7F15uqgVtFIj0UAy01nBhAo6OHoPCcNzRcrx22
xdtWnPLK5uIuIzL1Vp8pwBcgE3yeS9/8CEV5uHGhrPilCnDBEuh8xsKXob4ZwTRA40umb81UjXTj
PGXSKbWtr6M+PieJv4U/XfFNCh/MIPJ2Whlfc5osMbqG/CkPi3Ngxt9aCIPHzUF34XxX581kzlfU
7sHUUrBaYnQAMIpJMnYvPJfnyURCJdpLz8DZtUP1EOxt3jATBATe8D519nBtbLVkbsL/wv7CY+pU
74JCFLHmOT6Iixr6G68VxQNIk+6fkdtxq4WthadUjkRruMGW0angT9vjrP41xTzZ4g8p7ENB9CFH
0FmBv66HmAZWiX0LmCrQTTpn9X6OmfmH310280NspxvX4O29JH7cWzuMBrVhvyXYF5c8ws9D0YjW
YrOnUsSgyaMQc0Vt+Lf9KFR0mD8FILcRmlZ3/8LoIjRlkW2gMo7RJP0UlB30/8rOSX/Ndr2x96tu
Zor+ELkSikeLrbd9pOQ7HTcTAJHmmCCTrB/U09YteHNKxSbSlmWCRrWcG0jP0BnFoMGkDRbO9+T4
Uzb/GM3vsZoc5kA73HenmwOKLRR5xMyjglDr8nUKZfyYQjNPJblzdqGM2DW1xC7ammPdMiPC34Vf
TKoJ2WovzMiMz0X7vH3J5e//t6WI33BhQx+VPG0Dm6wcktWoQBvAbjxjTnf3zdwmsmwZhRK2Cz0j
3G6RVsa52jcdXUR3/tX9aD78LVRsfFAYxkWocLfV6rq5GQQ2AUYdoEl/yyddL2sMOzPtUEBxgdIN
39MpVb9Y4fTr/qJWjVjMi1vgaUW57tqIKleqrQd4Nuz3wwPPw+CdXHX/WjCOpUAND8crcpI62rTX
VmrY8dOkY+eG+GRMXwLtixlvRCCRaC9uAqEDCDGe0CW7QTTadZtFSiES4xIqSlN6YLBCQ5eh5A5i
nPJhiJPj/a27jT7i3HDtAAKghqYtti7TocGXo4Y6qkIhtUsQNOhBNGi7Md7o595+JDDcBkgDuJV1
xiwW26f0dsWDlLXVosnQhd/gRtpYzJoJcOLoxPOyNRDsuv5CsWxERVRSeYysCaK9/Miw30bEEftx
/YVwsgsT4idcHFOlGKC7NzExRoandz90iYlrCE8qmL3UYuNquMX0UWS+tLYICs5QTcziYG14qLtj
/llkBpAJfo6/Jo/Vo+8mJQQr/0G2amFWOM3FIke4jYtJmE1ItlDd8ZRJ9RJ7qxBx+7lIrGz6ZtxJ
oJesxeq6KnY6xAZYXZKP+6ipw4fatrb4Mm6tcJzwOiAEsHxT77heTJmWTqnBZspoFBIIWUVKnnn3
D9FK4mDwJLNlyr8WhOFL0oqu1wzY7pkeK1KGAiHYG+ByrSQempFCoSA9DAVizXIdkloVB12K39vD
nwNdE9uBCg6a5Pu/53bJ/BweU8CiOdUgpK+XnM8wW1lmRA9KfgSvvFPsTcVScVqvz8G1icW3C1Ac
Kysg764uAWPCTSZpOjVqQNXK+gKX3VFxYujb2ie7+/J/W9zCOcsabCYconhNiZoFtNe+ujULfBuG
WRyx3mDsnktlCY7qS1uzxiEkKNrSAT5gT/OdJ8gHeRBPzH+CctW2RgTFft3sJ/qC4vpipsVeRMd4
LLo6EPsZyU9TA6uhj37Ij/s7t7oshFUp+vGIQo/02i3GPFEsBzYAECCdts+C8pcFVtFsC1cKnmIf
mjCn6zfi5W3SiTQzD1ISDZESGov7pea1E/VjJVrLlRtAHDeM5XtEuyBHtp8oHp4jSKyRD9sw+4Yi
W+wndg0d2UY0kplavF5rLlljBJU9n1Aznmdgdf2EyKf+sWw/tUC+K15Sea7uBqXeuIPEP3xjWDdY
LdgXos3i7NEvR2eszigfw459rJwidymjGbta69GdsJR+I6u/BRDDMAK+7H8MLk7iPAZ2S8gRjxZt
OqTOUemOgr4CiaTH5AyJZGp741/mt/Rj9qe2FwrcWwwWK7579QsWez3PTVPVIb8AAJo3qJ8685M5
bE2/3bbZFutceBLk5XPTM0RCdQXJgx3tmgdnL1AD6i4/brW9blFFwppJNinOinEDrW3jJkBOrCCi
d6+S9SvVkwfKot6o2e4McXOulG7V/ykPz/7cbnzRWw+iQkWhCh1fum43aqMK3P5GiqCgG6Vyvvd5
1pzN0Rw/ZqgiHGLU9TbKfdptXBCTaAD4KaADA5eXOysL1sFeh+rkLPaVupXpKeaDjEyWvisewk85
nIeIQ7njSdrr5+AJmmvgLv5L9B0A92GijZztkEya0g8qfIww9TXeXAAAoFYRHGLt02RtbNHK5zGJ
Y2Le4A3zuMz4s0iTIx+tB8LJhGQTdyCKa3Er/2oVScYpYtV1yFvgXw/lJ1X7McSqs3HJrrykrhOL
RbZZIUkF1IPEQj+OMNZDSa17gqut2jWP8CpPzW575vTWN7Ap3tU4JsnGso6ZBnaMwwEMHqcXO47d
wABN3JpuoP7rbP3K0HJWkF0veUbqmstYyUclaF+Q6trAIN+GDWHC5PFOvi7avtchuiwmzSoJa+6s
R/J7G5TOcbL09JPR5dH+/s13mxBdu4s4ARcJrZ5AhpkNuIvRWjs9C2CX3YDO3Qq2INci07NmDBjS
aEgrr03ko23GeWEahGFUFT/npau/6g9oYB7sc+qOXnfOdn3qMvxPDA4fJuYuj1tTZLeXLb9BZKIy
mR8EcYuroJ5bvWpHDrJfmO2xqElAq26Cq0IKVOpnkX1OZM6klPu0P1QlPN3f5VvnxDz5r06Zm9fX
sj5r1G2D1gZTFxqja+cwGLtDZ4LIVAIFwcBSGv/9CWTom3SG7Ub6lgVf77mMGGkdQt7NCWx+9M5Z
280niPcOefWGrfoPPW4+MhVh4MJEZ0ENeW2w4XkuGMdNSgAmKhE5k2oc0/P9bbx1VsoYCvUSxOkZ
tnjztAtn5VqII2smFZS1+ixr2vu8mzZC/lrsAtPE3cKrBbnUJSgIrHg726VIoh/aR3U/A6Vqdv5p
Oqi7eO97ysaSbh2TJak8kJiPFUNG4u8vltSWY91JCkmRVZIA6YUy03VutOMo6Qc9Vx/kJDmXSfuI
KFyycVWIy+s6H8M0HsLQNXVPZVkihK6ijZBDIwH1GbttEiU/od/YEmW64TiOdXGcqnALSLu6XgeQ
AvpRjHYtHTPWOyuDPlxUvYTuV7LHgz9GJi8HKQG426vJi51Gv4so+3rfd267PybLvbC8QHtRRhzh
RmKn9ScEB7zhGH34e6zD/iZYCXJvi+lupUZxbVG9/ra+Fdc0XLHov6JIWZ7LQ7jTIKZBZ4poJ8gQ
YuDKxc/o58ZSb9MWYZhUifoVAW9ZurKCRq1pzODDQXY0YtjlGbeIv+a2lsJurPC06EKVCbDh52z4
Awzx1cMw0TyQmJN2NXN8cnwJEGiYjV49dt/C2n6hSl1vXAwrtQHx8jHoCPIHI66LLwK5B+OvGr6Q
SwdlOKZn40Br57VXT0O3p8k6wWU8nSbkqIYN118LJJeWF1/GiGQEtXos20ikaiEqQ/m3+99g5fFx
vbjFrTf1Sd9UMibgXs+O/hG039Hywtat91Bx70u35eor3cCT3WjXnbbYP1ZSiKu9XTy2FLMs/UnH
9/quKXnoZJXbK5V0aNDcvb/SlecHK3VsUHACMsOA+7Wbd4kzSnIl3PxJOeDjB5Q9QBEjO7H7Xxyq
tah1YW35VO9yJQrsAmvtNyFUH3rKu/IwfqakQnpp1S6KhQW9G+dli8pgzWdIHphwswQbsL14y0Fb
2USpTY0gAPoPWs9t5o20by02XlpYvDZ85BXKJuMdFzOvIdpQ3SE8ZQfrfP+DbZlZpHxwoHeIhL2Z
EZjXv7td2/DTt5fG8n65XM7CL8Y0Gbu2wk61nw/qPj1EEnDMlswLVVVYIwu4yIyXfgDGc2i3gPsr
7VRAE/98ruVFUyBqGgYd1puHbi+6enHjwV9rPes0jfVDmrnxQwjH7LhrD9VX6/P9Pd5a/BKxqbRa
6b99S+VTF3oi9vtn5LPGj+XX1p09keqWT9JZhqJs4/OuvACvV74IbnUaNyhds3L9qP81HO2zcizO
mme+20bUr0WZy01eBLk0Cp0GPTeOfvVFSf5K06Ocb90S4ufecaNlyXauAzqMETbaHQry6l7Qj1pP
PQ7UH6XdFhjqFipKmnC5pMVLwSy0xAibt92LTulu/pnv4l1yNI7BOSs8QY3rPCBkypu+2Jmv973m
9pkgbFNaVd6QOG/liItksIvVoC17cs9Rra1923TFAbWTPwoDbb7GtJLdfXOrFzCjQG+E+4xBLpN2
BwmJ1JexF31B9raqvKHylB0Qi33vSUJoCnJZODP3m5u8GksvDC9u/hxl3TZXMCyUw4yD8U1gCcQY
CBzduXKMPyr76d3WG3DVWemx2YYoYOlLGkmp06LKyvmyCLa4tMj2nfQ6IQx6f1PXrDh8QhpFUF/d
QFZGLv6uCaiQ24Ny7Appp6MpGjtbbYYVV6E5BMuqzpsSLJPY4QtXaZihzqWR28gakcmLjIFHlyIN
j0kv+U91lKn/li3HtGxqShhUoAK+eadM42SkRc+yJlN/qSp5F1TjEU0etwqDjcfr2tIQhkFziScR
3MML57BnJtc1iObcvqofYpSW9OSsVSGsWr/vf6qVNJnqLHVwMmQGaY3FHkLaTLtSiQ1XbxhZDHLp
RCcjdO3YOBJvnpB0a5g5NzZ7YisLdCgp0kRxqCoCsL/+dlKXTfnkdPTdHpkCOcv7ZB8e8neGxbDX
cLC/xTxHusbbYiNZ8UyKMAoQBxaM2yz21dcdu+0szPboqzgOkorN5zB+ub+nKyebOgDjzyyQQ7B8
z8rVJIU1KFC3VuUvnTQgq6USW+4bWUs5QU9rIDWgOOLhsMiUEIpO5Q4UvGt+mJlLJlRRbW0exdjY
No3v2ufCPVAXFDw8PCGvP1ccN01ttabmFmr2DQJ+l/B9KFLZG8tNxjXx6ReXHUUy3WGgxBYoh8XC
usmWs67HFgw1H/xj46Y757k59Mw+o4+zybC9upEa3JQ8hkz+XFZNe6lr46QbNNeKSuexR2LgIZAK
NBmZDO1+moFG04RH/EmTffnDYE/hxxAmYDhkVUSDKyEVtfFl1zaA2VTerSCFKX4uNrtHsU0CTC5K
x9FpBOuzs2GnH/fDefqk/0y9f99pB7JCjUzlJQ5KaolMdeCvaoyIDU8dNAElZWoOUBKZP+8va+3o
aZRYTJUaFbfCIhUuo8nPEE7VXEOf7W+VWdsPhAAe6MFQFRtbeHsCbUpfIHEA6gk4yaIS5/S2E8eZ
iq1hMvcZDBk7CbTUxlvl9hmGFcpjtIAJYbRHrg+FWmj1ZIoSv6znfQD3vRM+MX47/BiVrn7uqBYe
GntKNqyu7SOBiyyJqTIq/QvvsCSn6lOfIr8WzB/kvnmY1JRyspH88e+/F0UJXrNcrmDBRE56cbua
k9NOHXQn7tSiJ5kpZb1ruzZ5nMx6o06wtiJ0gHk9Qx1BWF6syK7gQFHzBj6TOQcW/ysC453IW6W+
LSsixF2sZyRyzejOccyR5Y5irgA521vS1jj2qhkm1Cg8gVkBMHptBl32IozKltaInqMcHrvT9GIi
G/DvPw7og/+xsri2Z81qB81hy5hofmRi55eW6s8pyob/wYwJe6moTqlkCdeLsYvUsiqCgst8pZfb
+okCwHkItiQI1m4XKs2IKAFtY/ho8Rq3US1soLPmuGr+S1v4nmT3P1ALfkzK7nh/RaumHIquIB2g
t7vB4ph0oU0HU8i0fa009EETM2g9xR8eh2bc3ze29rigdQpqljr/SrOWevKIBBV3NIJ0dcLMdaPu
c60vATqgEujOcVCiOKSPTxp1xkfYk8Nd3FU/5jzQX0vEJxzkSRq/dWk3BDt5VLWNWPLmjdd3LRk0
NWgTMAukFfLikAdDkNoyM/dvbfP+PL0Kyk+Tx3n8Tj1tYwFus02RsOsInzCDatAhvPanWK9nJtCJ
KSB0vLY33dixd5GuUrFitEP9aGhfN76AOG43C7ywuIgtgRLIStlgUX6oM+/vXsb4MDBqYR7yDyHd
jA2DYsduDIoBXJqWVPiXyV9XI2CZhrIGYUy7C07d0TzL5waIfrrffqnfBhv28x9jS7YkyZoyWyvx
5mJo/6gzE8qpVntOlH63sarbY8NqxIGhq0xxYBnVAJzOrV9y6fyt/4XuUkIK7WZHKri2ByetF+6b
d8awmZ2tG4Yhhpll0bkUf38Rtf2xzjKUoDX62P5TJjUf6nF6FufabVr/0/1V3tqiaQ6VhcDpiVOx
8BUJiSNtpKHo1on1JyNW37Vu+jVExV8j+Lz7pm4/HEZ4hQuwFS/JZfI+BtI85gYfrhuG79Hsv1ZV
57uzo2yNVNzmKCRBXOEoCfJKuGlw5bVchtU0siZFocv6rBYf+/qxyQsA+BsJ3qopGi42d7kG5dwi
wYtjJZqzKWDMJ5JepHb4gx7eL1MOnk3i2iEsWsO9v4lrBlFQUkUqxHz98ntFFvxqnSJx1LRslxY8
lkOFkgM8Tdo7cxN4s9Y8o6hB917A42DzFaHmwhWluE7aEpg0Z2D6KzNdq3AbLz7Yu3bfpg81KJdo
k9V7zU84coogTEBLUV/E56zQiknKWGKY28icTbQKjUM2tPv7O3lrhqKGeN8JICxkzGKnL5amppOS
ZGiFo+BZP7eQDfO+88mQJBSL71sSEX4ZHpnM5p6XBQzBXlz1WmSYnWRwnm2p/RlliGP0wxZEam01
gnGU+hN1Lq7f69UoA5KcfsPhypxgBguj/UZHGl0qaJs2jvGtBxJ/CYwMMUB6eMOTl/tkrZoujnEQ
enF0jIznqK+8dM6Qd96oKqzaEoUnUe1i3kus+uIbVaPfDYoiYn0bvHZO/VAbSrhD4/uYDShTRU49
bKxuBbXC8iA5gSdTBS68nKfnyVggktxrlJ2VQ+g5X6cUHXV32tsfkK/fhQdpb3nJEXWTfRHtIi5Z
xMyP5n9wTjEyCzuoCMxLqhXdaaRaRxDV1UvnZDeFO0Idks3DRpF91WvEORPVPUH5cL2/dCqGSq5E
pAx6xZvksX4065l5uzIfP98/BCISLg+BDhcuL563qsPCQeuo0SI1njRBNAwFin+Ozkz1H7eaXKse
c2FmETyqqskDO+E+y0JZ3quxzWDpZKFdGI/ULHX1E6LKW2dv1abAwTgUb3S853oX8zqLYAIm440g
HTwBZ449PwoqN6nNnhk2u3FHpfh4fzvXYsplErvYziSFOI74iINUU3sgcBXeqA7qxvTNCpSB8pcO
8pJZAaixlwWMqph6KTH5agLDlSEcfxhp0pMrC7YoNBU+hXvZ3ZrzX/HKS6PGopIxJ1IP4g+vjMbM
zfqeSZz3tr6xtBV/vDKy2ECppEESDaysztBNth9CeUQuOz2bQf1z1qojFfhnmDE3rK6gsK82dDl7
EUuVH082a0vP1XNHr/fX7HH9bHMObW3iwikHZ8wzW8cQoPJfPkrqO/k3+GAhMjDjqIBQ/jdkX7fp
JMsjvXNo8gCdvynjJVRKfIW45fc1XEdS8clAedzTBrVEaTb9df8QrLsntLcg93lq3ozuhaoz6FRq
8JS/8keU7nYGVE5a7fWyp1rwhtBsPqRHyvn61slY3V56dnRGxLW7fFPbftXGek+cmbIxgMy0jc91
PUdnJMS3+iIrR52zxzg0yGdKX8s9dZJ+mCOfox5Fw3NqpF9qrdjYyLXDwCHXoSUBeYqO3nUEUxtn
JHJmovr6zyDsNjRAFSd3cQmQaP1jRyz14j5vI3+GLwE7gpky2vetK/+2AaIZp6bfqZUbHyJP8H12
7VOboiEG3xHNe9fcCJ5rXipoEFUqiiDKl1GN9gKsn0qiuXHQMXwX72Jl2tEr2uPQ3oaLrn29C1vL
YDaFg6knDbaERE2sPicOCp72jm7kYY68ajgW2n6bfmClnU214Z8lGovwliD1QVsQs/1BO0hQLGWv
Oc27ff1u9DJuXj071LLnI+r3NRM/YBMEJwwsP/XlD1hcxKpSalNW8wN4ouz6swh1jNl4w3nbrda2
GLYMHijcVNy/i0dYEbYaeOySN1FgPM1dvQuCYLfxGdeW48BnJkrr3IPLx6ufzokdJFQF/15Oc+xP
qKCCYVZPW/y7a6GFmVeRg9IxoD9zfUj8MPQboxJBzTefmmh+LjT5HTDRjUOwGjyFiJiYReJ+Xz4l
nVFNQi0TOSaHHj7/BPjBvvxZktmOx9remafhlH+TY2+rwrrSfUKpnqSePo/oTC7T+snJsygXldw0
JdEuyJ4AeEBLKmlj8jVum/Y7lwbk11Zl7RrmZt2xjn8nbeB/UmFK3ehwrxQsr3/NotxiFLLdKAB3
3PxR4MqiBzG8Gu/VMzjKHbnBvpLdpthpnzdcauU7s+soozOGyYikI9LKi2DoFCZNGp6osNZNe3Xc
xYMbQW0B9/Fj7TafSser3kubdJwrh0WQflKRZJTmttEWWJxJW0Z4uTf+1PJqN0T28f7CVqKrAJ+r
kDiK2vbyvmqCWVGnoTfcMhqlr41kKb+kASinpM36WQnrLS6ClRVhhFcSh4ZT8/Z9L/axqqOua5oJ
TtEYeplmrM13WVOZG5nbqhXw2gpzBIwzLE/LxHCGJTF15oZtU3+uZr0+JV04nO7v3UqxWOCAKEuL
oUReZdc+kaehNJrhCDQhGgsvUFAtiP1ee2ybynZVJ6xPDA/SAfGtLRLata8GBlgA7Cmu3qg+z1Y9
+J0qEd664Veo9NlBiRke0mbAT/YkbRy6Fd8Xz2xq+OCVDQpI1+u0xibSU5RX6eHFnk4hQbKzQ2pv
WFkr9V+ZER/1wjUy5ElrqcXM+KvfAes6COR3vZeeJnSA/xeX3oqTXNkTy76wJ6M2U/sd9nr/IfpS
ngW3rn8IrFP8A6XcNw28rUb2Sur2d5mauVxKFssK5NCkcEf7gely3bavaAlksNhN9U4u+/Q59E37
FYaZbDcGrXaSh2YrOV1xG/rbFClEKkXLdPEh4QhyEOGjNG1bY+oqpfUNWbPSjRv/Z2goG0Maa14D
fIZ6H/3n2xtLVbIu6jmabpWOilsN8atRTK+Zmfy6fwrXPiPwBupbiEFQf1ncwDS1pbkEFO9mvBBf
K80vzr0vJYf7VlZXQ9lAsEyI4cblWdfL2uo1vpyp5Maeuov21On0t2NnUjay0LUFcU+K2W2Udaj3
XPullRptKTu54QLlenGG/hOV9/P91aylE4Bk/rEhPOXS950+DOwMGrbwsf+lPyWxl58FJbH1bPuH
6Q/lqB7KB+m8JYqw5oBifoa2AnVchq2uzZaMrpRWURG3GG7YdXV1NI1ccx29+RKE2u7+Itc+mZAJ
s2jnyRT8F/vY+Y496irIscaPIQ6t4q92bv5keGbD0VcXxQXNE9oxMbdIDey5gRpEKIgbwzuaeQ+a
Sc1Fjjy/CTc+29qKSJlBITBzeNsrCccxLnUUMjixRbq3ouylk9hHR2s2tm5tSTzUKYMB7uGSWWyd
pPpZVfgMHE5K9Vdg6d/ypvKZ1tT3Ubnli2uLoqOl4u8KxdPlgMlgB31qj3Db1T20UZrR0Xp2Xk0Q
vu6/9wcyWZtOAnjFmzKtOcRlRRfbcNUmd3aZNveeU8zFu6wstm7MtxfG4kFF7ZTtE38QmxY+kTpl
mcf+8Pc4pbYrjnN4kAfXHxkvmQ4GEt8TKnGmpzLV37rZ5oDx2kXDaCpSyvQw6OwvPmAWdM00xNgf
vH6nfynZVPgL0MhzTWiWPSEYV+z0xoNlKLPdKPGi/6BgSfPk8jcsYgyawwguRfwGodFjfhFDDMZR
emjeb9PWr/nrpanFdvtVWFSSWG6ffJal+kVjvt2yU/CN5UbOt9JkY1WCs0uAt6C3WdQ7E5B3cyW+
rPVeOgze34or0asSuCmzUNq+rdxuw+bq6i5MLu6eJo+LvDYx2c6F5vJUL3bgspVHaDiKs2QM3++f
k7Wy59USF9WAKs1rrTWwF5+Ljx2PZ1ELKF62654rNx3pKwA1IhpIhOXRtyd1SmLIx91yktr3Y5Zn
j1rm+P8+mKF2RaHzDT9yg0Od63hua5tkWQm05uTn1bxz9LDYV77cnuoEApj7+7fyuSAap+FGTQDY
6xKuaQxyYbQp9gqnnlwb0US3MrMn+P8fC4kM4r61lfAJlldRkKO2GXlaNp/KHuX5iCF1FxY+8zGW
9P7QNa1xUjN4Hu6bWhnXAa4IKpkiHIAh6gHX13cCP3YKMEGI/TEk/qicVPNRQgEIEarwufwheBSi
Q5174ZPxR/SX0m3YX1sqpBK4NVpTTLMtsgeYfDOLqg7eOL/MpbmXmdMEYP8fNvTSinDai9Qo0yet
C2as9PW3cmzcuYxdf/jz/lauef6lEbHUCyN1NbQ1wExyhgrSiXIPZmHD67c2axF9B1BZBRkrIw40
5IP0uWj/6Ix5w8jKNUPWTcsXAixRals4RA9VUwZBG3vFwLfXm4n03q/r9AfSs/pTOfm9p1dp/Jgp
rbwP6n6LhHxtjdAFMO7HHaty6K530epLcyhkyHcrNXs/a9mRQRzP1rYylLUDLVQDWaFhQzy0+Fhl
Mor1KHwsSj7W3hgcD8GBg9HEX+97xep6aNJTuNBIupYOnttKCqiV7ZSq8lNT89pOpdKLc1jO7xtS
3iogiwTFEWByRgAY4uDhd711be3kbdEZVM3GYYo9qSA27sBYyMouiNvJc6JJPU9KETxXoSp9atpW
9oLM6t7F9Rg+260lo7orc/+MTgF0AQ4+Rd2DnR3/rNvRfgE5rn6zJ18q3NAYyvexraIhWTTmyS7l
9FvklFQwudLQmDZ1adwn8aR8VGfFjt2iqrIflZ6o9POz1NorXdU9lEkUPNuxpOzHdpT2gQL5u5lN
9lffbKzfdjxqT5WSRZYnRVr6Av1hRJIzJHTUwngev9iJmXSuVoz+S1yr+SlDsPhbasjUofzR9l+m
sp/3EgSjqZul4dzAc5br2l7/f6R9WXPdOJL1X+mod/ZwX76Y7gcud9NqLZbkF4ZsyQRIcN/5678D
VU+VLi7jYuyp7ojuCllOYkskMk+ek9r0DrjsbGOULD2MVUmvOp0od9NUeXuLpZ2vsd7ZVnFa4IWR
se6tdIviAV6Sdv6oTmDVQ47IvTU71Xv1WK/tU91sC79Px+QRIiPOldYuuIQwist6ovRiTqwSP63B
ewQybnrQoXm2V+Le/RnX9uLP/Vx+jxmZD2k/QpDTgcuvekMPShvLZ9WqEha9V1yYmdpekKZAE2UV
j3lQtR4CInRbRXbp3hvzCMG2HoIqYOwcnhU0o3xV7RFkPTrKjX3JWw2QpMjrUCs6aa/g2iZHThPx
NzBzSNALO88d0qmiFM9bY+nNy9RRl/feG1iQJN0kCZzWTAHCg5QHx9qcpFuWwmbePMCUWbUXhUku
O8eJ9EG/P3+aPhyAeJgQC6IzARq4p+Ts3Tw32sIAH0uYX85Rtc+jdDNVEbnnsRO4dEK2GyIoI4D0
xqcB7yzttjqq8o/Z91Iy5jVn9flbhOANG5nSpca34Il4hexxxMhTn7xVk4y5a9UQCDHhW/BfvLGP
PQjytxot+buN5FABJaWjXCSLOu5BcAwSQW/8KZlk7sxPJvmTPSEKRlhvg7wS9kYQG3cAHt+4h+pm
8u298liBfuALtOVAGBbyInKaomFY37aHdCsTrV1LnfAs6F/jFiYY1GuDrhj4Do6yIIFxgaM/Pbn7
Jhoi+pagBJEUKDT7MrKAtZABhTOudqqtdIYB9AdyqAaP/7pVDg0n9DIUSeR/agKJbKTrUJxHqgvF
juMlTekId6aBOBNS6WDsLv3R/H5+FflD7HgRgWo3UMXijUPQPxEeanaWgtq5gwVdeeqzH7gMQBhN
fRM077Eug/qs1FW5NYhGcfw47m7h4iYaWE51dcQlx1/B4MIe+7CewGykv8d7B5JD5EJBX23vsyx0
XmRI61PvA+ug7sNwgUs+EXvRMhI7xYyxxsxHCyOqRm8DkREvro/xkxVhO6qx44xgpeH8eQDaRRCi
WHy92IzDFVfD1QJ7413p0FZi2xq0z1SWtD8FCXh4vMGTo5qD14f4hKMTbcuSIGTB84OmQa6r5CnN
3eQw1MZy1+qjs080nWzVudHvc1DSG0EcJ7K84sqrHC0TEMtGtxPH9rrCvioyaJuZhcPb6ZOdUfj6
e/HCNh58LrseFt9WguRGWjU/jX6PjbrHx4VWlrbkA4w698Ol910j/ng3X5GNce16X70ANC5QfkqT
+1wJnDGi8jb4tR0GpAP4ITkTLXLfxx9QsGzAKw0fQKAdg0snfqFQSuKVUC1yb+aQFzFkmL2VCixG
/cmoMGpTr9t6qmGUbziwJtznfcjMnZmiM3wKOCV7omV+ciM7Tqf3zbFdIW6oAZGYcnTn+K1X1lsy
OWjJpbWBrh+nfiKx2jD/vK9a84Z4ZIJFhGdcT7occ3XulKGBwcWN0Rmz04kMvyqzwIf86RXICElB
/2mDS6S1CpShErBukJf/2yiEPWKxaWS1AxuemSAflvk6OhrPm1hdmU8TJeyInOZQWeMTRYr+yrPm
fVXtNRu6kRrLfjm3gk3wyZSwCajWsRxBGMQ3zfxx8dQD1S6auXWwKdTfMgXEOVIdaJQTYVYm0eec
AMLil/FwZdivOIS+O3tgF5/C8/O3ArHgo/rbFN8nn/ZB1tk6QOAwxfOJqBxUm2E3BOU+f9Me5a3S
a7uOS5Bw/JgKjlrhlq+MsWntDnOIl8HNkpDb2Uk250ckMyFcSvVsG4tLYKKttKimzWGhdfQbJrAq
GAFka9BqejxnUJSNh2lEkrKw6fJQoUCxd1mK0PO8mZVwD9UqHaQKDkoGoKoR1mZuEiNOlpG7OwME
OYMezK8oTW+TA5d8H0PjsaI7OSZsBX0HwUuNi/GAdR5vGOHcapNeLrM3ILUybXhtzvpebknoRA6L
8ktn23lh/1zvUYffam/k0nrJZD2PqyPHpY78DWc/VsW0h+dmzCk5vzm5nIBLy6PyEe9veuDlA37D
tB3YcaCr9CaZ8bVbDQSM/7Oy4sMiZm0yGi1WVj0M+6QK1Kt6y3tY2HVznV5MV+ouuaklccyaTXAh
AM6BgRrAbwq7SY1tzy2QDnAsL7nq+x4kWUVmRihDtZJy4drZQG0IMH7wWoDSQti4Zl3aDStQetW9
zPHtVrlx2SjBv6zUnyBD+bcRU3iclYtSoqyHjqOJBcq9fRXPwZxH408Q5EJh3Azz+kvm7PgqVlsn
lCygZIRie0vTMoBlUowQ7mx6asCShXbpgLy6LKgK6NB0Ad3IYGprdxAiHa6BCd92gvhhoMpKixrF
XmBgnvMyvVkgeWioCixPy29cqS5/A0JZCY0EYswb51g+RcFLTEtqe1ulHtkDYKxLzsHalsQDAkhJ
HAVc0MI+0XOqZ1mJd+ZUZ9Pe6/osLKu53y9TK4OlrJpCQQv4QqRR0U59vPuLsmZsUZAnacy037Gl
Gp7aKisuaOEWklzJqinENGhi4fADEYIy0ZEsKU+VaGoCyq/JfknzOosax5E1Fq5aAlID1SWADUDX
dDwooN1yWx8THGkk9Da9hUSb7w1VtummuvyNWBEgAwu6diA7QQZIWCzPJV6hFnhMpkln7XNiOZGa
y2ULVsakqQBiAWmKFy3aPI7H1MaAkhk2FoqTiENoZ2gfkIy2dvm2DtVN2ry3Ayj9QEwjSSoZfLKE
dzuSPJhKXAioRIq3bTMSqvRLDpBNkg2XCvX0gwmGaMMFLf4EdVGflHZN/Xw20XZYE/XGqlplV4LN
87teUHAOqlVS4RWMllzTSyGY7oztc77UgE0Spw7KpHVvjbRPbnorIw/q0hQ7nULpUGlrLVxobru8
Ow7lNGUZk2CaMnUIksGk+6o05qDHXMvkfFccyucRi7fQkMd00lxMNdK8oz9DpDnU3eRVa6bbdnLG
4LzP5PtDnF/kxFE8gww0x0UeL2xpJu68zDgWNYAfr03t6iEQWQVoEpmXb9NMBbDVQbmrswvnYJmD
IkUMnKbXwOTCxahQ3ltppSutfGDJhBh32CQ7tKmW783FELSX5SbJgmYLksjt+SGv3VHAogGLAS+A
y/5kzE5LtXHpeZlZuVlCm17V12Bex2amSM0kNPKg841U2kO2kYl8rT1iOQ7ORECHauJJL0rlAm1r
GR/JxDEC73k4XRabDKfI2rb7JmBf5GH3WpR/ZFN4JtHKoUpFMd75wB7+bPS37yHMBzDIuJPdh1Jr
gkfSdKoSLYE19CKSWxLUAdl0fjGi0d/C/Su99Ndc098zekJTN02eiSIS7KHvPuz2yg8zKrceMgLO
1jqAimkjZ6jT+YyJpwbRmstl7gEkcIR7ixlWaUwDojbuDuku/+JdV1H2oH23rlENOaTfcwQ7Cqih
q90CDgDEHaEO/q44AKHchMhZihJfiXxAOPP3BwlLHJN4QakQH8SVYTlJX+ZGwJ41F8YWXLJB9+iZ
4SIrWK8AZ5GrxZmFfg+gicj4HDuPgumkHBkC5qabje9luiRXmU2TbVpk2XXblMg/aoVDkJyBmNFz
3SnNzVj11buNgtoGah/zVxeQD8kTkM+9sDZQJEehB9UjXhgR1sYZ8ExnGeAOs233gZ4rj2hN5J4e
j0GV7ofOaCVPtTWLUDcDPAe3Ptr8BR+qKolDFAaL1VwmV1pRzV+cmOVBo3dllCFGwB1SmNnX825s
ZcmBCOV5XngSPNcEq0ZspwOxwKmemZh0vzQMcIm6qkxndm2Rj+wILxR1pN2iqrAzbOgScYUUzrnV
Inde+ry1X+6wVm5AHCzU9oE0B1uawUf+KSvRll6hTwNHC7Pa2ihDuXEpuyir5usAXZzw/DSuuA9Q
jYMjQQNBPRgu+Md8MpYi1FXo7FqgmHBeHSWu/bZpH9KeppJdsrZeYGMAbyEyLgh1hX2pKHWeJqSz
/QaUPn7sTNcus3a/PhggVHQIXVio2IhBrkqHPrZAWOabmfWat/RGMatX0sgawtey3sh181YKVPxA
WCCEg+CTdDJ3rGwgCW33elSQIEUTnureTVBjOpgpGvKgXdSjPkVtN6iLSQ2a0i53duElg+/os3aY
FtPcLqAqkTyo1w4jnqBAZQM5gSYJ4fopszhDPRwkFCnkwoLCQZFnaemz1dpXKanR5w2RPsnKrmwh
0CkYXLQIvZEnkAZGTEWrLAoZxbib9u0E8npQqgOHNStVM/6OMSQLeJ8nV4gSjv3QaaRjLVKpqXPV
qFyq5dtoyd5la5c4EkB/WxEO/WhoAJMxWOHSupxC0b1cAte3QGZTBNIrnP9tgss+ssZDxE9nUKeM
2U4Fa+a2249XZTD47KsL79KAeF95OH9G1hzakTXBvaRx57pjAWvTJrmr79oAUsEPnNnJ3mjvcm+2
ujs+TaVwVkCaOJXGCHNJd1k01csMAW3DKSRJ47W0HapguIRxlaJXTkREQSaMLFoKMxfAAjg3OoA0
EEROQ1A77XkXIgYYmZcUMir6Lt3+uhMFABBZQ2C60N8hvuPjyS7SOYNx1j/P5C2GCmduUclTZXUi
PxkRoo2S60cW3EjV2hcQPf5mE/CKtJ3s/b7iqI8GI3gQR4t7PDZhZ4gfiY5iGnKh57fg+ZGg9H28
3wez0+JGhYUSohZ90YZ9+pyos8TK+kb/a8KQ0jk2Y6O/LWm50EMf0OsGZTqQ79/GG1Cu71mUgMo2
+r8NS3Aa3cRSiEXAXl7igtPwUO4hLpD+etyD5UFbNoAQH93ux6NqqoLk1IJ0Aoq/G282LZ+Vjgzc
unKLoLcOdkDojx4isbu2LnpIvy4NjMzXgLTvtHHGPsh9opAQGK/N+YlbXSnwq+LCAiEbwPuCAwR3
ctNMEAFCx3t+Z+xwhXZh/GCAx9zeDFcgT2okt+TaDgSA0kSfAJd3EdNGrZkrkAz1ALdKzW1he08k
KXeD/uu4QrBr4aJCiRw0iSiTH68V+N+bBl05YOJ124MWW7fV2D0OsSmBj6zNH2AWaPnihF5IbQvz
1yW9kpdOzVnggQq+nYjPbuh2Av9I/WJekC8y7XGpQeEO0fJ6KioPBtl+unRf9XcuYOY8OlvQvjdb
ecV9xScdDVCYyMagHlF17McGG18rEhB6yQpOK1vC4m2raBuBTCcgp8dr5SrQoGIJqi54b7An4tbe
sxUvZgpNmGXZnt/wq8NBhxmAoJztUMzqGWyulqLH9KlKGxj5zkJX4G9YAPblo0qHRnwh2tb1ZrES
j09WjIqVo8fZzmKD8+vHyMKj+y8rwpVUVH2qtfxuz0mq73tkIvcQmcv9hKql5PZbu+Bhi+eTIVCG
TKywBUza9aZZY32qZ+XGuyG3bA8YxAuXNnbDJmp1n1yzr9lDu8f/i6Q7fuVRdmReeCctfQJyAXSB
+dnXCmJXoKRFcGFDLSOdoHnQRTw4zDZ0I0NfrAhW4C3zadzCSpbAV0zUhOHGMC46Ot646KfGb9y1
hbapQQHazeQ2bTMliJXZL6dEspNWmg+OP0BYZLq4U2l6+AD1i36VN2CUDJNrtCFA+YGE4B6a7vof
trMH21GUbbxQ2tLFnZcQHeMxh9oSV3/As1hwbimaOujk9oAeJGF3CUkbP953iR/fs5/QuYjmXZ1L
hrx2PHUu0wb0KsBNojvVZidrUq0Dnf9MA4YnazsP0fnzuZJ3Rlf33yYEB9qRvtVGBSaGzZ9qNuOG
I3hkIcnq4n22I5warWBOlxiwk+6NDQW8HNjC6zqAsw7S6+HJQZ5QDZXa7yYfPeyJVON1dSqRxEB5
hu9hcSonM6tMZiGCNGm2RKVpDiEzBlviT9ce5Hh9/m1GmM44R+XGzD/AAlMYH+qD0WzJxkEO1Nzk
oZVtUTAPz6/g2n2BXiPoOoHIHxwywn1h6IMbuzOIT8FY24J6AFLnZEra3ZDEv97YxBs9QNLJARfu
SaqrmydQBSsg+FvGxrt0Ru+ld1UKPKqm+YVLU8nI1lydoTk6kOJgmj95SiWWpsRWjmhsHuudu/SB
Z4DSb8aemb+cn8NVS2gsAiUNZ40Rb6m+LV06MwysytUbTXlWbGi/ZX0Y61JhZ74cohcxOIslTjSY
5sW0KE3tuEoB2UfEgoVCVh7DiXjfIN20kltxdTeizIl+VyRFMDTh0NkNorHYAJi/jeZIe2i3ZeDd
OYCfx35/k997t1JE5JqPBFwKzD6clOKEbtJzq8oEH9yfbM160EI0DiSMHva/HkJcWb2QORZ+64jT
+cmgWKUbva5h5giDhvl9yazH3n0fIFOKXPnBNl/P75LVaBPaEiiBovB/SsA46yXqvzGCGRC4bkxo
HPFHfRNpKG+QQ+/Tp/P2PnJIJ4P7ZE/wJo65EN3JEdaARKF1UFHQgyzKar88IFVyuXyZNRR9/8zO
xBF8JlpOLmRLuuZePo9Z2EOZolEzTvANLD50yyUIC4I8lvWqreW5uGrHXzMrRDVqn/CGEczsn5h6
GsWhdpftzY2688Lp9vy88mk7N61CJFPHjjq1fBm7PA0buwqnVvIQWps0HsEDM4pu/RPmAcdehsxN
uYhR6ZGQON2htZRdOkhZmte2vw0iHZQf4ExOrjWnSTs0K/IHq6Z+tRr9yTOLO4d5P9qM/qzbbHt+
5lbXCaktYGKB+uYSKJjaTxlCL0cb15iiqXA8OD/orkZxDadh9g1ousgxPasHDvwhEBkC8g4ZNWGl
0PM6dj16IT5q0skEuMiOe5N8X4AX8eCUsPk7+/2zSSHKzAA6aE38A9bw1A6A7WkDtXC+1XMq8c5r
kRcwYLyywlF+Yq5O0ZoGzLVAjCj6ND6ntl1eIHdoHPKsJVGzTNqWxGBlnM0CGL+eyfi91648gPpQ
aQE5ATB+wolbPJSTtBLmx7TZlBUSk92LN1fB4smasNYsgWtEA1MRlL9PoA2JQtDxFSMmKnu395GP
31YOgG9TPG3qmUieZ2snz0UzKJ60HMog8h6Q1hsRM6Adwe31PNAo9fa5NjQgZp9/I3sIUCjOtwpo
IGf4Pj4LSAHHnjU6gNFmabPTjb7ZQEmsuF68Ruof11wWLnI0k+PFya/zY1s6px8zFMD51EN7rVRh
/VFZH0MXBe4QCp5btpUCCNbuciTDdPhl8IKh6ejYZl7p6HlVgajj/Va4yxGr5AEFRIJnV6qrXyfS
A/87lo232PIatnDRKPYE0r4MRWwD6M/rKU7zx7lIkXOb40zWGLRy9nhvPlwzBNNO25bBnJznnQq0
DU29Cm+RjIS5lkWMGmGaq/cxeib9zMtfB+JJTv3KYQBWAekxHDzAysVJnZuxmNuSIlmqVZ1Pc+8N
mK4FsAxlCis9li2ivnJBgFwBZTgOGTutEHqVmk4158AB42kejOS5vkMqnTcbmIglyOYH3TvbdDde
FtHwOj+QXTkE2Qu7y9/GfYFq4VaWwFg5oHimIHhC6zFHywkuHenJYdB7l4sKur6T6JhoBUTuakll
CYPVqQb3CfBULl4suuDhsnq0bdYDsrYUAEyWLP7maen3yute2rmVYQ9WhwWNZK52BnCj2LmNN19T
pgUOaJwDqoWeqCyqtDLftIgCNucv4RVfwGUmeFkQ0QXSusK5zCxLafMauFDs4FsHwp671BqpRHhl
beMgrOA9XSAaQqrr2ArwIIoygMgC8AK8GpgK7hGyL0cLRNLa2PutTOZvbVS4C9HKZCNsOoks5gWc
eU6pItPvdAHAYr49fT0/b2v7AZUxB1U5lOVPmgG1pV2slF8DvZ5tWs2eURyOn13W3tWFs/0NW+B3
gMyHjjy4WB3OCqUr+gzpDqtQ7geHPDn6WPqOklAwORqxJE+0OjIU2dH5Bp92EkrEwLemXJsBWh3p
wUryF7ea3xqrAZFszSQObG2jIw3IuwLAP4gg93hf1IOVLuoEW12XXM+xu2dOc2817eP5CeRhlhCj
4ykOQCJHUCDXKrgJ1i45SEw0mKmat3zK4SuLISwhuDglAFTNY175hVo+nbe6BgsEqBZ02KhsoVYi
jq4HebNrZzHi6dKn1/NX/kBXIvWebseNdUAry/3vSORg5T7Z5CfjU0xdkQ48j4mHhD8bwdhuqHe2
Rb56RqpE50e3tk3QuIdMChgf0NQiHOlhcGszbzkjiJ4cFt2Mctb5isvCcZwlZfC10/zZFP+UT2Oa
qK62NY+iiZ4PPh2Ui6qQan+tG+FNpy5OmSuSyTV9XyHfYCGnOGu+Yn6zQOV/fsbWNjugJOC7MQ3s
QRFRVip6lSw0AYbSGoZQSUzIYlUDkCxoDZSc4VVTnOqVKx0iLBfOFRbHatsY58ro06smBU9Yb92A
3l7i1tfMoEAHrkRg8AHLE4K6choh5IUfwq2TLfBduD+Mr0P86yIq0CniwmJIPLmomAmjsbNJGzTK
wGdvTTdKRi69hsjAMSvb+YNxGUAu0BvhljreYwoxxgJYcpTRqZnvbLWuVN9UipYGc2ZNu0bJlu/n
t8OaRfTZgpHXMjjGX4j4baJ0xqxC68arx33ezm9l7O3Ruu4GbUElSYqVhcJ+Q2sbXyROlnE8uhK4
DW1IIR1sOwu5UcFozcH22l4rR1VyWa2aAsQPGDGE+yedZnQo59ZguKzAHAueTmSRUv2+0vTN+dlb
Oa4I70E6ivAe2UFRFnJp2ZyUVYtSIOhS/NlwD45bL79+YvlTjLPFo7P/JPOS6Dn4xT/AKcm1Dvl4
3T1YztdfHwiKppzCHMoWJ3RAbqMk8dBjIPkwv+SL99wWuiyeXJsswEkBZ0MAe4plddSk0UuOGbHK
wbcMBpINJpmqVRMgR8A/kADCy/x4h6W0yXKTxyh2M7xnVnGnaY2k1W0tgeO4n2zwb/h0DyiFyUyS
chtfFt13NssuC7TtvKmu+z3vAvuNYgjYpYHs5KQPp2DcYUprgJNgD0S7EH9b5it1VL4gwpBsAR5+
COEJ6iDoi8R/uCqV4Hv0iS26woW9DG26t9L2Lq0wNI99d5fxobVmWTvfylrhzYhMGMg/AIgRM/mK
atV/6pWDg9R5c9ncXDeG2btRbsza00w5b8+STvbOBngkZGDC9e20zRe0+CrJXp+TfkJbTsO+6Y6d
ROePw4r7QIYA3wWZM5xvEaPjtYPdThRzUXruFq2bV0VSLv5YF5Kra60f1eWNuOiV5k0j4qQj9OyK
bkHedgabB57K+ldSBP0V2kUura1JfeXn+KbVvryhccXvIxrkqDoHwcBJeQj86+ms92htAEEVOsdy
ZLTwRNGhzNpXqFmymu3OT+lauRQxjY1gHu2MSOwK+8tzBtplDBZTSG90he9dLOM1jfJguUNVCi0x
ZNfezHrUZT5UIYqtNPBZ2eBHH6AfH1w2xuhJLvABWV/fNBrNdi1JlUBNuMBWURlRq3ZvqZc9z9Df
wlsABKNV3jyng4eNSEwdxQj2g6Xpvk8AXcni8qkBJwZV9dRvR5tEvU4Knw2sCfuZQNLDdAvwk3rm
tTYPX6lXhKwzXtW+f0znJIIDe82M5drIkqcJcDTfqmAGkmkKyO30QzykL3iSv3auGhasvFDb8s7r
2b5wrKA3oSSV1PoPXWNfzULVtsXCKMQ8TM9PejzHukx7NHKcHH0yv/LowS80ctMvMpLgk1MCOTnO
SwKlMhRQT1os+yqHhoKDV3sbD88qne7Mcrwx0vxwfuecrBvMcLF1G3hw1MUcIX1N9TKxa/D0Iq6n
LAX9faruzKR094vVNrnPjFwHDjyTtaCsjQ5eFxSbAEOD1UvYr51ugrGRo16Xqg3imYUAIQad+ss9
eRgddwGQZwW0Fo1bx7vSmvqBuDGeZ3Om+954mLzW1xC0gANcEo6vvQSRhQCtjQshRXRBCKaSqpxI
FeMAzMGyYW1I3swoDcFhl0bGlbcdrj07GJ9yVWb3ZAHhQkG+CvQhOEtPWdNjalWzzlOTvIOIN6aR
zZL4rYVVCzKAv2OfU/nMatAVgSlTtj9Zxg/jaCzl5X0UcYWQoPSoXZXA0PsqOK2Q1/CHivjK9Hx+
j646cpwE7FR4c3hUYbfoHanNxkTznXFDYl8LnR09JFcmoILZfgy76+7buKsjGXHXmhf/bFVwaZmV
asxjsFpP2o2XqSBKuk91hFatI7muV6eRg/fA3W5wMbnjbdrU49RRhmdjsdR7xcwfer3ep5Ylia7W
ggIEIagfIV/BaZ6Pzcxzl7KCFwUgouG+atSeA4pG3bvzq7U2GGTm8f7VEFjjJBxbadzCy1MVZNyg
gcRF1Gjq3lRpdlBmlofnTa0OCGyePFuL9LgIrSNJ3bM0gSnLav0GPFYtGyUm1jYBGtzRj8JlM9Bp
ezyabgarYaaidd+bW9xLBaopZfpODO1LVpLH3xiOgwwgb+xFT4owcz3hrI8WhlOTL6x/j5GF/z8Z
ENWqMoYH4sh50pl52bSTDwLM4LyFlcVHlg+AaKB6ca2IcafdU8vUF8APzMyfiX7TJN1Oz/TteSsr
yT6w0ADlhmZ9hLmusCgz317MQa+Qa8UbxEMAiL0ocxZWHbuiKdtiV0ryU3zqP8fvOjB1eOq6BhiT
eTjJx/3pXWKbYNTuIWrre8qXvBz2Swkq9uJxKWdfHfUNSd/bSoZlP0FQcqMQfAViHq8TtLkJbg+y
skplg0j2Ax2dXPByWrXj0B8SuZLxiTMqmhJ9nYGrq0pgqvfUAKyBgWVkBzai8cSoD30z3C2JDEko
bhXRpLCICC/Uiip4FVt24quIrKrhTqtkgcZJZCya4T7k08o1dV10tMTI5kM/hi1kqNgGLALzN21n
gyMGcLQ08bPb/EFHvAhUglwi/iMJLG6ez+sobJ5FTYeBDPgELgXFm3yVaAiKTX5lvrhv1AzVPTR5
XsGtAvMkYkGzUS+8EOD7L47mq3dxxJ7NazwmpFpka7v684dx5/dpbubKafSBv7YVNu0WQ9/Vswt4
HgHsai5vaBkHXjLdLc0scaoyu0KsNGWOBiY22OWvFYCDd+NGi8ydjHlOvB7EpRdiWxOq8fFCYKZF
lG7HmS8VdPooK5xbWsFlE62NsYe5icOwGSMojGkgQuAyXwAbB/YuvUuwqEWg/WK2jw8NmTGwx0JF
+FQXpSEQpiwJagBKNgC8rPR2lIHu00+9hETnne1JTubDFm4+XpxCcCLWprya8yfyGscYTGF2B1qn
QAnYRRuCrTCME/9XczKwhxzJR1cIJ8EUO+JSs848jy8baKx/5GXy3Cp5jUxtupcMTLzbPwyhEoD2
CQu0SmI8hJmDvG6FAl96Se/UYFx8jgw3Q3JHEvRaHR4rrJzspbzmkJAC/MuqqAeBKlmdmhmsco5R
hfrZK7hME4Ts6GfMwAFpgSd7Aby5euVED/OFbHpXXP2RfeFWaet0cNMC9tVvSvxYFMPWabqgqS7c
dgkLr5Pc1auTjIQhGPG4JqBYvx9UG7ghZ8IJ8dKAlmh7n17c+JG66UaynPzCEM4iEmxgFsaND2iz
WAIEK/WEchUGBgRKpNp+AVI8bCJ/5mK4zdVvLiUS7igocMKlk8Ququ61Wmt8A+2T3Yh4qvCdJ4LK
n7VNwJuo+N2h3pu7Qa38bKNkYU18by+DbKydT175/OsrBC8+psA9UxUzzPbWxuxDrQ14p7+zJbv+
lh3GJ6OT+O8PKIQ41Z9NCg5c1cZmKmMMvI6Q37K38dYInYtlF2+HPUPv4IaEHeRN0rv27VCiuQSa
h8yfoh6Kh7I+kxNJd36KP3+L4OUBS2O5MvENNkf1V4BVSOVbzzbaa+IQeWQ/9qefihPQS/vS+xL7
6oN94Yy+DCO6FqwdfYZwE8RxpTddtvC9QHf6+59nGYAr6qsXUvbatTP8acyGUFgqq7oDdBrGpo19
aH8y3S+v2w99yWI3P+fQwYu0wApUX97RdgLpFOb7g/npU9Bg96SrKgbbYP6B9CsuPM4TY231S/DU
y9uwZRNrCKEpHrPeUhHYM7fstginXRWpGw2sVeCHkdwIsmkVQtKsdRyicw/SFVCXbx0QUNlg3JmH
n17nfRkYBKGnQcoMcJI6EmdUDFEbVlq1A7Pmdo6KJKQXLfR0pyB9JTtEhAdt8psrKZsS35BnzrBI
DdYMihZ/rCP9mep+C4oQ3U8ubuptDOehPxtoRdloP62fekj/N7f8SbOBOGrBbfUNsVtaYl3Ln+TB
RBc/7+eHadcIFubzsEm+mWRjFvxWl6Bl2OB+y9xylsFsi/6735As/nNowDxzrj/8j7CP7CpbGqZh
aEULA0sNqXtZvW/l9QR387cJYc+Uc5bVScphNdN9nybRlDyTRQ3OX6k69yNHewSXCm42MNqilGSf
FDLqwXHMagSHTBNqG/SUIcAMJzR+4fHywbnlbrJNvmcLlivbyC/YkwBeMC+49pw0qat4MO90T6Qo
gmHoZEHDmgn0d6HLCsVswKuFt5nXdvbCRsZHOIUaxLvjvXc9XGQBlDA2+oU2BjIYwulxx6g+mxQ2
/pyZTbcMHyZ7dGjY6MeMX5LtEoB/G3JIMZg6ZJfkaYwg2BQ2fpW1Y2vXsGlfZa+gVvl4hQadrzY7
G2sYB9L7UDaxwtopFo01S8PajYFNAqL77qGHa4EC/Bhiy1yrYbaR+TQ+c+J2/Tyzwh2s1GCgRR0J
9DZG6juZAW0TKGnUKfTyZKu4ago4IiDGuTqgWFu0gICfywHhbOllu6yGeoyTWLNP6bCxEhl18WmM
g+VDUcEBaxk4fk/6rnOHanqjYGDFJdmOAcLbqAntrR4g4X/DY62kCY3rkiLG0kNlD3menYzD9NRf
H3+D2DllgjyNEfdj2xZ7+6cR8la0ufrQsKu2xTe5SN/aFkJVHkIVno7GB/Hp0IP5VvcY5hhCfaHJ
XgpULz8c3H/9mP5f8l7e/rk32n//N/79B7hOGwqiJuFf/31FfzRlW/7s/pv/2l9/7PiX/n1TvRf3
XfP+3l29VuKfPPpF/P3/sR++dq9H/xIh1dTNX/r3Zr57b3vWfRjBl/I/+b/94T/eP/6Wh7l6/9cf
P8q+6PjfltCy+OM/P9q//esPXor5r89//X9+dv2a49eijtCyoq/ib7y/tt2//jCdfwKrglmH4gZe
NhBP++Mf4zv/iaH/0+Osr0CdcUCsZ+AnRdl05F9/aOY/0aWIaj7aDSDgBXWrP/7Rlj3/kfFPUMXC
xQLfhcZTFMaNP/7ny46W6O8l+0fR57clLboWv/1R7jk65oDzgrQJ+xFaVKfFw5TNQDLbIIuwEa15
D14y193sd6Pe2vekUsf4EkrzztwEej0tVMEjGwClOvKKUutejMTIslBljZtFKUtiD0VP3VWKx0lR
wSY2LtPU7BJq17bfG4Wq3phImzeBoeSTdt1UBkMTfRaDhHkc9Dq9Qpd5a10PSq0nT3Pfm4oR5Hli
u0uYDBWjIJTq9VbX/FFHPEm3uGfjqbmwaoABzBun0MwJAiOpVflqiQhQvU+9wSAPHvj10uVQZCg0
gzDCsrIUrFvFpHRq/2VwWsLioB4UknrXVm4qTXVvZFA6aN8KoHCZkflV17ttFbll3NvzdU8LJFQO
cczK+RmaO067ye3aqC7Gpm7LnUPGJkHGlw1e73eQPe1uvUavoOxkN2WzU1B7y2+Jopf4i/OODcjX
Qlg2TVGKS5bSChcE6N03b/IQWgXlWHt05xGo+iCdCBjmrkktHaXJpJmcDfr2YqVBfF2CT4yh+pZE
ld6y0IpTqmxVtA4OF4Y2kHwzm3r15gzQDdupSfL/2fuSJUlxLcp/6T3PQICALTg+hXuM7pGRucFy
CoEYJAZJwNf3Iaq6O8MjLL1fr7vsLcqsXqacSbr33DM09heQRKCdkcgu778YKfmcEEhAojtqj3zc
5TA+Dvc18bvqSas5yJHFVbg5vIDChqSmVwaBVsb0NgW+6li5YAs5wyBlIyoi6z73XT2K1Oq4XW9I
jhBSmOYFlVyXlSXULuPChscUgRX+t8E4M5VJOCAKtkvameb00aXwkUhLMVA5baxhzKbbuWlb9Eam
Xej/0LJq4x7BsC71bd7WLEsaf8qXABAfBMHE7hA8dQtvJNlvSwxby9/EqsMxcedIZ3cW5dl9zQfx
LZip95uOtRYHAm4ALrLzdPTV07gRSR/N+AuVl+sm9lrQoWNX5kJuVcnyNinLkKJ7qvzmazsiAi8Z
LDZBKQZP1Sodo7yGNxPXNIg9v3VgCOFXtdzlXuHRJnU461SqcgOKWUK5M8md3wU9S7PGwiPvJPWz
gxJIdrspot7TT/ZcZ7n4IkSFUh7feok5eCn5b0sikmg34ok3Mchkc7WV2ViRtR/ymf8KB7Ba75XT
ge43dIOVxRLObCQVBWcFXPfalr0Cr+vDzUykoetpYpnHEyahD7mDN5Mp6rjIilkmrHMAqs20jwaR
DHpqx29QCRlRxi32PX9jV7UXrArXlfZzqZvpNz77EAEKoVP0Kw4L/1GjarGgxfQ5q00c8qnoUTzp
Iid2DDgrMisvQ3xbEZsorCFxLbqs2XaTX4jTAlfIVW0G0m8k3lE4EeV1ANdFN6wp5hxBKeeVKSfa
IVMYteeqJU1eTog+8IROrZa+yVtU1x97GAPKDapzTAIL7DdhEiHMGX8gYwzYFjI02PeiKnyCuOWs
G9A/0Ug/hFQQXiQN05DZ9xjXsc0Ak3rxDZc10O9Umb7e897mOWL4VNPlae1544Q8O0pnXFjm059V
GRwDW7jZz8iVo5OwQlp6LUpB+brXyCHB+5+Ha14p4M08V7izvj0tGJSAfXPi6ygvU5/L0MTBPM36
kOc5cW5h1uzR+3mwgvYYTJUAAZf03VnX1BnWc+/NzrpBJZQlod2O/bpgRemmYcjIHC9+bDLu6ymD
nbNTDFUyg9b2XIw56RLThDNo6XrC29X2DYw1clbZJw2jAH+lFHQbmynyOnn0K28o72RHELc3TuXc
JkMIWl7STG00bQjt62DdBwpX7LTajsFogtiq7Mhcnyar69i6Fl1l30UDmq07qUuNSLy56/W+m2aW
Pc59bsJ00JGT7bxRTN4BkpnIHDBfFuzZSOiBEovnTbYhtbR+5RNcBFqcP6Js9qHxjQSnifZBtSq5
9drMCLh78ZmU0xaCJeanyI0j9mrqg3HccgWL6U0/ZnlVoN5tEbfYw0OyCeIadi+AHUU7QwA+lLrb
+3buDjcwLJiKm2HgL+NkAyCqSXekCofepkbIH/9ZAgdGNGE0I++WM1XK2G3Lkm8mX8MXf7ETiiod
90MQlRvR2z1/snqBYJ9D4GV0vK+aKsy2tm7BE0saLVUkTrWnTPYN5tQhnE6psPDBxoHHeHOcZVSD
lEcb2HXn0mFnQ5umi/GJ8u+kGvGvOG/wecTo24poNTR9j/zpuo8UcvKcsnkAJ8nJUzZ0Qq25kOy7
PRNax4HbF95OuNKM63B0zT9zl/9fMP4PGJ38rWJ8/t6o74P6s2B8+xP/VIwgnP9nKRiXRggD/rdR
yj8Vo0Ppf95g/yVkB8XfAif+WzFajvsfmH4tXlJ4iIDxFvHtvyWjRfAXYigTRhHKT/i4oZz8L2rG
i/53EVVhZo9BGTZ3lLQffNMmi5Sqa/V4/ieAu1oxL/45JmQ9bNAuHa9Rh94YCP+nRP13PbT5WA0d
zAc2GCJLp1LW/XhuLFaDM0h+eO64U30JUVeEJg0UArvKd5gdppZbHhxtnoVh0I/L+RViQ3yc/Z0V
hc+dZ8m41WZjqvK5lO23ykLLlWcGQwXyIJr6xc1DkwhPoKRTIJhSZ+TJ0IbFauLquxbOBhQCsE8L
k2EfE7dFWfxurMDsWzsqEXk+/MKZh+zBoPE2pCqHTYRpRZLr+gWXW608G36DzkDaTWV5T1lEf84t
50nmzH7i98UWHGKRkB6MUzJ5sOKZmzEmzFaJM7MxEWUfJbIArT7Ma0TMeYDBwIR/nsrs3p3gMt2G
Ttr5CrMBGODGlhDuikh0l6RDhR6mfjCGySSrKEY8torH0qgERuz3pp7LWARijGEC85w5+Wp2xp+5
K+6rXl7BwN762otHidYTaDvsV0AE+iDx4i7JYRluzsgweHYQRzcqmaBYX2HedVONFm65/hpVu2Hw
ryz9HuN7e4kcjHfx7oP2Fn4Ql9GAt9KpLH1W1VagcAid+7G94jxxMcpZFkGCAFZZrLzByqYXyJCX
kYKysNDnvqddgvZEJIA0MDJrYYvCfHJwO/OV9PZv0emtH02vrimfGFqIGCXUQz81r8id9Ve8isJ4
HGSeWOEI4R33kOkpvR/cRQhBj1EFtPsYclJrvC8p4r4n7+WP7ejfNvHPtvBiLoEvbeFnBegIlwA2
gp0G4NAfc4moMx7MhgQ5NYfh4KXjlh3UCp9aXK7Y1fSYiynu/1otBMvJA38W2cvvV6udsa46U5OT
Xne7cgtH0+lZzIm6hYYpK57cm/C+X7P7DEGG9Vp0AgPA/w7t+vgTLnBE+NdpSnpJTnkVrPg8pCOS
jcnITwhYfPovby6o+hBw+tim0bEh1uPiclF/Q7kli/Y8/jSpeyj2ZcJ203o6sOQ6ff6TdzLA4WID
i8fWTz+EhzQjsyQrQ3GeSoetnQzOcahU8yIpmJenVlXvWpntPUQwK0LxdnnZioV80xuEYAhZr5BC
/Qge+s7K6/0Y2mutI6SODOwhmjqxy6z85zCiQ4R74QsMNcIHtPV2EpirbqTvAazl28J1wNIFQP3C
ILycA3RCzlyXkzh7zh6OZuuWNemVB/Omgnq/PQV4HktoMbwXbHBC3r+IkQhrp5ZDe64LBXeakt7X
Hepw6sH8tOf3A8uAnRlA6JN8ImVXJNEYPAZudEKzX+/moDaphVY5Hufgd0ZqO7HBdY+LAawj7SDM
vvXSrI3uSQjQMR8eWe88QObY7dzWfUGCzZL+Q9dmgHeZDEHCLLo1ssgRJd2+EtzrXrJV4xm2cmva
x1PY/PA8RY+sxFHFtH9DskJsi6mBHrNBpZ7JCQdJgaTu4WTx6o4rCNoy0vubjA9ROgQcdaHrdXHR
tce5IfZ+iBRZZ2EhdpUnd4PxTjjKpuNMatCtRr9O7CragCi6EZocrNl+HKX+6Yb22R/5o4/aOak0
0JMMwoIix90BZPTsieA81CCkeyqDbaCmv4WZh1Ullr5iBoU7k+HOZ72OG0R1Wx59KXsgOAqowQJ2
7CeLdrGDPiGRrviBoKJsm/uihjULX0+iGLfWIkIlJgpg0lcdYf2uYzZaam25ots1PCEcEFGNHwH2
RDJEpHm0XHNLlPUwSUSeBPZXPlVffMXabYXn4mTWAm6RNSz/phuahf7vttc/0Lw/syjE8K5ZRchZ
L1XxPJLpO21mJ+56KIL6+YBoGhzy1stsD9W94XzbiuG54PonghG6ta9cugLDoU6Rz3Xj69lZde14
yoi0NyGIdTH6gC89q5+dzHtG0eMBW8n9HcCzh64C+9cgviQBfAjPYl79Lgk4EIYOcJ5aFBt//xLe
j/bevjUc0BD7oJKEtvPyWyvs2UfYwSzOC6es3uttfeh39pZf4VB/UkkuBR2BkTEKyY8Rwb7xZjWU
bYNKMtzUj2bDUlBcT6hlkK2XI6P+8e/XdYG7/3Nhfy54sc0XHAYRlsSCZNMdprRMna2VkvvFGXxa
NWnRxNcsN+AE9W6Q8rbmQq2FDcgSjgYS1vtNxRTCiXpFy/NcB/ZxZqGVNIXgP/QwUJQiNWTgRpc3
wADaVcjUrsn4S9aPPJUupCI2Ew46NthAzAxxanX4W/D6G51Jlc4dK77ZrnechH/fgbcRF2E4rMuB
WxsdMhRVZe+5MRmt7uCbiicTECHLeLes6V60M9worzrXfXUSeb5vfGA4pHtCmJOCzB8VZNOZck2M
HyTuaAWrKGwZREL9A/cyxNkbp9lrGQ7nWfObivXzuiR+9q138qcIDGJa2erkDu6jGL3viEi5HSZ0
C2I44D1IHbd6HjO80iFFJZ1NkbOKPGwRtuFLAz8gxx2NcayLuYvtyra3TUEeCwZ6XOHldBuBgbqJ
7PbLJKyYlCH8m/WhycfNPEar1q7VHdXtzjQlkp/t6L7vm5Nqwc4GxvOm8D5AxQt2xRg+dZryO2fO
1toOzlVQ9bHdioND5L6v67UpoeQDOg0nB0k3XT/MaxOEUzLA6hE7vNl2ECmucsr8FYKwmsQ1C22J
jw8N8R48AapUUOWP0TAHKautp9oHQS3i1qNtia3FiJ/0Wtr3lg3vIo9PmPsG05S0NkcTwJvTDF+H
FTbddQCwN4lq70veFus69NZStthp/arZNhVkRXTmc4x8Kmvrc69IXKch6xL09xcYU4CNa9cSuAww
9CEPWmCz4Q9OxGsVyhe2HC5tXT3yqqMPahbDbnLJvCJe8dRy7Eo8c561DBAYVpdOXPYz2groiNe2
EniYgw0Tf8UsFs9qcpO2r2+J7MP13z/ZZbR5cSRDAIG5IAYhAQx/L0rqCuR05qioOA9cHHiYpa3N
YmmCmNuPOTygVfRfukS+fbARJE4eXKzQKnyoNESl7EqYoDhPe5JY8TKn93ZmTeGHd63svJhfL2th
iyUQ+0BsCHbmJT9TG8a4VVrsvERnm2/qXJ+Lo31f7OZ0vIUubqtuhLiyu3+y7b5b9JLxVGdsMC1w
z/M/qeUC3I0oUWt/Q9dy02+v8f0/dH3oJt7QCkAZKN9QXb3fAQc6NNyfavfU2+yBEXtbdc5Ko8LR
3gudfg1U/KjngzVco4deHmNv68I2GHW2Rz8avFt+P5aqL9yTIeWXhmO/MY9RgxikoIxnC6xQJo8E
ERF/f2M/3N5lWZxrC9EDytwPwTDzbIyFYAPnVIZgpYZ7MPjW3i5bv/HIqrjbXHuLIOi7+Ere+jU3
WNzz39xhL4b19qwqvwdWeBIl2LZe+Qr/IzcJM2QQ1J0FlM/PVrWSWepM2NllOe0FyRKAT1AK9OOz
DqZNaPl7P1J7q6kxlxgRwarCpGuCBu5N7sEFVpIMQekBCrdR8lbAIky+z0yxdSNeru1KZhuaA0XQ
qm/jsoqwZ+lqSgdIWNJKgDzJxM6yQMkoBxhGVylwhyPmknmqcV6kvkVeeFmBAOk3QjzUZbstBbIG
tJdbgCojlipY+sBSpyjjpmyAtlTe13HQa+Qb3lhNueldcpZT7iW0Uc1tFlQ7ZFTdR069DfP8WLNI
o4xnT45rOZgE+c+Vi3y/TsF23dMUsSTeU05rUEoV2A7NONyyoIC5p8i/txWa7qLhGz0AWKYlSsNh
CCEocPSxMpAZyNBDAgfQlAETkhtpT1up/GabS6aPLYHRmICIJ3EkwUyjR8FrAxWKVdD9zIE27bgk
92MHe92g6NOIzkFC4KxTc9qt57KHh0clqwSjTZII1zObCFGNM/RO8Ty0OrXdLul7J/a9lgHmz4ov
DI5AsWsVuPvuCBN+F/PFrlY/eR70j6ptnscxhxo9KPBi+Fm47rwiiufM/g25PsexWx/LoL1F9DZG
ermC/SeYqXsl0U7U5YRpTv0NkUZRTAbn5FXz2rYi/zBkgOBz+sTQW9xT5t401OboVBgKCbwa1qDG
1agcMN+6RmxlYCEcxed6D5uaYeOZUCRe7SAeTIkzaejj2A0kQfROf8aeUe/KEk+EG+NtpNIHvNI/
HJrPcPkCkmUagzoxMy8NJhTxxOkt9+h3KZt23xQ0w//bYBDlNN+VE56msgg23ci/ewALzVBVSV6w
F9IVdtxScyzGKErKyRzQ4D7Cu7B6iuxC3E1jdhwq9HSMQ2vi9RuEKeEddiBuDtu4lZVMRre3b0sz
IwIuzw7aEx72bLZ3dfPijz7DkALnPVj6x9rD827p0UdWUtyTpbqb8bFJVehFr7sdZbEhqpB3REU7
y7hb2wZuFOUcX4UPbKil362pfqpl4SS05V+BQd2NvZ82Q2XiSrq7KkNPUPavurZTxxowkiqqMYZj
/qHp5a7N9rZ3m0uOFyR/4BgZIBzOjnPaQj8+1mNShxhT+m0Ii/Wot+MSkZs46z3M0718XhW9fy13
7NNtC7QDsMwheQUo+P5g8Ng8E5s22LZUAEE6CmMSrcHbORfDF+Vdc3S/kL5+BHkuagm/AfxYjlhu
AAMv24+/lA+Fb5mQn1ncxe2daCBLB+32GoJ9CV0suzOgVKhMFnsUaB/fX2ZplyUYC6Fzsi0fTY1j
AbjGKXjl2Pl8FcwFwCd5iyR7vwoyHmqmDXWAorlrfd/fIh0WIre0Qyijm/C4bdP/zjby7YbCyhHC
cyR3Y/p36SoDm4+2oD1OukxU28a8EkV2hSJXDtTLEhC3790qF00bQ+Nh4YR3TmTCPtkVG5+F66Cf
Yl8fxfA4wxjq77dy+Qv/rDnfFoREEYpBNG4Qkby/k9pIbtnu7Jzahkh81O2N0U0YN76zdfg1m5ZL
YPpysaV9/ANqBWbnWGHmwCG8QWgGYtA3TWEfbB4+/v2iPl0HtuBLpw0Psktypu5sE2Hk7pwm8rV3
ZZy5SMYCfeTvq1zYZv/zSsCZFFxWP3LghnfxjUmleNmjaTuFRoN5MAU/KNrKGJajej+VSB5AxGDS
TrAtFkH2NEzeHUq0NS8nL7HrGu4afnODEnLVgsU8IV0YyZl13Bqxz+bWTjHwUFc89T6U4MsDQKkG
R0z4jOE3X8CxI1WlmFk0n+w9mIA6tlMF0Rn7RhFHa+1ddKQ39ja8ohH9pDRdyI7wUoC9Pv0QZMIQ
J4yRczifeAemP6u6YdVK/mR8v4albdGsAiVxQPLjIMorqMsnSy+m1RChwc4WVi4Xu1Hh6ckDdwkH
OHjb9T7ciYO37jb/pQH+25sAoS0aKLxvbvBhTMihajGVWzmnucvkHt48YtUFmCr7pTrIStSJaqo8
MZGdI7elHlYW98+GTWihc+8wUIVnEF4zuvzkI4CaetH5gVoHYdPFs4b4XGUE0byn0jo41p2KUG1c
ebIXrq//XjecyvCWQuP8QWlceLMvRlIu+7DdxWrvI6Qm/0qRrcw2DHF0dhIexxUB9MSOIwxS98Or
pHG9s1c8te3YuuLc89klL5nhPmzM8LJdCvNmYOrCNHo+ye4lz+DFGnI0P9cOn/fk9n8uGh5EqDhg
mgO7y4sbO/GQGBSu84mF7m3eFHoViG75pEMWm25x9M0bdyEUlbEJqtcwktdIxB+wPXzH8DbD6UcW
eyKIBd5vpPDq95k/h9PJe5jSRcCje2grx4fFuAP8pq2/gDlXtrsLQc0/1/3nohe7d5mjKKfd26Ld
Tm3KY/uy2ITU0HlEp79vrZ+VLygfCLbwpZ74oMmbHbvMoB+A/1ABDWdgqqc+GhfQ0gJuFbRN7DuY
IDCuYu3k696e4bGg3TnNo+wWg8dXvArZGtjZs2/JK5PPTwq5dz9tOcL/OMS6LoSPphVMJzONgBm7
lTBfiNwhbCph1ubv9+HTteAovDT2GCVf4qkRuJbh1EzTaRDjDdi1yHcND1wFR+Nkr+gYrpWNn6wH
fBr6ExjOwfb30jAlF46mLehQKD8cEtuUnoJ2AmoMmmaFEf3K7gNyZVj9SQECXroH228MvQAKLT/p
j9vJKqcbZUOm02yzcAWKWZPQ2urXvmT70lP/MrffEbf/HPd+doU4ERCCB4I4PA8vlrMUTJoxO5pO
qPpveM/XwBIGbBJTsGrG8oepvPnKu/zJGQRyC75R1yWLvcXFoM32STuw3BpxBi0CmEW0vpxB6tq2
9ElN/G6d5b//cSOrSCB6G8j4KQsAxQDfPC8+Xn6XoIFe3Hy+VkASdn9/Pz/bE3AnlzcT9u0Y717c
zjmE07BvBeNp0c5OKU3a38Wm3tE1+XFtrc8OG+Qz2EhuXhxiMBZ9f4HR5NBikP54UqiSV3mOFFw+
clBp+YDtLofjFs030rHPaKCnpBq9I6JfX7O68FIH+wIaUP5jriuWskpskEINBqjKp/VYDsNqLsBd
bTx1KnqQSDsxI1VpVLcDKvwbrazyCyl6b/P3m/fZm+/CXApOrNB7fRiW9ITNzOG+fcKLn2Ja81x1
9imYaxZzyr78fa1PHxSqYXieIIwaBpwXNy/Qtmp5S+xT08HITbDqt9swiSFD7+/DQOcrK4BFvBDg
UXozoLOcooLxz1d+xScHNNRSFAIedBtL8/b+EWqtHSjFe/s0hQLUBk7vHNazG+7MeYjmf4ANMoxE
VlBwwNpDz2rdj9pJoOwH0ydydZzDvU0m4CnmD4uJ/f/LJ7R4cMF+KFraoYubZED87pvSn0996r5A
1L4qvsHL/ivy7F860EGs1Wyu7H6fneRwVPrfS15avXZNbZjmWNKgWBLjykvn7U+o80JkWS46fvvH
tSSjtzj1i5bv3ZIXxUMu7BCp2cF80lWo7hlemJhnCtS2QX/xpPpCxhyOUqB/rcPKXXd2b90GkvGk
ldZvZXPnpjcjTcD6+QrUeQ9i9VF0xsSwBEEYpnbvrbDtV9ZMTSJL+8n12LcGr16MiQCsG6l95u1w
mmA6PRazvfI1WNDEbYK17quHNoiuNbifbYsBReUHl0PkdVw6C3UkY57VO/NpcraT/jKCQPD3l/rt
b7i4n/h+8U0tUxRk2F9s8EG+SCbqeTzVsgxWqjTQ/vUq+MXGSST9PGwDX6m06ED5mlul117pnudZ
lOeQY3qZB5ikNR2FTWBvqY3No0MbgHc/a2MfXaq+C0+tG9P0uxlGcWtrKoIYW5NO3IZc2SQubxW0
N3BJw/+QpQ6I47LamLuAgU3Bx1NbCIQrBnHuXEVuliLxz5t1ucZFEVlzaHfFWI0n5tPzDLcnkAp2
FrBp2XeLV/S6bEf0zF9YVCatP9x2zbUw++VI+vALkFkN3hqOreByDGVjsuCE2jKnzC3uZnAYHdte
uUhnCieeCjTrf389cN8+WRCzESTjLgZdHxgGgmjlcUPg1xqS46BB/3AhEYhrhfmuQYOWujL4IXu3
wK/AUIAEZbjPZ1msRANRCUMbAgWOWqKJrfPYhc6t12UYLEc1Zqm1WPtFe+9r8LsDwtzNlM3maYTB
aOI4owD2DnnI2DqJHQZVYtrstikQrQCpjdzZWdscO6QDpTRjYVJEkDS5jPDUUJyqMlI/bZLvuNI3
ytCfODLuQMbxktzrs1S2VnArfTjHCBe3DENoHZdhtVP1+KyAvcRWH55bV5M08i2K0Ubd3EGM+DxQ
8FJp6QwgetZfUEU/u7zL49m36hXXpk40jL8qou0ka/nr0Itp27iZtZNh+eJxhflr0N5JlyByFQSE
JGy773bHfvl+sfYn/TT5kq6CqCZ7WEj+gNqngC1K/UTmeY6nasBORXw/hSXiy1zwZ1tP8kU0AIgi
KvuY2tVv7lp7y3W+Uhd/oov6H6QCY1N31WYwBY8zC4kmpcaramH0kxSY8q+jsQxXRTC+GoS919CL
BUMGBWk+PaEhoSA10G++B7WLa1mHuUfykUOH42gDgJ1D89U1qEy6Uh6YgIslDAvgAOQCmR1qOSVl
PoC1L5pE+GTvlTOQBf9XE9lfncItFiaC3NKoLtZwUfyCEIPbqlfdjg89fByi6eip4iXD72oMt9MQ
Vu+xxSeYvM63yIfo1tSCt3zBAn/HRc4g/WlqOD/ofqdDEGuhsmjjyfJeXT38/vsXcVkEYAuIwNDD
jDtc2rvLEryo8jlv81CfmKIMXF9yhAKzX0Z5v/6+0Cf7GYodJBA44JcjLvPiOO8Hno8GkukTyfe6
zGP7akjvmzfMxWaCK1hEhRA1olO9KGgMUGCnj9zhNLQKwjLPZImp6TGHvihuXYr5GtJNfkzLYw3m
rEgDTEpikNNMPBBHrD3kOsUjxnJIEC7NfYVXNPHFNF7xifwwpoWjM7D4RYu/QH8fjCJHNkZNpbV6
qzLcNcr0pD4GKY1R/CFSkFzBhZYW+P1dQWAMNJ3gr6O4/TAE9wcfkhLX6U8WdW9qj4okUPpOu7SM
+8560PBsjvNCXrGk/fQqF0rt0iQgPvTyxSoDpQRhYY9mhG6cQ49E1DLRiKHEMbJBKPTq76/XhcsB
6lfc1T/Xu0AC+g7bCoSr/akJ6Q9Pll95WwFrY31S504A8wZJj05n9Eo6zgCfreIHVGwdpmtS32SB
wPkammEvoWFaBdy3Ej16+Vlod1q13Hwv/OBaaJnjXWJX+MkOIk5BEIAH4kf/rynIfbudmu4UcaM2
o4tCo6ty0DU9cfBbbsdwcMdYSowvngog2aJohMJ2gDjVznYoF7uYe2aKvXA8o+JpY6sdv0MHWd4N
AVn3vgH1zy5hrQrUzS5RxM65ehU5ZtimzB6DUU+LSuzZb9mxWa5TQvSzCkoq9+hGIE3N5leRjZh0
5wbiRkf5Z9kUfNsHnt6yUp6hQYMJJYUwICDF69RUDZi8RXe2RtbGImN7iEzopu+rVzdr5MrOspd+
1k4Mz5IXZcKvujXeEdG1O6cJs9iPxgd3mm4skL7SGSbNqNQceGplFKG9C5t1rB1UY7DoScuZoDdp
uiBREI2CUfSlY80uJyhj+cC+A7G4z8ryqWv8m1DPrz5exLhV3iuEzWUytTmHTTo5BkR+wXT61ubS
gNQKSyGQbbPsDt8nYoqJ+RLJEcNvZF5XbAhhqAdOJzRSJPa6kcaO6F9cDQWDHWX1JuRdkRJomJMx
CtrUk1qlkzU6qckkRsYu/VVK60uRQ9zv1TXiuz2IDiuvK9Oa2AXKd4KyX4533MUZiHMtaWjWbAo1
8XWF+MUdD8F+8pvooCJsFMgiwH2H93rDULMVbR3GPPBXBhQYWDF3YBW0Zl63Da1iqFzxg3HDIXbk
Sc8yeFqVY6JwoO8VIoR/2r1t7whB2fv37/EDkx8vt7sEHGLEgC/zA+LtuqOXza6SmHmCnBzLNV/T
nZ/Cbm5tflz7+pfD42KPw6cAljmgdQIc9qKL4iDF2RL/nPgu2zvbbutvnPT/gjX1sXr0XWzesPP2
IAuCYzJ+xx+wDmbyfZh5lXzbut+SfDdWOsRL0C3Spa4NiJZe5fKq/ljt0mSuzImRIIdIbKF6FcEN
C/7M4KO9LefCv291jbf0oQFeHtqfK17cR6mbvlS8kYDHzPPSdefJPMQNPLhWOlWnekg41ONXOp3P
Ht6fiy43/Y+bSnhYQ04uJOZgbOtuh5uF8jZsrkFWH1CXy4u7aA0bVYREBbi48AiC9lsqBdsFe4jH
rp5GH2Z7/6yFdxLsOhvBFEvf88c1+fUYStXhRYEY3+9W86ncQ9RZnECO0qkPWyS1JTBXS8avVz67
6BLIWlaGSA+cLKjW4NVwUQTlucyZNXfyVNiuhbhz/k052k8MlU+g2b/wsQc6D6BpBUEaKFYkf3Hs
ukPSiOAQmNnRtqZkSIa6BPNXzQ+6E09I/57TCGwiYHQWyK6kRC6wLpKOmF2RhZtqhBh7ZLux8U5W
AMZ7N9XxXGTBVpPxiTqlteFD99MDoAOVhncoTXAmKrudrOl31QLfFvCQN0WAXiM/e1A8x4RH93IC
H3fW+Ssl5XmK5vuhIbdQLRxGi79EpX4eRu+WFMEjqKl3kTO9QMQ9Q9Cd/SomsQ4seudxKOFl5h2z
jrvbHOZD61xnD55HH40iB5Mj1kBE3ktW6m1j2fu264Z4sCXoO8Ezy8evUFM9SmfegSz+Sun0LNuh
BxpUHLwm5GlQNjx2FDO41vmVF9lmHFHYQvB6co3zBLHfUc39LQTuiemn/0naeSw3jm3b9osQAW+6
MDSiPCnbQSiVmfDe4+vvQL14cSSSIZ66t1MdVSQIYGObteYck+Zy+jEN+AdLbdc3ODyU8VdUF5+j
Hm3iCPdVk8VrK+AgNcvyb7MMdM8cRmHTSplkF+EYOWOpjE5bKvdFCMFlLDDs1WOD1atnm5AAQPCb
4rYbcpK3l19tNogIxFx5SmP5d+2Hhm2Nwp0qln+NJgDpUwt36dAmvMZG91JJ4vBtsM4KxS4k87mJ
jdqbZDYJU6uuKZqwfZZSww5oLXtTpr/lUz44VjM81KO88SOfdMmsf5f5k5eoFt7yVHuKR+2RX/is
9PzD7D17J2zmm1xVH7AYcwvx9Ku1SsEtcDWi9JKQFwdytqqzAH+81TWk6Amd2zRoBlO/kG8QYBD1
IRjP0mi1rjVKWL/rgNV9mEd77ITnUcEQaRY5x2vFL2yqpqkXS2H+xE8HaciC6vh6MTn45cJtZiW+
W9aG5ZEE/xJEbfZH0VC2jaoceKRMoUrNy9yZpdTcqHKdrHTU8bZBZOFnr487K9djTPJpfaWOcn+h
WX7mM9bIwqNdjEgXd+3RZBWXJG+ga6sOahta2PLnD9UC10XYSiySf3Bh1jg9nLGYIYRCKoSE4mT9
7CVzMA38CYfZVzcFGNFKyq8jcS03BlrFYl+p/srvfQf14KPSQMDEU343RNWzojWPF37LmVUPLg0/
A/a4KPGjvk+diPJDiZjB8jANkVcrgiPVIvVMY1sLPmaA0g2I18Ysz9Gtke0yv8rV2J3L4uPn33H2
BXx5JEerkl82w4yDqTpAmtlFXfoyiZzEKY1jqVIvrPRnVsBvj//oZc9jOfWRUVeHcnpJh9DRQBp0
Se6irMUcuxlqdUXLf/XzDZ60dVkpvl11GRRf1qgqFyopAnBySIryvpoT4Ajdh9YlW019D1QaD0Uy
jE7ErDvHnTO0Ood2JfXUNn8vVek9koxnEgcvqAYuPfaj5atX8riDG1EdrGECCoL52eKLXWfKhVP4
2RHPiZE4L9IoThboqItCUzPy6mDI8mYSjF04aw8/P+ATSdLygDnY0ddcNBAnfsu2L8TEHJKKDsbg
4ZudtwMsSFQ3D5xcXOlZueoOhTtt/NvCxcgY2yoIzu3PP+Lc0Pr6G5bn/eUllz3bk0KKqwO+P05F
+tY3zQLgtHUVWuJKFTRs5V33oIrVhe/ntLLLzXNARRZI2AdT2PcLh5KAzEjUy0MtWs+l2qwSI/5F
AgRlrt5gcf93oQX/nP+/Xu94s5x2sUlRz2Jr3iAEZPPzW6zbrQXq6dJkuXz5R9ty0iqoHhPMtVDN
jiYo4E4SSz9DVGlgzVvDRmvEG62FseHTMurAFamBPaEiLVrhOh8XK3F4qdpxWrZbVgeC4nCKkHh2
rCfSjaHqwfaUhwRIpd3XPb5/5VoLxLveFJmmosEVcLmXufFgTMN2EOrbTur+pnO5m/rJgeC0Furh
dqJETJdv2KpBsir1bkuGsT1NwqqI1LuwNrx0yp9/HpBnxgUtajwnbPnRZh1LbwewLTLrTXlIw84V
l69bTNejVV7zG52guNBFPPecvl7taBbvO00iF41RMQmWF0ovTGurQvz98y2dmbNoNhEcy9lzwbkf
DXWoUjjDjJahV0YouUln5zAo0niSLef/dKXjQV4VVQhllkN1UBOplf62MIp1VPsr7VJO4Ln63eKR
5PiyhKZQsDz6fmFX5dIwFwd4SK4aqvhBS7cvas8fS8oayTqayUKaBLeMIvRV1SZOYlsspH9/x8ic
0B2RbbVUyY6WRjI3w8AYrZTPuljHVeMo3XPUzNup2f78aM+MFMQTJFQyKqGlHqu4cl9qg1YsskPR
t9e50ngN693A1vvnyzBPnEwfiIoBNWD4prdFIeH7gy3qDIbVnMUoMDE7KI2U0l0vvE68ItBvJdUw
Muog+9X0SDNTjRpOVCicGYWsvi6opWX5bNptNTwaWSjCZTLNDV0fXoGAB2bKWpQlxufYFf4q92f1
rYniTzWLNTfRMVz0cW6u+3BUnKm17jVipxxyWl2q1Vdy391ltZg4RhKaEK+N0C6BZayioamdXu3X
uTDfJiEdW0WMnsbSvwnUeRMJhGDOsbZPpnq0qbZtZ2YrOhc4AMFlvctDFriixqetJy2ZliPu69En
FXus/R7nSDvvNTnJtqWQJVDrKrh8QotZfUGC5UYXfGIkqDBacuC6W0pocxhYTpENj8osplupjZFJ
qMMdx0Ayu7p8pM3VXcmZdg24i0N2Oa8iiUNsaFyP6vgiSf6t2le1V+t+zQFDLh0l7uFdZbO2kiPx
D3WkZ92a8aEEq6BVFJoItH8Yn+8gCR/HIpjXbRomjjn4d4bi7yz9OpavK059UeP07ZrW2bSJyuYd
ZS+BwcX4QL/vjcDNXz+PotNJVBd1jX3FIiFG8nxUXghio1KszkoOVv2wHNE0sbXr/gNOAEfn2vv5
YvSBToYsSytGAkKXUVcTHfp9yKq5DkMDdN1BHObBHpqZ4pMmvwf+tJPFbHDmKrlppmkfjul1LPXv
TSJ9DOM04dpsPlrDekrHLnFwHHlWlu1n3YJZy7N0ImHI7CwqHqaifs27f0h/le7KEoSdHlQjNd/i
3q+Ha/wT0Z2W9bGHX/1D58jmyglyiL5o7M5X8eErSLalmB1NbJKkIWDzWrYBqhZ9/uNB9TPANlIE
yKDXuns5Dh+yiZ5Xa/6Vg2GfdRDupHZId2ljDm5piI2tde3HPFU7xazDNf+y4Yih/qtSsMwMGuFs
3dg/JizO13lZNXhZEgu9RcWh1JINx9LkwFEF4a+/ZKnBAryjomin0pA4tKC2bVLrV30/gYKrYqId
ZVgjeYT0wq/o9VbYlljWRXuY5l+hn21DX9+EWn5XD+AyA9nMNrB/CKFJy9dBCE2nEoH86KW6C814
w8eVeAV1PDBrMsIdwIpOW4RXZBxAGmzgahaq8AG4srZ7pRJW02g5IkK/VVdMFC8C3Fj4iUUUIgym
cYadAN0P+XCpRl5ZDH90LcDZbLRemyLkb/v4lv8zsjtJufXl7rFq0G6JbfTLiIH3KaH/lidKa1ti
DfoHy8NqUFSUKY36p+2NhwoauwP7vyFfSsu8JLOefH1G5pNIL5E49Q5t8/BKUQQS54PyburCbNv3
Ref4snTQxD5a++BwbLNW3ofG0Fl803ttbEMXWqDlwcsL7TqN7yo8B6thMgI3tsLAWzRtdlUMhMVO
MST4pEzkDX0yEwKg+gffl5dpYeV1kZju8kFq4dspb0Zf0YSOEQzMRjDbfQUVT+1iwzZn4zaKy87F
uPc461OOQRHIX6NRRuubZKOnyWbOy/ugpTCdFS+qEeFxq+sXYk3fACHHtomsFEFcfy364eeYdU+F
WuCnHsAuVNVAi74CwBm3KXbvsswcpYquJmX0bYv2DaxThp+1xD7OoRjbaW7dx/V8W+a92xXZHnWy
p9YxGp9EdiBxjs7oJ2SkaOWdIbAq9PQoBEEgUDTehgBTHQUO5S2ITWdGVZuEFfFBnERHWd1PIZbr
WsjNVaWpsPzUdl0X5mcwBZsGzZrYNxL+7/o2TMxbVWPHIOb0sCyFbytTs/m+H7TAJhr4CpXNZuz1
YltpJomDwFqJVA0faJH1K973n5neCpA4iI1pMjmAOHp7zMXPTFtkT/37yIELTQOU6FWjllRwBFCn
aibbbdFqqzqMJnfQzOam0HMog7N4T8ydp4W4+RYs6iqt/F1CFdyOCeexKYcCyErAzWWG/9sa0sCZ
CdN0+jJR3cJn69wQAzkE43XbCPVV3xjv1BCvFS3wFD+8Zpv/ptW1tEmSrMkosAG7i+ZQ89Jx2o6j
YN0kvqBiJpneImHapkLyIIh8U8ocpq40TtrGGjJWmLmR13BKhLURBxts55YTW42XR8N9YJUeTcQ/
BkUzvBk7sddGL10UC6lSS+zwm/hVx4C/HoySRJ9peCA/nr1Fi5A2i599EBF2RpdnU7d16hUi4jDC
stOXaFmma2U1j9aV1OEFwcg6g3xSFHCp2TaYmK8U9T238ieNuy+amW2ALKytmQklF5R85ReF/DeA
h+kSwSO5VKR3pWa9ZUvAajkLIZqy/qGLsQgqdMrWqt7d5UAwPuBB4+Zlz+GyXzDc1Bd6D6Vh/6DW
0p8sLEtbjYY9RY9tn2aFq2UhSV/ygLiG+D4H0EPqkLP4xpxFlQ86BTjZgOjZBAurZAXbUEVcI6fS
tYnF0ovm/KXvLL64KtNcckb4iGv6GKXFaJp6ee8L5W1lUNcVMi4mNeVVoRhQsSPrqhrTg1LjZiuJ
y/AoP2NeMst7pZl+iY36W5QywZmyuHdVVkQicahN5VXwBN4zsH2/l1zs3xbvlh402hRilmSKpJaK
PD6L9F+m2HnZpPmeb5EWJImzAjY01D25NhUvBdJq4/LN3Cypr9IZf4ZhdK9hytIbW13kCnUFrFeX
oK5m92rS+G5eRHz6cX3f6iTXaNlmSpo7svBaO2kLGTVLG3tZVy9MRuPFl+RNMEOzkYqbaWhem8gf
nFhvL7UB5TN1lm9bh6O2/MAHC7eyKQ5KiCfQb1ZpiXAo4Wg5RuqubI2bOI0euijbQ5hx+vqf1sJa
qhgFVLNXc4VOD2bUWKwzU+fnfjJXO0k0P+YxdVFDUe/QFF04c5zrXfKjUZDg58BPcxxJWXUZHdGq
KmiDCZ8UGqVf6pvlRDi5e7vWHYbdhVLRucabASlRw6iJiZ8I0aMdVsKcQdI1DcweFGuMoDCgPaQ0
KymF2tf7Xqsw24LfYJzYC3dpDIWlcO9wkFn/vN07I6Nhc7nIkzmkE6p13LtKkQRR2y9TSkYwBG3j
szwgCHKSm55dn12RO0CG65XilevUUQ4/X/xUrLJsbFGMoEUSqa4cPYcC23AdDiHHPYmYxuBXoBg4
gR/UjDOu+Rj4w+rn6509jX294NH4zE1BhkkdpIdkvJv6X5ZO2lMQeAJTBJ15oADMwgEo1Xm6sKs+
PW9+38Ivf/9SmCPULqkTcjEOASo1jAqcjUZnrpsLlzn/Nr8cFY4KgFMXJBXosQQdKezjCK2w+iYm
91BmVymBc2af0DIKfwOinrws5MQD42mSgVlllbVDnGKnI0xAsblQwTp3+4aMVXMR7ijqQrr/evsg
B/0Z7m1ywKIMYWpys7IAgtBfOm6fO20jK1U0gFJ4LI+7CRqqxdRUtOQgDbnXztNW6VLaUqMjIJpJ
H2QUHFP8Iqb9hZrQmfqJThnBkFSYe8u1l4nxy/udy5mo8kJKDrDBIZ6Dzi35rKt4WmdsOeuxf4mz
BCJIuNWlaptEePTk/iUVywsVsHNflIGI3hCpElonrZ1hAgiiwyY+TIZU2kIpeqB3KRpx9AWwlYbv
nXop2fXMbIbaDHgOLC9qYiezGctY1hM1ER+kqfak1l9nfeRKgegGVf8+K8mbFMOKG4frsfWvgVd+
zFb+EMwakp3u0vhfqrHfq7X8FrbRS6VUQdV+9J3pUi+AVB/ig+8X20CD9ayM2c0ANL6oNbZaxSfK
VDYO4UYoFNvo3i5MMMt7Pro+xR7d1JFz0z08rnf6IMQFIxiSQ7jtSQ7N3eDKymz8gY5pgyF9Sp8u
eQpOT+v6tyse1TzTQGyRAfYJq1dLPpK+bb1w81+IYcwzQ0uVKT+QoLK4NI6/4TxQpDqZ+La0Kdib
2fhg1CRL9sbtUBpbC1avbaUpUln1w4x85I1Yg6lMV2u98726ta5SBFtaA022knejEr2PSUmyq+9/
gg9zwqG80rX8d4RcjIo65JzMyFZx14Qo04tNrmJNU7u/cpL8TSIlcKzQv2/k+Rqt+TYTKi/VlLtW
AuSFV1bbKf3Qe5NeP1Ry8ZaZM6wF03xH1bfvxWat9kw+hCisc0l7yXpzHbbgbHo5uSvK/m8yNDc1
lPveiN4rjsE2zYgQ+ofGuYZUilVdUAEVoDKuQHXsm4lNlJrnG3kmsFQYo0eQerNtjgKnIiO8H1GU
2Z1g3g1qtyBu8l+jzM4VChvRBnH918ot32nB71LkU6l6Ar2cBzAzPly+KqsOgpw9lHH3qqXdgyVn
L/2YPY4KiDZIM5ssCW+TmgSJxHxXheytiiSBom1hPphptgdKo7l9nqZeUI30tSdOZgPHiiJCclHp
+W9a4we6KNVGS7WC6kp4q4bWey01+1EiPi0ssce/jpH2UeuJ5hAMwG8rlIH8hEZcZVa20irwUXN6
PU9K/arK0H/1gQQty4x2Yihsuy4k2Q/6vVPWZrNRhGmXRPQuBkuedgVuhJUvmJxUktr34PZ/5gno
tRpXih1l2a0oUBZCMoCjzZReoyGqOVfFKjQ0M3YMH/FHqaZ/ga7v2UZODjXrzp6C+LbPpfd5jq8H
MZ55xNkNmdYK5+3olsPfZ9MmW30cb5TWQINnSfGWAuYHDnhzBVwfZWAIJEjzn1Sz3qjKQA90KP7K
SvSahm3FvFGPq8iYd4XE9jSQlVdZ5+DYa0KyUgTtLrSC23iisDjod7VsfebmmK2i1pRtKm6/x1S1
Lix45z5+BX0aFv8Fj3FsqEgnUZKDNvrPx/9fKuHOTKvUCbF346SgBXZ8nagBDZSjqUbet/gbschs
LG9JAC7uLpkpz90SEyediAVjeCLr7jK2zBExKcygi24LB8Sq2bYXYVZnJmpWSRklvIoWXj52T6Zi
w6jOLWuP+dfWaw7ul9xPZ1RhhghxBlE0YuzTl1OL6HFx+4QHchJWslet6xdKKguDV10torDIjW+g
5FxYgU6fnyEbcGAgK7MD4pV934kkgPnasvWtfS2PJIZkSKHSqVnJjcxBJu/3alqxy/Oj21DG3l2J
5V0M3N82xtb0Gok6vlhS8VbZuaRRrmzUxaxWQTzMl0/i5996+lMXGAZdY22h4J5sVrSccI6qmK29
oMOjSGJ2LOrEgW9Q+BJzBGFLPWevBei0xNo0Lz2p080imG55iZ9lMVNOiBxBTUyyQEV13wrJdVLN
o6O35psp9CGl2RToVP7RGLVmq2J2q0TTJcn86eVB9uoQBHQMr8ZJy23UymbS2srYh37/NknlSmIa
G4H2KLSjzCzDIbqUNpr2Kh8PPz94KkYn+xQEN/9PcQM/4uSDzhLib4rU1/aqHMcug/c5URBb5WlR
QsAN7iQjvC7SeJc348aXovRWiNX+NprVhvrpbMHwNFRHrTnIZGOgccKvFxgk8bENK4ixFFH9/HZg
2+8Glr+ZBv25GEbTLWVxl0eA2NJ5AD2V7dBLPJozkXNwsWgIC8G2MorrNpaAxavKO/FEn2NVeqXc
k0YnyU6ry5Urst44eHIEd6rE3i4VJdtYY0w6kUIdBdXe75b2lSshU3abekLUJPrvUUbBu5enxzGh
fCX4+m1plFfZUvtszOCPClGZOmkgebFYZnYTmx8S7Swbk4ti481rHDw1ij3rxjP+oidIFHcWBxo3
zpvWESvz1c9arxHY6bEJhiW5Dvyl2a71ZGRG1Wou5fRpTIN3yWQwAfHVGnDsRqRf63P/mce+4jV1
/NYNkDanULxdmC1qWb5klrhuYwuQpyiDOdMP+VB8GJNyj7ESDbzEiGE5p0Knhe4ktvRAcsCqF0bL
6WBZoASLENpC2XKCvFj6BcVkaf4+Th1QOdVDc7uEurZoXMrnnAC7wpV3vy/2pE8XHS4L04UeLR1U
ShPfZ7JmJKgG4AP4Hov5wFRpRplkFLilpSQr+HDYluXyDybWJS/a3GS5EWNksx4v3P35n2GworP3
lSiSfP8ZZMRkHcQ8f59fx/flatxRanXGZ8RoziXC4tkHjZmVkysL4EktxqzbKQeO5u+ToVxV5S8r
nb1MUS+8z0tXWTb6X86qolGnmShn/r6RlG1XSbs5Sh+69pK/einefD8K8fq+3MzRQqQtJCWdzvEe
o/1aM6LHjNg6CHC1aQ+p9MZEf2E5OV3Sv13wHwPOl/sq9YrytZb7+6r5PU/vhfL080i48NyOiwug
NAaShCp/T4/HlSnr68Newkr0f7uK/P3tYMthZxzX/j41f5WIsEVw6jMox5+vcm7pZcKiHYCsiPPy
0aCuQgO1R8v2R5T7m0BT95HZQ0E2hXv6Zr8SFVPioLe3pnGRAnKmXIAvTUMRZGF4pup4VPRr4pLu
iU65wNjrD/46d4V8W/2xPGU9uKJrJV7XXPywTjU7xuJNIUZmKbvS1f7+ULO6QNklR/FhpFfqmFq4
kUZ9ixSqpZA+BBce7tlbRF7ClAFiRD9JGq27cYr6ZowOwzytAi2m8qG5iioeehMOo1+VNjF2m6zL
sYRaD6MUbBVE+TR37oPukqTmn7Dt79+hKaKwXdCH7KspS3y/d3YYWYPtPIDyIqD5CDyjKG51aWwf
M0OptkbQ1KtwmB/LRux3gW7g3RP8CtSmkm/aWpXx7Fb5eqRw5IaC3rwNad9+aKaFEM2EVjC1WnFt
llF8NTYlyW1Kmd0ac1V4RSh0r2NPfzqR8+4WcUB108VLDI6fia+l1GivGuOwvPDwT1/1cruc8pEz
SafyLEFoS7ki7eyQGOOWzU3iUn37NIp89Hq2B/96LuVqusToYZ3CX340mKXR8IdQ5OHK9MZt1G4b
ws1QXLYXK7un28XvVzqatZE9T9ywGRz8G/NKezG30Rad8MvlCNfTaW65kIa3HT06yJfl71+m0SyL
2lFnJ3YQ2EPJvWaL7UHML8zVly5yVKdWqJSMRDUEh2qc3ILGvZ4Kri5//DzLnSnLfr+Xo9eTz3Mi
DVMQHtKtSbP4HiizY3hg4p9LohT+i4CXM82k71c8ek2yH49KVjIgFjymYdoJlSynJXFX8oTEE9xL
MdFnHyTCa4TLiw3ouIUi9aNRTrRED618PxTXdVE4PfEhF57j6dLKYVkxOC1zKj+lOgpWHMrzkAcH
aVYixBMtj9JIDzMBA65GPxLxAYGrrTk+R0I+X/VTRBWPVWRn0ljDJZmFrlrVl3Sx5z51A7MzYUhL
rPPxIhYoQzEaaRwcCj0icqsJEjvxW2JRu3HbSxcJjstEeTyRAtARlwqoYZxsg/Wg6GOrNoT9wC4Y
y4wTQ9yGu3w9uRwBdtUFm8BJXhHbQHoK/7ne0U5AG7rOzLHE7PvV/IqDNIfs7UYevd9N51pXWF9a
b1rNnnhdX02bS5f/J3zpp9s9WjfqPErYipjCPuZLvRZSi0KXghpBbWmKKgH0NamIDaQd/Utd+/dF
14GyNNmxmN1Q3My98qc16tzJpkH1gim8r4mGt9XAUlYyUSgbmQEXUK4FlzE1XdHalZRN27hNbvTG
vAUT4g4+91ZXmWsVsLFTva5fg4Js4Atj++wo+vKYl7H/Zb6bxNAPaWrwmD/NtepYu3mDmlfI3d7J
n0u7veUHCDYJL4X385UvXfhoohX6VmpxKTKegGRCYqDZTzUmU5R/vyJSAMCYQKFh2e0d7fUmS8yj
uvSFfZAlH03XPEeamEHYCDe90Bx+vqfTTb/JtYCRse3BBXBcKNSbMKtS6qH7oYjRAKpk5hXVwZxa
kKvZtCdv9sJXcmb+k9hGkueuWKZiHncl2ski0dMYhX1oJjbxQyql7tB//vmuzmzoOPlRS1U50Rga
TNPvY6Qr5i6NLdI1Bif7UFYI82I3YyVpiWu2Uco8oTW7sLM4t5IAWwOIwvVQJZzMbvmgwQEIhL12
t4TGI3zDEbY4SRxoKOVauPDmzoxGiTry0h9Z/nOM02i0hvSgWefsGZW3Uo6Ccy7CiHKgcD0pjXTh
q1s+qqPJ5dvVll/z5aPDrQ6ESOBsr6QhQOzpNZL+LQ6b6ZNLgNy1VHN5a0fvLGjUoJErxYcFM16r
pUEUrn7pHZ19aOgHKSQqROCYR+eKKZoFdZAnfz89NH+DTXZFFQaGnUGDCN92uJs21jXK2btLq/7Z
x/ef6x6jy3wQQAMvk7N1rx70VtzIuHYvTBvnviyML///3o7x1Nmk+Jk1U/dACe6PD1P7KpoP/4vv
6us1jpY4Y5i1JMgZBggvEJDKDouqS7nA0okBRFTeYnvP0GNcem/Luz8Zfl/u7WhsiGggZd/nvS2J
UAuugE2Kne9mp7THdbm+ZMu69CiX1/lltPflck5puJxAPzFAuavkruQ//vwwz4xFPEKyScuE5j+6
7e8XadLOGulS+XscnSul280KYeBYaUcyjv43V9IXvvGS2ngsmJqDqsi7miuNeY4KEiuPbdQs5moo
XknhJWbRmT6KiUAInAVtfZFOwdH6VU4x0xbpgXv/JrzW16LX2KARBDQdFOKCe8lLVoTdXeDonBZI
MGtQ8iTOcGl5H1cpJFwHijH1fNlV+DqMxR/EnAH9a/1OmYXYI03zTxfSPo4whP/8dM8MFoCeHCWJ
0AUadDwRV5EaGFob+XtD+xzlp1R5Uy+yJs5eg0ouWolFs3JM1I+KYIAaQ/lnpGnqjLK9YImIZI2d
BKmCCD7dm8m1di/Rk2GvnX55Mqx54G+LSgY24PdRmumlOc90GfcWo9XD5s2+Nin+Qt0xXMGyXihD
qw7+EMlp2i5cVU067qpc2qYwbewFkgdOrcvpvSe9oyVAiFMpcLUpQVstPcazRtU8TtZmrw8ecNt6
hWKg8kqyKW/GTGb1HrLQS6xpJ+rCUw2gHPVp6+VK8hg3+d++U3xnysN31uP7Jkh3ujK8mpP6u8Ru
P4b53QSyZoqrXWokjhYh3G8mEh2K8Llv5esM30s2mZ7qk/Cl5M2dGtExAHJWIT/Qd800vhLULTuR
iH2qKbDApQ+DEjlsl1SHcaiAeRnHK1MohRtlwtcnjtJ7K47XgW/8jUYx3GpwQ0H0yok7q8GNUfe9
W+W0ZIKhl99ofAe/MuaZNSJhhCeQhD7KuCHUI1Q/ptSkFpOjta+ArJKfpT2ZxQDYTh4/Wi2c7LqB
5iBapS23MIniUfhN+zDw0hS1qqYWm6DQsOvn4baNBk+vUWPmeP7Whdr35AM3gtcH4adYi09RrN6X
PkiILDCuc1prDqxLUEelftXk8T/xyU0Ck6sJWCYziw7RLFZXo1QG9jgYaz8tOaDrYNwmiclSmOXf
VlWFVx3pOzcy0W3bIrRoCmtydk+87XtdVVdCy6mDWY+8CyVHAdFUb7QMkHwTu+502jg7hM9PN3LQ
Fa5JDtZqrs2PuSWHRzITSrnqRD6k1IReXqTDFjyasu7E8Tc/k6AX66YJi/Yh7aNbdIxvY52i+Z5M
KmnZlSSG69YosVt0S5Y7Z5u3qajcuk/3fREdEF2TgoSV2gFEP9lIgF2rrn+NI+LbAdidOT0l8xys
6mp+VDBr2uGI5qGppE/sCZhKR/lu1keSN+M3qSYcs9J5B1kxlpsBAPlKL0hGMxXq6X1VZF7a8NDT
DkyENk3XBrozouhoyeXVhMC51iQ7EGOkx/PwJ0xq1TZ8TcJZqHc2KdbZLsyXoQzRcBVm5e2Y8o00
FP/SpqUuE1crDoD5apQ0zE+xHyBsiRVbiVrDh5UkZlfoL5KbYex/+7CX7NzMO1tN+n6dtYgKrckc
15UWa6uQr95u+zl0c2Q8QPqzdagl/kegD/V9VDejZ6Uwy8IqlVatwiC34ineoCjWbVmtrCvsX7Si
cR3ZmYQYRB2neI1ttrWznl6k75M0VY9asxlCifNxMfqmA9lxXGcWEmmE692mieXKoSM7eB3Nzm1h
5bOrh1xTGLiIUoXa6yz6uZtORNSSet3cdWIUr8gh/e0LFrUcOgDQ+WqZJynT+oqITibdsnH9iZ9m
DIGMQKbowa1CCy1Uk5GujIo9iPqTNUh/YjF6l+cgd9Rg4sACG9jxRxkXidSb2xn5+QqXjIiYvyF0
cA5BHurt04Q7xB6kZyL4nqMueEolYCkjspQVoA8ChjLzVvS7fRpFH4XSrgQLLdJomaEbDe177wOS
wrRn14P/YVbknfJYHMHy/4w58dE1TJCpxu2p++GhCTtYLrPYodvRW0xS8RXOK6Qe0F2mrH7GcoE4
IMExYY7o50Kj6L1WpU06KUgHalJT1Vigle9r0ypiAnFlJBA3fZsSpjuUf0RAtTeJ2M2b2NSqt0Bo
JzuNGnMtAcZ6Ci1rG9CUuFey0XrSByuCjRLexxPRlJKQEKZoEGjxKVl6ByQhGLZkYD/Fi6GisZAy
6HiR7Djn0cpxd5+HwqrWojuxg+8VmMMBnUYPCi0r1mKQVs8WijVvsGJQMPVV2wn6vTH5ye2UJeaj
WsqAW9SiXqXNiHSrEjBMquEVQ7n4ECqDOkdGranzfYodAghrUZisG0gscw/EoB83Q45bZUqK1Kn6
IHpRYyNbV6JCPpXaZF4zqLiZjNlWCD62J4TBiN2grFS81CElldyPkT+E7XOXVCrh6XgLw2RA4C8w
pxJcMQrD8IClftWIwr1Vmx0SbQamRJlmRQ9Mp2Es7tpATFwjr2G55eUln/XZLRl29EVmgqWVzdn3
VTwNTFY+WTD36bIhc8Rn2WvW8QrlPvBvd4En/xcH4nNbh68XPdpFV5ZetOXERdWH5EO/6ta+W+/y
fb8hwZyANLu/ydfCtfo/7J3JctxYmqVfpSz2iAJwMZpV5sIBHznTRbqkDYyTMM8X49P3h8joKsnJ
Fruqt73JSBlJh2O6w/+f853TZ/FDH6AzlmX1f53t2ZqFQF5zZsvlHNt1+qQuos61VXjjLvW4YX6z
mh+mCwIoPsOcfVR1QB2yrJMwYjrvhLV0bmK7R2rGLmVYIw7Y9juG7btx3axgHvj27WfLsw9qDkBY
0Hfii0bt9S69p1LaKGjbkpqf05lb0C+K74bN+I2EYOZiuEUIiibcx+NEkHIqsRHiINyY82SxsrJe
f78Q/uApY19Nb5KlMM1C65zzpk7kOFtxZx/bJcs+sr5qmEK9yRgem6p7rXpifhI3cLe5NlWXcZQC
3+9QnhYhXtTUKtyjjpbsBYGs+Gz/+H7/jZRdo+SOIg6U43ltwc6dCBN8bx+Hu2JfUCj0yyvsWAyD
IC9Lf3zg7vi/vxqfHXL5+U97SBuOEeGL0j7OYrrECLWbjPiTPc/7XcGvZ3X2nBPuQaUtnGxEQZS0
K4vOX79Dtrv9/Zl88Fwvx0F1Beod2vW5omIgo2WQqIaPXeShc408BLwsUfzyK4oZuQbwpPiIQz+7
ae87aL8e9qzY4MRd1w1aax+lYAIDubQ4y4BOThX85zacbzNFB9cix6dJmLdCWg+/P+/3G3SOr5OG
hDWB9/lccjgZlWzYDNhHc3BZaa1yELyDNS9R6J88Kx/eSIs0JMqiqEPPi6JqbdS1zuB9lM5zxmTS
2vfj/PX3Z/PRXdTZOy5QDyI23vWVLcVprDbN7COL+l0oNuWWyLTvwc1wiQ/zYdq1J4hhvz/mB+cF
75Erh1xWoxZw9oBmtVCnuRHWkbAhQHuK12INnT4XPH3wri3bfkoO5KKgrT0rpYyziJxZk/oxZ3j/
Cx6oEFxbIUXt14KUH/3iv48rpFxHXZlaw7Itf6dHBUyvjnUxaceF/oh2bVW+4Ujdi3W8+azS+36U
1zVODVQR/3Uwop0VVJy4NUrTnMVx0prK60fyFzGewfxwZtZSinLSpnWikAXK8DdcjJ097dU2MXzV
lre/v6HvXgm+AdRg4dKpp9Jx3ppAAwWueS7wZQbOLUEhN0amYwpwzY2YEYL+Tw7mOLwP+ge9iZAG
ujOOhTjW/WVCwzBLETyGG9zinwxwH5/Vfx5ILAPRT0P1VJcwzPtcHIMquwp7+SVNgIwr/c3o5J+J
897VqZYraFM+BDSAvOMcDeQ0Y96g5hXHBcFEuOW4bUnvIQeZ8PRaa/0wQvCi2Rgqs/7L76/nu7eE
QyM+50Faei/vCo6GkQKJEIN+NKyAnl66k/1nIXLio0uJMAZwF28GT8rZm4hpmwQPJdGPVj/DQHQ8
vRrodxISulMD6gMytyWI9lauLBEHYCSEvR2jpz5PJs9q59fZHNH928+K2k+UtLJ+pcfdQ52N+1kk
IEV6bPtuEJGqWxvPgxU8TmVg+cGQP/VdRmJuzrapKTCb6yi1q6Iw160qw51FZs2VYuTrQFD8HPC4
/v7Svhvolku7BCWBuMXqfW4QxZie6Hmf6Uc4nMdBipdYk0AzIW7+/jjau0QSvEPCwEHBSKChtjyf
KuaqU9K6FjpjAbBhidPZQ2TwOgxiJBIesPpc1+a66R1lZbfDvl8aQ3jcnxtiS1Z9Vuy7QViEV/Z3
ilMtjipB9W2KCJcoCENyi/aLVurZLhrkhZaOuybSTlFQPAzF5Phj38yrsg0f0O2lXlVFAULWkBzi
tr62I42w2aETnqq2m8E1LA/ZFr8QWrd6MMEaLR/sOt5bRQrWU7E4VuXeCSopc5E5e6oi7QqmI3G9
tfmCOY2ghEgdALcoF0U6fs9n2EV5CuYbsfLo9Wp9aacGoQ1W/s3lFBurf9Sy+HZIqru67Q9tp5+g
qkderXfPdjmYXlurl5XhblOjui+64c1UED9kxi7IrF0/TCDgrCDdNMO07TPQDo7q3EdGtdHn6kdS
yMvAVvZ5XT4kWfvVDOIXqhn+LPRqFxcaTfNiegrV/psTuuDqVJOIgnwja/eWzfJOzjkbZvFY293t
5C4AIfKRkiG6HWSxH6xK28wZzvIhpsDVNPUxbMwc4I8dsk9UdhpDBkJ32x+D6qvLbntm8+F3CowH
SQJDYkAGnQ37OsIfcJVqZUryQl3upqxSb2dQmasuTszDqFKAopA7ELpSU1EljZC6gNH7heZ4UuqH
bpb9+rOHlXHzl64NzjrTsEhZR8dGbf5s3iKxu3TyqZzZhzV798J8Hnnt97WvbDMAnquxXn269VvW
hL875NmacaotgqpHDkkiz1bz8VBCtNuKO2Nj7KaT/frJGS5n8LvDiV9nDkg/BEfaHI4/egybB7V+
GSCMzfK2QMaeR7aXjmxwjGkjks/CdD4Yzn+5usvPf5q1rJpI6TDg2KF+1Yw31vD4+5N7LyjRiWEz
4ATiIGJHe97HUdI0ltCm5yPh8MITVHjJPfGkEob3QRy/tu3YwOywLzX4to4iZuzobbUdLSSUobqp
chGvejeEgaJapS8btJvZcBgdQ9k7cXxVjFZ/2UmX8Zx8xu1QzASqyqDxSDa3troMfmBFjx9VYCBX
Y0qZWETlJ/unD64gCVssF8m4s8S7uLmA2NeCeGTtqMrOq+y7LP4MsPDBERYl/LJ1Ql36bt8Zqmal
DpmrHrUcy6JI1BCkMQzh39+pj47C+logF7GRe52/Z2XiuKMZWOoxrR5VkxLd/2DlQF/+vw5w9lbV
ODZsrecA1WzujTbaOHPwicDws3M4e5NAqatBxeL+mE34ABMV60Yhiv/HC7V8iZ9emRkokt1bgXq0
4yczdj2SaT45wgcLgV+u1NmOpxwSCdKTK2UNw2Wb6lhtxuIiZpP6yYrjrz3N2dDDkQjYho+Dc+wc
a6gHZkTmo6kyuDrb+Rjt9R+Gl/mRX53A9rhPULc25SYaveCTYf2DJd7PBz6nHMalhRUAr9xxmtbq
lH/vw+zEYtBT509gsx8slQ1aNOzpdApc78Jj68SRMdlCOMqih1aKTR6/qaFcsUosaNhN84WUm9+/
SB9cVGGiUMSbiQoFg9vZ8nUuhlAz2rI7WtVwqePn6eq6x2Y0Sqgmme33JK2ykrAT/Eu0X6ZyJEyJ
8vNlUNMBtUHQseAtN1CiuoNtJnLThGXm//5L6u9vAOBHFvCaC7+eIfpMxIIZpE8HKjJHxe7uShu2
XYp32lN75aLr3QYhNw6suq++q00ZYIiSWzeux5VemPso1O+0LHku22RXRt3lNOfPMM5Cpqgg2AHj
OjjV/IDY/BCH3W1NWhtCXyCHtII+tfO9f+MNUoEpJyG4R6J6rpeSsnRGZ87lMY7N50Zt4R9W4bo2
a+hGMHmmhFDoWMvvaLccqe1rdA3oVLYJWVKduMwD8/X31/XD78NzhlmekfSdMrdMIEpLAjKPQZGv
x/q2G/JP7tx7hajOKf90iDOxcRAVVleyC0MhiijtS/I188tt+z1cux6ZJd78VKzJf4Emdii2n5XT
/pK2/zpgcHAE4mhh8dCCx/118MtY+Na9q7bHZCI9NmvtZEswy6mK6UDmmhJuHVB+oahIeYj7Hc1U
r9cTuVWXRqumtEsApvZoVlJQwYkeTbO9Etm2yo0dxRcAklUDi4xVjzd2uuYRmxj5aVVfj6X6ZqTV
jV5Kwok144088xJja7iNrKpftZVydKc098ZQbXxdD8ZdNX2WpPd+UDYWxghVGoO9k37+pFm5qtGT
rdtjHTgXYEzXiCq3czre//4Bel9h4/b+fJyzaVIJ00ybC46zBFQWXzR/0WgoXrDRDvaBjOCd++X3
R/zrVT+/pz8f8WzWdLooSdSoapkEpnW6y25u8PxvND9ds9yMfGydNDzM9dJ0me/SrbkFiXyo0nX0
Pceju1VunU/mvw9G0F+vwfKW/TTF5n3Yq3nONViCZYytdVCfCiYlEgp95Q4NhQ+Z4KbYflZtfz9X
cFgUhC5kKCzC52KqaQ6iqp6T9hjEibueZ+ukROCg6JoicxozZTUNIiGQCIRNmRAy//v78Ff/4N19
oFaMbBcF0jvJUwlDa5pTp2H1ElVXCRBYWhsk/rVTGO/HOERzQZCTR+twPanVtzJABMDreHSq8tDD
IRZpeBkV2caNkmyVOeoLQ+MN09OjkrbmOuiF2JrDoF+YQdFsMVpe900Tr+iUE4hHBcXMqmsjl5nf
qc4GOcQdPfnYC9vhXu3FYSqVq7TsdmBtr8wu3Luze2loya2WyEcjt5+5oNHKzKabrNHGTd40L/OA
8aZqGIv0XM47YyrEXo27naiCiDK4HX5y/T56cygPQ9fi7XPAWp2NTdIpVFkHWoPDzCaGapWimo8Z
E6P79Fa97JH4ffbAfHhI+FkMCUiRFyDDrw+qAbm2Z+3fHNVtu5aXRAkvZhPXM1aQSbs9DbvN38f8
918Stdt//gf/fikJ4ovDSJ79859X8UtTtuUP+R/Ln/3nr/36R/+8qd6Ko2ze3uTVU3X+m7/8IZ//
9/H9J/n0yz/WhUQmc9e9NdP9W9tl8q+DhG/l8pv/tz/8t7e/PuXLVL3944+Xsivk8mlhXBZ//P2j
/es//nBYo/z7zx//98+un3L+7Ev09m/bp/w5fjr/m7enVv7jD0UTfwJBIk11QYtBYFg8b8Pbv35k
/YmakG2NqprGIipkQClKaHP/+IO/Qs4IwGip+i93kXGftdnfPwKShixtacNaoMqcP/73t7v913v7
r/vCxfj73z8HofMo8jD81/uN7G7petFUpnNO2Zv+8a8PS9TP0mqq7K5VxZdhiKAUDhAQ3HpJOtPj
eq1ryGREqHxTm2afQrZv+mnwUjEpRGCWz0mbnkZVv6YI46xCUz7o6E9AHx3SgKTx3l6atcTeObUO
STa8CnlHVgwJEJmVIgMfGqQrEwTgysnj59qCWcsbWa2AFtarTomPeVK/St0KQbLphHE0wisG53nU
sucUuZRpDE+WIV9TBxCyMnQ7hD0kvt0YiKzcL/lItzU0awcueq4ZF0aUqds4oXKJkAWJF4yw505M
7glaQHcztJ2KjC8tTlY04qgFolvdKVXi7qshDL4FdOpuBlQ9Xp0Bc/TKTCEQmrgjL5ZBfx0xMM4r
ze0NYkTjaZ59064Sv2/MsfP0aOhgFcd2vImdJtT8Ko9ipH92+BD1rkA4oaerCmfCUzhgbdfQGZmQ
zbMYTZ2SUOONa9P8WoK+edbcim8ZqyiKxEg7tIbJutH6sCECKHQv8ix96BqB+apvxq1tj9mNU8yg
r2vdjQiXU2bz0Z5qGLd2JeTKwSulraC3qs+hVKLrWFeKOwxM4TGcB5Q3rsu6eWXMTvokC770qipn
q1nFVjVdRK4SAQUGCHPdh6O8IcG7v7BGwqsnx6RuqJhKfCo5+E4bnPBg1JN9FVP72LsjNCZSVsvd
wvECmGs8JFoQUTnpnG+AK9EId+OAhscS+XxltGq+iZqBqKw+GfalXVB9NrvWpQY+KM5maJXhW2VO
9W0btZZvIST4UrigjvuS/6lDE7xpM4E6Docu5ok1lNMQDmI/GfaAvNuSN64uyLeNRospZs4OhZnb
ldey9Ng71JK3fYhSLUrnYovrCmNHxWy8hSU57/V2ToFIpmKV5CbQ/ahNL2YrSYAfTcqpajXN78wk
XbtFwlWdyizyW9M8DYGunEwt7gM/6WZ3rVQAaWlzI2RzLP2kz1nQrpy0rG+H3KhPaDztY5DBM87F
ZH4T+MorNi1Wz2SnEi1q1zaN43zWFbidhpiwJ/XD+MN2Gvta8DihXOdv+lWXGOM3p096AidTNJtU
a8z+WkQ27XtLnddppte3wTRCf3ArZwvBoe1gJoM7METK8wj1PYQxndqsN5LgOtctHLdG0Rsv6di5
hT+0qfI4NMW4WXQiq6awtcsEn6Av6nwki0lIMFB6+y0SPfCtphp9tEjTg9Oo0YWlosfDGFTcqiLX
b7qqDZjWR/s2Q8K5LjPjO+iMeUmYcKJdG8v4MDToGxw7SALjMslCY6MNwS4opK0dZj0rPETR1P01
0gGqrtP2oi3yrWxsIk/I9d2gCZ3BSRFDUVfID82wLtZK2YVvih1/NdTscYicC1PmP8oaSL4IeMsb
mVwgrfQnc9T8qSiirR73B720skPuxnIVIao6CqK/r4GXoF3GgLwdAxcwUUmWcTkJ9aUN4HoRgaxe
d6PZ8ZpUwSFV+sE3svw51MI3hII5iBdwy5PZ9eu818qtNWT6PemPiZ8a6h1aUPC7BUlhtVlA7Zig
TW9aS063AujVKktGLk/PQyrbxG/sPl5n8aR5JG0HRBDb9o+obQIGwuRTT/AH0wgWXbAcqGTYj5w3
bwI59Q02hjsWHPrK/ivjDg0KmubNYpz4dInz66L4r1nrl8OdrcV5UYwhDee7BmC513yd7sXLfGl5
Y71OfBcvlHmAe+i0awTE7As+RTZ9dvizSXNSREmncbobe9eviA2w5d6gd2vb+76z95UltpVabn9a
WHwwVS+ndDZR/3LKS+3kp+1HUxIVPmrTnbBvgj71LCdc//4AZ+Ky9xf1bKkauMFU9JzV4PU+YxSs
5G81JhjXa/301Ukeot2ydPyMGvjZeZ1VDqBmy9CI5rskXjsuetj57+yS/782/cPhDv2f16bbp+ez
pSy//q9lqWb8CdIFgBolfFJOlrLBvxalzp8mi0ukOhT0gZFp3Iy/l6T6n9jXqLIAp6CWQf+E+/j3
klQRf7JBpWi3lJdYr9JQ+e+sSRf33S/P+iKqIV9i2TIJTF9oMlg0//ysIz7BW5Sma1kXaJ3Vca63
YWTolUeyyFhsG3JvTnrIWmA1N7H1FgYUSJA5g+tfS5Y/tu84aT8cusHULoywTm+6eipPNpNfgQof
St02taU7XsO+T2/6lqXDahytDv4Ik/hNaQLc2gWt6rR+0+VOwYorC6+V0i5PsIfogrl4BtPDbPf8
IaysuvGdxpQ3M8HBp0ypzX2tuFazEWVv/ojnWLE9kS2fYzdEPm4MCfgGI4CivU5WwNyaS44KdsB5
DG0WUIhqTXhpIgHhZ9pDtQ0S26rY9JZthyIYxtumQ9ZxatJo9Msyl5ckwyVv0HpyX8SkJlyjKOP7
RQDur5sBl4Y3yF7n/eoATHul1gRvdZjbDyELHI0cJCPFI0H8ChmTxWh+CYwKiQO77/mUtDpW51GV
Oxu1076Cd/HDTav2q4x0msxtUr62ANFQq8vcenKNDjlbndraq9qbarNVsgmDakAnNSUPpXcqSiU2
O+6sjYBuaRHgfleROPpIjKAeK6FSbotkqic2Del0TeTMUHrhMOE+oNWFutlpupesd8pTsZjmCOVw
k82slBSsnanJ7tVCVRpftg6C/tJWBdZH7IlPWG3A3E5gmaL1BGTl2pJdQfs4hE4bWtwjUx87lY9w
5YWu2Hm2qqh8o7ewu/LEUiP4ngg1/9YreuJjKOGU4qzD6RjI8XFoJU9Wo443mbkk5+hlpl4nkSFe
SHnjIE09Wa9WFUhzFf0VPaKnPMCJ6CgE6GqdramshyxdTMpa81xPuV8Cu/vaDF1+pTs9n1A5JvaY
3m0bfaPYlf1Cf2c+6VpsX88ZnAPVTezrqQq4UZCfo7UMsY50bU4T2pZZjJJAnYM3oaSWdW+Ewn2A
ym8/BPpYqRsLnDdxztMcUVALZ3vw7BC0CtD2OKB2m9nRkznH9NbRQNFzVnTzB7NbdRuEMS3SfhLN
tLIjK259hZxu08sUK7saDDbZqyCso2bV0ip/lEZr+0nVyh0M0PzAIhXChp3E+wJT0LdiLGoE/LLL
MThJs1t388yHR+HQXiLQlzcZ7/UjeNLqdjDiyloFWdb+GJqxvURwx7On1kHx3Ux4O5XGDF/w4gRv
biEFDp+0T3dqpzVfG9mxba2noH+Q/fLawgI3Rl9HxIewPUXPYMdD+UgIccscZLfT1s6pH6/yLhHS
b9Wq/RFkfJfGVXnOGZAABoQDst9cTbXLsuTnYAsZGlp0SG9pMU7Xcsosnd1gG96aZRpeOyG3KLYS
9ZQaQL+FjgmrHXiL0pzvkLhGROaDGl5XbhqbHuDZafL1NiKoRCmm5RunoZ5c6KVoL91OztuF+ENS
jUmRelUkBjkaLWEFVL3tcj/Qfn4UFeBSH5EQJ5qb/XLlxpZvH6cD0ecoQNRRMM3bJozZpLe0V40a
+I1T80wVSdM661E0KloTYcT0xgedxSvhpXU7EUMqo3RN4z+vkAGk7Y9yZo/gjRrSro2emcqpMDL3
tusW6BxPQ/VVCwYN81Fo8ZgLSm83RaZVt4C6w4thNJC7TE2i7qyZS5zXU58cotalWREnuXZpaaX6
7MaafudAfj2UMZ9PvDmvaTDaIVyEKOdq85ySGB2nKiMl1CMEQGWs7rAJGS11RW2oPSVsedhtEkri
lW23zryO+oaYpQr8iw7qd5pvR0KYdnCrnUdRjyktznx5iCOAAcwQugaKwSgzzVjRNeDpxQJwsuMg
mg6GNQ+dl0ml3I+zMZnrUbGnm2TuulfDyawfU16zqzSTJtwRZeQ8SvbRPwDpKG/s/ZvAH4apKQ4M
6PPku8ZQQwXmgqKZUwumionq7BeyiTKij20rHzdV0Jk/sjHiUVq2zo0wh2ZV9jEdjGCqObHR7ttD
auGzW5HI5QDCiMxryEjiQinVwJeinvyEYjbZptVw0JvFipe69UR/esrdH0t++lULf+cqFrW4tDJp
b9tEWgejSjOiZ2HPSkVuM0yP9LMZLmX1oMUxDUS7Gi6MOiyu5GRZPobc8WoWvdyFyAY3gavHfidT
xcN21W6cqu/BzxvpwF4NK+HFGPTZdqKhRpTJnG1GxPzXXT2ovqhUxO0iCzwHI7iyaik23PJaR89x
rKG1a8P4Wi9qZQ0cPLvI51TFylS2NdUkd1qHkZuvO9GZ10NqluCHTes7G8f5ayYnoimAOnhKiQJ6
FKMKXnmJM0MUfjGYIl7juCuPTSu129YkxkdLc+NShHF9n8TdtNdC9mmo/5od21/VK8NlJ8yeTi89
o6yNqyqM4zV59GyP1b94ilSIvTLO9QPUsWCTKUF/YExS/VoO7ZcmIAIZFEm0TRydwKa6NA+NbaR7
zZnVJ/iLxCM6CmULWp5z/1TZhi8shI7STorFmVne9Frd7DSzGXD3FdkWy7yyTq0OLnQF1CAsDHPT
JfGpcuxmqyokPFhJaF43CMbW7O1Svx5EdZ/VGe+2JF6rxSvo16Gz1GsmjWBH0lost7O3k0WuESlF
5l6Xw7DpCpJSVbdpV410qbaZbX8hyul7SIdt08SERnuK4QByk9iP9kWjFpvUigkEIQWcz9KgNY8M
qAFj8ZVVCbyJ01BvxzKbH9siDG7Ktle8Usbxt05l50w8Sr1NGpVMlrTO7+bcCG8o1JHBTQDKTrJk
eaB7VD/F+HSylVMHFBmbtpZeHdrsYDot36sp4Oo6CyzPAiZ8iKylYlU0AcWqwqKEwOk1UVvdlkX5
vZJztI4HtX8SwUQ/OVXyNYRmVIAzGRixUKMD677psoiXdUnS15cTqOkn0TZ0pYcu8vOaoJnBZYmQ
zHV0oeQzOeepRbUIwRspV0lwX6aFulcoJ+wV00WwN42ZxzhoeZM1yy1p0PHaslkFBArJ023n5Pss
0o0bPWxE7425ke2CSpX7OITNYfSBtlabyt03OUQiu+nmC6MT1dqeqP9LpRI7a1JBGqjcRgR6jDPo
DwlBEUGaHHNVJMdZm9Qr+vvCNyNb3FlqkO90pckPlLHExSzbfIc6jwy/MDN3UVsnNRlINBzsLqac
UsV57OlQmfZqALnWMCLrqtLbbhe4rfl1JIDnqXRrg4AVJgwcvt2USqZbMyzXGUkQVyae3suS14bM
IZc3Gbj4NzkNyvckacnBNqq5f0jCOY1xVbbJjdWU8xozlgXXHgM0aPNQ/nCrqfgaQQZYW2bL1yk0
q9qHWC52VaOwOuGgzWYOQLTkeuxg/bOzreY48gLBoVwzhFqnaFLaXZ7k5WUR6Fi8R9SFfT2UfhVK
c9+AodpOYVht4jIgRteo4lu3CrSTHRTzzqkySsCdqVxErZFcQ+0U32lfZ4cqT+JbFjnVhkQda0cC
PatJzc6tpaSlH0wmTN8I4U70fafdUQFUn1jZyLcB0DJviSCCca4dj8ZfRuYP7o3YKZpLtzK/tRaZ
dAtgj2JvjV1aMInpckw2Rpk31+U8HMcRawv3cxMEMrvgxpfYmBvXb9z2Lcp5K7TJGq7ycXzJ+04H
blAP4aWxlKTDNB73tgzdL9agDUuEe6SfIta3TBIN2uc0zisWSVgDRdcMd/akaa9pp+lrk9QLULxM
KhSrRK6t9dmccC2rYXI58eyWoKRYIpIAbxIRFPsFFul0bWOpBtsV8s7dFRDh0zsN+3B/0Wp1nYql
qmvcgZY2jolVD0iwiaJDFDCSDuNGbbs2UzNKVsOYOYdmzpVd02CjNka+0CpEZYw8c8760q/toEp4
Lx0Vd+cUMzSUlSBkh/3MPi1wvXpZV5pb4gHrk0FtTt+QHcncVAslmnxb5QpftGhQrubWykhyyLPw
ixob6r40GEBdithfmkST1wVRKHd5lYnMU2y1ucynXLmqWQhZFLrDYl8V2G7W0kphFdtB0NFYyUrs
79FogJRwYwMzuF3Xvm3X+SHs0vkG+0Cy1p0KbXPbM4n6sGWUYjOg3B0uZlsLXnSiDNnYasU27AsS
N1SjrffBIOr+tqyFWfhT1mPm7AcisxRhybWw+H+WA1bUp8KdXxnkT17hG6Xy6QzunaOQDVjEhaV7
ihLcy1wRNZFsuXLCv6w8ysZoL1ubcdjudbEjJq126RHp7qGt3Xwvw+F7YGTRpVCr4iHIpobGy4D1
1k7f4jwXWJ6cy0qLw2WafGVJNu4DXVy4qfMIC0hdVdPezbgOvWJMXmbFzlXFSbCvYRAXSfMdR0i0
ixgWvEQl40S4mMjNIptWcjBf4mQ6dob7wIRtreagvLbpL8OCG1Z9o8ESZ15s82NgYXCGp3HvBK2+
zgNlP9pW7ZuWrayyUm28oDW+FroyowSRD0kwwklYFpkNxmtKf6nvRnTGEyIObDkahzxTdkpE9PaY
1IdE9Fe05ulQiFMIKmEVD/giQtPd2aiuvBhNdkgA48YFeuTN9LPZDPGJCLnqLUaLeTPk+be27+5s
LX6x9R4ygl7Fq2wmEilPmm+jMb12nfS6vr/VHNIUQnmcm+KljlJ3m6RtSJQdoaDT98LMrjs1pxbc
3cVkc69GivYrF+CnmVb7dvw2psEdge9XapfcZ07o9VaxywS6BvsFRgO9t/SACOiyK+Y9RJajrMw7
bQrXRq8cK9HuJhH5WVb9KNLGJBSTabfNMnIWUxZXKtGZs24oW5iANI/0wQ/7jFzyaNcW7netCaf1
JApgGP20YvAkEHO8N4fMt6kerSICp+nnPNTTQB4ZoO4ebznlnCuli/jA2nedYTO28rZ27Cv2Rg9G
SBFdce/aJvYG7YZ9D3GJYgkunFdZZpT4zGnx1eQ1ApZyo97wFFzMRZNtzAS1/5wo/AjroZtIx9Oi
6rbPq1MQslqL5rcCUJs3B9aNHihANs31NKuUL0fmE/O5FslTGIZf8qi76qNka/X1ljyNnBYda3lq
0ua9UhDw2jljv7FTjQDbY9SyCWnvi3zadqT+6XXxmmXqfdHwihqSUTStCfVc9oTRCoEPGVwmQZTd
V6XrnxWi2IL0WSTJ97JM53WSlns9rX44WknaX2FsIsW5H+v+YUhemqF5oUC0CsrvenUxyFu1B+ve
J6i641MeIT9LdD+n5ZfCiOjJBbH6xitcOpg2W2UqGavEIfbONCMy7pKTNqehbyWvZszKrkCeM323
3IZlHBE3WXvTjk+h5u7cdNzQ6twozKaCRlQzVesCrJ1UrOMohuMQBexRiq/st73UPAn92u0qfILp
BteMh7OV9K8m2M9YfB12Kc5wynQSnzOSTjRdbOSS5DPmD0LGviFbn2hDHlfLi5R8m8oO4RXTAnGj
JGtuAOy7g72yGkSO1uSl1d1MtyIY+kMXwk200l1MenpLeK/Ztl6oacmqj9UH1yJquMQNZ9i7IBLb
bAp9u77GtozwhC+lEwoNImGKvhPG6qmKAy4hXatdXHks/T1WGneit3egI18TdpChJnyrcK5c4Db/
i70zaY7b2Lb1f3lznEDfTFFA9Q17UpogSEpC3yMTza+/X9l+90i0wjz33embOOywKLBQicTOvdf6
Vq1pKzW+oEIBtiDIjeENTSdMiaObgRSw5UrOcMoT+3rgWMMNY5aVYjOxHuQzCgkYuUq4WNXLnKeB
t+ghCdMAL34oSr1NnRk6BYSBS2MmK2bSQb1U3xCMBYubbJQR+eT4TNzCrdKbz9JqQDszddNN4B60
GPjKSVPkEUr52HElNnPRQdU0yjLg90xBOXlEFsB+Uask6OLMe0WtOex5uZY3hlZEX9WFdkZqFivh
PROrFpZdmh5shR4MeAgkU7Z6UMhg7nOvDjJHnSmwy+chR2XKsd/cDmjzI9pLvc/wOC/OsRtxkFsS
L38hurD/KgkC5wzUb7WSdGfHTvV9n7gvHeEOq0iLhI9SK151tVFc81xYWGWOjiyzefo1uKQGk+hd
HJepEVTy+vAXSCJHn2hVqoBIy/JpE5mR9Zo2mU60b1o3Zxp0xBYq+M01P60wYjzYyhSPvAZm3rNh
r7QwIskfbkeeOMOt4qAatPTVloBcVllHsvZ1hdQPaV3r3fdI8KopKrrIc6Dp9Hvu0dM7JvF6Nn4k
X2BZesmpZqOHBgSG7c9SPilsGefWICrEr4Dy8CqipJDy0cpTieOmmJxjMTasyQghl68WoFKefpof
/GYEdR1r/XsERVsekaV3dUiimzJBJn1oy4vMUpsFb5sCLEoBEGFpZ0bz7ka6JYER/3ytX6XAf7/W
hwmfpCXRs9R91SrstTRkHGrWpAd2OzebwYvS3P/n6/32s1lXNLd6nTx8tISUXr9g8UOpC5moa637
sjb9zjQ+cZleh1l/u4OEQ3pcwjDg6v862DBBxzpK4zF8r+94JOi8whumT+Fg5hnoyWh1/8kVfx2v
/XEfYQPYELRQ8OkIhn69YuYVdZ4mOrwO8YZsu/dLvSw/uXe/uwbIabLGuEN/94JwQ8tmYusREXmn
EeZPUyj3//z1/ObG6T9f4sNycBM3JTAaOFKa0N4bNwOMvlh5G1yG7vqqah7/+XIfgA9/3DagZ6xz
eqgs+4+yPZ2K3h5h3at7a42DziLYotsM2ysZnp3zMOjrGVhPv/rUff3rIP2PC9NfhJLu2MiZmVv9
+n1ZWktiMhSsPow2znbZLs1zF+L93jcrEtDzl08+5682r79f7uNU2Zty2cbXy2lrKtW1KU5gwMLs
kOy9z6AOH9zef17MwSykUhxajB4/rn76Ow2hlv68aXbGMUM8e+UHg6A/Kf9TsOKfF/Mgv/LOU22T
GMZfb6SiVEyrmGNlRxVmKVqpYk3jc8+8i7CTbb7+LDHjj7/ww7ONKu86H7U1RH0f6fYuEvtJogIj
mmRCBK8zGtxGgekb3XoOxCUJP1VB/GaP/OWKHx6KZI6cmNmNrxwYLhG2t3KaIAsm3+MbrDlMP43B
fJ+uP2NW6tdb90+f9MMaNePYmMzpet0hiMt7c2WjEVjF4c0uyVbHZ9fPDvk6CkEDGQ94ku8/R5B8
8Bv89e3+dLM/rNsIcn/Z8iuom2W9BPJmvdzbGzqAobZVCO/x853KZ5e3/8H3/Jut6Je7/kEmwYhR
kdFflzZX490gfCaTK6qvepXurZDv+4riGXBIfiqW+CBC//vnvv5yP6lANPuvi3NSQBfPYCfJj+bK
OqZ76as7Bgb2nUEfOmBoHH6yVXz2rX94k9iDI/LraouTleWjfj8BKrve6qsda979Bzrm322FPz1Q
H1NUUiTMsuGBum4X+eHqOFB3zLD+F9vFvxfUVRLx8411Rhqmkm/1r0/nHa5YZZYz48W1y3bx//bw
4qrHnukitfio0gZmlIrxuj8VqyGYkNZtC2hO10+orcw01B+M/XVf/Mws8/tt6qfrXu/6Tyuox0IF
7WzxxZ41u+J0VazdINou7IsEO/0Hu9RvvkYLXQAGFRdYpfExmGKJrcku6+ujau5zbuvEQv3DE3T6
fGv63af75WIfng+hZ9jQm1++xvzPReptrjzdT7/G33w6iito8nw0smTcD3thpnXmok6TP6609Xi+
Lpo/F2m3V3bK+n/0CIJBJaTNoZCDxvBHlfrhESS9RO3BRvpXk1UF8j9Dw3u0vrosmSIct0v1yQWv
v/y/N/o/r+dd8SyAgtCuf3RiCndcpspzfJV2k5JdsglYe/n2zx/q1+Lxb9f4aLosdbOv3IJrkNl7
Xyic6aJodB7/+SK/+SDgJRDigyi5xux9WBY22mCbKg/KIXkJ12xxl0hi5pX/fJU/cCof7hcQYgT9
rgM1V/3oX8ytNCsWM/KTI0rR0Aji/HDlA9MGjBAGrJgs1ivrzrhlgkZQw/zcX9KgVP2SNyTN4a1b
+mRGMJLAcPkZev/6Vvrwq4FkQeBPdhhKro9fpUWAA2NsRiRIK+wlv4npRPl622e+WhUQQ1Pz6Z9v
xm++VxvLkmmpIKauIKFf95la1QtTmCRstQdFjUHSzpf/3QU+FHh2nmtMlmm25PRphENugzd8Sl24
1hEfb9vPn+JDiRXldUSenwuaeJx966U5/lljyK19NO9hW9Y34r56/HRX+c16/eXmXf//T5u0rSDx
mXoyW57ap27X+8VabtsNc3MqO+fHcPvfJsr/r5L8P3Caf1pYV4fQLxaejUir77/Yd/74gb/8O86/
MMxe/cgqSxhU3PXt9X/9O9a/oBxdcUdX/sF/CyU1/V82FCTa0uzUJhocfuIvoaTzL2z+2HBJQ+Vd
8Qdy+n/g3fl1jRDIcjUAgSDRrn8b0swPFUvpIAM2jBpCxj25Qn40vETmJ48YFr9f329/v8qHp2zJ
zQRNjR3iYGpXnlzkjq4VFX8Wp6ckc1OAXVLV11239Peui3RsTBF2lUNjPCIPVPypyujm2onCtF8T
QeUSxMKYcb7khcHpyKqtQ273TG0qAK1bL5PeY9KgYzeXEuSvGy0PdtTpMI4Re6Z2QewjOtCNlpYS
EHSjQ3RNminEVt1jNbTUYDIqJqADkw4tKpkGM0KNVo3aKVvTbSxEWyVknMJakiNKiOE+bukJujOE
wZa4ZBdlSd486bbSnXUz7xbUooV7KhwCNndlP9ffZN5YP9SMriHCCJJs15pRwwfpWmFsl2LAXIiq
Tz0WCKH2QwKxQnXG7MkUpfHFmeLW9wSDOYeJwmuUuLwP4itsLTTdxIKriasDKYIVhYUaRQ+lXWZh
Z9n4r9RMxndN1ixiRXY2oG4KquTQ6t2Is71InhRllmf4W1bomYsSr2rmLu9GrxQnbDtFQ9t+ss5D
M7dfqsxVVgtsymNvCOdVTKxuP0GhSneyNjcSru9Zd9IsLACTrOsa7Ilnqt2LZrUYt6Tn7LWZWKUx
TuJD1DjMSmo87cInoWfat0wYD25dZ08JDgewxPqi7hJjtr9PxDZvlrQa+CrsFo8APBJFaNar1in9
3eggTEUCpAxrms3da+KZTLWEVZ3x+bt3ekthasHRCvW4aICcVlX2NYk97zgPmne0BtG+Ia7L+V2S
srB9LDI1oi6jYKaoTIfemvsHdwQtVNgl4e3toKw6A99ARqv+OUta64SaVj0CfCLWaKwSdDmMLznk
p5ssm94ns1Auc60bwZJaETIwVz2znptTEdvNbRt307YfqvFr3vbmHvVEtNdGnS8Kg+xhnhsRkP9h
B6U07bAZ2mIz2tb4rZy0bp3i3jzb8F7XS1x+Ly0tfYgKpQ5zKeQlMbp447iRvR6Yc4YMfr+MCkqz
sTjEUzWuZWcbq4lB4TdZIeAbalmuje46zko9JaijPjoMEfadWMvt/VCbjFn0eGZxTNLReqYcIvvu
9ulyEWOGSzYHhX0A8op0pEmVQ5ejTGyikfiqCRkh83ld39gCCacOspvM07i6LwkazzeZXdOgHiLD
xXrb5Zj39HGmY43Wh4wYQ847PZnGcyki64eCCuu2kjFBwnrSPCX2OK3KYuous1Y3SK9ILMmX2DiT
fZPulEpxIGOb6gWRQfGaSmLPvbGVtBfKogUohfAq0IaYFWHIsrsIcyTBXnSlu46Jia190nWNnQWW
uWSKMKKESpyIZA+r4q6oelXuon5BONgnyW1D9i39y1Er1+i0GAiUyTAFTkncWOi1mn1jtVbEJiSN
xK9APIdOX9ff+971FgATGt2lKsoroG+FdtOUbkEtYk+mGirK5B60tJkFj+wYhX2f9c+CIM29qSzz
faZV86oTSnsZFs2Mr3fAZOgYKf3LnM6o1NEZndg7+sdpLui1OMPyQrkzB2gGsarJdDn09eIGSmvD
Nu/1PtobnZXRgvCaS2/FtNWStARcxCeo3SzbuLXaHzqG62tmGN7BzjvjWfI288u6m4NoYgCqjrYb
4DjS15kn5cU2YyAJjaBrVmpyV5dgzo3Ftd4k6s/Aweu4VuDOrGdkMLem4nUbuGiIF8xhvmDDbh/y
xhwORCkrx5xtyY/7zFmL695JGZokO5kN+ikxymTrNXgbl97qbk29g4NaSnc5iVoFplwJD/lDRrqG
no9virdYyAYT79aGbp2SKtCadyxF+3GIlz5wm7HcLxj6TolUrsNr3o7AS+zYLgKViK1j2y7eBYko
QxfK+EMsrXngM0l5NwNS38pMQFZmwr9H/ETkey9A4U8cLIJGNPMrudhEjaRupq8Lia92o1mF5TBC
reVB1dXhrfJGL7RkFr/UaTaQkpYr+W0qEgGcO60PcsFIu6jVEpptnvZYbcv0WGdKcYfgv2IOluPp
b5wF23bSeXNPypnDrEdRxopuRKTKO89SgLBriHiKQBp6vINGGH9tWreAIjmXJEkkwpu/KI6BXhnY
CloiBSe9YfOcksmuegjbyXIohkzZp6pDVJA7cGgp1WU8DYYKM8VOvKwLAaPbP3SkvQ1wyly+ZWOz
hA4DtFeVSfRXI8q6d0k261e9Zfs0kRVrvlYZ6nHBar1r8sjBkGrIS+w5w8EWBJv56I2qV5IQkbok
rQ1GoM3i+VgkjftmdMyWGDZKpAGM8OZHEjvqbaSK6l7R4ooGiWvskbugxBSxARswmrX7gVSGHcqh
/ji0SXZAVx31qzHXyqMunaKE6YvBIZnjiI09qS/p6HV3nILyE5v99AjkjBNt4o79Pm77GskAypH3
rDSsnRVjGgiIUBjuItfN8LfWcXXbNWZ7k0k3eqy9DLMelsXuITJypV+xjSxbz1u0tSLneTuoVko0
l6nmG8fki9OLhHBXmVTORl65kTrTOZ8ivwtG6p7vOPTme00pnXNbFp7hi2WMDkssxFumZPkRbVt7
gSVkBkPUaluVd3owZKILenvkr1nQNNWFba+V0Sm3itvKs5voMnCaVARsskNgTi68ySEfVn3vyM04
aHw3Wa45x65UwefLnhlOqKBZRMtlG3eQSjQzXGbhRTupTDOvVraqfKWD1zvMkyZuQYtyIsoKrTpn
bYahdnL7TWM57ilRZt5ZopdhjhyDNESArge2Wv5Ml6snddbxLBY67g3CeVdVwosKesy4i5ZcKQBJ
OPG+ZezuD1OBNUYp7HNUu+rKaNLuix5fB9myry7eUDkBY9B6r/VKvC7jFoNGGdu3Be/yTTlCxScu
29hUKLgPODsI9eD/8MNCK/ak3ctAKXCWol+urE1LRMlTYQ7Gfmm0QW4ACilJWLSC03s3LAzoqnE0
n1yNf2u9aCAVYUoWpA5m46GIqcpX5OSgHvtJ3wyydO8zXLv7AWtTxrAUyYGJ7mBboV+7HRRXOWNg
KPa4Ndo6SIvO3qBoz96rWNJ9q0xlmwsv4XbE+caQosX4w9g/s9o+8JCO7gwepADemrc3XPaTLJPa
S8ERfNUtMXv4YnmIBGKD5TeIZjpTCi4nz07iExhMfWXrWEbVNNeDfFQw0l4FU6Pt5c+JJovQKkd1
Vbj1ctEFHEVulnpBTpUGtinb29Ejv0O2SrV3StM9jHosHw34zuD/EXGhQFbv4QCYpwIcz4tUog63
fK0tZ4Uk2nCCubPpXEuAuPT0F2Twycmc44FpvNcqbwRz6oEVUWz6ZPbillm8Pg5zMgWOHUFxG90T
iGlKFxcVrYS5DL1FjGuEqvEzrvIrC7FzHTQOpJf4lH3Lg6FUbZBb2qL60ortrzyrZKCkoONHf056
97uexeB6+qpa23EHTICEgi8RVcq6U4TyMCmJBOA5JqVvND1O+xy0EPp+eaMudUXt7c5HE1XxyrQx
p3tObR0dwiNxHJGmhN44d9xbFS/ynmp0OSV5g/BMRSCOJj4ZbwxUePsIkAByiqTcGN4gdoPdUtqZ
KgC3Om0DQFbV5GdOa59kGss0SBJv/rYUU0qzKB2afN2j1tsJXvBo1eLmpIz9/KXqZLzKZKf7Relp
bPeePCK4tW5GN81Q0qEKesXaoARxQUxbocz9rReXZkD8UbJZGmXmEVetIBuSgWOD0xSrMaNDVRWi
D0XflqGFQ2Zro6H9LhqDr7a3QVEjchqYc4n4vVXbrAncPkF0AsORtB2ao2HvLOQP6Si2dtoo9Avm
sVuvyLIiQGWdrm29LveKXRoov7RlVcr2XeVkgeT3Ql8Zc11p25vE7KMwcZPhMfd6db+oavuD1asK
ZGdxxwxmMTsj6HoDnCqe8/h+cKh1IpG5oSY7yCuu2sBeTVqPmhYmeRjBUiA7QE+WL9rspuO68URx
QLSbihB9uPNY6en4DWdNlmElr+WLmlaK6auUpBemjhLlsgunrfASbe1ms4MydEZ95whELVuAkViq
yKYYHu0oUo9uOk0PgvfTTWMny5pq/MrxiVmsnEjNzRyVabgYkbM2tA6haKyM2qFMFniUve29ds5i
bjvNNjatMznvnuLihXSc6vrqj5tbwqiyc8VR4FSWeVSuiEyIj3BjsZYrtjwXsWWvROoxHXIF+eao
4q/OMQ63Tf6jxG0HpxIZo71gz5tHWSFQS5MNOpMosNWBJIu5Ig8EmyNOpHkYnru+0HYWDapVDzU7
970Fc0LTEnYb54GZp+qXJtW70LFtupyqeZ5S44vRjBkVhpMavIS7FEitLcUWUbYQfqWqldijtooY
YEaoEXnJUwqqszTORqFZL5Bu6XQjhxPvAwfEW71wDLThXbnrU3WOeZvUkJLZqF/GIkJga8r6XXYi
PeX009e1CfHOm6V61xpGVSH7KuwnfVS9U86xmpJSbQ5e5Zan5rq9kKpjWfRhHaW89NhidjTkB5s0
l9bh5uiZuuo6Md33HuaFoC/V+Z1QFgac0vRu0BxJKAyzlSkrM6+9rYnas0cfnI8dR4GIHsAQLeeh
7RUOYDNsEUPJVJ5H17urW5WoAQ+xLiF20R5hZs1X2qbvSm1YT92URht9lDXCN8Joz6C29Y1uDU3I
F7SEujZDoK/SMkjq0txJcqp8LJbWF0evLQTIJdLwrmvGwhdC1tNKFEKixGptVkjiONuOd+1bTCIA
Y6G+md+q+LoPmwuVE5iNwdR9FlyBjHBxFXQBYz48l7U15Rs1SjyBsLhB/pdNi0TBi9XE3U5K2nTI
npJKuynKOv1eVRyYO2jA7qvTWuSEueaPmIQZpZrikyLNYi2uHFlgkGAQkczvu8J5r3IElJHDYtSs
mHjnNn0dbfVltKrvszS3i7J8nWqdJ8oIh6G9AC35oajRFxTpG8UaNq1WHalNHnAGngZk1Z07cS6d
o8IHHnw3RtqmE3iLPHNjVZRXwiqfO9RXq6JcyLgpdYQJjhrUeURtnLLDKHL5ZkL/XiUuqVGiLzjF
ac6rNSVd4NjyZE9i30T2Q1HG2SkSXeN3GTQTFaclEtEkOaYqAiNDMrOee803R9KK0oiEEINz56Gy
vIYVpn4HEZ2CTi+eNYG5Ddk0UOM56dZ5gcMB/teE+7T7Wil86kXo6cpzlx+pyRHHlFXQ5cwwQUvu
8FqxuUUMiGNr3eTqxUnAVE9GMMbeSjejtdSqvZjabQnkxGqmXcHc2hnaMBFsyLZ3F1OBRjlNHSGN
VSom5JPmdBbDdGwcLw8GvRiOij15Z3yk+0gMNDY44zwMwk7X5dh+laY1vckmGVd108SBOtVn9n7e
wL3s7oeZYlII232dFYSCjjtpCP9c/ARKhFCOJiGGQAKedK2t6DAtJia/qaJ/4oD0mYt8lUv3UZsc
jtVtQQZCPNob4OlodaOrXhxDSoChMfNt50r6yjOQI2pBioFttYeUA80a64QS2q5zTzJYvBrShlKA
sPmtXqXLw2Qlp7mUBErNWU/pPiErNZZkn6UzpDO3q/doN5cz3+4Pvci7PdXUuB5StdqAE0Z8Adxy
TdOAhC6veYAijdq9w0jAKxW1YIeFyOnue6G8gbMkldhsRSCvg5gyLxF0l+UDrSwyQA3KFSCdta+6
+jcN26hG6eansanvWs+ZUSuqDFX1qdyxqxqBqgncTCZeq0nN3gdnQCusGi9G2n/BNPe1nsuD0jFW
6tTW9cvZ7kIMVYA+k6xZtZH6wuiM41uH6nfQ53tK/nbttYsV0DKwTnPmVsGSuMqWA7q9os/mrY0E
DWyRvlBJqKtBh80+YgEMUb7BXc/rKsQF69GpEGLbeBgJyE8kij02brWu4eSSxF+wc6AWHYygrkYV
r6UHItlU8g0ih4LILOluCnvunnRNFQeqJubxpWMfprjOtsQC3nCsK4DRlUNIvN3X3DZZaqYtToCJ
hl0xllj94qkO5nb5kusD3h3ndBV/ptSb66TVHyMMND4YKox7ZXM/ttWN00e0c7y72TKI+LLlbbQ4
W8WMHhMxbJOKs1ZF0llRgo8yhvlRDvqdLJMXM+t2qTd9m0RzdSjWz7Nq0vSep5yEuuzHWPPiFOn2
+rPLKF9dXHYQ7swLyXVQvMW7UdWhzJVNr28pK3G548d3BiRfkTiWctgsKmrTejh10STx1Md31cDW
Hqsbw0FP3WtbMENPpOOsqyRbz0qTbzlLY7xDZ9jQsMKAtcKTddfN6Rac1ykboKCB8GmmlWN2WUhN
eCkyAkzzZjsDVpImWX2jex0NZjGSdad6nmfq4LSWx8T1gqJ5cxJU+VKLNyIxD107EIGQbBp9prnp
DFdzLsIFy9loZQoc2m5K7c4Ww36KrJ1RkFs5EX2p2Hgjs2g8DKnYLzATTA6m0skmv6vlk2n1VIOl
JzeRZXOSsQfebaiVU8ySc6NtK/fbkjgHDfO/j1cpX6lC+UodeULMV4QLkmK2o+EpXlAkWrSwcH4M
8Sbq5qeoip+jSHmIM0qXmNOhPy4iDxSdzVZ02o+8520yW+caj5aSe3TloSOBQnvLZy902eZaxVDC
ym2+wa8P0Mo+qrn4rrXL16aRHs+vcnbzhZss7qfBQ0w9HJc0+VIj9cVxYKwVI91MHl6kvlNpQ7iE
EIIVIE0wKDhBL2WG01vBIC90+eyNsevXdXTyPBkKsP6KogW6UbwW9DR7pyfzLaeSEO3lem4Zcvc1
ybw1WV050v3Ip1fwCuIIWfjw0hv6BvXQozbw5cq4RsXsUmNrtVPwFwyPrK0egGSjYqrDxq6V3kpr
KOc6WvZywPsx9W/aYD9FSosvICKU1OQHkNPa69owztZQ3QiTdz22MUlOrK6vDLu417FJl+xEhhsH
g6n5uaKBQ2M/wRAZO3sBmWPcd7oe6FF8Mev8ugFk3+UUmXtNJPjm50ukR8hSuC0b00m5I/Z56BC8
jQbJe+YGX9Z+uM411CacvPZs6WQnT+m+gXClZfL6Frknvjy4OhhcR96WNBaSVL0aQrOjtjgPk56c
xiW9TTlKjynajUb/ggGRMVa5UhoMYotTzOskBSdE4dBF6aEGoZCrdDecMpgQybsy3aJFg0J824lv
9nIe49u0+GGOkH6jZlNmDs0ZjhD88a7Loc076mMzjg6qc4cJ75gEjpKtoryg16DJa+ypulbzaRWX
9SUf3KPAOO8w1sg41B+a8ga32dabSYR0dtWkhZrGVMkEALus6/JhiiZKuJd01kNNBUjUndyG2Qpn
UvaBvDtr9rSDohAMqRt0jUDFKraDc67G+qGuR4I84UCQZqRN9Jj1x8kqg9EtHugZcT7rN2T43Edo
iHPebRTzq8zQb8lKfp8LxEPMvrp5M2dw8RTUzJp+l8EIwSiwFRowQQ0QkzGch8rGjtaHMa+WpdUP
E+0LtsoZ3bBcCSV97/GI0wQJuxygoHvIIrGq2S9jsw07FY8eRrQJi9SS3KRtgTvCCb2c5e3OF8Wx
NryKb9XrwnS1lzb2dnXfEdqrPgnNXJdZtlJ71oQ7bUtBhcaZEpXGeGcY4DnzJEzI4aK5fOvCZPFg
+WatelTyOeLoaIauZgk/1+IDw6IVzIN9Hwv+mn49U5z7nKd20KtrenpV4CB5VChcHLp6IAm46tIw
HMi756X0gt6LOKe0z/lcfJ1i6xl3XAB48KDo8uLQ40xK04DZ3xwmhy9jUq8pl36a3ifzpiu3w5Ti
GKEMSW5UHZjAq8gibs4XgSnCfC5ohGiCfBpxl0FbLDVoAmrYxoC4OjaFpn7NuYfA/nb60J5F3N2M
EVGq6a4FM9DW3gOGjzcr8Z4HDtZ+G9UbuCS4X6r+MR61e2G4Z/Anj7N+FVs0odYK1MK5eiCHBfJJ
fowG7aGmcje88kiBHTZT9uzwisEfgOtTw4MxN7d6PGK2LqAQ2LfxwkZh4S6aii1O+NOgK5du+SHF
eEi69jaL8YFjOWKCwmZnHyJjps/llscCAgmv2upWWsVNUy0rNdNoqLBDl9p5cb3dtVJoZ2YJObSH
caGUJHJBzhqflsnfAKGm5XDjVV3Yt9q6onXOh2QKWrjbmOAQ/CL72cElU6TtzsRQz8uHYkZUB+yD
NEbz9Wzo61F1ntW+fxu19tT0pe07XXe/qGzFDdxHC+pCOAGz8BUGJP2UhGbSM8IioIwCOi7Vddsv
u66eH0oNR7j97C27paJ91Q1+3mir3P5mVQ2RriIgNonXaLxa+O/J4nRHpi5O9mcdbVGaZyvZnCV+
eKP/NlYixJf1jPnvnDjeTcQfdDv+UTCqmtNHdA6BiL4OVfKQD9N6cisS07KbHFAH6Jo3ZYg4r0fr
uI0Y7rCSspGpgTvMYalEX9ImOS7efDCX+szIeSMmlWDXbG1zTutV70nVBdEx01rrb3joSLlVOLDj
FxH2XetyL5bsWMVpKODU3BApTevPSG4wdF7qpcOTPfTvxtjbvtUzpE57iIaZ0rsBRfsDJ5hQTdKb
TFVbtpr6bY4bOokxJRZjiop/KBcS578NjvYwKiIo2d45+5Jn6tpPmUW7c+RySZrdaqV2sHp9tzg0
GnA7RQy2Bcw/nOfvBn44oYONaOjbKda+LquTJsb7GE8ozsT3qG5vY9WhsU5ZMYJKAhH5jQmjE/Br
I5FrU3AndrbubftVzLD67Mw9e/SUN+bV9TEXjAeySXtU8hJHWp3aX2xdQ9xgW+UuqyCg8UWlOyOy
OK8PivTe27Yrg0y3zyjbNouZZtCMF/s+ohynXDM5tC5vfZQbYU4zzZ8aLQSd45Herb401+Egwd4b
2af36Be+pQSWuMAKvHH8oV29ozneZ18fMao377XWX6xGO2TV/GS69RP8De5YtdKM7g7OYpC602PB
GdhlgyGKx8cIj25N6QPLIwZ2Gl4IYnJz5kdzdlaadpdL4xil2KJbKZ8n9cmz2W4I9ZnS5UfvsudE
y9YS7UFE5gEo5RrHOOeVmOqPUwMF+dCAWskFEXeyDRmI7qg2OEp7S4ZR0QsyyaTX+aqzaRe61fo6
TfS873AjJjhNRdCBlPZlRsJwNu3Ze04aBal5nl0lsNi7jHEKUp3Rj7Km18rpVllZxr3XN5xsGn/M
hu0fnf4JNx8vdprSW5U3N1Yk36vj/VA6q94oN52m0jA3Dzpr1ImUUzwvVGvyYtmV7/X9OXXzoIPn
VSpZaIH8FzMhFt2+cgGpMnkwx4Z2zUM11H4X20d1eqsn4U8FTzP0DwJq/Ih6qJrfy+kFQNHaMzb0
QxhYvAON9fVmCIRt7Sp0Fp12BwJrVeJD9mmABZPzvY+G9yJ7rMxjk7H9OlZI/jmjyBvH/jaqr3pz
gxfXr1iUsnxsh8Aju74XDQTFfRMfSocm4jivbA8OmVwPtJ1aldVEkLmbrJJYPtlXXoek8zxNGxQw
dMbfiuS55i6Z6nEY061q6hvvvzg7j93IsW3b/srD6xOg2zSN16EJH1LImw6RSqXovefX3xF5HnAq
IwUJdQsH1ThVlQySm9usNeeYVulkBAsr5Zs+4B8PnwYkMDIb7XFCD6TdVdjzAH0ntnI9TDTJ5ooH
uWqqw1B261Egl0wf8pI6SgunIvRKwW7QLzv66k3rw9HwlWjethbEyVr1BgIUnGGECcdaUWKFEBB9
jeRlESgq9Aeg5BuD6aKJCehiiC2ofQo5dyqIJYFoNufKE2BMB6qcSzeex/1qhLeRcszF4RxLT865
m9KgnRvVzTLpRtcWDhW30LbcpF/3sP8ZhSqLRusX3c05K4k9gJtX5rXMUiUPuYtrzkmwf2doE4zA
2MiQicHMzjLuDY0FwVgVaoKT9vXc7x1rdhnFfRfEHrX/kZ1iHhzkcGMlO3O5b7MHeWFEHwE+bEz5
Ss0e44rtiY3JMXILWPCi9U2dpWxfNMfBXpXSVQkZp4GsNucMrOuuPnUWJX1PByMS+0xRWCYdFLRI
lHj5+c9GuoIhZ1fxVUwk+bSUDu59T+ktL5kKr2geguVBaE/WcpCDt6iNDige0LHoDhgTr5BrD44x
R9lnO/rBFtLrymDfGA/Q7L2qPkZYr4HAsX8R+0o6ShMpTOKXSYJeE8pkjhWrzlxWAOeH4EPo6AzG
1Geec80ixhEYOXV9DKhgTILQyPimh/3CQcax9OQ4h/quxYmhnaeS5YQzlB7Pda2/U9VDTVW5eXBt
929a2a80jdQ8ktL7VHakNtnZPGFTKzaxEQLUDRz9zClJN+WANcoiRB7WTxmiL6jnK1VdcjdV693U
TVvCKtnlaZS3720KbJOu7Tqag5H0qpAIHmXpSYSNawX3gCBcEUWuqr3Hkewb7XPbHofxZVYbtgXZ
tgh2KLXOxPr2KYTVUywcDO3Yrzn8dlHsVYPMR5r6ZMfskOWcEYLnPY+DpInmgewvcboi2WoT5ATX
GtaNaHi9wvSpK1DVvUEL4gJoYiv4US/tYeQD6IgIpzvgLcW0X8hvQwjnahKBlKBjI/hCehPt9Vm7
bWBk9KgAjaLweknajKBERgnyUl9ecZ7xLCnagjDaGmb1Ouq3qcVClf+0w4q+fLY2M0ZNEzQ3/Wy/
ldJ0nWoZsDKWoEGG2Bjnq8QcHrPRpG1sPMI6lh26yRT8lauiYOBhWCicWBQbdNy00nKXKqRbI7Rc
tTEtAjrcFA5Sb9bFrcI+phDNIW0aKLwCuUyir2U2YxqF3UJVf8iG4LAoc+TgiE0rK6+Za5fFRzBX
QeSF75dhw+6uZ50/qREtqt9GRvmh7yBGHmuL029dDD/NpLqHvf2zMsMtRSoEiXK1Wdg+MM04EIlS
queLa2TJwVSV4yjHxy4Mb+wqQxWX6JMft/kz6q+HYUbsPZEfl+BiHMRGXWATDOMG8rjfByS0J+S7
nQ8NCuU4lf1MUcRuAHjSkUQBirE8sFJtwx43McWVQYnyk6FUkxMVnBDNhqVRCu1nLMTCxcLdnfqh
Zo3oo49CKspjNdGwVMJgOy75o8Sh0h0t6yoZmzM5K5idZlwUV5ogvDR1eG/m9brKoo7ZgfKIqph+
0MTlOsmax7yPr5qcokJrc24ecmUHkIe9lYauhEqoCVUluEkChO5ZU/tTnD+D/aCK1LNgWrQfFx3Y
jaLTnkMK6SRh5qugqN2kpSUuDL1eNXqR7VpOe87c1zukm72v2eVJDlH9Sfq8ts3gXZJzPkSlV10V
COYGSnG4wvKNHMYetG1I0ZLGR27eKzZ5m+nYvol+CVyMzh9xM0Ncg47t6qN4mlLlNpmDq6yJTtHc
vyRyey5i2R5M7doL2npYBWp3W9l8kjWyi7e8kobbIt/bYb3jePCuzCyYOS2aTaIPuPy1OUPRH5aP
AOPrXWwIOG20aAsmrVLxaaa+GEOyEZTnOgNlT4q+sVi3VJxfErBCD7UapJRm1d4+aIVGm0m2qmNe
d+xBDWb9Wxtty9UAhg6ASwqgT0MeoFO9q9phRdHzrZ+Tcq2lzUtSS70bjcUpV9FTjCNuViFep6i9
pbGz1xLR+PBntq1CQaNFbUfaYOVYxriiXXqflRO1U853QR+vM6u672EKep1IV0Oh7onu3Igs3BVV
OPpY6velynNPctZ0gmfFeADsvbKDfiUy2esy6vZtSn22PHfbFbcvx9cuhIIBL2sj24anQJ9wi9x6
45h3CvvhjQS3U0eracjJP46rnYJ6rS9bFD49aKHYnDZKr/ljNN2bOj0joSGy1daTgDfX9Nsls2m8
QNirgKVWAwVAVJGOnM7CkdvcIwH0fUmyV6FCP9cVt83TlOEg0fs2z6KvV1rku4yDkzkXgZupoQ+0
yLN4qcRbf5hVf4Wo4GSYwRXFKjooGtafQbuOZt2ncfmz1uUNKVRvrRXdFbWxN1NtU4jiNpztraLJ
1+DT4CBxiFGWhCKxRpKg4XZWonEqLv2yt670qF9TGFslVLLk6WWkwguN3iWt6EqOz+0/9UdLYsIM
6Stqc8ey2aAZ/KtRegPbSbKfBRggr2hLDhjqbV5iLW4sH5DKe9UV12wu/C4yN0ZWH88IPD59XyuS
jyaarsdQe50Lcz+o4jqS2heFxKF1N8teEOvSSYstvOuJygpmHuox6uk99M/lUN5B44PTpP0IbfgM
kkJkbWqM1Z5CmGUC8GzCCYFsS/LqCPxRp6kpTNmNZ3KdmeGiKPJKxbA3MtjXFaLLftXMQJEOdmsg
5zLl4qFj++VPARK3dZD19gdyHCXyiJPjS+nA5Z30aMKeIVemtA7TiL0bCwLb5mjUi01XjSAaoWAh
SphVA/yUJUCiN7o9b9FtKA9NGspUv8sQEH458uSyIXvICOJ5lKHX5S70k57cx149shO0DnZWG0jZ
6An7w1zZgEhEAWalUGblSurpAQWoNGgkVal9CNpByZ1ECxfCYgslPNUEQaygFbUQnfKE037bXRM+
p6o+yovoF8fq9GpJ1OIDrNdErNSiKddsnUwWUPItUtlGhjV2obQNq9J09aJSvbnT9XWu0W4wId/7
VdEneytKtbeF0NKd3enm81k4DDx0iqerzhASCMfEAn/c8T4R5hGo24CScAu6W3eUukndltnsGL3G
lqAHAjKk7F9bHUiWY+q6DqWrk5/sGBSZhP4JEEuh7cJ4oc1tNRDNUvSEOzHR+51rmKnn3tidNujT
ehxDmZOQCinZCWv6pMgHay8prOnNQOB9Mhcz3s11WlWujBLwR1mzl43LMGUrFyHOAlgE5ikY2oBm
SKNSlzejWjtmvQZOZ1QnCoJG8J5DkD4VcmIgqMnLQl9bgKEDR4AUglaVDDl7LkkM5W21NMM9EBxt
35RF02xCe0YKao/VRjGH4ZAiR/LTVs1uZW1bzBxPAjpowMaSByVdaAzpy7zLpnMEl9TC42oGSqSl
AOsR63Z4Izdqsy+6Yl7nsi2vaGuNtTcag/1uaujYjBq1nlSI0F/4HU/KMFFkyuWRz5h5E+XBjB6r
qH/pgTrv4TlWm2CuGur4ZmadNI2NQ5N1esIS2k5HIzYF8rhQcYFHtreBVhb3Ge/QG/NIuiZLoNl3
FNYOZXHWuJhmuMnJJFwbZ3ZKECL4ggxN9KKSCE9Hebcrq25eyXWrBQ67UGk9j2AagVHqP62xRxm2
2MN1Obb5k86nAB9VxMuubvFB96V609Ug60YrN/dNoQyrdAzb2A+1McK5nJlj7E5VIpC7Wnq0Ejkb
+VmLtclNy8UEzQzzK8nk4Vcej9rbDK1tcEsjJ41E6MXs18rgGZIsexDj0CMGgfraAWAdqaAJlEnZ
uRUL12XXj9OytoBNP8rlbPmVNKmctcdyV6MOvq0Q8KCfY0A7EYqm+64AAJVokrG329R8pBF6hDed
UcHWdSeK5Pkw1sJYNaAAjjot2Fseq05lRKKQo5dG6yVZbLmpLXd+1avGLwR+1VbvaeYusDL3bQTB
3yqbejMAhn6UoJjeVhyjwXQIWX/RtRZpSJ/qd1WuPnUqkmHHKOD/aPbU+FXSgX9UBnUrtBkiEjDU
7JbuDQ0QQh4pYJu0bmPQmO+sY6NvVviHKKCmVC0Q7BEIUhHdzOwWSvZa70gpGbQ59ft+Wky07dWA
JN+W0xWaquWjZIr1i16hXIKw55D0xHrAHCvNGy1H8TOJdniLmkHd4JGQf/V10d33ESVdSyMEI0n6
+jaS6W4N42i/jrNs33ZyqXgBLT8q+IYcv4TKPKikmgXNeRIu2lu2hPG7ai/LjkDEXTi0npyvFztd
bukEsMYRij47YUOES0ydLKbhP5DFjdsQ8R8NgI0ilS9xttBlx20inkbVjDZdENqvZ0AKO3stWNg1
Wcn1PEbdQUhGcZQ02qoxrS80+l1/pUBhiih5FjRUJpqBEWUeeRh6xKgFmcBJGfKH91NOwYq6LVXX
YSphEeeJWFxBToirK1gEXMRy6cs0BtVt3E3StRKFHGlm6oCrMaQ5yCOS+10Rt4gUAfvch6ElPtqm
Kjd1qpanIbDCDHGajk5CmpUI01RbqL76m1M39fjUvCaJ08eqKSEil6N5Y8fN9FgqXQCJUa3rraXO
0p3SZ/N2HLTGN+A1UaMfZtQGbb7Q5EgtztRWXL+WGFegrRr5MzXRlP1cPg0ZrSBzSaiUYabOhdk/
hLVsPgZZET91yHpZLGsOIXqYmb4yGX5I/EggBiRicyIH76xcvach1rpPySFADNXMOzUiU5wXGtL6
lQg1IRHIB3Vvu+ZIOX0q4P0Tjg4LFb7mKmh/E1XtCFWdigbaKcAbk8BuWkW7Sji4PYGgTLYmSmH2
WtHo/4buMh6XrYH15DpSotr7hy3w9B/T5/8p+vwEYL1r/9//vfTbkUSLsc8yyKgH0yN+W8//4clU
OmEphtzspn7RdiJsxQr7QeOaKaC1r6+kXZruuBRyC0akxb7W0o0L+2fcYfKwEpig7rIKNylmLJd1
yBu8s/v0zE3p6Aq7zZvuDS7rg3eQ/HEldniHaWmvetcuD/U5FPybJ3ABcCEh5Py7sPCT26PI4H4u
0BdDCYDLjM+/iwfuRISDTHtMSmvNl16+u5jxp/X2PxfTTA2FJ0Hdpm5eOA8D3C2ZaUqsi2NwV+ta
8zPV+GID/THK4/yaXcn5uAKDBybzsBnmYV5TVtplsURlzLQMH/wbfudMp75nN/h22iHEgKBS7AzG
maotmrUmSZk3YvpHU6e/G0LbqcuEAqLqngi0WfXFtAHZFtFSla9Z4oy1pgXPtT5s275BkqI9diHK
nknSb0td1D5ab5nJLvuVL9NPDs/qU2p0+haYX0rdFivZ0tMMCou3pj4D5Cdpp7UZAVWFL0ZskpK0
YAdrnwxjjNxMCY4I++NXVda3U5sXTksbxrFnvkorqrtThE3Sb0X3ez/9KtP3+noUfvb8dVmhUAu5
QUfJ9qcHOZebPIwmxPOqRbLaUFc3/Ebd64dGf64QQH0z6NXPBr2uwj6yyBLRjUvyUdAoGst8tI/R
wOxxTEl8+SJaB8aA9GzBSZ5Q8XWjfujg32vdvdxGcExrI6a+U/Qe0wuCzKZWbkIyvO7DJq6vp4bF
J28S/Z1csGINxLqkRaCnK73Qpu3Xj+sCPfGf8aqrArgR9wBv62K8UvhBzEyaFVq52i8XieYA1QSM
EQ3kUoUDYxQSPDImBZ2iFhCp6QE51LEPgBkP+07+kNKs8L/+UZ+9Q1MxFdBZuvI3cclQZ8vWUrFD
R5Y8GEKeJzeZoCHGiN042ld6+fj1Bf90/f/nIZiaaRom9mRdty5MycEyVaKtxW7S4ps2KN+EEinu
15f4ZB62/nmJ8zj6xzwsxEjjGDQ6tqutPhzZZZI2pn9zkb/DkJjqUK9AueOrN7TfDKR/XkU1UvTX
xi7/oGJwSvfjAwliTu/pq+IqvK+3yJF29dPXd6b8mXvz/5/ePy56QRuYhQiGBh550+FgVfr0lQbl
a16X26JJhnOQwp01Jht6cDWejfDh66t/+lz/cfHzP//HHbOtV+JEMnaEoAEgvJ2zB7X55gbPU8Z/
aQr/uT+LKVZTFMFjvVxCySWXJnq/8NIfgbimbU/37oZYeUehi/jv78YiqkhmpeLP1S9QKWodDGwV
zN0c3lvBuyjXOX2/ry/x6RdvsX9RFDhtfGQXX/zcK8mkV+ZOvYlO+uN/srK0tY2g1029+Huk2Sdf
sy1sTQNKB5tOuXx8xaiFSh9Ee+XOeLXW552A5BZ7IEWsKq03emRsk3IDZf+7G/0TefX7vf1x4Ytx
iUVJaQM7wkrtpJYb3ARr3T0HfMdr+MCPKS0tOPuO7DVkvX1HG/tkzNiGarLpkkkfxpD557DUOc1I
ipYQKDAUslvlqXSYRLgc8KbpuG+aWXsDYxv8K2zi+Y6ZwFQiQAmaUpnKLuaxDJdTyKFwL+xyPEk2
pqwQwuHb1wPo78dK+BZUGiYYSwfOePHFaaTxKVJn7licBmi3uAz7coL835USiddGCzIG3zzConlM
b76+9N9bOVUA9eGcIHi0GsXQPx/rOHWdMmvKXqVV7ovWWLZ9Xy9EG4bpk1p06gs2hp5k9MJGSdcY
tXD7tqhW1cjmdywK++6b3/PX7PP791gqJXx20frl9xrxPtiWdXuUYRxmKYNh1PZi4uPBtftjvqIL
nAxe/7Z886L/egdcl5MfOWOQuIATXrwDiyO/HZCLMkxdQEFOTtyxz8OjkEN501izUXl1M+Sbkb7H
d6/gPIb+mA1Vg8A0qFgq5R5Czs4j/x8Tbt7YkjJW6iHTSSxApS7MG5iqYlfTVNhLZjeeZAR+pKY0
MqQeyiJkCSGTR/Oz+frhq3+tO+eHAJSUdVXVxF9woBI30+/JsvMUZMPeKljcls19QKP+OaSH6oDM
OKararf8oqb4zaniszdP1KsBfM0EbyVfvIHEzMlYYySWOXCDkjZjhvPy4Zs7/PtZi9/zBw1skwd+
ubmMRNmZ6iTvbQ44WAUnk5XH0DFU2oFPd6zb9JlZE5ukcKCiOQBmuuoQVAShN1RStR7LqfFmIjTd
SmnVmyQV0x5nXrmqI7aedalqD200IUOucJx/92l8+tvJ5WORUVRy+S7GiZIZdJdNsZ+bGsO3LZKb
EoHQXWqqmc/qRKzcYrR0bXJKXV3cuENGO2SU2uWbh/jJpyJkQ1Oo6Bqy+tfyoyrVPHe9tqesCOw1
hBntqb2kkynRyvsurKk9zjRzN3pOnMXX70/7a+lTBbMkJVFdObPyLslaUkV4iUYBEeV0scGv/ry0
U3u063RyRK1f6TaHcBpu9O9bg+YFm1uCoChwz9ZHhC8QWLHGYTqazHVl5NiTtJg6d7eNguTB1oBi
tOTSudpQYJksIvot+lNAKTih6ID4RHsNAVI7uU6XkEAgmviBlDucj5B8LAWiKJ32rlnjsKbsufr6
zi+Ij6xEv++cUzD4oTPy5+Lt51nRSvEg9piL0YBbEaGmutzf8IjMVWQOwZqaVY6NIOb3N5nkDV1b
jajHTXUzN4vh9+cGJ/pkBGcBmcBKpC3bOer/9a784meeB88/JjNRKHJsDOY+reGx67T2JTKhatv6
5nGIT2YLBsJ/H8fFvm7MSYHqhbY3JTIMsvhqxOq5Zn3FULBw0rbjDw3nPr4q9WmOwMwvVf4cwJSp
675zGlGUjggw4U7yE1qGNwqLbypxE5LV3A6xgqtYbR/ZBt/HiGro36D6Bu6BCFJ/CGZreCdS1/Bg
ZP/QQq11cc5jyFSZoq1gq55b0fYUXU1ZtO5Ve2/zZ9ADCj+kCrJAsTwZfb6yMaGSlVM844U7oSo5
xDaVBQpibokXwp0rXIYWzMsURshzVGIAAfXTfnOy/3vjyssC1EwRCyE+G+SLKVctI4pcFLcjOON3
dZKB5U+JJfHGKkRDtwyHthFOZ5MAoZTR7Bszsc4w7ZHrybnqEauXGP9+EfjjF52//38Mn6WNmjTR
zL1BebDB2Z9W0taQXr7+lj4ZO/AG+Ys05E8Y32pZL1Oh2Ps2hfCCSkegrZ7tb2ZJ7ZPp2mSSVFhL
bQ4F6vmf/+NWeirJFhF+B+2aKq/2jLxPoPEXLVWMSYfqXKzydeXDUvQHg2WodrM9oikxQPt3jGe0
FkgADtEqdSdgb6rXHau15X79ID6Zyf/4ieqfPzEPhkWKNJtShe7l4/SUyagUDdWz6brgmFzjCz98
fcXPHj16FoPpDPyzZV18tn1jBHQv0wOIvrU6aWg2jG1HgtPXV/n71M45DA6ICY0IICfb2z9vrACh
VAxntslgtXs0gJpHzn13HdmiXCFpR9+Y28adEVn9rhvbEjSTTA5ITuNlGgfk23pLoiNRNV4vLzZF
vuq7T++v0wx7Ps4TkMXPfVHKGH/+wLiTpzhM04OiRocoQznd5xsM4D5Q4b0iyduvn8ffT/3Pq11M
yurS1Ym6KIeJDIgDqP5xJ09R8MhHJn0zov4uXZxvzLKBa553cn8dmGq6kLwZFuC20zamVmcvEul3
ryjlFQSp9M5/SF2UHYWeTFfLMFYPWUtazjfv/9P7ZYSdqbpc7BJ23xVDpo+adqA8ZW0QpidM6nOz
KdRB2vz7J6sxlKGiIgj4azwX6FNiovkOyMccK9unpj9q35UwPhsr/OlUQjkimvrl3VTWmGqywdtT
8f3h315A1YF4sg+23mdYkFprk/Sh+c2X+sniwPmLwy9MQW6QM/efQ1RrI4QM03TA1btWOILhZloD
VVtPVwS+eeU3D/KT/Q1BpRr4VXo3LEaXXwQyez0YQ5Ycv358hXaCPqB1zwe/xg9PbpCt9NW5rPAd
B/mzoULNRj4TGpmWLqvbYVLHBb3IAzaOgf5jZyL7zHsclJG6/nqofHqHJgVtEzwwf//riJmgWhGD
wgcYICKTFDl/bVUtPNp08sGjZ5V0iHJ12k6WjvSYBeVgGKm1xXO6nMxGD9+oHejuXNJMHitEYENN
OLbTtXT2v/l+znWcixMpbSfeAm/f/PscWNRR2S9VdIwFzIuwLG6rKXz++mmYnzx4Recoo5/DIhT5
sq1T6K1VoG06WGG0IGrTCzSOauFUbOFQlyvw6/ImWAXxcD2QnUhwKjFVY38KsuGoAbRxCUK+I10W
j1MyDS7dgXGlmj2JmJX61qYYtHs9KtcZFDuvsLtTUfdrDQ6XQ9zlKovtXTFpT7gmsdNXTP8T7XAF
HF6o8zejzd7IBd2JYnyLovaE9G1TJvhENEu554EBDVuwTEZl5phKvymi4UQb776OpKuqyCcHohbn
eDugHoaByTmHC6mo/XzgKvtugBqEGcIk82/amZMx/erZu/qzrrzRyarW6dm/HYX9+zSNi9+bWAZL
ZdzqEUmCpqqGq6AKj7nZ3OpWAgIsX8mNBIGDvbBP/+q7bfYnA4EvgzkU1DRpDZdzwCJCi/7ukeRX
lqdzzJmxDWvjm0Xj86Hw36tcbEMIPdEXskgPOiiWRySovFN4lfcGoKJvJrXvrnSxLzCsSW1TER7h
0vxEA9BA3AwqH+GT/e9viZMa6wHtA5CsxsWD69JAg20ZHcHDOR0OEym86eJ/v303hK6orD/GuW5y
eRhmijGVEYSnRdKWiNUTUVp+QiJ0mCO1svRdaEcQ5fqHWGVjMaonI9Sue2Kf/hf3SllCcH6Qodle
bnRTYTHey+g4NYb0qskz5k6SDG/0KcBj+PWs8cn7E2DyhcFN87/LQzAFyZKo9/I4xotrzuOGYFPU
Tt9tl86HjIvpj3ORDEnuTFrnyf658lUx/yeIPkwH6UFWyzVtWD/IyOLU+v/F/bAW6EyEKvuVy0WP
mKmgbQXsXvzrCO473wjPutjk59ePTWHF/vueqDLKFjByXpH5F/c7M5RcbaNjHYDDG7ASp8E5pn24
JZ/9ICk/bTK6ivbeXqzDSGlMNRD4Vz9bo71adPISy+yu77G2RIlxFzYmTeilstcdvI+tBaXKySIU
YckMLE7/7VQg8xwCAQYx2/w1SxPWH21wFbnbyQCrRBbVq7Jutp1Q/KCETAS+ZFyQFPWh2CYt8qco
95ei2UTlxqwwdNjH0v5o0k0oXcc4EYw1mJ4GEFdd7yLszWIVSOE1pfr9KA3esBxzZRVaPpwskqSd
Mn6WMdXABgJ5QzvI0QAHBycpQmEvHIRuWASWwENCBylHTvFeOkgzhcAoTSJsvWvqtV1h8/X6X9Gv
ET1ytIukTW2s84IMoMkHNQg+q1oejMUrmxWEVse0ttWCGM+TA8I+MayZR0uG4ms/azYxnmsd/hO6
uQYcpYejz0o2peRPfX08k+YS8S7NVz1B4hTVDCqRRMk6VvwrL+9kLCUS5pCHEBOyzuPVxnX7OC2P
c/duD+lar6W1Hjx2rDhhfpuBfgnTN4kg13OOYTy7ZvyiSltRvLfRjwR7WwASojOeWfO41Si6Jecx
Ftdj4QgTWQMWm2vpwMFV7928v45+dCB6d4VGcQf2zHrp9lrk2xKbs539lMi3lkAyxrvzyWtjkTBB
u7B44UGpHHu0HKwxGFjm6hhhvyKAsU7IVXYnE4NWvAELR45ZTqXOASUayz5S3Vx6hqI72xha7clT
tNAh+DCwXqIl4sDuYqEieFwe+X2231S4VbSDpB3K1yS9CZIQPkXnJKbpLgNumXWY/BA4cyNlW2C+
SFvPaDYzFv8Npm5PHwEwVh9L68v1Ci+iN8ZPuGWaVIabuCEg8lSoj310PQ1bipOQDn40yb7qZLcv
MhgJSHK0O2FHm1EtqbZpHnF0jjQ2x7yU3GjQVxqSVtWatpp93Z4B1jZhzmrhq+Yzc8qV1j0XyxX2
ThzZsWtKmgPN04Hg5KqW8BVyaDHgo54mtfBooY/OlZda3fXNSkfaPmLzw4fwmCxbCSZrUsFvI10w
BtQRFa0zmOf00ZZXmlpi0wJ763vhy8WZhrY8h+l8PRrE+OGJyPNNY2ZYLjEa3ojwMBU4M7ejcttW
wOsOqFDjGbXeTKiOfpL1x+QMicPyA5cN1xeWtzLcJygIp3DV0agpImPbaBW4SkZhXNfYWnDZpMhR
0RmqpzQfVReeo1OpMGFiM3TrvHcLyABRD1C2SPpTL6ODTfCg9OnZVIVwmo8Pj9RVkj1NcBwnNbsa
5xjzwmEKt1J/bOI1icI7ZXjK9BMEM8+uH9L5wyQVMaOdVtUfVvUSSscIGquk4qm7G/rMjRuCUZOV
JdYihqhdbiN8g82rXV0N9qHNhRsFdxZQlgk+RupI3Fl5LCCEYygdniQ8Uyku+VOZUg5u3oEIRQIT
W+pF024YXnrrZajvyuSnDM042o3cgVE7QkZduE3wucjKZmmOY3cL9ALl8xqS9zLhPXxamvdIeEy0
Y7FWllVlfmgWLyd+H6O7WvoVhI/9eE98MpOZK8MfKe7mflvJb7a+tYM9sbNixPzXH1ucC9JD/mA1
fi48oz5k9L/FuIoXTpLrCiH/AB8S2SLuSssv2Rdnb3EIFRwHvdMsp8W8XeZVY39U9tEo9rhq/H65
7nTCsaWnyXivMuHCZd0E4V0a69BeDnN1o+AuQyPtpuPOru8QZ+TmCQQMNyOEH6db+yknVhboefSe
xMKTMOjkYmYYQFTuEgIY1ce4Q0VVwmjoXGBhvsl/mMbhumSwVBjW6Ll7kp3Sd8mdocMeK/W+qrOq
Eds3knHexuiXjV8lhNWQwap4Ha5guzp18E+X6qpR1uSGDmfMKQG9gDFGHsN4VVdXdnIwrLso9DUI
HyjDwKbkFnq6h/z8X2aviNC8MTmHxl4NMRLZ7udkJpuFKFTc2g7GE39Y7JVSX1fxtGuhHWjtvWBS
KXvpyiSaGsUTLd7HJGL+CjQfacK2i6QD5pJuum40AUKwXNmwq4XZsvLAisEELHOKwBubjysT011d
KZ7WC9TSvYNuzRlYguRbveK4jI2w+WlOrxmS+fZkTPGWacG279L0IU1uISyPOHOD4YOJpDSPPQmc
o3W7EHoKrgQn4Y6FA+P7QbfISD/Fhm+XTO4PmQGsYqXgH5aeA5OX+ICpLJ4ORfmiJ25IjGl1j2Uh
yb383WrW+VbSN1MOTclb8CWf4Ig0BTSOdayfgmEz082OnkiYr2/maYVj1xE4W7rn7lZjgTK9uL3X
CbIqDcDslSPsjwQu0M8OdY8OGeS+ozo6OMMvoz9xgosiDu289R9V80SnblbXVg2pkxycCLXpIR42
Uo1NHphvyYfqmh399F8g3liWdjlpveWDMV3rFWHQYOSusQYgQUGnihkB6J4TyzfKvJrM1kGNPTJH
tbDS4xzDyb1KqFt4Y0O2CocfII4G6Puh6WR67cnFPg+uRHMj1yed2T4z1oO+Zv9Q2VdpvK+NO2He
puVtkOEOzLPnodyRi7TN5HkdRsk9whhQTDBNUzYGYJuM5CHqiFDW3RJGRgCJAPu/EUIG7e5EvKnx
cQWG4bTJD3BrhCHuLAgfWbplDu4IldJGJL4cQqVf0AFZYO5VItr06xY1PROPDToJPMw+yG8046iY
t+DxY2UVNzfM9VP4AowGe2dY74lCADUNc/eIKc1fus5dsHHu0/BeMDiD6mBVBAacqvl+yXbDrxFS
a3GSKmKlqpIe0HPDUs1O3cWFGM9om/0wO2E+wdcuiOX2rFHe/Q97Z7Ict7Zt119x3I5buEZdRPi5
kSiyJpM1pQ6C4qFQ1zW+y3/gH/OAdOKZTDKUPuGuG/fEVUgkMlFsrL3WnGMWEq7xEbtS1HtdiuAb
02AfWzc829shUk5Tfd+HmKPnddxdzw9K4btVCGUmBAGUMH2TTnLqBeCfyqNVl15sPk+6a4I5qisP
WkoqnMZiX5Y+cxegQD36bwy/bCfsFH9GNGubDNqYX/EKjVaxtF04hEnzbUSh2UtUWwv9fnppapfd
liy5OVnauM/zZjPSu4hTk4WdSdApm24H7ONl+FDWW4mSeWaiGAPeSGTS32H/dKi4vlf1zgIGX6Xf
U+UadcbKzw7kEPuwhaz6NVUBKFaA6PObEnBltjXrfYR2NEdOJLISPDblUwt1prpqO9cq3YKYPWFN
36D+Bk1iNfinADhFtMaIJabUkwe92g3NplDdbFyzIvB+pu61Tbgy7VuPhrfieTgpvpthVK5MQGPu
gFFd4Yep6fzxplZOCm0aZU7drkJkBJQ8iO9S+a6yvk2dpzOqt7Zt2a90HJU8JiZwwvm5tpxy+t5I
j1niFdDMLZK051BCm2TPhCVEPMbocaXxRdX40PqRs4rAZRgOYssDPvaHkp2IQVOFIp4lV4YVYN0b
6QBiiYYH1NE3q95PghcQv8fZ6vM7g0RoiMvEjrfxIyWtGXsWgEuDNI4dtc3YrtVbf3ZmknSGBwip
ubpaWkmTG1cuzP+6urdkN3hos3Uz3SWpbVRsLrbjfIsdEvnD9FTxMMSOXhxwcouYakU3nt2Wp7B1
Y8PWpGNxl2AHXDZQcLMo+Le1iJCe6gLX9nqYtr5E3eq0waZFTUG6hKGtTMqKOGcoSTLBfSnsAhNM
20nr73RpxxYBEKmbv+rL2wWmoH+fDlcEr0Apj7VdFJ/0+MqcdlTO1dDb8ImUjVUdW+kpGK5nalOe
vijbIfEHr0RLFRkSRorXYEnrlnCA3FfxcI8bi/mTto97IBI0yu6DYnwxTLwZajsD+e0J/k5tTdtb
txb1MvHZFST2Vdpgchn2g7Xr/J/z9NoMPF0/S2FwZF71InKJGVrghKVLxKs9myc1YFQ9GCsJ303s
VOjE5u+S/9RJV2BLg8aehV1Sum19pZhuo5xq9X6Yb0mqtnBfh2iBwuvYv1LTndk7ZudV+bq2mpUK
vWBck//kdz8qcacDlx/2Qe3KoSO0D6nw2DSAyhhE181TDP7FOok40XFtBye8sTwVBG2Eg5e3m4Fn
VNoOza0unIKIymUNVkSYQaw3qT2n2yC+rfPvsK/WTI7n+g7CtRU4Y31jhvvlSSlOg+nFbK2bZFtE
G7OBdnE7JfusuR6bZ0oiTXMApCyfwes7F+tg2NvKfULplt+i3lMorccIvyxjjZXGOgXDpwZ9sfC3
e3spyJ+DaKVLVylWRA2cGkzUeQ+y6NnKesPtYau7GbyynVyGYMFkuWDvVvabRCbNHB3mGmboD6O2
WnsY6nRP74hjYgO70A5ahkln3RP2QLqCXB+DgH7eM8wLphLzkB6B76W3lkFPyAhHGt56GljfLCsY
HmAcWM8mDspLat0v+tYcGv2SpGGZEM8nJXKuJtM0J0do3mC1gzHdh0PvXwhD+kIyp+sMKZhwacgy
CMb52B4CHV7U82Qc5Bvabp60ARxg+3eKTSz4RdXjVyeTDh9jH5l24idRVG6KuoX8/thJlsDGawLP
Mg9C6BVSlNwgwgMqNvZa+9KVAtSqP3eNvmi26fiOuYYMtrC6nH3PzAcnnZrRUSrpK9ZdPuzhSypb
VVHjfz6f/HCkswZwlBvyMKTxUdIrgUgP0+xeRJSXSP0IILk0HP41Yz6/QUnyQp2/NE1N8ex7BVVg
JEPK94L+pBktBu54N5SG3eE80pPXgScFLLRn4QK2hMbz6449S81rNF189hRiI7vqydaGI2M3bzCG
jcJ2ke6VPA50E24nixieFFZ+C45DJUVAYXszAS9uYGzyFoWxBEtRuIN/lIBqmYW1KHQU1uFroOps
WybtmPnFoe+xjJXZYxBOMvy34VYoi6OS1t4c64dUiCt0TNx4SyPUOIYLN6vpbWyct4yX1hFveGs0
7SC+6SGwRofMwNMN8bE45FnnGDOLQMY/p7AxJ5ZBIqgEkRwVMiXFmyF/UefToKqelb8NXbcLYFIn
/bjSMc1UM40hTWO+UilvUhJfW3R4lHw+CAFbugQb8oX1RJeWC3J+weh08LyJkiSL5xcMXnVX+Toc
O3iBcZ1RykXiJpRbOyiuiHDpAc20NHjEYy3suOZ2ZLHFxiosKyDoo7uBOQ1ym7WY/JUOp+Exf/Yt
HHAPFhqLtj7OwsNYYl/XNhUX20Tu8zMn/gb38vhSc4XU5KkxiIyJE6cTTv74ECYv1nBV6FdkrKwE
oBbTMGHP1+wI9IKl0m6PgWysk+ZRQFXgN14Q2xoB70rtn/q+JnZaWHVpv6WN5fbUTEn3KkbBSiih
vCaFG5gECTIRga0l4JFtPSm5GZVrJeRF6Qwt+WNut6adwYjMHFyl4F14PxduGSGKdpK1VjvVjd5t
0mQzqW8jibLsKY3QJmPJTdj4LbIStpR18ljnP9AbhcpRr45iKNrDa9idhg5ehJdbdM2utZjO5I0P
LVZbQefhv4bkgZTnE0y8ViTXvPF18Cxr7ajGD3K/F4RnE/bDcBVGLoTmjGaotqZnV0AIlpcoAjsX
vaJR1kQesA2ndwt91K2lmwLGZ7Q10t2cwBinXm4PlXoS5iO90kbfasmebczg38f5Lp9oPlP89aux
d3xwWrHoosdLXyx6htErgM6pBfW1VyMydDyNcsA/mPm2g6peXWvGUzuj3Vvp+o6XYtWcGhNHuetD
/aFZC4iVXse9TFW4l0Y7TO8MUnMKZ2p2RUsSw0Yq72o0O9r1hDUR4KDuFnCQApDkayAYmuFV2PF0
2LwEu+zUBI8gDeJ4pX4PSMxJ7Hz4Sfcnb7edeNSanR6iQ7FxEo+NjVlttO59+Rncw5RsTcJviCbT
aw+OlGg8+7VnPdEznebruvCSwMlHqqvrqCIQCLL1oKxoIBeWjduYH5Uom4e7WLcz9uDmDGWECA2c
sJHihcErvj4MpJguEQ2WIjpfiO/fpDhlw1f2PXxmwixbbomxuEvrtF4J4TytEFSa20LTNqSZPHdz
RRfMPzZpuYFfQnf/52Sg+oRz2JdwMhNf8DCpHRqpxl98FSq7NG8PrWXnRrXyJXVbawOti2UHoi8R
GVSm3O7po2jmnt9dwcVJ0rtfsQGJ4DaAXObpRDiAw1LZGJIrdN+KIvUsotdSqsZqg7e86n741NUJ
T+RMU7859YwX6mOdHgLxuhRPk7Yfxyt1upXKQz26PBSBYlvA2UDK5ddZsLc0NsfbQfihlHgCUbxb
myi/B1fmB09ZtR+kLTBqhHpZ/XPob3Ggs3rkPeixeBtkni9eqSqbIGHFAi1X90LNFgYtqi/GxMWx
Yfb3iXUUcojFdbLqGKm0M/FO8/dsfAql+zDkkfOm/kBd45o9qn8Z4DQvG9Qdts9+SZ/ImtG+E+tj
5SfdfBgISSi651C771j5u6G1tQj6PFhIERWRNPtXSF0KRhjjwSofavUuI7a3OsxyDxv8WhWeMxaY
Nnup6e7jsMRWXrsRyLiufRqh93VbM6cof5Kzuzh56KbvRj3uJpM+6bRqy02WP4F2FYNrfGSwIf3U
Udn86rOnFOjkZZf8Hku66rAzWmARjq2462RnZk1RyMSz4/wAclrA6R1nm2I+xJEHL5KgnYpZ9zBs
wIIC9AaRmQvsqa9m3pbsGWUbert0BdYiYiNMB5c8DKhsPRvDZtxjl2IGxfb9G3RRGkevcZK7KTjZ
iZ2XH16F8NDT1CKFlm3onDiwPllNFXK2gNZ1ou5B4kz6nQ7irBkF4GD1WsIxPpjM29VtGd31mL0L
kIqFgQ0ivxuPQS2vxMKJO/a0ktcLYB4gFQjg0JEU03OPMJhDVmuS27B3gCGRrYfnnue4/ba0pWOb
EXQ9eQR+0A7mXY6UI/Cx6XeuIbwx4apETwPTxveeQDlPz4axNWaGcY+ENQBUQOTdd9vMd8vUayQ0
JG7zoy7f6hg/PFy7H3XmxhKDDfUWB6yRb5LpRo42YXIrBHRmnGjaVeNuqMD9qzT0mhXDihp9jbRO
dJhIaySqk7BrwJWqB7oDfXgnEGW8FtvDRKCLseqKDTgdqMNcfWk18RJ71YZtZd5GwZVoXMt6Sx9h
Vwkg5QWAr/U6KOho/FClWLpQpX412EQTbUK+XEyjkvKxGq+GCe2DyE0WK6wpVfgDhBbs8L7GKDpx
36AUv3DEL8bD+vsjLruQd8JOZcF70vQl3mhBrQdydBeQRuLGk1a6AazL7/+8DEcxZFD6KPLiMPt4
uLER9RgqNANEoE1s6ef+R0674s8Hkb7YaBiL94gBMbK5T4rJ1MrlqWKq2uzoGDDGTa6CjeWlDnmn
NvrMZRNPM+l12eWAur5Q4n2xb+PglrbINRcrzJkqVElyxQ+7/KgR+lBbe4DYFw7wxSV7fwBtMb68
u2QB3gCU/cWx0SZPIlShkvbUuptK6n4LZv5/fPK/cEa9u6U+xSfb/+t/tm//5a//uu2LqH7719/R
ytu//uP3D/4doyz/G5eBaRAtJIl0NS2F3/l3jLL5b9R3KjHKloLdDqUC1zAv6jbkN4j/RvZI4S+i
15YxnfBTTdEtf6WSvcxzj5IYqQYvR8P61z+IUpbOb0RccNyEKkFikiEafMKz+4S+cYIU2E4h4dk0
CZ1+33nplUJOOzqeh+Ci/JDvxq98v7lBX0cWgc73wpwqfepZ1L02ZlExsSMM2+G+YtcFPVbWhdi8
73R0HF6eklez10FQWuFKlog4PcLUi63XGeCQL2/hkEUVUMis0TreMFZqhjWY4kDWqQxkXnxyeZC7
XngVUwUBiz8VM5m97Llrqp1cqhfaE5EzSqBNMHPqqp7cJUwsgklakRmsiNkiMyRuiEyA3ArmLRMS
UXcMKVHgyg3YBmHMMIabA5FGalgDjnA0nb++Rv0u18/AgarqXvSV0b8l9rRmk81LO65WbYvEz2bs
XXUwDSzdv061tKCdpzWBxryaCOT+MMyxBkMUop3oiIOgo8WIFPSRZBlFGiqUpEQPUpml+bOrQ6yK
ZN3Uvb8HA8oMTUdijvZeb5AtECCVqNumF2t/A7klJVYpm5cMJCmflWcC3pr0SW2aSWTMR9ITwoIg
LOgdc/Gqt9HqjWhFAl5rHoMQ9D1O/QhnoC6iv9rUeZUyw7HqmOFLZE7muoRvQyiaGk/3at7ES3xa
L8zF99AKazK4xHhsNnmh64071nNE/LNUUWmIIplgtxY1OX5etVdw5ks9pwEUGqgcZktpAyIxIhpn
03SzBfg8lI1mHc3yKOXoNDulw72ZmoK70HPigyBEofYtGP2nLFL0YYVJi6JE8mnOdcHc0jhHaxB5
2P9hmFv52OYcKQgtEBlhAV7ULxVrS4dP9jcZnEI62lUKeoI7R3hmOlJfAQsKiTVBQetQ+prSjYwM
w19JBPDe5dNMuFraSyS8wtCRmnUn9uzahnLQDcBh3LO0U5bqFVCM9hxMqJtXs1QDrbTkbiI5oCR6
Awii0t2zU2d80E0N8Wc4ccmkJdESnaie6EbiSeUQlRutaiZtU6KJ1XdlV/vjXu3MdHT6YsyM67ya
NF5qPcAyu6j0DACX0TN3imW5tdZWY5kCwhUVDmHeAD868j7sFfLKY3ZXQSD3bxYSN3J4Ams0Vobe
6sRPZ3iC2G3VaY9ZwkhIgAw6psozocNOLYEkWyyksCkMY6x7twkVZDa07MRsnwVdnW7qckD4kkPI
DEk6FdMOUDthwTezGdC1lSkm0wPYcrCYCTKxzBYHCZmqriUlVr9iDOZboo3AKRZ8WMv1yfX1TxiH
zNw1yzrON1NqDr5dGwbYypy3nrWTkq4T6G4w52Top+TcxlwMqnc/Ckl07H1Vs3WtimseYNTFuymd
2pxhmoY8hGRaStW87uCb1DwfVHqzbz1ntdF7uR+nj5U6Eunti2o0ALXXjdYT0CBEVxIxktASrUJ8
JcgFR16J/FlcxnZMt9tENh5rLVtQr8oQ0I1igl85amwWIO0JFITfTniYLt6UWcTmRWxJKj+mvt7u
I0iwABM7MjNjdFaCxWytnNMekYk0KPT/g0DcklyUTBuj+AXHZ/hPNFJuSuHGnE2G8YmcJ5LXaGFt
2AE+EJJEE4WBtGpmGQIxeTbTdVOkoeGkvzKu0a/3ktP0FQuQNM6MnEGS9+uWp+WbapBms+mKJWC7
CKQGRraEjNU1VEHY0eCLGfQ0YYCKBPgJcM8ZvIlT1sSOemY2zrPDo0z5HdcJ2SnhZLTKw6SlSALJ
EE0lzzCMsL6LiIsC696kkk46VhPr24agSLTIelvAY0zlFL8R+JCcgFhwbXfyOAvpTjXrlvl5k/kx
eme0meGBc1C+FJD2HzrAgoSHhTJb56yCwLWSKh+gWtkBE7QDpj3+9Qx5FOAxQEdyDgO0yfDkyRkh
6gPqTC7xPl9PWAnKbZBnqWCbuVjzfaKa4VZUxSpXVcrKwVVTmYaYksRFt4mbanrAgmfGj0Y4BFfZ
Ynw81UPaoMaxOqvfQ1YLYVpWaXqlirjSDixp/X05yh1RYCJcrhWBwnPjsDJ3JsMVdL3aS1S08qva
DWRwmZ2A7E6vLGh7EMjZ4EkVF8AZ0QIQgAxZSfkG15atZ5BT+cJP8yeIrk2tSB6FKK1QIZLSlOFq
oMd26bfyLk744ZUGTBbZqdX0ybZLpjnYyV3bHhPeDsqLQcrigzASUgtWxRpTh3PMfA+SOHAhY+jD
mvhbKqiwVQtOqWYuwveJvYtXkZSsbEbWXt4EmYC0ZxCrOHMj7mrASmVQVmvSAQt4+6U4iscxaoTY
AVKNRh96vxUdrCoaW8I9JrqDgNyn4Pcm4R8Vt9flW37X1m9v7fGl/O/Lj74W6NKjIGz/x8c/Nr//
HLwVS7H44Q+Qz6N2uune6un2relSfpRf9Pe//L/9y79LzPupfPuPf72CPGyX3xZERf6++pRFdjr/
7f3v//vnrl4yfu7ubXoN39L0rfn0Q79LVk3/9yJ8xz8tArJha0RZ+rtiVfkbUYHOxRiI/4Ml+z8L
VkH590Ic+aUgxmiIgpBC8u+KFV/Hv5HnqmCpRQP2iaGY/6RkVT6WrAsUC58+2ms8JaKsUlh/LFnb
KI5UJcuggItPqpRd5342e5As74lu+q6LvXHEIAclHu3jGFe6Qyb4d9EIg9WUVwdjDNj6FzLt0WFv
psqNCIX5Km/8Y42qVSpvmS2AZhYy8iaV7Du1zdavCm8cxbtZhWs+dk9JHG5KIyPLld8Zy7SVEXK9
uySn38Xwe+La2QBAw4SKR8Ra5np4B7kcnOn327cppl7rhBxWItTzVoxP3dhuJjlYV7KxD4J0q0rW
qtHUbxJe/kpOLmz4z1zny/EpzSVLwy1KQhIwto/Hj+daL5msovBrkR+NfnGXa8x4ieZMrGAbpDIu
wtjrNY30c4uYoninqMRtEUZYFtq3JZnQIk19gsIZZg2IPzqM6RZiwDrNkpc4D7/XOvj2smuOvjH9
bJqUfJzAJsfqmQ2TV/njVbBU2JqouHo4fQd+uqrDn38+yb++xP/ZiCxfEiYCHjN8kxY37LlCPGoL
derxZtoyPMph0F5GpvyUQMDQK7RPzyH03FXjh6tgREGRhesZKnHX3xe6yExSc9Jq3amCbRnWRh4n
+rqwy1cpqrlsRo8XohSzNKwvJJsmNOeoYK4iZXoejHpdlShYzZuyek5hPhIT9udv9nGH9euLWcuj
gQ8Dn/Mn31VSS3Ek5XyxdIiPJUZf3YrWqGGdQmlJdRQdAqIOStpfYBV87Kj8PiyeavgIFkfFrPDx
ptHLNMbG0CZkT+x67VEOwNTGMxECD51VOxkh7n/+mr+aGGcX0Hp3QOWsyVHkFDx6zQGp0Rw6cK+5
jOfJ/NFW4RsxllsqSjsdafZKgbZRu2OfVYZd5cGNNAroLgFG9gRFwdVCxUkApciQjFWhisJNahR/
JSES0SYCK9S1XjW0zqK10SS65sSGSCYyySl5EC06n7XSnebpOS7KnWkRp1wNp0pAHJNBtAUrPcko
p4RUZWKivaRx9yPsrWsCqddiZCKrJEoGvaGPp+nPp4d1+t0++9Pl+GXXftcCMqyxYbDM2RkZzvTf
5C6FEKmu2+4SqGhZjP50GeSP1z0PfD9RJw4kZj+w1znk/gDOCS9c7fNln6fVWhCUCy8GXMs5DgnW
b9HGKkBInxHuiGugsG7+fMJ+dU7Pvwg9FfyKioaf+vzNMgXwRCMzS+zGlbyyJwPEGTfzrbqaHLNl
8LW7LHc4a8D8vko6fkws0aCkP1Eual9MYTFwTHbetp+vZwdzBeKlDfuwgYm6G7XE8a0uXbOPTeTf
h2XtMyF7svDhsv14zWbFVJuJhA47QhYYZcq3gBD5VqRZn1nrOrlk3FpugY9nlpcZlkf+Z8hcyLPD
JaVlRWBwIxtLtMOWExIAfRy8tYUnbKv9hev4ef37eLRloXp358OyLoO+4GjS+GSy/6qNEnnfja5f
RbV/1I0HwepXJKPUhBH1cufFmnHMVG1vWAg1SXRY4YeyZ8IW8zDf/PmzfX5WPn60szXSMkNhUjo+
GqnQlDY0Y0o0x7d/PsjnJ//9QSzxbF0M+laohnE52w0vbwIQpZQwUPl7zkD7z0c6kwYt99HHQ50V
Y0ESNJQSHIpe2mLN9ZdgWeNB0YHUD38hzJ6CveFXjhmmiPDruzZKvf/Hj3C2/Ki+SAC6vHzbNNmH
s/igwr9vQYkw6RSYo1vFYxneAN+bFkl1eeFcf1GqcQakxVivUzZ/0mrA8tMgy3D4dBttkBR6PpDa
yVPc/q25cPOc4ar+PtvvjnX2VQOzSBvDmOiDHaXX5Cq7lV0fKxpcXOWIpHYhZ6BFPCCeNt6I7tpo
2z+f68+rxsfvelYWVlE96InG8WOT3Vq7SIMBh+em/GD0ZGSkl0Zd0pePC8Ql+uTYSpXzEg1IuFoZ
MwdsXHWHILQ8VXbo5BtlLXr0Hrb65jKW6/OSzBPD/AmuAw5d9kFnxXeJRQH+dESPYEjW2Jt/6C0B
r3n53AbkeQ5K/DAVi3DRuutMrHP9xGucqBe47cLAjOzS9O3zSaCYY28lIsAzf0m4Pi5nQyjJ0Mix
gPlFehsbeFeWNp8ypB7KpJ1QFxvdrDxRKtdhVO7zHC1vIW6ykllvojlh1l9YzX8N4D6s5paEOok9
AqSwhRB6dhs02aBHRUPsqYEzX+3QEjFecPQRR52BuJhNPX1Ll34MA3emZ1Hu1eKtgMikT7VNLwg2
cFbbyETqe+w8fb3r03ptRNLWH4frtIvuIkJKCHhY/8O7l4/NroatFdtRiGtna9VkJtIULDFUMypo
tf+G98EXHDl4UPJ/vChYTDcW3A4bC7bM57VXJWh61WBEA5HeXc1RSnIInpC+OmkoQuvwhMPCDQmn
0RqcZVnt/vmLnrGiWCc4vA5aD14UY6RPROGoClNZqgZhJdbafomZMhT2J7QzbzDi2a2gXhWlBipf
dAx6XCuxLTzqaLrdZIYlKKolw2594aFSTCdXXtL0WwO5ZmKDPFjqKkkNbDhowdscZXO9abTgZM5Y
rTrh2ACFU9VmhckjFr/7xoNkZARwPsnxa4S+qAgq2wQc0tbrXjOxumher7hG+yAQFREka1K3NxXZ
K4V6H45HwSD1YxodgIwwNk3l+Oez9MVzDnSR4YzJ9Ivb4VxlVwe+GBXEZ69IOHDUfKY59Sx35T6Z
ZIyzqWOOpw6lXRTXewOXpqFD1s61Q5drF0rbz4Un1+v9Jzlb1xOkFV1Gp3o12DzYPYDxbh07id3b
o2ugnFn/8zfJ2RHPHmEL92nQ0FtdLQVZHjmEj6LyLLHfPpZe6vnbfKNeCzfjY7zv6l2Q24kXX3gc
l3Hqx6Jw+QzLjbqwQaD8na2zM+j8PPVbgaD1mEKU+GOJFngipCj4eKOJJz++lvyHWY6u4ky9t8Rh
jQLfVSrEPeJbSGBiK6NtM7O1LpgXLskXn41WFWucAg5Vo9H0cc1V6Aj3Yo+6aQmYmWeCjgjo6ePw
gUGfK5YDmaGdLbfjhSf3U+UG9A5g9cLuZcIH/f3jYUMzDnpesYTLFApCRcK0WsJPmMRZwYXN+nJy
P67hsr40eKzFIm8g6/54pKanZ97DlF2F0100DI4qYgZQhgtH+erOZsIto3UQJdiy5wiYqSiCQq0t
WtwFwi4z8V/8+cbonwtiuA3iuWy/aV8SC3NuXe6zYb5W2vS5zsTTn591+dPuEcqpxqdQ2Njwyjrf
74SaORFWtlRpiA6JQcBuscutcF3ok0MEoj11aIHU0kOb56jEVPbzbVW+TUwLogiCfhfusHOyk5ew
u+rqakZiKCvZfdqlWNtnbsDg4c+f+Isz9/ETn21iUL6PDUAJOAFsDPuDimXYjr16k2xRaaHtdC7h
SM8UMctb4+MRz26JXmMyW7XS7yNyzw2PGGaueyBt8quwlleR1651DwWrd0kOc+nL6mc7lkzr1KCe
OLS6jjb0YQGOr4t1veltBFuu7jvKhRvi6y+L8hrJgwQh9ZzGUzFdKqKJIq8NwEJQJ/VlZk8jJv3w
PlC2sfwD+65n9COZyd3JSomLivoXP1r8UdZzbtVXKvbkvlFXf77uiyDk7MHkKuggwxBuK9KnB3Mq
y7CNDD+kjhq5NWnzTsph1El5HDviRXtnikmcC6dTIjC8CWUG0SCLhtRhPOLpk3lDBByJbOB4HhnN
2QruZ7W5R0iqtQXuKzj8k0O8hNsF/lOM4TjA3u9rw6YOxS0JlI6uTNhyAzuLb8eQiTOz3aa+jYaf
f/6en9cfnXbA8kjCYuQFfHbFjRm7VJnNEbVgtxW01NFDAwlhdGEd/+rOWl4uigpGmcHFeTGvJCq9
7EohsgP1OFiv8nrGvzLaJewBu7ZhXFy4gMBJP19BULtoIxB2LTips3erkOc6YTsccoK7MMr1Jh3F
9ZJAO0rjgai9fYmcMREm1w9CR++7lVIxDDYEbwQp0qd4NSEeOaJC9tBILZBnDmOM3YxHMBS+yZLi
FsVVr12PxuNIVF+t35D8d4whPgABfGpL81jG6S5t02tUINscH7kvTquIy14gayahkB3DtsjmdeQz
25tmFGitxNof7ftIcNI+cVI5WweCDEek+aaKzetQoCyJfjbdN3QAG9msnBljY6/jHA+avwrTX+Wg
EYQh8prZWkWtskcrka8q3MS1Kr21MdEz9FBrH3oIuZkGkR5ZKN6QQsZr5xV1nI2Gxql5v8tWsYmX
tRWtsTpL95lc3Lb4wdRYdYx63vjYMKbmmnSo02yi6aXBi/LDDYNHsjVuyRn2ZGHe9myKfcnYzOVJ
b2bEBPEx0gebwSHFK4SWPKcWf035V6PGWSmbQ8r4NivL60yDKqK5S4qSGGp2gpO1GkleDi2+Mhp0
6cfIxBoNOwKOER+pX9cvgyVfT7PwQw2Sq9KkACYWFSwINBODSPpKFgiaE046uAOsak9Mo+/F+ShM
ycZK5J0cFAOVb3vsm8npdPhaeA2UutpPKi3zUnG1pHjxO1QdanAMdYYRtaCtg1FdI6sApnAJJPjF
6sPCQ5OOV/Zialveo+9aZzLRiEmvsvrg/tvg9FoP7LPri/XnV4/lh+Msy8O74xiMktS6tkI29oO7
lLuJutIdttD38qq0hx/jtz8vN1+t99RTxC9AaERWZ5xt/nTTSItQwBaCAokOJBJrknUTN7GxZHOq
yRJfY2ti6Id5dnWZure8rT+WW0s5Z7KNZ69Bu+isnixlRvSdoHEseKejrB6I84LtsWisEt2hCYsD
u6kv7HB+ZXX86ahnK5Gh9WXVWXzp8Rl0TnI1PXZrTCu8XNsnylmXB9cFJWEruHRXkj0durt8fQk4
KH+xHn747mf3VMTbbI5nPoW89tdBvYLksqm47Kiz7cpG17LrnyoEY850AEoxOe06X8drUBc/Fv6h
cKFf+EUl+OHTnN158MyzIsB7Zusmg7lacMqL7/AvOjYfr/ZS5r+7uwFwG43IzJnaTd0BmFiDX7Hn
Tbmh47Aqd/UD2UcXXju/GF2frjUhVVQNbFyIOPh4zEqvp5Fk6tDOiDxGu+ikxDHqKcyZxrK1/i7F
xj3l+7q9C32gREm7ibMfIXnNQmFurcA8ipbbmkQIG09VbmEH/2HObogpXlRBwwbDasR7nGrGplgi
EWRxLcDxd3rBd0Kjf0qqRnDl5llRwnUy3inggFTidSflVZ1gDwziKhUHL6bGtx7Jw1yMICrzQQlb
NkOHMlbXinQvZ9tBPAy1CVegk+5gMtoJzmC5tHaFmm7kENfTQilLRwwgP5VuvDehtVxYKL4oTBCh
/Od5tM4KE7WLe8mKYGW1jvLabpWN/60y3FdASqyDNI6yH+X6Yum9rD5/uHjW2epkBklDutSvG0a0
479Kb9xEh2rb31wu8+VlqTk/FhtaEcQhvU3GMR9vFKSK0yCTOGn3nuIJT507O+LDuNHRqXkx9OUe
rA+LQQ394A2OkI3p+/7ScvzVa4b2Kl1Wij94i2cPSNMOqO3IB0XVuinq8NnEDlim9BAlfRea95Up
OcagXGiff/kO0HkD0NldNqW/Su93j6WgooQDqM9yKCJq0wNHKeYHyhlAQPIm1JK/NHmL7IEgUYBU
WO5G3fckX/bkiAEgIfFZkN0MRuEkSfZ04a77alV699HUs7uuzaYSThakwuX1NEOO2yRHa2nn41ai
UCUjOawuDgHPqNG/dnzm+6Oe3XYJmkCxSbnXw4O+ng/NDeHhVyaxlSu2uLZmz28xUt1wdfF+//Ie
ZPJoIA+HCS2e9TmqUDJHsiOWr+uvxcAOvqtblXFgd19T39nWBQrml+UG/epFPMQCqf96Jt5deW5D
XyY8clmQRZsRK53n1TKnIavRDl7LdXFpBPnVKkJNQVgRlF0sAGdv3sbQB4JVOCDhtaItPi6RgYaP
b77+Odv4BV/zXeBdRApfOurZmzZrR2y/Y8F8ZkvOAxybInEKOyeZcxXcY8h86Ujk5a73xgvb6a/6
K8v8y4SAgHZJ/zW5eneCs1ytUyNlRqHf5KfKXQIb2XvuDXUru7z83OV+AqFkz/aMvu9/c3Yey61j
WRb9IkTAmylB0IryfoLQk4H3Hl/fC+qOLglkiNFdg4rKzMp3CXfNOXuv7VT3te1HC58MhzPr4HFH
kiQTsAEQSJXJZTA/2EtanyHA49USTYIqy3YTI+GI06tR26FxXQ0UfmCjLQgIXetBTzJusv37Wz41
t/38AbOHIASK2BYkl9hJ9Y/awzLSMLRK5jqWIZOUTOyZhZvMWv496qlH/3PU6Z//eAB+61p1Ocos
/+oO+19lrIPyzEutnZqkIH9rkyaME/sckF0bkeB5Xo8fjlYN5xkTvazgvrfkkbSfuZuh5ZU3NZb5
cnr1BmMTKXCymq+615YjacaR7zoQVZeGnG5b5R0agVJNHLtqIRf3rRLYgXZh8OeKg3AdY8Krxiez
NtkZvI8S5HxduB9dSuJodvzsxoqetapeJHLBMejS8wKocNrC8tstQOTFEPhOGmpOo2PWNTpAimm5
d3NU6VnBjqjelRyt/34Cp988+gj0e4jvPMJHFKqRJqHe/PekVi2aQ2a3CywCq2zFUvPy92gnnwWl
TOq3eHiOmlk0uCqUvHxw4/glF4eA7vvfA5ycMylekM5Fbh2Ql9l7DAU5CxF10HZ85XSCNW7lL8Fb
1g6NG7vl43XOLQsnDkk0rSio0OlUjzG0CE7zPsh5v3T3Grn1Iu00IDZ7KQew1h16Lz/zzRz37lGS
ciDDhkU4ksiD+/3RCH2NS5+YTbtVPwkAW8rK9egO2yKR7QITjttlV7mV3pQDSKOgOTNPnHiCvwaf
3V+97YFrKLwuenTnd6zytMrOPEKZ3z/b6hHxhVtMNTjxopr6fX04E0LB1DnhToKmamHsiwfBfld2
5a78PNfOOTEBoe8F7Uv1Uj3OMavTxA06rQBUmgEU717CJoDZVNpnLunkMJM2VkRQDLJ9tmWpzFgo
vSTlrrVs3MIUowWwN3/Kug2qnQIrAa8LdnvD6dt6Z4xgrsTI6cAm+KbsDFJx//cPOv49wIW5ySSr
TOvevLFQ5YHoupBQmX0ePXLsxjurOXeMnzZ/vx/j7zFmO/Y+R2upW7BPxHW/ii7jlJgAMArL+PK6
3RuEpXQrKIxrcSPcJ1famaX9+KOcBlf40uVp8zR342a9nMkNzgRb0sHA5NFaCaG8WJ5jaqA2ou7G
F9OHv+/piX3pNCYKdHZqJGvMtX5Yslx1GHDkTd3J/r641O30znyZYh9hpsord18huRAW0plP8tTD
pCfGlbKBwJ07+17SKrGyNuJaB5S8pvfVupAVvNj5+/KOP3xjel7TvhBpy1G+cDTUbTNoXF1O+ceT
PlHlnvvwp/PT/I35OcTsjcmtppN9k7dyCqyWhINKrJ2PaPU7XAfGc773bBEg3epcsefEqsHFUXA3
Vb4KtCGzkx34qbAu5WnknbmONtpTTTLAHZRJGzHEJ6Tfc4WPWQDLdIiZpJNEo5kUXXT2QL8nudxt
3FzyONXV5IT3W2mT74eVvvJv3DPP7cRNVTDxTppxk/4sztvfWyxU20pEoIwtZ1Cek8sKLoOQVxAD
z3zwxwUzrgifBFstCjkQ5n8PpI9omceOgYKYzG6afYYbOBLHB1hrS5yU5+bU6YfP3pZf483eFh1f
pkbwlW8LdbhK834jGJLdC/nKI1strcYHDeyKhfwjGQjfLomx71YqTdMwUp/GiZ0dNnaYabf4Y59k
U/l/3fb/3I3ZbddxHWW5zK/rwMWlwn2B3EoWrgbj5u/Pkq3N8X2AsA/qjIR36Arf//zHHrpvPIBG
2fRhDvJGkOol7sdF1kVvCeKQBDhh74KfcQ9SnH7Udb2tAYHG9V0x1qtIFRaq+MXuZWuN6KGMcWmZ
IA4j+JEpCXoWXwEgdmOESBU31x5+qsrL7L66IF5tXUTJRdgptkFKn3awcteWrGJvpqAwsDWqfnIV
m+EVq+JFK8HraNpdriXrQNJ2qTahJ9ZJQhspSJJXvycRASRwYEwK4ocaOXZZAOjzoxXm4lXuCldV
SysmymI7tArwK/6Dlac3sXtfUFYzwEnIeAQBTubbQrFuzPY9aOI7NbkfWHZGywAROK4r+oM9XZzI
itcZotmRGSxX+11hdHCTKBfSEgoDna56ApbpJorqhSEqyzTbsm9dCyqsYhHKqAeGA1yJtZX19DYM
8rWgDGjUc0Ay3Uog5N0d8cOhbRMk+VW04l0O3anssB9ejx6ZnFn/OHrw5NV7iMjgGd2ryHCXI+bc
LvERhpAdBIUqR6WRoi+ycEcq8LJM7zFliyLxb2juZSZo21S6jtGGapGxHqRrPGvLUq1BLUlwORtS
WrpdTievCjInTcNFbhrsN9SNB55FBwTdkAbgIaxPhXJr4XXF10tWy11buzee+daY1oJkHd2t/gVt
eejrW43cCshTpvlYKhddiiYsfhmV0rEsyPwq+qw4YTuPMEPQYedQNbb8A39LRy/GT9TtUcJFaomX
kZ5Dbr2TsDgNwDk1Yqt1B+HZwvQJKW7aRcOJqreuBtFcSjHoTnh5ISchMbrEiGO+yWS2KFlot9jK
IX4HiXaovWBdd0zVeneRK29uqyx8sGKqtLdq0/a7+vtG1goBMVDWmA+SbZO/CSiMxZKOZeyuouzC
Rf6fuv/Q6tNUxLkY61txlO0kevbKahGOD1b2oOS4snEWDQGgS+VT49Mwo/xaxR4vhIG/jEP5OZNX
ei3tZDQ+Bo7PHEita1jLsgYe7VHQYOLJhNdOfwtiGSoJDEzBXceAgSSATBNsqGv2Ql9tC77fJrG1
iHcp8pcicZWladqV/uFnfEwTTah8EtV0l4GpHCMYxygRm+LGKoV1C4g1Vl4T11zhCMVyAIO2A6qj
BXY0+F+JmV15YUTYVnOr1eMh9r2nPgKZqbi3rkvUZEWYgW/oywRsk0gt3SqaFcFs68z0d2P1VtP3
NgbtKqvxvxePVXxvApCqgocpDqKbHADdVFnnPKQsDa1m0dEepuf9/bNAbfUTo0c3YCDLS81EvA8s
WRTLtTt6+I68QwcvToYJ3Bo+4Kt6gRF1kffJHkb+1qwPpKUKvfjVT0wFvbvNCagI6cDIdbstgUIH
7LAIh7W7FMhCemigug7QncuxvMTQi2Citz0IXb4XOYKEVgFqUzu2K18SV3UBTUJBuRZOQOJ/XVkt
ZRHXeFduW1nFFP4Sr0kBQQnY0/pujJ3mFa+hRKWR5nKXP/o1DADqA5DpYQA/JIO1VazUSWRwaJ6w
N2uSUFwPuK8Jx7VbDNE9wdhy+hIn+cWISd0TYxIjXLD16Y0GvKq+cjHYV8QDyGiRSOJYjIS2tgpd
DZNzUac6pRJg22+6ZaCk5Cp9pcgU/UyEA05r0MKZDQwiie4GZjfkwBe5qu6iQrF711yUlJUA9q0T
0JGpmi4GQ975+ovAC5Ngkvf4A31xV5HX4LfBJwZcblmwLbx7j+quYlwxd+MQ460ar6JetZUseGkj
89p0/Ytg8JejYq2HERKe+S7VfIwRWdGiD7PBtQuQAIlb3Eop1WIjvqDWuhT55y7HZUVLnIJotkrQ
r1vDpSIkO376oZj1v67T8by9dTXdjOJGwqs/OddqJAEDz2xigQGpti24tqNQbWpFWQXhi9pK25H0
pbaG0k0QhGXAcGMK8QV311rU2HrBWIXuV21iloNllUOXVQUZuJe7TONqPYiNw4msUbgyoTpwwcuq
Bzip0WnWYsfCsx9nEsT1f5kc224pvSUtoMUwJZsCwFmnPiYDSH8Zk9bQO0kxSbnuDdeyPW9iiUSX
MAdATPNi6zQTfP++E6YXY9x0uXiARAhlD3Jg3kGdJldKWWE+tD28eBXYgkYez2xaTpQW2LHIeIh0
nIUKhe7fe7hRhOyBfta3S+9NEe/09FHGljBxpEXrgsCfpWCGZC/w4oVnDmzHLoFpQ0z9yUSgjfrY
nG8fdTUfkmbSnxSrxA/vgKRhVI2YylpylFNBu1NydYt8gy2VCniXqVvu063aig9CIV5ncvAQW5eq
HtkWyVRi7gHWev57r3WiVjb9RuNbGYhY5rtV82OrFaBvVBCKUC0IN0D5KC3hgEIJA+dxodjnBa+n
Twk/BpztIn0JsUHgsos0D8FtsxZum1X7qG6E8/qfk7tpVVJIH6LRL337l39c2pilQoFB2re9Evth
cjvlIShXAjxunzQEDzpipT3l1X0jdYske5cHfKKNtdf7y1IOVpjemfE8RLGxfmaD++1fO9rn//hl
s5NSNlRRqE4HmCp9Qrpvizm8ZN/W8sI2tFuVBbuXpYl4sZiQNjkpEblx6K2Hlm9T6/VVoL378nMr
gxwUYb7VIou4Tpvheshuw5LMm+bSyPzFYN1W/H0JWQUKO7uVseMQw6J1wxq8LNtXE7I10lYBRRTU
Ib+8NVzd7gPIg/VbBeevgT9RI9TJtNdAfK38j9zb6wDe82atU+e0gB8Cn+UWL2T2R2DuweMPyauM
ne3Ma3qi8qJQyyIzd6I7H/WNEiuqsyqnjeOH7UXTt2u/sB7HJLqoh39WWNyabnffg3WkFf5yZugT
VYJfQ88mkEGlCoISfQoMuEuyDFA857Omf66Nm0D9ElSg8P1gAxZig5EuCYEgl6HkRp+9Byd/CK1a
WFScrjka/Z7JQmNUQrOj0lxn4l4KhWuzy7e6dU0KgRZYgACFxQDtv9UAYpqtsNRQ08cAg9SwO1PW
ONG6Ztb48VNmM1thjpmkxTwOCRtfSg2oAh9LHtJtAHijpTmPc3zTqNVaVSPUd8VNrVQHHP6Yukv4
K9Zak1dQ65wO7Lvr1xdWiOBqqC/U8fbvp3fyBG+i5ZZF5D6aMvuhDdjq3nOZ3ur0RbSeVRcsaIqb
mM0GCrTl34PNcjb/pwIy0RDQF8Eega/wqzAxCpamwh2aKiB1uVRLOvuDUxHeuEBes6nIH+OO2fkt
RELanmdWuhOtPyKVKfWIFHywd84VlgRJB2yzGT33bwcSPixPua6Qdxc5bhIVjd3wFBAiL8AP8B8K
BH2myfrMItzikIdcAyJXdEpVXA7+pdRF9wncTI7Ul2S7+N5w5hWaprj5FCiR1Ivrg2RS1L+/b1U0
Br5Vi1NTQ4DIU4I80cRlpJxLQzxVBlP407GDYzZCTTFbbsx08PUxHyjh+E/9kK6mbLcqHXaZ0b10
XUnQSk1uRLaoi/pKEeuc1BsRfaB05tU49e1OHSmTXjvWvflapIDT1pKUZxM320zS4f+cLchPd+zo
jk6auolLB+tgdkebijm8VOmh9Cu/2qKsW1edHQ8L6WtYlnbJGWF1TsJ1+u7+GHO67B9LbCP7oJBC
GkVTyU9aQq2TaK3XDqqVRQu0Dmnk35/YqdIfFm32ZXhBdG3eKMr5LU1YTAO2QG9R2Fo5XUdgn2SU
/D3SCe3Y7wLqbJGW+cKRd1JAJaAN2r7/0a3Duxy6KPuGZU8uOrfU0uxzhvBT46L4JL8T8gjNsPkb
W0tjGEsdbeuOaBjb2pjrqWgM3rkncAqErUNm0pO3tD7OXO80Oc3fH0RIGtM6JhFj3tDxjCAZXKGZ
nqWxmKQZMmUBBxjbDaF70iWH7y2q6MuSYEDHPONk1E/M03xYsjE5YfgJ89pxKZilxAHAA5VLSmK4
l5PmPgyZw4rnzBD2SYIOWcwLdM7+jWBQB6rTS3BsT5b7WQ3SzoONRq1kEcYPraJvBR1edabaTYWq
ZNgFFrnRwOyAJa1KBRJGGvcgJ+JPpajthHA/IYHoLhorkmh3oe/tE7WHMN3bYqQsIs9Ew1ERvljE
XwDUb30pwc+NWkvsnCKxnKS9pgad1y9m6j/E2fAktDD82iZDuDPwf2uMRSsQJYJLgOBDdpqHDmZe
lcM37R8S5KAkal+lAyR5DnN9/Pj3Yz1VS51OH0yA/DefzWxaMKMxdQddxkfQi4hPjdUQ7QyhQP8q
Low4hrdWL0yHZw54Y7jRcnNZIfxBq0E5CbY3vhfND+kzpQsjL3YeB3OxD50GVFVkvqlgTM2Mo70l
EnhsvrvIzrNCsjvDPDOBnmpF0cqAWyB+a3nm5AKjG5tELEjMQ1iz16yAYB55uNDD6xYwpJBIQO7j
lcAuWqy0S+iIT6Ctli5n8lCmNtoJdx0w7L/v7amzJRAM9mP0jix+12x3oUfmWMngM+1K3fUZkJ6c
QECizSjDLn0o9X7avbI2TfzEbQ46/czwxzO+qSKnp2X+bQE+6ggGhe4FNXxCvY7vM2vEx5s8KAa7
4djcY2GDnnZfNh06UOsSque+UPBe8J3bZ36HPJs5eCgTXBVXNN1JFCmzVyyOS2skRpnZwX9AXrzI
TJU9z41pQZYXnay0O3Yjng4A+otuypl5ej5tMTi6CLYS350u1r7fS1DkpXIJU88lpfJDlXvCHI1F
0t1p45s7qFdQtG7/vtr5TDUfb7oZP5a8Xs5jBdYCdXWr2ibIpYvkLQ44vVN05aM/c3XTAvpzUp6P
Nru1mSRgvG0ZzQhvXR97b3hmgKP5YT7C9At+XI+bp2ZdS4zgRQoTmxbedoP1LGJcok5z7evWnZa0
jqnkz7ATV15/HWaVU9LeDke48M0rybuXrv8kNZjjBAj0dbBOPVgIZNP17514M9DEcPVkWRXN0lLi
1VASkTdCSzXu86Q8czXz7cH8YmZrtl6SW9/GXIwiXYTm7dDdjNknNbO/X4GTo0wePbBcMufR2Wdv
YYZpw6m1otAt4LC6AIuP12SZy2cCf06+2z8Gmp0nPGxHvUW/kUJEjFL8vsi9bUKclhl0FN4QYbtn
Vot5yeT7/v0YcL5brtVu4KLBjdJfqdzcViCLt75nW9QlQxkOtzGuJCIT/r6hp66TjSu+VFQrUAFm
jw2sbNvHtY4kv7wyBPECyOC6kB4tUE0p6QS5a27+HvBo5p4ulDmDcoLEMU07mjUEN0uynJi/DGhY
oWfrIvtQpRitor/JrMdApyKefYXWYANMfT8z+Km7/HNw+fcnV2Vd2nkCHjN1HZK0u+viRfVGq2gZ
XiV27qwLCupbxW6mjV6+PrfXOtq0f187bKVJF4BEc87yUKAVy6UmuzBYwlt2NsViKMpntX7Mg9Cp
yTbxFW1XiiXRt+F4M+T+SxDU+1DPzniST90Gk/sPu5QDkTx3Putj5rpyEbo0dqBXFN7KKwnADAcy
FVvyZsObspMcK4pWf9/+E18vo1IPnm7BxEf7fffjtg4jt1ItCg6yExKzoYvXeksRTo7OLNDm9CB/
zd4Ujr7thySsQ/GbVx/SNq8rDZUdONnk0CYh0Sv1sxQqn17Y4rkAFrogS/wDeN2CjtHV2Lh3Wd90
WD5JYLbogNv1mB/k+G1UqSx54aUiTRE2oT/1jDVkN1ny2oNyyMgdyASqfMxJba691ilB5gOpYIZ8
KSlTn0xKYN2N6ymQqBseMgInkjF8CIbwYkS/RZwPKj8jJu7JNUQnHqd8QvDBhOnVvmJH8njo1CBa
dlq6sQhvUojTnOIVWgEEt2Vs6oaKV1m+unLjNDnlMcCg1eg6qSUvPXL/jPwRoNshKcsP3bduI/mR
wONF7lFqtkZiq4nWVcEalm2xqw2aLCY29MjaI87ZJBhuLYEEV0BG7uCvLETqf78PR/gJqiaqLONF
V7//813V+bECljrGXQzAnCDQNtV0wkfvwdQplmZiftW5n3ra82req4WMZABFi8Ta31TxYsAv+fdP
mea53+/L718ym+/11HJrhIL4b/PPmEDCylJoxJ2Z44/nvtn1ziZ5RBwwEen/L0js2Aj/PIcwyCt9
VR/83Tm8xemxFIVFEAQKZ7vZ7swb28qXUjqjU4Ggu8Tyu4biBpSpfDinezye16br+jHWbFpVm6iU
iPUxQGmMKwJrl5GT4LIj13xNLNqDf0YcdPJh/RhuNo+YMeLyENr0Qo3TTZzQSv4QyQb6+404QvxM
LyfHHmT06LyPAyoi0cyHiELBIvQFh8BbD2R29i8ZvHAz6JoDyGchhpWjldT3p09W1657gXrqFy/8
HkDQREeQaDopj7E/pfKoxnpU9E2TYO6oq4NHCcxPTbuxzlEPj/bJ0w83J6iLSqmGNfb3NKspQKKx
PPLDG1oZ5nsfUwP1ZPLh6oN6bimRT41G1QBDKSpFcFHzhyGqnVm3PIwxqEtHJW61I3AsGR7aRFn1
gJIByNKgBPOIBN5N0/3g82nJ910Vr/ty6hvcS8jf8wh7GUDUgkygRHoMewKBhNfAShZSrWxSnTxo
qf2/emKmR4wGChEiZKnjGrUZBsgJEK0vKofgrfxjwojpSwjPK5yYrNJr0/n7pTpaARkQ3wBqddYn
PJiz/Su7SGGAaG8QrPJmKQB1GLtREZWy3fl7JPXcULMZzfK7ntTMwcCDblwYsbgqKcmowUccvor4
vqD3qgqHhjA5dALuqpAHRSZ4rJMQwK5IDa8NX7guEmVBcZVe8qurKttOzW0P5YBokO3aDFCdN4Kr
EbxwHZrVPpYM2PLa0ovT/Vio0NW1ZUHKafav6MFGqiSsIRfMqL5gQMib8B2LyNM4Wm9iReBY9XLm
BhzN6CqydtS6Cif144ygZuh0tW5ylRibC6QdnIK6M7f41DT082HOZvPWqI3e0LnDvf+W9Dcm8pvs
+e+LOCpJTm/ojzHMqTv3Y4VMK0svEo0xwm2DmhQw1X7qExNV/tY7CFjxaZ8rg56+rKmRMTGJjsDL
Y9LHKTBTY5FL101GIzQGivFx5rqOTtff1/WfQaa398d1KYjNqkZhEDiyKzLsEsdfie0WcC6B24vR
CS2n25CLdWbY6aWfL/MYRv732mbf3yAkvRJHfH/9e/1OvcR7gj/gBDvqbUjYoCy0jrryrhG1PAyb
cx//kSrh+2GqGp44LBUcAGZLMsUsRRmS74s215VDIS15o0tl81VED+MlFZRtcK/Y2Uqx0aIcjO3f
V3/qnnMCgWdOMVI9gk15ldgRbI63vysurAHv0nAui/fUq/NzhNlTTQ1Sk0WV26t1FnQ+eY0YcJ1a
yf/1cM7LYzBzU3+bMFHq7D66UuuZijx9FKq8iUrlPijSZee70AFFWx67+8i4//vWfZ8Xfr847G+o
N0DimIjS88JD2GSyG5M1QzAI5/EWaQkplmK8VGqLEk35lgrJYxUqD4FB71HVqCeXfUpn1RIvIvlD
Tok+T0bEfTABW0o0vVsjfI0JpaFTZLTFlWk8Bj7aXvMuUdBXSV6ylnTrEBnhs14+B114PQjFXnKr
5dS4zRPhwZT9dSuojukaZ1oCR8wEwNU0ujmp4TH5Xqt+f5xqYVkxMSvqQrsjM4Sk1024QrhX2hXc
hBW4EDAFE6OCGMVblAd24ewRaC//vuVHTdXvX2Gwr8C7ww+ad2PkMc1Hz2DVyD11Eag3Wc/u1cfM
r5YrP4wdH5FlOF7LKGvJClet6Damm+gF+bKL0rVawsRODVsWP/W2vOLG9bhxLLW35Z7ID8qxf//c
EzM1N+0/P3dO8xnB05eTkp0ZbXoJ7fJFfBg3gtOs0rfmIr9t7tTKPvdJf/O9Z+8l+y76cTDadHxq
swlNUaOxqmpuEpFD9PPDtdRVT8RMkG+xjHTSTjRv3TfXudauVeFKTpOFifGP3FovfhBBvSMS0xHh
GCKgxP5RTmlFtM/d8C4DIzGVKQL9KWFbl1oReaKwY4bPv2/biV02sx70NYX9McfAeXMh1M0BaSYX
YDT9QRHKBUc+Mf/EWIDQ9jAAwgnF26C/K40PPRlWpgljW8fYG8ROhHILHszK8KRFkOGIJKhSGnq4
lpcJSs+u4D1F2Pv3Dz75nH/+4Nm+Cq06qG/iqNgz9jReA8d7cJmt8VFLNjpJe9hXT/KZL/LEoL83
M9PU/mO5ZJNUhqaZEdtoS6tp0HpjXlcrSJOrcEe60cY7uw04Xi1+DznN9T+GLJW6cyswlItIF+1a
QwR1bqNxJEij9vRrizZbLgiA9UfVZ4vmbycBXL9xN8jjF9GyOmPbPXcts68kEAJPIVkVihtN62GI
l6XenJuuvoUE80+RQ+l3NUPnBDZblYphbAmHElHg0C6W+ues+JIIANWEB8KzEPm/FhX1eMChYwNP
QAvc12ZQXhTOOyYJQWJqLdzkM0W2nJnmokMoFwWqXQBvsir/gj94DVLLtkZtIynX2SSsRQfW+cUO
lPZWrsVNJGWrZihuutYVV4o7OGOaXqAiFjeuXz7Uce1oOWdOvei2yHY3dRFsGmTHedk8hCR1Gka3
NMJ7tSov0jjgJKQSd9ylju5hWGIpjyyN/qN00fXBVqimVIEPEFdO6z6VEyS+7PCU825Cv46iay/K
8KlUh8rXy0XXtpzn/Es3CW2p0inldJdgRxeZta20vSgu3UJ0CNWx+x4VMPWsrkpXmuei+Sa/rP10
xY2o5LZe4XyILvSOb8C9MtxPMb73rOsaHZ2n7+uMFNryXWoaFPX3xGgsFDqvA2UyOnWO4FqrTDxE
3mutUeFCki5nn1n+ryPJVvMzkpifwnBf5psghw+m3Zn5IU0fu9g9FLq2JGJNlrwlEVDoFjVbK3oU
fLJNAiixTM++TN1Oux79tUu89Mi3iVAMnLxSJauS9gui8JXUkMtM0Y2ct6VGmo/kuysVIaAI5dcz
MW7SBk/SO7n9qsO3ohsXeRvaCgL8MUSqHZEfRZCQuBeCV8JWFEG3XTKllZCbgirh2xWhXQqavJDK
1xafDcHv2IhXHcFOU4MIV22CHkTFojK9in2Y7cq63KuYidzuIxuvRDQcunRdjO+emx1QjnEcR2pv
3McqtnH+Z6sy+74mquSkEhXjwV16Yj/tYJbVJCXOXsThVkK2aML60Se8GDrWpHBENyT/mkC39jOI
XurmWfG/elXYKi3LEW/5GF1p3T5TiFeDs9fwDtVxiGAABxFaZ1PamCj8O86fSfVEg3ohtFctN0fq
zu2Mv41rvz9eFamaobHtIRHlqJfZmm2BWruH0SB1zUFKw0shIOMMaiK7CK261sZYvw/kxkdXR4ai
mO9Ip70szTxx9L69E4P62pXN6zaUDrVVfAi+9ij0/r4WdcfSGnMRKCT+wRohBzrviE2uCQNucx1t
gwhlxWNTfauK45u0jWKyfEMF81VSvU0/amGqpbwydVgRgpdtsYasDA0KppCsR4rBsfdqtLteejAj
OCUBGWjlsENV0WMTbfNrrId1GlznaY6Ns5f4iBonUEw7SM01rWNC0JuUA3vwCRQ0XXSKwP5Txrti
2imYPI0/MzUfUnaysOX66mGMHvzo30jhOyBbvC4S+mM8de+y0XFAJAiX6+dmEo/4vHIGEDtOVaqr
8n5bZA+9ZsE6SHdKqQAmyNaueNMFb1jbF6PRXPQCfa5oWHdN5rRaRfVag4PCNhk9H9KRRa9B5ZF3
JeUHrY8mBO7CqK2NnpWbkhj43BjsJiR0J/wosAr62VcDZCIxDwqMawqvTmfespPWKww82s5QvGXl
XShmD//6imi1haE0y1rJN7Vr7WsJBFqPFrtVDmUrPEuNR2z9tgd57te8fjnfuZKx2cgEvspwq5JO
ZkkJqUS7UNoYxbhMjRcx1pxevDciFLI9czldh7K8kk3jEE/OKu5yk4WbcMAN4x8iNbOjBBKjxRyX
o40zFTuHFu3Jpu1SOExIPos67lCSe+sqlu8aBbaCAgk+H9aKzumRhk1chB9pR4p0q+xrQ1yGob80
sSB45Ug2MuEDuHBEnFl6ZTmhGt1ga+o1/X6sRubXcOkZ0bMVs3E1gtUI1D3Sa1Kcn0WAeyrlOzHE
KsEtLRBzsFYQHkHEfEkcDI/ZSB8Vl+OBfOln/BWZgckY3adw3ghts+XOdAw9WIbmHTZVpi1i0qaD
jEdkEhzAoZJvXPmpMrJbOamWqY9Lzm0cuQ5twutt1CfLxBjguFzKULtqMNSZfiAIZamnuqMHF4P2
FZO6Qq+lCr5K8T6LiG2tx5UJtEsthqVbraV43/VrLTmU8peni2s5kbduu5X829zk9/ruos/9tTXc
ak3gqGlhNxOX0ScTtvqiuJzUJpmUWBlho0qsU2r5LEUSTbxHKb5W+6fR/UhFZ6iv0EHyDZIqaby4
3u0E6UqMC1+skDldqqDORxc/Ka1cDbpXeVVR+cSGFhYfSvaU6I/peMu1WFTSBnThda0u4vBG6B4U
kGQjGxclLZkj84Xs4qC5lsqnkgm8a8DNm42T16Pd0jqWA9kWOZO6AgGGPlhBwuh7/uU6pnOVX7Zq
Y7cazGG0V+pk/4tRpuMSjD1wqVG16mNz1RfxKnaZdGvcIzwsvRPBkyV7RDdMRncNWSxV9xIUlKPS
F4JUOeWSKlF+KvwcP7qCeoLhMFhpspNzTK6V5LYTsQTeDl6CBHa0OV6ym1iX1pNrmAi6iRci+UdM
bsq0JuN87RGpFbLciuZCMF9y3tygu+pUCZl9y2r5r6TybpmXRXmlu49ysU3Hz0K9MP290iTLxKSJ
pyB6SG4H4yln96VK0HTZ7KR9stQCHHvq3aDwMPR/Yn+vlx+elC0tY2ea6yZvlqYBC8uLlnn7XEYy
+wHMcMW7RHiVJ17iu9Lb55HbLLL2luTSEES4IRR3KeveXm3gtucPOEDtqsZSp5twqyGFpDeJICx9
XVq3gfdSaoKEcy6xM+KSyHyvxRcDVaUh+WtF/UqtF81rnIxIJXx4UOLBMyXuZhijTRCMd+pAR7PF
QwGKS6Nu7BXpJqnqVa20fFeirQyPWUihEGQ2GbY0POuPVugtDAbuinUHRXih/xt65VZMkje5adja
NeCKavTRHW23MmIy7uPoOqhd5idC5fIxuvWE8IK575yUfSqPzpZc7N2stiL+IAXY7+8DhpSkSpAU
7JdDOJvVuiXRYuLLnWtOndr7sxYjrWQslCOzvT/dCWUsmpatW6Gzs/W2o3GujXBc9lLpUv5niNmR
sK99+sc5Q6iHBphX5GRr5TZ6eFcXki0uoc2SsHDuGDq3ZUxnp59jzorPYSGJg1Iypr+tt9XaXxLZ
Dhb7/P07QsbNRtJnJWhfkAtZKRipXg5fspNeRWv/Swvt94kcli3bQ26HVDMtNj//n4vEPqDTv6dX
f1QcSAYzBw9dUYiq/VVdibvc7W8kr1h6crqujZBSAG70wF1lmXXmyHjyyP1z7NlDFXSpHAuJsePx
Lm/x2JT+ss4Gkndl2jaEd6i4l0fvgvhm8n5KZs7+UaDzrvZsmRXR+bvscNzNoQY2FcIokyDcmCtH
DLXoOj8puROcldRgW/otsruaXXR8pqtx8lQ+CfbZBVPPguP0+7sM9XIcjIGh0gvmto1Lu0H7L/bO
qzduLF3Xf6XR9+zNHA52z0UVWayoLNvyDSEn5kwuhl9/Htqe3VJZcM3GuT3ANAa2rFpFrvSFN/iK
R09z+/tneqNtzEO9GOnsFStqZoWzykit88GUvXGGG90dG+uEO+wqQpe4kr7V3bMxVGvVPBD8Xxhf
feMEejn+2R6SwzzJSvp/lHK0DwRtCMXlp+SbvCm8or6o+PfmFP7ztOf6hkavkg0uU4il1srRH5NB
XwvxKQovzeB3+crzk/XFc51XIux4nq26ZiT1NnkoHqRNc6y3KLCt423ukeyuyc5t9/O0gWQW+4Iu
ff4huQKRtRmgiq5b68I+fut8fPl9lnl4UUqKqsLpdIv3bKZQctqHRjXWwMgvjPILoXI5qF4Oc9aJ
VmtEumObx9b9/rn3gXLBiJjX8ZO6LS6TBZZP++Ul69gk4XCDTPR5KzexY7wiYkazrrEPoSQHfPu0
jOj4mpd9tO9+v1jfaB4tVXCamShZMeo5xwgMAV0tcFo8nV5dnWZwRl7oma7ha/mqduVNT7cOaOza
3kSe8yRduOT0t+7Rl+OfFetay6pjPWQS88zBVe7rDDffVB6JZODWX0fA9uasWtsaPuIw9urpnWM9
Z+nnNvvmpD40JI/YW+4Dt5fFqsspHNTBuujvJpLGgghFUHQuYAq1NbsjGElZ+vJUCfoo6biegmKl
IXrR3ZqtthpLy7MSyZ8ka9tTT8ug3s1UgXRClMCyLpyHl5777DgMS5R3coPaIZ4DSfg06pcqym/u
jhcTe3YKkhDIE5qs7A5tn/bttjU/Gd10ATLz9lmLUNCCtUIV8vvPX+xBgau1bReMQuZrUWr8lrn1
SfKoIY8HtCLWl6Xs3kAgLSv2nyGXN/tiSNOWg7B2qCAvPd4W6TVxmJECzLz4+pKXxduT9M9Qyzt+
MVQSpxPq5jwdisrryqgIDC5AJpdpPt/uqOQBRqPmg2Tv+QhpmrDe2H6Fcx2Dsu9yRHDJLOjgrStV
+L/f7W/Fxi/BC2drYpgzw0zqZdF9j427LWpDm8ux3dsP9Q9G4uwCVLUwkbtlUdTlO5liziydGvLr
uhIrg2LH75/pzSX44qG+n3AvJkka6qQIcRwm2T5VO80N98pdyEhL42qlfqAo5FPu+v2gb22ul2Oe
FeWHqZ/tWmfMSsH9KzyUCHY7yub3g7x587wcRX29/JpohHgMqHklNsINt9Ymvw0etNsAlciSHPvm
98O9FUi8HO3snhOmGk1xwDNp0m04Va6Kfktio1hh/j+2nb63aF/MmDyqU14sIzn3ycN8HPxxa7Wr
8mR49Q578EU339oZX37/eG8GoC+f72yrRZMkbHVeNrOfolNg78Y9MjSn/8Cn5OJQZ5eaqXY/QUJZ
8NGQ37eVsTcK6oxIQatYxaj2s2L6rfrQBcQRGHAElC8QxVmL5klSw81Uin2JsI7jPMfxvVI8Wvbn
WNJpNWMy3VB3lGnl1wOg0g6R0iu9UNAQs7cjtH2sjVwnmtwUCKOcaJuM/u0YX1tzgWLOTN2svK+0
9yVVnU6/19TSc8J7I3iU44d4omYkPadjsqIj6i3sn0zqvFy+BaMINEDzFPpLUnmjlEdLf9KmcjWm
m7LBde+jJMXvq3RAEUWDlQYtZEa0pqtvFKO+Awy8E1VGDWE4mdUXCta7oZjXU9x5S88lcaAX0UlA
BGhD9+OU9OaqMkNPr7IvyB5TLkI5bBU4VDZSRSrdYGz9Qalv+jT8ipbgpi/BP8LECm0wkKX2lGrv
ZzRcDN5mPD+W9f1E66WhPzJp6h5Bu21RlYd8qr9eWF3LXvz1IP+fM089u88rubWCcWk6Qpd3uwds
N/zG0/bY3x0y/1KL8w0Qw6sW57nSvLD6WnFmdhDC/WApUIOgE3jlXKvrdjVvKcJ10Tr1nWf0XgbS
6XzXbU0F1+PSpS3o/f7R37okDUXRocLjeQbq8fUpVdmdFiuC7yJN3bpPaTL1F4LEN6+tf0Y4x0BY
NpYPusEIut9gG4BQ5n9U0nkzFn7xJMbZqa6Fk4p4IOMs2ObkRnMXS9T6NvYC1/AMf3ILrzrpm6WV
XFwUNr/wGo2zw16l5YZsJ4OneAKlQekaMIZ/P1Nv3ssv3uPZCV81Uqery03Zt8eokVdmqOJQeB/2
3wBT/n6ot2/lhUfpvMnHQT0nb1OsaFbdZ+Hae21bxRuaj4ov+c1e7wAYFol7Ycw39+CLMc9eoQkO
WhlLxlxEeU083ZLZJSxYm8Q4Bs5/F5blGyATduGL8c7eZx44RoiL0BJOZQ9I5D6Fn0zfQFNv/V0N
GMoPPjD2sfNqV9/1Lqbjm/y6OF1UBr303MvSenGf9nkcNtVy9pi3gV+4i5y06SoY+WpefP+z8Plf
n8f/E34tb36cae2//ps/fy6rqYnDqDv7479O8ecGG9pv3X8vv/Y//+z1L/3ruvpa3HfN16/d6bk6
/5evfpHP/zm++9w9v/oDYN+4m277r8109xV5+e77IHzT5V/+pz/84+v3T3mYqq9///m57Itu+bQw
Los/f/5o9+XvPyEbvFhwy+f//OHVc87vHeNPX5v4+Zff+Prcdn//KVl/wXrCoQ72MDXwBSf/5x/D
1+8/UpS/DBl0JEaNoDPhbbNQirLpor//tP+CnY8QL6XqhbhFEe7PP1osu/iR/heoD0jIVOVQIbY1
/c9/P/qrSfpn0v4oeuy+sFhs//7TNF+fLxhBGNQTVBOalIII7y8wTb13tHm590WgF2IT2/GCHYit
aetICfiooI7HbtWpMtl+3WryIaX/905kqu2jYorWfzpa3+wiqx+CUmr9oFPFlxCu9J0TqcljONWc
l3OgbLOijGqiB9XZBf1MUq6P5rBbNEG3SWHn70a63euwU+Rb1DrH/TjH+TbUYuNK2LbwNWuSb4bQ
pqHVyO3VJGfaTprm8lvbJNpntey6pzYfUX4Hv4kXrm3BXUq6wDo59YyWQylH3ogiYLIO5qG+Gxpp
Alwi1PeORDdnMp15h+esvpFQ0vEiFb+vAsW6rZ6Nao8zGgKkVW9gfho32j6X8SPpbFn9IPUKQpph
MR+ruMESkFZ7cN2r2kwPNOhlt5EVcOBmFG/iKKwXoAfN7rU9pMkOmnq0obaKUv0gZ8fM7tV3Ta83
h0FL1J1d0N8rlDa4tcIx3bMREAJVx/K5t5z5HsW96SQSpIHi0ZbR0VSSQxwovWt0Q6ij+FcSJdl5
irdQAz+3K+ThmtfcPCSdpX0xkwFpx1SkoELMrFk5mrDWk2njEVpk6l6kVQzDGuJQ5I5qOHpSF9UI
AJTxp6yxh62d6oTkeq5MKM2o3UE41his6F4jbNylgVvWIRGsCUWNi0u6buwW7jSmcZ4tS9Ups1Rx
GrGEuU0nS97EqZgf6dhUWxm6uHLIGzXZ2Xo83dtOzTqRJeLYTI4PpjS176feCgdgPvF06AINE9HJ
1HeBoWKrNErDPbK43UEXhoNuZNht55DyUFhGGvqWudbcRamOBKhSdVtlRmNX7+asWcedSj8zrOPq
SUoIrMehAk6rN/EVyAr5kNlp8z5PM+nYJZ24CcIpOiRlp37W2kbKVk4at76qo9Y2JCgSC9XM/Rzn
mgMEvuDTFCt2s8qVDN/D0ZziY2zVaKSGrV59I7GvV04yBMc+kkkUxxYhhqpNPFUY2jFFMGeP+BBt
bdC2MXH6WBzUgI5dWw3aJncK+R47zNENo6x917UNcS3ugtjf1VKeup1pSHctpNfIbdomQqrQApYg
1eJzM6XqfdvinppPKpJNjiN9pMppaKuKoPF9VcnxY1SI2Sttpd9plaGejDRUrirhRLs6yPKjrYjC
D+dEQWogjh57a5RPqjNpp8QCfoTmGPYLWTR7o6Tdm+ZU+CnSBbscfioKp0vm0IewX5xo9NVSrzPO
lVLdDZS83FJDuLee76qqbQ/yGBXrqNb769Jq8lUyWsFJOECBLLkpfBWdO3c062BjS3rolQ58Dt0A
Yc552ayTPK/8MZk0ZFfL9J0JjXFfz2bxua1r4U1aP3hjWduuRDti7ZTwgaiHad4Q28atlmoIwqqT
TrPfogNfGFqwIwmj+do5ihdHduGOktIcWyXA8kJrcjBmUtTjomd10y4PS5sNM8PRzCkYcuy2rp0U
WeVhUpG9M1KojzRcSJtsyS5v2nxCFAQ1lmKTxmPjBkrTPhhtlwno0aL/okEG96yqA4ZHm12H/Dlh
yDBIaoSm1ICoYZw35Yd4ctCkdOYJGmWW1xsjV/RdFUmwxotMQe4Qgbgs8jIH1UEUPqfySySBtdyh
LmWd+qBGN1Rhv141iTo+CqWiWiclJppCRVffp8YcHVNhJPrWsMH0qGXZbvPelNadU0oLrDAdrgat
kFdlaQR77gbUeqSiUk9VE/RknmqFaDIs1oJmO+K/jXpdNdP8YMy56imDNWyDRDiPgRUU29phjaK/
KpEZZVrgDuoQ3yg4ooJtBz/ZWk6wMNUxKRkWLhwN3feTHZI365nab+VedKhg0lKvEiQ8p67J3yfy
fKVG2M13taZsdSUGs2MqwKGUKbuZjHbezcixQBxKB8+uBbjGQWGhy04BiM0u2o0lV4m25lQCCjOj
+kIu05bTsZsNQCmZLd8rIkg8e5hS9BIGZ10mLZwkS1LvdCOnIQAhaGuaUnBtYgvoJvGgHW1kPNZl
Vktfi1CeZRTpgQvYCHaaMnFZi5nJymnA7ZtB2TwWvdQ/lU0QPsbx4iiatXICm1kZss2gtQXahZMV
fKjqVvc7O64/srMyD1XR+bbPB3r5nEYYTdeiT30jc8ZdMQy9WJi1jbK3oy79MnOHYYgYmFTBcxnR
BhPxFQiGuFggSxTYIWCIPKpuuqYqt0PQmN8yoZePTVqkTOloHqwA3ztDNQbgZjr65VE4o7iWdKN0
nVV1fQdmK30KB8nBPaEBYkPTcV4PY0kZHgnT0FhWevV+sHJoy2MifwrwI91EObbYSVCjWpajsNwE
prFJ0x54gE5blL/TqmtuafnWlMziVMdNd1RnTdzks4xjghHVxnVcZvNH7G4dPyk6432Szaz+sW+e
7DIb9nLVoMcaCDgc9VwgLSzVg7YrWyhy2mjTjIuqgZJCiMyxTYKQ6Mo6qdWtBoRt72Rd/KVKS/He
rjNgQagkL9CkII+fcijn/aqXAYfTlg3uGidw0FNUMZZP+vqOwj4ovAhlZlRM2emZJH91RKFug0zV
n4SqBK4qbPNWUiaSciBTMQUVc3SHSrc8NZY0DxPs/DgIJ/QRlSLljSzkIbqhv+0B5XNxtWO8UmeB
g58d0rUZdAuaozTM5UMlGgCNjkBGXORmfRBz09/iyDQeylmM6IbFgEVWNU51n2ZzNO5aqy0fQH3O
CpUkyPtgXpEBj5051HxHDaPnrrP7/nNflj3hAEEDksmKMfhtGXX5KrWcDlBcUIfFakbTZVX3afc0
ycBTbS2ZPI796v00GsGurEfhmUo+7acSjJMcGNq3rrSrHqCtql+Vmoi7VUsY+YTfcApaJGAnx3Ub
Xcs2p0DUgFAhti1wFo5jzgbJjLN4Uxup7RdxJb1rUpF7eR5OYtVGWVKsB1kO/C6zlPdtA1RoFFa5
xKIVnNUE265enSS3CSRzpVU1qg29wp3tZILzUbWnTdAPhJNRCbC5a5T8Q9fEwYdWzaDFVQ3K0kpu
HDsQlNdGpBf3OifjqU2ccCNL5eBrHENuP5vhbrKkpEBOUyEBFhDP5ygP3lthOO4CfUjk1aRY5lfA
46HjOcVgpWDtwvB9XETGF/roKq9hmMUdkUTfnHLLDOKnItCSEM13HS3hXWml1cj1I43Zuqqj8lSr
cbRDmno8ypk+HOlmEeGEBdZs0/hYO4nxTsPbRWwwFTO6dYOhW8Rm4YS8kdWZC31lOFII0bpu0vRd
mVXJqelytK3yNAl2ZhdDc5Es8MnHNo0shAp668MQGKO875AUKe/STIsTMKmiQt7GmVRtM2Mqk63I
e8IRUgUSqe8w4Z5OGKmNVGCnFB0vAgT1eiL2nteJIcHJUfRiwIjESBR3Es1oH+cgrDaZ1qbHEXB6
f1ClIgONFcg6tm/IM4LrE4VHe0VP3WQSFEezUqh+YuXAJmwaqs+mLRq0yRVZdcu8nQGAoRmN6Lkm
6smrIzGAlRoS9Ln7BIgYfYOyEweY1MBhGxQEQzkJqi3sqDBcD3YZvpfsnOJmbqKkaif4Zryv47oc
QT8PwYnwo5V2mRw11spW9fDalLqQr9v2VOsqqglrBHprD5Sl7bUBF8FKTWbgd/kwppcKFK/RPOR8
JuYdAJANG7FMtDHOSt72FE1V2aD3gHjfeFDX4qHFLLX5ZB/VD9l2uOn7NQ4muGhNn26Du0tVyuXT
/ymJ/hjdJNEDAr3QiM4p3AZXSFRpxloF0Wx+VbKv8/T0IgH/meW+zGp/yWnhoSvgeOBYQz83zkVf
ZglhWiOl0juG0B5haV1i+56Vsb4/gw7b16bBSXLPpntdWgnSptKUOHSjXbOr94t/Y7+xfDjc68TL
1pccV359HlQeFUQQ6aaa6OadFSAjZwy4oQjtYdT3u1C6hGVY+nuvZ8Ry6JwulVrTUfBrfv00rZnY
QTeDKihqT9f2Qn0MYciMp4DI2ogueuUsH3c+nKlgh0oNEIajelYZjull6A0cStLqXb4Xh4XNJPn4
M16Whn5dAlvmCSXhf4b6Tmh7UQKLlImzj6Hqb2TUbrzHXBc+JaCJkmDiIubmrDP363BnL5Jcb8oN
BXWG+wkuzSoD4kOnbOmmwmy+7Cx7cbyzyiaSnOjbAKlvaHkvukJiq+44i31167gXvS7ffpcQHygV
v2EWh+rGrNUS+P13uP6Qy7njgbVh4jPpEM1RXd3+fhefYeL+/Tb/GfCsXYZsTqTOcIXkCnN02SMR
sFc4UjlriGmuehTvhJ8hcrG6MOyyd39dnv8Me9ayKYyRSgcKz/I+nAkuVtmGwGzXumQO4Yfs9rJV
+Rnm8dcHPeu/G9mEOUlAhXZnf8P4hywaW6D4a3BcHlRHkt+rHjWEqp6nHd2wS6/5rXl1mFHFNg0b
q9az26AeMIjAZslNduOx93Ofch8N12adbobLBri/HmXY/kGnRvHUAl1ong0WlhNGxFbtdm6xy24o
Nd6yRVwBEz7/0vl0oS40lS+Nd7aGpGwwsVio8WP5iMX0Ku0uKdG9cRVwYOoAGBFnRCXuvMM3TCIy
WnVyxQZVT6BZxqfgSXfpZLrtNRHpJYDxdyWdV8vTJpLWHcSfbRWM8TmF1RKOVBYYMmDQs5+R2km3
LJx78X540hGSBTw5uM0qhZf2KfDsu+zjJRLwW1+AfpepWSqAzaU2/fq2AMYoiJ9nT8dcXtssQD9j
A4FvI3HqoAjaL56Vmr/QU4txFX+mKVY+1xcW7VmPhS2zvGtzEVLRHY2Cz9lJC+tQb7Sg3iyIlYSk
a1zVoJJjjobwwBG1193OS+4wMtqp7uxhv75t0RX5OBz+19HM2Rc5O4IF1Y4hsOpNZndrCy59YR/y
5BI7XXnd6vzxuAsa10Y6j5Pp3Gu+SDJDn9pms7gp08xdj41fqZ9avFrc6LrbAqk5zkioufGwMcYH
cEOXurm/XjU853JIKAQ9rL9zYHs/GFqud81G9yGU6WDOLY8SE0KR68aXD/+/m7S0q5Zukrp0cP/r
3y2bX7pJj/d/vIsbbN7+2LXZc/GlfdlX+v67P/tKpv4Xtp+GRl/JRtzUXhCUP/tKpvEXRnY6fo5o
tBItLpvnZ19Jsf/CjoK4azEroS6zOLL/7Csp1l8m+aHsGHSd4Pab6v+msfT63DUMm6tEdtAeIkhe
bPXOLlEJkfYBxdYAw0qxoSiO1tslHfyztvUvQ5zdmlxktJgHhhgj/WSX0QadIXJ+TwCCiqPhAkJ/
+bR/jt1/PxBBssyrQVHl7MDpJJGG6NgHbjPhjVlcl3p+LEsQNZEblsmDVF5yqz2LCn6MiCgGijzK
d93dszDZMcqmlmfIr7YQBwOMTnYobYhyiuzWweTX1ODIqQ/lFPp6lO5R9b7qJn07hdp2edmTKNZN
hbezZN6/WJE3Px76ZXr11qugAoGFtkyX8pcETqEelpXzSLcnku4qLdtGQ+ilSn8Il7lu7McwGy9c
42fHz8+X8WLMZb29COR1NZyokA7QAyLhzYa5brJni/phAWy/mH0YYOux6IH4UpAnVTfGS472by3o
lw99Frh0NvoWTc1DV3CGEznaR3p64VI7CyV+PKS5XOs4IqIBd77GEmsSpR12zHhQ3sxy8bGwMcxh
rDS5cgROfbl+QnP80FJJdbryJqQ6ZxX+72f3LOz+8S0WY3OqAyqJ9PnWbXS4A2naBK4pPnbD7KbU
B+eOKxQFmbRwjpSUdlK4msJ4nxgOC4Abf3pX5/Zj1HYXSBPf7/HzbUeVEwwxltuLmtDreacgaYea
yAP0fQ4F1N5szLcOvicphoKSKbwGvFtlhStywEcUXNySMqZMj4cmzt6xkLWsR3cOxytbjSl5Z26v
oFZZ02qGUpSwZ+UkO/ZVd0jhI09ihiYPUXrAYDP2RD+5F17tW4sItg7CtzinsrPPDpG6qQpTj8rA
7fTFEstcd/SkM4mGLd3vvBY+tUU3RY1zhpKKVtZJZXdNzlPUGuvff5XXAcWPSbbxVqWc4GgU9M5o
VnlgsYGHInCJxWWkbuLFK6jJb6pSeFqSuxrOSNGF9b3gJn45Q23yfkJHIgk0xF9PphbaSkAXgE0s
PyQUgw2bvTzE+7owV/U8bPJZ89Log1JDtUqMfSL0PYXPjZxKx+VES0qoBpN0VCfn2Me5G/fhZtn8
M25lUowGuRXemvRyAue6nK8aBHgI/e+1afKpc/p2gi9GmW2dqr6uwtk158kdWNZqDTTPQR9/7j2+
12REFzbUDwnE80UM8VD+rmuP+8HZtM9kd6nUWY5rBulW0XO3cvZzlm9t7aM6ikOWdzsx35ht4GaB
6fbGtO66wAsnySsgbFMT3YkShxklP3bpc98i5Jkn+0SjHYVz3TjiiaoHXkXpdhivaxb2KOk4qoqN
HhjruXaOliI2QTJ4NFO3hSU2WaNxZpvbeU7AYaZb0MTwPyXPwlgpq4jo+nqlWtl2VIU3arMbtqFf
5MZqma/lhctxskb0cT11KPtgVTVItEwsdCPkZG+1NFhrY9t0iFCWm9KWtpEzXGmRdIUxAxTt+lqE
KHLY49Z8Ch+aCPNgVdqYlryTuw4qv4SPES3zSdsb6MqniXoytf6QAhJLw/zoWJCN2Q0legmZNvmj
HXrLVzNHivdDiBok+3kK131x5BLfJwAeObM7M3uqp+6gNbOfqC0tZ2lDI9yvF8vUKNnPo7qXYH0E
NkI+0w3eO9vlzXfTsCo1FLnDYaPq8R73R7Q3Jlzrxabu9L3ER3Eo4Y/VuCI9GYp6ssPJF2aEYR9J
vGO7JbqTQx4+AHd95gLzxlblRqarXzXjlYphZgqxL1fiO3Qvrq02vAuuwlJHALzdLJKj+YxWayU2
cxLBV85QOkG8oo1Qlgo9KYy8Hgd025Z2JueVOabb2roBjEOhe/ZLhEiySrCmtW0ggUNXHyEX0Y+0
3yXLDWnwvSeHRqMLBt/sE5CMhnZKqbEIzsjlvCzNbxGzu1xCy4zX2TWhpKsVnl5/nIzgIYuabeVI
q5jGybJEojTaj6G+1cDpSk2/UTLO43ncoiNgzpCh2cHygxyzFTmI6dbTKCJokIbhkMWwxgrpuAxX
ihmIQXvt8Glw5T2Zxsp3k1b7Hpc2L7eKm2Uwy5hQpBBeZnYbsGqeCHlTXAZpEK+RKl3XfbFD4JNl
fDSNbjdK8y4SJ6Xpd11IeRujSXxP15Uz+oXqHJPC3FbjQrAe/eVMlmLZT9GabIa1nUU+fGuvToxt
CEla76O7rIWCXuRbWQr9Gd3J/lveDhv8Q2+x0MDm1QsUArFc2iS22KQCp9r75W8MwXwzJWMLvMIB
v4BzI/43jy0NeoQnEOaUrENOd9fOYCQSyiY5riEWpkV8JSBI8Ptp+CntDnLxWuY2LFicQKWwkWaB
whptUTQ0+Kr5XqF2tfyWVgpUcIA7MRczk5hB546nCaVmx+NeWBuDsgJzsvS+JuA+gb4MlLnLG7UX
cIU+uRoKRiFuZ8VArBWiP5dxXWozvHdETE1OGXMCLyUQ4hnolQfeIIPnVHsUcIYVCPD18l+Pccay
ZiMeLEZBP+HqzozZl0SHzCeO6XW6lUOxDhNpMwoC2nDciAg6e4vvvaKytmR/lK19E34jG9qnE5WP
lqHGyF8Wc2fGe4PDaMjzmwZUVU8vk28CFMW11PDejCJPzwgMMBE2VSxf+3WpJHtDGbyQ2V1iiBS5
HKWJn1piBh013RjPPT04BBwKIs+3A6CNDrkQlU+WJGPdGE+/v4+X8PH8igCIR7NCprLinAddM57R
VBDw2tRspPGpJYTF6PeGeuEKPldw+540LaBBKnAL6PC8/pYEOn15fK1ddD73eRL5EU/YmOEqzMqb
5WwrVS5fYazjKd8KylpKE3joP7k1q6LsXJvQM2D7IePh05bwhMzEGcF7TaQfQ+WhUxB+qRDA42Cx
u/fWmB0DGe8kQsjfv6+zisiPAAbbe+pgtk1Kdu5F0mlJVOAS7Lghtg/BcG3UkbfIJSmjg6EZB5me
IWOubxNV24/8v5SiO188KWb/adbUk26w8YG12EqHjuqlotC51PiP1+zgrbQE0TiSnoWtqpENmZaZ
jjsNnBYSnPmyW+vF/GnsZr/Lc3d2eg9trzUgdjSL6ufY6ta1pW8LXfJ+/6beXFkvvspZuW4UOdo+
YExdQxuvrBpZvaisnkGqPPx+nHMdx+WZ6Q2gg2+YiwnnOUVVZDWdnU5z3HnInipZP5mWhCmMvg3o
iAx2yrsmQRMBei6T23M25TMCXKo4TM217kib5dpwgmYnyWLT4Lweltfl0pTuOSKi/kI6/1aWYzE1
qJOabAX1ey72IqE0w6nJrAbN+r5kS0/Cixq8sCQumEdmDs13QHXfJa5Y41nuWj1rZU5vl0MxJ974
/bt7o5SxaIvSjDV0KL7KWWAsJZYW1aPsuLnycWwjr5T7w5LFxES8WXGpsvBG/k4JUQNxrOiE4+eU
e8ifVplmNb6+yQ7bWs9MVDcJbGxNUPepCGu6j79/PE1+I/JfqpaLhCpnGyI9ryP/zGzGvIsZstKJ
SLgUe7Yq+FQwoB76tesk009DQARaS97yT5aiRjyHm17NjyE0qWBIt8uSadNsne/12thP2uBNOstj
VrfGlBHXZMfBidwkdVZahNdfQXAoB94cjxsAwH6PuQ2tDg+dRmyb1iO/noM9IeTymzA82WZ+FKbj
z5+A6rr09O/HNPKSur1WJlA7Nmi7VDvZkbHvGrEGubRP23jf5kSrTXKbJ8PKEsZWLWVUyDA4sPpD
jzyM3UV3nD9yVh+bbI2ZuZvWWOwAfByJ55PI6yqk8bgbbSTbNXR18Bz1lvrFcqEve2KJwHv+rmj7
w3LCVRmpAj7jktaukPNS+u4aeTRPkANMs75X5NkHjuYvO693Fv275loippLwajAdBOEyfbvEvNx7
aOotMbM8Z8dQl1ypJC/ukj0WqN8Ee1WjjIPCzJ30icridU2YJHiBRjz7aSI2ZkXSELc7pO28JX6G
dbZGBrATwitEhgKg5EWydGenoW8oIQ734V4aAq+z1L0OatgMtkaVHJbrBuWHfaB+jOvgLtMjD2hk
Kh1aKtmZzOsunSN4yGMg7CP4ll02nhYRuAzP8w5jdYSy/IDgIqMkVFERk1tywvZhspItNlbriVts
iRSDuVsvMXQknqX03szEJiRHqUmXLKDSbeccJwvdjSbaD1q3XmZCdPW1nId3zoQmVrapKrIFPiCe
UVfND0udScMtCfEmMWqnof2oGdnWIPHMLZBZOalEGvkj0xGJT8lQbXL7oRHcrLGxplu76bBai4l7
1BTbVqvd5+Zns/jI/xICLWMO/R7j0q7JVk03+T3ObeC0PMnatcRUendQ6smPOa8cWfnc9BEBvHZq
pdF1QusxIDsOHBKJYrpaviYK+ms0W1FaZBkxf6EjgIoSgDYJrMPxysivW/NB68tj0pDitR9pPa3r
Ib9Z6qjYofsg+3yl0vZDLnaYa+41NImX2kUUp7czVsNhSVmGkktppLcFZZil2mt0exLLUyEir5GN
rdQwDXxUX8+gCaUgXulT+kTcr4+bFiD+Uixc1q05Tj7aYa4YxGbZc0sAkmO9NVnpERF7X5dzDHwG
yiLdzuQG6QK2D9RoHIl9wLsA3xHalHrPzKnPhtZBRv/SKnnNEtMVM0GkR0pDoD084Hs6y90Fnuyv
1TsT7RhK8ZoFLMQhYX19xjmKnPS8HzKtULpfshbcBV1V7w8zicCy1JZ4AyG7e8viG+uT3wbGqrno
W3bG113q7gY1f5OiO6w7fCVff41SruVG1kbM3jNWN7lOAHgqYIVOeXehiPSjufkqbF0qlbj60Iij
/cnp/nowpYBBUUih7epGspdmZ1pFQG9XcRvd5dMqo1Teq/XzUlFrkYCTjMiruWQibbqKpC8DiWdv
dNd1jY9taT+kgpMLOqbsPGCutxXRsKkB+Unj8MnUKeY4/S4ysRJT0L4f5xqO6LTK+0etTD5OQpTU
A6Vjksb7YcIW1WhW5dRtYWpwmS8TQOGgQs6uj5E0nUgIkQS11cEfzH69VItnwGCr4f8yd15LjiNJ
l36hxW/Q4pYgQSZTVYrKEjewEt3QWuPp/y+yZqaYICdRM2trtm3dF1PdNs4IeHh4uB8/x5721oR8
ziAUo7Lk4PvdNf1HVGS12yKhJEEporEicIPBY8PxzOrhzjHnvZpTaS+GcRvCYqY28lcnsSCGfpJC
6VCksCNHoblpMmtGajv4FNtzCLJgvsuV6W5oCdBR1l+X5s2YJHeIXjypM8WXnNg+Zzd6bd4mA4Nk
hgeF1YOUFMBxs3xjk30brfLD1KA3iTkvEtiA7Ng2uHxOWUP1H0c124oX3Fh+lUGC5oMkZJ82diEd
52ArqhspL1MGFZ7avviqZiEROzya8XwwCehM2Rx0vf0u1eFf0whnfWJTNpqeWslhPIGaFAFEokTX
BNKj0TbfMlK5csgOUo+6kUkmrlXdJqikmywJPkEZtoscCgnJIQ6bELpk/6cPIJ/odBxehpLXcwS3
sJ1/aA0/g3fIOIpygoo03UDtS+N3iMJdEwSPVSt73EFaQprQ2jeS6jwl/Axq1g+K33riRqtk3oh1
5U3wM9tUi1LJ2YlT2GjSTsv1w6jwAsbTJopezDMd7EjdjsGXzuBiKcNjGQ9eUgeP4gaxSusjKq2w
P3aukkJxi4BKmyiuXkrbV1NOfAiy+irK9WNKydFqqa1UoOi4S+Cl3CYGKusgmc0GbcSOB7pIAibp
QdRAAC+9+AOP8oTlN+mNNfyUYX5MYuCSTIfspPkxG+zvEoc3zfvvXSC9IJQ6sHu6+VxI6U1eJG5g
/+0P9J2dYe/4+gGGVBgUfWonMOxO0ccWyK+fxp5mT0wIiZfrc2rrT7F8o7TBfVR3d1qaPrzWjpzs
GDZbUVaKuZ7Eg8+AQ7KU2+86hYtw6D7qICn6PPpsRuQ9YVNsMif7FjFLZAL0L6f0oW2tl0pLXGmM
Do1qg4MPvgxtvIsG/8ukqpD3tdazaWcf9DYF8z54vX0n6kuiNjDgxH5j/xwRrnwtH3Gdq2PgSpB9
lj7kM2nndoVBmQ+4fkl4LaiPltyLprUvFO3odF/NyAH/TquiuGeo9XtUxg964h+1TIWym7Sa/4qO
4VG86ql73jQNjMlwBt8GP0SaElX1N1up7+tOerF1GBwV5RhmHzQ7pizQUBJQ99IEma+ojwd5/g0y
KS/OkP2EPwfdrPAoHm/xPKw84M4eB4RymTkcgQEkfV4OUrcUsLOpka2t7QwkxoYr0iNRE230/EaU
k95P1pcsBVwgQpyPFyESBAq9qEXfUY7McNTa3Nn2ACsCNdmJhDPkA8mmSKwkT5xbszhMkrpynyjn
d5dOP4KpP172tEmWwM2JAUomGAdrW9rIckwVstaUECmaiypOMst7qqRupCRfNflbaMQ3vCpvojA7
RLDaikpRgO++7sb/g7HW5yLj7+U865s52H87H/v/49SrmBT99ziF++zb2yFZ8Z//giYYzv/Yr1mQ
RqMczKrDv/mFTBDQh38AEVST2VdGXx1GMqkXaDYvwn8CEcz/QQNL10XhBLJGMA7/CRDhbfmDpgug
BpC6UD6BaaBltnhaZ9WY+mU7tFvJ+t6m5cbudK+F9+hk8Rda4otygjBD3sXJ4bZF7+UM0xrroTWN
aRqLySMPVhu4bevvMw1dCKUVqrEllBZx+qLGeX/b1fbOnPyfUtre5yQISJiEmzJiDu/9H3W+dE6Q
aPChWCwwIotHdxWqZir1/CZ9gpKXVpegVG2gD33fzCLxfV27w7ACoDCe+Oz2ImC07aDXUhTzMLsy
GGg7UCFxW2Ch1dV0kx9zd3WwXfTLfmedZwZfI9hJ7aZvmFtSEwxaT+ax2wvdi+Cquppv/wBie2ET
GabhJgZOoitIj73NcDUln+Np5G3xS4ABDRbPOKAUvm+u0qMAfP8BlRUH5Gx9pzYXoMXZ4SNNFjbl
I+laecVc1X38t7nxN4jC3457avNrkVck6sstPTW5OCbF0IV+PWEyv9E8gQItd3QDNu1+FT4ovO7M
Ek1QFU1rMIzLUlDmGNQeTZ66PBAAu1ITbNXNMFMZ3BPIj9AFuqin7MQ7EXpjWgI+48qbdtrBV7KN
tqsrv+RMGsEBXZDX37RozmZy4NToLyJ6idiF6gJLvzJvnD28Yd4aq92Co0w4LjMJXG3g+FTgtmdQ
20iOoiYyMj5sdBAsIg5dN1QmN/Jhreu8KEH/ssXrjPoeBsX5f+u4tmrluh/DYc3oz07Z5tQdNuYV
XTlIYqun3DU+SN5KIDg/K45F8kAQJF0h8C5MSqYRym1pQ4e8m3YMM734DI7BVDh46WP72CLqcvsH
rvu2nPmPhZ5YFafpJBrMVaKOjW5lfMBhpxm71t+g3KndFA/2lbWTPQtekV39SPE7AtO8hse9vM8n
5hcBoiurDvwnaAbhP5YHHa/pWndC048uNCNFW3+XfHp/o9W3edI/l0yKBq0Eok5LHIk9tJWca2w0
9NUHmjOUH5WDCh4X5Tmq2KDk/a18L4WwUTLlvn0Nxs/NT6faFGS+h7V2x9l3BwcMewWsJ6B06F4t
vnvXoPDqM6a5xSd2vZ64IcTuvpbu3l/2+VYLOzgWXRXK5Gf687RZDLmNbRP0OAif3YxS3ObXVYPU
wMH+lEN59L7Js0i8sLjwranTAxNZhHFbocMV2pGrSfLKLf1a3H8TELFBO45Mm2oNEyuL69MpEnTi
JNjyGWD+bE5MK21UyLygTuWPmDOGZH0j11t5m2yD7Rp76wJYhyvhQRofDUIRZqWQhHt7eoyg8lW1
DM2tfau6uttAgEbOwsSKfv0HNKZnwXZhbbGfiCTUVjliTYPGFGWhY3QLS7gnRGn/85QMW7wWFK5u
yLKhS3m7srSQEP7gQcGVNt6wrg89GHVQYwW8O4IXkuFzeVcDX7DX4uBZRBKnkjkqoLY6Uufy4kqJ
HBQFsi6yXo9ns3ce5ZfGZQoYEie3PfqCcYvrTfkYeaXEUK77vs9e+qSU/WhpmbosQNuLhZfFWDFL
CAidqZlfWG2o5J4Ut75DMep2NQC+7e28etCpOWNRAzTgCCh0jVZ7vRXfNN0mt40H1sdr985WuVpZ
3NvX8Lm1xd6Ocp8r6EPT/yfa667CBaOyibv2qEAtsY0+GG7mpXvp55yvfVZxFBYH9c1CxUacXDRa
kaNcxLzZP1JBwf8V7S13dHUv8+imPf5fLnVxNM3QkMuwel3qBOofmls3eGDSPrIZK2HGQb5SjtIR
fo+N2m7kbC0uXV4uinyqZpPZL5uScyabwTyCq/vndw2+9ofyGkEelqvxnlnx2wuxlpPqaFQ4FFmG
Cvzt9lrJKI2VZJqIxWoPks00cT6vNCLPn2nEuVMbi/hTN6NthKFubqcjMLWtSaFp3wRucORPPAX4
yyEhzh+NNa89u7CFXfAdoKsMZhKXsajS8VtF3FzjZ+MzaAA32o3fJVecE+Mo39RugcLjdm1HL12Y
p2aX5fnCRzY67Lhamh3EMQc8Nt5wTMBKu4KFt/2LUWltba0XTugbo4sTWqBS2w61PWIU1BDldx1o
9mb+9KOseRSWG+iT/gKuDV2etzYScPn7/t7nM7iwnMpZn2O7+jszER9zHY9iNhrLJIQUqOE8ZEZm
fZ9XPu8y8c24QmVrhKtBN615Z1EALUHqm5DbaHX41dG9aSxReflqhNZNNL5oQ3xHdbqxlbuq/NxL
a1/gwsl98wWWXq4P4yBH7AJYMK1zQX4950/Ortl22k2Hlua60rR66fAim/A61W1Q1Fkc3mGoHDDL
lNUTZfLAXX3Nu+SzjygRLN4bg+ZM7n9K54lO9IdZ/6QXX8rA9srpBSmDlMp03Sdej25MWeIuibGX
lHITjemhk+ddCZ5sJbJeuLKEyMO/fu1ig0YUDiPbjHDRaSO7wQG6DTSSNtLX4ab/mK4z8V36IKf2
Fm+EuYFQJDZAU5m3+VV/P2+EqjLaw38H+OMfjD2v2RP+enJTKcg36mam0eRIShcGHCb9u8d6CF3I
PQC/ljvfah+V6EAFeBOEN7KeP+p02FZ2+aymQNA7XfWiptCiDdYBwgVm7fZbuldetmdK/vgHNYW1
7ykSspP16qFhNZxB4ARYKu5mGsabGIKGySVlT3/C1cA0NoVsBuWyK9JpqbxGb4yJ93WS64sx93TV
ztvf0lNMGNtRPIaOqe6G/l4k1eM1bEL7PHz4sw++cvqWYg+WVfg6rAfTNtRib5jyXVWuFThXXGr5
5CxyVZYnHxPzvfmAZLtI9KhfgOzcKeiyRN5/8fQ69Z4lhG5okKRikADvMaE8zh80pVh5T154tjpU
mS1bfS0QLwFrVhkodW6Tz42zgspfdl0g6NxH5n+zdfxUyodCVeZsFm7KGByTKuyQSHntFfKxu+h2
PCouSHte52vyo6/8CYs8VUi3/Mve4jRoELIEY0b4F8/kETm84BnOFcbHpOSxDe4KiLSVzXwd3Io6
W+UArLoNtEegxVaxT7RdaBGY1K0Kv0u+GW/XJd/PC8YEhtMfuDgiUgJv88hQ4FZHUrLeIGjJ+DAK
kAj83Iw71AGOa8504VTyDuMVyCew6KQty7hVOM5oR/DwFLEI4TAXqrYh1jbiia178iFClM/RV2Wl
z11MAWP42udwHE7IIhcqbdO3AgRXt5FjQ023M+WbMl4TPDk//Qq8lgLIaFN7o3v2NuJoWqf6NO+N
ba/c1RAe1qG9XQnl5wEWQSsGWHhJQ3iC/shbEw3cXkluJcZWgkV6Zx4BNe3hkgXLuQd9sFp2uZDH
wTHhoD5iqBbbt5wxT4amhrFuGnBhe49SH7L1DEld9QisdFeF10PPvtpVOM9b39pcJAXaNBty52Cz
2bU3SC5ejd60y141idBu3EtCTOKQeKuT1eLzvD2u6DsoTFLyF5u7bHoq/Ty2kz0OEDBIn8XGCj4U
/3O7X6+/XHDHN6bEZz65J/Mkths7Z4l5zUzJdIhaFBCz7+87izi9761H3CQnRso008LcYT2iOIk2
5MHYC93otfrOBa9/s5bF50rabpjURB62/QQIPL1zOmXlfrhQSHn7ZcR2nqwkqywjK2e2K0YxOtuN
B/meuuZG3YQ73y1XztiCZlxUNt5aWyRteso4Tm9iTd8bn5NHYAtbRdpWyKagiLtLnmEidJOnFMDK
Znr6Az+8cMbfbOjijEdmrpdtzIZOkAy0z0NCUuy4A89icDzr9/vFM37q94traorhQm0b1luyYn+P
PvS++wthUjgc+DPGV2ithSvCNKubvLh60s4xyXYx2uyaF3U/uRy5n8ljY7vjlXGo9ijTC4Wqqfts
eub1ej9x5QQuX+Rm0TNaOs4UAPPqJkihRYudHQIB3vtncDE8fuZM1uJOCDUfOlGVdYocoPxSPkub
+l4JUQFwdv1RsJMMwFcfQNxu187/qu1FlDEjfU6D4dU2+rLPerqxPL/0GAp7/bRUtOdvjklvsdyn
t6t9rxU3Xr7FQYzpbWfjxu1WH7a02faS+8OZOLf6Dd2ntRghvPSdaGctwpAWwlZX+Cw2Sje8/932
KTomR/+DTWIB5ndb7qebYpvd/8Erb22li/AU1XUd6zKm85v0OTnMEGnRLIDuzEW7+r8pcryJT9Yi
PlmRUWYQyIqNNY/pl/FJ+hR7iVuzzOF5uPev6720mkCpa4tcRCU48QxLElGx2s2e8Rnp5XtBY4/q
oSCdobWl7aN+Yx1NL3+ItsU1rMRr79jLZ/ZVCY3XgLLkK1OsoSCd5cwKDQ/BvgKZLKR9HmNtFJT6
r+nX6bCWsC5U9f55gP9ldMlcNheSUIPjFoXI+Jhh6lt3Zx2KI8QrbnjHsNpGnjexR+F7Zxw1FxLT
ft/uI6/5NH9jnOO4VuYXX/fcz3//nkVAadLJb4qaTQhm86AzOglfzMYGEe+P6mYleJ2/NYWn/bYl
fOLk3kW/Rm5T6Au5iZA/pvCdWrfFnux8n+/S8Sr9upZLnDfmX+/e3xYXOYtk6ZNMrXTgeSC73LyI
icChs5GOf1AguOzRv20tIoaVBKBjAwKUvs+fyy+ijdAjx5Jz4+3/IEpcTi9/m1tEiTxQw1KF954k
Jv+gfqQN5QqdlOlpHbgifvl7PrKIELmZ8whjkB86WXiJmh/znK2cxYvRVoOlEEgTQohn76mmSeRk
oMuN2jfNQyPZ1Zr6jf7FfQZ37JYpqkdNDpIVh7wYAE6sLvwxSZq+DSLwtLP5w+rvxjbdFONfK05/
2QjDcxAygKBYTmVNU1R1U8rmCaBR/qVy/W32VQQ4QY443NfVJl8VDLp8VYuJvX8YXeRgVgO/dpZj
NL0qzE10N+0EayFdAtFWB6j8s3yB75oXXndYo/C69CTXhTaQYzOKisrkwjEdswxbebKHrUT1BUbr
wBMSk/KHdscwcZ5caW731H78r+LYidWFjxpFA+i+5kUuDRLjdvKmnG9VCc0DJsve/6IXT8OJpcXN
BYkxpFnAuLbITCEtHoNw+vK+hYsuc2Jh8fWyXp3zwuc0hHa8Kat6NzIpV67NDF9eB/goUEQIhCwT
qiZBGqjtHazQKeumh7ZKtu+v4+Ldov+2IH7BSbz3w5ghnlYaYOlTr/owexi1HFpQswNSr8cv7xu7
HOtPrC38rrSMCv6kgI4fpSBxnQdHRNE8IQi45uOXP9DvhS2cLZpsrR07Ftb5TxESdmlLp498eGVF
a19o4WlMTthRK6pMoideNw8KjANU1AAb7CwW1R7U/g+KNGtWF96XloDOygirap1s67jedMqqJPea
jcVzTQ8SWU9NYoQo28VfZmdvefM1xFc3IcNn5cb4pv+Tew4k9mVNnMvP/t8OYi8ADSaUEnMn8dV0
+A0jyA/GQ+g5qKVRFCW9B9D1/vdb8ZJl/W6MWj8ICjbSaI4S/LRS8klvnt63sXLE7MUV5ptSiiP6
pNG0ffz2dnKS21JvYM9vr963tPLJBLD79DArRW1H6AeQLUvDp6lPv9ZRW/4XodV04EdXqA3Sz184
fGGHPDE1VhPlxs9M02/7YW1I+tIyBEcTpD0OsPFlVW52ylyaZF6QKsIJcuF/j1Q4Mt7fqksf5dTG
4qOYYRLUCUNo23i0b5P2Zw3vuaXcluWaZOg5YJD89tTS4qOoki7NbctrYjrWN4gEfe5vhHPDFHeX
3jufxmt7K6ou9SMzmlXP+zHa6o+Jp337g7qPsLXMEgX2Vdd1ZqxoVL91EL2JJz2lQ01CGv+UPwqF
cLjgN9lzfFAP0tXaJl/oNrB2cKmEI0D6+jJnjH2rtvyIF6RApfY/NSogIrcv77Qdt/86Huri+k7s
Lb6qNVh2qCY1iLqvMr13/a9waz1WMMLC1fTXHyT4Fz31xN7i2zaNHlZdgb1ml935LwMpfuaG3xlp
vqu8QnLXGdwXrGy/HqenWyp+0umFnZiVBL572DpPEYOZ3Y0yXc/gTJEiB3kace+g5LdLeB8LGlgo
cb4XT9W9wyzXkeF3BAzbxkubjfHS3MuHtcfcpXDKt2Z4hH8EtPHtj5tm1Bx6iVM1SQVDTIP+3bbi
O7WF2+k/Pr7MAwjdNhnsK0SIbw1FnRNaXZGb21iBDk+SmTIfvTp8zqdyxdKFJWEJKU1mS2yI4BdL
ykK5GSsfSxlgxbK+nef+aATRihVVW9qhgUT7SMC3Scqhm1088pNh1IcILS5X77pcVbYYRaQqjxo/
v4nDpB8ekEHjtk/bnQRnQAsBbB5tLC2Kii/xXMXRzRAoJYQyWW9a3jAnWTG4SLDXVeLKQ90h1mOa
XXJMZFLuZBM2qdQdKwOmK3uDZCJg9XjUxsg1i6Idn6oMXa3nSrdi/9gksTV8CjX0icBxloV1MBMG
0z+OUdzE+VVLQcH3tCBI7ksnKqJNm7ZGeDMHUNPMfp0HL1AVgv9WGVLXnxS9H+KDj2AKFSNfDZ2d
IqNn4qX+6FMXNpv5k+2rTYSCltVYdrcZ+3DyoVT2DRhtNr40Z/nfaVEjGQbZXQnvczDCZ5Gmg65d
xUNi1ztDVrXcNU2tz7dxHxj1thjMnnlkrYvh1k/9Zt/U6IeRvTfVjh6hqXyiuoIqRqrIxSMwNfUY
BU30qVaQk9xUdtVwcGywGxt09ubhmj+NyBUUS6rHBzUqqo9GnxSpO1VQWxwc9MHCW3PQo2zjBHFz
UKET+Z7MbRK585h0zr2fZ8gM6f6YowYZDfngOVGXH1t/NEJGd6XoCx0/hfZQyBTxhtafcaOPdn1X
+lr0dSqC+bpA4vIl0mCDDI0WcgZrLmUvmKX5iPZZtdMkNf80G5YTIRyc6yO8AU7/lCtdPBzKNJrB
DPiBY1710VRmH4IaFZF9Pzu5gWCgpXZfo5z/F9eUKiu9tasgm/d5PcNzgSDH1L9kedArrZuaWVT/
kNMytH8ORpf+nLs+j0fkarp0uLX0JK4QMpJSxbg3jCju5E2dyAYkUTim4jaaUTMXP2QxcmwJGQUz
h/ls3fdhIfcHKGxFN7yfYmb57dSf0WZKGpTfD3hGqFTwuGVd7ipznRbX5qiECEBNTml/1ogFyqOV
OvVfCcohz/po2N+Mru26G2inFGgJ1PG+H8bMApdT9ECPKugo91TsUWcWym6dtRm6Pm7/jue80h4U
vSqwUxu29BFQZpJBZGiqGS0aKdcR/yqKQO2e9D63MntTd3mtx1u1SBLpZeigzdhHwPPHYuMoE/5R
K7OTbmfFiMvbCYTljASIFbSwNpVGdK+GaQQ1hGX37S6XZ7O/qZ3K2ivMtin7HgGkL203Zwa53dTO
XlvnvrNpJUmzdq1iS7Fb53OYewFD6EW5iU0DLhUnqI1kkzaB7++ipDMg1JIao3mxW70HnlZZdfjE
iB4EbARUK74dKSFdmaNmN58tGKfzcFNHhZV7eRhOyBm3kzl9dJIuZSCU8cLgoyIx3rdxmhj5KQXy
iOEQ9I7hB64lj/53dG1sbd5ITmfJ90EQwKNRJ0HXfjYytWSQK2sZ83eRYhuLZNd0To3Y2ziZqUa7
r5QcpdlMkzPSsres0me6zaEuWcJ6jnzWMNwEHfLoQXWsNLVSM3hQ8zQNALShULRtxqws9b2CQpYc
uP9Hnw0n4to0tyhCVtmmghQy5izHEJlIVTzfKpJUf3z/gjp76lJDfeU3EjOAgulnkRrAHoqHyGm4
1VGALT3/Q/N5dr8JoWLp+X1T4q47TeqwZDFiqasMcVMMX96FvdZmKV87gAYfeCsq1wMjBH9QPF0m
OyA4gNGoMDAy0Ehet7hzVaWTq1GfHVfU4sMvudcfoGx8HWpqX7F0qw2eZTr3y+IrjzWl/zP0TuS0
TMJPiuOqe8aLQLFBM78HiHD8BXAv/jNiKhi0Xlf4297iWW05iO9mmey48VW3K5+VrXOdejAj0WgR
mt3oQMiHtW7DWY68NLrY1ngqwIzGLDK+6rcyaIvYs7f2zYhSSn7srlcxwiIHfuMubxe5pJ+t4ioH
o8Qixbu+usM1r5CE3pVMKJTuGiDqLKsRxhwm/GzFZqZ4+VpUGUkDjYrPDGG9CRWgjipUpY/vH4CL
WwiWDN51XqRiEPZtNpjpud7rTY8VB6Up7VEPnufEm6ByCPoKHkbzWokSt4eBqSxpyaYW2MTVUdxL
x+P0RyycZwTnhPwWUoQCaKogUs78B/fLz/mu24YHBB319ffVssEgfIf8l4yb6iCTxgvfKcZE6syw
Q5Zl7x8ZT4DF7XWkR/ur3K+eRrGApeNYEBeLyTdbPZugtIdGsbsxc1zR146uox2csd0tBWvtDoUW
F1Wp6wAhkfivKdukn1c+8flKGaqh3ioLZn0AO4vCkJIXUFUXs8UpiQ71k8CsGXtl139cR+qcVcc1
JnjIwkHQ6tDNI83y1p3yfCwTtQ2hQvgBRK5Hs+hT6PUbeL8QwWGQMWb0GHm91Uiw9KCl3UXJknGi
sSqNFPYaaolKvzHd1EN0x0WyZQfh1ygGGt3391WcjNNvikk+JqQPlmWY9P0WS+XFAfVfzVL9Hi1i
e7p2CmvfQm/GhOO9r6xVmy9t7Rt7iyVmeaxYAJSA/nliMpZ+7nc0nZnGwIECV6E4kG30tfBwYV/f
GF2EB93qZC0yE2vrHKJv04tosyBQ5vr30tdpy2Czt1b3eGWVPttWB4VxjoqIf4vHHLL3ylwZLDO8
ir4pXv9soADpuzM5yZ7nlluCPc3kTVPu8o/xt/DwR93HZV7At4Wik+oEFOMMPS/pF8YiVnOHNJ/C
k7hY0i2/INCZQFHQnqYO4+ydB9hpXzMSJdiO7fZ93zor5i5/wCIiwqNm5Y1km3S4ggNSTh9gzCko
N9nM0k8HuV7x5XPngjLlFU5MaesC4pMqoQb7EPbE+XH8jyaDfz3ob/iMip3a7np6vGuf+uwALWyK
2/akHNNHeoleOZzmFUWVSD8a8Gz7fuhVmQzflLl7f0vPMFRMy9tC8QhArckLdtm4MxKeiyPzExSc
5P5bqYe87b/1/aa3D4x07kTuZ39OputS+yLxlMnCbwx4uCiEr+z16g9ZHGQLWcjSF1NV+r680v+u
o820Kx71Xbxl1v2HGHUP3OwGFfvsi/kpelqLlZe2nWIJ2S6cFwQukTmebHti0J5ojMDaGs5DJSGq
fZtpqA1oHmxIV+/v+YKUh6wQcjUICizSFzQNrWXRtK6ruIiykbLsPno0DhlnuHgGPbbtDiuWzlKz
V0vMWIt7DjmYRaDq4yCcEBqHaeE2uDM8ShTb/Fq6lbc5jAhrW3gGAhTrgv9F0AzBIcd499s9NDLd
TmK5YibrpryCXRvZ2K3ytdpmV87ePkAnv629NQc+T9UWRhd+Myoo8epUHEAzm3vDUw5wn16PYIs1
5Bulq1WKiaWjLBe52FILTsvKUcqImCC70ws8nQxPFG59DffoTmCIYB/7a12aSizj9AJYml2EPmhE
lFnS2Ns8vmkgEkmkfdu1mzJb06c8C7JLS4sUcMwUXsw0A1+DXnQQcH7jrtomHwpGcecPKx66nCt6
tQZ3CMcBYRB12ZAueeT7qplHvDX7GwHLDXAWqJNXiWYubuCJIXGnnxzwrpUQGbOEIa0pzQMCwuF3
S6VyswFGEBfQ1VPzXImuZ2/21+h6ElUWRhnRN63KIqr0nuZV4L1qCPxcxfWvp4OZ/8fXI7Gcg6fI
0CoAtl+ednuce98ooQgVR0HdpZ7xWO/sjUzA/gO4ifjtpx4p1nZqbeGRhDeqfWKkWGTvQrASdLPF
UPyvzKt4yj8yLbjiLct4JmzyLIM/DSYoShSLNCh3yq4Y5dgS+CdQsMOtoCcSgCvlWwus5X1rZ+kO
xhgwEfK2Dpf88i2UlsgP6DIfr5ju00mFYvgOxmhXVyTYjqEuI99qI2fF6FnO8XogUO1isoURAuin
3vppbTQBbLT4qXmrH+sPDcQyvDSPovsib+EcXUVlXjzwMJxq8GpB+qEsU4AgiIo6iDOGl+ip2S/J
0dkVNw6jfUzSrKY3F+O1WBmikQjEG8tPWJk+sSwlvKh7eB533R4o8W74IDgGhEZxtVaCuRRgLDYS
EJZDrXP5FSfVGg1JT8VlW911FLOUPWOLt+uvvLMcnS/HX+ykjNfQqlrcDEXGHxqBGbIy/6FHGuRv
SO94Re+VQ/YxuM1ukKSfEFK8U16guL6Wr/3VIPc6uXd6KJe/YXEow9FUi0rhN0QyrQ5KM/dxiERP
pT1Xseb1SX+Y6smzoRXWI/oTRVLChd2CkzetFKGLwTgkZWJsmtp+LJHx3kq+dmia6Gbuii/daHzX
/fo5yfVb7oe94dvXbUu7LAi7D6GmeUozPKeR8bULI303qtpPWIV1NDbaoxNpH/K0+aCGkPdH1SGd
8qsq0T708Hm+f2jPhpfZAWqWpFdiBEP8j7fnJ83jzIp12j1pO5dbqrZfyrL+0QXxIbJYeVRtq2h+
rjQwtvbwQzNbRL+D67iYd3LMNd7A4a+Y/V4bCCtx4Rl9f2RWcqdL2nXXV1dVHl31pboyynApJRSV
VrAJzHydP63U1hiSqUd/TnTyyfuPqN94CCh5a/WzhdbCa/L5xtLCQ+IgbWHCiUOud5uZHus7EHdK
LwKcmFylAH+2aOKgrulAW/rX6jjBMoD/+jq/17n4OlPpR3RwWOfotTcCr1WBGBg+QPq5la+NteRi
eUUtrC0rk6UWm3GM9sy2o+qyDQ6vxC378dhu7Hv59aG+lgOLFHdx/hxoAy1ayIAgzzCtiTFnrTb6
RLeicGW12vSByRB8tXIRXkhmHBiSSOxR+qV6vgg1c6kiKpRhRpNhXVO+91IPvSb6Ms2aVt9ZmQz+
a7gAZf4R85bL49Q5NnzFLW+VX+5Cjf76B3IxH9r9Wqv/ws2AkqXJ+wGOEupxy5uP+XInVWjoED8F
I5RAHwzxBmui+dBdq4/vR4oL9x72OBCGrRmiQ77YxKma1X7MZonyI03nZ8E+oz0iuXvV366nSxdu
By51igUytJXgnV9VFU7yzxZRkAFuecoiXnFXQ8ynbbt9cRv+YARz22yBWH2DzmGbeeVHBKtWCVkW
dKzi3IukAtVRwbZlnMEBglrvAmXKA9iaekZbTLe5DT2RPDGkexduUoaH/ounBDYFkSZXL0WrZcuq
aoOa+fkqIKqNN9UxBMsy0mph6u4AYdNK5L/4PU+tLZLtRh9L0+iwZmwmsDrNRgEJ9UMQUsmHVRKY
80AGtQ3HAcI2ateAyt5eMyDZpMzgYqBQLgK29cn/YEDKET+KevVqIBOu+DasUPtjnlSU5Elllila
oo0w8IOKcI17wWvov7A8t9rrV/oGko1yY3rQx7WbYLXweCEd5dPRKhOqPMSz5SfUGadv4xFqmcGd
vX5rH5Nd+mQjTA8O9meyXZ0EvfQV4bpHlhhAoH2eRQV6KqE5E5EbfbWPImD7H/qNztBk/bg+CLNM
8TkUrEtF7AaOL+hOF1+xT2RJHptEfMX2Srsmp6EFsG7mQmUEO0Qbyj0qnZVlR3UKFUtraYC68Q2H
/77/EHtifm7yaurwhQfffLCe159fEg4EewoobwbJrbO8fmroA2a1QQPniNOgLw6B/60o/4tOh9Cf
F8/C1VN44cLAqs4NSAOZBtqikKYUrYPd0P/VV2G+CwLx2/BQ36b71fgicpXlsTi1tTjxuTZUSS5s
VX/bBhN70fVVbzPM1W9G1/yshG65uUkP+QOTt59WLo/zZ4XY3N/LXHhOEjUp1QNMp1ci1KRPsIfh
O8n9GsfqxQPBW1fc9VRJKOK9jTQlhRP4IR3H7T+PBO5f15ToyHNNrV8TFz/fb2vLttjoBKlcg6LF
aeor+kUQwDm30h5q3NUptEsXvnGystfqycmVmDb2yMsbW4Obs4sZkJJNeRj/FuSwyba7tm5WPprw
vTN/0cgvOIO455L5QK9zyswBBmEiAEQRusa1fyVmYyi1i5rTWi3/LNkW9YqTEoIjvOh0hVYTx4rg
7hk9xYtg0IOxc7y11J2MsumH9FrwlEFi9aTmD3720Eh/QL1yBhf+9RtsEkXwIySlizRHIn53iQqB
4evEIygEx6v22nXwYMChk3xNbqcv6pPgvav3+b445LeZJ0de9X09B1qm48tfsnh6jEWfBVS+J4aE
ZASPDTm+jZ0hzFeS43+z679XvDgxY9qkvZawYs3XXwoT1Jx1rVaR55jhTY5Qb+DYB1tPPVh1H6w+
26vM9HRCjDO4U0cwef30BC2+q+SGh4DlccUJl2F5sQvLR0khO5JaKZSV2h+1Z+9llK82SuP+AjLX
d4C2A1c9gGJbDc1L919aXlTP/M73KyrX1lZ+UI/9jXaQXPNn+MIDBUoHZ5VC+Gzcd2lP5FAn3m93
PmgrA3vRZOyUwt5oMKJ2vuwazbz10aWN/WbjRzcqU/N96Tn+j264m5TETbtkp6D2Gkj3MUDjFlmG
XIc4dYItof9r5Xtc9EoxGMADh27MkvC2wBMaI6BjnUDK+MIj8QGlm3Ab0se8Cg80ya1v69OVZ3nV
696cWF1cXTGSLpITExkEm18+7KevAqUj0ipEPpsPYcoE01o4EnfSafhb2lzcWUqjDVHesFJH/VnO
QHbzvTmtxNgLH10TPLQkHmTHqAIs7n/QoFUbzaiSoiL2oKZPxmfH/6ZIR/rFnvlFpHLlS1N+aW40
iziw963D/7J3ZbuRG1n2Vxp+p4f7Aoz7gWtuSu0lqV6IKkkmGcHgFty/fk7I7m4lMyHaM68DNOAu
SMqbQcZy496ziPr0X5CAWSYHQIvjDqnIiiUsjcD1Pp19CattleXglUy6UlthMlStdTOmXZ3e0CqF
FZc+TJX0qJlNVR0KWlZtWNdU+V72jtJedTiMnX0H7xorQB0YYFOqx5C+iy24EMAYpm3sqJgoA367
Vsd0bQs7X6oaRIDgIAqpeuTBy2t3Xmt9PY1otbdhC5X6wk++a0fRYRfKwdjJHr5eBOcz4yTc8pyq
i8JWqZDX5Trx9AHO0TDYJslKlGW2Ld7Ip0E5izeSTj0rzPKDiwUxmQ1On60ZqptVXNH5ikbOa+KM
B/UWfaVlidlO8KZY+WfbXvdYUKLvmR34oQE0ARy6YI2Hela+EyOzYG8hjCN0USk5nWtTJ/EU7B+w
B7b1ke7gigd1zGErb1YjiU86XcOnkRZ7Kjys0tYQbXKGbupWQCaHly4cA/qmrpIvzhjFy2Et1nJc
x06OO6noyZObP/qcQFzc8pCgciCipnusi1ADdP3l6wl5oXN2Os7F/igNFen7Dsp7PEhvhmjcUI9+
dAbXZSmWl+uPUaLdYkH3HNyw5QHAJruhtYVQxjRiJPWcubZFd6wyby2QCkyerSjXfjT4z17ip4iL
wVkVKVJ1QESau13uOoWr7pSDEK6kV+Nm+A5hF8+6ig9Q5gMKjgBnUkU/uq0cOrdSBAMm/2+bGSyf
weJoqAD/d2YOQLMe0bsuEpUaHVO4OaLytll5tWKKno0ezBTd/uCMLUsKrZT2yFKRBooOuvytFkCB
+KMEljci84m+jndxN0DVBBLeaKmhl3e6No2EABYuBOrQ4/Lz8hkUoODrCJf2NRtfWZYBszi3FYFh
5jAnHTT65F0MvZh2I25n+n71JnhpJHADhIizCl9CdVmtaBMYh/WqjFsgCvfdHHWP5DreGkG5Lf1E
9mdIEL6vFbTXYops9lMOB8WWsbQbxBxtfcshvhmXevj14zu7B2LyQS5NRwkWeBjdVBc3FGLUJWMl
F5NPCcV+3V2JsoEGqbHkNVmFGp1VYz7iYaWbEBfG6/poon0aUz3TNjFjkOxE7a7OA/kdxAQWgfwW
qn41uuO7Mf4FiNPFcaoq2EtIxGCJ9MHY+hw3GZKaZ6D4Q2ZzCvlRYFWaoNinx/yufPsLAPsLK035
HHDx8uC6ORrcNkQK9EzT30uYvKmW49I4d0HqgF/lTTMFtLnWdMNNa2clFTwrOYvn/Dn84r0qs1ah
KobnLEf2bYI65RY7S0had7qhByuSompXeUm4GvfCGXkSd3HPhHgqZZ2JuI2vhPY3IQAjVqQBjf61
lPqsOoMxGrAjcAAPQOvOXFZnaqOfzYyk2Mq/yRC3EdYEFDpreljdrmMDL+UZaJybaB8Apw0YxGKb
bnOgZQp1GMA7qVBUqHBvHGnLPUMtA8nJ/Ny2QrjwPqed+a0xWe+vrNTzuytGi/4kvgJYmfAHOd0N
EngUMhiEjECA2lF35/wkqOj7/DbegooGqhkyA6RYrPLXmkMXkvmTwGKb+rR0FKtuq8ruUXRGX23O
2mAo+u9arRQBneH3qCvx1jKb2//jcBePeyj1bKgUqEtgwYZwxhVv14L9FlSygP+A/cwYiQmcPX0d
V3zs4oA8Gexi2VomSKdZjjkFnVMfjpnHorev9Xbwvg5zaT86ibNYn3qBd4yes4C3mtHs02Aipi99
OGqUYcc0f70idmFosLSFbRIYBuA2LEt+kjNxAuobJrBFdlmWezQeYArZrU3UC8cWlDpQ+FbQnjHR
7zqdL4AlaHwWGlD/6gXViZcKWdptf6T+tPn7AD1sBKARQPwGrBFBGllcAQzSoujEqAnn9f6bM+OR
UuWpmLJA15K1A3NZfBaxhBAJrBU11BeX7V/aqFNrazVeVlpHZue44BN7TJrc2Hno5hFevT4KKkEx
rPrbXLiXnkRebK0kLhRd0kEWj6Xhlg6xvB1E0swoq91cTl8dI4GvprTvhvg48+q2qedNKdWw57Xb
le7+pVf8+SEs8rqkB47W0SA9wGi5SSsOC83VWt2FAxQNacGIQesL5f5FDKrbTWbUzEQFy3nVHL7p
yLyXJr5rWuVOdXrfjOU7O1WuVVpEdj7eZxYb3JVleuE4w9ECsJshaCooCpzO5ZI1jWRP+BJ9CI0x
aMpangnFA3GZXdtmL20JJ7EWW08NoV7ZQp8aqZHz2t0JWzP9QWDPuhsAlFdR16vxFuu0A1nToM3H
2JKNPLsK1PStQNJDSMHepbvO1dZ8SS/tQJ+f5mIGV7yFyGOMdZoPsEzOigCcYE+CeOfXb+3CncAE
GBooaLjECSL+4qXVfVvyNsNLQ8G/KJKNkQ/BMNVXQ90FaZFpUPJWVBcc1eevA198pJ8jizn96aic
nT5pVAc7efb7GMKv+EMAjxMQK4s7IWG5NmcurcPP8RY5QdHGuqNyPNAkfSiz7z06cCsjEt94cR6e
PEvxDT6NSEU9X+oljMi8muHKJvre2VYAvGHdu9o2vTQ/Pg9nsdryMtPaCf1+vxiOoPkHMoE/Tr+2
g19a05+jLNaZXkPFz+4wpKF8BdO+7l5G2BwMVjQb947e+IkOWVdyX9HXr5/lhTwKJGKgjgHrgcrF
sgNGRxAA5R6jM+sbCt8518nU73EH00a7uJedW1icvH0d8cLzhEw7mA64fkO3ZbmFKsMAx+0iM3wu
NVuF1f4oj4PXSLG0ls5cGNvnSEvvKpRwqiwb28Zv0h8CSqc4uqexwptyKMRbOQxTKpdaYBpbbEf1
11K+b+zKbYwnS7rq+nepniGvoPpfD//Scjz5VouNgBZtWkwcausfqldp1BiBFZaRA5y0UUTdHObr
jdULSxLWVSo44vBLgyHC4tjKqliXCkk10HY0ntUAYIO7LIFfBjbyoIkM4oI5YKw51F4cKa5CosUI
suPZOaU6mZ6n1tAjWxaNamNTevYLmjmoWgPZK6/TGy/sCxbaNoBUGBCzR6v4dF8YSKeXsYFH2wNd
L/QGC6QicVhu67DyHN9J17QjLzxXoTuExBUNDkCbFgFzS2JSoUGcXyohTQKhAmX1sBcfsdjrRE4H
sBawE7hVLqYLKaUstwe18bNvQyDoLMJYCtcdEEsab52ueXFEn8ItDgsI/1hOqyeGr/LXMVHdSfvf
TIuTES0emtwRSCdqCCGqVtzTnhzcnlBbnAPwcwDv8caVxPDCjnMSUIz503HBpwZzxUFA1qF34/w+
NZAn6eP/xal0EmZ5ULSGEJTHm1Kj5mDAmqoBM7AEhI/6znaV5nRhrp9EWxwYwPdB2qTA1FMjdtRg
GBdvbBeP0JUBHVpTu7xQ1UCRERw1tGtwpznDnFhp3RhqKusfF1/NLyMD6Hm/DyChsmv1dXe88+Pw
JN4SdQIpD8JayANCfclXd3ogiIdmA0MKFXe11Wd5Puk/ALrCexSKT2eiUmqMfVNhXMeMbLaaT8IS
Tl4eZPnfhClxGplR1W9XjoHzKxtiGvCext54oXKDepXc0gYxY062usq2DcyblK0xG4/IOFyzA0Q5
01RXGtcS3gutFOFEAewZeqHYvZb1dqOhJFPLQjzcA1y9w1wITTeHNhCHwVq1/UJj+zTaYvUh1lyh
/SYerk03pgJgnQKVtjaQQdiF1zaStnU9c3FNON01UX/DtowZCzcafck8rIq6GiYqa76NSm5vWC7c
i4GM/D7IP0mylmCf7y94hw4gw4JfgEWy2KLtCphyPR21j/5FtplGIM6oB7l2xcs3kBJa565dWI8W
5in4uaJjArG9xeonmt1D1VrVwLXq/fyFsY+WCTRig1xGy2StRXOBjHsab3Etq526nmE5oIFonbKQ
3GToRxnBCPfuBFx33Al99KLUiBQ+BfA83wgCeuGt9R4uYAlOv4bI+D7t5Bm165oo+BoCupTsqeNr
9k6v3Ux9hutRtmv2WtTD2bz0i11PI216cKBnNl39BUON8z0D1zhd/eAHA9uwzDUg3DWaTqFpPstB
TC5861WIl0Inw82MQBiBrfsciZd6OqlPQy5WkkxJktTiJUBYyrNn5vZzvKkMObKaNZfbM3Q66AoY
HnCw6CwJ2MFyTjPb6hwNw2tRMsfxEtjak+bPmw8LjdmjN0Ug+drgakEVNQCswskHGmsre+R5An/6
JRbJiEq4mpTA6wKiLggAwuyh9oceCL0pBPk7NDx5Y96JJQB6/Ers8x3kNPYiS1EKKM1NtS4W9RDM
oPQm0xBIzDWOTNgs+iQYnqw3C2QqaR0nf3ly/efpL960M3eIZn0M3I70b2KFZV4GMb5IzKwcTgBr
S+sCRu50vIvsBQ1ogPGgXA5BiQrYyyok1zhyPXItxMKtCMqEcPNojnCcD1ZdPS5P7P8Md7GbSRXU
ZBOwBT6WdXlE32Azw0Y1DZNIsI8kGGaj9LzqNnyeQmHIcAuD1wIm+VnzhMxxUrEGYfuw2gqqseNp
M5DCEKCHf/S6esTF6fwp3mKYTlpaJBfTWawp2LcHtDwo3TuWFHztsXWrLguHp/JJvbIBiUvXFC0v
nPu4/Yn8Bpx8XFqWNfB+7PChJNHxmDGVYZMGm7iIbTVIZfxtOgT2j5NYi51aqQZ5ZrYklk8HFqng
XgjNULYVIJi1itOFm6YNuA1EZgxBFDKWm3EOcT1cK0zdH2JI+276TjJqt1RMkmwG2gxPtWaSoGDS
vlVT69gB/d6BtOWZeWbCqBOarhvUK4qVa4fyoSV9smGr0LuB0ZkGTpYMRbPFJpq1VkaEzKUvyXa5
geqGGba9bW4UKMy9gX8w3BWJNr6as+LUYZc0JYFGYdNBQxBygJmbW0O6z6Y0iyDqaRwtXfT54sza
y2nl7AytxV6EXeIx18vpCpV4AxOI5NZWMhL+oOStBJ4wUy34gdrspmCx/mI1PHnKh9q8q+JqzFyj
LvpAGs0UgdvRvutBcA7qYSbX5TSzb1bqQDRBq+zbyZms+7acShSIJtq8D1CWhB2NVtFjHrN6q401
mKKmorzyTtN2g51AZidFsxei8hDa2ygMfifeZJbDTRanzh3L7biEtqjFIt5PHAqFqj3dEHPqH6Ss
VUKzTeeD1tjGFSz2aNRlJU8gQaJCbNBGef0ROn3OQ5zUQOeas4G0Ehl80DstOUzNbD2WWs9eYK+d
ByCs95AslbU8KpXB3psZL49lN8mIrsvjjYROYtB2mv1iV3L+nhDS3Y0pi8MCkvWRgQgBgZZnwLVG
2uq9YRxhh57c98o0H2M7m459UtK7IaXOXUZJ54HYwR5tyE88jAmRgOO154cM1YOtgcn4ag+90N+0
U0zAiR/7jqWwt6nlrnDTNgalZWzq61iWyZ4oQ55C0Schz92YWA9SFaNmkmv0SAFx29rcMg+ao443
bTWmua/V6LxMpZnfKbNteWXCp5uqKdM3LbOgfzGofDMgifM7otZXTpnyjQWF1aNMlSYg1gT9iKHV
C+aSluoHU8ukG4D/pPu6sZXCo1zNrvS8qndIf4FZV+10y7icRvWU0S1PeLxRlZJcJaRp752pBXzJ
yKCP6CY65duJ5YovmHBH20zigOtM8ZVs7p8HprWwp0zibQrC+TbOa7arame8HS087zG9wUAD+Fp2
6T1ec9NECRvZfZKCjkzKpOo9STXlKTDb3qoptFLrogug+WmWYSJVxesgpwW64XUtwx6qGPR0J5dj
kl7bJBnmcIpR0HGJU65hHM6Obqx5qCEZlgGSOSbwIlNWMwN0Y4Y6f52DRWgBGdf8bPZdCFoWEEdI
i/8Cre7sLrmIudhsE8lhE68RU6TF8U7ZmNs2SDfq31fPR2ntZHSLQuJYjFMLc5Y/IuVv5XfB/LJd
+tZ41dUavuksBYMegIwMG76UQGOf2XpCiEmv1HQEXDxTwpYqgdUlrp3bAKNmnlXl0UrKd3aPE/Gg
yAbatRAIWEI3ErDiaVb0lnAunRt/9hXX+JlAjeCV5OCbEdgOJ7DxWTu9LswYkAZRPtQ1B5fHj8Pt
06UGC6tTjBjD5JPqKeSZxWylNHWWX4mBfYqwSCchtil1VEcEQh9tKGOYED6NdSAlVs2dzuo2H5FQ
mBLqEdCbXpx4HXDKEGadLNwTIdoEOnfpVbiTmWF5/fcfG/T6ANZCpRen3xloi8xWgtp+b/vynDwr
FUB2ZLpdmRFnGaJAK6HcpQKeBb7l8hYEV+JiNmsbMyLiP4zNuOnCKYRMZyBKr2vQofPpjuRMMHKh
hgEjlqUKVDGpk16DKgyNhTR77JT0Z2Ny7dib43iYZ3MIejNexZVfGiESbzCAUTbHWltcc9CDmWV1
qGzfyD1RXRbZvn7d+XwLsc5oVSzpfH5Ao1M10D230P45mx+Qk6zLWMZL48N35hYOILxsCqS8crsG
wtFvraodmN0Ha/fZ8zWGuEBhAIyBshd4iKeFA0nNU0UnNiaLqXkmuYP9xMoaOwcRYq6Y8FqyMVMg
ELrMQRuqKknfGbYffy96FyOSH8cNAODfSmzGgPjdKFfy01p17dKcQRVIMT4UFCDxczouq84SZpaj
7XeKGdV6HUFqw7Xb2sPuFtplFXy9IM53SIwRa1szBUf2jLbK2agwcNltvzZKFJtyDVqZrIewQTPG
4dehznN68Txh4Q10mQqu2hkos89HIsQcIVWmAQSqbeIt9YwoPwpj7cJbRTyfb5IiHupLQHxfKHE3
Wp5zUxrEWgcrCUUV8Ecll+5MzEaAkaHjiMJLmNyvsbDEKzq9JJzEXZa6Fbi7syYXmzNKsX9DXPnS
Sv80vuVlZBrsiU8mxpdu7cgJx40BdTIhoiekItf2svMCJV6aBWwKSJVYFcAnnU5MpZeLuU/NP5RG
dW+IwGbaWkAm25vifXVbEZ+2fIYWrn24B0HO4Kyi7egTzLgNCUdo0KPTCJY4hJzB4wyFhhDIvisa
Qpd2Eyxw1MbQwUYRfzG4Ui4bQ+ot8KbkY6H96Pkqkfk8o8NBirsJanDICwBSP318SaGBfoRLktC1
uukiIaBsu+xmvTV8aUV/CrR0ojTR7NNoT7H/F+1eHbQHVS4nl5b9w9fL+WIckRagYPoBkD0dEGrx
sdobie0n1e9jAR4xsD1jvzbtLkbBI8MuDjEwMFFOoxCrUBqlcUBt1VK3HY55BQgcW9HmubTn4qX8
K8hywcrJhKZoEVu+VZhPEiNBw53XaVJDzkGASTdfP7hLc+1ztEVGpVNT42RAtLJG/a/XcZdR/K9D
XBgQJF00nMvQc0GLb1GXUjMum0Xa2D4t5QL68ThUIqvqZpfzKb4dEj5Ejtkn3tdRLwwMSATkM5DG
wLpdQpcZPBxkmmOHoEqH4xKNS+P66wiXNiHImOLMB7UGYL2lWxWvlFbuLRwhxev4inwU2qHUq3JY
jQIQsJrHX3yMn6KJAX/K41la2VWG+z9qNJBvUeiRmDyYM/mY9qXPydo0PBO2Qr4mTmOkpqC2mWdq
2TMMJZJWB4nccOdQj/IbM+gC4Mr2czj7MCaBka79kkU8tCL2lgf1TXu7Xnq7sOLwLSDPoWK5oZK6
WHFQGLXMoWkcX027ME1J4Eg0VIynr9/kWeUUQwXHBT1RsSuebbjdgNofUJawgrdrd4IZsw7ThoRv
4AvqyvaTrJYrk/PisITsOWCeADguGYMdSrWw15BsPyXTgUrxY6zirpuMK0nOpTUAWXUFGQeQOWfw
+XnSjaqMa8fPtelW7Zy3cYZA2tfP7lIMUJGQdAuPoTMAidb1mhmPiu3nserWcN+0zRX62qWJ/zmC
yDw+Tfy0IZPSQr7FZ4k6u0wa74rGDJXGjJQalaUJ9f2VMX3A0hYHvgrig5DVw/3sbO6nfKxKFCJw
bN3PYbZXNhMUJ0Egr36+orHs91f09S8Jt18aKkS8BIUYF0Po1J8OlTPTnrp5Bk0HDS+huVM8qI/w
EYQqKsoEbaCCGQ4a+26VwrrMTtFqVCFDDNMTBQpKZ4k+zORLlAig3N6HqHKFCsD5kJ7eCOOIGYpN
kMaHNqOyUsFeroJF0GVyMDS9rhEJQTvARVE0BVKO+JO8sriXCfAfUQTACZBmtO0Xz9TWxplUZSIS
4Djqon7TBGiwrdL+zrgyiCPYv+h+oP0Bav9if1Zibsn1IEPtYCcgCDESRAP0aXX/Z2Xiv05MJvk/
/xv/fi1h2JElabv45z+vstcG9Knf2/8Wf/bvXzv9o39eV+/Ffdu8v7dXP6rlb578IT7/z/j+j/bH
yT+Cos3a6bZ7b6a7d97l7UcQ2GGK3/yrP/zH+8enPEzV+2+/vJZd0YpPg9Jn8cufP9q+/faLomNe
/tfnz//zh8cfDH93eOdlm5Znf/H+g7e//aI6v+oGJKOwqQpxJQARf/nH8P7xE+tX5B84PYQwGMpg
GqIUZdOmv/0CwNmv2FtQnoAAHDT2oaX5yz942X38TJN/BX4GMA9sLninlmH/8q/vdvPHbvHHa7ls
DYrCIlbvf3YV1EBAD4FMJGoEYrEh6unqrue4hkuaBTkytbIeVbRubC+NHTvs7BjrDG5UmZtKFQy3
xmaMmFN03+OmmnZ4iu0+LUp7QmUa7EiP16axdfRCurXbrLgmsVbvE2rkUaWpmVcgrTLdIlXYo9SV
87aY0jnzRojZHowsS5mnlHX8PBY2JBn4nGSK20L1IsqdWn3qdafmLq0aqLGSZkxcqUhj8HKtMd1L
JVOCqulh99yYg+NXDhnYgeH/v6mVCgoIhMR+V1oHGCqSqFEH67fcHWoYtWStLNleMVdp2NUEjMAU
BYDenUFbDE2u1BuwA8ufYJblt5BOzW+kEelbaA3qvK2lWd6araQ9D2bLJBd19REeD5211fKiOUpO
nB5NYbLlwDjMN825wgmUKTocAswWCguSnOyToSPfEKL1Ka2Gg6HTeK8mFuQg2xroUZlU+0EfNPjP
ddI94XLtVS2xt0ZFaq8tshwIXxuAHzfR7Elx7S7R9zDQix9aFqc7bJ3Ks1Ja8kGfaeGXc90cE2g5
edVcwm9Dj81vEIVot2hHgKxvkNJPB7UOmkGp4FiQd746xc0OyE5+Cxe0/h7OTuWj2jBYuCH9CCRr
/GErSRmVvJ9/6nAwv6u1GPqVhUYOcABNr/LYFs2rsiu/SYVpBE5j6+84SGzkTH0WVKpNfrawVd1m
SldAwHGwHhUVl5exyUhAuqTeyQ6MvMMWifoP8Fukn0k+17JbqsQKBkMfwnYk3V62muZgDTm6VoVC
I4qO5r5kIyQ91GaEVxtrI6VJncFTxsneJBMZ9ojH3gvNSt46wtGehTWIn0mU+3JPrSupsCC6ZjeQ
ejJaeLEnDKZIdeHc1yanUM2m043eJt0uV2ItKtU4jWDbhrYlqvT6G4eo55XBeBIlcvbT4QXwVywr
Gs8ZOHdNqYWTZWbxsMid9JHpvfRUq6V5MORW8uea1y9yLSVPAzKaAMymARrqwyjfs6wnP+F7xbZK
q9YbWMblzw0A7M9W0fPAznO009QkGR56FKc9kB6GayL3g2elBtkh0dLDVMdyymI7vZHQO/Xh+KUF
cyPhRlDKALSkVfeELaMKUskEX0rPYmCLSmerAai+03voAgG/jsw6S6afdJqh1UaYvJ0tjfotzyAX
q2nsOemZcyCZgzYz2EIHuyzVsEBVch/zvHCLqWh+AHZOQzXXJxdd5faqVHJtBw+10kNHa/R6aI+H
aBVMISUFihjyPP9gcy/dFuM4BpwlxmbmHWrRlsxdNlHNR/WxC6DKmR0SYRzYNXl6SBhHW6yQ0401
xeTBcUp2Y42t5FkdyT1NodYR4ifOVQ4XjWu5BZsJqr8jDasRNWgdto1Yp1QNm4GYAU/axjP6lnjM
HLhPBx6jZVurE2R9J/Mw2NxwxWyK2kGVb7WapgG2SBJZMy9frDFmu7rJIXPcy8NeVhO6Va3YclWF
S3uiJpwHUqtXkWZyFvS6Ml1lCowd8KKHqNFsx5XaaYAbpd7BW5Rn11A75VczmtlwWmIWRLdb/Vqp
JCuoeOE8a6Uywhm0lHxDJdWOdFMiZkr76Ehle3RyLOmeFva2JqQPMnzUPh3baWM32JrVvkSBqnOK
Bw5eYoCnAlk1lLKe8rzO77Dgc3B2OuvQEi3dEngsH2yQJTI3wQl9Z6Atfy3RSgmyEip7XK4cL+5a
6zomjG7UKWe7UVXzY6w3dE+1JN8X+TyEoCRYtw7r1HcwhLLRxQZq30+6hIvbyOfHgbN2csuBZ4FR
cHOPGQvW/YAyxBMKlsqPMi3sl8ZJlB8ZwyYX62jWWpmabvUMCgS6xosAnpYQ39FJF+kozIeDpJGH
Soejpysovb5WTlLm9lrRPPaVZO4rXZ1ucH5Pnj0kzndznvgh13TmZaoyUpcosxrYXZmB3UNB8O10
9d6GaeKeTBwm2t2UTvsph53eSEeoO5uTTW0PHVkttKfSDlGjgWNNPirBSPs8gqsWBB+Uqpmc7aCl
Ggvkuc892cmpjwUBXd5uVP2hkkeX1KzdqnPZbZjCYGHIuu66nbVEAmqi5IE+NsSTe2faTLLUXvFW
szfQ2u8CZrA56NnsbABuxoHWzqiiACtQYfdPY4i2p2MfkYrHTwy9+U2jdapXOTU80qZc2paamtxq
aUGeujpzateCdbRPpwzV4ZQOr+0kjUFMUuzhijLsu6bRPLmolF03VU4bGrwet07b1ndDUedYNHLK
K39WYAseJHLbhTqj8W1jpBC7IwmUaLSyjQxzgAe6lTXcVYG2iLq+0jcTWuVglFMr2epxB4edj0zt
/5NWJK1IGb9IWrOf04/TlBW//2fKavyKlBeGbyjzIjdFfexfKavzK/A8smCbCOs5Icr075RV035V
0PyU4coI1A/kOf6dsCrIgNHIhmSrAbNf8dO/k6/+cWP5T74qSt3oj6AEbQqxMuCeFjcnVLxyYrdt
5s7VpCZKkFfoEMr3laNJ2sQ8mca9A0ElBz6YGurhSB0VKItJCs0L7VlhJrdjv8kytWlcs+2q8qbU
c8386YxZXm+dgsRDOFLbThQP0gGyUrko2Q3S4KaEMYm7icQrC3Z4IEvar/Ca4FLr63TslSui0UGZ
PWmOOTgkzYSTwfDrWQukksz0mkoA8fZRkUP8CWYRTV5Y+N0CeSwxG4BtNFIq19XAFDpgZ0iaIkAZ
0f5OZ+w8LrdNBvJkZso/bGgAcH2fSHlZ+7Le80zxqsrolMhhPWBOLh9M6uSwBeznivlAVpGq8kES
siwa9nabjFh/WO5g7TjzrGPZ52LH/4YDxUaxrEPD/pgoSt/jcEvjorbdnlhm/GQMsLmAeKpdg3kN
KpleGmpgqr01ICGTk0L6LgFnM4GRWFIzMQKKBLiegxFZM9H2McyLFeV2HipI7u8ApOvMAqojagNb
njZ2uvk+MesWvp6g/LPyXe2p0b8aHHrwR6Wucx1VMN4V0wwMUerI3xo6zLYWwlTYaN4Lqlnd4LZN
mfSvc2waEO0RPXk9UBuZFkCmE4tyCaofUwe7CqVU4UG7G+p2lJ4K2ZqcZ8OA4TiFKuXA5xvWqJP9
PA86ixVv5MpoAd6sV3kyQHev7ZLrhhcdv+MtmejP2BohGSLFamsdCjPrtLckTWAG62pzS+Yg56k0
zgGnaNYQt4dZiCa5hHboXHpm2uumeYip5rS/16kV54+5ocrJvKvhBzxCEkSuGMWVoansEibVkDFJ
75AjtPrkNTIZ+86FpI/h+G3uOIXfcMsoiGtA1i15kTKpy4FsYmZXvIJKpWvvaW8Q82UoTRUlxaqH
YgSaEaDr16mn6YVRkxdJzZCdetakFKrhaso4FrmnYo6kByvFeax71J60FM7Vej4eqhYe0sl2kFRk
qThUjIHAsxBc9Nx47g2tmxTTNTMHxvE+7BAcLt2mmaEUycvs1J1OS5eXAPtOOKmmUs4dtwKcbCI3
pUnRcAbGPh0azgFUTK1C7juvqLAaYA/IJg0ljTWB90UvDdLA4Hih5YTCLbgMZ6U1qPVqBk+Ai2z8
+CqZUVHmUbNPJ7eBEOUbfNX25UoBaMkuECGhDAjkC3qFiuYYog71qYBom61K7DyxXHiOeUJWLIdp
sD8AOqq5KUyzj2QvbxLf9pyN+b1/4aW/zrM7vfsLRWRs1QCuQEEBtWwUo06/g8mc0Skh5+AKvPeU
QXRImM8CDHwgDEiIVbz1+WMW8fBa4bWGQS97iHIlNe2I5++qoBdNgYADGwoEN9xkmx7TPdDWyYrQ
6KKaJ0aI8gu2ASBlwfddNtQJcHnc1DPThWoUaqWHQX0b+duno/PPmso/io7dlFnR8t9+uRDDFGr9
QLGA2YtK6elT7GC8VaoNLA4S6BHktzokg/Pbr0MsgRZiHMAEQMAalz8somVVksytWTdtabjxo5EE
QyAHQ8Si+U4x3A63z51QnBnctdbiokr5EVUoWMPLBaL9KD0vRpY08VwaBbCH22YLMbhIi5wdC9dQ
TcueFeJ81LVBXkWZTKhmnsZpbZIm3ZDqbjPOPqqYD22m/MTLuI77FBblcRfGVuqqRXwfQ/FLKQ30
hTu+UtFH8vKpECYWA3Qm0ZsDCgntj7PBFshVqzEuQBCGi7dtI5WvYV+T3E85BKPs1Ed16eXrt3oe
ERwq1Lc/sAIA/S2GXbDMbmeZIiJLXb0+Wom563XZNe3NYGVeLdHg64DnMxUBodGkCAk4yDEs3mcj
syHWmlzHdStk2nM/QXPPnv9Iqk8KwZ+Xw6L3gueIviMeJtBjcFXE/05fpkQpnZQULxMil0Hdk1Ap
1kIsiRsfMUABA/QWJkpAAomN5tPmaVCQwUgzYCA7I4SPrO+AOPGz+1aFyQ769VftNyVAsRAaoTdr
0JULkxUC0rrQ1sSTPF/uswHcd4Feidvt4ttsA+eY/sqB1Z7QjrYhy/B3/b7EYC2onwJhhf862DpP
BxvP0BBEHUDDSRFHLGARTNi5PwbA/F6D692skpXPj4XTgIv+Jv8f9s5rOW72Ste3smufw4UcDjeA
bqAT2aRIkeIJiqJ+IeeMq58HksdDNjVue/bplKscflpaBPCFFd7A1wvijICrIUCG2cmk7IxTuZu8
4lE40rP456vyT1+TaaOGfhhQMpCoF/GGpRWGDI6XPVm2RuP3Wd1DxfkC2Wvt9X6Nd/N2FWc4ol6E
Qcd4p165/v+wYoG14Pz1d1uQi21hjTPQNqyayHlw/szup+DLlSe8iIDIBHvcWkG9KAKjWHSxXsck
ZJKbiz0X7UTxcM59Ydg2T9I9ZBhHe51O6KKU368EXX/td5USQXHBo7G/Sk0hk3R523aV0RRBy2Pl
ja19mVyZ+301excchDbuVsoP7Qhv9v9NpNCvuL/0NYBXwra9zCrmQSoEs2ZZ0kOYjG86pIkrT3ax
QNcIYGqAqRp8tM9ipenSyPUkqKwJ8pb1sWBB+rqdo6Qb7a+tjsu791O09eO+O2yERtFLYACYlr01
R9zr4QSy6R3cFd4CW/ra/A8ypU8x15P8XcxBrKY+rYm5qvfp5EniCEi1d9dDJrjRzpp75ZVezFo/
BbwYA8UFEpfB+OuVmt46YFad4QxnGeUKUPzavlmN7K9mhBcX0t+jUsdzjloy//r4mIg6UQHPsmx3
WBgzKoqV1I4L/8qzXaSdaxTkzwA6AtMkz73Uke6rJJusQpJ4maucRL5J71aBt9UUR/++ptj/PN7n
zb4a4MmM7nCJ5sK92OxhmkcluAOUbPWvanAq8yvJ4B//fgyvAMCakHEvZ8f60HSgsETJzuvE7qxz
e9Wbd72iL04OqC4rEg/HlM/a0Vo1CpSyg8T1GniUfZsV0S7tM1/0r/EdLvUx14/zIda619+t9KkO
SvQFR4magOrekTdQmxdbuAkB8SxOdWP6sWlbu6vX+B/eInGZpK7CeJQ+F4f+2Gl6lbe9xBkC0eKh
9/Tz/E1FfF7ddsBD2+9Wde3Y+mNI5ASBYgNFJu7HRxXSgOFd1Ur2QAfGTikYfKRNNtgC7LvMVn7C
O9tfJSX+YYuteTWtMokvCoTvY9DZmEq9tkpoHRhChYfCpa/fOuFJumth9CI6T+oZ2qXxP3nYd3Ev
hYhUPmsuz8QNUnt6zlDOFvmwT81BuhOQCH1oMKT5t3OlX6vpfdTL5FMdM7kWiCp6bXFQUdGIbitf
ao/itgTJfBWi8oebiLQF2tRq7rVe8R/fbl2UxiSk+bqKTO+3lR/u0n6+KxAJqa8dZJ/3Ja1X6DrM
zVZxoUuEFibPi5zEITt/Nc1QEfsBlBNshg16K1ef7dNqBUpKTwCdZXA/K9zt46NVjFDTpmtFuxVf
oozhzLWn+XTlGCrYF+pLmkO0dC+rkXSOWjMvu9butqvzzXDbRaR/TvBDeclsNsTwWt/ix9o6YrT9
5yf0pT4HqYNEJ5mzDXzML2z/x2fL+1LVpnyuSKkRxy09Ff1WT7gJ/PqIxYYuuK1Mrnmt//Hrlb0/
V1dMP9xYGrfrfwGe9jHssgxGKS7QJNZMHmOIr+ZX4yn1Fz9xZmetXibATYYH+g7q99vkzLGdIIqs
+81jtv+3dUh5C6vTLdCUlcHB73axeMVAlPLSyDF7Ya4jIFYSxHY5j1daML/+mo9PTRjc12EsgVb5
JH6mhkk6yhVh1mytOOMThbC6ifaxtBkes6t+Q5cyDr8f67/iXZ48Xa3FWlD/irfeKKt9GuyaHkuC
xsf2aPG6zeqGV2NbhfMXljjzVRu+y0OXdQ0fhk/MsITaTb04hkRN7sd5UGlyyqqddcZWz1LfjPMr
mcYlJJBHJa+h1AbPi73Hp7piWNRmDs2q5EZRSBOlQ3qqPVmwLWdNFYv96vRgbgwmCrt/ewfRTkPs
nXYC8KFP6NTGkAShMyKekB2EZAIoicbu/BhVztFFQNwT68m+RhG4PJJWqBxRqSss5j8A2j7uH7kU
5mowA7jN0nkqnwThaq39pwj0gQBC0SD5bF0KNZyJcAyZN/7Z/9T3kl24cW1j7ys86s+lC1D89vql
te6zjxuEBBUtBtho1KE0FT4+Vg08acSquLDHff9z5cOY7tIAcoQg7adb47x8u/LxLk/e9T2+C2is
TIx3ORfzjVmJgXLZtLba1+khfQl+4IaDoM5xVcfLt4jGZX/haHFN1PkPZ8HHyBcbo4gWE+AXj6p6
A7VUso1PwCxV1oy0EX3zXvlx5VE/vVuOeK4XbONwiFMhxHx81GrB7b5UF5bMtjli3Linx26Qcg2b
+Zjfjv7Quf+DiBx4yDKAI+DfLyKuV448CS18cBQnuEYcvL1WIwmTKqreCjvx/krAyxwECiPD0FVf
Ff4Mj3qRyWpLnDAPQqal3eiUwj4dG3hOYPIVp/sX1PIu2wqX4S7aUUUiW2FeEW4pAMT0ibBp5IVU
bngrtcwWmGj8fz7fxfZI0Y7UyjWgcWvZEJ28xe/81aNyerx+J36q9mWZw4w2NKZN68T6cjMWZVyZ
06zk9py5Wuw2IQSDmYEQ40pP3+FZBoD2X9EM+3TyEJfBk8J9sVJSLpfN0InBmCg1e7CCzVjeXfdc
+7wViLDOEdaFidXExd6rKjr9YTPmdr3R734fM+IOeQS2XkJf7Wq2ui6ED8fa+kTv4q3r9t0pI6ad
GCcd8ca96QzbZYv7FTveMOzVHABg9b2CsA8Z3uFaBf75mLkIvb6Kd6GNalJn0xrWLSHiglu4JtNu
OjamzdT/IJyvXYfXHnX9uO/igcMCQzASL21Se6Fzigq6U8mM8fKf1uwloXSFjfc5g12fEDoW2srA
lzjMP0bM03lehoSInbs+YevEvRtvBOdNfQMP6y2Jq1wBxv9pZ8ikMlQD6wjhU9PdKpNOE9EotJEK
wLNO91AhXj3iOvst7mmA/z5uriXNl/12YMnIA+EzTIeWxfRpOCQrUVnOA46Aml0dOySSwr2+wy3Q
UY//gnLf501CWUUjmmEePXfGQB/fq47uiKoKa/WxhaaFvBnao83GvCUVDx3dv86A/3QXr/2VdwEv
jlM11tphLDBAyqVbVW/siawxXG7NrHaunKOfD+6PkS7OUakUlFqpiDRgvi0Y/ioivXqvdKnf/Cyw
T65Ih5vtSDVyJfLnG2qtIsk6+I7krJdVcoozh5AqvNR53zO6xD05gJQ2OYJHqjHZ14zcftF6P548
H+NdbMcZeRwl0Ii3VhyrxUyDF9m8xX/Pv0qh/pTq82Dvn+3iug/GJbMadV0wb+E9AGte6uAPMIK2
w2ady4p2dmrna0nGn6OurQD8BfFtvzjLayNXhGoCyo6jTPoqAvdxMtyUYyftnbikUUyFc0hOxsOV
L/mn1Yo7zj/iXpzpvcA0qlqIm8+2eTdCQMoQRiUPr/z0qHgzcZfHwruqlvanbanTZMfuRdSQBr5Y
u9Gc9Ebe04lOdkbmrFOpyMUld2/dWQhtRNe5R39asu8CXpoB5sBmm04ioLSO29fvOhyCbYpCCnO3
eHu1/37lAS/N8xopn9QKfRcu59kZBlvzEVfi5El0O7BXn5WrmfEfjgNeJyA6qEFwrC7ntP0SGlYS
mCnHQeA1HT7H7BMsWJ1us1ACWOfIjhQvdYXdNQGHP1xeUF/fhb5cRbpcaUNppVxeyzb6xkzzNAKP
ciTukGSvHwpPvr+ycD9vGBM2JcUyAym65pfvVzHqSlsRW2vh4ca+ZNcOg9RNZ4vbDBaZtbsuaLju
wY+n0MeQF0+55JoCyAo+yy/PYfoQ8b7yVzXfyrva5f28fD7GWn/+LgEp1wFmNvB4C5xfgQ6LcNPZ
LJ035sP/ivrS5+1BPLrKANLIBT51stKoVIWoAhi96lmrj2sjUn4b0XoS/f7p6v3xx6d7F209ld4/
Ha1IqamJtprlNQ+aH7mDvY7D6oeGAea1eJ+zufXhgLiuxhV4b1+8zHSQwaCv3rBqk4EX1Dh9fCnK
6mNa0cPu48R4gmBj3Q+CLF9Lsv74YmmMou9DOYcMwsWjwsVZFmGEBLWZXNDaPTAfFSEmYNGdd11G
64/b4l24izUaCMYAG4hwWeOLk69oz9o1CNZ6NF9uA4UxGFxptCM+dRnDrMypArrfS0WhdBu3v9oa
uys7fG1afIrD1lZW9Qh0GC8yt1wOmhV5mdrFcS0T10u/26hYq/59ZPW/qPH/C6WexrjFIvjvoeP/
73v/f059+/oBPf6PP/cbQq5pf0M4ikKTxiTsRlo+/wkhX38i6mwryQQFuE59/wEhl7W/IUlPwxSB
EZJ9EJn/wJCvP4KlgC0H6Q5luWr8WxjyNf17t1JQBZPJmJDPMmj1ISJ0seinhK0nBomCgVt+Y/i/
fVzlLawUR7bxj3Ouiq1fbLO/R0QkiAJGQb3rYlcPspp3UPQUtFpEZ+3UUpPiYWS9rHa8a0zjOk7p
4tD8FPPiKcW+SaVOIqaGsWrgGX64X6+E5rVzVrn8a4fmb+L+59f6Xw95cWwauShPkkjA0UF3wotO
8G9OINpAXntQ4ntrk50NP75PqTe22cNC6/+BNFLA3DlAdbdKne5LeWNtg7ugcjroME5yDl8RPlil
e5qHWPKi+GiNXvwKG1QHodzbmFs7E3ZJEV3oAMCJvMtAlxqKq54g8kgeM39NjT1xnO1RvhXaGsnJ
vdRuZNNZkFIez1Fxh76kHZkvWHbvtOEsKJZT3mXfMJvG9Byuu7lfZAf1p7k6TO6qk285aXiPhQNf
sSLr7YHuapFgV0PtMFHYVI6xi0mO+Z2lrbQLO9hzdtS7xePSu8adup31XeX132XXzJ2w28276bV0
xchuHo1zdLRuzX1/18mOqOwrNIoUWxLhgDrW4k6BO5dbyUKfwZnXQYa6k+RNoH7REe4dNygBiCfp
qO4Xt7ybEKND1j+y1xIvu43GG3P8Zhzgb/oW5J9dbEE42JrC13l60BpPfxW+wA+f/yqmc/t1cTXR
1b+GB/HrUqL/B1RXd8T95I7weKdD9TDcriYW+B2uxC27TjfGd3kjNrZg607pVX5+MnCZc3LHcELd
sQDvC5MtQY4Y9bNYOoru9feR6ognEw9OfkXIW0/t6K+KAoGbYGckOXRs40N4I361ekd7Sx5LsvD5
awnuVcUdC5HXM88hubUz+OVz+lgglq07v+vZeLPqIAEdR2yt9NM7eUOs4bb2mu8kfY7ROJOfHYZD
64WbMtwv31fdkCW058QrZ4A9emSXoS+P+2mv2kFxnJ6kwBGk+8Tt/KrZt6EToI69ypx94Xv0bwt6
UjBVb5oT/8vXQkdlHNuclJv2FD8u913ESG/ZVHv5CfzxzrgT9ssezHNr2djEnUYIaY4UOsprf+y8
4gZlj20Ugiic8Ac6i7SRXpVlByKcPovwUnwXvlaNDROqfS4KsoLvo5v+EDRbOIXHCTuRDEOD5WZy
AMyhzLBVEDxGb+4OVaXgba1mcpe/TZlt8DZ55JYBw8fiie5YdoheEXKIbrRN2zu6ZC/3tbqRHPHY
Gc/Wz7CDxhLZC2K8zV38TX8zqbvi+zn0NETCTup5zVHG8yoZpv3S++w8pXbCyXKF9KmXJTcf7Ej0
IxhyAVKowQZ4TGXgo/uo8QPGR42fAj5PvlY3wmk+oj1ptHZVbXIIcW703cycpXLEyjZCW+w3zfee
ryE4yx2MbMmJDn1PLwES80v9LXtpdwXlPmd5i/CSvTaJAzo349a0p5vFQ+j6ptwONK4GkO7DRt+t
Fru5u3wdmF217MmIh5i8CYTQL3lqQHu+4Avn6VTGm/hZ2qS7wKbzrftyt0dY7yC9DsZz99NAz3rZ
NPsarOTafPfqwM6wqZaal0ZbZeOhIaeRPd6aLNv4PpncLnaS+K6Gd6l7TbgrSwkjmDxwekd6E53+
VTzhDOPWnQtheWCxZ9tw/LaKFWavdelkaHyVDrvAMPfmTQW0KTuviPqKxDjbjafedDvZLRKV+Trn
z9ptRQ/ao0FZ3WA644rE2q7vJlRu+27GeSPwBlLMpLhX9PPAymOEakycy3YCF+i1fAhRNGvtabbn
4/RTu4Pfvj5x/DzLtvIS3WMpDTfdeNQx16Uv4Mt29hLelht1L58YmiUAPobTL2eYlYtjl9qtMIAo
mr80HMub+mm5hdmSHcvGHucNjb67XHpWN80uEs/zvlKccXamW8797lvDyuT47XVnPHUPXbSBk17P
u95gzGMclTFxtM60AzJ4o7vFiDVH3zG3wT0Hq3J94nSucNC9YnQA8aKsmm/1x7zY6cloV6qwCYtn
VbzX5C2saeMvrXdLzY+/aKptZKvJgge3+l0Cdf59Rb5HTP+yqry8OVcSCEMHsh9Vv0hdu1Qzcotq
wu2eh6P10DzrN93z9Bx+FW7lzXBs7dvyFDyEx/LYHLQX645fybEFR7wFmr/2XRvU7GROD3IXT76i
/HXZS/+VR4AYR3UGCfW1LiGbeld8zZKaUwFFCj5a6Y2Mo1V36GxGh/eg48kjrgKz/pS3vI930RCN
zNmIB4uXER27I+QkFEiXG82Tt9kGUyFX2P7zl38JQPv0fBetJehFAQQ/4jWuvi+/KlsFTFa8Z6yF
9Y61H24aZ7a1K3We+qcc9N1Tqms18+6tZsgSGvUatf6JgsHzvIfFL2Z2fBN9CxrKF7p5/AKRW1P/
1fvFX9ul/TH1mo3l9bv8wdis0wyNQYqxnzzxUL2GTrZPzzIDFWs3XxX6uuzZ/H5NEKQoSpkdUxV/
/IXFFsGAoIuh3XPSdD/izXDInWF1C6eBkuxHX7lS0P35Ff1XxMtXJC9jjb4zC0/7suoOKWDXitvy
r/SEy+Je3RmOuOWM4ibubs1vqwnJuhXUxDYfDM71wOZMd7gqT2tbgjYW5iT5k97asWhbhSPf19+1
393R/y0MoRPzuf/7mvD0+uM1fG3fXpsPVeH6h/5eEIqQgBUoRMDIdAXYJcXIbxkcFeIwkCB5NXsT
qcvWeet/yuBI0t9QJQXsYSKfCMpFpu/znzI4lISUkehRoeEHwsbQ/p2KkBjvCkINMB3gAIPfgv/U
cca4KM/wWxGU3ApNJ9mt2391She8f2G4hAL150hrccmjqqsPxyU2vpVrUaMXYjjZMOEroCZitbCJ
JcTTcxdB/4zMJ5Qarc/cKhktbuUyRFLnZgzkELeZKdTAy0WjGnIQZ4ry0hS68aqaQveXMLUJw9UY
VisQ6iEsvJSWTOXMRWgcsjboKFSavAu2/WSNBeoSTSw6mdwv3eNQTNFU2OkwB1A567QaqKnUbmYO
bg/5XMeRjVIAshx2Fi3qguIYgl15bitoATCsropELM8xbNH0KUybuDuEctuZ5G9whjuMmOHxikj+
p03CP0yGQqOL1un8iGdFoiXpqb8SKU3tGq0ZMl0zKWqhtgckGaw1bRTbVLYDNarifY36yeTDw01L
+qr5qLYUV0FqxczNVbEfrG1eh5P+1xLXJsIdaJtgnmQvyJ7g3ITeQrZVOr3jPm+kYq7tsEN85zT1
QmPurdwso/0gFwriJokczA6KSIr1Jmh9V452HZVJwykN4tM3qjFLX6pSSWvbisygQ1yoxPMxmOeA
RA0E8B3aQdYO61Td08x+pooZUrfKygotjX51dIikZkY/JVU7RNZlGa5LEE3hSUmz0V9gwu4ro2v2
Qd2Ce8gsubopkck+iKgGjQ6yg8nTPHbiQ9gMOHqEAdUmqtbOmAxkdeMkhd8Bocfbqovko1CI8ILD
Gf0ce9Cb4qXI5BFY3Kgj11Em8TecNEwZ/pliBsdC7hZ68ZX4rACcuTHGhgFTUedYS42TDFATfQ0L
VJuuv0i1ZsKWWcZ7gQ7iCW0coDW5haD2zP8xqCNFtvu2FcFOYc4xe/Q1g8gVmyVPbcHUzFdI5lPo
4PehIUGkDt8lnQQ4kRLpK4y56WYVgPg6yxkAgrww59BG9id9asp1w5RzI6FipoTmZLc1tGJ7YAr3
LUPqD+V8SM+P+FeAbFbyqsRTpOmGm7DpuWwRX9niSlHvhVyR77IplUEnSwFilSD2lhtI5REpddt/
SepmPs+5UTd2P9fpvhwQDRlyUzrOFZRxe0nQ7lAGK5fZoVKx0To9OS+Rho+NnlBklmMIZRuQuaOG
8WAzVg9pT/ShG3fl4PezVr8EhoCk3axV5saS2maTFzgNHERpjmq3wqTFz8Nq8XnX/A4gUqiD4dU7
VrZUJyYZwotZLCq1QCxYuHJEceDIc2Jl6FqN8WOetZTuwVAp39JYHPc65tm2yfvGE6UCkT0j4XEI
OH0sHwZtyhUZm8m3DoevniJFHl80PWr3yMNI9Cnmegg8Idfr+2hWps4Lhh7zCV0ew5NYqtFNPE3B
bWjk2LA1rSXoCHZ0uuKUrbb8hYiXjoMaRHPsLFI2LGV2goKlbAp9ce7maHTKsTcO6myg+CI0UZi+
zgyMLXuKK2UbogD7A/ATE7GqNALmm3Ws+fD960NuZHrmrNcKyt9NF0Dd0qV0sru+UfELnSLkf7Ry
+FLpSJBoeQx7rCjVY5VG8Vd5mrSzbnbUGv0cxKc4aupyKwe9jgdKLXd3OpoOb0bXjcTtg2R0kymd
j/Aqse0sUZpKdHE5W8pieZhHqM4UCaU/h0ZyvwiT8iMNwsabOr1UncXS+o0aROou0TL9Ro8q4fui
WbJtBKZxLJUi+Ssa42xjIeKyKTWJAjxL572BV+hWMyts3oKWqrJJDB9cEiiITOibbVlYxU02LP1N
twiU9VEsx6tIjSRP9mBAqnGE0RLIkEoh8EK4Ly4COt1NIQlMbjGj8ZZOWVxRLVHGiFtLolaWph8W
yje7vtDzY9SF0o8oM9QtsN7WU+J5/NnAYT9ZYiPvAt2IDwFn9WMGsPemrvgRYZfh1jKpuEu5pntR
dTgtsV4OZiW9KbnJrxQu094IUQRworFXt0aGEXK0iOVuYIh+GyXFvM2jHg/baJHvjHpmxWapsdcn
uXlGZEuw8zJIt8q84HkkFaWjxZbgK2WifBEjVX+L1UqaQdtS8A1y2CW2ngbtrhIatNqihFKzEcbz
0KJiZE+TED/LmH9t8zKyAK+ZNAd6Fmcvy8E2CUvOQ0lO79RZLR6NLBHPWqBFD8FIPcy5GT4OcyNu
0aGFFNZWibOIBXr3atJs2ZLYqAdtLj1pc7nK9ORFiIxEWm7TXoFFFQn9Hg2T4SGP8nyTpb+AyjNU
3ypSaEwSy1ss5l02W1pz+2AWfpb1HCDnNbGQhBDhOq1X3SGTtW+6HkEAzeemuefNm4c6tMbe1pt8
uMszDfShOtX5povn7Jmbodsk1VjHjmUGmtstYX8cMgwxsXG0diFZvxsMGuLvUhXfTpo+HMXMhC5o
NfIXcgFaW6IRb/WplJxkmgWHlnbupVwlx65MSwj2XZE81FWMWV1dyP5gadnG1NH8gzvdvkQIIn2P
ETywBUYAAAaQXmtLpXPynAOlW1r5NFolo9G5kux5RBwEgndxb5Zq4+dT2Tm6nqGZF8zADgNd2QpK
iy4Q58xtLmrlQRlphYyCmHimOdZOMZuZh8bQKxS6xIkTEVHsrnQTzQy20lAByawamq2JNj/ro6k+
oFoFcHKQxS0WdFiVkWZ5otCSsxQJtXYama5e0q+WM2zKm7aZzrOIHhRCxCBXq6S5x4wzeRrHUfQt
lPdeJqkwvyuFlp8HNWptYxk1QJJmdFK7qXZKRWne0IWUzkYzYePXJONXxvO6W+pLiGLNlJ0hEGkH
xHZamznFvg/76LZDp/+Oe4Id3rdCTAupXnaCIQeHupyq+5KSbcsbjLf11ELWr43ylSwUx75Mjd1w
5JOr5USV1OnDuczL5S+rixCyEsRhO2kTOU1mZttKUTsnAqnjZnqv/ajUHIG0kTN4H8v66OGVrhwL
vLGkjYzn0VEeqsaN8FM/k3Is9CJ6uLRkjtWw5YJjsetiSQMS6fh938na93QU+zsRRZ5j0hVRaDdq
yKSgyfS3GR2RL7JYzM4ST9GzLKjGhutq3AiW0rhpMtZncWk5XOJZbEJb4VJ04qWvaYEp5psptgt3
+0R/atZRBRS7+LVrU7q0odXemUPQ23GKU5I0Toq96HHsR4huHqzKkLZ9CdejG8OFP2tJz2aR1kjT
Seq21hfhOC4KQr5z2ucvidZqtTNmc3svCQjQ2WY6RL0f1LVcn1UNPWAPoC5N+hSJEbcqpah0aj2k
fa4qktwABTQj0VW6WkHxCs/uF63JkpM6C4EfYsb7PcqX5WVJK/VQSRMSOynqHF8r9FCwQ0siF/ak
diblKg4Z+9Iz1CLedJLYbMaikrdVoJl31txXEek2Sh7WUtAeRkOlchEpnP02ChUvA2m2GeN8fMIl
rrY1FqNdmHrq1GElbcVuLDz4PqKnqE3ij6gfeXOdqI/pHNYsjzBw9XpM77p0HiiiK80ZkAZ2xlpH
yrm0YE8rg3aPoYvO83R0y8yYIiaK09X9jJayEdQw8i3IS3pi7BEODN2pFYdDN/fxj5pdqCtC6+ZB
hbpFJ2ROmCjNFv02zcb+tHDUVkLsqZ2C+y6fJT8Utdab6k7Z6FpYnCK9zm/bODQ2ojbQNynxllDr
HCOjfDR1u9aH6KBa4XK0Mrnd9hnTS+R++tznDDI3BRLmuzzPpZ2ZaQVHQVgMOxQRDS9tpMkfpq4b
gJDGGjinsudYkOsMpJWZ+QsnnJc1YnVqC7N/sSwEjWxVWdrXZpHkN0Fs6y36dv23sC3jQ6Fl0yHQ
0ebTanG5rzKj26TZlMPhj4ZNoenxzhCG4GeCeOqXQRm6xRYTjbb3IBnNYz4FlVsgarkb0E68EY2h
8oQsH+0xRHUwR3rQDVBf2M7LgtDpVLa8/bZCxrELbxOm8K0NUBt73r4li7TkwR2zPncR2xltVKzE
vTHE/a4okuUBtQ3OTY28uCCpMqZtUhfVaxqm0i6IktrTskVwDUHtPNkYancw6KKWY5w+5WLC/Mks
w6d8HM2NaZVLvss1WdvzRlfzZSHJsGtDQy+2g8aKnkY90gp7BlYNxVRBiH+Yy+UpTUVEQRdF8Vfx
/qd5kb+NdSQduEqBDNZWrtpW3/ZnGF5cDbU4LLaqzT9isimszpLASyZuXLvRGuExQsnwrmbXoZQi
5LyEDJtoJLNAW78YbauezSoavtYMpO1psZZtQbPB0xLTeDGWoDsURdjWO/lXlapJs77J8yJ7CdSK
nrK1ZBMgP0uqoK51+Qb1hnInYU7rB2NNs7q34r+4FKonxVhwYFxCPd1OsWI8oY0nn40lAtFSA1X6
GcQmH4brhCZkTS0W8Sk26VBW22q0sqcasipORY1iVl4Vq3HFbLJt0EpYMnM7iRaKUVq0+FEZ4ocT
cwIbsWww/JKrmaSk6tEwm+d4b9VLz2grM3Hxq9PQXZQ6zB3BUpPAUeNRZZxnxG+osmM/rsfpbT2v
VBusD1PdJlvP/GhNkwpriZ8yDjcUtEa0NsyIbK8rk+pbpAWJbwaWcpaiWPcLKPpb1KAiRzD7+IBU
LAKqYdP+zBNVdNNIz9xBMMs3fRoY60ZNkDAOXTLcvxuWhKTM2cOUJelBLiNoBlqoHXQ4OyGNgLTb
KKMxHxUE4PDt6AyzAmydWqcxrZq7qpuMM2I58nynh3UlbGO9ah2hbsdbqTPY5wDBoL2wdPbFQE2o
yRLNhn4KwtAOEwuzwbKbvS5u1WKLLI4m3FatKXX7oeoo5KoM7cxBMgNb0CLowpVQbYSgxwRDV4td
U2YIj+hW4C7tAm9g5sQPlmHNDdXwOARN8Lz0s6HiEqhPblMu4hfBEgWfw426E61EVJdNVk4rzZs0
UeeDWlXmrUHu7sO2Kjo7yeL5bIZLXjvQylqPC2DacgyXpi2a6aRscytCGw+i0RLtrSrWzgPb/Ssp
+vgsWKXx0OhGvosHzXxrsrBxQzlEXJUM0UvotdpjT5mozrHxJRw12a8tIzuH0mzdDdbCUHZMzN5W
0j71JiNkzI3DBaUnc12trX4ptOlQCePMkahKQjumEnbxNhjczsjG8zymgWaX+pDITqOqzau6LOGG
eq7bC3rLysbyAb9P3ZycSW8wKkQzO0y3ajHMiitrw3iHCV9IlwoVJNT8ggddyws/of9yX2jC7GVS
PUf2rFvLKTDH6Ae2ntKxCzBPKIfhvomhdFhZ2aBTPfvTvJh0mwR8HheOpbaky5GV+knsxSOSsYiM
WH3iYof5EGozzgtLWG2lUe+YL7VTsgVLGNnhkIRH8uRwQzID/FeqdTtCKPqYtigZtO1UOFppqa6h
tcLrDAxhI9XhUHh0QSOso8uINr4cNXtN6irRpdtR0qxTyd1duVSZD3f6CLGvGcxpsxSL6XPrFYVT
x02yE7vKNPeGYGV+Wk3yXRKmyYL9VTmo3sgFJfgh/TTKblXNPKVXg72hDingOTqPyMkmi/SY9Zr0
ajWCINqohxrHmS7QUUpbPbHlqjOASxfy0NAyGAJXG8K+ccqlKVI37SyNf5BZD5SMK1LDmB5jYRzp
biR6ZctdKlPjGPEuVK2OWZthzM9zHs/MK2MjQQsuSWbsQAdjOvZJJ50Rms6eBWXiy45iFoE/rfOy
9uX8P0g7r13HlWTbfhEBevMqUtLS8q7sC1GWpOi9+fo7svY5vSWKELvOxQa6HwpYoUxmRoaZMWc2
TU+BaY0fnDywQeCS/3yvjlH7PqbyFHu62jcfeWcFQ6uGBOh4NIaPKvyj0wZKszTfjPpERBwVsTI9
K3pJhtKNRmxytorktoG79Mmph/q90XqfM2GWHUopetJ9DRngfU7rsr/TJLP6oYW9tLUk9XiwlTTb
91ZAJHisgpsO2Vn6vPzoDQ5Gag9GEdK/lEYKCdCW0pBsEwuZ2yC+kaohvlfy4PhpkrhrG+kIO3k7
mcrHowyROTFtFL3LLS55SJOpcRs7z7KNlYeUPqLOvI8pgLtSk8v3ZGOx0HIzBxTvzZSKdTOZebnV
EnX8LHEemge/RsL7tu2M2oZFqjfoD0ejzfcofTXaF0EehhRRmqbeSZ1jlslG1iAhJ0uzw+5zHjOK
8dFqJM6y7Uj6SFkMVklo17Px+FrroJTfhtYc9U9pkBCAbORyFNJJBTKoDiIlaWc/xGFYPvZQMus3
yVB2w6FtgjG+jatUbzcOa5V+ILQjJwFMlY4UfIm0sFQsinSkGVSABs0yn2Q9VbsXXxta7UXvZNt/
SVsekbeprGXl3pfJor0wqODSOYY2wyexb6H/FkhGkz4fATvTMrcHsuRc5WjeQrygMo/jKFbt65vM
H5L8Q1J2XfhoS+Qcz35T2eY2V4uw2tdTH/Fn7WOt8kqomm+P7zAZT9QM/IxX7eioQIKC3vbDwxTH
eInaj3vlUyHFBNJTqvmfJT0s0/emqxtsBk2K+nBHAgDBXmXe1KWKG28Gkxo8h7PWP0Z9wyFWY9lq
t11bddRAOyMM9yKITr0UhVhS/KRW8o1CUaX5RDY8RLfZ0a40fu0Q8IfkGKqFo4vYthG/BZqmHp/a
HFKxF+olknWrVpqcHTg79bgddb18j2TkXbxcL014dhVFqW8z0++SBz/Lmul7mVEx+oKwsPhGgTG0
corepNQDbDhWte9mrU9zvOcvh/c2RQLzQR3IFJ+0AsY/Ty0q2ak2pU1DZeurfTRRsVCIOlClMiZF
fnMaP81eS6o6wY6RlObzSedpoZmunvePRTMHYjM6Q3RyUAmEV+C8UWkmBChG2EHj/qDs/Fv5QwIc
DJbV5wpIjDcw0xMI+E3HxFL+7hdPdPVBgGnlZn22ZzYydflbZhi8MXOSMD7yW3p32inRq+oKdfnY
VfaBsZV6L38+bouH/Ob6Fpz3li+tzoB4dOCKlJjcdycgDwP3s5PXNvl8eODShPgJJ+3rnly2mHpM
VOyomI4oAJxRcdhrOzEBIxBaJaioPRU1L7wB61IfUi98SZ8gx15H2q8tWMAvT36NflTRXojY5npb
fyS/U2kKixH4gk/sM7cl4C5rM4bnkM7/3QEU0RjolYUuzrnNNmLCMGzYAZ0JJlu6mUCs2auTTOfz
NhdW5rprepgqKGljRYzZhxpjIcen6AMIu89igjL3jHKj3viPTbYCSZlxsl0ant2iNGvssp0wbLzJ
t1QSP7aM3Rrfp0/RQ79z9tVr81H1mN66hVxgDUq6srXK7NZEDvU4tcS2JsfU8mh4OoZbdisQjDUr
s1ti5WKmyMdKEFeIzP106h8VmvDXr+JlZ1k4o/+ckj+oipOTaQWdTQCBEaq9e3h4nsOIAqftF3cV
zwXjvi4Vz13jhN51uzNUy+X3m12JltfbUYXnkff+w/i7Qmcz3kZb6xE53WZLYAHLkXy3xpU2V5P5
H+cLtptBUYFnmoGFCmn0NTtnvY1Xfwz3kJbdC1aTGK0qa5d4oRfsiZJfp63upXsVHW1qwbdiQsXc
aj9yrzzk3rg+oycgQ//iq/53M/79VeLfT74C/WM6WDG/SswDdgdmuRC6rl8EhJCsbItKyk1/nzKX
o79e/wzLjulfwzMnkftjoDc1bybFcdeOPxalvnZRxTG9sjZ7BiQip5uUscHE8QBoFcGAHcVq8Fnp
c/Yy7Nf9nrKymfO5sVBD7R04u3BJE4Okxo5ufrDtNiio7IRMrQEosgJwk+xX58aWveF/ttOeOQa9
HHnYNL7j8aCLCZnq0D0xf+jaHvhiqn6P1m3u+UAN/383eeYrIkJnbbTZZNQ3iCLea+CjgtOhowPu
qTxpayg4bW2XZw+sRQGLlgdL9b+at/K+8ULAnQmz3vYW5Z97n6tlwR+W7XwvQt5xI71IrvFw5JLn
5UbgnxSGMetnoRps/EJ2ZVO45afrh3v5JEA9Y+katCywMZ5fK7/JKVmKk6C/hO8KoneUKxGpv4u2
qevv/Dd6JY+Mi6vhJtI2/wWcRnzui6N/Yn92rWOyuCIMsS+utflRAHcEzUb9nkKHtUpSvBjynFib
3eUCSY5WJ7FzIa8GsfysbiETkTbNXfulvM8eDQijnH5TfV3npFj0Iv9anhMagSWi8tazzo4quxTf
dr6z8kzNdDX/x0OemJg990NnZD09MrbyNnwmVxKMPsJJDj8TTpgOmr5+7/ZCb48SD2nNbQYYc925
LL7JTOXoQJ0EocnsZyRxW3aK8JdSQcn6YaxejOjj9VO7nB/Ay4KCIjoS4BnPTy20RrJWObA/GRuk
zTTK9QLMf5CfkBz+wrTGvryX9sKRRcSMPVXjdxMWnjXmuMWVnvyKmSsbaeJQd+VXTPmRGOejmrae
Jv1aWeuiwzyxMvNb0zG07HLEiiA5lCr8lvHJvoXTaOtwT8uHFCLh+F3bF68VKkxgJZVv+vfmY/Wa
v/0l0eM/RwwOc5P0DNDABU3N4ExVM3U5+SPaHRFCyBu7hFoy4KfQmY5clAFSmKMExe/q+Lj4pnNP
cWp75imOBnVAJcF2DZdLzKgBvaz36ADufyevPRZ/DtA1YzNHIZcyEA0kTuE8CVBXggGI7Ua5knrz
m/2sHuLD8VX15E/ma/+Oduzz2g/4QwZ/5QeYs5DAlxtG6Gt+gBg8njyc1ZN5QOXs1nqHf9iDgo1R
ZMltGCI5pDsLnHH8TkR2k+3LG/k23+ZP5grD8mIizDQtyqWKGMJWZ+HoIIWSBpxOfADZ9Sk6/frn
AVVumVFxu33C2Ka79ogu+U3IyJE2NKFNhHHv/KbXhamHUyP2obbdwX5I5XJ3/YLNUNH/c6hPTIgL
eBJZBuXA1ED1Z6ujb/22+KkQC1HwOBDZCx+yjo9fyihOFzV/dBPBiGxlPLrtK+BNio/UOovXDB2P
xr5zUsqL1bAS/ywFI6c2Z9fH6QBdpsh/u202/Rk4k54U5YOF5k3z0TRWePjXvtrs+lR+NGqqOL1a
pP4AqEDDRrm//tmWnC8RC0zA6EJAfjBzizUyOEl0ZD2Z/aFSH63pQapXnpklz3tqYha/lUFT5lWI
idGSN1pOuVbzSr/Z2lK29nZfYoqZsyUEo36JzCtQk/MzmKtqaiIc5DCiFzBBd3xr3ogDicDsYuNs
0/vgWXNLMnUemvK79WXtJVtKNQ0g3eicQkGoQrBwbt8aB9pjwSDudvxoRZvqqckPkmveD7c9xR/t
Q/Y1YVgBktkVEqSFk8I8sM2kPPw5UGrOPmOidtoYQ0Lm2uZdMf4c5Z/Xj8mfQsPMkRrobRCKMHKs
XuDCU6Ys42Necdeoa40PuYvTRHZHTD0JrV6QLGvfUvzkmUUGkqHpZVoeXsU5/ZCc0ybVA8J+ea/v
jR/m7XSfecZ3OWac8p+pxoTWjJeSJVeu/wPOnpdkv0azuLRu6BVBLpoQoKFPMbuCQQEUynHw1r3+
h2e2ZOH5jzEhrWB+azUWmqkU//Gip/bmfIS5lTlGHxOmNFnqajEMZcP3EEQKs9IGT5eWa/fKmB+u
f90FJ4BRqE9VtHYheZg5UhMhr6krWGSkvYzhL2dqNzHgjetGFtyApcsaRwgZHY35gvO7kY2y35Zp
6NNnlL2ge0Ue1u2gYArjv7wLTEjwpSCX5n94j+bsBwrgN6dxamZR6x1i8W5SSytLme/X3MLsEbCH
xgAzmCfuCCI711rPUHjdfHXlrblwJ8IOqgVQA9gMZaDwdr5l5JQD9TGbAjKTg5pHknX0HOSIvov5
TMExpjJ+9gAvMQiM6x/r4tz/Y9qRuYEEqPqcVM00xswcrWmieiUjaLjVtwN15G7rjJswZUZxtaAx
v+5zg7NXogfa3UaFzJyS19x3B+MufhHMWOMOEk7lv2hILH1DvOV/FjjbWytuC+BnTixOSQe4owhe
mnDFa67ZmIVECPGOEUi3yc2Sb1Q7UYG4G6y16vuM+dYgQRSn5N+VzC6Wng2dZCZYES0dyrYN5Ydv
QQ63WLrvGLhGdEKedjSw2qd4t/rd5i8PIiXIlYgnj5yZ/2Yvz5C1jIZ0VSLqQYch8vqBuffYNfZ+
67aH2JvsbX+z5pYvNxayX9gqYNuB3sSYO6xJ1pIB5Mfg+iMM4xJjrKXvWcm0vX4LxM6dPkGsjYvH
iB+XgIadM1tbHfMqpF0KG5Pc0FglTSuAW43ltp0+Bqmyct0vsqU/5lBlgFUQWhAad+fXPW5N5nyc
pHPtr9Hr5+o++gYZNQRGhNHb/FbQLVCuHu+IpsX05+o5mjvoP+ZJSSHERK4ILqNz8xEpMkqFAOZ7
13lKX1tYwM0DZAADQ64DhFQglMMNsr35p+u7rM6jNmEYbXcq5kyeIZg0uyZ+HGVF3qVUyD17r72r
UNVHL9/l3/5tu88frG0J97e5iX6q9+odfOQrz8VsqlfcH6hPUCmC/VtM5M1rd1V7zHSziHgv2O/Q
DfIWXkWm+V8UdhqMpFtA4HF9ybOBTmET0nXUaAS/C3GiNjtZUlNbQ9fl9HTi8bMvFe9hCx9AoBqk
fsTghvOU9fm9xNAb8oaofEOD8aHTLGQXQfwE2k5m/EWzodoYmZDn/0sVXcDkd1UEN5P0VrdPknSf
yz/9kGy7ina6fF9EKeKUFD+q7qYIYgbu1PtJ7r06Ya6sDd2uIdao5TtbfU27cOdQp0zV9taJ1vg6
L48ZSyfzRRCEUBXRjvNjBng3TYsJiBt4SfDz6jaPxvtRfguzeuX6XrqmM0sXxcKgks3+6MguAGym
Sg7V0fSuf8fLFxrqUYSouLA8JJdBanGM9CMd0Y5XK/02MHH06DBpRZ2DhsoW0gXtfviow7Duryzt
wgHO7M4ikKEJW0Z7FOKAKd1qqbGJkSFGXmR/fX0X3wozZDKQmoOCJaKaHVPwbuhy+ywvbJ1NIzFH
MkLAZ1KyavS1iGNhSWKmnmtoIeoA5/D5uUCyszUNZergPUgfnfpg3B89CDHd6VYddwUgHPR+sgdr
TYpEHLczH2+gf3BiVhyik7KFFJQtOoxjR4mqOWQ7wcklmLLWUsOLszgzI1Z/YiYzgonhIsw0Kecx
f1aA/V7/Vpch28zEzI0GTLMWWswGdrt2i8ajvs33phc+pu+8/eupykX1mK9xtnOzuCNru7FBmp4P
dojRod+2H5hKf86Y09c/1r/Md9ry90eaAdWeybufuachHsv47MoRXft+s5uQNtIQhwa/Qt/7txl8
34jL75LbtZrt5eM8W+3MbUWMYA+aNnS8jgh2HyqvhQl7oGoOD5LtBQfB9xkcJErmQp1tfbvXPu+8
lNkrLdpA5Gl/SplEe/1r+SBt2x3y86H1XwhSXcaV5yuexwPxAISqOv45T+pvAUb+4f8WChKU86iV
l/fDN/0HvC3/RTfrIiCYWVbPL8uY5b0cRza0STkzN0nlFQUTp2EIRPbQGhHzzcO+LHIIeKaV07Ry
Tc2ZE0pLn2kEcaYn1cDl6GbA8Ia68moseFWEXxUdqmobzzpP6yoGecom14nzUsHhY+8AUMIeDwoO
IpvrTmHJqVJoJoJFS1ZoVJzvZNKP4AAd1hMXvzs5Agj/ZZjWtDdUcdPnPpTJHQUbqqjZzL6XVKGH
Lok72O2Mz6Pt0Uly7oA6uPVn6BofIaf0kExE0AVN8P3wKLKQ5D6gfNLfieLR9SUvfcLTHzP7hL4Z
90lT4mkTu3GZgGE2bkXGZdEXnJoQP+HEmStm39jqiAkmdjf5RrNv4kdiVjhKdE96ofF6D+WWy7Si
x3Rgv7lJ3OtLvAxZuSCnP2D2mjQdw122cPXHQ/yabp/8ww8kckCWQZu1qiJzAYASjv7U2uxhKRsz
nNJWvF1ecc/c4vFBQ0AroXeSu9X32JW+ho+yl207vuxaoLP2NcXRO9lqQNpHqxErnWCzGm+d8dvK
Vq4ZmL0fbWcyZzWwONEhim4qUhwo06QH5rIREna88W6Vxn3pUp7u5+xSNmoFozKc9eynv0cAbN8d
shBhDEHj6v9Q76sH48uaBMHCMikkkWPBQWlSIZ+dmCQ8FsfJ6XM37l5bKkaVtEaqvuDVKLtDwS+q
xBTAZ+mjzgBmWYDqd8uyf5Gy6D1oHc8s5H0frct1i0s88zgkTjpZo0MGhVL5+bFIfI3EaSjo4ZEn
q9t/2O40mMo0N6UZv9Y+u2jacQXO7M1uvFSliaIdE5Ebd4A8a8YTNjUkWohG9N54z0hw7dK4W4sa
l/YUOIkQ4dBk0aQ5X6alg6FPmR5ys/JhkO9zg0B/gPw/WAselwwho6Yj3QaHMYnwuSHYIhLbKIrB
TePYGy1ISXyfsKK4l6rMu37jFk4/6pP/MTWvcAcJ0wMQB3Tu4PgbzbqtnCP0ZSsJtri18/MBnzfc
pvRZeWfnbgMaK0dL28xt/XstBYVF0dKwXqhf3U7JcyYdt3+7KNIkNNwoEokywlwhziFwCJiSHtzy
KOX7Ui3gtSys9MWaijVN4sv9OzM11z/XkGWRUUTt3NoYXCvoN3oHcIMpiesrujwR3C/EV0AvsjCE
785PhN+KyForeE7gEWmGaedDk8D0rguMb8XUwu06tzW7XXmQj6mqg9w1HwTB/PiQfg09kGwPA7SL
UDu6xUP44fryLtrVpkG3Q0ZMw6HzyUrFNp88LL2VyxrxdA9iK32EUBDufkHdWN6XB9Gtlrw1APPC
dzszKDb8xGAb9GPKQGHjBsl4UEjJtEJcsfqvrxcFJTT1ULITsKGLFqjiTIyaBngq801ixElOMibR
4r+3otEuomGsU726qPrGRlGqY0wxQDW7TR790vpvQfvp+idaOIHYoLxCpVdXGfs/3zDGqRjccLrG
7QbruC8biAzolNRPTWNE+yRRpL9FZnAkNOYkcE5oyYHOmDnBLk9a1ZF6okbkqtpHZI5c8F2u9ABs
/za8Tdy/LmP/MWhB1E2NiErYzEvlRmR2Ss+rotaOuh38iHJRnOqHKQrWStkXCMV/FvevrVmc0yt5
72dWKGLWDGov5gIQHBASUuk+erERe+09iNWDz/HTWrwjtu3cF4tt/dfybFtDwxjLqmeYK4GaarK6
A6zYW915nfLfPvVOw0zu+9Jc8SmXDwBGyc9kjaSH8cjZ1sZM7imFw9YqPnVNE73V8FMHsM2RvEE7
eoE+rSQFSw6F9ibCLvxnQtY2cyjMTFaIHTcNG0zHbIvmscewbfFJkeEGRM5hK9Eeeb5+RRaKApSR
T4zOnIrp+5PDc9ogVjPtjJ1AKKo/Y9BcFQLV04o14YZnH/LM2GxPA58qM2NXjas7H51JR9gl315f
j7ZmYnZKpzEZE7lgWsyy6ULII0rmrbRn5vNxlMs3Wx+3id5BTRDsIRDwFCt8zAOks/SHEOZVKYfP
UFPcytFdrWHgtm0PY2Q+K11Mmu14fpFE4HbuUMbl/0iGpz28dK8OLLa2s4tgqFGOllszQg/xxsp5
XHrjOIzUu9EXEWP1s5VpmRRA50lvQQieplvlDnJa8MnkyJ7i5j9lUMmBp67Juy740DOrs7sHRnfq
FQTp3GOr9ZtJAW14rKcvbWdB5cEw398npmBJDYWHAfAN3m0WNUBRYBkTox7u8KOD6mormHptjy4k
dIJE5tFuDeG3tMBTg+JAnbyqSRK2HUI5LYxfyMXE6b41610q+VsJ8ezrh3PhASe7selc0KUCxDC7
4BqztEOik7a1wYudvSbJp1j98LcmRCfXUC2CSCrg84ZjMx2B6RkA5oaMA5G8FuPXFv7w60Yu75gQ
IkBzxvoDrpkX2tVwyJ0kDpkWzstXa2RgOFNfrpsQnuDcUyB5oCOICs8DWqxzE/R90ICzYWAzgiOk
IZmsQlaAfNnDMfGdh7rylTtd8dfeuMsPZAl1NCQgyQgdFMvOz0IRp2QdhZXTDYbSKM9f04BxxmyY
/hIzhyTaqZ35JFpsdXGrHilP+swtwjgAl4fv5lAbXN/ExeVA7yYTGijAWGbuNoRWSI4HlqOpPhPb
zNRNHyg7/fVpYDFUBgGrKQq4rpmVuBmPfMMe1vBpJxhbmvjvE5ZzCzPPF4egriOZdURHCLPyZlvD
Bu+ra23cy2N9bmb29Rm71qsmxQxNU8TjfLivILNXXpny0vag8G7hR4lWAVsLVuGOomcPNgy1Sl18
xBP/I4/Q3ihhnLtT+ykzb5vVeYQlA/hUBWgfcekFbErz/cTKI8oqXWT+iO3kY6i9XT9nC9VEgrMT
E7MPFERmrMrakWKepxAYptswhFK7ZbYx28qf2ru1sHcmSieeBgrSDuSv0N1QlJrDJKV4KPskJzuX
EWGQvoupJQEwqJ+PL+3N9cUtbJ/wdTpJOWXwCymcDFYcbhYdzDYfvxgBLIJmrL9ft/EHsn3u7v44
1P8YmW2gWYZxJdmqqA5VUL0fhK4fNFVf4ESlTpQ+mO+w9uymLeDuX9Wv9Eu6gzPIG57tdHU+S5i6
+ClkEjoCv5qKwuD5edT0gYYukrvM37fdreOnBbRwXbRTamXa1JWGPEJqfWt7p15xin/+8oVlQ2BX
6ODK9JrPLVctxMFlBtWHGPDuk02RUp2GLHNT7+FLGdDDbj3pd69uAh/YZu4VD/2ntXrZQj/ecmhK
ws1N4qiDnTv/EXnVpWUXUIeprMSJnmrExvWvZjIYMKBm0pCG28jO2tBTjMRK7nRfRTelRCLU+BY7
PxPoNM3PzVH5lZqxMz0q/Psah/yCU3dIaEX3hy8EdOr8B2Jb8vWavKSoo+cwJEtAS0IOu+/Xj+Sy
GUj0qRpSdZgPGRilZip9rJLKVp1bWqUHIrgo1nCQC0klIkVUvcA8c8su4pWxs6JhjIaGoDZ6RdV2
7++bpwP55EF/c16+Nd9EDT14sl+vr+7yUjPBIlwuOfPCaK0ZSCYU234KiwtTYHV4C0neit+43EAx
JMPmycDLqJzP7lFRTLXfypiAZthtWipsSNan6trbeIH3JRQ6s6OenwenizJfrWC9ULomuo9gPN2l
R4tjWSvti24MdHilsL4xktG4ASn9U2od/3B9N9eWOovZu7Jr46RiqdXxNcBTanTpU+XD/8HIn5Mv
9K4uRHotaNXrVkGjaGwaj/atGfTeFK7hcZaWoqFvbgj0nH5RMjKOXSQ1R3EwYAJCPqQBLtJW8krI
tGZl9s00P4ePKhV6S8VDq8H79elorL3JlxE0dTUbYS74G3VNnpdfjdavymLEhhQSzez031BOutrR
NX8qr92Ntrc/m0/tAUiF1btrSMDF9Z3YFtfvJKYpu0hRzIxdLOH2owb3VWtpOEjlSr1tzYz49xMz
clhwUnrKCWF1UKzx1VR+Karx4fq5E/70/FUiEaEiykwIcDNl/h46emIPhpygz+Aw3S7Zm+PUu8de
dxs1fKxhr04g3wyVbuU1XPJQp2ZnR2QIFSd2/FhILCXxlp5BeAjz6a+R7sRRFsNiOHmNl3eeZsXl
EDlRQisgDD/keQDdeuJd374F/4QJiKOB93IOL1gMIkk1/UQZKc2jjCQZsDrJylvQpdtxim+io/45
brvvRZa8xFq0cj4WKmrntmdhFQye49jahL7Tj+a+eXc+taRcXnUjPdg82xsoO8dms9ZwvjyV50Zn
D3R3lOyQqQ/6HlED2Z40PWtZ+Sn0bWPFiyzga84szekK9FFLyqzBEmyxu/SxfozuarQaBXqa+sm2
f5q+lU/r7fzLGyFyYxnFA9IJkH0zdx/mmaPD5Un/CDq3ynnrFZkZDGWjyYUXxcedPz4N/Uo9YGlT
T23OPIqUF4MzTkHvjvkvSf6RSuNGX2v5LaUxlO5Fp1bRmP2ap/9wEeuSlNJFkm+1HAE26y58k1yh
heL8br6uN4UXFwVy0FHALtNmFP9+4r8sPU98uOQo7qqvsnQYu72/OjSzeEhO48VZet4bperDdU76
Bw0sotqCOGRijPPx+BulL6HKFXvhL3s7/KDEcv3uX5bWCO5OQtXZ9esmI7A7CB1dCEN3TnsbRyiB
HHU3k9TddUuXR5LZNSr1oD5pyV0A30MpDIZ2rMHN0mry0lgd3TSLb3zfB1zjD25dQJMvHe10KyW6
vb9ufCGIPbc+89Vx1kRTAE35n8os7Sbte9ofmrvSq+/zdDc9HG8LiukxXKLvwP9XyRQuj9G5+dl9
lIaiRGID87bl2i/1t5qezCRvol+x4TLCKnjuGXCLgIofV5z7wiN1tu2zW2kgF1BHEcX2NPthD3dW
/+X6zq6tbH5BjkYZIbzJ30fFkqTUszRpH1vJ34fqLAONYo18wL5o2wV1q5VqzgZW2n2sfFbN19J4
ur6ShWgME9wGyotQMswbdWEJYkdSWYkhxfqtpCvBbaFI1q6fPvXJlyYftW/XDS5/mn8Nzu4eIjDD
oBYUgqmaPsbxtAmc48q2La6JCRqV4o+smPMiTJKXdWjoLSZGxAoOHbIiqf6rtR8gAb++GPFjZzEY
xR7RWiVDdADsnDvKaoDRQRbzjInV3ifjx7bGPYf93g7v3/p2zW0t32cxHoRjFuj1mcukl5r1WsTC
xr3+Ij1RBt7WDxn91TsHFXlrjwSGGzPo/9SvymUvnvgT07PP1mpmkRpynrqT/R2CHmiJvzpUHq5v
50IrCY/BeafJyKN6geXSfaWJKLWI+kr7UdqEn8cP0VZibTw/xWvxVb5DN3TFV1yeFtA00FUAKLBQ
Ap8XVgrDQl4JGJSbTcpblEMtCvJkDEbXKbIbG/LE62tUhdM9PzPn9sTjdPK4AjDwi7jkUgtCm8lD
flDe5DFymV5qPA/NnRCmEsO/E2TZxS7wjJ/wT4fxPl+HI1/exfOfMjtPXT0EgzrBD82heutzBYbK
dlrb38uTc25kdnJiM2Wcp7PomLRd50mqXdyPDfTAiRNoK255cT0iUjLRV7wkoIAFxYZ5k/4PnOcy
yr7HsH5BKEk6XP+EC71plnRiZ/YJNUkhNTFIvXy/aW4NkjMXDafBvE+kqhPs7oLYoPTBBIdy99KP
WX0PbNp8OJat9WFMymKlQ7+wxQLaxpgzx/iyBKEXdibbIZczTz5FjX4r18jkqtWKs1u2AqoI2J4K
rGlWOJIaRU1QxuKQhA8qyfuQ3Ojdr5WtFTHB7HYwlAOnNP7bYvByFjPUEnx9x/bP7VB2f4LCpxid
3NqDEx5QNRKjKwYvY0Gc6YlBcaZOrmOqpDZVRK7/P/hHZZM8UdzWDcZZNsmmh6xmvJmOmzI7rDUL
Lh8P4cYFXwplHQgmZ49H3AZmWiq0EuVJeUrk0T1SrPKULIo2deJ8DqC+3XZ176+seOkzkldDl0Ih
5BL+ZjM/HgU9qkpyeIgzeDEaZtbTFae6UK5GBlABnk+lkcHH+WHps1yDHRsrNZrOkBFvgTh3tRvv
0Rje128I1B5fYIuAmGcND7y0rdwDOgQiCb0YDOhjp86tVmxrcle2+m2kPagWineIUMS617bKijdY
OkBcB4UYX4wKz5MlGSXaoEFzyR0gRt70fbdzgujepF9B5VNfuelrxmaeh34m2ihQYbstTKT+cOjR
UGjl9k2rir+u8/ABT5Y1exuQQZCjLFbRZFYU12nNTQzPyf/h7lHEJxynmw4ac37ZzTSvZOvPIXGo
V72r23rPsIhjwfi8sbZi1MBGiEPfHIGfrnRVF94K1vev7dm9tyUtjIIG20H4kOfflGHlLVqoL7GB
oMOAYMpwi8wxd+rkSIYN7MdFBgb3n980BqyFkjXdpXF2B5VPsGngim706TUoKHFd39ulW05nkCkc
AkVakTPnUkMTn8SVM7pWqT2bef1iReavxv5rHgBCUb4eHBsQTpPezk5J3dgxXQBm5EPpwYmMjQ+y
tVoD7C7UP86tzEMI39YCBwkhd9jBkC19lh+Afpbow3rOXvuGL+mL29XsVezQ/CXSibWBx1NopQp5
/jD0maFl6VAIDwYRIwH2F+0ufRgZkrthmGEDVuxmMLzig3yT3Qa7tUr1QomQNYvxJjrJtD/m5V1T
MkqAoZg3X5RdhuogEK4n1ND38i7+QiTc3DleunInllznqU0Rup68hUkeAJ9yYP9IfyfKc5AEqEY8
6UW+U5hgXqNNXYqizlY42+AjjMe0CGAzoUr4WdkNh+km2KM9IRhG453z868vBOQ+gqFFcP+R6Z6v
LSZg68IuRUyQsdgNwJQ9jC23qT/8dUHQObVzMZpdQ2pvHdlDGfr+Tu82Rv/Fl1e7awsPwZmZWTCG
sCvYsITlCLI3eZt403f/SO7Q3KKb4kJf+lD9aoLbNa95wSFJX/fM7uyItMVQHp0qS0BUWJv+Wzm5
uisaOIh+PodPyicwt3TDQSPCHblT7wVDbEpr4mEteFpw3/wOhB8FIO8yFc6T3M5zn/WbofnQNeZr
qkifr5+YpSt4ZmPmdhqENUY1TmBE2o3EMPU+eLGYN0akWwSjZL/Wl7VlLbjtM5OzUyo0N402iDGp
ZYggvqKSuRl9a+XhXdm8P7QVJ/fcODYItrQsrE2QklRAqSjt7vrmLS4E1ynuG2H83H1FEYpxqSnB
UObgusqoPW7yerjRiGy965aW/IgK75LovtI4vxg6LesCNYmjDzML4HY0b5ndS+HWyA8ZwORVfovL
V4HIEogk7JZCknrmtCy9MWsjg1zHV2/pvgHGqlZe7qWPc2pB/PvJx5mY6bAA68du2jn7KBlvjdL8
fX3LFk3wosGYCA0MUfK5CRrWsBnWsC/VsFSlw6MzHK4bEH9g9nbSt+PhQrkbdNc8LAimHFXQuokZ
XQ9utJvmxtjru3i3Nrq+5AQ1pFro9tgM5s2f6LI0EM/u+fLIKyL+B+m58cCA0gblk+31BS3u2Iml
2UeB1WQAc42ldvwg+zdh/PP63188xKdLEffp5KsPbdIhxCRYqSiUbOzbislX7QHh4WGLpsJ2rSiz
uB7TVG3BW0YTeXYCsigutDIU7PTyEb2Wg7XOerFsAsySLMugpoxZaKgqptTZCTelgrQhgI61glD7
SXjPYQt1QrxJHoYVGP+ixybq/Y/NmcdOKip8ksTBdt6sz8ObmOj3b/QnexM9w+/rOYe15G/JzZ0a
nO0jhfOkQVdwYlwNcfJsQBRW3en2ijNd2co5QUJhS4lCXQQP14cHOZV/16Jvff0ELl7Zf7duDgvK
2uMgxRUnfLQh44uLneGUBzmnoK2Z5ac2RfU4YorGT+L9dcOLW2jR4wc3idrpHNAFzZZtHQ2OYj7I
yo2BoNS9IRkKKrG9trKPl3xMRC/aiS3hUE5umamPSYBoQuyaX6EUY6id1+Lo6Wgjfsgfgn1TiFmh
RzBRYlDOf62k1Tr6AkJU/ATCKMDjZE1zIDzMfmWQNOM/rlGqEaZ4duDTERFFV39dowxYqKg7VOoE
d7vJ7A5V0fMV52Uht4XBOISIE6v3+EYUuJobQaEeP2tb+zsFZu/6B106rVRCGG/jCSADnV38PKwb
aZR1PmgKRK5Ewpcx3+smlhz/qYnZPQ/Rk5zidoI+EEJH0/msI1Q6ZfCXl8P/4TXWKWIZFFg5nPP3
vo0RrTUjBSqACBng4dFam81bPJOnFsR2npxJLWriojFjoBE7wdpd7ttXCNEe/xAtuc1GGyFwznfF
Xk03gVc9rJ2QpetnMOio8qkWeDS4an2lNRwQrY7vcvRj0Vf2p7+fMCEUZG7GApZBm2U+PXOchrEB
fUXEaWU3WTEhgRjfj5WzksAubiYFVeZYgN1domRLKm51l1TiuPdbY5d5w52QJqkfXtGuAPadw1jl
fEm2N8WqcMXSsT81PfMtUxto3aTWfMfcQX/4Ranb7fVTv1QHAc3OGKfKi+rY81dbMrWQyT9WJxid
JMU14Mf8UGxhlmS8MS+8/vtanLBsUgwSa0zQY1kcn5PTGcl63cgmz0LlUVKNbpQbyS2ZX47fRQlk
fepJFVd3Hjr+WRy1AdMhwzs3SFO9TiqF8ziQdI0w2EMC9B7chPjor0evuWsO6bbjR9TeCDFHsUeN
oSZImj7mxSZLoZDjR60hp4THuvKbHMHqc7IJqlI2FepmbALDS3YdbvRm18UKuee3dJXqeXHLLZrK
KsA3KpRzl11roVGNLTsgeDukytO8P5UuFEO3gh8xQjVwxWMv+YBTi7Okfgxz+6gEWOwmByrPX02q
060rVpz2wgUhbwIZrvDw6Uyunu+iHKp9IVcqdzNz3hAhfO4SY+WGLCzE+H+kndeS3Eiybb8IZtDi
FUhVmsUii8V+gbHJJrTW+Pq7gmPndBYSNzHkeRkbG9qUZwQ8Ilxs31um4gqpBKyhF10HzYZgCVlR
Ehuw56VOhUKtERP9cf0cXiwESAFjJdwvMkhcrrT3CxlNSctB3mNFPDkIl85htLFXvzKkdy6HDVG7
FegCev3Ldwe6eaXsgoowAVpEzp5zE+aH4jm4bdHg6V8z/oOx/uZGaCk4O2kjULp4X7EOfz+8f5TM
QDYsPlU+mPosjwScVSzfG/1tikP4deGWqPRe38uLo0UOyoQ4TwLsHFCrLIKFvHOMLOIx8OKJ06tm
sr1XonE399aXeZDvmzTbwl6K377Y2XcWF7EDoowK1XiJDH5SPb+Rd1aR3qem5iJPep929WHoB2IK
ki9YpQz9VRJa4s4WJeqFp7JuEnCiMioWykV9Pp90v63ynLgilU5Knx8m6wcQsY3dXfmOcIwD8of2
FKLDZRcgyKoxVSXipKYifIEEIHQT035jdFZ2O3Nz/nLNHCU5RUbdhXLMsukXV7YdtSF6bolWHKyp
eO572jfy9CFXh42Vre0fxT9ajDQxbWfpoZE+WYQSnPSoglZZQlqUUkZglPvr7rly1FWmVmkC6EIC
cAmPcvzBL3wLMyF0sahJu+0ml+dliC6EK8h+qF/wsl9Q+88ohMIRgg3BOr/TDj0KLlFytGSiP/P7
vFdGnjQZXYaNLVz7WgyrUTgj+qMhvDjkKYqpiuPztCPR/F0z87e4smBrC9oXwoCb6/u4aot6A5Gf
GGJYOmIxgLecM4oBYC9PysSjbZo3fZfRD3P+ZFnw3TK+QwJyQfluy63iVwVOWMZINbWB+hwinWFO
9be5krbmhNbX9a+xxWVi10YnVSoXZeTnoe2CJw86PN83/NuqaCLbCzMjk4/XN3PVKcFHyXSFyEuW
x0x1oqEBkEaVIylP04z0jKxubOLq8Tozob5/4qomyJtMxkTpaLcFetGpJe9GhCivr2TVDJ/IEBO6
tNoWLsgUkqqlIS4oNfCR1cPO6D5qWzqml7U1wZUhOrC0mQWsbGGldPzA1yZufPm2vf9Pym89InB5
Wz0Fuy0GuxWP0GBnEoOZkMtd6NHkkPRLAzRMXiL7yiGSwhc7zWZXbfTC1ZFq3v32DjKYyOS+AT0h
8eIivwdbUqhJEKReZXZ7RYofx1T7VOfaxvldeaaFAKoYxgDnSJ3mvT8E5jSNjROjGaaPT7rV7NHc
uqmIP+YkvlHnLXLHS5CcSWgF5xoAIEW7nBA3rFKHpROElX6M4dJCiQZevmFffXQO+aHuD5anP6Hs
/GYDSNz3dLzML9vzBJfNrsWvWJxubbDjdpCYdWn29nHe5TuNhAuu17+Cgm5Q/KM8RAPaAejv7otd
Ju1Myjnfh/xG+pC8bPajV+KWd1uy+ARaCK7MjtiSeidwg6LNIYH8FD3wfB+9/Haj4/3alzMcYRxH
oSm+gBJ17ki5tg9errvuyjV2vqALFqR5GEfJYXcdOfTqYXI753Tdwi/vX8R670wsrjFQ9kUc2ZgY
vOrVOXV77ZCdms/BX0RDgDKO82sHpW2xY07kNvsS325N7a5cBmSxhiA5gG/sQlsmVBBvmhQNeIRT
/1AsKXUNDflOgpobu6+2Srhr1ggUBIUHWclFINGRqzdSBfxRKpvKLXPndZaU565isqFIIZe9vrlr
V4IKbgfdE4anLrSRdT8NyBH91CvV116O920/7qrxi5WYByXeqOusuQqNXirtXKrGxazWoGuJ5cfY
MrP+2xDREG31uvX+ZEF8Jr4Bn2wJ5Br7thnqXBgpPjA66mbMYE3Jd6Kzuzra0gxeefloXf9rTHzL
s5JCXDVW2U+UVGL7xkcZuJ8eoj/IU3USSOq/KsHQxeva9dFo5CPI20l5Dpw7Ep8NF1hdxJkB8dnO
FuEHidGCn6RbnfUHSl/GvndgWDQLyHiuf5stS+LfzywNjjYFCpPvnpnPiI7rbpieit9us3Dlne/X
4puUjlRbWsY3UafSa8NPTf0HN965gUWyW/m9Kk8Tq4gFB+UMtXg0bcQDq3fA2SdZPFkjeMi2FWhr
qTuqcbZXu8KV08njXd84LluWFu9RXtlFqsE1wNX9ZWye05I5HvXZyrZKIWv3jGbAG0Tbm0mLZehR
R1IWV4MB+IvstWoTdwyLXc7EXTreRIxQ/b6jUYr4T1+ccZjlJ+phe7ZrYIFGRvKQFrtZ+MJmLWzN
n8/NLD6TZtSaXHeYScWUs/nBl1pXlTcgnFtGFl8IWSqbCXiM+LaMhgYKvcqHJN4YIFq7ms9WsowT
oqTph1zFiOSP93Lr3yGBcbj+TcTvXL7i5yYWMS4DNqWiSngAFGSJ62vSW2TFX508+O6nzX2Q5f7B
USDAUbbEj9dc/NzwInxwzFTJQ+F6DnXf3n9uu+Kk2qCZk62RpXVLoqAoQt6Licu6SINhLtnFRuqP
QTTu60y7h4drTrc4srYsiX8/u0mDvKiKoWFN7aTft1aPOO5Lmmpoe2zVF9bd7981LY6SOpt2XYrP
Zul7TY88qfjQycUfnVd0qcGYi3xLe7+cDLlRJS+4hQInLDzZzCLGYQdNDT2oMBv7D25XqnB0sOhu
Aj9beKKulRZcD3ymMJUzF8fb++l3GJQnN1GrDVuX5OQ8R+fGFt6nStHQFb0wdq8/a98hMPIytMCR
A1Vj0NGiy/RTP5in9Hn4oiFgsr9+6lYP9tlaFztrGlLEqBk7a2k/p/YhCv/kdjr7+8L+mSM6QeaM
Us7fR3GO+Yq+/FkVWeB1kbqRBWwtRPjpmSG1iWmLC5T5PMS7Ksh3dn5zfatWnygYaSBxACx8MckR
lLU9BCkWcrQU2zj/hzfEdjs/PSht/j2om7+u21s9Wf/aW2JMswwCtU7HHmhMt0IijzlRuHA2rKzv
2/+uylg4u1OG4JHEvmk5A3Gq5ul+ubFxl2Miv3z8XxsLH3dGZQp59bmNIOia7+eb8sVQvPAAftRV
PGXv34FOBNi11fXeWtvCuZm6zqiGY5cLmaJT4075llOsmhB5Hxy/dL2XndNK1hK7CsVFK9cf/Aho
YqkfrvvBugnSFf4+5aYl/k2afdXwE2FCijyl+tEHWxx6q68FdOMM1FH8vgDnqKPR5EZDTjSOX4bo
NolTt68f4+Lb9YWIcGf5wvPyEeTB63zJ4a8NYdigAIxDD8Z0iDMJwIUTztK3oJSmp0bVq89xGYU1
o1K+H248IasXLTN6vB8QuEE5u4iTpLBPMqNg1GXwgsf+vno1b+Ov9qty8r86wNUiwepl9q78Sb/b
LjJdtns5AlT+RZcNdrGLIZhBC3PHj1m7YNf1j9GpuAX6B8xf8xA72yT8X7s7EGOl5qoJdoflE8bg
KY9wNYHEMPt4dqeqiltPyhqHRmleKdZG4rZyNTI1THUXXjBQLrJw4bPL18olfTa7gBRR6Y5Vnb8M
zhC4/QxvW6bfT6j+bBhcq/Yi1CK4cXBYWsGL676PeUZsrRNzG+MuOWX76h+aKZ5zrFCK9LYuktXt
PLO2CKes0G8ts8Sayhvd/qzjhzL5+/rhWPeQMxuLQApUidwUBjb6g38UCCF/p32MkJwRZMjV3789
QCcc8szcIjfpM+bXirHnMErJTcdgViMNN1b1GJvVztQ+B/LWsODWHi7On9nm4M91DNaEbbZ915tM
TlQb4cbqUwOCl6ka0ZqkDfDeEwsjHgwj/OUX6Sd99or2kCpu8kwRFQlrGtyMmvXpvnrZ1qhf90m4
kBhrR2yDMtZ723LWF7E1NqR7990rAkLM60+H4pO2L71ta2vbCYO96KqDp3SWdayhmgcJvSUOwNA8
ln58yLrhU1CFu+tuufY0nJtZeH6TJLWVqTwNmlN/UhP/lMfqX0ZdPnbQ1l03tbYimM9oKNNCFAiS
99sXzAxU5x1XZMSc3JDqu3FGMDJ7+79ZWS4oU3p7qLFSt8YuGP7uHH3fdVtE0qutDdtBjVOw+V5O
rlRzHE1KyDCbWc5wRqZFXw3HOjUFsaQ0+W+yAXGxLdeAPWRBba0bQ1u7hankGhDqzvxm+FrJ/y1L
3uQsrLNdVQTlcNRn7l+XdmRfnKpOgeu2LpzgprEp0RzmTCr3TC44WxqDK1+G5hr1aoXW9eXEvRam
xRBJTJLM2msiU0af/p5ba3/9w6xEB4LqWwb5JvCkS0BU6hRKaI0YMfLyJIf0JLKpk1yVLJwhaeTT
pBs5io7Xja7EVqD5SPSE9K9ywffdtUYuyT5NQ6t67rLv1rg1wnWJVRSz32dP4yK+TupkTlVFPI2H
+ibrdxqIOt8NUDM+Ch686tOwGw7RfbdjSNvkf99luYuqwPVlrn3A8x+xCMCZ4y/wepbpxPo+Vj4b
cuZBJ7Bh5RL1vFjr4vJlyn7M7Ia1ym2CMxfNUwEpT2UVX5Ja33PqO6+w4QQ02+iDVenfEWD8A1cF
wshMLsUCuubLOqKaG4NWNwxUIoj7HAXj56QenmQlP1zf0MsZBJ7PMztLDu1gSLTer7FjPZm3upft
40O4I12/F2JKEfy4W0Txq12uc4sLR1LGua2U4dek6mR7beHWFRBBEf4UH61Tdhs8l3fm/fDmhLBS
oPwrNGC2fsTq83r+IxaOZHWdZWchP0KocMT3/U5FpjNH4Tk6mi/WcbivGADa6q+tbTbJI4gjICyC
N2YRGo0tOUtTxJwhhwZx1riNV8Gk993sIEezfopB0j+I+IAxKmCOSFQAAS4eo94aERlOgEYwbHI7
GXCx2fGtFvsbfiRem0VKZAh6Z2jDmK6+GDQrp6jMsl6kRLUWdPtpDGHd0ZRW/tu0GrpTU4KC98Yx
XbvzYDCQNYPEQLuAi8lpnfWRRu6V1A0Eu2X6V1mUG/ViEeos1sUskCWG56AXIA95/5aroZa0Qz+B
BDKV0Jt1+jmmluQnY2qPY9bc2EPiGlPxqMf1FlvTypbSPxCHkwI/hZrFOWEezTAC0nKP8Tc0FH/M
DJM3eYOE1h90995ZWhwGJU66eBJQV7+LPEStmwhdutF2r181YquWWwmLhwZyDOj+xUizU0t6mues
Zw67t7qcj5JPhlCZL7NZnCIj+3Td3MpTwegMdALUPmG1Xc51lDX1r1kCrJM0/s6EDn4IdXeat5qK
K074zswi/Sjyuc6bkBcpd6xvfTp9KBQQ19eXcknOYEI8y0PAjQGO6qJiNxVylSRi/i3K5r9DNTuN
c/kjhqQhCKWj1pWHsNfvMsn8MY3KxsFe20Zgw7SWdABJF9haZhPV2rf4alk4opL1zU46RHs+byxw
bRfp+wr2RgrjF8SDfdDocMBiBU4GwxX6z5W9l76Nt+oBtXvbZUuDw9Y03MoBY/CCy0NcjaLr/P5s
Z6jVjS3KFN6k1YMbDGHiqUr/VY7CN6VoNl/aFf9HvVMDPQmNMMTIi/PclmYPuJhTJp1m6HzvWoAx
oef8Dcm/kbnlyXjmntRei5f0Yeu5W91eDS5OAay9FGEymJhA8ANgbWsMJ/zENSvz+fonXPUTwK2y
0J6Es2CxmXncA1LWwTFOTn2gbeM27dc6k46/b4VHDHEngJmAORbXMYUFKRhqgxFacgMakZM9uTEx
6P/NyuJMm4Vk9sGMFasoXLrrbko4PYfff98KFTSeL3hXuBEXQaYZV60/VgBp5SD05OlTgCRdiEDW
dStrTk6fjgeMFJv/svC6sLAA1Aiv0xBeaoLGTZFVKrqSC/73L1ym5wQ2F3DwJX4jTvpgbEaOU5Nk
kWC0HeNd2Oj+m2bN+gbCZiWSUuBxgWZSUI7ohB7vz+4kx5MqjZGYnJI95R50TXMsjqL+iaTB1+5J
bTeL8JceLmCfgocKUCFDW4udTJzW70o7hG4kpFLnSDcAkD1t6nbXP9jlNUH+xiwISDANirTlRFFf
FVWFBjURB9xCgfOFpgOqkrZXSSALu43w5vJioIKLMJAIoShnL8/TlGuZ34fMhnRttGtzlBd+2ykw
oAJHR43NFrfP++9U5TQbEpPvNDvzri3emqbZhbCqXt+zlYQNM+C0hUQmJavlVG6i+YGeQ3LqVc5j
HVSB6wwRCMwxOMZBudeU8oACtwTqPnmW09gbiq3QfnUjz36AOIZnheMSeVYnlxiAmdNhxyNAP2Ar
kl8Zsnm/yMXl18BknoRRD8r5bZr29Y22g8jkoN9EkJZ9yL8w8LkLT/Jp1Hfqx439Vfn572M3TAvU
HK8k1chlSavmeVaaFNPtW4mIK0NtqEkFrjoerKO6k0+UQK9bvLy2MChGlgjd+KbLy5HiTRcrlhha
yv7pHVKJ5p9Cr91+k9tcXBTLldFGYUAKCkbxrrz/cIE8NolZcdz0oyzta4YZwp25U24l4wA76W67
g7K2MiapmVCkjcKtv/iKU25POmQWhDrO5EboXY/ZqZweJ/MPjrYOtbiYYQWGuBz7mueediv6tJ6c
naZARYtra8Bz7UIkKKRETYAorv73W9eqQ66YJJdAJcjSA2NnJvdGp2+d7dUvJPDpQrXvMoMl+B2N
tC2IsCM3gnmbGfgn7WP8qniwQ3/e5o5VV78QAS/CPYwigeh+vy6pjh01bFlXu+t3/Sf5OINi2Ce3
6FfETz2sT+Nt9CFDR08/Kfv6SNFzcmXXuFV3ycvWoV+7V0S/WeSe8EAt78+s13qpDPktlkmlQIFT
fdwCK640FKmIwogGUJW47QIaa6VzGLY5h7vaOy/cLDNBjxcFrpDihXRgZzzMXp7c0HL774oxa350
Zn9ZgrKkbKwdm7M+pkzf68jG6bx81lYFc90MW0gzkYOxdNcoi8NBj2Ky3DZ3G+dJGk9p9u36tbV6
RwvVUcgqqUlcAHyCSLYnyec6mTztu1m71cf8SZfc8ov5Mr05D9NOdZlWT57Cz+1WFr9S00IOBH1y
yB3xlwu4TxdH9J+ZhhB+G7mCBUrZJbfZZ2ufn2ZkvZI3nUHyrWnclW6RMEvaxgwT9YolVVk49mVl
mD5NsLf6xgTnb32c0XkTtF65tykXvfYVhaggtXX4Ai+4emik+lpTsMGaRfVZsl+KudiHCLx25cfe
gk+pneDqdU5h3e+qrCcQSJHjiHf1HHtOvVXTWP01xE2EaQL8tERNWMT2s01vw0vUmwyBuzx+MPvv
Gz61dgEyW/6LaYtHcTk0Q/9FlwsEiTxluvPz/naaDM+IYV6oi3st+CfQ8akAUZrQApf0ce5OjV9u
xNvq1m8QAcJZfONrWgY0m4UOnnmUJrgfKDrs2lPzxnn6mhyDe2vf39WwpSoPCCF87oB9QaB/ur4V
q9t9thOLm7kEC5jkEjuhUjsNrX8knYGazZ78lhVxJ5+tdS65CzOhyZoy+Vc1NndRBK1Zsv+/LUb8
jDMzXdDUZuSLLmuWvAzMZHed6bVm/HzdzFqqBEjkX/dZhKZ9kk40JNk0+Tn6xuuRflW+OI/zc/+z
fi0/jsfplH3ZMCmi+mVQBTkPeAbKfZdkShC4JARWfgyowfmuEyu2kIe6xU2B8Gz/9bqxVdekLEaz
WmgOXIB+5LL0zbDic7WHrnazyht+wo9sHboHyQuO0Y3+5N/X+3lv3mleDPnEY+uV/0VL4bLtpxBr
/fszFttsj9JglyEpCEpHB6ss3CBPXQ0alEo2vUaf3MHZgqyuvtznNhcRGAPbRWjlLD2+t0tv7Dz9
Z3+D5OEB4onSq+9GL/mg1K50jL7Ht91pa8xuBerBmkEiiZl/5EKW0gVOVtpa7XAZV/vs1WDs7DY9
ECDd5MpROpqn/Bger3/stdCMmh2ZiBC11ZfVDKTmCqoBYsE6an3T16FyDgV815qyVTdZTSkhuuYZ
h7ARUNzieA5Z78dBJ1g0qJvVeeU19ocuOiolRIrliOgRW/w5Vf9BHGkj4l27f84tLzxJnedpnBQC
Xr+BK9boPRhoPCiKvOt7uWKGah2BAkgPipLLeCgdpL61cipDpaG9NZX5OHbDX7PdbHnpSghLRAKE
QMwdg+BaOGlv9yYNcDH7Pg33ozK8TPIWs97KULqg72ZYxSAAYsJ08bFSe5ZmraT6qD0lpqs/D/tp
33jQ7qIN91Gr3fgjYp+bwfn/xyxz4gpNLyjBFu9ROqtpUOWYJfS5j3+o0HJJnrnTjvk3FHZP5l32
9PuDjmKl/5pcPE7xIDdBaEJErofDbaFrt0ZxuO4XK2dMBR9hQRsJI+aFqkWXMxCu2czHVPa0k9Ln
3EmPc/gyR+ruuqHL3hp5DXwPxGyEcuT77x/AoVbNiCYsh/kmoO/bnoZDeFJPWynUmp9TeALaKsp2
F5wdRtPodupzMSuV8glY6ksYp41L5e3T9eVs2VlUjWM/ipohq2DQrpobZ2zeAsj17HLcivPXzhMj
fyBLyOwJChcltVSr5BatY4A/I5Q7Eox3tbzxZdYuP1Un1EQf1bYEAuH9p4mjKgokEWXHN/19d8yO
38VTErvlZki3Fp68M7W47Xp1aKoixQsEf5AYFJ7EpHDkJZ+YYgz3Yp7gD8JIIWCA0oW4l9Aufb+6
GdkLCZQnSfWcveZWdlcoyvfYTDcwfOJiW0RB4m2k9gmPEGPoi02M4H3LTNES6cJh/piVaXyb11r0
F1IiBYVK2XTbmZr/73shijvU4GERAMK3OFShH6dGqrG2yH4rwn/a6du0NUO1dm7PTQgHPQtcNThM
chQcY89ikNK1qrZyu9SCcjwpv4RW8VDlCBhI+fiZw7hxxtbuJopngoKES5fr/r3pAjoYZW45y3Wr
f+zG7AU4+d4vpjdfGX4bxacww0uXCV1s+DmWhUFFL9rWsYlhp8x35eBnzWOsTq+//7Usxp+RFBdg
7iXS0hgUOyF5jj3DSA+Dox7SMjrRYTtcN7N2ZVjOL61jmo/ETu+3DSg7oO1SECQZwJlrKTv4HfOc
142s3X9nRpZjHnrQ21qe9rGHSubnTJteClBuWZ1vnKoVMxo9fcDvcGSIKev3a9EKMwx7QTVVF5Cq
VQxbACxRbXNjNWvVFI3GGKUig6DlIratmfcJHI1Pox6dJ/Vn/cn6jyLkbaF5/pPhqaf0n+5ui0j/
0sEFvQjBLa1g3GLZRrWD2vCllBUhrQxWoSenmL2m6yGJNkfnxrLKMNhIqldNItVN952A+qJF08ul
M/RC+ViWZOCxlZ+epjZ5JDKQ/mIgc5g3dnbLnvr+A1aG3uvzzBKnEl4KOtPu2EfzgcIf4tWpsYWw
XzXHTcMXRJ/gAnZSqLPeKXCKeknpjK9DG+iu2qX+AWFxZniKcCtxWLcHQRKzv/C3LMNdMjLHLisN
Kl8tNH+OstE+VIanjNMOIgCn27juV61B9sQlJdoly9Mg+5HVpSpQRCjInNcISiSA1FYewMOe+tlD
UZtbFC6rFoVWtnBUzC7CD6ntJwJ6cJdpXrp65px8SUvASNryblD7LYrMy9POrInQI6HESHK/7IZO
g2mFsxHn3l0Xa6+QnL9uhDqXafs7A0uyREmqmUpC4sQrfWBcHfKCuw5M2TcrHdtdrE3wOgKo+Ino
RlxtfLuV9JkmL+JxEGlx9sChvD8JfuJ0UE6zlYMXgubfya/GXUxDL0Wsyk1nVz5tFWsvVwvEBnQe
FycB7kVSW01DNSIYl3kdajw6XDVS+ENKPutWcdvHzY2RbYHYVqrDLI1BBgvANV22ZSOvUHK7VdCu
9pT5g+I/O9ZTE4+unUd7Wf4nR05j9k/W8DHlLqjVrV76pfdgnNIEPUTutwuCxTQ3HF+vWG41/qUW
L7avM927xdB3+bi+N7K4z+KEXCoqMGK91Pf+z+Q0PBTH6KG/lUBiIyxRP1CguP7UrnnOu4UtHsGp
svO4U3ug5T/1n7pXv2Sf58fR63paNP1nabc1ZHMZyr5fo9iDs5Avc7qWEjT2InBnveY5ku7NWXnI
8xy1lW8bq7ssH763Jj7rmTXVGNMiGbBmgjlrstxzNGhc4QTp9JdGhtmOS84yRoa0/ENm/nPd+vrn
dOj+4a8gjBblimqAgbC2kBjVW+nWyRQvZcbvuon1Q0GB9H9sLFPFyIw73cCG/TDsrUN1DI7acdiJ
9lrubZ35TWuLa6bQQ22MZ6whU/lN0MxLXgtWwGKC43YbWr1SjxVf738Xt6RYQKGxtNMJc8ZT9zoe
IM87BocY4+EHLrhD+gtkjcCGvotuKE4O99NN+tz9dlDDj4BUlfvVAiK0zL2ykslBteZHNEXkOtNb
H8iu5eyhK954P1bd5cyQeC7PfDXx7VIrbRQApzFz7fRDZG5ldCtnj3oMHUsQCuCrlzlPY1KOaRVe
iWCOv85gIaJI9Uql2femcwNN7YYqwcoTIZqHVD7BcvMmLfy/bswg1MeReCkynpvslk7IPhin/WBk
u4aydl9Mx+vHYeWWZlYGVAlMdBZN7oV/SpnURHpe4jCp7ao+DMrjx7S/uW5khR2NMOkXRQFksUT1
iyszM+vBnErEWqXTeLCPKjy0UJNZO2YUD8Fe/aocjdu8cVUXqfLdeDvC0vbfTB6s+AvYOIukj3qh
ciFBVitDAr04DYpAmQ6j1O1m5fddX0Wgkd2kD3xZAXCMPteCgKenrdPbGZH3Jt8bmu+N/aYi3upi
QOty2sExXqD+oZyIEW3DFBogz8W35AQIzwOzA0LYY0B3F20PbghneF9UISc7Myl+0tl54z2fS73E
pHNSb/v79EN+7x+Bdz31fxsf5Zvkpv9WfShvi6dtMZ2VlPC97cW7pHON+n2N7fg+v6EDierEXfGP
tO8O6ttwbx76v4SAlLOR8K499qCT0AIjUmR6ZNn06PJGKWcHDWr9GaYq8Vw4ewMRBjFR699t84ev
fVUAqUKmRkDbl2Ep9LRkqAXnMZAowtDaTlTlAPrKrDbewctUgvoikDKhowFQaVllZISqm6OIpLMc
kuFjpYb6qWpk9a6oYtPtBvP3GbMI1aEfEDMIOvCMxRUAAtrxoxHGrGSardPQqvMBLcxhI6xfuUBF
9kfjE8ytc0GOM/RGOaXkFF5RGne9xlcK5FMZN642H+emd+ct7cbL+xOcKOkmxW0gvnRy3h8JMxkC
FBHIOANfggs6hex+nL9S8d6aSbt0DIC23CnIS8ATccFM6qRjY3Umustyo8i9N1dy8Cb5dvDx+lW9
th5KPOTs9DlY0iLD9LN4GOaMnFZpSiDxyWBBaFDY+j/tGLQbwIb1Jf1raxG896oWpHrMkhrDN4sd
et/FD+pojrxxKa/aEfPA5LAkzks0XuYHQzG1E68qWsztLktilIl5Vqv99b27PFJ8Io3pU0TJV5yv
1Kd+aOdZjCbO+3ySRgSzcudu8ofhZg7CcMPc6rLOzC2iH4hjo9rOWRadHuVDl0vSx8g3iq35hVWP
ODOz8PB8JOCsZcz0nSkx7jWEt3k8JYcqr7a6RasrIhah9CYLsPfC+ZSJiWTLIpsr8ra0dn0vybML
cVy1EWat27EgrWd4jaLbYklB0pdOlvGhpqGZ39rArkM3i+V43F13CPF33r+XOASFof+xI26rs/cy
HeV+CBq2rshu1QCK+KQ8ZjNravKBTrZmbyRvq+vidlV1wm5aLIs7tjLi2ohK9m/giz0wazIeEm2T
un11VbDsMRdF7HEBiaKeHqWDzks89FDRIW4huyU9/L3SaEfTClDCNqv4txsC7CS89NAm2Ui2L6/Z
uh3rXhFJ21xP4V7LCFb1VArcgO7OxsO44u9i0IuIymag4gIjXHTGMBeCa9Y0p5MTtw/JUN0NIYOy
151jxQ5hqM1EPK5+WUtHGDOLi3aAXSUYrKMiWZ0btjB0j37387qlldhJRLz/mhJ+c+aHdawgISAJ
1oyd8xSkkNtGp+pIkOoCk4GpHr7p7IPqlsctZP6qZWILGy4GEL0XEFrOch3rFkJ1bZEfrWoM3VTL
vmijvZ/jtHQLp3upwvGpD57rqTo2EDpJdv450fsf+Vg8CnaWXeVvPDsr/mtTEMMlCdIvsagWyC8n
S8F+9flTWqa7KPpOyuVqeu91yQYQfKXDathido+5FdgoLoAeyFulBVo8ECs+2LVbfshuUWxC9lSp
fmm0/DekHsplEIRNlgZ1BN3PiyAoTKfIMOsI2og5PtpGsHPkhpRfbp9auz7ZWQ1RQbNzJHnX+7kb
q09hpBwaHVX7cdgHBt5uWTeVWaI6LTUb8cUKwNvml+kC5AC5/0UcM8FgazLWxfC3rrvzBKFBKruO
Oj4Eo3FXtdpBsgnuh/Ghruq900bPQdTckgV9cpzvcu6c7OBH2cSAIpqIMDU8WFX1yddhnXdoDSXD
rsuKHTm25PZhuXEJrXizmFIgYCEOE/Hl4t3IAYIaZg8kKY1c7YcR7KkcM7HrBXvJk/Q76TNY7UeQ
6E/GxoO1aXnxkkiRWttOhGX/r+I1gNovo8u7R/TBrR/lQ7ufdult9LJVvVpcUSwUBIoAIQB0gOb4
V3J0dm9oSiTVWg0d7KTNjwm1fCRa4/GmjnHl61fU4uUSlqAdJoLGMxjOX864QImYDejSqV6qO7tw
qPajXm/UihenAhNkcY44iZx5cubF4zhO5lzX2Th5jVrcoXHypQuyvZ6N3wo1f/VnCiy1sUVOv4gI
f9kEMsScFVV4Io1FdUVN4eoM8nLyEmV4TJtxdkuZNJImM9KWulls7OLl9xJ2RCtKYKIvlE7aXo80
u9JHL+4r1y7YxTD0ekhwfu9jgfPiBBkIJYBTAmu/CNP8IcxyJttqL9T6wIXW/17R+o2vtVzK0ob6
/smCR87uxwobEADcqUxZx130SemdrVd46Xi/7PCJBHuLRmlocaSjQpM6fVJqr86suwD9csTcN77K
0vGECe5ikIwqf/+imd1DQ4M89Fx7VZQ+1JZyY1jSUSqmZp/l7VGpCTMQwNkwurauc6OL/ZvtcGIu
FaPQLX2MjPikpePH626wBCqhI/F+YYsTpSDemFUzNuxEuamm9tXSgme5l3dJDpUBk+Npc9Ccu2Ka
n9UoeblufWuB4t/P7qbeb4pCdcSuJifdnrw62uKLXbXgoBAr9JDAygkXPbMQxXUICmuqgX9GeeyF
hV8cFb9utiaeF1W1X9soiqIQk4B2QYbmvR3ITas0Hcva64rULcIHv2pvy1a/aU1mC/Rp19XNThm2
hvzWDhj3rGjMM7RCZPLeqg6faoJka+31ERTp+Rvv6T6zt1qQa3t4bmXxbvmG0k3tgJVWlm9TyKzc
Hj6DP/D1cyOLW3bSjSlXQozETXcq0/67lWQbcdzKGRYciI7JrC7h7LIPUEWxWmeyUUFoUXzQ7eBm
7Nr6GA6FfChU7VkdGV3U6Mlf9/Elxly4hk7dgoY/dXMRe7z/SBbUbFpnpPCOMA1nprfm5Ja+q5qu
Q9Qxnr7Dsvc9Uz6Es5t87V7C298E6wn7DEqCwCajpIiwvB3DTEvbWLFrT59thtb7XRE+Bll9ur7M
5SsprNCmhjyLRxLpyIUrTkOaSXXBGFHZG49R3t52VvA42Bos5Fb5cN3WymEDUiSk1ODTINJYvF1l
IReaCmuIh2qJ7lV+7bZZcECib6/11kNiZo+SKX2u234rwlk5b7yVGuVPChsw1C8MJ20O5K2KgFiq
QeeCO3vtxzpyiyz9en2Fa7sp5mlB6PNGXwAs63kKpj5yuBj17DYKiteynT7RkDvWuf72+6YcvhsA
A9BYF0Oo4Oaobvhq7VHI241sahNJJ1t+saSb64aEB5wVUvBDURJShJsIftllVVzXR8VKy6bzgqnz
0iY85eq31tRuAinYK8nWDMDlDtqM7IKxoV5NHrXEgYUGBfjGSjtvLkxywlipbquhaFEB1MKdIWnp
8frqLl3jnb3lDCbkSfOkt0nn5dn9FD/O6jGMflw3sUwgxA6er+nXW372mCFwJil1iI2d8RR9rD9o
u5TOm4WIdeh4Me2iYPebswf/MQn0g74i3nHh8crs5LWJ9rIHN9VdGg+nwA72G8v6f9R9SXPktpb1
X3nhPd2cQXa034LJnAcpS3NtGFJJBRKcQBIgAf7677DKz5ZS+pSuXXeEN2VJicR0cYdzz5kM4MnB
AIwY8TVy1jCVpw42zQZKaJ1J0NIiAVVYS7RvLCqpVq6qttJWcUahk4dwAKaE7U3Cj21u3LK6O7O+
7985LO/EjQJjCdf3lPDIYI5hmAaTMwbWknBMI7Q3x5/P9cNT8mqIk6e0pcmYgNZDziy/f7DL4MkQ
zYrY1TnCo/cW8u1Upp+/OinKHQdkvrCkaPFh2gUyEbJZ/UXnD3GePwDM0+fnmH8/Wj3kKyaCA8h2
IHf+dkg24PmrLEPMrPwrtBpWJOzOXLEzIzgnsry+rElmCYqz2JI0Lj1y0Y9BP/t8h947Ceh0+Hsa
zomJb1UhG9JhEEeJeZCkcQqufWIXe2l+HfS6zNiZ4//RVoEXxcGrCU28d5R2ss1kostQzFRnId4b
o6a6E9mdGIIZKt1gvYQSpPDPpM9OU1o/7vXrUU8OYucYXlcUiYBTYi0g1hBC7BWdZ/2MLNHq81zL
6LzW80eHH7lftExBcyl4B1NoEtVWho+Zel1ZR5qhPaEvxk0F3YgzPtdHxv/VSOTkpCRprvLeCMQs
H507lXurgoYbvLXbWg7rz8/LmUmdklLVSeqhFIFJZZUdNe1N7vuRp85hcD/er7/Xjthvb5fF8zGA
wIYAmBq5B7oFtQBwAt6+2QWRMweUen/O8v9/hpw4Z5BqQWB94tGlVe3o3sDMqLV0QWoQQ4j7DjRm
94GEdNvSBmXDefDTh28cRAAnEkTvA9YN7fvK0xA1mrlfwwsVq+vmyGK1CnbQs33ML+lM3WQXvyj4
/fM2vBp0Ok+vzKX2tCfItIkiDG8tO5ulRB6Sxk6g/k03hd0ufv3QwFJOXLMAJLxja2NJkBLRSTGT
Q30D1P+8CnrQeJLy+fNxProHoQUdNRCKoUfx1AnyclWmgyEEOMU8IxJeHpdDV0WCDfd9F5wJrz4y
z5MCKzhGQPnxrk1MmY100YwBQyavRLo32Jn86bnPPzFZEsTrUgNfPCuTQyAvcnr7+WJ9dJPByg+k
69QX9g7xJn1IG+EMiNloffMH4O2QnmXFOQXZj2fx9ygnR20IQXdQdRgl5XpeerAZOAafT+QDRxuE
VH8PcXJxbWMQLhvxsX0nqnIhZcpMmCYDwga8ctJjaon0IfC0c47Y/dzcTnYoNZUb2hpzC7v2JrOD
I2vFcMa0n4J5ftxVxJdANnhTs/iplxYEKRPVwHF3dGQt1Dr/CooVHhE9A70XLGHIovH58wU9Zdx9
N+bJxCwLWhSWjTFF7G5MNMZqACGX9bGehbNsllzRyyQansWLWCYXE5vTOfTwaTXo5xeACQbFGHh8
3okclP4ompTj7PeL8lB8E+4snydr8QOKWq0mzjbvselnyLmH8Tmf9UMjgvaqiUIHbVan70CNwlKG
rkyMPUA5Mzu2oTOvWx4Zzjnf68MnBzWlv4Y6WWfb7IVfIV0xo48qBh5H70HQFdO9GxlHMUb0mxH/
anlkiqleD3nitkLzq+FIXkATwxMzVNda82sFt+vzA/Tx/v09MffEIRn9PjESiHvN/H0fd7dJMCv5
ksm52UTlXoC7OAxmIzRdnKURzNTSXvlfPv8GZzbxNN1P+wF9Gjm+gOWWT7LNm5nVMhGVflgBn115
i8+HOyVcnQ4sujan5ozAQ6/Laa4tG4px4B1e1M6qvQhQdPQMDRUsEn8u+zabdWNDY0ePfMGT1E8j
l/Fzlb4P7LmNfB/yNROAGVmAt486NIxJWVGgiVlzHIWKKmRl7afP5/mBxcMYIHWFyLkDj/bE1KIv
wxpadCiBFwMRSXWTuOfyoh/NAmUHZO6Qt3xfp9GuAZZftNLMiJiqDr5/IaoQrNe9tOJfn0sIaSzU
nTGhdyxWSrOe5lUvkJsJ6NIueLVpcn4O3PfRigHXAsAiTJmPfOjbXWm5Go0UCC5wMliRsozISM5Y
6w+Ouv16BPvtCGZVBKKaRggzdk0TVJtsy75EoUNEqXNOm/3D7Xk1nZPkbmpr2roO3tqqJbGpXYAx
aISbPv98b05bEH7cJ+RgwAOBgjsM1vQ9XnmoUPjIRVniae0XyB+TxQgd6iYGAR4oz/9B2ueDslAw
5Xz+Gm9a5Ffj5aPufLfHeEMBDr8CmPkaykigJFe8j5QJ0tjxawIkCC/aCIKNZzyYDw/Jq9FPrlVj
ZcAVehhd+g+jcx3k158v54e7Br4VrOOUbzo1DQG3Rt5QcJ4q9Hkt7OwW1xdlf1K0Z/btg4Eg0g6P
2AN+DOyaJ8ejrmpjFFYFn3UoNajZnJvBaval1T5+PqEPFgyABmggIdPpvO/TKmtVKL+EXQDUeFM2
/IKM54q5H+QpADZGVy3q4FPF+OQE5tzURj1iiFDcVf2t394aAoXj6ltL+xiZ/yhPyjOr98GsMOQk
xwFXD0DWE1sxBDrPDIYhkT3Zu5osfXrO5fhgg1wHqAiokKGG9g5FGOQiz0qXIi9cQ5SwCWdmKiE3
c66S+/EwaDEF78iEJTw5B54TFGbfGaj3mLLc9aiHL7OGBxcgJcviXz4KcBGtqdYD4Mc7ZF+FjiuP
obIKErcnbl8rfuZp/3Aqrz7/xLwWOi98fzoHIISF19TmKRTTahMUz8X95zP5wJCjywSd53haUec+
bWvp2oFUQ42qHA/sZI0uoTUvCrGo/Px70YS/7iC56MWdlBBw3pDEfGvwXB3S0a+mEmC/LKtdhTIh
IWacWGdu6kfL92qc0yQmDRLuVeB5nlFw6a7k4F75iQILg5WvPl+994ESWkqQYYBcD0Ar09zezsgE
/UgwJkMD4E8S64IgLqpNPatoN0Z2aT/WRSXnwL0TRNPmLqTs6KZ8NYDsKA4SeQYK8u4q44ugYAbP
HgkC1IFOLHrStBpJ/g5yJKSRe4fLJ5G27vLzKb87MDAVcOcn5kZwtb+Dzlj9wCqgcvnMz6Dlnqpg
pcERkkpQjJpn67rv7OGPwYATR5MOCLVOD0zpOa2A1B2fySJctrba2qQHpx7T31XjXYYcGQSVuQgZ
aWFHn8/z3RkCR7gLDg9wuaIpFzW7tzvLnN6UvlNUs8zgkQIhheFck7MsWtOnvCnLkKnnn4AsBH1W
aJuZvsUrF2D0Ry8cOnSOZyX0ZOR4AEb0CfKF8zTnHIhDpn/11Z8GdGEcbWSQ0LF3YiRrP3HNsknQ
HdGDZxJAL+BarfrMtfhg7TAIQACITwAHOSUhZ2aNrpIOg4xDkEdWpfaV8O67vr37fI/eH3hkwNDo
gEQFaAzeyT5UCWAbgSJodbLspWDsyWHO1a8PgTIPqu4mimfgD367QWXg8S6lQMDzrkSZnYdXFTeK
M8/J+zs16XwRALcB3QMLz8kgXVmMTpsiFjfK0ZrLUm7svr0pwuJLIa0z2MwP9gYsvfDdUQUBPOP0
SgV+WlLBMxyAsts2BvoHc5ZGtqh+eZxpY9DXPnHv2UgkvV24wID5qw1I2cnCvUorcz6SBzdAn+uv
7o8DxOVkH5BRxOqdPClDSQJBPQd8ElYVmSqcQ3jkzGP8/pQhGwT+/h/dihPu8u1MatkV2q7AdJdy
84YosB6Q/lyI8x7AAvDoFMSDRRnVgHexfI6Gwc4IQOTSKvNhGMq1l3YvrgfLZ5W3umfbHHyqbLTu
XD2286Kil8RiC03oIvRU5DnNbiybC1YV2dFm1SOAWGfO6LtVgIgBOpWn/QR/zjvsiW3pvC+1YLMS
WcBK7DQ9J374zhZiBFR7JxANUo9YibfrLEfiCTMFx1blZOXSMdDoJEVsMmujLCcDkaL6ZccUr+S0
1qi8TO0Zp3fBYMz3B94wlCToKusSsNMOs7PiNKcEfIBCAa6G2zA1R3vv+0BKTmQ+0ozNghu+a3ca
gipF3G/5FqQB2TpdlRfFDXn+/F68u+bTfbDA6wUIDyqBp4CkPufdaIcsm6kwibLejXzZxCbuyY9h
/uub+m/6Ul/+fKq6f/8P/v2t5rrNaCpO/vnvffYNLEb1d/E/05/99Wtv/+jfF/yluhLty4vYP/LT
33zzh/j8P8ePH8Xjm3/MK5EJfZQvrf7y0slC/BgE33T6zX/6w3+9/PiUa81f/vjtWy0rMX0a9Fer
3/780fr5j99Q0Xm14tPn//nDw2OJv9s/alBrvbz7i5fHTvzxm+v9jsQc9hrdlRPZ9CRYObz8+RMg
1FCI9ie5ysna//avqm5F+sdvhmX/PvWzgqB6AiaDEwDfoKvlz585v0+9NjZglqjcoVeK/Pafub/Z
pb937V+VLC9roMC6P35z3h4PPMs2yLDxYiIwR/IOHt3bu2YRo27q1A+isLYXXnPnVTmA1g1ZB3W+
En3eRzzUX/qhuGWuaiB3NBN5M0ZFOaA6+jCUWRlFth0Nhr+RDcCrIDeleqkdsbARdqFStsEzY0VW
A4RHdQPqEyDw8/J7qtkRgejO7dg2C/ixJsfMl99ebcSfk30zuSmD/bdTNU0OfcFYQxT/fhCwTj9/
5VSJpACXdjJALd7Sq968BBt3DK9nl2bsmFTOgo72bIzBrxhXFDIb7VdNx6vUaK7LnG/clt0YA1kp
mcRlWizR6bxDB4VILi1lx0EwAHvBlq13FdpbYlgzUSyytFo4qR07ZnHh8O6yk/VGizAGxiEi9fes
9n/eujeX7vUM37rFf04Q/ZkgHYLyhOnhdL2eIMpMlEKqJIgs1c6ZnV2mmqx9IvfaCTdV5i55UV8q
dRbxciKv+XNg4BxhnUFujsjnxEQnvWvxTvEwsiABRdulJapt2yXbQUFPpL8dJ3fZ7WZ1De7tsUO5
3tyaJUWDXbpMAy+yh3ZjF9YskIfB7eO8ufp85/0pxX+680A9gJgM+lzghZgesVc7r0ICXy0XYVQT
Ofc6dd9UelmamwG1Uk/rnSLOVvnqYKoSLDHpAtWEPenypdk+27211D2d10psmLwHO+Eq08VS1v56
cOR9Lpp7j2ZHzGpMjDZKzWTFkZthztpkbkS4c93o8IB+YDB2ycji4sGWVR5rqTZNatxZeMI7xpZ2
Z8RpiQazzt30NtkqG9wqu5GohXmoufMFgSawzTRdIDJ5tLPyri3LC+YFAFSThSiLyDWGAwoqF2b2
8PniueTtE/9zd0GjacFqTUW/0wfYDEpjrPIhBC6rOaBYfyQp7n1KNkYu97YFMTD3SZru0eizGzus
vrE0+Rpq954O/YVFZ07Nr0szvfHMheeN69Ek8ZhaO5HbT4KCM1Vkszbx8AjRReu7X/POWmbdIijc
VQL6uCKVETP5nAbeQoDSHKWFrauyeSH6ufDTa9OKSxDsyA4eSEtjHo7Xqd8/sjy96a1y63pxpwio
dIduZRthTFmIkkgxXvs1W1egqSpM4yGQwYLWT+FQxq1F9nXa74emnpuQUekYP6iy2HR+dpXjqKIN
cOntTEpWvsl3oVtBkiddl/TBoBmwNfYhT/hlgjG+WLX/7LU+lFLGWHGwaDNvAV8gFol1MAe5bup+
HYI0HR390vQuArNeQlhl47N+7Ytgw3zrCc2N+Df0E7VakcqcoStrybv9MMiLrPOhEpAtmnvS9tsu
rRc1S/e91S0H0e270Zw5zJ+hBzUWHhyMpN7Vmd5WRrgU1J27Y71YsDCLqcXRc99sUqtDZrmJFQFX
XxauoOu+DTJ9wWzQXQEnRCXKrcJav6CytHdYe8hcthxSOwLsUkcCaQUjCx7tJnkMI6eq9oJkRyO1
d8ou76QTbBkqsx2wK2ldw2vzZ8Zg7eom2BbKmDtJvuyrYV7SdoNO73lRdCsjqS8ATbxp2jwOi53q
5QZcu3HJmtVA6Zy6zuKllPUlMz3Im5A1Wk5vmU+/V5KskuKLy71FZA3Btd3Xl4nXXjHlLpORXxEf
BOOOuyT9WES9Zx4T8EoCkh4ZBnsmvb9OYX9ImM9RB7gWvnvXWjeUu8fSM5d0DJa5Sp996S21thZo
+UbautyN4LOKAPG9bhrvwFqFMEDt+Jg/G6S5H1UyH8HWqyerSzqQtpJ1391J1z+4idx7VvW1s/ll
rcsdKBsPtjnLa7pm93xuWTgjBmp3TmSEoFYLBxYx4apI4saTBhtqQfKnqa/8IUrbcalL/8DQjuiO
5c4ybiD2NbNEcO222ZNIqqtmBLF76y3zSt8Wnd1FWN6FK51VUpdzw1BxN5YRxK1uhXZXdVM+GcSM
UBfDRWyucqeYU5k+2W5zLFNjBWDctQqzJ5aYEVS40GbInkzmHxq7gj5I8kiT4Jr7yDV5xtzT1rFt
eBOFXnegKTARfrvqA9jhHIlSXqTLMqiv2sA5DDTZjH5+0z8OEudxSiZVDZmrMI9lkUaGbg4mKjxj
+N1vmheEkVdNNdxWBhS5BhD+IgLpokAx3NtrbuRfhq2fG08qw+a27hHx2U4Ww75LycFrm6uudG/b
F4B3oG/S2lY0bGlwcJFfD7LwmDMRZ6lADqSMevBkR0XV3NdZ+pzW8G6qJL9hXisXpOxXCeHbwQuu
qZMh+eTkcQ2SI5qQlenWl0U3zNvM2vZZ8bVOi51fe4cyi7rcW7dVfeVIhNjUNm9znVyXob00C76s
CV8brgxi4mrUeCZXwoWfxUYbsii2+T2AmPUi7aqnBFKCMdyWbGyqOPG1PUuLYAuk+URrGxjzpqoo
eBxjEEtWUU8gEcVkE5njCIkLa24GxVXbtSsW6jLqbPdom+RQ2+w7AOQLk/vXqrMjwb0no+vXAxRC
DEFm9lg5EcuNjVkYG1vBwgRBWM+y2OrYLXJZSxkMq7oyI1oPSIx9GVEvYwT0mOARrpN+5rT8qnDv
OsJ2amz3ihvboS5i9MlvEnDi95m4da1y5dF+bVvZHQo4F70MaeTaaZS7yPCp4E5XyXc3a2JBGsAh
rH2X0DnbK6v+wmkzt81WR+WjnxVwV40LS9fX6GOYG367BWaCRdry4iHIDq2Tz8cxnJe9vTDR3ZUN
DcwYKgNpdjQz6FoVD0jwrJTAHbPNTThAEsdkaATrV6ODrhGvOE58kRbEfnpLzprO2nlluudZsOqT
fJ3ZywSpST8Ea9kPsVh1bRf+ZSLBFI534PMX+gfdwql7g8BhYugIUEwJThzbkjMkXwvIMhfMBO/+
bTAEcdJfVI5GJm+MbcWB+DQj6dPIBP9dIOaDOLrm02Bcu1064xTxzH/9FXC9iSv+CutOo7/rusR/
pwHdm0DwnwWIy5d6Cq2604/6XxkbIl7CQv102D+IDYvHIXsbGuIPfoaGjvc7GFfRyYNUwKQcZyLI
+xkaOgj/kGqGzwlcPFo4CLb3P6Fh+Ds4AcA8FgK7P+ljmnD5/woNye9IXSChB54uJHaRMv+V0PAd
qsRHAzOkK4CBcpFV+/EtXvvQPOzHJIdOINBeFqg4Uk1re55rp/lqoD8NuPaB+PDsNdmhRSh4ChoT
SagBbAVn6/FYiVfePGAWyLlBFQ7ZPfQ8o6fs5LhnGerjJSq7kTd4zs5vZFGAjDwZvui2LJ6Lssq/
SOqBpM9iNT8Wsu6uEls48Ncr4HzKuu+vyrRp1q/28s8z/zr4Qtb35HuhHx9BUID2NqA94S1PwfWr
KKNMGIOVHlUUqoBA4yAk5bhzvaJeaVAC3XnZ0LVQMBVqlQZuu8jHBCiPYGiPAwvLuArscotsRHlh
+Z5cyDpXm44Kf65lgH5Gt4BilNnxuPBcCJTqmreR9sJ6Do7gbC2p5cR50sMSW8UgZyk1xiFiQS0u
tJl6lxlKVPvBr8xFBdb3ZWqO9MopjGSRNhlUdaRLqxuReOpqyI1sEzo63+kB7LxRCcH3BXeNLi4s
A4B8252V2JooqzBNXRsH5nTuzKtTe+Fzq1qbXZc+mNSHGr0o1Xb0G7KSTeGsnWwQYOQ3y6yZgc+B
7CCziv/bCqdYpEnWDJEZ5gQeaK3lV+hfKrjFdmJ+scwkILN8sKyZzY2hjAamx3tJ+2JT1a7cumGu
tr1tVcvcEXLd1nkwc/PM3xXAmSIs8NRXs0mG5YgLcmy8huy4ljQKUrOIE4jH7fqxtot126f+AhUX
cMzYFbmrun6YbCdejGI0w403tNVVzf0GzvgQFs8mkAVL12f2Ze21Fr90VNcIiLpQSC/v8bQbVtSQ
Aap0pq/yBP5D7ck0jxKeds5F346g7nAcsEx8g28Yms1cmlmYDFEFL9pdh4ky068mq3ww0QSa5Agy
/M6tLojFy+YBN6+VaRS2jQUof8jHJFh6eTUUsRTwpbfIgDQektE2yCD2LpBY7OCMZY+QjamUguwY
YJa5sJJBRwppXe+OmtREDFax0Zl3rO+HrcdG/HHkQ400BBfO0NELAaJDdKHiSFsLIY2CLdK6I3Qm
jcz/whsOsE8EzXfjAGkPEB541BrwsijVxUHTOc+uVWVHEQyCP6Sml8U64Oa9X2X1jVkTiJuCuiAF
J0PefvfSBI5f51vA2qOzS7PVICm6dhpoCcJ/rIKNzAaoKYLyAn2dzLHgt3qQw/5ut8TdFINPaYQE
TRhXjZ3v3c4Xz0lIcwhz91VCZlBC4feOk8NXLByjmIOz0rIgQVa5h8ZUGrDAzpFWZFeKkiggNFhB
YseOyyAPY6smxdJyyv6Z4tLdg3ShS1ZaEVy72idqw0w0wkd5z7jeKM/MX1KzC29qFYph7iurXIpR
mSWaF4VoLdylAeQ1LdHdaERB2VfZRVdBVb4DPJ1EaHlXdNUPEOOOvEKPz1ni+EvPz9m8yxS9GQs/
WfilkX83nAQQP/Q/m3NSd+HG9JlxS0kK0R9pN4dSB0088s5DjNJYUVWTbl7kHtoWQq9YKz+V3cSE
Pc4dcAHLyIAiG4oMLNx1tcuPbtfDXzad9sIm1F33HIFdzyxjDZnDYDN2iLdnOiPNvhlzsP3Uvbgr
vKzoQcWThOjvHb257+a+FZUWGw+WTMDekjK5Zug9RyJfsDEObcAPU1MYM7tX2owdX+lFUrpsoQoB
006MUdURA4kaeLPYeDVkTvUNHR/ts2oq+sSo6W+5qmg/Z3RUHLk41OSxZmOG9owm42j57bRuY7d2
YOpa1OXnQebzS029dM2qpgSG2XfHp5wZEC/XZfeVs7IFo0+AfEGmE/SW9KPLHvKW2nGRQwADdXzK
1yoYzZuks8dY2pW56ly7XZpD43yl+EiEL6EjgnmWhUVzUdYlCGRSC7kBiMbwb6WSwT3YzoEGELYz
0plBtf3FyPpsQGYwE2OMeNFZW6Q27wMBpSzoKXuTNiAQYUcUNsun1u5IDt/aQ3oEctLjZec25NA2
RaPWoSYFjKp2aLORecFJVCEt46DhJ7cXzujwTeghGgSRVn9pE5m8EOplfsQpnNzMH0aE6bnRZHHV
ckS9SQ5Qjh0W4pDkpVhx2vUPbaet59KpknXrtmBrQUHqMmyNfj3qwlmNmQZ0kduaXZJBS3uW9J1z
q4Rwl2BZapc1lg8NflWGnifBIZWStWLr8SZ5KXpe4abj9Q/meAMSvIp15nl4yMrh1mw9OKuDxUG4
lKmmvNchoNkrBdGnReam1m0eYpgszctN7lHjG9p4g5lXJRlsdJV9T1WLXk1bJRu3adVFSJLsAJ0Y
1FXHZLzQgTf44J2bGJYImCO/cY8F4JAc7GbmKSe87LLWuDNhqqq5Qj5YISobhzbqHBeHE5VzXsVh
nQxuxEta9Qu0M7IBr2E7QT8apnLEUm3hRBXgkQ3ORpksdTXWOmrhmdNjnVkOlM1JHQQzq2rHNS5x
JSPhUwS8EHfhWYx+EplNUZC5UUkg91Tk4hg0KlArbXflgmkAf8GTgnQ6JCTlbdLBi4uIqca5aOrO
jU2ajyKS3IHUY+bibTKE1+3zLrduR0+jQgpv4buDl+6LDkz6lMNVXQUgXO/nwPLy5r4tOnnVax08
jTl1vwidumuq6wFPGfiICPiCqHf0ZFGuw9IH0xh0rdolWNtkEllpoPZKlHrBjDq/00Xp72SGtXcd
kqWRMjx/Xjp2laMkJZpN7qvmwocGOySxeMWfwQGdHOphaJZt61h8D8iTXtp265fzChK+D86QBFhm
WYCjckwkrn0irUUOFYwnmmlnbtYVn2eoyID1sWpvjK6BUSAYYJPQls0zgxRItbr9SkLR5HmweTCX
Ya8O/jAIL6IFos0a3Y7IF5rujWWw+qHrjGwn4DHrGcuRklOJ2y0kcBw7rzeGKsKJt5bOUGGpPWu0
LtBUJdZ124VRBvzM2lB2hkYGmidoMsRzbEZd6sJdGZTRPXCde2ME6F391c9a+14ljtlFpZmwi5K1
BCzpkJtd2XbaNzMua7qBg2T9wGz0Ry9j5YEBVvcIGAeIxrVowQYlx6k8U5jdQ4PyjQLWrmzXhdZ0
Ebg9OLtZUH31hrp8anQxfnXg6K0s2yivukzabuxwkS76rBx2hebjhnReGANQVNzUzAqXxOQJ3lpE
98ggDkJukO/hX6mdixcDVKJrqXOYFdvnEKxtcuO6l35vzwDYZGvblsatZaUtA/6eAG1qq/CmBD7h
4AC0sZHQYIyBvC1mNOcagHXk8EBnboPQsPBZNDQl/FMjIxRdeYG59ShLjx7hCeQ7zeA5BGLyKrcK
dxGkOb0KSW05M7/DVadolI0NU7pLy2omztGmLRdF7SCxWvhgVRa1aV5krDJuDMNI6UaU3D1QLQII
s+e6uAWXbAelWAMH17CCPpaZ6a8otb11SESwrxCptXjP01E9VVPu3yt6e66IBbHnMFUJ4KgWuR+6
3tkkfEAeawzkFUfcBZNXAQQ6SwOz/6Iq0hyMTpAxGnU9PlLiG9tMcUguVT0ydEZC1TbreboAp9aw
CHsNJtqywVMb4fKQFYBgSA71QzW3wBpnRmkqoYRsajLvlG1AERSWaZs3WYuO3hqipJGdlsHdAHLK
Q6tSBoodVy9rhdIWLAgABIzRfWgmY5x4hkFnXkvUKilJsi5dTpaaCXNuVrByiXbtb15vurDOLDhQ
0maoADnmjXaBkY1aOLIwsCLxL4VhtjFyvtVFkjT50m4KzqI6c8sjfFNj75hGj+xg4B1Ae43uqQDm
8gvUE1s3chhPXxwpu8va8KAGZLb8govawMUgbFu4kjywevQX3pjW6xJ1obUHZ/S6oMiKu6Hke4N3
3cF3Nb+uHY5sa5C6l9JPDSca6gCZRnhxNd7SRl4F9VAvKPqqVsx0lTd3pdGA589os2Ud1OnayoPW
iNymzmPHzia0bBKIfcXq7Los4OAh36J8HrWjr27xkvGVKQK2NXqoj0dGXsjrkY/uVqD/7c7Nxklk
QnswZGZ3aIHVy6Ny5P44C5wGUpx2kgJyBgNqRFmSmyrS1Aj2dsLsLUcRZYqibGRHE6lejL6T32TR
IYNZg1D7njRjex9Qx4UMN4MadkA6f555brkfpQ0ZcBjROY6CfSuFCFdt4Y67lg7lXaJ7uc6Y5T8T
VWV7lHwrgAi1v7QGHwK6pvQOaUXqi9ydOOhSG/Q0NXTQFyzV+RIkrvlm9Jr0aMCvNVAa02pOTOQp
za5ANTnEsc7zDALTwDYjg4mW+W/92Barqg38rc99fs/TZLyjOuzBrOeJee9lyEmiwH7Iuc8A+tPl
JWlo/ieh0J/ogX+Wv/pnyan/e+gFoGs+zVCd5Kfw639CF34H2hFEFFMJFdISgOn+Jz814ROATEdj
ueUB+4m35u8Ele1N8AQQ0oJzFLh1qPH9lZ+yzN9R7gIcFU2rgC8AjPIr6amfVHCvkqAmcC1A44UT
ET+KvECYvc2+BLDqVObdwu2U6a1kbaG0VHqsSC4bkoX0/7F3Hst1I9m6fpczRwW8mcJsx01P0U0Q
pCjBe4+nvx+k6j4kxOaO6uGNUyOFWFQigTTL/ObGt8pMvDH0cG68Qcj04o1+YZDvo14Yw2tlLGXj
vKeiVO9nDeGLZySrcut6sEAMu8bg9x4nm9ntcClKrEPdJ/Gw0QNyb2fAoFg6U3BjKh8TRQibS6lX
p6pzWjriqGSalaQlb+Yw6hWCkK0e0VSYkcxNNkWgD9GDllQ9AUbaBP5ZMEeVeOMTyRRPUlHPoptb
caLftXHYBOh/+vdDIo3btvHzDfDH12aMG98dzWJKLhCeTqefhiYXjUxsMeTDblTkWOF2LZVe8obZ
iMmpfUUYVaza6FKftdYgNc+qEAtETuJcCo+jiT9ZYEdSMU/nRdVRpbHlMlOkp6IBG/KoZGqB3okx
Rea3SReD/iJTsy45dn6e1tsRu6HgilR5lLZ+qcbKQwdmYlacLJDDGBxA3GKYU7WG8pqVcqLuMi3o
8hdkVazp2BWIbt4XQ5XLZ0mY1umzERfSdNubvOvKlnw9IV2urAA2R24EVhTZEdpO0o+2mjtCqInw
qr5Ix0xcMrYyVeTAESUCiHarzIZSKXbRSHOi7BqjiMuZAkmciPtSHCP5u274HCSOSR+p2s+V1IqX
s6ImyGNGBPKtbiOmVM92X/dF3m8b0/KLgr9s24KQPjfKnBhL9o16o/RdQuum60E2xnPWwW4ok2Zo
7/qxS8QLcGexXNGQagg0lY6bJbYb0YrSC1GZCivfmErU1RtrKPXa1qJOsnrJKZU4mObjXGgsZLtK
1dCX7SlJCuKoTJuLK7GSY22vtpocHgZNj+Y7sGWJ8jq2FShiV4WLLvZ2ZIV5faUUSZVfCgV+HA9+
bSj5daVYYOm6oUvNvTQWPLXdTsaY3Gry0Jc3XWvVxobIzo8Ld7asQTkXI2qKRx1NnLakdzRM/WUd
CcN4YZhjV3q+lOv9zySQFeHYiWEcachuCkoXSXSmio7ybb1BjKKY4m6bh4IqdcDQzCHSg8cODzkp
uAq7UE+bo9JNYCxBEERR6BPiNoIgtcNlL+dZbsyOYsaQytxK6+tQvKWOIzfiuJ+w4xw81dfjaV9m
5RS8UtfW6UlKBbpOboH0dr3TC33eD/GsBwSSCSiVujXLzWBYdac6Jl9lfCE0rojO1URE7Jxow2oO
Zl2rw3UkZSwQd1B97LqnJjAHxS7Hoi6YzFQqXjoJpvEjFUz4EnUVhdmtlCFDVtv6rITid9Kiwtqm
KZWEn4FhVtZjKelV+rMniBUuDZKCbkM+lmbnJH9yciUQcCmyU5eRJFNVr1rtfPLroLuEdWSY37q4
T5U7tR/lcUDSWanJQ2OzFM5HepXxrSAULBZz7DEIlfx+EN+iSi5UWkVFEvfIK0SklrrPEXTOVaz0
niSmUnxOgisJW8UXRM69KSujs3zQS6L5nm6XOwMVx/kuB8s7Da5WRME2z/RmN895XPaOIExqc5PP
Av1zua2F6cFspMi8lNouTh/Alw3mbdyoJb2zigrWdOS8E/sIuIeAKDZGTVJ/Iw3dVF4YmWh2+4Ta
R3M+WRy8ly1wpvpFCXLCYQFHFClzjTZThXNZaGbjqAymQGCqsRevMgSM06s6bDKquvHQlMF12HS9
8UYFufe/mWFhVVvZGjVzI8qzrO+SODXx9SnUtPWCVMgHZoXjyQUbZMr2nVIiRu7EeIMOTqsoRfCo
iZSFt1o8xONOQrZiujKovxDfRajoX2Skj8mzNDeG39lBpBXNZU9SH9EF7bAry406xusK0ph2Oepp
ViCnPAAtaJZP3w1pcJgVJcdstW9icynk9pV2SDVlbs/SuZliSNNKaVxOvhEEu5LqIcd2S24zHgZ8
KRLvn7f0/v8MiSxCkv8cEW3rH/nL28v7pt3yC79jIkGX/lKIaZA7lxZ7OKKOfwdF/GgBEcOEgaLy
iyry764d8RKtvEXuCjofvbmlofd3006S/qKBBAdYMzT42wDq/klQtG4MI8EOEfwXHQcNGaDwPPn7
jtSgjIGQCGXslhKwFMNw4zb2VLHYVyHqQ/lAEd3AwDKncq/bQd/sYjl0R0F2RuEhKKn26NO2lMrd
uzf4SadshSf746lWMEUzEUjyG55q1F8MEiGFAsLXI6wou+bfQ8BCAums4wRtfZw4IqO+T7GEITb9
UfYizy/t+ab11E29nePTxj7Li3wXfK7HW9vHRmYwTbpZxS6b3QHY44kI32kEO5xd3CfAbqxL8nI7
kl+t5BRCbyXd8PdsgXz+NmWiI/pxtqPGTSUZvFADgEegBnt0zuwEG5qenJkLdFcbkVdblScF7a5L
VVCr0WE26ReEwePXb34Z6o8XgYYLJEXTsgjEPz7KzP0phwIvvi6fmuI1Na6trnEN844aFfjOwS57
8RT8YcFGfzko++n9Mp/ERPQzegmuqjQHoSVQkJTdNLdPOeEhfZ9xawySE47iVp9lNxJfyLBt4IdE
MGd8LKjwoZMkg93006bRrsMyMhyxNi6qXNrNtQaPk0aAFlE3CLYEZrsibijzGBsBj1m5dS2k8pr5
NY+/dZQwdD3aAYOhgi9elVHpdXK6HZv8uu1lO1Qp+6q3Y9HcaKl4iaSrFRhE4cWub1Swha9Jcl4P
/l6I6Ajls92NhRNo6vdoNF1hlJwagZWsq/etLF9OVeMVJhYpMbrlQ3Zu4QBDu82u6uFWM5MtECon
j2UqDmz7fN7RM1z6NV6RaN/SCi9JWjOp1bkC+EuAQZc9kiKIa9uqH+6RC7y1MtrGqrEDJr9p6vHM
UugoT/pzSSohhBHKujJY6dQmJPKKLEOLPvffjEG5SApwJhUKdH5o7psm3ukw8cQwP08Ey+nr6hCH
1taXRBpD2pHwyKNw4YooBFglisdZRSE5dKakchHe3oWqfIRIfqPWmWJX+MaTADomsBq1uje71NUy
FKcNVDsmyy2ou8li5QB+39WysEGlDthosxPH+xAt/jn6kczDLjcfKquzfURZBciC+mC5hL5eDIxo
SEE09NPjVInf1IQ4n60TiyRyDbFhXrjEGyeomSu8/e9z4912We3cplRIHvwmdtGHL8OnQrxo85uv
d+TnpwPEWq4ABcDeWhoe5LAaUvCOXfE6P5ZX6Fc46pW4H53mOHvZJrg9ZXizsBj+3I8WRQKMczDN
WKvWqOSeQtRwGpoIGFRmtok4fo1uJ+fypaX5+55dORUIkZjd2RAXZ/y9N08VOLRJuM6VjpCn39WB
SQfqOqJZb/nTSxkAcQ3jE1fRSvLs99G5nJvIU0Og+MPqgWgx9ZuW80qzwzv1Z34VOixclxobTVNU
jfSN8o0A/pQozWff/f2wq2JF0Y2TMY0MWw2Sl0UsbXBZaXJKaP7TAOD9OOvjuDfx0AlZX/I1UGnP
vK8uKF2Pdr+rXKLJykkvxm964wgnlYtWzLXfbxayFhw/8iusCVZomBBJBjz8Bg7lbdvbdeTph3HD
+aV7+V4obN1RHszei47mdw43k1rE1th/vfKXya3vImhcIv35zwxiepM1NfVj7E7AUVA8dFU12Y/V
DToANnzz7dejfXYJvR9tiXreoX9qjLMzXWG+M2h1QZt3woRfaF1upJOmMJ+tHnQTYAWaCzttTdZN
NVlto9SIeLXW9ww3lNEOvGhbPVJ1d7V7kcKELTz9M7Wm3x/0/airCVaN2ct+zqgBTpNGsZf8h3A6
oS79i/65/mYgGOHn6hKq8eujY+yp9ioUQbC3lA+yozqLAoFt3iub0CkCJ/omIPvVuYrTXOobDBS8
DLXCV5wLv/1Df8i/5wtBlbriL9e4BYb27oPixzMFWaFzNx2ai+jG1+x+Hx2i8/maXD57889okJ06
jj5bsiQLJqA+QBUA9z6OKSR5R7qvRogMJy/zbbwHC2yXt5phG9+m73JhhzsQSV60Me6+Xr2fLinO
anA2FHAhg38ceMKidUxUJuv303k0hbtI8ch4TmnjfjY/gHsUag1Qjpy4H4exEgsc0cB9H2rfc+Mt
r7H06TpHze6q4Z9RgH9/P7wFZd6jAZVtLdsjSGoyi0tskRRAi/XIGSAoff3WVnbB/xpD0xcpdJK2
tbYIKSE6GRpjdBxueKB72k6j2cb1tljbZDfZTrLTy3qnbIOr+iWjE1Q7yff4Wj9xyX8WdsP8IYjm
iocouIojBklGGU7miAsRh5tL9LDiadu1KL029IloAdNE3FfxiUXzaZoFXdBQFWbKW16d8X4WBt0Q
JyRUqBL4BSIhi5xtd1ZXiUeB14YA6xThwYCz4w/iuYWO0dcfYIns18fF+wdY3aOgNiwZLd3Yzf3z
1hecwSDHyjO768NNNf1U81MUu0+jKfYloHkZACHc/48ruB+FshKmLHYHJwFbZdd7pFnPLKeF+3Uh
b/Jlb7pfT3I5WP+c5P8Oufz83UGUlEWjTANDmgvhBj6DNHhfj6B8dnnpi7zQcuhKNGU+DiFx7LQK
ZXFX86fFZe8ZvNvi+QmUDrIOHHeD5ayr5U7BcbSpJY/SPOvsRS2z/Sw39APfMln1Fg8Mq/T3IyBI
66EW0p045fselkNXteex0BPnjDsLBKkdaOYRFYJ93n1PlX6jGuV9u2Q0Br0Lyl1fz29lmvV7n76b
3y9w87tXWGagPSo9j11prs6AJrq1Hjq56ttGwHzB+wnha8Af6+RbaoI89W+MWDsLJc2bm3xTCT/m
fHb0LLej6iFsJruaYU+TvcCRiBMiaj9Cv/CU1MiKIP73UytoNkMS18lyVtsLzHeH/BdRYuvOuD6T
r+/6s9Ze3KrqC9rQ+K2fit0/Ddtoof17zNWOMqu5KIxlzMrLEIIU7MQj93vNb2mFbBMASPv2XnHa
m9gDD9G2/81Sfzf66v4DcNZqwsTo+HDaIuz+sfr29VL4NOJ/P8FVsYDGjDl0CkPgEnBVkKk6eBPv
wWbyXvN7wFIEFRVSRNuvx/0lXv7HLn43tdUW68VRmgEWsIvP/W3RuxIpB8oCdu9OHlj25Np3S884
0Na4oECDgbdswxByOFIOijNuwcPspl14YmN8fpz971OtC1cWlSBJSngq7dK/Ho9wdB3BQYn8ujlq
/4WF+O81vVz9KIDQpYUL//GkCdJWqEufQCMJLqPyG+bQp+7kFdn3V06N0YWOdIoIxn4dHVtxZQAN
Y4QquE7kEjDjcw0oPFK/t8PolbNuS02+LQbNKf3NPF6OAHs7TNT71gsnEywolqmZtTdDyZ0k9cSF
9enye/90q8O8A7k4QGMiil6QXBJCDOA6ow4nyQY3NTJBpEL30wScAsXZvBg20TDvtBLsazc7AIiw
WRRPiEev3OX//iawFhaGB0XiNX27pt00B3TJCbrZ88cWZrytnTXX1bmy4+zWboBNb307pm99jkfO
rbWvLutzUbRPaYHD5fjkroNHITOLRb1lHVG0md82lQEzdazPY6QPAbWK47MA/gaGADgUKAc2IEm7
DnU3EJ+T8NLITTdrX1A7vmkT6y4hm/SH1FaSiWO8pHldecnguyCDbehXLnA9UHNkFRFUf0vfi0F9
nEWuLhmB2CC4b4bMK8N7Q3zrU20b0NvrhuWkq9VNUyaEdj0MvcCWtO/TPJ9lOHL043VRXOaVthG7
e7WC9NKGTleOttSVe0gRt7GUesqYO1oaxUDKES3OtmM44gkEBcGKHapNFGifwzzZ5nJ5qPKbUjTO
VVTDwe64RQdRi7UZD3AVeuJKYLgYhtW7UsjdMdH3RWa4/IJjqoUjKr2dA2hWesGV8SY167dgVEl+
v3NTIwN7NOVbMfDhUM4bAjpHRwyt6oGPp4Z2C5lSGABWYrY5qCXAMtEFEQdWLz4PQI4HGX7Z5JYq
6Lns1s8EmL5b6I8bUGNnejOcy+ZwLoGJNZ14Gg9ZRKgLCdvA3cZor4aiAgXob0UROmkaOpnF92iz
u8i3vD4J3MiQPF9TvFCSXLWGqCYGlC2nQxp0rmaGXkpJdxjUfULDoJMnr5KeE3WwMxBtZSV7FdBW
WEHYASW20gl7Uy3BTCd2E5nPIv3nHAJvnz7X4uiZtXZQgE8B+0Rm7hWPFa+mkwtU4zCViTe1OlIO
+jEhkB9JwozX0Mi3ulHglQv5VvAPWQYOPP2Wy7InqHQEs8orQDGN44NQpls8mOx0gqIbW26pZGcx
OjyzzIqI400ekr/5SJuTCUzUX+YHCa4DhX24LaDwpWqLngDHU3bTycDZYmHTS1dJ23iJ/mgEb1ar
/lCCM7QkNr0q212koQH6TegsiLslqLT7ULkQ1JfECLB+npxMTjaZatitEV9STPDo3YKvHT2rirnh
qm0AJo5KXErI1Yilk+qDE4ORHsKH5eMUuMwDBUQmvz4DxuCZsbywpPEJPaMmtwPz7uajb/t0kibx
KRw7lwaUk4shDrS+mwaCO/TPlWV4wtDD8SZsHOBOZo0zDDQolG2JV6qZTrY/NFR8qUZShzasn3lz
3eJ1h9yBYwbtFqErV1HeAnHykvqYJKM3UrWqg3HbqVc9MmiJ3rnAVzZVKsBOmV2JIM+cczDZUvca
9vItXCAgn8ZPMHQeII5Dm06H3HzhVeqNeVZWN20sXnfArNMuOA/Ht7SLyF/6S0ETHxjnbgzoqFbd
d5FPDMR5m/bIwM7zK6iXH6VSuK05c0x0nt5ND5Kge+aQP9X9fKU1CtLHyWHQYcMoM1YD1UHzg5/+
FNzJpfoAvOcaajygBpQL2mfgTQD6THcivq8LeVfXo9f0rApFn3+YDXbNvbUZK+EQZ/Dg65RlTMWw
Gw6hbMD3Lh3saTlhpBehaM9bM0rsSulcfWSdg42hX3NVN9EujatFcGUziNIxw6wRIPpmRFoprPUb
aZ45ixJz5xMjFzDE9Tmnlw/9VqHBZKPReAYVaaMK1QXe7I09LZgTxKYGs7rqJ/NB71FCi/Pyx1TE
j1ETQKyvRvRSuNaCbNO2lFMB7dHef26S4o52AjvVV6DumfFhbpFoSGQPvs83TgGXG+ks7V8zsqrK
POCS6U19fUBmzZZM5NCGS3BFTgGvXhMsexGTLfXRMWPD9XO4E/Qf+nnwypozISwcJcfLK0CofVj0
RYTLYVKPjWjZrVRsSWtdhcqz1Cs2zXUQp7ot1qYDasjx4Qh1kwo6IHd0jLLa+U6ZkOrwA7uT4Bz4
l0WrwrwWXlJ1PIv97tG3BMhtk90XSMPk/gMS2BvRSB3ArZtIDM7kFnXTMsHcMR68GYSun4u3KoTt
AgxjZDwPlbmPrH4fjrozcsCW9GRa+nlQSTYL4Cib2cjSJhqRyxiU6zSiUUIXF10hylMwnnXUvOMI
0nXYw5bWWB2NBIWjeazZ9klgbbS62bERDhKNqnHKN1pCRqldtj3Mr9J0fO1nltdvqTUCRLFmWxP0
3Vg8WAgWQIJmiM2kSa6R34ipCpj6pYnvDLaFpqEUByi5Te4V85XJ2lpjHCrs7ozosc2e0mxy/fIl
BI5baI9SF+60ut4HysLgxD+uyrmlEa2pIHyJgtc15TZQdI4w8MIcjx2fNsrukXm0dfh4gHrBabHJ
hSNIDQ7PxMNOx+n6H4IEQEklicP4ztcrdM1RNfCnc4OXDf6E3lBiiwYa20qzk8C15Ug4D0DtQZw7
acsd3EOglritkk2CqrTWtccm7J0JJlKpnWj8fFo6QWgPjXTUev50eOmEGWYQ5DlX2M0b2ZN2gtNs
CDgIuk+7/6zIu39HePTBkXaidgFj7WPUbWrVWOkIWbvG5XhUdtmWzbkf9ilJxddpzqcJhbnUwhSq
0OhXruojReurRtdxCHMLglLzqLxvMJPOz1Sb7t5N4SYElG9fD/pZVRFGMgKJeMQidboa0wJu2OLP
Rj0cI3ZTVjlAM6cefuQN8g/S/uvBPutuLVo48Kohksl/KCVWtZJNmfprhhM0Eje4VOwJV4r+btiG
biXslt6aciht8Tify7vpNXWEzdfPsCT+q1zy/SOshWzVIKoB8FGuiTV83lE10H6E/fXXY3xWffgw
yKoknCAzA9VxqQndij+X2sN8NgxO+KDa8qbYIEloPkQnkRRL+vPVzFYLdZCrqMqAkfEeUaYRz0Cr
n8gPV34Qv/bCh3mtVksbw46T0mVepWYLMEkWxIAP+7ZGlLTpj01yZqaBE4gHWuEsp9luqnuqro6a
3yzOwwGNdmlqTiSGn1QyPzzVKi+Mwcb1gGGoK9bSTmvugmx0dCu14U6C2rmJkRf6+vsu9Yb1m4ba
unTGWMTGutOSgzEFFkrm33UqgmfZRmxHRxK0gwZ4AcqbPRawUBvjd6nx/7D1/4Mrzrsv8In6A3Zy
7UsevbwHk/36pb/RZOpfHF1Li54EGFAZxfx/o8kk4y/0pNEuo2uKO8Sypv+WgJCNv6gOghhbJO2A
oekcjv8Ck6l/IVbMXyOkL/NzTrJ/aVNc/V4Jv0U7/pM24LLh360Y/iW6KGD2aU1x+PE0/PxdERXI
pTCIVXihx6rMzqlVq/ZaBbytozQ0B38KcpgjjaQmS+2unRfBshligA03SkH3qvan0O0qbZGNMoOQ
bkSfdEazgYqdm/dNNJhPbdtBHc7VGHbJaI11thXhv1sbv5K69q2oBxMAUVkU1eD6bdEZNxaBbHZQ
pGyqbQFEHVkvza3oQqqUonGUifTKho4ftddiIgmVV/XNUH2falq1V2Ale2KBDnqroBXzESUavbzu
yUU8Rc9NMljTmlv2wi/4sFQvpMhO132QrZ0Y72QS8x7q2eRLYbAXLNPH5RQ2L1Bk9TcwOW/qLrgR
cqsGLGsq2VL04ClhHciX/K2sUVyAsZSn8nPZyXHdHzVhFvCDUSOTOAkCDkHy1UxnSy0fgZdlpXIt
jaFay8c8HOWydTOx0pL+QgxaYWphZSUCbeiE4ogWG2ZvK0JQqLShJmNGCUrJq2DB/cGfFmdxU3cI
ew5ngpQUqaK6WlKrRmTXAG+TwgZSjRyVrRVBH/4Um9gKGk+txLz93sma1t6p3WRC6Rnm0Uz172JB
1l7cW5oY9rHohQByS7cyjI4WEEUnUlmraiBzglLNq/Min8vy2AV1Y8u9aF4PYd5R4h60srA7eBg7
ecqLtypRn6rCQlYxb54o3sePQmVw1RnplJ5Jc9u5lpSpNZ2eBhrB0HQuhPL6TDP74Ah7XXWKKoY5
D1FoJ1oV9MEGuSy5TKrvVZwkZ30Q6nv2E75VmiGTJ5iV+iD0IK1ttJf0Bz3o9H0Zq4qCaEO+iCfk
M4pBQeo/NKGePeHnJpCwtdQYS3jbyCr4aXcRwaH2AFS1G63Li6fCLwtyt6T75ktxhHJGzT/rWrNP
Wtdq+YTYMpQ+jUCdEbZBjhfpjkwXgocPMOXIe/JluBZVt8mUWX+MwPSndtdU9H+QQ62YtkZePeUT
aWQoDlZ+FYM6RSqux1K4ooNT2I1vRDU1w1jcSImQahizRPKN6I/GJuxaP9kVZp/woOhGdLWc7KLE
b/GyUpuInkhuwj8J5PyiqZHW8MFoXyltZpQLZB5entbG1XlUpvI5OHv1IEg4GaNDEMImbBKTu8tE
ZsBV4rRwDBSxAEa2AJqdXBDbs0SsxcqJ2mLQbVWt2l0yqOqtkY8Fprq12QlnNKnoJVqlet9lY72Z
uxjPsTwh+tdKdTpSUMsj6mCG+jASL6SurGfqIc+6uT9MOsqe/VgaP5J68s/8ROiuG0Wo7mo6wnbU
iI3bEiq/hgVAdTeYe3Fv5VFi7ZuAJqvXGgYp8QSnLbGtQctdQQb5vU0ESKyuLFfS6FAIC9ONL1fy
D7GUZTTo8uRYW3m8H1U9NRBtKygpISScKMeUVlf1YuqtquwTcG++PaqNNn8fUyQudBuNYVE5yLM4
SOeQkMf8pUJu2Ips4P8FcI7IT72xrkJKRIWF6EY1Z14sVjpMTzXWNJLHKOmLoDmruxFtUMoso6D/
9KNyINMt6jzZSAhExEc5EpW7aQgjy4vHgcKynvaStdMzURGeSswQgwchgDrsCQkS7ftxVDQaXD7o
2oeBobHaHo2k6zYsq/Fna4pZsauEZPxp1FRlXEkAyL4H/lmqZ5UVy/5m0hWkqHADiB7DQAbePte4
OHFtzGW7iUx8Op0Gbgm1pxiZlV0BqZYDh4P8wYCXUwHXy2pz3/eo2thSEIY1XIvOfBsaQTQX6qFE
bCQUMsCXSBxfmRI6ixlGLMbOkArrmdN8kF3+7wZIrNANb0bEbndGGEUqFTBpeJyhKt4ARl58X1Eh
7aPNDJHTcg1FkG71OZTf+njOb3tRLH9YsBZg5tdKu8jSKP49mR2FXLXDEMOWtbSkIhipXfpkjEEj
2jTjE9YYZRvKkTKkY0qBaazfjygQo1ligBg4Vtk4U6PLMAQc4HZmc4/2hj6qF349gZXVMBK0XFEX
uEDBmMe0iyShU5yZTircdtUqOzfBGEhBx7TC5GauROnFTAq0owt2Se12ZdPq51beGJSApH6i7RGG
WrhTFIlabq8IKhezAiUHOpTWXRfQ1HXqwibUEn4syOWx4ehCgk4udCE+lHI8pIhhJ6F2QhF+ZZbB
PgavgP8LKuK8NTjyq7iiSwsoFbp819PjHJqbck/Re2uxkB+MLdyM3alW3CrHoEJCFqzpcMw1Mm+c
Ez7GMTJm4ZQFmscga0HpVk7/DxWqUMBlBLCEiKVKEhLia+hJHcDNF/LpUTxEu4ZKvotuK3DCyYXy
0iSOtT/Ztl2Slnex2R8jrtq2RZhxJJXTI7wkD8bwhJyLO+8MZ4Yi5pbBRt7F23fR69/x4Xu9q1X+
8HtEGjU4sSDI9QdiKK21kPtoflTUchsZtZE+ZRQNZVebk0JxlKr1X6Y+bZuzWJga69JqxkA7kYqv
U7lfz6ACaV0U4nVQGauVo06FRr9IeSQA8sLqzrLCrSTNVJylFpOsV1OGYBYvbWqkUjB5oVJ+DIgh
AgQMBNNNyq3c/xjk7unrN7Pup/3xWKsWM6KlnPum/IjK0CZJ/VfDUi/kKtsiGHKJCtaFXjyoVWcb
Q3SRRn3GuTLTl0x2PTkfQGBjoPvXii6abjQDAgUioHxRKAP6IAgeqMW+GbUTSfFnW0ITdUpRqONg
NbDK9WccGHDZVB9HoXMibvGKJujXL+XUCORK75MHuIRGO8zq46DQ7m7fOmKurwdYdQ5/vfT3U1il
9cVcD6quoDqMKm4b0qdKblH12emIOX490KczQSwE4DQqsEiJf5yJP7di2uTa40xtL/X8Ma1v5jpH
GuHrYf6cD7YAv3ykSM6p3K3WduA3iWH40mObZMBmDFTT6zKmUKExN3KzU7bdq/oDr8/AEIBH1uB2
L0J2H2elWRHSBIn2OBloqiW0w31k4bTamYP+bIy+zdapAf98jQzIwY+soblgxVcDcuONqtwKjxMC
SASoBP8megFfv8N1re73rN4NsjzEu5TVnLJUCnT/Ec1nL9oRhaV2/H22ffe7bkdXueAJ55Obesmt
6aRHKHUnD+ZTs1zdNdCA9KEz/MeYLWtK91NRnVj20ior/zVFHDgkfMdkvELWcIdJHKren0Xq7LJl
q7U1IRObcQKbRnJXzZVhK1Kee3rgP8nIue0VpekvEtG8//pNr+u+vx8DYSZqEVzm5EUf33RmRYI2
RcrjoMfbaAZi3qRVZSNy5/UlRXxrplOkVzFkXmt4G1Wtto05oLCeJwoM6NCECdOcKpN+9vKxzKLG
wl3P0l5tIXFIDTFRjMdJwnx1yrW7YJRvv573J7sUr0Tq3UhSyktt5OO0IyiByD/rj2EvQWK2hmvS
5t3QAnBn6Z0qXa7Kvss7/jDYajVHVjnAJtIfLYEahpkep167g676u0L3H10EPnlrH0ZZLVmue6XS
GSWMacrNQf3Ihz0xxKmJLG/13bYUMkB2VURPO5xBPg25C03/aZDM3dcfZ13C/vXCJGCNIFQRrSC0
/DgOBPEyzWPzcXDoAElX5ca/QrJtX3u0kZ8NCPwaptWnAqN1a+ePUVezM+sonPRkGbV327t80+9a
eh/lRXkI3O6/2P7G+ymu1rhUBXnO62QwaUPSOGyh1zhI41Nh2J6Cpy//1scgE8j2u9e5imtyORuQ
eTAfqeTZQvx9nAI28ZNV0rcTbr7+dJ8twvdDrS7ZEL/fPmGoQNLdxJxxKv759QCfLUGg7vg2YQsC
fHs1QB5Sp4AY84Tr1VVmQY0BqDrL7ebrUT6bBkuPyiyW8MDeVseDQk2f+oDwKIvlJgx7r+B0/nqE
T9c4AfAi8LsYXK5NwkQkTg05L596UDtesBO/Cb6D8olly3dUVfaii4ge4qyT+/W4f74/EztcLLw0
6Kv8aTUzbUB3NOqtpymS6ocqndPLNka9gcquRbv967HWoFR2FINRHFeJTy1KMKt9jLZLYshD8Oxr
IpXl6QYZ1Iu0KRAi1R08OyiOhldBajit9AD00wsaIEyZcpUBlDETxYFwTJVEEr9XRr6ZhRMr6ZOr
j6ezkDeHs81/66U06xHI4iJ6rmLdLsLqQDCH2oxx5ctiageLhoiOKjp4DuRWNzpQvwGZR37BKfT0
1Im3Aj8ub+r/sXdmu5Ej2Zb9lUa/s0DSOb5ycPrsmqXQCyGFFJznmV/fi1mVtxQeagl171MDDRQK
ichImUiaHTt2bJ+1MQiiIQF1Ok6Pl1I+duGphPvwHG+jTX7ObOpYaxpljt8GuU++PwPRbYm9Jbad
lx5ZUzgVNbDdZ8VDbGfSmGIPx2AXEXroW61fVKyRc/u7npxPBqWuQrJIbzH5zqU6sJgDkLt++5yj
R6m7fYTDiirvv5lsf6xZxViBK1LIYUQusZcLlY+b05BnTV712Yt+K627dLvajHsksTuRC7LtIro2
t9891p9rmCGXIEStgHqaeJk8cXeg1pWInN4zn/pbnAxstFDeykM4ZXN8P/ruv1Kj/38N9785vHz4
4H9cw93ifPW/0JC0L23UNR+v4v76D/8GO8j/oHl9gXjDV6dS9BHssDhurSjwLMGI4sPSK/Gvuzhu
6ZgvItUlGSc82kPY+f++i9P/AUQW1AOIfhWA+sr8T+7iWM6/b8WAz1WVmhnDU2eS/3DR1ru2NOUB
rWTF0SZ+FKdN323S6NTS2azb/nNfAPV1erqBcrgsqU3NT6rd2rRKfTO4MuYba2qE6jZJLWhuTgVt
qPVUYT2lThg+xNfNpnWUXeUGUJG9sXOXv4z2GBSWiS53Hff4jGwA76JYwyuy7LMN3r1qtxvqBy1z
CunI/7cKJVsuRg7lj+JGRF0zLSHP6U7lXb78sMwe3zLNKd8mfd+nh2RaWaZ2XpKY3O1lSw3dsnFm
zaUYXCubgdqIumlvs2cxeejo+Ktdui6K3IGAi0mZSPs+uD26dke3fcyejRH957pWYa+7VQetx1lN
ziDR02LhXfK62qwOvBxxtNNz/1rfRoqVGpZ+Q9PHGXaCHR2EZ0Vy6sbmR/2Y9XX+S05t7moWiOyj
3zpa746+U6Ve6hRH3Mx6AbXrDk8fzGCaYIM+DiReHW+kE6B27Q6OS3zOb5VoFwDBe12JFO+dvoBD
6TYrYPocF87ym7bNjhJuJjh0tLZUPGFaLYtP3A1R05iKdTTt+DkhVd35Rs0sMbc7fAk7lLqmNUi3
43zUai61jhUiMxS2A/d3biatDX/TBLsSNoB5Uw5vZvcusAEVnFdAJitnrThEiUebVl1sMnmthz+i
kt55ytfXcC6VYSMOP6Z7xKCqK87PbGnAzQ1PcfXG7v2tymevj3VvmcYmWKBalvCU9raINnkLholu
6sSLuMG44zIlXgfvI0rGl/BuEQYt+5NJnEsOacUPIWuhN+g1vQpO3Cc4ies73Ms54anqt3ywYkv1
I3/EttB8DEBULe118za6XvY43p+WrAVpFzaW8Mv4yUwoU3rgHPMlEnbBsE/VJzPatJPbTpvZt+E5
ZNNVB9mW+jKUMCZRD1zBA1/Kb2yBGXM6LLU0i2K9I9g/OweIrb7LXcNZeUyi9jU3LJTx1X1xWm0C
FzVVYmF2VTqINNGzouvearcCq87lc6ZrdWM8ICDWrlHq4vGIOOnRX6N0O6qbHDLHIWus5Ff2ki0q
P7eZ/zKCRAm4nU9ID2tX3XWlhexVZfptCg+8VSs4QbkuEe+iPaqsBj4sZHx0tT/yx/laRYObOhXz
yrfhIMzXOkPobqh6xb2cWMWzgVo5gEVsaTCGuaZv3eqndq5fkre2wvpkI2nr+T37WUc2xkDd7fyw
iuw5u+2lTQHJm0vY2hKhP7hGsZGkTZDcSOO9ZDg1rDNLDK2sp8kxM3YwHAL+N78lsj3EPzC5UaFc
ZHaurUvLlDyxvuZCc/WeXK2OhlXRPbjLWrdj9rD6B4gXblU7DaEmswteQO6IyOUkb053M9inlNro
uqIlLaEpzlpMpmoIAtyEvNQ2ij/DblzVQa5ZP87cZcQ/RO2Y9Veou0cQohN6Q+NqnAiP1gAh+KAk
dn1aen9M7Le4j9kq6gasE11qfuUu/9wDcHnIkytD2EsFdqw/2nCTqqe5P4ZwrlH3++99fzQFHYXb
jwFxa8SFUlDbpn6I5fVU4nBzlpUtOJjXAtn/tR7c+qean1SuI7Smj/r76iUmmK+VtWxJblja06bY
RI5hT699YMsOdW209evpNeHieS+/8l/JxdaEyDvvZMwhftJaRys/7tsdLQ8lp5l1oGxk6bWKz4N+
LRUHTLaExG0qV5RN9HHb1WANj2llqbnNNTKsZUu5LuD9eeVPGjdhhaicWBL+YTPRodeeotVLL+3h
zAT6Xd6cm8KRFa/o1mZ3h4O51pxAx+tqYpWqHTyauhfLt+DgPuzWn1w7XGbb/9z5SM0otyzuBH9J
HT/UDjo9T/hTYnP2a4kviRsnNhRwOz4tDeHDPlv/iyPwH+VK/8+BPjUO5/93rNURtmr2GlXd+8cM
CAP3v9FWiogYibRCpI2KLIMc/28t0kr8xwIdAHnFhQtFcI1/87cdDUxPZbnJIzv/K2laLFL+lQDB
TP8HikkJJARXY8iIKMb8B2okMqkPpQjONwikZPxBZTJnTgOXNz9SrmI2MQhoj/15kxJ2GoDbbZHa
WKR9c6b6/Tzw51A808fzAMwHCmCgoK2YOiJ4n25xGZu/O3X8Xlv55yhMakr9nKW5Cb24gfFDBCNt
ubiRxdOtlnJDQocqVRBbl8drYRq2Sizccnj80YvmPi0yR1hqCYKSnBK6o+RIWpfdCjJg//JhXnyy
3j57+sV3iBIDKjLlj9uORkPf4qP1AWd4SFv5nGiD9/UQFwWzv5/9v8a4bEJsuiRECsEY2DrjwJoi
GW43zdr0YC+vV1dfj/bNA6kXL1ox8JwHkC9YWUSS3FT1sfD1p6/H+CsI/btS9vcTLUhanTsVjuS/
z5liCmtcP3iiUdZILDo7CHVLwEZyCEn8cqdQjHUre6nw9vXAnz/cf40rL+WBD8HRDKC6d+CzEaAI
9+ZgXmVa9s1M/f0M/sejXZIiVE0SpGliCJ3G5zyv3aTJNiV6oq+f5OJM/Oc4ywnow6PUcteMbcE4
ycOSLDY09icuHH8opAiUHITyngTSJTr7zXcltWVF//H1sI/nAk6hsnZZ20qMqourdEmS1mBYaSIg
D8zo+dv4jnSivavNaIOGxmX3OLzGWCp8t8d9+o4//ALLZ/7w7HRFFAl3IgjsQDZpHnaSZwRNlnEW
r4a1vmvt6PxtQee7h15+pw9jtn3NrUXOmI07OtPJ3y0kpPB2SdJbi+1Vs+qb0A043YjWt/KFT+ft
hwdewv2HwQeJ3sowYXDRa53ugeaS92Y5L5BCe81Wjtxk/V2v6UUi8a8J9mHMizpPms9qkJhE3KV0
HuwzF8GWHXm1a3rVmhaU83dP+dfS+GpeXewk1RxnTRLxlDjGPiB0LcszwDFOMPi7bJbzzlI+kypQ
Am6AWaLLkcj5DibxeWiiP0M2FI3Felm4awV58vG/YXJP0qMkCWvEh9tZ0emnWtEUWi8OsIr5OBqm
M6raN/3mn35nlT1OXlE4wYn+9++c5HzkpFzxBoJskweVrWOI8HXg+G6Iy7gRqn4FF1iwcMday9Jm
1Umbr0f4bKvm1gDJvw5e5I9qNOYUY5b2mDbN/osO9UFqD5pxDRt8pjPs66E+CwSLnZyiIV1YMrHf
31cvyW3fQdK1VGOkDeC27SNbG7/ZEaWlVn85Lz+MYl7sGtg7B7qZMgoGG74Fi21j2ukv3ZOdcJet
hW+bPC7urP+59D4OeDENTLyCYj9hwNYZHe0h5kQcHCh4utPrt3FteUVfPdzFfJiwcsOshbHKztYm
t3F1S3yonmU3XhvOsO4o6UZ2/lBQnuIA+33v1Tef8PJ+njg+TmbN+NLqfS4FW89vF+3ifz5PNDj7
ME70RfN/EcvKwpBC0WgJ3sJVFPyq2l0LDvjrMT5bWB/HuIheRpTP6LA6yHgljYvavTob34zw2cL6
OMLFbMcWBC9njRHqehGz733J67PKoWq+FVXvv/E0y/UftV3wTZftL1qp11xwN8z57DRotKl/x4b6
7ITCCem/Brh4XWFMD/4K2oUllOJ9YeAOKLXlfk57VxzC+68f5kII988F9XGwizfXy4afBCWDaffl
Adw11augsUR32VQCD1fo8AFhbLE11vlxdRU8fj38pzPj34+qXMSPGWtoA/8cllh1nUuJlYf/wwEu
4oU2RzJ8IgaIJZoGzHstKr+Zet89gvx7oPWnSjKmjhESnFYI6EFQfDPCp1H2wzdSlij8IccptFKu
R5UhUu7mlrpyePYP+nNxWLmlt1Jt6cfXX2WZYJeB7+N4yyN/GK/SQ7CsJuOZIQS9bPJ6c8FgtFbf
4BIsUOQi9n095KdJO1UZhEgrWYQ9fZFEStUkYoHMmGh5d5pd3s6vJeKHu9oFNepQf6IX8qB900t7
ofL61+z/MOpF9phIba6Bw2V6bOFjgAxUgcmuV/tgtIoSq4G9TJK+ppq4lveUJxNIBdc40Jkx9MBv
3sCnOd7HN7DEuA9vXdUarAKWibRklcZD9x7mlrEjuax43w5ihu3C11k6KIPg0B+1aA3n4psU6OK+
/O8XoujUR2gXo7v4918iVwJ4cHNNOChtUA0ATc3aljLuIbj+EHkZgTvbkp0uxc7Egh1R5Jt2+Oa3
+GzjW/ajv3+Ji/mXoPEKkpFfIhZ8qx7fhpVGH8h/RlL981EvZhxVi9DIpGUU8NqCTwW+AUqhfbOW
Pg0PyGJVkfvgRW33+wtNIrFRIBAsVkUcw7RXsfkmwn3+sv49wGX8EYIgFiWmjQTCexTXM+fNWflG
DrnMvT8iwoenuJgWtA/MRZUwiFH/jFf3yngmEznE07HKzW+G+u6FXXx8VaTSkS1DdcW4HTvEzt13
if53r+ziywtKg45C5ZsMw31cPHX6fZB+p4v+S2X71Su7CC24TQ4iHjt8eAAVCzs3sfDKWhRdf6XH
7vBY3crr1P0+Sf7uDV4EElrPlLZZppzeSjaAeavovombn71AhElLKXfpY79UGGOQnOIOzLOVhWpV
Av1ExoRHTv7NVPj0oP1xnItMqOrHaAqWjWiwRVu2iQKvvpPYmpXcUbL3Uk/5Hz7YRTYUdDDuY58B
tXqy5myFq05qhUL7TYD7dLf78GCX1TYw1rSy0XtpBS8wqx3xAUDGYjYguAq3csfqLrCTbws1ny3i
j4NehKIOn6smWCJFIxcnQy9cXUu9qqHtMqwc+i3cr7f0z6bhx+EuAlNcRrU/yAwXJQiXplNr5t+9
xiU9vFxj6L/p/qIksFIvu2WMcFQHI19C+Nb38jVeKl61bb3vxZKfPsuHgS4Wc1qERYpqiewkENcK
BKVi9d129MnXQXEMvIzqoURx5WLVpmEY+epU+Bb2ML3GHb18W3PDWqHHi9pfX3+aT9bvb2NdrCtV
6xRaRpexskc5h8V5p/vffpzlnVx8nN8GuVhLFLjlUagYZGFQFu68XpDM6V8aiZQpaMG/cgPnvxHb
P4y6Ei9OFFoaDDRiM6qOyzGEJVwP8AUY+m+ytU8mxG/DXKwlYKCzuioZZpSv9OSppJ779Sf6+u2t
xIvVE8iBn8FVBRY66raZpq4uYIiN9QDuWN7XQ309G5Cu/Z6iGNM401zIUHV9LcIRnIzN8G2TzWcH
TQxqIBDoSznqD6Ua9xZZVeY5fpxHCEaOuUbNMLgYHgeetKtfCqe0B7w1uIbepM/C4etH/ORE89vg
y+f8kFtLAS3+NNnyuVYPWXArqaQV0hmWWN4cu3T45tt9+kI1SQXJsLAkL3O+PlBKjb469CayZOML
Cv3rSei2Xz/SBQ/yr/wVmMK/R7mYIb2aFGWWMkp+CKF+4qp5RY7hO0ulXwP1O9vzQ72rbr8/Jfy1
Pf2xtNHwIurGPOYPGHdg+EpsSjH2zOhIQsf3Khcpd1kfF/FNhvww0m5AvaIrcdOXkfMb+CDn68eX
IfRcBJiFW2HiM4SkjuajP7oxcSym/1fHWctMwyB/GTVs161gVRnDbVo0PjF0pQum6WJjL6FQoFs2
zNdxlQS+Z/ZIru06xWIOX5m8hFXoN5PsykqGFIk2/xIZsNT6jVfLeC0tLm55u0sFXZvvRFnyn4Ss
aDgHT2WY3eFYUazQB0WK6BZSM+T4JOtxI9euFHbgpDYh1+TIxEqj7OuV02tqLL9wMd5JOxFTLvXG
nCe8fHF0qLMeApZUTsVPXwkXkFotNF6jDcPgglSGaFOnsWBe0aAeDQhhIrTo637WVhASZJrPUVZl
CDo41XJIJ3eadoKPm7w3qIa+FaSlh34Yx+tZkJ6g5HS2Wahn/Kl6b5J8cy2g0D+Y2LXZfZa89aGG
oiZLxDVmjtNaaClRDzMyEWnsn9qUBsMAX3OzhoFa0ZsE0/A9UfttOef3qSR7nO22HIqu6qg5h2qd
WJidPUMucaJa8xJjul/VxX7q4I0Xsef7+rWIx0uySvalCqSCiTwpj7V5H/Uxx0+Qc0mLpzpYMEQq
WmK+dHR95ULuyVmyHjCmbkKvUW+T+FWrhGuQH1yGP4R66izUsQEDNDohe6iD/QK1K4Cagwmo5bu8
lI84jm8H3BE7KKpRV207XHxzMCCkSeGELMncTCskUzhfSIoVji8IcCrzxsDHRuYFYkPtj1bdrFfq
SRKRlaOWlLaSvIcMtqroH70qqmtBP1QDDrUI4BDaN9tZv2vbZ0UGWDJ6YwK18pgD9uxeo7SzIvDg
0y+I1uAj4MjO6NJSZ558O6Xpe+oNqoHJVsmPaX1fJ2j1CGVDQl1AxFpAevCBlAb6PQaZmnyI+sZu
lMNgvCjR1bwInNSdP+7n2RPiraQfgE5wC4nIUNqbykalo2bK0HwOCB39myrGQDr4Iaq+NSBI9Ovd
pG+SLlzHxt43j6WWb1bSue3KtQCaLlYrC26qGO7N0VMpDaTI7VaLW/a5GMJt0vzo/ZsYVuQo6oBq
u/3oH4y688QKeGr/5I+/tJIzpV0V0KGqDQqpzNh2BRUQueAv2K1x6HTIiUcBGsQqHAnk67F5FdrC
jYrOncaT5udurelIRfdgFXIBuRW6t+JnGe65zvGlYy696s1O5DYESWjqBWw2cDvJTzEp95utEJ+b
cS3I+7xbLJ6u6uxQ+DdRZmfx1dQ/99mvWPEagA001MshVoDPwfyk9bfj9CahHjIqa6C5v4bXgkV8
17xgIcg1D2XBeQYzd6dTPKnTo75quRC9l+DZ9duGRTShyQoAFfgQZ8MZ+1G0GRnmQXXt9MRUWsQ2
reQmUFpL4Xq1ShyWNU6HlMb63MGcFGBO0xymyIty2yzvZfyf8D1v8tfRdzXcgbAcJIbbYXMb0Ci1
cgYCkRriTE24OenNc16/i+oumwz6NRHooUxMrkQZPdZeMuBo9bYfsbf09lx6unw/QtZIpl1b7fMJ
uIIvWZpa2F2+MwiD6tUISF9LAOf0NwNt0iUASwD0XLW/yPl1159q5RFry6Zp1gv/XO2PFRI93/fA
ovqTbCXlZojORXpO5bd4PrepC4M04qW0sDvk9iQIaxaM7N/N4q8R9WXQveqk483r0ByF8F6o7+Tx
kMGVFDcr9YCXgVB4yNEWPKBebeTwGEWe0B7C4o7+LqSCNF0k0BRMWB14Uq6eceOCZGrgJ9Os9WId
514bMHh0R25UoBJL7SiWkdZch+3qpsZSam69jLjdbdrgFJd8ACk6+eK68xUEyc0JWWWkPGrVDWEl
nSkw1V7Vvo50SfvZK3KS91JzdS52ZuPUoiiBrorUullnpWmXwTMYBkfwZ2S/CECyKwxHsRCb3Lp5
TbU3FXVdNsvQ9DMPc/DehE4iP6+m3F6J9wlECAm9b5Apdh5Wa6k56jXopPhBDK9D/3bAfCuBzxVI
x1JOmbfHSVO9fFU7Kz+ANVPyGxV2hevfBB6lwRIughxca5mba4dhPJaEvCgZnBzJn0HS1lTbycgc
ZcQxIj0JppuSs6YhxYd0Ps+qdgrEU9xkt9kKY/J2lVzl/oMU4HaJBjzjfQ1J7M6aDNtSdBUkkqH2
xAXINf5gO2Ga7JAvpMfQgOFL3QxIStkklRYp+eCfxrEDilzZyfjUiZMdEC57IhrAFGN8rGfCgZw+
zMJNPD7mJjLtEDch/ST7L8oqtbVCfjKDt8bfxlX7qBf7MQ2uVSEEg3QUJ98SJZS+iFI1Cg/pj9AQ
LbhK3aMR1/6G6DK6ymiiisW/Nt02qkBhWKhA/Bv+SnlYDSqn+m4O94Yg0w6pTMlNJ9wOWbaLKvFa
A5Gm1v3Pru2PhQzKpG2tUNVGyxfzaqcl1a6fpdtEHE6Gb5zrvroXWnlt9NWmaoNnYRW8tSZxauyj
zJmrtLNTSLZSIwFzxjfZidLyRMPvnv8Q25se39Nh9sIhOGthvot9UXMqhUg/FjtKAL2Mc+3QQr/M
r7Ji2emAert5MROax/hQVbTldOZeMZu3oQs88ENWF8uUSwu38usXyB8kBgBfx9XjDIVaWsWHXtj1
MJ6r+SxL+yTz76WW96KnGx+aSA6IylLG4C0RV/tYK0ke5mBXN4eGLoSKVxCfIKdYSfXS5NjXRj9y
+b4t3URYp1XmyJ3VGRvkPbbc7wq9Bbra2LXugqvxu/cSZWqZvRL1TPVqXj3m70II0jnk8vRdlg6+
9lCGlh69ojHt5YexUy2c7VvNbSBg5y9zjyJ1HaqcgTrDMidHUK+VJ72JrThF56reCAa61DVOtclq
Vwz3zbUQXQvlrRSdE/DXP/Nn2PCRsI4WMIx6z8YyZ56p7UN9bU5elq3ThylzDOIOpc3IkfWrdF53
fPqaV6jafn4jqVeh4tBVTik6ec71vQKgCSHYuC+Nc9ztCs1ONoon6CiLrVp2mH59t5aRvJSYHNU+
a9MCVay5q8RLcnt6kvNFcw0FWINLatwG1dGn2v0Q+XQZQKWysa5oOSFH8SYrsFtxZ6wTJDBeWkLF
Eo8dBUsq2Lmqm8s4D97TVJH3oR1VVkZVLJSufeWNNgoN82KH9SeL/Kq3srSbRrevMztWsSefbOAl
mvYON2YAGi79CMvrXH+BuVUFJf66P8r6fhjp+shfS+a5f6Nk27hxY8Fw+4GIzR43d9gGwhVQiYny
0P5oYKYL0cbgrg0wl5Xzm/KnLW9Sku9jBYQ2GhEw4bUrHokg5WDp/nvQvQy+3U2HpKJaydXq9BLj
+CJ1tt7c0sDZd1djJgErol3iVp6fzW4zCPu0eapaEd/w9yKMQF3TOsEdooaBix4HmEIndhWzloEd
60HoakAfBaTrOsYMU79vdGCw17KyG/CCBxJmCR2sfMg+wHNiD19GVYI/bZl7X10PR+25b0pA4V5V
rOlToQdjeNAKF0AEDDjOBYB4AK21NM+yeoDZs61xXG87ld6azBIM2ZIz3QKtAhjrzkAhHhiVgzcx
mWznFuqNkYlEd4WASm7WrfPuVSRTZksN6XLMyG6giVBm24q6FwjHcJA21TlAv117iuTG5n6cvfFx
SsABnUpUZfMB27lGCXkUg+qvG+Ds0o8OH0Ex4KOs7NC4aoU3IM2cT/FR8KELe9peqTda7cSDA8q8
HTkVObijKGi2blbP4S3Gy+3s6KId6o5ZPhj6pnoT55/0qEq9xc/kxBkC6B3W6T0pZ846pzpcA7wG
l+xWlEpEqxuJaldzRk51RHMHc58cshiv9exXmYPovx7Kc2ZukjPfw2c1DIWTCw+o2XsUZP06jEKL
Czb8KYmEvoPLp2DYYY+9syXOp4A1byvgH2Ti5YMonLKBS0FbyJ9atopStoWMpehJz1jFAGBJbotf
fsidXVeslfnU/QhDS6sYFpfRda/ttUOv3jCpzZymnE2AhP5XgF1Yb8nz1nwaTgkAuHd4ypruGomr
GI5UnrG0DqQt6mX1kEtuFLiqfJc2bFpW+Ai9W+UUmrG3rYVmt4o8UPYDqkO68rMXrEMtzT8Vpmt0
sLwcxcmumYdReagHr0o3QWm3+AdIe3m17c3DMB1onUhzqGF2VGypk8TiFQtlwAlPscfQSksn+hW2
TxBTDOyAdY/Xzn6DXOaohTipO754V8SPKo1Z2SkPriKstG7ygcPWCagE3ZiEnOcwtsLbtDn50T4u
aSViK7Um84eieJ18VujYwAOBU14ImzmdT+JeP3DnzjGK9guYbGWorNP0ThKcaOF0wwKns+Ouar1G
BP8/H4mO9dtq2Bc3enKU6YR6jDU7KHbwJObiqr8GZ63ke3DYerIXa7jojjntqn0WP8rsbHfDyGz3
JNmpxXUTbOt8Q+NwcGzep18dRnbCtieu1+7U3CUdtdpjqOCIvGtGukJuQ/l2BZMus2X8Q/eivKvg
C8t2uKK3xORqYcLS8LmnUqlAud8k4oaNlktmdT4r/kYUr6STXxzEbZ/QGfaka+s+cw35pEN3Pyyb
WjDZTXIX94pV1Jrdli9a5aXsg9SbZo0FLmIH8Csr6dMZz7N5TvVD82sR+mSjJcJobcgUsC7B24wb
Zhf/TDuW9sC1NQoVFOGGTcIcy9akA0O3BiLXC6lb5RtJ+cvbZNbdeeHNZxgnTKFngvfPXgwYHR1I
e6cIjyFA8TLu2Ly2c/EsjztcOILZxmki55jM4eYtLrci0tB2L4NCfxAkp6it9KoXD61y31I1JluT
HQwOWuFOJitPHSG5N4T3LtzOw6+ive+6n0p3Js5Kzw2Eb3U616WXs5AMTGP1m6iideYqHT1DfRZE
moFeevGUKu9Kva4D5qY93wdE0yJyWpV7mNauXvPWa2EqSfTrWoH4VvGzNAquGgdsd7xp3tP40MxO
sxseytwKlhactj2v0hsj3QndeZWtvILunbLJOPpvdH+zimI78B+7Zj1hFlAfQ+LBdCcF1TqfHrTy
Xh3eo+Y+6X704Z0wzHYR73FwB6pXaU7c3EXBYyx4ZvocGzBDAScUd1LvJtWtTgTFmS433pojbXmj
sC+yG8w1/GDXSqw1coDOzHDCddTK66igCHi5Zb1jilcmC6OxRuMd4Ejj41NMZrMBnzg59AoKhasw
gfHMUAM8RX82GXdt1WMOIhVbAUJMZ/zUVg8zfdvZvBcSZzLXkep1msMUlsxXOkS18FyLh8IVVQ7U
7ijTLfgggoNPTnJ2v2Izlm4LAIX1D41T0FRskmYvInDKZkfAKIbz1+y007nX16txG0zXcQ8vjxyN
4sYkH5rhNsd3OJExA7OjAHtOukQnbacGLR4MNl+zCrZxsYkHAKbvKneSWr1Pyr05uz6EG+2glg/9
KTY4Q50zOFWafm1wTJ2oGkTlFoO9FuOTADtn5Wg+VTozOktOvkeloy1uMsI7LyIL1toN9l/9QN/s
9cwBNzn6yhrAONoRLwhCm702wnAHZz+OHC6H7oRd/o3DQRe5Wb6Vagd7RraTV0z21IOPizFxFZBy
ZWvGhhPzKt6owDpnpzaJ/OxxIoYs7jzsy+Bn1aRWCdu6XXYAtST8Ndu291ZvNT+wwlDkzP2Sm812
Hmyk/oxIBd+JpD9o2KaBiqcdlt5R0eYgqp6U9NB1Xhwyia1UuFsy7uy50979DscRDCNO+cvQ7Irm
LiV9G8arntoUbtZ0u+kn8CeQNRdJCGWykd1qRTUOeojkFe1G71g3uBK8VMFdkx6z8YpyVLHayP3E
33+aDMML5Udzumq6iLZFwPwBuEzsaGqX/Rxpczd7irYX2qcwuVHj9VK5imiT5EDj9vTBIUoz8td0
vFLYwZaCqfIWB76dy1ROKsQ5il3JHutF7tZx9DZM7uSfVi3Gzu5Ci1XZ6H7mPZHISTKHyJ4/jw8z
uC/Zasx1oq4pXuEe/VghWWckUuQQQqnwmA5O1G94c+LomR3tf1W7rnmjWmUHmlMkzhwAkr1WyrNw
RSJEB2SeuCuORbhP5ABhn4PbTCZXwkCXsp6wTeS9gdN7aPMK9dVdlzvB82TI9BAeO0qhq/IhCj2D
A7x5UChWptI+GyG01PfNDiIaDtRbY6/S8NJYocxrfg6kWwMDiTo4Vz47KhWiRjhiW0LefFIr6qmd
q8YbAU+d5mYyvTi90kwnFmM+NkjmnB0u2CXN7VIHXoRfVq06Wu0Vvlf2zmB09EsvzwQbmYIPCZEq
r8cHP3DGcFPObvSz76BCppYvXzfBMdXWmb9dMbVGixbGeN6l6jUdkBS/EBeS81KqU+ncdqXOzZRt
g3kov0dm9fq2AO78olzhz6Bla7wwetGbw22T7gsqr7Qs2xrpbLTBlLrQKVla2gDkEkUULd7IOeik
9jpq+lVykgI229OcP1EENfu3WfTM6mFQaGt15MLRomVd8kBRBVzjFDXOVNtyZvvSw8CpimLdlKl4
tQqmRLvKw9R4A55N9VGQV+4M27Ojzqb7hjVTKyUI1dMPlSIe1XnCzK+2f47nTVhddRwsWXb+L8SH
keq272rusrEIJNSKa+SYNtl1eBpI+O4A/+FqZI8R7wFPKR0jO/KtprNENtIuu5MW84oOTyBHymYr
onlG3gyPTJ+xXHdVjtU5J6anvth0WPg0RDKOfccio6jkDc91b82VI5F63mB6MZ9j46fg30ViZ1F9
p4G4EK3VT7M8E5u6xEvpvG2pThz7ci8MOEU9ZI0r9l6POuFWid0mdOrU4XYgqK8lzlrDFp8Y3DHC
a5QgYoqXDCbudJ3DBtgqzEHdHTCdVz2dBC3gK6w5hOboRtQ3bbyZpJ9JRdGp1Dki0HVL9A1DBb5v
Ys9UdGesPvpkMWHO7TI+y5zeG86G2G2NBX3EYmaNXUi1S8rvuj7aYHCkciuTUWsA/Cvgy6fEJyke
X5W6dYJuvBr4c0OkCRi3gJdgufKpwar/H9LOY8lxZEnXLzQwgxZbApSpZYkNrFRCa42nvx9y5p4i
QRox3bM5Z1HV5YxACA/3X+zUSjtYkfGTHk5nNzVzq3WNu0Ui+y3AHGaNCbi+0bImtFskFUXUVZPR
h7o9SvsgQmx8CMvwOfNiXgWtmFPKxaa49fC0EZOHYBDwDapD/iuL9kna8ESJBVU8lGXn341a6D1U
rsrTTI3UYeTXB2m1V8SqnQRu3W6jaWF0ULtsr4k4aUreCzw/8z6K253sJY91neMrBuH1RhWp2Lto
73KgC69aWjiZ1dqhmglIZOMvmw1rMS42ESYvWHnel9pgrNTMfDPYL0brH/okeBEMeY9vpBMpXAcy
1fwqYV2WkXgnCClgP0rzKB3v4qiVN0kUvibIb90mo/4AefNbo6hvYVUdUgWhrMx6akaKlNFI3ht2
e183bwLR+IPsO9lEVGqbxO+R7zIA39WK8Kvx2o9AQE1i9AJK9JZ4sAbY9RJOX7u+L381VhlvEguv
hdLyHoyqqb4YVhF/VTHnvJV8XpRdm5obKGXhc5VwEZWhy6urG/RdyF9887FeXelB1z0odS74Tt4U
zasZqNJ0T9A+hNYvZhjiVFkc/sowPPFuO2/sjEOioFr/Dpsia5/7XuI7SdTtOZhkl187oBUsvaRR
07vb3sJy7CYTxFx6A2IWo7kbq0WZPUblwPvE7aLBg7Zitj9pETRc+oLkEdHvo0NpuKVox3E0iSWX
As7cYhipP9s4lHmnSBWXlSVI2s8MieHmxhMzKOJJ5VNZbQ0tn6wmguq2Dtr4a5A0Vr9DaTId9i0O
MrDktRT8pJppkfhRImpGP6UcMdkKxCjD5keXhWZt0ZPM7KHImu6h8/oqZTFO52iKDD5S91KEYEDp
tU1OK8TtzG1gMU/kXJi4cSsg+HyYyKnxTeeVo5qsm6EsKUw2WY0usT0qYja91d28kx8VpP67dx/p
MV5bhtUn1kMZ98hBGCNLZRcZg/tsFr4c/IRM18f07Drk1mratRgUWbQzAST3jZoDjk+RzkPAIUAf
KbaUbEpDUCNvei6pPKLI4uciKDxqsr2SFBQ34jGR9oZrpTgyJYIZ8Z4SlETzv0l5kPbPXSC75RfP
UN245G2U40ywTt2q/J2VkeRu/SCjsJoGdYd8ethWv8Y2rvptmarBn1YK24+qDegQgu3BHSnSezHl
qdUGWbhXLNzPwlUtmBZWdrVSt9VvafSVdu/Wkqv8NuRIExyrzwXUDUQ/D7deYwmbulcQihZa1KHt
TlY7hCYN0cDWUcPzb6P2QpjfKJmGXVPcCpm2L3Up30ll7D20ARSkjWHWoBr1jixM7IBXb0xknX28
/AKLgsLAik43EixGNH+zvHUxumKCqFMj0OTEKithnSZt729xMhjSG6se5fBV61Gk3ZRJiIOdVIVy
sNGD0P2eBFg9O8Wgud9NsZF+F53GzZ8Eqdxv4qSiB59L6Bhte98NkV2oxUJ+SNMKf66a+7sfMtnO
kj44NElghTdugOzWGjOojlZAUuPuNgotog1oX8vNOtddF9BI15HAh7065Os2k12HYnrwtUgV72eO
sUS/skQ3yOzWi3X5d5eadfEjz2UaBaaoZ64dejUwWbHl/9dWO6bxk4VKfPwL2wTS61FFEGLrG5Lw
I0s5qikwCOJzhcS5aselogW7JIh9zUmKLsFHwOtwZ5SSovhSDbhQ3KR6T0UVg8R+2GYMCG9iFmD2
2CjpGDK1DaaFOEFgmKljJ7MqpJryrcfPgB4eSzxBGhfZScxl8tpyNC+m0FKGQt1vfJQPf7mNUqmr
pOo0addloutTYcXtgGar0X4V/TLJJ8Vw96D3mcJ7syxHep2+ljCgMoNDQuOu3kd6W971/iDd0+FC
4abMlLxZ98VIYVdLsFzYZiGog22VDAPWnqU04vLXBoOyLUeLOp7EAaI8xmoVejtDrvrR0QY1eNWE
RCfzKlqqykJTpgW3jqolk3C+FtqumJSCzbGVD45cJVPLO7eCr7FAD5viOtDzV1lo82ZbS9FBzvx2
rzR5M+6iHiTGezkWaEY01RDT0Tfq4TVtJUePIuHJCt3huxf64z0wqtrFN8GC5Z706JVvDS/yRVvr
McJwBrWV6o2VcrXv1FRt5Ce9wgvgScvMvigcPdbGIjmo46AJ37xyEPuPyuM2eKgjxc2xQhhS9lOU
6FpHb9HSf/aKmfW3MP2QeF+l3lhLq6JoSGMztTQxAo5VbCeQ0uFv6Y9W4hfJDopS0HzX4Otrz3qh
BEg1J6IlrAP2TotRY1MFGExUUbmpLMXNWLljJ621BmF6J9bD8FVu8S2grKbBqpXVmhxhzK2Eyzp2
M17USS+gEoRIRw8iUu4RROFMd//U9WBlu1THIcJuo6xFOyTtKVM0rhhbthz2NCMaMe+AgbYBJgSF
ouFwFtd10q8FSY6HNW5KFvUmxTXQPzI7iq6SMIYp5TdLQdtFL8R+59WuYlINT7qnyFOr6DAogRes
cQMasw3wDykHjZxwLA6KFQBrCAdAtmnTJd5wY6IgbFIPSyacxuABkPxde2ZSK6ti4O9RsmjQE6cw
KxeDcAtbfVrEEK2D30yrV2OSEHrt79Igj9yloYVrAMC/1B3+dC5trc42BhwInxD97sVxkwiBqe7x
Q+B+upWVIdB+lV1MOTpNZPSSHQ1bY6+gSeOb1bdUK1q07CUQQN13X8iz316ki+NTONYtnZ+oD/O1
V9el4fRKWte21WWB+K6GStg/eW5A2SsqTCXcZGlJKxyH4cb6RmNSYmF4AJjCVZYJCcX4WMOmIild
9BYrr2pC3kaJMmxqSdVDsA9t1X3Vg9T6IjY9JTpLjCxtjfcInGqhi/P0pTNxvHAiEaftXAGAkqVB
P9i6UaHhjjBdBG2EX+A7uiGJom15yM/aUqfEOBsUpp6uG83If+YjAq+rpOvHmA5E7OIWKA0Yggqq
hhL6UJcW5m9+11Zb1UX6m1pNEYZOmipVfYNa5pA+14WCHUasZB46RyH7/jY1w6Feu/jOYISOv5tl
Z0PUmuhzxSECyllLsw7QloBTq1GYI0pMGJKshd5vgIxaI02X1k/69hZ0LCZB5uAbyRrwfj8JOtZ9
SUmtoOwzBqC4HgohC4tdZ2aF8IIuumraZtph+puEWBjQvq8tqeGhrpfo3nSsfECWBq7xrU9TKkyF
t8b0W8YgtlbzM62EzNuMMfXc3PNLuu7iiOdHKIPvcOtwSgA48x6CslS8j0pq3I5cyAAY7LhRlHaI
SjVCupYj38Bc0NS6YFNaWeU1t4bSNQKlkDQSMX2pgr6W5HXlhRVWE+IoaNWTNYxuL93C4cVGtR3z
DvUi9CDwvZa9jh5IW5rdkx7movuW1b1p0hjudBSjGk+sX5o67ZVnTFGNfC2iBUIrLvJC3nI4KuXJ
q4nOJeqAFknmc6TGnflFHivjKcw14d5IXLUkZxikEGWyMM9/5VZhlTRW4Vc6sKVQjWIHP+fY21G7
HXKSKW/jZaVmrNGVU6N10wsKj0UcG1onHOVU3ZtssOrgeYhL7FnGuKoMgqZagM49M4gpKwxuvJei
oQ83EZdAtR3z0JUecjGqhYfG6FsJdScFT7e8k9Tn3DNRfeNNhvV1rH6EcvcyYidq+0EN6hsnbigw
6SZuMFjYwaWSIrspPM/YNWHWvFpx1kmgX4Ki/vAjcslNNrQNPfDILfR1g1UID02/F9Ca54SJdjCA
x+yO15ZRbnFuCmon80qWjab4NbYBQu2P+8zUSn2XDBIl4UYPaqSmLEN5HAS8Q28MVFGGbT/mpEsC
n1m9CXA9wnXVrCPgQJ2hIujhtTy4LXJdZd+IEZ1UyzJ7pO5lo6SAJfFrcTRJcSW2QtJpynBq+asz
8pB2cxUCQwsqTS73YoO+ETe1FZUOVk9Rw0evtG9VW6jyVu4EzfwuJ3GugH0bopSycF3F9RagtGg5
pVn1OemAFKd4SHM476wk1LnOUiWMivWQBFgv9lE8aD/J/hm6oDVgZUa2H0/zKIrTAYm4IVb1Ydeo
SU8C69ZCUG9zbWis2I6KUaa8P45++SuPqzD53oO6KZ8rLx8bb1WgaFq/YldXUI7mjaALX5tWqNsX
lC/5Z+yo7IT2LbX0nKoiTioN5U5RT/U9BkfgHPyiU8EdthZFxTC0svFhEGQRbTscgKkSBUPYPg9V
HmYvLLm82IqZmEevYmaEPQ8L15dzp9KagSRbNyuAH7LY8+b5r5yEzI2mfsJ0lA9rRju4e3MozNtS
5K9uTUEd5Kf/4nZ3y5ICxIrlXCDTVups16RLUA5v1USx7CDIdVRkOVWFBRDsGTMUyXRM2lDv5XCV
ZA1lpBNcc9ApTRdhBrpqv5pb6t+V7a0nlmAgr4JX2Yk2FEiu424vh0SkCT1nUTb0uaxP3A9Qdid+
VgzGeKPbabkVbHcz2qiLPNGr+LPESZxD7T/H+DfgXOOHo5Q3Sk5A0KReZOA6LvxTHslnCHSQ0QQz
JEudiyUgzVsp+gQFDDEdqLcqPD6q0mncDKQzgfAC26kRKHqp0r1cph71xVQuvzVaEo2b69M7h/0j
bIF+LLYGumahnaTNgOo1aJg4wZhsNYK4EtzhW1FPpiyDqaxESnxLH3M+t5/h8D+RdTRLMfGYQf+H
XGSbT+FAZk6lB3QbJpXBbUvZmoDbwaH0vlniaFyMirmNgUquhkLFbNV2SRu1dZ8RlfJ0J924+u/r
s3hGHPsc11GEaZqP8P4VqaPWibm66rV1kOQ/JdGHd+eD6fKweh6ThDM1bH6Urn/vydXtWCl7RdjX
YIm7RZntiQpyDJafLa65RkYTj5XV+SyuydMn+w5Of6VtrQPqEVv9+fq45zQHQlmioSIchYIsQikz
yk2YiVj1cVpiArPN8vzQSPG95adbQVD2XeEeZHNJfWzOWvrviNxjOiB88cwLtMv7UCBBRjYqrh0L
RMog3o3gwpR3fSwW9salo4fh/Q02oy2BglfEXiIYXaJbdyv3n1KfqtM4BQBN+lcbw7k+ofOVOh/e
bEJHFWgu1SlwO3l7m2LhNXb/lCanQaJEiRdODAq/ii7NeF9BiBWRFYQAhSvD2CtRlNxyXZcLVMr5
d5qiINtjqtjPwFiYXxRdr/RNnKJFKo/Sd3f4EYhffTnipQiXkk719Vmb81/mwWa7T84kSg8WwbDR
uA2oWntUOztawtfDnAkSzePMpq7GJm3g4qYZK+OBLQMMFynTdNoe25KQLoSoP6O3t/XrbmklLo1w
vhJzzOAMOgQrv1oLDxTqP9VepS2wGvNFsj2bVvCDuKSjciZXwIBlC8n4yd/A1PFsOT3W3DQviwbT
Fih1Ex8Wn1JxNe5AFvvlOtuqDmoN0z5wXxFC3ciOru4n1Nl+aVdM3+/4RJv/jNn3xebcD8Woc2ng
V5DNU9P9LRq1uFUR2HQ8VzK2Cx/6wnSjcGjSNCHpMJHzPx23yLNQE2LGXa2Vr7oPZWtlbAryjngF
RbLS1qGO9Cme0guB57tmukZkLJRMUVYmp7DZ9qcOFZT8DTA9ZvLSx+6r2JZ/DATr63RfKW//cJSf
0aBUqYb56ZI7GyVeEppbVqK6Cm/Ntb4NkF8I1u5vXCk3/q60xZtlJtf8fJuHnP786J4UVLPzvYCQ
btXbJWVIOZcWkquLIUzYWdg9TN9wtkkHS821OBxVlGUADI26Cugwe7k+dfN77/O6P8qaZjOnaqMa
CXmtks6nOVl3bB06OdlELe18Er7edrv0OdGshaHN98Fn2KMsYza0ttZCxZzyGAjVoD4fi/qbhYNx
ai6wF5V5CvEZiA3PYiTnZhpPP1OVB67VNKRpXoJLX3IvU4G4S26MF3cLheZQvoJIognqUN7eC3d1
YefIOlNxsv0fg0OJ2ZWcfo1a9You1MIcyBfmXofmLYkK31bX52THKOblWwqusko+lF/mYfiufxhf
q/WAVPzwx/8l7ei1rfsPsJDxM0Dz/J4CzBqAMDqM+dZdDwtbdn5UMFWGyAXHLsKR7kzPqh6H3q9b
ENx4KP90TUzKO16NiaouKAWcXT7zQLMrAONbUzIiAtUFzP0oPGSK9RCmyovplzeJbu1o+QJ8KizM
giRzKfqFXXUyzNnJ5E0NxAwK8mo4TP5k1RYskPcHibfVJJcDbgs30tfrm+x6SIqEp4vQ5ZVEz4iQ
pfwYaF8qYcno7/y0lXn0GHgnKAryL/NTfggw3xV4MaCSSU0RTEILL9MH6pBJaL1Bqbk+nvOVguMC
/S0MuAA1o2JxOp7R86XQhIyJoLmIEnm0w5V4pVEV/+dh2ByGDgFZRVNn9qWSsuTFSH8VTM3WSCqs
f3+Kvu9cD3LhwTPVAPBwR4xDxFtiNhgelH5jya22GkvIVOAMvjV6dVPQtxSSMcWXT44dCdKT1cpf
gs6izh//GrPgMQ/Cj8zqf1z/OecH4+mvkU+ntq7VCBtLyBU9CMgIG1lwGRu5hdoB7et6qDMatE6O
ejzy2dnfB5peUsVjfkGdbYHX2pMap7IDpe2g/P9DdErb25gLX/V8M8i6TrsV4rGM+eFcC7OIhLQp
NFwd+hbLwyorXw3ZXBIZuDCN4ErI9bBJxfpjruwMFZk+a82GiCLtRm4NqAHA/nv/QRiWBH4uhZJN
7HGIQgV4numovW4ppQbUMlPRb09xzMh+1e2tFDxe/1zne5x0CusRmTIHd9nZbqhTV8PWGpUTmEJt
TcnKlWSaog1A+oCEecRUemmFTGv/OF2dwsEVlyCq87XkeQZSa7TWvVYhpvp1EN5z8z1MgVYJt72y
NmmfD77H4yvbKN2364M9XyQK6Tq1HETllcke9XQbhPqg4u6tYhrg0oqFDJeuZE3oF8YnX5jTz7Rg
KskhhDJfi4ZQq1llDerKqR1g9ntkDiDfejttUwJ2WZl7ZasdzK80qZtbzR72+Gw/4g20xe3L+b2g
8TydZrO5RkACP1gFeSD+Z7Yby1DsulHmt/R5BYIohbPYAIili57Z3QCcvGvCXWcUkD09/Z9K8fGh
WViYIUk680A973S+K1yp/dwsSNchbAr1D7d+uf5Bz0QsPiOoooy2s6iA6Z3ulKN8ua+1PIEih+VL
YyMRAPda9m0QwvYkCQo3rHCKrzhPiBsFjeflZOuzGDCfXs6D/8SftvFR/C5Q0kiOGKGCdQ28qtxO
98ZmEj1PfQyDbfmXtQVFvw4ca1/sFgZ/YZ1xEKG3wweevH5nN1ktDRwd/uQbQl+xXAU7HH829Y3Z
bfub6A5mhCPZ0ABeBGEHRel68PPLmrtNwsCLlY4XwPx+owfaqV6oyStlQG/lwWjezCWF4fMjkGMP
IB9vFcbHAprNbVzlRgQqYJViEcGzZdXrB7kqDzV+O9cHczESmhXyJPczecyeRqqb0C8kkUjRqNmh
le8BIKGV8b3QlQXV5At5Ae5+VMyoW0+yQuJswcqGm7elNzJvL6LdO8C4QsdHLRr2FZoBeJItayVd
+FSINMtIDks8m6lonY6uYF/2bctFL3rQPCVhF/BujpeelRfm8CSKfBrF7Eiz9ZwoQCe+GeKwKeAz
tXrsWDTDrn+upQHNzjQkRvrE9AilDRZsy3KlyT9kIdlej3J+coJhY1eRRltsr3lRHCUSNRGsRIbD
dxjSgy/edlG/13peb+GDkt8N5T+fwikiNz4CKqbGe+Z0Cil+y1EyxjJ3MYrUunFXGuFWHZ+BSiws
+DPBGJ2qNIm9Jlk8Ei54ZspRHDYkoVRu/VdMnlB8eLMe6n1lZ7bUPGIAhMznIIBcxiypvq+3S5Wc
86v45AcYs8dLnGr61JID2zAq2xhZeBHNkusf8EybejZIYzafcmoMYjwNslq3QGo3kxg2vSJjS3t6
vagXdv7uxhIOLSXdYmdTFJwdVyWF3kCXIPRFyYdePnJ22FH6BvzTkYAD0T5dGt75jpu+oMkL35y8
NK3ZqZUKYmWCcQKhjH4JcLRdhfyD2JHYBDcpah7BlNTd63r6x9CejBiScBO8GkgQtKA1G0ybFqZ7
2nand6HBcU0TEhUgikvzwgPwobaqR1CA6lbZWJFtIs+yseypvKADzEeiYFH5/9IUKDg7UIbldDPm
Bzdrp0UEbuLXGtnPkVKT15S/xxYgIn34heGdnzp8VaACBl0BksfPVOD4qrfaaog0kJrum3pAL0uw
KXiu5QcBwyvvW7/FJbNYLd7xS1FnVQ0jFYRGMogqb3uHlutOQ2SAt9TwqG2nurb6JYR9u9hUPp9Y
k6e4yvcELneeV1Va3OWVR1h1qx+sdiXCNIFH+9DuJsdlYLC4EkONFG+Xv+n5uXsaevppR/Mcp6aZ
eh1Cceq23ks7fT9VW/NFB+Sz5pWOuxEisHSYdeyHzrQKkUKUAkma1s7W25GZYzFn6w+Esu100WT1
0qCOg80GhbiFmlIl+59B3QTbeq1vxGXD6vNDaBoUy9Si9ody8+zIw2zEq/yWOIM9btJb+QPDxid/
oztolTv1tgHfs69toCsox66vb5DLQ/wbepYAVDSykg79rM/5jA7Bttugk/P/Lbz+l57mGg+J0xHO
Lv9GR9YiVQljItbTZjdRVS7t9PO76TTE9OdHKzAvow5aASHajbLx7eGN/F7/9OJWbHPT3nU/5aV0
+sKFfBpzOgeOYkJsiJVmIGaxljbtYwRdb9hPBwxwfRzj4vuYjkP00r/R46oek5cl5e2LY1boVmPN
LCn6vNbX510ShOM0ZkgXg/QY9R/Xl8f5QcYAjwLMJjU2KqnHF3SE6Cw8lX26K2uUYoD0Xw9zIcE+
jTObSD1V/C7UiRO99w4Mw613QBqBSaQHaKsb6LYLz7ClmZtt7TAqoQd+Dkwhh6f1DStyYUzTTX56
s56OaXbTF2nSVaPCmKajSrwLnrDYRJKCEjOZG8bC4Vr45kKPrezOWFE0vR7+4sY++nKzK0jPPIBq
LtGbIYUb4N8m6bvMkyyDFSkpT0rNav1+PeSFOTU1jUKNPiGazmFUgKYVye/HlWXcBah5yNBjrke4
sBxPIsy+WtRjJAEuE+Ze5LVODEJ/U4aqeZPKnb5QpJj+qdnX4/VKCYaGJXWv+ftLQkRPNIRqXHkq
VEAzsJPiroZP0EpL1/alaTuONDuC43LsQi2sYQHnvyPlxTIXioVnMskcvidDmR++HSmS6ROgdIQX
b4fZqrkS9+EmsQuncyC69bjGr/SF9X95AjmW+CacTPM6hzZgqq0oTKBb/JZj6jrIKzbKHynIFxbF
hZWOgCedFDpVODvPn3wTvAEu0CSv1OswnJW3XnSfDOil8Km1N7lpKd/5GAZ3yev11Tgzgf681Yhs
mAZ2Cxj0zZ9+oqs24NdzFjzqgTBrLBw/hrd2n+4nXx0aidwEIKfuKBRsOkd5N2/knbBVH9Ib/50H
xmSq9Ww44s3ScXrh5DENzKVklcI3u3F2msZjMOjoiI84U0fCTkzN/CVBIezXoNXpg+8DLkWMJR3t
69Nx6YMj04pjtzyZVs7rtB4FNWCdPneFpddPliQU92PVtXe5KUJ37kwIutcDXkibQDGgw85bilU2
x3G0tZV3nojSaKBZ6GhAebWQEDIgVegbcMb3MDI21yNemliebTy9RR4vuHed3veeLva+J7Kmk3AA
lD76xk3di/V9larih6+o3W0p0y/+F0HpSDFCi/rC/JJvE4XeqN6MK6lFkAodxFK9adD1UeF8RpS/
rke7eFqYR+Gm4+oop0FeTBDbjHCTWvzoYNcrfzqjof0wlWPD7/Gbf7d0WFw62E1m1lRwd7CAlZ8G
haioFRLEKRQPOmT8CmPldU27VVskAq6P7+IqPYo0/fnR8OpRk7tcJtIkApXL/Xqkp9fE3+Pu6Xqg
z6x9foPg3wr4jePPOpP3DQJNy5uY08G8K96DHZ7A91lAYy3cWOuplyAcLGoaga1AimJiYe8vLJxL
F8vxD5h9yRLEfKBPx1OIXJxn7oJOX5jMC5V0CpRHY5x9N1Xp2H8JIYwXdDiUr9Ez0mQYiaPBqDpI
J6/rJ16863KxEnVxmR5Hnn1HHMx893N2J5AEcNtNeyN/q1crxHF4ogkOhMillOrSIj0OOUvo/Ghs
MiFnsDFiAgIacrWWIiz++/q6WRzZLHOzcsUb44IwHZ4GCOXY0QHMirBubXPlrsJdfsjvFgHply7R
yQOA5h59AVrsp9siSuE9xdPYSrn41lDV9ozqvTCSXzDyNi5Kx7GZIFi6pM9+6Qi3poY7e16hrzhL
TbwGcHg3LdHcF9Ze9tYG4ZOWvoeJfOOBjA+WrG7PsH9TLnQccLYn8nQck2YgYLspQBH4tn7QTdv6
pQGE853Cab66D9ZHrVNA7b4KT8lv2guLeNhLZ9Dxj5jtGiUYhzrq+RH+oO302nf8YY9uV2Es9C0u
ftSj2Z3tkdYDUdFNg6WUeptukm0zmZcuvqUuvd6YVBoj1FCBv8/rF+0YBlWcfsaRkGhbF8CzMQVf
C1vlh/bmIo5n/1M6w39/x78h5dP1GjRl7g4CApGWiu7jsAuxuP83+/BoVLO1KfVJbSoVo5ouQsVf
l6/to3JDr24VI4+MZhD6s4CvlmChi7M5W6LQTZEjne6NCekuZnb8Yj17Wwh2m/w+vPHXiIQVmXN9
sPLlpfJ3PmdL0mu0oAxLgqrbAV0qy66e1XWLouAfDeUC2rKos2Wr+h6lx+ntOl1XsT1s8zv9Rr4V
norX/vv/olE7DfXsCj36BLMFLFeDa1Egnn5VcT81wD/XcP2e3yvviAbg7rKEhr68Nf/Ow+yMpxcX
9pHBumqEL6lxJxvtbdS06zAoF2b8UiXzZNPMjvlmgL/cTSvYvdMP0U1wsNbyXnmSv5ar2o7vKKVe
/8TS0ieeHfGm3mVKDLELj0L3OwrL22g37kHlIq63Rof1VrnLbqUP4YD4k+dYv69HvxicZq0mqVQ6
Kd2e7lcAHui3JARv28zfpIom7yAbvnrd+By05c/OgglWVQ+FXy+cgfK0Tc/W0PQ8APdJaWKOW/GV
nsIj8C0OQeQn7PzBf0D/cYdiAvJEyVf/XnQiR3BgBqH1tAMA9aC9Ite3VHC6gHTk5jn6HbPvPWKs
IMsGv0PdIvmJhRWNng0qEFt/YcSXHinHgWbfGcEHuYlEAo1+h+qMNz73DZigSMKjaBSFnVws+YJc
Tln+jk2f9QUxJG/8ZJrj9mv2o/4dOyhH2OVa+y4dtEN4E23iO3EJuzmd8Fe+69lbzJTTJpCJWfLW
nkzrvbW+rzbCNl53O2V/ffle3q1HI5zdN6OcySYp0NTR8agFkeZmtrpHFLZz3JX2FizmCJcj4g4y
NXtByBmz60cfE7cLYiKia+VMLIXCzu4SsPqTT2/+tlQzuNB3JZPn7UUvG2YeOjOnO7SNlEA38niE
FSFt8kdlh/SX+DAe9A1limHp9LtwslsiiaYGUpX+65wrOIQV2D+0atiVveMe0HSYDiLB7rFF7F4T
FC8P/9hwnJyBSrkINRGECipRszMob6Qqqqd6QbuJnqXVzx4XuR4ryLVGbwXag319zVx4LpyEmy0Z
DTp0mqTUQ/KkfLK8bte4f0ZhyeZWurAPTsLMvpsKmtjHcYAHbSOtEhdFUR0LkOyuNzeieO/33wzj
a4yLgkToyFoymbxwX07dB9juHK3WWZXP9asYrjSrRsLCJMVgSStKW5eArCCWeX0+L490Yq/QktAk
WvanKzTPIslIJ2cZeUtxZy3tjHVyiz4w2cg/d8D6XCx/g82hDpUUcj1zeK7YKi4TR7UgrADca9q3
68O6uBOOAs1WpSx3gQG2meO6Cte4QiAHtbDZLi7EowizhTi2pdFVERHQZkL6o0Pa+Wb0Xv5vw5gt
w85ThxSFpmHVITSuSyiBLxzBl+opcHemS5yxnOMSrSDOFC9mGMGHjHmHt0YIN45uB+FR/9B2yRb6
P6mT4cS855B9HuxQPogZruLxodldH+xnzW12+Zz8ltllPvSqr2nTlBpAwWQnR4nXUTun3SDRdjBA
kIb5g6ptJgPo6YeNHxk2LBhY2e1H/e5BY8ckAo3T+/hH05LuRZvUXqr+XP7qf6drtlv0dvCGcvog
foEnCkWmiv4nVOWFXXl5+f4njDq7+lH1ivD1YyYKhP797I81/Lg+1xcDGKSMNMapTXzmHkcFO182
wCUnwYjCC8TjIAm++H22kExcPMWOYszeGZO6X5hHxBik7haVsXUtJZ8ivrW5VLReCjV7YBgZ4mNm
RShBS77oOlS8JNp65odbdr/+bxM3W6NhUwyxKRMJNbm7LIju634pqZ3+ibNtcDRvszWGOv2gNwUh
OtrCqlitaxSDtKjatOgnFjIybdLCzrv0OgYRaclIo3DxwMI9vQTM2KjRC2NZa/hFrHqwJomd3sgP
+ko7oO70ZDw2Cyv8UnZ7EnK2OgAr9ypPtYG8QYbfsok3rgO24CG+l4G5iI7y5q8XqwCX1snxOGfr
JK2tNhCnoJAJ3gHCudEOqDA9OwrGT01iw9hEXECxk0WsxqWi7sl4ZwunreOmtNppvOq63Kebdhfc
ompzP1ni5ff5O6h4EqbwrVzkGEyHxXw9HQ96tp54xAWJFBM5CpLvUOWQvg4Ri6P9us6qGOWf8g8S
3l8Fna7a+C/6VxOuUtcQr1NBZ81uMKUKLFQJCe5Vpd3Q5g1GjJ6EB2GpM3Ax1T6ONB15R0eaISHW
YwYIwGnY8fhNeluOQOC9WxEd325F1X6lo4DeSqOTSMbSBrp0LxwHn22gscBsLDEJ7kYrUduoH8Uz
Fli79Iv8S/a26Q9pjb7Ov2D6APU7mtzZHvLHtBusadv2wSRQ/NSiCHz9uLv0YLKIgG6DpVka3/F0
Vs0e443AI4Qud9+FrN4oVbLXRZTzY9qtteogIHPII3MbBtFLHDJGJLJsBB3+OYGCsWqgDS34DdM5
dfpDUrPsEHdDN330tG9p0O5HMXz7N4OFOUFFhayb5Xoag30iio3KYNFrXve37X6CpPP+paFvvMu7
pYP+8pI9ijc7E/RRruD+EC/cNz/yDRLagHPGd2SPF+niF7hon7BQS0V+g4fvvK+bKGgTWQaxprdh
85w9tQ/ROgQOh4WAI71Ld/H3/G3pwL143hrQGP8n6GyB9qI/gsQgaB9lmDHETpE+uN5Ps1uCpE4z
dXbGHQWafTm0s9yw9EiYEOA8yKA03aBzxvwQyq+JnNrasKBZcfHZBMr2PyObfTorMkuoXQQUjPS1
REJ3QFnekg4jDipavC3R0LKaH4U0oMps7azqYWGpXkrgjuPPtkNSikEsT5+zfyAhp1cXPOEm+khW
bIe7cJ1ul1Bxly/svyOea8X4YQ3zKPxcQO4Wg5M372kl2PXqWwp72tykd4vEmsv7w0SfFYYING5t
dvjkqmDGyDkNn2Cv7DD1P6bGp/r/2Puy3shxZOu/Muh39dVCURJwZx605OZ9K7vqRXC5XNRKUaJE
Lb/+HlX3fONUJqzpfv6AaWAKtjOSWzAYceKc3XpnyLlMIloMCawhmzpniI7PvgN2PQVlTVAub8Er
j+tZbur9bCn/Wy71gyXz2FLdGB4D5w5Ex66gi2Btum3+BP2gwLljt9Xt36vqHg1tcQdrNZoMx3nl
yLaPSJC9zDkhaGn44nqOtHJI4Jr3K/vz7IH8MMjFbdy7JNUzAZvp6DudL/ZiwyL3R3sYDvHlEIC3
MJppQEY4Vbrmxs96nQ+2F9vG0Fu7Luel1PEa/JEkSFFbuzjsvybX9AXc6Hi8Ru11vlnN9s0TeeKF
PhheuDsMN25lCsPt/HINODQS0e87oKPJDtS7fE62n8/y7NU+s7fwemNLWi+ZB9oBGtA5z7wEi5NT
+g2YPUu1hnibT8Bn1hYujyeWAdATrGX78r6M4v1bFxb3YJMJ1x4Ha5tn4dyAlknsgsOSbO5J0YIl
HUJRTh1lZNz24Gjv43z/+Uye924ukFagWJt7SBbHnxuVlxU2AjgdihMkgpTmJTxcZKJdBeoe2DOp
b38BndzXfg3vfNY0KAXQ/QtgJDruFqtY5BNXICiBPkYI7VCIyOHpGuEGQ9NiTdA4g0xcW4E0wdt9
PuZzs0zw1sPrH93T6O469kOA9xkQCADlvtvg3oRShsXtcPCS6wGokxRqHDRe6cCdD95yBzkgeEIL
rolmnSW0z9XyYsiUjfiq5RzCZCXq6H5Wd+iY7EzHDT8f37krErwuYJZCLvy0h6xkyvAEiGb9ydSg
rcHiiySHRs3nRs4GyK4F6i9katFltQRZxaYsUppi9fQD9EohsgFenF8ga/tnt4+f1+u35yYRiC60
+tjEQvvkYtmgitE5woQ2gFvHEZkQ5hQQbUzXiF3OOVGchPkmBK0Z4uHj3aESaWoQ3MRp9yCWTh6V
+zjmEmTFK5HUueEAZWihVcwAQm75wJBaQRj1wFsrOFTRbbfcl0I8WONacH86HhRidHQS4jWDrtNl
5QfwOwEaWNjJYgoJtU48xpyp28HqyatT8c3Ktjh1ljAHHgbU2XXgN5a4zTGO0bEYQ44UxOcBcGpb
69q7Q2IhTKK/zvcAU6APQ7kAbXdg2DheKYNZuQEuUJhK9N1YWFA11L5/PpzTo+SZyEYCc+wSE/tu
caPKylbxMEFsN2mmfTJOh7ZRK97ozPrABDY22EIpBWrqeBQmGi6oUmAgiE1knJkDbmod6j+SguAa
nNRF8NdHROfCOZqqAa5ZuqIMmh2lW0KdPa27vdvTW3Bptiu+4fR6/tUEiJZt28OolkeoycuWdyD9
Af/Sd13d5QWUeqgb6upp4n9jgeZ+PGw2amI3LGavAymtR2uwmFjkpzf+rIe1TXYmRYjBfLCwCOiE
2YxGyWFhfj/yNEQPKVSR4eskqN10yMp50XoD3Jmo/NjqYuNVttEJPrOzoPJ1V5m7shMXsxxR0YJL
KI8POgeEqHmAwuDn22N1uPN2/ZBNyp2yjfEkgMwmGp9caxO7odzm2zmWgywftJrsdzCRrGYETr3h
8XgXsYBptZ20sj9neURTiQmc0B9mAY2yvkAyF0TE6xHX2a36YXXnWOHDcLkYbWiuQFGyYuWlUgqC
uSVkLceogqSBJegKa9iZ5zPGORM+UmKhP3Z5/BrNSRj4YyDg+AsPDY5C189BDuwBaDDqqw15Z7If
x/bM4/HRaRqcmnUDOPkCcjBnwdKJHhoXuDMo16IhCrDvpLoUDihl15Igv7Lnx2HPsfHF4ZR56uYe
hXHQX2969wL6ewr59R86ROwgShVBgGWuaM3tpF6xG4BtRi84lDgl7t5Aos7koEl77Vud3+EflmBx
oEnhSm1wsATzDm8g2uXeNnRv/GrINKLJvU3p639hdh7sZ5OxONEcdOYg3sZkzBBjAzLyeZBGOFxg
gQPRuQNM7ipk+0we4XgBFoeZN0LErYuhFvt0B/kxFgFtsq83w/s6beG5ewzoizlFaTgmerGPd1pG
jNY0mwqLnZtpmENTqvM9V5rbtu6KS6agAbTiqua9u5hRC8xaiAYNcKCcnKU6BVWRUUI6tdnMrHsc
ecTkGTIMW7Vd38znTi6s4ezi3WDhf0sP1ZsT6NGgYpO57F0x9y7NmsDgFtQaXWj2QmpTifwHQ+gd
mpqww1zTH0eoA34+6DN+Et2ZNh5LaBI6RS1UFZhg7CEDIkqDertoEj0UJVhnoN/TrszvOVPogAJ2
h4DGXF9C3azOHqUFnTY00lcutFTKJ2okT0D8rGW4z/hgkK78x9DCB0vEv24cw5ANdhdHskC63aWC
Eq+0+8B0+Ep0cubd6c1dPgi+dfx3GhEbqpejYuhT++Z5PrQim9v8Ytrpt/EDKvwQWcl/4Ml0IPef
L905x2MhlLR/NVKBimnhDkXRcVFlKWIVZNk1HyRF+W2ymTOXAH29j85h/Xo7cygtgKJAz4MHADlh
9VZTjg45U+t9pakbMwdDc+5CA9wen4QcyEokeyZYngcHqvS5Uwz78NgD8CrVZuUyBLBcB+MiJCsz
2ad/Y1fiwYnOJSDDzZOAr7GMuuEGtJVsbj9aXXmwlOXLcgX1eG7vw8TMV0lddL8tnBlPDbcA30Tv
i7bxTYWenh5SsLS4+3xLrJhZwoImFJmKtMFguhzi9rrf6ENQQ+L8cyvz+Vn6yQ+DWXKgDKkAJ2oK
K0PzkssvmiTXXtoCu3PP0ud+Na9zbs9RC/4JqQcH22Exd5BtjFnV2b2vJSAabDR/gBahKqotLoeV
zXBux6FKh24oPGjQJbgwZZeysJoGUWPsuuDogXai5YWfT965JfpgYpn9h4IU7akOE54GBdr8Cq8N
Hyw9m8+trAxkmYXrIXrWOS2Cg8QFTNwQ287W1iL703K4Z30cyXydfgh1GZ6gRaMwEih3bUmnvk06
v0GH4VZIunFz+F3ayjenF/tWVCvGz+2Jj7YXrm/qaNN5ECgBs+Ahx0bXrCZoENNzS63M5Fnv7oGM
7FdCE22Vi3u6qXlTt6BOBkeLXQTGhgTlzrjQgh6Z4jf6Jh/rG7bxHv/O+v3H6OIKo43NtaxEoBUP
HiSKdyCKWXGu5yJ5JPNARYVO0V/31/Hydb09lA5kGX39rg2tl+JWQqfLbxKwQ/ruj/xyiNCiS6F4
YgSrXDBntueR7cXW6cAjNA18tg0lGz68VuMa8vPcsh2ZWOwQEyxbjapgYoZjDiGEnHO8sb0gfhh+
ugC73QGW+fDX+zO8I6PzuD8cCaNLNIOWc0wHUaKEoGIj76mEQJu+cvefnUA4Q2RlQSR2kkcy0xii
gC5CHOgNhj29BP51xcmfn8APJuYj+GEskKgFXsGGiTYE7cttepG8zdAivus3Y1i+Ge/9xd95SiEW
/c+wFmctt0GCLZMcWQr7BYJ4ry1r3gfNvBqn6mKkAKKgAJRACsCS10PFtxV96s0Got9a9JePH74H
+Hso3tWnObRMc5pyrDB2w3vzEJ8W6uvnBuaLZHGFHhlYbBStnYSi42wAAlggRPZzBax3me4rXYZW
C6Hb9qdL1spB53YNpLhmjCq4xE5oiuO8LfK2gypdn4AWEELQ8V/vQsWTxkHlzgLp8pyvXdygIpG5
qwQ4iqsYIgU9Sgeop7Hvk82TlQ16MhhYQrrbxnONoCH8V8/Yh/3ZQQsQpa0WGtNdCYVEU0DnO3Yf
P1+n07wZCBSQ3cRrBcwBYNFbuBHHQ+qZuhVwLDl5yGwtMOufSjdFQKGDPfRW1I89ihV45CdWuGJ7
/uyjTQLbKLkgiws2KZ0uoxFDOBx6pZAo78mGHEiEum/YjGH/5vqNzw9sUz1/bvEksAOuDLg1EFVb
M35xaVBn0AVjWW37Sfaa2t8c7apO3kfmzMKIfu2uBKsnZwA2XBtsYAiJ0RG0TFQT0oAhqMrBLQcV
uk3KegLSMRlyGj91zDlwBenJMRXoDbKBEf58pKftZoBogoMMPF0O6OVOqk3TBBW/UowuKIL7WwOi
XcOUQE2325UFO2jKxHDRy0idyMnbLQdJDYj/Qiu+b51q6wjojssmTFsVlezCiNe29skD9teXQ6Ib
XWEzW/pi02mjazNZDq5fJ1Zy0IWAwocG4eSaNPHGHZjaGtTpVnzeSUhlQgMDNHRz0QAcGcvFz61s
YsTOkT5sqx+mHh8gR3cYGARrh8Krg8/n/yQKno3hpUxdG8mPk2KVaCyhUCZx/KYz+IZIPYYsaG7t
SkihrhzhM5M5k6xgLi0LyYQTSK5bshxUGBA8rZMhOaBKOkYpKYrE94Tq2qCjaJ5CTylx16BF5vL8
omOOQMgF0gkmmo+XllUGcWYBIkVQFWeT9+Tlwqv2KNzW9x54ucCc7GkTFB3KUglIWJaAOMkBYiRB
SrVcBPZkV+CqhyqKvhLSmieR+yzUDULz2Z+Zp9y0wM/OUnOl5SsPhKpEUzu7NB7jJBuCVKS6b9kS
FAIoS9QE2F70tdwAHXHoM/R5ierAEy80aoduk9z5plItSAr24uR5yNQ0rESpp5vy+Jsu4uCWellq
T/im0nzMCgKFQhvvC4jhtDRdmZXzpnDfo8wEB7gszUG7E4ILGUwxUxuiIZu2dgzNgFkydrTrlWLt
qe/DEqDHa04IIP5eFmtJMZYaGILB9m6miK+TAkWCcTxYdUx8rqlNluhAngzatuqrlSk9NQ1CWFSj
qQ0ngTvNOI7rUGKViTkAnWGUyU1PE8jA2fUlN+2N0rPnuqovxrq5AYzj4fMjf/rgQJ4KnTGg3oF2
mXVCZtpR28QOG22f1xly8t03g1r3dj9cF3ETup0eNJl30UmUKp0f3JWPChV6tKLU0GAdbjs4JsNZ
qZ6cLvlMWAsOFLghZAyXMFXoLha6i1ZnUPN8U2gMsghIKFkRAE6xct+cBCuzvtD8iEQPI9p8l851
GpCq430D2dX8WWgvKX/5fHJPP38mbUXEZaGDea78Hi+qZSW5suISuP/YMuDNaqvr9oaR/Y1b4tjQ
7PM+RF0TYCexMeKJiLA8Cb1uvO6G/sms7CyyBn3lSjq9JWAM4oFYJKCmsU7Hxvp8LBSHLKpfGnZx
MRk0vm1B0bN1OFmjGDhNpkJhE6IFiAlQTEM+fDGDXdJ4Y9qDsCjb918MNOyCb+MpDt9s9LPaczFl
rQHz9F6CIgky/CAGozM/1+KSb2wlIO4rTF+jJKhbkfhkSCofGc490UChQOJhjTRi9pZHAeUvvw8y
aKQaoVayjLhKWvK06hBxidS7toW6FYBDAMkvLm1O3xNo+pWyWUO7nR4yuHBAowwwfeG9uhynSl0K
+DL8qjOK3idtHRHehAkDDbSYzH1S5+CjTu6znESCQLm5KHlEEAoozgOl4ymkPHqjkXYl1j3dW44N
RmHE1RaODRb8eG+NadwMs/o2ZIMywCR0bVOVsdgYZixXfP3pSxrTPks1QtkJMDFkCI5NuZ3FRqgy
W34IpwszByscdjkYM9gPPYnaQPfF+xoX9qrReVk+HNQ6HXF1FTAafzNezAPbzemPNNA9P7s2AvBW
auHq8/004Dke6GJO7amo0sGEzTZ0fP0LciAsysEuRzay/S8qr+d21txfAG1T8OacZOYce4Dqx7yz
dGneE8broOYQuXfLwQpGQcfN5z72tMVzXscP9hbBSD+yGiocsCej5BaI9WHaVCKIh52VRsVGi0C/
GGXMH6rIy0MbJD1TYEwRv1svw5zxVvNXQf8BDtQMjlpsKSN1DdGmkGmYaSPamXpkZmxwffXa3da3
xZ22qgd4esMcW1zsJ6pKs+0LWNQFurXhrermrwcIxyYW26fIJNPaEiYMbeNeo9C7F0iMRDO3FFB6
9hi0P6eo3iSHVbzx+Z30n+lcrGxqiq5palieSa2SeNu0d7PdNDAO1k/L2gjr0Aajz5/WLoG1WV3c
cCaxR2XG8MikhJY6SidImISfb9tzJkAICPp/fb5Cl1XCWIo+02ZH0KUq8Xky5H5i6E30uZXTcjYO
x0cz89f44G+KOtetaj6MgP3fQSztQMPh0IezMhMwTitjmnfC8iKb6QYRy6AbDtCXY2MJEq1ymjBt
rEO/Vm9DG/NKTIlvx5d0slfab8/dFB+NLUam18om+QhjlXrNx9s8fZ+Vvj6fvpMNiBQ8MkxI+MxM
ySfpCKcrbAhRoj7Y41V83WZ5/Bbbg7W3wYB9YJMTuysGTwb1yyA8J4HoJSq6ixlkeFZaI4dB11E7
FzD3TBaB/pffGgsri6kzktIrpYAVsm32M+zL2s6cMquX3fxtj/bDws7CHZa6PaY1ODxnTF3qW2gY
zAPkUQ/mhgXg0A/WQHzz9/7M3sIZdqTPIcEMe4bbXmjQvazZKgfJSbA2j8lEOIvEwYzjXIwJASNT
KoEN9qWLqvukDIxwhkRrX2wRjD+qSz00d3Fg/GhWg4ezm2PmzAAEkkALYeGVUN0dvQqMTL5radNT
6iXlBSOdyAJLFCwJPt/6Z+fSMdCOiGBslkE7Psusi0c1pgRbn6c+5FcT4PM+t3DaMoyphDAfiDnw
ygNl8mKzU/AM8AyqVbiz/Ez59esEURJ1UXwnfEMh5Qt8+YXIgQa0vsavn9s+d7CR3ES7JSAGeG4v
nhWc50OvU+SIx46Y6d5uGxZortPITV4iO+qDbzSt/vqM4p2JxDgBogcyR4vl62KQ8+QmznRPGhaa
dkG2HnS59p+P7MwmQXIL4QfAsnNcvxiZ1Lk25Sn4OnShHQBTuqfptJ88/vS5mTPbgyBHMtMYg/zx
BM48TWaqDSm03IDTeFV9eYO3xho7/5mjBhvw2sCBAGWw3O8Q4cD6VXidcElFFzAjK32rV6CxFMBc
piApB7yhcSt1Y3AB0OznIzw3kXh7zsw/+O+EpAYNOumgsaL3qxotFlPbPMqphfSrnWdraYjTHAyU
ZPDimYmQkQE8kd9MWZEwgLQVGnPRxz2FJJq7q5tnXGvgqvF+gk8yjK+HtXT7mSGi/cFAEQX47dMa
uvLAwdiAOdBPVRXpdR0Njh1Yag2LfhIWYHQmeg8Bf0cwchLqVNwYLbOGGddAlyxofxLte2ZaPqyH
05rK4dm5/GhtcbkhR6qQDoU1tWkuzSDfdXflwdhpUfdiQF7BuOJ35c2fV93/HGlVyH/9L/79Vomx
SVnSLv75r6v0ralk9bP93/nP/t+vHf/Rv27EO39om/f39upVLH/z6A/x+X/aD1/b16N/RLxN2/Gu
e2/G+3fZFe0vI+y9mn/zv/3hP95/fcrjKN7/+dtb1fF2/jSWVvy3P3+0//HP34w5Bvmfj5//5w+v
X0v83XXK3puT339/lS3+1P4dNMa4JFFvxNKDo+G3f/Tv80/035FZgY4RKOTBXzfHWHBTvGra5J+/
mdbvNuQiccHObsUGAd9v/5BVN//IMH7HlYFsEO5fRGOQ6v7t31/s9o844I81wUT8+e9/8K68rVLe
yvmDj/e/Y6H6gOIhUlm44VCyXCLZkMQcU1ZXUcwKU6FpZqpAUqlPEPNDe2VNN7KLdWdncZd1X9LS
boqHgtbJzB2Kva7cCJ0clsLJdHQoyJnxlBHHH3WuoyAPVZEBJ7dsnMmOPD3PvD2yTQ345V1ncJqN
7TUmyFVomYlLKXsz24yTGJ3LDkLuxD54XFjJTW3bSn/nNQo9fKOLJOP11hjT1NsSY9KbTZvFA1gZ
7aFvXga0rQAZ0g5xlxhBMYLASQGaNckEmVsj7SZQiommAGGt6mT+UDdQ/N04tBtbPaRtI5p+7xqJ
+VBancKVnLquHPZW46CFPxhSp0eSvyxtIwHJWgkJhQoaiH1epLuJUWm9NnbtiAmj8mJj5+WS6je5
Y/LmzkY1Jw2pGJUd2tABeeutLqfbcWo961IWulZGU4xgw5e4OV9rz544OMobcbCnZFD7oknbu6Ea
E8MnFWpSADgCdhaMZQrVKd1IqxZEacqJD3aX8Z8EhMQ3hfSSxKdWjwdxmXdozm3ygbyg+S9FpNE7
01cvy/WHJs5HaPIyYA+BfG3bC2a7iYF+AKDN/EYriyxQmiPTDUM35o+qYUYZVEKvf1odk9VlJc18
eu1zL4YipRu7JQAYcYv63WEcaokAl+ojeSL1mGebTOlAufboLsVHOLpWvVnM5FpU9HUfBx5EFowv
5lg2CrR9fTzk33WvsQ3wp8amI6D3qI9DKy4SWXmgHjZ6UAo6j26X5/2lIz2WQrC5BRMrvTPdsvLq
DebU6qqfptGhlrpPHK8rs8hhBjCIoWCVbmx7dGmKfUXRmehdJTaV3QXR63Zworjhg2tsBz33CnPr
iTY3za8ps7x8uoaEW4UyQCtHt3rOBKYleyiGsgLOxZQZqByvARJsLQja14hTf7jGSLVH8PnxRr6S
rGKy9hkvGg/FW6Jok76MQ97poQ4toQKEKc0clO1s0NardGNATK12otpS6MsBM5dN+/ZWy3VTi2+y
car1Ar0Mwpl+ZF1GOwA2UA9yXGUE1sQhk03Tpp8uCMpnREYEoWx+W6PTQ+sDo8Xz9cphrLUPTk6t
9krHhLaRNxVd+6gVVLA2SAFCzCLXZXET9UM+qXoDrvm42JZeo3on6NOpT8oc+0YkXG0FKwZAAFgV
A2IEBda6/6F6fUxv+9wd2hfBq8TaMCky7aJOsCYXMJ9iX2YjhCKqPc27Rn7FdCVQ4BOZwodYo5PS
UI5iqIJUeTW5RqsOstAt16zsZqxMUV6Zo1GzK2a3ZQpSXdQ7DzhqQCUwGvcsxMbjTcQ7Q0dglGsT
StqBV2jSfDLrugEHcRLjmcGiqXUyELxVCjfbTZdJ1W2MjtN+bzlZTdAazGqDvqVmmpWbvBsk4pGa
UcPvBy7EeGm4Rm/43CaQCtfRvNR8Q0a1d6+mzmbGjbS0JoNqhIbvMMm0ym7q2FCdD7RlIXbl0Fc/
HQJwO0qrnFVBaTnqGgFfO6Af2UtG70o4UGZkAV7KZv3SpKlGviZDV0zbYhI5lEjUwEAZLaueRL8u
sf9/n/8Gjd7P7vNtl/L3V81PpXztju71+e/+uNc1w/qdAkkELT7E5ripZzjRHxc7cHS/4+6GFjKu
afwfZ44e/rzYDfN34NMhQQkgGUjbQZf8n4td/x11MkC6oOiNSxm/8Fcu9uPHHSqYSL0CKkNR2AOo
G9iJ46erq4hpZGl11atqW/fK5/qdW2XhOivL8SPoT0OwBFgOckQnrcpG3rCiY9UVr2oTMovNm021
lSrFcez8bxMIojDZqIssaYHGrG7LpqyuZEu+V173SAtyn1baM8t42Lpy+2Gtz4REaLA+SqH8YY9C
QBY1EZuCj2j++Yd8YV63QNto1dVYKwEaRKEYi7pY6i8GybWNtG1tY1tt/zSKzvuaiaHbAWxhpWDv
lKWHuMjjoSn0/FlK0d3JVGGnjV0dwHEaG0hPe37vqthP9HTY9G7XHChL0EAEb1xExaTGB9Jx/lib
I7+HrmP2oA2kNu+IgarTTkfQ4HzPs1bPD7xWcHKl50CIcYoTr9uXHpvybSyBf36SBCpPl44pivui
S23TT4gAsMQgdanj/hLj9z6V0+iXtie/62ZR74uEZpFOCgLgCRBy0GA3KMR5SrBPS5+ijnqd57H9
tfPq2vemjuxbnpZhOVoabhSOXs2YiwhXuLkVcaVfG9h6cHwpiqJxZdlfHGmnb2XFqmtbr8ghRfYt
SJ1c89tYVOmmq6UmwbSDv1TDZLwMREu7qNVIQtBJJ3kf2Hnl7coR/DQByEyRMB7TxLytRZeFbamP
b20PxgF0Y2nltwnBpB4oI3dCZLFa6sN1e7uJmv2NsGv0oBsIIN0A/pNfUSioXKZW10elGXtXmSjo
l3pSUKNxR6XfVwXrLzNqmJusJOnVzFz1s4rVePCadnqRZktDz5a83IDxxYywn9rHTjF+lyGn/aY1
NgTeC8bLr3lKretSc+C9S61CPljG6Tec0ThIa6dB13iqJrQoZh7wbN5gdTvldHXbBEXjFjS/Jgo6
PY3v2IYtdx1xNOfC7M2UHGicTMMGRMG6ekgJyxPfMUsj2STUzVQoCRfkxlIscQNHszp3109W8VBW
Lht2iUKLiz96AzYircZS7PKsmAD/58rdWrEsmJ/1Q9IHreqsEpXuIS99Ds3TNGQtoYWPnps53I5Z
X6O1nyTBFI/6fZlDPrNEN8TWdXhzW9huvXPQ+RQINze+1F5RowFEg2Jdk6D/CVW5bayGqo9Q8dyA
2dj7YQ8o4Ait1Q8Q8wDoK0+9J8Zwaz5pWbPvAIsbfStt063WAHsL2u4Qktno+czFjV4b1wOilS3w
/27As5nGNLWaqO6QMoyzovGbtLuyJ6cPzUHqIYL/2kdU2NzH0yhvqrHpr7rCmbaepwnu9z3glJVl
qcdBOPVtHSNb1oxDuQGg392D/GYMEtNiQdxNkE7MFLnEzoufuRbLjW4nfRRTq9y4+jA+FZxBhbfS
edCjU3E7ovb81hReFpqjVQe63T6nTqXcsCoyftc7QlwJzTV/toSTTV+xLOpbVj0Xo2FFzahqaCiZ
XqS5nZGhcMLNO6juej+pdMBV2leqv6rdvrlKWr0IHSOm3xvLZSAzzc0HzbTbC8SEP8bYLv3Y1tGl
4JnPoyJ21PTyOxjLTLyGau1BI+WAYtqE1jSjj/H96hTqNFNq+LRwgH+xB1T3iLvrmtgM4blvHEgq
RtDa/j5VyGVCmY3uamZetkBKRYWHnBUq2FOoGnkJleYbzQDvyUBc3EolAJZVn4uQN0oLa9IbEWu4
FVhOxYKpc8uwhXK6r8XWc26XbyrpQVVLCcNbphseR8T++wYiZj5eRHQ3Oq71ZWwcRLp93vzUWze/
MnqWHYxYVvsGpJ7f4raEnJBKyQv13MTPuGlFydCM+0KyKRyMuDh4XWx/1/oJnRtTzn56DcSbs3RS
ATelFyUtqPdr+lrqcRfRQuuihI3lrcjbFH8fszoYu4I+T5bZ3ZSlI588cCIeTOaMX1Cq1Xx8TzQx
CAFKcs9LwBdZel/aqSsvwe1dbOXIy2+YD+MxdTJvh5BfRqy1+ltixmiihnG0thQKh9uvPZG5gUXh
XoKsqLkMBgtKNEihJRZwhSmd8FOmsTjg+aht86odc1+27nRvKLt6KmhlXKLQZ2FF0NIamaUyHwD5
TT1f4qmGprCRqHuogBc3Ft7TlZ8NZKRhyg3zGyupARUoZslnvBwg+kJkT6OmregVwV3jBDbA8Mhb
Ii4wKNgDAA9KtxLkjIfEUDrw68jag1hcj8rEQM4hM7xQmFAen7J4y8iEri3gHlPAcH2tt/ataZVB
07XWlqJBI9Dd7GFIiOlzBO0HJCWTAC5hGw+9G2KOkoBlRudXuomg20xukOO3ABdEvxY2luqDppb0
MVd4v2FRGUiFISWooWurdfsA1JEvko12JJ20qP3SRYerJYY7x6jKW7R8FfuyoxdxDvdR0JFu+4G5
B2iNjbd4K8uDq9X2tqlZfJNnLP/Rsn68AuWJtWVt1Ww4dV6EYZbf0E4AbWOCEOKRlp5x4eZNftGZ
LAOzu2OY94UTU3bo2rx+JOOY39Ai7h8Ecio3pZVxkN6V9S0OWAGspi2kwv4rGxHZaYtjwJoE2xaO
qrpwJ01ERE+nyO3b/AsVZJUd/jhF/StcckCvAVpncBudaqnifR9XxFJXnnLZW9mCQElmwIvqunZI
Uo+G2jTGkfRwiFllsl2RChlJQrPXsW3A5kw4+y7QFRZfzO25vjXEBm7HhNRfaYcH2kpGe4GUmL8t
0P9AJdjIeyE+XwbGLY/Tphidq6HTQo+9U00PEOEEPbwTvH1gx284gQ8I4nbjNIW5izyWwpFL71gt
4UqfHPY8OArpWy8EIeFuTLLN5/HnaeQOOLALoWYgsHS8EhbRp5GbiZk53hWjPbkZJGnuRzv2vlpC
Z9fN5Krwc3MLuPkfEwJmHmgXgCYaiPNFScYbOSNapl3xyxYHdcBLVn8oo2RjghPT9YdX0u4KYxd7
W1PuZ0HZdcJt43QHoe8U7yWwjwIgaLlzjvJDwI0OVBSgCucKLAUvAPIOkfxm4/hH3i9eNedL30Jp
IA/77+DFsL5+Pv5z0/3R9vzzD7YFAsGiGpwrSbpnIKy4j942EnT1iIAJLPZ/qf71x2R/tLZY3KHq
BPQpnKuye2O4Qi3x9PloFuibUwPzVH8YToU24Uq2GA6YF5CYRMAPufaDB07FZDe2gXri27XOsnmD
/Kfi/KdJ1IYgQ2bqpxxjBO8zoMXdK/iAnyM1Ee840gmpN8S7VGIdO5FCOVVp7LECCeT+8wHPW+Mz
40iUfxyv1hBJzA4si50Z8BgU96W7Y65YOZOLXpt/j9EDNBFUYwYos47N9LjKarPwrki+N1Brq3MN
F8ytxaWPd0ugFa86qy+Y+/j54E7f1igtApuL5LyH1rNlHRMpHYWHr3Y1JabaZZjm0BOCrqAg56++
nMG5Ux8WkKk6KQBItChpfVVcq7jYmJ69B/p7N1Ag7XO+HZN4xdqZ4wa0MTBxyHUAPLCEeHs2I2PZ
ltcxMtit9r0CDV2O7Lp0VnIGZx7xyM18MLTYGMQt0LaTltd2rbStloz0O+e69jA6pN7jgen6VKvd
bazFNLBJnURJldgPDnDvQZz0mu7nBJryRASFoDimChl9jioC5Ym7t63ya4PiL7iuTbV1R8/Yunmd
fp2gf7oRA5dVAAIEh/kTFfhtt7MPelvrgSBjOIwNJIWy2rS2rj6rf1SS3HE+ls9TnefbxJjW9LJO
NhGwC9ix3v9xdmVLkupI9otkhth5ZYudyD2z6gXLWpIdJHb4+jlkt01FEkwwVW390HZvWyokJJfL
/Szo34LWgq38deui75OUEa28Rh62uZJYbBAfbm/TmfYK/uTnENhEaCChXKvNT0caqDIRBE/YK64O
kR03sSb7GySpZFU38moDTWOBBQShKlzjV033Th5akvrhWY6pU0vIbQh1E+lHo675uYpXCwdhF0Ge
7IkBy5jwY18XbghKRYXIqFcnSnsYW5lva+Tlrk7K8QFNIcApJQ1SQ2ogia4WVb1dqX15CIEYvk9j
kEDMEa0Tk+TpeK5Qmbf8yIiOSAIDODwFVcgtoxLqu85oxT1I0GRjCBWH+YwkWF2osHRz+yMtzQYi
kAIcIyVwfuTZHUuFiBhBV3nQKUrNIBKeQYsZ/v52mxR8/3eM2V1aGZ0hpBLzCr34gV7ci0qblUC8
EO6nxidQ25gEQtZsp0HkMVXboPQYZFO0GGTfgD2m3Rr9D7D666CIEi1wOWCkIvbO4egV7FlJ23CP
iF3lZFNvREzORdjSuyEfHqJURTkoH+7UNN+FfX0PIYttpqAh2BTtachiqyn4vdCI6F91SWTTiplV
paIpRA4EWZbkK+dISHcpTVvwifPKYaxDaUVsUNDMGjRX9PwtGWBsGWccMp3NVsq4rUFY2yDpU9Yq
HqOBi7bUazui+BdqfmyORnZCtQ+o1EraEUUE6UEUUUqS4Eo3+t2vDnZmiaa4AGNaeEpC2528aoG8
RZVwL3St7RM9M1V9jM0i7+6jLjyWMj0iU36FPoNX9ew+HaXQlILnKDfMxvetLu2+i2OUOXHTDah0
CPp5aNV6K8fCaHG/hx5vRZIDKbvMSqRO2+PBjucz8EGiCSnmhzbp7hkR3EJuvFQfvLgZtuEAoSwR
jHjeB6Xpq3SnaDB+A5M6oX1rFdB1MZGE/Gxov/OV3Bq6+IBGpaWG6t6ok+9hKb91OYiBBMrxMo9W
so3l4DNBcYAVoVdcFn3MIlpPbUBV2EXjtwKTr5POCsRV2O/VrfwZ5v6MNLu+wCdpWT4I3ngWSnBc
4SVtws/B1ncAhXmQq1XP2W50jJfszF9vB4oZXPa/0XwCLfx3krPWQTjKMlAxgtdZsGI/TmJhnau6
qRMBrbgGMp5xAa4Hmw7iRb4a1GOtkA52WzvACw7SqxGY/lNtjsBHpo6vmdk536wt7tXhnq3tLBSm
oPQMIJZ5bfKNEY+sUbfW/vwsCupxUSoIHijZHmv2M0GheuUDXT2X8PvRbUFSKEJT9QoThjJEAW/G
0ZM3ZHBhggsQ+F1uw8UATd9vkdU6SEtxO+lb2P7A8Xx7e/irM4BrcZISRqkZoJYrzZu6EUJ0d0vP
x4tZTzQzJXeg1psCAIy3B1qM9X8GUiaq6MXWKDjX80IoPc59Gz72bqc9RNWKWvHSe8mQZRRUAABD
P2/OVkhIlAgUF0qhBJJi4xEabup0aKGwI+Y7SY+l+5JGfBsrnXRKCtWwI0Nr9mliDIc8iAu7RJP2
kLTR2kPuuk7x9SPPZ59qeSNFveAFL9E7JKvrp+igbdlZv5NtZQOVkM6F0Qqq97Zo6/C6PnfbNST7
9drMfsIsARKFUK6aiiIQTJLysqO8EuvnFAvaU+Ku2/4tjycKIjh1IsiCc3CoUgHCmyEWNFbjJA/9
jlug8VnqZNczgf/+H9Fn2kJf3j7TDP+MOFc80juS5hpGJGPs9vU5zwszFd+iRLb0XrCMnG5Yfsj6
2Lm9s9dmOtdAUrRuSKJa9sqaAlJMUt65xK/BugrT957F9ZYEcbeJCl0GdRFpdMdHySRsaAJTDQPw
UeuABQchN9Yyn6vYhcM9eaOgb4wL7gqOXOMfysmYnOWaCMB19915qLi8wm1dOtjAmiGvgpbhRD39
erBJnsR9pjeeUpxLAFUEeleisXB7idfGmN2fTREBklfDdlnUTy34A1Keu1xdU2hbKp4ZiB548ihT
B3z+Ruhl4LsE3JXyBjSPVN9qyVFsIHlj5pOrqg3n6XSbQ+an3ZS5g9JEH1nrHIOliAzJAojEAZNz
LfKXwuMt80PqSXhztEjO/ArKo1lpJukqlWZxWS+Gml3XCWFJSXFg4Itucy9zilN9gMSPW7iRK24Z
FOyZfftDLpVeoBuugvyNlQbucZbyt0xqwbWsvZgkNk/VnSSw76EU5ZaYlvs+Fd44WL5KXrwoyloE
XFpY1ChwB6EACU7P7OnMSFjpRp6foybcRNGjwX6nhdNma/T+pUW9GGYujZfJUFgQhdorKQNH5Fs+
wNJyfL+9jItTgQkgNPlRCwAm5euZE3P0YUAB9yTjXZJqa4QLpA4oeRR++5dxgJuAkI+hXz0z0SIH
d1gvzkqE5k6ZuqMR75QACtK65Nwe6bMw/SV4I1aBsj8pvsNHFWIdX6c0YStJhhtSe1T3amEN36G8
lFmoH28AKzw07qTF7umQmsU1qR9bqDpLVuHC8d4ST9Iu/L62W5bK2NBNQHYE6T0UCee5BEpLtAxC
7vm5OJm+dGDrBRW9AwCltMtivId1GVTvgjrZlsQnTuzrPyR01yBaq5qqprUWQ8UMraaI7okcEVvP
02PT1sHKiVqK8Zc/c9oqF3lVkFC9VzruCSMeD/J9VkbPt7/M2gDzvVYSIysY9zitmWOQMLT6iq0w
39bGmNW5RxYCgMtrTxMqs4rfxeTp9hyWziS6RMB1AQQEsa3ZHdXGCZgOae118rescIPxlRUrt+C0
CvPteznC7IbSB6FGM7D2iij8HpRBYkZy3FgpFTZj3G0Lg6362K/NaXZgykothLBMz92+PhJTtYbf
MdyWSqc64lfYEBRx1553i1/pYhWnf3+x1SItyKFAU3nUgBMwbLEj//72Z5oi8K1FnKZ8MUCSKUWm
oRo4KIdIgdqrzqBY8uKXz36JDjNkoIsqW3kyLEXSy+82Oz4V7qMKYlDe4LdmoGhu0LyK/nsQipt/
mRqqXciFgS6c9+WqXuhYNFYekLWF1RuZw7CUVj4wZo5RuY0H6rAY9oO6/np74OWP9r8DS7N3V4lC
ISdd7WXDN1HiphYmzu0BlvfhnwFmZysDoN0g2IcBTBTRYWuUX6wkK/nfdU0atwMavCjtiZOWzJy7
B04bz7lSeYnaaRtFbX75aLrCprbITeS/DocQuVjqv4t+3AlB+xIJZI3HuriOyBvQ2kRbBYnu170p
ECXGF9Q8Q4eyU29roe/eXkfxqhAwzRG0MHhbABaJ3OjrCAB6gRmW16BQ6O0mThOokTTwvQxDUbAI
wP+7MG6ASUY7Yx9w5SQULNoNogCaoVHGdudXKDeGEBETkjHbCEIP3A/Uzi1mBKVdBwPZ9Wj7uX6q
aA6JpNxqMkI36Noz6OR0kdMVVQN4JDCSYzU0L7cnd/1GmiaHvvDEApbhbTY72iw1QogsU6TWEvQx
4zP6KfEP5rSOijs8EMzw979Eq4k1iPxoevrMuZhRjaxI6xpvgJ9Zkn0DHc1emdPSzr8cYRYPAdyo
QWqogAPk1TmmepCblazxs9Tw9o5lAUwDdB7afl1AqAL13V0vF7ANYCjpjkHfeXrHf6q+P+4LiOeu
dMyWtuvlb5utd6/1RNDCxiNG/DZS8WQYa9XTtdnPIqeP1v9YRJ1XQyWOFbUzKmwvlmuy8dNfmV8J
eJEBRw1mMiybZscO21GI8772/AbkoLq9w/3w3NYDMQEaXfmeixOCfAyAsCpShHmIphqp4X/Xe6Af
vMdZvO3C8DGV25WLYHEUtIEnhWkNT8wpkbi443QxlvpQHLwqeyQ1+s7Bj0It/6FzA5w6ICcoh1wj
MPq+qdUma71q+F7Wd1T6pyn8+fOzLz+QRGu7nnp1CxH68IOXotP0P28frsVlmn46BecXyPx5MKzF
ACyewauJbxJam5X6S2vktWtlKeGYGoIC3oMIu/NrhacyGWkjTxhlfS+y2L+TBlGzG8BV97raRk7N
W8BBP0hEztDeTM40lkK7AmPOBJU8fGvGNj/rYajrtiTlsjXg9reaRpRsAvvb59tLsnQULn/sbNm1
uMc7AlUWP/0ItTOg7psGYoNhs3bTGYurAsU4BGqIgeqf7bSLLVqiPcSAG/eAYQg3NI3eIFWJoqTU
6VuSM9Wu0RDdBglIbyyHJAHNGpC4RjRTjSTqtxovCiccqhpSh7S3aKp8jFqf7tuQ5pYGjJvj1+pv
Xuvivhwz2SJGY3joq4G0SNPU8gXWbgaftfYgS79FsOf2WhsQswyM9C7vNP/e76kAbCtAGyPhmV2I
NPpOm1hAZ6wNFCcpQc+rSxgrF5oOWSA/A5ilAxZtHLvcVjJcrtqg0a06UYN7NYgeUCUbNilyNltV
IuXZEEnqxklngAYZBxDKVQf00lr9F6yVlY3oa4ObsexXVqbJE9x/pssVWH+hCrJNPo6DA4pTZ/GU
1kepbfzdOMTiacIi2rzO+21BIQVZd4EOZlra78Q0CzxdKYutqgaFw7TWcKQgMTwVJ9gaSKvClTZX
TUHoREiB56XqclJCTKqKdfjIGYVJoTNpimICSgKYe3dA6+igBNQC1My6uBMSE6QEf6f7cvOTkqE2
I8lnm8oH1453Ij+BLAXk7e2den35QEsCdSVUeVCfuKq0aCnrBE3vPdb3ey1idwbQF7dHWKgjYQjk
EeDsQO8L2mZfw2iWZK0eyy36FqdG6BwQZKzKH6wc761acwYNDTYOBlvSrAy8NDUUBIBtw310LQYc
BaVWDg3F1LgNp1tIMwkri3d9zNHC+DPCPGHvpZaI8G7z5Fj5RVXNAijVhACxC6jNykgrc5Fmd2vR
R2Cxar3XiiosInaMrLHxrzNaTAW4x88bVcB++PqRioizUgwQxAH+7oDBxGHZg7FrwiHOEat+38MB
4/a+mP7i13RhGhHlKg3aA0AlzbYFAQsyguudV/ayg16bK+gfcjtYmagAHrrWulvI2L+ONovIwgCq
iKAMXotPRGAC6idvpLzTI/GAvQMFRsMUBp6ZWpxnIOzAChlwYD0agR9SN3EdPyVd+jBI0bZMIaMV
/yhVw5JH1akRJa1YpB+aisUafHAz9FT70fvI0gWer2SK101bKMVdrtnsK0VkVI1OlrzWrXfKNjlE
KHWnprYRXepk8Ps1dmup+f8xpAENaORZC3y2sm+LbLrdG0t5K5+E3hbfp/6QardOkn1XLGbhrljJ
7xbK+9NE/4w6nYeLew2UawU478GLXtrK0UtYpDiT/uKkVkeBr4TOsjS5uTv1pjkIr75D3Nub87OG
eb07//yA2e6UUiit54iLk/iXFmxgyLc1rMbuoeSwK/8funUz5Qj04z8/7Z8BZxuUJzFDoMZxeCve
1dEKMtQ4QHQ1Y7vdSqfqKI+P3TmFbhz9tjLVaSq3pjrbVDDNiFujHDyNmsNH+otm7n96KDV4Eoco
g39bCWHAtY21GNEuvvCsjiikgJSUiGhND5eO4k4Hefj2vNYGmKWlbcJZLMWKF5ECoEcKTvGaDcjK
CPKsXiN3sAeqEP5zAtIRwft4zdFh7fDN7WiVJGVGBGaVf2pe2C+AeWGpB8wmwG2n3hFtttEf1nb+
4m5A/QYqxNAEvVIdU0cyEM6Ds9G9xlkOdhkcobU1NaLlQfDoxXOBXouZiwTplToOHuQKtpSSjdIe
FfH19vdfPFEo/+joahtQPfps9F/EEIjdwHUVJyreNZktjrt6Jx2MB2QaTm14+cvoAAj77D+ozu1x
l5ICLB1A2bjyJx2Rr6ErhdNZ1jHFU8ldDh6PAGKWXlpryY0oLZxatHJFSPMDKof28NdhlKYe+7CJ
zrUNvuVuTED8M4uNLpn6XXJPgGn7wW1o5duSQ/fUSWzIFJAYFW47le3bE14M1uhrgPgM5dprl+FC
zCDROMhAoVb5FKwHB5aTNhtt3w2O/qMxOOPLpC0a/OA/8t9rd8XSKbwcfRY4CS3rLsmJp8ZZZLIm
aU2hH6O/DSbgroBLLMP1AVRoQBO/rnYGFHoIKIpnpEAW5XDT3fIwKDcrC3k1la+jzKEnPQd4bpQ7
T3pMXuqjsm233DZGs3S0fWEDh3Fa0+K7OofTgFC7hiAYuvJXqmAt7VDdwrTUosnutVbJ9jXjYP6x
pi2Lf1jCz+wFqloYdl4z9fsoK7uCe5UxqL8DJYzeIEBGV3J+cbqsvlxmSCWBTwYdHo4FaCBPx+bi
0PekLFMghr1SV1+hlMfetFrQ36CinH3niKYTYqg9A7JZOJFUsLdUlu5KrmfuqMXFMa9i4ZGrfeRI
sVS8gD4FNk6dRvDXgGDNB3S0yXNZRfQABRx5Iwdd9jtPGPlIOj/8aHAirTFr6/dMG4aft7fG9c7A
tBBPZPQ5IWM1L0XJSgb1DMo9RW1BJStOPdZk5ftc7wUMIU6IdUDW0Ued/v3FyuVdHBDZAPJWCWKT
a/lLVaePIDr/levdhDvUYUkLrQUBaD9glucfCMSDWlVzj7axV1T0XPhCaja99HB7wa57wrNxphW9
mE43QGeAdjmAxFa+G96VbXUKbWAmnqTRFM/Uyu76TfbYHZS7aOXiuboAZiPPFpJnPGyqOvcGaNME
fpu7kPSG0kyXa2YbR6tOk9OCzXc8OtmCgEOFR/b85ZYxXa2Ugk2psq241QY0TLdxG3t0Yiew12g/
1ynJNLuL4WZ5W1JVOgTbmCew+FcxNDnI3bJiiTpMwuSMHzJNPg1deczS8TiO9UvJfK8t60cD/ZC4
LH/g0RfaK596aeeidTRJ3MOY54ojlMQlJTxkXtobzxnPbZ7579A2sIVqeFYb8XunGttW6j9iUXyB
1PkbLYYX0rA9LWW7kcaVR9pSBAJvCBYCoGXJ4hyMEEM+k8K9w6M6wKBZa1ZosdUMjQ2NWpX0fHvu
i1NHejP51aBvMi+Ey2oX0BDIh57f980jhFWhe/14e4jF+YjoxstgL6hXhVcF3bxS1kqvT7/VxpA6
lV4/D5BmiEiY7A2jcG8PtzijSYwFNFHYrU8SLpfnlhp5FoOl4XEVyh31EHwAoX6AbNjadbQ2ziw+
FM2YVpFaehX/mfZI02pUAAq6ElMXoxB4GRPNEyQgbImvs4GeZ8+hzeKRwSduODJ5C2nHxg77PHDi
TDd+JFUaQYAhgLtvT9XNyFLu+lrL7VgRxmOn6xBANaBJtkWnOoFWEaxi7FIuFBusNLICjFgKXIBD
aQJ4HsAIzpkqsgzDg6EGaCCuYHfxI6wncZBtk77d/sJLGwq1BIB1oGo8eY58XZPIz1TVT0uvoSkk
K8ARY/4THdWHSja+aXqysp+uX/IIWKpkQHAPWqFossxSt07ofWOQK29K644JUJ0mz2q+0dp0/F6q
nXgnQiRFN2sIpcGcrO6pDe9uPLhS8NIjXUkfSTSI/3DZopMBtBZQsJ9qvl/XoCCx1A1K7wF6R50O
frN2znsZTjsgst1e7YXMAd04lF0hgSgCITWbfpKFAyQlqSf0qE/23+RscG4PsPA5McD0X/DQcWpn
n7OVOwLnTXAjWn6I9Uk6J6hMyN1xU2XJOcmaze3xFg4uHnRovkOh0bj2boIUWuGPqegpaQknbBrY
kdaLbiMlfx/HURVHSIUDiHhtp8gCaAokQesBsDt2lt9p3W9GGg0thKwCS7EPgg+/rard7dktrebl
qNMZvUhbspK2aty0HpRE4Qrh1T7Kj8KTkjhjvAbwXDjuWD84qQCGD1bD/MOVmj/2UJzxGnYnF+9A
GMBs0DB5zFeC4NIHg1Ev0M2fT+55REcfDMk6xzjZAFEjIYa+ozy85anwcXvppKWtDizu5H8Nndcr
z208EptoAC5RSluJuRBU1A9cSasHVivqfS5wAVTSWHZomac7QUuoUzGuPreDMXpNDgxxFjTlGwQQ
2ne4Ihq91YRQ9TOlkhG7L9rUK2OgjvAQrC3k47qlV0nqcl0v34EVNJxGQhU4CcYPKrfUaUa53Ing
mkFhUs/3kpCLXi/gBR61avmRxf3fOal/5tWgDgFDjhr+RNCcHUMCNQf4IY3eaBC3F5AAVoYL4PrK
oVhcYrxEMBK6RleY4IymQpC01IsqPmwjHuaORNZ8fK/HMKZmO5pR+A8As9MRuTgCBCJcoTpSD47w
O5r6921S3N/eKWsjzHJYZaz1FmQkr5Z+S3VohsPT7b9/3W0AvQFMIfCEVKiXX4Fxm8JA1McXF+4h
j1S+RbBm3MH/AErt/pNwJ9+RB0hBnfSnKU83NoqVO+keAlKos25gjfD3aMDPnzNJIOO3oIYxy6l4
ycekUESvpSqkTYt9gufwXx/yacawbQRoU5+eVl8/2iAU4xAIoidD+EmFypZcYueLKwjA60iCQSYG
KngSaOjN77KQ64Hkt5KXdYVF+5+0l8yerRmiXkdgDAJUCSRKBDTC5il1LgkgI1HR03lUn4U8BPWj
4A1xE5wJK4QU5obgFK4k2biRsUBfn3EYFnLjOFWQHRDnmWIg+1FBca0xAb3uinLY8pT0IfPH0qx5
9D1JDY9k2n3FgnuiGQ8EVDNfFzzeilYHaF1V1HZdgTqTtEhyMotADTiX1F0VKRBYYnbTdABMfsvR
bPN57PKov4e+uBUO1NShYxSX1Vas+Lnh2amJBxSYq9iNctEa0sI3WQeYt9y1YOf4w2MrjsDMqvyn
UIMTy41HaI+62BHwhu7v5Xw4D5q0GeLgAIU8YqbwRM3K6kRQgQ1CZkmoicbQcWmVxB5peBj1b/C8
sjISPECWCgo/2D+1+pp24nfowZ6JlB+SyeZFw8sDeH1T6Y19LYJlx+ELFRjGgQ8Evf30QcjAwBuh
nuwXD4SgdB3nkJCBZDBruq3RqM8xlh/6IvzE5ebQAig+hN1L16KrxOO7rk9PSkkfG05sqSgT0xCj
ExZ/G45p7OpDiHZgyB/rThZdNcqbY5M2nq8b+16AVm+ebJFRc1Mi5BEUm0cD+kuAw1hCIm7iIN8q
SXtvGEZuVYBhQHqcbLqwd1KtO3YEdTCu7MH+2bJOso0ULklB56RMsgU9+13R/tT67A1WAnaRCZao
5GaSK6YYYwlZ/zMaG1gypO1TVOF/ZL7/WkXiMSVDYH+qw+W+/toP3AF3OLKLHI9kcSLIq9KhGGWv
7ioXl6VdQIwnwuXG+/LIG9+qfW6hpgtz0caKk8iFkJWl8cChzHdxh5pd1u7x/4NsMXTKiAD1DyLu
NTjfos2KJ6i+al+wlKsgeZ3MfZHIwxDla3hBTzSA4i7zugCrDBnhHUyXnnMl3uRZuhJkpE/y2fwo
XtA8lemoXlxAXJbzEJqzZ6XPnTzXTRhVHMVC35dAYlZDuoXuZ2I10H6yUTl0AsEpsGlDaH8Z4Q9I
agHC+DRET4lfWYlSWhTcNjH9mdIOyrqQwaN3Gsnhnwq5YVU/1l2/ZyTZ1G1lpzU+JRsesqL5VYYQ
0IZbsiqjYpQHNdjhUrBpNW3TdDF6nxq2Sq3s1Ii/qpBWAvSAUZMLzPaLxi1aildVG1uDpH2wLnqH
MEvhAmG5BxHCHjQjMkGW8pU76CIoiA3tcygoTxBvKZItlEM2fY0GOcktyEye2iZxWrhv13gd5fmL
EBNbbvYKja00aa1gBKiQWHxorI5ys69Av6h2jS44WvYsJZ05hp4uRkCy2CWLHJGAT44g4KeSDU+7
ctjX5VZLn2j+LKQPJHiUMrupdBCpBpu2qQOnYLsIGntg6HWHoAM0bANuuoV2z9HvKlNKq+e4favg
G5cN701zJ6S+GXSGqST3g/9jcqLwW2gWhK4Ku1ogXWze0R1vYW/AWjOrnzIGbrsy4Imd4+sdaQW1
TA5VOAE/4Vn0T353J0GNEVLjjL7o3R2UtlN6UrQ9q32zCN575TEWoOVJGlsNnvz8FzNqO5R7aF0f
8NTaTGihEvzWodEe29q3s7hwaKEc0vIYlPIGqm8bVWfHyG9MsPLNikoHIfwtSpFb6AAAZ1AYh8Vv
mA8mGegh9YtvvowuVqyGZgCxd0tnNZRNKUSKx2cWxUg7xWNe9lBDZHsWdKckE92yHaB5Sh7iPELb
HPuGQfVdOvqN9CuBj7lA4x1cj+0BcHOdFBBkI66k/EyF/qkTDahOQzfcUBDDU4v0o4m6A1g0EIIc
VQAAgtemeZGUoxFDb7JGcT8PXxNDPEDjwumNxEvhTe0XsP5GLh2bQgZhBABq3pqkw80A1KDZlRX4
0xrZoryHgWDvjNaaPcaBanVlEm2KHBILgFT87JT+MQ2Hs6SPx6qEAatQJVYq7Kj21CQFTlp2hHMN
IPo52zT6dF2Dtm/0KTQfBBeCsVtfjV4y8Uj78Wdbqke5yndFYRRWXkg7TbrjkIBkdYGHwfAqiRUQ
YJktRQIgwdPWFU44g9/8wNjqyTM85qywOGZQhJdigAHw8WT+1EUJHk9QlgtVs5NOsa7Cgao+QCW2
tihX7ZyqpyCT9jK0QAU9NUWpg2JosA2T0c6UXwbrd70i2hprDwDbHVSptaNR344N7LOC2jSqHkq1
sen3mVOpAS59WFkovq2HLWSVX1DDgqxJ4QR5YgvJQ6QHVgu5t4LLlgIhg9gw3Bq4Yhp0UIMoLZ/X
d1EO2UflxWhfg9rfTfo6Gf9IIQRYJcDIMG77BjHDItjH0Z1Ca0tt4BIWh05hAK6WMK8U6ZF02Z3R
QGHbH4VNLLIdOBOO4GOGFZKSHmqwqO2n33DH7BItfZTL/EnMG6fF3ZMIrdvq2aPY0ldcVU7MWeQC
n71XQqN3SqqXrpbqU0uT7wfslDiDPLfqJGOPowpo/DHxoREYNigzcwEFh2ZXA9cJe3n1nfudPfI3
hQX6toiS0YqI/mQQfGf8RHNyKg00Da/dyjTS3FaLXy2wQPid29vPgKV09fIemaXdRg/HDqXPzkXR
fQhK9h4IoFVD++hfRpm0UtC8AZRq9vAbmaLHWhKddanC050rYbYTZC4/6JXIV67Ga2rAJzH9z1iz
6oQOlp1GSsETFainmHVk/scUNbK47HRvfFdvEndNNEJc4orTyep+csxA034+wU7uGsGQ0F7W3oCM
UWRLOg7PqD17ymnc853qai/Sc5vg5Jn1ad3Ccum1OKkuAAcJ7PFVxwr9skjEOw882FMJN9BQXyt5
L5QoIa10McL0Cy4SDkJ9Qfd72VNMpBQPk2+j/qib/7HJC1zFvr1hporfPL2hkgbJMShJ4LExe19r
8B2JFSKD31HvQLHdhB51hO3aXlnoxGJSF8PMHtnQqGYMFRO8gcfAqY+yVVn+bjgTL3xEI86Uz5El
32Wnn72lIkGCzEBgh6dmaxzj79XKQVx60n22TamMgt4VpiVMRKZEDJxFjf6o2tZs0ke9/5aNcmxW
yt85vE+FGFR2kRJSqEmilj6vN2dVKxmso96w9zfM7bfCbrR8TBA4uc0aiGrxbFwM9om9vdg5RlQS
OiagKDiQjKmetAGAAak3cx+Gd8GeOcmTXt6H2b5E7DbYR8TM1oOdS7kq7bK0xJc/ZJagd23IRIGA
9v8zqPr7lIHWCJUgIO8P6tCv9CmuKWbTEkOpc5LaF0X4mX09L4AbB6VIBI8ZQ7kfUtTi1ELm7sDr
7kWRongHa+gecV2hYApWA3lGDuxvGVTa+5Wyx0JsQBd70kWb9AmvUDhND1x7HAherxKUiEtTHtaQ
q9MxmZ1WYJc0eA59dt+uXj5Fmesq2Ig+S2HL3IcHrYp/wRN+F1CEvQJys0xAgn07RCwF+k+bOKCm
dGAS55tYaYaYtvLoBWUdHSicfLbqkLOnSmzxRInCDm+TNjt0Q2psAqHKX1IJ0t8+73o0jiQN8tHI
DVLI7q38rsVdpuMXgUoPIMG8ADTCcc5XESirJDvI2jHCe6ru331QkQkovLfXYOn2nmpNgJBNwIt5
QdWHqVscGoKHDp4JeXczLh+64NvtMRa2D4QtJ3txICGwj2ZXG4Nh+ui3ssfC4qFu+blW1zCKnz9z
tn++DDG7shP4NyUBGECAp7e24AAfAMse3TSc/ENxspN/5BDLgBnzmT0Xr8NGA84os4mt3K3Rd9fm
Ort2RK4nedRhrkoIisRbjELG7cW8BvwhLFyu5uzGadSadHh/ebXdOdD6k1/qc7DPLM1KduULxAgg
943ClbsGQFuARGBc+JhP2sEogc6PKFFzLmalAlS2vBctHeRuYiH07ood1LWt/FRu/loKaprpxYji
1wCoc4mnqS95aGWUNo+abhOorWHDniBz1YSqz/+yspNy6FR6AaxhFt1VAgMhpRaQoIxuKlvs1wTF
RjGuOA42vBNO1a7G7Vb8uD3s0o6BCzuA5zA4QRd3NmrFIz0qq8ZLhu/RsPWbv0YIYxUv//5sFQeK
2h0VwnOmQHZKpCbj77cnsBRC0HXSAXZCURycyK+fSe4TNSlHyevUytNT3wUnfiux7v4fRoG5Ibww
IUl25ZpCIKScsET3SogqbDMDhSUty0Vk54Zg3x5pKXMEygZivCIQLhjq63ygoihEQaUCURttm1O9
nSSpxFWds6VVw4cBCgEgGhU3xddRyiDjKVxEz2OmPGmlcuSwQQiMai1cLN0lxoQVhKblEs2ZwxYM
tc1zHFfRDl5glaVDN8OBEpZuB13hxpCavL18C/sZgR7QOiCegYScI7WA0kpVFEbONTK2jVAYtLSS
Wh+qlYtrKR5dXt7zpDAgUEmEUQTikb+B+ccZiv5Q24PeROvILj8zbsbPa7DxhdXEmGCRwasaW3H+
SNMhJIU6muBFPLVaSML65B5sGb+DaPnfg1ZByZnayf/D3rk1OYpr2/qvrOh3eiNx37HXijiA79d0
3vOFyKrMQoBAgEACfv0ZuHuvrs7KqDrr/TwUUZi0sQ2WpuYc8xszmflH41DLzwJdJ/mpN7dluXWC
HZr2fn6hPvswcMsDbA9W2IhV5t/Bd1G1X/OstSRgSy7EIokDD78taV4tdd92vxpZPz0V6OuzjBuV
nx+K4wWviHbZaWY+ouZTrMt1Hk9f/BjGhwvYdPR7pIyhnQ5+EUN/8lNG2/Rf553v1e8+IkrIXZmg
IT4RR/AOIw+OMEP71bL7kEi9qJtd4tJf3Jef/K4RTrkmAmWson+o6w4Q7aKjE8kDu0f334CgrasK
coK13a9Ct89+aPg250oapAAY4v/+4eC9wkEVlEcLVSBMIUu3Dv7jOjg0ssgHmBDWoH33Y+BWcTEF
ASpAAhk5We0HgAt+fgt++hG+O8GHsG10S3/gSXlq3a/AjMF+6Pzz1//sYqDfz4ZecjYg/TgWWbld
2nChBggvWAo6riekVX0YOv38LPO7/BB8ouD811k+RGR1pyc4cPVHeA/FyEwudAabcljIVOz95yf6
ZJUEXIsF8zBECtBUzR/3u9u5LEHXAPPj1CJ3XQ2v0HsBw+khLzlMbSQFfLT8tvhF8P7pOVHvBo4T
q4Mf512d23Xn5qfRzjtvphL3G8eEOVLtUdhukD54Mv2qTUI9uU8//7Sf3BzonELGb04x4D78cH8n
wJbDygRtgE4WyubFNe5+/vqf3Bx/e/0Ply1NAXC3mD6S5NSlzy3f/Br/OYcKH+4MLKyAGIE0D2qP
j7AI0vmJttA7NXxN4bsSVaf6Cz01++TJXxfLZDH94nb/bG0AY1+IMEEUR5X9h5SBpBn6Ww3MieNC
natlMaCHUYFxaUXOa7WtV8Zy3P0qPfMZ0Rd3Bz4gQmbQcD6GMkXWJrDbNI7jCjlv2LFtydqPvYP7
tZ4W9vpXaa5Pfm1wE5jRGyCBQ1f54bZAlcJLtUYj3+DFKYyVknTcdEa/EUl++fkN8smtj6hpdlOE
2Aqqkg8/N6t16poi7WRMsB4rfdS/3ikEf1mt45o/qJz/YjT89PKBkIF0Gv794fn4/e+7oYbSU9Mi
VJe1G8o+yG6qXCc3jdOLmIx1iXFFodx3UMLJt1XHxeuskcqgvDaUjcjeNHfe4BdfaUrKjTu1wbmS
xfCLuwy37ye39fe32fzL/W4cggFypV1iHK2hivjULNUI3JujDhLNwMCFFytPq2d4WsC9b4qgpjk7
Nmzfhm476gYGPV9QvI+6Nt80tbViwoRdVbKSdRE7gm2oqNEpmW/yKQnz4iI6aIZhkKh4s/CKxyTh
0dQMEQbxVR3AaI8MIeDfq7IOIBhA7jUDEoI/mpVcuua4GqE2hWAHJSW5IqQ9mpode9hWlmYfwZjl
oAvUN6t061nNIffqG0OR2zL7agnrpilcKB6qlZv4MDmpV6T6kqLGFqBgnPVbb+ribPD3DeipxBD7
xuhD6qlLT0Wc+mhfJIg2/HrRMyuskRk2OtQ1vTGCS1IMS4zYtr/AUGHFqNhMxI45K+JOsG1i1JvS
GhYDNeAhSLdlYMeZo7YdSmMu686D8a102B0G65BX5sVU6SZz/V1qJgjrh6Vh8ShNnoZc7bEa2COp
1XZfK5quirG99/tv/QQdKXmFambZ+wVEbRwm1OaqYU/A8yz9IjnAxC+EYdVrAPxXZalVYOSRhVJf
Dx+LxizXtMi+jSlyy7DuzikK5lIni9I1GPKu0Eig5mTn9XvieOFA3nzlXiqZRoZ4wsojmmgTZR0P
NQwRa/MbpfnKoGyZinblAYKnGsCBjPZRGV94U2xtLwWTtjW2cKdC5AHt+lRHKSQ1pqSRUbyKZAip
RsiIFiEYQK4mtLOL6s0scLmafpNnbJ0MQdR4bjQkJV79MsIPOMjBXzKtjTXKGgikYBuI4mQMb0Sz
M8n97dDm+wktyUY+nodgJR3jScH+ZeisrTK6RZuAkU+dqDP1unDbUAwmJj4vdKpklcMVkWZdCNjV
2k1fhdQxz/hikDfw9g5749wmX5zhSwDF0TCGVfZk2+8aJabcXCBEiQIviKmSu8a/LYYstGS5GlIW
2fmAEl4Fi88H6hWLuq3isoCRkjGsXKONtZNFYw75wERv+kFviQgWEn2BRmMuEdNBmFCvmfFFgjaS
9WSRaZSThQ8cblU5m8YDDp344z0m9WekCNsQliF3tcwiUSCWMGb7OgaOJCJzJz2xwo8yUc7Wbyu/
gZQ8sQ6ceAtofeIRJoWlp5eg9IeMnc2KhBM3Y5KxA8X1GcA/troaAgp/IefE2AQJlPetZ89pXQAN
ktMQjS8RBBlL7ruHvFXrQkxRrv0F7266Rq4V72NvxLMy8BjtV+l/rW1rBTHokhX9agjYGlZlcEUX
944LNwWCAppx71Xl2hH9grfmog9kPBb9yYFEpNRHiUbmHPlmtOjGGR2WDFXWtMBbaKxlTzr4qBth
Y+uYFTBWS5sNKsAbmagHr/ta+M/JABdNCe/UINk0brMYAe+uAT300jd4thQxBX6zTlAgKMbnTr2h
23HjwGcx80YoBjvAgm+19UjIQz9fdyR8nPY026SCjBxCxYivcjbIA6IZYFGo3EIf1lw1UDKhB8t0
qCeq3QgXUbQv2vGQG0evqx81aj6BB9pdNsC11mqrbVKO+4FgFVwgvg+Dmbtis/5WMW/tJX3cQKtF
ygkm0Mkz4fmeKZhv2sp7G0pyQ1O57jJr33b1PXoXQBrq1rCTvhEE5fe22/sj2geCMtbUfzEROFFW
RgDew+hraUDXN6LDBKsThPPDRsCtAsxrMfsKuu5aDJsUZRuCxXrXGS9Z58Rzh/wsy4pp+aRqBEUd
X1H9UvJNhS4Qt27jKm1WtQttUMPWeWI8wzVoGjZWkMST8VC2N4h54loN8dCSdQX9FhQafQL/VjA2
UBc/wXh7TZj3i8n66uT2IbZDyg6dpXMvCfkBIAf7NG/0PXrM7Ml4YkBQ7szJTfaa2snSKACG7Qo0
IRdKHZIOoz8Uy5AJpFU7wc8JFDyYwTZ7CJvaPe3qcmVlpYvhIYOkyc7ZMmm8IrZK37jpZIvRYCjG
2KBlH0Hf4S6nwrE3FWfNTWnJYuewAg7ClVYXXO/yiNY1ewV3kHGhVTP+yrfm82jvuxjzQ1TkOZLk
msGJHoVV8x48o0jGxR0DnTmLy8efR2Cf1YyvNtNY80D9hizF3yONMZ180qLpWv5ZWxWRsYBzYjwj
oY2Y3f/idHPS7cM1/dvpPiwJakiOhGEZ19w6tFhbHyVcb5Wv6/t89YtTfRbGwvYHqcw5PfcDdg3i
0HG0kuTolNXRkrhvDP0MZDKIUg1GIxrDluWVOhpOk0CulAw0UFiGngqaj1AZcRh1II5ZuF7yi6TQ
Z29rhv1gmelDe/wxG+20LknZNJ2qvIdv6gMh3brGKRnYgT//Aj5ZfTnfn4j+/cqatmB2XQXHXALF
U5gQZn3prV/Rdz77NI6NxkHbmRv7Pq4VmAF7ShSGTrmxbe372rRCkT8raBj/88/y/Wk+3DYp1aWF
6sHJzdd93sZOcEyc4Bd5pc9i7u/O4c76ke9ibgalVm1V6an0fWjFtDt0j30+1C+oFtJHbZvTDUHI
fF/0qf7FmT/9xaNPAbVfZJBdNJ38/dQJtBQkDdIT9G0L46mGcGNaZXdoLgaaw/0FePmz2+L7c31Y
WkyWapsa5Ip8aMrHAZ50iCzz1FtNg0OWP79qPxIdQAClAKdi3YrixQ/pFPQI9LkxspPL9LC3XUPe
cHdoVp30sDxwgFJ6DxKjgDlS4twlpqrMCN7MNCrqFJObC8m0GwUYmGto+Mz8KYDP7cmpXGfrlLZ6
gQnrtKkmT/yqnjMPeR/GKLxrgAzQ7jYzTD8UDkyZdWNrDSc3TcnCnxIaqmRMF6nIX0le0nMduJuf
f1GfXJO54wErYNATgh/A4xYUd7bXd6e8a79ImzwgCnyDvvoXA8InnwvA9dlSD9Z9yGZ+GOozmM6D
e9eduDWdggrSS2IhyqoUX/OJ7Dz1J5D0v74O/52+i/MfX5n81/9g/6tA81+Wsu7D7r8O2Veo08S3
7n/mp/37z/7+pH+d6vfqtmvf37vDa/3xL//2RLz+n+ePX7vXv+0sqg4X5qZ/b8fLu+x5dz0J3un8
l/+vB//xfn2Vu7F+/+dvX0VfdfOrpZmofvvz0Obtn7+h9/q7Czy//p8Hj68lnnfRr9Xb6w9PeH+V
3T9/s8zffSw1IDvAlUZWc65+6ff5CPV/n833TKR5PExZKPD89o9KtB37528G+X1usAM1BCIOWLSh
E/i3f0jRX4/R3+FLiFbbmZwCWTV6Wn7734/+t4v010X7R9WXZ5FVncRZ3Xm0+ev+h1oczF5nNsmE
mAySlKuv3ncDoVAsGbvAu80rMb11UNzGWLwV21zcTS3J7ynt7IUMXH5kri9uqmn0D5pg4WUCjhvB
B9gCKrmEDqtH6rwAliEy2tLco+Qn7pBepXe2N+mzhxEdjr12v2mCO1m9GSSd7uHyDdY8k+kNkvnT
zu4AemajgV5bS6Xjcsyc9gAX53EIrYz5W6SVsiZMSg8m59yWG096Tr8pWQ0n86k1l8WUlo+F34x2
mDNWe7C99pwXZ5IoBDajNhc295B4h2mkeKSt8Hd5g+k5tKXPHvzK7m7soqtyGIYPvRvmJIe3ruFV
PoJMo4FMxTAdhPxaGvGYGlB2VzxA568rYDReEqres9LLrWVnQto8pr6zAyALnl+BUaRhm1sGHN26
5NDmWFoD19jE5sSmDaAhhgPMugWTbkdxzw7NnD0lDk1jU7XLoFGZCB3lDTJKzdE8JN5UbFzeZDdt
nkKQK3o4RSc+lV+bVnibngKe7fMJK350BDyBrwg4ZEq99xbrTw6j6n5ssJpvsdTAi4KkmMDi2i4E
fDOzoXXhrBxgsW1Ls5zWukFa+lggCZNsdZmjRUZxDi43dwAvWcgSkiUxQi26cEGu2NeCBTmsOFvY
v1m9FG7Y+sjXQFebebthcv0TNWAwi7JK3eyVVmiPsiUje6lSd2GiE2I7Me4+W0yAJ+aZI3t2WQuS
2dQmh8bi4gKNebaGsbjY9kKTqOJ9f0P9Cna5rPC6B3ipjxrm5X2RRTmwoNu0MlK8cEYvSkwsW0mj
VAu0UMAGWtMUHuaZv6nGgd4Rc+jPAxfsuXcdtJanFM4PaJY8jHUl0AQqoWRKaA6YXOvpReEP7SHr
3A5m5UXu51Et9GSsUZOWJHSIz91wMNvXlON8YcmN5GRnBQPcqEF2FRp1epOWjrsD98uKfNJbD1aB
qllVJc6REW3AWcCqXsbSzWE8mORZXHBTJECcSty3qh/OZsnsW1kiNVJmNAhbzy2zu5oC+bnQhWc/
MmToz2YnwQYv3RQvYE/EZyGFa9sG/uvTLRJ7dX4BJoH7UZlDXxQ1rglttFdMnbUAgKTuF41OUyQi
6UCmVTcMxbRRMCiEB+Fcs0D2x6SPpKq6DTcNtBgEDYqCUce5VqHggddGwAOVK+JkGXI6Fb9PGKpF
tsXNNsJNDTM8YiCOCLHCbNdt74jI75p20Way3Tm1wTcwf0UfbqfzpTCLZKl5WxzqvoKqHx1wFPnp
JFnyno33xDe8ZTD6alnjbaPBJ9PLcZDqkJv2dO50Q14dI/XuuEorJNI9sW2dnLwYcEvcuE0SbDTJ
2VrnSBQWNDCOfEQTQ10TJ/Jq346bajDunYRqHpnDwBv0mHjNqkL5EEkeJDe71qj2PvCXL16m/Me+
8aaLM/VY49jMimUGDFBtVHMCtB2xIK+R8SDj9PU61fz/WRezLia9//rfqe2HWfd2ng7/8X++tdnX
D3Mvnvbn3Ov/jsZPLHJ9zJMmxHhYE/0x9xL3d1Tg8Hv0EKUCrfbd1Evp7xBOQr8Imh3KtAgM/5p6
bfd3QKhQ/8ak7VkzpuU/mXox91+9gr6ffO0ZbIQYbVbG4GwfFZM2HLd9R1EaZmTot0muVxVPklsQ
ytPlGLS3Ii26k0g7Z+8EoTaGE4jN1d2gW7GbcuTwREPHlx6Pu7oZ1hiozNA0enKezKHdpoX7ct3T
LE/WNlddlFXcWDd18d4zN1lpWdKtLFP4LCjdoC0L9Xxuawi8MYXfdr6bQidbWKG+Hm6wEkpA7ZHQ
kD4rYWRRiUbTI0AZOrIr/JnZVtY9kjFLw+j9nW/Vd5ltArEugdQGD1SsiJ1mt5VJjFMTQGzXJk/Q
3nF1LAQkmWnAQDH2RXpXYKZcIQiBHm70jdue2sWC2trcYxJDfrgvmlcfXAqnLSIT9FV3Yu7FTHPn
1AcOfO6mEQajfKzOU1FVZ5+X+Z5zCCQQumxb9VhaxbBz21Hv1ODpHXoQm21Cy7DrnWIvUl3sK2ds
liCmgjdtWCijULSz7pwkDaU0nLuWdY9NZ7Dj5IzOXZ6hw0lhjt20RuvewRzom0pUeQB4u7yvZsCe
YSYXv62qe21M+6RxnGPbPsmmlSeLUXkCYzYJO3xHSxX0PCa94y4zqfXFG+uF4wgPVmQQz2GIQReR
cHjIx9r3Q05kdS5RI3abvNr2jQD3LaOvAbo2UbLCRrtpXSPV6TU7xkDNdom6ZaYNK/shub1uoD07
0boGPBSlga1tw9c7U/xs6Na+JH2XnTQ0w/X0xsDMQFNOm23HqYHDNj7yok1t6HQ6xVYIH/1nSOPL
QJXoTUVfo0oLZ4p9rCBCyjK9sgzLO6C5/WTkrDh5WQfudo0Iig7V8AD8/70/iItUi16P6tLaLrst
euLENjsIU6rjhDJdWLgyf5JmtuR1U4SYpJuHjIzB0htMG/1k2C0tnN8FXynCiQ+QOMJNhuLr29rz
RnqlB7a5nRtoydMoA7aTxLfgrvCOx8c+he0MTWG0Ra3+VfOMoozWVLvrZqwnJIhLVu3MliZxOqEb
bR4cFoHD0X9HDMUWHqrSUa8V/C7+2pfzvqWLduvo/nbqhvZ83QyNE2WeLtArXqL/TS1Syd1Da7j+
uiP6MmLG2Zn/3jCn07saYtzd9X/XA3891td5vzX89x42Zxuu2TpLpmRXzJsaCKZw9Pxp6STSojF3
5YrnfIjyysmWNivtM9oAdKixJj+oKnvtLZIcco6wwrfFDdjOxrmcN1DFlyi2bK+PKDtJzrkkxnm0
ho0sK3OBgRwN1nnR7CVIVQR9jKsGVur760PXDSKE5o9d3IV8hWgd5uv5CHkF7DiXXoG+tj4dBkh7
5t+gU1tiBBqVQb+ZFhi3dB5TTUHUhZHPMcn78ph76Ou6/s/hKVsMAzGjRlYOGjDnw/686VFsWVa1
gMHevMtRX1m0cxyb21ZNw9xJUCxAdn+RGwaHj5dS1sFubsWQh44NT2XH6hmuGsqxvK/t2BxJKWDk
iEDs30eHfx8dheFvYfT6BuD2eARYMjjQbKOz4IYbPlIZboWVDRPHsk5SSEY5xX89Q0W9YVYL02ux
O0x3U+Z7uw5IwYZwBpaV1yxoAaQ88fQqd5j/xU7HnZoYeRb13Dc+6vQO3xZZ5k7gbntzTFGNrbyo
IS/aQuMBCkM+XzKsM5EjRybGFQqFiK6A/bNj5TEhTeCHfe6X50bkIWty9wiZfhpPcKiOWWKhSOkl
bY4O0qkToa8nGGymcD4P8sXgSXSPt466g+/CJoXR4Pn6UA2XtzC1bLZN0V62BjIxAJc/yA59X+UH
A1C3yAwkBVkAu38d8IuGrAW6bpPBZbt8yBF1l54Q4Xf/LcVEImfOFdm8lics4yh6hr1HP+HweeUE
wua+A5Syq86FWfb3lgO3rLEI6tgeibdDmAuvAuYsjEnI5wrCZ11OyRfThB81sWR3gpdLtm9AXwIS
oe5e4U0lxgXxszqPMkLGPfPGc5m72NUdJesWaYOwYSaqdSgAY8bBQqlTnVeB12cnWxsGAfP6GP8l
hnXxoOZd12lFDy7yBAc2pNlWELplAhDU+PqYmw30IBJbLTBqZtEfj81/XFRwuPUCTEq5hoVeWDPb
XhoIwUNm0PpQOGgrlSB+2Zi2T1aOglw/dBdl8u6SIeZYdi6qnB2DfXmkDPZN64rvrkdlYKpoJOh7
xMrtxSPcvTNzNV2GIo8wn0JIOz9EChO3aFaseCM8KIcwcznzzGUD97i0rE5E18d8oCwxp/fe0vEg
u836ybzVSOKtgCArNy0KMje2wQy0SE+HotDmgXgNv7FLlNQYRwvtdfe6gYMrOuVpM66uu7DL3LIO
OQVVtg/1wJ0n9NCqJRrF+tV1d0qrQzmS4jZFuTQFoOJY2vYbxWrsKbUxSVRVTZYGU/wpB9gqlJR1
8IiU+s5U2R+Pk7JJtw0WtvH1WYFqYfCAlMCukaghogMBluqgOwx53TyMiZXjLjMk2kEVMAyBybBG
6YdVgFbZp46o54l6/dmq+HBLCmONOvC4TWvog100pcY12pmPXUH4FlV+sRJ+519gbEtCKIHUW0+R
5nD7bepPQwxCdHDsqblBThRjD7CrYyRSCsDYHFaNkGofNY4OlmC3TuOSOE0dmCI7dQJcr7B2ZSrK
s+lLiAcs5aMf2uW7NMAkirfcb8Z0SO7crDsncIB/dU2zjjwxiiPI+v4xK0YW+fOBou7vglSjDl2Z
09FCGLSQCiXr1pXBHWwSz0irvjiVad1zfCkLZIbkEjQqikKnMhbwswDleo4L/9ql8+71j69HG1iK
XzBOLKvGgC0k9Ddn20e8imp6vk6SNr2YJj4C76V6QwU5QUv5Wo3EX4G8W8epo5Nd3lnppbcQyHoZ
qV9H3qMzsHOmk5G01oZW+b5QKY8zf3KejMQ9oyJdfBusdsHcjKOYP2YRWp+LS8t0s+KCyG0l123p
IvPhOt0GBFe9pViEb63ZyD6dShBBO2GuhxZEQ6pre+U2wXSY/CpZFjV3jtTyOEBc02PiGXMARLNT
ksBYMasm57XW+WUaUiiQmtzfSGMs47zX8iZzeg4IE3TJg07N9ViM/TYDK2OHzDldCUS8uemLrcUc
tVO1My4dv8wuiOCLEX40aSPltis76wGIIYSRTQlMrRtZEkUg/BzGJyhSSWzywdxYaTs+lZMXpeDK
3IueR1kJ60cMRc6zXz84eVK+ml1SLTq5aavGuulMdwpRN7S+0qkEo0GnL+D9IhFWgvzhlXlxzFDR
iDFq2WFCxbQW7qR3fQLDnGFougOCxSKurXqhG/T+V+UgQWyZvtQ1qshD0ov7eiyK0DNS492wogIF
pRelxQux3qbcVLd4IXVb+2kXBR0b19fdkbR0x0qUM4b5TzIeRNynKKF77rRkAcp5OEFBoU21HO4d
Ch8tAT7n34o5i0cqqW5wRwBFYAnvVNi4SZFzrY8BvLtgusO9fVVwta5ALNlVNHGWWTKICBkg+AO1
PVCH2Ezzxizwc5oR0KFyxxfLVPW7MsGMAJsPrAXYOWRT1r5hGHwfjdxAyzy8KrI+lxewwCH3TMl4
8JQsNr7C2FPlTh/6IGNs8PP3dk7PppVKeu9Ix3xaDGIqL6IGtcPMrOA+SEtkyuCc80ItjIhm0L9Z
frGyHSWyELV7Bw0KYW+NSzcxyVtmWI/I3tUbaWF0wGzNYniim8cC2N6dpUUO27i8fgiI+YA+/uFN
JuwA7CyERq0uF8hsqr3ySXFgKnFiH2PYc6X1prWb4a2hOQrtvbxXZgLhxyTVlnJLYZRoVMyntg9h
4yJeIDFkCD2t4CBapW9k5ryJgYkXynsHi04h9oly9S1prZvCCMQLPEuAv20dusXIbd7LFAqh+fEG
uLIFC/SbZhjs8i5J7rVXbkVuFa8OIBWwZMsCDH2kuXCSvv3xuKQJ8HGuA88Vm504pAZhPnL+iubT
91F77KK9as2khbVfkr+AN0AfOlFm0IWo2ZvZJQ/t1JmrTrTN4nq0SrCKsQ0MRdejsmwRNbsG3V13
GbgoCZHG6brndtDkwKvthpN2r1CDWCOwsnZt3UFT2JfeljuYfZiLFN2UI8+Nu4JvGofaO4/Zcm2a
Dd33CZQMDVoPDsLpk6UKMInIBzmpPuRmle10PyBYUlC7RA56AxatysUFmQxzwxrIyxqZdPuewQcI
7ldYjyS9uRxG8FPaMf2qpaffrKTYOHRongU6DoD8qdDkNwTdfky8clEos3oySH4YQY+JW8/n+yEA
pDZNJdYIaUd3aQpdoWflHD/qkw5k8mIXDbSkY1ptcd8Gl6G23q/H7YAj2nfH7OIygMX6kUZ2kBkL
lpv9jlU53RmCeEvTU+SmUfAVKlwneXKwmk58AX02IMFMYKRvp+zRLabpiVkmjZhy0LFMBYPxUdPv
MiXpTuCCRrROH1vDaY+D9vOVm3J9KAtprTqzI3sbHWprYFO9nYC71MYYrGwXtHDvSzy72WYAFW+Z
bU0bYPKqnS+KYF2oOt3bYynWsgVLqbQmCXEXkNdWy+zVIAz7j93rY3KkMZtsec5LAEF9j+klIi5M
06+VEyS3mVcBIRjoc2t11R0Ez+UdGfNlhfXQuQe9BcxpoDRGSFtcSKqhCW9WwFSQ3WAouu00L9bG
pJxjLzF2tyYdb5H04ZFbp8UzcdRzgW/ivdQ9lHCo8SDd2sSkTdy3qiy/pFVDnjIZIMSVZXkLta5a
NBNGxsJGBaESyliZA9bEUHc528wfm7UJoexxQrlnEcjSvUHXMijRdYDOHXh1UY/VEp19NiiNYuj5
wgtKFnlFCRlhjTGt6vwAwz77wgfLOOUT03ckgFHI/HBfpM42GaxlOmDWdjuuXurAfHak3V7AO/X3
qNwMEVKqxYu81CiVbm0ZrAhFSnzFMqrWWOfdBIMfyHB0+zug7KYVnVBNiCW+ViBrsEltftYu+nFw
cdmatF0TmqpQp85y+hOd/+fShK2glwGeYn7srwMYTzlAXmkbfTiAKkqzaDoPw7FlhAjb07OlzfJS
ja2IR7yx5XX3ugFL9eRyDKlCpNWFBsiaMYdCDSkwos8PFVD2rXS9wxXH/CCb4cJRhrrkWMKGFYrm
2+tjldH18KK0IKzHX/RZNl4siklMGVO9uD7huhF5uTO0DYzO/BoGbcOEBM4OoIpkD/iR0Qb7KZuS
PzZVk48t5NeWseh0W+6kdNYFh4VtNoF75FDIZFwLqf4qfye9SxaQFvtbNMxO4dDZkJJRqJBL3i27
Gr8EtOgMofJbvpLpuIfx2FoReGg7MDGzgP0Ipntk0KMcCjZ2ykzwmQGmES9eFQf2VsEGbroH0mgd
5Hyp8mllEbAe3EWKLmqNpwXdW++wuKpvjVcArMGqc3Z1i4jdbLA0TSEwuMkg7jToC+dd1A4Xfy/d
Kqrlt7rERNjEjj9EGXswgZZzDBW6Fco53kPqIwOgp4j1DwNc6oX/TfvvQ5ECLZRDMXcK8MZ9d2Ej
3s8gAK1Hcu7CQX3F+1cJ5LntySWPFMo6Cu8Drx4gTX7wRg7I0Ov8dqzkaaL10oUrnuSv1vQ8G8vN
UctQxQPDir8BhYBjhNla1soGvJolYtWC6mj0QWSKg1S7DhzXHuww7b22TY8/fwl8sRhsGZnyOfVQ
HZWvKLxFWcbDnK4FgALEfSaeHafdc9r1Mcf3rLoCSKUXjTeakPlStNGEj2sgE3J2GUg4PFnjXAzq
UgT9PT4tAZMxJfsar9OPYIdJrJwkhjwka0z/ULcX1zqbelVjCqLkEYU1D1aBKS5U7wdR6n9DqBNS
8720Lg1Po0Aj7ELztlN9HbMvbkNCO/tS/l+mzmu5cSVKtl+ECHjzCkuATqS8XhCtlhree3z9XTw3
JmYejo66W4YEClV7Z+bOrLqgb2I3F18LBIvx+qRwYzR5ckhycsr1Hgs5JltRuXwtQ+6gLmFYAFc/
xPyId90q/hIztNOPBQBqNSlPQv1XoXe0Ovpbp+CabQqpBNbPgFBJCGp+6L7L/5Ku/jXh3G1uwDzu
dpyW+O51BOQmQZK+9fNf4gi5hDmjdXL9okqyV7SqbVX4BrSKvcfoeKEgazrx6mEzaJNFPMeS+1hu
M+qysegsu5ntYjio+Wnu/u69P3EFN8fawll3K8E2f+TRXb/zzkNVD45NUKiBCVTrt4uP0BcCjFGT
xF5rhoy1fcltQjT/6c9ZHOmKVwi2IiLqj/bGlXN3xO6re/iAoiWJrHHFQTN5m9r+DKaTja76s2Gn
NIc+poa51b4pcijxnnGASJ2uD6UqUCV7wvwsnp1i8NQh6qsgVf2dsIvZM1+UxF7mg2b624xe2y1l
rwWYB+XoIuEdcW5Rwb5ep8TZmU35FTSVI8JpsiP4ooLM3/AH402fDvCCWA3uOLQ9ZN1H+rJOflZx
1MIgjpNz8i0SnboAJfNQXBrZJx0Zv22Rtjp3ROGwKvSCh2JtkRG7MPr6dDan86JbtiwITLotOUpe
/Sdulvrg5bZMFhv2XtPRMr0s9hUMVQQXHFkp7d10OtLpNkSlkdjdhp4xXmeOPezGuBBa55vVNddo
8EAHvXzzLOvdkl663t2bJ0WK5n9y6Ux9yCNRAfz2vkyRoXpTc+2ESBaiuLnWnbPOf1oCMovulqSu
qN4T/CP3J2ZRQIQOCO+b7kNma0txQbuNG7cwsfXhigC5Nj87gYbNZU7LIMxxw8XSyLIXIX64wO4S
q0t6NVI/y4M1dywtapHy6z/wIqMSrrHDzEaOJyWFg2L61Mz6Go3aeUsiE9D5IS9wrew6CP9E5VkV
7iMq5sTsXH3CmzqAZhXtVjhm7Z+x5QICFEjOwwKscGB00E6Tl/nUSyipgQbsLrExD9T0q/Wtpwc2
Yliax0ruA7Z8XbD3LjAXGwCkpGe1jjF66Hk58VhRKA0EwBlcboZ/ADtWdk0QK4DZs16/4oPjrh3n
CMVEb9r5EDyCeeTCqwWHGY2Jo2dccVfNyO3Rg6Gz6+KqNjRUSMgia3AesanwRUuoq8/6gnxCvKvD
1yR+LFsAiEXEcEpwruzHSAVa9Y+0/NOna90eaJbjIjCTcMIqT79mpTvKjpK5+9C4QuHs9Y0ujx1/
ZgJgfeq1EeS0PILhuN1ay+BrsYITHQAU6oUjcgEGOtDWF6eBeAkBezJHXCAULnrhb/pB+5rzSKjd
Aeed0nswCgxj0LcxGIWrqQIMcuhyO1/+8uzuYNsKqr2oGwMBhUkVsh/ora0lFOCHvHF7mKn4INcn
ESR49s3a6RqfWfQybW0DOHuUnE7gi/H54oGGrFsjKyaY2Hmsj/xv/syJ8t2glVdZsIgonB0VDB9H
WyF5YHCmFTs29gqRUQlXbf/s2ykOGacYsZg7ZMshweb1c+ye18peN5fXLVnHiVcveSh5LHdjtKLl
PkLYHbdVetD9bLfkeQJNXZfYFq3cLs3tMLS4OkoYuipbwmjxrTKoVOZN1M6ci9rZWHg9kOvdHikJ
Saoo7oPYQnIPpBWVGz6IbJSuWvljh8kt08ROoxiSC0qJj7IuA469qeIFh7nHmrLCvqOvFQwpVMlr
Bo6YwWtq/Qh/j3AIzs5ez8q+K8fa4KFes+eh69IoT2u8VNv4WA7tt4Wxnm8Ig0vlahzWYU0DpdSv
3WrlRzWfwSIUBD3YaZUB8CINSMP6YHLRTCODVpkiAidAXT2u68s44w24xJlNqm5DHpZfJIPhPs6j
bF+PioYFutLzGGYOss0DeheN47Ss1HAScn+Wxie4UzvDYD6mkI91iqU/TZLlEXLGJtIK0+Mo4Ngd
q+a7FTqSjPqvZk/w7BWwXVbAFqjQpq1i1FYvGB2pnwg876P/PoCvfa+V+daU3O+ltctjCh6u0VSO
GidPvrQXRvsZlpv2qOKsW4vCaemxFfHP3qQPI9jkUC6njUhvt+eQ3Wf5aI4vqfp46HSbRR8bbDsS
g44tT5cwqE5fpw5yK6xhC1vzNKbLV+J3TG0NuDJS/PHQhMC88Xcx2hbO6qqZAwX2KElDRa7CmIJq
zogLLiY98TtL+dDEaYvIfPtem0hA2Zu+jKJDRdCsPlpA+1G6mZQaq+gphm3d50PixWn+J9tnJ92r
IDFOZnZEVvPNVjy5kiryfmIApxmWYPyjAAG6j3GjWNehtMrakWLtZwdZFcIN4K3nbRkoSoWftu0p
lhAqmb5iCrbGf1aZhuIuYnowUTK9yZ9YB7j0miRoyImtTdlFfeJnIxc71IkV9ToTDVokSg0P6PQr
p0xCLNUxV9ojppiHvT4kenLmXzY9fjPMnPkJmVqOL4lf/vu028oTMPxptmsOsq2glBgYutmfZulV
abN73refJJx8lvx/nvTrhI6skV7Nn17rXtDl/el0nmLmtITsRV6X8jYLVRIi0sMuAkJt1v72XYoc
CEZfStlia97y0MBndH0s8oCU5U1jipExTG/jwlj4XJZkFksy6JMp/ixyZngmHHdECqPLNt0WA5yB
1pt0cE9FBb1SaJiLLhUXF9d9T6jM0S5zPRoo81XTstNloKLMqR/KaREcyATUCWrq5+Ogh+x7eCi/
zfq0vo34cNlLP3kmgrSoj18aQpPtrpta20paKdImvlqV62+pFhioYv6jWh34AK9ogoJhzYIlRD7e
IFzAHYXilCzs0sOhEa9mj/uodLagH14SnakjOWitkG+DybcVnH0VwJqh+92T5bOre66K9IJhlLsU
y0HLSOGrvxRF9UQ5D1GHHI2sdmvAdG0I8pUwr7dsquDyngfRk2JfLDZbz//10nvaM3TFWtgXDqEg
p1jHhZTcgC7FZpTRJJOIvWn93BZM5tqHvlIPeOSbc/rcOPRzdmJjVb67Cv14xg5m61Rn20faHMbm
MCsHzhWjDkWyTdtIZeStEz8yzZWUg8DFnZ5wzZ15ugzb2FyitA3PIi5F8vDo5PNmORiNOw+OgEDQ
Uq+C6ecYAHd26eNQureudih1gxpyK1xzRwLel7+L5sS1b0pHc/YIMDY1HgJOSMrrR/nJwcUIa7FQ
vbkJBRU3f+fRvAj9JVWuMO+CQ22MM+00ubHMGKCXFd7INKnkr40bz2HNXrS+Uc6usVtobg1ZmNo6
4FSS9z5vxPSzJJTIe9qZLtzBTL2m8FgRfF/yy+nPv/biYxbPxbw5i7Ib79RQDjwHpsTY3c3q3mXp
uDGMir3ygmHsoZtcLK65GlLNt1rOkL9VpIQzjbMctuWgCodBuA+qmzN2SrU3Xg1KoG68Yku8CAfL
wAxc4Fk6ifPZMP3V9JvGH01/Lz/S2AVckgSXZ73WPbSuE2bq3dHcA0sL6wEYxtW0YO6CLIlUrgCz
85Q0WohlsJmDQx+SOVRfGBMMlMt4QC3ysx/Xo3FXn6AkHjcpEBmVQ9dvEyW0nhb0jwraltKTtk4M
ZrWIWiDWXtmYo009MKGb+jD5nlWbcT6ENBihb+sR9lqp/xECRhIdtfRL3fyMuhgKBnN3Ys7tAIGq
GwZvG4bP7RaQyRl1JdCRZpCxM0uubJnnUTJ9mM/iQEGt9TzW37H5pzADSYrQeKCclfG/2K5JDid6
pX5vJobNg03w6XRi6rMiP4mCP7V+Vb6N+aeVXylZdd3JutM+vOdF6YETdw8k/VJVmNJVZ0E/i0Qr
qthPUnT2WF5sUVN/E30yZb+pca4JLljCscAU6HMWZzYfn1JUAZpArvxoVwZ8qqmHDPrzpA766Tnb
XyY5rGQp0uXS3bp7hoChaieGPi8rF3LsI7m7V+Mrdg52UbqG4O4JT7/1Ncc4vXd3a3xPhieOZG/X
DurvlFEHqqzwXywbHQkQMQtWPUiU3BmbBYj4VxBehD4/pOZ5F1whvg3ljy6I3ra/VEAJBTNQ4YRy
Mw1jkVR6nIJn+a+Y5mG6M6xMQuEoHyQe11bxlPiGW7gTyx/y9rk+b8MOalgycOdavjVDkR0V0TZ6
xc3le2t9pbzroo4EUqoqTv3vrlHsGTfwx+Qln8KYzaLbiAh2/xqP6xZOs5s8xrZW3IFfZN6BKjII
J18z4KCsDf7/z0IW4E45GotbQbHAquegV7ujRGvSf3aNZ0oHpqsXi471b7WFCFXdvLzz8oTqlZfC
5xsNyIyJ6UPugr+C7vdknmKa3ixM2bt17dOQtK3omH8k3SPALLHcfuaZ0Wn1vDW9DJPAs3/MC18Z
AmX56OWLIm0OVvN2awSd/okAyimnMDUCIbY7mY2zsOc+gjbmNK8OuyjZEg79a8gkrQL3SKB9jRn0
JAGozFJ9gYvV/A0MzUgVwzeodEYSIr2EyyDgEWpOl3bMLbfI2Q/7aXbMbCn9Sts+JT0lEMTUOK0n
xa8/UTEldjpou7NWlUOt0XtSJnQsEDyzTYKcw0FmjHnxthThezE0TNoLLXfdjH29+TVXjHMzqrqR
2ekzngieNXYjz37WentZ35oWDKwWxE+5XYKt9ixj9ztFD7VZYLiqGG51uPsJWvlRfKpBjAmEeJbh
1GxhhPgSjPxjmXv1fTaLcKmnn6yEAqzVbQV3hr0bsKqUY4TkmHNwHEzfufavD80NM7G9eJtwYUZm
D8Ix+UO2RA2DO1uR3ja0L+3Sv+lySj2rSKBIUDv1ch96QKmEyetiU/xy3VA597aQBCk79KKs4EXr
f///nz83SpQCi6gvj78YcEyDXkcyv+zTA3JnmLCh45TX+CToFQtavCJwljxSLGKepkYxgVzaB3A2
pUQgiNMlXayL2guXhVphrQxfiI1AErePdtHsZFf8x789vqar5eNUHroLhblF7EqrniiaRsIBKxbQ
wbIFhUAhawhnigYiiOziHps0aq9S+QAXnmQiiFTlE0JrwulyLoGj7ikNIwrPACtboziNlc+dcuPB
nwViBiuw9+QGgwtL/kFuKc35mZkWu+NTpXjtuiclftVgo0qbZW/Z4Ri/GkVt9y95Qhre08KF3ah8
dq+bTspIK3zZpae4jNLyFUONHKuNgvesygFeTil/okxKLcKALnxNgtGYft88xe+E51G4MiOxdtcY
O7rOHhJyJI4zQx9DzSE822XylIq+vLqFGg3WxyJdjQ+VAIAyBGq680VsPVA7dItZ/5Rqp5Gx2vZo
DS81T6uO8cXJTHxRiaaELA/LGYdb00Bq3NDb231SsiOFM92a+L5lZ1H3m+VbZjiX0JjpjtemKIV1
5jFMLZKYyfD68i2N4TrcxOHHzM76/C132Hgw2XepCStIfEITdMh7CEqJqjQO9SYYTQ4R+Wmf7a2K
TOkrnaOp/62tw8bP5gXyeqVwGOxutxuAdeGVbHU+6e4YtRcY/X/kZsoeP9li5rxhR19Kt1Sv/xnm
FMhV+ySm+98hW716mQ5pZYbGSh09NH/bmYtpgub996GszVC15o9Fjn25bX8XhV144kEZWyhzYX1u
dgZkhuWvBZXo1Iv0jvjlMCNzUZMHsSwgtTHF7SDuEsWhVNFrGHPAfAcz54M7COMPdrsR8p/RMRm7
CZqN6ks1732fVX5JnZ3FBkKqTdNDKdVeS2vmO4TsiviEROrKClKl2EJNP2SbtV7aNtkDvZ5b/slb
+XXXZOvMME+HKFVW1xqUqADJBTfsuQbr/Jkz8AKJ8FSkuRlMuJfEcjK/4EAQCIl1qMVYc9TGNaf0
gg9V4W76KECC0KWU0sNTNXZIlAws5A1em8t44ay0KpK15aidid8QYUcnTfs7IHw00Qy4Q13dmbFq
vY4pQ38fysQXFs7eftE/iejx1GId3jKr0qOsNV/FeQeNsfruY8jKXyqAw7zP23mrcU8ZM3H1DSpZ
FDFMZeRHTW8nIjqx7X/8VPKSbJRzOhIxFm27lJ9qwRhILYOZDbHk1chc5vW5G1DmWprwvCQKHchR
fKDMMrV5ScccDQNgKSljBiiwSlWNyPM501HEYNPfDY/JlpZ88BZOTmxb4d6TMXRDIYI7n3G00KJd
1HJrzuZDo2fXxk+xpPG1FF7rRW2uA1qa1dg12+QIFWbG5Yup/JcuiRY0O2WFUWN6ZVEhCNKK9/Ke
CVBxOdIMWMMxW0xg6IaUiLrcvAItlTOodDNzpYL3pbILpI8ObwOqTHUOu6T9E+s70gSRM1WaJkw0
ZAv6I5HErw45XtsNkmsR+QAX998Jmo0FWLgCyWFsE/QQT34ml0+iynEiIlJTGVTRdSpnhtUktkZp
qoM1lg8FnUdRLg5Vtfm2d1moFs+oidnwD4tWu9DpJ8ZgHrqS94XjR52+ZRNWVmf06MB+lzfLPc11
EMWc1K6FSBcT13vFPGf7n2KarQi/J3fcujrKILpPQ2KYR1SJmpLzKzXOwxSH+s2I3a3MqRpK6z4U
DMGoqDuPkjBiRIlocRP5Qf99UMb5xCydGKjFsqMKULyVTEW5n6VgR0B4Qp4gHKY2oWWWHeziQGBT
7TJkW3vY4o0QBGutnG4sRrSBRuVWqfza9h4jmKovC0jl8KYZ1+N/H+bpXS2SJkiG5izPinQU6un/
fjCWR6yj0JRe/4DF/vcDzi5gs//9+f98mu4LEhXe8DfSNU9psjU0WEJJJfecRoPqzfMDUisVmnad
cxn7L7X+2UU21HSUDpNlRKu0tOdRbpUwGUe0i932licKotNl+MQ5MHGmmkmxahMqP6ms9nMv9qsK
WfaUlilBJ4mjmJE51hujV33vGmbj6GIzhwVY9lZuSmjWTSDkZUUDJMeNLZR4sUijNZ/EpF5Ofc65
Ks5GY8dK9olSCaYvhoyY5/gpHnkIcQBkBBJshDzTyPwUqkY94iJaOf9Zx0j1J+bOcsgfIKS9LOlm
EAhx/agHaMh9vlTpc9YRn1w+uHcxjyVcQNAyKlOYWFr1XFZFfZwGUB1CLwz6kc5PZE2/j0gWGPwr
FLc1VxyeMtNyV0FN3Biy3CjkKCs7gIOqTYHB1UivCJ8ZV0Iy0OUC40gXdenno9xJ9yXTX7scXEyE
ma9xBNmnrvaEXP4YRwLDCBwb/UxoPxrJ3CMzNobDUgjZZcSyw5V21dGTZgvWDWBIXIG1zIXkm1mV
0SfoD8RINcJuarZjWZeeOebpBXrx1JFg7RtIqIuqbY9CJ31KM3lFeY7AfWrQy6ojrjRjXJEIMAH0
dVjctbhRUvYMBv2ndup3NDIVQkNgl830l1XfD37Z1w+9e+dWaJXpjaocWmJ+xt1TdMtkgfCR9foJ
hotBnCoi+OavwKiuT0TJahuDfhRieq3BKCZUjko4dVbimrm6s4OYf1fhm51o8up2vmdZQteqLZyV
9Q/IqRSpsznd1o0De5jEr72STszbZMfZkr8ma+4Oowjm1cwTTMdGclKWtndjKpXbsubSJVY3cIYV
RkXpz0pXMWVWm61bZdvfdtWRCqydGi359rcb0/XWkwBzw8Smxc+tgE4a1fXWVJXXWhRWYgF0sawN
fZ0+EpckDV57Ja3DR/Zq3hCimbd8GHqawyKjpeLgngZfzdosKNu+dyoLyxhdMycvy5ruqCj7m/Cd
79PoWoXqx4ryY/EqUvNpUzVb0WAHYgaW6EYtR6//GI9TUBY6joTOqa2XXGOCKPmn7TmDk9BSCeRO
brqCiKRGu9Tli6I2jsbuk1a3LQkLXMvW/dQtZ/ROtqjD1NaHXqfGUyEnerzzZtDFVSlxQRvQ7/Vw
DPIRs0fU9rbRweRPtd/Bsm7Vvcx3H2swXHwXO1UOQ/dBZJDcH4ah9NQu3NozacPuwnk9RKL8wBQx
H6K27jHTURAy9/e+PmwsDRX6GUUYg0OL7KosaPM51T42SCrV3B2CCG2Bzi+9ckEBS/CPyoAMgUtL
gJ5JPuq15nf5cUnFkF203k7WvjsyYUjNOZd5Ja8Z/Nuo/zGLqjo0Hc412fIyM7voEz5n7xxaRvu+
mfhOiaQ9fRACZdGV1OtXnUeaiC2VO4vRbF5kgJHiGb0+VmJ/KwPpZSLb/B5HMC8pIIEWrfVbbzCN
VPzLlveMRof/rZQnUyZ6S+Jlm29mr2Xxbg7enIdCFib6dy7dpvyUjYFMXlJOeIV1XgVIJvM1nwj6
mhy1QiWBnLd5IdbeIc3ZJj7FNuSXOX+vWiRB75kZgFvbesHGCnXdSremO6/Fc29dDIjzYsBKHLOl
IhzU0Vul2tWysKL4j1fuaWr6cz85vYyka6GngJ78k4LS4w6mQhjHBD9xqYeG7vQCc266FZXtpBBj
WJ4nCYlCf5SpMZb4PgJ2WsCmUJSNv0n+SEM3QU+5JXQVi4egrmNFqhsBbuw+mrAiyXyLTw3f0C03
klsdOb4nMzq/Yy95Qlz0B0nnwNiah4ZwDwwNj/kFvrGqA2XDm4rwSNtTJgNCFy/ELNzKT1ME0Dgg
caaPexqEIMkDmD/guwm6O002R5zOIsjZSFhcLNynBG1fcQR3yrd/AwMfZX0us6ZxKyOcm97tVWzs
ImglR0FYsnSs6moNFAOR0IM0sKbfeDCDrh48Q35V+Jnl4s+PAaKxDwcT/b+M2R+7Z8oQLxFURSDX
FQJXxCXtu7g2NFT4SSG4KJsu6tKnEvKQZ+2xFgnEfKBgXAnud3rdABk5TqWxhhB9Jmopn0owtWsp
nqv4OlD9x/LvIxurNbGnW91MfBrSu0TbvvlSujgSYgozO22Dx2KJ5b+U9Mt0Zq7D7kvhlE4Xgt9a
rUcAey5pv0lqDoyEMlUGuh/uqmmeu1b0M26VGB9qLN5U1grSy8LwHsQ75AyjaGrWHOEXZkAZXcU6
bACCA3eRwYPQ9bMLZYd1O6xkvM0991z6p4v/ulmJwD1TpnoWwPNeQ4FSy9Q9IFzZ+5agZ1CYyCGd
L2H1C9UxSYktw6VcxO2LmsVgQn8zg8cXIT9I5F+pQS3QfS+QdAm5Wo/py4f4ZcWDFFcvQuNIEQQ8
4mWhqDIWQGvQTbVNUcfOADH+CKUrszWCaBUqS2O61QYCO9wbTtMQzXvIo1ooPxCATi5tQarpp7H+
seq/WQfsLP0KZe9K1hMqm6wmK0V/FbrMF9NXq1Y8k1ITJ8YB9F53Gt4TBg22ECdOvX1Jk+xY0m3V
PhgvDUcYWtJIGaFEhkZb/hC1HvrhRFYbZwLJa1xE0WJWVY2s7LENrzamF8gVC1QwBJjCksXHQbko
yrUYP3Oob63xDKn9xsOLbRZ3huk8TIdBP8mZ7EoaTXNbBg9zN/RHal8BqTK9qO7st18i0WMW8z+F
n8rpOatzl+u+J7GHHyFhd1g+5ydLbZjq8Tpi8tL9sU0DJckJ1VOLbZgsu7HytuK4JvcvvFrig8A8
DaCse16+S3sor/jDwtQ0ly5M40stwbDgi9B/5MnZNF5neDc6+xzIsvceLyU/owBXsluW0M0FzXyr
5pANKNfOMe1qfU/Nm7xGm/WGamPvnzWNGNJ31DHiiGpd4WkLmyW0CkIccS3O8TkciiDTnwib6ouX
nj9nxbEej0obpQyfqm673+v+OfuFh9hz8zKPHCGSL4vHgauE9k5YuELHJv5J4nsxMRZ4MNOnFPOY
tDjjhFCMbq3fes4HWFZ8CZeobwOZJproxH/Ez00oGxjJV4IGWdqeP8szXK+jW9GwXTbrPPQHglQf
JqBjoD7qSVbHsWTQxIq6ITKEUy5FhfQ71hd5BST6TeP3zDggrQHbJ1ZxIZkO6CF/Xdufi0ngXnxJ
11et/6spn3l7oZwa9WNP8p1ElPAUn5PilA0f8wyv+VZrTEUeWPEgEuDRJwRHSXXv5ps8Dc6QPWXz
S9p6tQzRMJ1r7ZxJR4mbPv8UmBuY64ciH6BiZzRTtXHL4yMXgHcaC3+lObOr7gsNU80G99jmE/QO
jFlS5NoWx7LFDI2Dw4djTG/pg0I4coVh+Wflak4vax2t+stk3YX5ryhfFuUpa8+56tci9WeL+Oks
i76mnmdkPh1usD0FzIPBeoz1OVBniYlbIjXR7C9igoLmqiSfZfkhM61sMrOHHkOowmKJROuu1JCc
DAIGdIZGdegNjBsL9jSSngLmYZSembOWexRORrh04VARctlcCT/cVA+QnSaqAF2I5X/dxOs6NPJb
rN61hgmj15oaYDgNO7KYGXgwFBsygc8nrT7qQyTNr2vXMDo+gDsCwMNqx+8SLHIfxg+PD/nfXP8O
6zvqixQ70yIccaWQxMdqyZuLoIpUHa9rEY01TKjqFObGSXpA0boZr8vyLqvUb6Gsf3ftWdWp2byZ
yqVmRnKIzNVXH+8PfI8oxY2K4CU2r7V0m4dT1R/25q0SkBZGYuFXZmAaJG/C0aBWyRBr1U/bEGkX
hR2+Z+y5hlg9lCKKjCeJC6i7k/GKQkzKYaojXTrl/XfLIsNBwmNSZ/3q6mtlnU3phL2ioQI3eoOM
8ep7x0mQ5afNCFfUgA6du4VpJ0UOljeSduyt9yL/gq6a9G9cPXBxl8xnrnW+XdUN28pDbl3S+U/F
hAKIq/yPTWcduEX30nDrHbC8fRG5D/FT1YVd9Vlqx6HleMQqJuyyy4TGR8k/CBEtHlap293oj+J0
mBK3QVCWXjmgS8ItlKvUHxEpbEsUn9BvWeNgl8U5gxzUImX9TpcvlLkoVvmpyCu29WKh30k8rHY1
4yLqrxaiIgPP4YMo/wzZF1cBqWGCW7YR6tU1E76m9lyNgXjtxaBSvU1/Rf+7o88U9M/J+pF4KtSH
0gnsbcguRYIyPbvEuofFaCU/90RJTfL7iNmtdFyyN7gBu6vu/JWk3yyvwknaSjHBv2XGm/CAuWjo
8LgsXaregoOV44XCVNvP2Bvb+iQBiYaxfCponjp8WToMO73FuvbyC40jV+mLOGlNs2sYRvnEO80m
p9kR8Ayn2IqU7L0c7ii7hvR1NjDrvPXFv3S9zulV2r5XoWHCGnEmXqfMX+pF4iLCKph37PtndI16
c9LzNzUPzJqKsQnX4mUtb9XwJS8vMLaKCmKcIBN7LZVX9vZhfRmWcwHf24v3pn+t198ueWaTh6bs
mAXQnmv5e+lfW7WCduo0r45xZsaAyuV3iQ/FfED65wtCQRI6N0zgpzMOqj6Ta3Y3Vcjdria0M8G3
+cUEpYhzaArSTbeoVl8Ly3T63O/BRyY4b6pIRLYlXPWobJWHgvEh543xZ1twqxVfao6X9dqYV+5z
u5/L/CCsHrXHmj8XJWQAcZwnofNVK9qxSNrTd6oaAmVN448oIX+2PMQ5rXBiGS/juaWWWWo/Gz8b
zZlwCt5ooFkLxltWvz70sMU/tqyc3/chINGNcSSCYKqOIhO9OA/XFxqFNj8UlB/q0cLvpmpvO/JO
8zJUn4n5h4OHjdEw3xtKN44jVLZIYOX5eS1/FeuJraRTOONsQJUxpb8lskl8m3idQxeSYbqBAczv
Oy6rbCdGkMBMW0/8eo78Sb03bC3S20gy6Yyus3mifLlhNs4ifFryL508dXywZPWRd/yvQE6feqw8
dlWV+FQKqXjA2piaX/Mxm7Hb4pBLFGsPIuS8swm2LwV6+SwEBkQgSOC5zgqMvYQ+LNRrv81vW/sF
QJFDFWR/Z7QP1X0cjkt+bK1PS/IMQOn1hmcz+oV9+U0KYoYDMQG4Qiyr0G+vzcGqJddfcPRGz840
fjtTJovsgmq1Ws7K0SRzXlql+Wqogdol91aGcY/Ta9Nn3zW/mHkaQE8sQ3Dh9o2NdINHjOuWs9ns
h61iGKk1j7jhH3kHIt7QVjr4xL8flngIsuHLqNL3XECtaEpJEEPxMGzwIY0znu4G1triRcJ7fKzg
MHm8CgS5Zmo4u2kyUWfx1CoIRu//j6PzWmod2cLwE6lKuaVbW7accQIbblSGDco56+nn01ycOTNT
U8A2Uvdaf6zmaZjOvxABq5loyxZBOaglkAPyIRly6dWRsj1ViLpr7AP2NCvaKK0qvQv94iikpZy6
9VCGly1qXunQjbtPvSFiqdkZoPhx7UzypxJue574epfXK0sOiMveHqL6Wk1HBHMsxLp4r6hmGbnI
lc9OuXPIy76j5B8dj3Tuuajeup1lbkiwDfsblH5VsYAu0CaTQIXTBqxF3qKTzZpf9NKBgs5jlrv0
7LfhXrS/CHxdBgMAywwxYPuZ5Ju2eTPP9nhF8oLduUIfbF0Q9PTs2JFVnCS7bPZJMiufCZXv2y1U
edekVONeSu1nxECBB4TkOKJWNqa3FhC3pU1MdHaqnznh8aZj3vruRmLgUsNBnP1UwZuG0L+W93m/
NEiKIWPNyg7FeJ3Km4ZXmqG6RtSTHUhkcVrm/URcAMv5KzN+iDAvPBKqTaBzebNVMY///EOVHKXm
bBA5LotD2ry10amo9wXmVj08i/FqjNei2I3IXHlcPTa44h2xsCTthY0/YTRjzCnkyjf5iP4VoiBT
Ku7ErGtYkGcqTWOhyRE911r4gT8NB7By5+5CGi6iHYtrsZx1bKUjEHMa33qwJ8pOq/aC2txwX0Yn
Q4c1+DK7O4JnVb2NyTQL1eNhN2nbBOMWvNmnrSMv/tfpqCKJDQBdqfpDh8U3pR/+JDgxp2PHUShp
LNdkv+31EG7GHdRNgsU5XDM3QITb1tpzuofWFp9RMr3LArlhl0kD/mysyyMDIZI+tHT5GVOrrpHS
Rj987hEs8Ab+z8lj0ftZrwaeq/6RyZBcezTvUfI3Et4+vDFZ9Y3LqZdZtxnAirLfrIAVnIGa/NzF
xEcc+upiZ39jAn74Vc2sKEzFXal+uumtkdDRr5OEYc2dtEsygP0cRHFSaHinLZYqeeVsip9SP9h/
ONz5d7gku2nFUVMMAq8Tgp+117pWvY3TNRWkyvQm+y4+Z0PiAr/1zPjqXe0faFS9El3HGqQu7m+B
shPBnZx6X310zADx0WKbVVYFKi7pH++C7RkrDzEsyToEKfXMwX38T+4aHtFSLJG0Zgupe08UN2Nm
mW3Mxo9eP70aicNNGb9Suq96JGbl0c7/RQEQerBazOYM2X6h666Uy8S8YuxZV/gEzeHUyS4zYfs5
C2rx4i4LgzVjWP8MiuYWPesCTu9dkp0yr+TQIQfv0UJcZdFmwIkwYkV8q5U/2XKTDMK22kr8W/Uz
lc929/KnxzC8F8Z9FjXHVyV3vYagwVX8YxrbJtiGxsYiFL9aIZ3Iwk3OVRZuqhLl/NYoDxGx8cJN
Rodgk4ZNGgGjt82bLZUR4bmRN+H0SL13UPdI/1Tjg91eddtVi08SpwLVNcUmkc5N71TFWTDyeEfK
O0S659phjFNIkZRfWIFMA+MdPOJaTg8+BywKESq0sYEqpiMN11F9MFQOhZsq63wooCGhhJcNfgZ5
5YdnYHi9PQ66y80h9KNUs3fhRdkiRR3DD3jQZhUbw7/MI2AOBcpyDCIOHyHeU89Ml15HHkHpOSDU
wzGLWSh97prMkeujKK5kSbArZ5BoqGKZuzPZXxfkH6LrXFZTuyg+RKCy+nmIEi2cbXi6OKy9grMJ
FPUekzpIWPtQig9hpMsVApOlOpXL0vjXakj9F1bltFVx8yxgYTAw3+6c1M43wqQeazpq0UO1oTcR
cSwS4mxT1qaTke+8hjYUgdfVcHxtbZsuqnFKyVskHQGfr0J6jwd7SASFMrYLs9+DuM5t8IH8Lv+j
RHIJi1xdLKlhwX63avnPk3QXPGT+Vkj8miqkc6rTFuJI7gQ/QEy/JbmTWwCyQLmX4NMWbbAp5l4/
/GKqgwDvmsV9apERoDnUK3AprlGbn1vOa4cZxPJfSopc/LvISLZ0LJzuHLocRTg3PCLaSTWK3eJD
EkhBNOINCHUU04ZGJLclXQfJzZrLu4baZSvjRebucZL8R+J2gSVaSIizpF/fjh0iv1Zlpi1nMKy2
31qcFMVJro5VT4o3ZtbiPHmYz06R7tLOwjzUW24lHweUs3626PHoqoDGIxFlvnktwXFG2DizH5cK
F6ZqUWuimchCGUx40ZKYoC3+3xuGdUjQficztiJCKTl2+dx76nprjg+cI7uSro+g9RwZJ1CNRpb5
rPgoW5TfZ1zUS2zDSLBOtpj1qBOy8pwPZ63yfkXS01D89aQQ9dZ9tN2lHJ8ThtpCX0XGUxQ/cbjI
+0cJjjfGmROM31l8LMWrLZ9yco2RtAL/8QC6udYcK58d7Wam7yNZVEtl6A9eTNAjYEfGOcFNgNTS
BoqvQOZE+e3JXI+yWKGAWsTKvtOPyaimiG7xViEBGJXC6cOvEp5V5XEAk8rFKrHuNuFJqNMC7lpG
R90tEJYtQNxD/Z9VbcxUXqUpAaUMKZl+RyNQwIgHboYlISlc4i2NYt+U5zJ8GRwK+F+Y+pmmG4HB
68YZ7SHrDBDVkw8brUo0k+78irNIIcwTToS5Dtvm6KDzCDQ3BFGK6QLQnjFqu5po/yQsN2EUnXLA
WWF8+jjRlqQqLQhxnH0l3QZVG8RuteHv57yedcF0EgjglGrV2NjA/GYVfnbpo0P+4bUeJTfRCkJm
GWSNA2DRmXu1N29mHRxKgM4W/AMcHOjUtxZ9xROceIuuOYiYroTTkGwGkwfk3SzvLNpbfF+cl0V5
hnrAgAM4QvA8qZAOyVlsnT9Seutnr5qwNwqoR2GI1ShH66Qh4qNeU/EHsOuvRf9tpZKTN3cxaXDg
6VYva1Rp1DnbG5kKmkdljSjlu1Vrf02x5SgmQUrQSqxCI15EI//uBu8ocm/dpjAKJeLmssLsOmCp
SvjP5WhkTuCxHe1/ujBvXd0z9/v1dggxZObUN0+kn7Rd+B4EAz46eZXUwZehzymjMG8op3LvR4Ur
L4yLpyerQglXPiqxBPpDQVrWKceUd41Qhm1aIH+39nJGSyfdpqgmMjRfhr3lC2udVrEalNsONdJg
4IbVg1ePE2WyjbVJFZCKYm3+0UjB9adbbU6OycxoZUDuXuywJ4FcxwxHMLRDeFcyhdBatvvSSWaS
Eb1kvqykiBQ+mkgwIPiS5sw+jNqWHKXzaGjxjoxbWs/vpqX0kvkto9qGbVHy99ANksWqj0BcVpaJ
UPZ1I+9GOjpss2et+0hAulsWtSptnKD6keUCEwkphPlJ8TFlWhEldsaGoiByDFFDImQIUWzr+WwJ
QDSThkyFDAnae1GPTgB7KedPqybRJDp37U8r0FyyCowCAaDGrcP8bpeWsyBo/NeUmz0nJI/5T1Pw
ORYuk10dG/dKGldNo5FTom51lVPKY2EdEJDPSFvd2YuyfgIlVaqxrhtaRrK9MuPxw6mWiTVmcKzn
VxJDUc/GBN6c/ZJLsRDDt1XXFBh5Z7stQNlqNOtfBnlfRluwHM+GDrs9oMFCcS06GB1p2WGp7PTV
wedIRmSvcSJV1m32g/VJ5MysahjIy8awboSiTct829gtn58ToDbLhpUXf47oNmoy5ZNkY+Op1WD7
A1xzWvJJZtlxhMYsHaT79AZM/cEg6A2adCESYFJ4VwODtNU9oq5xqbA2o2VqDg4ZyJgrMf23IR5X
6SLNnLjxKwyN9LhrlA86BGCHFuxWdMm1goGU2+DQQ5iocJhwVJBeHpe+Wr1Zyq3Yc4OFObm6zM0d
iLWGbRE9QK6Z56HO3RrtsOd9RT4RhbhHYxFAJpylGudWv4tIs3TsKFKWDVLbLOLVEj36dyM12dz4
0bx6KUz+uF5zNMdTglQ56Ukx6U0XfJxoCbTbNE9BDWhgpnn8QcngXKF0FAhOovlOs4+xnSw6Nd3V
SCJVW4c3+kqY64PYptRrlXKWMSwsDKNf2czEKReJp2yYyocs3nbpMZrF6L5AIlPQF7zpZTNbUG7w
TXimM9NaM86DSujlgbpGPTcqRl8/erURRz5JHD44zGX+VZSzgQxktHoS04stYS/Jd615B93jXBQY
fKysPuj/gppQTrZeZnR5p6lINWMLyWauwRZZXuegdP2tC057ralQLJOKgssOGCtwJAtvSfSy8Onm
b1UfrxJpVUkPjekl4mLQoaPIR4MEF9XBkHcFd4j2Vmli8YvhyZENIv4MZTyjZpPINFtmQAFkFKAx
XjAwZ82HXY9EJFYLvb633K3ddy9+xPTWoq/tkWmnwd7yv2WuwyR5pNUxMnJ2Roq/gqa6JQIKwZf6
JeFQsuqAzUFVqAMnzFH1dkud29FmHgmWIzEFgntWO+oZrrspp84oK5YSgmhyiYy3MsP5jrMiK9EF
G0RRiO95JwejslMI8dY1eg52Fir0AdzL6a6nGClhqgwJ7rGGW9w+0SNK2D2Be1CLV8uh+6opACv5
idiPmf90hnLUSMhYT7n+LRvEY+pkZvFx2/20UC1pPRBq481mHXeiLMNBLeS0ckXQZ+gYGFnpiZJJ
N+PED4XLl0gxL0Q9aTi5yUYJZsh2IsOrxfg5qctF70tbRuE0ct9fCWPb2haCzyhRuPij2CUEjSTr
MULEPWiIbyG5ZAbgwVR1h8uywX66IIhowUvk2hmWLPTASuFOTeFM9J+16svSSd1KJcKsqsy6jynL
y6rjeVam+Ggg4yTGfxkxek5+uRCY5ENbx6yS/lBwxfj7nbJVKd9T92mll8wEAZMPUnswZUQHidw+
Gh/vIbXq1WoApulyGxDFiGfmbbxPqSm2Y9WGyyo2dp3f2ZdsHO/kvu5TRTl4vaQuDbrsivxhxxNJ
Ol+8d5ZsLcdSXWmhdg9T9TtTxQw38+p7UuUO2O6QLS2KqHtFc66UaMWik9mzonH4JGFooTTEdJFE
YDawZTnGwDef4UQffm0UZEH9SwveShgwVarlzGmYU6Vv2EtH7BBsHnEgAEFMsZRHXiGv8+yFRkYB
MqAQBxjAHDCQv67UAA+pWf7wdOprv24Cp7aqux+Z+gmMVrcRaqmysanpFFvYn2OCwiai0G4jmwPP
3kdUUsJ3wgBumCfVfJvaQ+gn/yRLfubVUfCo6fMzKWT8W8Ru/nj+sCFjwsCjIW+KGVBMpp9o6I5p
Od4YEJIWyx4hwCzroKWNM9H3N/5Y/UcsfeJfcIZwOtnh6PZesa47xKmg5cZrSM4ZduOXnZyyAUhw
UBeiquFrrv04fRhaeKhk1Cqqnr5biBzWgyY/qRPMj36doUFARvIirErT+tUQ/hkEz1YluvFnxRWP
+fPdoiM0IKu4RrFRE1RWmjYxfXHzlOfoXxVDez+2KvKDguoTb9iQi0soQhIj55WBB4xpfETclf0g
fw6TQjeB3AvH9MOtGn/Fvs6r5Q0NFyHbTVeFHBktyvA4xvFa6COM4fAcDfZWGJuwqv7VQ/hRM3a1
+TMqs01bYhhSeez8P7+9FeNW6albPAX1D4hlpyPwKBl56iLf6VN0LFBXua0wfazh9pZkWNQHcv3I
fYXZOirg0sxo1RrkEMVC/hx1f5MmJjpyZZd76nLCNmq1D185hRKF4v88UNa6Ky+Nsu0rfzpmmvUY
eo7csjGQdPUooWvixwqjTDGKptumZaW2LC6nWpIfgUZy8xi25S72mOt0GLaW8EN+Mmvu356cNLlK
BUUDxFJOaN+puqwrQDCPPrcAFc9ZMj5NFO9e4y9NHAkkprJ8SrgYXVvZqO0j46hKZ71yOStmusWy
Y+n0tL8mARxPePSiW9u4YUiMgtuDFPhG7JZ6+LJMHO6DJeF0DNgcO+mRDuVGa8Aica+2rLfJm6aB
2E3tpmbRSPXmPRhIRSb8ivj4LmE/Voa1aRNek95HSfqxIpZ2ZR7pozQKWLClB0WQ8MAWWHhUXg05
fvl9sJLyTrhhZFMkqL51cn1DX+jkZAr5vrcYV3JYwRSDZZdklvhuRBtEW567bidYaZCNQi4YS7X5
rqNt/tcr8bntsH+NYxk6WrmWdWI967T+LVqnHj7INfY619AuhneL+UqRhpeVtJLQpAaAL9fvk/nY
Wjbtta0+peCC83985MHwPY02wQ/S0vIPmv8wa7eXT7z4S3ZpMCGmA11600jrisZLFv9I4hAGGcr2
bVm5dbv3zU1SnmX7GPIdZJeqkrKlWOJHoZugyq6DtpdrN7CoE+kXpwrvWq9CZeT/0kB8j+a/ij1D
MAiTpwC21OIbnY1myY8yYcf3mTyhkUizXOu+9tsz6BDsp4S7RLdu9qi+x7r/o3VcVNyGt5qgSc6f
EFIm8KhNqf2XHjU6eWbBSw68aqlY+o8HWBUEh1FtFkQ0h/FzgOVX30Yylwfmtd1yin9ov9XUdZVf
Oyy1byM7juU5Ou485BcWGy0gbvws4wsieinYGApXd5PeWpFi4qbWLONZYJuFkDJafrGG4FuZ7ZON
2g0T9U669WuiJm8k6Z0gj+YzCJVDQt3cdDCnVR+fBekz4dOgCgHINdlZ2nUcniTtHCZpn9KkVv2G
tiM1hGbvSBXFFyljjRzhInd2fLGnazQAfj2shHivf0F39ryPQCVAApGD8bQ8+T7Fbtrte3tTBUcY
bhhvsgDXoYo4ueeAKTuBfNUDFW+VZehPb1Ut7cnMm1541uZSUjC2YDTeRnXYQLQRAUUxEPmeSFGs
NX4SUmuemEmhzBNvBSccD1sCvAuDPVymR/IEx3RlLgJH7TOLZ3NN7taz6ORfueyv/KlzXlSTiBGi
JpZBstf7daytchT3xblgz/Q/BE1k5qsy10XxJ0lnNXrPQn6kZCdr/2ACtOgIHzi8/HPh8YO/9wWH
3T3R3FR6Y0ZSw4M5rGNvFw/IJvgZ120/u4T1JDqRRPc2hDSvTElBulpJvrEgF6EMgJOEf7ZS1a2V
hgjzhTNmH4FP7NvRNOBh3GpA9WxB2KEB7t2JgAL1vQp+a9OVYpdMvwabyaSBFdbkE5vKi0bcOfFn
RCF0l5Vz1h7YdYmAgI5EjFNoBGJ8qIHrJ4cUimtew4N93a6mYh9U51A5NTI410aiKAalqH/lz+zr
p6B8aNKzbReVjdSoMQq6hJej9478w4Y4t0FGJlL84jlLCJA4zN8i72H1NwOhXryp4g0KHdm4huIb
6l2nCjZ+wMhJyqXGpkT8ljqeGhha9bdBNALJTroVmpi2d43CjaDjjB3MiJTtOl6mOWpdO43jdJNz
YvxhlMNPj9kuJvqnQMWN5owrHhtoe9Hkh4kXLUMv3nMS6gn1H0fsv5p8sCQSsI/6h0RvjHUM/I96
fOG+h+tcmYXtaEjp7ONUXfm1q8BvMF59iJeFkNdUJzqFntSJX6I5XNaVuPbSOVD/VB9gRYvSx1wp
An4n7PBAbKC8IIz8bvnahpYALh5eQ164oxeto+ldJ2OmXAPrC3MvBPjTSYSbXjrykTWpW4TEKPUj
AhD2qRQkb0FsoEZxiuZqOTLQeRzNF/Fo3qIySdEXvIcj+b+llDqZ0Xfw3zlmTERqrlBJGoagWPog
bUxxx4gGiXUT0n4DyLvQmq/cC4EkzoCuw0QGB7+miFvAiE+6/j6MpFxeu8kNqkNsbWzzyesl7H0Y
5V9VavwzQgV8AAyrb0L0hskJhC6zkMnd+/w5sQMAXJXByeOt9AlGEOU/u/xnTfE+DrNrIcwPvcRS
oLT1JZK4+NELZaoumB3UTWc9y4iqonQBvYbOibYf2HPCnbRbQbaJuASwjKW912V+txt/OIzlrejv
+hje/LAmAg0dHN7Y8dgF20LbjwEOkf5UhLvWu1Ag3PgIEb+Tme/AZ1AAW1KaqVBFHKCDsaGL1cOq
7RNE1QF1Mh17KCF62CV3Rll890kTrpGI5ih3MnwJmf8wVE9bUj7zLZn9IaSEjwbg8DPKEBEpNgdY
Ez/zIoV17g9aKtolNr1w1atVTbAmW3Y2c9cJWua6AMz2tBI4/I8MFGkhdPBEnwf9AE4xmtdB3naZ
W+T7GJ/n/J+uEF0q6R9Krdjaxij6AY/g4xF/ZZKOB7iXb4HVcp/h9l30enFCXqUvphxDQ86YI2rC
hRSFDS7yK2UZBeh64O55rS2OqIZtnpakU0uwBNXK9OA4sARdf5dgepCOFEh/bf08s+0lddVXvEBl
RfCeY+APtRysFaQU+cWaKIFW2Y5UWfGFqO9tj3nCfrTL863J+qOz74PRbVKMxeQyxxsgIQM5bK8d
rHrTkWn4bmnvWrgr+FPRK1IigaA/a8HAB9luyKuo+7CJW1jHheIsNcLQJyVEGFvD8hCig+dv46eH
QXXHcAXspjb7FK99cBkE1go+NK7Tfj82T3g41CFBLB/S2rtTSwFYA9Mox+KVRD468IXcrxefsmW+
iRqwqGU8oTk92qJJRLZknkX3FRtE7SIcgxLNc4LIHE3fc816Dabv5OJhTxtGhNBrRUP6PriGul0U
NLkkJ1xc0rdIT/zpyLbU6WEaCTncTHHncHs8iSTIoB6iM7HWuPwcLbktpn1NFMC8LGQ6c25ucLhS
AIN4Rx84mYPsNuWv1CY2wVwE6q733gbvoQYrOchnaW83olqnqBg1UM3xiCuWybM86t0lQbKOmK1B
KuuzFyFcW5Af4Qqxlp/UEe+reoE5BDx1eBfwJvPauDCavzZfrulAN7r1FsFdfuyjdiLAW4Fjz5Ee
HZfWWxiscOu14Qdd2AVpk9q2AIxi9SIz1candx66D4jnMV766osYtlVJV0b5hetCHW5Q4L+JB5RP
yclnDzyfGz/+9Kz9W1fdzOpXVT8x9I7zb3nkuJDk/Rj9y+u3IDvCmnDOzp+SVbyBYMjbyapIefnx
pC/9zIF4z6r+a6DImmArdTrHLfzsesDVHmgPCQk0ta7euezvwV9ArBh7cfsWt9tkfM/R7CTNnvFJ
MSTXtMY/QR09aadrBcCC75CtDVpdomkbm3/2DKR80iWiJonTt9GaaFJdIXGJOHp/o9rPqjqa8d7G
ca3+46qLO8ICPXu4hZCIKTiJ4pIso0S/wjwpZFUARUlkdMB/FO9J+yen32jvUXwsdPuXyWEhUG31
xTrxqYoZpmX6I7rPwn56yp9fHbnvJCMl8ZoLRUphsAZu+r6LD5kaI7BrsltUITrUi0+qejbIc7j7
1WE/8r5Ivr4xdeQhFokDjYdUPOKRUJQ7drJZhY8AEs30+retSJd7T/KVP97mALEasJRIlQ8pX6k9
HTorgIEu4Bhqr8hPqwFxxOgYyUynLoDg772JU/7bxJyEGVi/t/154g6s9uug2JYCPPEkYSfKg2uF
2mLaTNJK/Sw6OERE+h7oVISLWcOHnPANy8apiQvREamHLzrtVlX/WnZqAaU5OSiGBRXuLP1EDR4A
0yPtX2vT6XHQdEQA+i2p1qUZHFpiXZUhDNa4gt89I96CyH2YyStFUqAdgXa0hVr28FTXzHKdqj/2
zbMkJbgj24KKa63tA14jJIywXejAQHEcg3Inw1wqMQceyz0ZVRnAvN38iUjZSqBUGf78ZkqQue7j
qF9JoMS1/Zcy0VGEJHdELKNpmjVXGEu0iGCLIGQPqE0IqcnWNn55FwYxzeFkr0FxPSN3ljGMp+UP
E1FTIWeTXSL7ZU2yRObKsVFd5bEpNmkqp4uqZc5X3TDX64/RTn5Ap1ZV+50O1u/s1lmk8cQqSDxX
1FygW5D80x/iR0gyXqy3sbms6m9ZV5YIBhXtpQxStvIYxU3SuzyZSEA5RxSorZfJbOZjw20L68hm
5/SKgzpKUYfZwLpkCchlbjQbJY8pOoLtEmwWNODttB7HTIa5B/vortSDFYr/Vs24pTLCXQwSF7XI
Wjd4oBemRrzdGIzPUANFVCbg57LxkxmTTUvCO9VaIqdP+F8NbAkfIoF2bWEvpWiH26IEfxOWslRJ
b29xggCAYXhULZ739t21LS6tKn8mAqyyBR2SLZ0zVwZxIFv422RTKOzuK0OuUbGYH5hP8I4p0lGJ
8VMHMaSo6Md1qounUtcnPGmtGEvyS0yEtJjSgYUgtEdrUUcUgDVoPunJBdHFckxyL8qxlGCemqAo
y+RSr4y9ZQZ/UkK6dts0kJJBRbme/VHqjcQ42X02IzuB1RDWUixGrW6XpQ1tOCXSC5vmu5ejnpU7
LUazQ2yxDaagYs4gB0iQmFoqPA5y8CEV8jNBlkh5Vdfbt9H7MsL5AKEYMTTUaCmxNJHCIJutkxHo
FZhFAF3NfBIckHmbDs4gKUFcLWF1qn3w90Ky3ZTWwM1IspAGR1A2Dd+7Ve+0anaurc/GyApdR1Dm
wz4mCMPzRrpF8hbnLMVPIUvzohTFDcj7MtWDWDYj3E+Z0rNG6q7N7TnrztW+WBr1+C5lxUVJdGWT
KP/DAQ1jQxHJFx5mQxaEbPgTElLL2vk2siv6RH77JirBushmHgqWuwR4VCsxLARl8l5ZT8hdxnS1
eORKodBWCinaEK4Vx9kvj2qGDSTOj8b8F0qtYF3J4YdW5MABdMqji0owWGR8Jl1IKCf77VTXzkmK
ZU7bUU8Yzc1bOWgXrbs26lGUNjIIa6f6FDfMAJ6VjSxz3DitwSyUMnu3g4bkprwWVx06IotbwmPo
1qIcgoHU5I8ElamEfJxeFZE6jKge21lK5RYRKUZQtUSeeda7p6qqO4wTd8X8j0ls0rVpKHO4d3Qo
aRdwJWUnK9U3gecTLc/5US+/0Eu2E76B75IeyJG8OflM8MyAo/bc/A1UkGDJsfX86PEjlPqvIZ7N
K+lepqYurEBaxWgNu/qPL1FUPzEbq3owRuQ2SKtL/N0lTg5YWHBa6tEMltIGnZZqmfuyUldmfOi6
bw3204gYq3L48XtqQ0kwy3QlwAWOjH3okZjKJQUKia8kJ78H9mA11tvc7oiEVZ2pA9vP9A3LE9HY
jYPJbT6EhkU4jrwr3wGlcLF8too73yyFUOGYt6dtHQDEcMdOiwkjkOnobKC1uQFkKpGsy/q1ZZrq
E8K52gabK9xSfjK0bansSRDtWeClCukc7tICge5f0pBWdcl6QeJyzO1qsUyd4x4iTtqq0t9A8qce
/CNTl+8Mx54DcULHqWhbNIPQLSuBb7xlaNPUAkGFgkx+Dd6lrprxq2nhE7K0tl1pQpIjyfBiQuQU
lUaHSOMfxlk1I/nz2FaRY6L+0yBBfvhI4T0DzFRC2SEYYCxrCxqw+ArE6qKpxMuh+/xCpq3BAzY7
K+L4q638pcWznvBLyZHRJSQQlRh6Q+NHShzG/aj6QcA4f2yh+lsKvJnAGivbJ5mKDGfDWCNLpK57
mcr8/ggmLop13wWOEW06HWudAqGd3wP4Yp25MdQarMycMjLGC5Nu2iNOoUg56tpBHx41T5zN66KG
7wQzLgL7xhSFLsdQ7iJDMLPu1E3ZbbVkNU3bwNijVvAXTcQVc/CGndT+GTUfEsFg2iLJP8ocW+Mm
K/YoL/Pu1pdbLb71ghTCc6lf+36PkgsJo8A7EZyxIzfal8JEJvG/GnRFEtSn/EtUtJH1PhEkfLeg
BuYlVW4Wbg6cq1SU0ZHbEXBWonl52R7q92+lOozFUbXezIyadWSeroK4Xr6k0TcOjGJ441QNzYNQ
NxS1LkeMXy3Rw3xBc0OO6agechNRIQm7tpuHs5R7QcSI8iUPt1meKN8RLFv1pzeRW0AaDWJedu/c
v5W4HJLk5hVHXsbyZzFm72l4Su0/BiYhX0LzuuqyP89/ifQv88i8ZS69BL2+1Lp/Q3yMgrdIf3bN
O44y3EklJyT2WlWa6VHyDAcul3vfzR6WH9XcesPJ168l/DsBAQsS2NF/tSqfMFaTHtsCMcnaWyy5
Gi9qab/G8aTJd+7uVYcJo6LdKbV/U8mFErH1JxpXBRNywCZ3iFQ39o5q9dUbDy88a+qLhzzoP/g3
wtvPvu050dbkv9tY5QYUa1J2uMKLdk0iM+45VTupePN+o9x84/kwLQ9BUUcHcvY7J4Mj9Ecu1tTX
FINR+14Xd3DotLtwTurByS8upvzLgkYBT4XwETWkBqv1ss2vvHilhc+2iDvqqBrnlEjiFnlEPEIV
iYsKk/BJXDwiZQu6GHMdP6Mh7iSDP3AVwq1rHk09m7LZVf4TEmYbZm8aGtX0kGavsb/YPW8JJnmR
QnOhj1YoIAUzjm03rLhw92EFNHWYRMEi/gaJhmt7Ph6zhPiGWiwClllfw+CVPwLrPpg7EnIgJRYR
cY94/f18Wvj6g85FuThoGEpaR0vXo39TjX4R5eh9tkLdFkhoQYvphsaHYoxEz+/SfmsQ3ZK/TTVb
/26uKJYe4clC9heQQPKGWtLIt2l+0KO9qZ5gqexVWTohod71bk2k1a5Bz+vvcsH175YVsJpbRfei
eOCZCa196W9rsh0a8l23U3VReVU1Tnd3sLbECTXJQen3Xna+C/JVaUzG1IbrQo7eNf8YVPtGIEg+
kjjRWBcZfjPwj6b2U0prSezwPhXhBpBxpS8wG/aAkgPWjo3xH0fntds8kgbRJyJANvOtcrQk+7cl
+4ZwZGzm1Hz6ORxgFwvsrj22THZ/oerUxMN7UO52gt2NYkNtZ82Kz6BnXVbsNy4G2aec+T1K1uK0
kT6kk7ncPybBDeyUJJnUOefyFsHikE+6j/FkNRC9mD7Z6xZZ3feVaOvN6B4TeqjxTgP1vyTc8i/I
dznqYnUMSZ2q9zJ/UDMeAb49euMdoHx2HxHoF4di+FezM42PGByFCZVxHdkPimBMUGm37YwTj1Ya
cP088TNjs/aSp8A7wajr+xWonj2+MSd/dvs/2O+0CSl/C/RG0Cfjtemc5SF3z6b3b8jWGH5EsEN1
x5bMLnbSuYdqPzAIghprnhxvNYx73DSaWOv9DrksOVuIKLt4y3iOB5PZElnq+lEmbM22SYKtbIMG
BQwENDiUTEF+wusqzBdcbINF1beL1wjrxNJR1d5A3Nb12OfRd86WRB4TvGm1hZEdz8WRUbJhYrAY
rukhAi9jTtwOtxlb0oWHOdiv88U1IxtWjWzXYCNTQTICNxm0AC/KL1YUHEYiIMIOAJYzVe9lKFGS
ZPIxjD64UHfvaXBtoF9gZJhYimcATuKfES6VjfC3PuCbzFjI9dm0jrN/K2x9lyZ+7cNzSypFzWwG
oGbolTt3DhCCpJKvijpbz1uOqNE/g9xF/o98KSZtfKnVc55fy18otfyPmqz6MZyAEKcaI01Z94ex
8f45tMhSoPooQmgWFV81+l8dnk2kyFQctrGN/zFXNLgvsUr0t94C1H8tCe+dOmORaLmzGYU9nwAx
ALRhC2kvXNGL7ulDtPZPZxRotZdNxTavvdAGnsfgPfNQlCaf/oBdaBwUaKs0mqc/0U4gr/VdktGG
sn1Bvt/XJ7N7I1k0CA99eYiHta2b+aJg3S+9ut6VE2VWftPIDj8a+Q79IeYDfEne0PubxPMZUyQ8
bPjI9nW1QxVi9TvD3xiopJ3l8KqsJ/TfQ2GP28gHmosNuJo8Y+9C7zet7VT0003osni2GpEebAGV
L/gptOENRCKH6Vl02RZTmW0M53Lia1pcNn0KzNj7Ii91ixQQNYehvfjY5VZI3vyA4jMEtp9tWxor
8p5GGI066CB/P9i/PpyaEEmtxdxTYYxlpdoWT6k44R8v1a43PsOasTBs1LcCo69ptM8D5lUnUIu2
Ns9BvW2zoyj3DO0IPkZFCrceBRhPQVn8gGhjYGLO0NoW49A/lT07TuQxCd2jVAfF2XCp8u6xoA7U
3Z9wFI/86bZefwwxvGWEqpoEQA4LvDyFttG1RC47gM3LGF+l7r2l4YFkQx5xZoQsrqrh3Uf0zXLE
h+HnB8ZVszTnYzK+mjZGsvRw5HhD5TBUbARBH4dveXtLW6IHrhZMQRPL6NEk8AeSYXboGJtaqFk0
xro2zC219+W2Q/Q+7wnTTd/VG9+nNAMCaNhAzAOONiz7FWaIAd9sgh1bqjuK3CF+RYKGRTPP95m9
taN3k73N4K3zNEJMfY1VuM0QUWWMWoBQ5WyGOHM0+sPpLkKsh7tK31nc5rCXyP5AJu6xz8FT3C5s
/AFx95m4/PBgxEmtK+L0Pgr5rI3dc0bbWQ2CdhZ9V7kWNNjgAgm5+UxRDdLYM6xzQchibT3zYcb5
ibJmk8wuS0lGMFPi8a8bz6kkX4Pq4hp166Z5c7uSUwxk6T4S7Lr27sRzq8lnH5pL4eOQxBvee+/s
yVig5uo5aaD17Mf2Wmk/NSuk0tmX0bHvmeNsVfhwXGanAPuER69ThMzuugCHrIX8oWi7vQMZDOuW
2RwNTm6ZmkyVv/rkfVS/efgKiZXMRLJCacEMomR/SqRyakL5NW561IoaXGqHq2Euv9g11Ucbm2/P
lvoQ4UEsmYwubO9WVusc/MgQHWT9Ggz7mhkpRN3SiSFBqyY/VrBSRZpu6jsKJXPt1GvmriwXGic4
+lN5840DwN+hZkf0zsUQhG9RvhvmZAGZbQIDPQim//YyJ17wKiU9C10WEs6qyrZe8eIzRUeyKY19
1NwMhDV59iEsC24jkkc07eG5brpTpQ38bJELx9D8aNEYdASR5rfEu9rJb2YdA5+Z7a4kbQz1J0vU
QbKG8yTnpdEjNAjc4dikZC25TYhOrz1lcnZ++liisX8bL3B3FuzFV0P+rIU5Pn9kgW6L7hf/rC2P
g3ZTdB+QE/SgZVR1kIA2dfuHJSN9q74ehzMIfCLd/fE953wqGJeRLkcbSZIfaxBGjoFchdQ0ygYE
TyPohF57GFnR2Lbz0LIc1ozY1TEtpV1Inky2x5JxdjCqDxxny2lpJR9u/eU4O25UGewoaRITvMtZ
B0ukP4tZJnALK070F7SvboAeZsuQBM0PRK5jbG7RKVn+2vl0dWDmCIDvuXcuXKhEjxyti83Osl9N
9SElR0Yi5jt700c75cuu/IEGG2KHCZAEYuo02q2vHO44JmeHrvliIziUv2iS8tRHB5ZdWh8rLDJ+
NmsJJJjavYsRbNRYacvCD4+j4zMZV0tqJjt85NUPqgok/lp9ypKbR9FvBEccGWjQacrhvBFptfam
Y6W/aCBaEeEtQseBMPIeBwvIWssWfWTGj9Zqpy785nukoBuUjwZMfmrBg9AXM/IXcUxQ3b0h9dSY
9FVu8leIP2z8YTsvRSuZL+OkXKkBsxVZNkGGyrGELJTQ5L56xBjOsKJWfekc8Y1rc6C0y5TfD7eo
EzPHrJcmYyE9e6tQDA3xo+ODd8MnpkpLTGcs9yEm5+uhhS1lYkFIG1hUpH0xnY7DnxnWY1IACVZQ
hfdEhyd6HGZ0IB7hIKlzh9lZ9g6SnWvRfWeEUmYBH4vEAWbFTKox8DOwXCSRbe2rTNuOFPUhnlit
Y3VCgUMLDyy75KXupn8GgJ6NnMGRNbp4aBOa/ZyU/dJ8uG51aMxsG4Z/5GIGC1PzZ57XtNS5y3x6
Dp1mB+k1jWaKPaX0IS+E1qYLndPkxEuF3syYjecgz2NKQ5tdKxFypGT5jAQfXvelNHsj+Xklau6a
jVXBkT4yZqqxFMimpmJr6JBtXnBnBZN82U9PYkLwGPNcksmnYy8DBtAYBR+qjfQ0DI8DYZGEbDLd
zVeC986EBO+9IGfdgplckf67gsEQqxkXCVUht0FvufYZu2WKKpCXbr8Jw5wUR+Mny7wQpXmI/BVM
n0mmy0jUFGJnfVVawDPfcsZu4f+rg/jdrvFfefnNCRWdG5jeVmjM6SnqQvOJbDxdrQX0T1bIcmd4
Ee8unNbEcvaJS1CRyt+Lel+nZFNCxzFNd5f3/C16fV2UCCNKmBuNir4Tnec45OYau+InT4Zj77Rs
NduntOb5pgGbKgV+yDvFRvqqqwIon/UH8u5ZQEWtxS03mTiQXrBZiIuYOWlJ3m1A+PFgLoPpze0N
jK76E66zRXOq17VXwtXsOUflnZBXoIDQEJGpnnpw2i1wYqjKGQz+iX9HNSwTCetd/Vrxr94160he
rLVeMnQUPX9JnYd8wvRBONXQ89c6VPpxbF9j3m6vHlaquQwM95pjwkwlzb7q4RcFlDbyOpgbVrBB
tncOBXO5tPwlvnqpuA26kdBLNjst/47wi2lYU1qXp2dEklG/oXAtQJ6q1n8IROS01l1MHaiCA3vN
yWGZQCEmEvUUFSDxcqyHKRZQCkFXW+ukRDAPG4yR3vo4UEzo6GPUHr5IGOMYj/7ZSKjgRk7JvzrF
1D8PSdDL6fOel3aieDTTrZs+dWQWdfZpez/Kt6jB5vHWP617dPBcTY089zinZgj/FImVoHW824Td
W+JwCL1ob8NECEDZ9Kz+BV9g8WdK40eKrlVLo11Tak9JCy6YsCBbw6LI5/QSuMa77ZLTY14cQFuO
PzL6AoL6GfXEnlXqw0uKBTRt1I+kx+DZH5MLAKuFmTBaOCu9wX7jrfHfH1zYAzp1WMWow03y+R1c
z8J/VZ2jwlibTHXTIllVg41Px4VYAhFhhP2KTMED4Nu/liUBq7Xc6VRWJPn16QH2REugd+8chuin
6z5qZ11Uz2OEjXmBc7ntID2Y5qqO6qci+4myS4XYWXUXFXFGu+6iwo8j8VdZXneE3Uuog8E6Jz4Z
+OOc+DsKvNWYPXpAdDFo9X6nw2jSqY84xkK7XzpVwM7YnafEHNAv8qNFwtUFKd4drN41K6jgEHF1
pCYqTrZfLuNLaT0rYg+R+y7tyV+a5meCbqLmsA0iEFPOoqp/JNW3hQI54Wf35+yvnNuoRK9f2Gp3
LqzbmLwHGrSzeX9K8ksaAkQn/c8gR0SKO5U9+KxMGFfDIXci/K4xzfTNtVBXHWvoQHMQ9iNCtteW
hbcKySsT6ZuJKrbXy1XhxotQUHmRUxC2u8i3HxFmB0t1sAW8l6hsrwQsn4gd3Rr0NROTRVwnlMiH
JslWs3lWYmfK0YrlBDRWsD3cCHQ2LlSTeJcItIGFm79BqKg2g21gHvtXdqxiO7aVH9+moZOhGuBY
n1YZMApC4npMGYH3V4t46WJCNSRmEFQEzS9pq+LJFDZ6G3tFnORALqEJ2Wjsf+KK5DvXW9r6d58S
iCGKfRSOW1VYq0tbPIqm/Udpr6WIOblgB5ofYIsV4BGh7S3MPLECqg8iCre3DbbTbQSxVFxuA8tR
NVvWIKfcmfNqJq4NiHxwrvL3lHa5b3EqQ0cqnSNzdz/sVyXIH2Zs5IPp/d1X7s5lhkZx7MbLECmd
XW8ro+TTThln83iAwRTpVed8Gajz4fVwt9ntZyI5Uexgw/mbRe3SwP9BAFMyvo7hI5sVuh+tozNr
QOc19yxsSUpt4EOdMPseCp4JsFfSfxt8vDJfQfRThPj13ySBljak0NnMnfzWEWGS0DiaXBG5Xa8k
t3rTY5NL1Q2u/tLEnTonbuCCY1vyOyIFAdpPGs87a/Sus1cVHCAIPOSybwfeUbBABuVHlk6bwZeU
zow3eU2dO/KNZOLJPkAMhbTpRMcC36nf4sBgCoogofj9f4bDt82qb51CM1DEsg0vg/GrxcTXfGcZ
/0cflAERjtg/yDNgUgWqlflBQxRXyn/289tlW7t5osr/Ru7bk59jOg4+5kW2pi5+SE+QdKsaOZiW
/XINVcbLWJ8m/SDz1wyqJKwhCEWoLfiFs2ha26TDClpfX33otnOYFKBkShxCmkvWTTbuM5M/veb0
O5stTuHPymQqLXZNlvaZzESUcyo0dt33qDrK7DX0vj2WJU2VANr9KOc3iQ2yGw5br5ppn8NIgo7N
2uWmM4wXOTcMCrkR9qE3Pox+lVNrDJWGqfhSsbYNuWNKBklmH6w6aNzBoBhSwvSunrz0lR08/E/U
niyc5D4iZqX4N+HWxqiIE3pHmmlIyWWalx7BGjoCQQ1Uof/hNY2au1uiR3HZixD0gjaM8XmLymwm
H9seKxqY6ClD+oodgfEbzZUvknk9YLAUASag2gU2P3rk3JQUkendT+6sk7JBsiQj54shsXc31Rn3
T91g6vrsHGYW9fcMhKNJNPH9syyZuMedz6yx102AEbD56aNHF/ZbrSPkYMrXIZI5T7yhPtVqkyry
j+lKXD1MskhQ9EgDmaC2beesSYk12boq7QZ5JaSCkSEhnjQdzsLQv3xYgyIkxZpQItCHmMhRQKA6
8UrCveiYSo5rC4+H7l5953eIbjFjN0E8nQxJBT144c0gmnkafQS0fFAmVXF1ZDkCvK6m35K7wN5w
fTf6QTePhBVvPPzz3vSZdPeorPgrsx4i0DDE8P7SI4CgmnLKV8YNnftWOreOdlvy4TK3jqPPWDsI
RkEaH+u8lkx98KnMkLZV8KWst1reSzIfeh8zxGzbrCH5y35DeQ+dANIiyfYegzlt3mIw9UkwHLng
x0jozKiNw/JdCaSJyV5/eByEQU99RTSnuyFF6h8EcjUHPPn/GJXkDkb8flhl6POKgm0TSAWYn2mJ
EjX6dWM0gBWEOwAuIQqrGnscbbCHzyYtNi5MmF4ekR2iSyh1+zPDe9wiWAxbUhfnPMuD0PAB0lu0
3Yfnsjj1VznCTS09ak3HqtVbRiZRMXfiG0cbKcxEy0htaB57wlYEyns27fXkLq1NE7LyAQOIgA2N
BSCAfw0/vc1SHPwnVLryT9QPo6KQYfBKXMAKG/+i42Ew4CPG286EIeqvyHrmUwESwQ0/A3mpXjW1
E+YqJdGof5Gz6kb8ZCzfLfHrWVB6NF7+Mm1bJI78v0inm8Zdq85oPZajFrB05UEJLkH8mblqK9SL
/CmIVYiDTwxsFUqd+c1OJTLV/H3idHFttZLVzdIZrTB68mL1VKOsVZhKhvliH19IDaffqRYM69m/
J9WbxioD/gmaU9UeNKzpNc4URZ07d2BRgB2e5LV1wwqopiVOvf0wPWXITs2/gE+oZGKplW8tBPV5
0euYP5yfYeeuMpNq2QMW8H9OQbLtWvuf4SS/6Fa9DkhEKi5O2BkH5X1TXd7drPZRrd+KQbCw+uiC
14and+S8qqhu4nLsqc7t3aTwfmBHg9gJwiOJ+pewHJ4LLWMiUPKQY+PB6szmpRhfzObkYJJMl7gg
FhngIOaZLNsBwehCX0+aRYvmvIX0ObZBqwUpT+iU1m6zFdbVGknULIqdKL2LpX1PqDL6o4W6n0W0
nTMz0iRXo0fvWsAP7YXzZg48ozWO2gxhnh8HX7lO3eQGDKLGrH4MwFmSg2URxxLQ9kKjg1HIimS2
qqb3gA9DMqOvKLPKst72UY4its+PulMAy6na9xGZtbDDeGu5cGYdM+rXWdl/dMiaYdxY3i1nH6xo
67krPovmPE7cB5i2dK6RtRsH6yRnEwuNzWfN+qcjlDIGNDrBRyE5SfJ2kzcOFtoIHesmEngZCYkp
o5Btp7JhIRBqgBR4xivMA8bsywtwCmKU8ML3PJl4iSnXior5BfpZpojMDs38s4DojeJLG/uFNzua
ymE5aSVl/3rU0Wa6UfZaKP+J1B8NaAf2tghp3mSDM2oHbTEUzOin5KczMKFZkmJ3JtB4cmPpv4Y6
O2RBIXyO4bBKJF6LMJ1lLnoer4To4Cbk9mvXTgjLahaXAtdxfRsCBlOjnJXS4LFRqKTenxMS05rw
XPcXPWoIDhm3SYlKOqgtlqug+1vN25XRdzRuXRi7hR6RXklUEiCbQXv3GvnnktdolRdlvRo6KacN
IQ3V8A23gdE2vBkPGoox2Wud/AFeFUgdIUPqHlBZ1OpclHHGYUJajtFaL+gn9GB6TeZjRzgnFjis
GcnfY46Yu9kzmxdDdBg7O2czgHWgyDI20gC2PTBhXIghPMnZpORMb+I+tC8umRCBuCKQrsuvzGJu
yxRAjah7Rc520JkQOpo+XUI3pIe87dbWZG1NYYAXiAjokI5BdgrKlc6FGF5q7DCR+AfRF6EZO4dX
Ef0V7B9jsI9Rx8VpZt4mHdOH50FTU+qYp/TErIqOosFa2pBUYG2SIDtZXyoJGbyau0QBzQYO0QUk
ZUs+OdGNCzfG2pTLQ0X/5OAfBW7P+sRa5lRSY0YWqHC/RwKi+LFoJUoDRVw9L9acgLWkjLoP8j1F
Qex1HQ6bpqmvWEEPPe5CHItE/mGahf0LUR1NYrdxdJy6lT+wVOJUVjMesm9fCkLkOfRT84Xcmlcx
+A86wRoqvsltlwb12iFQht0PMYJ69tInKTOwr7DTrnmT3i1zei5CpOyd2MSs491H2IZP5eBHZ8s2
6EPWbclhJ6puOCvoUdAUKHZN8gJVhNCZJDkTn4p61Iwwgu4cFK8B/UkerobkinwvZ+br++/y1+BL
+LWOmYR636fPTULvYLSLXDN2mvpCV5HDnR/Mz1zhALI1EB5l8A5yAfNo+80KjNJn4JfGo35syojo
oQZbal1jSep07WwpzSILWSyemn9ueeSws04I2cgQyQC3WvnK0dmL/gT1Dua7gxtQLErgyMgrRpol
2SVQbtq3g0Q8WDjbKjy54R/EAwh9/1IwBiQsxj+1OgxttqkyG86NZOTM0UJMxWXEi6CPVxWvKrlx
HNaUawNYmhs8xQHfTr9CwIjkykGZbvCNBmLvTd/+7ZKcQAjZYc61bzgo5joj25d9yGn/lk3pDoIg
z+zJokLWhr1VIQ9HK1SuKnOdBCe/eaUSzt0ns4cm595dAu8mlBTYSMRc9SEQJp43ad8Mh8HjlxoJ
4YRUkfAWFTiSu3o/dc8lBALKWi/5mLj9DO4gGH/5UzW4l74AkFLnLWVSOQBbcBECOZKyqqeSxdz3
B97R2OrqCcUjMPf24NJU1/GmAz1PsIO/1+bIgdheDY5kIIsBIs8KyVSN8WzmJNv0XSOBciLNx4ig
sWv5HlsuBSRtEF/QHUxc+A1uWUca58BlS144xCwr5kJ6sXPw1MQOmuSsRrrFXqdimeNsmq6mtvR3
2Jay6z0du91oEbsV2LR4ORbieJcyZu1ksgsc95k5XEizlLMIkMQcBuYxCsrnUKKhaL6QWAnr1JVR
teypiKHf7BLu9zTiNTIN76D1OfHszUc9wH1m5dNjyTPnWcEjHWuWjYS6p3TeySi9FTXWwKGYOVR1
cY9aqW6ml3DKDmZ+76L4k6SaQwvvoV2iE+N+iwkbdovZUGue+MVOU1wduizc5hjnNNR8g6Y+0qp8
AVyaZyX+R4wNngjPjsNQAoWBylBAx8HwE+UoKHMH3pGxKbX0M5bZCRH2XucET8wDosNU+StXeOi3
KbAZozAudZGj+m4/0o0ixPHlLZ7IqepdxGlBRQgR0Kr59AxXwEhSxArJenBpRtr3dHIA3umsqobv
CVfRyQ0oIQmrildNz5gJcjbwJULE3TEklBiBSFLyifSg5zRXsh2s6nFVhwwwHd+1SKlkjJgZPs67
HIOiYbckrmCwKG3uoYfM43uQaZcatUZHnFjoxw0n1piu+ig8JcWLIoYK5wUWqVy+lNpIikV7HkNF
lKFzDlREtoxz0GeJQ/sTxzSUrYGxMiH4lCTu0Av+OviI7AygdQiJAwK2rjXsXFA4PQlTRaHvzPyF
hHXGLa9oLa8GG1TgCiT3CSK7qJ3KdYQeV2/tUyqTR9zYJ4eH1bZuYVtsHEQZpD2x9+SOR9KaLcbE
3emmQUISilv7U3eNnx69KNoGkxK/1DFYGOfOmy5jPi1tCO6YHl047o6B1qCuGIuAZkkImKljNb6M
DhV/ol17rPBE38HPE39T+lIRYpKs4rP5zPxKKwlRsuqr9pETJIX5jPGIm2Ib9P2zUWRi3wQMvIT3
oWrxhCcaoZhufzmsNirE6qzP+Qj7XeCjSVLf9MdDA1sdcpH/PgtJ0RSFOLSZcmeXcJ1lDf6eArgz
fQ4vG+zO8JymmABPXr0TjNGyjYOUBFEj26yTeiSwizC8ufSuP2G/Zi5e08rhZgKNI/cey7pkhQBp
Gt4ESCztaGn0Pt+knSLM06xs5dnPjuv2m3iSv4Uz7fFlM9/9S+6EHDCTZlSGliBkLFYHFxl/O1Bl
1LMcD0ZxYO0D/suwzkNA94Q1RDB0CtTj/+SsV/DrtbeZ/2vit7nxBBloTXFauLm8uEF5RHH9NU3e
XzC52bLg1Fzba9OD0dyMwBa8keAHhGw2S4xvt9O7w2hPd7/lIQgH9WerS/lXlf9iYoUp89AsLQMW
qzVeEN7rZMLjefQ0muNVREiK+kIoQu8V+s9ZZ68NvP/gOydFAN1yso6KNiQiMVjswWfB+MATtzNI
PtAeELn0/MSc0ovfiBzxESB2Htif9l12/r+Ie5u2gJBb7sqO1HPwhuUu6OY+TAPcOo7g+ab47KmH
m2nuFSIkWCWGMw6+CSvwxNIcNELIap7qNhcV/Kr4hRCG/DK2/IOQbgDr3TSF/moa07i0Rnaw2eyE
shliRfG/KkAfvnKn+EK4PJBtbryB7rzcO/O2P3krY8AzVkjse+DXtzpJu4OVUFHYQ7l3E6bVncvz
33+yxjua6oIifpur7nsU4IbaTD65qF4Ia5jVkrwBaO6wpQI0QbZjX93xRMoKOhmegKHf1TzThr0d
ywNPHP+aGFNbeylxIDwTqGlZzYrxYYsW3l9Y1j2Jqpsc7Gf6oVV4mGJMIwN/EO82extDaADYi+IN
hpbBfjIk5uCV7rF/XunDLkroR8bfwdFgYxtrRXp09ekbXzKiuBjOVnSYrB3nQKPhxcbBuRHWk5vh
mJp3oMkTxlEziq+65PAeiuQJebJBhzuIZGfKNdNa1KM6IaQcyLg5iMWQy7JlThEtAVJzs9dHkn5F
8JMxmENJKhmhjawyrbNd3tvxxHC6Cy1YQwgnFg7erWyAP7LvxScZzZLaftB+4uFmciDtiw53B9Sy
qvqA521Q49nisxevqsdzyk1I/OL0hc+HYeiD7+Gm5wbMePE662k7D7GJDW9zKbGO20uecqwwim1v
fIEcwz+FqOyYnljbFxri+POMWpmeCXxg2qW/w/Csgh3lWBHsCKrJ7ijuLI5R+LbfcyxCvxx17DZy
QMcQ4O+zivav91/GEHO6am3WQecwWk/BVYPRh7BY4vfuCjAc3rRbKCT+LgUwunZmpcnNrMZ1qb+G
JR4bH2OZLunfRKmrpSxuVrCJXDyt/Dbr1sH7Rquce4C1lr5cg8RNNTrhem8jZ2eSTXhNrm9CSKMW
peWwhCa0CuigjFd8TLRgrI/nCXHK0cW3TNrr0JQvwjN+/PInlhPbNoQEeJFqBrj/NMyy/nZM71Rx
UGaAVLHwZBVJsBiDB0JWDWA9e1zBXJdfPuVvJ2WIUMV/4xqzl0Twfmu1scsd1sthweUlxqs5ekxn
yT3shNUsp46egb1iGBLg/VZjyjHsHr84lQfSKL166gD728pemKW/YJS8smegw1AcpahejLx/nrTm
pRby6jVqkwD49QCS8CDurehhqmabVx0W4vxd1+o9e0KTuY8U+S0XY7vLFfr6WpTfogw/BtJFNPPi
6/4W25FW+PN4s94qqAV95j3AjlytjlzZTGfgp8dzbBdiCQB+DF6eE7+9gt47NtLcR4wQhyxdjRQY
Mhj3ulA7S+sfwbQPrZIUGDcm9v4xZQhbwr7dhO5EfNaroLaKUpz25nSPc/tqYhfvcQG1KhiQL9TI
WKqhW7at8a+34XuW1oo900tOwHFO7jxx4mufrDoMSKxWsMd5WHzsejdQbvR8Ywb7mUefR8Eis5eG
xaKOv2cJ0NfBkyfpcoFPwFUSxucEjF55DnPmaw7WQWRy1c6AgJzrWHCEveWMJVLy/wo8NhoG4Lp/
DOBjUvqSeXs2PwKj/mMLlwAjxjXLTu8tRpA+jiXHQOfbrnXLvWeOoObvWOwKoR2KWkAq6c/NMpNc
oqCcmpS/9W9bR++DjVo/tT4s6ufwaFonoqzJjowAdyN0FM2/bMzP8xY4t09k5Ra0uM4AAtE8lAL3
RO6vwy4dsDvrq4YvMghPS0BkNOpod/caUTmykbR/NrttZJHUUnR4m+NXxJcrmtra/FXYIlpkzMWN
KWdjEXYDQ0ioAsCeudEoxEwgKTaZdjOVXT+JwNnpQ/ATh8NOFd2PNLVfYDWfMgDUeY0aFsMVDMBG
32kJ8mHLWDXIa6R7VH9MnL30sArZKBS3VHskHGXjc0tFlpHPQZkPAx0Up/kcsFPz/TJb+hrNckLQ
q21ZyyA2dpZPuFKAqu8j2EIm4f1no8BA1RvTdcqjSAg1qP4Gy4921Gv3NUOQh5FuY+OQ6kBs1riN
HP2j9wCXg0MIguyIfa6nFbV+g5gBnVXvil6eIktbOoZ3L/HChSn2MQO+FltSHiVXkw48orWusyLs
vMOmIcQzZws6id+mOdnJ+OkDww2bCnsGKGl2Hg7SdSuKoIUFx8hCrwzRaFh3fIJeiVelITkjYUqT
IW4kC9V6m8xkA8/EB5wV1MGPganOimIAEq3+5L3liUdKK7r5Bs29/cSxsEiM7smaMpdfyPpKW597
uVgNOO47G0FcitJ3LhgfUbw2OojcKGnTGovMsKsylw4PWjZNc6R+umByePK4IhQOrhax/CT8tV7h
asoEva2maZvB5RTgPRwZI+VIyseQtLiRgYNmO8xh1D5y6b7clPkdYADGjubIkIcZjnIZHxO8AoCd
y7Vzghfhzm4MysYG8SnKirYXtIxIQdJoP2XChyJNERk0Gl53DbhUvlEVwJ4SABIni/hQ6rUr/+qC
kJRpE1DpO3NOEnQHy9C2pcSkrfUHn9Eob+8Wj+KqGGdm+zMUqo2SyRb2zD/dBP3utov6y9LsU1Ty
mgTuKc9GFiHGc1h/qvatATui9cNi44wxKvqEI5KCL4MUn7kB+qlTEM77jGLhVL+ubuCqbNdWE970
ND7mCTpxk9DhtYig7Yfuqlek96HscoFntfljbI/1dKrtXaH2Tgh3qnoncA4rCtBT+29WqrTwbGvQ
FjGgv9A8GIw7TRw/Fu9VRc+4LA3toin+qPVTzH0iy2NdEIjQlhuvLpbiz8GUMEXs6ItBIxQLmzkw
2YXW+1AkPfzOILJYkaHvxM1Pxjkg0eJYCmvJuSNpC5vkrxkuRk50mY6QlHM0cv2lqD5zt9+LCJVs
gBGm+bRpFSL7d0B1lQjrHPFKcKpYKEumjWZGoNvoHauerZUs1T2vFYOIlTaFG8gUnGHNs489f8AU
5bHAxUI/MRELwKLXcrrkHmv0fIDjUl1KxzxEcQBx89f660zUetYvjf+3pb1NSGGJeFp1DfEVdO7t
LkZrFYzZk86DbgfTuu0IV5gO6SToqGBGi9fMBg0a1xQidr8qBGIuvswr8bVDHCVHdS+Sr6a/dcGz
m95wGXfUkW5AMZAKIpFe3PZFG66t/5FM9gKHhKSoGuix2ojBdvLs2Pmu5U/plFd9zBYbk0FSCf9j
9PfOvLnNCz6bv/+IOq+l1rUoi36RqpTDqxUcscGAMbyojMHKOevre4jT3bfqFpdDMLLC3mvNNYNK
6oNqTI5VvZiF5Alad0yiSHWKJHFNWYVYF9DETsV73WZcPAym8Q7P4MAWwNlkmD0DJ0OQBwTlCg3l
d9/SmqluqbIjTQlit+EpYownpyIoc9M8Zxjzq/0Qvudo8S2BZrdoAthFBqy8SiUAbBofc5M5JpzF
WsWoKVxpZMPSjEFd1jWoyfhMv8rvFiPaAk2wFB6CCXCs2lRf9Xb6EsLknDUXq5qfq0m2E6QEVP4z
Cpk2/MRH/KknxkKgxIqUfo2R70skhT8BdWAcZttiJls9DzRIhslW6s39mA1ezFSjgC9ZCOeZ2fMc
crsXVIwlmgmlY3LVvzThU6oYJ9VfLNsoqRrZ0wURdgebiSFeAizcFlQ4JiEo5n0Ks77PEHlN56l3
/MI3XMZbvVEtNorWV4MGbhyb0ekLki5FbPAHotsLssekloA7A7UV8UD4pZQWNrJh5kbVu1C6xa8J
SdLCWCRsXjMxFuFzBrXXCcOZjEJqAfGUGZiAGatGa5x8oA5jbToLzBIpvQiC2uYStNGA5VosNLx0
kHB1jbImLvdlDmKG8zxcnMxB/ooAXChR8MICuIESSVdK89tBhJuIHCtWmcq2mN8LenCol8uEsznI
JtZvRh7h1bTWh/mppWFAb3/EPueg+DSqYbFWVbrXHBe9Xj2qugkegiXkBIeA0csBfQx7Lc96MawD
POIhWq2VBj+GQmEGMPF4IbUNgKQj9qyKHE1vqOXPYZ4pHvLIxV/LZjEfMYRU821T/jHP12Vi3POm
+VAXWztrTjdN33cOitL1PMZrjTRCnzCpCcVLoGMgIMPWycB4VfXoS82Gthk2dB59SxIHqykHKw8/
zZQIhgFTC9JC0RXjmbmq4L+VeCXW0IZ9fh+lOUosGXZQAsBDGZ7vJHHXQNQLySWVgsG2upvAeLfP
hd+m3+eW0jjqz9RoJGn0ntVIOJxpLGLUtocBLlkH9Z1sdfCoFTk4WfBS9aSq05IzMWWyLc4DxrE9
xAA5+kpasjgsshhoIRWBLcNiWZQvDY11Sk2oK/1xMC+63tW0BpcmCp6kkmEmu+ySrVY0XBH/Kxs+
Wn9wKkSxjYS/e3aK54LBmOkifVqbY+roOHNIBIQYETZKiJ3y3sSeGKVcLpAQl9wKmv6SMPXOLGaS
rBp0rrZPfx/hgVL7SyoqwPgUnULaaN6/J+m08visGvmL5b9oTKzzD51bFEogFfJF+ghaMMlicggg
G4yLjwl9aRZ7kyFqvfClu+46kGqMne2wLkT9DWae2eHrQWj6mnnkRz8LnkQPzZVs6vHSKB+yMb0O
KiOihu+8GOoVVyzU1YtfHiv/KuTpkyL9O83RxmXQ6yPL34mt9RS0CfwjeuRgp4ZM7L955LoYWGHs
Z/Qh+B9+6ng5waahkxvzUxjq3EcG8G/d4XIRkFw9i8pjEnKgRNTVfeeNvvisaLoK70O7kJU94wUP
zl2aL3ovsfbrkG/a+Qc7XkcyZpdSiM6YlTMeUTCOnwL1o+IVKWZsmwwXFJ+BDWKPPm9uNVxin8lE
n11Ts/rIO1KQCiW8kK9D+40fZ5ydigH7mjFjUiC8kput8WJ7joEZhRbx+CWJU42EWvndQ2dlSRp1
HxPAQY7hOaR2JhXHK8buDQvrJ4X9uPeBMaNXIsJwGugcSQENzWIXwQ3ns1fXBV6lDAIkzxdFuE14
aEXeqAsIKo0zBTfLf4x5LWSBsGIiJ0p4z4xy+V6PLAfcJ/WUOF4M6Z2ghbDMXlqsZXPMfvo/kpm/
axmKi8NnyioaS4RJZwidlhyRmLC1rEYAJOiErMT7sUjwNO+OWExQQdkt4FGOyV1B0Ktn+QY7QrJL
Eajo7U63IFjSse5lTYMag4eRXh4n9jItBIbvarw88+lZj9vvLKJFJRzWiqQbfAgjyQB80PxkycK2
Y8AAr9Uo7st/CoTLybS+YDYUh476ro5R+uDxjhENXrnJRk2y3Ti0jJ59jP7NI/g0rpnJT4ofcpM0
3/EECzugas4QhWqTt0RnzuOTmGNl6bdbEqJNCX/7Qtrh4HwnCBpCuTS7aU/0lMxSaM+UZCh1lsBn
3QRux1xz0GoVC3jMOx5Dp7pDITidGa2rNl0P2GGUhF6NbXZUrY74so/ZQmtSYkhvRoyE56F4rXMG
8R38/rx4xRHlaZbdwBTdGseVhhnCQHB6tIAxsoZ3+FkJMI9YlOwB0BreJIQdIWQX8E0djIJsmmid
U1UXMSotSFXznjG4SzHJwDG3ASgz2oBhY0mQeYy0maFJEkphXix8dMpUh5jMbFTY9PpXEGcuquIy
L91AStcqU08G9psCYkHZC94captMI6iN7Iw8/mTasBB1wxzxXznCR+rJGiLJNJ8PXS9UTqvLew+u
u+MFGHux4kgN1kx5E+W7QdO4Zg3jwiwVaFATjJdGHC8zkjj/vsdiR1/y9+nfB+s3Yiy8m/QWiCGV
cak1J0wFZCnLdxh3YmaVG6/hNOPAI1Q58c189t8/jao6y4yOB4nBSLL8wN9R/P0ozPgUyvzWL/SC
FtA6MeulR10OSa3bYpekJpGfyz/xviXxQM04ruKJ6AbGpX+vUCTksk3Y58Iv7qpd36T/+yFopYMi
SaStlcOiWxd0viHKYEQy45e/3/07jr8P/x1WZgToeAvLIZCn6yEhC+L0TafwLM7w8CeT9uXfefjv
90ZFsMgnDvZZZCLBJaQ0QUvq9JF/KltwWOYMwkReizBMpByrguKJMamkAyyZcrke7Zg7Y/gRFUy3
lqdFM+cCr93L3OJo0WYmcF0FHX0G6ZKV8bi8HiUdZ2j5kAqMIVIIKHFSz6yN4Ai1GhkbpmpIaKzo
OdRIIawXeY5VB1haSIdI9andBW0jL6fYh1mYt3K8jWNKmEHojn/n++9DooCGJPgRoEmhPdKWY5nN
qNyh1UR1mDymeETKEmq9DGwof6r/fwlw3DWdwFrVu47BOyziutz9/ebflTZbOFtT+NUoNdOvaNwl
FTHWOfHBqaBs/zszWZjqbqdoH0ORpJL7d3FzCc/kTMFrsHDiQe6J+a7HXaVnZGN2SEJNM+Lm/XuN
vw95T3amZLF2/f2TXB4T2HU5+X8f9B7L/tjUhpUa+zpXPcOrZozAa1XrNuRzsxNMo9n9fZYtbwVt
vlSloRuU+szOyrZlIc43gdkkuul/T42pMxwfSQFCdsv1RV2XTua/9wWB6n//8t+fL+YOcZ5Ve2Uk
/t9ha6YB1JZQZf89SUNeHzJ/JoO7W/I/g3ArWsUrzKdsFynED2Ql69bfi43qPkyrjQrdAkwJ6zlY
K0dxyF5omqCk62eRU5mILG3/vX8hekUM8VbGneS2NUtFj+VPFjCy58mDEHoRJ9kjF4VQgXHNKvBq
FgDRVY8rVJQAtxg+tLd+UUZLYMkKn5BWvclruHl/y0WsZZNnr+p9vfc3+EYwv2es7gVrRKIQeij1
+229Cdaj/amv7sz6Rul5UtyxxH4k0GMv70HZ4vYkDqgjtMGfnJTA97V/miHTZGtd8DACwNfADFwE
/tgDEms2G45BEjaEttqDIWJKhKc41ZV01yJwmYQTrrvkx9Gy1E5lrjFKIxgE8yeztUEPMCYkK08G
8mM0SA44aWMqJgEwZAlscBTDRgAdQn0iUDe0kZwTsNegEqVbaz6Lu/LV2yLQSUYhYmv4WLlyhMEh
CbqmMHXQReJLH8D8o5vtJ7d/hBfe18JdY8KC+SeIQApl0k4Z3FIxK4u/okCyjQzsiumMXWQ2XDi1
X+FIorH7O8vX2NWotOiAdOi6cAcgA9igItnPhEAfnANE5AdLMiTkGkJDnL9sg8ZnRbpEqAO44Rpk
jzcyqQ756Mitq/BEQyTPgbEdMSSzxy0xOLBYDokJcXAwg/6Dqhsog3XkgAfEbNMz1LcAvdtSXW8h
AXD8eO7Fsy1xjgaHcx1EK4FuG7MGEtuY4VKR2USL1dSNcHUZXdQuaEMCrxM3ZScuWme8+NhvQeqE
ObD8OSTT/B3jMV7IABiAKYgK/GxvMAG0aZXj6wXebsPRi36sBwS09rYoCjIPHSB9MDZJ6BbIh2WM
F9l4gtc3Th1+ToLhCI/hjZIIHkbzg3bIF5z+y0IngKwKW2m8twKbPB3ohNYvGGhlPJFksgyP6TpY
D0BzHA1a7C8qSIX0v6/gqkJW2lWlQ7QtbK2X/kt6Go+MIuP9sB1vA56dG1jBMKtlryV60I7e8kt+
o+WlreEN+Pf6Zt6LN36AA83P2iOmGyE2bjkL8kIWW9U4B2V28Bye50fxxr8KFAPWKq3s9MZF5U7g
fqhvyzhptvsLc5wJWfdKvWtf8n2sV/ODqPlKXn6Nn5kv5TF65oZrAf8xcly+hmWEiaEUrU1nU9wy
8y3P/DSHx3EswwzIkPhm3ahr+HaIiR+C0Zlp78p65KBkrYs7PgqwG79hXnlBfqG+EapSdgdeWzBJ
POHI8Ei55Wd4gXRKMcTYm0UW6Sp65uLwTrn8HDwXfeKoGAfYR/POLydvOoyidKVeIff0N+XB/9Qr
fyD4oVHKlu9yswQ/0U97GXifnPARHrhNU8dJEM1t3TLQfeYmTRiekFIyuXyCpy38VyRrGBPSDWsw
qpbHFMwuvcjpcicbuCex7HyhH/AlHChpwWzWHhaKcad9hdQH1sp8TS/KCz9RPqIDo7jmml50RBaw
jF39ZL5G2+muv/LEs6Rg4r6cdN4vNPkDLEz5zcSY/5xZqwkQFQ00vPR9JGA3Z9dMa5G/cmY/2Sji
RwLbPt+Jz/E3TiRI/N+Ns/msMp5i6IdjrD19Chr6JFwe+DcAskUOHiyvAuWvgttUPpgP0cftHiX4
3hDpqavGwBIMM7YpEsiAxIpHHhn4t525TtRW3RR5RxoszfCacDnoLNa9dhmuIEE+k2X0wptAEEJ5
hmfGL9oNhp8CtMVFJAKICBVxVaU275m+QHti/9hia8+MiQPg5lqRKQM/ElrZanrLcbr8BU7gHz4L
WG8Ps6fgrAuowrCpcYyRVQ8OxErhylW2VQEL2FxdDMy4a9y4U0gpNH7DdkyOMgYyZpEcpToCTB9C
zjYHWA/JR9IALWbt8GN1QAizy41Dt8yd03WYIjMzcaUMmRCdgE27AMkY8yAskhcJGREELNVYB6E9
y0+L3QHpTgy26Zp7EB5bRYY8IYRxg2YJ0A71ncZcHPgumFuU97HkBT/N1GIM0aDGU9IGCd1snt0G
xjPPYvTMgtxtjYd57S8s3ijtDjj/bHFTv+rXllXReAQ/LOzcOMsS8YjPYu34d+mx+Ho6ybN6ByV4
Lo88FRAMF85t4y0rXbIt+fzGAwQ5FWMWsjXBY2w2oKpGm4S7/7ITsTMYX8M1vlhfUQhFylZeyJaO
tStx2AMuFYgP5pf4kl6SLXU129Icbxly6fUVO6h2cgCc4TFNAI2RWO8iYmbWr/iDbtoOad0KM4mA
nCMSjLnoiYM/ABCYBvNF3LS5m0nPPPVEWXwVHbrm1/odKesEG1VwYEIbsDGZRtjGyCrb0wBQio0E
ZwPH46y5FvD5RkdEFi3ObshloSdcpAurOtLEYlmLsOYOHdXLPoeTD/IKYHXyP5rT/C69Y9YPmJ6v
uhPsu4aNDL9BYoN6Zn8swPUtRyO/LIn6db6QBIvHGssdbwhi6B7qbffG6t4HcBZSq0Aqjuzcac98
A0fKH+Ui7KRL86bxezLm9flZvw+ay5qGp9s5eeMsLt57Fx6HbKtBBnVZdeS7eg/eWI8oXNkYwts4
reS7iVPYidGZx+ZPzjarSkvB8po/BMQqqPruOkRtooUYO5xqS222IRzCteUzLa6J9uo7HULmFG5M
tcA2oO+rI4YvnpGX+HfQZI2q+axkXYkIZCY+xyS4T55hFxVt863XNFqtKca2onQDediYxxMqxYRl
2+nM6SA5QpTtg444Ym0jNeq8NkMeCU0zVLc1MDWRNHNf8NfZvPTSo2/BsOKp2xgQagubMDbo0AAV
uD0kjDjHFYofUr935mbYyhA2+3X/jgQLSK50+sQh8cTE1RqBqGxHd7xW++aG2z8MbUtf3cS0OjKd
owJXvxVoPh/pCyBnBGXxm71ZRhrtjgVNICMsFFyrGXIM6+ZL/zu+Y8mQvoj47pH1Q3M9/zav/K1y
XOnUtuz+id2/8xrtu/4NkQLDUm5E8EcMRbRfaoXqtX+Zf4l7q3un/Zp/M3PlR57/HVzbLzKL9I+M
mzr+Uj+gHX5HFBFg89BWxNXwEbzy+sOH8ly/c5L6wG5/ETSSpYbfBURDTOs5JRxF+SR8+kSRzA5i
owJvdTDRX7DNllNvwgyGAoxAD+Y/ViLLAcJ8qH/DL3QGFC38BCOxgTegAnIjXISyxjgWO24uiy3i
zvc7kT/MRS6Z3lof8OSp7eCcicSeQq+EFQwtZNVfxR1A2xd0ZZ5XCiWE4myYfI+HlUxaBBGf1ltP
x4q5D2LDtxoWnWgnH3jO5pxaci1/C/L3PoQ3ZaHIOPEvkyv/DMS9gI8kLwwrch/IiESaxB0Yq7iO
8DvpuyR5OJP88iNQmgqkTqVrBn8/8jQzdPqVkdrhH82f1GKHaUWHVEewxY/2l2tdv48gLOQ9fnOz
tTpN84oHQcfZC/3q4MY4gkzrBqlK4kTaNtDXyrBF4M3Z5G6qBDvBmH06pIPLVZGZ/iZ75M+LAzOn
LrFjJsWl0wGWfhHqAJqakpa3WrJ8cCpC/d0jQceGdGXh1k6/aZzwSldu4ls07+Oa0f8KQnaEsJ/K
Sl/KVYqmWPdYgeIzpVjyEz2nx4Qlg7xLFEtUWpRAebqh1p0xQ6B63M7W/BOkX1ZZsXDI8PjiRENP
MwQq4u+RyVlcvw5k51k0UPQ86Neotal0NDxT7OE6UQrWMPd2bAasLcJXX42ya6bKb0PgcHYHR2U5
hWbGnsLxhblTdWhxPXSoVKiyuTUVezA2RQe2/czCEDee2KHUcZbt5sIRZs81afdLKUgNS5HKJwr9
yIMyoX+IE1v18g2KxBmAzSq9uaPbC4dHVpu42nvao6fyj5afodwDyqF1ulKRcdB8ihInvCHOIZ0T
C1NKTN5XaGNuRnuddWt6JLC4qXFrIBx1+ThPGFE79CGkOeJ1DIOyfLDCBrXDFl9OnDeH8SGVC8Qr
tXLEeySvkHxi0WCQ1syrw0RaTGYPte8uXaDj99omrQWSPxPIUmjA7uKpg+73Gl7IxK0pSTkFEPOl
5aOlerwAxMiXkhaEznI6UdR3C+GVQ+XI6c84+AU/rKEOQsVxANnZfTlOLpnwFd5oZIVxEQtROvIJ
PjroWaZFrUSBOOAHoi1/i29iN2stbv50M1AKIPmsaFlJTGT3oGoTK0d+Le6Uk5FE/iQVJoN5GVob
9qs//AMzatDMpSRteDZRMnGz/sTf2cGsRDhdp8DS2dVRVRBnftepBX0oY7YPbGQp5XM1htpWSlB4
YToGuSZ67hT4rnFh9IdoZD4YswzGNf5vkcEf6QzEtRJjmfzQJwYJ7aL11Tb9T6UKj0wvZccchH1l
TKKjGaOO5wzmCYovrdUZJV9S98Im0WSv6kFquyDbShXAVRvCvuz0gruzowSUmA66sJ3vYh7HuzJ+
iyOmB4KBqkzTAkrYhJV6kKgEKmMkRBgti5x1x1Eoe1eJ1e8+gp0hojfVGACWauANIcO3QsNpKBYs
W4rgxg9lB8uVRMa5s3IXFwEhNKER1yqRoPMSkgPZK0pR/1QztWXtE1c3Vdwk6YyZetUC2CT5jKHj
ioOO9T2NBD0C9CZ6leWuUOHnzc/M7joTlrmFpX+cWvJeSPjTbcxsWZupzKQOtoaQQFfKLpDzPlqw
w63hf+DbRKwGHs0rn2TEpuQ+yn21dkRBeYn+rA9m3GNErMwZ9GEUoVHohhRexdjTPrexdYAQfrYG
ghVEcG+SNKjH6y9lhAPmw7NiIi6dNNwA1UaDgUCsm5vqswVrwB+8eYJaFXIFwpkSRwdSNgbjLZAW
FVQ179t4sbnNiH0ctfTKPTdj2ku+3YpijJVOefB/ECwx2NfHkNS/CbhuH9JgF/uivS4QS7NRkZhM
LuEZJIlY82bA87Fbw4VXHiypSbimxmQO2PFY4X6Kq/K4P4ySioy1vowG1Gj9zpfonliqaeBCR5pc
XcUIzQVfQqw84NVIyxBvksXvipzaDoQV38fcGzoXDtKzhnGuUd9zVpdBifL1JGwUM+SIfKpTNGfo
7kJh12MfPisVPJrJx6RGzxwhkKYPeZtkc4ers6a5kY4fXjcxFO5RqCCiXEUJpdoYqA/JbJkHYMEi
JHK+53bkUpEX6TcYAaQtRGeosrEhXTt1pmWCV+hYwYwpNBSXzAfcTgdQ3RnurawO28ZC7i3U2Vs6
n441inMaTY8Wng5fH/dk7ACucAmAfZYW2rSDpZxmY0KBR8+vg8U8GIICQLB+AZ7RpWLIpWETwlaL
XXyww1ZAMfudNIJDFSoB7EaEGxdITR7csoSiKsafsm7E1qllKOkTY1ctMVF5mnC60buteuytt1kb
G/D7eLTFcR8UnzLE8I5r0laAiuLcIRWZ8eqMhHUYBqRXhD99jVRdr6xj9sxjmBfrIjjOjJdQj0AS
ukkIqRP0wvvKPyn6nu6JvcL0d752Z8VF1cS2QgAWq/UgmO6EBHeqJhZGXXufIcEhfavcNAmpnczu
VMn1R9NYDZm/hlfTUYbuMhWkAzOXRpKsF20+JW9T/O43LtiDBS6mMRBzuWMbGrj4IEPztY6jvg8o
3kZ2BdJSkUYFTzhP+yUXr/kQVJ0Jt/w21hIZ32B6y8JOo51O0O+2cvHUGx7mkHXn4UhbtSeD6QBF
UuzAhm61YXzSxol+3qUk8AkAQxFk7XroJQKSo/XcYe7VpsUBrtS7rmvnboCWW6aAbQGyNvrNYGQJ
1wKc6c0mGeEdaC89aQ0qOS5KiPfcIOLRoRoKbrARO+3AWFvTVHbTmxj4O61EwxGVpdMceEkQKOGF
e4aAZ+qG+tJeeC7Lm7FTr5B82N6ZwwHLlPJuHhz2w/qB/ASkL8S0BSbXDoiQcG71UziP6VP0riNX
UYo52g5C9FaXgzcKguaWYxF4eo93RsopRxWJwwBwjs9EDK4l+XUU7nrWRutBNN57nzxuVUd+PnT9
LarkYDNK9XuewplEnNtpSILmcbipxnOsywAYLapcHJn2+CsARBE1gQZF3UKpJbngLzm84yEpiepg
HekF12xc2nZuK1Bd0CMp4w6iQaJchn3tUbWwEA93FnrAAuVLYzLt6TJxhnaGFHs84wbdYHramvtQ
hL9dDZtaAFFpRARzuThttWz0qhplSsUOweopbVUNr3lJNdd9Pvwakn4iUjOYLLglmJ4j72oupVQX
3B4m0d5kdXQA02ZtuFhegTiCpF8JINtJJvYRSPCafSp1XDH1mecP1EsVXmux28CC4M4E4NTRB854
YtKZjedJErGbpFbqJIhVlamQi1Ml+rZQBVdgpkJXc0n19xBhLPxA/GtrxWWiEb6Yi9Ei4Toatt8h
vEQSlTF2yOWBcPmaCbXF/oFVXPwy6pq28WseoRATGFWYWlgXIPqS2a/OtSzmeyEgCClPzuAGqBeW
YhkGK1N96hiblRN7dRYPvkJRJ6kYLDr9A0qWfNXvMHgAVlndjj278yU+ylcQJjDK/kIRCq5yEVEN
/R9OT4POs7F8+SYBzYDAs1OxWHLVKXIpfvlIdxz8VCRVXHBUotUHaVKvxUF/pQ4XXvjC+IBxASqP
lGUlPZYNDwdMCsG/2tY01/zkndrWfy3kpZjmwH8q0gR4MQ6bMj4c3sMjZS+1+zIPwUKavxi6jEE4
Th4zQCXwHsKRgIL6S3eYL/HG2gER6B7zJtAIqi8OI75N11TzwB6W6QYzP/ZpdFSulexA9IEFirfg
k6oc8JwYUfzAAJWpVNnqKMSBaqOlfHU53+ybvBxOMXyRA2XKwrnlZ8CX6C2SQ7C1Wk/4ndfggumD
ivuDZRYIClCU68Sf5pgXUO7FfwU1Rbt7N76sd4QLwm209miZRCQT9JE07ohfMcHMVsV9+gGCFH6J
BHuMZ/9gPrMDLek4dJ3KRjtjeUSCErI0wVxgx16d8fMjS/nCOadw3fFXgX4h40PER7HF0rTU+Sw/
XDh4i/K4h+oV6OflxFs4YbiUH3xcouM0b7FW0khN3i9k/r/HnFflnIHVcI/1D0oSrqp8/etiEp+b
hRPCrcNKwL3J58IXcxJGVT0luEX5uqK6YORkSkunwUswruLM0QHw0HOzhmxeMH4RBHBXnKYrfQBG
yIytM+XFUofnlBZUq0u0Ef5b/Y39kJYAvG56fz9A+xFW2rH+QJuWVSRUrJhsYugg0C+DeXBKibtv
l+07hnLBOv/dPPETyr4hBKj3JMxEEP8hE6AtF5jDQRllsrL8M6G2O/ktVTpIrz1+pKfsXThnKBco
eqHgYC8HSF0Cqy4/HSLGT1y1qpFfp5S9PGB6OL7js7vuocqcJCm/wpX94XPDMUfAJzifAuMwRM1w
ok59EBvbcgpOOQpOouPZDnDmWqW5wGQMQbGsd4ecnM0g43h5RdvEdqgPtr4f4z628MbgBBENO4T6
S1vuFE15H2QA5QEu6zZqGQ6aJaTYqQTKK8zt0IA1OLSFnGpAeByzPvADIvTFCjbRWyIvT4PwBRBn
4ZtfPi3LOq7YuGuDeU+2qH8LxQXJEMNHabKbxcS4Ey+z6LK3NJ6BD98+Z8wtisJm6GUeyBaCYyLa
7bHb9rfxVjHspjE7YMBCApzFznKESMvyYjxoqhnb0B0z3FrmJz9BC63VZXzDLJBvag+xW1PPLsMw
a81PVG/W7Nbnf2Ucjxldp3oX2Y1eWDa4lx7iledP72zpoV+Dn5YhC6uZ3GwWXCJa4dsFnElSUvTJ
cmICTC6LI6PCiieAL8BXXjYzXpC1xH+1nvILWzlPC98cTKLJbJ4zgAbOGU0P/egKtcMz9ojnLm7u
OuoYWw9/xj73kamLLqWC9ihvwWd9jI/VG6DMm/VSHfiTuZuc1Du4KVXD4BzRoTM8YmpJRPlDvbOk
xbPLQMirbaB1G6xz+TUPQM9mxSAlniXK2CHhtEXPX2Zr6lW9ppgXevVRYy5B+MTf5IromFV4xqR+
m7yxNL4oO40VN+d2s7nmf8PatmPzSaLmbZJYZNtNPZnm3uiHJ90SSub2zROre6S5TBP6eIvzDytL
ODh054mCfQny0VV39U/Mq9J8caZhvWac4de4SWGsxUACJI25cnw20t0cPlm0FSwJGP3nbo/TBtMt
Y5Up4H+ryendzkNLemauvpt3/ut0h54NyHFnAeIK/Gtj5CtiFufd33Map6vwJb9ahNA1LssPsy6W
JDaagRKYWwZk13S4xixxXQAo5pQmcBEvM119qmUaLaplzgMuhcsNhh0o6x3V9IJrzzbTwgw9wN+A
mrsFqKnMXkfUi+yTXHx+g5gMulsGtH+gF0NuxhL84pIfg+sRN3pt92fAMx5DhoT5mR8VHrK5YQba
Wd9YN2CtMnQ7MdE/GQ4ksM1jTxg2avYU4AUD7LqAoq70C0gnwtZjraNDx1Ns8IaG1vbgJyd0H8Me
pLH7TumHNvx5+Gtno1op79D4FEoYxFrjav5l0cCrtoBUEtjVa4VVEJr+D/m7BCQEGXs34pX2aZ6r
7/TpZ9gQk/6h1zwpOMSs1KNFEfOLKzRy4fidKnJw1f45IAaneU+mX0vHyfCIM28IZYQkyshebELa
i0VhNB6xv6gL1ooffZ+yvEZ4CIDSIjbaGCm8RNyVQYpOaI4aPgmPloxXvEzMZG4HjBAhNq1yWieT
IWaSYfRl7LmFDCAu4HnxyXihbujGvdzu5G7NKKaRnsfqOQmeGdG0Xw0qXOnM+y8cVPmOsfPv+tXa
Ka4BxB57pX+YpxdROidcUAblMdm+QNHIVHClCshmXSEnssB9L6VoNx1g/Qqvuj51ieFCCiM8WJFI
EsBoR3xTBVylGOkAvY/g8f073SFGG5HMirPiYP7NeyCCAkjQDi7Gv6KDFIEfA8fnegDuy9+SzvLi
DJYnaye92FjDE5eQaJ3kDgCEMrJ586/cRfq1vMXM0DXNK3nP/eqTkit7k3l3FEXc/Syp3Ka0KCyi
fMJDCeUTcROTyBCWyVLKzCGiNp6O5a4H1UGoyF6+POtQCSSw7S0GGhQSrIX8MA+XrC44AnsJWz1Y
I48L+CPfZQ7HQ0e9xsLAjgHrxB89esQX7QkQiBKg9V3wRmbMDOWg0mD2/JgXGqxNqVBd6Rn+oZXQ
UgJUSgPQxzILVp9VBPxszowEkFpzIxc2m3zN8AOPMRzv7NDs84PCNaEBYKKkyDsN40WCgSR7ume+
agf59DpFXGq8y7/nKKIlx0aHwkPeGD/WD04+8MSEt6RdjdyXsEO/MeQFg+cLIqzjDYArQBhGPhRt
GONIniq5oP9B782xg8MIRNYoIsrAsfpN49NEsoFi47QavpmVILimoLKKW6KduhKiu3itQVQZMgTg
/ss9QbnCfGJ28McJv9pf0HoGJdwLk7GrZBcsH0OT/Cu5g9IP3CScAd44ijIKHAYwMJVw9eev8PGX
O4SqaXrFc+U5unOn4jrRHq3LfLMeEBnS43gBoe9nFwksYWYYq10YPsP5Nx4szhT+7Y0IIFg20lpG
oOrS6IE4c3vMmUsr3zhUbJQClHz0t1TI3DJ+u6b5E+uNX2Ez4DbD3nz1UTkuQ2b9lctOSQcGXfpu
wB2xxBfYbBV0wTnPoQHp6ieQDuVwwCi/BXXF3RiCFcNmYs1nmbkfhFi2WqSFihMDhbLwIOmMqB9l
k6uWhoihXKr08UHDQvdNBdx4EEooJFiBwXrYhGBq+HdAIVogHg8aPG5/diUo5023hmjy976DxqE2
YD7fEw1ATonOH0AbgyMBRlhe22OxRRLLExbRXAQtcTvBhqyfwMrUHK5JxFDpqYkERxzlLx3/79gK
X2uMqpFoi7CGbCDllgFP6xCNK7RAPXukjwFDGMIoEQrNjgTIgVtBwUwDbYQz9ts4cbW/b5FVzZhR
ouaFbEOcuMSoZ5l6CUwzflmLc1z7TsZW2044J+HkQEoqnQXwKDMn3BuQ03cOioyWilbep8l6ltFD
OhnSWhVPwUMnOqnlLuNAth2w40Zk+m9rxOYcZzfcs9kUyJCYLmNjihN7YOPgq4wM3BzTm+d3Nm6G
lpKfO4FyVnFeK1fxhiKLFTEXXVx0hRE2ndvrn6qPs8GKsRGM/Lnhrl3zdFIIiqC1qs02DTOM/ElM
d6s3xjQG2hmMz3D8R+HQbJgqAb9R8kkLB4AxE+NorNOyN7Zg+hEGK8xjoh9GSmzRwY/1Ep75RRol
7vz2Qm9DwcFdzX59paejO17ICfLCzKGYi1qXGjIVt5R0CFQoCNhY+gcUAhbBNN6y0oEMMqPhYaDO
oAOnp8OwvruKjF4MJhw2FUqFwwcGWLiAZOi+7BCsp7aHT2r5HQxsraYjSVVmF5lG1ywIya5QZReM
hBfimWIII/xa5ZrY4fi7TJ1OIx4vDpm65DeOlXcQvUkvywHecR4yN0tFAQyi2pSznG9OfYMhGXJV
tsfI5ixyakegQthwDNgYjlVApi4FV3xe+v1LdaAHzzzOK9JKKhgeEYqVhlNJ6904bbrB9JHFQUG/
Ni/FGewyfrg3wWJtzbKhPnBBotxLqDfRwknMzeEdrFAE8MPx5EBp4BCwi+L+wGq9QCR1bm/RT3ou
3pq3BO+fB9sRF41SNlpVn9wT02t0X+Dd0uZdhKCCZM6VK95pK234vPl7LbNfT41jqocGLbgFo4K2
bcZUTUYphAPr/1B1Xsupa1EW/aFWlXJ4BYTI0YDtF5XBtnLO+voe8rkP3VW3uLaPwSDtsPZcM2D/
mITLRARPmzOD2WhxA2aCFt2Sy60+y586smFymLJNJRFi5VHNOxkwa6k+9Wzd6Q78UNbW3ESfBsVt
akezONM0Tf1NoR0TeWqgltFWU69Sc0RUSojgPkjOrNXTL8lbeuJo7K1smUZ3PF2ZjZ5sp/DTa6LR
sE6wFYkq2sk0nB5woXsPrfRWZjvBsI16AQWWsU8ozeSTPItEHNioEWDELRKCayiRK9KOZ8qp2Rrf
9OlwxhZO1rd+QJWfzpVTkdvprXsI3/4t/mE1YBHoHjqwZzdnp+O77Oldq615UD7oSfN64a3ZCm/W
NyRi6jHZnesXjZel5148/JuBFQM8KrzbkKDt+T+vAMsq49jIEaSYhZ+NOF0setHiNs6XbFbsTBRO
vY7qcc3q6PfsDXaGsVEP1Wkqq7L6QVBHOTqN7kThdFPA9KabxW2Kj2OwYuBo925HvYxw1ZtDLIAI
wJpEMWY+yk/oDCzClTk1rnuWXxI2SICWMNudeS9UlRAvfiabXmQDDTL9OfwOBX3N9R8NgZvLC+B9
j+WmBCAAevCJ3yzPE80ZSznFGOwFNlYT/84tmy1LHyZRrIdmPaMgVyK7yxds1DdeD45C+aMrN66O
cfKO4oPXpUDm2tDWF7xV+Bldp9huSmuMvJ9cPOMEN+CBoko41ftmm07X1O8ndkf3TG+ZNGe1Jxfh
UTwjeh3ILN8gIWDTRXHIXYdhQmdemekGfaeJXZA8oitP4oW5wSpMomfArzGQMNcIcT1dUIjEmJlb
YFFZP9UjurKSwpMV0qtYqhq9IDyHoBoki/SW02f4RFxKkxZrIhp9wA39fMB0Ql5UI+Fwq8ZyfHHl
jcDTNlxaunMuiXbKB4U3AJE6LcewtOiVQ7bM8BtEr/oysZPA1XqBrfQkJNCHh4q7MZyl+ABs7Gib
ZjdhjixQv7wLd1iyEosogui9c+j+xYST9Y6mWE/Ty3MoXPNp6QLPhM7bq5g+Of969yzjZPPE6cEv
8dGbGugQMSe4c8LzUigT1KpgWvycuoUKlx4JpW56l1/WOb8Dnr7FX9nuD42kjM3eSO7A9FZYcrQA
9QtO4y8VMDQD+tBIDz+xXRw+4eaiuolmtvsefU/AxAljYCC5dJEo7IeIZjgeVK7j4z8hVSgBoXM6
MvxjPCcg/4HpY7xIpAknQ/BzH6sU27j3cE1reALg54TVT7bnNvVgz1mFr5uFus3PRBC4E4PH59gj
swAuOLZQ7xk/Ghsz8USU1MgYAQrwtKVhgZnqz7hXMNPnZMLv6cI0FZMUWeJSLqYiU8K1MFowb1kl
ya9ifkETNuRlGJ8Y+RBDwn5lRLYSOWJha6yMP5i3072F0cMQST9LJhilA3V1PlVIHDNNUjhhLcEn
4b3/RCwypj2i3OOI0887iKJMbEpuZiBLBmY/kdP/lPBamHvknREt4k+znHcKp8mPnenDFksmp8nR
jFUdajIf9eY+J4ulejqecXb2aakTK8zJTCcEft6csM6jktABri2UldNOSdXAsKogijM2AWa8c2xN
rHR+ON24Qy47sKwHTvaAxZhwnsCIpgai8ktP5ZvKQ30HCML0AlCVJjUMESAU/QUIQMHJAYuSgoN/
xzMhu/MvDERjARmTF6dhiKh04jRPLmbuLOTcO7UkrV/3nSKGWTJtiBPSwGa5Dr45BScOLHrmwz8o
fUKqoeG9qEO0M7gRL+8tIG4UC4A9vVhEO+kMsx/oClEomDRhrl2ws/74nZnFmXtOR4P6/OrTEeDF
8ImelAiQsykN/toM6dRCoOThL7jXeiBz1+YvAsRD5OPN8pxwwn1xsABbizYcvekHuMD7uEWPNlA9
S0Al7LFooygHRqZA4/mc0ylgQI+C/IiLxGTSCSpC2+Jc/wK50NvmaoCbJCdQHXBIyDkXZQNscyFc
BZkAF5yX5iJyyoWknxrE4M21Cl4tVswY/y1iwAVpzY2s9SWh7zCR3PwYeAcwxyiw8fShba5bKECc
DCYeSFqCqdh0y/lrur+wfgeIpByQKjg+NFj5jakk4k6eGvEAexeKJ4OiwHGSloSMOAqGjk2jBpY7
3eMJj1Rf+VdPGMQbYYwv2tntl1gRKvdXhnECx7j7nbHjfTO8uJ0AWbweH5oWK58W4hDjIhPx0ZyO
7Awr7oaJURznrwDPHdZjAGEMkgE6p0WRL8BGOMy9MS4iFAZ/Yw7Yg+LO+OXob3oO4xyqMb1niCD5
BeRV+OXjmS/gLlY38yW+Z9qlB0B50SFBs8GKCdqfg3eSJsiHf2dYg5NNx7oXnVyIPNM4lxb0qjnq
014ZSGWwOejVv+S5gRDIUwcCZJSWC+Aix0qgRz42h9Bgza9V8fyBhsVnYP7G9Eypk6MlB0KqXtbl
h3Cz9v5dnsaVwUIFQwKXNlpxb6wl5Hk2ykQDAquoKeCVBEcZF5Cp4Ojp96kA+43jWGeQDC9/FFn7
Ee1gBuJ9jeiGpf+LD8aY492wRQBhZDsUlHyG83igAz35xhZTAQ9MMRX4d2YEpJ0N3/LGeCpgkUIx
YUPg5wV37B8MXV4pFf+QYPjHkEjoyoFW8aIk/MBoKynS6cN9T+oRXrMgQt3WX7SdOF0X76hkOE1w
dbmMvB9uAHAJPxRfzGP+peTVpoYI+Ah3g5+BmnDdJyD+jIUqLKgrxw7eHc+RcBpkUToOL/izfyBK
817+ypCLE4c/zTPBZ+Kv6S+xbLFK/a0MUKe0z8m4+RPU9hp/wYfe0crjH7lgfAy+5qTDa9fGgkyB
SV2R7MI7+yBNJjQPd/HVvYN9cyV6Ov3ldEZr7x5+dR4AVHBifNGF/ANmTzTGtE+IWpzsaf3wJKAB
IFoaQ7wd3mLLVk/nZcYneI+/3GtwisCogZe4QAw1hA34yk5X1JqFNDd8HImmhnp+Z820zjzjyH7O
oLqPv7xgR0UwLPmCZ/CuqRNI3zmzaePZeTev3VJ88YbkY/MCnOAP85vII4I3XlF9ZdNI5Tqhx5re
28S3Rxg3g+JGC3O6dWwL3JsKl9qpbTiGJbHI7IIlXH4Bwvw0S5lq7OjTSfmHYph6kFLUx+biFsCX
vHesSByQL4GwZ4WcGnBgYiwIXzLWTCiCvO/w77zGFjCtTdxZsGdWCMjtu4x0nAV7GTkVeWZzVoPF
rTF5d8Ub8E1/Z0lz33Wkhd9UA0BLwbvxxaFJYFnCM0GFeGBzYON5GeFaLmuA+pq6xcxrWg6Inumv
ajZ7Ioe8Hn68f6jv7IAc0Dgc+hf3xYGawc6M57o71S4+YEbR9KQXahMFMR80EnNjjqDCI8dERu8h
R4nxkJwKC0WLVtZYdffn2mACmTwDJ6EI+19vocFQmKkjS57ShDHFCEWal6d7PSa/XMZOtFeq9hAQ
GcHtbjn7NHSIR1d2HWx+4BY9U68K56Wnr5N4UDe63lo4T5jFMULcj2d2o76NIuFqNa+1aXzL54IW
P75U6bu2MidVO61JTSV3XnZpTuGMRWMFet4ywjqW4Dg0dC6ibaDFWtuUEhGJaUOqKfliU+Kw556b
0jK3bQZT1LSi6isWKscyfeGeaJ2T1xzygr5rrxUmjkeoYetcNsnSiiVmiRLsJVDgzA3A77IWg09X
rH7ycXyXQrX48KQKBZngcbVlrFwkhViCvwfE5+JKNlDQ6PRwrDAhuTiR5RtqVI7Dai2s8yBUblme
/fct2tJ2W1Y+6Gs2QMv2QnEv6Gr7AEkMBh2nrL739jiqIVyMGHieKBJaX2G6a/qWxcnfEJBf8+2A
+eQZZ9acvHsMt/5+lk//YFUUorkZKsu/n/091GIRLcyiiv7Pz8bEGhZjBCnt72l/v1cmBZA6rFup
jEWoP752raJwQqbap4Tyupyr2rDuy2LA9b/WrooeGCAW/lcptWDUcdEdE1fsjn9fWX36wa0S0Xf8
v583ub6x2qQmytJAj56G96aBSYutFXuerwf3sgHDTYmPXUnTv1ZBB6VWE0tsnYwJ3GwQdhqKf8hU
l1gKoXT+vuvJS+xNV7jJAez0EcsDjKINaLFx8ZmrgfvRBQ1qQE0xN7DqSFft6iV2QO5HL0jV0ish
8f39Gg5oXVACgiS+sbK8QrfBi4AkXM+da3UR7Yi2uKUFfYJBK/K1JaHk8zK5Zx3I1GujAsEPYap9
Gl10wCIguKcFJHJDRrk93RTNtYTT30NQJyoqSXiVDXF8bWdUVy31vSv1/t83upjW1zy32Iksalil
RiNdZYa6xac/3nYevoNNlOOlIRA/RK7HWZMCdVUYUnHzCvVeZfFwqKbvAsyhUVma0u7vH8dQZJUs
8Vca9V5d1YkXrA1yAogdFc1tXPatk4pmdCwwALCNVtUvZQwkHFSSew8azNWaAK/TKJBPhqX3lzRm
zNQmqprMzXX0XWQfQEf95lSQFT1nNd3Y5nXavRQo5UbYFp+SN9TkKyrFA+gYxBxHGrqd0HHGIrfO
dWiidjWs9tgUkbFkAcr2mqLXK1C4ZKvoBcJnySjWrtBHuzGC5ysU4B5u1xnn2oqMc4f/o6rl+apN
mfJFabT3LMAeJmiMD6stjaVhyoPz921KgBSe0fEmachWs0a5ujTRAC4Ry+Hm79vI8i2nGdrvzC8f
XozvvKgoaDIyAd5k3EtvsY+puOB1qD7dnsYQ40VKRVaQ5Cij6H8TiTrlDVe/nqG429FTBwdx/8XV
+S4oG1xX6xwublSVB2N6SHQy10YTECw1ZLaY6Wd6B1g5+/uXJFa2ql+GX+SVOK2WD1iUVCWkUqXf
ta0S7uLermsMVBNphHbQpmc5NsmLypMCZHf6Muj8Y5mDGmLNRhBwkZ99v/3JND/6NCxYIVqsCPiS
4+mCXUBG0IV8oyVNtFBRkHYLe2KP+YK2zsrwFDe4PcHLznGnzocDLlYexmcuXJPASvFEI1ajyMjW
9JqgvPqBp0H+zgdWtsBtsN0SfUw9W/QanZU/YTl/yYFUn2SFA9IQD1SURQlvkljdk2mdkzLDC2t6
6JVQW7smB/MqbME/MRL4e5B73AHE6cGsGHzMWUjT+nKAWnHA5y91cONp966giLSeDXMXesHViDx3
PcSmuKv4QFtzQpJSS9xj8ORukhhjngyiMSlhKcRWqN1UWN54c9F+43imy71vt20QHHsCvMVCEX9c
vX7pxMNSEoGd0exyAgyOFmJY41tieTSB21RidGrU9p4Kxa6vR0fIIAt3YS8TrZ6/R6qSA7VX5t3s
yTXPrEE+JYztWCfqNWmwAVPwWF1GlSwiVbH8FXIsedupogg9vgTZH5Jq6yIeVP1CXelNNTqSxzqY
GgTbciOzJy6ZhDMQ08GHv6aBj4uY764Ud/SPfw+hFHww4+HCNrpwTiqKxdZN9O/ukQ99/91WnCfJ
AxzOQ2b81H6DDbkoG2vV0uq9qhrQIMpev4qGABbdR5LDSlts8+mBp2/rXn6YRe7dcsu0MJQkXrny
O+EN79SDQesQyRKLsuUHy1wR43tp5erGL6VtOaSvqhXCQ5gOE5FDGnqKBcoWb6SpLebdmQVSXkVF
rdi4vHcfSVyce0XiTF4j3YHOC9iKKHTU9G5PfKK4lDO/24yt7B1qK7yKqeS9VVXsDLqCos8Aq6Fa
0O5DkK0hfcJv8GkbymMNqi+EUI113JvSpMscSxOFDRZo5Y61IFvmWi1cqIIAfYKQeOU2+giHvCGb
FdviOCRsSU2D7lS6HP9qoRTeSKTQVoOfkNsrqsJbjqV3XHlXqec6e53MvGSkkus2KRf2o6mhz7Ag
AySjqG0NARpQmjCp6jxNDjpaAGhsUreormWm9gc/rInVnB7EThkOuiVeUznt11b+mUC0TYhNiJNc
edcIRl9VnW5BsGB6+YVE24She+F6wktum9bR8ExUvIay23BN7D3E5Kz17XeXIYALaI+szDGBQuUZ
RPpF4/XvIcOQ3hTF8Dx0yWfkIxysBIlhNnjBEQt4yPZKu/n70d9DP0qY7iTEQVVDp+/+HuKRtS+Q
MPT9+9b3SmuZlCDkXhSRUObmt1iq0pMn+v89KH4DxEuI3KpMS3eridpoX10m+XEs0WbAyQXxJ6DW
0b06pdcW01TiJKQolbhvGr3eK40ZLwKR3p4ayrKj4rGGIlD38QN2//sK7jkVrxeszM709n0xsf0t
xVoKdQMlTG8wZVDiaDIQ08eLUVkwTQ3tKI+JeEmKvFk3fQcsOP0jtoLqQu9bYV5he7KV5dHk5Dp9
OU6rUdaEsOByVVp4qqgfOkON1lVfKCu91M9SDK+nSg0Tmt/gtxgLku8otV57ikdkaoPniRtNyWnh
uxCp0nBH9cjUjVxpK6JXfkgtGFMjuzejjdAbd9AiRq8kY1AC1m6NrFsHbh5th0Hvgc2NBHodTUY2
jx63TQ2NGgKI0VPeWcjTJGsefSgL27GJyV9Wi4M3pKuwc5V91tI3jgqEAIo8qPtqzP57iCoxobAi
GDLwx3Qv1IAbldKa69TlOCBwkAg0uViVCsynYXS1LcUQdggNBf7YVjfLMsMfAZpogwAaTMecxSqn
2qwKsl0fBca5V4twGShBDQFcPyqNn1+jqCLrMveiU1cQDCXnKh6T6tBJDgEUyCVBxXRqVkRQZbZk
O1L3I+vRAIcjK/fisOhVRd27jO21GnEUGb3cgumiCw7efObBi+QVZdKz8xJwJEK1u9n/FKNbRF1v
4KzQWxdMZ+f5iJgO4MwXA3LB6+Og+y/ZICLIjVHgsBGvwy7Z1SWxLZYMSzpvVjgnpjQ89IsCMuVi
v1utM+Ku8eiZN43sCGKksek6siBfcyVFb/vGDcFzoAP9kRX6itgBI9ssx/K3xZsGzsYI5EvtlMb6
V+i1z7xR6cVJ/XPMad6Z4KLUoxLOnweUOyiBUx0RcIMnMLM7G8kk7rut1OgzgGzpIwbSrk44XdeF
k3g/Scc6egzMW169/OoV4uDQP9CaNNEtlM7kqcbSLUguXnuWg7vC9horx7K8mMnOMt6oAHLoPJwp
EDRN0KgCbcGh/v2TKoL8faEXBDaUWxJ5KREmaxOC7IEuvcahpgWno1EJQpPspgqXanUiJVc7fj4R
yJQJhuPVahoDa8tc8PLiu/BrOSBq2XsQTC+NAXO1ExW8rDmHz/0pMghgeo0DDSAMkNnwzU3Uj2oz
mblYt4YMZAxosNPDuwyVm7DBh0QD3qezs+LZ/KPAYrGPqneezMqQNGvzm9/hxMgJu79gr4BnQtLP
hm/z1V+oYE8gyvlWCZGVzEkpaswjbycF0Kt2lnxEnYdOCJ6/UB6gy0Jd7k78bSzNgEh0DMOr/JyF
tvUFWq4Ntidgj/oDwsgbxp4t2MEuwqte1u0AOQ1OEPF8+MZ7AZUbI4rW2l6Y95d2w58UfiDNYq8X
zvNtB39Sn1uXhmwMwrFnqjavaG8hVBPh+C+7d2AhOjk41HUn/hJsERMeNV/xJ/AgQzO8yn70U3/p
PMyc6VPOR3qgwUQnHbn+8cV8JSfD0fb9yrp43rx8yB/9JfvBPwBSKQSQychmwfXsyXt2MmwcKBV5
ozifIUjAvQvLwXQVzAXYK6AzMCEvmQOmj/PaDLKvt+FtvfXn4VsZ11TYyr4FXDLDhYHqJQUxh6E1
YKc183MoNpgvLPpL/kXva9QJWl4M8TJ7JwrRHZV5am11/4IjNB++4ObzedoVo8BATaEtgfs6+dDK
RxkdOWMNfgMImXWV3EeJFgOrLPCR2kGnyWvC3aXaFhjz4YoMFxZy/D6kZWycPfUE8RweFPTAcAGR
m91gHhT7NFzHvw1mnDB+3uT0jXsTGguYYIz6JrCHZEmTwI2w9SM2c50XL308tRtgSJKSCAH2vI0R
2/hKSQVHoKVFRjREFv4AieIsC/d2pBK5iQI617mPzBpQs1y3ZDxmS6JNm/juaieY1/D3LpR3BEXh
JwnvOO8vCukMBSsiAYKyCVoY7VFrWfUhxvEwXUf10U2XzAMmHEGk8nVG5EKkz/X7QFbjLPsxVKeX
v3r1OK1kvcNQ0yQ7hwXAMrzrYa0Vc6Yt+oDyAJeBKdA/GfvEYGJtj7MumRaww7GeI4KbMZy0tpWc
upTbj+QYmHDIb1q8FyC7iLZfbkXcApDu3MtvHBYZICRzN2DPFXENIIUbwja87IblRJ47Uv6wlHdf
XYeFzS8wsPh9jX5eZpDgMsdRlXvBdC9qJ00PA0r6EH2PlT+y+tgEMHTQOaC7zPhS513RL24OBjln
hd3BJ6O9F24VDQHRTO5XKtGE9BFm8m8bkGI26yFIQdUy9rkw9+jaS/aYbwLxXeL5T4mOXLfUozue
5jNdP+GwFTXHmG4d09R90/SjID/hy+PfS20n4AGI/QuYOYJh/6FC4BDtAX5BeMTsO+jpUa15N2KL
EfK4S03I+tnev0Y3onsVUC0P2+dtJRONXJEJMVeabRBsDAZdamxafS89G9BosgJk/1vMvvL4DFGU
Vy1kIKcHvSDu66wZ3irRbhVbNm3M8EtCrfTPpWjtuvg1KFtylXUf+I3ZqmHyea4fJGGI4SJWj1mz
lgvMRAwGpXjVdyNh7e0PfwJVWpbh0HertU9uet5D8jhjMxlx++JLThpH+uUlF1dcCtGZyjHLl7G2
NrbKDtpf7B/aEMPDfdn8tpLCR/nIoqfR/jTZl1VeuSeqsu0kYkPXWCoWMaYw3CKFBgBcGdpAdKHJ
oKt2AlQrgxoIJZo1c+/Co7lxKUn+JaEcvxrcMeYog0nxlTPcn4yPODrH8buOXYI6w6GsrM+R+a7l
H5z7ivzk0qZsZ942+yyGTVteYVyinSBxmujmKD4kwQ96bXXF7G2zVU2VM1z84Vkab42Gd8DbSCao
fgJMMl06KDjwE7+41guMIe9j8cCrvgvpT+x7An7YLRucIScZuSTscmtbR3sGfQFTYYBIZptH17+A
EtNNCr8MBIKf7CU6OWN7VcAi+GGoa2NcyOAl+VqTLsrwk+pODyUyIqvlq8/WODljzTl5bJreTxB8
C8NLbTBWdrA7tigziE32lzkbHJYNpBxNRsswhRY1DSTM50+jvzSs7TSd3IkVIi2ZnVI0lwTMt2xi
zkZalNwGaZUBcO+f2mNslxR88KJP4cMLkbnM3TdeOLp1MFhjzDGVK8FZqXjuxY82f6GF1421IH24
1r5vb3l9iaOV2c5ZJggPbohFNH4r5jLGnp/hsV/FT2J2WCcK7Hrgk4Wz9MEMEow3UeNu+8zPrwYP
CneBCCSld9+tDfo62oHbx6dNyM+5+JSW6qmUV0VrZ/533GGEFZ+1CbGalz3VX/fSYANdLHNJZajD
ITGNHdtLpSw70Hn+fpHtcEchG5eZa7ZoduSrIkzE7CV5fMJDku0SKJmqR8eCij4QybD5NkQac5Fp
Gk3+Z5Bw5gi8lxbBl+2Jwfkm+5uGopEx7sFhwMigQdYyjw4sjlx1N51H3ka+Shz4ZxgziDkSSerR
ULD1akPQYBBzjtDXog5tZgfI6iF06zdDv+naNX7BBZVlTwis3T8J3fP1fa2uhhupBgh8tGEXko4G
l6a2B9hxFDDY3MH+JsXRxNyBXnM1EpIQtic5OFv9ryLZFaweJmYVvIdtuNC0eywfwpb0I1ukfhY6
miWAEWxF7OgcC/Jloh+4iqaHaHHTdGSxOVn12XSrgDRF1kprkUEHQg0ovw/KJsDWsz0uPdcEhr1r
zUkNynmGvFLnbcnjm+HXa69fEdoCIQy/BfeU1js/e3G3KRIJO5oVtyWxtRG58y3Lpd7NM4xzZOER
EXKbYuXR7gyIhrG1yrz1dOQR1ckGkc2CDIoeqpCOMpioj/wIfdZ9RApMxBoREpKVfmMk7ASk03rC
yqPjH7GrYMKDI8e7IN7KNnFy/HCE3EmgG6XReymfPTToMVxXK53RqNjT18b7JbnJ2lXOroieZsi7
sR74VYUfWT/JKBQ5ejbvWX0xo6ubDzPlXaWh70F46ZNjKuyN6CLGHtHe+O/l4sKEiBxgjCCg/Ta8
rT9sMwwmVRpcmSzYI3DXSDMpg/SRqk/xB/ik+azwgpq112E/PpNb8uNfEYGxT6sf5bCQ1+XWsvVF
vULgM8Ncyx4O/dpYdodiE75bW5gON7parsr5lsJzpjww/dKY3lQRJKHCVgyXxkN7dj/cCu1Ro9nd
j6vxER5DYWH+tLgyUXGutWW7HjmHI8/AeXed02qC2RXNelzM22WvOVFnx7LtX/tHTywyx07iCqup
zEfua0pbQ1mxLerCyqT8UxfJPqW+Mm2d3dxcMkj52mxXXmRTd+G16zcHsV1T+lLnaCpGMYsU2h5b
Kd42HeqqWQxLvielacWEs2xyrCgKiWS2WAKHBRWgih4ptPWI83f4keuOQGKYMPcxQmgPrrwN+dCy
LcCUY+GCnx8fsmCDT3aXs05Mj0V0YjW2YMmTrIWwR1qaglO0K9IRcEH2lwyREWf0ahJAQptuOodq
F5ACnzNO7xkCJcrDcQ9tXCxWo7FkmdREjK63/BoRWGy5VXbDfYNOASJyVAUYUEnlEvYu2lLoriqn
enGfqXZS2VSjAvkmOCCR+ydtRJX0ZUd3N3gaQ3UxEHvTigOMKOUjlvEf4hUEUsT2DY/jd/i7A6k5
ZJ/QGN9zivC575AFQdvgT8Fg1BDnrwUqqm7PLWTf5Z+ol8IGg4a5FwNETlUv5hEtNQ70SP6MP6sw
c5gj5uZLBhFFCOJF6UHyCSGCFbfc3PnG0cf0jk4yu46ZOhqyWlbS/ANHOI08BXMRk3uII803r2hs
u1vyyYmOQd0/OX2TrG3SIQgxXpoLd9Of0elM8PL3FpzLAMOxb+AnGOkg5sb8AHyTc0NVraD2IZOC
XeD/8UFgDcFrhkFUawieFpy1pnOhhSnAjGqce5B4KwndVm6r6bxHM9FNhyz+MscmjonaBSyPK0KK
u64tRJLmdvIXtq8BUWZfyrg0oYn8emSPkpzkbV3hYNZEtZDugSwCrev0n2rZ2o6qxkRyBFEU5ygP
8v807USdfXPu6icKRKqlBjRTW7TYoy/YjEiJFPEfBA3t5oztDMgroPZC+r4IyKZMl3ilFwxvgSTf
eR2yAiOZR7iyYWFgAQWj4fFSSnNyXPFYp5AWMgoqG3EoCSeFcMG4mrlmuSgX5h61gjIzv9NnIW31
D01z2M+MJ0sOk8N6sqOzx43QKBCcfOlfLAflyf0daGBh/cYBsnEM/D1wQcdxv1vE8LeRrDGCEUnC
+JhYl7P6LT+N644G39LaVp9juGwizCXmbKdwwL/idG7ycjmY2xSZEG1x3W4hloIcOQlpUIUdxXbV
r7kLFMEa8IKHAmlRY3ow2TLMiQcUqaquwpPdCPCLExIpAj3Ra5SXoYeIAOof6AMzeUFdHb6Le01A
XbwgDJW9NOp27VEJFsIDEFoTFx1umipWlTCAZuk3kv0aNNdcTZ008n/EOUpmqlz087Eyw3OgQ+Ca
OV4459kB23e7SJHCTfxAO/tkksiRXdyKH06mtL4U1jYyjxDIZFC/5h77KUQEk2ak7ZvnHCO6wmHh
4QSCUWKNere8NsKvSfqy5pTjQkQ1UrGwgCUufc2RWZB++JmAmXi4HSXK8HmeLXLgSAJmqQhzxyUz
Ot1YxCmKnDyndYh+HIuQlk6lGVKhnqHn0kOq1kO9gSSrNo4aL2V/AS8QRAR6m+h+Neaa2Qaj5k1w
7SqenJ2g2EFxc60vxOpwaXC3xHgKBSXmwABMCA+mc3a5wiiDJYwNXOyXODbWwk4JN6yMJdEaPQxI
JxV2kwAnWmK3IIvLBPQxtDNY36CIDHckJQ0mDcg+Ziyj2Mg12ocos6e1HCvWkryBWKORRRpNk5/u
OTJSLGYE95HKm0nm/eJNAl67CG4mKMnRxnUobwbrSDyyyt+d/D+obJYc591ui626Ue2ocvkUHiw2
64jZaISxt7QZpTOBgNGwBC3A/TihsGONxdFlAWHIj1aogRYZhC1lDjYGC0iJNqr3VcRLliyIQIpr
w1ZLo1WGczI1INcHaHOwA1KKE0z7ZsOR02ahzLJoGYQ29687ARWhJqO8Zj2iElY/cBv9Ftk6oEdz
i10oi6CSDJ8P9cP7YcXip7AkKLLZLQtv1anTYsIyAm/5ySrHWUQoiZC3TTjYaCxh/5+Dz/Ba/DQ/
XbdSnsWeyIPySJnCvD/XwhvXa2ts26Ox1XYJZYotAC4RW0e9tu3fuou0UwlinVeXyJiny/xqPNMl
aV+rfoWEHTjGXGeRTdElPYJPFr14qTwI6N6Hx2KPLTo7+bp9+Ef9NBmp0jD+AbiB4cblCt70yFw0
8hmbSyhrjWMdswSzPUeNNqLkEOjWc1eMVQknswSOmQlHHbSQk/1v0HM6oKRcjjXO68+gmJeVXcOM
hoWHC1dKlBp+4hMlWPGJmZl3Ioxnu3bQE5XxydDnNRL5T7R0CTI+LEUkJCIA96e6XJvaVjNvPl5H
2FgjDkGqa5MaLyhzA9JTDHCUqo7PxIhgH6M2Xoz6Z618ue2eOR1xyAAsm1LUVyj9i5/kk+qOhath
ZQAcheU4khHpCDKV41yE2K7ZAvTxxukRe8kLGcYdlsxYgyLt4SOoTm3YpbpQ6HhY6LBsSdq6iLPw
F6TopdjJJtlFR6FCUKS/HMEe2E0+aOJAPkkoVGFeEEAJ/fWXeB8StqVyAxlFnAiuHZ3GuYK4xCOL
+sqiRec9FnANmxzKVDZId5uJW7H6kMTJvkxVoLOvBNwmx9mgrzBnI3MSqh+oGPbeQD2T5RkMNRCA
l7uMH0BOLgxP1my2SHIa2iUIyrT5T8OWRF1bjCBroMcmV3lGcQ9yAU5JzcdeVTFYs3N2hjV0yy49
ZD3B1vpt77ENHXtznfugrDPlJQ60dOcD0zOh1pjpn6iSyheHkikK1ph7v+W7u/exUsSWDxIlBycT
w5i1Odic+iLo8YhOUTbBYERyzySFaob7BkB5fhmtl3HB2ocduSYNhA2X5DAKB2DtH3fNfONMqn9w
huW/+smeTHmE8tOCxlHPinPH3ndNqHLAref8mazeVb+BjP/RDA1DIW9UfYsNTC5sDDZQpAoclRm+
DA4Xxc6MwVGui0N0CU/trlynp/ZUX6nbwRa4ZhU6JVCyD87UJjAuWMBH+ZxU7IfmY0DDYk3y93+G
H9wO+sfAnviCh7/KZwzr49O4CXf1mwIsf2Y/2pPu1jtbJOFFgC+iN+8+JaBpa1tS6oq2OTKHZmy6
2Hw8qKYbDSQZc689LQAF6wtqKDxAiCmooFgBma38K9Eeh+xVvFgqh/fgzXAgAcMopDlR7dr7P/sW
2HvaJnszNkhJ3/q79zHexUU9J+cz2xs/pARDAFLsGD+ib+kOOxjqM3z10Y7e6rv+os/E3sQ6DA2V
SjiEMH0czzpAH5PsjVLHc4I9p9jRAFE5yB/Ue/ETwEP/rlcS2CYGlhKY35KLFtx40E/1079yZJrq
QAQ/K01dWRnLEt1M8oNhFcwHVgzdqRCo97PmJuWLaRn9X5bOa7lxK4uiX4Qq5PAqEpFgkqjULyi1
pEbOGV8/C66ZmnHZHndbEoF7z9nxRf7VQvNN/m9KIquthk/RWSqPnFkZOnuKNxENQ2pYTzNf439v
9/9xTKT0KJhwcQRZSmMPU+MThXahEhaf3Y34FAC16kdLXKYmglQYtDk/ZkzdbHignM0R5HpiWWJG
GC8sSylzHEMidjAMwX/5JHquBKxBfDZ8mKAtUCKvbHKsdAz6nNN8s3wnWv/CDsC3ojNMkddK0+d0
VCY8fwdmsS8Nym5CV3lQN3arq9UdqxsT0/rG95rgAwOUIzeDZeBQPvMXNA4Lid1eKClUuJdJdEyp
3HuK6FDltPvXIgiFnSKXayN/7ABq2BGEL/o7NIAFwRsx2WF4GJzqk+9eRK/aPA0/60V9HfvXGTx2
N2/s8+D+lsm20dqW6kETc7iOr+LvPtKCqCC1AvvCkQLoBU4YheiYeIKTFjXn/g0qFYLTJ/mXeTNl
WGe6bI6QShxNLDkRty0/mPa/hedvcR1fm+sGftEd8lN8qm7Dg7AtRKmE6CACJlBQf4rYfCy3eYj4
/rvzShb09l7QJGTteMZGwvZgb6WTKEfmYBW5f/zU3AqIpCflmHtwoJZjvkkPQO3sO3pjG79tD/UV
raTAM/dr/OVDWvUDR+b8y58q4lMf+00cjrHPs5gw4uJ1MUM0VG3uatGRY6hnkVN9FVEmvjy+E9B+
UvQJpn1h8M4+uk8ete42L8eC3GgsCOH02Pz1XHrUgL6p/xrMI6j/MK3nflwdG9hVpMAf/A3Cq7h3
4Rs4TbBhPpmSy/WoAys5hb/GZ66uyte+OUA1LBEfoPUcs+BXHK3c6txw/EmLPv27/hK+4+fNGd+E
Kw+HRDqZP4XZrbxwAlYP+d/8Nn51JP3geuGH9k9GiwDEvP/Yd34+WCkaQAjCt/GQsbXAU/2AjLFq
0vkHneetl+JTf2OLkUlCFZ3hh08+U1hEh5v5RZwmjwM/CvOta/CDUbq1P7j7LoCZhSLZYP3qbpPf
fK4bJ3n7CnqZgeVjbudjIFHYqb+1c7bTlBrvqJf93enhH530nN8eCIZPAuKzc9m8CRKjAot7dT9Z
SEIBusEORQ4zqAyHOXAH3sF30GIeXRDh8c6NgcqUOjuJnQkDzqf4Vj2sj/T5P/oDMJyREFE4gvNA
+qZDPObFi+yO8+6v9kAAowPwESk6kxBOHNCxfW+x8z31ipdwqb5j38OPp4P+Tg5/VCj5JkYafFA7
7HMQt9sFV6ahMBvs7vCc1SSziQbaCzPBG49YPXsYqMnGeSlg9INFpF2sfCKAg1+EhVPmt+5PP/zL
5/ScCcVPtlhOe4+Q9CFUfotJaRgOgHKfMOzz/ucmvqjvTaZmk7c1XzCz7IcdoyfyTD6N8dJ8dp/c
peMrCE75C8qb9SfOdThGBf3lZLfDsQaDwJVmPEFOt9MDxOwvLJpohiaJxCRZ8JFRSFz4NOcaBEmB
xyBD/1JJZX+b6aXREK0GlG+VS5gZoZaeSj1ADkMaso4vPrOZpajZTsRTXuJcPCHF6LdrwSfCmC/Q
SuhygCXbCV2mYnnG4DXpMa7tEiBIRU7P834SFwQeLgGhYhrwpexn/bNFbCHxYL039RRdByPI6h7P
7uraaehouLkp6Wu0nfOcdPeDDqjRP5vEJRV8CwTIwBc+oWAvcRXmDn+HSS8lCUGBPD9Ogy0h9kcs
Ut3rzZUX9m6sT0eWaR2yczqaXzxccwq2Y7f01uZU5Hn55hfG6yy6C/sikwKem46Aj5MkHceSx5gf
MoUuB4aouCU/CORrf2k7st45JgySGBwrdmWmF1orBz/it33eHmAinNgtC/12ZE3hDt6QV8zll4L1
cWLJyQ4Men/a5z6+bwoPw54afGhFMj2cuHjn51G5OzQ/2BUJC4RczDbEHcM1F51KHkH2BuLBRx3v
mdLHfQQZIzvFAFisGl102KCSnHkrbSxqBTdR9dt4PUlW58L0Sfpnr3tIRI9ysbjVQBfajFMJSDbn
f1kznOr8x8A1WZJTgUaH7jLrPEndNYnmoKvOFIP/blZ60Wnzo+836OALzBYrOv84Jmg6JaZcPU/r
ZMslLJq6vXUZiTP8j5TJtKKWPvsdDfI0MEnwQzK1F7UR8C8Wp3JzRT6q2d7/7xQcaukMZK1flfDg
12w9lxmmIku97MdGlB7y8U+XmgzB2WtPAiBxwA4taDH+noacldEi+l/0RN047qoJ1sLd0ikh2nE3
Ferb449ip57U4nlNviWssBPjhcHrHMPtKVRjUxm/Kvl5Nhl0e0CFlANb0M4W1327tLumQ/SNFRxY
kziQrOnfVE8dMSajyAEXtKJ8s1ivCtV69KWKu025NCYHFcu8LvdvsKMTLarjgCQiH1KcDLh3iAtQ
6vWWIJRll+tAnrLUnreM4EiCVzKgaDzqsSIdJoGFsOuZ9s2umJymAeLL9WAu+ntXWE6Xgj601QJs
qLg6m1Qkxc9tROlw8Z1MWeQPOQYhvKARm4coyE7TEzib8PUHK0XkrLJz1F3aMr+PiM4J8cHueBV0
8rnmvo8elpgH+pLflLVqjpLlSEyNXzEaULDXANiUBSehcMxIFmdRJU76eKXVvhnt2hR8uSP/QO/2
XO4Gz39bDI+VEPQsHW9rHaIBdKqVaDSpuK4Z7lEKd1YV8RnwbSc967Lo1orOc4M58EkWfjv1K028
JEJIdR64B0blfaBCj4Jn8TkmCoJbB1MXqUEaTyz9DvIJfKEtno3oZE6fm/hXyh6F9DKfGzOI6i/U
cCNquUw49etHzklT1L+qirj9aHVhXx2Km4oDVfI55FiPmUpY8QjugEvGOAtQR5pz5U0lgnQfBciK
8htnIQALvopTP5319JYyo3C9KF6+xxjYAM+YFuTUi4BaQVjBplFRX0zRYwRkc6Uf1WDhLZiqwJkA
pTcYZj8ZyFAJ4/XRCm8dNGvPouH3JZ1iroi2WfRWECPx3Jm+TlD5fBxR/siBDpq8Wi+pcEtMcjwn
zmR004Rt17cBhD3CRcaJiJiLeLwNy+NIn70pRUg2MC4BUSKngSE51sW3vDyU8q7s1F2Dl1h3N/1a
YgRuIVyp47Rp26SKOIRQnzmfNL+s/go0jpj3xAhWPgaDvYiGYZjffkYGAxzoltGb1gGPJqzp5176
IPl4OWSCG3dwXC+V5RPITWF5FrvWetll5Yud4mFckcNBLDmNeIoTUg2N64ZuiB+PdbfE5ykP5zJj
Fh5g8IX5YlQJgKeMoSa/plK/HjVZ+Cw6zTNB7ZzFgirzipgzgTJDX1ce2eAx3IritSpZggZfUcO6
pL7tKcFFntgMu3nt8mrGqBG97THcFDFcSC0qbErO2ZTE9U5OrNxQQI9mHuugr4hYBA/J6HHPmwyT
7LtLyO+zHNNn/tIagqx7FN0DSDYfYHzQoTz0Mtgsb1ZccaMC6lmefW04TTjI5ROcrVT7GyF0RDn0
x/ZZYraUiCh7HjdvtGmHloZDWtLScu3zO+lIk/IyssAbLQsM877eG69UX9JoPsKlLRkhTtYYMHFq
wEob77FSDz70IALvIr8ybpv8y+HyO1fhsRtPShKWiqvIR2ey3DT3pxiqCOFYkOsnhaLq+Kw1DzV/
0bUPsw+ZIrjaaYZtefDk7TzmwWRdxYDHEd+FDJRB6lH6JSghJYva6EZy0AjnuiCm2hOo0emdxvLX
6NIWXi3zkHgmuELnFKsj0X9qut18ytKwkI5m6WmG22e0kjixxIKA/JehqgVfEs30e/nAMsS7Kcqv
OW4yJeB1m9tLYnkt/VPcBIw6hCrJYUe4sPToiTeX7kYaVoaXIFp3wEpihU0y0qFD8pG5BlXvqEvx
JTfXZwElxvAy8dRDXCJIMo+4247ZyHPjV/WnYfix/CgpSejpWzzQMV1Luj+0dy0K5JXI53tSw/8e
uk54ryTrrb6vpq2ggCMGU7FFWqeI5mPPBkZEfrj5pk40nZfmQWNdEefPp9F8aaSwHh2rgjzw4p2P
uO4xbdn6LKvrQ6R8WOI/KCrJuTD/RrF2L2lnnlyLcDKIc+gIMKJjq0D4+IgN8sVb8IlO2DQXj5Mc
/WdfQM09Fq4LCyEMbJ6jcyji/AaPLjwUBpsQ9KJvIY+iqLWn7KAgqfRTGSmPJ7nD/Ef9qNyHTQR2
eEZwK8jgl1EQZ75EoTkyT4RzAR8ef5/z3yaogefImLiK+vrbonbS1VFd5Vmy0b+MvtryGiSMK9D4
E1hfaji6/jKNLxzqW+dy0hp6gNxg11bNnrGGg36O9XfRuCEFnvFEaP7WePxxgcdgdabceIteIfY2
ci1Mz+h8qz1Py7uV/+nfxO06CedUCSTxkhnPaRmIwiXT7U50EsJv9YswXaQ20PClMAASFc7q+Z2e
VNtweNnTwckSdz9jsMK0lxVKoj5F+qkSgrZ9i0XPSl/rmMOHWKnZorCaOCEy++LzkL0KTPvb8lIt
L2nzs2A7raXWPqvVbzME1T4Vx8khW06reFZMXxRuJaJZnKn0C1DlcKKscbUuU2+jU2oGl7rMBL2g
rJzHxFEVH/FS4kTEiyvXdiaOpW1ZPCVxuxnieNYy5d4GknFOyaSi+4s5upyvVO5UKtYNBP3e0L9w
dEO4WiVi9uWXPlnrvxsCvIwLGrRmK85K5Q8cWJyLiMFqu5W8KMBGfqh18mb4lQ4GihVEIi38Lj0a
FFnB5rdQxPSbwEUQp/xSCZ/SgNzM4/FbFUaWe7kSQRsKlptNdGe5VEVKRJ2Y0XspniWo6jyYMciy
gY3aByXW9eYb07sF0Ge1kKZ2vZ3VLKhlT0hO0a8urV5iCmeTBMzsuVlPYnLmxxhBzFovghwq87uw
IvJw31QxYBbZeptncevukvajQUT4ZkGcaZhbmGpczmTDfKZUU0zRvYccMo0Kmoo+BZut01euTARD
RUamsYHod1ysAdXHFiULmp0NNogvh6r8313E772NAUczYqd89WhabVvwL6a/V8i43niXIgQ5tpRy
XxBZ5gJwRLCSHJoZX0hV/tEM32Txb3AwPCHZYY9lD2bVM2L+QZx9/pp8Fq91dtVKjo2+r9ElRDkN
0c3hD5BYz2K3uShDFHh29IToRMnhz20mvgeGAoQ2Cbw5e/2oOAoSFFyZUHP9fSYjoQzr/isD3CSD
HkRuD7LXYB/t1qKAjYzED7KCjezaZVdD/FvqNxOGjNw2iDWq7eEmntsqPurCT6MDjLZulL2tMy0n
aBPSYDtFMuZtXqyqeCwMF/N5GS+C8UfDl2lccfCA+/fYl3L5OukkOfmlep/xqJk7jRI/z2SAxG4M
vVc/LH5Qgq9n92zyWrxD73PGllV89ESrDRTKQqCLWuE28XavEkJXJwwX2iR8Dr4Z1LBMSgAfvCKk
0oRXaXwf7x2QLFjzVlyz8X1faDIBoA69gXwayfb/XeOXovEW8Jdl+2FcqiIH0xzDXKVTK/rAXyIV
obLHuDxramg2p1gN+CDq9IONfi3wFp7BRdmZ9nWt0cg7cgjwhLiHs4/7353N6iB50ZV30Y7KbXSm
qVj8Xe4OkRxojllujfFgGX5neAuni2mwqu71dpdVh5Ijxxj+YbGusD7KNbOeqoXuoOdJeU6t92l2
5dbBhBvxYXC6fmZZqEmhAdamhDo+IruKU3gQmtD1QCeHplC+9Oo52UjDrOGulfeWkBnID7RtUMOo
arjnIpNB9QP1a38ou1Dr3RilOWzh8xa/CZmjdAy6zmi9aeljq21dvjTjWx95heqqo4/gYWpd1h9p
csQk0Bu0wh7MOl5DkNBYcQcML6C2X80n2Ej3Qod6c6xy/AYIBN8gFLS/MPe1foQGnx7jf6+9geBo
cDP0LtAunJdGRiSg7hUA8BIbFIOgStZM9He0iAiVAjUli3VERjSK+W8dTPIBJIKteTVv7CEAIyt8
J1nLNzBkxCJ8HBVeBpA+FPIdyU87uEEdwsTrqZ6Tc6LdwGi0/pOjZopZFlxhfhkB4GA+Zzn6KuP5
jxkTfQky26ufNWL1hMYw1TjtijMiSXWezlHyswKd4PMof1rq8waOS3bAPL1q5aeywA3/42/xJABT
MtgAi8z1xZTuBRlSMMTSfYE3sEC1x6jCNJCci/W9sHzeHLSEcn1qOIYqIqQE5c0ifZmhbHDQPOyj
j0j8IBkVIFpER0ONwl6bBwEfhxzEyOVBH69qElAgoGnngkRV5tL+hLsun+/oouYlMKkMLD/KxWfL
ANSqxGOdeLNhy3pYTW/Vzg1g6prDbg5V+ZIYj8G6KYajUSDyQ/EHA7croFCPHvVyJ6L2b7ZHHDX2
NLIU7YkXMaQ1hhAVPPxkZWxtgSL65LVEo1v2DblwrxQCW6mP0b3SggzooHHHCbPv30KjP9jL6T9H
DsE+C01XX1X9Q1F+dZ3V8ishbkIg2eAMLKWt+KZe+5Ld4jggSrXsTvUW886RJyovYvOqGyFSXdyq
Zc6P9LleqcO2kyZIsocgEiDjoWXWmZ2WQIy8KXHQ6W8sjiTIAxgA7encrg6fXyn6UxSomb8s74ya
6xDyNbARSgsDxnmV2XIuLAaiFMybn8bnuQSlsenetJD9VrGLewbPEe/nUVZYMq7Z7A8cvqJ2jqxj
TwpddQQ3pfymXk0i38llnakVQ8okt6gqT/IYWr0Hy9uPYbLfxjZsti6h5HNKSkg6r+u8no2YgQ0g
RmGtDVT5bja3iVaNiZqdHY5OIlfrzubw12wBaPvNV5YEwaNfLCfArFvXnkdpv3fNey0/en6rPjAM
dxHuGaysYcJlaellgxVS2nsPpTqXXt86o/GuzZfUOnGejrj3hNd0Csf2wujBqqdGFzHHMhtOZFum
h4xRjt4LyXOWMSgFu6c9eD4VEQprF2dnDbDSJZs/ASszxgPH5Pr2nVfm2yBD40pFGvwRyQFVoFrZ
oJEXiJdl+hBID9tghREnrK0zmT99G8LNINKVyOtaQ8Ugcov+jVOJLDp6a7RrzGVYP6NkmGXHamxU
MOt0LxeXP4mzW0ObYP+yzBzbHClW/rDU6xi/pAjVkh+0qvN0XsqPaYYsYFGnEBRFj9G5a+rpmrNv
VJ03WFeQQ+QDU3PPIgY8zmZ4zUrejob6XI9fMwYBxZ4E15SJEfe29DKrf3TjLlb+Ip2q2CPZcGWN
1jmL2QptBHLpb7usrmixvubDX/krkt2B6PUxLIfvtfAk4QophB6gnnelkGE683AtFEaaQI883YLe
rV9bnv7McUBulYh1g9xOd1GRaXFyuH3habHb/4dxZImtochhDxLCDh3lVr0y4gzpSY4/DfWIFYaw
w0vevScMGtpN0cNdTZDVyJuRUvKuiXvWzHDLjS3EaiFtpNmgedcvCbYH42zFYZectv489fcm47Us
nwZoRC19ZiBkgcd1IXL1JZ85BuFoAlxOfifIPxAPWTmthZu115hej+GvplEPHe+7JSNZEbmbcNRX
N1t/xvlTyx8SH9IOkAgndpWtuK9xoCEMAu6vwlU8WSVo+S2OvGW5VhFtG8eqc1qYVYnGMkD6Y6ef
pzbYBWCNC5GYp2edNCUO5m1936xXrbcT0sLsinen/Dekr3L+YiAcjuY/hCdU82mXG4K0R2EsNtTK
EuWikp7T60/HwvQ6dDLohAQ7JbMIoZLKPwx85Jatfe+F/Dya4m1Dpa0EkWAb4mXMuaD4tMj+5b5Y
drdCTr83VF3mIlXnLzncdkCBUjvN4zcXOG0CvQjgE+vkXFf2iDqBADAwov9UmPi3I36rtmV6ahG1
e+NykfJ/EozaYJ3SBAVietKsT72GQUlzOwHQNiBurEL24ujNyO+G9FoLu6qp2v5kQ83BE0EEaOwU
BgqMUNY9ZfipjLs5XJPckZdjpe/1c9DU0X8I1hoa7YuB3K2EbVOKf9EMhZmGSXoV40CfPxc6ZMSX
rPX2tr7tJyXNj3gSbGikIYshEnsGl/kX7AT+UmHyxampn5qwJQN1kzD4E2o0/weJeCXdnzNkv+iP
46usloejalAW5WEW1gk2ks2VuMFeJFuWwJ9UktmpILoLXCBgzeX8nLEpSfpXjMKwTwNo/DF3h44J
9zTWYSfBQcIBJAZ4PZgu0uoUSVzOJ00W+9lozgb+zgGRTYUMTLJhyw6N+pKt+L0DCyMW9rT+2g6X
ATip5E7zLcOtS1vjUSTPyDrMz+B/6XKOrRDjQT/bCBzLwoci6XunpMNktbeIZfAo7pVp4l1recSJ
TW4I8+PyV3Cu/60RjUXE0tVcPFH5l1mwMp/17ieBcmMtA6bYJjdlmCvDgrKn7jfq35hvjREx0Qf4
UKKGTXOt69MwBGcBrzujk1Onft+FRRW2ZNP1Xj4S0Ixtxfhoui6o130bjIdHb4H3IIgkwlMbcMBe
o8LrLfoAPhLxBQmsJLyaMcaTUEMV3r5Xw0WdfDFzC9UXlRO2g0K4DvmrHl0Mst7GEJBqjR+G6W0K
stzTSm+u7OkLxqPH2gfSdp5bD58lTzQDLK44xiCrhjkPGwJ3NFbcc7sFkoVy0jMTTyN3Un8flZ0o
AYAbeHcS/N/Yn0lBwnuGFC1IzRdV9pYU36y31kH7PkXPPd+saZ2s0aP6wgTcWckkvk8GZ4oXe0gQ
ugEq4TiYXiR6rYmGGMTkJmGX7baLSmRDBPT/PTEXpGOoI0LcnGmlK83NYwd+ClgfRJMXBW0oQrk2
8VGbgsC0kr/toYNuFF1qdpeCNjsb7TAYwTa/zeqlNUIckFXlG4ovpVf+Dhp7+CdJdzNkXDym+dcU
MfCfR+sgwBSjFfLjFVO1xzDTxeCfO/i7zEw4QY3wOfMy1mo54JLIW4x0gHUEQjl9zbPiDOUdQWk9
2fni6lUoZifsJkl17v9EIPK9y8oOKRmtflofZ9MZxb99RrdVKBlhbDpp4oAWd8Tsc+GPbgqvuhyH
mWZlH3msEp+gAA20EJCb+Eh9xfDWzSvkMFmdrgdedMvOEQk6AzGIMF0623qa1bsIjjkhxVswwJwU
4bzswIMb0R23/7y8ijWNfCLaF5+02hn26nG7Wu5VRWoHGPVdhcDh42s3xc+OgvYHSxcEBGU4Y/RW
/oFz59XCrmYlLlNZZjG0sSVyE0OcXlvqi837rP+xMpdKx3m80GFDKjPhjINYnauKSl3eaXEMYaDG
Ymdr1yKoNmcbXZRXsEprYA7HZnsWupNC+LA+nqXKk5ZQRbY74mN5wmVHFahtjC56r3i7co/EzY/C
htPOr1Pypcv3qH2j33HROCeCKT4xKqW6I40fyNba5iJrDrLrJD7x0wHiSVKe+bCh0opcpxJI9jqv
rynXPdHSCkJUJy1sZCERXi++HOHJgRuFIc30c6+9Z42Xzp8mSdwRxQSVJ6asaCepC0Uy5NY/+fIi
tA6rAfuFRrZBwhZwt3a284p1T+H8x2RH3mp7rFM2ZU9oPDV5aeqPufsizqNhFx4cJ1Lv5uKD/sPJ
8BSDlkrbSctDZzOhDuwGhYbo5iMqvfFRAW1MFZmZ8o3CTdSTGgLWZKEWIpXjr7ibJ6+ZH3kW4TBY
2RZoz5wq85zKbrnZHC/Z5rBSsUnp66H8Jyv5q5JfLc13Fvk552wmKCV1hWlfoIuf8e3Yfed8/NSq
EMlshON4UdTLkWzoSOHWzDgxW9COMpd5ZWbpVZ1wb9UGcqC1kv4Vpo+ehNKcNjvPFrCMg0rHUg+I
5kGrUCmaeF/BZlfATLtejwqx/PGxti5Dex5qropjJJ5nWhG3F2Y/NCwTapX41MUXsoQEnizdARfV
4ks1evz+a+KjhB/BZWdnVhxUEvrgtIrLw4Qsh/UiLzx1COfoZWwuneUOQOsoSN+wcKWKg6cjtcJV
u2QWI8azPKHhdWkqwFWNYnOeT6icczlstBOMrjet+CAum4yIIr0t2UPMKCj5h2nSlPd/cUPJK1+3
gBf3u9B/VuUxb4heAWp9pT13C7yPiy5IMTlbXV60idzKLwhi3ANVcjwuOKlJxKFKl2bHxs2wLrwq
CHcSYQyy+VBkrFZBq/imyrtPewDwE9p+TUROivpBKU1m0rkOJfMbXwU8vwJssGwIEkJxhav6WDoO
ePB0y7FQYAogKEfsWhVFAJn2rx5DFXmC9iuRWGgsJ+JdWnp+4HZpktiT7PFmEtJ/GNWzqFxz3tzu
ZIzncjsWy0E0gqpgEeedoGO6/gF0NvqDugIUuChSiuKB743Jje0TdsMyUH9A+wb65vGZc/k2SgiA
gprP6u8R0nmWPXKVsewyYWdHdLtkmtOZUIMI43QyHSN14bBFFedSyOMGKKeqTt3xaQZCf8x5K5BW
gP/RTRDzDwTMj4BDCt8etMMTOxByvH3CQMBh6eh1HVHdlSy7TpgqkP2QU/0t9pqYO3EzbCgQffke
TWcw/qpmFFYqmyLFXQaLncLTlbV3tbc+i7Fl+kG4K9KzbQPC9Km/jZ4xu/d0I/SJCxfMbWC6dkH1
JWSt3MUhYq8Mcw5OwV0/ZEcXlEbzv6mykCvGMko8UKmNWOtS/9oW6Lo7IxTgYyY4E5STEKhUzOLy
Ifh1/RgyTsJg028FyBU9EFvb+g1VWGzKTIa2ZDpYKXQCDcBidyzwqftBt5Z/xSWEFOsDXyuhqX4H
CKMI3yOdBsSXIh39AUdbcBM3OKH1QGSRI219Vw5q/Xkd/+rSWW1QIiLAr2t7Ich1O3bZgdRiOUap
MvpYdvCq4eYkx8hBC4jac4mfiwIlAaiIx/ikyudhoZM8dorlhptFQDJb3EfpA2Hp8hdfDzGvuBYp
QCjYlWPLk7rvkaogkIHVw4+uV9RdXJfsuhu5UnBs0hdcoDwEk/B7tiG/8XkgkbA+YurCZbeVzop4
EyIEave08IiySjcagwFy2T9RROJ3H9D00qIZppJXIvNE34e0/lsvjlpLOMextI5mdUxkhIZnhRM2
3wltCC6cs/o/JD8CPeSUWjb2hpVKOlEmoweVdLIeM2nYCnHZvP3qRsoXPYleU4aGDMFAhu8J2rFD
OyB42QKfzUByaYiWV2RAn7NSX9mxJMJuSApmdP1h16X86AmkrF6xioSbSIeUTSK82drEhhODr/8l
vbR7Jft9RSkBkaJ2N3FwRBwLUEvAVgR0xM5Y2OyEeY4dMCFTx8taLK+uUpyHNaxp5CPFvj8hxqN3
E7ABB1/vMyZASJkIqjCxye6khFwx/Lzlr/7OS6/V3gRjn8OPQuHRPE4F8RMjXyy6EA9Z5WTKjanU
TH8b/WoqTjf4DMGY4+q3PsE2CIdymBcoTM5CuEyCR2ga8OvtKg7Eib6tFSKACzBoQinhgG7dT0u7
+yCi1GoYHtR/0aqQJ4YmFTTEfJi0AJshixUKbYBA3n8lthGGkWDIL8HMANaldX5KWDVU97HdbNwQ
tJ/tCBdT2BMcFtYuCLZJtVGB5eZhAcDOKPcLNYTz0s1aX0wKVjFmyEedyOCPgoZI4g2qDPBmh3YV
LRy1u1W8luuR8xkUh7RC1vIO4W+OiZKsLX/G0k9mu3Qw3s1f7ksdWQX2QBKjWd90fMQHhd5tikQa
Hnh6eYMsO416MLD3EzcxkoSJbp+sJPU5rYsb6D8RCkfEqPl2xfuBmMM8dOxLyaHtnRZimAea5QWe
n2wUbAgHRYdhkw6whjf0qOTk5Zunl6cGdyVRL8WxzwN2zS4+zc/14mdbqCMqIGlDdhRyd1HACzi4
aTKAz/LZBTZmXO5u5G8llJ/byr7KhmcwLl/hNKfuwbSXCVeZ0iPL8rvNEZuLtVKnahucboanSy5c
DSyFaB4RtEK06/qxICXkwgAf4/JDdi/aGffy4qRpcZ9jyRl2x2b0xNiN5lbsneST29MU6cT1pvgC
yGybOD107iRGCx8tSAVZU/li4gy7rxAJz5W8V8SgrgHIgchMcfgv51Kdnqfyz3EYwJOdBMgdBRsG
cd5l2EbhuDDvZc5W+znAEy5jJn5jdbiWBMNFCRABZGLDQcb0sbV87QRKI7t2D3L/osgnI0fJSuli
B2uPNluO9GPDBBgRI+ZrucNnxrNBdnHNlUt9wjkFXiFvES1gR3jPaSM6rre5NZEbJT2/lHyfI7AB
A3i18mQ7Jvs0gKvo16KXiLS8OmgVMcdX1UGiiKY5ogasX4o1u4g2UD36RZMCRFIB0gKPXmBMTkqO
SmozQbIOuToHKuHVqCXoNqcWKveqIYgF2NH9X0/Vksu+l8YfevvWqWFJedzgmNx0cAQGxmYP/N98
1Rf1e+hav0j/JAsNeCFJAbDuMxEPRDzi9Voda7tpNFDqJ/JUkWdQ6AutUaCag0TlBik1YB4waAYa
tDI6DdCoxDGTWSSvPEbebdDC/Nwpl+Ms4ZkS1gwDhkBKNT5OTEjkTYnaDW0kqBM/sn4+IhDOJXuH
Kskf1zB3kwufRzGXK7iXlQF1ttZPX8+/e1LXOKyPOZC/spH7C5TC1ckAR9NAU5rgLCnf7WEl9VZE
BfyEJpU7Xi3dlvIMkaXrSJWMrvpSE64CMcvgciIDE9FNur8qblPiHn5uh7/swIyM6w55f/NKAWUj
ZJoL7J5o82mkuJiEZU6//JYqktfmkamc7oeYc34Z4oLyLDTfomiP6XCak/UgbSxs6pJXDjGWCylj
xTfjeIlODx0mn4GE00PxqhcgqKwEzXa53XgfknJX4DoxZhnS45ZwEzxCNJ9JwfyC9AWYA0UiCmU0
bUTMi+9AL/Hx4DGavoGZZJb48QkyTf+FlEk0Hxqte7FO2EXVt/qyP5S0vePm2n2tNKc+Te/Ew3il
x0LpxF/KywLLyMRBARe25MnJ9TPTmZw6K5E6zIQgWAJlEEx1BxbLhewyDAHbUcE03B9ab7lZIuLc
J/TZsHudQ4zlSYx1ipL62F1xyLKhc84eZTEQy1OEmtPwR55sTGH4evDPECV+JnDhVP8VPO2Fv0SY
i7Vj42vGjLdr+oaf7BMegp8R7x8mJqhSpfN359WL9AmJvbzG0tMLkdRgifyXkg4JQyvRFuhtAX+j
/3F0Xs2NausW/UVUkcOrJBAC5WDZfqGcmiRy5tfvwa5bdR7Oue12S7DWF+YcU0VZXyjIAPU23WC4
YE89+826+xzohVf1jTot9tt794bN7adyE2oNTtoloo5eX+3xm2KWT53qmJ8ZYLwAQLAr2wcXLbQH
W/eQeTjCMZCoT1bpNt4qn0CRkNaW34CWULsZlBsr4j73mAuc/Ge6KlAzfhZrGMLkj1lyKGOY5MLV
4J5N22vKrUF/YW6DQ/am4nnAR4U+zCUWTraD0mE6csjdjonLx/QRnYaHyV/iw5siS+IiH3LAS+vC
tk7Gj3VD6xP/i7bGOXZYdgT/R+8RzyebDkXJaiYrfVW8bZifI4hglkovTLdEtMM7zJJD84dQhJ59
VF20hqWTus0XM5DOm88pOn0wVR/mtGkMjABradf15MBJ2Q5/uBtjRa+uPHfqW4t0xE0vyQn4e0Lb
R1o0VvpV+SSyOdhR8QBKyJCzjLvpCzHThq/wqZ6RjFp2bFs++h+0nZ1db6zcYXYAZh5ZFaZ+FBO2
/I+heN95+aY6wB1C/mr4r3P6xsg7OJC1g81hRWFSawfFLX/Z8IaQhcpVf5YfDm+ATengpofgzHHr
lE5oq2fwv+cYTvFq+It+xAceASqJ7+4P8xIGyoUsiW3wgsPGiV3ZJuHQxrU1fBTJipHkvvaLreQ2
2+HA+OU7OZHetiMb+VA8Ov6b6qBcIWc6wYlsnnO8i7eMsbb9jYf7V/upphVL9ful+g7EtcYr+X+O
lHYeT9M1+wbpjt8NGT9Tg3fTRiBH8/EXPF9uS0KS8hE9eJv4ZPiDhYsFUXtvzyppqPyy4iH2mZLs
N+UOAd+m8+WnsBP21l0/dv7A/6W3yQ2OVP00RnMM9+WGhe7El+aWu/CaHiWHODYvvoDyc5RNdwz9
GS8gKotr8lEd691BOPEuBheECefxf09SdayOzZG3pOMPCzcW8wjsgs/gETzeRN3CzrOUyUF6SV2+
Ifgu1R/mCh7AmZKXW1yz0TwEtM0wUxxeDX0BmN2ZnYzyOmm20QAgDdgc86QdJjKc+ybAWWk9fIVf
tLPFtHxM0G0pc4k+K3heJIce1Ky2vUDPyYWTxVxrUCk0i8WPZ3IlYl4I3pRwz4GVZCfETp8TmnCs
5IAXCmy8Ts+upQTmifuInSTmewACjPuo5vnvQhYXg41TSnii00JpqPkIp7JLfkOmgqhbPZuMk3iU
ClCGE2E+bwyQsBSNjT3WO/wbY2KTX2h8hE8sFWxZB8lroytrYYNIAK5ocjnkPRpVPIZ77rgcWFCx
cuZ3zJxINt5o9+ldZ8uL4BEZK+0O3QZjvSm/WRPa+DycoVIYi2EmU/YDRabOxN6IasRc5ICm372i
Dk5aZwTnCfg4xxLzg5I8G2kNbBlHQApeg/TUK6hF1/JTH8GRne86hB+r4B/OWLS2qIsOKGNdTIEu
2BIXd7s/HeU38e31W1yHL+7Sw3TJnmwWiFoblrt+9frT8G2Hi89nCVFjhcdsFWCGQ6iuVhza/esu
eu370F5DvwHsdY3u0V6/5ocUqV0jFEAHGOSZ8b0YlMyVpeHWdt27kha6HcWsJ+NKuJUhOV4xh+1H
ewOCxvlW31MfbRRH2rhhgc45JiquiUATpeqMithvKfF2ys/8axl2tC33w3GRCSwp6MGdLTinF0Qb
ZHDVdcPx3P5QJjOqaDwyJ054jKBZGN+Zx/HwJgQn5GWJhfFh1eJns80PLKlbZHLX8V0iaRzHWczI
eG2d2vfgc5psjCAL+AR53UwHu3vdy32OzR9v7bTpvpHkfE7/xn3HSH2FWaQ8YdtfzRJ5qEThbphO
IxeLHux/uVLJyAtLT0B8/wc371m57Xu0rzQZFowJTqb/IGaLVbq84r388hcn8Zr2qvkKDo2HEwJ/
plvc1D00rN1UBRtMkUf5r99JDvlF38MzP4hPlN0/oWpi4eYxyvT5FjMRAX9IkvSAcWOaR8YzMV9y
MELWkCRAv6LqWTWZB9Hrpy8jGDg6lsNCT8NjUFWs1JqUDNCHmQmHUm8kJ4zFJ1OqVHq01WdlfjQF
iZCcAOtEIp/ZRo068MLQdvF3wFVB6b3lC2XUk2vrsbZjMlN/cmuFXSiZGMYCSPG0ZaZxTCoc2Six
kcYBFfWM6AETnUWbEqPkP3WcsyDeMQCZG5bbKQLEiDS3NWsXnlfRH3D5aEv6MFhl02aA1pP9CL8w
3zNeBKwriX5JHaECmPPRa4ysyl7sxKYsKo+8zq3wXjHkLIrcchPJB8UERdXiKpEa66vG6YHHV1E2
Vimj1qB9KCIFIxXC1UAavFLTnlRBQ3HGFtXzcBhryi114oZc96NXdWesccQntliLf8WFhra+qDLU
p6jOvycEZ1Ry06wPR8o2gBK4fc7YLxERgf4m3+liZJ9sP+rpJir3UL3n/Xbknz1jEBPdYhkhUl/b
GVmxNiMd/Fk65rBkH+q+VOKT1a580PhZlllC+RankClv6E7KcCvgDKInssbbOB8ZCwXFuZkPNFka
zBRt3Sd8UtuCY5PEIxDXPODLxc8MgE13GbgpdWT2tAavzx1SKBDH9+mxHWxRp2VaNacZHE6xbixn
QrMxX3lKyg1NYE+gKMcXZ/4PVppA2Ze6g5tCV/dptheiHdbuPnYRFTIxUoy9yjypO7D6FLCGMhXQ
cqfBYFlxb9gBWM0lONYO1tZv9SyeEfFk6iYMNiAQWNPqDVvOU6jRGPY7hn0dj4XAccG5Ibui7MqA
6DqVOvZEC6SDNdAOoMDwxXkvwqzh1C86jw1RlWdVfoTWXbQ+TCqnyUtjFCIr4LsrJqZR/6EoTyU5
dthR82JPi8oKl/LdEtwZX5p2nDrfGg+BuJcI61o29eCynEZ1H90pJLpmwCx/Qa8JPGpiqgdmVt8z
bwXnqLID1HCAMIeA+oKhjWN5l2lnlln/umZXNYdc9frX7qUgEd+SGlfdGxP74clSPpLqLOj+mG9H
WHaZnUMPTA8p9jgC0aEHsvj7AQiQ4NN7xrjxeASZOhs3Ptk0gYS2n/sLl1b0Wys3Fr5gIuWHlpxj
81L1rB1cLf0e+7sRM5Q8d+3RpAQOf0nXMLo7eTFsx+mzU9WFct2nvsh+n+A+Klcaoong530lH4WM
taSrcBAfw19kn0uzvFHDjck8EDSWNZ4UYR+X9yY/pcBHmiuhNkuAN7PnEMzX/7bO5MwekccTI+kK
v3tZegEgQd5jJxyBh/nAstrCH4VzBS+GZMEd89QZ/QILOjBDTP3Ii8fT+mwPjHONg3rKMNuZf02I
M/dNLg4CnCD0bdkWEq6RQz7YpmSrSHtNZAa9Gci0ATrlxbnbTIjwnEbzafU1GTBFQ+VCUM4+PDbE
lqTLiYXTn2OMJo2arlhXTlWe+HrI7OsNH7FsaxIi7+uzo85OfTT7JQ5t4gpwQMJt6kP0J53F9JDE
xy5/6+Kd2T506Gc8roXHx03WjjnuA/3yerx6Gw2PeawwLS1BbeB1l8A/AhYyJ2C8ZI8H4YO3Zujf
2vyLzqEGcgZ1aglcXbUHdudHkAoVnvXRJ6j9X1quSDQqdRA3iFbJWeKhSctT+WWaO9BB5vuwy26w
ZY4TJzEn1rt+KGx4gSuauxWshiMpcpH+P0qaQePvdBsfDZ1qsTFIe1iX25HTFXJy6PSUbzSuvLuK
jYnNYKgr28JgGykQY7tEK5MiBV0tmU4zsqspPWSNXjgqSTPNRCQWPA98xuvmPqEiQkTCaJU7Ph9W
lattRr5Zzl4KwyvCOU+hc6XwRfMLdhfkunwWhYghoTUkm3lQfl8HvRIEWypAairiseU0JlCvsRkK
vDArKNexfp/LS4dGVaCbpFMnxBDMEcqQ2c2ZIWg/sXzB8FPRca0Y/TEYqullkQhjzyO4Gh71mnUl
Yh4qR4ZPCxIhWvfvNeFI8loOKAt5LZlCDYsinVKX8fALcajqZCo+JfQ3NuCtLD5k1dGytqi2mT5S
dwtE/fKSQ/Tcwh1VC6hlngodhiF5vcWKx/I1cxFFTP9gDiJsQLJgSGdpwqy0uPbMr4U4cJrpy5An
OkD3VCp4j4vVlzW46k4BrChYTAOMHDaUfQmjPVRuVIyAuV1pgcVqFMJZCPLACy6KjAGUiqb+mfoN
g23BZfYQqA4LK+S0/Cf/DqpnavbmS882qseG8Wjc+nf+6ay8chCZROmicUZluzd+lQ9kYyBjV4R0
D+paekSX9JYclB2Js6izOd7po2h0McOu8KHnw0UsERSdON0bg8CcI812PW4jQA8AXKDLnAfJZmeh
oiAN/AoptrWRzsr/9nbar5L5JALzVfgeExKm+rq5ChAU0RsxeflEfzTs5of8nd5k3qJtdSIWU+CE
Izd1iQNVv7kFD+OxOL+uwj8es2qX0s5j1uOxaF1eeH7CjCBtdKwCXdKaxGFLdshhNgqmUZAhN2N4
m55pjsJ+3XEhPSnIuUDclPXWtXhqYKMZzBYe/9pljwfVrmeZuLjujQFF3Z9CLjfdKb9csVzjrowk
E4phsGYgq/5f3iPS5KYUEp+/RPioBxvVee6B96cpale35JO2QNiBala/278lh/gT/6KNmfHGJa+8
9Zfxi8p+IiL0H+mfV7CnkrnhdS5wCgMZYgbA38VcCQWJ07S+EEIIAqdq5xiZwT2mm6F3+NXzT37+
pf0jnohDiH9l/AwAExG1gOq12sWzS/s5GOzU9xObaiqPBDc1sxT+o3zPf7SbeMl/qDEZvS3t7T/c
ggy9qVQaT9tF24ZN3/KTo2EXdQuwIHnwUQ3YD+DrWRvhlxcMIZBEmu0apSwHCQUsOnP6d9qg5eEC
EwHpAK1UsDEM0IxMi/l2XL0C42snlDP8NzQxv5kf7YdL+ib9JDjVLzzYaNg1DdGDHRqASFbWqrwz
MdOBPAP3of5CBsgKZMUDDwE0KREh/lJdUrfyC7GApllm+70Buky6MiHMS45yf8C6A0/ouzIdCiuq
NaZVLAo4fkUMXhytvxUjPO4aE0QuRQ3EwbuJPZ7mdBs/NWBwiEVPcsmQ/oi7WulsieeKKEV+GZRN
P+JnHV55NfkYzUP4Jh/nMz/FxollT7vX8XWNri2DwskpNwREIuEmuYiUAYhZ4B7Xab2Bc4av5HXN
vfzPQg2w0h5qtDEievgjt2epLbjMiBsRzSeoJrqVH0aZOtq3Ze1mT1x7UCnrbW0SYrkKvpfnCLgm
dSj6EayvEfI0T2lPUnIcx61wHm6JD9oI5lrx3gkOHnfjHyGqNaDOP15FHrRCWI8Hzoxs8jFJcDNE
1RnjvyUTCevGwD8Ij+SJ4bntBn+M/ijXG5f1uxIjO7UHw0mZ7QmYJg4cgWr5Iy80uRXOPIYAyk9U
X2anDPG0CGcW34smGuAwDmVu4mqbq6xaMPhcusBnJBC0DvsrmUA6Ys3MbWUwUcZ2DWfJQbhlsW3M
AYquiStGZm/9i4otbR9knZX5LNgsIkFoX9tXkW/I+CH2jXZ5JqilxpOJJGingT5AbsLN+4KkBaXY
F5jIEPKV/pKBRLox8R88wipjkMydZLc33mLQ7LxTkLo6J1V2WfcnNRTOjEu3ZK70LNAD/q6txMMj
bqoPGvyfiIkfF5u6Yiat57tqeKtTyoO1bjoh6ld11xJMzTEGx7W3ecNfxEgBPPlg0qCjzIrx5CKG
2QeFx//Czw65t2S6C1sGfDzsavXZRB96sP6HvFPFgmI5lJ+BeS/mqxn4E7T8ZKuiVOqcQvdC3Zsa
Au58I/Gr7KDqh7TYMWfgax9lPtNd0a6D3nmFu6DD+LciybuC7fYG+hg9pZB4JF0Z+QYUAvR2iLbw
UhFKsSphtiBK8GVoB6BCbAqcQoRSVrypRBfsKVMpRK10lb8VH/Nj/v/DYOsClm0CqCIsV9QIbYHb
OoJRwewaqQs7/SWQPRUo95Av72Vxn1j28oyCD0c+BKKxhzeyno2j8UfEHs1GWnhG56LdrqjLs6ul
HIOyXm1yHvnXoaSpbU8D2QGpH5j4J10D7goi7tIOFcRmDv0f6hLaZ/gLyIdHBlEXLEt1hdGQGcAG
gbuMro5CBACKvrEYDLQrKnlGQr948FgONIYTBz72VJ6WeEYC67620eRFKF9HryW3mlYPKMUSRLlR
4Z2ldqC4be9aAvKfXdIf8P1K8Y/JlRNk7JJxHdt8fYwHzGITFQ5u3Erd8pBwwfCDWNUMPQvLFefD
0G6JumUfVYS2yfaB1hPeBDiYwmXWzcJprrF87VhlcH5CZqGy7GQwOwiMnrqwAewnzdvXvA0sxyiu
MoonXhA4GgKTp81o2R184PRIZ4fmC72XCqQdBrzg85zz2YsjMgqgMxdyI2W0p4lf4i8okJ8jhTvV
wpYwwwKLgLSh8OvjhxBepZqOhJ9MiwtwhTYev8YOzU6h4prwFBrR7mjQJaIMh9xJZQXjP9syP2fF
zgu41B9gsP9vx6h/dNZCkBJk2pQtu9sXBz2fWLKNe4eXvT5QikiT15QenTVN7wslTOrz+euM9aII
G/1Fg02uHzL9VE4XwNRknTfmaiiZHOxbMI6F22j0SPvYvL96aN37kMpmqSnsmFeMVnnO92V8LkyH
G7fCgQXcTuCZLw7y5DIx6yOWPV4LyiJ/ZIRtxH6CkCP0ZsIf2k3DEWLeU+ueyDyql6KjP39WAie8
L8IFDGCvtP5keIJ+FibCEdbk/ciFl74ONZ5LlgQG6NlzRusZg/ZaaNKwdDd8iNaZazzSNsnrmE93
BXBjn/yrBPE34BVoQ9QxHeO4UeRp4IPgvWR8Zl0GEBETBjjZGfJ3WT+oIdw/c6+NFxEaQsRlbovi
Zkak+JNif7fnmOmnmXQXuUC6aark0Op2wlvyctE0sapXmfczkQSxL7n6/zMpZATDsMknB6ctugMV
+cZkW6E95T4b0UDyhGTP+IUyaXKmwscE9Oo8BcsQZXBjJ8xydLcGl98Q/oBICrsDCfBbni7ESXz8
bJ9lDMqGmzCZz/gE4Osxqd4DyJkjOyLDHN0GfY+5wW2QFv+wgHS5b6WIT9aIJZi6Rx1Mb/lmiUT4
2QR1CrEtA//BCgriJ7SLfwrmP9hCbE/V5c+Kiz2Qqsdm62bkzm9BcgyNWs6mpvFz7ayr6FLWBk7+
F0fVTjHJRWC+U9MVH8fiEBL0Uce+ydRbKg7kebUffMfq62CAPLELKIGJXYYuhRVTaL6oMmEMs2W9
CZOV0mWjfBg7FjDRoXqyAXXbB4dDxjrX7h8iDeY4MjNZUYOzfkA5MozwoGd8ZAUqzrHByNeWarud
5/BTqUMv3zIsJASRvxCxPlVTcBzc7HTL0HaxtuRsmddU6ExLq7vsmE5/VP3xMSIn4ox7RCG9Z7jr
2JOR0kJDwnhMjj6a2Gm+ua4sglGmvbBBSmHdw+zwwqwJ52PT6+cMIRAbxE8IHvQQz/ZTRaa9Iuy2
sxmBQdL9aVkoMKv/HCEGefwWlr4CPeXQegBRLl0ZchxvFXAOB58hiFKxR3/pqLQj/ACVJAiGuCs8
5VuuMxOE7WJ+4c4pWm9ZHQjniYcDwRraE3PeSC+vwglbbwz88yLOOFAS57l1hpot7Yp/JR1BUv3f
SxAXw8f2OlI1lDFGxI3198o3NYCr1FVqp2UmMiBlfASdbfHF8MERKtV5S4xqCjkvF6jeqC+LCWdt
rR5n1M8B4gvrTyeIa5VNlTfPqq/1hQ+xYN+Ewk+QtOg7GluTDCco+l8EuOVO1ePPOLHefmOFY+Ek
qyRBPrr+zeoOVAE48wlWYm9rggSBSl2w4I5PM9EGGG16ya9gGxiLLI0uL4txV1HQETNPaIYnk2MD
mKZwuctkDRnk15z8VjMSsK1BJ6bdajVcj+M9TylZjyrHSbqujxM1vLiV5aNRE4N+JtyJHCV+Z5Dk
1JUSqSRkyM3sPDiQHR2aAd9Q9rCQ6lcI+fehQX8FOJxxFzVBtFoGNQjw1I3V7VAjitIXNJI+APzY
noVupzC5yFYTPa6y4x+McUHqdzl7jYjylCkHAVHIVbdQ25GgsmNI14XAZMWJ9V2qMXg6aFC+0BEI
vNFLG0Hht4hAMZIuwIGdajpkLw9uZ3ji9BsUbhXi0L+8rL0MuKfZ1uxRY7ePPY7GCM5T7bFyHZgy
nwaALbjm+LjGJTmCQQ5pKzgKwSC5ckRiSOu1xVEs7yZj/Pxtsjyp9nE0FKGL/bSCVryf/2rF6diE
ysLGiA/xsMyO6/E+i/Ie/giRtBDpKQuodewyPjbxfahuZv8WQ2NHIfUq9sy+5GzXqucB9qmg79Fr
CPFPpZIZxeR0r4CwxY8lXpvX/ZV/x0jlGKXuKK1LFuioaKxL1T5bYB7DuSc8YfbKeq2xvgyOafAQ
GbJijsDe/1PU9tA9TTm+puZwkOr2OQpQEOuQETXNY4SXPOHD/32JZbRh+AbmhLAIxc3ItxEkHxcX
x5oA03XdsR4aN1kAvk6ziTEft82NW5e8v9m6RtnXCA4DazjNW0v6Hb8uMTXkqsx7UcXpussqV5zf
2PH04yGC+4SeJ/PVJbKOIS2bPGOV3uJ3qiQ5snXN5iRJG4QfC/QengEjl1OSaHR2IKPnXAOadQvT
7E0nL+sl3sp5HMDLZx9CjBS2Uk1XsYDHaC8c8LSCTf4Ms4iqMag5EBSB6jBCO1bUpA6otDSCikKk
ZvHIs5S9l+YeF1xSMnLkNB2dqXoX9YlNuvt6o/f6QeU5dWcr9MZtfYx/CwGhi93TTUEr9A0UNBqV
NeKLmvgTr4ZOKabqKkE8N5a/3XirgEmihSUK7WVbSBDwpIJnb0J7sUgRlGD4UeaKGqkpHxbC9yXG
zpinTQtFhnU5CjouWMnBE4LEF6VwTrYTJYDgIsoiZUa+J+kTOyEFPlhuPTtpSEPZbLnz+KjUN7EU
eOldA/hRf80ROKTlQm71BMbNSM1QJ7VvGjCWPN7M4L95y0P9GgenoroTz21IXpHuX/HBBKNBInxd
bIn6stj2cfWj5sWILfCbMlcWtsZolzMxcjv5LsfbOLgK2a7iAh9+1GaJecd1Tefa/47GJaY+1UgH
mq+19lnRv47eQlgIV/o+3en/fwTNxmJUqkD5o+l+LekT5XVMDinrsn2zHzNkSm4q/2OOo4FkDQDS
+yP2Al5AltivvTatJpi5/GLxFkQ5T1XeIQwksI8wxdou9eM0nFuIOC9fQ3Blv/6Zih0iV6XhT4VP
8IDxM2FACgU6AzzPrpQiJLGrikAmuoMuPkftkRgPq/Y15aQWSI6U6d634k1SBn1bxbxjk0SmSjy/
6R1bwtazzOxUQRimeITIzQyBvDc0y2jSajeHMPqRHC4Mfxg7LYy89MiUZr6xrYrltaGz6bQbC1I9
kjU8fG6WnUrz2S44nm1Xey8LyJ0txhvJgplFFiTDIvoFj6t1esGKWLG5aeBk6Eg3V8pF84bddJtQ
k722YeC0n81v+AvteAB0FzHQ2ONkDDqGtmwVmMx8vsBYmK6FfbfYClCsyAPZsKPahqBmkBzpD4Ze
JdPqmAXQoUrufc9B+dWGHivVmPKVlf83rxrZbSxbaDixGuf7WHG5CKX+EvMgdXR8qxGlIHpjC7T2
Oi9JGDtyECHJosJl6BgzY2e2VFKGbZTigCErR/33wzSVE8hYInkYtjl0Szosh9+qtkMMPsgnIXdh
+CXVWjkmo8fWFAc80/cMOyXkjfZmweLStzK3wYzK7qLjodGlbdzOb5NKeMIAuUQmvTjFqh9qJYgS
C/3V0IKdk036O31+rSZ5YFv1gm9u1vlDqijnJbGFvobonjkmw9zDONuskBjcFB/WvDYxQIybZHK1
al+UtNOk0GC/8EVrqzcun/t0a9ELWkQnbafX/iusThquqsmvcPG9ELraxLfEDMLLs5VvB3akSJG4
85C2cQtGGPqYjXwo6furPQ7yrdWpdJb4hU7d8JbxZuiM7kt6nkMLNohnWiNYHHEv7pLL/N2YNuE6
2SEdL5wxeLsJvAFY2bBjnJcXAY2apPqxCSCAMZeXypTla6VcEhZb/HewPuBvonJMPRNNh4mpijEy
ju81R403IowxXK04h/LeJKlbRG/MznvNHyNdIc/PBEjmCkED3tycleieNV5KJBV8n9OYbQl0FFjZ
6JxpW0nelVTa8yEwoZF5Pe4ODUW/XchLBgzns/YQkHnxOeeAOekol1WcoLgKClKD0Sf0XMNMEBGq
mGgULNvSOpPO1exE1ZFdJ7gh4J3JLk5Z7N+KzOl+DaR8OPV6yumNhNw2OLRQ+IKjssSL74LRNyOA
GRhB1py6Bk1osg8aKseDGHikPGqiV0C9AAnVHypukxwjwpEAIQLVoCGVhjdrGOT55jYWSQPdB2mn
4k8EYaqB+u+VBoNDBgWOzLIoc3I89CyGeHjQhSA8kdy69EswsbPDNi47W0iOmeQ3rsJNxvPMMyIp
TpFqH3pL49HHgLH7YGHRmpYXSni0x8CM7SbiR46PqGINu8IePjC9nEhXd7Vp239KsCjJOX/ZZCva
+MfZD7Oo4HanwANWSU0E61GYti2pjWhxkHlAK4pRh66ZthIWBNe9sYBsAkziyJOnF0Txjhc5O5sv
TdpWIYuRpMdi2AvNMQ9FZFYGgKF5wYaqUvhjVQBoowDnmkaHpMu4p2s+0qQcinVXB3zvMB7nRvxn
FJOTvCyEgr3+T0mF3KtHFaUYbpWC+GunLo+tXD7hY+KLaDSMhBQ8cTs1YG2bv3LoZzZooK7TfhKc
WG5hMjV+LTMKDZj5sPf1dI2MjLcCca7OMYX8vMVegLSZf7Es4TXhzSv0vQJtgb0Zz54+49UuRdsi
lm9CCVGqPF/Q+YuK6ZEwi+1hwHA5N7gL2kxIab6lfZTNwzmeTExyrW/15Ca/xD+TtCVYYHF8pWpK
yGyWtbdUOWfFZ90+WDeZmN3uBTEIWnTI659OflMH9o3VoQoOxmST/EHAJymlMEg0/Z4qN8ECks0o
W/QNsliajcSoksO8vQp0RHL5IerXYbgV2B6p/oZuN1jXsnzjPZF1ns5tulfDqywx8FuMEx0mHZzq
yXcSAx7mFZsEj+9e1a96zoIs+FIL9pS7SLmrUOUahaGmO5gPS/PHeUcOVZvDLn0jT1fugEz4KkOK
0RBinwUJTUhEg1EN70m5NUlS+VcmpJ6vA6o6S7orzb7HgZX/FmD8QtzNgWUzf2aAsa5DDTmd7HF0
InT6Gwmvis3wuy0tiz89YBII1C+1ZDUSZLDkTQCONJgDM/ushufX0bmGmdww+fum5yUDC16NHP4O
AsTFSVlcozSjMXEUesofT6IEIR91UmqhmpZFOCSELwhCabIkpvuUI9+YP4sMvj5qRHKMmXron1A0
p9qVDarodLa0zTTcRoIWiEa24pJpiv6thRxC5QtJSmSR/Chj8/9urAcVy3zsxXuJgEIM/sUU+dLw
Kyd2lO2U6DkkZ9F6k8hxbUgri858wa/mKlhnrcYlcizrG6c7UWJF5DWAfNA3dlW3QNfpcfWKvsMz
DS7U3q+R7YVs68wPgdIH/I48OEll0jVoxIRZ5PLFMgoOv4f+0vLMU/79WbnA3yvCCBIW6wTrUQMy
y1EsHgys24mC9JIgZhkutQwUWiSnUYfGxbKpbM8ZpqHxswaUwdnfY8UAX/Q+YPjlI4xDSEnDpUm2
qXKMo58oOJtcLFLxWwmYOY6C4nA3x9FvrB0V9LRDwf/7vas/ycgtxW95iXtR2IULYDVRQejmd0/9
PmG1dnJ0xrl4r1hRZe0HQ4yqvGuVIw98hXMLS89OtXOuPERe2zj6h5WqMLN6xYY+LvJnJLWdW5ts
A6OILbgAeCWYnoEmHMJmhLvanD7mf231ViZIiThNSywPmvxRQYeVwB0JPzgNWHAGREXUvqDfJ4NJ
/wZkmw7AMRIfmaSfxzrlbD00H8N07MvjXP7RFCm8A9ARmMyw6I6ybTds25Jr0EmS+9Dfq7nHLfHv
lZNPkvh57ctIA63my8qOOaQB9TBQFNQZue/GKmAbiaW6JBOawzQ5tJonxXf5nObXUmndjp+7hMb3
8zcoSkvvVpr0pXcnBW6NgcDhPZK/LNlNBy9v9h0cv9qHrBChlGJn0Um+yZ9/VSPpIy3rGGB9r3lV
Gh8ZYiJgnCo4+oGFxSNI4wdJjKMQ33RSZbV7ll5H6SBlt0Zm9PwVB48UeVkbvufs+kCCtfeI7wFp
yvyZH0PEgIlLavZ8TO8lpuOBv1Ddoz5asNoZBp56J3lS9+B14HOT4SpDzZnCL/hRRnetFW+Mb6g6
ypIA1nV+ZPWmm48e4hJq46ykeGCO6iwwJ+uapd/UWwh2qVxaTs4kvb2KnzSII2DBL8/IB8LQBADD
Cm8yq15WzjyPIB1N6Rzlt1k6ZKFPI53Bf1PYjbyWkRz7nymQ1y3vY9D4gnbuqLI4SEfhJpX+C+X2
yKINgSk+x/IQoZnWy4MaP9SBImQlaZ5G2BeSesV95Tsz/ibaVM32BLJrC9V2N67pd17ZVv6Nh8Or
eebaKccbr7EHb3wRNPYM9ud9klDTdDLr/q4HBRDAqSP5QvlXImvvwDPyFcnKVfgLQxtvteivdCCA
iXk3+LKHwQsH4JwTohnu0fwjSz51oNgpk2U2P/uENr1/TspVzh2t8jVkbtpZ7jAyJ1shPpnyTcux
1VVOk32M066l6mm7h2I+X92XLjppDGf6wS0XN9VOIv+hDJgY9fU1M7fFa1gMuSUqUCkS1ybszCqw
LZmKR4xMwjbQXsQTK9qc6VaTgwcxc+kWKdY1lUDCiQLfkJxbnhCjOOvFCtXrh1SPHGI5bjG53YW4
sChP8VzGYvve6s4Q+lTvCuTc7JbGXy/lMo5f8mufYg4z6JsHyKYgYTL5TKcoTZ/FBDXZ0T45t+ri
p4tZ8sMVhlim7sVy1xpnXT8ItcYQ9cJdgs4icq36kaJwkjh2AvGa1I8eY4H6utcRwLON8nJDdf+i
GN+HDQtKxBD5hmeBCWBdrmv5zhawUH5U4TJF5/q7MpyQJRCIfLZ5W7IQC20DkqTVody9SzNidVXC
pPy0pm+puqU1GK7hRzM+0gEFjMOMsLPcXD7E7V0NlilDkVzb8DDrfgloTtzqrNdY03Nblm8GCEIt
e6rBLut9pdp3MOzLv+H1Oc1Ho3pLG8C833nuGfOWost4MdwAsQDtBkbhv47ldPdiJoa2gX64Y+Gj
ux3ewMghOtIwjgm7dHM8c8IRwYbsV/kXZvuOdzrl3EFkj5aHpWYZrhN+jQJ9BIUjXRhp4fsWbTmi
btn7j70z240c59LtqxTqulVNjSQb/Tdw7LAdDk8RnjKdN4LtdGqeZz39WYqanC7DPt19e4BCVipD
IYYGUuTe316f5Rzhuej7azj/+L0mS1Esy2S/+uZaV/gaKnD03ra0H1E06nxD15f5SwiFz9+2GWKJ
dRV982HPpDF/O59PKn8TPiUlRomWYFLUREeOcWHVzL9wBA8f+/q5kcyv5Nc+W2X1ReScu/6N73xv
sx+SUvn4i1B3MTrdmvn1wto7DQhUY8SVbdzcAy+w84GcUyJMGMJAtdGdcw7EnozmvKBwNKWQoJqR
KhOTHzJrXRfaO+48yJxGH6HAtM73j/KQkXlLmc0ECHxlvWXNEoqLcewOUheBh+dfA9pPyzPCww0r
CmNjYmVHoMxD82LUmAn7DySw5/puKC4G/6StwKejFMEDiQkOziFwM+bzJLkyVnn2ZDo3ItshL415
e+I/ornJULJ/DPBqwh2RZtVU0C233vloMQht0njXNwDo3SdeIVF18UU3BH26kOW8snzmSSDNyepN
G7Sqllo357x9EWUq5vBuHYAu/dHhwDmUp6p8sKjTw8HhSCdL9c/aL67M8c4Dr9g0J/b4UM8npFYb
964xbgmbF8xqGSXqlTlduQZFBmFPgnonKNy1XwLnkA8H81Igx8tXnEwVnAkowiBue0Lx8E9Q5h9V
A4SwbT1gIEY9JBxPIik15oCMEvs18ljcpzOMqa8FDMdim51azVfGugM9r6W+lIiGAgTx5uVcHfMY
e8NN4D731JENCqPMw9FbRcPGsbeFfRmSBkXtFncAtwXct0OnWhxHDUo6jW2afsFIUCFj8bcBELtY
rvoCDewGsWlubLsIyQD8D3szZMexuWaBqB/5kbVnANE4QzwqFKjw8GAZwd34wev6bRPLTXJFVrsF
H0HxM6Jg4nXDZRFeAhnVMTXH1xQAlsl9X/ICdi9TiuuiuSeI/FB2V9OSEiKp1J5mAiNS6JGneYDM
DXgrddZHPGppDTD7UOS3TnXkjVvH3zFHyu2vFnkx77IHFPGDe8MFTa1Nb+9iQoIv8/Qw13Szjplm
fmFRU0ftT7gJEjKa5xljGYYoifutTLaVQh8C+oNZd7QZ5008E/3dTeK5x/NgPVUYbKJbXAJoll6n
8rDdZfP5hNIeRyMq7NtDB9solrn81qSkXhem0jkPPgGcnoIkvKXmo7EnhXGQVtdWxhTyvq46i0qN
r8RdTASg3IThkXVuaD+Q/yO6qYimVYeckuEe8+1CXk8UVXxtHKAmJzNWTBGOCEcHUHejFjMwEuLA
Rn795d//6z+fx/8IXoptkU5Bkf+Sdxlxk7xt/vWrY/36S/n7P59+/9evruda0tG240nHEY7pSJvP
nx+vozxgb/PflGyVPdYTpm3JcanABRxOP6g5UcimUnxwsBoE2XcMkyTJKZY3QbfVE7jbA4L+Jl7J
DjKFLTmoOVw77lWDkUP+tZxOmj2oQ0RXPbJ3cWjnsCM/+eWW+9MvV6ayhVAWjHPheNqxpPfzL/cH
d0ikT74/CasKvN5iGu52O+0ujJTeIO2AsMQPA1hyvXvuG/DcrNm0vwrcKQq79p8GbZNoGGZW/bU2
kCJJMleivZacYBfXV32i5Lb1HJR5kOdXyg70SdP7Vx/fAUv+fB5cdo/Vhum4tilc6XnqzXkozE/K
DNekOqSiW5QQvSIHHYwVZv12kBQRBQ1yAistnF1FtF/Uw7azs+ZCW9K4rJSvmeeVT1UyGpehOnZJ
QZynXnQTKzVtdBMwUbVFRbVJP6D50GtlDsaN9HL/0pxysgFhKz+5Na7+5ylZWtuWbUnXk7bn/HxK
A0Elv/A0mGsPuU1ne9d15vUIg53oLPBT8UUEzslgj91N1WAtlgfdfKnCZldOdfoSDRVwAokQNEsu
Q3Fgj6Zz9fcfeZJC6Y3iu0qmN17a6vP9H3Nneufhdd7AfkxHp7/y4TCtmnYImGHgcFcVJeFBicy9
7wGEDllE4U8zNuuibLDfzNptLVCGO1S2reaigwfRxlTwSVJtrjGl96Xk+ekdpE3EzpiPduVZbC8y
d5PYcRoGI34zbMq8EATy0o3uU5IxGRD3jGqY/VbqYnu2f3j+/af+2+z783PB2UdB2L7Z/K/bIuO/
/1y+89c+P3/jvy6i57poih/th3udvBSXj9lL83ann45M63/8utVj+/jTxlHeEiPbdS/1dP3SdGn7
5zi07Pn/+uEvL/uj3E7ly79+xWMxb5ejBayef/3jo2Xcotu/6mXL8f/4cDmBf/16wzDT/rJ+SV/y
x3/75f80zy95wxF+ecy//3JbR037mP/y/fGXwy4PH/9x2JfHpv3Xr4bzmzJd19HKpYPaypOMnCAE
lo9M5zdXMuBo03OFrYXHR3lRtyGfyd88R3iOltp1bcuyPIalpuj2nzniN1d5riOVa7oeA9qfF+iP
gfr3O/v+wK1+Hv4Yt5VrOdqj+k1rRQ9e+uCrgXseszHKCNtYloN3m8huMq/sppVv+dYF0yQLhjpm
HJkGLb7f3H8gk5gX+n67tqLbZoi8tSlbQnal2wfnWYDgYvkuxgHslwvxx7G8pCMP3eYkALR4LmQ0
YHU+tFupoAfNfZ5d2xNqhaj1olu3INyWzGl0P/t47Mo0T772AnmsYbvlt7qan8JqmJ6qADls7fnf
cyRafuU2VNvjOFYGDYxdYtdWarFqzYsfqeugHhhA+FpWYLwIESMuUONz33VfZEVtiDc4CyCkDR9K
IqS4S9gIWXLvcUwiuXMt1pFTCf2udl2ARWlkXks5lueJ05KKXP6YW9YrZbPb79+4Mr5wFgT98u39
TnYaeARLPQu9kCt/3y1r4Lq0MjcoE18OK8w4PByWZvZfSd3p8NUD/M6L2hJvb/jyHDra1UooYVqW
Xt7kr264ZVd2bnjRRlmUOXt+ce8USXAf+OTYJzcpN22axNtcIkGOsib57u+S1lHPsQsQcO4z56qs
l5qwpIL3btjNvSRTt9+xSsRNPmX9/RDG5XGq7Xlj16l1ZRTgy4JCu8/TD7OTyXfXJm+poaduI4Oy
KHsCCY2OQN+B/Ljf74Gj1240TOM+i4EtKn/wN80QlleWXphNyZA/q3k9ahV/93JIVI5pTVtbJfrU
SKCXahV0d0XG7Gj5/e3oXpbe0H/JXCq7bb8Hpxi58nIcJvewlrb5VFd/ngABIBm3ATJ2gEM8S9HJ
OCb+bZrIp31rPhSkvhyNL05cE+brInHWBlZ/WaYlVKwsTZ5i5LH7U5ilx5Q69FuCPFl5qjNwMJWa
+1unNV72e/SmTb7a7r86EWoLT+AzlUYdqZy+AsVDt7gTdg7R0KNwQlg4PDUQeeoAr6dy+ePvzf3f
9rtkKI3spDvb7/X3P+//Fo9JCw1+OZJtjdu0NJf6nP2/ufbyyf7P/TebGaiP0Kxo3xzjveMmI4bB
uQli5e+dXx93/69qQJRnFBVOk/tmft/hzXlME1YWXa7P3zvdv5ve/02WDe6fLLb/uhRh6DyEJtME
5SCRtrG6d5MK+Oryh5oMfbnfNMPsynfjdmMSAkftuHxQGyzcW41P/JudPdvKz9w8/mPn378y+8l1
ADCZuv0/D7r/WhkQv5qMhGK6v5rcf+BYrXmWmAEK3p++sN8sm/Gunyi5f9N0HoqCBDYpg/0Hfx+y
ZXpwLlvUiX+18veHuRk9zG4EZmecneOPBw6Ghp9mY55nug4vm+V15FiuxTvrzcDhWVOiNBKLNESW
SHQorVZWhxxr8ontN1FPLiJOAGGZQlLovv9r0YLpRD9DTMpoNgU9pmB2nSDECX0qGWUAksIiBX78
995+1FJWpwxodvsm9ofIYp+lheBeYHNw1drIWsZBpHdKUG5nDIY6j7w8vSPHZhwA7Rs2+0/TGGr4
yKtgPS87GwYe4PwCqtuXTSuZyQAFJJv3m7VKS2yaUqwIl08nWw1nQUBd7/7IPuP4ZTGJh/0W3UZu
jag83W95ooF1ou7SOV84eKx5+llnN/vPrARk45xl2/2WGobvVZL1F/utfiR9J4KeuO3y453Ol4e8
QLz1fnMIEmTJOfxZD4XM5ZwYxXlNQM3KURjL2Va3fTmtVFOEBD/5J+0737Qknrb/TARo9yInDQiJ
sasdppTEaaWP9/vGPeZWRQwUab+JXaDelD5vJrEcyQiFe9l18nr/1Tp3ypsegUafz+RWJLmLytJi
t//Qy8Tz2M/1xf44LLEK3oyGhfSIRoXsy6PIZFm33+xnYOd0too16MDv7Wq0uiXBJ6cBWPzJ0yqW
tcHfC1Leoo7mVwhPOZYwtXLePK0BCzkte7tDoFgS7+qpwKxixt9e9RkJ9/Rpv6UCO7ntpoP9RrF8
XlDePKGjRYGy7C0ppOmDfkmysxk2Clejv47VBFkGVx/b8TnrcUKskluYSnYufcAffx7Hj/Mby2ye
fCeDqJCX+YkzGwNT8fLHPPT593k0Tx2LQB4h4himryRGZc1Y4eU2XKm27r8FrD33u3qK+rRM98lN
XqXRWlQAscdxrK89hbn1fhc3r3gfzs0j71Age9aQkt2hOr7xECIPAz5jVRLEm0pTLzhNhX425XTm
tEX4tQ1cE7vWujrLpii6yiekEH3dD88k33Ttqueih1OSFt58NfYOkreUkko3dusvqdNcDsuxmqx+
Zt5jwuOzAaVMVOGbgQ+qqCCAsj9GTPxsUlb3zR6ItlkmDN7WM7ZRwFkLVxeYfrTlXZn79SWTyq/7
rXBqyV+7GIwkXnmnhtm99mYyCMuWqefibtdNShzsH6D/vyL6dEUkXvW0f66IXvKX4DH9ebHDN/5Y
7Jjmb7bjapeJpec5UjusJv5c7MjfXMexLeUp7UqXOO5fix3T+401kOYDUypnH7n4Y6ljWr/ZpuMw
SVX832Jx8t9Y6rCo/mlMUEKTJnBsz9NKOdJzzOXzV1NfM3ZdkXURZMcImm3q0ulaWh5IVlsIEqd0
Qo6s4wnLAsxG4CaQbC+yxcqnTIJbXo6lOBxtHExXjjF2qOwq26RMSIjqR6wbsYkqZd94dZ0cT1PV
nzYVyXzWMtg1q+9GnYZgA1vEeha+kVWIkn5uY4YlQazaHppom8Uk15OgxI+ayeFIfRllSqpyMASq
GJjhS1U6eO68hUk/B8SU29JeuJZG9OJ0lEhYleLt7Lm+cdtXRvQliYg82vDHVn7Qe+ethft3P1kQ
1tMAbImFTZ45jc6d6yu8yw2UgV3cyjPPw9ymMPG5GQo/uer4kccmaoTDcYj1hfAiA5Bm5R67Ou8v
fItQfMlketOEfvVFhj1Y754Sodx1+9Mxy5aaP0ecksIL1kaHZ+1cdSMOGo1GcWkl5r1dzdGJLG3x
TSfKPm0jICqeFYQbo0+aCzvN4vPZhIPGisE7svWIajicjCtDzgHIptTMN4FN7DxrM7UazVEfloU1
UoGpalg2/eRALdRYxqh+gudlO+ORKAMQzVU5ktqqoOC1EUL5MWquJ8dwbsK6c9cIcEBnJnFrPQSu
oa4Ns7S+prkxrqMox7mxT7mcLQnFLIN3N1kQfKfUhWzuB9PzrKiKInFSnRmFRdWgqgXcgKYs8JBT
kiRZC9arakq1EJjKgFSv6PSlUNTjOGFeAQTo4DGS9DOuRubMl72jq3PdNf5xGfnFs4zD6XZqLesb
wXRxVwm72JYsg6Aq+Co+rtperYexj7lgAkqhq5rgzKuKIqPad0AclxXedJZVVvXiVHgltKNfnmgD
BTsC2JTUsseKYzii89QN5e+td+QS1uoReF0ZillPrUZUDokjfIp2mgAYi48M6xxKEwrkqBuP7NgN
nrm7iDS7Sm96E7Vrr0gUFypN8fzsoJJVQ/wSDxOlM2WUwShvE3AybeaIje81JIrzpB8OPI0rZMFE
8bxzKI1sPSp2R6KXR6os8wtjxiItsGN7zRKAelfZiJPWMaMLV7XY3kbIQyep2gucOP1dPc71OjYs
7N1mEeIP2aOl9PPiG5CfYRt7lfgSyRAtXOx3F4GJPUYfC3wRUxzjejEssPw5cE/jEJOCNs7qyzTs
29PWt0KKZJKx+R53ZVYeqtyGh9dnxXVI17xPdFJiey0yHRzTnyn/6avZmlZZU1kWIq/eI2FfNOQZ
uzx6ZELvPEUWooZjPZQDuIgm6wySaJO8MPn93/yuiRGupHWEz5Iz2KQ9qhLfqtzNX4xOkeQM0lmg
ABnKp6zxgS4OBSUrrhySI9caYWv2CYocXQcD2CRApAlBwgiBOpPGA24OObe8mWPcWPPJuysmS52l
FlN5ns86v5+9pt0GcUb2M3OkT3nNhJ2Olyn/hsM6+lAOTot2OUMSkqVBfBE42Maaic2ExJOiY2rT
CHFse7rfTkwAT8qxjSm7GhpxVLdgfcIpKrYDF+SrYg4sriZbzld1lPaXdWMBNHCaAkVJYsQgvlMH
jFplFqhdCiNMPSrNxwrD0qboz9pZ9ztWCXDokqy2rePSrfKXyAnqjZd744+8QcPupUZ9QsdyYTBq
JDWyy1MSN2HAoTShl0PBUDqQQs7mm4YOd9doO2lWTRUgtUc4lyHVR+DkGJSrlaOcqCJ3e4Ru4xzM
Z4aTwUVTtguzq5pLhT9MkJOqLJyEmsjCiq/SOGvOIterHqQq05XpquhE+ybVe0FFNUzTVsOPnPnV
k8ur4y5MGOuNprLP/bSs7uY8RvaBEtHeqa607qaAqgvquxfbCSuixsccpE9MTNRf3SBttnU8R+ed
at2vdWID2DDMKd4MYZE/+O3c7HjKxm+DFSKKF33V33jlaG6yGsrMnOGt2RFof8oIUBIstyokXxnW
0CLpgXeZzWDcz6ZRo8oc9XBTov9/4EKZjBbTXH83jTzhhUrOMyyXkiIgvqtyDNOrwsutM+1NOLJK
vzt1ZEDNi1I5RPqAFJWFVgQ0AKz3OU3lWSshcxlxjkVD4jAsR/XoQscSoXs7O/PwiCWC89wN6O5Y
5cBZKl2Nk3iFveWsgFrF2OM8VokV79Km03j0NlF+nghJhUXdRNj7DeFkofoVY39lp62hD8xxGnlm
fbghSdcPdw2TbdKXPfOBwyiYAc6HrTBXaTKgrU2a0QiBPLVLsV3cOFgmBVCNZu0la8Pzwps5rxA2
D6YE1lVmMTyeuXAR1Dvi0pxRHJtlJn9kQySdI63L4ogwz7xLB/JMcM0S2BpW37gWsriGXHyMJo6a
t8TUN20cm9dpM9Mr/NSyoYzlDovkJGsCYDSZQd2BXabiuDWS8DaxzHjVRL7xpOKG5O8wxWm0asc6
+0EPw6bKtClAn8huUCqEY/yVtkK0OoOIC+rwy6G5FuHiLmYRuqSuoEvEY2o6wFM6WU/boI76yy6u
KMlSvjOC7nIpcQ0E3qbolxIUaWWz7eVEOt/24I2L0kJQXU2sInh3l9F1ZIWtvZkSx+aZrnkHPqsp
8Zx1VgQmPpnltARzTX8SY3dYE8Mu14ERSOOgskwH0IM92MWwmSlbvanzovvi5p11RS6AjGjgxuvQ
DeKbkSHvmP6r73WE9LAuXZBGZO7WvYqobiwiOAx9NVnAkzCBSRPmX8whbVTHDkX9oqcWsUoQXXeI
XFunQLhMiL46KOJuZlUUzADp52zurXUnvWE8SSc/fvHjakHs2ymp2C53YiwJ4l56ZIC9Wq1kIEdr
ldbK05RcdmRB64lKnqyb/AcxiuG4bG1tHjlBAP0/yvXFZAbCwq4sopA3qaQuKAiNK6rne3E28lRT
njJTYRHZeX6Xq4xa97YgZZ4U2Xnimd1DFcfTauxxBEsbEeA2N/sltN58rq/awHcoaLS5/Yzj04/B
taDsNirXP1JbG6dWzISZ3qaRi/S9fCABYEA+CPP1aAz5tT81YFd0PgpUXGb1FPkaH11HdjfdWIYn
dh/4Jog1sxihvNrUeAtFV1jZbVGATUrQYx80NQEoynoN3NDm0MzPVGybcrxoqiIBzzvN4j6eB2ZH
ahQUP/W17zrH6Rh3N31VlojVOtv4YoT1hFa8rn3qn4RS2XHVd9NpkaSI4UyhovC0MIPkbiqs8EpG
Cos2mWLDWcqpC44bmxkt2D17xA2sGdHk+OS3I96KrYUlojCNAozFHOLZIcOM35n4Fl1JedYXXyxm
XIEs8+zIk9OIV4dRRy7xoZG6AdsNe4WHbxti2hNaTBdiQ5ZUlKh0M1Qah6e4d4wvOhggV3XZ8j4W
KlbWYTRFCFIF5qjtIdbNuLqjRS5vWHB78Cy6ztPwaUMJ2czKi/vJ7KlfDlGjw3apo6o9Zi5lgh2w
EwCJJS5hVCikIcZEvq4BCYcEujp0+PFAT4e4eZtLhj/qLiwLiXYUDKw+ktHBf28KBlibDIh4VDa2
c+CUJTOY2ZcY7spp6kawhgRJzlQWg0S1x+HF51XsUakjw6NxKmV17HZSYQueBUiubJ4r2Dumb4Db
7wgeA9QIfNzQPRhbCIXHVepZuPrMvniaOiOH39wzUVxJrIiiVW74tb5NhM+L6yppQ4WMSpa70uCH
DbaF1GgENiTtbFoztJvrKWe9FEnCUGPEtKq0ogqWufbv5laHJPMDw72YJhFAj22aAAccWychoJ00
14h7E0OehikGb6PdugDAc5Ff9RYkvyAglD6T9gc6S/4vgaDesYMZzWAbzElSNk5/JqczNjy3B7V0
6KBG43hMqMZeRivPNdB5djET+FWZkhlh+WJhXD/51IGW3K78PuhJ3qFdK6JxjZA8u/EMu1PrWEiA
JM1Yz8gJmV5OuXsQmbmgW5gDk9y6s6srfxhCBaGtRlziuxhoDgcJMU4vuXSmPESknwoZ2VfBTEWR
xXsXzzb7qe8RLjMvpE4ndeqHpm1iikUqE6L0Yx/WzO3iAoGTCNwUD6iu+VaTpzyoXAU+amL9fyLn
AvOMOeZy+Bk8fCJc157T4Qyc56JYhs/qpY10Q+2W8OBWef2lPYCr15PUmzoRIVLZyY4vvADaS9L7
atsXSAyHYqAcKI8d56kPIufEtjFhspC0P+bhHFw7mWeexaMJR62KmEtFBUxJGWTOCcKNRRlM+PhL
Knycs5iDbcsosO6ygbCYZhFyhwjWgBjeuSkCy0nl33XQ864lOkVtZK0X0BaajoOmGkDmTdyvA7KB
+PCqPH+xHIci8DkJJPFbN4KUobv07FWI5Z2c3T/CFto0Le2RGiSsYqq9guVV2CIxLHvIbWfbA7rr
px6HGcogdU8IbMYwvSQZ9HF7i+Ll79ApYRJNrMUjUGMzARbm29Cp4JzbwvF2XoYySU2n9SixYq30
STdRd/NxWz+HaX9vy1NSScsWCFcc8vGvQzINYol26sRuVLYHDsXFk6lKtPrkCprvNSMtriA5T9cW
6k2W22z6JBWu2GEvgBdTdE1E5TA8rlBOrsAOE3tcUW1y8vGpmYvi5u11lJY2ye0T2nLcN+GmpjZd
v6/N3bQBmC+AOQLnBtezcg7GHyGco5U+wmj2iIVIcf5p4+/dxNeNv5EDWTp0PBchLbysr8R9hov5
LLqgfPuqOJ3O1TrcxBiaHYQX/5Nzti3X1tojHfv2WfXsIZVMtnfYthQHuFuV59G6OiGMcoGpyQGv
+VPzsd7Md/lh/Elm+90Ttl0tXW17ytRvFGhjGJp9N1u7SeKUUf3QxUaNIERid/XxKS6Jg3/c1Vft
LI/aq94IGlqwmAMqZEpezXH2ZIwYkPvlj4+befeJfdXM2/wFY2GdDtZO9gg8u8IAN2W68Se3691G
yOopW7nKtvSbJ7Q1Zz3kgb3L+qfMe9LBy8fn8O6lenX4N89g4rmdY8b2rpT2Jm0qGlD3apS/i5d+
0i691h6aPycmfx9DEIi5hI8lmR7xZgyZhjKqq4yVw4V57ByN6/6A2rNT5lAHIJE+Ga/2MeJ/3P5X
jS0/5tXtl2FZ6Tm3d0R71+mVVRwSPfCWqeyBPkSVf+geOscsXOw7/9q4/fhyvvuEv2r6zRNuMBds
/NLezTNRne6oVBgE+UdIfT/pSeZyoI/O8c0jjh6klAMXdNrFi/VDfuyvmEE1R93KO06OMWu7/t+d
2Jtn3ZgJlXiJvevyLVn0A8KBuEhT3ILX2McNvX9mvAW0lsK03b045tXdKzN6QmjYO6Q6OMis8f46
tE7Ts+mYF8AOStvqf9necktftRdlvDpt2oM+86x2y1BI6dPDMuq338Kjz5p7tzu/Ors33Vk0MhoN
bUNGGA9cG+rp8EmHNt99BF+18KZHs/4O0zxwdtF9eopv0lFzMp7pI3k4fR1WYkXlxiE0os9e3u/2
bylsogYkjtRbbfEwV7p1ZmeXEYetqJ7QgI5wffPT/iIesXuiak3JZyMFTCWzWxPR18d3cZkc/KM7
vGr/TXew8nxME+3sEtVsw4B6gTQ4Dh10W4k+6Ck3ceHlD6R6Pm713Uv9qtU3nWLwiOkmnHUZSNQR
2dooCqIUYmUM7d3HLS2PxZvzQwaICpE1kMMk/c342U0JEcHM21m1L76Qd8gBmJUwvUiWEP12IDyI
AaDIx40uP/9tozaNuQhNEI3byxj0qmd4XhX7Tid3to8xZgdm/mg2UqIxFlr9j1t6Zxrmvm7pze0T
uafSQnokAcj6K9vuIxbqyWJSJ8wXJ/LzhzrEISQLCBZ+3PI7t9C1pSuIb0uB6u7NhcWIqOztWu10
OQMszYIGgxvrzsFrWw0Ucv33G2Pa7gnPk8xyvTeN9ZEdOJOrd0llQ4N5Dl2UzXrjepcfN/Pe1USL
zfSO9K7lvZ3UzrYm6JLrnegxa8vgd+ONRcLXW6F8/ZIH02044Kn3cZvWooT959OyTOq0MBUy9zcj
G9GoZhxTtQtxLkl1c9xg/JwBJbEUdf/zfFL61klpkauoYAhwI3C302f9qG6NdKLSCdMiP7iaUIMz
LgbnerqvAdgMBXZG+BPo6Xtt2mcCxV4OrMNEnpgXLyUkWUdHmyF3jxp49AblvoH+GqUPhfGs6/sy
a5GVThspiEmZWBjgakbcC5ouuokeIljZ4PeM2yf+uFZPTWnp3Hpt9DWEPayBs2fjo9+jqXSpFUz1
odcNaz2CDQnDu6nGtweiTTsyg+UWUDcMOpxiXyEMvFBseBm4c0OticPvmOqBlzc9UsraPExyKpxn
M8BSl8rEDNi4SrLhQNb5F0I5VHYXX+Tsn1bxNyf4ihDuEWrcEQqpC0zpYDcQHnfjeUUiHQk7Nf4j
jo4D8QG3vjeJb2Vhet5TX1o16qnQIw7tLcU4zuKYaaEASynN7swbJ75L+4nytmFrJgBjTe9YkPsy
ugoaNlU7gbySmXdQGoSXcgkPVm4D4R+6Prcvg51R+N99cit52J+4hgk7GSD4qFdjEx8l9Xc5Jdw5
K7n2k4JoA5wAjGVFD77Bry66QV9ZrMeD8bayfkjoQFNGy2DAWtddW9BOzYtaPhQhp0fQtQC5Ko/D
WR/VAhBXfS77Rzv8oc0brFOqhiwp7qx4nYQz4PnwQZXPLCQPppAbLsptZePThz0KRR+w9MjQzPiL
zpQPqV2WTxBunWuSiAd94V5lhbNpwW7pGdBC3H1LCxNOlAeXLgCAYrZUukAmDMCsiq+Gfyry8ryz
QeeX8LvMhrllmV9b9YMs5sso8E8CE97MgA8JgMHUpxJjKa31DrkJX22oiBbZtVySKeF5OrWc6iIz
nxysagLCU14T75rxRiWPHfEuS2GnSB1e7TorokGHNRxYR0DUawlJ8VotAVss3AeTd08I18MmVlp1
5xZB1obkbaHuyZ0ehR2gzqhZh0v6xyDKk5sURYwjMSQP0D9MkbzbknujDBybP48iWhLa0pWnpAGg
M0EV7UuMaqZIBIfI7opVYoN7pvSxOA6juIV3hy0mtYCpV3wS6XjvzcfIrFFJu0pq701YIA4N7XSp
scsFDQ5u3911SYphZl2l1KgmXlgdtVHo/Q9efa9alehnXr/6QpOYX9n7Oz/Wj7Iyz4123KUzY9PH
o+Z76yLqCxBsUkrAqPl20IzTojLqILhuV4uvT3ZUXUQnz/hVHokvn4Yb3r2Sr9p6MzH0B9MpxsnY
JT+Aei5rfuqcn8Y1pme3jFPpJRT/a7JnV9Unk8P3phGvz/HNHfT61CFxGFx3BljceK1BCVMDtfvk
Sn7Sinpzx6a+rkmQBtdiYx0Cq3UOTEoDNsv1xGJkFeHXvJk+v6bvTR9enZt680Z3DWOOCBITwpmO
CJqfBZvkDjgNpehgqY/jDa6lR80n19N891RtVy1aLRu51ptGJaKl0BbYN59m15CNt8GFf0wW9xig
2gmA+ov04rPAzadNLi//V1PB0lfVDJfnWt4k0Dc6KFbHDIqr9Lhdm5sUiyrG2MPPV0vvXt5XZ/pm
BupnIUiWeAG/B1QreoD0IwpCyLmQqrfK4ubjZ+iz1t7MQi1rmvJxCK6nAUNhwyRgwPIzTr4FKTqg
j5t6b5XrMkWzlCCk83+pO7Mlu3Fky34R28AZfCXPHPMs6YUWmjgTnKev70VVdV3FkSziZr31S1la
KVM4IEEH4O57bd1Zu/B+f6C0C9etMcX3kKd2oN4vaIo4YNPka3sYWrgBfDTen2uGGKO71hpE0SGe
r5muVV0+RP396o2I3JMDtrtb0zDUQQAEb6p75yLbye37s/xbxGGOBqpN03P+GNTMaf8wwQCmhop3
FA+PmTncDvF0W5b1p8HTvrw/3Fn7+68sE1lN25FkdE1Lnj/UuFvyNhfyDr9vM8CBpTmiRt0v1+Fj
+ZWyqLjNL2j1DqDXBMnOS7cwve4+CrPrIjm/NKFmoaLoSo7652lsaXWeHFt5l+uZ+Ny4rnqMaASc
P9g4PhjFO4t2dldnUtnyrl8RVFg9YLtCv034wQP9+yhrknjN3SFZfbtIQ3etvoXeHdmmJys2d/Xa
evT+O9PXX/r2eb1dmGeRRYsc6jt6d58vt0Kn/QWSs34djQ9ZpT2LBooQ2JDeCzcfDLv+tW+H5d1I
6hnsPZZAXPd2ashGnCifaQY/Nke8n19GXPB8x8fMBobT9qPP7yyy6IK6hvT4X+EIpnt+ky5mb9Zn
GJlxp1+VU3KfaWJjdGDb7b786IGuv/y3ma1juSgFdSbHZ4B68O3M0NuGcxqZDykzW5c/p6adtqeU
vK0PHzzEs/Xxayg6fjmVoRDQ5fn6iKMld4vBerD2sKe2OOhtrNvLvfTxl7kjY/DBzD4a7ez84tr9
0Ga99eC5XyPO4N6n92dzlkL612R0h2WhI0agQvH2uU3LTK+HAcCCrHF50xyAam3TU/vBM/vrJH4b
Zf3z3zbSwZlTQwjrQc/Luz7Wn5wF2PL7E/lVwDlfAYh//jOTdS/4bYw+lno+g+LoPlXHaRcdwOwZ
gb5BofCSwRTbVAdgxKwJOvutw3CfERJhIN6UQfjBrnO26fzxSNfP4rcfYiRdWjX8kPWumpWXXX5A
K/PBbM930n8NYpA9EiRxUD6d7aS21tUVst6HdgsLzLrr99Dpn7CXAKx1W2ySDXyv95/vRyOaZ8GX
lsYyjmyTZT9v3fZqHXG8LX0dIt/VOmL28l8MSCbcQbjj0bB/vq/ZtGdrk+E9cFVfdsW98TQBQn3J
9s123jgxJ4aPNrHz896vh/rbiPbZFDvZjI3p0sGG0al945yGB9wwNySRUY0GKZz71U3z/Vka6/d7
vmx/H/M8JC9W17rCe/AemqP3wqMEVMPl23ceqU1utcB4cPcL7ktX1RXF0kAE2GkisPLbF+x7NuPX
f5iq//czcG3LFBZHNHkWELxeinIowgeVUoWF1n9Ibe/r+3P+61KiD8JF5Ks7JpK9t19IImaRST18
0OnZrbtnh0q+3YFAcvYzlHWsZkn6fMtyC04f1uwDpGT4YR/8hr+FpN9/g/H2N0wxcriY30BX5wm/
3ua2DjBzxYV63MyPeCh8WHL5y25I5VnnfCaF7fxRBvZSY6mz0nugCE33CZzw5mvi3newhX/N7B8J
hP53PISb6kcJaPfHj+7qtfr/AYqwhoD/wF/+kAA9IwFa+h/56xsR0Prf/FsEZHv/h/yzKV2XFhKO
CCZr4t8iINdEH0Q2WLKdW7wkl6D+b+IBUh8kQFwfdATqNhvMf3gHAhSCawMCsflzyW3mH6mA3i5I
mxYQktbkrlEaccUFuvB2QaZGWBYhsM8gnrrwE3rdKGPtA2D87Znc/iuy/F6Ufrs72TbiIy5DtAUx
AtuGc/Z9D5U+9vkC9caiIGdtxlyOn2trKvutpjXLB0fpt8FtHUyizRU6B0Bm9kcwgfaBl0RB30Nb
mfVdhHdDVYj9ZKJWqq05oAO4pTN9+vxPpyg5eAroOaZHdDHPTgJDWS2yTAo7SFyzObptSIdZ3tvd
QxxD63p/rLdf9b9muHYkce60OEG5Z6HMqIe2tfoMgykjbm962uK5rLvxrbYAZq3VPHxwkvrz9TE3
jxO8Y7Ie4Rq9XSWG6qsepZeFQ1GERUJsu2S7laHFEtuXOf/+z2fncsJAWG3SL/cLrvTbUSbqrTxu
NXQydiYxwqA5sXn1QpndV4Sz1fTC/WB1rseW/9kN//U4XTZ2nR2fK7t39jjLgT6KHhlDUFISCwU2
tIaGQdkCCtNEcOKnSQtFUqfr1arsD8b+26MlVcCeJLm2U/x7+2iRHExsep2NlY1Ou+uQmigHpiQ6
mUv/USfD+ne9nadnOLw+ru0ubCp7DQa/PdiuKZ2hTnWsE3rSPRd2HuLGrGghSnykX4CGOzmE7c5B
LEK4+09M/N98/1JwZrTYggiBa1/K25H1yYyqWqM6UFYQlwAOGlieuo2t/9C7GDTt+6P9MU/2OhSS
v85v7PTn81zov0aVQrSpu7S944aGRVezxJexZ7dHu8QQWwDq+mDQP14k0uq1L9Eg7cvg55F0nGUX
9xrfP+cqvKmo8vo2CojLtoGK+f78/hzK5uKi6xzBaaQzzzPmNIKMiYb6I6B4HZkXadFHaj+hkskp
7NDi+Y9ntg5HgUvnc+R3nx1Q+0rWdk0ZMvAgpz4liafkPux0Y3xKKhuI2/uTO395HppUk74TjoG6
vV533y6VodPtOXGVFcxpA4hiaKtnokFx34aWceEWZfowapl4en/Q84B6PqjxdtBqjEXV94YM0lrC
zetzqIUWAYEKldzJhJLY++Odv0HGsx2THdcCW0T7zdmXaLsDQXtghQ7dSnwu+3DfVqK+HGQ37v+L
oeg8NLlr0y97HrvVUrduISlIQilzD7IV4baQsr+VsWp2/81QnqUTvIUh5dlTHKxp/Rix09QMDG8T
11HJKQvHBTrNhE/P+4P95ZVRzqENxuTHUwtf19FvwaxIvLjSlDCptcWA9pVlT9S8l3hjj5b1qsFY
+WBhnh+V1nfmmlCoSO2uh5j12PHbgI3Ko5qqNclxFVv1bVdr7rgB1RTq/3xxkF8lW+26ZEcAUr0d
SDT1lDcQewLbQd7oj/CqblVnz6/W3EQfFDj+shD5cm3JsdQ0aAQ+mxS99UgQegdL2iqRVzFkr0J3
+61NB/kHzZV/+a6lSQsuewDd1H+Almipz6YcJFiQ8hi35FK5Z6Yq+lL2efSlKnS6hwyJx8H7q+Ss
6mfbvDXIF5xNVmKLIFy+fZilY4XkmgYrsIsZ10PP1L7UiSPuKgLszpSRotaBVUitYz9R9lV6lRBO
D4C2YhUk0nA/iKV/WbX8HJKGhs13z67/9ufUkRRL2wM9LVNzxlIWAGyYaeEGmozx1ZSz80FJ9y/v
lxBKs8mKXaNd7Cx28w2yhygAnGh+3W4jREiQG+sk1OHUpOlHydc/hmNTosJCmw+rCjDR2dPuC2sw
+m6wkTuo4iWhU+1ybKrxu+vGyQdn0nVl/naYIcBAVuC8RPbQBIkgz4cK21Q5NURRRy+zUyp7CI2b
BJV8/9LpcRReZnk/zahjJ3ytjn2Sg/99f22dTfaPX3B2qLEH2eqNgji6gCCExO6uGlgnQgXWdqb4
YCH/Odia1aZ0bRJXbe+cU2YnNhpJxaVGJYZwtt1YdfrWrcbxW+P284/3Z/Y21LH50tUA55IDG5Qj
QSLs7SqtugIRimGEAUiVuL12xxBXhnpIm+yDIP72Ja4Dkc3+xaUhC0zT3VkQR7Ve2XGHAR4ijifN
KT/FkfWldYHLtSXKSquL6SqS7u3703sbiv7fqOS/LPrb2BTXZ/1bJI/sogaJqYVBmVSl2mU6Cg+/
nd1obX5ypjtFdEo2icSE4YPPf31w/7No/zUymm6KIFQO1mLM25HBctZRbtIxU06FuGoNoz2akZPs
tTEqNy0KYjjrmnNjOYBdk8VWHyyiv02cBinCD/QYgpf5dnhU4MrKl1yDuzvjE2jnKvtsNw6yz2ny
VsenbMIs2RKz9fBPnzgX4pWutyohEAGdLai8yBJKT26ElxaXc+5ZExbVSnMBjk7TPDpbV7baiHl5
5zmP7w/9NuKuj3wd2uFZk34Q9H28nfO85ErKxIs2tZlPd/YssK5UoqUXDOxmch0hoP0g5v759Rjc
dCSbDpJMchFnI2aDGcXSm0j+T/YC93RGiOUP5ig/CkC/wunb5USGmusEj3a9oJ8vp6roPTNZENJ6
dY11N2eJJt7PvQ6tcF5SgN6o5obPAr4tsHZzcjCoLCsPWm1sRPiRdgj6RyRvRZEFhdFItaNvJh7o
SavML8aQL8t36Ano1vQhNcDChCP0CaN3sGyOirQsN6bqTUy3ywJtcdRL84NX9zbmra+Oow17FykH
ziekL9++unSYu6SxcLibPG8xN1Lvcx20RSG/RKFZfhCK/lwnq7jLAkzKHZVP5CwozNNYKQGWBuL5
ACJrrDQbm0PMORx/aavsRcvCejm9vzb/nKBNAocNjLZYOHK/JFO/BaI8TQ1WZYyFn9vCsiqLWT1W
KehcdN7t7p+PRaKBM4DB9Nig3z5MAa5uqYF6bzzljvThubm+r9QkKz8bw/zz+4P9+Qmsnb40rpoG
O4j+q3H+t4mRQ6m9LNXxNOzy4t51ivhV1HjivD/Kiqd9E05J5JM6IY5TNjB5lOfxzOinrE/kQFjJ
J1yxh7a4heiDXcpoYgpOe/dPUSf2z3YM51ujtCFsjFNW4zentfqP938MFNq/vU7k6dZ6PQBJa6xL
7LdZd4a2FGOLCLidqxkzmTTkAlRVc4hJE10UEFB0c96FpdN7O68My/mw6GP8yRJpPV1nnP36xNE+
m42B9cmcDQLrTNSzr03XjtgQ5ZPAdawdLXVqWmtwj7aH/BLbrAa3RN2Gxndl2FFME2RsF8CsZ/ho
uGCPJtLssmjzY2NaZbLPzQydbdS2VEb7PoNcFIqBisfcRj3OlY6YsZkbaf2ITwn/gXWqepV0p7GJ
c5gEs8zlvkfSXW9NZ8LZcmwr5Lx6nXffQC1gkwV6hTSZ1Vo7TbStE4w0dzY+gAwTk16ozVgNa0ME
6dYmMAaGM9DUS2Si/RIEq41vJGQ4Y59oBXLdooyKaC9nScNrNoCdEwMcgaECxbHN8H1CaBSJGL4T
V09xGg0P+jzPAeOGrkqspwzR9rjJutpqrhZm4V2borS9QysTUV9URtxbWHroeFHXBdyTDXiXFj8s
0GzpvTe2ebKXdiKAl2jttH4yk7KLG2zDYEVMyhHyR14ZHiw3EZL61YFh1MBzuckUoNKRWJJzbiSt
zt6cht1zXopkvKefMkmTYJnpKMfCedRxZaSzfNg1/KNHE75aK09Sm/DdzjS9qfelk2bVKy291pPK
Sv59bxG4xGu08T6ljUa2Z5lAbmMqgeoaoK8jcJv20iHcW662/vPoYj4+ZuXgsS5tu9pKBYSHjYBl
crB6yAa4tvZafqkarWgw0FWDcWGOroiOdN1EJn2qrpq+WPMcJ9htZ0Nm3KAiEO4FR90mu4mUgxun
NcJwV8mioi1KzxpvaCMFQg6NhCLbCNEowsV2nL62jSavowl0LqSRxsRvCd+dwosjHOw58onvKK2t
JytEBYW1rBx/oIhY52XbsdhUlG0hF8GKmvywQv6MFlk7trPuXZYjhRZfLFbzqY1ibbkb21FeKb2o
xD1N+Z7Lv4Yt2VaZ86R2CK2z7jpD7G9urUbvvYDe9ulReCXlQNmnOD94SxgmO5gMVb+XSddNFypq
6iqgzWr8YaWKx2nmdB4FojWV+inQ7cPByaTBaxyrrC/2qoqr/GTNiePC33KKKCispY6wp48AA+HS
PrK6jYOY4oxOcTcT/a4ulFruCT3lrZWJ9K5slPgSGml6E6XmamIa5SNlDWFTneQnPJWQC37o4CbS
rVBRdDHHy2ztm8gozMtuqbXMd3mP3zJvycsgHjuBd1zuLVcOtyXXr3Nl3PZtvhp5sJ/7NFRbV6rk
Xfm5JqoW1+C06nwkDKUIlBP230vLxjkvpnm931iVaO0A1Uh1JyYsBXc9n0kIPK7WzaOWpwqjRkMD
TN0NeR4fK0iIwyZ3Qedz+k1rqE2RHOOd0KfSDXIbMkUwJuHi+a1m6NhM63w3G50NygriZsT1dOZ+
j5dzi4ABiyo+001f8jX5mQ6WYdcjRSyA/dTVU5OEiEqSonZw8xT2gA+WMg+zZsBLHZoaa8FE+7wU
Rq7BEYqWb5Gc6Q2qFV+ib9U9CJlsptf0oGWVPFhlg0WOMRR0Y+auF1m+kZdkWkvNyn84osfKzOHP
MEtvaM87qbyZf5aZVdW7Iky08Zpc2PQlzhLp7Qu71bRTJKHpbybGtOmGUvHc+7Jc0lu7SOHa8VJc
e/hqliZKe32IxLelssQtxQeZbtgj5vq+LzrbeoCdleOUo8eme6qh3Hknx+ysfL/mbzp/mmcXeXEo
JrhkU2XM+Clb80vndWO/b6YZxLasJocOMKu23MtoaOfXucrjBsPbinKgPrXRY4mO9FuswTfFt0h6
TZCbnYE6wWjHo7K1cADaYrSoijF0P5npEKldb0oeJbw+/XbRZAXTIKlwLJ/icVAHt7Lyq6H0osXP
2AOOoG5jUfvSCRGIoLJJnjL+r2jTNQ6+qCJbMO6EJ5pqhz6p60OYzrrtW0syZJs8kVm/jdeWx4ui
w+5xT78cO1Ns9ae5h7bht3kq0gszMfAo1JdGM/w6gsBN2codkhcd3apxE4/t8NCalfqhqhKPnwW3
j9t5cCrJAG5xPRlV9+jW7dL/tA3OyWzjg/mMp+eCOwE/BjWF0VmhfWqkrXQgxL0X+bZKmujaRCTj
3EiwbsuxoCqTn3rPmzSsG12tgZ4QmlF7sqM+gsgV6p3CkkvH9aUoZhfrsY79eVtN7BlBUWBCEtSj
y2pxKGjq1wB6AGYF5dwqXHrYn5Ig1KC7mEA60qHcjFbavGYNVEDyfVw6ukQv8B4fkifUG/l9Yg32
XVVpDRYLXcxasHdD0adLMBeRqePfOtW4oSVOhQ/GYrT9jMecKJuTphKc56y2YVM3Q/KRfj72VnRb
aNCuKmwlVDbvkgjM28by+jQ9QoTK9LvGCr3oWHElCu+TecawImPf+ARDqBpJgEVozapFjAmtwCE0
ZMiH93Hi9j8iU4kBjAY4lvGZP5py4EC9nL9YVWkMP2WU5dEnkYLNPWSKkHEYbRyUAcgtFjZ1ePvw
Ni0DFlUc4QeYuTmLfXQTTCsITaXckutt65NmLstqn9giGGnq3rKvy1lHVoQSAkns0qdz7FtlJ16K
0TSr3cS9w4XjAmf4xbOVuVxqgFcMdcJnFC+UoFuE0ThBISL2b+G0EgtCFCWVbxp0BG/bsKBjb2pB
xTXmUMQ3wvEW77EwAV7lW22Y9hG84HI/Vd5UP819k9toPbyh81XpXCtikj+b8w8jNjJfm7Js04Om
CEwrvm0hgm2oTu2G2MQBEXVQ4KR5EHIO8iv0KrveSLBKtJ1TmsdPk2MdlWkcySlF+1aJA06cR2sc
BbashHe7w/OpJqJ4bUM7TA+wurDybeXRsCk0vkx64nfk9Q4wPxDxlVm5m4z2ynGGJ23BRjVrrZdC
OEWQVtNtrWPUSQg7OG15Dbzkh5tDuwlTcvZNOd+PCkrJ4A5fphBOPkwP+s5DKA0DVu+U8S/altNj
G7JxC3k9pe7iF8nAvi+iA8ijK0ty7K9rHJA9jsz6lVjqu9GFzzcPFwBK7aBVzb03RN1ByRrvrPIZ
vh247ji7olr3hNH8bcnVd9+b4Ws9RI8wBTGemuwXW0CxmzXn6JbpD9vOoT8nN1VUvPZQB4sCOoc3
WN/Hcvo8l32z7fIm9bk9nwZaDQyn3Kfz8p3s/t5qsOLu9GaT9Ebol04JaBhLgMCZkqM9tq+LJr6y
RLpNlifpdikTVHfxAEdIDf1FOxYPUVv2GzdVaDPVab3EgcaL9TWAYg7qAURLYu1Lp/RXq9W3g2ch
7orUz6iRz27lXVGn41+LjH4beS0eovpwavMaINtYbGOb89mQPpEL4QMhdeCPUhz0sHjNB/rVI/g5
RrNryulLTaGfyHqlufUxnVgdBM4Zjhllskxi9SVT7XGM5vEF9LnhWzN97hR8Eoy7ADNhSlDji65Z
11FqfMvd7mZE9HbIYtMIQsPcodm6yrGXrkO+86k7wFzecR/YzFzXwTFhnVxMHpV4M8VmnZPI04zm
OkacZUQoMGJdV5ywOZT5RgFDD4/dbFP1eFFJR6EjLLTqtbJ1fJdrjhZ629TYK2m3WYOFspmU3TZ2
+cORPYAEbteSiJyOFFd9LTOOethehqrbg2fFyQ/f+cG6rrTias7pF1P2nvPIvtKgW6X98Dg61q2Z
FHfluIx+a038TRKbM+zXavdUVNqehK0PIgqrLxzl+lrIDYv4uijHYLK1741cvug5tERdfhUi+kk5
N7DS/EpVy2OrlXfktW8kMbDGqKuR9cbSw40ssrsxEz+nRV7O3IQ3qUk5Vu+8xY/ilDaCLPZbo7vI
VXwAEHaKDGtX1wZeIs3lKNVW1tpXTByuzDIB2hMmJ73WkYHyeUiCqDfCcqio9m6yosPJGM/4Jd8B
DB18bg2bPmJnAIYLic5usHoPPzViPOJ6te8MmHCuehra8CYLMXzjpAUHPC1far2+z4ceRB/mYpo7
XYRhsU9gclHCuJJud6gMjDtt50F01nWjNRej4rSSmZ9zULvtUh8GPFWaMjuMo35hFu3BbuD+4AZ8
U0Y01LlA45Z5H4HHVaYLj3W69lJwBnWFBadW0o5THDEOxQSvSjZuMgcqQuXXFTEtD/JoeONN7bY7
IH0XtGAFCqXnpIyN6nHeDKc62jhcvY1mfCiN8tmw9RtXhS+xoQXxCpLLrc/avIokYdwWInw1FSaJ
Xh7ESp0skV+OItlEQu76DvvqMLrIjBLe/FDepVEOuq+1Th53m2he9nQvHGWvLnonXxv2OJdQNyuJ
09EJbvCPvHFujQEPNHsZOw5q9ldOrrccVeNAFc5tquEmCHf0utG9o7TbBk1hdC9jiiNdfe0Jd7hr
QZ3Rjzy0XTBFcY5vM0+rXfmcQ5FfpiOkMy5hl0JhqonHvZ73Ay4y2sXYRbtuzvVg6kqaODyv3BZt
cj90pFTJNl9OkRMg4Bl9ezTdXRPhe6KXuIkKQ/M5+B9rtzxqFhGsHCSukWaDHke0V6JUHjg1vd6U
lnjqClNgu9u3KJux+lW2SIygZie6LCpHdb5WmN1LhWE9Qe3ElbcE5zr0hD1vrL/OrEFW8vQwWzVi
EHd5ykRWXaU9NEPkmHmU3E/5UmwMJyfdxqXuulmc8jBwN38slz4DLVOql8pzcY/v7X0/8I5yrSvm
btNblKEPsB5r+3NdLq29z1tdk5+iTEsiJLzKKu4rK5nHU8IqnniybT0803AU4vmje82U/4yTyZi+
2coxOQqlRZp+K3utyTZar9fmxWqe5X2WUnWXTe3Iaavh92Ue2iGKPkdYdxm+G1Wd2kddCyAwFvS2
cC/pbec1DavMuI1VoVeXg2aE2XVhpXV8q0/Gkm4iu8fwFk+iQccJuESRBDKu/uyIsrhSLNnq0Jnh
svgzZIdmozoe1LXHbb9ACb1wHiziysYb2QJ64GNeiyuMB4gByXARuxzezUGjC9wU2E/rOa4her1e
byxT1vM27dWkfYU7jN9yjzmchkF6U2MrNCZzeduE83pBK3L4Rxi5Cz/zKA2XgSdK7WgqDTtYEInp
Z/rMCvViT5Em9lj+Ol8Q/sCUAR4J8bof5OdqHoi5BXJdGOIEhDQxm7vO06jMFRjbbwqyq3zCkjfp
W6aeXTe8tGxnFsV0Yeie3m9iucgq0OPaPuoQtwMvF58yMeifSrPNuZXX8lGSysSQWIf85k3GDX9B
e6jyyHhNuy66dsN0eeB4yY0goakFv/LFoags1PM01MXqfGce4ORWx7hCWJ2oon3t9TycN9U4WI2P
kQhM1cYws1dDDdjClwunexxo4ybeWKUWz5sk5CLMj+do1n823EaCKjYaP2fV4jUfx05JYsCq4103
FPqnWHfKy7ovqn1TYNfb16azx+gnRwje9l9aq1LrY8rz5LhMLobu0BxxAjKRiONbkkG9HOLPWcGN
Z8E/L5gaNzd3jm4lP7k/418EsfMO0Du2qbPrcrkYvPqoyiFbNo7SdQo8Secd+6ZV13Fpms+tVX8S
iyiAardx9hXTCRXotaFvQmcwLjk6J09JRP/SVT7IOdzqDZxQVP+/HpnrBVlbYO5qpZW1zRuru0rz
JvQJL3q8s4owroNCk3GKt1SYY43d5ojf2DSwQFfxQxjm2n0ozelnhYALeT4dnFuDj3lvdLbcVFmi
P3VO9212JUcddWhJ2TSZq3y6MLDa1Lc1R9dKDgc30m7pJ3vOirjwi4EEjRXf51ybzK4lcMkyyGbc
r8MSr9L8pXXwkhhs47hEzrbnFASQ6zLJ9Gt4uMfF7FO/wX+JW8c3q1ueqCY9mCl69DCBI9FK87JN
ZvaC6EXE5Fjwx9YeVh3TkGj7SOAR2VXbkj5T0KnVRU+eiETnoabLbsemorAmcb82WH8F9qzdO27x
HFYOX4HEz7K2Sxx/022NWIREBn7tUTlqvjvrIBUMs7rWwogY65Q63o/zEbzfrVV5W5EXh6zvfgJs
vLY0dXCa7MXpXa5uaXNhN/YmH4sVaepND26LR0g3RZKECjj03LTrgMTwT3rUsYwsvqfRdJGlzUsc
prfxuhkv4GmDMq6iTTND9KubZyfUDnXd5NslCwPTrZ9Nh/zWMl0ay7wrqBhf1Gn1fSmyfKOK5CZ3
3c53MfnxI5acnwzVnTYyRQyQpZQ/o6jbTenqtztX2D9Okz9m2VNqIckZHb3+Qs4yv7KXBSYoqsZA
o+3Oz3FvjDK6W4HV3jkz2Aba3i74Hox9Y1T8dun4oS2umPrAbctwH/Tx20TiPB2yk1OkpFdBEGfg
wP1WYFS9uFYGEgTenttXkx/n6iqZoAcCEIYHHnGE7WJnZ5r1PUjti8jzrlSaX7rFHLQkaUU/P83Z
dDcI9QCZ94kmKxi86vuaEmrDjBJjiKNumuMhq6JDLuJT7linqKifbS98lDoQKb6WK6HkTem215Q9
L5OK63AG8D7RnMqvBwOqRN85AYgKf3C8EBAppNMsT3GwpV8voLWLboAuO6RSBC5sbr8I3Xt0mTus
VF7zrAkm1eyLybrCEA1LrXIHnu06abmGy6q5ou3bw6XdQy8+W7MfDdUXs037XejMdzEVGV/Lrb0+
TrPPaYt6o83RT5RfoppVGmn6vWFNP1SoNnpp4ChZPLKvvTTcJFRBCt8OjefC9falZz5kJk66srWv
Bkdd947+2MXDt1DKF4xN6RwOA69unVNTVpHvSkqXCkkiZvS5NNOgzudnUgxQypNB26al0Z3yMn2i
PeJFNkUYiHhZjo3nYqS3OAtmfMmwL7l1mZsmtrmlKhCbfoUGknDr8XE7nK+cMX0q22o/QGiphbpo
wukuVEyxm2knDrNs3gw5l+Saa04akUZpace96lrtSbMpJJHT1nw9CWlv406MHijPs2Me15+NGRfZ
yS3urZwtOlm0p6QJr/o8wbA95ExO5mAzRt+t6Uu7QjgMF/cjQCkdbHdrfIT/+0lbqKkI57DAKhWi
CBauYFpsXFnUH5b2GyldP4xfDS5HoVUel6rYE+juaBO4iIaYPZp20AmTut4MhgYLab6+weMwjfVu
apNg57AajTQdOuRLYbm2jbos02SH3dMVNH6wIbN5mZjJAa+MYBHVTppPHR5YttcGFidBqeqnyVzm
LWu+9KNssH0vduJNNto3ZC+ra89xf3SSi5pnJQd7xD3YsfZ02t/VNiwsr7/gNP08c3Yuq9dSYCqQ
EvELLJZjbedU32qy21jh3gkNLX9NKksQyLO8giWD1/M00I75sIzjTV7c6Y4R9BPsWxtIEt9YNY8H
155+5tlDlIBKC2/M1LnypjBIPPEciixo8/nSGOsr4jh2JFgDpFzj0oOGF3h5W5GAtSIMp+PH0iDN
reHtXaeXTRnttbK7HdtP7ngrx5d6mi9NLw3K7K4p2scR5yv88y7ckoxUnFFjrKxHLRloMr4nnNJP
xtZtxqcVGQoM+BQN/VZm4aHm6qW7KpADhzVziQ5LOe3EhCnzIPdemT1YMiO9FFebLLS59fLq9PrY
9A95au24o2O1LtiWxKYk3WS46T0tLFvyeydjwqvFUDe2yq9zVZ40oX2qnOWktx1pnr1Xj3uz2mt2
fRwBWRV2d2OKb1p9YfTjLoII7k2XXkIevJ2paNkb5TxkLUcwLX7GQgLydemnXnl05LxdptdqwddQ
c/YFFnB6PB8GneRI3N/3TX0zUWgjUXNN98OOkyNWuNFVnVenJqwPCS4FXGH2MUfFNCq36cAlWbMx
XdMJiXYQ4kJT9/a2asLNAMWiGMYTjXT/l7oz240b2db0q/QL8IBzkECjLzKZc2qWJcs3hGTJZHAM
zsPT95e1d58tpw0nqs5VXxUKhs0kGRFca/3TJmkotyuWSzzg32JV2hEXc/AR6XAKFPvZPOZT/ZiJ
FV8jFo+hzWtnbG+wEwNrTe+6RtsMWBatLFMRIN5p/XpiqnWHj66zb+xwr8/+V6cvjq7OSA3nZmuT
axFOSZZMLUa3JrhdJ6S+ySM6icqt0kBUytzlmXFLCt5XS1K803yTFHzKy2H+xQB/dtYx87WX3PHy
fZeaX/Rs6tZ0FvmeqIsoIJ8zX5dJXupLptI1tAZo5BsDM2XYVqgw9qnK6pkvuhpuBY7rUEbG0m8O
ejuEhy4eKzeoR5l8M2ZTtwOgngoD49jAz2RqLbWX+tTfuSymdQapql9UTKhIa7diAk7ifCJs0vCK
idFmGXqrzGu87mT5s849bOmldQBFTm+JzbJ34VRN2zRlDGqOgzUEzaDmHRUAuRFpre1OTO2NTTBb
kCVtxWC0usGK4Ivfht5N25XxXVt7GoEzY34fzR1HJy+CYkHK6crxk3Q7YyO/ApeqryJBTw/Plnmp
8lhublQ+o4jYUsYY1rVK7Srct74wtRvTwIxnJSfmpU/6TJTrkwKXGgOWIlDdtvLdfHrgEB4x8x/C
wQ4IVspJndey3ALEnkgYwmuJpufet7CsXMXIHfcE+zVA+WGWrXtaikWMjXoJpT/Vb9IxmSRAAn8I
8uLYGzgO6e3sq3Yz1GFLnkppdUuXQQvgM338O7vfuCqRkS7zcbZIPcQZE4TCnw61M4WHvsvHF66R
v1SxPl857kRb3pT0rS4VTL0oJCVh31bzViQjpu8ijLRdz+RhpfTQLRZuOoqjVcXZzcwKeAQazQJT
K+eDo7T2vUlV9V1O8wwOUXio4cWp5Y2NtnvASSndMuHlaAm7CDeaLhJUkODBt+nosKVUMspv2RCy
PHVVbDXIQC7J72nxDp+Isfos/DVG/UTRzgNTNxes5DSZqvI9qIja6FWbbwdA0BsifObHilzytasV
J8lA/0M60Us7Grdey9feJCRtoUk7CWLHHUAXw2g1Nl64hqUR75kfekfv5EJnJSTHQEmuVq6p2cu0
Nb5b0QDGlZYOzc34FuZsvdzv4iDxUnPldjoHWJGwYUfCteum+w6/uN52J7OvPqpGkgS7bC3bWNvE
OnlMTix2WdMLzlnnK56GeGl5A8S4AlZB2Dh4IkeQLRs7MldmHpd2xU6aOszYyqyTdzaf727ruQ2x
BVFCp7gwQ29cCou8ltF48ePpIUaztKxp3lg6+qHw83kZ2SDBg2xP9Sr7XkQ/jDy98cs+2bR5vVe9
3S0nrbkuWv9xjMEN1Eg9JA3oiIZOu+6GD3Hvl+thZp/XNLEz01NBq+OYuFTomUWLlNNRgk8SbCMr
sdCi8cXNQjtQel6tLZPonjxOm1VYRFdJAwzntsZ7TfceoAVKl97gwQGdAUpChoyL3ILewqWnBWpe
ou16+mTVkO5niReilib80NudypsvWqyMVVYl3TN1Yw2CdYqiadRR0SwvhEGp6YQnmy9//DZa2ouH
xGU1J/6HHWnHLKVl8UioWTq9DkvD59teweRYyNx/LRIVHjDmIt8mq7WDbYa4qhQurmJQG7BTv+p6
0sg05OkLjBLNddKqH77Mj7OgNHb6xFkgXngjDJb5oeheQo/gEJsjnQZheLRUjGlRGnoLqyo578jV
SGZNrvXaXLeC4X5URVdaa+xdp/+mw1xeZH3ynWJG4HQk8fHbeB7RiUxIdUVwYUwy+2EyNXdBjBjo
X/7AVOnK6LETM6CYLWw5buae6DKjngK44C3TBYYwCU6Xi5aJg1UPb4mqHjJlRciiqhDu4KKDwdQv
o8I0d6nbxLzaCY9wJwqfDVgkT5IkiUMxlfSkdvWtY0JxUzSp/zUbh34zW/rJt74TJOHkWcYLJNEy
rlyxTPJKUuR55cgwuvax4iYFxSdFJtBBqcFXtZH5lF4VmPJ1dro2SW5bOXJKmmU39e2D1Yf6CjZB
t4/kgOf/0DpbuDx8yHvTewDWq5883O/vTCxUSG7gEAQ99F8dbzI28LXCaZG7GPJ15jByMbSL44KB
V+hzAsaKLsftaduIuCt5I8LnOC51v/ui7NTbe342PEtbI4OaesDFxQ37Qsbwrs1XDif3ivIgohio
KkcddGnlx4T5/LfYnF2SOcho8xbQKhlI+gpOTcmAl1i2qDX0b5WGHC8A8DH3rWdBemiV7vcs2qg4
ZM5cMdtPYmfplVrySvqIsRO2ilaMu9InjQEyZS0fVVpJD9kLzjQ83zqeVzgTOlvNHMV2Tu38nXGc
v3ULIlCXBI+G1zXj/aATEV8QRfzCunYAHhc83hJSiSQZJJMMsovSEcFot8U1J/l8m84tzKFIjQZH
fZ3r6w6l5r7JdbwCi4RMI6AZJuFFeG3KXAyLyGy1q9CPs49EifCQl0MIPJHHR+wy1Y3WNearFAMD
PqIJJgqVjYJ9AFPkFMeZsKJP6zOzNkj5qqXoc40tVBKEa9nyOKhqChI97I95NfhXiiX9Os2D+Fo4
Mx1aOHD3etZYN0nhVO8Nxw3Vq6u/R3NJtFODuetKmiUNl9d3cgnDjHg8JgZB50UGcPpAPG9q5j88
ZVnvo1GEh5FelQ8IxSfN50zL7BBIks80IGoy7pvUNLf5CKJWApNe5cBDL6ePVbpUhgdYb2iJUMEM
C6hmrGp3h7D3xp2Ak+t5D6abeKOxTqzSA6fSm+FYUbi6C5entMu9rm2X0Ri1RLipMESEKrRp5+We
apdxE9cPlVUzPCVFDEvLAf7dtdlYLEdnTvN1K/vsaKaJdzOiyfrmhwVjoXb0tfsKFO4b4V86UNpI
PO1kqeY98lgizGG74i+tq/+RtzVj37RhS64Vm5GmsydkRifR9CXEVVGS75zEVz1Ubg1bRp8BSqpU
dKDKSuDoVZlz01LwkoSRN4R/xN6Qc8aryn4rTPyDaxI6yJrAgbIhirhWHZsIYdWaVLCGeTDJ287p
ywj+cGLTF5tTWNS8tCMcRsEvssRl0OwwTEwLGZLUSCAOjK1xyt4sLanz+0pXvvPhjHbjvyRQPr5Y
ZZPmK7Ku8TrVMkjQ97MXW+2HPznWsNfTssvXet/L6pBkbNwl0pmYZhR8LL2x7WFqfii9B772VCLp
lOCnjlvin8twqVAO2Et9RARyaG0LFtDC9xQRlAsv50RY6x3krW2rZZ57tFNQ7QBAeUwfslSva1zL
tRqyk+nMyXuZtHw+QC9VvM9didx017fYlQYps9jvk1YqagGfKMkgquY+3ppKN3b9EEt2Jsea/IqQ
pPGWfSUEGLjQs+jeGoHl93UcWfN2avo6W0Mg1bo9/D1bD+Imy6qt5XoVdnqEWrj7uaopHfvGH7Jr
EwtWiwAf+C585QmmarcmhQdVmpQGPrAqj3BlIdRPW9Vdmndq1UjIEzR5DI/q69Ad/HADkdDOluVg
uh9pNA7hLvEoqDZOXWosGCaND5luS/0qkyFTTcvFORTyhQ65ERSuWCKn4iekhctp2assV/tcb3z3
hh8WGxd44L9qJCAsw122Ba7oELPP2PtemJOJUhsEk2aTdd/FzRPalAluaDLQMlasU/KoL/DAf5XB
/HzNM262Z4eNnhZWFkAVFMD1VgJyPMu1c0om7W2n3A56HB98WHLzBUXKby/tkWNOXgCjqXOzuhAh
kOgMLm0MmXuHXJU2F6Q1yKpJrS0/nBdtA55sx66z/TNh+jdsaZsBIT0qummbZ/4zW3qu68mOPTsL
dM6odcs8asV5XNLjN9bqz5f6hdsPN1znhPBIkPBM71xIkButhXBtwm3WlFO7jawRCaLjDIR0mnHd
EMTU5Hl29+eLnjQtP4kzUNkbvi2wSzIME0nsz/fn0QcWJM6JAKWvsZxB5yh8FMG65SQJH5ffCsfa
EJbyYjrd9z9f+hdiPGqQk3YUMR5RFrp17uTakSLnKrBeEAPYTjCEK7pVjeEZ3BaNnd17dpCITjBn
acLvI9zTx/qv1J9Un2/+/FvMEwn/83PAi82HDK0zJ2b12s6ZiqMFNbLKmhkgo9gNlM8bJH0n+ioW
Ek5esNzt+KFOEZtlcHpYLZsxqneUtiRNGhEjfcpkfYKtKooSD2sdfolRPsWj/RUO8cGZynoRRbgD
l6pSF/bGL48RsaonCFblc4aoznXO9iUkUDIfM6K29GR0j7VbGQd4ECrI3VbfO/GoP3gJOl1yVuSq
bZT7fYSRunKrpL3wS873Cj+EmQNaEUwbxOkx/ryWCvY9fLesCnxp9SU1voCdA+WotNczvLc2+PM7
O98vJ12F9VcwNMcgtav58+Xi3pjzpIXfGXppEky10x1yEPtId8LdKMq/pxrFL+V0d2TekoVpYoLj
nMk4DGbeloIPF/hjQVJWO6YE/KbFJmQ++eXPd3Z+uv/rzvBOwGmRYJxz6d8s2hS45xSp5tv1Me2m
5EDyKnIpjO8Zr3kUdohFLhw/v7w9HqfQLTajy0z5lzOWOyYwmu8HYUuGuRLWkKxtMhOXZdF2F75e
v2hQTjeILB712UkVZulnK6WEpj3g/38SM+TrWO/XlT1cF2Vy79rpa1JNT2JOf7S+ETQaqXC2w7yP
BDPPpvqJJ/wjQv+9GHLsrpOjdJJbK4/ePIRfCyjZN4LIwIU5Fq/aMO711vybB+a/frpAkoypEbrt
s91mz5o744kwBuSgJcyYQ0E8oCX3kfji0gIuPRc2Qz7BVUqbQrvwNTpXLP11cfSgJ90yOkVx+vNP
2p1OaxW84XZgHgH4Q4LB9K2CenvpYD7prX86DE+vR8D2P21nvELOLuNEdtPHmcI4wGZmHqsE5p1y
9AYQ0ORIyf2KHMWm/EqtTeWouTXxc7K/sL1/Pdf4FXzr0WfTFKI/Oy3YTzcbozYtDASZDLRcEXg6
+GkxyU1Mf9QqE8eLIgG6krfwJo9x6T420MMv/YbTGXL2JNiAaH5t7MYFvjs//wYNXoyoE7LuFNpm
htlxxBzSJ+ja1DNFj2PQi7lx+GY5EiNZy96XQr3RcNC3FyQ6/vlYONuhIJhkfaCR9yn6UBl5ZzJ5
TdgNHJ/IC1iC81WruvB1YEZ/j33aeOF7eHa2nsxNeO4G6nHb53Oon8qGT88+8lXRVWbiBYS8Gi8l
mYUMjMI53vt0gQGBsdEF44VfLoi5F/pQyKcGrhUUFD9fUA/TOoGIMgd9lJqvNd39BgRPBopZ17qw
fdQef36YpzX86c1iI3Yy4CI9hS8I4/HzD75OUKDQB8gB5MBlVyGah4AySV4QcZ9fhSfHk+TLIQxK
O4S9P9+WNIVsGLZ1AfG/RLyn0fAa12F04Vg4XxhcBRE865QVinb5fL9KFyq5PpM7MIa5BlnCrLyX
2WCwsElqNWnrv57c33LR+//OH+9ktPjfXlC/+OM9yI+6fv1fx4+y+PjJIu/01/5tkWfo/0UTQJlI
scU3xPd41/+2yDOwyKN0xo0AWS5fzlP64r8t8vz/4itBSIGN/4tpUDf8t0We+18+slP+HQfNN3bY
/KX/879/ClBrzv7/s3edgaXSzysaWRE/DDUyvTYxgVRgP681gaKG/PYMtH+WL7WXmO9wH+19YhPG
u7DGvocpkYst4/1sfYqdCk4FzdcI5OYYCuKtu5hkVWX3bxOyy918ojiQ14FZxMmBQzAP39YCvxoi
pHe1YW5arcnX48mwqg9vkf+gAchqf6EgFq26E5c28mNI8xmeAdSE5KlYPXGCrU7PGmO8Y8n+LSpz
ncQTsu6zKn82St/Z2mX/Sg7Ym2Yx75zygtjhkhmW0VUbxEjk2I8xfOvQ+dIN5LQYXnMXJfJOP7ki
xb3tkX8OTVxzyB1HIrUET9/qIcwSA0nAQlTGk2zCB1gjuzIMnRWpxOZzj93IRve8BMkb1J0eVYWe
r+bK1J7IzfY2s8hzJHZdgvEZga0ECMoaBvfskcyLPCe+aUk82Yo4YojtOcp/JR6b0rqJTfvaSUXd
3RKcbP9gokdrZeTTvtJPI1vUhNdODE1nctp2Rca1DKZ2al903SQJZ/Yivqxp2MkVSmkCW4y49dei
NIcbg5njd2EbeaKQS/Xxa9X4sbWJoMtuCvqVatFFmY6DLxynR4wiHIqqdn5jJI9GNPLaaSIuZNb2
pTNm9ygxq0Oe+egZNPrDBezH8tHG2sddICJT1wRbn2TmUE1QvmopnKlTXEs0t9k+TnymTrBmWx9m
+pSuymggvrpLWIEyHotFjtwrIuVrhjyRDV6kLZo87JlMGAp+ldVX66kYIh56ruhLouzetXB7WeRG
T7xblOU72x/rVQWj69aJfIQOVW4+i9y2HlAu+juOVucFEwuLXw0McZ8gSXsaZDVfafqgrpyuKhFp
FNUO2aD4YO+0K7vqwyXDJGI17Mjf2hUww8IeG+1ea/T4Cu8ksa7KXt7UOQQipw33qQN7GtqXOFDM
xUEr8v6xwKIOAMJDpz0ZTXQ/ZUNJ5AFcZ7+aIJlozvwlZxC9qStv2CeaBPE3ALk7op4GiJea/XxC
cJbM375LAdxtJxag3OwxYoCTOFhv5J72H23pT8u80dS7UYFyLg0Ifwvp2fF6UgmxV24mYNfYzAft
peqQuy1FEVoAI9Gw6pmqrUcvFweEjh6qyDK/zfRuiyjNPVpZjtLOImz6pp69fGOTAbLRQ6e6a5jk
fJ8HqwuqXtc2kGQt0m40+GyOpeQ+yxQUW9quB7QdLNcJgUMqU8byNU2x4qe/x1kVHTNbryHNq+EI
j9HCETkyb9xYqGd7YmwtpGBcapvEhGctkKlpzdC0k9G7bZi3kV8jJgENsqg+cqAxiBRht3a9bghm
cKwgcVT0RhB0tBKV7IK+9sv96Pb+u2XoQxV0dYqAuwXCN2qzPiS2H92BiZ4k4FMFspOahA4lwtlQ
yE37zHT6jeV2432fyMe+SF5SkRIjbmb3qQexDhFefyzRjW0jt9FXTVnUCHsT0zrgUdA/JpMo72OF
4cSCeBg8dggeSoxwAdGEEOPJrSQiBduQd5P03iG9ouHK+869m+2ytK7meNBWOMX5+gaBQsYb6U/Y
LPFKYVDluthEvpk+xwmK26ULWrCfrNG/lYU3vpWWXgVxNarVwNneL4aiRgph9zbmYoabP1SMRPOF
P/c/Yj3VoVmA/vIDbZLc28LaRx1dbDwR6JNniMaKvLXvvGKABASdzIU9nmNarY12gE6s2peemnZA
o8OtVmH4AoG2jxetO6Bxco3ytiHtJFtMo0TG4DAMYaJfia+6x0EHx9V8q4oOgaOfFys4tnIt5UgS
NAaLQaxKgqpCK9xZQ49UGrPNmJQN293Vs2XcEA46QOjnM/BGeFh3O6C5ZBcn9KZJJuHpkFseMIWv
VzDZBWHTVXSLpSOMBFHCt184Ks73rJMJYLn31eOcl8Y1M7CYyX6BIiwwvQoqmJrdBGVqbt/3iooQ
VlQGXcWJ42hXhHN0XXu1O25iK3PuWhoV0BSrIFSp8+I6WtW4RvWr3ptHfSl7WKgjRftblPraFZtM
HsBns9eqVBFeBXyUAxKEUm2BtKQ9SFlD3kT3dECoC+k20QGyECQSqx7WzQ6N5I9OWnMQ2uOdlp8U
W+lWG+wTCWKbt9PO1cebvhneYhLcB2PYK/lQ6hXK4RZ4DmVJlP3oAEjj8aqLhiAp1cGZ3asQ1w6k
A/7gIpUgCMes7kG3Ff4C6UJZ8sMt5mCCEFgN8VPtNUHYos2pXoYcnh7qAi3rWSIo3K2ObClkeQsy
2F7hXaC8CZ8jxiLhMC5LgFioGyg5Iv/QNAT8yDzlU2Xx8vGc5NvpqX7ZtTXi72ElNODPpkIWaAUi
bvfFgNmAQmvioh0p+VnGt1DrCFtn9yIunepy3znmPofDnp7oJ9kzPDrkdgO0f3MzwzOsOw2+nYM6
pGKp6EujaTZyVkulxzCzG9jH6cKAP1LH6S4F6pThqoKPX0c9cARsoehj8Fl5XrMctGKlNO/omy2q
eILnGlIaCrHF/AHMeFzWEnMDQIYJ+I2jYpeF6VqT7rLF9bLMcuIJkw2xJKC0AwaAyTZDMR5N43Lq
fsB+C1Lz0ZvbLX3s3jDU9751Hvq4usslNEsIbYvEfu3EuGyakvZ7PIn/b5qEKi55s8zpIGGdttOt
HKg1DH3XxMjCxTdaq1WuaVdkb61dd16VMSB65WW7Sp9jLCImsRY+XzII9Sh+zcVcdjdunRkLnU+K
58WLxBFHr+t+aFDci9zdM8NbCt5/HfucB85bXbXX3M9VkTW7zmX1F41EooTIg9LJ8esfHVxoXMkp
q4K00+XGskp/24eyehsR5wYStfLKr/Cw81Vufoci1QCO+ubK6Or81vHazl/oMnSPffwoN+MySgB0
BCI8Ma+thp56aLZ5NsHmt3ecmjCiBrW2nfC2jh+F1R3YkqvS8Jede2Jlm1tEBRguQM8vJp+i9uQq
YhoPuBouFQTuuuNV61pGMOG01K37qKlXBUK2kZU51ebCdaPXWrziFBJIujcsWfk2mJm9qrWH0xlh
KKgkjB0gwMPwIQCv+Ypy5jpWzQqUHgXnAL+6+oIY/hAmLGjpPvVd84TWZN1UuUdAYKkWsRbdF01l
IwEpVpAJ1lr7UfRDMMT4grCZ9FAumZ8GZu7vJ0/giPSDdNOdmWrBIO6GEC4w/LTae66QtcIsXUR4
ToBsLu1O7cUsIBs9RgJSuks/73sLzvKVEVaBARqW5AIthlp2tlrOdn9bR2MNXFa+a94tHIVVN+hX
lW3d23G+1oo9OZFLDCagw79L4Hxp8Hk8GuV12CHpQ9HvnvCDOMUWLAKmv2dMyba8x/Ep0FGXljyh
NqzWxWDszaH2g07Wh5qXBhpyM47S3jmN/6BKc6+Mu77Mno2BMbYP9bdNj51jMHXq0RSlq9wMUera
XxBisBHDIK7VU0WaaxLh/DQsImunJoEWo8UdwkP6WI1v6PSXnY9CpcOhwuuvaje/Q5zFsVev7Og5
Tp0N+gsow+LGHCLm5tY20uzbNnrqbbnoIG0bV5n1MCVpgKppNRjZXYpCCp2VZhFVqbrHEPK9gCNh
0Kb0bvJ1KIaN7mj8YOhVRr2y8opiQ1untrlUwgoceqvR1oKsfYx9SFxRDuXFWuLNsUVW8KyXzSHx
LdR9PWCbuu1zWL22D7qfPUiXu6kT8pYFvZk2PlmGe9BdhXlPdg2NBIlyE2hVS4UdfmXe8lT6JWPK
8ii8+H3ocgFPyz/MHaQC4FwMkFzNhm7YQIvUanvV6kZ13dul845HxSGzhyWLdiB00bLyJSlDX5pq
3M59pS+sxkF+aZQg/fa31vXqgz3DyexqYQTOGLfb8TSbH1Q8rg2F4CfqzGtncu4rD7Ovks8hjIDS
W2RN6K9no3VXkSTOSw3+LaJ+eCr+4MNw7uw1Fn/pshThrciycBmWJx8EhNY3Ax/lK8kgCyFeRcq2
AWk7SbFb8SsIsqjCttKvvUM/VO1e98Jsbcb94wjcyyahcJb0M4h4EPiORrXpEptjp0YSnplERhFX
8GBWBjCQ0XTE87DuaThz2mj5TfnGNRG121ZMV5bXt+t5NHHoGSBwJ8Dz6Li3hepWYJN10Bj9ozGk
jzrmHJExfffI7VzjBIFdd4YSK82WBhrlDr31aG89PdrDh1jaKKuaVNs6ThxQHSw7414z0XPT/ooG
4ipVF5Qw9BhzXN9apX5LxLL2YOpTvPWEdl+Dtyx7W9unRb0drGj66tskYQWTLeN7CcEOXwu0813Y
lw8QRrWg79thBQkBLwCHY6gA9WI7jeUSNAtuZRzyhUPKNGOQv6wL5yPSkPebXu0wCi1+GNb0LFL3
FYnV6+BoP7IZDjFH9IfjwH5edIM7Bn3FdhtqFOEZ/ajT0gXrkEtRkiPmhUR2z6GL41Ju3UyMslQ+
X9tjp62duXwe2EsLM1KbOYN0Q2huAAZFipFXXLUzsZdp/NIMA8UZphKLvLBqtj11Rh5etyYssTn9
EtXimkECnp+l89ia9TEsrCcaTNraolixldaY8W/F7G4sZ6JwIyBXId+DfmQlzqaRN3NRrsYCkchE
HzuVhzAar0K2TqvsXaa/jRjsOlGxzqIXNPEr3yt2SRyv4FL1j5i0ZVtTDd/TadxrIV5MNQYYiW+u
GTQR0j5Ouw6RAPxI78ZhrkEfqZ08AWgS6jgh58R4g5l/MJCe19mw7eWwrDQIVAMhrdr3se9gwcIg
brkx/2tYekijKj4A6FtRIiDXqk8eDIgQnKhZJp6b0SmMxOXJ2r23CgwNnXF8LCbEqXEfHzO/GwPI
UmiZpNg583ilzHSDtAo5i9hpFlSscs44LEi57X9AcDpk0k+3JjKL3HQgqLfY6yj7lTZ3aZb3sxPf
MUqB4tM9ztp8NCY3ozHunkRdbr0x/YpH+W6su5YX085rc+o2Es5iqvEzUYZDibXiZhHmCZ4vrXNE
hXUf2+6VVT3XPrKl+uuUzM6y7NVDo5VVMDg8PctaTHayRX6lL9oUrW2Jrilu4B3LVnzMjncaJahi
03U29kc2Jx0Mu6Gd9UXMRoEbV75LL7vFmuXLBGHLYYVAvPRerSJ5xn2m5wPamwuv027LuH6OYHrX
bb4UZnm0TViYc3wXhvoaQaxNtdmNc1Ai2SgNsRFqohwwjrronvIwj66QLK4ExWKh14ETJS4K48yy
9nOfiLXnCveuhXX4ENsZrWVYcxhEKG1gqRXBhLEQ1gL9rskKGIoRn3wK285TO1w1ZdmtDCgDp1LB
tos7Sbi8vga2NHNE/u5J99D7363cSdaRyGEp0VDZ3gWg7C8vwk8TduaRvgN0A6JuYeb/C2DqlkaP
4jDZnhIG56BZ4q2TDR+ki+76lbrHwgwF5ozY7e+GXZ9d9jSS/wRdMO7L8UNMtnacvGHu1yAg9LWK
Ctr9nuEg86VTja9hJjZeykg6gzB+ud/TlP7Thekv21Bj3aUy0zdp07Xrxu/dDXH381aim74Et59h
C/+6HuaFDI9Ni6n/GbYAKbiHhJ1uHVM7tjl69+lS3N/pF5+/QThGJlbY/IeX+fMdMYqSWFbn21J3
791q2GPi+5H68sILu3SV03P99Nxs0XcdhmNbOz84LmRc/4AxzQW053fvxmEEhJWQroPfnz2rkHn5
DB1tq+PzgfBqekSAvhXarLazmi64lf/lG/nLY+O1gL/ap1j3M9AwYUZJp4T/w5I6O8iC0SS3ul/P
900Q36OSQ9UDi7icjjNFxgXA6fc3+p9rn8HTCUKzYkDOIOuOBjheqCFZqJYJkhZ8Akhu/3U7nwGH
3761Tzd5BthJJ60AEVh9Nj2YEcbtxm8l1hbS+0cHCU6d/+95mme4Zz2GWP5RFavvrbU08wCF+Ta9
yg6I4Bw8HRbJdtpmy3r4R2vmP5c9WzNo0pChWGhxGMXL+M6XFGQQB626vrBgLjxK0/x5AzijTPsE
1SoUzG9wc7DL8KnsIxTWF+7ojFfy14lBVA1mwy5HM1Szny8UoxayozLbhuZjQpkxO/YzMRnB5E03
WCJdOP9/dzx9vtjZOVxDWEf2lG0dlT+5ToQLnOXJ5T9YhJ9u6OyAiiOobWacbVMvC5jvrrwegwKw
h/J/eJ2zI8rhm1LQeCDbN+jWy0VZXYn+AinmL5P/X44NDiIHDJcotHP+3yxqa87njPnroj0icXsY
jaW/6omO7t0FtIN9Aaf4wor47Uv6dM2zpXdSp7f2lG2ROb0ZpnzA3P3C6X7pCmdrjkQbFPhGto1a
nN+snVX++PMS+O2B9+kOzpZZPrfxaPDUtDg9yBJ1PbsVvUKAeOt/dqGztSbdBoCgp5Bv8MvRZXvb
qzhdQdg2FqPxjzaP4LMOwQhboXPLeUAOu6zznJEvUggG99dzpj/8/ftxSdUgeA99ErSLnw+DAf1I
2Ktym+pqr+LwNrf8H5jE7CSmXH++0u/ON7gJlu6CkTss75+vZOJ8rhtUf2aqrh3mhsupyvEdEerC
G/rtdSzBTcHZAIk/+ySVVLkVlvHM8jTnWLfQH6aWzrZr/OQCPeZ3i9r9z5X8sy+Sl6IYBMXZdkl1
LI362h/b53/wzGyDXBBc+KEentUQE7JHx6zUdhoRXToxLt9uU64r5Rr/4AQ40XAFw1ABn/LsoU2k
qZBHXWxdBn80nuJxiqoL3J7fPS0ChBDEeDh6e+fFV0duSgVzDfqAd2QMiFZf0y4xxH/37j9f4+wg
Y9KZsSbUdmzlxk31u3ly9uR5BH//rXy+ytmeSStmIJ1QKLtjATuBbiqLelD/4uufr/O7Q+3zdc4O
NS2JJAp8tUVx8tziDWhp/QEXiQebOfI/uJJvmhY1MefAeeaBTd6bVZfVNi/mN1GMz8Jq+1ViZT/C
U9X652v99h3951rO2a7hHMLFBWs7OakfXkuJE3bGstLT+sJb+t168wQcSfg1wv0lx2FuJ4ZOBJzU
VX8v5+nDG9SlbNoLlzi/lQYrT0yFsJuxJIBXGxc73P6GC/vmd8/r032cU9TC0ih0Oy+2M5jX0IXf
rKjfaV3x/ue3culWznZO6iKRH0f04cqtmbsABQmr3/z5Gpfu5GzfSMPqaw+PGMgIL5CkjoXWfodM
sP7zVX57J55BfB/OvdCwzs7M5v9Sd15LkiNHl36Vtb0HDVqY7V4skLp0dXW1uIG1KmgktHr6/VAz
ZGcisQk2ebX2/2a0YQ/bMwLhHh7ux89Js7yTvSPprX5nuMe9LuULIzCz62AABdyCYUGxMFmHlh5z
MCnHXd+nDIyDbqllOjxWFi/4//tPneaCQMPA88H0BAB8spS4Ru8qsdJd2t1D4r7OdunwJCZ3GViL
NHhqBTRgssyR4QdpeeTlhkT7ANrzvHwyqQoa3cL3m33Snv6eybNSZRZYE6C2h6d5RUnFE7+a6VYw
d7J5k678zagD3dNJCtBp2CzVVZRxV69txuSKotjmdgknFFGq5IkxuY4GYR58UF3lV1+Fpm2VTOmN
BEeMkohBhL63Ab1MbjfoikAVWdJpsutIGVApSzsGwKVySL7nUtXkNldTr0PZ4EdHp2rl6hmpEArf
Ocyv6xx6CcfwvPClabT0Y8ET1VwXCXwaQZ1FlAlhQbinS9Xob/SfDHFr9BVD0nA1lAc5p/59/XSP
W3y2C5KkAf1G5dNk2gFlnvMsSom6hoFyaeer9A47SoX8I3QMI+utwLZ3UOk33eq6zYkwGeMwGAXo
LjK6xpjZxfUwuDqc6/CtahHZdR8/NyIUJXq16jx1U2oNVAqew0z6jWL229BVnHgQl47e+MyerltD
NoaZKJRd0QY5XzckHAJUFzKcTntYiM3WsN1eXjUmY4DFodEZxhQKmhnqOu/7hdzowt3H1RsKuG3J
Ekc1tHPTaQp7Vu9KO73ujRstNVvwDZH1ydOl5OP1jb648N8t4ecioHfxQgFbGWi+abm8UzRwP+0D
5PZOBWlys/SIec/qL3YT0R8N5BXjQu++dlJsM9USGiKVcjJURHazDw6WE9wa29DDcRdl7cZPc2nM
kEydeCmyrvP9a0R1sAZf3TUb4/MA3dMLWpLZT3Xd7Qyngc5/36Vrz4lW8C4ufDlpzCWumZ7cakMm
wjZhKLtAYiZDMrI1HddD6Xkv0Eyvhn6vpJK0CjMAEJq/u/4tZ1bNMwdwucZ55f6enJoYsEAzULHv
AKGsYRWBzoRghCJD7YDo/OhRGlxft3hZOmBUyGAIW0M7iuLB9OWT93Doe3xVE1SWr9EeOlLmfqlh
GQvFD0r1QIukz17TvLDD5qcw7ANpWHDTmQOsA6ZnUgKwu3wRnVwmBmpoVSCuQRpBhInuMdVuzPjP
3QSUNVFABIQtmtPTW3RZD5BU28GRw3C5lRj3EIKEn9DYk0WnEbtqIQOTL4IuzQRGAyXGvhgzQs3v
/AQrEWQ/yF3gLu5W9py8uC8aJ35MNyZdQNvrVvkzfJAf/A8K7aa7Qr4H/BxvrDWMOE675wa/ESF7
Xi3Nor1rLp0d78nvGj/HiRuniogKQE77eQUdE5y1r9ln5bO3k2yeJHf0oj5CsFipL+qutZdS38sQ
MrE9Ccia4A8VCJH38rZp3IzuHODOArQVjaN9hLR44RYaN/lisQrVe8NgCo8pmPPFNllVoYd93CEk
88U1TGhWfNp8hdwqCwnkkqFJluMivgLBBc8uOartvK2foWt86FV36fPN26FoxbQds4Ti5FR1gFQB
GGc7eK5e1F58LU10DaD1vB4VZqzgI+OEi0YJ6UK2MNWMohx0FCmq73q7L43vTfvluoWZhFsfNWAV
SrBcJtP4Lrk8wTwsaInXH/TQyg4yQKClGuXcOiScHepikYmq6W65VpIZUVbuijg+eFL53VTcbR7r
6+trWbIy8ajQU3X4MoudX3Q7qKOeGB/6lBjZnz+3dRA1DD1SD6M1Ov6KU78tGkDDRblz3ara+sew
jpCS4oZyew9aoXYcnr2+rIu4jIojRT4mOiVK/pSTzg1SHVXFLK7oBxVOmOZPfgJ2JVMfM739eN3S
7AaaWODG0+SL2JyIjTZYfr3r9NTflEqi7+TWN3/pgSCs/9AStx0TgeJ412ksbxIPmGaOVT3Td4Dx
j5u+Eb4IMKquNKtZqCdeRrqJoUk8EEzgfWql78StuTU2x216XHVPui056brdgVEVF2rlc/c4Olri
WA+lvHhB6+ApsivErU5oBcL7HN3U23ADU+OK4XLXhqN8lf/peZRQ2cSnRiFz61LqU0rc2PJTd6eo
zZeslm7lQoUYvQIhq4v+QkPo4ihObE1SMh84/yDV7i4OvxbDB6N6Q0JuFVbmQup3cQ4xQzmbsilH
n6f65MTz30AeoKKflvwK4sruYadDcG7ByOUD/d0K4+D4FIneNMkLqqrOkS/bebkDbfJt9TN/ilfC
urE9iFeTlXJgDGBX3YFx6haC7twhYYG/TU8iFVzguSQV7s7MN5CP76WbaEu/XAG/6RgHmUMC8PXn
dY+7fP+zobKq8wyiVQAVxsTlah3CNdRHdvERPKKd31PKuQsO6mNzqD8zJnw4Pqqf4l/mQsFw5vnJ
wJ3EgBw9S0rT1qTeMrR6QRmGSs6TUDtNQGqV3Lm74tW11Won7soFb5DGs3GWaUCBcWpvvPBOwnPg
u9CQYS96DV/8n6DUIffeiF+geIK/O7C2xiFdW3uQN74j36OF+ceZzmhf0xUqPuhvX4zdxnkEvE7O
9nDs21muw5v+Ypr6wpUwLmK6yHEoFalxXicXtSVNSDWtiKt9CUoYVh279RakZWfiJmQUEvcAPZ/x
5Te66Mk2drz7GJIv9sYHfQuweyc48U25ovCyLrYI+i6sZ9HcxCHKuOFBgrkxaqrO2F6yo69ws63A
PG1R0yv/NLHiK8FXYmi6riJyPV2ejKZI0XVw4qmlCzYtZDbIVsTuyzCExpIHXNS+RltEMkXX8APe
IOdbmRtdb5R+tu9+eM/Gpv/oHdwNUrrdutkCM+MUXnf0ubNxam6ylaqkNVLkZXvDSmHk8rjjLKFy
X68bGf+S6QE8NTIJJilSjBVMdnujLjM7TvLvslY+dKDF7La1Pl23dXkbUPWDxQBR+bHkMa3YJvBx
o0BR7js1ddr+0RW+eWhDXLcxtx7uT4NMXubBPwVikaY0OY+UfQ3tHEIdkOKGtuEfcvWPm1wchlND
kxs012CXpoKz1+UXqGMRj2PIUl148s7cbBiBcctCtZlawvTJKwKM7au82jcbfduvIen0bZq1TrKF
hXTVr0DBH+KvYIOXTvrsLp7YHf/8JGgEOen3uIvuXX4vfIqe0ENLPha7H9BVCut+Hz8Jq5LcYX39
271/nOlhNCm6KSLvJIkDfm5WFBqdzmq3F7fIHOm2+TbcFl/AbNkIu39wXxpH3GTPZWO7n8MbcWfe
B9+v/4DLA6pR0SCJhSgANd4p00LQpbKHFsm+s8T6a15DX1Z7qvXgor/08bqlyw3GEhGZ6xSqAMgM
zlfqUthGE6Xdu2CIkwhaTTVsH5hl/SIdi6VDNLMqnoWSOlJnSGM6e24Lwh5dQ+2YqzJ0NHvYqI6W
raCDJJdtVyIUdKQp2v6P18fzA2N44qiOPUkWepfrKE+7vTbS7cMe+cPs2+9aWz52AlMB123Nrg9o
BtxgaMhy2Z2vL3URs82zbl/1CkKQ4UYv/I2vJJvrVma+GCv6bWXi740qIWoadHsfuYcV3n4wUYdY
N2hk2HBILzjg7JLYPcIYVfaL3COVu7iA6GPf6NRlBfeh0fRbURtery9p1soI0RDhEwKnMf75iZcP
WdemiAfvUeiFXesX3H62AJXvdSMzMYz6qymRJZN8UCycWEFgwIeeR8Gpg2/IVpT3xwOV7mcUTzYp
z4GDelt8Te/M+7+pMc5YGU5BkZfXJ8VPTYVSRIM15cKZISSuEq02of9Gz28A0i8UZvfnRw8bJvcZ
O0ihdeLGx6rgETWYe0VQO4gNFOiZ7ILhji9upPd/+fEfUX3cBT+KY3l8q/7X+D/7ccz6IvD86p2b
4vc//f9GCMJT/v9NB/J/0p9H+EBOmUD49//iAZH+AaSX0g3UTxZVfhpk/6QBkf4BUhqdDSKrxbQq
LbN/sYCo8j/gZeOdzR/BjAbY4l80IPwR7J/wiUgj8w1n9s9oQNTzxgcEJSCtYCoEnERlRISy8NzB
ZIveulpEDH0Kt13sHu8YY5Yd7j9mHXzDtKWyYf4kACI5iHXCBEV8ZOruYKDU+OQOwrYxqBaFpbwW
kOEEq8hsX57dhoU5opZHQcmY25iXg4eQsynksAi39cbyyHjUlombDF03JWkzB2WQYN0VKvTM2nAH
NKt1vCE3N6QdJA9d8wM+3q/AAr5bw32Ya6+N0D+5WdxsDSWhhj6OKJvBrmgh1xTBM8vhPZRhoYOO
J/BLrROfoJX+WUjBV8S2kB9XNz2teactfuTH9rYNt4yKP4k6EqBHX31qoEZZuXlxA82t4OQo5LXw
vAKmqu+HNvzlWjE6QOhIHZks0jJmy5pY0O8iiLUT2RCcQmhFhyFgOu4ySotsO6RUjHxEQm2sYTbf
9kH6PRJMYasKDTpaZv8cpz9FmMtvmXlHXL4t1jAZw0+qCzd92W252+NMFO89KMo3tKBDdHrqwRF/
di6TtOiWrQoYl5DsQ1sHZVPGeKqbQlJvJFEBRdWZqFLX6XoccK7cEv0X9LaqloH0wFBeA/OlKBnE
ydguBDORPaO+mAfikYh0fJQ+SkHx5kbCp5SxujWk5CH/Qlc7ZaC9oaG6hdT/iH4MY0FhjQBHTjET
Xdp2Zx3leBcONfAQCZKGJBsYUzHTv17gfxRwXo4J/3812vx7MWn763j/LflVTv+qszgGyc7fv25k
BTr7h3VaBVX/VP8q+udfJVP5/+TjGf/Nf/cP/8ev97/lpc9+/e//+eNYww7C38YYY3oaXmhtXwtI
H47ImQZnAen9f/FXSNKIPJImcieMzKF/RZe/mIlU8R9AIakIUVDQqDiP0eBvYiJJ4o8AScEbpYIo
4Mb6V0gSpH/AZ4+qL3RzIzMWkeuPqInO73xeySNigWotzRtAZvq0Iic3UqE3lYRm02eG/8y3vrSN
XXkfkxCWGy+BCmANiKX6uPROP0+f/rYLGZNJLYXcfvou00lpKOhgV6w6EWYxSJ09Ody1yA6UqwSy
/5NP8vjXm+H08p88Jf62J2NQpVZGSXB6M6stmzm8r7N/Q59dLyA5XzEyq+yEtbtJZBtt22cT5QbI
AQM7fFY3lRNslopI50nI5c/grjlNsRQvKZKg42dYiOLoya1Gk+H6Sse/4feb6W8LPKmBotBVYH74
3AIUcE3R98i/eClw+xDdTF+xTZA1meAhKamNSm276yYnHc8Lm8oEPKgEXFlwmnFOVu2687fRwLD5
KmMY75v6Cun/SqfA1BmfjQFJkVWyWTpMk1rk5Q+YpPxxbg5mjZK93fywHsxDvY22EXqOt3Bb36C6
+ryw3lmn+b3HyiT3h6RApS3IektoGJzwVn+Cd3bX7MpN+Kog+r2unvz1ImKDFOXal5022JGGhLXy
L6vxS/aIdJ2j/yxXwMseabXspIVa9uxRPVnkJFkBp58aIAqQJcnVXILsXILBCIIdbq7r27lkaPIg
8L2slytlPD3VZ8/4FKf6f2SA4EuGx/N6CtiXj6mEojWnozQ4ksdn2V8q/sxGM+W3hYlb10VVa+Lo
AFrw0cgO8LDYvfkYivmSp40n69K7fxuaeHeSQCbolSylWg0bhkOVlXdo7OagHKLP/nopWs3FEkvT
YXykEWUQTc5jiQJ9g5/4nY8+VeVEySfD8jZR+VmuOgaj85WrLED3ZwMJoA7Gn7j9uCwnfgyN6RBG
GpxN6W11G6AQ+9H4riGd/TQ2UtpN9a2AXvcL8DIUX8LDkoe9++10d0dIP2hrkHVUDM/Xm6H8oIG1
h5CKxpHs+I5wIx/6tbktD9WqX8vr8q1jXBZx6u8IEa3S+/6xA12hb6wnqLue5E12EKGG2V73j0kN
/a/odvqzJp+hrwzUgmnY2t3G3aawS22Km/ZHeYs8dA2AZSTdW7ouZ3ySsVLu5neA4UW9xm31vNCC
VibCJfe1uBMPEKZ8ivfiWv8F3WfxAl22g2yrjVC7Hm+MdDu8AjDVd8t4Gnm8midf5ey3TAKREcpl
xQwUzmXrW+Fz+Gg9FLf+z0jcNUdb2xQfhpvxl1RvzWv5GN83b8oWirwudxQn+pxtl07JpMf3/jlo
tZkirSCwFWRn56ckSgKpyksYe+QtPY03RI9W0s7djydC3tSNUyybnIkvpyaNyQUbxGgZWwG6fR0i
JIcR2TSmLaGBcpJjPB338irbuk7rQKyycPZmNv/M8sQjeeRwEiQ2v8pX3QYWB2ged+kDSt/wDdpQ
rcf2kXHxXbWNHpYO/swhPLM9ccehaSV42li1maX1OpBgdQq0an99hTN3+ZmRiXMpteqDJGWBKtq+
mX7Xqm8oW123MbsQKq7MC1H1glL0/MQUriT1ScNCpCBeVSkZZvT831mYXECpilqsV2HhKDc3YiPe
IJJ23cJcjgXA6/ciJsc+82kqZjUmqk1KHEg3UGk76stxf1z5XxedbNz2idNjTR1JyKmoaVPtA1QP
XN7shGKE09bZYyeu4o2+ajfBz/In7QZKGquF9c362InFyUfqGquAmp/1hXvEmyFXRMX6iDDMFpzC
RlnDtpJ9dRsbaNDiPTsX4c9WO/l8ZmxAdFliW9i5T+5BssOV4IgP8TfNCdcksOuFtS7t7uRbopwS
C3GIvTGEJdC4b7wDSmuvlulw0a9QlFuwOBtGfm/uOyT4pLQcoDwFnRoGxXZAZPZVsG4gK4S2ukfc
YimhnJSY/47QvPKgdVYBRUw7AF0Lx1dxxBp1LZDU2jpPVnTsdSdYW+v8s/gDkSFftyFJaxx5t7TW
eU85MT+JW+4o+aO3mNefjvfKathBZGorb4U97uzSVT2hYr9c7CSA9YNmJfJobaQ0oNG5bXY8b+3k
EVj+duHczAbLk5VNrmJGEWqlGj8jckDPzD/ZIc+dHE45i8BmRm9eW6wyBIFMDaI4yoIMncKQtjfg
eQNC7yz8mtlTTFOJGi0cwaAdz8Mq4p5xHsj8GjQKvgU3YHycCKANw2uwktneaql1ocyGiN8GL05x
kFqhLmFQ3eomgiy2EtjCj2QHobKM6NwBZbnbeB89JzvjQ7su9mj1vkQIVx7GbAm+ZaeAzmuPfsmw
BhJkJOtxPF5+rLaLD+KZzJ0i+L+25v3QnPibb5VtJ2rvv9R3bQNGT9D9L25hBzeS7fIe155gWPRh
UHJkiNy3S4IV8xGN9hiQOSpZ4A7Pv43atCXiT/yA9qAexlQ6d8xHDex18Q0qn/Xik3z+LPy2NzkL
HsXZAcrBsY5F9OaBlN/Bd+SgVYna123hQCO/cPxmL/XfKzSnOVnRRonQYdGqkeGD7VM+LgTNCeTp
n679r0VNh3P7FJbacDRRrayH6N58snbmk/g6biYFboehqf5Bg9HZYaR+W++uu9fS+iZRjHnkXh6g
LLO1GonOukLfta0XEqO5Bx/n9PcKx896ck5TBL3SclxhuR42jLw8H5MVRKb6W0msDrYS0t5QvAV2
p9vK+j9cowYikb6gNLZWz837bgvP3nhRaC7CrdGHxlqAW80GzBMDY0Q5WZ9m1WLfvrsBbImufDdo
/UpIFqbP3nEQF8nSiZVJ6hL4oREex/wyvE1vhYf4UdvAJkY4RIlPZiCP2ubyZTB7Pk6MTjwcAnE9
T8aluVC40ZC6lVPNvn4EJ9DGvx3gxMbEq9MqPVbBqFeuefTYKU+7UKbBcAlqDaZW6OnuOR5aui4f
i8XzP/7dVzZ1OkacichT9uP61K23SzfNrt2U+2K7eKeeNwUv1jidJIa9uOySAjsUwWBG5knb+Cuh
FVau9IEJ5rWuAtFAm90KHxd2d/aS+L272sTDE6j+w3Q8Nuje/9Qe/J/pz/AnsN+Nuv/BjApE6hXk
Js/VdjlrWTg808qSHgyg9xJMF+ovaM9zccHvZv9+GsE0bplLYSLz3O98/9gUWTRWclRIJ+VPrbpg
YPaCY+qFKUy0vSTYQM4tlAiXSIE1bt5d/sZVz3MoYrZH2WoHzVketJ1bEE3osQwEzSkTl+fm5H4U
7x3NVd6AvCay23Sk/tVFf/zrYJ92SBYMTEsMqS4nZjk+tlU5PMSMbtIVWrrPZm1A3wv/B8wp4IzO
F4Fke5Zb4yLi2+M94NPxmbOuN+Wta8Pz6HirJZDyZEbsL+eimDciMuiIaFOQsqpVXgF74HiDUqvJ
HdVRfcd8C+6jXVqsgme62ETNDZTEG0uDdtSpOiSNbNmuV9HL8CrbySZ1lp6ac5fC6Y8at+nkUpD9
oxRBqEhlvYjAWAJKhMU2U9OF6DnX80IVDYI40OEQSk1bQbI5QO0xvipHlJfxWSp26qG79Z0RDI/P
ARd/G9562b73nMxxYv7v+pGai6Cjch9oB1BYF6InQVMKqf7uIlveJXfVTttKa/VmKdmdy8rxCpqs
AG6QfpmUqIQBxL01FiaQbNt5BouVULEXcyeOFt4/c+cXLKJFR5exggsIUeTGKbrKWEok93NjeS/I
zO+v79ncYk5MTJ8YVaO4nTI+MURmtYJQYhiIiU1Fd2JUL66bmk0vT21NNs5r09oNM85h60TfZHyj
S++O22BbAmHWnO6uelW+xfeak23Rxoi+L1ifXymjNAbUriDdJ0mLn2eNrA7vrgkr+FuzwiUpgFBV
dD+odsvLpP2w3ICd8z2GxpmW5zwytzgJ214bBICEx66W+0n1XhQYY/NmoVQ2e0xObEz8u+wFJbFQ
TLDJLb+0onmLIOzCt5tzrdNlTO63iqqHkupsnhFVeWubll/BCTuIn+IM/vUBsUD+u6peH6vS32hu
2S1cf4z3EaTO0qNxJAl+Kh0eDGAMU+I/N0IgANpTIiuUhsO203tvCJwkC2VkuxVvIDEbhlI4MP/W
7zW3acpPkEBKkI0mbcpod10UOm8nBH2+Ra0c7ROj8TMoT4usdwTLayi9eR7cJ6Wt6rX1UAWiFaI3
JAzxprda+Uvi+XWwLY6ZFFlbLfbhZnUEtRQ82SlJ60NY/v2abvtKDgIP6QQL7TKlQ1fJL9UM3W+B
AfzVOE0LCXqz11C8aMV1OJhwRsv4XF6ukJBGrXxjFW0q5Ru/BZ/L/GwxdJLm5GVlht1Ka2T0EJyE
1E1vHUWQldZwGKzv+Q9kS0Ne3SijGIXkjHEylSDngAj2l1yqdf+5bUhuLTusVLMy7LaGpCM4tE0J
t/iQI1sBG36igwxGQx0RncI5hgXsGLY3zsGiFuQHFiAG1+yZt4brxPV56IOxP/IV2lxDbczplMAT
e9uUUySYmYWIGI1Bs0+44VLoo53XwA79LMHNKw8r+IEH+UbPlMx8MHhP1N+LqAj0dQeVJD0ew0z0
7N4Mh9747kZDLu7zLonrZ8QUIw02S686iijBZEOyqdvxrVgL0GzjzqoVgmRLIQKsvuZe2Ir7+qjK
42ilIUUFc235SL1fZPlDfNRbbZeDDwVdxrAvE/mFO1i2ckQbes2ByotPio+g+XNo6EH4E0FHTWK0
SkfOIg+IL6umrOLjuveS/M2Kh0J+S2DoUb9kDfzZX9pWH5R13JtaNaLrLEb3SlNsP4q+zlAfMupH
7amuu1y9Lc287O/AnYe8rzN9AI3dFklayWhHRLH+k/p+5++9tHO1Xd+KWf7a9mj6xLbkici12N7R
dxERYYroG7JLBlqZglDYVccIwm16hPToPlRUobv3AICpG7SXrPzRTKKuP1StW6o6qp5ZZOxxEDMd
7N7QvE6xG1PN442CrKp+Dx5QcJ96Tenb1EnQKe9hEj+mcWxbEUJFN0Lpk4M5qpXJJdUB/Wg1G0GB
i/m7EqotCLrAbU1lrSPi0ryoWSLKL35l9McnUs/quA2RXN5mjL5EkPJHkJp1w+C6a7eJO73a0IWJ
5Ps8k01vr2huGCB9oJrZZ0ZT/ODumPvBi1L31mNrtqZjMnIRbd265aUB8TXX5f3R6LzuULTFsMuh
tofhssuUHlbu0kdAb6XoeZmirWRxEuFaRA5JtrPGgjKfzkSSbAIEzXWnHMpBctSwNsxd1Uuq95Dm
Sm+BWjZEb6OafVLFdq1ZXe3dqEmfD3QRYv+obTIJJqUvetoGoCLRnkoSUgWL4/kUFqok/BKFnMFf
26/j6OtRC6H0kuAV839UVhe6X3sJvbJwL8hBm1m3StSUYrmVWsJV9FQPMQ99FB+MWENcCeKXIvvQ
W5USWPfEDNglqNe0gVizy0IF5CnTZB8oJySJRq6+VOhKasO+AjNdvNTZURX6D3A/qRkq6QpxS4eo
21cfKDqpagXVuteH2cFN+66nuA3d3c8ogQKnpup69KN0NYw0SRlo/kEvX2rVqKQ7pkllLli5N/Hx
rZtaYoG+iVwX6oehzAQhRmohagwwXw2a8cfqIQ9C2XXv/DRPqK6xgYZfL1xjs5WL03ts8iKIYdDP
m/cK1w/Xd4p9uS0+gcaioSk+ULtbx2v3ealwt5QCTBIP0fzn9ZxoQG71tc9/KEt0BbPvw1EzHOo+
WGMuSDd8kF26MFZgC5ADQLDGhi0ziwcXSTQnoDadra4nVLNZx4nBST1G0So5ogjK44oZOyP9ZS2N
hs32NU6XNHmDJpnZpMlxzBcP2R55sXW3Qx3uNWRB3iKNxsVyyC8YECaY8oaHn2aSRPl1Ad4pskiE
w9aBx6BHt/X6hl2uZzQB2gTyEGXsMU6SqLqnvOPpxviJQBIYG2mX3QR7ALy3xIZF6N8lbmBibnLW
TTPTEpS5x1pnux4Sh1oWailbeDl8p0L9xc6c9NdiM+qiyDOxOjntsVGWclRiNb1tX4MUSLSD9MBT
8lR9R95gn+XOugqckjiDkPAyMm/Mp6dp4jhpxAscwATjK+dvXTFLhawtzHGP01vvGU78rblyd+Ln
YZ1vltP7S7cbl3tib3JsxB61CznHXosYDs/79m6sg7ojlDV95p272Gq5iCbvBnVEXABJXfYadd1I
yNbY38jKbrkXkEVBhHdYyLdnvQHkGkkDLc2LVhcMnaPiMt6QaR1iGwl319OCN8welN8mpi/PpD+S
IowOl7/1b7FwJw5rMVk1e2lnrhC4UpwG7bV0WyjMsRfOf1ASfN/Ify1x2rIqjoqWhwH26ypGF+PQ
+gsvzrk9hHOSegj6rBCiTDyhRYCmzAJeLAgl3etZcXCbpUK8PHPaT01MYnDTe0plhZhAKWmvroed
ewsSaR3uGP3fLBa3lhY0icdSH5tR7Y1qI2AkBnPn3XeP+rZ6sT6LDMWH9gjiNpzotnNc263W/nM4
OHlDr9YRbxbL2AtLn74HKbMlhuyPP+bBfxz23iG+GS9wiSs82Cxd4Re1A87KyT5PcYISr0YpSzDW
BMG+cL9H4U+lvIXpd8HtLpEEE0Pjqk9KdY2nxabnumOJvH6FUiobNsXPvxDNCG8aKwS30+f25du/
0RcYj+M0ciLzzjJFRtkvEPJt6VZJixwc10X9qm/pLW8ycDft1vxSb9rA7lfGa/Y04r6uB4LZU3Vi
d7LklFkaqXWxK0s1D7HHtP563cDSwiZXgp55WealcHF43Tel/JJBTqUJipOjCFPIC6wR74X+a7s4
rvbkAx7rLNRTD2PqVvjRPHaIBz4Lja0imgeYzbC7nb4ywRW1K17POWI25GbI+HyUh02Xb7KPS35y
UbgZDxTFH6bFFZPZsknOUebjo27cXb/UP4kwVBfmJh5umdJdGR7FkQDF0T8HQL8bHZmgsAvj3yRQ
oJksyFqN0Vwv9mYt3lPILOzrX/Xy2NBBZYqXv38UMZh2XNTKRbI90kCg6f59J/a7Ivh83cLM3X5u
YpJAeUYQlMloIr5lVgUGkGjtrfWVhPIdVIVI4/0HSei5xcmVUQ+cHsNlAMarZIZGSk80nuJuEDcL
K5vdPIaVgT3DPnXZpqh0kuBYIUnrN2G5txiLJXonjuWEr4JOrgTEcr2E0ZjLXAzJGC9DA2Df9Cjm
VRlUDLBRpMky+1gwoaGgXeR+X1jbXAZ4amby1QIhzBq/wowh2Way7tf1fb2FKmYToriGGtsmWPxs
s5k945bM1MMAdNl5UAy1acB1jjdjvYYsBngbSpyr5pVpx2Vrl18PetkTa5MYE4qNfDRErJVrxJsh
IaT5Tkupc7hvgfu8kC1tFycB5qLoqdFJIMkjC/LhEqPVCsE0Sj/fO3Jr4+Z4R7p2QH21EMEOxr+K
u6V+y4wfnq938kVHyVhwDe/rrdEqW+ek9N2B3GKPwBuEoUs30lzMhP5cZI4OKoaLBo9Su14QW9ij
QrZP1g2vzuhxGTQlz3/H33amN19dG8fcxA4Pzq2BKN/aqh1uDMaZ3G4FPHjgskAfC0bFZ/fzkG7R
mzde1c/Hx/SwTJN6+YFhBiQevL9PJcbyz28uoWsKnxFiHsDeZzTIbL1DPTYanlJ5n7m76056ufKR
hRBOVB0uTfRNJnEOOogKcpMxzlGo2oVZlNi+7jYLmcXMwTk3M0mPVQanvHfBbxP+kG/iOrqRbqw1
owz0A9bJivi9/e/WNbn41LCzQAeMexgnW4gHHN0MFu698bCfJxina4LH5vwzNegQ0xEct46idlr7
TlB6TnjTSd7S7i1ZmhwI0yt8hYFpKvnxWlPoZ0f3wS54YnxRR1V31W/y/djIzRYhKu+5+7U1ThxD
EsSh6QMu3h4WJ2QXj7rtH/HGdi2/lnap2hbIh5ERC1TtxrUldN0+LX3KSyzQyCYIiQ+ve6QXSZ3O
N5oyfESplztSe6j2xg84i9V1cBCcH9ad5Og+V+RYhloiK57zQmqu4708EttOL8lQDaj5Zlgt5HBj
9l98KtXNxyZ3WiPcXD+sl/fxuMDfpiZhVU7CXOmQVLRR76SJpDuSt1HSj/+dkYmnx9DZGJmCkTD8
mBp3CI4O2ofrJuaCCbgYEkHmINFZGxOCk5RbSrO2jDRMGLWUfE1Dv9wEYiIvQQfHv2Z6KCFcQjiL
vj6caRPfdmvLT2ikjJWlbE9/oL0fBxIMx9gWHEVmlBb9YPYD/bY4rZAUrVK45Wgx5hVtCr+SoXeC
fGH35rwcaTpGvy2UwC6efVmaWDGYMD4QwqmSljiQTtLpSBzTW3rcXrZwx+yWDIm+jkgbd7KDQWrC
I1OOpkAql9tkK22FbXZYTqMvy/yj747k14yrjxpak1NXF72ANjs7J26HTfrYfIhXbmhb94ZjPiDb
Tjd45T0sIuNnT8iJ1cl1IzVJkHO9jifk+C0yV+UTY0sW3bzAlpz6J1qs6XaJ2HdxqZNNDaW8xisw
2jpyAWJR/jiCnH6oH6yn4lv/IVpZ+3Kp7DTrcb8Xqk9Co5zk5YiC41G5JyEzAjtZE6xW9Sr+5v1U
iIzCIu/zrMmTF8v45ydOnmhWO3giTs5Iux0kPwStc66HkVlHOLEwSXChkZW6fAwjOMm3Ttsbgvio
o0HZx0uVz/H6uogkJ5YmgbdsSpqaA5bG8XWJ8U4PrlDjztrGUMkq+/9uWRNXoIGe+4qKsZR0JMg6
NAs/6UG7Zm5/YQPnb8yTdU3Of+EddYoqmEI2/Jg74WN71+1gQWU+AsZMyoLDm+IgbL5dlD+djZQ6
ygxIYhChp7nrEGaGK48Sl4HE6EF9U4lbvVmqf84fwd9GJlmJGMSuJQcYidveaXnnWUtMYjMtG+LW
yTrGCHNyyvW+zY8IM47OXNx2YO4ZIkrXxg2isTzvUNg8Wrvle2b25ANlG3mCJBX2n3OrvRSTAbz7
lurafvRNaH/qVe/I8cIVOveVwMbCYcYEDYREEw8DpFLrsSkTlUWEU2jpo/ktu3Y9Aq6vH/q5T2Wp
OlV3uMtUVZ9Y6qgXNUqAJVORV276kNDFuG5hJHC6cOJTExMnrsymlysq0LZ5l+3LnfKgxZvRl/0V
qsZQBD4ose3u4w/C2mudUQJA3xR37ffkuLr+Q5aWOvHvpoUBqsj5HUHcpraA4k8DTmphtfNf7vd+
Tjy79Y7GEZIrCnogSPVu10UDsg5/Dr/Hc+F8Glmx+DAXtOHiUCe9BGrIrj4PG2h1oYsdp5iadbE+
7g/jPJu3zBg7d/pPjU5OfyKYdeqCyLBpBfUO7+7borYhF96qvL2t3Dm+jIaXyzjzH+73YidnVBLq
9pj62EVzz27RH3KzhXt6/PTTe+Z0ZZMjWgtKresus0nhoBhbuWyieKsp7YsO8Y2oN9LNMYTdeXP9
PF7OB04+4uRASkrWZ0rIuvTIHptS7t4abJrO0CUjE7WUUy59vcnJrHPGacDgscaA69T4LMSO/zhO
CxefhFcgx8gD/V/SvmtJbiTJ9lfW+h1zocXazjxApqisypIs8gVWLBahtcbX3xPJ3iYyEp3B5k5b
Ww+tSDpCeXi4Hz+nviVs6cqRMU7i7i9mF4hvIj0C3B6d5C77oO+zELMr34+gGk7t+WvkAZRlZZ95
5i2+egBBAaDyCOZQT6Q2i5jGTZIFuFp9TQDzV1Cb8iDcQFK9YJz01ZwJKst/WaI2DbBCodCGsKQf
eGu2FTTfh+g0qJ1wE4Hyg3Wp/o09AhfHJALaSWUZIqFp1LjGAjZoeQaV9830QnqJIk+5F7WNKtq/
0UlEdqj+0yRZ2cUtq/cAOU7EJCrQsZmH7X2a9Qy3vJrDWBqhrnKua4pYI36Z33GdF4Lt9K3G9B16
u3wCVMDxbRnal+7Mb6Np/0P4iJXHZM4t5dqEsO0bqGWTOL15KR4AB3Ug8bQt39C/B7Ip5lquurTF
xFK7NJwnYah/rCV6ikTceRgo4cpI34rZ/f2SCXpfdODLAIm4IBHVgEIa4wz7lZORchduVf3p+kFf
HdTCAHUgykYfB5FkZHBp5WYwTbZeBTrj2LGMUE4zCCGUYSQwAu6LwpGUqMD/Kz6uj2TNNRNlFlEj
TOWoBlJ7Up4TZaqJlSSU5299FR/1ubeBiC3246DPB78sWrMfVK+f+m2o8snXKekah/EVZBdQjvPs
K8hcLI6f0KRGAgk+UuOekIRNLfE7XianAzHh4ZC5UKn/BbzH2ksZdqEaAwo8NKhcFPELEU/IEqeh
2wHw+QY2o+l2QCuto91WtvxaR6BvyT9YzTd/M+nw2YTVmZB7ng83DWJEn9CPx3CrN2Pvb1sEg2jA
IfgrZtJyJSpF6RYsfRJeqQCbUfvI4Mq5A8jtx9OybTfdjFCGs4DAcPvCQ3j/C2QxLJvUFdwrUlPI
JMwgOLMAYEPegk2ADwdbPLH58RtWKXF9LRfjpCa1qHMgl7iTTeMOuHhkeexxUyFiG19q3Sauhl0X
Ylml8x5VMil5TazWtn9f3eqJzQFo4/wYq8Lf9d608a2R8Wz6G7O6DLlsiOddCAL6TSrmUoYdlHwv
wVNFFDeSHZSJLPVRrO1hGzsQUmCkDZhGqVPaKmIhicRovJXejXc5B/177GoOdxi/oxOB25HBsg7L
ihskohsgwEVQpeONeH5WMi6o1IwYzVTOMwynbQJGeMqyQN39Q1OpoANHr0yl5xslPwq8b1/3bysR
6dkYKCcbx0WSKuQRw6FRoA9vO250JmOTCwyoyfoKLSaLWiFlEipQEMAQIeJIHuLP1S4GtqQCukRA
h34FWDmbOWZ1/gC6wJULyVtQiZ6vUAyBKuDNcASMR6T+wNV1i5IaBGcdxZNw6OQGnltihNosm9QN
rEox/GcEm1IG9HmoWA33dH3NVnBXhG4fqF9NhCgQiOrPh8Vl8iT1pDUt3vIvhEZFRgwa7JJD6aAz
8xh81l1U1Q/MiGlts+BAqxAOQVPaReIq6AY/jeeBvDwFCY/PYD94zUf0HFnhbfVU3Yk3vccW41yb
ULBS438a6MlVupdYyMQ6+hEHVEDMNQK6Zxibc80C0CVEI4iw8Jwi08UdX6RNAxVINFyps38DFcyN
OLGk4NaiWzDuA51KKj/o+KTWTDJaNeoiIGGzlwgvMKfxCPFneMuLJ//PLiusDuqnQboiiJct2t6I
wd7/KuXgW49/Z9bQ4GYQ4WoASajbWw8LMD3nMBCnGZifE7MRR4b/+5tZ+2mDvq05tYfbgA2o9AE+
gUvECgEeaR2/Q7csj9Q96xmyFu+h/8eAcq7EixcaqAaaBMCyC4uALlv8+KT0z7r6xjjALCOUj+Ba
TcsTMnVaZ46hg+tKVs3uft6jqcjWJjPVX8M9wCIuU3FodVcshkctGkJZOc8I4L35LrjI2eKx5/Zm
6RQEMlnezofwnnVNrrr+5ZRSi9hN4sDpNbHpoAsv2AyJWeem9AlKAF7+Fgym/BWaMBG7v51cj3Ts
vjRMnblGKHI1Imsp31dvzS3A9bHZxZCeNqE/49sReo5MILdns7sLnYY3CxDIjEftyKq1MZbboCpQ
QhzyKLfhO9LxUa1u/PE4/U4SGdwBYM8Hk6qMWJO6yLlSr9qWgw/jqsDKkcrqmO5/fe/8NEF+vnCT
gpzqaRmQ6fS41A0h3X3KH+uPKcQpbiUnefynsk5IWIHTYTks6gYHVUVRTSFstoX4bWqHbZ/X3vXT
uL46P4dFHcbQF7kh0DBz7UlEs3lCJ9qXWMyc62bWyiVnQ6GOXqnHXDeT6Zt2E6Q8wO8GFhEXitLk
0u694ggY4451+MT1M/BzdNTh41CgyYCiBmD5HhXX3m634xOePSWE6ND8WlnCjWCSm2h6rdF0Ynhg
PJB0e4YYLusUMCeAOo61kYMTx8enSI89XgIQPwA1qGE1bvqmlSeahV8wSsZ34QOg5IMyPuC3F0J8
XKLJ2TihjK9+AUYVz+j+SXkFV61Hqt2WdD8P4IiWXtDYeodO/u31NV/dWgvj1IlJsnAWUjRUmLJk
bDsJivNj4igZq7yzZgYyg3itKzokY+j4JeX1Ts947Czw+kEw454Xv0Uqywi1fARzIQDBDG4S1NyQ
kKCDadGYyxTNqArek+W2uoV+I7hB6r2MFg7+Sd+zIxjq9r+0SJ3MsvbjugxUHrly/T5ozGgzo8QC
+oMQcl4EEce6/E9ZlZ+7hVgk+n868slEikSm87t9Wc9hNYCmGIp8J8HIPLRbYPF1W7AjeLvWVAFF
t/ynaDu50RGPd2BpSo91aldGfv4d1MOvaDojjaALZwZvmn9XglA4tg0HwhVgfwD1PsCV9j/ZqWTg
JCgAX48IHJeInr9z3843dRsXs6aD60syZy4iyiHmLLEAYxT2+GQH+qOgHcK/oJigt2odqPVY8J2K
O0RyBd3Efv2sOIONqlWHLiCjNK+P6wQ7Ol9RpM4h5EXAVqiwnmg+FpdW2BR+y8t5CYPtVtqHdm9m
W9WNd8xs1vkpPA0NXobAeCD4DO0J6gaes05XQ74Bv977gMcmclk2Fs2KMy+7Me5Jkzvwh+Ezz7Mu
lnMXf2mY8jJTLJeAMEHgdICDH/ctmtLajXQv8QcepyT/hz0wP+zhyoD6BlCvRLfjfK8kc5kP4Qh7
3SBaWnxoMVzGqq0NCd2twF0B1nz5Wmq0go+lxC//BJ1kTuRAK9YjdLr8V9bKUdWP04BIlAFBc/Ct
SLB3PiBZEFuU+vkS1Y/4WxCYwIqDktK4TTUzhXcLX4TvYNogjcmaPYNrrWVSil8eeODMsHtkAmgm
DFDU3aglVQLwYccBk9+DRJ00OECc3uuINIQX7lg4m0tnrkLtC40veLbxuDMkspkXx6LOQQ4gNXB0
+kH3/peBsnPTWwTo2KZssimyCc/OIQziUEBeDP9BiEoZnNsqrUdc/6bct6YAthI/YUn3kWU6NyEh
JQLMHlaRIEOoA4i6v57MaPMGxdFs84WYQ0QItActb9ihhLORVVllhhxv+e3oxaPM2LSXlwe0b6Gd
Bu4uUYJiDA3tbKW0H42pqvDOQQfObOd2MuLBWlnJM/8cOdqD+jhbgTXlZvToO/0I6hImexa9kdBo
AUZRfIiOi5romVPxXsDLUa9KCvL1r8J7jYaAzMOTR3vmDpwHFXqbZ2U2KBYx0mVxbpHauoqo1rya
R5Djtfz7OgTpO1+bxnvyALh3bwuhHc0gVlX2lQU13U/8NtmimyYKPXDQt8mmfujfkABnwlEp/iby
WVgCqCliGlBAkujsbAjOGzFuYjQLOaONFbF73KJoaNvKdvIh24A51jjSyZ1xVCFKyNgLVB0F1gHl
lAkXHbDYhFqN2u4ToQOR2xxb8GVwNHfeBB7/SnKO7KCFzO9i20P1+SRdj0sbMrsg26NMZXGDOmYl
i7jhgk0DcZfBlV32hBKvfs0M5fWVLKs4pZfwPCh13ykUlMI4XQaI05C3EGVOnetXAH2aLoZFPZfG
PObSPMa2SiOz2bfu5CD9A7/s5Y9BhweLbFY3YYTQPd3gkjtUn7gtcxWJx7g2ZuowKUmZcFqDqW0c
pJ80t/IMYAsmuElSs/mFjAUpGVwYhLgHCnBgZ0Q0gZ8v3LKUgMsfPhtofVtDnzfgS7sMgMtUsNLG
Cg75JniabwFPmUxchBtoOGuSWbUmSyaJStmg2kj21OI7qJAiV+IWgAB8R+MILlyY5+Nw2/le8Sa7
ciWr9Qw7YYHDqHbUS6vUTi6TeoSggghE7qb7Dh3fR+NV3inv4HdBxVV76D+1ZusEn0c8mOXHahtv
AFIOXgENYOw9+nb8c/i4pzQZol/AZZ8vwxggHp5b7PXeRUtHupFwGSfWqJhgVdVf+/vE9plyuuuj
hzAVJEYhKnNBSBildQIs/2nOdU9G+6Zx27mzPW8B1jlxbww2if0Tl0R0za5zeLu22BmD8wfzaRHQ
SYYUNXL8igrWhvOxy1kxKZWoi2bbCci351FxVxTQB9T6oyQV8a5LJzC1y+379fNO1pba+TAL3jn4
ToheS9SUz+DtgnwTjppSGtFNX/TyXi/6ypV9qX+8bop+hJDlPbNF3Vih3NQ9khHEY4bfZBC14FlH
iIB/jatlfUL/GtmJK25xplvFAF9Xght5bDbNmIImondk7cuMlGsl62ZsNIyE1kUMQI1PpgqTTYB+
2R6RCsYXq6D5SF3oNDhJs418k7cJPJCZG6QC9tOUEs099AEhcIRKM7Vr2qgBewsGSaTs+y2olDKr
NUeozHR30yZkjHDlLkI73k9rlJucul72wx4DzAvdinwJ0Vy8G6ArleoMyN7atlxaohwh+K7EKukw
LjHn9kDuvWoq8sXioLLK5uQ6o/f/0hDl+zgdrLZ9DUMCuMyHt9wOiYAIwBczvB2kk9HDTcQuWDN5
ESaRvbK0S13rPURkytyH3caJ/TvC5UyyHINgB6nb+85sgZ1v023AOtLV5r3IpsagHgYXO4e657sY
OWDwupArL3wS0IyCjon7wCmRWJrc6UYHwsZhvfhWPcBy1JS30aKmqQboKmG7jrYGIlsAP6e7Gdt1
Hn+hH0RkbVjK40RJBB6vAB4n0qG96tSvZWcJDXj7zPkpuTVSSweFRe6SmkSHUdu1YSmoTcwHcXLD
txHtn79QHWdsOZrU2E+UsfArTEJrk0s+coYB+KJ2I4PfF8W1jbaVzNwKD8zHJzmeV/a6RvmnRE7Q
mzbj+A7W7Ga3xAM3bnUzOuIJNM1MPDOck0Y5J30OuDICRsRsxdGZFWBvy20debnwSdFeJKm1Rlny
VMgDc81zHU6b69fN6jSjAw9qD8CKX+DEfSkGk18M6/x8J/ofSgVZWh+4h1ixslQwrxtbO00y6szo
zBChwEUnMH1o9FYqN4tmzH3JI1ClQzX8uoU1jwjUOyTvUJ2BQiq1lfH5fSYHCFPA/32fx/3dUDSf
5ih+uW5m5VUD0jH4JgmUTvBR1AmN5A6yLTJCsCj5Povfxhxclw16iIfviS98KWr/BXPNcsJrxxTp
A8DQoZlCsnjnt1jXCJECelSyMaPbILfrbse//EjjgSZIsjTOyZ5AIcrGpa2tm4KUgX5CFQN8d25Z
HoJ2NsB/amp1Bc7IxG57lZEfYZkgP1/EIX2XpUqWILpWk/SNE8SHBO0s1xdt9TZZDoOaQLQjJbOm
nSbQz/B0iOJtlmx8r3RDFygR4xGk2sDaKZND3sIkn8b4gDXXsvwA6jrT20hOWwEfIHszCusgmQJ7
uS0Wpv8aWAQvwHIua6d7aZC6vlIhjCaxwcIBCqEjYy7cNgp3kJt5C4pQLy2YFzZrhNTB6GtpKKMa
BvtX5FmSFyJqRPT19HojWAWKIqw5Xb28FAHyRQK6y0k/8fnG6TpxAMMnNg6BbnUVGij5L2PrpNVd
3YBL80YEpAppJtnOtgJya47Qf8VBidpNjzxPAyFMkLLBsf/m3C8+jDo0IEUV4wHsy2Y9N14RAeQy
KqnD69Wh18RnZWRR9K+u9cIedYKMOQN3sADXB0p5b2ygBJClPipC8Oi5AKXDtPl2fTuTtaQvSngi
8GOiBw3hCOVrhypJ46rAWrdJ+RioxU0YIqXUxuJmUDQvHUFkYhSdc93omoP/oTyNapAC+urz5e79
pJP7AnXgMOwjd+rA1aAH09GX66+/YwiUJXjz8iLyw+eGwiCPgfcfEMV30n0gFFtD670x77fXzaw6
df2nGcolRM0MCtsZ45nE+2zC03mozRBUyGP2cN3Q2sQRyKuCxCupblFlhFgpY25SYCgLoPklHwSw
Hpczs6JFdhm9KZZmqOhJTVqur0aYIceRtPIkX8LE0qHnRICUhduxiSNZJikPoA1xIkQTGVmT2zLv
P7cDz+zlWVun5bio01y2qNL34KckL5En2arvZryYkTNuTR4Kg3FggeEFLXUsB76W7CH9ncj0oEJ4
2cdXz3kdgb2c2PW99ih/pKpHqAF73FEDb/Minl1Mo6uDXRilXAl6tyuQMZ6MCi5YmbPArcVbsGhH
DllJEczXeBZs4wka3czXz5ofW46YOngT2lDBxQ7jpKW7PE63fLpP34n8n+JlR+FtRNr+uXgUUefy
fuOILIZNnUXOb4dGBo+HWRTpRghju2gaD2T9jF7C1f26MENdymqMvHGbYysFClinZM5VZFagzdw2
1D3c+n3FjRUmcbCKt7az2i3aMA/lXvBUMwaZJLQwWdxSqw5mMSzKMzcqSln1BJNhHRzEZsatA8Be
wcr+ru5NEQE+fDLpA6FmD4T3gjb2MJNn3ZdGV0xlyB9BDGX2xmRd3w+rC7UwRU3ioCZRGqFjyYwH
zuUAizLEP5mB/t/7+N/BR3H84Rmb//wPfv1elFMdBWFL/fI/h+i9Lprie/s/5I/99dvO/9B/7sqP
/LGtPz7aw1tJ/86zP4i//0/79lv7dvYLJ2+jdrrvPurp4aPp0vZkBF9Kfuev/vC/Pk5/y9NUfvz7
j/eiy1vytwVRkf/x54+23/79B3Dti9kmf/+fP7x9y/DnHrtvb5e//+Otaf/9h6T/S0ejOVjTNeAV
kAqERx8+yE9E4V+6oIPlSkGVELV9UkWFhEIb4kfivxD+obSJJDEes5Ap+uO/mqIjPzL+hUscoYKK
CrYAqXc8sf933Gcr9HPFlmpLF+UH/P3grAFSGgnhlR6SYE4bFaT96umKE+zUjnagQ3FG3HC1WT2m
XsHsFRDp0gttk/LIkprNvtzAJnGKELitvOCA0i38IyGsI0SKyL43oOKKnlR32hgS4jBzsT5/zsPZ
uOmTR38D7ZjFKRehSKAirM9w1yEZl3nSARG1E20Db7bS28INXJYM30W++IdZoPoBXgGrAh1m1oWu
9qkOs+E23RJwenzXAvkwfyednmwu479Z3r/s0YGSz9VSn5SlCtZtf9fekPzPdDyqpmAJh8wdNvff
rs8r8YvLiIkan0RFTGDtDw0IHBDQUQsawMSTPNkVNyz3fJFVPNkBbgzBpgrIEU0Ul7ZDmMkV7DQO
IPEiCLjaDPM42IrVAZjLhKutG0SiAhUjFGzAJXIeQU9xrkGpGAbjbfMGaRcrv+s3pJUtA3KGXVKn
nyOn8ckqcQ7oXTVoUSJFyI22FH1A1XfSXY6dkmyaL8kOwZIDuFFtio+GlzvTV/2WpYdE3xMnywp0
5aFiJV1KUfpCk0Bfs4LOZQrASjrt43FgEO/SlytMEF9DhgeSUXA4ns9lAGzc6FcZDoFQK2ARj7cx
WkIgW1Nuru9GliHqzpvnKE07H2MBv8htMxYPfGY8qU31D2OgH+MBBgHYUhAX0vwlIENU5xoNZKZv
PHLxbAeQeb4+EBpbJ9ImqGgukLhGbqOa7PfstoSvIhUfbSezT9aKcwZTKWRqDAlpzQsUrwpSZGUY
YGmweKu7JRzT9Sbbgr1pEzLSZCubHKAzwFvReQxUJO0M57LRQBScgpk8De8MMANFuhfqx9x/FPTK
SUtGgYlsK8o3Lc3RvhA0F3nGdTA3BYldhK8IXN0kwxMoTSBr0v4j8S0UzLDJ8T79gfFEDxm1yeOk
AlF+D4cxpZGdqA/jzILQXsTFtAlqe/ta1clZhgHF22gzyWbo8rkltrYC3AQpPnat2VVezzHuzrVT
tRwZ7QrzWksRzeISkQIzFUmjByqQQF1e3/MrV8liAiHbcO4lmnoUs6zB6AJB2jYTDxxRYdXTuwpi
W78ad3Fwb/QMh7E+pRrhdeR1XZToo9yXIaS9KtArDZZ+P4HkPEaXNMlrEg1GouXNAr6sjRKaW+i9
QBkBYn5UHJLrEVoYYxy3oPBvtCz8mrfS97yW3CCWD0MV2fmI3qSG5YLXjh4wuhKQJ6BDgg8+n9xB
AelSHxMXXMR2o5auId4Ygew2LWhmC95pRUYLm7DmV5YWqaCvicc2iTREIiToG58ar4WQLeK8+8hl
PflXrjBA9H8OjppTo00h/eXDVBDPPHS7BjScwDpjf676ZImwpwMlBDzFKcxdZPnDopn0oARJuuwh
I4nCP6khc7v6Hz9GyTlfGhLPF4sDc0aClwQ0cBvwffafJwAo+kRjjYesOe0fl2aoPeELQiYNOq6x
AhrYClRo+n10QEroVXb5TbPnGQ6SYsr64SGBOxY1nnTYXvTWZrExam2OAy7ejy5IgfQvtSvcRbea
m9wXzzWQIgAQZltQ2UCtqDOV3Q9QH2u3rLmzxWfQLWNqLihtX2EZRQ30XN1hLBszYeWzTy2aF5NL
dHoRPBLUKHUdzAj6jZoE4kIXx46aKiB2Mqpc2ia5WqMUnkGFppqijRFpsqfE6EwUoEC4yfQZig+1
iBpcKgaHtDUUS07H5gmC7NJ9mE3Txz/3umh2BhWGjsYBdLmc77UxDOpOIgE8vyMQRx0YUkD4HW17
3czqfCzt0JdIiqsTqM0fYUaMOhWpdVilq+z7U1U8AXv5E8TasthsmczhNAz9dDnLhqgDfIV/BZV6
puR1MRRZiVFm+KfcKq/5MbfRLEQIF5133ey2SCij8cWNv3BbJuaNnFd6LyytU+dZKYZEqjWMvQEL
Pel24QekXkH+AcxZZPeDdX2u19zh0hx1rsNS0dCXRjZ4r2664ChktXvdwtoRknGFydjYKCDTgVwP
fSxFJ7GOrw7OlMbeIPQPYyY8XDezPhDsTBTHSAqEOkO8CqVIqSN7c6ruoJ3nm0Y7NYzZotgqf7gl
hTcMA08T0ATy1N7Q80HkejIYclHNRKb40d8S8abW1DzJAZtQvGO/1NemcGmV2hOaEY4FpA8hOTln
O93XN2XbmnJVsUa3tveWdqjNEI/KXMczWaqDupsO475z/bvJJqQzxpblWtcWDLAC8CYoIpD6NBXa
HGTdzMPBmaOfyqasc1+rQmBE9WspFYATBKTL8FAGcQG1Xs00hlNSIpSZdr43bwn2vQesZoQeXGIP
7P6RtRmEbi9hK1Zhl97sU5V3opJiUOp9uzVa9FUBr0oSAd9qTzuy4sOLOv/p8v9pjn61yLlYZkWP
i0P09B1gGS0cI3QOBM93MWRbd8MHci9mj9wxPVSsqG3tzUR6x3AhoBqL431+HSSRnEQxcdPkMDSN
CUVH9LCWjr7VrNmaQBfWetmjcWRVwtd2jiTJGkma4pqgG0xyXxi0CSKnZq42jxxY2No6Ym2c1RiY
XHKAgoBThj7o8zwp2uk9KHodABTtU/mNUO6CzIvkx9BC5mV2dSQSfExkwWowvDBNnXYuygQ9gqYp
Xm4kTdbv5wnaZoNd2NNmChneeXWc6DNU0bIKhnI63cKVGifkE+Yy5eqPKSu/zUH42ofKEc3tgllx
4mTneckC+Kw9bEA09ZdVKpCQypznhxzHsrWn72VkqofxbrIIPgUaKLxJmkuLwNN2pB05cVnVr/Vj
szBPxRcDGqO4lER1ta173W2y7xMrum/vCDjGuB9fjNEW0ZJlyd7LtGFhdNecuSzwhOEEuawLfHmS
1VzJxZjxUIP62Yh4snvVhs+/cRv+NEI7hn4Wkniq4RiSJHrUgx7dsSM/m79hRMQi4gxC/os+h/3Y
KsmgYxqH3DeLVrIVsbGvmxBWZ2thg/iCxTsKZRANmrXkHeDlW8gl+h6oMmz0VR6ML/rdCOG2cMdK
Pa3e8nhUGUg+oWP1Igep1SAC7iPcg6QUHaLtIm+stDXLjeKdSMLuxE1uzZ/1hjGh66NVUfcBmRUw
fTQ7TSGlGieJmFF+5+9yV/sK7sUM7d3kQEBA3BoLC81qrPOw5k+Rb4WGG2kqh7s7n2MUgIzC50hQ
o+iO1gTgC2Uh0tauiqUJKkU5lkGbgwdENfuyNCNNt/rpC19hQApSN3K2Zewa1oioYFALJyHME5jj
KiI8hDVMviTPoK0BhkHYQRGH3Ze15kiXbxYqdpI4feYzGSaFAMDdAVc+AFFStTfGwMrkh561aOt7
ZfEYo05GGic+4J4wCF45r3lAs/FeeIjRmoPHApDL1vTVv+2YacXV87iwSu2VHm2jidzjPJIM8Hyj
VmYP5iEXrGvODNlWM0eKw7CZr6K1O3E5u9T+CVTgCBrpFGr0dlya8z7/BPIwZ64AjWYNkjVGavfE
g9oFEwnyA6UvzWAwuruk6vwHEHeDDv/6ViUfTj/3FlHwBfh7zvTUIJe92JRIow9RYhVpiAp8nQKL
0hv89PJ/M0hFxJwBGcdJxkzOU3Wbtsk+AHmoZfTqFzkFt8N1Y2vncDk6KpQpqqr0QeGCB4UU76Z8
3IQh46iTq/ra/FHHbs77PNR5rFW8DTYSGu4HN/wFtntKduvPh9/P14pGnbY5rBUozMNO/15uiTYx
90rIICB9rt4YvBVsgyexRyMrFPCs+U6Awi6oTlz+V9j0yJCuDZk6goFYd3xM0tDcptwmmwqFVP4o
PsKz4S4Eqfy362u4+oZaLiJ19vogqMoUOm6mdhcfI/QPZ1b4ici1irb89bdOH5B7IKxG1zByYnT2
WS3isekmbNBAK8wifyvDe/AHMjbmWggI6jxg2tGDDZwV/TAceTxIKz9G3LtFX3R7070p7+quPgp7
1VY8bgJlJUi5S1NE2mXasMgJ1xLeiJqQ1gSbC7A9PLWGSoGGgEIgx54LOhPB1VcujRqrmYvczCPu
S900W77UXnK/e22leCuoEaMuuf4JCDMwx6DGueCRkcIUelmYItC4yJY+F5/B0LPPc8HiSvSb1JPZ
9yIQp5wt9P0GPBP29W21lmbDmwNPR9BXILNMv/+zMMOXBb5izncTuktBXlFvg722J6ll5UG5Hz4r
XuOb2ef+QLhgC8brdcXxAl0rKniG4HmHkuZ50FPw9TD0IOYDqqr0d9jgupfKUb2JghkU1IPG4tBb
iQ/O7FFPnkYX8qEdQ80sI6U0OT28yRP/OJdwEuP8rIq4O4Ogfrs+ySveEXJgINcGdJmgguhBSlyg
NYkK/ozky8iPqBWBkD1pTTGJvCbtXVHJ71qB965bXfH6Z1bJVy1i9kKS6mFGFRnBHtxDu9XR5P8b
FogE6Ykc6CJAT3gxnJFV1MxE3Obpa5GxYIUruwP+B8pdwHSgW4J2QkLJycpUiZopDJCGxjtKirJt
VQqmqtSMg0DWgHLnZ6YoV6AV49TzRaSbdai5KqdYaZmYvP61FEp7Sp+uT9xKaKNrIHIjvAwK0XE7
X5q8McqqVUrdrJrCajK0K8D9KAIrt7c6fRAEACMF6OwvfIsfS4GiGzCTYQfahaxZlWLLGpBcLVcy
5m/lYEEAANy/kN1E1yudwWjBoTIqUYKmj85wDeiG61y9q/rClqXEihHStBUzf0FRnJASAfJd6MqG
OQUJZ2rNEATX/qzFOLKJjG6kxIuSalfkkhnl/HMoFI7cBxaXgFi0ZcnwrgwXCjLg6ebxPCQ3yPkK
pnXZj0MsYWfOqtPiZW6mKe/l6gwqOzAUg7uVN/umZxzpNYgTya3jzhSQyAdk4dysqotxjr8W7qvj
7CGLH42wvverD74ct6KWmH3hHyS5fJsrwa3TdxmMmv9052q4qgGFJFsKuEQq0BtAJDKKc4VAr5Gs
Ugkhj1aVW7WIGPgj4XKC0f4F/DmRwCYXFHVEysyXsqY7PTWKF3kHJcnpVnweDtDmBCG6DobKp+Y4
HiSiGO/88zGSfQwCOcKwSz/Eg6RthLSBt9GjwtOl20Q6GhyzLf3SPYMTBRRAaOojRNA0BdCUZIM/
kLd4t5tBTUPAjUVu5Z9Ss3eGLb8ZNJNzrw9s5bKHpB4v6NDxI10ZtM2kCaI+JtBGJDZ0C/+NDAvt
6TZhPZXNsrL6F1Rs0HJ7x7sK0I7awKTkWRk2GsSApMDhgf+jN1BZ5WU7kLiSRyoJFPdFODC26NrW
gQlAveAYRMC9qEOSDIVQZ/Vp65CWkNIF402xnyAdj4J54CGmmsIH1OfRRuEM+zlnvCXXR/iXefot
OfPcWM8qgkotR8GmgSoDs+uUZYJ6PaK6Jycq6FyRV6w9Of2cqML/cRDiuaMh1FI8GMrx0CpKSyu/
pXXGWqa1QQhIWyLVBXUqhODnJkSV0zi/xzyRuoWIfwQTmImN5JVvP1AEwvH69r+8dTU07oH5ErcU
cL10N3A0+/E4k4KFOhlbTS+sdMo3aRYx3MflrXtuhpo6uYo6mUNPnJka033UiN/9brBLvdj7PM+a
xMuoBbYAA0WVC0QpYPo6n8Ow0UDVlpJHaBTuFSW2JMHwBukmbDgzCEP7+gSSg3MeI51bo4LnSe27
ICZvlXQo7EyVgS4zrDJVnTREj0z/EJWVGfMdw+rafEIFE8PkVSB76auWy4Iw5gGqMNGIZyapo6og
LA2OaLxm7Pk19wjWKLQAiPAbcCHUjqwb0vpUayC22XFgZz76ZWB2o92DfmYT7AjETOO3NbAWwh2n
W0DT/cCb/fOwjbDC/fwMcnAWgbsaC0Wt9/D/DfopAUixeGO2RAMtWeDmur6ia3OriIhfdLxKJNxH
56b0IlTnohSQLi1nztI7Qd2mSEDdp4Eo7uKpqR6u21vZr5DABpDU0HHkkV8/tzfFfZ7EHWY4iz+l
YBDS9MxM8ocuLS0pZ4WkK4M7ORaiAa3g1FPLGfsxJw0z3nqTxh/lVtiHRfqE+vQ+S4PN9XGtRCsq
eDWBA4c/A/07NS6xDLU6DdAclIqS3U5AJkbHeZTtMumsTPve8M/X7a0NDY9l1K0g4yBess1XSVBB
ABtvO0XZREXmdHy34UG2Z0ysDMFKzEm6nvBIIfrnlzXYZp7q2vfB/ji+z67o5Hc10D/6+0kOlBke
XPpo0oSD8FgkfTMXGRnU0YuwMpCOKLnJbPQbfvikoiHq+uytGcH9LINeAN07F7PHRVLFTbUEXLvG
WxKfmmL5WWTJKKyUr9AYsLBCecs4no1maGXF9J+1O1CKpGaIVCVoeTRHfcQRkKzYlL+mh+zT9dGt
lCTODVObUS+HLCxlGBbuSNWl2kXOvO/30wApP94t7ALJ7UcWWuzyNj8zevKtC6elZTP0/CoYzTuI
pn2MCQvLyVg0GsqpNZmBVjwYaCObAxg3Lh4kiTF1LBv01a3yQVynsKGnQNsEIZi97vtIY9wzl07w
fKoovyTOYiv1ZGN0HNJ+hSfJkaUNG3SV6/7T9b1wmpXzK/vcFnWXTGLGpy2yQCYIapXUIlg2+Tm9
04/lJ9Cr5vt8QyL94rFw5f30qcrN1GO54UvfeP4JZNIXO4MHYjUpG5w2NXks/Jcp2mrTDeB9lji4
icLIp64gVs+tEc+5sCZIreFnI6yRfnAc7fYp2/BOVlnG63AbOYUVef1uhvJ7cYy+4Y0nvEWvbJWW
lbTu+WeQPbD4jFyqxCArybzfoIXMItlUw5pcFdPMolVnOZoTJenCViaUpV93sNU48q7efgFHYmIm
B/nYW4ZXuOVz6IifWFZPyZVrO4vyMmiZMIx+wkQTjl7ZAh85ZOAa8Lvqx+jAIZm/6+zB5r7HzrRR
7OTNP4iH5lOK0sj1Lb7qeE4KbQgRkWKlQhgiCpSmCB7NOcoBf+DNTGaR/KwEhlhNNEIBiLqmSTwH
Cq4rMsPxzfw6OeN2OqShOQKcghy9gO74EcDQzOVKs0OtaQQJhjXsWWHhSuPD+VdQW7utAZIA0y9Z
594GMTPkhp7BaQT9l8nuHvvb3+rhOzdJbWM0F6cDwh1ymgRXAoO3oJkg5QIhVu0pR9bNtb6nFvNM
XZmCPoa53JB53o43GUKNYpd+7g7zPnpWkM2zCegLffrP/f9n78uaa8WRbv/LfacDEOMrw568Pdvl
4YWwz/FBIARIzPz6b8nd92ubvcNUxX29EV0dFVFVJzdSKpXKXLnWXR4nMZQE8m2xbUUwrR+qs1Hr
y09ZuLdT9WZqT/gpbfRJQR2KR0+DilVg3tTggXM29ODfpMCbvmTXa8i6M9cQGKVQ9lIJimUu3yF5
kiVQ3cHRcsmx03bl1AUaGpk/n5s1I4ubgTEr8TJiYq3J79aJmf/RO/c/mzgXmb59yCL0W5D16Z0U
H1IcazPwn8c9u6WRe+VD8wbp0F0S5Bf6RfXurlx7Z27Yb3YXJ8WciMxqtYDeCGkd/P8uKY/CwRjU
WhhcW8XFAakcJp2+xio2bRZy8VZCWW2UK2MYZ0Lct89ZHIsmTTBZr25QZoJCm+KSXmNlW7Ow8PZ8
0r1eZrDQFqghZA+V8/GzK5wLoV+/wVuMiiF0NX7iYaGs2/xm3jiPoNlDjrXB8CJwVfUU5m/5Vfs2
7JUuQBpNKw/P0weTImn73yO1rP2YUuulUJ4IZs6gJLHm3BLzRXQr7cyz7gD4liLpdzEPt1hHQpuJ
ObMOVRDrTia3OoeoTb35eSlXbHzOPH257i2/a8YS6xlIOw9sdt1UD/V8+7ONs/7w3+/4TG++2BjM
xkprie9A3/jSpOk2y8lKFnzmXYklQoXIQpkfo6zL5p5eDunoQ4wGAAogChU5u/IExQUYmdE6a88Z
AAUeewimoNBDv/Jk2lPoRUa4gD1Vb1RMQUkeeDc+7m5tyzdJHq4hs89Foa8GF8eWGXptYmDIDoST
Ri5J4tS5sRo78os0roi7hpVWj5NFQoayFdgOAcq2fYy7fU85M4f5VIPMaTCwJ5O1sWayLRqzqHk+
aBl6Q233iD9vUxmgvXXqPYB5q3AOZWL5E1yiCEqBZABtzsL9QQXQOckE1xzrh3qvZqCTnVcDwlHd
AHgf/eyjZx3oi7UlurZtWu6NEtYULTfQEjlYYs17d2tGifF3RIjPLfBXe4sF1lqGB646eLrcKJQT
uPzD+g8uMoWx/xuMpGv21D//cghFKVrqtuqgy706HnjCdwG5ayJzg8LkOiD73KEH+QlY8zE3gc1b
3GWaz7Wk4Dj0xEwDHRCYrllJCM6ELjTWCBDRGE7G8Jr651++yPD7FKwCKCWV2RDhMf+XO/sC5Xhr
LbacCfcoaWKmBRNIaAItZyJ6t/O00oMhReYKrCu0fgXDVEQfNBEI06/zNLAfy8PfiDInh17pYwNL
hK/EwMLJAJRWEL1GXwrPonsgMyPM6XIOBKOSGgZZ/ufOQe3OHqPx7W9wUpDlAVxYX4QczgQ1WjTL
gadC0ytoKcblFN7WCKcHtuku1trBp0F1YXBx4rlrN04PquvPoEqO5ueDZAybo7UBHX0RFms7e5KX
fzMIJZ/vLgTeTjZyDKV8Pjv95/lojVDCjPONFzXQwZrnoL7rt+Wr+7G+uT/vrb+MsJWjTWWKNyjw
Bs7W7z9mZJfaMEXVMAWmQ4J/Gt/Up2LEDQAOhY5a5iyJZSYNEA4qvukhCJEV3DFWE24K8dftVqyd
cx20Y/HEhUIUgvfi9DPaTdqQpxgES6FoRqCgO6aB+cCg3YLXTr2FAMPb/6PJhbdi+gMkVxQmZdTY
G6XUxCF3bvpBflUqTYntKoD53A5+/ciFu7LEEbaXwaJRhPQGCOYWsm2/0kP53odjjJb3puYHRbuT
bpx45WtPwjm2Ey1v7CRUcRS04LvnlplTozGZOfBcZ0tf5IsaWMxgtgHD3SpJyEmohTW0WICshCm4
kdruL6FWrwCaJjkKjLUlj0hKr2hW4+5f0+Q+RXAu7KhL5Yud0ss9OhpwUuu2sjd+GsujExoB39In
/9W8H/LAUCqKRozaYr9dZz1d+87FlVL71mBmk7KfNXuDIoV02gtL+Ct1xbOB7ut6Lp6UeefwuqdY
z/KIqqIVV1sWFhBdMRXQGbf/2nzSabVnsbCL8+i5NGnEjA8zrudN1QRQPIkVBz6nSqIRnppGq9RX
54Lr149cHMjaGYpiUIuprk1ylFlEdv0Owxugv7o9viSgUfpTfKB/sNY9OLmv8bEodQBSZWNQFKCA
hRdlGHi1LSDUVQoSJgmD2nA3QVi7Me8MPV8JPCeJDqwBLwYEFfj+3ZNJG5OMqVdLgJjA9HUYc6Bf
hvbl59O+ZmLhLkYOkFY9wESbFvcAU8lg1Ap95YY4t2qoEAF/BiwNYFKLM+7VFlhINBjh+XwwevrH
n4u/MFXAA7usx7Wb90zsBN4NTzZkNcBiLq0xnlTugL3DdaRK2tWhr/bcjvhHD56jMZ72Zh1xL5iM
EG3q1eNw5lu/WV/EGeoQivoErCvWMgMVg3xDxaFXU4oKMUXC5Im2r739dzhRz1yNkMD0IDEPCgz9
xDstdCClPhvwl0u5VwR8806NmoPP+TcY2aO1d6NxJqZhCMyAQSQAkDJd7GuSNFXF0Uf/HD316GEu
bp29IjIz4vmxKwMKQd7NlERrwLfTFxW2D882lb/iljwB9JrMc0vZmGqLqzcQ30Fc3Lh1MfGGKe2L
1S09u6xfrC2izehSH8JCsNZidIo+5xv3yorEvozLy+JQhKtq3+qC/fY6xdcZ2EKMEwJ0e8LV30yJ
pXGEoCB5HbOg+D1dlvfVY3Zp3qCAfyg98Cm2GNJut/R2aDHkv3Jaz66uEhhBKwFadGinfw9yBhkn
UTDt34Cnvg8V5E+pS/Df4mU9WT1zYBDeCEgtLYUQWI5WOHnjsSYBI43e/NKGAy0fBo1uAKvf/Rzp
zjnrVzsq7fmSAHRDlrFuhp2K3jLtd0VucrJS/zyNPIqxDVhfhRIDbnCROdWlObUdAA9A/9TQCTSd
a7Q18V3N1vXxxNG7NYDAqafg0KGG4aGlBFTMMhfmpjTnJOv8YCD8miXJ22iZYVKPu0Fm+1Fogezf
JXDFP6/k6Y7BKvAIYN5D+eRkCBzBPE1cAqtFUl/aLjToLf+uMd29NfTvP5s63TSLYGBYyXlhugd/
fd800Ffrfq65fmCw16Z8HzkkNvla2+z0DoQRDLao0X2ApJegmHYyy7HrbD8Aa2oA6ayApWs1r1PP
gAkXFUQfQpdAbS2+Y0xYoovWgwmDBzKzN72d7Oqx2plyCtP0t+RVJNgHgEhBSvwARBRRgb83vbtm
sLZi/ih7toIyPBO98ZtAeQ5tAB9Y+CW4vwIkm9rQUEcQ9bZT3O9d8EKq4WECOmkb6GVcGWtjNKf9
ZvO70UUsLRrfAgQIRiGV98vdVNvphu/TECWOdbZu9cT+Hke/21ocx6HghtWNsGVtnQk6gOnBO5Zv
PVjC1kZAz34WdhZVNSU+h0X97qeTY3UNa2o3ADtO3M9zxKDbVVfYyS4PTZ5vSwA1hPACi6fhbBYr
e3kKn8CyQnpQ/U8Bp5cQsiQBi0gLlOVnQgwEHlquW/GBUhIP3Su83UL7MB1dK2DP/WUWFWF+ZE//
/KTiTgL7ohLLObk0pIeki3StG6RzbEqIpfog212xYZyJPMg1sMDgk4T6wPKkJi3kgCBpBzjZRsyh
vSk27U7VHXfZB+DLn+oklAWVHqy+OM7EiK+Wl0rbFW966C4B68j/8rbzsYyMdwaQhhYq4jktxcPq
n09sq+r/fz/WXsSMxNc5gDf4WIk+gLsBXUoDehhc+EBkjZdso+2hTr9y95//TMzHIN2B+aUfd0k5
zloyuoEOLTgTGhLEXYO9nwnp+Kz/mlhEAF5jFMtOYaLA46miDaCAZjiuATjXrCzOPl5vrUuKCSgA
km91aeE2fkF4j392+jOvbbVH//sxSzRZ3nEB3BA+pont5/lZaY2CT+fW+UV3ahB0tZWw8lnLe0SO
Wa/XA+yR+zyNnW22U80EAY25h2Q3wRWR52/WrJ5zCvT4gYUF0BHHbrGW3M7oJNwZp252I4a8tGMv
P6/jadcVzoaHIQCwSkwJfaHv8dMgpWUxiBAp4qVbsBPdgZkfgtreW3fJP0geGtueR/qzueFRfemv
TxGfC+DffoCKPF+yw6nQc6f34C9KCbG54gfFyGyEAv2g1YOtDu7iXvpma3FZeNAQG4mErQm23E3z
CMrTgF6RuN6KtYh5du++LOzitCW5NeutWlhFwKC4pruPBEqBKJU+wx4a2OTh5608l1Z8+7qFt0AK
xEttgq8r9qQKrLCM8nt50TwrEngUoG77y78hzHH6RMOkkIW5AvwFNctlIix0XyuQeKuLwdj4Gyg3
s7CEdvjeBAsSht1+/sZzp1BNK+KiVSOfyyeLX/o0aX0N020OHvjMDyvzSvqr/GrKD5Z+AiPQFnMs
Wz3FvvskJ6nmFTNGFcUUzBu2Mx8BwKTPpgiQySDKpA/CChO51cugXi1Bn3EcBTlWgGqMoOD/vxu3
wKHB/bFDnSQXx2lq97Z4+3kVz93mMIHpJ8d2Pk/+dxMdhZgKmQbv0zddgFh/F5jwQl+dhEKi/VXG
6fV8Uxy9lWfaKfZSTXQ5BkDwir/mZKJHS3QDHNiT9/mgNzAFue8g5WjGvhEy+lky6SHTO6Fi88qj
Zg8ZrPv6tvznGHL8jE9/BYGU6jMuLnjRu1o15Zjk1pMrS682rfHse2tedMZXMb8HGAFGofC2Wd7o
suuJUzIf3zq1oZHyQOPGbrDWKLrOHMBvZhZxJs9ah2KeCXtZh0xuyr0Zq6swT+IOaF5wTUCYMlrx
n3Mu+qn/g2eReapExYestMwONoEzPIq/PutAkKkrr8jBBKPN39DLPfOiwGSRgleq2VJMRn/32Laq
q2wqsZgWbt7u0tlPGxNXLuL2Cj7nXGLxzdJiPZMKY/8uh6X0agAWWhyS/b8LeYpDbp0y8kxijWav
r16oOmYBlvHTaMFUXXUcT/oOyXtkTYBbgkTVZreocRt1IGbMosQr+3fGZ2AOdQtMh7h4Ny1CDJeu
prlj7gelcDdIOsFB6Otbo4Li8fBRm2zniItON/Z1du+moM5Om9Ay1x7/Z6pdlofeEwpd0C4Bv8ei
2jWRKtVlis+le+eg+iXtoYReiBqZWl9ndfktQjpqNdCswvANKmzLmyNtPNQRWYN1/iTrU/wzRtxu
19oUZw79pz6b6eu4+09G0XoKJvAZzTZkv+VO656bdLzgYBv9eQPPnD81VI7wrUNB5oSHGJgCMFYb
AyQ+C8idu2bYGfWaj5xzTAhX4E0LRQSCmuj3EwfOXSKGcUSFKxz+1MceiKs0ELfVtt41FQThDhBT
jFKQ5zytpWnn1hBbhHveV4qsy2KeNjW5X8nJB0ga72boJ9bUiLi/RpV9agbzUVg7G71zVeVapEuD
zF2Q7vk+xkWG2NO0aORDqBXWSrA8zSVgRo3Co/qEUv2ycTXwGoxtUJEJnPxQV5d2KUJjgmaYmLbM
4Q8/O8aZMwVrim4DPL642JaNAaxYbncCZTvfvClAgtU7H0ab3DZu8mj0GQgAG8BDi5g0foj5+UfS
883Pv0CFx+/nTLF9op8MQiDfxHd9d5t8bh2N9jjUbUuPs+1GWu0PYUqcG92Ybtsh35OuX4nZ53YS
7QgPw26At5/UgMhAbYCgEsTN+s0XaN03JeTpxcqhO7eRuMsdzzZ8EPEswxVhklJ9hr+MvnPbVHwP
sNe21pPLoRdRzlaDtHlmJVUfQB1ybOSyGZDOidNoLbZSddNUT4lG6aOxVVDE5mmNzPTctkHEl6jT
/jl6/33beJXwYgI6LwAHSOzx5DElN9zygqy7atK3NKnin93kNIKhvfHFnvr4L6++pnGcDvNa2DK/
uigLkBn1ycrBO5PlfrexuF+wsqLr0BxFsjmxXd+Figtdi82HCfrh11kSNA+q0po/ruJyTrOV75bV
13/5OqMVBW0pHDLL8vdSw6wNsY+2kIE5FkHGXzQGEcOuDjhbEWM5DdrfDauT8tUw6eQMWBsMD2hB
4OBV0wHCB0Gf2OHPG3j2NNg4ayYIm3EZLRKyoSo1rZ/gnZWLkza1NHImLZ6mMtTmbDN0f342d/aI
fzG3yMoyFK8SlELQjmhpnKFD5tWga2xXrJxJ/tT6/ferFtErFZrQreLzzM0tuPNB7Xk1b+EqQxX4
BwgJruqonTkIuOIAqVDT1WgILJ4ixWCSVOiw4PV2mPrppTu2a8899WcsYjJiI/54XHcKd7vwCnCF
05lOsKFyH3ldbRWkGdLDF/nqrNXn5fyTLeWhXzwQlIhgLGphq9+wOydU5YD5KnuEyAw/Vq8+YKM3
RaAqEgXwABLkOxBjAbvvq3Zv78vL+T7drFVWz5S4sKNfPn/hqnYKAaxE4CfJDZ9AmVLgiaRXYXpw
7/ijtzdv1GLUfljsaFx8JOEaqcoZ3/1mf+G7tEjETJT9ju2nxI+oea0Xa5wip5wmgAGiFYFXBFFi
HMvnJpuM9DPoIF8zQUrrWWCqhCifF+nXw0ZxDnIMJOFiNISKeSvR4HOCcLntmKyDkCHUphTj0fdt
r1sn4QNjSWC9drHcD5fE3toGal4tw1wU82LFjIvR4o0D0TXI0l+6L3ILOIj9JkFZr+1SpU6y+zlm
nAFI4XHx3x+1bB3kiZYZY4EfpSY9Z9ygGZD8+B1DRHfOrtwmV2S/YvJMWEQzEwRIupoFxGvj+zoM
pgDbukixDlu5T2RQH+3NdJlvgDj7XYEmsVWtEhge0mCVDfncMQfVGoYlAM9GYrvwc48LXyYNBXj/
wK8Asdv5d0r4BcR1T2St7XUubH21tfDpvtZIA0pELO2h2jlbkgHw5hVglgfeBog+gOxDD4CUal9t
tMi+Kbbmjt3bb9lmFSOiLC08D3mm7ipIOl4ryxW3Gr8rq6xSm9zjN2wdzG2A8CsBt735q471G4Vt
RgHGCopHbaW7/DlAcGJcMV2pSiEotxbb3WZ2Ap3vGqkEyEDaDJEMjOQxO7z7WbApIh46vwHqLgN+
qUKuGsLMXt7AsArqr61AiZRfrzr9mbQRyHzEO13B5+EL3z2QeHzEauEnqXp6cQPa8oN1oxoUzX2K
/uPP/n7G3b8ZW6RxIxstPTdhTGhPhQ1Bu5GGlII5upcYe12jczsTydF6dNT8iudjx5cUctQbJmr4
MEeCLrSvOUWo0wIWJ1rQQW2Ihf3BjlF7zi9AHe28r63tqdND9wd6Bj642UCGuXzbTLlOXWqC63JM
3/T0jyv+efqh6Eiwb58Z1cmbux8N34WoQAI900RuJEQFlC4FBbbSBXIdBIerHSZ0qxfnBw1dlCpU
ORhYYA9NoO/+YnmCtXi0PQNo1TkPVPQCrN+pyHNdHr2Sp+5HquOtDC73cm5q+Wq1A8QG4lGvJveS
D6lj5rHg3DNoCOFc3ot9UhPSmlcET9zS3AyF1fRkW1G3q+JUJsRg9/mIWaQ66rSsHHAZJDm0a8PR
IwWI8dKx8Zz3NKH5hKn7aiqbdjMg4jJ3ZxYzzcLK13LrLdGTdAiADwf0ZctpnpEYd2sHujnXniqR
R6DvSOzHOR1xLQUay90Dc8DhWsRtMpky0pgiPY5GCMilUIOvU1e/1IrR6Tb+MHa2DD2XjZA/Lmrk
8EHOWj7KoALJSbbjTc7qPwQIvCrqurqjPqQpwdoJel9eNzzEZIlTdyGAdImOq8ZN6vIP16VXv2ht
BhGoEbNW/vsk8DOvGzdryUVrML0DeMnxUrGHbOKEUgtrB08XgW2WHnnjxUiqLmo6p8d8tSTeOE8B
gwIFZPRsUbE8ls0oM0gRsdEH61eDZX4oZs20x6hOMuk7oT97WV9BNnEwuodMS8mIyWEsaxswINK7
BxyrabZ3hvRs7bX1e2LflAOp2C+Wzdy5gHp3neb4U6ze3Kd1RlqxgSBMQ4+0tQgnYQ90iQellq7M
k1fbBcXCZiTzOEL3t7AG744KLSkfS8Mv2OPQWFmVh1NulNpW6/WZX3gFKREoPdR+ugsQl412jCos
SY5dDQTkX7Y0e6zp0MBaEXidVyS33M0dFCcH1xivxCgtZJoVS6yIubmlFBu8pjwwCAx125KiehAW
Y2bkF+agOd6r1dSs3riyhnZZmDdMT6qoJECqg+m1FHBDRlOr2btz7lyPUrZRqukJeXLmbkDbwk5L
DfSNgprS22EUuyCXbGL+XAV92sh2TwUtijRMB/T679kM7JqFf+IW2SWRfdmBFisbZLkF52YNv68S
A/JoiY4E6rI0S4rZdXRqyyMGl1TNZgZ2bgDIuy/HMcydNDFDwxzEsJ0au9CCcWTE2SVuUUozzK26
bt+m2UTqM0F8U2a9oi4ep6EJqOXWxruPwt7M9mWupYrvu8ioBN2dMKY6C4dKT9EUmrWqzxz+bBt1
0+41WQ6jDnEFl1qSPjhpTpGIXpAGzNaYsG9di/0xiZW6JgSC+nF8FlLk4r13ZlO/HQYBIByjLrfs
EHoJA1p3TV7qxiXNDIthOKYU3No3g9N4W41YJH1qvaKZD8KxNQ2xQ++GkGulBjk1A1M9Yd33EwiM
Cq01RB56iT6bU2AxosOPB/zoBquemGX1jOJFYX1UgmQ6QUEIbFn4yiTh9UvT+a1+Vw9zlmBoBkdK
+5V5TZZuSIEaksRM26D1D3mOKqeYNVLem0wSM6aTTIBQazE0VrwKUtkOV7Utrb2UY14Uf7lN14Dc
bCw8uwVI3ZqmXdt1dLqbSumwIiqLEXYD0jclLS6Ey7y2C3xQ2POb3m17loTN5GpzF+TuWKaXvT8L
QIgNNmQ7SDBpTpyWuam9V2zOBtC0G9RuAsw1mMYBbubSm6Hus/zIQRLP/kBKqSna2OHFLsFZMqOq
mZvmuiI1JRfE6wEtIS0fZNDqZlq99HPfkC7suq5ouiDx8rmmYGcV2vwf2Mb/F5f/PyAD/ZI6nYjL
X33Ub8VXMfrPf//f4vKeB5144OYxVukDVIoM/v+Ky3v6vxSjHQR/HNOE7KBS4v6PuDzR/4U0CJmC
g38Bqm2qfP0fcXnT+RdBZwWoSpD+oRRs/iNxeQASv2UImgJ7o2VyQlmWa3xKUbCVO7ew5W3DRXdN
acL3gwRHZ6CbVZFBu60HpzNkSI2/xk73qsiUjbaFXBheBEKvRJxInuwAY8liYWjORtStOHKeORGz
J/YO4Fq/85hrFJD5zPuPgmZ2rLe8CKuhM6NBzGOU6K77qxS+vgMPfHNFqx4pA2/NJ8vi1SUa6eAJ
6obxElXL9H4uyjlOZ0P/AMmnH+UWqMkCqSN5IFXGboHsyg7S9thVPlQ4rmktQJvBpV3c+OiU/Srt
To9yXhTvsz3mL2bOpB07FXGiAaPEF5ph5GhOZY6XBZ7UyoNdEutQmn59cJgwL8rM6p4GahSPwqwS
MNwMPktDoL1KN8IHSOTJhdvfmSB+K3DcqPZiclmNoPEz8GNkNeOs2904BE3GjKsO/9mdNxMb84um
nT523IVMulXJfIosSubXvmrbC8413EgFWCqfE5eJMVbAtq0pmuwu613+REZTGoFlpNMxt3j3m82t
fjQcPqMCoplmmKUpbore1G461ht7kc/eU2UZ4nUa6zQDmjC3RAAmg8IOEYIdGtRE4Z5HC8zrvTGZ
L5Y74brtqqaNvK7SX1PfG/ECrKgX+hmr73o6Ojd9ofcymtqRmQEEANmkghNQIyNrxypwBWBx0BA3
UrAjS268Cc9U2o2p3w6h1SO1HMyheLKGortjbQlCY9tucFGBMoKFOiNtLDM/i7JiAPCyZZO5zWUv
j7UFWvVQG2uQdfez3/HArZgRmDSZDq4P4arCsIYqLgipjA21OwpYDu7DJtBkX7ShUowNGQahnzmG
BcKsFe6HSHmFcm6F3C00nH5Oo8RyGAERXWVxwLRG/U/VYN0VmNjZJnimXedtAyE7r7TBGlnYMwu5
nyRbt9PlBZJgAEumenDfRV1Zzxn+q8scQw/vbEiqNPAzm1+6ScvcsAXjAnBL3MouiAWiisBNelOG
udlMF22aaXENqIMB1KtdWNBDGOu9JYm7l7WUtaIxHQCQLZKLkVpVEhplXmA2ZSAGZJnYNGwKIvon
llKt2gjSpnmQ6SnS5tlx0t8ZMcSmQOEpNtqJVpvcdEUDbkvINYTepFtPrpxdUOfWGGgMWZpbVthJ
QsEMITvkWHzQPQjO9N2Lh53Y4Srv58OMv72trDzFqIqQ9cVgesK41fwSw6vZKK7lYNsPRV5lka8J
L7toJfevxsSy6phZcuhiEFwwvIa81Ei2BQj7/7jSLGMpKdJoyCSBXQqVVYiwah3GZ0Nc9ii+2KmJ
mQooOuDf1L2y+j3MbV9uLKSFm6p1xwe/p85vv5lNe19lqZeFWen4T0XmiebApJd3YYbO1q0z53LY
dAjNOWhJkF3FYw9xljArKj9M0spHRkJ7MoWeU/Frgn7cGDuUZ3OY6xnmRvqRdh+iK5gezIyQt6xk
w2PJOvlSOZzvNd8ur4TjekhYRtO5s6s6v+e8s4egHG36UKei+kgp6zdzr9XVseGjc8BUifQCvE5V
OLMrdq0Li6XIWqvsWps0j8WznDO6l4i1aeAl1Np3bMJPsiXIkCNhV/LBQN70kemthJKF592mJCUX
OcaZf1kF53+1Ni9/Yfir6oOk7JwZPT2NOyFk/eYLkfW0itxCN0cI4ELULOh5Px5Ro9LKrWUN3Yin
UzZDJVVzKKqCkPOz4Lr9MAcz5k1+GbzvAarVXevJs3LjoueingJci+41bg48zCRhz7IhYleSIsWE
JQVjMn56jUjh2DWPaOU1dI/8aXxLuaW1kZbUhsqTDeT9RpG1Q4RGsCxDNPfSi4T5Ig3zyuubEOs4
z9tqbvqLLu8bGmSpZbANT5MJeGbNxcN3TnORB2mR2Hs8Gus6csY8v8u8onzBszATu2T0taPt5H4R
9WVvz4GjCxeRAVWYIk4t+BLm+41sWzOHaFvS2QJ9JwqMcTiRruxk4OVWPwajbSGQVrMtnju7qV5t
yO/FvWs00cylPFBdY0+iACkfLgMzRn/VfdfxJn8DSQp5cSqn2jqUDOBIpkOFh2PVem+QLOrvDUOC
2J/2uCOi3G1qC52hybc2oLJ10JLKGvultKryPWs7xIqBN2Apm1Cvfs8nwHyuhJcXgMHpcvzddwVO
UMsnrw96c/4waispQ1HhrQeVd2fDaof/mRxNv/TGoXoQZCSxrmfTrtC4niFmKBm9KfH8VwxqTJdI
qKs3u7FmkC44mbyfW0SZyG+oFc1YkghAIMLiXOtLXBS14/wyfOl6mMm0jJuhQ9IdVnrSt5ti7qo7
kfbuUwp6kb3UWw/qXnkFoQ5nepxzUb+Lcq6RlltNvs19YsVaN7EhLFv0ZdSTFQQQrPcE/g1JSzOc
oN0aC7wr48oo5wOHG4BrnY1uVNSO2PapRa/xqHLuqa35G0dM+qac1YBJ4jv8LXcFqo/DPF7INvcu
KpJmsdfOxv1o5mCmxKfHc9tlR6tm+iVvqXZtDjqIAmjf5REUZ+rfkyWziJW+EUFX2hyCVubppe1k
5mEoUnblupl+5+a9y8LBs+d9MuPpqni4kywkmM6TwYSGQ1yJedgITfLn1BHF3shIvW282ty3vc92
djbqhww8q1vqFzjIEtWKMdYgc3HZFmmNaSZT9nB73Gt4yQ9l94taU3NFXDRSdTvj19bclY8WLXtA
pWpD/hnM2U5BZe5Bjydr5i1p7DIJbSjTvAL15z51uYBmvLCKAy9NmYcz88keNev+AheMs7N1zZoj
4GWAltEGOl7atARf39xYxrGDM2+opjfhlKTFBtCz7HWirfYxl17WBkQftS1lQ74zmTtv6ZhkJJqc
hMY2y+cru6bzBkUKF5I9LTNfoGk83lYGSkEYqKqu8JJLrmXq2lfQgi+2SZp1ITOnMXatet4UncEu
DUMDCac/NEesiX5kXPf2WaPRyOJ5At2/0R0i6G2DPb6wpg3G7epNV3X2qzt1/tEravymzh+ua5Jk
kMeuG9lfGDb8LfCQzBTI7npb3PUkIy+S5u6V0yfd3kIKF8Ib/LvKm8spJBiUuqngxykyHAqq1hZj
RJcW9YrrwaisC8CB5IvvJ3I6sMbW812m8Qw1iqoqb3Op6+UThAzoX9lciGZT6TX/k0JAaGvkiblD
LW/qI2rULNn2qhgVzoaPsqNhyf4v0+6sOPHB2hNylAp5MA9d3Ya2Odo3g1tP8wWpGS4V0xEZBVt6
WyP0Ic1PMaXmTGVszTUH7tHkx771pxBqfzne/Z6m73rdaC6movUeHNqzu4w2xpUojC5EkpxCxYWN
l36FQiOavoKgmVV7/V91Ivr9WKTDJs1sD72FNqO3DesVs3HVWtDzAmu8+hXFTTJQcjO1GQJjrvdJ
erT6AZfCkI12FXjD4NTBWPb+viAJrjBCnSHoOikwney1/bzBUE8XdS1P73JdYGC5HE2xw83kIknU
MatVyLJ9x0QZz37bVuKaMTa34ZHhp+2I8T8dqsK6OfWAMGWD/VdXN/YTbvUBpUd3Gg7/w9x5LMex
3On+VRTal6a8iRjNokw7NLphCRCbChAEy3tfr3NXd3GfQi92f0UejYAGgq0zq4lQxBEDJLIqMyvN
9/9Mp3ZskD4ASy8Kzb7Ta/+5aVt119eT4nS5VKkcv+rmtagzdT93oKBjHWZXIEbqfaZ2yY3R5yU0
71omlzWwUvXRDJphG07ieFkZlboxAlM4DszQi8bvlPuYcNGVFNWBZLMiGl+VXscnt+gkAbMCnO83
aq/n4hWIXCPeVLXa3VhxwTQEm1j7bWfuLH2qZVtTybzvY791O2WeCe9OiuA2GfXSv5LIU76blXC+
D5uwAo6Z4hDpVUkW5qTjetcLDHxfN5ojRKNQcA5OmnuZbSyzm7FMH5GvqzcThMgHQlsSL8qz2SmD
pvUwDW74ykEG3UzRp4c6y7P9oFplaguCn1wURpW5Gb46DqGH4X5qZj9cdbAfv4qhaT3MSe6vJaVZ
tuQ60W+CQjYIfQ71iXxCI4vWkxZNlUNeQjLh/zensW2p8Z2UsIxzjIi2eLH72yZr48qGNonHe5UQ
KuzHkdMA5h9zH+GgFUvcbxJgyUYemrspDHw3SduMTW7SC0/x9eRxLGcE8UCAohNLvXkoE3kxCc0L
JbHLfBZ7J+ma7jJSy+EykMTgspqLoNwUlcSMUkJ1SRhmVSP2s1QvWeJ9TsuhFt81nSpznJ8i4xLV
qN7YsTyqe4XL10U+jfFlUnazZ4Uapz3RqG8DorZ/mEM7bY26Gr75gsTZLRz7I3JP9uOih8PBbSV1
lVqaTDeSSuOuL1JrcC1DZ0kB2iyf9WE2eC11JvEra9g/xaElX4841ihayWmRPExmTbk/5FZ5OdV9
/6wlknwdp9JY2QlEuZWex8MjWSOG4cAVD7zATOpj6MNEOgJldbLTC72AoWY6Tuu5xHRKxuLyYDSC
4prxmO8s/HNXgNPNpo+s2R0KY76SNRFjoVEJtiJ+t96SHTPaP3GbPwVh3RUZ//vP5d+8FOVUR0HY
/td/vvvT+rU4PGevzelfevdvmv/6+ePgtVgAo3d/8PI2aqfr7rWebl4b3Bt//v4//ua/+8O/vP78
LXdT+fr3v74UXd4uvy2IivwtFIWQ/3fQ1e0//k/xF173H//3L8/5979c1f/4f/lLVL5++BW/0Czj
bxRCMepADQIJFnMZMKvhtWn//ledn+BvAz8A3RYW7osU6A80S/qbAa1bhgRDCRfWpwJt5A80SwAD
45RucM+GMAZhWFWNv/6zM65+FWPpRzqfzvnjz3/JQU2LKG+bv//1RCaDpBmTneUqQRoUWrsPRbYu
KnMjM762LsWZ+bs42cpqauxs12JjIsh30ZXonpceqQvv5V+V4j9alYDsVHiR8E5PyrJJFragJ1/L
udv4JLES8w3429uC8lo0d2nyrZSUXaim1NV0Jxm/dUm+avLO8ZX6ULecx4ltF6WjEdwI8bNi1M6o
tU6vbCq5faKaBE22tysNglIMvxNfXGFwwcRW1ag7gC7rUL3rq2d14pwuqmAhqiv72Uqx8utcV7Za
t22D6zF47ZYVVz1HwPnAqqJQYWHpZsCJWPIDT5mMoGCCP4PDhSpngv7anCKnGm+0WHFLIXO7DMyb
a3vaxrZu7ZSita3S8N5M2U9G/bRQ/fMRqHEyA5l/H1i4utzMEXgJXN/UDZKIWhDnbdR8vXVpjefY
MB+Yh6etnZCgcnlOBUOqbXUtrbhG6jg6XSzWciqRK54MEuE0R+Syybfp5vev+UlXL3R+sCU45vAR
TkmqWVWLdTR2dt+HXlK2N13V4WAVuVnQX7XZTu8bO4d6ALc/Dl+s8IfEdvb7R/iQwIpn57tHWODk
Nwywoc+UqO27n6SbbpdvJ0/DmeQS2cYaAGDnu5XbezWSg3180aL2STfzK9nnf3rAeYqFik9fYHl9
ynmThNqy6rKzJaOxaxSaM07j8y4OlqLN8+/fmN/47uOGArm88pvGTsa77sjorCidjMJ4GxPdKObi
ISmlCy1V+RQfB1+7bHLRrbLR8yXZ1QHHGrV09PFeqWZXmh7ExXsQe4WsAwAwKRZlHBuVu7CnJj15
FGS8GnZN038zhWif6yHFIN2rsLdu/djNinBrFF8HSul+e/C5IUdl5MrVhRyT0BLaiv+sIyiW2mtS
Su2o1ZzWGHbJQApeJq2rGkZxTS00V7j3Vq7IbdyMII9IFYiOth5LEBAFTa2EmXkp2Kmyz8Jkp0jS
irobF4NxoyfjPcxWR+XUZgm4nRslO5jiyHK+kcLIS6hIVwZXbOvOYJ2qZeoGseUJ6veme52gg8m5
fGMBLFkiCHkyXuVGuK1Y1UgNtiVN2HAScI0aU/WusdWgvU7L3p6sqyjE91t5Itlok9QXFgmJo/6s
UiWt/BLEW1wnmcyRKXEt0KKyx/0v/db6L1My2+oMIV/oKHyOtilYBzJt7MS3vqVStsFWa99b5kqb
jIOkDG5VGV4gPwUjrlqC/oihszMJpUP5YowCZ0FdExMIDSffOlIdAQfwyX+mX2w/LVaT/IC4wp1m
KKtxtCWv7gs1FTfoItDxbCUV8jaSZ5A+w+lBX0IxvhJDXCG7aiOUEuWN/nLu5D2orVsXxSr0fwQc
qA2J7S+9GAmdnwLOPilhflUW2mqPCegsbuRieI1mFys5RYaWYTpkZBJZYTmG/1VSKxxResULhae5
LFYjoXJ1ELiikNmZMV5IekmRQbuRJvQ4afgljYNVA6W44zTfwEhoCsHupd61QO/SIrqUMuVu7ot1
ZmLi32orErRsjBccsBfuhJJrLcBLQGRc9Cg16QrjO1eN7i1BdSmXeFEnOpSPPNzGGbLbJtixwRVD
sJ6Tx3CUnaptnEKFN1hZl0lYrbmFOVnDzd74qgXWKhFCNjiyOMFVIUXd9l3BFvOSKcZRLscdF2PH
UhDwQ2XXdcs1Rn9lTf1lGMaeVCorpDqrvJUcNRPstsm2EaUUv8NWXSxXMhWFMQmdeRadTIpXaX3Q
pR9W82XKrF2olEc0+zfjeKdbmTta/BtK3FQ6MnNb0dGJBIyhR1tBLB0/aS8A8Z3SD3bR0DPQ4ZVm
ZDuglY1pJnaXb0KKS6QF1PPRJLy0zG76iTuqRuSwnLhl1+IV3e8b3FGJwTW+dEp8aKCq+FgQJf24
CSQI9Dmrqt+upry7FHJ/WybDui7zxz4uvnZafB+FKefszsm1Z18Sj76c3c9zvDXy2amGZK2Fl1y9
MSmfKT7FKxI5NlOW7ALOz4L2GKTqUWCSDXX23MfjsRoyF/wTfWwOylt/Ua12MxqYXYilO4uB25Da
FFfhuszm20ivdk1IFPdYr7h/sN9HXqyMvFnqyNUh7rQDZrD3vTCymu3blB1B6g9j+BKwlFSlsKqt
cjMVryg03Ubc6Sxz3GrtggTRMLpILN8JC4n7PGlAgugUgeoM3byexwMsfHvQOW74Rx+s1YgFJ5P3
ovm01DKofFU+dJTHWvKvosbfWybCZU1fylvrUUR41yaeoiSXBY5l6ghttA82k1Z6XRZ7M3Dg7/eQ
Dy6JbCFIkNi1YdAi6jolb4rhFICGDuyaMAjJyhggJZNUUe0JWcax1AOKdOv7eNzkTFZUGpuz9p4L
V+9fJ9RlE0MyhKcRpzSmKgeI9/t2PDdDmpTfGk84jnfs03cVwIsDTk48x3zOCPrjeQyJEmVtStio
2FCcvG9MDedCVIaXMWYXNI9pflcJUL8KyMFDc4ajKJ9r64ThNvZxnBvDS4xdkgdai3mDYpMn6IRO
4ymrciVdLKaiLV0MuWyfbaeIRHhjjb3o5TkG4XLFOe1kUAwLju7it8A16P17c3LrlaH/LlOkM5ur
PBBXRtTbch/vq3Le6sizoowMpkrbYu18riM+HlNk9N5EdaGB5DR+muXWZKwbnf60xLFQBHmaVzAp
4wHjYe7pdeHq+84tD/43rAmgENeP9X30XXwc9hwhgtXZM/JnPfH2YZbp+OaYqPtapc7aHw9TkXsV
rQfSb+SLc5LMD8x4Jva7114YkG9aaig0z5H2pK6TA3cfqkJE0rr5UfC6FRAO9ysn3IWsV3Z9eY6T
LZ/r8pPDMC5hqOG1p9alys1qXlx0VEof8Vld16R2eP7eOFS4UCxXg2mFCOQChclVu56256men9wN
3vfDolN40w9aZuTBpD818PMbJ7uW6XKMnxc9Wao73fk0mk/f3STxDl4p5hCnmoB0iBJd85/8S8td
jHQkV+84leI3vRhdxRsLE+ir8qzp+weS8DLcxnLHNxaXNBa0968pGdCcCnIisN2gnuCUt2XibDnb
mC6OX8b1H0vaRSPaY+wp22pzZiVfptPJOgqddjGikxF1f1AaD3rrG0ZB++a63y8O9xDrVvkB+bh7
3tz200FFwkp4PHe+5Xb7/m0zPx0rqWBQF41gs+50x3QXpUXu6TDiHv609P9n7yIjwmkPFOeDX0wI
Hj+ov9aQaAMvYbHVXsw9myv/Qv1GgfXMorWM1ofefNPeydWqGoJaErSnWNtXPehJxqB9OzNg55o4
WZOTvFZnQ3+qXdEhgk/9EnmQnW39Nj5M+9ZJrwdbP+ODcYJB/dxrgYT+1YsnW5IkdK1Y6E9qgiky
/gnYIXONczrNmdcB+FN5fX7BhfV12pPvL6knrzmXqambBSnyNh4Rz02zIpJrPRyIV3Ff5Fv/Fg4H
SkVpR/1jQ2JS+eR7QMln+vo9l+yfN2Us/kGBECec6pNhJfVxAMLU7Tpv+DJj6K0LtuVoa/NRo+ph
D7Z68/smP2vxJ4cOmw8R7dvJa2t5U2F6zy6n3g3NsR6//g9+PfsY9pPGogw4/f6qWKdUQ+UobV14
OcT4er9vQPps3NiskasubjAfhF1628VJkg42dNrQIG62e85V8jKSYpPJiEs4cY9BY3eT5U5cYNJz
6B3xJx8mDguqiZYboh0cxVM3HH1OsLY1vk7h4EwdKhYz2MUtGvIZ0hFhpmk9rpO8xWwPpa2Ekfcs
2aka2Z3FviY/xNG3JN+qyYtZZh7pnUyy1NZhd+kjirzYWg3+k1W1Ti5zLyxwCExmT6pJODdiV2/E
V0HU1k2dbDlJOpU6wSaf94H13TQwEBcmN8swMI9vEnCUWP+eSFgN6y8FCNjUo35Vg11LFm9ZmCQj
US0xfLtMr8aOOh5c8yzeyb2+Dirpwg+tB1GOHV9TtmUMLsuDKhZ6QFXaytYhNzkD1bUbc9mPlWyd
mtNWLdtrLZa9sjO5z2AAyDvD47PlIXyqhS1cnTvMAbfmbEA76x1V7B/V3ILS+6ip4ZajtjunD1YT
kABx2fBwM4/U5aBV3d00fy8zuCnQViJcPvsM0MyI3JxzWtLI29DIL7N4tCXs6bnnKDlcq7kBTAXc
mwZXjHQnzHc6leXeWmXW7ZArLlyLldZ9EedjBvs31muvm9q1Yjb2yJSBr7wZpJ2FbMkvWsePH4bs
IOvZujJLCvWdU/XPpYwpHRKDjGiMdjJumrlzJJRWfeXDizqMam2LarbHQX/TGZXXRhxkrOupPGTR
BAfyQpdmu6tesG27iYZjMpd2KtJ6PLgTOAXwCTjAQBRHvbOqdJ0K96YueGbQe5VuAuHJ17mQOno3
emEsb8uS+ygS53m0y/4xj74MKuo6XdhJXe35Kh2iAHiMz8aIcxmMFylqG4pl1CvzfGtokPDa9JK8
vqtRza7N9FYrc6cY+3VrxqshJqs6upq4xSt66MbhHorfCoaQ3dXpVZ+NO13oH2fikOX0RYIy1MJa
MYfHokR+1MabcDA3TYf5siXYVXMzhIYbB52rZXd+1G+i9BCnljcN/j6qKRSj9sn83PaFKynG1MaU
Hcs6ljjIinpwtcho4udQvUQeYTfKVwVb4qG8Y/Z6EXzCsmncvB15ts4rOmurTdiMybssimzN6q7m
/ImS3pqi4bEw6lVVaRcKvFxBwFEp+tZaYI0j0JOqr6eo3Ga54Cjz6xAUDmV7sLhD3I+u1gwvk5Su
QYccfzDdCYP7kvJ30+N9lX4NIwCjiMo+hGDjrkyjdSsnjh7/yLUr7NrddjDcKK8BhmrbH455FT2z
HHv4QbiQErfteBeS7IWvg5uU9zA/vdiEmiHykQVQeNCmaGgxgLi8TsCtCaKlbvg3SZPZpKtQHJnu
mlZ1u/C6jYkcTOtV6j9V6rXChG9b+JMGgwMe1xK3mNUXOnEvcmCtg/QR1bU71izbZeI2sbKqYNn4
4kGAjKv45mq0SOIFx+rNy1JrVlHYwfSD85uUh9YPVmHxPYUh4I8+JVGca2d1pYSjYxI43uuFK1Tj
qgW6xKjDVqQbS203QT7eA0s4Yw23z+ofJfzLZso4WC5s5wpst02ehP5A6HXXQm1IkdDzX32kB6Df
xqgT9FxbxaRJFproGdMMB6e+FJJybVHBKgxcZHthE1bDswE8KGfPWqRfhWJ4H0UNuVV1ZqOUsmPr
uq8onyrKXjfri2AqLsToqmgfe5a5JhM3AjMHCSmlJ8qt6HcNo9sqvXmHU/1FZeFMicLjmGXx7TQq
+6aSXU1qd5FQuJoy7Oum3UH2PKJNgN4Q7SP2oxgkF2K2bbSBk8q6N1fZivK9PZfBReGLawwaLqOK
ut4oHWoWWDN9aUaIuThCxKa4EKNHO7RKtxXbHRyHAhTSvMUs352MNuIbCKGqyt0l+4pbwQebxmKF
EuopFbVjqmnf/Yn9abAc6k/PJQZ80A7T1KLYXgAUkdQI4KIAm2aaBsdIcbToIcuVtSo1N7MxuRSs
bUtQ1g1rSaxdRLHhdEW4SlNGROif1PmxN+EKtAdRZXFBRhMXVK278I7DzzplMUKsspZ86yUuXkbi
bLsaqzFRtbNsOszWtLO04nsiWLuqHF78zqpc8JljoPkkglsdpA61e8r7mChtBd12EAclzMtoOyvT
izL7NwM4ZQ3i1TY3SV6FXj0oRFsUP2CeviiJfGyBH5HEQn+FUctTosAPkaO11J/8uYOppdcrkuL4
rHrjWo6ErynOrkHxuMyvGcbastdZYXcj1+k2C8zHRm95lDx28l48iLxK2VLlqOTv8riXhnsoKeue
smMZSXZec7qrsYPQoZGFuAVx7FRrRPYQ+7PptoC+KKW+BwnYlSfZVpV6H+ao/RZUVgd3AcSV0i9F
hidVUzuYOtkodICHyNXkGxJHsjXjeJskT0qDsCprIR+rrjmB1l+I4MiS+GwM1dEKdjKbUR4110Gt
e5OSwiVsnLHNN/2Yxl4cNbxPvempNsrxuErq+dpSUA5OWJUPodeqohf46iE2im1bWPjpmE6DzCkz
Zohb1A+yRyRlnsLKlNQPfcvBulrJkAhngwwpjdWjYTJ3dgj/syq+lstcje+78Rg3V2l3OQ730mDa
aSx6Y6lsg1ijgBIDj8JwDOFo9p2XQ18f1R6I/lstXUXwT/zuxq9QNIT3kKXXDTBvPnKWgKoVBRs9
sDyYihRXbxtf3LVJummk2K2Hb3nzTem33VS5ybRXQF3Nad7p2ZOPG1EGl2y0EleEFh0GtZN1OYew
W60d7CAzPTkY1nk8flUL+RGS5j72RXcUBk+rm20tjGvMeW114EDTtfvK7770Ym+TL+UY7TFlUemY
DU1NJSZzpjr1tG6TZweYiA4rgR0HxabWUcSnPv7cPfWKa671a0FuvFarbCXXKZRcaV2LWkRiDQjY
jpJdCpdIkqifS6wjUwsNGhQPLqQBPy/Kquuhqb7Pfr6JMWCBn+3A5anrK45ptjFz2SDnatAopgSu
aSHH1zdTcycJzyVMrR61omY+5z6J0Jzk2ukxmh9a4RxC8OmFk2gRJCWaJH1wEuojOY04UC+hdIJt
XJDyczA8Y70gUdEqJALn3Bn+J6z44Rb9psUTGKrL1BrXRVr01+MjWgc08vPdcvNjlgL6Ufuw4cR/
O+fk9fHuxc0BKwKACWDtD3cvzlmpIgtf0TUzYF+N8k9f7WS8FriT6BCEELWfAHtjAS26a570MraN
9FVXt7+/eX2CX1E6hiNkkpMkAeW8h1Yg3Mf11PLrJW+YUJy3+XoYNjpXgd+388l0oB0wfwyNVSoA
J6+R5XqLrPRJJLJPknda9ZBD9f99Ex+sMIBt3rVxMgESs9LHeXxSL9V1dkDM6XC03g+rnmBorl7r
s7bsn4z8u/ZO+g4uWD3H41O8zS4g478sYZrQKyHxrZUfwk7enJtpn1Au3r/gCU6EcJtFcwROHjx/
Fzr6D4WAInir2+JRfZxcnyCts+L5T67m7xs9wRYEucRdfnzqdsqjtsJbyhG31vW/ZwX92Sesw+fA
rA4alA5X6v1sLMvcqqcRJDk6GI/zVlktcU/6FVvyLWeFaa9uxAffyc5Yq306jv9q9TRBc7bkwjD7
p1Gm+lRHXt2XZ/C9z6Cwt++lnJSdUiwTZWl8yrlvX40vM2MWeSRKcRzPbflFXdXr3NG+n/kcPmIq
DNyb11p+/gYKT9NmcZV/WnxhsJwG7+tt7UnGnia4PYsHf96WgRMHUiON/et9W1InlaIgPvWr7CDY
XCsA+oYrjFHc6Sw6+xn2jYMEJTySUET8Uk86czY6o7PUJ3GXd7vAvIgu5o3u6rfV3t/g9971TrlT
98mqdaqtTs+e+wo/my3oThdrWPx1ubu8f1VLn5Uy1Z/MEOOb/qXJH88M25nfby2+a2+GLQ+zcsj9
p3g/OQgI6UoCenubYi/WKvVOuPojNONPcT0vo5e6aIof7SmT8x3d81i+5rdt/fraXj6Xp3/zfyXn
k779j3/SJj/Ile86TsXR83uKJ//iF8VTkv6mQdXENoToFlGRZXasXxRP42/Ucsk0wbtzKXAuO/I/
9cr8aPlHsKT4V4TI8pn8wfBEyrxQRRc2poXYGVz4T/E7TyYJj7NUm2gIpqlFJsbJN+BbMK8CuYQl
sBOO1U3qLmER4lFZj95igjVc/EnvxA8Nni4mACeVhJjHruTdQiEXi0up/Z5AxTTkC7mfz6yYJ8eF
X81xaMTmC58YaujvP4JWl4NQFzLUmRgJwPiyHkMxwKyxnew3Q37163j4lin7SUNLoBmkWx3e7Qe7
m16LEXDMKSfEdBuR/xMqONSxKv++lZNT1vI6KvwOSHU4O7Mqn3zTENIFC38EGPAkNqHPRZ4LL0S6
knzB/X1LpxWQX00txcGFB2rgH/S+50LDGDQjpKl+Fd6JBz39GWOKOdcmfCD+2r9NCBiXDo3b7Vt2
HcMVAaLWZx5imX5vjuK/HgJAC4d1qMzc6N8/xIzLjuSPiGuRkw7XvTsBIP9KCLiGFnY/HUlT+xKn
tti6JWnAIAaFc5aGsEzJ3z3E8g29WUiFiMQFqeUhhl10mLxhnbqUFpS1tZtuI/dc0fDTIX7zyieH
waknZSpcWsNXxNHyR1+4VJRHCxru7/v2swnLZ/HfXXvyZYixhquLSDuJLjoWXCezuCu0c+6en6wv
0Lj/1crJfp7rVJkyiVZyRXf6AWwqPuOutvyG343OSXXQiuZWbvWlBYoA3XTZFw9zOFLR2DXTuY/8
3NucbNldU+N2UtOWVpnI3mJXnv9kVtrpjNdPvvDBR24z47VsC9LVKKbOGGsQ627FprRL4SkEfenG
b7+fCR9mHFwqDspsT5CM1A8uxJjgpUGGwY0dQbfF4xzGl91qD3P78vt2Psy49+0YJ6/Giqbj34Tw
E7cUW1V3reE7XXL3P2hE19hUWR0Rcp9M6wyLnFntaEQdiTATcPnpWrsGpv99M6e3GYVD42Im/t/t
nExsn/hR3KppRzl2HgjdJn8IvwCrkyDgO+K5Eviyzr2b5CetnUzyqUs1q09oTV5Lj0tr0Xo+LN6M
S5ZkdDy3SZ8yr36+HYEeqL5gXyF5OWmv8rVptgoIBHkkruUUDnIeBm5o9c+mwB/iPvLkRroXW3nd
NhKXYjEfzgAKZ5/h5GNTCp2yXjdBYqBsS4Sk4q9zCffoAF+NbYXIcxSir4Y0bTKtQ1EcPoqAbr8f
5c9m7JtuUE9n7BRBctR5hDLGS6RuVxXOeam8+X0rH7daRhd6A/iWJSoGDifvN5ikKeA6aktv79u7
DkO5DXaUB2pG40V0XcP7n1xzxTUh2Q77Jce7eYivmzN311PQ49eQv3mIZRd8s8tlk4/sc1wUq0d1
vSTSVlQ2bX9VkHs3uf9OYNNy8v0wq9++9/LzN032fKZzo9CkAdP+kB1mOnk3u5lXXFrwzSRn2Bq7
bI/px6q2pUtjB4F8c5Yy8Okgv3nxk+1dj6CeaDNPUbsISrf+OtssaIH6dXRmx/gCoe/fYCItk/f0
g3776stDvXl1zPOCAuULy9S68szryQsuyiM1/K3hjZvyggz3L8pzskKpfp70pX7YxhburCqbRD1C
XYX99b7xQjTjqZYo9UmIbfpUutWkpTCHhxC5oDb+Zxu54msfspsp63c6VHZNli86a3YSs8bGp6Pk
hyozateBstX1gsKc78r6q2B80ahtBkF1HSJBxrPc7YfQ9f3AzVpcXhAvlmrvNGa7UipWzVZ3zRkf
wJkFBUefBFqAdKuj7zSAn2GGubh7uJV1LhfpFEVBVsYhHdcMpHKLI5RysrKg9I9Zudhj5XXv+j8a
J12NG6xGPOWLvKLHyZs6ByqfdvnSpI5blI6NO7quU6yhzPQgKXIO7GPSxfth6IKdWkJLsX+/lJw2
o3LNVLC/UpYmJK6X70dWNZDwTzq3K3UQ+yMneGKBtCk7k97+8Yth/mCwBUADL5mzw/tWtDALQr9i
N4rDaN1Qf8JEzsv09sy6uMT58ZvefiZQ5ggp4K0WmiIM4JN9aJT0hlKH9kKsC2AaNpt5dqdEpTQf
+lIMHjBASMWNhQXVTT8kWMkN4gzBYlF7RetqKNMBPgXmT9daOBtHo0z6fpUj8pfhQqSVspLnMLnx
pcrHwQ19AfmIedXGTqu2genEY91Gjjw2ESUrrY8uoPOhtsWEBG8Eise1cmGZ2TCt1TqnYIM/jiBc
kHqAgfAkSrPTN37cUWbqsHonETPZG2GuHhV/hFNR+8JmTksxc/0ujDdBggBrXeURfTmWTXKVidZ8
kWYU1/V46h2rHoNbXWhwy5CInspayVWmGXuMkrQkfBE1OxrzHEunuXd8CT6Jju+e7Y8qPAh5UG0t
0V9wLQwffRwJJ7tXxChB+88G61RNOQRoiANl02C65xeoLXEk1WC6RGZ7b3R1qK3roqw0V8TvC8uA
URCCVVu2lukMbSHjI2ENSmqnYZBeSUVQL44pYbazGjmjFNnqau7y10rBrftmyjA1Q7+8ntS5fhBL
gby8DnPSdpX5pXYcqQuqdpObcb0qklaILuEbUkDGJao0ED8YyteqZa5RwILdIs2UyaPEv1basfnB
ODU3Mm4vLYUHKw/soR4S11fU8lqdVXGPMeN3o5KQ2rUJ7t6xHNqmOUq7nB7yqtmEURwNkFXqQzMX
jDsf9CqWYjxle6s5BspIDVJa5oakoAr0v85Dtfat8k7A1MDtUm6/cjAdlWqELjwYuVtrQelKjRZ5
qjzeFFMV4vyfjwGkrCB1mmKmnKnnuAg4Ar7bq1jrK3gJjY8h1IQQtS3q/Ekb83jbD5pgx628w3OU
+p2M00VT5dBWW8sxzXmLiRz5IaUXobYpdExEevUVp5DZFuT8R2OJvStCCLDrEomOIVJXFdIWikg+
lCulbS/9dhQuaBeWMZoebDW8IPFXfhNhFNvqTtGY12KPnWqcjg9Z6tc3naEGdAMiIF2Ogh1WP0hm
A30TaOJLoljPatuyaotGZeORsTXL6KI3mpXZ+cdc7daz0Dk6tirJFNwsjWaCvEthgEG4LqEFdO0W
bt2NVZbhttRwy5PDRH6aCbPOHNMwUm5dWEkyjI6cSGvsjXNHKfXpUpvj2FXqHIZZqCYYp+vyI0ZL
h87vPb/Ln4rZX5HRTDGn7q7EriIiR4fLUuynRdOj+MVV1kY7eTS2UpZsEF5vYGMjBNVrbkXxZd2H
l3MyM2IxPT9KsrzVUU06ZiQuJh3Nt84i8DzHQnKojds6G3mOLIYSkE+o/szhVupHfWNI3W1apr6T
Qkqzx65qIFRQkPen7goFeM3uaMwecVPrcprWTeCvdaX/ogf5Go8u+WFoYLCMSJj2aazqBI9E9348
PwFsbcB6u20pd8TpzsmxxHDcUVuKA9jKhVryUHBnLFSsUsfJjbAnLQPrNk3wtMV3AVtQfHT8y1GC
FC2kGIHDDYg79bsoYMKPPFrJe7LusE/AquWbNI/bobKuGrFWPVkRBrvA28OpSgSd+dzvopRtlaX1
Jswl/s8cr6pevM3Qd+V+6815OruWLDwwT5H3RuMxjFAb1m125I0eZQxuI7m8qstx4Rms59agel83
iJay2DyMdWV5wSR/mRV5pYtxcdkJMuh8INVeEYbBVqpaYV3p8brO9AcMOm5GHHc2ao5KHEOy6oYq
fQi9Iiy8UhkeUR0jaRxT6AehiVucX1Ze42v+hdBEtsz2hrNuCMuZJd7LFHPbVeP/J+28ltxWkq39
RIiAN7cEQJBsr25JLd0gtGXgvcfT/x96z5zTBPk39sy5lSI6WaiqrDQr1zpU2vjcZ4KdJL8KoNYL
lTFddsvWlQn68jR1OzynhJDlYSBfc32j+I42rgfd1PcxrA7SDBOJYcK4EryaZeJW7eyZUIIfTSk5
MZ17Ewu5auszUL90Rh1kaMWTWoAALoMJMGbd27PJ0ReYiQ+t+X7WjB8GkM4RDGZRM6iX5PM+KsCY
1+VX1M7tMZi/1mLF5E4QhA9KQsgXztA1Z5SD93Mq1kybii9zgupzDFfXCZFYNgk2VqoPlivqiZe0
1p0YMUnnNyJjduqh9I2bycx/NDrM5ZRCf01xcRAK9aj62Y3WS69NZTIgkwg3EGJ+Ad/v+SbsTdV4
X0YqXj21HsxEeA1KhffQWFT4pnsjS27ykdEOXXwt4NLZC1q+T6CRceReAWUOgLIBQKM9ZFZe7WDP
vs0FH0CTEIL+gE25KUeSpSnM8uXPfQKCe6tXwSNCm54aheKnCPqpDrBc/yPPiuAp5ZPU7mhAhH0H
syUjclYCO2DYgAourQm4Q0YByULL3PEDa9pXgQbJRyx2DtOdf0FFl3ttJotfgnAIFLcVoVk/QUJc
fzH71gfK2wXSQy2A7jMAtCBgYcEvlk+qEzfptG9qEuksziU7jJvhfsrbyZPzBg4WCXGY0PPrmoMn
9gwIF3FqG2ESeSqM4TaTpguPplqARZXmyi7McvwmwbPF2OOQgDjq8uCHEich7JvS5KrGG15IKqjv
MR2ZlUZ3nylN/FmCWsRRxTRzjXYQj5nM3CVB01dJ7PyKgeW6sud6GHddhsKXCDVzfBMF+OaxUn51
SNagWxDoUuTqcWU5Gfo135F5Er7CcpGiGaF01ecJsayDkHVgAMfMkO+jrgroiPpKZBsjUjt5IDC9
zWQf2JyIyiqoSiEOEkRdTDgI52CB9ii+k1emwjcLJq+GXtHt/QwGx7r1HyyrgZmzjetfkAjlGWDD
uYYPKcpfJKvRPVVvR98usi6ima6WeQBCUCY2FOEoLxf0Xwb8up0jwRlmxhgHmVihhlEDrLX5Mw8p
tA2AlEyD0Whk1H91GvPcRlQokCRKt8pkHAOhue8nNENKff5UJNajObNTZWn8hKrVKwsZisjJOkWz
qALYMYHXxsZfchpAIJ0C4Cpi5gjqej8qzYvRjgNoTQih5rFC/K7T1ZdgDtRjBVePa1QWMgm6qfcK
iLbBfKBaLz2bk5l6jM29EEPwabJfPpQUgWgc8i4pbqGPqA7h1PqHcsylX2IqFk+CLt3D8v0UqSYq
rPMxbjQvatG8ZDg7K8t93jCkrNIihC2qFEYAXT2w2XD+00n4v2DoPEh2IgitAM01o9h5eltLT42m
kghOhujyauSnEKiYa0DFwXixAEI1b2DZCsejqMUTVsLSMQz5Zc6MHwLETk4UMYuqmuO4M0nH3FHp
NcfS6vFkzN0XacIvEg57nRy8QmHJpSqy4Til82+mIx8seECFbPhEBgQMDuqgCF2xUjIcxtcjqJLm
+CtwONdK8u9o0Je7upEfIkZGwdVoMGONdXMw+qTcheL0EEgGmpWiWhOJQLcK/dzRH3IiI+MuFhjp
yOJUsIWwedJ5QXZGX9Q7IwgZq2Z9Uzsc0jCn5DzsGxCJPLUPSZ7uAyX1phJ0mMEXmuvAHYfW7ny4
C6NYv7N881QBrMV5fknV8mfgl7+TQP0Occ6p6oQHCc4jR+9iEG2J33jZ4D/KRfEjtIpHNeLz+gL5
XYNjdoYp1V24zBnlL7LSsaoeQv28Uly0bYwdt0TY+dLY36ZA+u8kxvHtNAO6W4TlXepHINH6BgbY
qLbTOGP4V2ISvvQGKEVmxXR7yyIgU7tlBJ6J7ClubcsXI3eSjfwzTsz3fG288eXCtVT/ZEB8oPqd
cSO3Nbod6oR8BspGdDGqDkaWfMif9MT3fwSahns320cmhXllUwodgUVULacmzHDBcIinEUrfAfqq
zI5b5vaRyBhGp2PSk/Z1aeQZu+yHeLlqEv5KqvSxHA0vaX7NdXWy2vYI+ZkN2O1ATcdmyv5GH6rT
UM9/cvBzOz1pvTpWm0OXDNJeZh6CITB4G+o4uR9HBBjoQQHKHD8ZkQ75tzT9UcwJqD2a9kCIjybF
+KiTUhuq9eK71DXCTbyQ4YeZhBTnMIAR9WfYDPVoJ3Za5EgqEwdj1vzKR9HYZx2KmvAXABxNSM/m
Znqd5kXNdOwNRu78qAGyrYX9FNpSFhv9jzRodfEGvxfPHnGqfhD1WkHpGIpSuP8JqBjThxDfVkKD
uIr3UvyLyLX4NpptOTgNjKFQGMQSkMlGh2sU3tWSTz5oB9Fvprs51NrbLK4JrHsJxvRxhPBm0GrI
6bCVUJXrTZ5bOcl6onNfDUlXOvgQ4byw9b6Mf1SA4r10KH1PFXO/BzRtdr8bo6y+zGIGOU48pf4P
aDmNGMlNoUTT19fT2I66GLaMsAvMo6D6AlPrYe+SYII2hLbSKyrNgpXST5/hEYZuZ6Y8FDW9fg/j
kWlHmgq6TA6HydrJVj89odHHiCrsfYQ7bRuLMEiz8MjNxKl8HEcJRpl2HtIXGqv1MQ0rRduljTJ8
MQUzvMnEJn6IDTV9TemB36lm7S9vb763CgZhoGQUfhdZhXB1PWS9YWsyNIhGqBQOQiCw8aaT2X4y
xRGsJOz1sR0Lbf15kpUhIxZv5e+QyvGajFHfDY7equMPMYyEmpewYPpFbYryM+DN+GsQj/7tVBjM
N0jlIxK3wd7U4AJkYOGzaUTqDTon412X5jkVu3RMjwLJKVM0ApmLlFuNACfB1N4QBou/lLpA1ScK
e1xZM8qnThyZ/A9TegZdE95HCTrdsTWKTqAk0g1U3njQqY/u5EqxwHYalq3mYfK5Hiz5kAX55AQc
PzcqwvShiHEBXU1aoWcwMCy0Y6XdKnpywNugTyLpPjWHpAhv+6HPUfDr5T1dd8mJe1GAOAqU8R85
0c3yJKjwUhp50d/qfTCoNwZrYbAjCoRPVKCTL2bkk6dPkZowwFFYEJqKTDV8NXor/5QUQ5syq9Dq
ZPg6ScaeggBOORRTf2KGSVS+N/MYAHpFzoDIcNCJZ+BxDu+CipfG1ouhlB3IRhp7qGFprAf/l6oQ
EvhN2sO1UTR3XRz5nzXo1PlSUyLuM72pftSaOd000HO7uhETsuTi3P6SSXdeYA9Kv5RtFDGKTrZ8
GApTghhTH7iqnTXeNii13DW9Gjkl4tboGEot/MfU/IHAN8NkB2VC49IaxHvLFyDfSS3h0DIuwAB0
1vXIA4VzdRsZkmXHaUZg1g5V6DTtkNzAxx0dBGjt77QgkZo9LwHns+AfKOYawV8QLQoH8lrNh2tj
SG7ZY6LQsWnvJcj13EpMO0epzPYFUKj/UBlT+VJwUX92VT8cxl4SHlU57k6wccx2ETaJk0Mt6gVR
NHg9XuhkGV34aukR3XA4xmlEEXne1ojAPEzNlGjMpTT1bQIx7Q3AVvGhH1s0HaSwhKy7sOLA9Ut1
+gohNUyJdSM03hjV0G+MveL4SRhKO9HCZVIQM7TvyRybt0UdiGy02oa7AeKz55GwTLYLo4cMqwCr
cAhiybCLbvhSinGCEE7T/i44cDddqapQkIuTeBdZLVoVczY2P2N5Nm/UER0TWxuN7jsuofrScYkf
6lwtReLBikkBXymZ9BSipjkQJouOPPBfraIQmOSZ+dhYw/C9aFTxGOj0pHBwkkPbEU+bRnH5bc6L
8UWAQ+1nYhXlYUzKmDkn0CKg4idzeu0D3/xdKklPoiClLzAaDp/bMh0fksyPiFxqBsMdXZ20/Mb3
SZUzs+oYQ09J7LUyrl7CWM1HmwJofKNpqtreaiR5XzIik9fI7AaUAqpUdsYYtI2OY+N6D3r32Oqd
4ZlGykDAkJahV1C3wclpSXcnly2UTLVZvFrw6HuRpfmPNQG0QeYIxRp8obEbGbF/1GoxPMmFCEzd
ysunDnbQu8SX1G+zYoSfNCHNPxdJw/Dl5BezxZNnmr8in4GD2NKJyYqICBsuI6YZ4mqyoDGVZL+5
F6D69KwRyhZku9TWRYsIwWFfQbRnGibYl1Q4L+5zZozQ6RSH2hVTqMGp0Y09CRzDQs7Qt+UhpO/w
R9Oq4WfWk//T6IA0ihojrxAk1lXHO1zlPYTas4pkShArL34hzfA2JRp9Nsb/RBDxaiDgcTtklRQm
zgwG+1q50l/KuYf5hFAfhqIoqeDsnqWcTbKQQJJ3clfwFMY1kkmwQYlG8KgEbNGzgNgwhZIcajf9
BC23Lt3qZZ3JD0ldyRDOlzz7YesYVSVDKAORJg+XWQ7DDI2mXMnSc9pyxysvbXPDcKxWqqL0OCix
FPz5uIUgrbtyS6vifXdk1dnmZyhpskA2RgnIT05rRBS8bh886vvS86GkPmy1m5cq/nmV/9ziqspf
Fg1Vd2XBPIjcC9j10QxDZmrMHlU1pFixFCxa5+NlrnsYyyrfN2RWPbCYwaE68qHTaqkZpkP2lFvZ
noz008dm1tiKxQx9XV0WNZOMdk3rAFM4bD4xZuolC29DimLw5TDB6Ce/I2LNj61dNHH/NqeJGj1L
nUbyau/GvEaeCbZ/2orpY0hZzIO2z7Cjx/QgUjBm1HgXn7bIcNZNp7XR1fYx8WOUgoFRMLZkqzc5
5Kcfr+vaZhG5/s+yVg27WBgRAFq4z/Qk+Fz6N9Ic3VBcsT+2skYSrdbxhhd+15NVOoa3ZAkrXZAe
lkcmskx4SApKPJpbZ4ePrW2sad2qg+J/mhsTa6b1SOpVC7dCudHT3zKxOuOCGdVZMGACF/M8jMPj
FFNDaprp6f+2lFUff5b1AeUV7LxNODcvzL05BOwfG7nAg/y9PailypqCPPx6sp7uaRNli5dQvfaY
P8ChZYsoNcYuQ+Ebe3OB7nmzRaOLO4RC/EUfVWnmidYjrJMLMYpsI827C538RtwrrnDccn/rcYy3
frTxztpqnyAVby0GScnq3ex+OBloef2pj9kBTUxP3RnJc3WsP6Xb8sMLfGXtdw1DY9xIoTwHxSv/
/+7AD0GnkAqQpEP1sgsO9UPmBnBrwNT8SnfHuhvdHyf0UH7HFMJ2xhY08OpD8978GqpFIDnOFDiR
GoZcH7nxyAs8yaPs5sau4EjHjw/QVTfFYBKgJhU465pUtp8yvaJxiBMpm0fZOsKNsHFEtyys9pGo
S44YDgRXYHWvClRdrf/74zVcP5jvFrG6an3Z60mzPM7iaeHkokIf7nVnOZdaAgp3azTpqgexZKRR
ZcqMoBfOT8hYwzymBcAWuiFxJYuhJEJKTdjYmauADOOdmdVJYBYuN+oFHWF+r34kN+k+d8J9ZM+n
4LjAj6Rql3ubnFpXd+ud0dVbiYgI8AF9ccB3i+Bx3O2SQ7wXbMg2Hpoj9d7c+9eIxP+XTnnrc65e
ymGs2tJcPmdTWkjGLOrO2o+gSv6bh+zdylbPZWvqPtnQ8jl1w9UGRoLKQ8aY/SwW3jQmu40zefXd
/F9zxgol58OLYeqLOf07HPvFH9FW7elzccdM/QOyQEdYJ3PkvTzhuLWHG1torOAurDNAn48tNBIE
lygK+uUWId6WidWdJrT3i24xYTXVTg/2Rl1v7NaWhdWVRm7RqOWQzycnNVwoxn2Xyd7GFi1/Y+3p
TXBHDE0imQee5vweF4oYCArFin8zJtpR9KfwDNvwFFcf/2yj2K9e6XcW15MKKZ2/eFjGB/7F0QiQ
+dt4gLfVJR2FFwe5xn9E8bXsx+VKkYWRRVj7pDU2KYR0J9fICbE7uJA22bP4SXAbx/JQBLaeNvny
rr2h0P38j72V67JUcCBxjb0lKlFuEnj51H16yu2ts341tn9vaeWvmmhqDQRY/45JZie0lUQlwIdm
wVHs8ruZGE77eWsC42rU9d7qymUh/BKZVYVV8aTtl76zYwHHlNwOjp9NlNzVkOC9tdU5HQzRz6bs
3e4B8c08AFBeAYXut+2veuXywRW1QMzgQDGhoTu/GA0dE8uPRegMLX0XmyVQqa0455oJS1PB40Ef
AaZ6taYgylqEkcDSSkxgH9QqR/pvgDHo4yu+YUVbOWElFosaTWcYNnJQ4ZQyhXjL0WtXbQCrh/IE
aittHYE3aZP3PZC5nZzNQYh60dB/LfKaEmViDUdqBuoRtAbtbtMoJqfvsuobyJOl6zLC7zIWgocO
E8yz8yA9wjqoU4vpK1iFoPkedrNKw6ZQJtgtrG8LMhLlr+Ehrk2YkYU8rv07hCu7nsKLr+yySUES
2UT55ag1ArRLk5aM96E60EYpAwiw61p6UMyIsbK6oTgjlBQSp6qtj5EmQyiJ3lCKZzBhLE4Urd8j
iAiELabJtCv9on6yIlM/tYMf7cUhBoEcKKSDdVdF6NaYWbqfhDlzLUj4X+VE8w91KTbHj/dzHSqs
kZyrd6eVVKkQYzp9OYRBEZTaz320AeO8FkxC8wauBKEJU7p4FcLGz0IR6rC3LKf6lO/NI+T7nuAt
JJ9bY1TLMV855vfG1g+CYSD5RPc8fnOUCQISxa3k1l61kfNeKbiYVK8kxWQGb0Hbnl9ozR+aspK5
bV0hoF+IqrPTxfnNqHXfp75T7I936ZpTNmWg1Mw4yRC+rZOKEu1pA1QVq0pdSCxp7O4auz9MlM1s
mgs7qJuhanE/tnrlHp4ZXZ2NSa5mCdEt9q1wswQus25Ll+CaBaC35sIFSC3JWL01aREnNE3wJrIM
g1dMg+bYyJW5sVdve35+JuDXlReoMhIoKo/o+WZN+iAEsMPHu0k20UUDUIwOXTZ8U2F201ooSeN9
bcgwTSsb3vLKQ3NuefUJEUyFQzBHqVB9kva6raMFRcKx5FGjuot+wnH7n4ZgqmhCdErRkbdG5yVY
PQNhkZd13HdEyXfzfhnhYYrerV0YepwlENqiAl3fg5W59RzZbMyJpg2Yi7Vfo/GnbL6AH6nM7x+f
xPWlfrOykLJAKoL/WLNxqH06S3GEFdULDsphiX6ao7hJWLE+jpghVUFtnajOZGJxdU6GaTSzVkH2
YVHmI1KmO7v7eCGX7vbcwvo8SHMqhRMWomJCPb51tPCkF18/NrK1jJVv6sQ0aXoZI7p2kzSpI7Wb
BBHL73x/o96+FAGNwvvMMN+aP8GfDSQGW0zEt/qJEQzPP/5Md/WPhVB3K/a99s2YAlAk3g+NKc+V
k1CVzrfMgdlqTf3Td8glxgpcURuP1OUJY9h9mapmzoDG0NpFDD2KkJAwAlxU8ltaNmhadGBnmJwx
a+2Qi9nNZAl3UZ0aG87pcrMWw0up0ZIVVKBX9xVKwBjphD5D+eJPn3rAmD8+DJdf7+zvr+kZai2O
J6lEZjkxY4ehEFuebwArbVQy3+K+8wOBGWb7DRoQFBrXtD+G2MMoWIPmABdT5EdoUXqA203kxDlq
Beb8QxIXfAPvzZ8SBsBbbapoy3Ul4PZkmlU7GEIoAWRYEM3EtFyUYxc+u1rxoky29kJtfk87Ei7E
2HTtgAiTP+wSofkjGtN92zQ/+XE22FVgMw28cFkFHSbzCoOdBhPwVPj1bCRwZaec89xN+qhwhkYu
Xs3RtH6pk94umhQ8PUhi7gHUWhQ0/PpFlkLVE/UmsI2qrPZB0kGdp0j9rdj2gProW3oqe7fxJS+q
tPg3ZkoR7aUmbF5OveigCgIroCO41ISjQ/BJdGGxwZGbDGMwKgba4Dl0pXwjxLh2AcAE6yqgctm8
4Ky2utyU+9FKGYKAmNBvZy06VsEEsBPSFrjMUAlmnkCG0+cz8TjwQiGc641LeBEpsnaJkSLGE/kJ
sEWsHLAQML80qQZQXLjJVTvfCzE8EY0jkFVDD7gV4GzaW7njGRpio1/sLd+6fmm85C45wkXJ8CNs
pxtf+CIYWFanccMZmBI1iMhXV30KDbr4NfIwjTvAlILihuZZVCqW+JSAVWNk4vbjy7+4xtWtfG9x
na1lYBYsnY4jDLWfxPhXLfZHHf1WXYZ2N6j3Hxu7tj5ZkehjGBpzWxc+oM9VdhfBZSYc5/3k5g5k
ZnvmSnfFMbwp77aqnJv2Ftf6rq8gw1GE1DP2lu8Z2p0XuCgj2rVbHXuvu9myt5QgVh/zbHmLp31n
LhVbGCKytxvyaZxN18qVPQVJKIkBwjJEyhTLxx/0iuuGDgnEmC5xLeHpPjfYokwvm+mCnRwTO+0E
py2rg9V9+j9ZWbNJZVpdxC0anbuy+mb2T5UF2nEjINlYyJpOalTBF6DrnewCRQSsCsHfoBzV6fm/
WAiadkSIJtdsTWNeZkbXaBMLSarfjfbY93/p/sZjeuWxhhTlf02sThyo49nUWkwY0+jFinpQ5mQr
ZbhyZ1kBocBSWYR8ZxXuMNgW6F1VL106BFFA1Q1eSJNg3x/gQnTRNQJdU/0qT8UDhPBbdbhrC1QV
kRjIgBaIScjzI9dJDdDlkcIYwCk7h15z2Dht1543WmMSc5bL4qyL4o4Sz70F3TCRYzDbaMA62VN0
6m/SmyCjEzM4kMVWu+6wlahcJIF4X8piEBqRKlsMd61uU1pWfQG5KYaPSFDsopN6NDxCAm/zBVcu
HQWoCJFlygtzoLI6JZMWZyqoyZgdnPBLkcsrJrJ1FDTVPQrL/d1m0fbaDXtvcuWbwH8C+FpMxsfB
FV3KAuXJRHNiUSiKE0d2Yhd68v/iNiALCjeFZJAtrZOAYpgiaWyLmOoDtTjpNku+fXyjr5xGigJc
ZiAZXIR12henSFYhOB3vREpvAeNV5Rary7LpK59+ZmG1VQkgRbNd6irpsT7+O7H8z5kQl1bImZ3V
/ohVCT1cz0qGk4iYVHLobxHCQpschg3he/CinVRKgpvcb29Yko/Wt2obzGrayNPyBTt0vp7zY7mH
2NSulF1p7IqfS1nA38m7hUukcqtD/nuLZeiirr9e+MqbKQGzedDhUi9+/pvsIXSUT0thn1E87+PT
srWXqxaCTOAlpyWmguJLMCJgPH/J+q/m9DyL4hv9t9D7zscmr3mzs31dORUjbFMmWZYSGQFkz3gc
EyM/VXem6uJ1ToKYgk7BaVd7W6HrlatBbVxUZTQudV1aV87qEjgU8hIJY2oDvPrfuiHYbaxtCX5X
ZwfdCWMJVxeJiXVK7EsBFe4aDq7BVuvdUkqybBDHD5NDi2uTj+rKs3dmbfk176Ir8N1jwuQ1Rf/i
3kjDP11qQHt0L5hfQtncOCkXRSuSTWqOMtqzcM5c5NxRqJbhLCJ8DpHBHW2BRx38n6DkX4J53krn
Lr7imy1dB5SHVAeCJOfrMmoQyGmALF/tLGpAqWMVxKhwfrgoSv0lbWm4XQbFK3urW9CRuM3D3/YW
TuHEZVTnL0Zt7IW1U3tUjh+fkottw5y1iKbRpqGjtn7OxYy5F9PgU1opJNfqbOzTVvwRW9FpErVD
qjSfP7Z36dFWBlcerZjbSGk0DC7qSguFrW99ab/Osc3wKHkcT13pCS9mtgsQnzzCEpB+lmL34x9x
cfmW36BZUOTR+kUgewkA3p1Vo818GjmkVS0KpQKA+OLHxwau7uLCGYI0M4ydF6G/IYjMEEdhjjCQ
/IbAkeiIyo+L41y0j7bihysLIiKTMAUODZ+yWhDzS35Tpwy3FjJ6J8g8zNPGlbtMtRmQUYnAVBBR
lkl0dP7NQoW2cs9syS5W3ZJ3aFEcY3qrAVTEYJO79RhctadB4GwuHROF2tq5PTmPtKJKUC/q9yai
z7jkReEseOTewTq8BWC6wCGgXEvi8b/mli/87kgwtCLpUYC5+hU1uVx2RJerR0s51FG52XXQHbc2
OnLOxkG54l7O7K4+awI1mVHl/16m4lRUFMZTdhyOMnxCm8vcMre6ffoYITfsQ77TwuS8MJZDaHPI
gUhCsHyYNgU416iH9VddOc8hNgdBjFgd0ocvCqaio7of7/4BGfvWwlZus9HlrgtnFkYfjwAanZ9n
7b63ZTTb4u2o6CJUWZ2WVdggG0Er9yXrUj2g2rb6R7crb/mQ+ZfqmH2LhLvpNTzMJsW+2v4H23iR
oaC6hdoXRDeQ4UFfvU7zMisSBHNmtOx2BOHR50+VpzuaJ9424q142BY6u8y+VhaX7//ufmi5mBZi
QAl4CZS6+8orbyaUJZPNKPDK206VhvYX0EuKAGsqT7PLJkg6WNo4PFu+NyiIJOvHwvz28cW7soMy
TswyMAI93zo4SiDWr3pVxb3QU2T0bDyMOmK5xeh/EQXm06b6VLYWE92pOG7d+Wu799726lui0jw3
UapRx6PF55/QYrYtN/zSo9u+oJS3Qs1rj9HZWleutCoqEdIu1qp6Sz5bPvuO4frPks08FTqS8kYF
ZHFZZ3EnR4VXwoJ4HyUGWAHPj4qQj5ZQQ22DKsQQfElB5LtWLEDosYydfbyLF311HIzyRnCrShra
rxcpbN7NeVlxEUvrwXcXQjrdNmDW8SpHkl8Wn73NUH/lsVWgu+WhXaTp6Gmdr69BuK0sRFxNoGjz
3cAUEDWeWdlY2pWvSA+BwiHsayrZ+cpKUkXNGOVYqYKnOX316yNDkLuPP9/VlbyzsXoNukCsoFjG
hoXMVY3gzMvHf//aI84iIKemEQKnkrg+CqY/Qx5JXKI9LMLlbnRK7PYEtT7A2X3u6Rvf7Lo9PCMv
OQE7F/t8axj9TYxQZUHoEgf3vtd5i+rkBD0qUcM2wOKKE0F1RVcWXBibtAYRir3cBQxp4oaPwaHz
zGNyDA/0Ao4ff8arR+GdmdU2KZIgNUM25jtlUQAcil2Qfo/iDYd4zcOfLWb1Vmf5LOex/K/F1A/L
hwPjc6rvtkK7K1+NajhjOnRpF5j96vFqwTw0acRwk3iab1PqotntEn3Edx9/tWtuDzSdbjCkQZkS
Uu/VYYjGOLRa7AynnP1hbvRgufIvmGtI3fI7ees2XdZKJJF3i/okSB/0U/TVF0zqQm/07m1hyLg+
ZfbP0S538UE8aBsn4tpB54WitUCh2TQviqG+FhU5RER/Z6WLAsIMpDTdLQXRZJPmdfndK4e+4PiW
UJxc6aKMVyNzZSlA/He5ha5UIANKeBSEZ7FvjybyBx9v2+X7z5MhL4T3SycKB3u+a70VprFQoW9l
RLBdpjfGHDj6/LVtHz628/bCn6+KAQ+WRQ1mIddfH0PDz5Qy1GCsqajTqyTa/jG/ab8mT+ZxfuqU
XX1ggHxyFkRE8AyfbCS5W0CPy/ITngNVpUXplLmei6sQ5voA8xyEIZXbO1bnRYeZM6p52Ut8n396
k0u3F870/3zpZ2ZXN8NIaqUwFMy2Tu8oKJdrj7UTPlooaAfewtee2Mlt/QOaN0KEyNkS8JYuPcD5
slfPgginAfxJ2F/gQOntTBtuBxWQK31FT9oNmmP/gzaJNz7y6ffD08erv/SmGKdFLZLswaqzdtoF
s/QGWF4Ioop7P7nR9BcUwjYe1iuu4NzIymXP8AYYQZDQ4IEodgBdI3nDrQxl6Hbuf8UXQHkPzpPR
Cij/xTUChbn0Tp6EqCJTXtR5wv3c7Xt7qaSEp6ixla1H/doHVDVwUMRAvOzrYkPqp5YZm8Gytuig
fS3uILVEYnin75h63yW0Om3d3VIcvhLpscp3VpdY5l0CoqCIqkIZtpwZeNZc5QZt0x5OPASXljBP
RFeROuenj8/KlTcEozxVKBuowMrWZVqpLdpKhR0KqxFkMLvxOdyToIPZRFgKldLc2+xzLYd/5ZfO
TK4y2bhUpG4MNQhBXk3P2Acn6v2ogQ8ODJq7aP9f2jN5jg2izYv7ICjCFPu5XnJ8eCRt6Svsb5Wj
v7m++rN/b2ydn8W7rBbI2DrwEEXXyGDX5xVOFCWdMqPg/ZdtOCmZcnbQjj3KDh802Kx5XHP0mg7p
iySBUV2kx85PzlT2MAlrSONqD/XR+po+t3+p3wTJRei4cjpnSbrKzx0kOcauflpaKcovVDM+PkhX
7gz5CX02EXJf5F1Wv6Gg8IJgm1LulP73IP7O4r3WbI0gXb6c5AnvbKxuiDGIVcUbDsz+Ty2Tctmm
disRIny8kuWvrHcPGnKodsE28Dyvgpxey2ttSpiAiMMO4dPqkJrZr49NrGW5FLyZBnUwf31pjlDj
P98xtI2rinwP5q1oV/1ZVImU/fI+GM2uyIETifvuuPAvp5990f7Y9pWNguoaQR3yLoDN66hAMvJg
BkGABjT8m5BnwYj3amQbbmXLyHJD3vkyfVJaaBnwKrHcKfdTrdd/9ZYgfpViIdl/vJ4rr8PSfJUX
4SASZDbt3Jbh06uf0a/Fg+U0zhetLAtJgNlu72tva8T/SkBDvZJDvrxItGbWdzvlvgvRhLV+D0uO
nTvziBIs2Xjvavas27mbe5p5ux3TXIYUi2FV4m6BnwadcL5MonFNy4HC7Py7+th47c2iu7ItxnX1
c74B+IG8E+6vk/+gretCs7ADcxHqak5wsjiQ+uvinIXNptqVsjTLYh5Co4xCGrPuVDD6P4hZUS27
Z72igAqZQfisO60LyYY9HaQRysF/kNheX+Y7uytfAldp0bQSy5yRrVhyp/6AmubT0jr8Byz3lwkG
q2QWA5WXBXix9injqObGJDEB1LiNSXt9ERXICEQDF6lWGyVRIGm7pZC6Rbd+JU47t7x6bNsi8bNk
sVwTCS+3IziljO/LzjZ7yfVvik4G2Q29xAt8E8MSbeXXpO8t8Do4sPL9cjHEvfBHPQTOf94S0kTi
QUJdrj5T2asd9KlMaEnYw+vpTwddbhxNDR43fMvliwNlCaBIFiRbQLbWfixq8sEYgJg2rvVQNfss
ggKBWQzK/P7PsbIh3/lnBfBlW84foXPDK6eWt/2brAvbxksdlfVrCiumH8CEOxGKDpV/k04b5YTL
dw+TvHsy0F5wSGtkVY9vMTQ5LHecltdSLT7n6X8qtUQN88zE6nOCBNDrccKEqbyCGitLZWepXzf2
7No6kMkyFpAdSOH1AzdGQasXml7QmQzug0Pm0mh/q5cuyGR4j3MYihFGdzfMLr99vWM8DExmQJFK
nXbln9OwkcdSxmXGlGLa5xAUyxLTlp/gz3Kqw4a1ywcWKYp31lbX2sxEIUk6rC1ywNpCIEnxMaD4
WLv1lwHFEODZ042/scirVmEXZwCFurC5ZtVphs4qIUUvdsDdP+eoiNd+5iKNsDlgefktZWsZpKEU
AyBhjSs1h6CS0g7JcbG7nZJ2B5kveKCNxVxJfTQZHCFnkiYTAcSqTFcgxyXWEt9Qfpr30i1MwnZi
w6/8I7BLm7mA/zjwwhyeaumYLyNyqwNChFLWYosvKYSvxvjLVP7I4beNY7H85NUhVMAt8u2IEsD3
LRv4Lu4SymV+aAkS8ltlX52Yp7DbnbkrHttN5Na1lwUBZWJ9ygzs0dpfWM0olYnFy23e6afOy+6A
M9zRHHSYMt1AiV/bqjNbK8dBJwu+MPMtSggOiZv+jPeQe5OkFt/Mr9tPy5VzfmZu5X07eQ6qSCfI
a+FRG1F1igtnkfb+eLeuBAUccTpJTFIA2l0Hrn6Rw5GrCgX+HZSUcD9Vn1o9tv3uTwV65GNbV94T
CtEiT/MyNiauz/oMb343dwFEtvKvVJd3WvSkM+Pbt3bv32fTxn5d+X5n1lbbVSlmHVUR1tR8/gv4
Da3H2lGUrQ7SFU9PHwS2ZOYITa7y6rSD5G8UKVeL3UJiKRUH2Wg37uy1Q06ixrvH3UUnZz0RUcZq
bwZQ2RHS5Ec4dfER/q1GEbrd7BpcC5/e21rPQvj/j7TzWJIbSbb2q4z1HvNDC7M7swCQqhRLsYrk
BlZU0Frj6e8Hdv8zmci0wnDups3YVZWeEeHhEeF+/Jww0BE0wZbxhKj9noL3d//Qo6RW7Sx3rVfg
0sX7xNoi+jVw6LWNjjXxStoWW+laiB9gjt3MKCwJ/cjb4MG8W+vAuLRiR9OJZutJfIKMWjHpQCbk
Roj9QqKvrF14L7nesYXF1hV4ShBnuRXWxmvsy+iiJU4Zx2ttkheydQjTEvRIM6tUQ5bPMXIdcpX1
jKRCi3PU7AqCwNyB1D1EVpt03Zw6W6e+mOdnEd9PrC6O/RpBmkGerfZXzY2xnXPp7Ta68x3Q0/9F
8xENrcdjXFQqjCTz+5oMoZ2+zCAMyZ5ew533BCjCDZ/WimYX3J8OaB7W1Hy4tZ01rIsV7LhFA9/B
n4Qlidv3B9OdES75FhrWVZ23c+gO9mh0sqijEheXbzI5LZtRV/Mc4C/vP+i+9EO7Le7WsdXnLnlq
aLFolL9jhJQ4TcTkKbZe8vhGyR7fD++XJ08jXUV6ACGzZUJpiLWxrRIG0zv5S3cDf9kV5Ld/8oVE
uMfufXvn7yKGRMXbmGXlWarFXSbO2tDKjSS3y5ZeyLYVx7scibSNGrX53hhzayUOn8eNU3uLKQTo
C+9Fjr2ku6ri0rF47v0XI6KhmpZG9J/Pcv6p6al6ouB9pYYgS9ag6mbshMJywmYFPXJxLEeW5p8f
3dH6rq1heMUSZLI2PYsbsWw27w/mwn2J+aK6aJIrmkktFsF9hIen1PRsdocBoF/idnv9QALYhtJi
11+vMcpdyIoZKOhxBs95OCp9C38oglHrFInC8Pzy5zLtxpvhq3UnvMy16IISO0zxDr3LK8O84IYn
ZhduUZtj6pdCPoNQ6USC44jeAcPOvsofILpwjCt6Yp+qxvVfV+yeh2FA7Vw4ILuYG7KXOTJNFCzF
q7mO1htUEhEqRLei3rauTvNMu5e+r5ibh3Ea9U/NzdNw5DEp+bh0MDA3fYPzeKztekdgtJFhuSu/
sc0h7LmbC5ll4U697b2tmL/gsCqlDF5ioNaUM75Ac+ZbDkzi11jN07wxvlZoBNrQAOt2sK8/hC4F
7LU09YUU+dw4gBOTeKG5fgnHTVqv1kdkamwjsIctV68Hrl7fe8We1Sg7lEDh5Hjda/fjSii9EK0J
aRx7Oo4MnmZxgUhHPTfLlFCT1Z/a5FupfveFtWfa/BmLBT2xsQgBE+TGWtxgo3LDu8HtnhN3ppMi
o7uTELtcK4dfGBJa2XQF0qZ0ofW9zlTN8yKA06TR7LaDbQhWecVf642+MCoMWLAtcCPimbEIAtDR
55SBMINmoPZNv8q2nltcK4VThva0SQD+Cc/vu+algWmGyn2Powic0uKCgkR8Llu+BCq8+irCgJSG
DGv7vo0LjmjyahZnMXsVJN6yGlwFqtzJnp/a4s5H9Xw6wFjCo9qdwQOVMwOiYhD9xkFYM3weZUw6
7Q38kPe8RW32dNvHid8rQ0gedWZUa57AUELJODnBHuz2fo0u6MINAmvARGTgtjNUY57royATK6Yn
dVChU1+YL3uKaKfkDnQbjoltGNhrkK95aU63AEwK1CqhQp4x1L9OsGNzjaF6eplmdpymxk94TeqD
UfbTTpOE/ilAtwMez1i5CxUtu/JblMpWVvU8qJ3aX2xBuiYaEUFjkIEIIW7Sx+Y+cdG6dTWOEnd6
0fc0aay8ii8PmWwJ/D6U35YJE0+oxbzzeNrP69mCpu63wb5Z7e6c3eJ8Zv9tZnaro5mVlW6EGR0z
VQpeovCvPS29NXP6eoYSUbT86f2ZvGiOSim66RyEqA6dmos6QfaFkSpsC8OUJDwPvuTW5ZVePKSj
6rxv63y/s2hzPpArJ0Q7y16eWNDEjM7jDNEXc0vv132WeRs9+V0KOYpsJ2YW560yKU2b+JjRrA9t
TfVe+fr+OM4PdDKOcw2PA45232WkDJW+NoeJJULMatchSROLsO3reuOGqXYTScnVIFd/Xjv/3wnn
av3P/+Hf3/JiRCQpaBb//Odt+K3K6/xn8z/zn/3r107/6J8fih/ZU1P9+NHcvhXL3zz5Qz7/L/vu
W/N28o9N1oTN+ND+QGfuR90mzS8j/o98/s3/9Id/+/HrU57H4sc//viWt1kzf5oP9O+Pv350+P6P
PyBtPpr++fP/+uHdW8rfPb9l01sWcuv589P+9Sc/3urmH3+o4t9BwFDJJWtKCok2wj/+1v+YfyJb
f5/TZTQDwctFwnsW5UVBpQn+8Ycg/h0qGQ4cKLFV/hI8C05S5+2vH0rS37nfQ58B2SHPJD7kj/8/
+vs/d+qfC8Ns/PXvv2Vtep+Ddq75QubpSxVhdRqfOAG4Wks03Z9xM2aD7mu9XtPCnFdTdBDKRE+2
RaGV9b5L+0p91Y2wofqM9qVqZ41uNa7a5caLYIxt41oAtQCoJ5o6fJ/QCa62fjVkA5o/Qyu8qijs
CpvAKsPe9UZ6156szkiLL14Z+8XeGvJJvx+rbqJPrSvVxttmVulpP72pazqn1MS0qKE1rAzEebzK
+DoZlpDfiJlRmjbKRmFZ2YI1NfPzcIA3wIYMGpmB0c/T4a7sKm+000DNLLtSEFZ6zQRLRjqkhw9q
11ZV80rjdfFcFGTGruI4k4FUB2p4lxhynB6SrEHkiEgRfRS0abwC9kaQEzwzgSy8rqkyDRI5Bdv0
Re+pRNl0xjv69asmNR5X186jF6kiC+boxSCYWymYBfhg4pY4iLSRBgkqVGmSVi9RmiqPCBH1T1Ge
ep8HJIWTXSWFML+IlfYQZFWLgptkpqkd+mUOd5ruD5U9CT0sjc2QFFcp7YBvbamq381RF+5FIw9a
pL5R4LEbOm22iR6gri7D2OqkmkKj7NgM6c5I0YGXdMFHQ87MXcXPzGsF4ifTFgP4v/LeR4gnq3X0
xtTq2S8maYuasIVioWSFb2Ii1Y/UyKLyKbfq5mtZZnFnIyBLO/yA5Lqr58Pw0gcRYkilMH1LNaO9
Cfuq2ItjX6ZuX1nzNSepky9cToTUGTJPlLaG3yox6kdCe2/EQkr3YlWhSN2R1VGdMNPVr4lniXdK
phUeCuoZ6Iiw8sIPpRgWP3sDhRTbCmSRhrd+KICfGn092kMdwS9l+fF4r4ijejX0UZw7mT4YqIPq
0dtYWsKHqjeCT0qcBOhnlYaSbopi6K8khnlvDIHfOp0gdlcqEmfoo8lhdsj0BsWbsofbMknSwXfL
vM/uvS7KnJIGnE3UWtI2M4JuX3TS1NmBPliPZTBGhywtxoORSyLIGLHYpVIbHESx9z9rky45nlkr
W6EvzF0LCegdSjD9VYG0y26iG4d2S8Fqr6SxR0QyjPzs28g9rkMoU88+KXIrotFV8faw68QM4QZF
Prh3AroI9KvCbIXCrsuquoGkOvwIJFnZyDrSeUoydF9MSegEp4pDOdhZso8AZzQUKDi2IbpQQhfX
exUpr6vJ83L4rFSp2Nbd4KNolSo99UChVTS3BY0bHAxuAq+yMaH1N00RSOAQbqvvotRBxRYG6WBu
la7zn0LFECRbm0K2jV2haphcVdAn11eGGUCZJTWxBUSjFnoLupTcn0Uu48R6GdW69Z9FKcvGrVz5
Q3kFEtmfPqC3NPRuz412sCeIdEmtpIH3qOaFqdwgtDcYn7twksU9MlylsR0jH5G9UNYHiPinDGEc
qbfKHsHxKK53CZKA+oYFFQfJRoY1R/TYS1TLrUZtfBR4oUyO2XRd9xxoaosISN3GxZ2JEFllW14q
m/eQ3Am8XCMTaV9EX5Wu/9oFcQCzRz2ZL12gZ+mmknz9u9kjBfWGOjJ90V06Td22ltIBDKEQJqUO
Ebw0FraIEk9id+QLNBeaUd+3NT0R/YNVp4a8HduSe+XMMhq4eKIYu1qoysKmG1LLfO7lSjpYyBFb
LsSsPW9AESGxZo/4d9iiGhr2YQVieux8kQSOKoXGpi9VzScijEm4bacwa7eh2JJ8js0hMCD/Rora
kZLKmF7kroLPD6Wlyky3QjioQrQz21yDSou4nXXG+MXLCN/ZpoJiBw0zRB87pMfoda8mpy0II3aa
NDSCwBRQQT2Yb1G16Mz7UZ5y6aMs1Zm+7Yom+ho0CB6Fdqbpffike1Km7LpQDS00wRO9/V7yuJAP
foyE9ucsMNviTRxzwXwyjCnVDnCHepnr9Z1UbjthmIKtJuQRifSij3q7NDt1z0vCqlxUiLWmsk1B
QgMpaUMUkoECqNmjFMT+YBsprLuNaJbGxvfhY3xs+1IqbqtGtUzUNOvcA3ug96ZTlF4iHpCjDUoy
iiEiqPoEENYZg4kXF9dc+aeJljXi4X4zQt5e+5pCXPChweKcztOPYx+iJzzmetFeZV4ml8/6NBX5
dhIienNUsRPGj91YtP22sjStdjurQjMompQ4/GBFlW8RIyMdRSazr0W0kqNSrHZ+JiIybGsVKnpu
MlmI+3UdarX7UpngdnLgcpnEjx5079GB672RXEue0IE0pbN54tBStbJCjy+rtZSt0siV+bmGvlS6
FhsxgHyq8tvkY941g3Qtw50WRLMerp7uG+QPpQczEo1mp/dWNL0OVYuMoR12ipncm3ooy4VbTl6v
Bc6QhBl7poVZvwcjraYBnmcOQ9gadlojUEMoJ/R0nwYCciCg9qaa2V3mp5ruxoFE0ygNiIjKSUQq
8SD3UrcJey1SUfKtLRWGigyVdb0sI/I8USE1V6LY6qZNBBOVB8SIJ83J9WgqDqms+tkzrLYwryVI
pFl33FMMf6sMlW/sgyrQvcc29dL8uS1TZdiWdeHfpaLoRTdjN81L2aUdJ3VUgF6FDAd6vutqqpCH
V42aJukeOrr6R9SjmLGxpjxJb4D/TcM3rg05hJJVQ1CCM7tMHVockGJthQDBYVOIAzb7lCMwEMRa
JbYI+oaGeUUWDcXEVuks5UD86JsfAhp1vYwUe/+WtrKbcKgopSNmSjrtPOgeEhc6P2O80qN68K5G
QFDWvtGFytjHSWQZW7lDD2qjKG2gfaloEFbtpqgz4cZMB9XfW7gykyf5soJQWJnpTteWaGVOSP8S
Kqw+mb3b14K3gp0ifgknz5QHt0rT+UhWrBDu2bQd9Ie49oUE58nbGDHfoX9IUYxOXF3y5HifBySe
2JyoQduyieoudznPUPZhFlsjcuNqOm7ipkmHDSK+3PcgN0wMu21rOk6kCK9x07xPLceKOAccJUFo
+lA3o5XvhzL3fljysNqB86u1/t9PZC7U82V+bosBDz7TWC3yRmNftJEWji35W9hakeDkFrOL9ftG
2wETVyInHWzvs7UpXRCBN8km2KBE7Fc7sRrsxNysNTud5iLOvs6vxrWjFzvliFwwJPSruUptK+oP
6O/ZR0+eC4+I+cl6NmJeKaAsFXq45EV2p9LynJxAjyt68V6VP9Vo+1n0kAtrxKuXDAEsFuEGA+xI
5+BpOkAYx4aFR4lXaSXOXhJWqbGXTW8TpCuP6NNkwJ+zdmyJ19lxnkOJYHlHkhTpesF36kZBQP5j
lIW/lyj6ywxPPR5gM+njsrLGW8ksii5uKW10bvlYgewCJfRp2BA3Nv3XbLdWwb7kDfgnjz2QVoAb
5zTrkTdQuRnN0grRukeJJYp1e5JWaLEWtX/GBM0LdDkU28naMK6FN0iNqfUaoQPgBDUF2J5QHr8K
H8Jb9AB1dVPeJxuUkXfTSqrobMUwa6oILNGSRj562ZIOHeEkGhMY967rUSK8nZLGjbU1kOGi+PXn
6I7NLBwjV0qetwJmGhfmbAhtkg/dNRwGdn3T7fyntST0mccbv/iHAHTRGCkhqLRYL8C9fd7Cx5tJ
6oamgn3bIiMlfTJH+fD+Jj5Ntc0Do/1JorHLJFVBa+kibAnw4I9C3VP/kRUUZTV3suJtmyAK1Bv2
FKzSgc4TdRI0sEd2A3wSFT0aTRd7uclHvQ2Niomc9biUfeCOcxvU4GR30lu6XcXWr9lbLBy7WSuS
CXtB68wMLIGbOlAWQEN2Jbvhdi3sSqdpuD/n83h8i5XLmrSIIrJodnuFXP0hvM62wdb/KB4gPLvp
2OCynd1GH8vrYQVXfLbFFxO7SD57JWWawWOglYeeiKTbprkG+LqwC04Xb7HH40loY7PFRqGqWzTb
bTG9beFwGwVXFB90GHulH4MybbwGsmrPOoTqircu+q3Pp3feOEeBzNL8Lkbzo7aVqUJ+leRP8lCL
3NGtx9689Qbf4cUjCKH9/i45jzLAVqgo8F9gWxQsT80KlsoDS81RrJc/azkXaO2TUg3O+0Yuuc6x
kcUKjlY4ZnVG7sunj23yqj0UU2SxCl/mKq59aP18Kwf19n2jl9yG0EnNhDoUCkaL/Zj6as3LhpEV
EGua5Rdl+Pi+gctT928Diw2o5+hyg4GobQ9kkfWMkiskVSu+fyGIzXqjOuBUyLgoE54uD8eRnyQe
ugZ+FtpBxGs1AuCLYGw2kLELXn97RCfW5nU88kFhysdCl9IaPtT0ta6CbTQhwlXGD++bmSPvIlIS
nMFA0CZAMXJ5oFJdTUZVSEiFptI+lnmISmGJvneiXWkCD1hJL5Nd43XXWZ/v3jd9wSmoSYLCnbnu
aQFcuHsZhHUSRNzVrV5zjayyZxXq3zTBdQSY23wJItsNcc3pJHaFXpEkpmZchArCL1rYbKXYXyvJ
nTnGwsrC+RrAy4FOv5itIlJuswNQoS2QtvFcoW5/dG2/smZnW3i2R+qS8oGpAjtbBMhc8o3CEHgE
qEVvXPfUHvY+cCc3QBFjawSGZ8diaji9KBorSyZfWLPZIDq4NAGeXxmaGvp0oZMrsJfaVntNr7qn
cGNt+m/eYdord8M+/zIzc4Hzi+99J7sin6LuVM/p1zDpa19k/vnR9sjVNre0SiJJP/5sp6c6WuEg
uPz5tP/rNOZxb1l4ztDLnaBbhH/SrHaqfNPVtUvKmoWF1+hoXY+yRz65iB9D42OKetH7zr8ojP86
xkCiKIiDgjVSzvgawn5Q40JnDJXXDq6it7eqMOynMHFNz5rvrw9d7t/Cl+HZbWRc+/GMOZre3v8W
Fy6ZgJAp/6DmQ1/6ssoqoebWJPDZk6pNN9n0YjaQak7wslgrReqzXUgYOza0CJihVwV5p4P0EaIv
Nc3oRvczESFyMsmk/Xx/TGumFtdZXytDg3RbZbfZz7zheiB8SHraNuPXRvz0vqmzvX46KnmusB35
uVGifV4jqWUrsXdt6KSzjcrxy9umIIPTy7u8XAHDXHJLgPYgHICn8JhbBBct9/1SVDFYdo+p/ENQ
Xt8f0IWTGuwloBRsaHCgznN7NCC9sHS/SPrK5jmfNh9K/62JVj1/PjoWpxpGFCIkjIjz6XZqxIrG
Ju39jgXq3PGOguONEvo7K+ZGB5NeBDjSFK+HdtuPJUkf31l5pl6cwyPzi/ujBroPSFNLJc2q0V/6
mRurAMLL0/jvES6m0Qo00oAGJtIXePLrB+PVfwiJvP5z8yJtYjfR3H7/3wTd42ldbLFAGAcxUzEa
mN/L7HPtrd39L03cL9UvVg1u6iVJVFwFWSMk8x5OugcvRcEk11f8+9LEHZtYrE3TBHEnUtK1veCT
KF7L/l2zhmk+N0EOiZNZnPMF5zQmkhVEY6vFhDwrddryJjJrB82glYv8mpXFQOIsTLpCwUrUKc6I
BLTfUc2Rvr6/XRcA2fkQmQcza8sBj9PPSvieKHdxb0TM1230nBzil7mHe+43ozajPXSbYD/sxP3v
cd+eW50d5ShKDNRVKfDNgzNBxmX6Rg5Sp0iuZUGzLZqt3x/keZA9HeM81UfWoCUrdLFmjL2XuNWk
b4o4vQ2L57r8EEWinYnRygvz3M9nSAQwdIXjGUTNYvc2gS9Smm1Lu2hfleFxkteomi45BwtH6o9O
8fOsqVBbFq1YGNDU8qDyThG6kBT1Gkn3BTOznhfp+18KAObiljQNUheJPnkcKD5CV6yN73WTPJW9
vv3tBeLliHYCV06V9v7FgZvVsZ70PSXOUrrVdG/TjMNmCj54I9y9arA3qzV9kHnznB4g1DvnBjdD
N9nJM07n2CO0qtfNqpkpbXoz3TRxVD7mVVLuZDgndzHdW+mKC84f+I5BdXHOS62flU3JCCP/RSuf
muSDiaJmjyRKKYDVHAQ7qrWVCHLuhcDs5RmkCbeMSkr1dJAdkADEFokaWvzRUL409L+/v2yLXqN5
G2OB97IJpgg8yzLvV0dcA2qUIewGbL28KXfhD/HQuuo23UKm6RiH305BnxpcKq4UQmPQ6DuXtcfC
tZrW8fWVh8G5y58MaVkm6K3QN8MCC+kgKDDzdC0PsbZIxnKTmwYKQO9P4cU1MoByGXMQptnydI2U
ylPCwGIGI2G4q3XjKtCilRB/Hv0Y0b9NLF2vGIog8FRMBEH9JvWTm0VZuS/r+JPX+weoWF+Kov72
/rAuJPJJqFNmAU2KGAo17NNxWa3WAnhq8T3bfFChFHPTL921tengg4wje3qbiRfWvGMOq6eb7NTo
YjIR2+rDbDaaRrrdkb8jam0SHyzW8KE2yxVaggvvr2NzvCJPx1jlo2/mBfsriksDDjnpIOrFo9fG
2yYW7IKXcZ5Zn0Yhfe5LHWnyKAV4k6UrsfOSw6qUC2WKMjCR/ZIEPjrcMr2kdF3zLcLqR9Xd072d
dvKKl15yoWMbi0hSgLLSuW+TUIwVxQa5oNr4j257pbWFxRSS7haSp1K3du+70SW7pExVqhcAIakP
ns6wnir5WEsJ7boygLVY/CDo9D6lGj21XuI09UuYffp9i+xDUpgcCuQy5/16NJuj0nmxr+mF3YYd
GJwnOQ0cat97PWuvpm50LTPdv2/xkhvB0ErhifvwXJxcXBYqbcpLegUAWKF5E32Lv5iuQSfJ6E63
orgqU3Rhj9BCQn0ZHKhJrmdhrYv9ahoG9kiVfZjiz6luHmT1hxL8lEJtxTMvxDbcUcEzIchjcAtT
niYo6tAReIDpJD99WfdegzoeHt+fvzUrsw8drZinBorvjVjpYKFrGJhqVWtLdGnSdJiA0OqZATbL
e1ApyWWn1xXHDlJc+cbSwaDYgKNqz1XrShOcYKqn6MH0/Nh6NoQ4yp+b0sqj3djLI3qYACI/NmaY
I5IOCv07SZvc2DRmrmZXlaL20UablEReOf7P7zjQJImI40jIvp7LY06hlBmSQBd/ORWuadyBmdtP
ReiM40qwv2AI1lD2KKyOc+FWOV2BtOohrPDB+gjQTA3AdYHG7aFP2sHRuxKIzq9RusyhQgUFaDQp
38WFNApSuYp7+DcqQ9+OQDSSsN2nmvTSqeNWoJLTNu3DOI4rZi9UjIA3oydHOpsKGFxJp0PsZCMU
pCScyaCETwXsQQ1NbtNLs0o4fGkumcZZd4EaO3Rnp4YG35CnScaQ35neVlOjAEioTpdL5DX7zhol
9/3dc3560D4Hky3hlYs3IIxTexpYNFUqBVoJaoQqg09QMdp9sJIvuTAo2uTmRq/ZDhw+p0YGa0zy
0dQzO0yH7o0jZEAmI1Qdc6KjVYv8lTFdMgf9wpx8guX4LAXVjZEhxiPmRrUcd0Es1U8czrGLmoz4
igqK5Lw/h+cRaNZWZr146830PgvnkPseRnkD1nWa814mqb+X/TpYsXEegea2krmTbBZ+oyNgMYUD
WrTAEeEkjzIJOswaykZdBFtu+VZoi5yJb4Wn1E+/PzIwSdQiqIudv2NLrfMVr1RoBxGKZ9DFj50s
PvzfTCzCtzwAG+47TMRadKVG+o1mrOkCnvs4bO7z3Qh1YohGlj3hWdqZQS5RyObFBzFQcV2rMeiz
j787EAOCSxIpFG7m7otFaKplsxggJkrtztOe1DGeqY/EbMW1z10NpWDiHhgL0+RmtHC1ODUj3iIm
PaCpuM+mcCuMK+sxz/fpHRoSFt4jALKQWj2TrlLUPJu0AoaUuFc2ncTCyGI2HBCr++pV07YxJ2gT
pfHw/uRd2LK8fzisIDuC9WiJe8ssrysMMyqA/Wm3cf6qBx9b81HQ1hIz564wk6ZB6wcmhtrk8krS
UFVKJAk7RdhvyuSulrJNOfz83cHgCXPFFaJMA0Tb4t7T0zRsFSOeYPXRLVP84IfjXdQFX2rQk++b
Us4nbualQA9yvmKdxx6vM5qxRLnDlpJENm8pKktk1Ear8/JDKJSN57ap4sFem3U0OIDE7htKDXnE
H+RVAaRdKcZhH8Rh91K3liG8TLUcjNeVlU/ihtS5UW2EAdZJuwkMQXbLITeR6jD0cdiOYth0H8TA
HGqHTP3oO0MtCbFjiFEp3XVdUsFXWAmpb0ty2/4YMkvw74hisBSXQqJvg7YZyj1tu+bkaDmgX1uR
ihAWWICuxcpb7dyrgVqTjyN2crCe6QdXxQAx20QfjDfIiiPQ3OXoo3xTxdGVLlKtoqVItzMTbrb3
1+fCO5hDCMQHyVWY+s74DrSmt7SsG+dWWWWr3Xi5k38sXqmgulRg7uNPKExGzhrrwflhAeaLDDs0
cwql5GWUKDs/j4Y+oYkF+b48qVyvSw+a7PGGylSXLozfjUq/XkozZAJS97l78PRwQt3MbBQaYOwu
VpFsondnpfZ35uUYoGUNNiU+S4fC+NRAUU9easYhybLW3KluFz41xU0EOH1ltc4mbrZDF6dposN+
zrVRid5Qgw2C8/JTcC+/VU/TdbAtI1faddBF5HArAQAYv1qHNZK+iwM8MjzH/aNHTAxiPvAnDEsR
6s9Nc1v1oqvV8UYW0pVQK8vLCL8Y5OIMyQe91+QeW+qDHjjatr4Vb8sf8rDrwfcCRhw/Wbtor+7H
a/qVRM+BN61HYHOt9/8cB/bre5C4UGk+OacCkaZkrEOd4qD3pUIzBKbTdJe9ZvtmUx/8T+F2jRrm
LPYv7M3zcjTHQ5z3XQAeBkgB5wtccKkKx1iwshfOIs3CyuKilqojaPcJK6G4GwrR1pXbEuTNvDnm
jEL+2/jp2R61SJH7DdjmuRX0eFRNA3h6CPh4eNRoNzOvJ6vd1KLlTLG+f397XJzAI1OLoQm0olnG
yNDkCWxK8ETvk5PHz/83I4udAGGLOCmzkXD8bIhv5BAdEAXv27joejDqcNvgNSeTDjmdtLbOmzpo
MZIcioMMp713MG57V3FEW97/Byy788ycXKpYpCN71iJTONDJZfoS8csoXXXn7XhB3or34hNlSmGn
Ixom3b8/wktLdWxwETBFsrJ+mTFAvfpZmdIOamiX5rgVX1+bx6XzqZFvlYHJuKCbCZxZ55ROoDfr
lk5TcNq+uyoKcCl2HY9r4YJdTB6t6BjXn1Rc9Alsq+sC1XqZSVxlorsUlY+tLXyx6WOlrQaszWIZ
8Sa/LZ6t62hrbaCCfhRMh9cEhK2dsuKe88eeewu6U9zEjXPOImVSR6OOZm/xDqlm2WP6269+WEmo
682U/DOVzFKfpx2DxM8TFYhv1Dup+ToV/TamZ+h9J1xwFFIeWphZrFYUxrnseZgRwjpVbJpURDLI
cnat14pAh2lnPSh9J9gl6StniGRpM/QV4LOCXsGVss6FpSR1NwNUqYXxxRZLOWlhNuXcUeySoKWD
SPfVR37PbiCdeX/U5z0886iPTC3O11JKA9HrMdW43gOMM6ZmF4j3IHOTO4IjkkT3bfWXeqfyMj3M
MtLjc7pNfqyhOc5L+/MX0WBxo6hKOXp5DazCWAlagAq2+iWS7ZkPyrvvUZ+8E2bNu/wwK7RpmTNl
TmysuPAv2NfCh3kEwYcBt+cMLlhEWJUG9CQjDWNLkq3X8CTJTuCYOoruw151/YN0pfq7mc52vQp0
YftgGkAcXSTU1czZFY7OeXVoUrGsmH89Kw6BpNrWUK2s8Xnhk6nFANDBuQ8GwPCpjVjtJ3GMGN54
Bb+iG38Z9t5N9PJn4VOxvdReuy5diOi89GZNLcppEDssJtQoY6vrvI7OvRFKr/Y2UT55wfP7rntp
k0DKzjV+5ju0jMUmURpPkZGcim1UKJxKC12l/+Lrm0ARV24Sl5bo2NBiiwRGPCpwVDKYSjvIkTTZ
o5TrKz54acaOjSz8wKStF9UsRhP60bURTR9Rvtiqvfb0/qRdNIPACVcvAEFn2aWmTkoVBp3YbtGR
cDUleNDNEVxiUKsrA7q4PCQvwFLzsINb/tTpeM6THW6xpMSPdd7txeZZ774bq4WD82w33g2L978M
LfxA8NSwp08BQXHOPW0f74YrYRchR7XW6DJzkSyPOghJwHWqpLohzFo4ggRJ7ljHvFTDKIySO0ON
jNFtI2vaR2Zn3BQZrZYfZBLi49bTh+Km8ZKZyKC1qttUpkH0uhJ674a+af1zMXbWU+DLOS8aJYT0
Oc0t0206KGNRh6tAkuRp9mWCs+uh9rQRTYMs9Py7Ke8kGMlNL+z5P2aSU7NJ0ctVs6J3FL9OoTdQ
6oFcciBLAAFqUd6ok9C8mj41CDhMWtpLdc2PH+RAp2kR3ukKvIzmG6lTlbH4jcZpnlkeDRi6nQwR
/d/m6E8qDagmJvukyQeSktkwOVUU1Y+Nrnu3GYOFMVAP42up7ZKIzIgBhWY4ppQ+xqiGILkVG27h
v+/KEBar1FWAdJwJrlvwoIA2hi4gNOk6Fn092k9N/xCkjbDyCL0UACCPIZRRN7LOIO59XylWp2Gp
kgvxe6WEg3hoBjlVVygtLwZqkzscHR0zWGq5Z5rI8wULOQZOIG9nNtv6Y/ixsaUrfatey199H/3s
/yZSmyRpSTX/yqQuLvtNpDWzMkQMUUs/Op0VZVcmjCobOe6nb+8v2MWdOvcKIzZBwZqtdBoSCnqT
dW9keEUrb1NVuu9a4zb3oquszZ8kP301jXhX6OE1tau1S+SlNQThBjUfd1QIqBdnoBBGImlCbndS
193neryj+X8l73PBBIcd3SMWueHZLU+Hx3EYtaLAMWu07L1Ad+toVYTrso1f1Y05lbok0g6nHp4C
iCV4UgTPcu824B+5ph3ym6p0hJ32n2i8XDgzMAQ8hrIE2KklaL7J0pJ2ScalJU791t0r18IduG9t
Q8+8k36WPkYP7XX8+r6zXBwoz3cKVbNO6xIOBnsGFCkiA20V66EsPGh88of3TVzIn5FzRFZxZs+D
q2+xXlkwJYYy9vMFIk0dbUwEu1fgQBAC5TprfXNnFtPj+yYvTSXHh04LAu+ZMxniIZTiqI1hNKAG
/UagvwLwCjtEBo3D+4Yujg0bBvXfC1yVvUDW2JxGrhNGDa3NlNG4O1lvQv6/7H3Zjtw6tuWvNPpd
p0XNumj0g6YYMyMn5+AXIdNpixKpiaJESV/fSz6FU5kRgYzrer4PdVCAYe8gRW7uYe21+B2RVR+T
brqQs5xdGlpv0BiF6vHJaHzr0942OXYTCJ8QhPX7wrfBkDRcCMbOvMFo2v/bzFGcZHRgxZkcRJZ5
113N9gDGg7RuI7HIb4Ms6aIs1jl7jg6tCe839PLYZ83LTE7bI/jLykj/hdIflKMflzv3g6vIFQGG
1bJwuAJf7IWo/dx+fjRsfPYmuj47kxxg2E3BQZRJr4gGLz9Qg17Y0XM37aOho0DNz0TbzQKGqK0l
hnK9YO6cOvr6PJ7Oai1UsB/2cfkVH/IcgJiMHHAHBq5Wdu1N0BL1IxPKMouIk+8F/H3hjXSiep9Z
oWXF4Ot/raOMBpfFmM+9svgpgDCCXRVdgGMcqC1s0swlfso8ACM1l5UZdqbcyd5GoGLUT8IS78wo
wPYze3VcVWAGBv3MwOQckzrP0Mqukq93Z0mHjvLPj7/oGCg6dKNjNBV+0aKUiXBuba9IfJlB/ZxT
QByDABbBDBApy59/+AaG3WoFt3B3QFkXQGVqNZiHsvdAA2OiY3bhtT97rD4Y8z4by0DWrqQOYwao
8gQ6szVStK+37ewVQYsFbUvQSKPj/9lECy+bteOSYkxPqd9FnKbxXEwXPs45K2D/Ro9qwaHhPfps
pc/rEaRIDTzOvB7oHLBpkY+6NG59zs98tHK0XZrNUuH3sKKspgXHlQa4PAWL8q0yKb3S4YEu+Jfz
BpGkg+5eR7h5FPh5zJU1hNsQENF6M9nd3sxQYukhnthPF6ZczppaemGQWlqAikcPLQiHJk9T+E76
xNpYkhK0gF3NnITMNfq/aGfKS95z2a7PN8okOsC8AJ9gZhL52uePBnhoIajH8LYDHSlwxh1tSpp+
BAeWiHllbEt6KTb7vYwTm74Fh7IEuSc8D6mqB0svOOKk+yEHxX44gRJEXE8+JlBj/6m8smPvUD5k
XeRXgGomJUDOeCK/5fde/PXFOF69i24+6IJA+L1M5Z4cWYsbGpj9FpBmUwTOGPX+djDGoHQ0kFZu
/e5S4/j4ihzbOzq8hpyKkg4oFrLZiMwObJgvmvunBYVjI0eftGZsUoAJNkHqp3fGVKyJpba5rK7b
wrkQGV7Yv99Moh8cpbRaUmDKBChN37nxPG2tBFl1PE1U1yZA+93PyrmQ+x27S3C6QNVqYasBxeUp
b3TTskazTIYjodoEMNEfqde8fH0qTr8Ski6wwyGvxNN3QsGDjBPz0pUNWAGdDkYhexwI980GH9/X
dk6XAgMLQhj1XAxqHWex3aTLBtXcMqiBkhB4VD1//EPntfiRjyaWn/DhA+W9msrONiBA7EBuUqi1
haK1zIxt47Pnr1dzUpg+trVs6wdblWgdvQeX2G9QRPnqBzSst5DzHIP8ARMDkDgDVdx/o+N87DWP
7S5//sEu6KZlATA3GOIEoqV83RzKVbofdmjK+qF9C9q+rZcFBtQaVhdWfP4Dgn8B3Ub895ioAMyu
Y8Z67O7C/NPeVVFx4HpgXv2tasSvUG+9VIY4ac79vdp/2zwKd718dEFWCpuLEJAV9iuEu2s7Rs8l
LAJt475/vcazm2tgINIEW/syzPJ5c3NDLjKwMOdJGU2znVhm+k1l5lpUl5gljqOuZWVoWgFqogMC
h6Hzz6Z0P+cl1QB6aiy7unGz8gr9gHCa+XteVKAr7ZUffb24MxcdM/ZLQwGjLOSEugXEsKT2SgEe
XRe0to3AI2Dx6rakThd/benMNgLkAsS2Cy3mxXV9XptgFge9HixBWCPoHDtgDo1oBSm5SV1Y1O/h
8o/PK/YRuHCUeoGSRSPjuPQx+HwamAcs2NJNHTbiUAOCAX3shMULl5h+j1LrCoxbAC3RQO3a9ddL
PXMpPpo/jpdqCVh85cJ8lvE5pnVvRsrr8gsvz7lPh4YGQIULQRVS988bSvrUqS09Q41X99/9ZrQx
iMP3IDW9RBNy7suhgrQIlKJAfyI9JOuOuMIDR2ed94nTOWt94W3uW/roMfsSEP7c7bYAB15Qmjpg
x78rgx98mTlKDyyHsKatnW0K3astjcS6WpcbNKFIoEPR+kIB5ATLthyXjyaPjmYDmoIOLBRL832M
1HXXBkMVAB8VdfsaxGwYSrcCfXcp8jpz2T9ZPXJjrKJA3+tYqJvjRdLM+WG09J0100efq7BSs3sh
tj7JZv9ep4/pRpQdT9MTkvej3lq/1zknznaR0RmCLoL6QmwEenC5Y2kuazi+iCA0+MfiUbRnDVmK
bwyL+lZ7Ll/RwQizOP9W3fuxf+XH9aq/8jb0kT+a2zQwAux02ET0ASK1EYvQ3/hGfxqgxL7gis7e
nA+/6ig8dLrJVq2JXyWbW795FmaTKFlfcAJnPy8g5gAqYrzihKTOnfOsdiSMUIVOcW7GzqIVVrxM
6kmwS8iKsysC4AF7vUCNj9+ozOQ9BCc9tB0saPeUbeixb4Uv/pOL4iEPNAla4O4JmrlUYEcu6O/P
aSdzG+dbcKbHgGMmU1TFEiMJUff0p80bnFpg6ZylNwj2oJOWtGYaUujODCvUCd3ZDwcLOsOevPBo
nHHaaDcAb2ZiLnxpcnx2p62mshQcY/By3HtxZ/ZW5+W3r9+FM18JgOYFqI9VYCb2KI9Ouw4inWCp
Dhob1Sr6SxNogI0PXxs5F4RCrR7dC2hog7rGOnoXND+ru7SHPLG+zdfCC5w6lHsr5od8JWP5Kq55
7KqN2l36ThcNLzv8wXPPPa/Aew/DvyHBIE6vnl2AMC0KAnbMx9abNgFTfWANN+ld/XZh1YsnOfI0
LvpSYOQCPQGioqM7nQtRskpA1b3Y2In7Vm77OysLMVEybbUwDxf99aEOG7oBnTxFpfTPTw8mOYFX
RJcRkeJx3SIFAWYt0SUIVG33IdcVFFPk/Pj1Is8cUVxwUCCDHga5+nFTmWH3AJ+SeDE6OwA9UQg4
yIUrvmzT8TZ+NLHEAh++YdY6Ne18jEz9RoZtwZCVWJBYu5Q3nLsJqMSh+E9MMMMfw0xaiOW4+gA1
Ar9021BYRdxR9C6bUruwnrOHEsELuAIMIIWs45A6rXRe9BQLUluxX4B86QO5G9NwgFJ4Goiw+km/
0St1iefm3D7ilsNlQXMJlEFHxxFUZ3lNTcED1uwWfwyyt7BxQPNPd9BaCao8j+2xe//z8/HBqHvk
Xzo1Vl1mtWhzd99IcZua9YVc+twBXDANoFCDiM7JlI5X4p/MNXw2q5h2uA43Siv1C1/szLsJkP/i
ioE8WTBWn09gB5LzrtZrXOQuvUm775Abw1UawmEGiQv/D/IfpD7LEDbUxnCxloP64bw3YM5vexec
oEBdGBEt/Yeat03ildPN19/mBJ2OZwzoAxfTiAAg4FgcnQiQ4ht4uDQGofB5b669G/6GVrq1SfEG
rFFKDfNNt28TlvBvpozMd7V19/TCA3QmkkeSt0wALD8BnMSfVzv6qQ95XazW5zQ72JjohzCH5hh5
0I60eqWd4V5iizsXXGMqCbR/yFEw53DcOoUwS85yBl5L5xazxcU7DcXy+K1LUPEgbti744ZF2oau
vt7vs0v9YNb4vNSqTiE3U8PsosGFRhh4UUNl/8r+dJLw92ddxtxBmWA6GML6bGdSulXraQYUvI4p
nEHqfUhpn18IJs/4S7QtbGgjwQ4ux5EVSCxgvsfDapSm3/jS2Voz2Wcmuf96086ZAdkJ2AEAkjul
PVH6aFmpa6OD2QGMZ3n5T8qlG6DofmFw9owjQeUbLGAoMKKpcNwombPSpMPSxSqNLXj1A8e91NU+
tYC8eBnOB48mJmWP50pLOtqNnhcAq8wP0rwFburrrTqTTMEA3mHcIgTDp/35EYIGupezYIBUJtKa
rTUGRSLW9hX0+9aExVly6UyT5TN/fp1hE10DMNxB+xVThZ8PmzFkhcMrLAqcDT8WP3/H0GdCbfaa
H8STgpay+A4ml/rg7fpsd3mI+wT9ivrXpx9wFFuKRgklG/wA+6DifD1v0BSqv3k3KHcn/qp/GFbl
IT94d5c4Ek9v82e7y9f+4KbnwetIU8Jujqm7wvsJLqUI4g5hb1xEwJ6+P59NHb0IzMBIrbUs0bn1
VkaoVhUyqjf/jr6Nob3tH5rb/FC/aQ/TBYd1evc+2z2KvKSsoEgApZ1AOWVY1c9drof6fAF3dKa6
8tnKsvoPGwk2N5CmCVjpRDAiLg8AxHvrX9QP47nYAZzzdqnVdRqALWMocFkLdx3u4XFknGcV9y2G
VheedIK+vYoG7WreAxcRi7h80O07Ue+mCMNY0R8H5Uemj66LrkGsuIKoJcB4dTRaXuBrj197gZOP
ZiAntQADB7bwDPQIhWGj9jCphErfGHnqkCoa0/lPC30wgtFrJDYu+qInldMOI7dcmZhZ4xQycCaU
MiareICa0aXg/+SWwRASDPR7UFdEE/bo6HdFneegqSgCt5nt+95QhonRckN7dnmR/rI7dUk44Nz2
IdjTwYwGXho468+nERPn0J+SJuTRIFRHwDRIQatfFhfHH5cP/clvYmEI8H6/oChbHMeUGNiFTO4M
O5X5WKEpopUybkR9cEUTOUI79D0GZL3CeWBZus0FSD5rHWIpX5+Vk6YvsvJPv+LoOJIpMzVM6WJ7
zbu2gPjYwbgdIxK10JaupjB3N0h/ehVoPy0QPyPL49EYy5DGl+pfp+/I0S85duNprinh4JdoUF3f
+/RbxZMpdsJ25UQScrsQEOYLT6J6tp4zzI79NybHTt7no59w5NG1melpqeMnTLeQC18vysWa9jyE
/mopA9Kf/t6yL9Q/z502zMj7GI9fOMOPdaZJm1JuO7hHFU/DtvzlzmjjTBe+8rl1fTRytK6ckFoX
KYyAgBwDklVc6ZduzVkTWAQoiDDsBJniz7dGuSQF5Y4qAk9RJy41NwM6P2suPBXnnIGPmj8uPLCV
KPl9tpLqAJOXfCqCtNFWrpvMXRqY5iMEkP6THftg6OhaANwx2Y0/YsdcM3CzWw2o+a9v3rk3aGGu
WIA/mBoCY+DntbBWs7NCYsdsKJWRKH/ie0sEJHFQEAoQuUWtMydjbIeXe7MndSlYxfMH0AzeiCWl
/WyaE09DMDHgY/lCwMl19rSGF9ASFKG1rW9CkAFDxGo92OJP50SWepiOMq2H3sWCXD2KKObaLmqC
ocKgz4oWFVOa1DkutWt2dxf29yQuhSVMOQA8s3SjTtgnqAN5U1eD4sWijvKoBTyqr7SQrLIH9wrB
4bsdT9heA3qmQb8bLxW/T0PxpVkEZC4GX6FAcZId1R4gwINoC/Rv0tU8hFUyrI0Df0wPcwwo5tou
gvrp6yWf3sFPJo9bfH2d2WUtYdLLQAzRvGf9hVTsnIGFARWVCUg6IXb6fG4w42ZkoBSGi9bpOCRN
N0wQQ0wb/RIF3jlDmIqB5glGI1AyPrp+ZdnnIBLKcEpM/tAoQoN6AhDj6+064YLDWQRA4N9Wjl4c
CDWASEmDlRbDHXY2B7Usw1kOcW3/AEdqYJu/ZPor431QUUxozMkF+4u3+hwBfLa/7MKHuBfavAUq
Assqwzmp3rkVdmGJyQKIKyDqiC9VPU6fms/mjgKbyhxsv6+xktzezc4aiurpJeaPSyaObrdSzHCb
DCbcbjVv3O9FGX+9Z+cOhmmhHbJ4LvSYjz5ZP7qTnzK0KJhWP3IfBGt4LH7+BzaA/AHqDu/ySQAI
sVYMPoC1JUAHa1diDmkSxn+yjA8mjvapzkAwxnvgGiCNsBpABROYkEu9cL7PfQxQ4/yzjqO0Suec
lWmBdUyiXZNOhUxpUX+ppXjui6AxhQoA3mNEsUdWet9MxQASvqAbQaTGvMEPpG9eKFSe8eUo8NoL
WSw6s3Dmn2+K6VPCbLByBaC+vDIa/fsEKiaXgETAgSIVhhmlZ8alU66+PgmnpQV4CBvE+iaGDRdA
w5HDK1J/hqQr7NqAMFla7HiYu8/xNhevjhlbBxXpkbF2h7j5+a9uxP8Itf9vfMkPn+FEqP1b9lq9
v36SaV/+wt8y7ab9F64+AkwkTCZSseWL/CPTjlHaRcwRrVnUPJd4618y7dZfBnwG8AVLzQ1BtgGv
8Y9I+1/g98JUnG8vI3jgzyR/ItKOo3Hk08ELiyuHsA4jfcjAj6l4FYLTznBQmXEz2113Y+fzUJ96
qtAFt/Qrxw4NEOq0pNcPdkYyKMQBu0I6kgNk4Zi3Fu3bg5P35a0x8vIOVH70BUWC/gbC6cZD2rfe
ZlBGFmuThMixVkKejDh5DnBnb9xZHqOxxpi/JZAKzkPSmrCbAyn9uGB+PVDm9f1tj2gpnNg8b1nV
WKvG5PVdbZP0Knd7HPPeUqjfERci0KDJUVY4ksnVEipFuSndHiMNhSDsiUJTXqLCYM3tHsCqpqzj
GRQ6Or2dicXBcIVMUc7oJLjD2D7MQz2gp0DTpjFIWHPZTvcSPe1mN0xWlt4SUhIvsZiYo2IU/DCn
PjB09dhAMcxSVawybiagvximINMG+84siLw2XX8CM6Tv1Te6MCYWSo3or7qnFVFjzEUWS9TBE6ju
itupb7YFJqhWeDLmlzFl0xpiozRqND6uPZ1poLetWKyMUb6oDlrQgeoBQQ7ILLVXMYrpXRrgig5R
39CeBq7qENpiMqzLRgv8HBRgtsgPy8TtVd3KbjvqPsgXzKnzULEjqduFkkofvMyQ1UYYOkK7OOSN
NntwzXh/gtRyWj+ihd/Yge1rdaRnxP8xVDbkf1m/CPvWGSL1ICv8fj1gGioDub7kJNHmYnyrUPzc
MJs2YWcohJkeCOcikTllGtcZ2vELJL9YcXB5IIX2usbfdTXKKitmekP60hsp+0HKpo2ZxRRE5auZ
zPe5wUHGG9jG6O75xMstJKpVMHPwBmL6cdAXze0nTNZ6YDilA984TBKZuJMSSYfm2NpsByPUlSxu
3ZG01mOGRngR6oNCfSjNDPNxMip2yEpAuRvM84Jys6xmSC2VJtsLl5ToUdaCkUCMjUFDgJLsKso8
C10ihTK0iAQuNFBz2oh/ACxA815pbf48YbQF1K+cLwjkYl6B+9Iao6ElErQPHUj85gZK7QWTYLsp
IG5GNI+BC0NZ6gWSyjVkUceS66ECRua9wVyWjSFlDVVdy6PNi95ZoHeV3Zx/Z2XPy0VANyNRWaEt
HmCCub4eW0JWuRQQvAV0i4VFq9eP1lTrEXKBepfn/hQYLrD1EqB+QsblZXZHYIyzGXRxtZk3mCQt
vDeMKbthNbfqgRsVdLqVBhILPwPhdtAp5V0Lw8jRO/Y1CGGPnLbYJjZ3v6qu6W7z3uLryizYG2kq
cjNS/NIVH7X83eukQrbjVzSPh84ZHqpmMO6IZaLiETXVTOcm9iugaWQ4oFlnAsoNEdL0ZWKZD0Lh
suW2FhjKmftNlmc6EteCQs6pUKYbMX/Ms6ASFb128plAmtIGd++VOU+g32HQhDebYQjbrtdC2+iN
Ad2bUgZ0BFynaqjnrZ2UsR6q9t30LP12Fge36ps2QfGxncOMQCdg7gf7auyZW65syL4n1NZnODc+
d94dQgNerVQ+5VvFWPWjp0Ti9+Q+1OFXjZrR+nK6UWzzikCmPBdUW1lTxt970PVFmdIs1EdzJcO5
K/mths//2Ndm+R26xGKdgjfv2sOdXXcqU3voJ8sInN+45JNQG9CqmDTMPaOisSVpmbBCglJLN9sY
EyP6fZqpAhLX5ghCzLLryKuu4cpgtpKEGoYpHwz9KUNQRmsIY2j3hfOE6Yz3UTQzhnCL7MHHKHOU
ttwZQync4qEUeXo9aWw6UH92gqkx/F+2ydmupy3U2Hq/32H8Zb7DVSZGLBvE+xHTHRS6y5HPFBBe
h5JQLKNMi0grWIRyLX30waEV56Mz/CgsKnfEzSoWNa3ro82Q+ihNOUN/U2o41krzrDUE2pq9WVHr
h2qzYt/nGaSvS8l5XJc9DiMdq/470VlJYl3mVQya0Hk1ZzNueZt7cxvouQmWcUYn8UvHd74rSNN9
78e6XVtEHxZxYt25yeGd3uYOUOPam+YtzR09skote8JTMq7dnLqvs6SRh48USK2oQlFa6rHRnH7Y
SQMjoqlOp5/CF3zrgzG2SkAJrQcNteV1WU3e3aCPNbRg20EwaL5rngpJQ0u2IlJOv3IHBdcOno/R
/gl8E9k0hJ3wmYXpjUqVdzp1c5QNGqZeWa2zm3GkxaF120evMqzAxRm5yZyOJP5QuI/9PLD73HaH
qB99cIelVlfdo9oyrB3MQuOr4f02epHHs2FmW1AgZY+osZFtZpbF21w29VPmldgwA12LkDVWuikc
H+gNszCDecrHnUkrn6KPUKPwxkCI34CxIU77uVyVNhegW/BpyIapSviA4R275wWou8c+zhzMqwvH
rsOKF9DEAC5yJaF2HxmZ78RAZnpxDy76KMeEEoi+feebQ6Y5ZnCwkSeXM2OlKpbSG8OGNMChO8La
mZPeBbrHSDSBQTfxu6aPjN6HHq6hpnWdVXME1sv6qmhzuulmQzsop9DjvGl/MKZVoVYPPMm0ksWj
QYuQ9U2/1XOHPBu1q91Baw0Tq2Mx6d/FTOUNZMi7dVq48N2GW+curoRj3aZ9lt4TaVhrB9f8QY4D
S1+5rqtdKpnHfmIEdxiCEq/0HKSK9Bjk8hc1cmpU31Xj6c+drOmaTlp6i2ECeduCpjNEuDYmHLj3
g6SkS7y+SW9wKKdftJ54usiKjEYeQcScv07wDyGVYLYoS1d/bIxqXlMMSV5Pc27uZ4NWB6uDxtns
Pyjt1rS59+q33jBuGqjPmIkodPVzJJgxgx81KuhGMjWOQU/4ot3ulj8ahj2a0AN66UHtsupGCz8e
JLiJ21lD7EBTtgo5ZQ6JC7tFsgRlPGTMlW/tKWSuFlKLvr4yG6InWgcddw//MB73HNFOPE6mliVG
Z9EMH7Bgu5Q27mMjJHkvq9S+RtxHdjZCs28dhKXDTOXubgb27NaxhBuZOaPQCSta7WCSofklBkyP
YWCIOwHSuo78neH+T46EHAkp7v/5f//3x/hf2c/6JEfCzAzLq9f/lbx29edMCX/t70zJ+GtJPxB7
gJvUBgfuIufwd6ak2X8BME/QAAVRHlJbUIf9kyoR5Fce0MEgbwbyCH8Jlbd/pUr+X/C+0OFC5QWI
D4yduH+SKXmLkQ/VL8yK/a4YoGqA0MpDpfao+sUZhWpTa4SuqnmYc17q1ymVtoNn2yqv8x5ZeWCU
o28EHPImfmgaUIcBNfsof3kep689YqydR1iNeiomCbtgGqwuRphqgn0V5LihADfYfWFPg41AvfQP
anaMZ9IYGA/QNODrA3dsZRFqtjA2wu5bPcT8zowoYBrtW4SDxQZqAeWIMNYcl0EbCPpWExlUVIEW
nAZWVmrhICzjpZNdvvK4yCRI3fuijxxeo1/AWKsvTJFD+zYMwD8hlO+cWzKYGHyyx6ELzZEZO9aV
gDVqtHkGKAgtNlMf0igDFiUN/KbMXmqvMyCK2FTuHShHshua1ogDy77SV6UCnXAgdDN9FWUDBbHM
NTed7an2ZnL8Wj4Ksy0A8O7bQZOYEEJIa4cFiHfDvhvyIgQrFP6v1msismlOvrvUS6dHolp933XZ
Irja6gfsojZKxACIklKROt1GZqMW2GJqXkYDJO+B4GO51RXLbmzSjttM5vPBgAOFRolZjdcck3yB
1pbTFiJ7j66qDAYaYAfaYIxoYdMqEoEJK99YCI9qECXPENouCWbFas//hsDWeZHAl7/Zjoa3kxKE
/EEF4qLEqKp8z1PdRnSJpsJNr3GxAuNytgG3HTsgv/Kgjl4Zu0JY6XZgNgndvGufstlGvILHKH0z
bdU/IkGhG9pIOQRcesZmHO123UyGj3+CVxJbUxmR1TbFzehk9Jdyyw65JlW92MCN2o8WdfHmJA0k
mZfcniUjEDoho9w72EQTkAPNfKAqpxYPYxVo1ezfTeOIBxa1P+PZGHyCii80AQZLowemoX4ANR3d
k8EARgoAhP3W2ZO50xcyinbfpqnaI70fd4CeeIuOsR5xQ5SxZeTDcwsCpjAlpA9zUtoJYPnpndIq
kiHgnt2fhWL5lTOUw61VqCbpXeQGAlHyrmvV+KOAtMR7oVnodSITDHVbamGKkc6QFKZ2r5q83ks9
1WNLVHZc2YNM6mq0XzvbTFEj9aX7KkSvvdhCH/eF8rMNn1wj0mmWrxi3vZe6ZVUiNEvfjKWA/PJU
Y4LfYEaid1ANasTEYrvLhzdh47oh/tbfZOVN10brlE+g+UlvJiZ0FDCtdovA3vw5lx25m61SRLXj
8TVtDKjE5zwt971o2r03a+RK+NiLtDactfCLOp5at997mvHL1KERlA/CfBOUsoPV2GoLah/9HrfN
iuEDm9ApbBYX5pDvGiwhxljRsGrSgqxafSZJDgTZw1JrWbl87KLCga4IdU3EWJrsH0qSe4jXLOTl
WWP/Ajq1iqSe9ZucN37icNJFuts1oZyL5qqoZo5sIfci7ENzo/e1ugJf5HAYmjmNHZ22T7ZQ2hrV
lzqy3KbemDwXV9Lv1ZbWnWWGNCXpCyY79LkIB0XGK79xapVkZlHz2LBSM7JHO383vLKPvc7zwRTu
VKsp18aNkqb4kVX+HMkic38yWRePSurTlTWneUL0oj5og1kguRva4rrxhb/2UJbA4WkZ4pYQfFm9
TwKk9+a1pdlpAiaz7tr3p/KaS6NLul7y7YiaUoR5RQi9OXyawlqo4jumDlAzqiXZa4Y//xjKmWVw
yXp/1ZZz58em4YGixMT0PQk0Ny9Bp6FbWjiCdOxpaGiDClNRqWtWmP0B6Y6Vr3tRV6hJgWEFnUUi
wDpcT/DV8YxR8yVqqyz3qjJH54bVLadBD3STA974pqFqb7atSMsw5VpnfKst6DyAYB09iMAsTQnh
8HksDVBLulVTrXsMtr06kvuAbrDszoeq3VujBoapt0q5Ie3T/Bo8TgR8GNBETbLGb39WrW9vPEPM
WSh5Bmk6MbNcBjbSLBmCEwk62gMexAGGnALgLoqiC8QZiduEFtectWGm1NgiBIWV1K9GCtySNU2L
TLWTKFY2G0X0DuWAQq6dIm+sazk1Yx2iVlo4kWbz4c7vOZDEpdHddaajVTFz67kEXD8r+kDved4h
czMdJLwdhhMcX6MBxx+u+wwPlMipvdKoY7/aZdp+13rwxltr+LhmI1spnlo3lQBw1V3eRWZT8i7M
FRiqwskn+WbMisIM7bksQMNeAYKeOFb6iMyr4aFfGO2YUOoXL9mMokLsuqnbZiH61xr54RkFA1eZ
WxfIiGvXxpDSWhs0utcLSLCjaUda0lzhgFaoxOReqsZNWvkVh/8Z9TH2BViUQ72YCQCJrTu6mDOZ
ZKs2fHad8b7obU5+Ur2i7k/gjs15r6uy0r5JbUYjDlxVe4ksZ41ScwknMo6YxBNevtYqnZpXNSQ1
9WQAtetu0oXTRlDsSK1VBQHedGVLD1Q7rWWYP9x86F8WoTTc1aK4QmPJ+Ob5dXuT9f7wjBFp7dFA
NxWjWO1Ug9i3wfBkIxmKYQWbmus5E8a7z7RZhANj9luN2fsstIqu0e6k02K4A9R0YidAhZiG3DDm
aZWZtacFk7QLEjBOxR2I/SSPLJPmj9Bq9R9GyN1e4X+tCmxX9lYw9iZddWjEbht9qF8aMAWCKIjZ
xryZ7UnyZBizMYHUQJYw1Nz5qjLm9m7KU0gapMV0X6QpqL09aOfkoGvIROLko7GpJhwDG8r0zzkv
ut0w8um273QRW7pyp4Bmsh1QYdXMa6W3xh3nbbrqWrtZ6zMdt9xX2T3qBWjaU94+k1b1z5y5/HbW
4SkiiLDxN6An7Nu2UgYuKyk7M2R8JDJgrm91QTkV09Ypy2YIvW6Rq8rq0orHtJF7vdb8OjT7HOU6
9OjtiJdK3dZN67NQSB/iMjly6vu8kpiSoPVYRp3L4AtASVFunBk5IE7CghOyeWbcMy78Z6A8UGIm
dXafogBYhpbqUBbs8bpvbLeT13NnVU8uKJzhIwYMU5d5WvjRlI7Zq99NViIw4BYXCIF+YI0Wes8e
tR+IBFWPRzLNBFKDpncVJih/1BWVIG1qPJRic41om64VTb1KpTPwlSsw6rUrsgZVlbYkKjAxfPEi
XUfes9GC3ouiZfsksXHw4CVxp3C2DIniY++aTtDa44zwVlL1TbkG+1n2JfJoHxARq7VoDI4Z+gs5
v3dn9j1PEC1Pu//P3nU0x4qk278yMXs6IDEJi7chseWkUqnkNkTJ4b3n17/DvTPdEtKI6FnPajpG
V0oS0nzmGNJXhBFc1GYX0/aWh+U1CvGx6jMy4iKiKLjdeX3aOiV20UZUJtGKQW1120pJz7KciPtJ
GFRku1JlUC2kRFc5FYUBpPgsxcfa+Cj7nlSRQ4EM/1CHdal/qvuuRW0UlT8orNVXcR3IrGmmEDLs
0ngQ5NJjYoFaOhQ3OEvuaOJ4WlXfD7xX3k9RyG1y9DGcTJEjI9U4VKyo7DE/kGvY//LaM+KU5BCk
QWxFo1JYQpSGTOa0VA84WdoUIZeYI5B9uj/0G7BPHCjrH7JOAqwq9e+KNEUYLyGLMrwsBHgths1O
hUrnVqpG+SB3SfJGvIa/n9oMOyvSQpQ26JCiiaCW1bPacuo+wkXxppYEoW3LV+q2LEj8AFen8Q09
LGgoq0NQmVXmIRGQvZFWTly1vNmjVAFQXNqou1aBY7Yukkl5S7Ih6gxRqNLARWovPku1JgF7kvf9
hud85dUHLQGDFyVuBI5It5HipU9KrhUHEXVMn/VRzV0gskVhNZrT/FGYhAwQE07rrjTRb3NU5yEx
oqt8o+AWlHs3VSreQZinOXCWnd7GDAepMqFwYER92Jf61JaKWfZRezU2WWFIXYAKagIp0qif+k0k
5fnVGBXVXkCwf5D8KH3wCF9gc0iNxUMIONHTIlCuoDscm5pccDuqceMzskb1LYfdjF3HwrhLUw8h
XC3MDvZolYlcByNsXBfhDtFq9iJrcn2dYr+bkAGJriIC168eCHddkAVkJlwk2rPG/JWSFyoCDUUK
LJQvVFvOUnqXjel4RoYVvTc4HAy/VkNbamSE7JIWyyfqcaiuxAJ/9IYpP6RjJm/GCuLQuhx0EDfl
y7E9p3LZ2dQXm8fOq0qLAghyp2kF7KW0stUcmWvDa6FNujviD6hVoRvSSUyUKv+xQqxqSmEN7JIv
S1aTRImFfhk0W1U+PM8sKZ02EX8r8xQH99hLpj9W6jnnSG3XuE53al3hAAsRPVl1N9VbH80lO5HE
nrWR4Fv8mHPbFLH1o6bVgjv6vG/6EqRatRI2S0HfnBB78cjEyHBsRzl7pWGvXtWdyj15CD7NLiGF
LWMqtljJxJSTJNnmFBUgMWtGQ4lhVNMOMn3kE8LnBkkExdch7dC8EcjLPnFDyj+QlPYnlYT1gwqr
6jtu1AqXR0Lu650C27SMBNWR85Rp04WCBmcEQYK6CS/XgAYI4SnRhtiKsR6oHgJg9JjSUDxFUSXf
0KyunkRvqK6D2ZsFnjyJg7RGeSyrFl9vJA3mJQZgY9ae2j+M8FLbeBIP0em8rbDruPixSabemTiF
M+VArFmFGvRVTtra9NO2dYaA1HcDUrj73vOBIIrRwAlwKlF+h4IK1MdRCTsFWdCOhl8Ujaxn8qQY
IokysAgCsTwVMCjWB4SJjzHHBc8qlM1v4rDKnxEbZbyZ4RCAom3p4aiDoIRvcB71Jb0fJx4peZxx
Lop0DSSp1EG7U2pSqIC3caqi17SP7hqOoi43qhnUjYLukUA5eQIVKWozSMlppNDVgq84Nh+2HXaW
r+1BV0GLx4PdmoU2pi/oUpYAp9KGomKLXt1dwT5QNdQi4PfQHouRRFQRCuNSSnBFY0fASlpNBN/f
kqDL8SyCVzkkKOTboA5RANIbJFlmyNfYob/KYf+rDP4TmkQ/VQYPlzR8Dj/DJ+bf+FdRUP4DFGzU
3iADPFtzzTKyv4uCgvAHTNsAkpixLkCjzt5X/4JPcILyB+qBs10q6n4AxRLgSf+NnyAqfqZJqP7P
/6PCeOnvVAUBef5UFUSdDggMxEqwDVB/QVQXAK8iHtBc87GGgN70UQfIPKHi9qmPtMWM+yrXdoPX
e5GVx7Cu2zdj1fDboBnE2Ojjvh2YFCYq73oeTOetoQWpZIsuSs9t2zyFLY5OuzoJ6uaU1ejECyZN
fS7hT1qgiIGgOnka5p5ikECNEnEzETQAImvuT9N+g2uKm+DonOSD1aBcFzj9iHPWFMSxpY5Ap+IZ
mA+EsA3RoEgvBJKKnlGa+5Mpezn8K3qlL6A9FNAUNQPRCxUr49BsfwmyIXvtvEZGKS8NsugYChw5
eTwpPTQnfD47oYFelSa0rsUBsa0MQVQhxNNvxBRXrQkdgnQH8lyeYJKBJhrJkJShSyNO5QPIrzQS
8oC2LHGjIXeDElM4cp2hao2K/n5ZZKILrKr8GvtJigacGKKPX+Rj323RH/Bh0YKCkIBzSizw0tWR
PCg9oY+lpqJVrZNsLGsrLGn1GtSB1JhJKTbSXZX0FCGFn0X474CPiUkqqeyssM2bAUeuH7Y8/NGx
osaifss4aVQMcLw9z9e92MPr0psUVoubPMwCW4lEmGfznDfqfM9X4m07pj3y1p6WqeNVwKse8Ett
d65rdHFQJRnV3owiZIbW4Cd98D7ibipNSFEgR4nUKJKsnAsblCzFYaC9jvq5P76UGW3QZQ8nAMIu
QwmgwqlsWl56ESNNfO0a6mZd88yhHoJml+cHkwwTuHaktIH0pJepeWxCT2OUr+ZtVzsqUrjOKGUS
CLrPV3xh5B4fosqCCp2vHTmtz1Q9LFKinbsSGDO7bqs2QjTZaPqkEQD2OlXpIVLQjsAXVIY0corv
lBXNAwMvBU2tCQL16Nu3kLo6DZTLtE2BMkBoSCFSbDsSC+q9Nb0ytHdECEoRlFo56g/BFAj8E7r9
fB3Mh37Nw9+ggBbhLabETW7bAUIyAuITcSiu1lAvuIzppAIgU4RBIbxRtEJrW26HGkF5mWjNMeDT
ntzwxB8FkxOTuopQG817BZyZookqHuzQtG8tTcs4sAALTczSSq9oCDFmoSvj+m0SEhU4GR4bsAtR
BhSj4X7klUrdTAJsq3KmdRDFvKXjpAFO5HlV/5BBYQJppC/GyN2UGm39hPUwbBjRYBPRXIWiVYg4
RwQ8ZVtBCTnHGqNx6WZc3qtmUypVbNMii5288gf4ymQ82p8wGG98ED8BcbyRkAtAy47ypRoch6IJ
W5OvgkpEagrpmK2CHBTWZHHecnotUvw9NE8VEj8R35N5Z/BHyTM89EQB9PYlron0NFcCuQILtw/j
jeyRXjZQlKzqknXK2A+bIYYLy0ZOFD/b5h2K7btSgTPABlV3td6mjTfQR66RGzA469ETbvowTyJL
EMo0skQOB6NZDDCDdSaYUvVblUMN3ghLIS4sTmqEaSMPOHjfcLD14aBPqGeodhOicIDAOJA6Y+Ib
Qb2dor6mZq1pLdUjvqGqIw4AY7AMEgj9mxfD9/yqG+vB26XA2wWA/vSJ4qGORCFeXGXwRwlYF4wi
+K1R1JZWnwHdAl0BoJTiG9JBWbMyVE9V0tpoS3Q1LKp2/sMwDtCHSeO0Lq/TQs1h1hRUKiYKKM5k
zai+ClVdZHGwKhD4Yq/RYOIZFGI5hXmpgD5llHGJiM4JiLGIKFrPY1XdBSirIffvzaHJUFIZpyYk
LuSXG/KUZknWmxUiucaaghohcILYRYG/SKEMIFKOIM7tPPzbXlfiOH+QhVxuNkgtsuCs1UP7hrbH
OLEQIVzJaCVAiZ0DUi9qdEhLx+1VHXNtgAy6g315gddW3mq+oqUCOkuJ6r23qd80Fro0KFMOvhhq
K1KMwoLeMSsDgxILPyAeRmXf6DykaiK2SY4TeJNd92a/UTYBG1DMd18UfSrZ+MKB0ATdv5iteUws
XYh+j43OrwxrPzhligs4MJLNDCBLZLOzylnyODMqfbd2hfPfp2vNY6G1CakO0MMhX7MUauRGccIN
5SFzw1gSg5BaggYLVF14C7nsadyuKYQsYMhfBly0LIMs5hBfY8DIbVxUZlzRDpx1nePvXiJEhQDN
A+QYmeiSnirXaje29b/GyaE1FrPemswBJl9rIPGlFMLvOX0YCw3fjyQEkvIoTvLAj2Q7dSMaEBmL
DM1snqFdCDW6cesTuG6tkf3mF/WB+fBl0EWUR8usCCuCQUWt3HHIsLELnA9h7/XvP/aPrE2vEQQ0
9f/9c8kq/jLG4mM1ucdFEB37vTrUjcL8Y7wvnImJDJUHZ41887mdjcB1XoyQLZy9qeGDtHS58+o+
BQIeMZUyXMWFXcYU9+uzMtytTGuB6v89joq0CiBn4OGXPlORmkHwJ4BWU2Xwm96ULchbGsNWcWur
NdLr1Cr28gr6fil+/mtMYKuBCQC2GRYKCxj8CFVEGjY4pUtzsPwaHpLFbthpVn1OSx1e9wyxKBts
gXWmeqpvGwaf1XNl12ufdF6Ly2Xz4TnEOXn4SJghAbD+s5qYum8w/LCNmaLPbNCCZWxNgnlJD8Ks
4WANWUhECzzBFlgcZcnkwwakRKcfyDqLmJGFXncIjR7eihzeKVddvL5uis/jzcf6h9nxAy1CMo/H
Oaot7Eqo0vn76UY5oQtmjk7tCMVv/Mxv0Mh3e+TrYvo85OLDZh4QxwFQmzjQUORw8wO1cltyi/fe
kBkCGRs8X/bzAl7qYP56rcjxeAh6ECjYL2U20PAJiljifJjEVC6KOQhgjHnweWh6Q1zhiNTLTBx4
Sclk29+vEfC/OfEUUZpvDLACQPJeEq/FrIS8MEWu0Vm/OL5u0KAtbwyMWEQvmHqAzEjArapxfbue
Po67OGlrLa2TMMa4wW6yimvBUQ3JyC6zryH8V1de89Ks5vdrRo90Fv4CYWKpzlJ1vVeBiOD/Ulxr
AkhHhix1R5c8t2vb8uvRhxf611BL3mESj600UAyV7MCQ3kgMjLkJexPKOjfcXoBz47BfF1L45oD/
POyCDJwkVdS1FYatzd4UjNYW7junNHIXjZhjsl+9KedL6fPpgyKINp8KoD5+VaqcQHYsNETokCEb
zZoVV5wHi8EB7PDcAghVe1wLN76JA7A+UbGlCKjUrwqKJQzUh2KWM+XTUwhEZNahp4m4bgIRv+0s
SipdEm1ko9awduZ/901xw0i40n4fgZ8PIw0lWFp3yA7LQbW4IbEymttZ6wZib/x8IHy7Hz8Otbio
4zJQgEHBUI0BtPZ1ataQxYXfi94bkATcRZveWd0d33xL2A9BXxiUdeDclqp1E7pvSQ84LELHwSgP
8x2aQpHPd+fQkXtci3e+m+MvuyOwveEeBqnKz6+z6GuUf8ZmnmMHdYXESN8UozQ4W7ViQzOcYeXK
XjLX5u0Pv1ERvGOQ8tDDWAwYJ1mKUkc7VzQU9Bk42wvaN4jqu35XPiDdAaAcDaEslToGcedLDc14
5IXFhgr5JY2711StNeaX7R7tixUS/5Ia/eXZFh+8j5sRdpV4GdIeTZkGvXV49PqmxkhpaE/aMXKi
I7cy6Dc3HaSwoGSN03AWlp5//uFyrUAt0IB+hmybgj7uyLMAmGaClv7KYp4v6cUhMdsjKVDZg10E
CGefx0krLhsD4Hhmk14bvGWvsJTsOfAsMHnOw03uJk7J3da9lSo26SxtNaD/bqIfH2ARRYht0QVK
igfAY5sAfNQA8BfpmqnI11iFglEHioA4A0nBtPo8TYW0KS9n0js/PkbqQyqvCVl9PX4+/f2lg0EQ
p5LcldJ7Z6n2sCtv0s1M3kcJs2WjAYFERl3/au2E//rt5hI4UkqsUIQGyxA+hKdhRjryToOLzIdA
fPaotV0R9Snz3vkiW1sqX7/UPBxIiRCqn2UC5nfwYUkOwZRXnCa+i6h+ZZW3GQa0MoXSEEuUjcAG
ERNTSiH/ELnKvFfQoeTQ+x00kUHPw1pZt9+9cChpQw0QJf6Z9/z5YSBNDtl1j7wP5L1DpbbMwV2p
JxaHwSHhQjOGSgIPjcgmUYyMEMPrVDePAqMeQ5sbCz1s71ceaN4onzcS3g5SYEhVkG+sxsYCXCQo
db5nD9LRv0FMgV4Xrtvgvn7IHwQoM1eMf+ZeUQz/+wPDYAhmEojVZnz0Yge3cK0XC1l4R70f2FpE
LzQyRP4xR2mM0wpgT7dVtB+Hg9o+dChiy+lbXrijuCfBVub+plwGFuLsdvTXwyx2czpD9qqAvIfJ
vRdTVsroDnZrm+2bzYxBNCiBQJsOCO/F2Qiy/QC9feEd/omGv5Xe4s18GA9MYO1rZFZn6v78ir9Z
+DgegTuXCISPvtxNNIpSyQ+r9yC6qeS9VIArsCLltxRXmd/bbFmATYXpIElefMSxbiG214fv0Cx3
yR28lTy4IaNHFOmzH6XIpknnVFNWzd4ha+W3b7YSxoaYpqpA0+fLViqmoq7HCUhhpqKtzgagCmUr
gLZD80zNeBfU1nCHVsu6rMs3F+s8679GXlyswG7VsT8E7zNbfTLQnSYs3MBgxFYs8EeA5DTWkuTv
5grZaI1CSAN7dZlLpa0XcX6lvU1comc8Z8RhAlYL76boWfy8aOYbZXEewEYRJqaQcIXq2DKfGbKC
rxF/v7ZF4wgBpFf7s4+6K79REMUNAOGrzcoB/U2mSj8OucxrAJpPgiDRXskTKLq2ZpU26ICzumDK
ABawytvskDihkTGyX3+zXzYJRHpnRWXINwiweVvWXLQ2i3sh0p6JD+qR5KCmq4/emiDl11IxAmBw
v7FRYCYCYv4ihxJDiUypFF+GF8UGqXdDAB93C6cwlZNsKjqxErN6iq8oxDDWDvivE/w89CIdRtdS
QNQZX4DT4ZnEMgNAikEPjE5vTLAjFX3AW1274r8m4YsJL+45VeKAivPiC5zZLXJG9w79NEZt0ewG
uKOvbY+lqBmFxPOn97vYkU1MxaCk8aU21UoHZHkCXflmup0ynd8DWogCQI7mXq5Pl2g0vOf1IvmX
bbN4gMXZXoVhmah1DPZbdTdN5TWPh+iIk5WKS0vwAOVeD73m4ee9+uVCWQw6nxofI5u6hsMYHEIJ
AULoFt2Sv31HLwZYHO+NCJQp7yeXDj7D062IomvO0NgSt4GBfqzJGzAmA8KzwXp6WsvlvlZDMfh8
VUKZGTuGLlWQ+gbAgDKbl1BnDLvsVSCscusN2LFoQiRGdqrHzWyB2LryG4khUKOXr1IGJ8i1+sDX
A+rzkyylk4PEh4F1G10i13cUkxbHGhHrjWal+2Qbl0csLVUXmWbKtjgXmVa1LL+mtYsHWBwfqtD6
+ZTPy9uzJXXr3SVIpIUbYVMdVAmUZZafvMNa8v7dwfHh/dPFwQHrGh+8pvgSxZyJfsw+JG91Uq8d
T19utsXUFgdFojakoVp0kfXe9Lf8eXwr9xorjZjoLSQ9rNwYHam1VuPP7/bOx9ktTowOi+7XiUwB
kQ5TYtZAQ/y8O7/WBhZTW5wJYzBq/JDEF6heafDkbkE/MyMC0Qyjuc2PsYQYie57aTJGQ3XGLTV+
Hn/t+y1Oh1AoO4U08UWoYT/WoeRaBjrx1k761c2xOCOAgkhgVRxdYEdATyMKhPUxMeZWWm1pZnom
bm+VbnFQneSoXZObn+f4NQBdvONF4A5WDReLaXyZW5PjHejpcqYPwNmVm/gY2qPFG1XxjKAsPtVr
se+8/j9FSouhF7m5lqtAF4XxRb4SLKio+LjRJSN1IwfqHusXzMrXXGbqELuIej6IL4UPTTshY2NR
bWq1Xlmza6MsDhq+qWVQM3HmBpLu08PQpSYQjD9/s3lB/PDe1Pm9fry18rYGvDe+QEWHSQD3g+2n
jwJks3KUCUE2+Xm0lX2uLs6XNIXEfYZNKHuTwasj9EmElfh17Z0tThI+amBQI0SXMH8V4P8b3g/J
2lKbH/KnVzY/wsdXxqlpKOKih3gMfJQE6OdLunqCiAxqNP/lUkP3EQZccLFQlzXNsq3TsS+iy1RE
ex6cLD7fZQ05//xdvhSB5t2D/AKlB4AkydISjuuLWaoivPDjwGYldZhLbEgYPSoit+sibw8wl/nz
iN+uBIAeZfQYRfDCFvsVSQDsCHCJEpChocDDqHj6eYBZ3+rrZ5pRErOd5S/m9qfPpAp5q4aIExQ4
tMTOyF2Hk0krVwS/INDsguhzH4wzSwOgljSHvPKu4UwxvoeGpMhSYz25+XbKHx5ocToWAB3AvD66
oCLFehHEs8L+ecrfxvnihxEWL5WOaOu2MUzqDc8GWhryH06iT4zfQZ8AOgnGz8N9e3T8NdryEFSr
DrwuLrqkNTgAIFRpSgNeu2qUAdLi/PLzYF8bX/MSBZoJKF7AANCQ/7zrYD1c8sCk4W4REXhealYy
zyjMsLWHO8Va77t/+7U+jLc4GEO5TEYAQy/5oICjo+gdQr2fp/TtUfVhhHkBfzhHwBHmgMkML4nE
b8Ts0ALoKsfjf3PiikAY4xlhgLOsIMCREFwcL7hU5W1Cn8Lw+b+Zw59/flktgIZMnfZacCkRHnoZ
GMwK0aEPuzKJ79/UX6Msvn2WZhEPlMmlBnujIDccL5tDtbbAvl3Of70pefnBOZBVJ0wlcKeH8q5U
dGEXAzxD0R/rzAFsgk6fnfEgebRSO/su6IYNGapm/NyzWhY9GtFTxDYN0YGSFbNWqCVCU0kH8RnM
f7Ei1t/9YnP9naAdhEYGkHLLd1lIlTIq7VNIeVy/53LQYOOw1oj7OiX0T+EAhr+PGgsKSp+Xtj8J
2pSS7qk2W3OOQkdTNCYnZNFdZwJwYBT2n54c/2M//FNQ8X7/sy7Kddi8XMIq+4dbJ1CRrD9qo/z6
1d80CA72q39Q4D/AWoDFOCTL8VV+8yA4iJj+AU3gXzQHWLX+xYIg4h+oWgAygexsRo0oOCb/ZEHM
sinom8ClBn7DsG3/WywI9Zdnyl9xFcBdgojetIAzCofVvGw+LxpYSnmDGgbkAD29Hm1/hhLHWOqy
1b+PAfpe1ZN2DU1GXNyn6VzAO86kxmBJG8JSM3zqrrLdiIJAB1xN/w6auuBt+pHR2+wc2CPj3/2S
xRU6lINBTG8PFM6Lb3Z6bsMzptkRClKWzqUM+N9Z8oAY7WSOigUT+PwAz7KCs7h814LTBnUmqnOx
NWYb6SYES98IYUCMwppopEf5AURZvemOxIayxoS4EH7MlmIPBqQfrEJkIzXQ/Q3gP2lORryhKK/S
Q/oQXKnEFq1aR3nMiu5/11TmfkQBEDmwM48tft+djMzyjzDoCW8KBCxuZtSlnh8KK7CqbeyoG9kZ
7v03FIhjfbppnMEB7/S9HPGrEhw+5RtlJx4zRzI4kzeHF2kDF1A7MGAzwb+SR/VRdSOLwhg0wD+o
ruBGAkiC595wLHOqZ3rQoDYDU2K9BVRyeq6Aa7/2juoT1DRd0YgsqC0NW+EeX4yYMR7KP+LJI2hy
/6o0cq5/C+Hi2bGyhVCyHtyhjTSLHFy4iKWxUYVWJph5rxf31b3/VMe6sA1OqjvdyDYUnTb11WP1
jkr0dYOUkjAI+Xl6zfJj8ZpZAaJupLioheGH/qBD1ymJUQHi9vg/9TlWiIxmOz84PoiRXcWQlbL9
Y29LOYv3tRVlOkpH+0kfz5GlMf5q0jGCAbjysTcDJmw7Z/4W2al9Km2gUq+1I2TA3ASYhgjJdchg
agyDw8GJAZQbTJBBrUS3OaQFULsyIeVni88ZjIn2k90Aq1NtBxZeh8hQqYOXZJY7MMLxOXFEWrwJ
ivFZMqgN7R94QOSuYFOA07zTrOI+PoJaEG/9DbmGyw+c5Rj1jBmKOJie3uE9SZ4zD5rclXbnpsfU
zFm37aEdA1/uFtDdzPEep11spjBg3LYWZck7MdFkhOmZxASAYPHaLnTcY1p4ZxRyj8+qWx4SwoLJ
6IAY0xNk17IL1iSWUAIsPsvgdiRZ4UPlTNVJNVqDt7zKFRz/MO1Q3rbkXKdWZCmAf6BzCkWubWhy
7GVi1MRCwtqA5M+dDNQUsNm9C3SYHrPULsxmS1l0pRpQ5zLpjQecJ90M95gqA1nQf1IN32136NdK
qJ3PQa6n+3sIm2zTnfAO8QfP6swMiH5rxp0EGIj3NuVD5LEUwCmoFABPZJZXiI1PcDvMdX+nPfFw
bYILB+yiuL1kzQhnr2VkF2z6wpyN2R7mAkZ5lbrhbpZAruwWr4KCwGvgiQJqpDiZYGh/KUHywcTQ
RMVEWwvfH6qSgK6i8Gz2uxgzKF3vFcTznXStWZBauG4fgW8qdIDioLMC2pEOlUPYuBZv8hkDD5Gb
iwy1IoGJZoWCPbg/D54F827wcTqWQgXwHd/ciU/lFRCEF7jbqxtUIiVBl48dvBRqSK56DLoYmGgO
t7drnylbMBMpCjTggd9yJ4hyKzdAlJqlS3TpnhgDZUCy9YYPVGtmH8tngGpyfH9MI9TTzFQ3kgka
imdDbcBM7wQ32XmoyHqMt1UWXggct430froab+TX0Gps/yQbmRu45KAc6KPsaq5stNvYosXZj6DZ
cua3oQGoZ2x4JrGDHWRCoVKSRzBF6SA8zYEy0jrKDdkRB7j6d22TmfVocSh4C1hABB+CdwHexGmc
Oz2OY8X2L8J0QJsle+kU1kA4T1ceWqAIGFRocTyei7Nncg70XfG31fvmDP+9ZxCmWnuCcKmhBWZ+
oaGhtDVq6lYE7YUS7l5uaESlrtnyrFRv45O/d+DQBKzJcFMYYMYjFSoGSNehUc/1txUi+sCNQcqA
nTJA2ZndnrJzblbQvjdmNcgDj0XuO13GFN6ElWiZvyYQdLgUWM0tuERGE9u+CtnU7Vo9eZErfr1t
F9loM6FbKYIecojc8W42oBbszhTxduYVtqbCv8jevo62yExzj6QS9Mvm0Rq3O/lmjKpy6kJOAGu+
v1+d3efs7d/jIZ6ZG6cQdFvMrvc8AvUwTTjUpmBNt7hln30cctQuDr/2g2+s4rQ/1xu+DrmY4thB
lRKaJcJBPg2GxLT7+VZAELPJr5E1bNb6IAuc5JfxlrhwoOX7xq/wARN3MGo93HhoA6HpYRb2WnV1
jgA/1FK+jrVIGiZIKMSkxdygkMXKQwQsb3kjGvNLBW3CfEnPCsooql5tCpaw3Gnu6mvpeQ1C8R/W
7J9fVVxkzBEvRyqo/+RAbCCk3LmXiIvirsKxkbG1NSR/M2lUwgDF4YGhw6CLSdMOKghS2ZC9cOJh
CsW7Y0RgvMPEhywGKAhsTNkiqQGtPtIgkIJiss7th9QkL3yui4ix4l2H+iBuq1eKuxsH5i471K+p
S/fKLRRpoUCKPb4ReD1FXPKo3tInqAqnMIJ3NfwpwWkmfdpXdmKTm0yDOoszrBm2fPdhP81xkfQC
J+dzod9ijrAuwtUPxaJOL5+GLUwMMwRHIGxOBZgW4b4V58htgNAlNEsQeCOWG9hEttDbzJ+bxw8J
zPXvoP8jj2XRbvy14D491+JLlwOfT0VRkz3Erz1ZR2xO8b4bK6B2RFgWM5TqbHnUJ/Q59rvuHaI6
2jtBKCFCN8RA1B29rVXKyS9bqkWC8umh5kPnQ8GmkMsglYeS7KvSTaAwOOoq3lbKmRO3qWM309xY
cMXyMamPrcYUFBKgqQNxJoVByrh9y2NY4hB9IiZ8V8HUI/GhhWK6gsMdiD+IlzZ6zeldfRgkS0TZ
QbpJkcXkJuRwgPYAEi7mrI4yObgK7oWnZIQcD2ESYXLlu2L+wnkdlOsghmtNwkYFzLYz+MaGpiBo
j2JlpYHR4tqhhj+e/MmKJRZoLK+NoDpwkt6dw1N7z93OfEAIkl3jXuQRsUZWWt8XACVPRj4Z3Kuo
J27nRjDYY8J91jCo/fAIrYC0SS2PM8f6ZWjMjhh5sJ9wl7yE0L6Cw7Nk+Pfl+1A7sgZ1CAjHQ+zJ
RgqD6IPscc/LRnhXqtAm0tN+J8ElFmBHTZdPNR4+ckaoi0Vm4hauZAc27l+odzxPwC1Azz67Rox+
Z3l7DSo/uiyCd6nz9qTpvAzGQZYxn9v5z7ikw3cokRXmmOpIDYdiD1CsItllYUIuSDPwDMGxBdNF
tbK9Ktu4eaOBJYhlOgs9V3DSj82DttNc6AEZs6C5PpxHV7WSm4aNDrmhLnQd0NFLTKjUpwX0J9j4
Er33gl6/SJCOQGY1AcOZAHlV9TrBvr72JVd+zRBJhK6sbaeNBAELF2aT0VY8dJt0x1uKVfAsOWjH
mVjYsvTWIzCLNH1Rx2oHJq7dCSaIvBJi9hamitD3hGgFuO8sh5Y+z37ekWAAfXMezsn+DNrUCCRM
F/n5TPz21CyH5DuFKhqow3jT0MgIXIQz6rmqgBt9H02Q31u7MBLbY/2mhwRwcBmRzcGBHMwWfcBR
N9zCTElDaAz6QLuFJGF9Hs/wbFUlJGB8Yc25n/8UKRP+havSa6SZsB448zlLo7feDrc8+FfgPQo7
b2CV0uizLgeywtc+saHoZqTTowgheq09dSWcJimy0OpqQFSe5NCVg/c8BfSaf2tKp05sjj5pIXJv
cXosxs6k4mACK02Fm6qNWRsnrDrBtrJ57U7xDTwE9nVsTvFsVhb1ulruQhOalOgBTYZo8MgVE2vO
NVrjDapNw32CXQiwDUOJAU1QM7lNndCE7GNo8kgC2ifwKebU2Uj32nY81/sJ2Z0pyy7qcmFiT1uo
K1x1UOdKkcKP7xQr+A3a2f7ghr1Zp7EeZMdZoADbVYNIEF44vRb9XZIdEyB5NYJSyHBdcEe+3Obg
nw/qTd8/S33CytwmdCvG5z69l/mD/DB0egRyp8RUakw7qNZTSFLlNqzSBw/mCGbV6eoR/gTyC6oO
hT7g/k/c0e5ZAurdQ+aKO0zCzoz2TpOh6G0M+Lk4V25MFGXwWkQn3v4/e9exHDmubP/lrS9v0AA0
W1axfMmUXKs3DLWjAw3owa9/h7rxZiSMSMat9dvNVLQAMJGZANKcE76WQOJH0cbYwQfgOgRAoouP
B18G/lpEW4rN8GLtwNCwIrfDlrn5o/UmvnWn9GSdNcRDT91ddSIuX9Ob/tCc6ksLJ7Mq/gCowTwF
T87Kv42fqxNw99VNiErwG3bTbUpPu3GeuteRMVb9GT4DmAadJdUmuNPQbcX31PcEYAJyl9vb5meA
aTHkDZ53P80Tnok/x5exiNwRUUl7rMHosCo99QHvuHX7luO917q6M779Mv0xc24Qd7F/ooTUEOto
W4JqjV1sF5hUqEQXgLz08dBTvAroRa4N5LiHPPBQVO/mgLptvtXaIRKbBI4BvNX0qPAfpbr1ca2o
V8DrpfxYq2i7PkXWM6lXGe9WSvxN6U4ImsSFZ9EDnv559DzoaJh76cUFyIVhvmb1Xd7ch/mh4+u2
xFEF8Q3pnw5YXW45hjCyrZ67yn35Bx2pqC1MV8aw7x4T39U8eLcDsP75qltb3/M9SrXsdFW4Qmzo
ga4A3rmujjADANuDym8/rJTv5Zu9QQObf2x+BSvtDwC2dDe7b2Fjazy2rW33K7/Df+M5HIEKwtPO
I9DWY5du+N3QXXB6Cx8XHtQm1JvyDf+qV3c6ZPyqVve6f5sWt1YB37M2v+Xp+LoHi+0KqrbiPyug
l4qNBpQgzeW6220A+/OHnpVtu83UXdYjjFJhlW/sGfEKhNMANgiRkxX4QIrKhSZtseZH68CiVbjz
35/Gz/V3/it2VjaGeyyecc7hdEULOV212+YU75xt/Ya9M1Ym1Gfv1zvrT4EAY7sSCCbc4S5yii/Q
rPpZe0ZaxHhzoLIp6IQvbeV26OXc4GEPxDAG1AXXeB4qV0cJ4L2KOrUb5Y+5K74P39Pb9nt+5x/1
kzgVB4QuT2MXAFADbsfHPSyyAqcCPuApsLb41yBs63cjGPsGSLxK55rqGIAEWjQCkVqLHj+8yI/3
3V49dnu8UQWuUcYm/Vk+aQgZPQG9xX5BoAAMLt4IjdR5gO8IACmF5z/KAlRE0oBH4nLNZYgeWIcg
fQSHgKqs0gc00HTmGXI+AOrXBkMe+Ep2vmc9Org0nBJnE9Ur3CLO/gUnpLLPDoyurX15qbdqtCFw
kri+V7ftU0HXyp1/AWEBewL8/0YAwKbdZIjqbfkt5Il4iPmC8oRiVUYHQP6CvvEV0tjE3zPQEvwA
8lUNGkmxzXEO72IvWesoe/4dAgt5mx6bl/ocY5OR9Nix8/DQHZUNTuKX7gdQqMrfzdHot9m5OAcd
1L69wRjNXYuoRHMc8hVe9REGPbTbCAGssTC0XAG9cFWcQY+K6mrQZ6CyGe71qP5oL8mvFEw0+/oJ
Mc9NeRa7Egfak/LaPRCcVeDVKn8jyII/x5Xv3InnYGPseXvTxa/Rmu+CdbHSd/X98Nu/IXi+lrkL
DDv3T44HVvct35tjNOXWWhMwR99ar/V9jtZjnHO8RrDVrXZP6jfcyPkhuC2fEH/A8ZjhepW5dM/s
E65y6GcIbrN7vlGPT9YhX0e3uDjVaFXsOzd8IgguPwwKLqUeuvuU1/Ql+QPVgJeHsayUAmfohv8w
9ta+wB7iutGTtcm3qGVaJ6gOQ1sXsGViLwaE7B51ioiwpC9sFR98r8Ouudk3rXHDLfBR9vktrokP
fIO8ND5PhfPzEBYHXBxqMx/MG4esdXWl7FF1lh2UfYzLRA/AZRyYBHEXbEiCSEu9tgr314AeRO4B
XrJtvcpzbs2z7fEXXASx3D7w6Do+m3yD5nHq74qfwctguB3OhwD4Mnur8cKTj35fkBMNt85dvtNQ
9fsAROGNgb1yo5fmBXRHAKjhu1AHJABIPIM/4b44VW8IfK/p3sRxsqtfQ2w/kIS+GzhdveoF4N8P
OB37bfBsr5qdRW4wLuBTAMq3r9FC4YLZWN3SNX8hlQsE7z1CRuGhRrmifbFOzl1puOQCXYerSDbV
EQErNMuG/QoGsFE25RopCQOCRK3ha7qOg1X2u34yL3gPPUVro16TnQLo4VV/F2yK780J/TSr6LZ7
aY74E1C7Yhu38Xedb4EHl22Bc6OFh/C7ll2Gwo23Hd0iGH8ACE36Ep6sB2Aq3pXBGNoSGjQWUlFg
XapLbnyP/c5vy0O25cfhZ77DXfsWKL+2l33LvWoX3Ca3JV2jGhWi6W+jH+GTj6/4jYYSH71oT8FD
nqyyM9/F4wXSX90jg/Cm73AdH1xcvBCg04r7cgPU+W9gwzqqC3lXNPr8M6yBDhDARIHID/2m/2DY
C2jUiCobbtQt79YDX2cni3jxXr3X9njlIiZv3SbNKdPvTL4iwBpg6N/Wv9drcN4Qe1WfmO7m2n3I
AZdzLrTnEmGl1I3iB0d7obip+ngZbtDqB8hLgUhAsHWaLRgw1OcMyFOuuRJgvDkyDYTsNzQ4Dcpr
U38HzVYFOMXgpD+JykVwIPFwrmzrA3y5vY0ecUzX7KXHJTm89MhdII8AD3GxKwAlnVug71U7QUxE
otdDuFKtPZpmHZdopzr1OvwfR5A3aPegiUJO9h6N2Ej24C3dres/Pq5WWzw9e4aod3pnbnwKiiJX
xSXwTTzmwFiIzRWeWAgPjo4mWCgl0D4n4N/f/NgNNIaBGBjsse/xmA/P61pJSE/9cLjJTu2JPHdn
7UXJ9qAbwA3E3JjH8Hvy4nNvuW38PVQmPew/zTymsz/MDCzvxg7BWXQDeAlwsaCRpN0Mr+IlPsAb
I26d6g2uelgTBRB4vflPQgGMB8E25L+t8Jy325bcx8fhb8CX/09r/w/gED68Qf9B93H3lkRV/ZZ9
SmePf/KfdLZl/XukNsQ7dAT+QX8rwnP/yWab6r9tm6BzHEAn4DgEoMxf+WzD+rdqoREWUCXoqkFj
+9/pbGS6UWCCpy26X945Fsl/g+n3+a2sjMygmASIgp81SQM1QWIOGdLQURvjCRqgnRiI5+BW23+Q
xRcRss8B7r8nkAJ2psmaPvExgaakz02SH/KBLHQNTw0txTvr3CBJ7KTUY1GH8A86nFwnRiP1/MKn
JION/Ghjia9FXd6ArckGVkxBnGNkgGIMJFnzw3+uPPlLLnIRjRCIh4dtYHq03PWOf6fTBhxi4gSY
vs38DBMfIKcU4B8qIO4pFNiDIOsoCo/16AEAytv88BPS16XoChDTOAHePjoahkhFSaRP1x0FHP78
6FOLlzyc0VZKR3SoDZDAGbo78z3X2yc7R/RlfoLPTvxv+Y8Tf3ChaB61RJv74MjwzSNIYF6SKDmi
4cazauOUJ1q0EI/6fHT/Pc8ovg/zmHqvdXaJXQCw90pleH9k3bd2qLc2sBQCRRfgbGALBjH1TZIx
A2mi4XbtE6/WHO2QZ4iM9mGCGBMiq3pK9yRt6qV6PSmt8/eHSYZdBaHZ2n1DPYAJui3jO9ZvACK5
qfNzixKU/AySxE0CQHpFXzCZKY2T7D3vhrJKC8wYdC1oa8r+nBK+4KYkRJa/P0cyd1ayjA16RT2u
s21NlH3vFFuSqZuGJLs+zR443sxgKd2XZf17XgUnvue9Le2DavhxAw4w8Fd6gZb9ihmCcym/u25o
KZ2YMLSsa6NrrI1+TYGo31X+f1UN+peg3m9FH1Y9kAKQxSoQgQWpEHdrG7GlgHvcDyOC8HWrl4wf
4M5KrImIItqkAvcHQbZuqWV7SuaS2Q+kdAZ0QgA3zarPBWtfiqC+Tj3f+34/CKZtQ04DFmDoVO32
DmjZVvYA9L7rZCLZtili7jPV7z0Skm3s2JvGuPIcfc9iflj40HVUzUe3EYMHBbw720TtdvOrHnfs
7wvr38oimazmN5GqKzb1mk4z1rYdg1TUUqo/RYHEjd6BWGB+nqltlayXUL1VixjzVLF4TTPnBAQ4
b37oiU+QC/91wHAKoMIKjwcN+EztGwJv4KoxPBvifvNzTCxflcw1TIA+34Pv0OOxo2/9tmHo80LF
/XWjj8fFh/3N7MLkQQso+tzvL1pMvDItv80PLWW6/9pgVTJVJasHbgAb1LPAUqYqL0oee75xbyj8
LqPPZWWvew46kgpMpsrR5tF1tiaDITCSgNQganoP/ERHwuhNm7SH+U8aPcEXKquOe/RBWulggqMs
6oSXFPmKF0nsgjTnhnXOr/nxp/ZaMmRhpOCLVQH4n0WIl9htu6VG83bd2NKZDKjRkIPVpfdQOTus
aDwkKBEdFgQzKuNXgpFsuSq7vMjrVnjdwHcC6U89itZODtIQp3yF9t7jSrCe/44pm5PMOSU9uD5B
y+SB1+6myZubhABmpTcvnDcLJ+TX24wa48/bDLY0UjhJ2SP7I0wvMtFIZICx8AW43PZVVm3ILPNm
KRQ9KQoUWBr2T0bJQ8qchRNyNN1/7oUhox6CG5gLIKkLTzcFUvC9tomhrZQQMHnHm65UH+c34mtl
NRzJvNtBQ+dYm6Ncs+m2WqVfKiQn5oceBf3VJ0gncYLaaQUcXQLpSzwfEFnqbUSbAc2poQmzQm9J
iioDa8nDSoVd/+eojPEh/dGsmU8HXgYcfBy68gjiTtT0bnXn3mwRLUzCk4Hiu7oUgBJGnJCe+hII
OmZw1dkNdKvPc8cBGBkpqPO8IkoAi82OWhotnE5TGyRZfGA7Aei9oGOglWBrh3CEXMNAXTg5vrZD
w5FM3rcLv/Khx55p2o0ba+Wq7gDMGrLBjeP2+7wiTOmyZOxGpqd2wqFjA1rFoywHa+E3JU23CopT
Qc2yYIxfey9Dho0KlATUjRosptIAK9tYhzjST5oZfVf81EvDWnHB0L3gWyY2xZaO8zihGVeMuvdY
UX9LAevhkjJaCAZPjS0d5owPYUms0W8JHUEP39kPURKv57diYr/HNo6PRhK2OmjTOI7VtrVuy4Ae
TVQyNIkJfsMFfX2Pb3xh9nIIGzrU+gAzxRQpyDKrcK0Z+o5m6D4wRfHWxhfHYK8tAP7oNxU5LAGn
ACqtFQnKA9iOwKaKwDbKYlNkHhU/P+Z4fI7/hnf0vSFNCenBRsELuErXfX1RwIoVs3LB607Jfvz9
w9WAG0ZC7DpF4sfPHimOoyFcLDwdtf0ruUg+oo9zq7KCFDcaXXmy1D+UnuzWWCf0Wc+/J8mGwb/D
Mc3v84TvtSWvQbLerKuKwRmCAsw3U1Tg/ABpj5sr8PQCnAOGCnqiBcuTuu3/cr1yXWKIPh210ZPe
E8qLoyr7umxByQPKc6V93zsFzf8dSPdAdVUzzwS+IFDXPMb2PNvo2hIsydTmSW4mSGihgJGj99I4
RAECqnUYQ15+XqATg8tIe7heA0TXSYTXlNafuK+Rda7b7MrBJXfS1a2VAIG+B9nmWFcXZG88E/fX
LVxyJ6HOw46r2JuetI+6hZoHU7nMD61NXLEsyZs4jWowkLT8Z9+5ta79Hzh0M5SnjDs/7jF0LB/r
7igK/sVzj8Bzity09jC/gAktt6QbRpiDhCUklfAYcZ7CBiUUBqhfNae7p+iH6lA6pNcgYgcP2fx8
43d9YcKW5B5aTYAsCm85z87EBRy8jyX4SWM0lziDejs/xZSeSV6iZKleRBrOytAsnU0SlGj2GLol
9z81uuQWLBXEULYPE6lD1UGUDc9QoWTRdaeiJV0mrCRWQE/DB08hQ/HaRVwFQU0a7eYlM7XZknnH
Zq8BDZX2Hq3BSSjQCYGSwq78phjUsykYIKrtokeb2GgZW6g2tCbuA0o9sIZsurBaqUV/UXG3KA1l
Kb46sRemZPRVybhaDpCW0VOUUmdndNw+zotqamjJ5hU9hq8Hv52nRdVFrbsfANu6Kg5jmJLJF3Zf
1VoNsvcuDLcaRTlJVa+vW7VkzSb1kZ1SsOpAL0AgUTRP3ZURMODxfj7YA1CkW8UA1jarKRSPJEPv
tlT5Pb/wcce+cAumZLOJWgoTzIADHrD+Oq6RtDafx6fG+GJrKDhh4oWr4ZRaSubrW+hXaXUUhBod
+2WK4Max+b5Muu3A+YKLm1IdyYZD1aZl3A8IMKT56xAPOy2xFgx4amjJgMUQ96oz+DhC4/oOjfMv
IViY53dAqp/46wZCR6fx4eIGWLWIZwMcm6loh8D4kfsoTiitGxGfqxz3xvRsdOeu25r1xogfwIk8
vgGtod3V+S/cwES5FA+dOBKpZNXGYDAg8cCqhwhV7SoKfUaS8XoJ/WxChnJHshVyu7UKRXggA9qR
zHyoSLG5UoaSaZO0MG24JN0DOr4LCopNjir1vgePoI/e4IodynoUocqecXUn6IRLcZkU+D12wrOG
GjuIlAzDwpZOfankDdpaUXzawhtwrh9aw78Ejrme/9KpocffPyhLOCB7VlJVeHRoX/BcOZg1WVj1
hIVSyRXkTLU7Ry1QOxwYbxU0S4mVH2GHPliSOO788qdUTPICI79Zb0UmDkJFvx9885B1QLiOQvI0
P/6UeCQXEAwxSRK1AGdo0R97W70fnOa604PKLiAqiwjs8XDDAa79uHqgQ8Myi+v2VUYWifOAk6LX
hSfy6Az+lJ0S1Jd5mUzInEhmbdZ2lKsphtYy/VtE+ocqbB/bdIktZ0LkRDqwo9AhiU5her0epSsT
4WjLbl6uW7pk1q1a4TgUAsmBSPxkxfCaM+sbCBh/zQ8/ofEyojvaM6KqT5DZKP3m3kjQN20iIaBp
4att1t78HFPiGX//YLBM1Uim+zn4CznA8czqkMbKZn7oUcJfnN1EMljTTrKhAESCp4Jr8kfU+qus
1HZWgB5xOAVK7CWrmtIgyWr1UjClyhHxBnr4MwF+t9CHzZAvxe6nvkMyWr/WE3VApNtTEbEoavuh
Gy5dmqJkdW8LZzsvrKl9kMzXUqteWATCCsL6kvQZKtOcb1cNbUgHeGA2re3YCBYbITsxR7tjGV8Y
euLhYEi2G5NIVFWEVeOW4FLB3oBWiXsZGhnUk6nVO8KHXZHm+/kPmbAHGbe8rK2qCpMYcAxx0a9j
Jvp909BoIzRu7GkXZws2MfVVklmzKmhtZpVwpZlBVkqTiq1BKjAg9mV1LuyqXpm0A3y43n3XGBrj
r/u6Ubs/WGIvbKpZ4D70MlP7abf2CdyOq1o3tqQ1366bQjJ2YO13RT0+A2hO0P7mbHyz8lKf/2x0
/+f8FBO2KNfE9UDe701gu3h20KIIG/EiEEei8BeRivkJRtX6wqsYkrFXtRKrOfyth9pMyzY2tgro
gAjNM6hqIWzF4mpBC6a+RDJ7g+m+GWYQVsf8k2jNwnXsCpTP1YLFT32IZPEglhy6xglxZ2cPjfjW
A8q3V4r1QJEs6LUnvgQYN+FZ5GI5XDkq3zJA0psllnYXhGR4UpnNrguqyIVyOgFpt1FgO+oorPJ1
ELL+lnJccxakNOF85Uo5UeTgUbGRf3dIfMe69JDW8anWzb1Au0gjogVHNrHZMlNFDaxuxjtkHXS0
0caavRmvxGlEF5R2avjx9w+2nYVU1YYcJ3lfo+KYxyw827GoNpWvGde9Lt+brD9M0eSlySIRj40V
yUNJ0OeEmKo7b3NTKiSd5JaV9BoJMxywfuofnU4xN2lWLKSwpgaXDLpRfRIUDIkB0Fb/zkH8i0ua
WAKVmxpcMmL0P1aK7+AxpYYFd/0hexofjvNSmSh7A+3O512tYtsQTEA3QU19U4oC0ADPaX6IGTqr
ytsBbShD87YYOJvQIbnirVeCLBcm/JGR9L9L4J2qVv7amelSseWEpb2//z8okB7rDLBf+Bpwc2Zg
qf5TpS8BEuI2K38hmTAvs4kjXC6Aq5smBxc1wDl5mjyrTnCIE2dVFsCZqNAsPD/HxJ6/p1I+fEio
OHULeh3k9zlaZ9PQQf+DFmZXji6ZctxZYNumI+e5zY+q3dwnxtJFc0o44wd9XHhhlLjIIrQfV/nB
17NnpVRuwoACJ6hdz8tmSokkS64qBBhbE36uU8XOjoGdk4OaoFo606aGl2y5U2MuUgs6qqvFijvN
wXJaVzXEwmEzJSDJmk3WomymxQVwUOpwlaviTKMSwGBBsK5Jv5sX0dQkklXXidH1BiosANyDotwC
jZEdMI+UYRUivT4/xYSGymVxAQspyzLsAjfjH2Mux0n4QqHRxA7I1XAoL7Ujh2P1WYUio7zd9dho
ZisLV/CplY/O44OKakkm8tzqkENp1NfIUHao07ly5eN+fBjaNNveijMN918ybByQZhbUXzWxs7lO
5qPAPgyf+1XU2CJD3kwBfgAiPcfWYgtLn5LK+PuHsZUyR8VwRHG883YFYu6H1A+e5pc94ZVVyWD9
tNLAaQIVyWt0FFtcO4d4A7mkb+J1IUS4CxRtQSunVEcy3lwoVl04DpK8FOzZMThvbbBNKsGVw0vG
y4u8d8oQrr8jfXHDadSiT5vsojbqFlzzhOWqkuWGgxFrBIXhXpyYB4jtqUComhTxPWKvL/Pb8fVO
g1fm807jbaPw0LLxNMROqGV29PNyQT5TQ4/vhA9K1IfI8/MSnXq20YNnvWz2Tk0WHOfU2JLZ2rFh
InkCBS1Q6lFH1dEBUPa8RKSOvv/LD+ify9z0fxWJqEhZjzFT6zYCBlsLwN5/DcnAw0xHStFv6ksw
VIAsqR3fB04EHyggGR1did2Q6N2RN0GFlm47iJtNUCoN23IkwcqVTZPgpoR6pAspnq/1G/S4nwVc
gF6pVwgEDN6zO6L7R6bulKZdGH3iNghmtc/D635rlijzbL2A/SnNNxKyY6TRLSj3XIEkBTLzuBEW
9nCVJ9bl8jIRFlnBjLT1BudHwc37ekge53d0SlkkM+o0pODxTCm8jtenriUbK1u6Y04MLReSsb7s
mkTrUUKSJaeCG4iDm8/zq57YXbluTGmjzPR7xL/VUHm2FeMXbn9A2bG6h/nxp5YumVBo1aqSV0Ph
+VaFMirfBiJF1C01zE2NLh1+UdgFdVJDMFxN083gB2BMSK7r/dFlgOZUzwqdxUgsA4Tf7Vp7zehS
wffEuuXKUNS/FLxW4Vgcoyh/dkELcMmc2KJf8C4Tu2pJNhtYpG8tG704bSpuGh0XvgYYApF93abK
RDucGDxJ7AFdRIpSgUQU4LCgJ68XFv/1eaTL5Xo681XNT2FIPfpPLk7evtior0h0a5Oy0rnq3a/b
4858ODYqy+c5CqULb+jqSPUyI9IfWJwmynZe7yd2QGbx8IUTZZU+Ymep2R/W5WITCBNgTlQE6/kZ
JnRILqjLnbgiCS0LL+HAC2uEssrZdeUa/2DvE4Ogmp5g9a1BNlmJ/GrMF+IWU7srucmh7bSo5xUE
D5xjVqjbJP7VF7+Lslry8ONI/wx16nJhXKoEkcYTp/VsZNN1Afgb5RdKGxOACeFi4wCeJMbj0M7R
NR9fcN5u/NCJ3MBQ17HhHBArd/s8u5R4HQUWqLrSsxmU+xrwH6H25OCvHICVMq3ctNR4dBqyLmjl
ZfkBqVXua79qH+RFkfJddcoxsGFnGapBhyNqwbzQubtq6y3pzuOXVMkhQnTVZBZZd8h9IPOtG5v5
0aeOZJmqmEeBWacm2kVUH6CgqJBGj5ZTbdFsGdvmDv2VHD1VhlKt5uebMBW5Zg93noxVCLJ7g1oC
rsx+Qwf6viX5n/nhJxROLskTQUHtzE7AWpiajmvw4Ab8xOoqtfMN6+mCVk8Yo1yHR9SEi7rMqBdS
1LTWETAp6VL+Zko+0gvASg1WRhW8baQnnmklayUOx1TKwnZPDS8ZZB75gxU3Aj2EYXvXNuAnKduj
3ixFoickIxeuaZVl9cRHT3voACc4DJzfvpUuvb2mBpcMIUYrq2aXWLvaBHvTKXamQRcuphNqY0oX
l9LXqsRI0A1eGfEPPjz1Wgjo+TgFP3hqr+dVc6KhGSS7n08hwnjdpG1hAm4kAfxd9BThnNY7YI5r
7VPj9zdaCYhY/K8FbOrG/zY/7cSOm+PvH86+ZNB7VOzEgBmg2m2SOTsahY9d5iw866ckN27Wh+Fb
rsdFV6BUUWf6OQXooxpVa4L3ibJUGDQ1g3S9iSKzVY0IOlXU5gOLoj/gYlobEBtiW8XCLWRUoS9O
EVN6l5ABjLpphfZOhFspmh7oPoltr4myGxv3eiMrzg0F6Nz8jkzpsWTiFD27gelbmCxQbyq/38bR
leZtSubdwZlTPB6hYjTSjuAdZW4w+PlGdTj/Nb/6ie2QS92w32pLAqy+99tnZVD3pq/sBp3dcHXJ
0KemkAw9bKnQKSiOPcvyXxugJ1p5ubIK4ZaDcz//FRNWIReyoRGv6AXKILzBTtYF07eq4EfGLW9+
+IktpuOXfbCKTthxXMWd6TWWBlKNMrmvGWAZrxtcsugg6VnT5hCPGVZnrQQUpW4s1dRPyUUy51Cl
6NposHCdAk8278H9bpm3EVnE3ZiSjGTNVhSkZIh6dPf3DWDzshua5tddlGS+orqhZhpELfWULj/5
g+IlVnSZF/mUWCSTDZXENwcU33sguqZuBcwNVzThKVDLdEFjJjyQXJpWB4xVIeCevOrA1DXy9n5M
7/ShWufpRS/T69ReLlEzi0aAw6ujiJT6DFDDtbLqW+AOXyUluUrNalQ96VpIyRYFuUdtA9voIhKH
NkyL604zuVLN7yo7ZBb2uOwZ4PhU9hgExrbl9eN1nyAZrq0pWdsngABRuH2mLDkkAIh2oEvXDT/q
1we/oKJRN0/TFgwRTb7twdKQmPZOHZKFw3jqikEk81XAYaWgRQDWlRR7pwQNhy58cGiY0e9UaN8H
q7thMIpE1dZUMx10tufhwtzjVemLI1SuZAuCsKnj0UQEqTe0VxkaC+LXJjN/GKZ/kyV9sKBlYxj5
q4n0zzLsFc2qcoFvJMpznt7ioaLlPlA8XnrAHCvPWp2FCzNNfZJk9RqaSaKalYh8kCZdDRWuAmVU
A2A/4MAgJoCdBZzCUthv4tAj0tFN7VrtnFHzGqUbHju/zG4FjwqvCvo3VQ2uK1IF99Vn6eFU7VWq
AIYG1KMXZlleoqRXdS+CUO3z0FqPUh0YqOn1jnGLxtqVXxe7ebuZODXkqraKqzlu5o3pEdwyWz3w
UBi5vm5oyeJVJEwje8AmN+mQ7waNklXBgOY9P/rErhqSwee9XuvVEAKdDOCD43sr7NNLHtnbRLAF
2UxNIdk8Fbbw2zIyvfeSAQvIewhRRDVqsXgJcpv57xjX+4XRySVr2thA7We4L5lB8NSjF3Flo4Oi
FNF/R1f7V4ZELllrc6tX9ALbkJmAW0xjX0G6IxY/RaQ4P6/7BsmcwxxoISEBUlZeF+16EEp6JnXl
ryqCaND8FFN6KhlxkWs9muOxF1oMfEsfwc1bQNLRH1eNLlep+U1LukaDMsUtmIrU9JTSXFy3wXKN
mi/6sK8ajJ3k/k9iDbd9FB5SYHNet3TpgV3oWZZHAV6het71bqcmGQBdaLtgAhNilyvTeqJYahnC
d4YGicBB1hdDsULiNNjMr35C+99JQz4c27wg4BGP0KbuoIG1COJ1PyIYp2Q7P/zU8sffPwxvxkmK
Ywayx1mjrdIyAMCnKQZvfvSpxRufR9f1HJXZBXSSA1FtlcWkWfOSl7tc+EvYUVNTSEdykWGGWjPh
Q3NQ69rilvvqIUWSef4LpuQjGW6SBpYo6aj3RshvnYqpT3XShQ/XjS7ZbIwGRYclUM3B6H7mibK3
mXHdiSiXo8UKw40oAwZjXTb5ikU66K+KPF44WybEIhejWX1hBcSAWCjAnXDYJo3bmcPrvFQmblly
EVqZs7buc2ypEYWxW4j6gGzeozBBQIiHDzXFJerUS5xl/sImT+iQXJGmlJluRQoCSb7e7/M4PdhW
s1WMZj3/PVPCGqf9YGOsi5TOYPgewHNEOLxqdWM1bbOw+KnRx98/jN71QVk5BaLaJrgyIjLoKE8O
/Cv3WTJgwgY/yYIxZhuQYM2T4Dd1lOuUX4Zmi3szHMwesQRftEcNKJg+aDznJT61oZLVhgpt/qNB
jZNuFN+62I2+TQ3//rrhJbNlvRMovo6Vl2191pSCAB2M/zZLcMLMTzCxp3IBGg+MoqUM3d20HvZO
FILFbjFN8V6a/cV9Si5Bo4pIU5TO451p9OdSdA85AVlNo27bgt/j0eE63L73xX0DnRqNLtLaAdRH
Jh4gdIUX1rlr1d9JwRHjUPeFnt7BELd1CeeVE5ir34Pmcwgtl7IanHkxuYu6aumlMiUY6SzvdR6Y
NupWvIqAmVFPrPrglHV53VkuA77ZTm9GWYb6mKTxAcvF9z0+f35HJzRSBnULeYJA2YChcePb+oDe
NKN8G6ftQq3zlFwkJ6BZqLuMLMiFVuq5NdmL5RdLJ+zU2JIPUEmRZI2FtJAh4uSEm7G/okm2BPI0
8YR4JyL+4L5CgAmFjgnBIBq6r+wMlcfODqr/O46sJTzcKeFL7iALaErR6Abp5FazDilJ1mAHrFxU
bAcL+zslJMkl9CqgN4wOG1D4wa8g6UDo0oXJVXoJGG3JxZPQzqMag4d2vY5q42gn+YIT/lo0mozj
VkRNEACHmyCHEhmmq5s2i1ymshbV8n6IfO816q/JmG6i97mvV5gGmL0BKkhBeKpqMYjLKnQtzE/x
dcRE+1znpv0rz+OSxzrUtE7LX6bS3RJu5W5MGFiOze53oNO7+YmmRDb+/kFjA4dEnFVwzqrfZhcR
/rRAcVuUJrlyfMmWmVUgy+HjQ7SGeQE392bB99Cv1/nlf62pmlxmR4ivpEGLOGzXJp1riO6G59rb
/NhTopEu42Wg+aLWAng5ExTOob7mTbsNDfuqcxc4z58lHxs0LXoTS3e4vqHVABbpCGS+iJcu1GFO
6ZBkxTxHea3IEAlXlAykF6Z5S0W1t9poXbcgz9CYc5W/1uRCu1jjdd3l2OMhM465r9yZzFkCtpv4
CLnSTtVJq+BIJzjFulPnWHuiqZtWDd7P+tRZAmub2GtbOooH9r+cXUeP3Dq3/EUCSFFxK6njhJ7g
8djeEA7XVCJFkQqUfv2rviu/vl+7gYF3A1gtkTyHJ9SpsisZCD5BV/1dE8njCARLouJbQ03Xnn++
MP4wM5+KxAYByu3e5B5cHb9WafzslvFjKcx/9EacZwx4ObBM07y8ggy7QAnx99/N4NoOXFhwGHi6
Bw0UysTtLoK6dd3Sexo/dml/rOZff/+NK2Z8ifuiNABLzwyPGiv/jNletx7IXW+462sPv7BjFnAl
pjgKNmFaq3zxk02M4uGHglt6SZlGy94lXOHgGF4+hxV/iCf3/vdFubbwF/aLWkDQhebc4RNBHqXR
wYbJVIi0eqOk3KumvIHZuHI2L5FfTSOBMQGoBwVz/z1VRU2HrTTrjev+yldcoq4wUVBOxoDkmXQU
9ciyhErtgCkmXoM5kqGIBUZPeytyvPZj57//YWZD30+aD9jqoYV8lBVRnCsyQhdvSfsMM7BRFo5h
V/x9f66cq0sElhcR1ZDzusmmf7GNePCSW2X6a99x3qo/vsNTdu4bDptjqHavghQLZm2yFlAK6fv7
8TZv6LVvOP/9jx9KBSL5akaxYCz1A6aoH9fyFmTx2jdcRNqeA+C+SbHxUd+8n/m3pNavfTvdr9CG
Cql343xd+4IL61bB1BpqzrHq7BUA898tuIQ+tsEXN3TkdUhdY8RGnIDISg4myrwFEnZ/f/q19bkw
77bmMUkZXtyFe2+Folv/JRDkjg//3FK3vrI0lyCyJiLTWp/zS9LJAwOdbTbV1Xrj9f93qkMvac9I
wryYokqzwSB8MVlorqvPxhtOK7+BNb7ili6hZPDYJIpjFmx0Gv0Il3VH0XQd41skd9cef3EjT7QN
ZgNu6Q0mONPMx2gGvHeTT7a6EZpe+4ELG24TNjLRBVB0EPELWnpbRuVmbcW3vx+fa+t/YbnjNEVl
Z3341dRrCqn5ZiThmmHSb5+M0ccs4JIRrUynyUXQLwAMCpObajipMfqY3V4ixQa/MsJfKN6fAIi9
jsvJuuFGxezawb8wXFKWhiUMSy9VvUsrDzyW7GYH74rdXkLDgmRs1FCd/VrTm2c2TNNrNNLk0cdI
8y4ByX7Oje0/djdfgsS8qaGARmOVasnyUsi9AqZRprdaGgnc/H+rZ/SS5cxMYpQUSBZERHX3QjAn
fXSR4oe21LxYJsdzHhp+8kd7M1K9Aq2gl4gxm3qgqwxIsAE42pAla5nKlYIWxOdA/FpqEIw23xHc
ZNqfbgSAV0zlEkQGNOjaJMwgSRzIq1/Kx2Su7vsVcpssvGEo5+LF/1rIC2Nfw9S4nmGfZNjvjbBH
ZqFOrfxNMlY/lUQeQaD4UzQDzuLf7f/KGQ8v7H/qKUmJw0eNUfwIOuK7unOHvz/6ygm/JD8LW+4T
MwLJPg3NRDKrMJc89APm5koe7uZ6pAWWs//x91+79iH+/w9B0AERYcSBGGym8B8wjLsihvzRB1fp
whOsEWDysgTm1XFIdzLxyOePibHQS6CZccJTQY9Ovu4n/xiNEJ6kAfS0P7QqlwCzwYuaYdYm2Fhw
GEAuLQjBDZcOZbn52PPPHuGPwK8EsX5DhA3A4DFD4jWes8mLuw++/Plg/fFwUi4rUmcAWEjbBw+d
BxZ6jJx9bLiaBhc3d5csoBYasTRqAo3DhL4aivyggvr7wlxxFpc8aJZGdVVZtKjbwPxg4HWFQnFy
UF2zr1X5sU4UvYSXETSpZdoi7F5sVMyAXWUlrcyNM3/FF10CyMJKmKQkmHPpbLpLV3A6JlCBhp5S
m8G6tp6EyLH2Sv0jCMSt6bMrRhxcGLG0dpK93webAFD8ECjawN2ysytxVHBhwnqiHorPaCtHoEA3
Jf0sKtllfFlvuO5rr34RhzeyFVT66P6yCkTEieloPhL1weLDf2BijrhpjiHZFMVQt4ZAShzd4oa/
clL/AxPrUUlvGgqUaD8UQyruQysLT1dQnF9vYQSv/caFJct+bhoxA+oja2TQQZVChkt+bhr/wZvI
rXnUKzvMLgx6EVGfugT6uAEZTpMcd6MKd0LyW5nWlR2+xI6ptokXQUm0gQGrx0CJcWMwnXbDYVx7
+vnvfzg76tuRhY7i6f4A6eUKEt+9efm7M7r2bPb/n70qV2vw00P0Uy7u2HIGfWM/uBXdX7nnL6Fi
fViymkH1YhOZn2B92RJ+H6SsQAZXfrAvTs9aqn+uTu8gztL3wMEn7fQ9HkNUZVxpt39fnmsH58J0
kT/Lfu3aYEPxwvslXOL3uFrMvRe59O1DP3EJFUu1JxuDhttm5hA/YKx7iGf/WFb6Y6nKJVxMR9BF
Vbw/G1i8h35sMd6cxL4i50Av6cy4TlSLjiT6VBOEj0Fn5hO5lVivzEund6nZlst0GzdR1qrge03U
W+AgA1Z6u3iqd5FJNkaSjw1X00to2YB4pqEjImTOJpfxqiVbhuy4SCYxf8wS/4Mum6wYuGmCzTim
1aaO+hpgng/iiukl51nTu8akCZ6upC1SEuwMmM1d1214MDx/7LBdmLs/lN2CfxhAX+nwb9zRCv5S
pbdKKlfciX9xS3fd2KQRbBATYOSuXNh7qm+NW1579IWdQzrVpeG58ko5fzo/Ok5ucSRde/SFlaci
VWTocT0MLi0SXT+IQH8s07nElSH1jLxwTlAE6ta9bTEkMusvYM5YzBeh+/HGubziZy/xZZ2VY7/2
A6ooy3Kn+MPoDikmkMux2szL578fnSuLdAkzE8KmEWjekYCWcfQtDEfxlbTRcmsi5drjL6/ojhPP
czVQxYTdyZG0WaXaG69+JV79V5XkjwvUI7PUjSzPZjue0qWhueUYldaaZatNDm5u/4EOaLcDlE4V
f1+tazty/sw/flLJPmTArQRgd5+Dry0VROZOd/2Spa0f36e1HMqsb6R9+vvvXbmo/tU6++P3Bsmn
up8EyjiJOLWpCTJbdp8mwIn+/vwrdZxL9JmJGERNK9zkGHAnn9xQzqQwOgYHdWrAqbDpZxd6mTKr
7fJGKe9j8n/0kjCKIFgLbeWxTVQDY+HY+BPsznko6TMWc/P3b7t29C48S7fI1FbgWNmEkTLZiJMN
ZdLkYxzy9N9p/j92hlQYoYfAFVyiH713ZmhySvmtidsrr36JfGOjgaCN4GzTm6nOVIS3nqm6xfN5
ZdMvoW/AVXgVSLlg8oTdg7D7RFN18FpkSXOE4QXWb4BRuQUJunKCyUUiAC58x9Ph/CmLOZSBhq7X
klec7j+0yZdgNedUoLyz4unQgrO06QL3gnawuAFQuOJhLvFqURomqa5tArYrgdtpOG+EqtY+BKyv
hSJ9HNVen1WpR4cC1DjRkxtlYm6UcK8dggtfQ2zneJugvgXWixByU4GX3nOq7MdGJegl5mxN7UBi
3sYbpqX/aQxDfXJJ4z42ZE3JhfkhKRaNV2Hj46jMrUjWzGqa3ChVXFubi6vd14M/CwHbxi7UxVKy
oxbl9KGHk0ugWRR5aZsseDhN635LPPl9WJdbFZwrSiXkEmuGnM8zk4enG9xVfFhzsa4nJB7PRJLn
2KKtXYl/PN4f+7Z9HjDEzyr03rQHMhUzkCxEOcBAIq8pvZ+j0l//bkb/2yWQS2Qaxjd7XQIusOlG
s/138tgMh5r3ZDvLxeKKmw4UM4s3zOp/7x65BKnZGWwmlWjDDSbZF0Dmk2/nibK/f8m1Z5/90B9+
2XV0aRuSYsao45C/E9CzqQoaaHpjpc6By38L9uSSS8o2umyIh5UiwnybOH8oI7+wOjlRRT+UvKOX
+/8/gViMxC0T/LNzvMo911fg2lK3aqzXPuAilo+ITDtn4TFHry6Smj7RdXp1uhkK48v6g7twYfyg
ixCB7yHnqadXxvydz5sb3V1ICJ7X4X9twYXxizRZiZhQm/eCxDV5lQS6zTwWUQDtCLlrDAhbhpmY
wiuFOiyAjYL5KFgOtev11h/7ZQ/dquTYesv6VgVxsxcrsWCoidcnDHqXRSVifyOiKXrrtP26kNXs
rB2q07q44U7MDPPn1TTdDSyJTq2fds9NDbLLWiQ0CyBrfwptCbhTGpDlGDdJ+xBOWn4JjKx3NCnF
qRsn3B9D5edDIt0OfbruwePtegRaWReRq+2zcQ3q0qqGlAOap3frtIKfC0X9er4f8dZgOsI0S9JK
l3dRo96pXdWjgDpD1tgUWfoUY6wuEwiAyzwRPoRPG1J+Ud15qpJFsoEqJ4aQsyAGDSuUIPl3Xo3d
XRNC+TWOrXdqg8oDS+gw7Wc+QNQ9Ss0xrG2TVb75TQmwpOPS/OQKrcW5dl7hrEc2QDM1O13TMNde
/zPy1vXLCiaujdbW5Gm5mgMLzZqldPXSoux1m9N+Pg1Uy4OXKnpfU7pszQCpnN5rqifqp3aTAihT
+DPmfA2La2S34QFCFyfnQ7sH02Z13k1znTnRHdNQ0d2SROuWoPX0LZj1uGN91GVTq+t8UED1mrPy
L1kjcnJAM6CCTu5qjGoX/tLFBSq3T37tvYYuABvnJH6Usf5hmrq7d2Ez5b6a1l2cLmoTuUTswzBZ
in7hfpvNcoCQ7YgMk5NQQW4z5vu+pxPauo0tfDvVm8R1IgunRauiX027bevlN13W9MmXSE7Bk7Si
opH6UNxm+h4kUM1JgtAQ9inDg4l7PychweujQpUNdgGKMcVAEKOtV5RlYnZ+NOoi6Lo1a0LMeDNt
0XIfy7Jwa/15DaCI+a2vpu6klNNFObNnGi4D8Gx1Agk9qHDnrHU7va6jy4w/9HfrqPiCQksXZWU3
CVBlNmNBbNVu9dIZqDcjet/qKWEbFVcNpqqmbkiy0quQBQF20XxGJLSK+zWMhuSu8VQpnpqlMXPB
OoJlS5Yq8rN4bob1WMcqnYokqZbhrVnbwWEykVWpLVZJCLnXIa2w/wBg70jp+6Ro+qHlWGPQ6ueN
jn1WtHOj5LalAxoUQlT9z8SKPnMjA4mnP/fyHSWA2m1bGPYnQYd63k5BW5tNs8xKHudmXb9hDZMH
tY6JBBPZ4osMYo7+gy3boL6bDAKbbPKT/mlhLX/XYIo5wbxGkwUlVEUyu4AeIhRz/QblqzUtAjLG
0Kv1I0o3g5XmK53T+h2ii2qvakNZPtHRJNmqxxn0HrPvH5q2hDz5BKHyZZsGdCR7wbUPp5R2Ndo7
oLoKIQlKgynZTILP5RNGtEycCWMSli/OmyXGXEt27tb4ZqeZr4Kc+5FNNwtqWCeIg8xP6PdSm8kx
ciUEt2OrHyuEl81u7ObW5CLkE808wCgkaNUhSVOkrGfNq6vTuimaeu6a7RiMQj+0gU7ZtuK2QbK2
6pYW0Ocwb349+HIbrSGdCwNLsgckRiLJpOsS+7k27bJuxazC9DHoUt69h6uNqw0AAq0FigPExHXW
GIj/HV1CF3XArL3/reNhMn8KIuZjrYGw1fxTKyPTPJRlY/H5rLFzl4Gm3f7iKJHMn0S99vG9YB7Q
oG06JW8YdOXxQ5/ySuRB10OeVLfhrE6s0ZWPzJZN4tGiCA/t5hVdrbtxmKP7OpkaPkKZinXTQ6R0
ot+hDWeHDPwjy9pmNcbGUy8bolG59yUmiTqkC5QLYYH9vDoNtBfthvuhmgf5NCVjqLajbVZe7hvM
ven9gGvAe0rp3EVz5lfYvqZY406j4z/0inXf+nlCGy6LDVTZ4YmaZTEFKOJa+qnlJfMLUSGT3Xir
pM1Zo42EoNhjMcNxbEVcVLwL3vvY7x+j0m/AhYfuxU9/sYzt8Q6hea5FMJCN5cKsedB7NS4YN2Jk
bh5a/TDECU2LhVatKCzYxdvMAvuIoiUl5MTiAE6pjHs9Z8aq0RRJFbGyaAdwgu2YdeDZATZCuawZ
qbQbSqdBZcTvNMjVpxYPc5J3MfgrLc4cQJBzfOz0aqoHo2f2ZTbREmKjQ99mC3wG30uhS7o7cxnX
RT2WzvysK6vHva7XVWVThde5j8qpI99dR7TJFfdLD/1ilJ6fYKtNdTCYTxieFTS1bG6GpQkLjMAk
ceaF0filbCJDHgcFTeZdEvjpZ1sTksCAHfOyxrnwteyXie3r2Y8hGTIu5G6JISJZOBbPBt1QtSCa
IGkZ54Hnx0sexv4gDmvbjuxlHQbpMiHHSmfdyMf5EIl18PcMgRyWpmOLfeDaKQwxr6LrdlB0H8tM
RLqNs8YDU+Zd36YL3QjdSfpC9OCAzhK1DbeQY+xE3nouaZ+WQOlmo6Omjg+hi3GH9/0yA05Q90If
NIj++CeepmTckIYF40usMZuTwZWnYP7pxr79lK5RS3KHel8Cxjg3dRJ3wLnbiNraOMNXB4mECZVo
ToW8hNhkOVIdZiOkNtrTLMLkHNpNg35mNHQ/uhDXSwH29TEsyGjWlyAMYg/Xaaqbr2M6oOtOUPBh
RaXK+YGXQxnkaTK4FuVMny05I7OGptSEocitU2m69FnZcNB9pKn3O+Cg/wDhTIhDl5kFdvEEhifS
4YzF0rOPDKzG8hkEk6Pd98SmX6qIUP+9TjxwouRNz8z8LRlZmkI2AshSfpesq5TVBlIzZnyoax3K
7VRbdMpSuGx/bxpIsIGLsaTzszrrbp5YWHcsb4QQDoxkS19vG4yGxkuBy4TquTiXC8B52M8VIB1L
z01fQEc2rvN2tnP4C7dcz7dxbTxxRBCeyoyDcIECVNTJ+msYdOZh5gra3DySMvnRprPRuwgjDN0L
YE/luuVu6P39mkTcZJFKiHleqMGIIZsxEbxB1Q5TiYljZMxDT9sEc/KYgHiZRR9TZCsWHGe6DLgs
jEgUoKPJGPTnIBHBRKWT5R+J5v96x2QMXAcjBswkYVlXwZFVE9VjbpxZBpg+gTc5OYx/R/dp04rn
SPptWGiMDY7ZCg5/iSpsNOtiTAyrHrw6jcfc8/EfHkgMBYH9Gg4YqwwGTavXqJvpm6kQIO0aiOvR
XapZLx+lApVrJk0gkOuGiDwLuMTwJerRhsgjLRLwvnhWxriEoTWNwCypw35bsdpfsqSeeQTXRodY
Z3TqPTDEpzr1HuaW6mfupMVNBVpKtTXxKNXzskY0OTJIWKl8ctqOD4Q3OLS6Bfwy030JGRlhKmnP
RIEjl9kKuIt5mUiP1FWtIKXaaAjd9Y9sKscxh90zse/WxkNZs4JzOA4xLp2s7/U0/jZBtLC8HSHe
WEytbefC8jlpi74XPtRFVm/u68wCDhYce5rwsegEVI/xFs5+Ik2nq3wFf/w9ZkIGtpM+xRmax0R5
25nxIci6IVjk/cr89aQmPemCRtT/VenA7yCG3XcJlCKqmWau8TlaFr4PX6HEsMgnUAdMdb7icrZb
FzIbPQCEDZY/C6ateMc8F9Mt4whPDhDSbdOCJUSIFz3MvfgpFfVgLrNx8y70PXxs4hMcs3KeObYL
x6nMWzk3sc3aCunKflmB3N+nYSXZYzxW3rLFu7npLhII9TZgz/PBkgBKOJmDS8xD+XmlKJXEPk1O
tVvIUJApDuNjjcJCuWEJX6CtBXqL6uD5nvbP96Hnf+1HRnmO0B6TrAiWbGT2EfayiXMT01T8GOUA
0Zu1Qp8W7PseW3bGTY6AmVaB1Lrgsgyb+zpAlzUPBM4jliKBqj1onoP7Sig3HXRYgU46A3FKvBZ1
rN331FfgrcxM3UXdnorOJ+gNDRDkSNZm0Nk0sVpsNUqGUUEYN24fqjgc7uFbGvcKds2qLKYB0N98
XRBOZ/BASu9JG0NC2MQQfCu4o2sCyyrDsVjB9VO99onS3V06DMuw70Yap7BoMfWvpYGe5F0QG2n+
0UpN/q7DtIb4PpB2FUXDw7B8arlc2hc2efAeoI7iSaFqNHqjIKZfOp8Oj1HjJ+OvtU8qClRTzxEY
qm7EDWxdjbQwqJV3SEtA8J5ZKtmYn2st5m0e6kE/QD8nSGGAyt13fSCjg+LrvGSu75h+w7Y04yOo
YJb6My89Jb6CVkySEwUNBIfYa8h03lStPqVOiHrPnI8bhZsxkhtifcDp0ZEEBWkFxQD3BrWAfgTG
ZGXIP4Jl9O69OOLDMdAo/8P1eG4s5h4+NUucJ+On0dbYMIS5k81jX0k/NzwakbCzjjZPoPpt4yeo
w01zBg4cHPes13UZtRuVYluQZCTE5StwP8OmNDPcVcZqo4N37lZdPtiUg251bL2Q/xwaTtdf6eTk
YH/7PgyKbHiyxuyp5m4GHgn1ZACHykj2bysQ8QSJxhKvEKYOkZqJaRnFsOvaqGT0x5lcYnZ3PJj7
bnlCaOWVS55OrIGVDwA5gU9s9ZAYgbW2T9rcry2pUZJGKnYCOzNY5hC9aZR4KqQKL1OD0X3UYzFg
KeMCU65sQKJc9rGmWTK1S/AFcaToWVYBvi3+6ZlD6jqn2PbtBAUysVfKt4epbsooSxbca1/D1Jn0
a1oa376MZaXiF9XFSPGDeUH23Hgx/Wq0GKtihlr7F4CGDebt0/Wzgj86rAonIKu7gPzQwzQXo/Pr
Q1/6VYSeUyR3odW4FT2DLp6gNTsJHZ3vMr1MeD4i4ZxPnjwpKI4gPseWpBi69NLXoYZTy6hdGIgD
Jjb1Jw+u1S/Apj6lecdo7OMc9fOr34/11wTJCEKjDnydtqnhSyuFCM1D2grAfKB2izHtSftDu59a
VJAGq0MCWAf17jAQnuzSpqt++tFAnpzuw0OZtvoOQklwOrRL76HJp371Y8QLTKu1j0jOmm1HJ3rC
PHP6co44f6t6ZfswPbPEIKj4JVok2bPf+S8G99YBWDaIFcLhkbzuNcHAih7ae9ksyZjbeVH7Flb3
ayLzsFdeTx+hyuwVC4vtKULRR+SsRMgKWWL1jdkwzSKpol3UjM0LjXCpqGhN3iG+kXzWs5oKcBvR
EzBJMz7QYl6c10N5JNjD135Ry4FATuwFBbAIJFHQTvYGR1+hOeDvDET8UB5QyK44bro7zFRNv8Q4
IKZrTaf+cVVUHsoymjZKNc2LMmkk79KYq3suURhYkBgg/PSmYXdm89iiMIXtG/RyxCnsp6yeumat
sKGuabZzSxBYYbAt8yJMXbaGO9wTPf5XozPVqmnYgMFXt0WdMpyQ6OxF8wUtFQtlsipuHwbHzjIA
TT92jYT2BeAtWUA7ZINh6LXPdcLh25GN/K58G4ls9GeUGv2w959MoGO3GR0a2ZmeIAoMJsq+wSXT
qhDXgdfiGaWxuNAhSIx02e9Bl7yJgopVyC5QTXyWoPSE0IjAXeQHXoHcprwvPeKfwiaaMoigBO9e
NZgaSrpBj2LBMgcRuMuqelOFmoqMQCUEZa+wDU8sqCOZh1aBdMKTekDsp5cERZlwJMcJcutvY6DD
fIWZtMUye80etZJWbHtEVPeI5+wODtz9M9jhO4qi1T6YunrTx0TjtA1vaR+eBtvybQ3Gv6OqILZW
tzVFTgOZnIyLyuQDkoc4IyUY/QukO/GJqQG7lAK0ow6oPRjQzpcssqd18tGB9ZIGGgZlw+pczxzF
Jdd/Qbr35HDrHnzfHz+J1S2vdG1fy2gZUEkJyqeoRKWz8a0UX10shyPKfGOSW9NWuIQq+8KqUL4B
CiD9DQrb4L0e09D7Qcwk87FsHjlBaUW2MdlRq9dcwoAgbN4PguZLuvgH8PiINotRGHpxC+26jIDp
oehqGn8HL9FcYNgtfMHWmEev4w4j1x17HdVU/kI7WWdGQdwuAtI0W1BrfKWjqhiE6ZKvUOMkWSMn
CWiiX0JOGOkwLaceLlbW4Lstx6SA4B/y6LTsHlvGkbW68bNwUhdpE/C8MaDUP3a42t+rDuO0RQWN
E56fSwj5vDZx4YYA3ZoeZc0UQj/ROG+4aF89cKXuJ9lAywYSHTDSDlwDbvqNSKlHsXw6lkn47Dq0
L1VJkAx39pNU3R1p5R2J1i+C9RAQ9hkEimx1jFBMxMXyjxNjn+Ng7kwsXofUvZC4PMHojkEIz1Jz
kPTTqXut+/YBMfxbwJeTUOVXPgAbwyL87r9ZxYj8Ep7qdXTh9/N/9uouyReVvmAOrH3GjXGMQyR5
qz9/aUPQ0yJ86IpoMWDua81uBl1z3kHupbfI5L2hLpiU57HTMjqi7LfcVQmJD64OUtALheFXlkjU
6k04uMLjetd09A4cmZ9ZKV4ryHhnCJw/I4g8dDb81SWaAigydYXFNZ9D/dxmaqJQqgD+wQ3ivmKt
QAdzkEXSzftmgKXpMb6vlvUB6f8zlxMqZbzMg5Id0pkX8LuZBy3NifFqM1D6K16qz8j+f1augl6N
HTMf4QLK3V944h1Xiu3F2OnvoUOnvGR7j5E8qtpvKBPfocb+mVB25y1oCir7qRRo1XtSIqysnlEZ
BGIt2vOG/NalziGqwHNjvCdilzJHh+RRkHTv7PqKlPABZacvPEp/jNXwjRH5VofkDdUtkLkn70OF
8rw3sH0TnrFp9VM36U+pdVPOohbZDI8NNDsQVPNAblSCupIrq7xqu908eN/AqM2ytNYU8aMv9s6b
soBVd4FEc7M2CEshVQoKlTOdbnQWq/e2uCOQTdXkrfMX0Ov0mNHThw603+AziJ7WZNh0TbA1IEvv
2vRulOVGduiDp7V3QDV+E7p6L0u+0yNEblAXGuF0PZ51ickB5WOZCzq6dSCCUvNq4T3MV1liRdqo
P9Zzuee2fw1XuQ9Rv0c/JY0yt3Q2t7E9rqHYLmO3mejwXYOVmsQz3AfURKB2RdwcZhNUjII2eKUo
H8CLPAiom2mUL/mo39HO+RazDonJQL5XgS8zJCJ7ofrPyIGjrF/GbYdnETTgaBKD5XbdST0W53UH
K+idQjPOm4NM6PkTNArvHGDxNZo/9QptqgRSW3MS7yyv6n1Ytq/GNp8QqpocUxkq89v2O4WO5Bhh
+CDS0c55/WPsVxgAXvixEvTZ2vFrkrB3QKeOKqneWIrO2VnFDgneLojmfTnze9FXTVYm8q4RshCx
3HWz2M5l9RMcZJuI0Q3q3HdpOtRoIFVwfYjVQ672krsXhJoJtBJ4UXZJ4Wsk8SHKI3NFv1Wk7zMl
IyRbAM5lXWjrDARMNep4c1cQbd+oqhu467YszBp+wSXwErJpi6K5zASghwe3rCchwl8IlnYQUTiU
LnlMl/F3WiO2rKqjq+xj4Nwp7tY1i8tlxyVyfAQkCZlep1Dhb+Xem91jLcj9GHe/nC0L8HQUApcU
sofpvQkEGOcRdglxgvrhqxepXdWqz3qNjnW9Fm0KnVETQ7N29rK6xEUcmugz6Ya9F6X3oP34dNZe
riGKjZHZOwpZQ8JAGkVU9Lun9b7yvL3fij3q3fedV36S/vh/nJ1Zc9xIsqX/yrV6HvQE1gDGbvUD
kDszk8kkxe0FRkoU9n3Hr58P6p65tzkt1ZjMykwlkZmJBCI83I8fP+fgTPHK0or7Wbc2KV19erLr
sZF3eBV/lU7LzoPVUMCgcEehX1TORncKKULS3vZapfpeOPO+Kue7NOw1j3PtmnTZWQmqs5jqnVwk
+7s5YXpD2Ws1iATB7GoZ4wbM7RRZduwOhnhJ1OHSJeWz3wf3xuyvKYl3UZw9F9W8kkrkgOpkN2Np
PACbnWRQt24c9x81690eFC8yxvsxLJ/yKTikQbHpZLJPY7kO7PKgzaiXa+1+sMW+cvRTpxE9Qs3x
gdGzjaZFK1MrtnOCj5QyXODYP8ZJQ89FHDW1ZOohVwL2s77hEMJvt1Mx/Cvbu0HxIzAvUHBY1YZH
sX+3PDVI6XsU8df+XJ+qDLg5NrvnVox3daC/DSVp4TQO4JfiIDA6G6N0q9KCycwEZlJ6RenhuSBA
jk6775V6ZdQ++z+/yJaFKvPpKsP+xkwYIBFzGBN97V06+jcMvK3odOzyQN5PgdzKxn+tuuFW0bLe
berqqFT9KajTgzBUilnnTLF8nqf6bVmxTa55Wt2H63xOt0oLiFZpB7vVv+RxC4qmqPu0iO9hgJ2m
IUxdM9dwZVapITtaupWq7XMnf9RH/aW1lcFNhHkJi5DjN3p0ZPCIre/Z4VQaR30Va/3Z14KHClJz
3moYmjVru+93CYnYMqZnryISEVyl8lszaL9FdvvKE7kn0UHHtt3gy/VtKMLQG7L+thTdztfTuyFz
tnNn7GZE5RognqnIj9jvfB0r2xulgbQRG8MpjBttChpv6JhxwHL9wRx8saKGvu1b+QZWtq9DP1lD
pNwxA7cLffulsHj0tmK4EkxxXdA/dgtukJrX75MWviyvnTJEE/rpRpPGd8TCsbPkVuIgcZk0dZfF
2QXYZ4dYzbWZai9s58eqUE5duah4iGyPW6WL9KnuTnVUrkwBvaubHjQZg5QQaXXrKANAUc0oH6Vj
3SA4b7mOgtlfgCfI2Csn0+m/KNb0pZH5d8SzzpWtvBgO7TsOiCyN380839X2eE7q8iaYq4Ol1Rsz
D659WnxM+nBtwuw9LMYHCSximdHTj4WeReV29q1Dr1rntpe3ycBiU43gMliatUWTOvS0bH6EfhC4
aRFsKxx+V/Q6OPx4qmGt3zQ4FLNet06TnCst2Jum77uV0F6ZYtkMwrfcOXdOVt3XbgHWajr0YZIw
WIVJ8UQAOCmm9j7k8qZV1Pe8SfdLBOvG+NXxHdO16uZWdPZjliMs4UM1sLhvDt6qTWsf9dmk6Co8
swuvYUiK7SwxvksSPgiYxHJWJSe1JdVtBBomVc0VU1K4LOtHJxwnF67Yrp36L+j/sAoT9audpBog
NIwOmcRuVWA2klR0uWKlvotG6qYBPySqsyuqtjdTVVGLWuWamyEIi86r0sREjlQ9qxwsbSfkCvbC
RckBDYOpc+H0BaQg1FpIcd+EpMStZX1NWvOoxGa7zxTSBFs/0FReN3Uh3NnQbGhaqnOy6/kBGsD3
zshvltuVN+ZWRMmbMmiOm3BeN+1gb0bVfxtaY/TUQbx1Cr/g5p2RPYVVkL13xfwloC/Aw6hIDCVJ
rPIGMK6/kY7jII+GP3ebKpqubxJFm75Qm0Nh+9k2KSHhAqofsp6nhrzYQwIKtNMHRBaASpv8XYnK
PnR70C6vdUw662WxyVsjdPMmew1MU3qKUh4tXLQm7olvaw7yh5m9nfT5ZQlAVjZ9VFLhxCjjlzab
DnpMu6Qtrfs8tL7UOKB72khyQYvH4Tx1nlsoI32ZL8ch1sN6fpri8WTkRCzOi6iEwiFDNV2PibHX
hyhZitHMjUXlMVGibCZTDl9niI221yuO+EAi0droVp5vffbp0ehz35UTuw/lU4VRfEXuyO5ZDjDK
XfrX2ppmh3Ibh333OtiD79FcolkcpbRDSwvmrBFTvbpa103PgZTxqs+lvWk1gD/VdLKTKGghzFOh
ArHHzbRSHDg6AfQrzDdL+77skjXj2czGVV1UHPsxjx3wiQGUFi3uL+M4SR3UIrJWJsq1s5s6EaW2
Yme24w5zHJyToSioaES8pU+hPDVRMWxacuS9nkr4IrE1UAIZMtgkeDYgAGRXa2dmBC+eZnzPUj1+
tWnEP5Bv43JVGWZBIzSkbwch28gGdJUqMXgRUkKmZ46ihjljGFXxRYmnbqaXNdo5CF5rX6HmYNWA
6Ue+wmx5PnBdJXSgjF5EVY/WcfIrHapBoQ+QclD/ML3KCLRXBLrj0k1Hy39NWXFHaqrmBqjG3DdI
hNO+subHwFL7Q9oAzzpxTGdJa0+TqMVd2CeBdoqHPEBNU8/LwC3Npn4JY8D0Y5xVjbLO2jY4RHAU
1mZAwtBXPQHEyP2zGkZ152a9XW4Wl2j7OW9G3VpJSEzRKmV82j4bSZ+t41g3LuRFeuql/mTtE57z
reEY9XpohFahiFZ012TS9UPXVdYDKjvxaaTjf/LNnDxhcJSDWSXhhpWfrCpH2FsddyNXxuyIWGO6
SE9MCy5EJtfaEGoHR6V+iBxgx8CyeYMWHKqqIAu5C71io07GtMF1SXkpes16aRuR35mpGh8Aaupp
42t1Qbkz9rex7OxtFZht55Zz3HlTqgdPc6dI6ap+52zbtix3WWN0oBnQwIZstNfaHLf7Vs/iYVUB
MKHKIiO6KhRViI09dGkzeRmAa3ic+8nEU2xMN85E6Trro+Ua7HjX6mLQ8IR9ygxvcog0u/Qs6Eg7
u7BWdKpj4IVqJ+qODsywH4zcG5d2iIN/MKlUVaySxCzdLtMeKRYqj4sK3MRWb6JO2RnSWeujvAPS
VVkW9hMOQl+kSJ6yoiNBqy5BTc8S2ZcLyeUZOa3ETRssA/UOYMe2EcEqK/6pll/VUn6bjKb3ylZm
3pC2VyUZHpvMUb3cVmJvhA6l2OJE13FbZs6xs6LYC6Pxtht6JA7j8bsu51Nm1pErKrHl+Z4VVZQn
mivHmBg6Jv4JkHerTkriYQOlrTqnkxutnPZWrr+ksYZYa7BtS7GZLP2oIdPtq+UZBPg9Uor9mBkb
v8hv8xoSW5DKOyUcj1Zbmy6y8/HON1LPTgAd5KxuBz3Q3TBN6w0ODzCeNBqkgI2SaqGk0FuIeqrZ
kUw0+RpCU7KCm0F2Wa1yPS9cmXA05IH+WPjzx/Kt+0Fsy3p4F4i0lR2nMut05dgDawjXtDbfzk23
Uxp1PWjTNlSNA3LpxMo2E94AK3KuxGHK5u+pEA8xEXqVCqQf5iqjPSo4nsavg2JX7tR0jwlLhrHX
4tLCPyyyqgVi7jajRQNPXbxquoADesDfviWQTnlQuFqgnPrePFvTuJGKtk0TfLtUmxApb8t2Ivkx
H6Cuv4rQep107B8LKUBUABkrfbNcu6OM27yyeOyRvk81/axIqoQpBAwai7j0EBo+6iyyBrqabcan
kru9VWyZbzRbHBgCBmzNmmvvzLdzEB4bqNN+TMVcGKrlDlpin3jMDxFqKzXiiW7XNDweVLfm3sdp
sXUuA680U+d+DsyHQKcvaYurn8fHKmxXRuTvOQcTGCbjFszvonDX9SB3FQWlgsa+QbJq04rwTcuU
Sxj5GDaOh+Ub9RLJtcx5TozutqnUF11TNp1wvkCjBDoOYVWl/coKVSphQVc4iVcStMXw6y3GBW4+
jk+gXAFUAqiipbElyb1d7qjWlhfbSnalX52NKPlGmwr+2rxS6+autWbhdrBC0Jb/hoLyqnaiJ9n3
2yKOdsKAR9h3wSYX8SEJR4/6edf5d6MRPBUB1BahiK9Sta/GYKxEXbt5VD4ujyrBsnAF5Wpl2DSV
s696pJy1IL9RNe1iSF9QIalfDbVfLT/IwVVHB7DVTlz46ztItBskK0m46G1xOBxh169af9zRUORw
ltXk+bQMMsEZoTde6b9yiXcZqlyq8qjIcN8JqDEjADJmffo7xKqVnuteQAQQCss87++W68it+gQr
im58ekuldKkE6w71sMTBIrQxaWbA5XifkPNo7XilCUjBo+nFXXcTQDdJHMULmuZekbZP2tTM2zFH
7FkT44Hlvta0fqO23S2HuVf3FPcOwCrQGwm6snWKd2zAeX9QTDeLda928nMZZd/pW17VtPMMZ1yF
cf62OEkqU07YBeMM+32l+V+LNj5ZY3XItddWiS9G3e0SIXbJ/GbIYV8UkvvIsCtE8Np8VnDBka26
Eaq98y0qNrsq7x0726FVh/0bdumBmXrLXVjWRzSMqznUaVAm6mudz9tyWHTsfM6rIvvWd+kXpcpu
O38xWVWLHSXrx4+vgNTeRsfw0hId1V5wqIdkG032C8Hrhom0dzvoKByUjoWWxp3bxqlr28k3OFTl
jamO8XaOrd1odM9w8bpj1CjTN0ULg/4AKpNVbtlGMJh8Q0/ZdbAxOkudDmL0u2eYBAYcAUKM6sCX
sRS4PUiAb5o6g5AB9XJjtPF8Q/Lj3Iq+yh7tMbD2djlFHz6M15XZ9OpF6wkjQtKWcrs+HLyO2AU9
xyFCT87F0EUOhg2bV7VgD8xCHZ9EQJ2UBMltl7YT+WAZeslAhyauUIGaKPfd0En8GSUMwU3RSEUN
q7ZOsz+GJ8ic8yZvbH3f1GHulaNu06FqagreOtoOWs54TRiasMhiOB0UfS+TatWeOs/9fur8eO3Y
UbO3o7AaKIe6N7OUzU6IOpp3ReYH19DvH3KbznsXJLJzTV0BsVucpEyQ/HXYwPOeUuPQ6oW1j+fk
qVA1OmH+XDyGoKq4AnIex/6TXZdfRMFgat4nGw2XUHcy1EsYd4lrp3HlVs6QeFmXGDs1LCCIOIFw
LbsNXBlVdNshyuxSPvGIlettO4Ri3bZ6tXXGWfc0HQp2YGofVYzSj94DfBDIzX0+6wrLb0wuTj4L
gFVUzIJuzE5tbj/EunrsTMi9Nh4DIAK0OmvV1blCd4yLm0ZXPlpzHsASM2U3FkrBIZvk933VhJuu
J/GGCd1Y7xbZ38pO2ztLr9uXuosdD0boQvdFsy5tmu8gya++yM9dmy1QEn1fMRlPUopXZ+HHMNQM
gl2W9RadFqourXoesDmCL24/sD7lDa376GBE5mWchp2aZ9yF4SCSYWvLfm8q4tGWQefm8GVvGgPk
WjZd7klk1JrYvA+sLN1NHalr4VglQatPV2LgUI4qflVk1bdUNJKDa263VW7610Caz3TvoCs06dLO
U/R9lhTzNiQEuZY1v+lqD86rT8nA+oJzSpkc3WQDZ1yuMY0/WsFhhCnilp3K6TkD7lRg0948itzT
0pEvTfEWTAYcg1EvGOuZxBfDSm8pnrEZFsEbasip19GRWddwpFyYfc4aHvtdM47xpg3onqpN4TCF
bFNnTe21lGbKAQ4DR0rjOE/aPa2zykWW6TXQkARYhGqpdcxNZOoHJYxeIHDfaZn1HrZ5yfCC6pmo
kYAdUXPO0wyGH/aXKa/eo1D7CkHrPk9bhRYbJQlbxloZTolU3WA/h3p1TqIp9VrD4QHk0O+mfFCP
SHYonsBdHKsVwGVJu82qsg6WRfa+OIlONccNnLzkKH3y8TDpn1UKMrms+lJm597vLySuDzHtXsir
zXOGzgDs9/mCcP3ZqYMXVKMT2LH2s7pMnM3kDlo8HdRiPsGg7t0oqR/g5iaAXYv/roDDGORByFD1
KJ+1fMgP8QQMkdkWeGR6SKfoRuT9ZgqrPXM516Sa70wlZ6p4qA3Ydrl1bBz1A0XA2vUb3UFaC2Z7
CkC4kku+1Oo+qOe4q8NJW48GTbTQd3huHdAsaq881lKM2XwxZTTb7pBmEKSGeh6vINHhs2pP4akM
kvNAkCz0JHBtp2spXguP+HmTaOG5oDXMmJplMgcQnMy5fZLpvG8gJbhlln419XibO9zJOCGMWIN4
NqapZxrApr8m5yc/gH1TGNLcCOpLd9H6H+xYd4Fu95rKiI6hHCxDt0H/yp3W5nt/nI5NHe9Kwz5q
YbKdBfTtuQmOqRlcc9V6h9O3Te0O6UU51iwuSRBXHonop9yGh0F20zjZvmkUBpmNu7AZxg2OdT2r
BtCgryGPVn66ayUNPggpdHxCZ6UF8sJY1xdu6asWEfDLcl5lGXzBqluXpsFMgAp9ZNC5WUtHsusP
o2LJFZQqf72ISQf+9DhDaHBHhdx9jLUOAol5DWwpqGF1xnCiHAipHz+yQHnHwvUM6eUxC4OI+Ev+
3QBu2ho4RB4DW0D6+yat5jAxDxLn6o1SQ5cZ2GjL3J8VbBct6HZ2dl2qv1u+gN07kM4OKUnp8FKM
xZNTFGe7E+QHIn1MyvnVaWlZ0NNoXImMUDm2F3NMWV4MFBa5IA2WHm6soHLXupK7ir5lPr31HOxE
HA4Q4xjjBWEgE+RMd1klGBk4Zs3TMsFIir4Zs482Mc4wHT2bty8AWYaZZzNuopI0tSMDmZwjKVyA
PTuiXh6E7NXy24tuiWnFeKr7XoSaOUrRBhxu/kjjHuylCjzIljCUwF57ZggINrVTbwIrPgbZsFE6
iL3TsArbCXpEDOWOFJZ5KV1T74QBEmk/BNPZT2KCPJcJE+xmuXi2yspX6nUzPeOunmojrV6Wc29e
U/w8Zi0H/kH3nHsz6/lmRvc5NR8TY9jjRwi1IPjW1E98ZZvsX03yzbBYgSH1NbTNezCmqzqzz11i
s9Zrj6sQue/ZiwRMVB981CIM06Cqnu7GjnI/fOX/NIPcXW3ocNBr0SXJy9nCCdspkrWMo5MOlg4x
7p3mNCiQOt4nJGGdB6PWvs3hVzyUjWVplEX04GkxvrSdee0Yd4m5M3UL/k5LSLV8t1fDHfNHxDk8
G2m1RDSNtfco/Q669LxYbScD2JPDHH5LH7kBVRlbHW5wTZcyy+mnzps636h5cjbnCdI1ye+c+QzW
p6+jyL6ZnXYUnJK8IVTm9TKjusz0N+ZzJh7n2uecqz2/DDfDkN0AL7vLLmD+5spJvrUael2haN26
c0qiR+a2ZuvZ83DXB2KTjAokkgY0vtyxNoSR7aDKrgoTsjjdxzSPb+FsnXrDugo+CFhmTNUtfd8j
s4ArR4qLliu7IO63cZJuZkkHF4c+RU8uhhZf5TiASTKRzonPOTWvCrsDzCvHYOMrabmKFWWVG93F
MtInRgH2Zl0fuRHw4RfPcDKqiuEPOWG9xenRrBKxtTt4y9MzPhMgqZAxBAUbeBIDAdZ0wwOfrPwa
pMN6GJzVrJYXM912TvO6LCJFjdYJeHGgg9HWz9Fi8RRqDDT1H4uci8jR25sFrb32gccYw3DxxVEk
6koiTTnK+g6bwEXSuMx+zHcGwC0OLWHANUJ7cxc1j0K3L31Tn60+Z6rFOApLuxngfkN7L35sPdWw
3x21fVhWQDqiqmWNPSM75WtJCNKwM1gUyVJNueYNW266QnPcSpRVDAIzo/e7tsSNoK+mNyPubxOz
26XTU+qQgAxo77PQoNhSRdFTO2Vst6znnFSdFo2hcIeWp6UwyVHMtwYZhla3q4RvTxHjpcCLY9Gs
jSp0ZxTp0NnZ2FHLREcBT2/aj2W2K1D/rExGLUsvpJrM/FM+nGeIMOEyqUgZuCwkhi6viR7tedPD
AG8wSeSXoJl2ZB2uaH23YWoV0s6hsMRNPxq30lJGz7CbhwX9Q7+eRx9r5iUJ/ZXSd24yNbusI0XQ
VGzLj8BRb20/HzMuF4CflNbfN4gkGuG8zpuFODU9+Etp3Qr14ceGWwRaazN5lmz5zLgTY7JSgmxj
E6Qw0/txNNnAsApNk55JgAw6kcNcAIPiBK8uGr9DCgJ0Eu6QQOyDGUK6vKuA8qZqs7wobpNtbzs3
xaSvk1E78RVK8i4eXFdP24HntLSWoHJc1JYt53zznZ7qoGFqYdgvyUYUg4SqQCBYrsCg88yp3yCP
5DFo+OwP5abSskOrJNsloIvwtQoMZkK+Lc+JyHhangnWtJ4EGrfGiFpYX7Fyl/CxPGKzGHfR/KaC
rC+fKy0qkuUlBiYTo+mvm3DcOJwpY7VZIgp3GHrhKmEivsDdLs+SY1S163LCtS9/DAmzA3KIS9iO
sugMb/ELX1c2go4wQru15o1RdBt06oYYkWUQPpmQNTkgYOPRCDWfbceH35VRtxRQYQavsZ194EjP
qeRmxgZJG+1NXMsVpCcqMn0FDWjPt+nghXnLcRnP8RdzYPLAyQgB6IC7VqGfUuBxqqndKK37Jb6W
6Il2cfWtmtWbWkKnohXpX0VI/784xywsYihgxbaeGLltHpPcv01ijKK7cbXc+II+kJMV6+UCEqNc
seS1TvWIjCZ/zPWzlc9XvYz2MR1V/nV53By+ag5pnJ1Tw0xc4tiMBNUUDkAxustY1A2/yfgBcE3h
IYx+KqR2NSgS27gH0MqPM3duZpGH6VcYgLQXUpccIS0OSCVsuIQurVdAiJSMtQB9urF1UkXngt0e
bI+KR2bdOnBKvTL3D0PpjOTeCAZntA1dRop0AN8aAChP36J0eMOV4ovdON+JfXA0FSPx4rmF/V/T
mnB8LEotNrPho9PVWTSfVN8GDTS3RR+HKOQ0YHbL+knkW6f5z5qwHqqWwZ7lBtK5WaV+L3Y5jbR0
ecMwpMSlzHqoF7ldxXfuDH0+aynwykwVZxpp683VxCZb2HdLBF5+jlvqF9HnH7U/5F9FKi6yGOnw
GK+ZrKkT6vteXSb7+msxTLco0FwKQ/tq9erBUhpWhY4rj5J3N2k3MDY1fluWCf3b74k5vyGey70N
7fc+F3d9boDdmWDbsrhH/7PYqHOOLZFOxRQ7yt2yGmnk3rVZdOyz/CWJ55fIqMkMytsAhBVQYcNN
3AfKsDYzZy8H9cWqtDNTOMfaie+FmZyk1T4otL4N+iIQyJSHpOgZDy+jO9V3ppsSl8MN472Htqye
g1h/HBLtNTD0q5mSCESmsxUaSq2ZoYYrzRgIOU515/fVJRuM82w1R0lqQD2B5nWl8SH9D5nmWLbr
JGPSxs4aMvx0omzVsm95579CpjtSrsSwfzOJnpy5MEbp1iYphdGy79vCGl2d+YARwZoZlnMJMIBh
k3YHOQ8CmvMB8oH9DoB2SMeRkQ8HLDIz3lQRNW5dTOA6ZXuGjKW7gVG8EtofNGwZ1jyO50ZOFT0G
7bnR9C8k8BfLNK+DXbwHxYSOUJpvslmu+cprtFKZvpYPcajfWkzXNHa07m3S20F7rYRJhCGacYKC
5Zbpt5rJJ8g/jb5SNdzPhhYYCNOEeUy/9wKiRtX4zg0qOcsFpkyRWMxa51E7M/ZLq8Zs7GGtUjSM
bbxWZNUc0zF/K7kZSdNeC6b7cNH0PXial2UHS4u2zdBXXlrpTwMZQ5lQ1iyBaAnANO1cP2PnDOZQ
eLqhfNVLCqOatmNSpW8lhIJ6aF8jcyy8KGteRzN6B9nJOblNGhAdwzDm1zyHlNLaDJHVhrptLP+L
I+tHOv+bwqCzLYiq5pg/F0OF1EmjuOpUHIrauSPEM5TWEG8V59rO8Ynk7NEq/TdGK3RXKvPBtnuI
yOY92MrNmKbPDawgON07vZU3SIZw6VyKD24upuhgi5eOvlX4mITOxhfJlyKFzwVVNPbQhWE2M91H
YmbqbSbBKLXwquoEKcTO7iHu597cwj8wYgLb3Cdr0ebPbavRK4zvp3T+sKN+Y8XztFPCftgwDgdZ
B3Zh5c52WeG8xwkfh5S6SmP7+5a5BvZXJ5FmCG4tUYjtzMj7pm3mdOXjveOZfRB50JgzGvzdFWHA
5AKQASu6p/6Ig3zYOSA8O0afo6tMI6hg1YfGCI8Lkax/4sWnyrSCb3ots0MD/YE29jxvxgoqmlWK
W8vIumPiTxDHJx3eWGD2rjbknZvaFLlOrCaMtTO1qhZJtBWx9THq7aY3q/eqtK9qNO6r2Lz6YWdu
Y0BdxluaLHK1mOgbWBYTNmNqoeuOBKBd2WKTtYHimWYffWdM1oEc7Oen/2FZHcPdvkFLz9EKLyi3
X8t5ACuyajeolOOchXfMfW/HNNmXFb3A7KwZ9cdvab989pNicmwZy4jQZoky+0B3hjJFc4a/0DT5
iXDKZ0epVLSZxRPn3RFkXzRyBIen3pOsDyJ5//U3+Pf6cuKznVQQYSPVx3BDGXnbqRbtds06l+zn
RfZnkfz59cf8RCTHXr7ifxPJYWRXp3k2ItQ+qh79kZPI0r/QZ/nZW3/S35EqriqFvnwDkBtm8QIN
8ZpGrn7vwpdP/W8X3hpNIYsUVeQUxoVrI9mqTv7vqRJ99pIqZoECU4x6gNI2D41m3xawH39PUsr+
JLqTzXSnqi4z1jb+xttkDFvXatW/ktr6Idf3bxRx7E9yOzMkvTjq2XRJVtMNcmqtJMPsJVIY4WRW
+Zqpk/xJMTKth8WqUe8O7Txkq84a0BJHyTrTNkMJQ+E3H9MnhZ6qN6KimRA3gUIAMa8stXUEweEv
hLeXpfRvvu1n3ylVL6bQlwlev1WdtaBf/nQfDdp41CAsxptfr7Sf7PbP9lNtV8WgaOiSZvZ9TvUB
mMpogHjQlcdff8C/15YT8pMw3jTFwHbhjICgsfRwXqhfwAGC8l2E35bdngI7/PqTls3x7+7Xp91e
5RQ9OLoiIxr47+WQvai1/VeCmD8RDpOftnuXS8SlQ96bIm4orjPIsQUJGhkRRk3KVTNYf7GDfvbQ
P+38CP0ZM4Z+sWZc9NWwW9esyj1G7X/hivOze/RJc0t3xKR3CpZH4eLi7aSo6fTd76nVCflp9yO0
w8xak3MmLondco/CgenB33u6n/b+NKsqY+PLFIhU3qG2tis1SI3fklcU8tNGhq43ZrqJz0uDvcsK
UeH6qSlz67c0rMVnnykGXKXaoeBIIq2GZ5XZY7Roy7+IEj95op99psJS7wa6ZywYf7hZfCqoTe9+
fct/suitT1u3G2fhRxZGCSp+8qFR072zVgANA4OClYkgAyM+v/6kn+QD1qeta7dFVSoq9ggc0Nkp
rqOCBn4PsZSakclHmdPqm/LLrz/sJyHP+ryXTdXC9SFElg8ZSKx11JehUvaGUCNvqeR+/SE/eyyf
9jE8jGWKtTTXqS4rT0LB77Ab+4u98JMg8dl2qg8YUpoxOkbS0nlUUIDLg/kUOub+96790z7Oxogh
QYlZZhENnhL1twaTFr9+659d+add3Ftz5UubK7fVaCNgxTG/d1Xi5vcSPuvTPq7LgmHoxe0cYdnR
QzMq2Idpoa1+ffE/eaafzabsScWn1McoPQbGXi9AkFrN1ubXb/6TLfDZaso0HYsBP4Tu06ErSoBx
3/QPtYDC4uplDj+fUbUEvqSljsE/vs///Dr+r+CjuPzjbGz+/p/8/WtRwvYPwvbTX//+UGT895/L
a/7v7/zrK/6+/SjOb9lH8/mX/uU1vO8/P3f11r79y1/W2H61OMl/1NP1o4Fk8uP9ucLlN/9/f/gf
Hz/e5WEqP/7842vR5e3ybkFU5H/880f7b3/+AYjx3+768v7//OHyBf78Y90Mby2tsP/nJR9vTfvn
H7r2N1U3EAyyHI0q2VoOsuHjx0/E36QDbGFLG66nEDpZTo7qcfjnHxyaf4MzJk3H1C1p6KrFsmmK
7h8/k39jzt7UhAoRT6impf3xf778vzye/3pc/5F3jG9Eedv8+Yf6Qzf6v1Ic0zKJHtLSuQZV1RyM
rP61PtCDXtcQHFbQx4EtU9Hai3ezZmrS1QodkeMaVYeqAVatUKCmQx0Ys+UBjDLgrag+KguV812Y
NIpMZYizg876WkXM2u6HDCsctBTzdYsgjcv0SOJ2c/vO8MnkWWUI2aiztWMTJGADCB57Vg1SqxhT
cIFTdV8jX8fsCYZS+4rZM+dRRbIKlkEGUl5H6tgwR9WmBYI4qHH/b+7Oa0luJNuyvzI/4DUQDvU4
oSMQkZoi+QKjhAYcDo2vvwtJVnex7/TM1GOPlVkaM1kpGAk4jth77Wvdi+TGcC3bGMKJUfaORnMX
Vwhip1R3D4ZeZ2NLnDnV/RCr0ucwikujvFll76ffattHdr5e7BXa20BAs2Kp6tCmDkGksbyN5q1O
zObauZGA7McyxH6duxjZa5pbjB6VihmFlVnuJ7sEf+9tQbFsb7Sy8bXazsJ+AS9E099Z6dLa+6Ed
q4dAt+NTKd3sEPV+fIW34qC/Rlflpow7jcFDVWCI9uTNdX9BrHioJ1ZrTaUAbujgzLYAtnnvMe2F
QvpM2+A8jqD7Q9sW58XtPnd9Yu1Z8i/HGITFIRAd4nDefYScWB0SiTIa1RJci11Gl17tulkaatvM
iTYRPyHsf0fNaGTtxhK8pHckcIGB2L7dK3/ruLhX36vnTn//3t0+q/+IA4G78X/+ec/9twPhU1p+
+fxl/P77gcCn/DoQ7D8Ml0BEL7C518D6UDb/PBC46S2IcIB2A5O73l/R2X8eCKbzh8tDPggsGTAe
ddbe6h8HgvWHtIji9h3GVzIwLPvvHAiW8/vz1CHoEx+MEZh4xVzDQnP8+4EAHsefQbkYm7TO/fk0
oArOEKpUluGbYKWMOvEfemaxHcDX0ek+12ML0YU2Mm/2phApgQVLMJnZFblwuZzNxa7bR2kQSrbD
lTl3x3lmCHg0cmmiuwJDVBo/YtytLEhUuXpypyTv0ba6PBSb2Z/znVeYk3FWnXAeIKiY0VcHcQZm
iqyL3QehBYj0HAcEEEttNf0hCvxp3tuQvAbSNxIrhXQNgWSXIua2WGrOWCVSVlTetUsq9qWLiBZx
8yV+tCMhTKUOLbSFZzfrfXQuqmooGX18qydjKFPjmEIATo4E7mJIydHcIhOI8kAfnQHZS6hBBuiz
SETifCR+UZe7oZyQNIJe6etLg9iFVU+5mPg0gZoaxgYDSPquz7vEOyUk6JHbrDtedtu0L06ad/wW
QFbFk5OHtTAv/ZCZq0GtnbYNM+5vxNQ5T41E44jqYLKMM1woq3ywDGOc7gNRO8PRymeUaGiwkizE
AdhA9RELDsbHErprFCqgtenOJlJkfJ48+CPnDBQAMcgQllD2e00/HKTRGPwQbUM2L1jJoIKG4Vss
icBt9EI9QIe1NpCWoGclbY8xpEFyorTsoi99VgcbMVKFK6lC1lEYUaXd4a6IjCLHlgplItH30+CR
tOnYTGReHH5b0PzyyJqnfUvxrl7Af6QTfqulhMBpR5NztpsGFGZjJbU6erFg9cMvPKiejcYykMDX
g5FkBynVosOJaf2EYIZwKvwbqDBXyETDN99njW7nY1agfsNWnpXxftBuO5xHFGHg2xrPV0efh4Y6
ubWXZWesWuiLYBTY5qfSHqd0XQUuTvIiGtkj5e5KksJNZRgp6zE7KJW/SVNLybAyrDo+BIU3dgy4
C2BHKG+d1npfjn5bf3RdYXybzNhGTcLzSpQF3pNV3omKLlpdfZndnmSz9P25QShI4ISZmFUCRUXh
yV/S1V87LM0wvgwyNnoEUlHfHICXNh0bdoCzQZKLLKyk7IBV+fnYfhyU7X0rDWdlNBTjMOi7UZbr
0gCGWsn3HTAAIEtLJ3zcDrexpQB/nRsuepZaTTmOaE9t6UDYmqWTTDtANG3/IR2Hctw4SgzqFZJJ
EJ9j8Mpe6ASj4T4MuVuyRmEbp63XAsix/4ULpvvBiLKTuyl3QbvbyrcndL6psj5mcsZ2E6y4lH1W
8QDbdYZtIpl1cz3ypSc9iac80aheSzy07dMCsEJd52Uu9XGKOs2SA/Rod0SOyv0KoiNOeeEnbymP
1VR14C+E3TaoVDszeFDDSEqMp/24PhZeHOtvMXGBVrqdqqSCPe858Ue8VjxYZUtemgDh+25J7WbY
BTItx1OkI3YzS4kF3Led65iPGJbdWQY4J3UeG9O5pYlDVa26Zlg8fEF6ZEFXAsK5+jXRG0cni6r4
kez2BcMXpAR7RTxlRNig/27HneEt6XtPp7jppAvLczfBWa1ZRjWwB91VpsZqvVVeF5zctEuiH8ki
WvU4BiYuoKrEgvQetyN1xmZaCrM6shpM7B36vnWxJMFKsFdke/azsfxbj/hb+lXXbf2j+9fH+28t
wn9cIbDG0P/7QuB5Ldj/x3P/7fPv/cT6Wb9qAeePQErLog1wqMHXUv7PWsD+A1EbD2JHchN5XNX/
qAVMizLBZbpm0k/YhrMOOH6VAnyS7wde4NMw0Djw39+pBPhOv00/PcviR5AUHb6/9jD0Kr9XApXp
u7WCr1Mn/TxmW4eDt9lAjfE91qxqEBh6B5KLyXGpR4H1pTRF2ZG9Mtk2vjYRP3c2CuMtigF8lBue
a5ABnTGv34+6FfYJq66CN+EMbX6bkmaodikHCn7Z2ojnETVha8h055ljW9510JejV2iSNt0CTxvD
R20T9BUsSSGGQMzHKhrdvscpJkpkS7ATbR8oseJgrk8Iyud552jDHU5F3msXGaqsVxpwtYiLX+gO
4akXlc1902aKst+Ep4qPyg8WcdBNak/bWKjB3BpBhiBUl5XEaTe3C/9vFKAQQcDP7sBAV+HpIjtO
Du4C6Cgo8YjvNXvvWLHszr4mGq7g2TKGjv0lqUh7GEipdygrP5E4+9Hy77VY3Q2dXLD2bRwr742t
A+EUYZmtkRGd3AB0PWP1ZhB7rWur3ueDXtKd4avU/WiC/97gsk3JiMfIX3BUtpNTXSxqpB6nje1E
3+I8qSJ+RDUz1sD/MeA0H2L3hLMl6K7g25r4lsbQyc7sY6cAZVw9yaes5bS6VmwoOc1AZRr3pYMM
8LxqZj8vyG2R/o1Z5j3LERDzpu0HKisgVqV3EMUElXioUnO1Ldm6x0Jrcc6Ysa/z+wX3qbphkqvM
UxZgPNx5RqRRk3v4ZcmBzfLLVPmsg03bwEfqDH3zPA7M8TBfEF61DXrfQf/Ytsa4Ib57TGCVZlN1
cNsemazBwWYe9CCs7gAnWb9r0oTOU+Cl1LeiTofpQczWUN27aOmHa5CofqVQQOTeFyl3Be7CYfnc
V/hpN5EpvAfR+7DdmyHvDrZwDNRZTetRaUAeHA++rdgOWrHhuV+HlnHLaBpgS7Hy2EhyIycj/Iji
LVU/ZGqZy7Fr4yn/MNsydlFIVyb7f1kbU/ssEon6dpnnlC03idNufwgUcQW3Wmcq/h6RpWNdwLY3
LUAQWNB89QVzzQy0diJGdCNw32JxdnM/dT6l/Hsg9iS+7ebbaPG8hwy8q1Efy2mhaG6whTuf4CiD
fhwzB1oyWsm5aruDUJ6Y8oOANIlxpBdLcoQcl3r5IVJpPvJtSGLO1a4ocSME74j3aMpz1uKVwR7b
RxQzcoJ/Z/GFbHCxd7n0cx6nUL7mACtq6ZvJtvRrw8r2Bk5p565q6gwhLXAvV17KhFn3ts1tN0Bf
nfWgWRa/DJKAl3xUAgBSbkAJ3bhCSSjqycCdF2MxntW0L9Vi2gM2YRxaL9GAIvIV5YJTPThdkdWv
HuamV9BK1n2cz0DjckPe2lg+aiSHhjOrOSwsHpvHvnXIC5bOQtUyN5aNmaheMXSVCEBhQUyKvEDu
6HjoE0Zu21QEaY1rZR4A7w/0++eqs+FkkvEurA1nXg71Skb1vijAG/G6tVhQOEXQHKY+tSwy3iwe
w9qKZrBUAYXXNhOLj47KbPTr6k4nvmIYxScv8RDc9hBHkhCRTG9wLgcJ6jygO3kBSUZCSlisoKTy
kvKUdBP3Bc6fwN4vwlEQdeIc2jbPEYXXudXmoZ6XUV/qxTfaFTGTIYMC9MbYoJSLLADuIUc4TrJr
5MEAzeM/ufCjhtDQ8+TdodQAzaoQhlifBYKX5ZSR9cWcmsHKDeQlmR3LMI3Ne8xNWX1YABiM+APm
ojhWJvfAzWGK4h3JJoesueU4MlBfwb5LOQG1VMxHg9U3O1ZT/m2u6KH2LmiBEg+wbHmOtHIiaqpN
IjMslyDgNrYoND91oOiCK3bPRL+LeXXUHpkhmV2oPPzMOwJRVsn3rnUTxOelbJy7ANf9F46ArDgP
jhc5J5j2Bki+Bcj3Hus6ADSMc0F5xHYMoiHigvPORRx0w77NixyiiW6HCsGqqgC84WGZjn3iixlj
i6Xvan7pxRbhRzRuLexvrDATDcytYb+tt3WFvOziBso3NzEtAww9s7AFMkOuxB29S5Lditmm6K94
ctE2pVm+3KN/9giA0AAHd2AKFOY3Sjy8vpTG10pApdnLnK+/FQjxfmRMAxvAL5gbD8Poxxie0MLp
s9vaTPqQw/ljKFPSoYyWJQpnuEeZajTL8Nkfq9HZFHmN4DSJMzenS7d4CahdFnXAb6xzZEEzd4Qy
gGdslUeztfV1Qb6DsgZ8u6nfih++JUocoXad32yYeQh4dIU3Gce86RcHggjq8YtXdd7OXST+hEQb
87cRu7DAxdwq/xPYTo8UGqJTc+A2S/sF116U7+DEz/DGlJ8MR7dv1efIDKjAIxg7HzCVjqDbIyzq
IR1ZXOzZvvrBUZgu91gfMO/cDN6ogEK53dDe9RZOATAbK3KNtCzR4EOJ+/KKHIcQ1xjDicRcVg/5
HRq8gSLakHYb2m0WTB+LYLKqH+0iwWsOUkAWRVSM95x7vUSevIyI4BjCyukGIcFtINvWpsMZWePp
oOG07L0V99mEDEG64PfrTr8udr9gJEcuM207+Pnt2TWZ0Bxbs28aMj+UNe2X3LJcGJ2oglBztaI+
zr3h6NNiSF/Q9KTkIqGqKjRovjaJ93XrlvUWAl0GB0AK7Kpol9OJEY6Vpvy6YrvdZ4GVTzsXXH1y
mP0k70KfaQ06ZDEMEXIPKxm2icPVdswUto+TGaSMf5YKusn+748I///sHyiwKazJw/JhIrHvMVb1
1b/vJ/7Xl/n7b2uG/+3n/+ws1uzkX1NF7w/ftmgKLMOyPAM00z87CeMPHLsuoELpOL5prJPAX51E
8AdDGISapmsF7s+1xZ8Dz/+XJQMtyV9kFJ5lc1eYlrG2E45kZcFP91cN0kRcykimwCfObuXu5QBR
UG9bHRv2AlmdgSRpI26lzknL+Fvbs77YrOeLdJuXSvtPbe7EuPttbORKf6LR1DyVYeOg47U47ud4
h3PW9X4u/v5W4/qf1pKaa6jmv7+Ezl+/F5+rb38dTb99xs+LRpg0kAFX1bqM+tU//rqKhCX/cCyb
VtUJ/IB11toL/hpOu+4fhKbwV17g0ZhyTf/jMnL5gmA2yQN0PXBtXE5/pyG11lXUX1ZVUqKmYOUV
ENFC2eLa6+T6L1K2TBZJkMLE2SdK+Y+J9G/BLPMrhKnLACxgHzj9k1L5twJmfRiR2HSnF8s4ILjd
AGNcrjzE/E1XFN7VMTA3T3kDDF672KxAyi5G4Rz+8uL+ug9+W6793kA7aP3NwOUVYKJProdnrX//
lx84cHPXTSeZ7/POHi+Owkw9u2mYSOM9BZ3a+NY2HzDLQu7AwZw67oGT4i6PyRKOMkeePFP8PE1/
W8/+9Ud669l/ew15vrCMZNUnbYYI/6qhmhYV5LBUkz0CWrlNFjIQTP/c+GSwLdX9DA7qVQze2U6c
TVrGK7RNwwSb/fc98RhT5j8s81HaVv+KETxUQoNr5eF5KJIibEsX880shi0zpc//55fSWoUCv//c
Hj+wJ631xGJi8i9HSFCKvF8UFlVvso4LUu37nuJlY0xp8yrHcj+6xYsEhL13vTrbxnIsHk1Z4lKs
q6M7kn4T+ey7hqJ/YYVSvvTWjwECpQu3pQKIHlJCfZzTcf6/KWn8//6CW+s2hxcah7fLa/+vF23f
BKrEXb/ruHw3unDs6z/fxJXszvRD539+aCaU5Gqsb1wrWnOV1j82pODsIOojMv/HFxBTK6+YR7H1
MgFEpIj9GJTGFLKMnH/+6e1jb+92Kpt39FXeStuYwre/6IvdKNPlntz69EHVWt+DTYMUmT0Qk5A9
vH3YLoxxT3Lgl2kwXrvIWB5bhhqPULCrvSfLx1ZQ+RU2MK5TQN1na92G1E4B1dgQPAbQa7fBUqef
KrMht6Y/+kljfpyXuNtReZmwWMr0kk4QZfwAW3m6WNfc76wjxmPYMRVJy2ji/nzfMMn5k5P5o+lK
8+R4or9rU+g2FQxASMCqcnZTh6HLyD08/VDb2owrRHb5itasm+vbx2IwJCiG3csMWPoaIaS5vv2J
w264Eh9bXqyBH86AKLSpfBlc8Iey9Q7MaccN3oZTVo4EDXTWhqWpdcnXN1Y9kTmr4wJW69tHB+Y8
OHP9D83aDyh40nuz9MBks0pLWYLwhpQOudcRa6ClTaxQsg37yxtCPOIwnkHg6PY+7yB7ClF+sNOm
3Asj058M6yVNTPGxq5YRjf9QH94+bII76/yh+TAbtnHK7O842YwdS/fq/WLiqwaCSkqh4VbvWTQX
+8XJZtzivEt/Em3NdtBn7bjmQ6Tta8FoYqetoDnmqWifY873m2qzp4E53vPbh8qS3LYIHHz49q45
6uxMh7UxW4AWANmmp4h0j6cxYxDnon8///xYWTr3MbSct/eS9X+DRkfayhLNu7dPAFIOQCNb4nOV
p++0LPrrYIC1AqMnb+U0/nyvK+zuYs/RB+1j2gdGstRhEZHsQSqrs9NJT/XKN3b6nvU/476bMJZd
vkjnLlrpeWVPhMfbu7HRceauf0Hs+nhNyCASQZPuacWLrTdBMy7iRanN2x/jEaJqNMenrCBOZ2Om
Fmw4C8DOpp7SAZRGPW29TA0hzLohjFALEK7ZtbveY5xXJom4kESOGMdpkkuRfuoQGYXGkJK2rc34
npa3Pcq5geJC1ivEl0bb8OcU/vzUvLYd2P1FdXm4jMGmEnQNtCbOU+ngFHfj9pEufEtMGryEQNg3
fiksZwBrXxQjhy0oT+c2me9HM/Xu7Fy6d7Ee2BeW9dfO77LjkFXxfkTS8M6Bqrh1sBbvizWPUBDD
F8mwJOh+m7qCqZLsq3DOiPHcvP3RnGEQeRMInNhvrVs5FE90FduUlPc7aGbkwJR5fmzMJDpU6BF2
sP9xzY7efB6mYT865jvGkIesb+fXGTr84BZIeX3RXiOnca4a9DyeBG4BCPjZneaJv00CO7qrmL5t
OngBoYqGe0ay3jXz/H1myvYBE5Q4GbaLnQIS53OgXOu+YQtb5BLMFrMIbCspZhEQiLcZg4nyop1V
xvaTGn3zabKSY92KZoeaJj1PxE7cEiXJ/Q6eMu6197mXk6sxDHcxIpKHjBN1106XfHloLUDOI1Ot
jCHczlsdmosXbKMkAChtkjoAMmdntTi5OwXkk8isBPsCJt1k2DOFvPrCVIhnSoBEppqOxRs3Sn6v
2VCSKaWuNur62BrbezIukVnLhJcNqBF0GwsPUxTtaL7tczQA/jYcD7onK/xzsExfg7IxH5iavQa1
256IBYDiSLsL2zcdT3Gs2O8PkzeGDiwWRq4p0RKple9qeM6PHoaeWZbyBRO5fOF+wOvIncFwaYSo
2UcfokTu2mxxXjQnElvZGW6QcT9W2fweZumHRpBcCM1AYy5aL48cNnQ+ABpv3famhrK9+XnL9ZwR
ESGk9aWZA1yNvg5OUcHqO8iGL/TS/Z3r2g/cGunL25sqtk4RzN8gmq/iQA5serOUVdw88JW3ZoHt
sGktgv3maXnJfGj3U753zHZ8LqbpVtBm75MJ7B8lYxOywp0eSja1JzGLJ7C1DBfk/OiOOCRL8xpV
gXGVoj8lPN+BxxkEvLaMzG91X+SbvL+ReW0CC3YSsB2Tfyszom+8gImxiAbnVEetuIE1PQHm+rIA
tNhHbVHfaqycaabHr5EGzmob+dWsoleNUutA326GQ3pULRgSzJD6ccD8yZ4+ukBg9UgCXWoCKpgO
H4uexbwsxhvE+12DY4gxsBNaMYGghVODcmqN5I7ZeHIHoylnu5ouByRW9zOEbE7K6W5JDXFG6zsc
QEOCmg8YJeZeMQPLArhfyCR5mfHrkH54IBXIe8Qan8w7E8EYo9Yk45LF9qiLnVj/TcMMWaZjJoM8
Wc/Xou6+Fo71CqEcYI1bScC7YtlH0SBPDB4VICQCHJjSK6kcOPbImzD7JU++03+ZWDhTydhzyGqn
UemVulWHtf9sqMK9Za33eQQOitWqCTa1Bfp/7EixK4HG7hD+jkcGpA9d74mdtHPcfzXfxbYn/2im
/RWp5fto6iH/dMo7LiM05WoYzaeIYqLv8m95Yqa3wXfYR80zmGgq5tBbiaeu8MLe7B4dkzTYgKDW
bTbM8srU9Edai+4hmq5Ms9I+nT8mnjdsJz/xkXkQEA4ev6BF3nj2xOPFnOcwH22EMlNSHyASx5eS
I3hxq3lTNmvSbjKASmkK7NtN9xVLUHlI9Acc8XdNxjjQtF0Xe4V5ddVX1gmMceJJIjzrYhjq+pqQ
NXQD0eTtgyDGyWJUxDdzMiFZWBOUa4mO7eJXZcQRxGUWNDXuf5lY104672fAsaFoqneNhHm15tr2
zcROgySMCpo6It6CyRWEWbgb6WMxgwdIWo4KH9Kt27XBwW/b+9FI9GUshvjgTcVLbs/+BTVavZ1N
rO4Ls89bMEU/4oZZ6tR6fdgn5ofKZRXmzP1TqqgrmOnf0ZxUYTJBfSS+ITokGPmg1wyAyhlPyl0P
7JzBJlwK27PExg56e9+YTbuPmi9jbpKKqD4B0nZCe9Wg9DMxxUlZk9NrERzJBLh6AdN8mRMQRInZ
Ahb3lh+xGPIQRVEeqtrDqcsUf0eNafMUj1iAeu45TrxxTUV5at7u2cQ/mFPdn7uBTR3sp2pnrjfB
QADansvbMQmmFCmZ9O1MxLNmsx+7abQDzFRQMCDlEdalWotIhukVW8sLGASgaEMSrm2tzkv0AqXi
+qtv/tB1lwXe1DbgUNzlU+RftfDOwCfz01tZ0a21RQrloSgc4wqJp2J0GKUXNFCPVOH+3URbvcFE
6N/Hy54YofzzlCRf/GPZBM69Gtv+iG4N3hzLkosiFhJ2RAxp2HCG62CCbbDT/mXlQfGAja4M5fWp
ZgsVtq6dky9Y9ru3s9J083Hf1JyVMC/NED4gw0VCmfY+NL7bP9+YWT3BbFx9+rNxRvajDoYJti/p
YFNZQEQPTufaG3fgBsoJJTqxtCi3CnAT5fD4uZ1H94r4/sUOrPRkM7Q+T978wHpAPGqSsD1vfKpm
ohIq5qPHEdxwky2sg7C8b8Y4+eTXE7YAT9d3U2kZ+0JGCxh2234YPfkpjXymt4pIyPX8HXv0pjYR
VSkLkfmGBlZf0/zm4MK/kn3XHVBqFVt0Rzy77XtSR0JJ8umLJj+VQVb8Xor0a8uwFzVRVe28mezT
QbYfCVls9qjAcDuLfmNIxT+F5tQtk01N4ATSMbN9ruNoNyE5e8SxHPqsBnbpyn/phX5l9JoeOTMg
JmoYwKI8qyz78PY4KvvBvk1NCfZtauyLbTv3IPKC20haLnCozD3qlodKWsIIKcFrT5X70MsP0rK7
d7/uMel6jxGMtl08krfdDEN6x9qUwOMFaLVe2n1RVZcFLNSlLF+t0YmP0Dc+27ETBmnfXeIMwJEX
xGjPCpipBFy398KLP/Xwn48G+O4w4UnBr97udmMyQsSeJy4ZFmbjyalzFPGJjA84DOunxlQfiZn2
QyN6Wno1UX3K6jrkTbaPClBlCcHG98589cbvrmyXT04WXMARX5feMV4jlo6HDkP0qemEhBOUkEIh
ZfKQdvwuFsJ1P7Ru95UNZv3Vw8YRxgQiXdso769ECBF2PlG6BATWT9AQ4vpmIcBrnFXjuI2YSJ7f
agSvaz5AN5dHqGP+NYoSYCgEHiKwe268dD7mvjMwrVBtBRcf6WS69oBicpOQANQfvt+qy7QQ3jUu
fssNM0Jvsp3m5C1tcE4t9ANEDdqgvllWQfhMe4VtnQO3UdHV5wV5cIaKQPF6EMc6IQzAn4eKX4l7
7DwQHLLunul5U+Y3xYtP9lLj6ZIDOSc3ht59bxEWcCXNLaQYIxglT/1b6nXerV1GAg6NsdvVbZNs
46a1twu86TDWsB10BX0jA5e0gb/nvBcOMszFcwEXV+4tdpp0O0Q9PadfzIehqMhDtAZGQ3ZshXOi
PsekXb3Ejr6LJ8IOpjqdrq3hT2AoBPkW0n4oAu4eq3HUISvawzC4mm1qUYdsaAB6NJIlYFnGRK85
xSntLhxL5hNJbdTUBTCtBnO+xaOd7AsP4Fg11ud6aAgN68sdYirNFTjCLapdby/LFnmr0vnV/vTz
0o+t0n0oO1uyMUnI8241yU12al6a2CQyg6ysk5m/a0uH3MK6+NFrWZ/f7sWuqIJVAL6dFt1egix9
ejsB67xLd2mN1M61IPZJc4HN0mnojon/XsTkpS/Ca8POj0+2sL3bQhwuUP/1PNTWvC9m/1NtDYTw
RPYtag37Zovkgv4mvguqsSNyrr8oK+hubW9E94LLAlT2hhQ7JHedMi6N+obczX+MimKDSOaHTrR6
suIGsMmkY9QYsTql+eSQWorU3Jr7DexnHPpZjhJv5RzaI1Mgo20I/ljrQcHuGXmoH769QXnrHPII
o4ld6/mJUMwMM0vqH0oJBCMlsZEpHQukwnaNQ5ajTngb5Ghe3EgiTcmLlwLTUYs5CyGfg3ZvJ4Fx
34wM/5ZtiBuXxXNaxO3Jjc38eYzWSUJJhJauhyisc6PeyZzjuVzsZT/ZI9ejlXm3fOCbo60NK68S
t7idEnapM1k5rpjJ54YYSNLDXL0fmmdhjhGoRjqBhSAmflEKfnMQRcd5jJ9hxhZnVS23worjR9yC
4sHU7XIoG+vzYnZfLVQgX0x4lJWTV+TU2Y/15EWA1cilMZdIPTdoiRVK5a0n6vLks8J96UAT5qgQ
w7eCABEBGRozp0rB7nesipuz/vtnPaP9yBJ5pAkJLnnc3b89rCRjsUsTzCu21XoX2d+mCDrwHExI
Lpvyks62vhrsVv1s6ELdzcW1Vu6HWbW4TQuPr+0RDOoM0SlBIH1UHm7/SEh5UFH/BO2w3FUeoQqj
n89IC5oX9ILNWSBf5mTuOGOM3r88vN0tC9Ezmyia6rORD6eWxeEG3Ly3HyPQWG9HpefV39vauVNF
ScOSy5ca+fGLw76nC5rzLKgkf96ZSodgN5tb9JKzEXURK95ypyPsTbrdkX2v9TgmwdEUnMSU0wi6
/dp+nJS97Ztl29UFiFUnuVixxdQMuSsPYchQldltA6E4YDzqB1lxiJSDu4+sjkJ8rj73jLp4/sv6
FCshnwuhxovmqJmd/sFIyaGx4AwLeG5WxaKXYGLr0HcroAph9DEgRT2c33WNkR5xiNskoNlWModZ
WiBQSZiV9PlA8hyk4LHz2nvCvKq9T8Q6C3yLFxPVHZC7KDU/5k65y/BmvRAoezcYuggJBuqvKjV3
aRp4t1o1ZIBAwOyWLglJyTxAyNe3NDFIn7PKHSOLaZsRnfuwskTWVrTLCXVMzXFD1vqhgv5z0IX4
TqFMIxk96JFZyoL6mFEiaNDFHbm3Rasp1SmWrLIz7uhN6WdzMiop7oD+4pZxYhDVwLtYIO06d+pA
F2r3XOq838ZeK0ICwJOdD3h/K4pqPhjMmweKdTiQqYjcxxGNC8HJUQoJD1SzlX/N4dY9IAQKa/A0
ByQlC0Hf3EWGEoTXrKO3XPvHpRQhs/VPkSDprjQg0EsBu5Nl6tfSVq8QI4kK1bpDpWxv/FpJSsAo
Pqhxml+8inWEg6I+SzLjmDXtxVejE+ZsyDfugjAoQCSOkGLAqWBwbfJ0Sx123As0dXw2Uj8mBo/C
PB4OvV/SAtTJgQnecKcNH6rHyr0rCOultqXnPoNtuyIAJzwtqZsjHet8//bGwch2bwcfeL0IHQR7
tXPMZL5aa4P81iX3S8TstfdJkyZSiZtu4EIbietagjzeixiomg0N/+xWzqFpR+9U+bF9JJDgeWWw
EI/UWVxwOdzAegn8TWu75aERs9q5aMG3JVBj+LW+hIdlwg4vFovQNVFfIiN6ACjk3foyxkJUORQp
OLso8+y7Ug/mXSyH8TSzt1LKqM+c7f45NqkPUhgJx5/Fne++Y/kb72UPC9m32vjB8NpDOurxJph8
JoXZPAX5sKt1lT7VU/m+rQd/83Zuzcl8p6xFnxqudq5qD3lGUrw3MwkD2h/ja0+dT4xREQACC+SR
INoP/yyajDSpUCo4XzvKCIrYefyAxevZHu6KqifcSqbBAWOrt41Nsz/Hdg+gGaLU1jQjBnUyqC5N
DcfK7fdvDQsQ0M1/EXVeu3ErW7t9ogKKZDHddmLnJMmyfUM4Leac+fT/YGsfnJuG1oY3LHezq+b8
YqeC/p7EnX2qoj+5qd3Zq9XdtrN6F8I5keyo88XguaxNLwiz+C8hyp+i9B8OXjRyfKuYc5o8t65V
8kzAcLkzGmKexQIBW/aQ7caJGHGl19Y5Q+bqaUs0konlrlWNfKZW/R8KROso5ioHRNgj2ZZd/NEx
kIJ8BQCklQ6KHkZvRtaU68El7B3HmHkEVqXWxCmOrbSXrC3lbIaySUn9qa/k4me0vrTwFFFPm5BB
6nBpdIkXDFm14SEZ1hMUzDEcq9SzezPnpicUrROXWeGrmPW63frADdrgPGRby71UQUtMdet1sn0z
7JLtI/gv9xt8t5MkVQejDlGYWQhKQmCcYc3epGLjFOzIrY7t2HmbrU7fEuyLGydt6oudHtuuLD/p
OvrN7+nsLas+O9Lpd7OTaNdIVnQIWmqJMZPfELqZJ4rkvldu3m6IoHS3uOdizw+SYUUhyK8MieWR
GKOflEY6l0rQeJe/z5LgJ3foznbkqzOBBdT3xardEKVE8uQoH9lsFtdZZAyWo7/XMQDAKE3cxBrp
SGOU+Ls0v79mjW6qqcOy/PmO+m4fDQNJUmkhN7p04ufQ34ZQJSBcKv/3JJgpY9MUDhrJhQdrqZl2
ol9Th0QptwjfRbBwIHhnyzGennwycla1sDoPSf/sWanzu46yeykiRFGVPOQdaxfR59maaqOK4doq
6HahGTIK5gnGh9SbwSj6Tc2KiDtR2WutTNr9DLcdDcm0jmHVvUiVtBG0nfD6taipSZ0GbSNLoLVU
pxgujeebMZP22JPkdLSKFoykJzEtiLLw2nbFzZjULtBq9dACxOAWJW+FNLZN49ibwTC9EEcQVAgO
TL3KI8+gdRs9r1/RpIiMsYlHuUltqtiiaeT25UDadySPrRjKD9SVJod+aL+5XT8/K3vcBFPqnJuJ
LLrufdQNg/qeqTuMiex2ehrV+zBL1iOhZOvIaAgVKqPv0sVeSkArObgLE2SosdsOCeiXJiZnVfoJ
21+QnobE9FDAim1Iog9BVMr0/tVF0KwakIpNz7G7C3sgzYHocUAcRsKorOdtmXUtiU5wh3Rly1Og
6qdSk3PQpE4UcJ38sojw2Ba9nWzBDpecOku7WMAwGxLywD5j95mgpV+rwccIZepIQol+p6zFVeex
neQmXFB9CwnNqiJgehWLVmyceYxvi0FzlaN/oZgT2XYMg0vesfPAhHYqJVFpbf1hziEdPHh8PKTv
xYmm1mFbOykhWH3bXNsKDjFYWkgtIvV5YnG/jJVvrpKZPoi+wvRJUaR/H4uviXIsrtocO2jntfpU
u9FBSp1SwlrTHuVibasmSu+JnvOZ+89ZV0P8RuRPOwRVBSMnGh3hSHKoY0b8vhjvaEIGPY2Sg0kq
YNrr7h4Z/o9BY0EjzvDRMha/KbrGN5HjvOvjt0KU5TmrMuqKx/6vntMIXvtNsbTONBuwIIpCyo9O
9MG25oHYWdYQecTCRLe4UW+0kf2TRmoeZ787hAVlMPYc2DvqioGpA41JZ8CHmOQurSsFc1BadoDo
DKGrKsyHQ2Q12kEzzL9lMCTnoO1Xhp3Fxzis/lE5/q8vwodeRumxyJ1ny5Lo1UE7nws6cbTOHK6B
u3TKtbXXF1N5wv4nvK5U92z2pNZfaQ79VgFhsalEROKP+bzhDR2Oo0zkQVxV2/wNZa4d+55OhVAM
wZOWcbq1q2RXWxq575hz9pFDdCxY7gt10Do4OGUJTmkT2XBUy0Ot26umVy6iBxqs7GBMPbQcS98S
Cn1Rq4NO+zdx+qRzqtqwgf7lnpjZiQJfnApbP0t/1iMBiIapjxjaqJyz06HcVsYUPOrO0GmlXWoi
RhL0upjVM26L7Wxo43mkSXRFCnFgm/KXIFY0Sor6UYIGrxqg+y098NmeUqLxqKWS1GZJIWuPwZjM
2X66i9nG+GzO/b7MQxtIOtTWdZ3p6zrrDQMjX/GTgkL/FPTi4dsBMDmBRle2kmGdq3HeAoYkF2rK
VkY5NaeYAru1Ven9glNtjEDhuvNHmuVbB9hCgvD1/S2HSTyKgWIEwa0ulBvA/nWsXHqiM98EFUtK
Yj8i5ziozr6hJ0rJ2g/UyWyp4rIILbFkiUpUlfyqaf6jz+PsUkVoNGTGdc8pdJbDFN10PUfyWupP
0mb/K02F/WGK4IaTNOBMh2pLUMieELKRc1cUBSgI6aJBYPeXwmq/U7mKhrkWn+6oKnKEOQZjjRNQ
+M0xx51zJeFkE8SZfyhV8a9VEVx41i4QcKMOr1kkpCpj9bV54GoBiG/kMf6Q7nQDdCPZsib3nszP
kXeGStY8Hs68+/bWBoXyKolgGOz/k1YuBs+ZZNK5N6vjnHVqa5qkBg81JRUaQGA2kSw7Zb30xDC8
8ZdUm7abxNZudHmcoVQR6hfTsWmSnWGz9mchk31Aq89rA6wJySSStwy9kgadFYdmci7StdtXgZc5
SX0oZIQSX0vMtT+KfiPjgFoGx8EwExAsK8M3Ol/KH6FV1N4MprVx4sKgpshiuU265hn5F64u+xzQ
Nx5FsSDdoIyfBlqwI8p73PlDQ5tIGoePBCpXNdr8yOnYeO1MdTwV6yIYuJ2xTK2GgdqmaJLf8qzI
P2iOwfwBYAvH3hM10T9IGjT2tTnH64QN8/6aWujN2WEXtegHmOQaba3cR3Kg0BD9+jk1kgugXfNY
HFKrQbcPGVart4Qc6Sl5oDX/7Op6uCat69B0lDa3cI7piMrEVu+pGwgLjkqySpan07UOvW+XZ380
aPFU4qn0rDp3faHvgkg90qaSW3QW7nrUajrZWNo8g0xcPojwjM3HvVE9SHg087AHe6puUfKjD8wJ
nXb3W48DApr1tjlmulX8SKINaaxPU/YkaLeUcpblkW6NeRMK4rHdOKX1OrK/Y3N172uzrM1THzDF
2HByUDVFe3erbZeV7+3y9zghZRdN4nLn+rNAqxV3F6VQzg+lk6JSy9ObQTQ6dw50+tQ5M67QON6n
dg2U4XPMAJHXdvSW6z3gwIgtS2e+JJBK91eSCvVbGk05lddMRujY4m1ZlOa+pmDqFjgAcn5Z08/Q
Tz8BJs+i+LRI7jz4cXBXUz/vJX4XZxoOdBH9HEg0/Ulj5aoytL96EYkd3mP9onF2XuiGPFKGwW4R
TuJCV161cpGKg1g45jcMW6hc53o3w9J6GbDiRy9YNisKXjzeGDohFkkOngeFQDaXu6KlgmxKmkVY
jx6mtdrxlo3ZFioh5FTM0Y1YM4HPBc+TP4DPv4ydpR9usBHFp7kGNWfbzWSib8q6nDZZOZ3rSu+u
crA3Y+MrmntDoOKZvA8l4qdo8dTVaDh3SSnjc9jgG2uigaTVZHh2hruPwjSnMZCawMB2/xARUVIZ
QkxoEI5bFdJalyfuu5ihHAJsAUdbEeWKZ2v4470AucoPog0QPBGci5BKWEW3rXrCZV/0UiPt/hSQ
OiBijbZyTcs5062JiHRQnKQSyc4kW3OngwFSFSd97rGmWquOQGzKm4sDHO1ANHKv1oNd5Pw+tBe7
C6/f9g8neseX5Ryl3f2d/El7y12bvSjpnxB97k0oC1ozLrFrZZY4JUYwnu2sv1oj2kEabHB+FVN/
clL6/0jMsMnVIUB3pcFSXUcpwQOM6lHwaft1LW429x8TtRFu/NGqf+QaT36UEl/QjeLONXqvfHjK
fMAfES9DH4cLhsMO23ACQ3SdUspDXgqx4dGNtXs0rG7pdKVsRfYYk2J6f2kupUGYhNLptLQbLS2a
Fmnndu6hwq13DsDTru6oTMcSZV1flA6NcYLoc0jcVrVHup6rG8oUZFPdbGwoNvwb2uhZGpbtzM64
WHMrwwS9UK0I9v4bF7CXsFcHXxRcYzwUl9fDRb/YolzC3OkK3ThXNW5kLYSKVsstXBXYEC1blD8q
fNIHS8+KqzH0H+Poip2aJ4s655LM3QSqgFjVS0/ZJ1Q2oOGhrVsdYznco2V04VvQJ9nV7UAo7Bkp
56ibztGxy2ltpzVtqqKrz7ZS6aloAH/tpofkoAKnMk3AClRZEIbiUviV6zkD9cXpOPRvSdMghmFK
oaEU6kgDntVt6ncWhsfM+Z9qg+oira43L/iDbJt2eUao/tVT8zq5SNxIngHR4Ya8UnFESAyKwwpK
8RyVCuBJCGqnC4ddgEW2EdJZJ3oXbfR0sC5sIQfiJ+WpUdpvI8UoOaZsitQkHjI08MdwaCjt69TR
FUm8Cyl924+ucx4qQQOLasYD7kBjVxLaTh3v0lFB1+xnbQdvWMEy/Fn55KWRZFad7F3hmh9DLox1
2PvVzm31vwHAxkDFTrd64cm1EaRooSWNUo4t1rYhCXMfjOmaWdSLdtShUhta3Z1mVAeAjGbfcpjS
vTe4xyZrzo6K50tlFu9YChENVuoEILPQ6RmbTYd/LfEfuPH6M4D4KeUwORGqk5wcWdlrPzfnSzMl
KWZ4rHGGc8rRSu6ymP6x2Hhoo/M5oNz4DLUwOFrIN6D7LQ4RsnlXdUxFtCLfEDwMo/xkI7nM2vyp
5zQ38dEIJosuvUNdtJ6bjooQAB/KkdYLEsTVQdkNc0vTxd5QVMXWTFxJ0H7V8l4F3zuLRcluTZrl
s2JnWKWnKfOYg2ZelhIYD7K/OGg29S+VhYyl/BQU3TIThGTRV28SS/RzsMf9DFCKuVeprW+nwU7n
OPI0CHU+hZOiTHXfTva8dysIXrPVh83rWXQ7svxdM+emWgZsyx/owUoi/di2VNYILfyCzGHIsm3l
8j5r/OW7kGDkTS7qinTts4Z96tob2h3PZHL2Z6bvrMqpRiGaidvWBO/hTqisi73cGYFvGpsRmyuP
Q3pSi6pO1/vOEzn1MlPIZyiU4V7JXPiGylt+rZ9GR5edVHyBsLCVX78SAfvmvsJ5ekMW4BThuWio
DwlsNNY9VxiEebPN94A00RpwGKcRSQsnGaNweI2ApglulHUkZLtzsy407frCYOlRIOnAGPBsG7N1
mJenLU4RQsTlo63ncWsRn8EK2Cj+rVafDGfNx59GCzEVI0H5SdXTvTDC8D41iwAcwpIJznxrc2aP
APhTj1M0eQOg8ijkM7F94xppW3dBilUMPZtOsHaRpbEp9XJliE57dKyQMQzfkvpXUHRSTNywOU6x
RShWMyZ4RsT1M7XguknbbkpZ/VfzOK1F2UGdl4G+S4tkz6M9nZVBsksdJ/cSKPvWh6Jd0ebekAn1
l5kiuL5e4DWcrSl4g9ZEntveRLHrBblUdcZMnRuEjbSp+cbgRRMDjX1DoXm6VvXbJEZG9JJJWKYf
nZo8EPcikBMufHr6pMDQmC2UaszzfArwDm+mEg3UtIwDlo0uI057vhvlIvdDs2gl4WN0Z9x0AHFa
miJg4579CayMjO/Vpuvfq0L/azbM6q1jiHUF1LpyGlo3qeHlDVL9LzPtASakYR6REvont6mpsYV7
8kR0npM8v1Pr9ilCQ78w+dp48Ks/PlpdrHdFSAd3By7C8b82ZYleqap6QGkNPsM00JaT0U3qfLom
OKc8ppmtecYMSDYH9Yk/jmvOzv/MJJufxuWl0lNGuaJDZ5l4aW12iGukezBJ3lhBQ5COH8b+vqNi
/K7juz6Qm0I2/cOflX8CaCLvUeikvwtb7WEF5ZVqLOKFFsxJT0CdhZa7u7gy/htFiel+lFsHycU2
7DSLIHpKuUe/KhfFa0vQT/HW6LZGx6Ax/sUIHnrodsDOphbeIXNsCvAkllD2j+A0Ly/RovUSVfnU
WDER4M8SRCsKPjNwAqfPr+jzCAyJ8A/MTjftWmDXg5MO88OOt7ObU5illPM5EbACsVU0u+9pY5uX
0v+r5YF1UTWHg768dIYi19Vxw/c46J19G/jSq3R86gZO+9vrRSQ2Qmwpb0Fphzes2x0TGbnsL+Fi
BDS6UiTBHFCO1DuD2P51tpyjUa0BKlUQKWnvoHc25RwzoPAOOgp/bFQjwM4n9IGqeBgOCFkZvoUm
o3mEGVQ31dW0unDfdnm/iQAbyFMav1mgF2u3NcKTwvG+wgLuepjJqBAAGvGKckA6MapjN9uZF0jI
dpIpwHac4gP2bPQmzdwbExaSMq30n2lLkwhpTvvRoifHFtwxQV/Zn930idDut6giE0WOrh6uAf0q
687eyrCfLmmLcnkaS36vmCWZa/6jIRbgnkPJbGGgLa9XOqFMmYukz1S0tgJAqHz06G3MvF5X9pbA
qOk4V2DfWplhHHErqPmKloie0/GemAyfSY5qdBzyxBvBz/czaAMHkZufcQQAl7hzxlfCGi69Zj66
IH1L50A7tKKjFLmNCi9GMIewJZxWBdl2N0maT+PD5sy2eaNA0oCjaseDKJpoVdc1grDeIZRcGbSP
/yR7pDjE4HirtKJGe9Q8tDzEMkWZgV4LLUM31/aBLD3axwg5oMVZ+teuwoUb1iHGh0n9wK8tPoB0
8ZaScCV9aZ5Cf0zOs4l5fZzccNuN8fCnNB373HO6rxdeZlva/b8hore+Mt0NNBfVLmYyXpgkNnHc
AnJ0hHUue3flCv9STdNIzbr5q0x6jPW+sn7M+RyCXVaorEz/rrvUmprpLztnpNSsQhyGSL/Bdk5P
bMurqciLPd2UTCl4ot/awPxvFrbxphAioSRQ/2XJB9kf7blIBn9b6NZbC0sU9wu6FDv6zb2kKXWp
ASvcLl2O5zS0KDvS/zkNqVBSbnmA3Jsfs+TODpNNkVgjeh+66mQtjcMEzr3lrFy1kbDenRkjssnD
gZa8TY84aQjlikJauEVtIkWffkMeUJcEkU/8B4oNjYLnvR4jcVwIYVWl+57JQafq6kpWFtUTAuid
wZ2wL0dbJ+MYeR25aczy8Bnc4eMOxlMiFfSnQxPM91FX481CvrRGEmx77D7jlgJy7SkQslXcqyHr
ho5490dXLepN11a3liDFR1R07wYmduojbOGFRDJ6dIkTR17SiJdPH6FZ1Tyq83ycwxKA1fEf+Lo+
kpmCLkMvqM8TqfUcMhAWdqb3kWniFJLEkDWTv3VDX14th1aHlwQnRUd1DcNcfcAUmicCR2hiaidK
jSZ2Hmf48IdxEdWJ/vASrk9tfTJnJu9saqOty8befi2jvdUMZ4swrSI7hyzt576FPAzGeN5gG9DO
xthX2yDqi8Pr4Ndsjmao7HMXIskZneIaOTSIGYXjbAA3kRw4qbXBHK5WyetBbWa8I7Czx8BS+qoL
gNzlIP1dFuB1KOC7T1+7l8ORQXETHcVG52/iRPCZjpq6uQMyBP6OmGVXWXv6nG9+PThnWjQbT0yE
QVFzOmwJ3WM7N5Pp/tqEI6JzwFQ++ISKU9bq+1ph6kd4THF7xy3czzgk5mQBZ5POvVmG2GdTgCYi
xyVBu2CwTUMxkmXFrkQG0eX1gmTP3lmlBU7sFxoVM+0YnRCdIbMZh2PFcjQrdz/0YXVDXxCum9T9
WamIKrQkeM+neTiKvmn2YvGZDwQp6KHUP9CRt2vdqn5JcJJtrDviHTpeHtyMEBvV9ps4VU62zdpx
O+VmccDX/tscp+Spms4gEQbPvT3bpP/xzB3r5SUPnGrTh3N5oEFtzRAevH1dv9ntJUBOHZ6FL5BU
g7gSQde/6SQsbW1KxgH3GawDMRerpkEQPJhSrF+MjZyDq1FL/5g7lXZCTX6gV2AmgzSot6ifzGOb
9uZx6pJurwfbMHA9tWjSWhRir7VyKOiJjpCkB2Ql7l8/5VWS7/NBOtuu1BHKjBV4St6Vnz7TPCVc
bQV+ylxLG7JLs+PZtaJvkxS0OY2gj6i+2nVpgqXUVdde2uXF4CE7LbBbGbT/pgB1hkFAwOn/vwSW
IU9JYEQ7OyqX6FFwhjqZy+rrx9d/I5Ug2M2IHhN1yhuFaOEeaUF9SzCzlE4+Xa223LDFmftsaH5a
8nefaNGvwappUywL6s4rcA3Dqtj8/eGzDCpkQl0Jkw6fXMzJ6WtjS/oqP2Ul/6xy5DTl9EFWU6OK
1nvbOlpEQxz71oCbdfpm09cdFlbXzBIOa0QawmTX59SyN/ZQjnsnDftL4M5Yxas2gSFJIPwMlC0R
Nd6p1uT3lJA12inhrL88L4wJ/ufkvqNHscjZ25v95IV6b5zi5cWIaB3gq2DSoUbbar7gsy7jyWFa
xKiRcowdYry/mgCccP1gq/sE2LLO/yhjYPMQahMHOz69vDxHMfPMS1WxwGPS6oxT72o7dwq7D4aL
TcY48h3304oCyHd7Ao8KZZjfJ4qFboZCzDZskIon1zLz5X1oSo1cTG1jTgiYG0enTEeN8dUg5eT6
+kkkNMtZg+EcnO5iEyL+CP1kuijL95Ip4KsLUkPQR49OVpjHzrChIpyCG1e48DN4LM+NEBpeT17M
YOD+IbJnJThmSmUSz2Rr5oEvKZesVhGtNAVXVnLBF9gEfEpdDw46WBtGWF/yofkIWPgIUsRq2gOD
CwQhImiT360dXGD3dn1QNPcOB/MpMro/ncv3KtJLyHlfu/UzaSdRr7k7nr/w2qVVeNVH+5yWwbPv
RHRIwSzehjSIToMYllZZK+M2Q/PeLJ7YJkXYV0or2BrLKWpQ1h3UbrLpHBSB4TK9km2cHTPhXEvS
iy5JBr77pV2TtF0fCCIK1lwT5W8b8sLJyNEpccytowXHM9zwN9EFs0fgyMlO+vyZxbJDNk8sYdCH
By0Kq1VhGmgJRq9JCvMRwZIdnBgaoEwF1bRJNO4xEbv3VOktBc81qr66OFSaz6dHcvEZmbe3iNnf
iCB9CNtxHlqC5fqFsbZ+LI8jSUyrNE9YH0Ttb+2QDKSXuWl2wuGOupivxMoM6hqOUzTPNg+z45DJ
cpVXXbPTBOVXr/VE6x2GBYXeAJDRvKSlCM6hwUPBtHEhGpH7ZWREYOrav8Q8JoDJitJomhSRk33C
786XIQv+TdhjWLmd7A7/LLZfl5rpQvAQWIOhD2z1LShvCh3QytUNEpOlwzcaiVlEBPYdY/B2XBxf
adUZbw1NYt2Ed8KyeuPcGuh4e/y2rfGR4ETxtCRzzsrpHeyhJ6OvBbmftXaWFSc8nq+9bbOV9zHt
N/qAE1PQzwa9i99kupiOldwS2NA9C9PvMtVhwN1hwmq+WLoiDROmchhRCXZ+b+IG1v/EwlCyzoOs
vOxdpePs/UBwzAHYbWJ/KLwRcyP/N/bfCggYemjR1PRv2KpQUkfjZa5LTJFJsIthZU8xooRTr+hK
3ueuu84oZXUpLtbbU8feh51SOwaYEZdAu+ZbkGbBqSECBn4DWrtqpwYWFTEG2lFylaqyvTiEMVHy
yUtdom42ifzcAGr1Ds2/JrLnpky2k/I3yizs4+tFX35KtBnT2wjLRM1k9GH3FsriTrn4adPNZAbt
PgynfwVAJhkMEayqG/FLLNkLeBinNTzY94hcuLutUmvLkOeyWy+9kEXwrhq9OLL2sqIgeNtar0d1
wZqdLN3lM93SIaDSpg2XwS8IaOx2KPn1G40y274Ulza2KCmYda8yI8KpNPvDrIYMU6x8A5Qe15ON
kocnxxek5wpHHJqsHmEMsxAxHgI2N7C1x9hw3LjTMO/biKAlNWn9WkbGtqjKBj68EYg42fiWHd71
8482JonYDGZJR7g4B3q7f7kv8YbOqwSSfT3MkCQ8AfzxrhA/qdPDQafPWAE41ah7rHAR3VMSr8K+
vLdzuJ+bdDqFy1BqUXXMYLzOChUfhJl/SLNpD0CT1R63+nQaK5Sm+DefZlg/qR9w1i+tKYHF1gHx
w/CsjWEvjPmkYVJBhygo0qaT6OssCv8Uymzv2BP+EC8WngDlApqVe9fzwyV5OGp++KV46PCj3xJp
/+Lisa9snLcGcfE6L+Whj2z5BB/IVtGM46XDuzcgauKQaKddygB3iagO23B/zIcsIXgNC5q+AVH/
QwjzLhTNIawa0oFcmqdwHiX7QvlPm3NNw26lT3X2xxjlqvd62fk4oVvseYuc7IW7tbFReI5ZdBBm
5ve8jTPkCBQEJ5jctwAjGEzRsO6DoeBGN7Ejvqb/16eWkIa4SdxGeW08Tc9pDHg8XUwclkgBLvr3
dCyweHbJHSky1riCBgRTz429z5G35ls3/7BMDjtLE994K4rd69mZ25OcqavT7ERtHEiAsc7/Q7Nb
7lrDRl9aAebNVk/hp9g75HCdQPb+REZa7EtzYsROGv869Spfd0TMejJtogPDJDlSNoXW/tjugiZz
Hh0a75EZcwCCZtmuycYxivCtC4loG9DOJG4BldTX9bMYir+xj8a7HZFaZfQLa3n/bk3JgKKt9HGd
WcQX1+yMqiNVvq3j9j4tJ/CXKgih+Z80NxBpFjosOjWZOyO0/9O6Jt22xliv+2Ggug8jLyaX8gfE
Qn7QfOpTCdENd/kY5t6E4XdtdGo6yiH5LUSaYa6joovc+OHeYV91FGuQQs2+ahMlzkaN+0/lHafu
4Orr2ScLo+kKZGN1pm1cA22UlYB/ZSkm1Mrhcq96irLjtV3ZfLFJZV7pivblMkzbsz3xzRYjhqME
IssLSMTbN4s4sC5jwRCRh0dZQkrhe3SAcN6JD9KvsCLfyWT+TFG8ecy5iAeXzIVX+sIccEGgQbwG
s9bd2Z1Xrwu8LhIUlSKjLj4q8X9auGKxSVwMLRlXDSKTzUh0xsYM9nV6zAc9f2J8NreR3YTHajlx
OwLV4swZsYxAK7ljFF+mu+PXUBAiik+uFUf7MRpOTtljnk2qehuR7rCeGrbHFCnFWndcTgobuYIf
JvUCizGVtllHXiK9oy8O7vWi092MH3NY+NF/1VCqpzu5BnXTyYcS5KpPFlR+2z/1cLhJjQshypNk
/2VqMpuE75JQ76ZJQhXiFNJJC78dyUttsfbq4j3zo+adRiM1UxU6ZCqCOifz0mBsOycaku9STjQh
TOSRNKn8Jp3G9Aa7x3oGKn4Vtgu2Vog3Ekqb4ws9lbrIN8JYqjK1f11EJttgDd8FYt+N4dcrksOh
TDgktgH+RsCZVupeosmrtDHraQ0TCZvjxUUWi+yof/SpwDiE4kN6vi9/5f1jwHB0yy0ruw2ZaalV
D7HJdUHbCsrbjmqeo0nUJFF9UG7bMlHksQKZXV4vheX+7yfN5MuKpf+ctq3EX89n2NCS/vovzWz7
3ZghvolV157ApMCGadp8E00SXbu6+IFFhGvtr97miEKVvGsxI5MR6rjgrEk/IwTeiQLfgeMwtnep
iYqlseUZrW3zLEUjV1r9d6qa4JJzO13iEnk6C8pKb/z2aUJ3bUZFCglfYTyUywFj4GacAgaWxbAo
Z6nfbCi+qQYlaJO4Ih/QKj5Jc9zMtFxSzEG4BuI5lLgZcv7z6wUQ+H8/gZJhJOKLRLQmoO4yG0ev
bNPERjPNQn5AH/JBU/F49Kf074upMfX2b2ZkavfiZ/uFpI10C9lQDH8GMPgICeM5GEON7XVZJea0
sdY18eReV9GyUU+sqI6d/i6t6ntCYOtRLdkd0bTkC/Mt3C/2/ZsuOBRUiBhncC+vf/dLCfZ6cWpb
45bid5tb7eoi/gsyPdumC1hlthhyzRKAQvrhTo6D/enG9d5XoMUG8eOnwcQA0VK5yQxE3r7dX4tp
MHYFwSXrr2PT5tchMiRobs0AxRgQVtOSoQtWYd/pqPlDYwh/mWYiJLJK5oCS0BCA4Gvq6zH1rwjK
vpjXTD1fmkz0iP/vRO7dGesl0nBT18s9pi2IqMw6d4Ft70tZ/iJieNNUo/+gsOFMRiSF6lRzHDKb
8CO3kZ6ZIAnDR8aFCbzgKtxRkLdQNl30tJ33edS0H1jcobDJJ0i6qvNqFfzxmzjcWksndtDo1Rtp
wt02gNgl4CFGxSYEwYY9XNTXP79RnYfoCEVF2/7JoAZKJlnDn4c3UpUQIdAq8cDNnxzpJah3/xMP
LGS+7A8Yrz5e1kWCSQXb+9TtrHZpMZPMlpPlVrsyKBh9++nw8tsSRrGfKOfFRMrh20zhyUrFg96I
/E6+ZYfKEfWulcL3dEFI2XZuJxAEOclgSKA4QPyCXStOlhG+Z2MkZPKbLk8vuvvF0i7supmwnNmw
1MtLP23QXpbHCFcAEhf/gdmyPxtuekG5hxcL/eaqUkOym0vsqsaQ2dx+0c7RUuudQP/c47HBt7L4
ZTAuafsMjdiyMo8MWHW8KKiH8FJWv19/gnqK6oSudCUlEGJdj+t0dDjO+ZUOBsTSsXcLlEFNDxau
7NvkiOvrS12Q1rSaEtPYx7MGvTyms5e3P01yZY9Jqwde1Y+KIJVeEBHhDDffGP/3wsNC2HQ7IRUk
/MGWFbEmqUuLL+PJlpwW9/x/xJ3XbutKl3WfiA0Wc90qJ8uWs31D7EiymIo5PH0P6nxAB6D7R1/9
BxuCZWN760hkVa215hzz7iZPU9/sV/fnbIDrEsg8CiwdfmDs++rzqno3LcRldCT2LspKnFCOd+0W
oMywPHTBS2jVZBEtK1CLRGGpNWO0/2Av8UCd76oQ23wHGLbOSmScNCXeDO2+84KCA2sP7Vh+wfn+
le+je7HKVK7kMla9P/jLV1TBW9sMilPQZot2a0F0DKxblUqsPe0673R/MGMbgYk9PQOuo+G9eMXh
1P0YgEbvU4OD80oIZ9gVCgPdYpkUkMfzyWw3NaI6pAtMwPspfG3RNV4mWamTjyn9n2d0NXdKO7Qx
QHq8uX2H6b9E3eo3sI4LDG/rsDHtB3Nw/aPjCejbtAsGT/4mLA5nQ9oVB+XY3wyU7Y/QsKp12gDE
Qtz45z4SrQpytoNmOraCRApIqgUCbUalqXfDxIaBiRaQ1zEVyAyQSa4dPJKHIrcQrJH9DE67Q9Kd
gY+V0dYr1FesgeXhSGP8HEZyB1fxOvLpXbrw6NTY0xJJOK9RMatwWTP2CZr7Nf1wbOoqFAwYMppK
iRdtjLx4UR3yUivOfvrLyD2EIY35TF8bJ9ylXKsrZjGvicnA5r4alFXL5W223apLjYVz5oApRln9
fP8pv09c7+PSbgogoDllA1yin7HKId5lSdlAZM+2vQ7o7zH8fRhike9cgTElcufh1tvlq4vgRytH
P6R2FW+DJkGU0PjWY5lehuAn3m4snr77iQ/t0RxRSKa9nL67A3ckdg8bZYNlj8c+5YYJYrvamONj
hg74wUsBh2nTzKDu1N7prqBC+MF5e2nVA5Hw6eBwfPAycKoGXP+Nu2xVgbl3XCwno9/xc32MEjlh
kZvCQ+3N9AcccrNLszfhpGTmQyCYbDZYCop0ogHvR9so9D4zGjOrJsBVjX1xkbiTDzUOInt0UYec
oiZ4bj1aGqEk3N2xze5wl6g24/Ttd408BcPY7NrUtg5GI/ZOk0/HdMgF/q7a3SmX5nDnBt8V0+Ch
dZv3Kad4CJlBH3SoUYDP8Zo2aXT0LY3Af7EuIUFLdjrlM8iHEJOqn+eL1bO7kA3O+xGM8aYb0x7u
CGPbrEczIKNy4P5BPsXMDf6aLX6ZrlOfaSp1u8xgAGqU+g89WfKATG46lYTpHujTN/0jwswbdk0E
J8N2RlcJHGI9qInyusQQ1cwc7kOQQNU4b0bfeW/kBx27FjFzcyAKw0cSOfrnaXm4P7VTzn2jQ5c4
wMd1lBA04AwpcQOTIG517XRbHzmdwsJLpyGSL5IWC6c499IN7qMfJ/KWWq28QXTeyZAySUo4pMRq
2Lc80OiRbSQXyRxY26ikwG6o8tFbWTXcHK4iN8IjM02pv8+Q/mMEyrODOdG8JKDEgrRR2Nm+6zn0
m7MND2IxvU0Fn1BB9vFhFOHEPVU0q2RxfaPM+wDrD3oAzcHKnMaz30lo+DWs4mVtqPM5wGuC9tKi
+l2ZeYg1RxvZJbyoYhqRFPpVtLMXbfVdLteKcpXPKXlti1JP+w4CRoQ/CcEizIwn3rTOvNzl42PE
ITP2JFL/ONvdS0lExWpND4meV+s849jNNsQYIKJGYXMxx/qCEWbjaT19mqV6NU3XPuOuWZsaATIS
R6QVEPVCyVxDkExULGZDo5mIMtWMvTtb7yfli20byvoWhjnLEqa6pH1m+rrGZSqfIQVtkwrzUvx0
t9frxpx26B+/ADIrLAI80LVdFuXl2EgUnLuuk8eoc8xnw8JnYDs1vC3TxISNgGcfhIwNBZ1WjdKL
PXywzgUNqPVduU2Mu1j7k7Cu/5xo6JV9xp25uGIcnA9q30Z+8GkZ6XZMWbfB7zxk4R9GDEyBwhnb
ohm/Fqaz8utpOFvIOWjDkD7XjdC2/Ar3ECvAuUvt4REdS0pjtQyZCPnZpZfx+GiU6li7jDzvUlHe
3+dojqO9TodrKwJrVeU4r++Hb+nCR/ELApqoubOH2Ji2ZVmLk9NHPqVhYd0c5uFEBVQwTgaLcT3p
fWtGKDvXt51DmLAiss4Z2+6hJzb4qCNS9AQxkq9jSjhCia/Pyps30zDb48ggFA3q3LwFqIRPLmpF
EOdu/SZ08e2b7Hq2duu7/H1tBwKs2MSWnTbxJc3LlY1QHxl4U28iidiBTAAuN0nj0nWHaovrV6y7
vikO4NbAoCIuovPCuFBCxotM89IGZPQ1eK/yxeflaBNJZpr5bODJk6yjeJ8R133uxtZFcaqekVZD
vNIE3ZAj1O0o05gxNvmhl9o955zPkEFYHtqPWF+tqsJFm6XqCdA6SckAudEgG3vOCHRZsX+CPlor
keXQJh1znbVLFFdLAFhllbh8smbVcSE8jdwMt9EDQwo/stveOwwYGNESWhV2gDI5qIZ5S+Mv62Ea
xmufduvEJAKJsfeDKRNmkxx9c3UofXHGslEcpUjpSwSJQ0iiKTbjslbcH3h90YUDK41wHRuct+bL
xHzUXmwCBaMYCr1ts6zKeaAaXHiBpuM4D1zmrRNui87ArsewNsqxIbRkAXgYgc+xm8jTID9KBsXX
+0PcmF8QFDCJciOf7SExwOerp3RyvYd+oS1Yivq3SqhaLehmNBHoPpo5G1tWlIusQEz1E/34a5nX
1ZWsqIkNF7BsIN1lgWO6Og8I/mj699fwe3aDksQ4tzuy2a8AxHxbYSB2gYW6gQyL8aKo3y5CKvB3
cQnQyVbi0dY3sq45SkOsfadBtCmz5hMyGG11PMDRyiIshinkwj8KkzfEIR2jka5bjZH9J5p0xxEo
L7G+8AAIMVUctO6nvfuDbZjjoR57CmakSgueoLoPxT3FHVs1OX3LIr+NQ/Y4u3V5EXx1u38r8cNf
lrXID6zoXRdpu79ruyvgZefI4Kjbkyv7H6MLLomTliiwskl9gIoAPkfr/po0an8/PJsLSGOUCDht
cD2BhSoQSdEG1SNhMaymz9Jet9RFP3s/O4SxFl+pbf8OW/23SItrp0X00JDDsEbEOn1m4EBwFnJm
MYYHJH/ZJut8ToETKhmjGhm3RHDiXThVnwRVMJZtzT0p8rAB81w9Esm3j+zafs5M237GBCU3BgdS
WjkjMT+SXmBDn8ssvAVDxAynWDqlbjXXR6sy03075+PGNOPuMCRYGLhA5AsW7uFmu9Na//Msly+p
g4faznFlm/XyNAXCD+rO29z/wlzI4DpM+uH+w1gw+cnN6ofKqhAkIOpZSYjItG/LYEGGjQvZaCYI
pcysxzltf4xa9D1iBwZH//oyDKCcSTqS92+qcMr3VqK/wjQMTqrEQuDHhTzBhGhXlUzNvcBBtK9y
joITaqHBp2wOTOxoA1O1lWfPCQCD2D7Q63eGIb0aaFSvbePXFtUmpwnDr6ENKVIA/+PHoSk+3S4R
B2cmEmRTxll2LRJqqdJEQHf/DffvRYk3kWO34PPywOo2bGrV2hBAM3BujShhqxKkFLrMy/35/UFl
+tGOne6QmvrndAfSJVZNm7c+oE5znjuOc7SiYPvdr/phqYy75aEOgk+IFRGyuTY7oKx/uFckrpaU
JeH8r4d/qpRMtP9wtP9PJPb/KTH4vySIETvMn/81ZOx/jBJYXs2v/xRp/K9Xt+R7/v+KHhb2/0pz
P091NM1N+1/zxe5/6R+ge2D+mwWx3cccinkTzD/88X9SATz5b5bnSAeaux0Enr/gtP+Fc3dsfuT5
QN7pzbl+ICBxN+U9e9iW/4Y1B4GAsBae+ZJK9n9IBVjA1/9B9CZ1wLdJGLBBFSIxswJzIX7/Jzh6
lOADJY2lOhTW4F9yVB/bGWEgBhDV/T+o58JfotT+278WAKD3bIvZh+m77n9DsU9GkWrtOfGhqevF
GJvM8zYJYU2FnWUdbI3biXLOMa5jO3N/2PVwnOwh3hJHHJ2odZLXuZX+57jYsLowVCQShm2IvLNC
V0lakL1iVto+KJXWfwFqoJ3BMWiCn61wxDeasRN4OKP5mB0IF2tcnX20hBZiBRvtdzzfeLkHQv0+
1dykPxoX3drKrYL21mkI5yuBpPE0iJpWMrSbAJt1b4SPBK4J0mYc0Eaitw56nINdx3IxOlQoq5ah
8V9hdv6TSJJo3wxxsTPx4ByV2TrH3MDmQRdF30rmbjcvZrQ2E9x0m1FuPuBabz7qnirUnjJ0dhaW
1RUiVVNxkAXYxLio/CQkxthzTMkfib2kDqRn23xS1TBkDExvNYWLi63EcNkWCo5YhwIrkGV+JHsI
aAflBHuqTYoLjG9M+i+JLKM/6PZKOIg1nn04KuJZwQFGQU5CGo12JDQ/2q4qTgUd5ndZ47rhfzf4
3Y52/2q2I2nqnkRE79TiNZgMB2QTIU+rvnQK+ue0Uqle1Db3ZX8MuwgP6uCIP7UL69AULXphp1rG
UE3KltO3cfI76u18HSz0oKjzyKrNLEqGPhzhB1pppM6oOpFPpxOxQ02uzwRfYHBIFa3Jbmx0s6Lx
Kz5lbXXIapZul8obdbOUSVs1kP3ORs0CZV8yUqh4H0CIJqgykY+Qkhcm7XWoZUtRPvCuBo1t7HND
+Uwxxv4D1BReUPoW7q/Ya4oj9UB1tB0aQ4gk7a7dGFNKg6tWQvyFauSdOqxvB2od8Vc7ybTFyslY
BYJvibMs786RTAXqrCnUQNLgwXpT0b6S0eqCd8VjvAEyEGx72zevWeAjeeg7f9cWPkFBZahI9YZr
pwEJNcEOJF+lNgab2LdFUgx+myLM1vTCxafncro7dBm3Cqybbte08IC3tAgEYZoBQvFVHuTVR19X
5P5qtr6U3Dk02FPqHAZJhu4KeTg2/nmkf2aCF9gkfu68VhGXXpUV6mGeevk58eluokqPsGZzJGnh
kmdUTcjJkG876WaY4Bp3qdQvmA1qYryCfvpIKj3oY1obAySGhnLRo9V6dvKJnKS+7dfIzM1Px2nc
J0NaiPGlYw3f3pyFT2EVq5vv99lZkxl3UGUBLypymTrEbm7BCUhiuPGTOUOxNMobSM7+ZDqmxYQZ
LofrgZgpyqa+Nh6DYXcsiYpoivbA98wLVjufKKuc/lU7G/upYqGipeY8+P3kH4HfqX0cL0eMGb/A
kCj7Kc674Q9GZXuNVlY+jINLpu4gSyYvRvWOamE4U5By+c52ai0WgwFfhq8eCqQ/K9yOUbwylahu
VtqPH5MLVJCI2Tl/C8uIy78JveIg2zBAso3qHOdQGSTbAFr51rUt66/Zy+ESNFKdUD6P57BDa49K
YtrbOv1Q7aCfBMvUG94Vejhl1C21VB9soWUq3tJhhBAYh+2OwN30GIeh2FqMV99o8ofrGQnbqplQ
lk2aDnSpxLwxTAhlkZ2Fh8DMaYzXTQTnILNzBPx5X34HjDno5MUV7lQGmxsDW+RGaCumTAynhzE0
1XtszTMkrYQhVdmVbzab4qnPSnFpy75mjSKH5PfUlqAEuQBCRnBbL16uZ6CC7/AjGHXx906poheM
oDY4L2bk7ciWsnPwQBTQ0ub22nU0vVZG42EhcRKOooFqESngjn6yKuV+Y9eRVxUyRyPGMKNaVX11
II0jWRNvgpuiq+FqJ0kot+gToGbYspgeG8tq1mk8BHCQ0kx8axehTJAlWu8Mfxp3Ob37rbAi99j7
8XADkQOPEAUw9mwZMdUT6Jkr/K2w4eUfydRhjcwi1LD5MgcBTO8dIiBqO4Ss+lfSlfWu08wdvAaS
x6rpx+AMmjTY+VHp/5SoFh7cPNh7HUop5Y3ZJoh85zlyMdKgWs1fCbETj6rzrGcuMvng6BCwDIB1
thMLty6dAk4gq7ENsmMbign3dh3jinGa4lFbk/rU3aD+KALS32aC7b4dlAByRWeDkM2msv1uCT9u
MUtO7oehcwb0IcFXbgljZEvnyNs2CuWEJFvwqSfwU65dh6JtVcaW96vMQ/nM+pnYm8Lr0CWhULo6
VLkcuJNpOnbQm28RePEOvXy20I27bFt4Vcx1WpV/wWVRLFYZWoAus6wNIv90x+LVccvZFva9qEUh
b0ZA22LYvJZEIItuJn/HlYNqK2CQVK1nenNwjpPmcRoTsSdlzb2SQB3sqmj+qmHnqVVbjdGtzeCK
EiXY/yiqqtlbxIocqWo6Wlw2ASB+gxa3TyNzlXnBhNuoQ3ZmhPJBZgomKLqLZYN0TUxRY/WRwHna
itzkHrKM9qK8UJ+UsIf9nMjuE/1mdzAQdb1FVYGUDln2u5W1yWOeV/JcCYxPtWGGHyY7DSlNRB6S
Vxh3575t7ScjB5BhuAO1aMJsapVaYwmOvYLvEiFB+2oZpL1a1jzSyCxnQPj0hxky9JlzdjJzfEt0
n5BUmfnZNuhiDIGQm8gNLwStfpyiWu3lkNQ3z23BSziK2jcgUPAgvRFgqGtj7mFgM288LAcnFZTw
Tux0aq5kMacDCOh6xHTZe9EpXCTGGWngfS+Tj8GjEbZSlY4hsOPGe0xEQG9J2npXM7p/ykigISo7
IhCTyfiq6K30HSIQBnM3fmpav/qdM1lPts3g63eZ0nLIhgFrGp256UYItLNnnmExn7cS7itu5U3t
xdUucjJrj2s+eC/8gZNHFpXV30hMHRxRqwp46UAdOimLjwD3/j6J6O7lnZtf6XrlQDKraBMSSK7J
osz8o2uEYErK2Y7/+KVhB5eyiIEDzX5XIc6RboocFsJH0rrRi9VMbrJ2VRpdrTrF5RNlQmwZipl4
95vsV5F6FbeiFSo805ZHBC3BrDMCQ2TXHz4aMn/NMFSsLIe+FDrYKDugN4eb5DDv+jkEgUGgTGT8
CMFqPHDI7O824w4yY9Qd88UX4fE278cITNkqK/30pFyzPhetUbwqP4mPHg4OuL92y8hlnp/x01Uv
+r5zlUMfLe0m+RIK03yy6iD+w3Y/7FgyoBX2dTnv48KsDzZnLjDUoV2c22oxGkvBvM0thNqC70l+
SUVS73boejTlpW9c+gSDYWLW0R6kXbntBid/1roy8BG75TpQo71pq4wY2SG33tI6tf9YrZlEq2as
oi8DNvjPKE+dNeIIxSQht+p3QXTjSznE7nuFLxsxmCncv5bTSTi1A8vE4PMmu2TWXmsyBA92OiMO
q9Eo5EDMHmsUcBHbAnEuo2cCkGu8ieAW4ow/Wu02m0iE1rGwfNzFuSuPdZKqFwPQI3mwufhJopS+
eQ7hF04bG7865B4gDF2r3zTtrOm/+xrTUF5FL1lZADAoJkEvcBrdtegxkKyU1RQPud3kBBTU6gET
dHED7R6KVQq74mITWfpajVn2JHJ6Wxv0q+Ohr5MMuF3rnMwq7Hd9WdXokg2ADVBTCdV19Rb9bv4E
fNPajB0MjVUlXNjK0TDuuQU9vJVxfqtqI3sJLEu8uGGcbUlkJqocidXREzPjurTjeLoeK6TF8MTG
rwT17U+fevmGuKD90ydefQpIjdhU8PHWyC/Dd/Am9ZJIC012Ul3xYtt1BQ4Brt8ODuywKf0cZXvh
GocqSINDaczGxtbGDCN6drE4yTgBFcUoFO2A4Y47aRkhlPKYUZs18ME2ndt/E7pQISllFwXfVZuX
qiPaGbV0iWcvg/6+x6Mxgv0dpbkpIcBgJrCLBqvORHf1xa1azGHCNWO1cvHWfgezhxmhbjL4klaL
nxjzlQDfSk/muzJnum05QSELmAADkw29Uq051sCZyWx32LaG+DFYZXeY55oUiKrp1g3iXhRkqN9j
omEQn6mvsR8QYkztdyfVrZuK17S22j3Fn95WeVDgF6t0v+dIr69Tkxp7w8iNax5rD4KLSz+R+dd7
LcAQw3FWpzQP3W1KNAnu2EltE8PXYLIxg1fJxLwCi/1ajThgJdzZB8tt64eoEhJKi11FpDA4egOo
6sse7ODg6pnPh4kfnkUcTlNWPoUeVF6RpTEUcTJLpqRuHw1GlPB52k48pKmXn3vfVicjp7EK4sML
oV2WobORzDaPRKuAhgm4eAFzNS4OAZT0yEnRBTXRpp2Il6iwxu2LoWse2LvybB/UU/MShxBR1kWt
eiYSZYX5qqsne9411lD1K8O25nePirndJ6UoLtJVPeYvOzukImj+hmTAhWv0C/g5ySiPkaRL/4XM
kxRzW0D5u61TOBjroivBAlMhi98gvxCFqDnXYNjaruMKhkTzGyB1e+Gkw92tMkyLcuh1/TbGbEL4
pdFCLNnMD2Prp4AShi54yqZysplA+wt5zW/49Y0TGd3JB9ZD/nZvwqRpqpKSRY5DcPRGwWFJi4TG
ejPwuW9J6ZiPXaDyL8fyFb4vVI5I+jUJ7yMCbYnsn9LYeJK91XyRhus+1txmv8Ne8crdeSz+EoRT
4yuKW/s5DmwEtboF6gQ6wALDLnM8HszC4vZqh/5C00gHwoaTjnpxLezEe8x0YX+WAtM7nVB7okTw
lMbkWtrfppjMJ2o2Zw8/Tb9b2vBp/uO5lpq9zmUE8UwEvPitQcFta43Lp2e4tgm8nLjwxI3zNaNS
7xGtaXAFyyvY3iKvecoNyzmF4DVX9KxI7OI/4k8cc+E2DU5RrqUI5IufSVrtJjQYSN7aSIm1YZLM
TMpWBKNwZPpsUcpTfFveC1wc8Zoy2f3ksu6umpfC3KLOviMrTI8U6hUwmj6XzOQigqNsFFxBQAG6
8uK0utE+q849VnTc6UX7Bvo9+G0xELgMKixIlRjyc4y3ijeetOCJj+2bkKM+29qB2TAB9dTv3h37
k+VAN7Zd51cKQ3Rl6l4cAjSQm3juo1PXQ4NdDQBt1svxiG48SKFV4hfTd1X33bZwK+eJush5SP08
uTpZKxFa4Bj4WY+y3coAPVwF0eUUsTOtITwyRu8Qf5J83FnFryjVmPUGJrxloQFRYlk/oT92zjry
il0Uzs2LkxMeweDRuuDRb/+4MR3tiun6jxBO68m1KDRr0iFZ6ggTfSgHUJwrz2wYsCvKN3yzDoWk
VYUFM3nbeGR1kY8Z59dP6Zv6OAobsOU4C2Mzjaq9ao7/+AAkBiXVxukLXvLuc7Qq7B6O7iZiIMKI
qBQLpmS5GSIv5YfecEi6mn8qQM3nE0gPi0QUV+2Y2M9HMeEDsyPaIH6C4mOnend4B/mUHStoz++z
8tNLTavmVC1a9ZXpt4TqTFAnns1iyh+Vyvt0E9s56cb2IE7cOuXOzBzy5wH3rWYSS/BZiAgNT+Mn
R4koaI/Fwj2b1Inb1puqveNX4mXC7nAckBO8enJKjwqp7/fozfpRoEcmFApT86vCPn9wlZN9aDOe
HoKxFwT3comaAuCjMOz4DdCMQttPUwUtduTolRvMdgnPKySuwgn9YN1Nrf7RL+hGTnfzGR9I/7Ww
xv9IoyKXIB99DorJRPG38ktf/YEXqCKMUhNEJfDHH3HR/Q2oI9/R6CA1RHK9VTVBAyph4cgcGNEW
TMiVneXGYzgQNrZp01wdVCfoq0UDTBmaxnjTzC6CBcecrMniZjMHpg/WkhPeJD3nSCfM1uskyniv
6VWgQyrjJkI866knpOwEw4gOYolP8BSJCwYDtbJ7qwx/vOkk7MnIS/Kbzsgpo4hxkGU08oDos353
FaXgNkO5/mY7ZOitY/wCiPehaXvFNaZ1iuxUXeyYzSYLu2lTyrn+MP2GZCnDtFIAbrJ/aGOv+AmL
nMztTpGg49roiHAvG4As8x7L7gCOIK3zqyalYE33PqKQRKUl/La85HQGVqWNPiymXwIzGvOOHWTu
SkiNyyS0MOUmXY5+whj3Q5SrnRKF9cEg378KDjFnDpPZwfdgRyuExWi3wjXuqvjSCEZgzthzpXkq
OhWNY33K1IkeYTh/u01fUdZjFidbEzw+LZeXumnlT5qi4ctin9wpQ/qPZVXJX1Hiun/TLOtvI51F
Bm4FKJFZt4e69iAO0TulR+x62QHpJyQqAhzxwJUVLrlmjJLvkpWj20BgKpy1waK4jQ1lnKWs0yth
wQQeMvRn0tc48y4U5XixRZVv0ATUvzOXMddEyPgaCxDfg9K4GxicMUU3rFeP1fCdshRZObBGdvKs
jy8W6BYGll5JOkEIcw5zS+kcmB6T9Ui45d8CDdGO31if2PCZ//ezKQnTUiYIn1RfsLPk9/SDW9Mn
/dbAN4Xa30ux7M/E8Yh4sJ6FJ4lydIv5wOaTWes47PyfRA2Ux2hSIQ5XUkwRE1uCkKM26Ctybyz8
CRoB9rrXpTjOWPw3TWpVuxJ/645dFBxN1/knzXa+a0lyOE5y7i5OHzKVrjiNbku7dbbTUAMwL41p
P8wdXc5gAn0SUOg3knIIVfy0VW5VHKy5QlMWlNC0N1E22zV0Niu4ug3sNdvtQdbC712ygYKkX9VO
mF9FKMJ9rBT5HXoqLXatwvvpImte5yKneqjRd3tJpinduyljfu+Sl+YlPZgdyrh9K1q4KxxiXs0G
PjklPSZ03SyW+NhIzbcmbigxhzENf0EyoePQhxHaggit1csYuNk2nfLxtzGTb7lqXZxk2UTcfARy
/6ONLUEiqmEdnaxyPpu+UddqdIst6QHBL9BImUbUOMJT6DnT3YySxlVvCgu6UR2TBViZFe+h4Zvz
CVll+zPx7eIla8Ns12FbYv+0JvCWWhPi2GqxwQaGSD0P4UHDJlhEPLHbkk3mEi4/gfbeSzMx7dWc
VNDKGN1P5yFW0PGqYY7KDftqDrhbRr8KZXUvhLA79EeHxr0FSJ62Dejjt75IJGoJH25oA5yx0ss8
AhomgnbsHtPVAUD0yxzgxdbSlu9dUoUPocGigdojBo0Rj377hWPIw4/ZmQgf2RmeR3JqUIyGGoIE
LGVOIsNHyfJ3kjBz3ZUuZ7hy+A3ETQSFc2NKZW+IbYy3PgYVyMQaGRd5k1eZDATHc81KoP0y/yrT
yT6weeUPqKWMZE2uB+4fXThst41yd+SYcl7o0vzQSoCk9QK857CnLq42vK9ea4WioU3+DGhoALqZ
ojhOJDu9lC1tkIOTQ+PHGlcVf2lDq62cxvA441gqWVNCyz6YSH7SQzAIYvekJX+5WdD81HUyHWdc
5PsuHuxfXNX1Z9o2xR41bvgCUhIlgTS19RCrZjgqIvwoh3vF9j9BPQrdMTiNIvI2QAGHJxSw85pP
XxwDg+Jv3VveEkiLpzI0XPWp2juuFiDzinKIyA23kgc2S7t48Mkcwr4WLL2TILCR52Sx+ygBX58H
34GknWXilXWY8UWO1whQUtUQPWtEk1uuONU0KZ4smT3i/moY9uBQemO+27zyRickMcS6tVEjzdj2
RuJuWxwSdYOBMlyS4fyS8Cxvho2Sz03QHeMuTY9uUXsWtoPxfSRj7ez7DQaPNkMU4NRR+mk4IQQx
06huedUxScRib5CVE5W/TRXmF6scXShziepXjHjzTd0K+B5WNDwmfaUeWMfKjfY69Ux8D85vMOav
AEDdL6akIVKrLnde6tBxDl424xc1hvQ8JbH+GSVQx0Z8MbweM//Qs8tYuCUsintzUTFZvFGRC8q0
b9H9Uz39yHnh+SrL0+65iix1qHFTbrusLp7SpLReRUlyHbEzMOqN0H0ULV7x0I4m2BYwBqd4gsil
p+w4ttDr18QlgBuhgRm+TWXXbWHym49ZaBIiZk/xky3s8LFzXfuh07J8yepG1iTIkeWBnt6FXdNS
LiJwz9vLmDkTAXp+Yv6oUOsCCoQ6RCSFPMsAdbEec1wnTCF/Zn0HtjjR1A29p87dou3QXlU/1SGZ
GYNyrcPkWM4e2rqzHYNkOqmZ7qgxtUSRIJX/gAU07hgvtVtKq0wRcFPQ3Bt8NwalP7evXh8UL4Gf
phHjB+JgIwEpqgBRTQ1qt3vqM6vHCjiop7gNyy/6CdM5YzxDcZzhdFxVY0BNMZFHwoijq4mmbcGc
1LH9hC/EvLlFGBHUMGXLQFs1fAhVvElCb/zUrbbPSe1Yp9oeq5uiUZOAOgzqF5tAso0vDO+v1Mo6
J7SUrjTpnWscZfjpettlrg06dOOVZvo3aNsUs7qUZ9rphI4WnGBXHB6RKGXTWP1ycpl/VOy3ILPJ
JedmQGW9U90kDkZL1Yg1JIu/KNCq05QmEPOa2LkVwCreygxZn1Vl8pX9Sf3NWyH2AHSDTaVYOHDG
ATMj8uWz08o7VdTkjMLVFL8k1ZhjsXHzyIMSQHToWlhK3nQ9ky9TdqZ7Ku0qJSjLzxoCx5PgwRiz
9iDD3j+EZSyvsCCKcw1uaa8THOFuTpdc6OwPzXaOsUbGjIIF2974nRfvQ4LNN6i9jnTc6yW/hsY5
MefFL4RVsHSoGn4ASJL1xhg0uDPLEI+uisI/VRk7V7AeZM/LzhmfOI57vzvg2KfQ6QRlXCXBmurc
Ch8THC5/jcXwlLSCtntn2p2BL9JA24xWM8SxnA3Ob5cF+JCUbrdjkiFfK7sXe6EiZq1xPgKxBqn2
YHADfsdM8zd+m+rPzhfTSfw7c2eyHDeTZelXKct1IhuOGYtqsw4EYuIUnERSG5hESZgnx4ynrw/6
qzPJEJNh1au2WtQiM+UEwuHDved8h0MN6ZhOPBzDiOnJMshRw+5I7x5tp/5BrZMAyEh1Nhps/7WJ
VvpuoItwqOQob/6u55GYQkODoRKGVAThPqO/hRnAoMMFnlnll2rVKj4Vc9r1JdaXRu85wPWmY5CF
naa3ZJQSptumPevywAJFB3wistqqSySVGmejYaJkNbQxUEE31x+hP2k3WQqNHR0VryBI3XXV2gZs
0aLSv+scBS8pmcLP0+r0x9+1sR1CmUbhziL66t4sLf3gTGVOXHNfP5lqAtgxr5Ti50BOAF4wY9xy
EQ0fyx4SqFMNoV/hkfeCbv4pQTZfs18UBFxy/rHpFCvtfWlgWd3RFQALVTZmtQYmpH01daHibrT1
chOQJHoDzVzzSRcZrutAR6iVWMl9Hovo3ury/hdxqONDn6LVYH/nd43HKoNjFqLgjK0XBjDRmJES
bgI5v5uJWRrWtnSLTe+4Bi23JrpW8w4PoVHGXlAO+ZWkt7wehbQfbGLZIf5WKQY80LX3YxF10JSB
BncUEnEikp5I4QayjzvoL3/HF5mHjbBjkhnS8jDRqL8BqKhTtVM0H91ieJuG3Xgp1Lr72bZj7sXR
CLrMpRLGzXLcxHUb/sRQBcUMmLZ5NKXa3Y9DOG1pHxEl1nVEZf5dkMsbScgXOz0wyZzhJ7ojjQAK
pJ3mjxoWntXf/uN//VMCdvxLwtT8Fj691Yu9lY/973+rMnv337qpfhb3rfz5s736Vp2q1v4/1KOh
4OJF8Ai81kUX9x8/C3T30/W3/Od//u3/MCu/f4uT92o0/id/adFM9R8OQCi2NZuTgKsuAq2/tGiG
8Q/b0k3TNnT68L9VZf/Uool/uKqjEqnh6qpY1Gj/0qI5/yDW0zX5P8PWLDw2/xMtmv1OHYYknUsF
di8VMwpFy9/jvNWi5R0RUSh0cYiqNCWxhSmEwzu4ylu0V4Hz1wz568X89wT5j6LD6BYXbfOffxOL
2Oxf0rc/h0N993Y4HVFTIqJI89sNwvgN3gHhofJy1lTsvNArb6LRy7+/+TU+GvTMMzpoC98Omsyt
hvok0FD/OC/U3KybakgLD8mITz8XI2Wx0zug1Jy1ipnkzWKGfOX23VPopJi+3PCpiiuCX8JxCS5p
tC+f/30fvhMCyYQpdFvXf7+zN3JACsH2hFBL82vwNCMxbLGZnnkFy2v947W/GWJRJL4ZgkIJ1bfa
1fx5TI7toLqLYvt6GiqifbNki6LiAELJpyH732vCv/3FrdORbbDg6jJZXdNx9WUevx1Zg6hiVi05
HWr5y4F70ZUE2mVrbmV/SWX/7UCa+sd75KvQcTIKS9cd0zGXafDmIcNKDLTtm8SvufKDKouGK7r/
2BdTSvdkz83Tt4DaICyHQl4hVOi/JE0dbZtCmV+1nFBrPA0hCkmMBcY15M3xNqlyWBUp3CfY/NMB
Kx9658ic+eeQiZpfLJmV392mm+5DreLgrKWTQlJ3jClBszRWY5PMVUQARg8IOFS7RzdAGwHyux6I
ZpPWS5rSrk0Sd0EtZskvRPrKg+FCYZp0jXpySjvMTyhOHIzMLrigARzux0X7XkmUEe0EZqtsi9ck
iNRbtRjlwTBER3bAoFLQGDhfv3bBWF9CLqmu9doiZbHt9fnHjALiwBZUHaJgSB6N1iR0BD48URUU
mMdHCYhon8eF/UBXokbrTYhD32XloUN/yNFsJE+icFPQlzb0sULjuLySA6kDGhrKezeb+idLRy4f
gzheK3NmXKuhQ2tWTRySzlnvOpQFwCsWXGf2UxROddXAEvWzGpcWpgqTwxOV9UWojShojOYLCyvB
HskEhd/ZpckRlRiZLF0SO0trAQg0eOZhKKydJPB8TzcdFFqgGbDGe31v9G13zdlIuTfRgJEvWhTy
sUDa7gmafb4xNkR5Mz0uagsLomoSt9AgrriV84gOrB6S4oXs8Bbfmug3YlblT1tL+mfgBAJDppts
WlsHGE3IJRC8JkBsabQ+5ZLsvtDr6cKiE3tpZVmJ6iXZRWY03uWgYo6dPg0+EDuKLkJ7HqJgkcVp
cI1ACUSXcuY0GqpxutUQCN8PTZVjaIs4e/SG2HIwsa6lldJLt0p331YhnmaBrsFreCEH+PPVHUV2
GMjKqJGja3E7NkoR/MyBnO8NEWM1Ugivr9O2P9bkjyZgKrH+rxx91L4GSP9uuQSrkY8zrdqp9F5/
WANfSKqbzaXVBLgTJQBE3yxU50I0i5sAOAe3CRdFhoeEmqvCNHQpx7Ei/6Y0XbzjptN84X/KzV4t
jK/VPOnbMhcRkbENVAiuu/kjWVlHNy8IHoMP7qXTFF+kVKQPdU+kmZo6EgoCVXMnnVXh0Q7MDqmM
hq8apbiWIK9QPEfY3L7QBhsRtUrnaOiF8T1Kw1+Bi9LlzG62rF3vVlXXsFxLdw3WHE1lI32/4OgJ
bQIYHhTwEVHICfGDEcIquies15uTX7Ltt5/vFH9sZOz41EJ0UzCyYxrLYvtmhQsykU+ZzoAw+S/7
CofnCN+u19VjXJYPociePh9P6NYfQzqId1EbWMI0TUt1l//8zZBZF7eOIA7cN0qiOjzhjOlzqyNg
9Wh6kKAtq+7AXyEva+QceFId6mwERFaZu5oHw/rm5EvAVdV06V7IUPd1o5eHyShJaiRdaYfT9/uy
MqLRCtVDqWbKhW637pVJwWRHUYoWxGS42m0LooAAnr65Fa6k9UKR48LAWzx5IKPVb46b0hArtXQQ
3gyVcBOXtsYJH41XXAbzDoGM9dgNZfOLkAf1Pp8SuWlSHdZb2qpZu+lHgGFkjxnJLxGH09felPH3
ITXdGTmjMV5QPDVzermjWOdNaUjq1LS0vGKspl9Dm3IfzRD1ACkQEVUqu6bSjYNWDVosyXZD2XR0
RvPJmWeKcDhH/RaKwasSNhzVaTTTDk7nevIGFUHUgPF5TSZohSlbTVgzoizulI0Ep7pxDKID3KwY
D85sk1c94UuFJh3eF7lirPNYxeUL91FBZ1QVflFH1rNpk7/QJbR7E920Yr7vLtz3oqu+NjKJVjLG
RB9MSuxb6ozwSoeyQSz9gKOX+olF8oFHeUVunTH5CSTUwWwlsIOuEnWonzIuZbQhHVtz9nAFKjwD
TlB8De2mepJOkv4QY128LKXHg2k2w8aaO3QouoxQCLVax0aCU6fa2znm/La21MsmSg8WFbCVo+lG
jAMftRDOQiFXA0G0dPtqdI81fK9Lkpl6wHalg5M/M567NqHURZzsNFcv3L42pk0EEzx5InhkmBeH
KOnd+1kkz0QlX1RDkqNyCoJbW3ODjN5JlL7IseME7KSDc6w7sKWrwIwF+/hg1sj2IAzKwfIVArGg
wYnJp+FKANdsqSkSbqpyZK2zs8mwXuWucV2qWkYsaPCcj1i4Q3dEKzZDh03GJ/bE51mjV9KFlLML
2QCFHhp5QRFxEaY2JNEMSMtCSZKTatvrVh3afa52T9JE2FNWVxApdnoM3t8g8rdGeDwn1NkTCrXM
Td5dIYsekiP9pZUNOzYhvU9UHlpzZzuMIYl0abNuEFusXMf5NUdkCqtEa6VEWzo1MUWiDPQN9EWE
1KSfUQnc0lpBqbQQLgMlKveD60wb/GNUGSNbOzQ9ZtE8BNlEsuySxAQ82aaXsRG6Pv9SOj35IhAj
oGQsb2mC3ydadTUqYj86GFbVOFvp0YwP3aGATElay4LbrM5upEjJJEtnpkgHlhlPclkP8TpTc1D4
gB4EgSIUl9Cs0+PgVLKhxvuQt6ZvVfXXbowRJZk2bgH30EgFTFMKG3tciBwRYG/U1FjqYzSjJsWi
2yFvt1ZvEhfABAgVdz+aCC3m4tmqq2ALAMs3YK0PRnxVzvKCQvPGxVcPle+pU9ynPs4vJmLpJF4T
VDCqtcMp4F6qSCHIsI4hn6kOi/UUUAROHkEvbaxCwNy0fKwuOdUbnKMcoy4hL2zrgLQYx9CS6zHl
G7Q5sYoMe05M6R1LsngKNPdB6kgeO64iOrUzmh6GF6nE+IDcvFVa7b4qk81EEt+dYtB40d3pMqKi
wHORbY7YB0oHwXCSQDYZz7e8teuwmO4dc6QnU5IKQHnejSofWaBPthKRr+pT2S/7Wdsigg5HL0jn
L71C2zlNYR2Ul7abMFOBzRMFB1Ojb+j5lOSlAnZbScBc9NEtEking0X7Z4XNc4uwAvODcTUia2qd
6jpR6coXFhFSGq9xaYOm5vh1due9a0IkQkdzj+2I/gvHahsMZ4H9252ibwGMLc/J7IPRFvfC6idU
49hEJEkDAWJUPXsIU+cQtfMS6HuBW2xTxtpFL42byazVo4UvcROF013XkBoV2C400n7ec4f4Am72
yo3AZ7JUrSD2ury+OvMyVcGWoFb3zRzctYa8HgzzqkZ7acn8ooSw6GVNLTcxng2ga+ANaFXAHu70
tVa529GlvVfnqGNnkNrGhHDZjaKfRm5gG8BhsKbgO/BPApobRK7v3bZ5XUz+RwffTznBUi/Crd1g
GYfRno/VBWSErF/X8aD84P180d0QucISBqA5V2ZscZtonvVJuRk1Ufku4sUXVNXGAZkrjI9ZqdzD
2DQ/AUtvUYRFkHjUtei5gXfWVRE7l6AgEdm01+o0PxH9Y/g5edV+rsMLakZOqtaKkOj++5gSC4VW
bB/Dw08bwA5mc1AHx+eW44kJCQXaqq/cXPTLVCu+oyT5OlIt9oUMkDGMgX7hsC9xbCLPvM4Icx7q
NMKjYNT0zWQP/q1DrCZ6kI5tvBIKcnQRTtcwDUBDlBtKJwSwpj6ujMsGaxgNI5PTfE1RdRB79EBP
+hxOGHTRngzRNNA+i0rfleOz1eFzhg3oJ6FLqhmMc79VlQ0coIyR65tOoiuj0wl324QZYabaLpjr
W7iXHvFH2yZzOMlmOigsHbpQWvfhNuCiS6BQqF7OXRnTV9XazZg61La16BBqEQl9BMV5Zk6IK+Z7
r2PB9Ybe0qCdtDMs5mDy6S/XqGScy6omTlU3tC8knC/x42GJ7ycxpFdF9ZFbXXqnjUi5DfZkRFF+
HNMO6EKz4n9D1c8LRHecpmw7EDRBQz7/OmA3RjVrVrdEFELlFmj+Q3raFxoagIOrJyHa2C65LUmy
S6pmWzfu2ul07ai5XfgF1dpLDS80GkoPcdkNtzcAfwPNosw+Gn13EDkQM9k19xpwD0nBETmKo0SY
2Gv9pm0lYC8rz37hY+7WBmvvBmQDe0aQXaQiK9adEjo3i2fq1Rg1gvjiOt1nCrEP7MNK9GtErUpW
d+/2t4QsTz/zHBZx2uaD3HUxsitfxqGkyWfgulkhuMmtXYdi4CVcztIXTYA8i/5/qjk7LgkwchIu
rsTi1aBWjksgZ/A6hphoUgCsauewD7nkQ9JCWXFaC67RZBONnAlt7+qSBhoiwoAAHwrMdDQV2LYF
oWPmuiKtEKIwnkMM7wLWhRZpBPBNUHOe+MEaEgVHiIk2UAp0eLV5WdrBeM/3pXEAxbbe1M281khs
eoUBBxq2VNKDqavlBY1hQH1wqdG9dlUT7ofG0I9s7si2IdQ8AoBy7rDAGMc5iSUAkoEk3Zze/3dL
id0rp6evpVWok+aYrFab7DCieJdegDnEm17W881UhxOHjsJAv9bA+LxH65B8Ue2kObZCZ/FNCOxd
zy2ZoKGliPtQdatDP5bxBvje8MucS+XKMYNlpdcficaV4Q3I0/yY4S87aDOTRcUAgTalJnlHNYV5
U0sOBarE1SPbxNkMsei2qaUiAKgsw34ZcK6/VnguVlIdhl2rB+Ros8yBrSL9mprCwqCqxXNK9xGO
TTtzg817q70wq3iEFwgXEHlina3tpptvVUSoXMk05QJpbnrVNHoHF96s7t0gqDrkWiXgKQ76YDi1
kEYhdaJq7RQhBULO4I8DqZj3ecbhJ0Pqg1Wo4DtpgFV+KYo0gzlB/5jo52jG4mDAARqlvp/wlV9m
XHVZOmLZxdxmq/5yyhZeKD+c+6WFJnpUIlMe52whJWI3z1ijNFQPVGHMHiJQYWrTSp9LNmlEQQfk
wu7ghQWtJyddFGtcnA86/eADODADF5Ii8FiJAn8rm02MusxR0ositSt4ZJVjHy1VlleELgc/A5Kc
7pRwmF84XateNQ8O7VCQoi6gkr2doDc1nIQwt9zU8QTqltc2S20MpdXSP9BJw1VVnD92Uu8xqw0c
OQDBTAWnK32AwJKYZr8JQ5H+mMBCcMarXNTCHWlKtW1sTas/YkfMwTeW7doNG4pkGSgyMTvJugVh
fElyCSns9Vzs8TrJlcYlj9wuYcGvrrS7pDC0zVCqNHHo/oNPZjbQPKb1jwriupFGitgkI8gCJBky
yZzrk1vO/hQ5yjqyoAbPpHb4FdlXRzQ7CGuy6jmdIoJr9JyzJT4Wv4jHfJMWI2E8DvKtWneqLUhm
3D15gKTYcqv10Iad54RTeNfiTVzNEekwU5aSV51bbJKDs7jBYkITupZ1EDNJsjZUtFl1j3PFzeYH
FjX1tkjS73Gj1VuiMUov0WukQI6VoJhuA2rws0LBqo0MDgu9TMiOl91FSqrgFreu5gO8KD2Eqbw6
DTDvUOf9nUA8tSkqZ/I4bic7LuFLCPngHjQTV0CTUDSxNEv6pg0BrHUTa62m+BxqK9Ye2EyadRWI
qFkRNMFmWAh3Bb4TOcKgkwEgO8xpDm9mzkKyECyRbVGlZhcZNx8mMCTJKW/gRCmZexfQm/aYpiMH
m87cmhFy/clN9G3hqOwbls4ZQxRRzZ4kkkecBd3RcJT2K1Cn8n7Mg5xesTUXDxY5pdUKnP/0oskx
umqqSnnlvg2+T5HgBDNRqccpX/TofdQW2Y4WpHuBjZ3bSJ+ANm+NiaNdSfxdh3usOtTxWCC2n6fq
YdDLTOIFgxa5nejP4tMeRTT7aYHlT2OlhkCmcSWLJnSXeraYmhoEnNU6NkxYzyFbZZPW077owWvA
66pq1w/hzH11KZbtaqNHCGM5QwvqpXVkvS7YxUEHlcFj4yjJLW7M5DZ16RmtjJpY4klWHCjTMZfk
BVZUeONA30rcZ0fwGYa3ZKtdqnzkq7kAhyZjNVzytpeIKKzTy5cCTVLTxGMhEUjbdtygGuSUottl
5M/hgC1yjhFIzFN4QZUh2gJTcT0DXeCPTAUemJRcKllxKWgQ5z6Ns7zvxqp5jOekrfgLB0p/tVL5
guN+hIJRxFtQtmSWdkp+UN2xPOIey791gTo9ky4b7psI87HLtuWjVGs80H1c38U8Iy1E4CP7NLps
zbp5JOY2LIlyK7BqcxC5UKrC3YIeyLy4kdwH4C/hvW4HydIa1LvWCnp/VsFlZS3YGKHPLrtIPVGR
SZW8uh2wDN5Yo+0itEuGO8lH5bsEv1O1V9OMP9fG0y9SnWJNP0dU6KcENYU3jiY2kZQS82CgzKH9
TEBEGeTRIUndbEtySITJ31aOzMqMPPoquKbjFw3EdVEGSvhZPdcqQq5rg678Cvl7t0PmpD7kUOdZ
h4+E8FUQ6iJdZ5+OrbJBaUdfIK5g5lmivg6K3P6JhMG4s6hTkwdaU8DWysa6ShRug8GIx8ilR89F
JDXr14kF+kb2VnocC7NvPfrBzHOsnGWBTaZFmhhKIW8wX3K0dPvKoCIO5j0Sw3A9RTa/aP9bjkpf
Gm0EHWZOGBwUVpjM3X2Gz6r29bBqjjFVrGq5yo2IIwJWJ1cL2ktCl8ILiygGDxIeS2hR2+0XciWm
FyfGhh/gjYaS2WbqbjBTGxrcjP4HRyshaEEiX60kGN11ocvkSStNoOuT7PdZgeGPrjy5t3kLJA+2
uz2AwjZqeHuwlffoLdJv9VzH3+xYMV6tsSNRwIVzg5KhWosxcupVNISxJ6zAfRlkIFLPMkJKh2CC
ijvpNPMFwNHwwWxrVNrzIEwJ9qq1fk1m26AK6mX7muiF/s3ASoAWFAK9N4A1vzXNub0Zl8Of181x
v+84MH2BLVB6M66rbdoGuqCBqLlH0CLFUzm0ESxTqd0Ip5WXYzCED4Pj1JeJTCecNAhhwBNiVvhG
TSr27a4o1siw6q1iy/bercX30a7zW+QeeLDaqb5Ks1Q+lAYio2lAwFISwADCKCYsbiMoEo4eXnHn
Om7z7F4k9q/GYi+hUSJKLyrRaa+UXiJeLGZth/CDeyqhp+SXttBvCKXZK22VbxKcm1iR0TKSJ2YT
AkPZIFiFlTp4tKnZ0o1KP5SlbI95FyDdTlTKY3lBhYM4RtSec89lPQlS9t6oVl61YBju0lwBNafg
wvUSJ8+PQ4vbfU2NpSFhth2+G7bC2tiZKPsphsAWZ8Ek4RCfIa0m8Rr3EP1ajH87JwnVZ2w24sIp
GtaKkr+NzUUQ7UvW1gWa3cSbFxin5kSYYSxgtlUwzigu5CT3NkKSGzWY8H+0dR4ArZgs4qGk+kwC
rwagwA52TZak97HZJvvA6ogu7HEuD7E9U7AE7pfwsovhJXJLEvssgCrHknDIW4d196rTpb2mZlqX
ntLb3K0VttFvRDLGpteVE7jWpagYpMb8RU1skstmg6NGj83Op9UlUbnX4F/baLiZLKM+FNhbMfOT
chSkmnZAg4Yet7fVNSs4SLiosB4aDrWPlMlIt1eQ98VicFctTbULBIHmTarZ7p0cCy7ZWFgdKqjz
THbIOBbZKhFWu7GVWtmPmKQtzGOUinF2iXJjlZl9LcNW9RNOdOtgaVrimhC7WNF6z2qzbD93+YiX
V29u3EyyOI99HCGgsoI9IfXllZW5+QUZ85wGQwvel+SsvrKNedxjAx+pNYvs1Z0HImBhQT5G1WB+
j1Wgy5xs0gfoD9EdhRfzhktou6J0Mt3kbqR8G9J+8PGwOVfBIMWwR7oLphWU4pXEHMpyhEzXRKI9
m5vm9+mcyjL3/FpLcqJnxmJXOWhwgnl8yaSLdsaie4t3/Dv60OFS4pX32y6I94CE8v2cx+jEOdpe
5ZPd+krXFR6CsPoYkjzlRXLOXmWuK8cKgTP1d/5Q6ynMaqVjfgcRd/M8BzlKzVNC0yoL90hiJMff
RkFu5nR1eUF+CdVSm4NSWtbJpm9V+6WSIB7KsAaBIlR0Y1CD+OTAe7J1zuEO62Gym/rIuApy1zxa
NURaoyH7wYxAt2iRqd7rk04IQaAR78LkhR9iEHi4SiyQLCuNpBTSQNrO2pntCLWRlaBYW2oPBU9Z
9GQU1Pv2i5qx4CzU7NEAR0hoeuvodcRuMYavhMxUm1zReAjZ4pZrtWBcY/qczTWZ5zTm+E9YzWCr
riI6noCJm/TJoaYL6EWr1rOdqldxMc7k9Gpjfa/NhQXkRmkWK2ZaeS0Xhg2Uf+0JkSPnzRK2h7lC
AlohhaUj+JTNcXQlHDM5uo2RgUPIzNs00tNfqLwg+nN6rb7K0bE2dCJolbDpEvQy0qUx2rT5CwRf
neEq6R/0xSwD2bkwDdXW/tDNKG7XtlpBQrQ6KII6SaX7Wdojz3ajJL0u7AlYZzUWFEV7cxNZcepL
rBOXVY/lqUCdgF17xZGgXRInttmgxFv9t0F72Y1vtLqgt6cqzf2kjNY+UnOYTDRoSL+Me3qZTdze
FABCqV9NdJ0gWjjIQy/RHO/o5f20emCTygB6csCpQwHVKoB16hlqtKDdft4i/EPf4aLepR1JGcWw
DX6E9/1BmdKISQsEPYMxXSj28hcHN72jbprM8j4fSgj+rZN+67uxTtqfuiHzuh8Yi3aKsyVdZWvs
HcAtG22N0XJ9ZrRFFfTZaCedT0oqwUzvTeOe6BqV13eO9Y22IB09WjLeoOfDa5yM30WvqV9be46e
FAg88txfsfSQP/srTvQzYJdnnJQ8M/1M/V47GD7gmTXpXBNPnW6cM/N6YZx9Ot6JQIvagh7HKuOJ
e05x22IT7JuX0UMl7nN3PjN5Pmig6yrlRRoiGmpE6+Th+i7sFTdF+QR/qtwh5yUnUslLeUvpLVoL
ZQiPwYwcOeQ0dqZ3/4ciakHA0b5XBQo6/mGd9/Cmrz3brIgl5CJfj75VtQUDxdkE8kHJJ8CFZYlX
hIJRvz8zp5Z/9eTX1LhyObolUNyhL38/apUnQsEIwdfiiY14mHeKn3r6IfTI6VlFB+XhzHgf/Jrv
xlskU2+esqJaYxtFp/mNLzb2hr2cahedho3wVUggVNfPfKPnloPlD3ozYKAVZeXGOUKz/hkhh6fa
0zespI/SqnafP9vyp5+8yneLwcmrrKcOvxR2Mpos1aVBGFAUtk+fD7GsXZ8Ncfr26kHX2xRtJObw
YwsyDBHOyg6nH58P8/E3B0ZEA35mogM8GUfkjtqLZVY0PjwED+0+Ve8Nn8IW4M6jdXdmuA+XUQbC
D2yDSrZPllGwelweUil8c9WvVb/x5p22JyPOjzfR1edj6R8uom/GOllEBcZPVMuF8PuheaLACboa
R/XW0EgL6hrKsbG5zjFl2E50I5KWBLyMdWDYavTKZPijzI1HM4eQE6kbvGGP6KQUq7/LocOAzvFV
Wd8K0mPrtsD2zyUT3wTd1R9ZPcbrqdHsM7Nb++jVLXoYZLmq6qDpfT+9EfbEjtabwoe1scOsCny9
wHSdOYV87iCirkSkW1uryKztmOvlZTWp7O6ZTuZtFHKT0DpAwxbQqGy2mysLB/pCkmvVnTMB8B1N
OWLDC8eVRXD7uZV9+SBOZ7NwwFoalmUuot+Tv10ZdEpTCpybG+KVvGKT3Qfrftp162BVboadGM6s
7h99oW8HPFkL5q41uI/CMw94IpNOo3Xz+exaJs8fT7QooSCRI/w0Tvaqyml15BPg0gBMbEwCZZvh
Is1v6ems+qlffT7YR3vVb9nVX4OZJyLiuAVPg1CGdiEGz5jrtQGpUUKwQR2B/+NmpOD9+YgfLT8c
LXTNRerFjnHyeNxWbQ0FAuQHIGpVl69Uyh2p/fD5KOKjT9QABmBqulBtXT9ZfUjC0RqzZJhk3++L
+2j9mu85qG7PrQUfLnNvB1qe983eIBILjl3GQOqh30ucmWuapV69Fz5h4ffBmfn+0duzVDRNNvI8
6Dknb495NBPEwmiS/Ppa+RmP99Qxz0yKj57J0DTTsB3bMoR+qsiD7NappDsIX9kZh/oQHhByrIKV
6SUcl5Izy4/44BOGRK/pyFeFcNTTwzam2gzlKKOZYjWznw+PdAS2GoAEH+38Rj4mZz7hP/X6rvFu
xJO9Ip1ia3YbukGDp2zGTX2n7xRveMGAuZLX5JCuresz03FZFU4+6ncjnuwYMokz+kTG7+m4FusU
0f7W9UbP2OSbJXfozDQ5+05PlnSSQmOlk/ryhKo3r4t1Ot7q5cH1ep+Ooz/lz60482F/dJExNVVg
4tDZgx3zZG5maj9hPew5fN6QO7XjWMa9fDV70Y4mU3RutA/e6NvRrJOVizNSodU6+72x1TyFwrcX
+pAAt9ZmpIG2ds7M0g+WfZMzve3odJqMP+jGVRbM7TCVKp0yxa/NEq6avP98knzwbbNa0clgH2YY
+2QrqySbP7x+FQd0OKz6zKpXxGfGBEcV9bn58cEm826s5e2+WbVimhZNkfFbqeZKuTS249rw1HrV
71Kv+MVNftrggdyaezQk4/Hzx/xwnugqFiDMDJgooE6/G1ukQ53UGimMCvk2XHiXq59qb3u/eUDx
d+5b/2B1MXUNnS8mAaSF+smXAG+bjn2dqcyTnEYrEKmf0dr60ef+tM7XreUtzrIzC+hHkwVNqcHp
F/ORYS+/9Ju360wOeSFdxJiBUDAFNvm3sAurM4vKh6PYyxFB5ZbJ/38/Soy+LreGSgWzmtyK3Lyd
oel+/lt9NCX1fw3xe5d9+yBgU1I7rhmiowDWgUdDijuc+ZQ/eg5TsxcfmYGEXjv5kguFGPpOZy5i
oRpuRahNd+AM1p8/yQcT3mZhMoWq2zZutZMFOEB9UesRrOSwjpo7N9ILPwdVsZV2WvvlbE8ebKf0
3Gf2wSKF3U0zGdNG0+KefGZRa4+WojFqtJd78xK0v7esiMFzuy28cxvpB4/4brDlS3jzYwnEyYTw
MJgqjdcMUMYKFDV8iD64Y2+6jbrgx+fv9IPZ4VAiW+x6js69/2QbteY6q5qaGE7GumkMUlfMeVeb
yZl5/tFz4TPkPMxHvIz1/rnmEqwy9vfR1+x6C1gbTpxoLwdlvLBa8yVCQPE/n/WuSpvfJMrIppJy
MmCfdu4sqmDwIXKvuKjhOtcI98PJf2agjw4i70Y6+YRV8vTKAmwzd+TJp9q+UUld4lrFHFm26eZ7
DGJr//mv9tHp7u2gpzvnhPVnAo07+HI9+WId+9nMmRX92gaRq+mZZ7685RlOjj7vhjtZ7gmSiUca
3IOvz9A9n3oiSJSBbJ4Rwu5Drj0UaXhmRO3ckCef3QL7Ch2dIdv1wGuNffgI9So8cGMFmXuTvNBF
pkQFiwT3FkUCLgYe1Wav/JXC4FmFm7Hfn/s6PzqSvXsPJ58nbnfAi8t7oMxKPaThz1K81CMubIOY
fnPuyPnBx/luOOP0q8nsUrUZTglhFWVejzCpE/8P95F3oyx/xZs1Z6qJPLZRddMmSHZGw5KDE3vq
zw3z8ZxlBdU0criWjIuTcYiza4fG/b8vD4vXI2E763qfb4CPn/utPnx3b0Y7+SynriJ/naauLy1/
QKnUdwF0ROfMh7gsj398GP8axT3Z9+ZE4biyPFOZWZcOm2sH9mbPwn2moPDxy8N4LdhjbZWrz/uX
5/RVzLmcqbDUSyNP7Apj73rYDHb9Iwj/c2/v7HgnMx1SYRxEy6q2XD4Ara0RYcTb3iPygKj51bmj
+cdf1pvnO5nqTYsrYRp4keOr6om1QZ/sp7VGwL7JEJz1KzQCZ1YY8cGetFTL/vlKT+Y921VsCcmQ
/SY6Wl+aKzxKNPX3qa/c2f7Mo/Jyb0G3dbvPV+/fp6E/Zs2bkU823TYWoO6WWYM7ZAOEdq35hBMc
CZn0yEE+Onvbi751l929E66Gxjv35B9+Gm+GPzlHub1dYmJkeNkZD0GcXRTxfRigaP/8MZef7LOn
PPnekeplKiSRwQ8SMsbllSCO8PMRxPJPfDbEyUcu7Qa37fIiravpv9g7k+W4lSzb/kvOkYYejkFN
AEQEomMjkiKlCYyUeNH3Pb6+FuKmZUmRfKLVm743S6tUJYJo3I+fs/fabugXXrhpAOhu12M5MMkD
il5/PEKywye2+fO1P7o0xhZa1YYpY7G8uolKGo7xCszFiBQvB/IJGGUj1apM8ZYtiUdGgzsr0uuf
L6p89Oh+verVPU3SsrXsiatyErrBAuhqfnhP3+MHUHI392C5hZ83dz5a5H696NVdDkPIbhJ+7PWg
qWyRZqS73PAiz3IXlyxAbfNQfC8Icn/67Az2yYWvO5tqXKII0NYXFeB2b0S+MZ1FKRFBHNz/+caq
nzxO46rCAUALUGt9nJ1Hqt1XBeLJTSScOvVorDZHFr+NVO+E13HkLPECgXZ31JsKb7q3RO/mWnbt
42frk+3lo0/olztvXK36yK7LWum485K9ODXUZUCCn1zio1WQ11gQBkn9D0/0941FVggsbtaNpQdn
TjicvTEb08/b+y759Bz/8U3+n2td/TnojntNirkWm9iLvCm8dsLX7dUeDrl96MJbTne62Bb3BAu9
f7alffTpqAYkYMZLjJiuR7qrvymCHTIBU+53tkrsdh7vGhpNf36TPnpkv17m6mOhER/mquAywbhm
C1fxvLLvdWI8/i+uA8LC5hxMdNP1rMzK5jSZ9Wra2Mo7aB08GJ8c2T7cHxFk/fsKVyscKRk5giOu
IJ5m1zyA59oG46F6Vm7mgvV12nRutIk450hMGj55K//zYRkyPX+BDXZNNzPX//6XmlRbR4FRhg6N
GB2iusnwaJ0x/PbnW/jBPvz7Va72YWKv7dRSuYp80LatC0NlV+8GRt/yfjqgudqoHODo7N5o+2j/
2bf94Z9Iix6JDp84Jd3vf2JUoQnvdB0FMg06orh7C0XycPrzn/hBXWUoKtlrwqD1Sel99RDxmZpE
i9JgMh7MQ+RiYngOaBKqIQUOO8a297PqMwXDB8Xj7xe92qVgNiix3NJo1W6Vrb3F4ujW3jrNC12Y
up/1Iv/zizNIOdAtk9KY7+BSJPzyrphRN81GnspUUw1CwGd19NcBDviMrcLKaT6k2+DLv2qofyUM
3v1dZPw/SZTiDfkDUarJ34uYquVvzNT+53/9g3//N05KN/8J30aTL6F+un5pCv8LJ6X9U9ctRbMZ
duEZwCL/P9GGyj8RS+iWzeYDiQeOw684KaFzUoQ2haqdOsv+3+CkSBS8KhYvyhZWFI2OEP9z5tXu
A+q7gywGnbRlZuvWYTPBb5yFbxOItzFqJOIwEOE3u2j9yGMr5dal64uoP1rUlzoypKOJpaFxJ0tK
7no9JuQjVsPbuo67g9pp2h4vLYyUZpzspybu01VfvEpv82qyvDQx83O1KnPbQCpvTa3AkFcOSvSS
5f3k16m6nMaikUNO3uh74QprfzHvTQgyRP1bExfsw6DB3BQFy0uxqoQjSdhHEsmRDs9dHt1UwBZ3
oSqZupuvKuMe36Mrr8rjYVXd5WSK3IRjrm+w2ASedRErR02qHoXVyS+dOjFWEtENCQ+aJw/VV9ME
zZkAMsAbYyCADswk2RsXWXR+UUiXautPF9m0hPGGLJ5VTJ3JmFsVIpdcOanCDRb8majUKnWXiwo7
XwXZxSrNFnNo/QWotTlXq3J7mGftgMs1WYM/rE3Yte2dhKj/ZqWTWU4jhnxLf1zjj2niM546/Qz/
edhDHIw2BGbNX4Sh0h+S82mLKKtQ3G5VmutMKV5Isxc36kWMXl6E6VDPEgTL46pXxw6PDgIN+9CI
+pwgS4ow389vi4bIMV+V78PUFqCBUMOn7EmvfRyZSOQvcvnKKJAyV1K9N9RR2hBMxJoaqO1TT1II
+TuYa2kqF8/pqr+HVYwUH2dBtwsarXSHVakfmPWwj8dSexyhTdyaFzX/quuPLhJ/6Je6p1tL8kSd
Bj1ShzkLChZfAPcZi4B5sQtEwI0f24uHYHUTWBdjwXQxGair3yBenQdRNFg4hoOh8qZ8iI5Lbki5
MxMs/boESfbarj6GvkLc6qR/2xtC0M1LSLiUQwLU/IjDVHu1QiN5jiHZ45FY7RLKapzAuRj5I+Ow
BGErxopgXsrFsVe7RaKX3VNeZfOrqqYCL4jdE6W4WjQSUY93kzosP9rVwYEUjivrIb4OTGpYPObV
7VGtvg9xsYBUqxtkvBhDlotJBHH5eCNW58gClAUoKpaau1Cum1vpYjIpL4YTTKmYT+aLEUUbyMUh
liC5BTa4vI2mHtPKj0Y+FthHvqWF+mumBvreuthcQvIQvqgEu7w3qwumgUC1I/LNdLLVI1MYmb2H
TIN+dq6ys2pI4iVcc3GkAn9NDPwydBCS47qREoCoapYHr2MnQ2NJV4POLPckmaymnRiy7UuRpfmu
Wi094by6e6bV6CPM0TjOq/lnufiALOC0K8tr9QdhCYNNZdjtGwZeGiQSyaUbRkzDlzmR7R1j0OEI
UZzXvByyu/biQZpKAsF4u5f+IK8mpX61K4GJJ9UcO5OrrWam5OJr0gabYWyN2YlMjeSYpkPvxxcv
VLvaorQYLsTY9Y1TV5AnyXnHs7MaqRSplDaLNHIYJvlnz/FffemKsXklTaC8Ixm8AO9rovFfLVoV
NGtkUXmGn2e1cOHbWr0/q7FrWS1ekTVof5FkFzmcW/oDmSsG64v8PovmMSlMssKVqQJeCm4oAArs
MaUR7lKJ6kS6LZorYp1wmEXqvie1mxSxEAJwFkEKWE1o9pSoXMaut/VqURsvbrUs1/pdVsD4JNpZ
WZ4yMc57NYZS0UL73slLZhKII+sPhsinjWLjZE+LTD4DPR9v2rIQe2WcAsdKIpZGANavQ7vghrf1
4WDmhXVny+DP87Cu7+pqnnYdMu0zzk79JwCseJt0WfUML7i4k3UogHUEug0afNlsCjDteC0L9UAR
BMTAhlHiBFX1pIzzsmeUoh6VMgdHbdhF89MGK+iYyrhg+Mhzvrklr7eJMYwHs7OzDTrayV1CCeZF
nIegxdQIWzx6IZs8gg2Bm+N3RkXwVmttOpd6EJ+sCa85kIK2urGxZaRAb2SSYZLWqnBZBIOy7RJZ
Oo5DFewnErb2WNnNbdsY3Raorb3j0vg4db1SvkxDqmI7CFDDl2omSqdjzLwb2tF4Jz7Ipt8ljTl5
VwmWsrklt5AEgDz9XiZxPft0YxaeXBSDeiNHEUNIOCFAT4ALT2QUFRJkVgUHI65z6xioExxXq02+
jdiMfY0Q0vem7+svMvGZbxnsiVdTIm2D5EhVz09239ZHAZn3oGltcQobVb6VM3IZSd8oBJgkpXya
tVE9NVaAzRJZ/fxAyo/p64pV7FN5rqpjQEQKwQ3Qp2+TaUpfMzK6z/GAk1xa7OIMuwmN26LJHrGt
lq9DcltR7gZ3YtHvkIwuoM6WNe5Ub7y86IwdaIxoE8xG9dQJK3jN66hoHY2Tn9cEBBo141C4mpr3
G/a55Zulqp1HkfU2kA3vZN3QaRB+YFKbTTj6xC2PZwluwsOYL+zMSSkg+IHIsUkNBPpXSo8DwSEB
VMCKCAqr6XPWVKMzvgRNbv1QkTSdanld0ok73kGQWp4KPuot/jfdL5pZ8Xo1b/ZmVbRPVVqtYQ5R
o3uwZJTv0tSP0J+hDD0mgxm8tr2OAccexuzeUuV03MyI9M8pkGa/zGcEgN1wweIASCk6xbVKKfeV
BqA/bP7oHkP79E3LrPBH08m4qgMjd8lQhG+f0X/X08m8E50Mdx+tNo0juw7IBUqjeb6NQ2WB7lkq
1RZaTPwjFNh2rKVZYA5JAuonBMBdXcX1Dmd5s4lSs7oJ4kja2Txzv5YM+yuc/cAjAAGOO3wM2CRT
74kYKHE9mtVtJZTuXVmk8Dji+HnNbXxbp36YiZldYYGwxxccymN0m4FNj7fGmJGyIZHkW2V5fQ6H
JH8nInrcLspKIlwuVMLlQihsUku7gYhqe0yqsdjo6fCMKSi+t2GrExAZxz8SVcw3sQlpSUITjPkN
HzOZRTk62pEwq4ES9JSt7MR6pSgSqDU9TRe0otatmMVwJS7mslxBQYPCGIlc/sm7jk8j0YHh5JQP
pzAKjR9T1eWntlLUGwK1IsNBDtYctCHM3xpLzK9NZ2IcNITYhCsWchqm6Van2+632K6Ar6z8SG1F
SRZqIz3aK14yXkGTshUuuyIQxjc47XC+QISjJJCltx7yxVNyYVXiDMMVq6wIS+KnGYcpK9hSUlbG
JTGg84Oxgi8JUDK+mhirMF1GJq0D1VIJQlpxmfEKzlzaYrovV5hmdeFqKhfGJuvH8iO0q2wbppBl
dHLRzvaK5cxXQKeZjtizCrKaD4RLjmdO3JhllFr7fjlP/f+D5T9WJ8P/+WTpvBZh9vrzvY1+PVyu
/z9/ny5t9Z9oJU1Tpt2lrURijm9/ny6F+KessiOBK/43xpgUjS76r3+o65EUbazg9CmbVN90eIit
vfxX8j85Bq6WB4PEYCDH/5vD5bVUFbsGdRC6Bq5jCmQHV2fLHMGLGUl27JNjJLByxk8c+BzAMxtQ
mojaAsh/hTxNm55MNTYTWsu/3Kx/tSN+4xevA7lfRiG6RcUmGzp+L4TUyPWvfkGhKSk1SoErLxAT
UQL2JicK4L5rcdmbwOnmYp4oz4S0ae0id9KiGzwkgLozteSiwI94+/MPuur1Xn4P9xw1KJNeGwXq
7+0ttRUjwHQda7Woym2RWZBdYht0plLvhWW9yTpJTH0PNOnP171uW64XRkylIY0DI8YLc9V8wikN
as9UY7/z4AYwWm7Gvb3oeIRQYZHPlz9qHZ71kRRnSi+/GsaXBmkRmViio8cOijVKjjOg8qeHP/+y
q/7DKpVmVkSxx6siw7S+uiO9vFjj6rFZMRDkAnaBdNL6Ktjkiq5AMgkh74Lb3/z5otcjsstVTQW5
I/19EJ3Xz4GULBOW8JLTYhgLpw9602ttydp09vySGO8LRT6me0EYXM2xdjGVl6GrvhkA8J4n2Sw9
rQ8IfqjGnSiX9qBqCbyYPP8MxvwfP5M3BUEmah1FKIrNN/T762LgQR5J4mh8ZRzgUJAjAdHQhmwN
aqrJWryvWfGjHf1wBvNEpJR902nfJ1sQLB6G1g0h8mYUebiMxbnSj52hiO0nN/Kqzfj3jWR+wCpj
02W0r5rFtiTX1iRbuW8FsDAI+8QSDfEkAzg69nrvypJE2qoG6cyuUmKiy8eyKqaHYekfZb0n9ya0
P2mSX0uP/v5JJj4Dg3tG0+pafaBHU4RuPfcpkp6JplAOml3ft5hxKRLxVAuZ4FNtkGJfX4JvUxu9
CK1E40E2lR6XD6yXn/RiratV6PKLeHqQZ1FO2ppydZNCEmRzcmNKPyCFzWtKpQPsXdOSkLrIawlC
Ow+UfiAXCZIjLM/60dUh9njgV9Hc/OS4mQJBJWOng13Glj5bhnqo7EDz4WslLgipmy4MQn9FzXqG
oMEToWLe8Nd1jMayF2LwrCelOqQljAdFtrEJRl2zjww8ipRUlVfG6bTJOh0G5jLrWP0FmNB6af0l
U+BaRH2LtTolQ15lYTKJkCC/k7DaKopT8jvyZ0UtpTvaJTDXO2k4EKznTUU6HgjrGw92QARdGHAM
UygsjwQjtGIxbonVQKFuzgGgEsN0MYaILQ1rFahKfJiV6ZWIrvlWUyAtdDlrN2yfG6PQx/2QqTLW
mxqTdZQ/x1Ldu39+py9Wg182DeZGWCvonqNvxSVg6VcvUDoOBguCUvv1OLybVl97LKgZ/Zl82ocV
xXgAG1SaR4+4ONO3jUq7o2zt963wxvyrKpXP6dxTMRNG59jN/RhKnc9WSfx4ZI4naVi8UcSWp0Ln
ciADMzICoUfTxHiBPFvUMkQGwdtJ4CCx7KXk23nagqbS2Rkq0jaw5gXdAM5GqRF5pZb8kHSG9tmG
sf6R1zeB2QhlAiJPDOFXN4HUFBIVMpmbIEh0hA+CeyDezvWrUeOc6QgkExkBwYGovtUZmMJPnsH1
J8MzEAYqFIMoBjrd1zNeqekEJ7W+9SNCtraKGKbbzlR3S9UnhyZsd1GTVDdVP5EETfg62Uj6F3Ox
jmFLTyONIt0fZeDay2hCIIsjag1RHSS5n/eDlj5V4/wGBzNz2+Kl0BJjJxSpfYkJWabmd7uShGzk
3TtN721fzZadTrpWVHT1F1VrFe/Pf+kFc//rjV43QOo2BTehznTvMoP/ZVADTYVTvJ2Xvh2xEy+6
/MR0ikb7ON8CbULIp0ovM+T4Chn4C+7zmoZYY7mF3r3Uc0UaVskJOW5+Tllf7Aa7Cm9SknK3AG7D
t0gjt11fFpvU6lb1IQ0eAnj3p0FRDkCGknMuh+QnwL9wADJZO7p1vWN3IYRQmsWbUE3VL2WK6Y0T
1tt6ZBKZosPfMEmnTZN0m63vRtrG1h54JIgs+aBGxYpvtfWtPtWdC/LknOpjsGngGpNpB9/gpC/t
biapfF9ahAMagMbCEl1RImL/z7f2o9KCm8q0VgXJBFny990TnjUDhEIq/Amq+Jb/pHqKUhjuPLam
T/dxl7BAffLiXlsOL2s9hyBKGqY31NJXhVYZzXwOc1X6Gqixt2YW5DQCrXsADtRua/g4aRcqO40F
w0kqaYBv2PhLEqIaqYznvlMAc1aWQQeEHYCk7a+SDiGwTQYYrOMaIVSr5SkSnwxETeZJv33tvIQy
twrzlaKhe7iuk/PeKhupD1K/gciFaty09mGZLBuYu3TGSQ5Sj6PeMNFRg8WZbJ1gyWAOt1UXWf6c
QL0h4hjyHxnM1ixtCJLP6GnL9MiC9rZWwq3daOkGTXMqULENHolm8jHW5kMMtw/YznzX6JyocZ5Y
XkZRxZhoq1f2cp7y6iWLmqM9wiO1rbXPy+xklwu6KZGZEjFgBlvU4bVrxaV5qLTyjQ5jth0W0ieZ
uPqUJxmNT8Bgaa3fETiJd62Alok3oPbSJZAdeoH62hMmYEqu9M0ytqGTJaPqYvC41XB2HUVUBCjO
a8riOd6EBOB+i0Y7R4BXBmfe6XYPkUz9pES11qPJ1bqArF5X1gE1dft1xV51nUJqS5z7qa09D5aV
bw0zR88b6GujueMBwKuvtaRiogJ5Y2DIeCJVEPFTHjxGS1OT+0qwp1xJQBWlGQZ5PELnLS3NKUKT
cOOWbIcB3JInkVfq1Tp/srm0517uiqMZPQT2VBx1ghScROvIfTZp4tP2NA9psRkUgw2/IzEhlmc6
aVIGRC7oZYZiKlt1ppieYYA9sdt436QdCZtkSFo9xN+yPAxBI+5HU8hkucnAlAkv26eERDnMf8yv
WhVu00iJHZXB6SsAxBMjEOG0TdbcWCDSXaUe9RvqDJ+Ql+Eu4QmaRZndSLF4aCRJcrt4barNlb1N
1LQmnM8+6cYk+7BVrAY23J/XmLV0+4+nZEHPJcVklWZcfe7SMEJZl6LMD5uYCxCxa/bgDGXBlz7E
5icr2gefqcIeAaBFo8DlfP37iiZAc0F4KzO/xhvpzj1eH/JHFcfCzbINTJX9gx7SmV8aeEnLeerP
f+wHCyoJXQL0A8dq2klXqihrWs9MDZfX8jI8T/XXcWZwqmis+DrUevFpKXat7FtXU47LYjXVqqxO
6pXiJZ9gtmhtm/lDAQcKMHEc2XfWaMq3FI1gM0m638UZMAHTEhAZqYajoD3YY8neVFqdT41CNthn
uuNrXdzlZykm0GvqI2qji0z/lz0bx4hNDEGR+9k4JKdFH10jheG7rGT2cMCsNEzheDLSGuhyFEAi
4u3clpx36MgqlBGS7S/ezhyV5lCl4zY3JxD5nRKAqirukorsZPQ3cB/sqfqWK4nxpbRpl6sysL/A
1ien1MdP3qwP7zQHJrpJhm7/50FOGk0rGeS0Itk4c7uOr9fstNpJcJ8dGMC5oZo1e8K2C8cCF+mV
BKl4NVD+TaFkZ3qM0jZsyLC2i/5TS9/6Wl19Y5j4TVPnNMfLf30KVnMzZRojKl+LtHtNkk50DE46
UGSC0UE0myI/Oj6AScKwhJJ9sg5/dJykewV5ROC1U0nj/v2bo6Fat3WuVn5XN8G57ydXK3XtyFOw
OUbtcjpbcm7woG2XXHd4uxYhlAz3qk1T2amnxF30yWd4eeuvb4hFxWiuxi/uy9VPqkUKPYvGul8U
AGYrrSXFnQywLBTA2IYXwYztFIcQsSfrzHqCLs3KAuKI7sMuO1nFWHlZrW2xqh9glAUHtR/jXT2C
nk+J1SIdXD522jKfKgWf39g/9U3wmXD/g7aBYnHIouFt4bO6rpI42wbDIIzK1yMI/DOLeDJ34bkw
JocY5nPZG25IdgNyiaY86EQbcOycw5PatJMH0zAAdyrf/3lx+/BBE6mG9kxGcWNdNuRfPmqx2gXr
li+gsYjak4BxwA3oUgfHROmXXS+4NdmaaWATV1oZa98QhLwiTzTV6NffNyOchkUSnxwQ1h3k+mHb
tmphnRXMMa+bB5XSUsqPovQt7PFeQr/Cq4p8nw1UKHnzXPQc8Mly+aSx88FVMaTQkUNG+YF1MUfW
YCzAe2ktVU8zSVQnCyi5p2WS7aVmQlU3oc8Lmah98hQ+2GOAiSgciDjPMHFZy6JfnkLGIi5V0sg6
NL5JkHlOcsUpiJBjSPihwSywb9Itx7wdkxYUe+ksuxHQsFLnoBwSukmDo5PdkC3flZf6vZGSzxaE
DzZhag+OpuizbNoEVydjBA8pwxtYjK3U3gVttXipUkkOs1/bxVNj+/nQx496C81VLrpdDygZp+6y
nwaik7MCrr5p3KSlIvZlQf/XUslXKPMw9kbJRGP272HB3d9vya/97w+qExVdL0AX7ijwmKt6QWL1
Rh9SNH6WmpI3T/IhqpTNjFR9HMRntJVrgeO6K1IZCEoE5LcQ16/aXIOWoN1MOc80IupIu5kbvxiR
qUr9TcR8LU6lW0GcHI337VJU0x5EHREC/fDZA7ruHfA7dJkfQmwVTkdU3L+/Qpopt51eyCXN3Ull
kGseEEoS6tvgx4YFBuxUplTT9W9pONxFFLaOOmndIUSHvQmjTPmkRPzgU1rXORrNQFzwlF3VMKTt
AHdW08xXizj0pmH5WiOGo/MWgZU2b4gz+GHLafrJB/zBW2rQqmTBYG5AzbbepF++o1kGsjOrM3ie
JafIFss9Ab1vaKNvG9MG8N/CK5cUfEwTn9ef37qLjfT3JQsgEAcxgjApi9k5f792HofSKE9B40f1
nLtBZw8uwTfePEcI2bL525BxHo+X9FVve4b20ANtI9EOUzbCOSD8g7iVNt1itO89xo5ylH/P8Cwx
sbGyG5VXipOz3O6qOupQbpnya4jsAZHUVHyZwTQ6bVYGTm62w9fFPIxEqNexa1b01sLRCn2JyTjd
TS1AI96kG5GagvI1Mc+iDp6NpMl9ZlaY4nT1DrLzHTHk2Rb+qunEfSHukcgheJMlPlujPrXxWD1T
1Wld4eRyyb9REhDeqqQ7arEvSjESMqD9/PPtvby/V7eX5YdSTVbRgGLj/f321vrcGjPdP18azOdm
7htq8GRfRTYxoCngzqEt+jtZqUiYOqfGkN8PhV7uyljXPVGuOpPWwjxSgAbu68U4RCifs6QVoHbz
u4Jydw+kX3JJGYTLM/UAUAm2d8piCLdaUJ04f7Axivb7pKXnpSBaIl4R+UMSuLkygEK1aahFScAh
P2+dku/bM2NYhrIEBIoTmBPOMkKVaLZ9pDC7MJS+1bouncpgPEOiXHaj+en4y6Bc5Kb8ftMsA/21
xTBQ1jhcXtVM9qJ2AYD70ldiigwrtiukh/T6FvuA0unBnoz4S6kU0m285HSj4Y7LvU1KHpMzYiC/
zbbtGElrfdUGYzx2kUkMXokKL+yjwNdHpUVFemuQ1sfqToNiHqdvCWE2ppbRouVAao/G19SOjwah
x8cwfqkJdrwr30sq/NsMRdnGDGWoME32Mxk5OMN1cKzKoqAQzbECdwvZ0trQxEmcrIS0rBJuNdqR
L4Z+Q3V+zuJpPvZy/l0bBXIf5Kk9YFttGgIPZPyZCBJ6+5me7wIl3Fhz+9jYCxp7JX2q5exxKrU7
etNf7Enm6FzVG72q1S+isEBS5zZZx5ozGPgqJcMlZ/s5qER4Cqrxr7CIFqfpSQMrRn0ndDzGQPWB
26dj56QkuEC+f68kg18ih8gE4noE0F2Z7mh2b4s8Gc4YFJ5k1rHfJjNehsT80gLTB97IC/KzsQPJ
C6fmrzmTfgQN/FMj2KVR9ldlRX8NYQfrmdmCo9StVzSrmFBSUyTFDauG1JVgdvNTXdm5V79WaRFu
sly8J4HyEFj5pptS4j7G4F4PSI9kmw5WWUviopx56FGReFk23uUV4exDaz5poiRyflygskfkznZ2
vRn6xXKsdw311oYRAhE1MahjiRjDsJUBbxsPpM/tg1zc6KL/mlZm6yx2L6hbaQgKHfhZmRFlhkZw
E5vlbmAFc8fskgExvoTWnDEOf4+YGZ3iUn2ikbnplOg4kGtKGFhiu4EMA9Ec6N6YsvkzHkDmEj9S
cYCUPHluY2Y1JJeOMnV+I9WpO9MFxuNTjF5DIkQYkZwOioJlmRS5ERvOgKvFETm86mQxzmlXoqJV
CRiS6h8tiRwHdSLa0RKLa9HtdRWyWCwNu3eX1Iee5HhaBjHJSyqOXygai6a0d2N2Zzdpc5rCoduH
nXkakxiStbnEXjs3e5EZ6t1s2Ce0tMWhnUNxBuZYAERX8H2aBFDOkQS/Wqs2hVb6YaT8pSFmOKkJ
yeeTVoMQlpLhOFHu+egyD0oyaShH62dJKsyNQHHgdEoH718j2q0YlMeaTMINnWIvopUPfHz8oZXk
vVdIdYxOLT1Ghhj3ZoFbcZZkMMm97YFZ9+dqdnpdh+hF7EWMtsW18/qn3qjHIC5MRw7vR9Cvfh4m
rUuSarNBmRmCFrmxxXc1D2J6iOKGtzt0AVxmnBGrmddMBI42WDsBeS4Qxc9QY1aXLOw0Y9Ft0jGd
3ZiMEWCAN1rF0yQOrGDuhwt9QdiuPxJoUbhxGKi8RvCWtJqubNcYqLKHTTVHJNrV7V3S0J7RGvXe
DPt3cutPWTvd1N38TYnsG0lpyHQOw3Ibjl+ZM267OnmytAodb3aSWhyM09iHO1LPh20Qwo3OW7QB
uR+F6itd1Hg/ZrOvqi8oyDRw8Jx/1YTIMolDghJHP3Ksno6lIVMr+TNSsKyNCG5ta+H/WkRIGUmJ
Sqt2P2OHZcMWR92qbiNRbJkNtg6mQ8mV9XLfEL9IXqnpalbGKbZojwp1naFXKl3GzMRlZTyAYbDO
HJVPtHgBXCl8O3Zn3WWVMLZyHt/2Z3NSE0+NltFTWvmxu6QjWFK48uwdNlidpBDyMAw52C+qVZ7T
crxTq/X1XkhQMIcbZMAv2iT8PEA0NkRrcmlEGFH/QzGR2jIuPFaTdKLk0pzRHDmcrk9pGe4CbXmR
xRopXCQ/hMQUZtSTfR3J9xHsxkhzOynckvtQuFExbK0qOxBwd1L0N6gSpcOa/daorMiACyMU/l3s
JtTx6P6QsMLb/jYTZqXKjLHMEgR5oBtO16iDFwZT5rXURuQnFBOCQ8XyQw5a1C0wv/M0BvAXhl6K
nvIgR8PLTEIrQV47Q+dpxUr5bhuo2RSbPLv4jq3pDrZN7jJnfyKisAqflpmnnpWuaas37cK8jRl7
7klR87g041FOKX6GJf2ZaLGr6hZRhCVh3Iox7NUhyvfdQj3Q1Jaj2OLbqGcPqWY+QtNz51q5C0cG
fj2FO6AFp2H47dBdd2S6ARHZOE7JzKbOfxAAhSlNyAC4iFFl9A2UcTD4QlNqkIQWjieP5hMKwMEf
UEdmYtI8a33zKqs4LBW+ubzNT0NdsSXM9t4mhawEls+u0yiOHKMTaLGpSIP2DuD9R633z1SwjxLx
Dy5VH809YpelhVRXmR1DNuIT/XMwtASOJVp+bLtpb4vixQ7LLzrHHKeP76MeCJBkEHMoEIk0Mnli
ZR89rrGNkmK6IuBdWO80WD/+hfYMvblzimWIubfjY9XnXzm8wOyPk2NcqY5eSE/lhIqBDvMPU4l9
FgH01VPzaBg8Q6S53+PZIk/JOjPi+j7aya6xmUxjcHBAXB4FCz6hG/hJA5S52rGZR3C2U/s90Nvn
WSIdtCWmp7Wjb0vKLpPcJYgKHK1KH4ghx81QyVhekhtjcExr3WMlpot1sWGWbrMTTJu6RgBcTfD4
1Z+1ZW4H7ENWReh0F9sgERXtMYlSDvgK/ypgDR9vmmURJ03namFAITCA8c+Bq6/5RdEu1lK/UAhl
1ulyAyfYEwrVw+RQz3U5fe2V8YnvsOYvi3ZDM52kS1a8fE8Yod/q8nYiUcjRwvIvtZjZZCnkKoWd
0kqdVk56t1uAhC0YEmatORPc02MDJO4tj/qthQYaL7ME/zT9GpXkGNCpMt16TJ1Kl+5DoPmiyx+m
IXruadBuAj4nZ8T0Qleo/mIXk+y2oNccoYw/9dQ61lhHDPTXxJyTT5JFjPMGwMkJETUYieYE8j8y
ichKaOPZ7BfRkDhTqCXQ0iKU4mP8E8cJhpvA4vQ0H8aCIWKK62hXlSjfBcEQmXlQu0rh30IrqURH
MTBZhC4T80ecHSYH1sy6iACLIOYvut7trQI6jMmRPBfiu24/VZJIXUuXUodiGk/OEtWEnW9gvNwE
onlewOITzcljjOdnDtlflmXCgG0jDh46hsHKhHc4DViCFczZXZc3W0IGb1sU726elsfEWg4iFHfp
3G3HiqU3T+Y3FP7ZPirSyBVVg/ekHRpPJKXt9iolOCaNbFsu2T6prPe+IU+l7wLhGONE1q1MsYUG
2I1iQg0Ge+VCW0SoApYlDBheJRPKbY8S2W3tePRIn1LOoUhkXBVPzL9v8JKcy3TRNzL7SxSBCBVm
Me4GoqXisNgsJqIL8E3aXtYoDlLmSco89RtJkfEITekmJsLAncwx50sI7sY8iFz0P/HeHNFWr4Vv
rbQ42nJ40XLGqHyaAi8Mk7umqP6bo/NYjlTJwvATEYE3W1ypnLzfEH1banwCCSTm6eerWcwsZiJa
UhVknvNbevna3qDVlWK7lTkrYpy49q2+nG/D1dTd3Qx3nEQK6pIRh2HM8of+SdINDts+8GVK8xkR
1ILqPssTs6fPfR2CgztV8UAZ4V23LT33pn6kegrhuxSgmI137nqin/oasrTS74nsTgxKdcJsy2gg
6NG62Gzbbv6IhcoNZw7vZTugh5FnmfGq89qKXH07sOrnvbsh8BP3ZDDCLOrZwXbViuPJ/CktFuix
iv9fpbS63kdd3JYuRZmclVv3W639DGuW7Ln1X959d4osTJJVwp5iUOpdKN/VxLNbtSmKKKZq511n
x4zE/Kbs5Wkqt4KcQu04T81XoP5UM4OSJvu3wlz1hLM1LfZThZEoBHTr+DcXOmGLBwpsjl7QJeNK
vRZcU8i0/Gs3qW7R3lSgCEjyR7P4Qw1BQGesMYNy6q98pzZe7j7ff7IlY667NXIR/OywbQXrHjbL
wPhcTYwRC7Or3M2rCgoUKL7/ydvDF3KWfXHqZnHGFqTFe1fd3FwbRWw92iCdE0yzwqHXX1FIMl1W
1jel7Cm+n8/Gz56pgP6ZDQose03GpuRiWm3np0TT32aC5Lr2rLvYsveOior6rquGhxzBX5gJ8ZX7
wUC/+f2quRhT7PogEPZnhnjj47xf/g+FjLFLndt95QzPqts5ywdBn9IuBD0Wox1aTXUtG59ux0z5
UTEZ0OIWSJ5lPvma+J2mjeq/oMATGiDYyvJHNXKWAc/sNMknw5j9AlVDl7vG+1jZT3quHcyeOdLV
5he9pTzYx9+S1GXtc3HrYHH+KWjZ/CWzSDiWGb8egIbqT76mvW3dYaUTZqDZBCC+ANp1iETuH5SA
wLf3H3/NqEUujwHuDqpa8AWx6qcMBVeMbmRodtrHXuuR5nXEVDj1f7jbXvbFZF3zEGkE/c9Wq+Oe
u5Tn+VwNWvCV4UI4DhkdbnUR0NhVFi1/3DPx9l48041z2y5uOWqVl1DTPQixp/2KjcINDr7LAcsL
TY/DnhpB8Tz7NR2nBdvCNLm/vkcN2erV93thU3ru7edAOWVUDq4WhGA7WjijZAZg8h92V7wggjq6
8/ibGbCJjVFcrd7/N9tTGa8VMuKHgG47UJTBjumvOMl+zC6ysepoRg5QW/KisevVyr3DNrVf7I5q
LXiidONU5mfnDJeBfUa0SMVtVYFktWtxdlcntUbnY895T3r6TJkW+qOwo6wRdzD3xsGb2EG1EAfT
rz3bf6zGsRJsn6fGKF/9gH+62/IPQYdOvMy8N5x18mXKVJ6Mtx5uhy5mQ5QnbXJea1NRfgFUFhpq
QzAk3b/a7vzItrBjsdW0g3reb9UbcYeZKp73QY+xETNEjcGXKG5FU6FDa2ZIXvKYUms+URWuDags
e+1I1x9QX9MgbOJEX3LJMOj53TWrrO2uG6uPxeNSlA2N3nW6792LQ1bOstJFVFJkTmNSFRrjTOwX
j1K/v0NwOzTJ2SyvnCbU15eXoOdQMkpcYj577VSpt9qeB/bF7Q+4bnnAM5FqgpjwdsaKv+H/Lafn
VprX1rGJFsuCLFL1Pt8NjvMctHNsiDqLOeGpqGLsKKjgq2onEXXwZ2CNjPNhMmIOp6c+B0bwgJz6
lSVtK/M75Bo2tceeAaK7JEZ+q7+htgVvz0c5uaSwXfBHe0yMrNdeXfx1i+EX3auEr+6Z7yTX82Sl
k6+/bgJv60SrdbRt3Ua9oDDTWz3XsFyWnq1J3XRqgDdjCuhy88pWR3PzAzp7HWqtKaOJhrF6Wbti
TSiUk6FY+ZscdSu/zqtnD9L7fjfFZ91KLww8Z4hK3TlzyZJEhhN4KSm01GUNyTXkgEvm7265dRyw
O6NVtx6455DbNHHuN3U6IVi7DepMBD5jQaHw7Ek6OEc5ylgwBIwsVLiUAf2R/zppppnj2R/vs5xe
Vcfn7C0aYvsqcGE4gOajzOZ/JvEIxirWg1aaWpJj1EqDRUcGt/RhC2uT0p6Lh2e3z3OJmZVCHY0f
uj/OnNas51a8TftVEVaJcdEGNuUdM/rix6gKxBozy2BVjggNkfYc6vXCFtSfent4bHaM4fnIvhb4
ZndvFe2LKbvxuez+qklYdJBS4pOLMt4dpz0V2nKH29CMbG0fI6tQj61oxBEbcxCJ0X0RCzuPri3U
WuaIDkonCzmEKX5s+SPw7t5VnvtSAB2BQJn0y49ooxxLAcGwB9ZR+1zQRc9g0dOOV/d0bOGwTwqd
ZzZQvv+yTfNBN1c3ppA5WpYVUE2Qr5v52kvJE1IZFmM+zDhqDMZHxEGtMk8YsfwI2XUerq3xU5T5
f8NuPC1Ni4fd6KoHvYd1pd7vMPnjEH5T5XIkdvNDand+dzLqzn3zvYmYU/a9FMNqxCq2hzbPWehX
xtPWyG+fsyitNwbPeRqLqMvX1OPg6hcL7MTYTuPI1FN4X9lQvhblkNDg51BE4AVxteADKXPucFrK
vdAfLCfBfyD2oI3UrcpYte690vkeUC/9+lp/MoQKwqDcuKZkc5dpjn1puoHPulhIZWtrSlFGm3of
PT+ZTHcX6qOVmmkmzeYs0mVuA+tan5puJpvZtJfFG6EK5+or0KwRb+p2rqirjNABvfLirfdL86oC
0uZw2GfhWgRvu6cDKAdHus4QWk/uE9h1k6KXpl8VeOawYfksluHdw9JANymAo0Z9SyQNgZy2+u4M
DnvHauZomOzIQ1eUaB1BWb5crsimjDtyCctrX94rUU+HQlSvKL3WZKWr9eD3xmE12dipQCLgvqzS
YgOMtceOmqkGYYGdYy6xx5emDFDVeSZRcrnFPiPYhAN27K5mPKf5GfnZWIW1Xjz6AQ1W7TrGM2bo
CGFoEZk6K4KVBRLssn/uN58uZTM3Y0nmFgbDyU3NavigaKJuMzudMcubMyNuabkTpxPKSafKTnJS
YBiwEjnq6nHdrEsxo4cApL6JCA2XcCceDkjn4JkjOKn0DFabhfa4HsGMnAuNet2Kx1UzxUO39hFC
5K+MWfnFF5gxZjHdr9N8zu2apRLw1rDmS6cwZ5CVYF+LRj9j1M7TZpiOym3GeNkQoFWNxpEQND4V
GQ9lW36yAgzpim6yzUd1e+n+aFiLw9zMNmj+gAfHqWFcDHIK8paSSrdHED2X4WJs74vZ3Bu+y8jZ
rF4Eq5w66E5PnBgneDUrWWtqa/b9Dn78VZ8eumI84So0Dzl7S+3RCe5hes3dJ6YyfDD2Is6+bK46
kG5Zst3yegd1x/ZuDVa8j+VZoEcFo115iGRO8TGe7stUrCe9jrcejEmOTFg94uS4Mt3Ptqu2F3rt
SrsCaxrEeyAnTmeHOX1v3ntT2RebeHxmNSNSAq3T6Ife5Fknz28+CVJNN6bXzCJqoS/dRIn9sDdz
c0d9U8Y8JRHo297DzIaLFzbNdD27+NoBpsoIWxbl0NacQ4lDJzK7BqvsZgGVOUwztrd9SzKZk0oM
hAqsqJJNUHunbPHc1uoFszlVZtv0rroJq6YO0Olaj4NxRt34vTaKot1GPWRfdWtX6a2YNjXmvXos
tXo+uo39O6BJh6NpmO58S5wUcJWGUpDckaQFn0p0i6faNJr+sA3OXQ6gPqgiv/Nm3u1Az99JACDN
W/UyNYZpohCvvlOz6V+DaslI8Nh2TvQhP2LU4m6Dr2YTy1lD7OxULcHdkPMj/J3U/9EtKX33U7eo
wCOp3wu3fB/T1iTzJJPvFI6NTjk/lfSd9wVfTLZ0D0RjqJPUKNBavbetrWwUlFYfF2SEHMdhiHGO
9JAwppGQkRxLDeOeNRRHlWV6QvBgImbkT1ZQAffV57n29oiZ9WnOdjPqtPmi2wMSyZaea/bxQ9Bo
zDxtQ0OHs3/DnydBx6hfZeY1Nz2w0YJh0Z/6eFg6Lr5iT5Xw7zuCS2dTjCdcT8zhyszulrH7yA2n
PYsWqTx0pUa1O8FpZh/5Yk5KmcvUGW0RLVqGGRt3ch6w6DCg64/zUjGR/r+l16aQpJ6Mo55pYBGo
GFKHnrpwxeSFtGd1w65c/+hN+wu57ae6pKX+xiF7lRZcXSNTlwYWZZcIsna6QmdvM66Oiclx0LlZ
7JKZDS+QfnDhwdrJGK8l6QFX2RJO0wcbiRk5/hx0yw71cnI1QO1KGaIyIr+xHMD1WCgHvycpBLIL
WuPJW4eL0/RpAdLp0fx3UsGNCyOjJoJ6WU4lf8yhsJ3HzZXdwRztMvJ4EAFLKG6dhDsmqrTH2BJg
6y6r2TTv4l4rbiLbmZuUIeY9uO6FIuZmrQSZjlsoOcFuUt8+WRzxOGf9nM7rKpNZAKcrEMSdV7lG
oETIgvU6tuIPrcxV4psLg1FWsQ7Dm/rqYZH+gzNPduJo9JfTmJZuO7neTfmQF/12tLT8EyNZl5YV
yKPfWDJdC504A7RrpSP+ZUVJAytVs6wgwMCFuV2oNrziJMxQAqMV0PxuTfRiUZe9ZwJD0HpZja1E
i1KEO/3fj77FbboQuwIFTFKDrbSodAsrzStGtF16wFDCc5OpW9Yr9N16FcJ50UePtdEhXNp1xcP/
/2vTm/ohP0zNWiSI5weO9z3m7TOec98bHoZ5/4T5aK9kUNBrUrRO2ujVGNsg9pO09EOpUYZEYneB
yQg7ADYyqMGcMZ69AJpx91+bmeAKIg/1aB6DWK8mkuWUsaVbB2fO3uS01A1UBZlKtClmUcdlhJng
L727DRYCjYkoE9ymPHY3deQiPGz9AXSUpHs1tLrWOEJZxprXHoKut6hEl9FQrIQ32n0ZZnQ2URbP
0VEDz2mz80ajEmG3i/aST3nadtI6wRGZb/LHHmWX2C5lf72h5QmuqNH0T10zQYPX63WoKPMNOi/U
7cLjutvNR30rvltM7YxsXrpRknrWOPj2bCRQz7sR2Yszxrr7wbPO3eTLO3MewKuocw7REERNTB/4
86r7W2iQcxEZHZdiNqC3bIeaT0poB5rm/+ljEDHmU709X/GwOJfMelKAf4e1BP71A5vuKS2TB9uq
QbwGm81JbN/Mapd9ZFy2pPzLH0D3klbdLVsvj0s9v1cA7aeqEqFPLkqsFmRdms4wk9srCdj2YJ0Q
gZ0onr0vHW0Kq9YyGXmo5zMDbjTsI8yAw3m2gj4Zuxoso+LHAv1Q3nqh9JUNdH+qWvHP5C4I87Ew
43a9bdXNGUzt2R4or57G+eKXlPgidviGJ4hyvSICoWVh9Rf33V2LDisxmVZT/pJ71HLnsjPTRW4n
16a7dOqmhC0Uz5r3XrYbKJGyNVY+TlTCOEKrMl6XPjOT3A4+0QsnQx6sSVl1GjAXf8wkqj0lAJWT
StSIEcy07GleIYooSKZxwu4ND6Q13n5HuMZDWyDxNGiKBchHeGTT9Y4fOOcUtn5yRd3YxPBPHbQX
t537afDUhRszaeQVM3EbUD+jaGcSvMqjXpowpUP/5XmvzUbvTE5zNb4C7VQUwZPXzOuBYPYW9iSL
5yC7ehRDAsDrWyRrHq6cqV2rxEuHHWn0h5NhBs8ITqKuDbz7cf61uuDHJ5Ui/GokjszKv7Y9owGz
w5VcmHu9KwBQBBRFw8nCwpAElX2R2v7Bl0d24Lp8mnv5LGuHrRLIMNxIRAkXJj/6T6N22U/6NDyL
Hl6/hc8jIx8+dKjfpdWeuFOC06aqtLa6T9bd16o0B4bfwgx7WV3xFT3rbq6emh5a1hSHBRtOqHnj
drNv01xa+V4CDzaHecM2LzqDdXDyY9JIuKrFB3Wmv9Xa3I+DyXJmFojXa5Buq0t6zTDiceX3KVVX
XuTkBUnnPfDb9/TBAgTeeV6un8rbAQ1HeIGPKpLR3rywKuSHu2CC9O3yUsD+OCOT46Ch4+p2503m
ZmhC1J0VAzp5O/eqdM5mUakXayofs+WpkusWgR/iHer3N1VDEalhexq5tmSB4GtsG3qhhyrqqouA
uw2FN2v8oOVCHBp23hkA3RwT1+UHWvTNh9yGX0tvfhDLBlLl+T9yy4hbM+eTTahaMgHIKTEsp63U
3xdyoPjXnUd0RHlCpM85n5knMi97bTGxTYowW9EYc1rI8tBY//7/6/Hu9yHl0WT+asHjLJBW7H0T
vMIiYcB2TXQ8Mg00Z+GzK1+GvHTSyXvahinV6J2K2gq0wF+qP7u1s5QI7axr1p4Olg/9aPf6oa4p
GDYUBBON3iRYEdfymmMpSagLhivpDu5uugmKDHZlfE5581dfqz8Z3vVPvTkx9JI7hkUcsw1vlcHW
jBbBx/O8e2Ws0P9N5hdXuxeNnvqXNcF0pliEAc5/2nRgPGs4LwsvD72tNN3y5a7rwP7Vv5GVZ6Jw
E1WYOY44yN58q6EoIeZV314JCfzKfLKfMrM6FbtzFNoMYjyAiTR/DDWcW1f8mmXtnOVSxAJ/5alp
yHjRev8POOY+9TRd25+CdtF0bBfSuWT5DHY0AinwgpAu8iOayTnzf90gAUQ+tkAz62PxAeyKZvA3
3VlAEGcXoKcibnCvT1W5ylS4za/l2fLQEpEDUkH45o1f3I2/vQ91Ty3HI5+xE8r2ZcnUg60EsM0t
JogcOGZM7+D2xke3lm800FwzOf0WFQicrze/EFqPrUNt3TKAbHUdg3KzZbD64kWrzD3eHDdpO+t3
1RL8T6LLVEp0CptCR2tbrz81jTrnviu57OUrCro3DHjY3STBMUSWMetQmpF3f4gB6xLLFK8gm+G8
0ChMglNsmmCtATs7Gq3Psn1deU0h3T450b4VmiLuG4J+tE4dnNG8n8mBScq8+GcY37rBuj9yboeg
1RLl060EQNMxxBsnG8nTZuLVGpNuIKFpG+JltCGylvVTE+raOONhyJp/VXWT+ZGeutSdGY1Z/lH5
exf7bCbAHxsZdwSpNgOC+VxWlCMS+9v6NRpQ0UEoOQPvrB61c0Ud+/ziOWXqWn8GGIzzOuOY9hHg
UCsZjsv0aS+M8j397RwAAlmYAlKCCGeCdT0PzSGAMRQ228Ne39VyVfFo8FlT+5kQVJbzqzVhW9M0
X+1fpVfEGWPe484k22g0uhMe8DhUlXHvmMax6EyyydjBVe5pIQKX4eQMZ4yZQUQin074H00JdrXo
8ZZ3C29u9tIGGWSU/amUVqfdi9JNHlXEaExnMXX3Y7Rs+qGz8iFsnfHZMqGnCVIsOKh8whqKoQw1
WOtlCrJ0L7HO6Kx6tVZAS3tEWQ24qlZs3dgeSl4ylGjz0CKc0bWro2gbdaqC7cu0Y2vCO7owIhJq
cSFkWUHn7s/u0PBw8G2yWL0rGz0RZe/q0vcNmeg+nMtOjGToFCjmcoEgyAxnryCRBN1LUoggcms4
PK0kDg1BLoeIqP143BXoIW7l0M8ClAXDFwjCgWvVSmDmeZvqfYz3vf2TZZSX32Q8XfBe9SePDLY7
43VrjDoeJ4uyvYL0Ib0r77B37AevMl9Ep59BaCOlr3963US2NNbfE331yBIYxYnrgDtR2ku/3xLZ
5vnkd82fbpUMHG775gzzq+AwSYbK4ncx7d/G1gk9GpB5T+W3ZUxxSSTKwWgpd2dYPdj2xvc65k9K
Ne+yd6t4zYc1rN0SCaA/X0p0+1uugdwh8CqkH0t3eyM9m1XE3eXRdsa/Y50TWwPC31PntwaPTsYJ
GxAcdTaVyQeqprjvy9epGFOzllfQH555VSUWrtrO822QPGdOADHa1PKro80tR6qIehiq6Z6L/YzT
G4DGgwveiT/lypBRMA+/mx1U4Wi218lADONM1pQOQ99HxTpx5NSMxG7wPRTQdqVX1ojI1je5BLTG
OfcaJVIHpO+8E03ZhFRHkx3BMWFmNVUtbM9pWUhOA525vmjySJPzGG00mEcTsWQ5wB1v8Efj3PUu
IoltnhyGLJGOwv63IMerNvViT9w8+1bDGE9vlrUlFmmrOKWZyAMi1dRNUGhFt//AcMnQdAJ1EhwR
WWD81bEyDWpEHeiisam4ElBQei/OQPOk5VYkQMoff8rOgxs4d+PK09NePMZx7rvhUWH7i3W8yRXy
m5eyMe65K2P6X+lfA8Mu2Knatrpau/9ZLMYHXfY6o2DDiND/Z67slROk40AsIde/eykXWaZcf0yr
VxQwXYR19iznej0Z64kXVkVBxdepabdsOsXJbmTut5mheraPpmPf52zHZfZkehOCMA/As9c0QA3v
3dZ6OIKxeGocMOXNzJk1X/thv+8r7UyYR9xXwf28Wc92laHfGLJUK2731uxdiqbG0Eup6Ao/3oy4
WWebu5GcOHQgZRaZg0CmIn8a5IRhhmMt6gVnyYxJNtX6gkU78KbEc7PItfJfTCGY+q1pTBq/f6vs
gsICYNTI76b8UIJ8m3wqXGY9r7lbkN5aH8CFrMRsir/Iy11m+WFIfY0aKaH5P46GfN7SvHgt+em8
1OXRNH+92mDAErMZ/iFZ1DoO6kA0oIzK7K9gUPZlx7ivu0TeiWTofMoObUdL+qqNezWC8iE31nGl
kcC4L+EMRqoCoH1d1OdJG/lf6IE8wohR8DDzG9lN82LnDihTY7C2tna8Cb3n1xvP+iRpFeF5qAfo
9+J+6G/XaZaKbIFh1sd7eye4sW/Xb2VtD0Fn35UecXvZfDVV/oNp3oX51zFP51ADJbgRNoFv5alv
e4TE8dq3hvHk9pEscd3Yybjbr9vYIWPyaot2rRZZXe49ytFDaKdB/rj2zOGoX+2KDVxkCquwoVKr
Cn6I+U3zwWSoRNvXdaBGtI9BbFHvNDqfRY/FjIrZwzbqpya3D6BheairMTaRdDNcJ2vQfztF/ehZ
rKbNFvytFh5/vR3pGEPbjqCanK12e8jN/Q1t7RYWon3dkHQOsxY7HsGS8GUWqUQ8awJovW9i214P
s2N20Qis6mlDzLj8qRjGASEXvlMjRITiprOji0gAnaeOIhyOpxHv3MVw5bUjJRIiL//Usfj3mvVj
jDB/RgVFqQc55RHOa98tL9a8clmoOSJE+2dS6nsgb5kL9exq5CUiFAaKiSYpQciVE++m+Z7ZPY2S
KOVlnT8RrqyFOdUYoVDWGLaoqbYG0HAHzhHORgnkJve7yuVv9pB1jnn9MFcAI9M0vW414KeDbeE2
rU++JDO1c0Cx0DM5ufNmZ0ntGnUytM5fs4Jrnin2ddvt0RVc28T2tlFTTdyKdYs2b82ftAppEBqc
ByYwjcurfx8ono3Wef2QhfXXaqaPocYEYWr9EhZBwBo33qopYeBwcgI1muU1r4sOkmq/H4usYnfd
uAX38Z9sBlwZ2ULEs8dAgkc09fTm4rTu3WwiB64gmy/ZjXXDA9O7zRHCh/OC++u4mcWHgFUNBzmn
Kxq2wUKUb3fuTx2AfmkT/5NGZ4JfSOO+ChTmjWn9HPcL5q0SZd30tBBFSQCBx6kEcrcNFp4ep79O
K3VuhFNEMi1Kx8KzkPWRmXucvXUdY91LHcJpkTGRgIhR4JP0G9JmazrhZtHHzIN8EoWRCl9f06kH
6HPtw7IPH0qaIm7RXBU3/K1W/nbAvhmpDH5ie+f79kIrM91YeQUuolz8tSvHOlguEWobUvHUN8Sl
1+az7WYuc1R1Qnt+v5ZocjObhRO/vpX5furQZ5IhERhKlrZJp+xjo9McHfOktgsMt+CBky+WYd5k
sgYz894+zl0tI7xiCiUKtR2yMZI1t/l9dn44J6NRE1++8j1E2s7Haru7H9e827S3kVcwDirZNuXF
hbOnhfjwC2s9dBuiEsfIGBvR2+m1+DZF4MUdwyu/LCoVQ5XJ3N6UJ+gKOw+vQRaoN639R2a0meqe
/tF2dtJ0fRBmXZWn+TYcp6rWgHu1ezVaL1LP3tr9/6acYWWmVP+22X7vBlDPQMp/RLFFwuP7Ya2O
XEnej8VCuoIo3JE8fQcgzwdWIyUTQCLhPvT/5hzphEkQsrnbkAeAPgZpxXDOMjGokTpmOrLUnvDI
2FiK7dTszX+uat7a1iTUQ19O8q171RQODa0iMEbcYJu8X5HWySxiNyazwUPoV+YKebhC8K6W9dns
ZH+p1q9m3vY4h7kLh934mky5x6x2deTs/n+kEqPfxSSW1k4Gr0MkN9+MrKJRmqlczIe94DseJvvX
1onghXlaU2st2YOpD9KcCWPtiquz219QbjaYumJAtRuDniG6yCxinGGAXIDLoXT+7RoTLfHUJpNQ
h6LTjOvaneN+ztJRzf9aeJ67mnwXhCQfk8VEi6P3pEYOSoP8mMjTq5MFifPMCPwXc0Ueag7pMUg6
SCsZNSR0TQEySNa7YVHs6ZJQHnxpdf235gOZV42KGMPiHyzBDJeZeK5tsu62nDuH2Pw53ebgDc7h
pC8v1bIYnImsE5r47CZbCwt9l1Fb1nj4l8fJ3C1CExA5j+BGaYctziRXNCnnnFyvsSOJmITVqicH
XGKjKkULtaM8zhb6x/cAJHuRb2VL5DkgRDy5cHwDS2apfbd6XOo7yS6e3A5aM8WaBfVk9vtRTo7N
mqt/erX6ZPdFnzNkbaQhNLgjgfxmYJHADsMxa3Z8NgjhY6b676ISX+5eDyGZR05kVM3HrPdu7LZ5
D8ipacwyXAaLNRyJ2P0wM4F6Trj8u8aBLCQmf7cQsbCeSru+fWD2e7Nu/7E2Inwdez/lI79oQF5n
3bL/scmlboAeboKUWuyLkq08lFOHwMpJymm7uMX+b3FxbQRO+9EIIFjcR29EIxAnPRM45bU22JxB
Ukn1MlG06Qpkb8RVMBOT6eBMORgKkVPJzD8au7rIiagVC0eG+SngRm2LxXfW5VvWzZ97UVw8Z61j
bHwHlFSfmdF9OdmYkQuoRT06RAurabTjcUzEOC5xqVFGY/0xzXa7K3bze5md54UQ5psClJ9vMFtS
3BDv63aXFfpz6U/OsV9XcDx6SOEFQywuOgk9Raz344PebRr5K/BDzs4blndejQ6rrk69vr4aAhmp
kRnvXimjceLPX11sUzAQr6Cnh36EttbUkIWlco5F3x7KbW5Df0V6Y+VSnjyre3Pr8Y74iyZZmwDR
wVlZ5hWL63Dg5djiXbgwpVZ9ksaQjAtchmvEJkHxiNhYhDUy1Pr9p2lubxVOkK4pmVOzebqbzOW7
yV/JYvpr+yPGGTVVEYbdk62DlxWIhy6z3ma3eyDHKzTeE8NboHlNYaq6dJXbDwmCE4Jczqj5LC3n
qldagxUGpMgoyK2i2QWCZNPLZLD41OGQ3DgQ3a8i8u6VXlcZ7wOogGcrKN3SQ5q67IeBiGVc0kzF
q/xe5xFHawcMOGfackuc3KLeMbjxfB5RAhzfhD9fg3jWGWGXbPaPNnk6Z4KJL3W2Z2drxu9JXDnh
TXo42EFzZ6zdGNnDtF8sekg7QpvIOLd+PH/x7/a6uKoczl52gZPMwMRk46xQSZqAusRNhvNoX9iM
/b8L/QaJW+tXH+4kLEh5jZwVgGBYci5Vrt+Dk+dEzc8toZMT6c1rS9Dq4F31oqCUodIZ3gqln1GO
3ek1soAtaI+b5vwaGSNTY3M+lxab9NSECImKBJRUwk2g667b3I6CoSF0AMdQ0WssWLmMdq+jdd20
NIYNO5zR0D02lvPllDdsr72fenTLXm9/IqL8RyXyEbaJU1u12J+gUw8jKSvgzCjKpGekfY4gA9xI
m3d51617SniHc8Gj+TzchkNUHN9LR08HoYm3Hq723D/P85gf29vj4tT6fT1x4dUGQ6G9aG1CJQRC
ysCIF5IJyGhsr5nNdVPuoEilHd38ut32UefaGM2qgZPdys+uscRhX1c0XoN+7XUlwyD3+NaCJyYI
fLSkjcyS+9hbK7wdLV7DjiB9TyjALXFkEmdDGNc/wq4ir0KKDv54ykbnFceTTYNx+5R7y+fUwmUB
pVG8YE/cs62MpQhS+kkQ/eo0dJjjCJjy2jv3hOq8z1rPCufnuLeheS1x32z4xNF/s6to0NT/Y+y8
epxX0+z6V4xzzzFfZhrTcyGRlETlKlW8ISoy58xf76VvusfuNmAbaHw41VWlUmB4wt5rTyDOVlw/
XiNFAdXBGrJA/u/Ilrek8Vs7YvKZJo5x5B/BOe2ap6iyr0Nq6E6v5vjNjrVpHdv0c6hwkegoGro2
P1dKdMLFi7nakmWnHlLbRzjApSPZ5R1veJxBXEflz0hhZok5Rs26rDQmvca4ojQbGJhZ1EqGF5Mi
oGhbNFCAwYz5XIT03dFif7aCsSDQgJihjLZqo+ix4IRwikTJGQyF23YsNQfJJRnqTPb1RcaJEZsP
cze/2ghh15BMs/WoFO7Y1Udk5RiZY5vKf1EYQirBHgG+7LaFSrLUyOkvm9hQKyTKWfQJ3J/7C6cT
tmw+OgSy5CGazZlS8adQo2wXdy+w4oHqq0xa6Onvm9i3PMZ2HUFNTrr+a0BPm0ojFbL5BmL9y64q
CLW52M5F9SUDO18hZ9IpQbKfyRaAS+4apbJI4X8B3lSGjbIEbqclMGyZ/baclkwFh0u7lSMpX8V1
/xTWORxE+ix1OEu0dvpknpWw3Y30iHfh+pWb1zUPDDzTkRd1HQp4qmJaY4IcVnoNqFdXwk1RYJfv
ljfQQBwcvDiakduox6esUkA5GdKLoezKir1soCF5KdX8N40XpC39fBxau9kLdfoaRLpr0V4xae5+
piyhJlKZOy3ZF9aQ3E1pINdFzhJfE7mf6L0Bg8ke3L7nvZ2OEvJ1/rRtrG1yHSba6yK3GHhKeeAU
5iONh8GKE0KFseAHs8NLogt9jTCDudDdHMAlO570rV6zgcry4kwQ6yWbdHlrtt+4bANebjLiBJH7
V5gSCGFk7n5c+xHn8UMyUPixjR7JwU1WDZc4Mx2J1utxhagMroY5dGatZ3QgfWZz/irljA/ieLrV
NrBhWX+PNfOhQCPPQhF9fT7/5D0ttJ7tjcAnZDInisbB9s2BhxF/VcvRm8ZecaX0DR4jDedfpO7D
JHTped8M27j0JJCvFHs3G+H3MtMeM4nVi7xZB2myN2xz3Uzpg1pGnavUBs13Fq6M8WIYtR/g71nd
Dx0mZuMms5GuqRzHzE2dSepMd8IJsmr76d4sBjVy6flbqxUZdRbq2yjed2HVOCyNw7UxfTLhXtV9
+oyiLGXNEP/2UcG+Y0FkrJMjHyKsneMz3lY23oz9yI2x2RNw20FjOyNE16yNnJsPHcpcT1VAB9Z3
BQgCUCVcxGqcCY4Y8u8xyHAm5AXrZy1q0BV4uD7E+Mp9Y9XZHXN+fAqRNtaejGKesfov/u1fIW0q
VUYKa9wldPoxQAC5mqfiHZ/RdTKYkwdIYsbyVgeGsY5Ia2cri2ellswUTSreYOD93BHL9qdsRuEg
btnKlImOAo0YzjhpSU0yP9Q7nHgDaNEFEZctHtWweso+BqMK12XJBFRvuYwNjY7nmJFUNpsnEZKh
NKvBdZ6L13oJzhxFg0P7mrsVTWhv18XaVqh3h7DGZUAURqWwzx0XMntldAZMNhOOE6QR0136EYly
Z8jmT0pg96oauIISp+NlveXduSCYagmhl3vSo/ToI+4W/EzWPKyL8TraTeRQjZzqUnqbauPHjlMA
AaVIMVH0TqfI18ZYMPNWvVMbRK5HvB0LVpywFkyTxt4dW1Thi0IkAWe6dkUTcA1K3sKBU3WOuIyK
utxZ3XSaMCnyUdnFkRZwYPUBkAkL8NSzk6b/1MzxO9BrGoq+sXjZR4nEhKkNUi+aFux/1UUmiwAx
PMOgxH6NCUzdT6jRk5YFZNfQJ8ofnZH+RBYLr0nzZAFXcvmYcVj1ypFrvekNMAnoXPUIX3LDnYhj
0K45wzN1tGGikWktjBmswFfC6HA119Ez5lbmk2zg73/aNJTnqjAPo96a7szVYD2F9oV0+rv0amdG
tASRDQxVtPaeO1uE6Sr6VC3sB+BFQhXhD1eEfZvmladnbHOVsXP1pth2rXzqDRWrW/FkAi9Fvt7i
eWEIzoqQKXaLRtSUu8+EnhOXyROZ2SzMdOUZ4uc2VbrOIUNkcvlAFpyXXtPxKmnvtviKiUvDtqOn
wxGNTf2fRJRW3zY963/NSkH81U/VIEglxcNCXTm9gNXlvbAWgcRgndfUCsPYXa22ilztTgwh/Qfr
d0H7YnWx7IwG8otUw+cX4nDPbRdBEUtDzbiW6kSwdVSRJ0REFQWN/ZozcFtZehLiqdiwvo83aFPB
deAzRRilrC2ElzONeC6hnFcKTD0FJAijPCpV/JuW8w+y/VOuYfIJszWK8fbUDf1D1iZnqzAotHDN
EV6CyUkR+UrDz41c6X66I1weY68yM9pStatdXh6mEx1Bmlqys5+P9Wz7lpxXGwY6ULpXgbW4QRn+
zAF7YTOcnrU4csoG/2KOamCckw2Xo0umAUW1hhOqegft4zmWGtLPzE1Y5hk5aybrOJXn31LQ0r4Q
qaQC7hnSrSpVSM/bUndbE6tInRaIhPUPtjod5CSF5duYNa6JFCmek86p59LeDgpFCyxIfGAiAMsZ
45AxdDjAeS45NjttsCvFqipUmJ+KnrhR/T0Yy4fFzpokkh+hKs2KtgeBkA5izKo5NyCTUew1eDlm
M1o3Yxe5UENskw9DINd16N5zwFy0AZWu/YguRQKcGK/GjJEW5V2zkbEwnkq07kZmDtxurcSdgWLn
Umjv1LBgR5whC5rbJdhlfXqqscA6bM0OLZeuUEj5sawURFyGFfljow0PUYYVV2LVQDdou1IttxvY
Ibuqhl1gV7XtzC2cI72XnpcxZ7RZ5y9dPixPKsIeLhl5TA6PVCnkYDJG85S2e4mTxJfiPHi19xZ8
h03aB5o/+1bmpI+NqjYfWWJd4j5P9sHnAO0CxzLWUOQyYjfqrJs16TyBMq5yCTFREWQuxh4PlVZ4
6Gt73YEw8LVWF8hDIuEWenIq+zyDocBKLsJrC47mJerhKPPGq5Tp0lnVmXSLsjiHKvg5qx+iNSz3
fMNIaUkbtl4xd6BsQSMRTTJKVkOFxBuiDhei2uFO/0Szb/Oc9Cd6dYgyrJrTWs55x3qNbKirEHp1
CDGHOT1EcoBpVrLXjezW6bToE7r9vEzP4PL5YpoemqIYb2QmEO2zoPsBcYpUPzbavRkZR5nO54Dw
al3qoXTMbGoeRqfqvqk7Z6r6TxVS9BRgQbNyJvrNkMunRqEARfDETTHEmI+HIV0jM16OikxLIS3z
Uz9e7wibNNFeFnDAj4wIsCiP9iGvc452TdrgMI2dxsQWJXXptInYQE+KQsB4l3eHUmhfIbmOW0lN
ST0sA+1QogBa5ZZ2URuoKS+REbZXlimRWyvZ4JKkAOOll7PHCMl8keqYEmK7eJhoi+sMtIUuDHuv
TOxSzXriLWjbaF+KnCvpeIvpYs7ZYmonTAy+1Nu3hdNwvzBqy0SwzdhkQxdGE90H6IxxV/aXBn8x
1jAWVxiTPpKENCB9mIDqEvQ15kh87qBL6EOEUrYMTJB/s2zR1JORqTVlCLMtNEAnJBUBE6jgy+rf
9Zqrg2R3fkkfuSrbyt7JFggt1JMh6XoZe3ejHU+Fod/ipggOuYjbtRlGb03CeggoPz3bAhZrNi0e
s9UYqrVINttG37Q6g4kIBj5byPkVPMmFGMNsb3fdWg0Y5EinEXdwmYpxIwKkl6QXfQ35cu3zejkk
Jdf5Ls6JpptVN0ZK3UxgniKLQ1KRzHkXGoR+sLgFvvYLQKv2jYLZbk+luBHllKPEn16bMkjOOn41
b9KLFi5CmVmuahXdFvcsmmfFrB/oW5m7ahAYW7n4hE8ycnm2rZO3SPIn5JxiX0BySrRCXUMUaje5
3d/B0kTxVsor3KjnQEEFQpDdYeSzuAR5wLgiEoUzl3f3g8UVNohDzQ3rA6e9PNLcpfMkXewCQ5bc
NvshjU5UYcEpCw4xOIEDjLB0H1Ns8/kaWyywjpCj92DMHsMeQxG4awgXOhEZOZl+ckYnEsv9syo3
wz4Sr90siF0VY/+SquAVUjnA2stE3gzoSWSlOwJodQv8xmsUbt3OsBP6s7Lyi1Lvj0OnTVe9iKhn
QHtFE+V4Y9Nl4pxlV1+NEBo0VpSFrA2HoTK33A6Voxit9gEL+g7tlK8w41QXUb7f4+DMN9P6wnuk
nWUJKgHkOLEdxiQ9M2BMoFO6etzYbL0nztRC/wYWXW9tlVg96veHQC+Kw4joBoZEvc4ZbT7bUgUC
rpUWxyzTeaOPi3m2ZA5IGDAC4MwyOUPT/gyaeGHhbu30rCkdYTFlj0m03DQJQq8FRXaFxMWaq/CM
3Oy7CwqxUYz0WHVLeDbn70aR5KtUCqfoI5XulzlDVPZi30jk/OSUwKslv3u6yvLKcPB7ztXsYZJC
ujR7HjAWjYibFU9KQ/xSXXKrbCgttd0iCJfABnDv5I7jF+lPvqTJlsIvwQ4oFad02Yd3R6uldwhh
qH9XhRqOJzup9qk0PLPOGraxpW3kJLf9e0Qmd9ggp2NL1mq2IDkA1NhR1NUccpvftJtWRaMyAUy+
q3Yc94YcUxJ3lrkpA0Z7kSqNZ0LwfmWj6Y6jrso3CA/4TxaVaXiobO8pKTsd0tGK0SX1otGwYlTz
eSck+F2zvAgC5VDS6xkGQfaljhEgl9UQwKxThvrOkGjq2SDdbx6ih5koVfwxCEdRM1OSpxtCaiiv
/3OoybDvLkgVbYhNtwlWQmHnzXDqhPkw9ywLdidwgZHABukpvq9SF6tu0MFxL+s6TT501rk1QblA
moIuGl87c7DPf44VAbB198fJqfc6SizpSWn5D5AaH9yRPIgp1poMTdVj/f2pqFyrRCd6YirN0ZdV
dJRRNDKZL1GWzhHyWJW7kB1mO0TfGVXoct9dTbNPLghBZ5aDzkd9LrE/LfJdgAJh87FHVD0M6kM4
m8oXpVGlVIOvVWSdyLDEQMRxbC+avXyAx7ynIoQ9u/38p7Wx5DcDgCGjEc01m5PneilW5SLDKWMz
vzaq/i1Rp5ekD3BClubjaEW6vyxIE4zxCyXiJzgoeSPYsZBnz7YmyUS7W8Zku4hc9/Eri003qm9T
0mDpM0ufimFxgkp+HHtMfqLWy4NpMXoVo9K5lha+KBNZPGrJAEnJWVvlWKVM0CFYvcZ2TbXZrrqU
McqSG8kmIVEZzkp1i8ix3NZl0DGOyhv0Y7O9//MPplR3LKEvK3aoPjU9A700G+JDHpR+lSl4BiV0
GPkSNO4wkRwgy23FX6mMXSqxjwsSDa1ppyBt7OzJH8ROQZ2yDYyY9d2dh0Kup0p7oKloiJnQwv/P
V0yKn4wsQZM5xZe+7QRpTRLjEFG8TtlobTTruzO4taBeAZtHzLA9NjqmAvKuauagc9EROFthlqn5
vW1axI9dJlXkX6Rvc9NLl7ri4kkG7KEfikcy8+7C3Ekjjibu2JpdYtBpYbSke6UrvixrkneFCEGo
MHcd2mHb2sAHkgEmnhoykSfUutwS87SxmS6f5lapUeVZ097oWGFpQ7hvI7TXdScyf1DqX67ZfTak
T1pfRl4x0Z90mu1PofjRbJT2rJj0dWBXJLl3E+PW8jQF1nBJ0YfizN7UdsJmesazC6MQUQty/5Cc
gm1U6+9BF+YMq2X5GCG/Jp/GExm+VzKi0zWC7SgD+o9Fy54h+zX9XTtU7BFHWXzg51S2nWmK3jth
vkgmSxgiS/AohhT1XWjV53wYXgD20SHoHjlsw6dpo8NB05LdcqyeNL4i9A25PCQ9zUTY5sZV63y2
yxjsmuSQ98OXMY4fRQYolEnyeEHtPQ3dcBupZ+e6mUZMleLWV4VBcJmuHvpx2CctunkCg0YgM716
ywa/ZkyNVqFFZkXU6zmwuOdi2xeursUgCkWjOGYAUxqDJLr8STbOBd6q9YTbJBlSlbGvIqFLNaw9
DemnADUylr29K6aanryX7uEyUvTRWihl0KlxvkfmsUWWBWLnPcqD56Lrmo3WW8Mu01kFCtNA+28B
Ds9UrjyGTXzRZG4mdKBoqeocD19K2OtVnhfQ7jqDbqsxjE07F243d7ozMLA8jal6ycdYewR+zzp2
XA5l2FIWLru8Nk3HXsR06XSr9BTAiAgckHCZ6btKrXBaSGKhqtP7Zx2OMi4KuEQtN2HyneXzKCPd
Lef7dXwgBtfCD0YtFfq2iDzgMJdxjBCUJDNZogNToQZnixQYzYHlmt8YkuFQ9ta+VUMTVfQ8X6cy
7W08U6jiGakPfRKXG1XwZ7VKMHVt6+wA1iNcAXbKN9ATENFManUBllZfphR3rRkqj6JH1qElOB/6
OIj30O+4e86zihohlfdoGnvgmuIyDGXuq8U1LeZyH8p3G1fd3xf43UbW8olo2aJDuHwzIzLuuhQd
lpkZ73qZ4PlKWp9gOGdm2L4jwHKz5Em+pxXmcJGzF9mEEaCn6Rakf4EcnqXAvXgwlsKnlZd3JGGp
ntbnH7nQs4Ohq2InjWIzjGw4QS6xgDQm8okq/Gc4O6dVVqCQUe1D38OX07vgFNuceIg8iNvDH3ek
obKcxg571g1icSqVMEIaKZyCNc1FZ370avzIaKj3lqhbN6yfjlhar7omlzfKSty04oA0BhFFVSC6
KohknbrqqegJnDJmmyueCKJ9VFbfMab41WRA0BjIvD6kqnllYBD6uSG/sUVgkipHh2TO6puhYBtA
Fl/O8rjNpNzPh5pWKKxOcyBOVtsZX3N6yFCyKunCQjk8annX7oelu2DMhg4xKi/MArcFg64Ujyfz
f4C+jaHvJnM8EwKzL+tkt8x2vQmpeNd4D006iL3KNpQDpVd8WQzbRBH9NadI7Uzx2GaD7os53ak9
TYwYVQzvUXjIUx1830CVkU95ezWQHuBj75FpBJj3KhsmgmS7PdcIsFL2fPzzj6qkkkPT1221dGvk
ANsmA9oTIOPI1/OQczVn7JJE480IGjAX7a5MiFyTGzEfjVBOcC/HNb0gq4O6RhYVqPMB6/hGSZGr
WUY4nzJVHnaCN1hDt4hvSedUVsr4+OefoGk2QWaMOwqR/JAUC0oosuJZ3hRkLSTmLs/x2+dzPq+t
PpwYvWcX7A3Bvk/6J9lo1UMQD8eZHL2txqh2Sx7Ur6y15iabwOMvEpbOTk7qZwa33AjNfR9W9nvf
1/Mq5DdiM98H3V1YzAbWu+cfQmCGWlxBBZ9qKsvxPmwGUOCiAWUyr1ni0OrkC85Z5StV3jAaho+q
YQ/HkwUQUaLYxCM9rmP2hlEzHwKkFsMYlg46ZxVOTkleegFDJwjtmwZr9TGVhIsb/BXZAAhSnFd+
Y4E5MVcEXsgnITHdGS1LWc0LOR4BglAuPvTtxt0UP2j+kAXpg5jUEJTk0DLwAnygATGcdX6cijxk
0qwShVJLiYe3IXKmVLsZpXGb8WWvo1kL/fje/MtjubcbEQMmkIWXa3inlbwKHWtq9rYxlsRux99x
5Cc5aaWrArKPmUG3i81W3lG21s5dCaoXi7vo2m2xx/nRmumT2SUbF7PFfB80/S5AqbzprWl+beX0
Bh1dXA1lj6Wn9YMa9ijTv3qbGlygomoa1lqDeox704QETWBnNuzIZzgcYrUC1m3je3iVBdqWifsm
ehiSTxhOXLocF5JTWfEpr6fosR37EQQcqN9WnVEe28h0mZZ+0/GLrS1j6Wn1vnCUOnli+I/iLs/6
5wq10ZGH2Cp6+YvDLfUAut0FB+V0yoozA+bagcjNiZQMS+P0howE17i7QPSM+O0RxgByJH+uY0yR
2t0TgHnck2fWM8MSvIzZPfG1jgD75zhJlZZ/ZNOcXmh0ecDSjQat2yjJlN80VkpjxKFVyry5ac+2
J6tMFJxhAounF7Ba7wleJU6s0OrKIzUAYvZNU3ZoMgCuIHAflvdh1rCsDbdFkLAXMd87dPMdkTOj
ZUkQNwfssV0idMjFnLvUKQjFXvcwJ/0gC8kFnWAjYKX1lwDjIZJz8tmCBi+tfZ0jVbxVldcORvNu
L2ODg0EmlU0t2/cG0JaF494U0GkSoG3rKAFbFKrThK9V6O+Y2MEgDtZVJsDaUxYwSlMfM6bSS4VQ
FYOgdVEZr/jP6rSp3wDh9jvdhJsyEbuk0nJwqzUXmoEaabnFWqIXnH6dNFGVVcGPQoiYCZedicBk
7LLIRBWfZZe5yKszyH75GoaaxxjFs/WguoVjR9d9153V6G6T2kweJCwThRIkMLnY1nY3BH/KGwT7
PSt38yZy6Vnr5RdbkdoLEiboKXh+ilYxd12JslQEdrKvWuCdoU7ArD7VxyVTpae7CG7dadZPM5sy
8dFD7ySFTtKZEMAJx/4xx2NCPcpdb06kUxxHXCTa5DCNCU5TxOAnS+a2KKwGNd+CnUzDLb986Yoi
1gJm0tvY4LeOuQ/FaQlniWBGtwE3sMZogdIiCeZnBcIIqqhWEtH5zz/2bD8HAk0wG1jZUWSylLi5
biUUrVQylgNakM0W0gU/ZYFwDkB7k4gb7MaRxALcTQmKB9QQEmtgtxrScUeA7c5iA/XAWcGEhOaJ
dREL99JGQMgKf9Op8A6lnvNjoBPcGTP0GWX4QaHUPlYRnD72TX6oxYqjjVX9RooBOzvLBEvXKVSI
+Jzqsbf8Nl4kQNQ/valnn3EUk/l5Rx2ZvTpuDeIevKpMcG+2Uu3GUvXNmKP1x5TMcbR7wyUEU+Tq
mLY26ECw/KdK+cThD49Xv81qLrmTwck49f3EeR6lO5GV2lXgIFolimZvEBwpRwXY0qCV9l62fFWb
1SN71uqwKPPWjnVkWRb30FBSj5HafejkQNzYn+FuqefDvBS2o87C3tFWYqudjM85MVVPDscHc+Rt
U4yaYWGOsdYc+k/jPtBpCgAQVkIsgD6DjTNhgay7Op8urXlUlbzeD6ikUbNSOURM2ZD7PFFIf+U4
aTZNTpUIcUGwiT3HtQbIDXSQozTyWasZS1M0sKUlIrD76H5ifURQTrN3NftpZ7CcPg6AiVZyeykj
BZaSZKC9EPCu2ja+QpKYt0pVoAXCDUyjehJzCBWsrelGdJLkBKCpMrJ/dK0wHgYuwgjG2D4i6VnJ
TQC6ibLTW+RuOMVKO+7FEF2KMvnOQrjrs2ZRodAxYxGcEQ40spsgB3V0Nd7lZcXkPmm5CaMKUGuN
DepkbdBLjqhJMxL7ljz0yrjfEl2JAk9Nstn7w+HHz1UfOthE7OGwcqJZ8CuLuNE5oAHEL/lQ9MmT
Lk/2zUYeymi+0SiX255tviIjoBCI1yBfog+ZmKw5GMbu+jRs3GYTKReUMFuurpHT8hWD8OoX7Euy
75CjrIxeiW7MkgTeevCJskhPlqkH9F1R7uF3d3v2cH9qHEsBIEC8Hms3eVH3UlOjfrr/F/Del35s
k623mFzRRwHcWpK4X8kZSIweS6QvU7ZTNARsifAuDjF6FkVnLZEGoG5t2HWiKY84SlrfVhU+TnkH
NSF/UNSSWA6tOysgQjHY4Wtd1Hjby/Wp+h2q5LOb4CWbWoTASDR7aZixlvNU/MIYPKa327CS2ld9
QEonLSrUf52raRX2hd/nhauU/XCJxljC459gHkeNE6swMKXFXxQYNHZUmmtRLYFfBsxzWw0cDVFg
ix/2JibXhalvZyXMLBumwQl2OoUa4aNokJp0U/nBCqE4oFCpPYnB6CHmtNknsqx7ytBUD1jQd1Ze
f3bgWb7q/Jhyyb/JsnEFuRqfJxG8ByhBdwRdvEhl1eFc6tpdArrfGQa4CHHTmMwk4CLojdyeemHX
V1NRv1Gwi5sctDvCRUpPLWrDjcvOug0/86IbWzPK4pWQiqey6JcnZAc4x8ruuEhp6RntEv4/AlbE
/5l1Yuo0WgYp4ioxSfa/ZJ3w5kmybFnFVlewB9banQVXMbxPG6V26m5+sZYQerQWPuDUp2pc2teE
enjd34tUGyPAgaaZLXiVmUDDMAP2qG4GAVeFa/uf8I7//jX9j/Cn/HskT/sf/87XX2VFWxFG3b98
+R/H+Ksp2/K3+/f7r/3Xj/3zL/3H5qc8fTAe/L/+0K3M+d+//sg/PSx//e/PzvnoPv7pC7fo4m6+
9tx2H37aPuv+PAVex/0n/3+/+d9+/jzKba5+/vbXFyjT7v5oJJAXf/39W7vvv/1lk5L0X8lF94f/
+/fuL/Fvf23iTzao3Ufzr7/y89F2f/tL0v9NVU3dsk1NNmmoTZVEmfHnH99it0nwuM6GU8HlwIdf
lE0X/e0v1fg3obOZItlUVWXZtAiWa8v+H9/iiDBkWehkuwlN/PWP1/5Pn+H/+kz/95glMtP+OdBM
N0z1nlR4f4aGrimG/C+xVcESRgm6fSzWq2i37Kpb/sACB5Fit7amVeUY7nfqsyZaLwexhRBZbsZN
ujX39n7+0Q/Dd7erLu2puGU76UwGyDcCom12I3HC/Bqf8R7UH60rr4vdvOYSsmX4vAu3CHr3y274
vgtOcC+ucdU79ZX12Ud00X7jbXnUD8qHHTkgsyArKM/NrTu0vuS1rn1GCuIVTrTOdumzcq0Ooxtc
k53qlQ/KWnEpGd36in6m7B3rlrvxFiwK8ucz+U1PSLv5TntdDtZmOvTP3a5+YGH9pfjIWrxx0x2M
TXrSvXpD+sg2dWXf9Jj1/CaX0udZntS9uQ2e8wdwp/aX9SsxDrQcLq7htr/b+FZ3zmnrWD7qM/5o
t2rOtqdv5adwOtdoai+fcFz8nIcNT9Fl9u3z/MxbeOA1/CouiJUdecg+gBVX3xdnc2WuKo/J5g3J
4YYnuG7XN4BmLvKpg+wDhHMw8XjRyboFfuGlbrnWnG6Vb8afAoVM70av+hb+oGd7OPm3/ZHeOIFY
ug/ezW260R4XlHBXDBrYYQMPT3eLDh+UkAPvk+1kj9IV0MNnJvYgVsc9m9y1sS68aa/yvKYDbXO+
tt66x7lwVG09cqV9XQ75Nr5We1QIgLp39VZ3gAHwupBb8rYw2d2ZXr4tN+Fe8Ytb+y6d8qN14S+8
2FhRV7Ib7eR5ZfG2p5t4Yzjmg7rFl55842aXXtL9cCZj93c+wtoeXuwHgIwv6r57bM4otkS0WXCF
yVubJ6qvpK18ij3adafa9Gvh9R8WsgiQRURXuflenKVHjs+BCU4By25retD9jvy+A/x/BXV0jxZP
9kw+kU3mVG8oD1f1dbjgIY+6lXriTQNdYjgT2H/qEUfcJhgKLMZzT47X1WHwwDvAo/jUncmpNxFy
oHV4vOTrlbYuHxIPCYRnbrNvr7vB4jSeMYyFyXFkf+O/s5MEDYkQA4Gzq7jSGrMKOYfv+XHZFx4s
PLoNBrc8xHfCYUSoPNMp1KRnA11PWhxSRFv4Fj1hvPbsae3uV1LuI4rfLNjrAL9JAFKJlj52q8tX
65nraXKLLfxshzqNCDr1abjOj/oToySEKlW+5/+D45fNaxJy2q/eYeDzhElfrLdwk5ZpjXHD4FDM
UDiA0uoJ9MC4uGohTNg+IRndvJW/JtoZzHOu7AYbDTnOR+0vLzCQE9sP3doRFAh+8FXeegaqeDtd
Y+BV+PWO7bH5kfnxWb/Vv7FC5KL5GJxMLkudN/vFQdvAWpR/9KfaveNAz/1jhUwWnqHXnhk1rQCS
LEf9mYXBGr0v2m6ojRzF4AYL7PnoNDKtWsV4MO59Aja4aIfuCsGWnh6N5aZVpoPm8db4nMEr40lW
AIyxdcV+75jdwAxkZQGTOZYX7Zuxj+FOHrJ8xa9JyYDanR2zj/hR2hkbW/EQ7tSb6Zc0u7Vcuy9l
ucbuBkTyKrmc07sIS03rduoH76/8CgVW0V7wYpBN9VM1L5J7V1BvqjvtKFktW42gdevImhq5gLSK
qVzsdYYiEb0gicdvCIdXuTs+1GvQu8Ixor3K/GRxiRLjgED4ZLDqEi/3Pi4t33Fbg5ZM2TIGX0EM
i9NTH/tlm0cXKtpu8AngeAZnKN60vakciyem//lL/xIzZ2VGbm0rAIHNatzIx8Yy1u+msSE8o31O
I88wnrvUs+UXhufldozwFAMSJpwbxpWzvBJUo1PpG+t0N9sfvNfzI1sFazs+jo/mM8fUuuDgPnUP
YD6g0cN0aPzumjqP5g7NM5JqiJsQocdvcsVD+8rGZHxpX+SrrK8Gj/1OL3mUpBtyzrZq7xRP0sV6
aLff5L/eU88cNiHVUdI+sHzQcfev9bkHO9N6OoFeInxgu3DuQ6T5q+Ld7J/6HKU8UfMKkDrcsevp
C/En/p4VAvwd6ZprWA0Pozu7RoDq4AgIgwP5xuO8Mrq7RlB/ytHj5BD4fXy4c9VRgb33yUpwRZHv
DpBDoBF6yD+BSRsvKqJ49X8yd17NcevY2v5FnGIGeNtBbAXbkm053bBs723mnPnrv6f3OTUjYcRm
nb76bqZm5BqiEdYCsPAGv3aHI5yhckZgbiffgQsCCQdmEV7IQfuCJ0L+HU1jhEPN/F38TS++GR+a
7ocR3gp8DMOH9g/XamTafzvNs/fBQdfwLvcebN0/QNvaEVQ9FfX983A8jr/z9ugmaF3tsW7gde8r
0vHDOwN8d1WZh5A8eazeoadObt+z7CdBXk35h6f+pqPWMUORAAmuP7JhAer6jR7mIosvvF3duCln
dLiV7wq06T/BCdaqHXj3wtew177rb7Ga29e/5Ef5HvwVWtTvIDDg1mv+4j+6d9kdddkPzj4/1L94
SbulKSYVnucRe3QkR+BLnqpbl83F/hHd9r94IhrvgW49jif7ngf5ceDlYJc+lg+SI/W30Xk0Tu6B
m/QNfR33lgFzxue/RBT/TzjLBUhza+iJRFyvETPbI+wuxpMj0Z726+o2iUGWH/ry1DlfofmFf1Eo
bQ4T9lIAJfO7ABLldFMK/y66Y5GxmgdeGKBo7/pTfPgpT9GEpvuNK2Gs3AXdo17eZVxKu8NfeoNv
kP9/P7O/fdB+dXxfO7D/f3gaN3FdXT+Nv5t/Fvnrs/j5//A/Z3HOvv/i1dLE1tGwXGGcHc//5yju
mfyDKW3LszgKO/bZnfx/T+Km/JdjC+lK/p1jOuXSf5/EvX+hMg10TnDr5I7Oafz/chJ/fQzXMI0V
tuQaqHiywvKfGqvm6atxM3T7yjT/VlmFHW/cNM/Oiv8xEfz35y3FR7VIqhDCfopdcZhUD8ibUWrJ
ZtQMD0PhGd2Gf+ZrC9z/tKLYZkZmKYaqFdX5GkuNJWtl9y3KS1ixVQsGmmuDsziPHQrb6Ua/VobN
Ov+SFyah5pQ4pVsv5SnSPNQ/RtOo7iPUNJbDi/XzvxemVxek1xbe/+mSYglbd0kT2dlcnqa08YZT
1xtue3LspfquDShw3GHpO/4NtT78rGXoPVmLy51JVlFS3eq22Xy5/DPWuqkYZmrAr23b7uvTUFHh
3ztJiTqSSOa835i5tfVxbvjFOEZD52CrJ8oT7iYD4uvS+JNktbT3LjrL05WNKFWOqYJVGrk8oPDC
Qkauokx+oHgOxSpvxmXDPnZtqJR7bNfxVOVEZX0Czz58kHU1PjpLYd5fnoi1cTovkxfjVMZVN3TN
Gc/cxPZzOqNG4Cc49tjARhbD9C+3stYHJRnooReZrgxKXq674WapHTBHWRF/vOrrppILMMkooPAm
1QkMbv9UGxWqL5Fo3OZ4+fvGyiCZShowUCOwZ6pxJxd06Yi9qjPrt40WBtYREieMVnx9SsqBSH0A
pXAg/ptaFIEv90SsczNB5vcIUCGwkWfKq2nXaR2XjEhP3XDjJ76uu/07qs+bw8tpnOMSwqcgUQWL
1DghlXobcbIO7RzsnOaVP3AgDIFUB0VlPbgCdPYRDT9zebo8Qq8tXf/TvJJUHBtZX5mG9cktG0mp
N7CfAOdi9TO71b0G8OHX5XZW1pF5nqAXq7XHkiFNxgTpizIsPuba2bsN+lQlr8u+ppI1wrhaUh7H
q1OGbCUGfkaRP4s8khtZb20dKfmiG91+wpK7Po0g2vbp4CSfNDStflMbzzeyxVoTSrbojbDJEHmp
TxpFdbgrEC1uUMWGg5pEQlwXzqaSNLKlEV4RyeqEHmrMFd6xuAalOTpPG/Ow1gslX7DZ8mQQsD3g
IW+0RygjNWDXvIWRk8Z68vXyalpp5Z8i9ovVhACzPWfCqc5IPI71o9YbEuTfOGTvpxYlud3lZs5Z
4o2jiqFkj96bOxF0enGyxXgWcjDstPskjGkS7wrQQPM+MDGEvwEUDWFvyIBYXLcWDCUpDJFeGxak
yZM7xMVnERsoR/JQU3tov1Ec3ejeOcbf6t757y9GERLS2E3WiCEsIuM8t8083mhHdL9z7K5xH5p5
hHa7+cflwVzJAP+k6BetDRh9mAHQv1PfVrI4BlWLFtTCw+Dzdd9XMsCEw7NllybH1pSDNeIqbfmX
nemh3Bittd+vpAB0qCqtqOPqFHteDMjcraHhZdnx8q9f2QYMJfrLCR3CRoeYPRoMCSjp0IjRGYOU
IZ6zxV7cUxq3zhkpm1TyHu01OcNg8MatfWAtopTEUJiAgQyD2dGqwfsWILH9Fypt+A/mndQ29pq1
EVRyg6vBPK2bmTN5U464ZS2jDQxQiD9XDaGuHCYKcL66sPL6JGMcufbowtneMYScAoKijLMzpTxG
8CMIJPZrfTqn30XgWr8vN74SS7qSKqIpTufa5qChB4aZH6B3RdEpScHBP8UVgjKfRNSV5cfLja0M
pK6kh0ozw0AUGUvRzpdfvGOGz3ozQfq//PnzZ97IC7qSF1Dj1eJ66upTl80a1RjEsBCHxe4E1b+6
fM7c2L/c0Mqi089/f5EScqw4e1CT1Umic9cdrWnokbgsa/SReRtfusN1zZyH8UUzs5PXrt0MDJcO
26kX9XMHewIj0OzKBpTUYGVBgp0Hkw8lHgE2Vzdgw1jekFP/H7v01+VurE2LkiLMGlxEDFDrBEgs
L56NyMI+OSxzYHIdUgziZgE8CW+vsEFJXW7yPEJvrQQlK+QyNkvL4HyuJ0bxEfADXo76YEG0uPz9
tQWgZASA9wkAQO4w1YyhHJVxA/yzrBDiBGE62c7j5Wbe7ob0lMwQZoC9usCoMDcvJQ6bLmIQfV1d
1QlIcK+XV5k3OdhYohGBbeu+EJCrKhDTn8sZzYbLHXh7nHgZfd1E4HYxMCquq27B0wwWyfXR6cZP
Wht3N5dbWBsiJeYjw5a1ht3tqZpQe2x4PL5p6tDY+Pra71cCfSCi8yFsmIDWsu5NskmWIYeAddTW
6Xnt95///iLGI82svRyZulOcRvXPHGIdVXAtLr5cNzxKhMu6bLn1Tpyb87n8UDoaT7oe6vu7y59/
O7ShdLz+9e6iGZXJBfMUz+OfJUhK1IFbCIw8moFyf1do0YfLDRnnyPrviJaeEtFzkcIpLgvmuUge
FzP+JoP5xpTNY5uOD9WQ4+lm/mETRV4HU6eN7q1NjhLmCMsH1Fs8KlfUqr1E+7UAOr7coZWVJZXQ
7uy2w6KdDBIJGytBD4MqAw+GXQM+ayO+zyHwxpCdi7Qvl1Y/gZEGPV/CXRh9Bx2PQ2e1LopO3qFy
7fr75Y6sjJFUQrwrtQHCKmMkIx2/HIhou7jk9fLy19f6cP77i/AQ3hA3VsVRv6yxsdIQ6ca9IDkw
2WgVeUgFXG5mbTaUOC+w1BgwX+NGAQcHqWOwlx9qbhhwYw29T69bTlKJdQ1yZYs4JjrosjmaY8+j
N6f/K2dbifTaqqSIWpN5CD9UBq/bs7VDBgDEZrsxF2szrQR7VHT2ACS+OiGihFIDZL5pwGvLbcbT
5VkwzsH81opVglw6NaTkuilPWr5oiPxj2dGgBI8VBW+DE2ZqHy10xD/IFoFlAF8uqgwd755wS79e
/gVrXVQCHktnx2iKkpDpqpmkX7Yf+xlCzOWvr2RLocS8IaZ+KDMWM8Rb7UOYgPlFWxF0374fPPwN
EH+0v1fLhJDG5QZXuiOUDDBHPV6kkU6DqYHlGkIRSbVDqsq77r5Pue91eDqNQHTpnGI8t9N2SeCU
xzLGHcZJ5Ohf1wclA0QQ/aMMR7GTJV3kvJvc27VdEW4E/tqUKIHfAXxsElSr6cCSfMohEQcdDHyj
7v1iLn6lZ3L+5X6sZDJxnqMXmayqJoFGRstcRDPpeFzgyghrfOhCO3yeOFAcL7dznts3YkgoeaC0
9cjLxonxQpjx1DVNs+Ou8q2woTV13tNSz8Cxap5cLze3kjmFkhTydrBQv4fbGsVVAmYZx7oZt185
Pmt1F7RXLgIlMSzakA5JyOBN2iT3sBjtW8lj40beWQsTJeq71o70PGWJEfvipqrK/tbrUJK6aoTO
L6IvJx6Y92B5BYk57NEi74vGOXAjik5CTluHyJVJcJU4NzXEHiyDxDLbsfHg8j7wiAI0ztUZDlCH
y91YGST3HEEv1i8+Bjj6zmiKti2aSyHX3CPyk+3GIMEzfnvdukqcV9KE1Ja2xcnMvOJpcEJaSvr0
lOtyeTDTvkWA3sLka0GYui4yRPjhCO71ScQ/J6TIDSpbSJQfatFAJEwb66wdlVs2FkI1PgllIs9y
Ql0wfoa4hGubTKFhOEl6J5aqf85iBEMDfZju48wG/y1a8zfg7uZ5aMbQ2c22ZaJjhuYc+tNeou/x
/g54kc204V1sRlCss2oRaPKFqPrtJQeiu6K3kb9Kee26Qz1ruTMDWX4wbFzRYdoj4gtDCel7o8u/
wWKwPkQjUIg2c7U/2VgjWInDo/s0m3hIHe0qzRD6F1i4THX3pV+mEvR8aLof0nHJnsPZ+YHDjv6r
TGO0itBR+5HPkfxqdoge6a0TQoeiLuEUcGvpIIdAxwt8OYz6KUqbzueBSb8vXT29lW4mHa7kSJRb
y2J+hDaLd5bhVs9uYqLMFmvTSI0K5xWkpXjKRRvAAvVlC1zYYjdxdq6LOn2P3gqCf5hLde6foAI7
buZJD5pUk9iuWUngPo42UKPMKaMn1P3Awc6xJb/kLtyQWy3ySgegVB78XXZxtFUPWAsQJX9MrW3L
xa5yoCb2ctAKcfa19sKjpbXdxvlr7fDiKlmk8FJk3ls9w8vV0pw7tDmwQVsWkdW+Hk4Gj2OdLa1b
s8fF209kgABRuWgjqMe5nFiz6NAv1saPOeeWNzYB9zwOL4K1aicrNWGQnqpw6T53hRm/p4D5Mxgb
dJZiHYPSakSBHVJ27b0PGtSWN3a5tYFWdrmZ0kERx2F5cpNch4Ee1pBQEBLJk6zdyNZrTSgbnFOM
0AjTuDwtbVej8hya88HipfO7bPFeubIfyrbWNjoUXistkGjB9MGEuA9uNi/uFwQet15pVjKqo2wM
OCE52mDa2Wlxe9CQnSV6REJ7WX2/KmM7yq6Ap2k8INeKdJ8uUx8VQLTzIuhel7++ssQcZT+YcSwZ
xWymUCKdr4F59qIcvfrQyTDfm9lZdjrT+5v2/D+zBAr45VbXxkzZJQJbizs02rMTEskh8hpz4zsI
vG7sQuff/kbYOErYoKqgubXRg07JBWBcTIG7v+KxNp6i2rJRbhhRha0RbRo3xnBlKTtKtGhBPWWW
ubQne0r1BM33epBYBKfS4z09z75cN2ZKwBhOPELmidoTkqvOfZCJ7BGhnOrX5a+fR/6tMVMiJcrs
CdJGhEO1E6KqOMCmDBBixh007RMBqrRKEO+83NZaFchR8ngBA6jHT1BDNcmEV2FVPMfh67Fk0c8p
i55biI9TXFa3Pafd0e6eLje7tuiUzL4YqEVE5RRwJcjw6Agxcqpj2Wx0amUR2EoaSJ3Wi4PCbE46
THh8kHIZOkekoDzMJPMgKDeaWRs7W00HFYqWXlw1JxtpovsRMfT6J6oiUXUv4WAHOEhRAb7J8KbF
VTlGaud2Qu00eeyjqVk2fsS5rTcWi6Us+MpFLYCHufJUNFr7I14WMO2ijoCtL1S587PaZuq63Q1E
d3vaCOqV2bOVRKVxbsWHpI1OYV3bn5GXRV/V24qtldVvn//+YqNFutbiOldHcMXxJUhRRjpA/4+P
PQ/useZ9vbwA15aIkpecNu4d0VjhKUWfx8Y8MOq+Ixwz2ocyyO276xpR5kZ2vWNSJfB8Oy5po84s
rG4gy+NdUR4uN7E2Fdbr0TJG9CxwXPH8KSiGL65laWg3eWJjv1ubCyUTTXlgCltLAz8QhvNtKAEd
ce43ITaPOGfjrUWBtdroydqMKInIA0yeSk2Xfl1A85lbTr8avE8c8rBvujxYK5uRCmc1LKAMXYX0
zKQHTvy3GHg8vwN5VIy+phdIP9VU8vvbaeRsclWLKsK1zcM0qb0BMUetNmD0I4e4g8gPagAPDvYk
XM6BiVueO2yByFYWxJnS9zJ8oCxHWeQkmt+mAHqwXRy6ap8jwW1s7LBrDSjBHzVTgO4sCRsnM3RI
bHBoKS7adb5sNLCyECwlAeDyajYY9wU+2NkOZYgU/nPUT/cyGa5MYJYS/bVjlsk05wxSXRY4sM3G
IZHmFoBjbYSUmEQSS7i6B/sdOauvmKuywbljsVHxXPu4EpLLMMWjac/FSUO64IMzj2dvX09sjP3a
15UgTHntwZOdkoEmEoQ3Pd07dZ1hHC9HwwoGEwrp68WJMGDu6EFu+n3o5t86odl7nNinnZeCxo5q
zoKzmMA2WlDM3Mow78sl8+5EMiSnTsbNKZ5SeWN7SKKF80ZOWElxKu7Uqh0dqWSZnygfegSnCMZf
nRmHT6mRun8PYZy6Gzv1yrpWAagS4VRMGCjCVEj576MwkO8EjNhbPYiD6x6HVQQp8o+eBoyGEo+N
+x2P/91DNuomJD487i7P4VovlOikKAPYgMx5skcKMZ1wC6DAmX7CEavfmJKVRagCRANz1CWEh+Q0
FsBAbooMeUOEswq8Mi73YW3Ozw2/OGLkTe+gREgDeiuQcBtc66RxXNpXGMx/yEqUhS63s9YRJREk
MdoduRbgmpI22A6gRTPWeFGhMLwxUmuToSSD0gzm3o0QbxgWF7/BCI3dPhMGldwcBeTLnVhrQ0kJ
1Lcq182C+BTMSXHT67aeHbRxdiBclq7787pGlMQgmlBQ0guYEaOMwGW4RRIfTHH2XbdCaYnD5WZW
JkQFi9o1EBMTZ3cIdyiJ2GjWYYUm5HWzoWJEU9fOwhLVRfhYiXzoUF/6wD3ReMqS2v12XQeUzdcc
vAllMZpAKeQnfsTxLqztd9d9+xwtL6IiQ8PCNUWOO2/bVo9ykohro2V8XWpSMZ/jBHKxbdyYvRyH
LvSCUWnG3FiDZOolBmTu6zqhhHYS2jgoVlp8cvUI76tUSvxQC82SW0+2K7nDUGKagq1AkkBGpyC0
f3rt0mKTmjzY0/R+HCZzY6tYqQSpEFD0JqWcIaXQC+v9Yox/j4UNbTjAAkQaX9szYTpMPtna8vny
qK3E+D8F2BdTX6UDl9foLM6CZQpMz96w7nU77H7oM6TKy22sxZ4a4rpjZo3GK820YLG4BIvwjUYu
t1d9XUV8TmaCwM0YIrNWGtrJQBj6xMOztTE+K/OhQjpDTRihm4W8MC21hxfc5HaooEW9/aszgBhj
iRHFT0jEeT/m3NDxR58lxfrT5a6tTI4K8eywpqqQLA5PGCRMt2YzaE/dMMT3RZiI58tNrBQRVJin
YTWDgwlGBHSmOzZS/F1MSC+Ec/fTQ696NydUs21ce64LUhXs6boFoBaKMideQjCLMMb+qzejJnTl
55UcUGaapYuMFaDZiXfvYPxy6Iag3MBNrVwiz8IoL9PkFNRIj1dleMpT47GZ8kennbE40K1v0SK+
Fq290c7atJuv26ncqUNJjDpIqbnloe1QldAD6iBoO9UbA7XWhLK15/3cxVjCcb0vQGjsXC8P3ke1
hlYIrpitdWUrSuA3tm1ipdNSatH1+iTmskVr28uRIujnrN04QLydXYSK68SWqRosF1VGx8J0emnr
B2ucr0MNCxXWKXjOjkXRaz6vUPkuqDHTym2M3udgI/7Wfr2yrSMTOLiJpAGzLXEtMvQGj7apvuoY
KjxlY2+yahyMRMP6M67jB2ta9NsaR8qr8ro4c5BfxkM+hdkCecvz+y7HNduZXQAfTX64nJnWRub8
9xc7E/YWDi9FRXiyuvKPLLNyL11jq3a69nEllM1kgGCltZpfuFnkVwESgkJHYv3yT387uoSK5LRq
PMLxWURBE9MREFeo39UHLY+423aRyLceJtc6oQQxj4PLCIuGWoZrYbOBQuyxRKn0qkOhOOtNvRz/
Hk6v5SVIzYokSY5B54X+mJvFVQVSoUI2DTl1CxpqJKCm5lDgDEk3IS5ZDyYqK2wLG0t0ZSZU2GaI
q/0QdeQ5dxZ/wgGXPLMy3lX4NGykuJU5UBGbzGzLuyxGl02CVJ7RYaKLxfZ1RDr4/q/nIC6SodYq
HksaF7+91O5RSna8CrFxq3u8vFbXOqAEsVg6mcUJpjNjNVKfHqqv7dwZVw7/udEXMVxWONs2WOD4
tRE+G4ie2ii6YzXx6/JvX5tdJYqDvgTI5GXhCbE/vC3BNN5zBltO0zBvYaXXmjBf98Cby24567f6
Vr88RXNxp2MCnyEIeuX6UWK4k03qIqmCoDPeLw9llc8ZxmBnl7LLQ7Q2vUoU11Y4QEthd6zTyfmC
AKrzsavxy77q6yoIs7CReJ4idJyjZgkfRI6rfdQDKb789bcvXEJFXOZyHudpYm/UCozvAAjxKFSJ
aY9kYxEa5UYmWhkhFXZpFqY9GnHFGkXGAOR7ldS7MJ4n/boZEEoMmykCnXnesMMXaXwbxOm7cYnj
m+uGSIneeGK0sWPXfPyyxx2O6+CrAvdpICPtkdbYqD2sBIEKtzQrmWgJ/AQWkd59Lysja9+1eWTK
B4erzxbjbG0ilGhOssoaRjwK/IxssR9xpaFUKqaNaX778I63zetAdj3kq+H8MFJOZ986+P881TGG
sFgCIZAj0+fakMHGAf7tS5UQSlA7OQYpOBFjr53E8aHS0ubOA8d0K6iCH12jGG9RfJmxnSmsjUBc
CxUlzOeCVIgLNRpmjvvRsXhr6rLwBgvbx9hD1uzyYluZIBV8iQqNnno5b4KmjJFC7g3UpVAj3ljK
a18/D+aLvcKKOYoldqT5Q4c5RdJ6Ap/yzto4kq19XTlnl2NQ41nU8fWmEn7gQvwaMit7f93IKDEO
wKWpZM3Tm1WEzuRTUS6wfBaBSDaKHCuAA6GC0EJEKCJ8VtiHguF7X3pfOw9TU0/DT26cTzZytYdq
NBHkT+70YPpzuVsrMeOeB/PFlNRjXXpLFGg+vK2yAaIKbeeuC1PMUpI8svFpdYSF3fzsTOZGR1dS
jaskgc7TnK6IR82PzKF7RNh8POm2Vn808maLn7ISK66SCawuthZKkB42e1nlwa0yczQjg9b9jhK8
9X4slmZj/FZevYSrJIJa4gGXLJweSr12o4/1bDbpEYx/Pj9Wep0/BppdGbdlWlTY7I6iQiMPve4J
d2GI/36Y8wZ2nNNCHz6GaNqjMOpGGL+CM9lETa3EhaMkjgCp/rEUjudjIouZo4ElKXv5FqFwZTZV
OM40d43DoyIXIat/0LroHqO1uxmD4cvrc+XHqyjRpp0ploY4V+YA/380uD+lWCB05ZfLn3+79scg
vF7+eE6FBn6Jnt+F+tFe7F+N0HigSD4nSx5gXxk8dcVcvdfi4apKOfq8rxu0MfcaIrsO/NYqPi3R
9N716vdjjQ/n5Q6tjJcKM7R4R8+rvPP80INnZDpL5mua1258fWWynXO8vcwWgMvbEFS7Py31PsaR
wc20J27WWwX+te+f//7i+yh2OeOMfZ0f1NlH5M1vNYyWnKDeCNa1zyvJbow7IO4y5ZwWoJorhzJB
5KjHVLWurkNoCEdJbu44xFNX0gNptL9jk4XkNhvHm7VfryS1brAcve/JNFograPAVu402EVxjGcv
3Fid53n8b7yZUPGC5cD9NNALLqNjJD47ox6fLKF5j6KZfmG3svVYvrLpqNA6qwyytqhAA4V6aByn
GnttoJwlhtxxdzQTGJ1m2G/tqysRoeLZZBQFtd1UFA+ryPhuWiL/VceB2Dh0rEyKCmhLgpZ3OhOG
gAOV+oDvy7Knllj6C56zx6tC2j43/SIoPBFiJDwG0q9st/psY1P9Qacq5F/++tpcKDFhunYxFhqr
qllqxDqqvvBOU9i0VHHD4ZBic4e49Cy0jQyyNhtKfOSa2af5QAiGrjv7zVSRATO73Biqf15j31jA
thIj8cAj8Bhm5HO9bP92xilzbm09nv5eUt4MbpJwfjT16ujORvzoWbUIb80omFFU9WYz8iG1/RZ4
gDUPSVU6D55muBhfu3bfHZalcT7HbSvtjZ96nr23fqlybkiyyemrKZc+z6Tx17FOvE9AWVsK9S1O
jpfndq0NZeefJg3foFgEfh7b/Y1n4/052cVwrLVNTNFKEyoGDmPlMBmXgVAe43gfeuH7ZhR/zDDZ
OHavZCQV8ZZKu1qc2TgrN4fHIUO2nQLKskuH4alHkOFweaBWVqWq6ZgOxhLIhCKHMHDSS52pRK/Y
qffXfV3ZNYdOJAauo4FPqYOzRB7qnwJd1B8vf30lgFW4G+/rhQiq3sNTNtk7eH/s4tAVqOQu8y7m
ItQa4ZfLLa2N0vnvLxKRkKEV5xNpm+uw/KnHYYd7YhR8uu7rSmbo7XLUEEOlH6H84jjV9KEPZPT5
8sfXlpGSFyq8ePTcYFt2I/N+LsYHyzLve3hnY2BvQRvXhkeJ6NbVSk3OHL3w5zZvBPJX76ald54v
92Dt60osowFjmnrC0cuz7NTPE7SCqyrwjpe/vhLGKlBuWgbNsaseKGswdF8t9CZ/mkuv3deNhpXv
dW0oR18tLhe3HT38D7Imuy1z/Isnp+wxbsQ96romzjHyYoWmeTAXZeFIamXZHR5CR9vIvou83hil
lTkwlUAebcOpRgwS/QyL3Psw67LboEr1jXvxyhpVkXESKkjtphy+BGYydxOKqO9GFJpuc2MG7EIh
ydvY8tcm+9y9F6M0JjyjCi2npBu2P/Mx/4YTzANkly0Q8cqlylQjGZ915ItTsmlVFeV+cYCvo1/u
iMIvqtTz9tDtYueW+dGbmwCWQburi4paw+VFsDJL6hs+zsO2Y0wRTt8mp0svn7WHHLvHx+u+rmSS
OvCsNIls4Z9RmIcayy7cI1NjY8deWwPK1z03oJzQYMYc4uS9y1vBNWXqsEx0p88T5cWr+qCqQ2o9
rtqBtuB/1VTNz7Gbl5O+DPPGPWWtD0qmyidjioUkCG0tuw2TCRsToZ28DAZSaEfXwTyFivabB83M
7ZRXFTMsPjSj9+zlWE8F5uc+A/h31TipmD8tcgfPbChX27mHEn4duH7jNc3G0WZlnarij0vpLkYT
tCSrOpx4As/NY+TGX6776efJeRHjEHhGNzc74Q9j3uJWlsdZAvADgc7rokyF/IXjMONR3Us/GqYA
r8gWp5E87T5f9/OVFFVpWTMsZi39HuvvByddzrYcxnXqqEKF+VHdnMKUB2t/jMr4JokH/PfaKb9y
1SgxjGd723su8+o0WFu6bWX6Z33XjYeHlehS0Xxtgfp4I0PpYxT7aGV4FLWN984Wab+fXe/7dcOv
hrDdctrIcJyogzb5alSR9TT2VbWR5Fb2HxXO11jULqoEy2431Sa80aLmoIGDPBu3Nhtb3EpsqZg+
U+/1sdIjMlwrrXaXl1P0xc1j4I9XDZAK29Nb7o6tbbm+HKc+xI0dP/Ud+MdmY/2vDZESvlYQGcIO
KRMWsne+L3Zpn+ZUhrfVtIRPl7uw1sT57y8yRBd2tQ0Xgq2GvfdTb8e4buIwjalUtYU8XZsFJYpL
YXsxPBHpB2ZZ75KxbfEirrYqz2tfV87bQ0Fma887gBWKIxeHH6aDg9PlwVmJsn9UN14Mjo2ZcJZM
3JzHvOtxNPLM6DY2ht4vpw4HTi9zNpLF27PgqtC2IezTRa/oBEXu0zyJ44yLqZdbvy734+0xclVw
WxpgU9ylC1dPhEO/5IVMkptOmk22sdefz+7/XcXAkeL1ImqXIhu1hNqUK8yDptkPo5x+10v2nTfr
UyZnv/aMqw5ergp0M5KwAVbqCoqGFh5fltbgBTMXka5fORVKQAi8SeO85H5ST0a9G6Lcnw15nAL3
qqTqeko02JNVjP0siIaJeswh8jpQUQj82tc5U7iqpWOfNjLrGsnBSwwF1ju62EdevyWOtbZSlW0t
tUDJyJBg5rE72vcy/TbrGCdDHd8Y/7djDoNBZS1ZfVJhIS19S9gfp6IdcMJx78rOtW61Wd/Ye9YC
QtnZ6rRDRwIvab9bNEhUDSQ1PcB04nK4GSt9UDFvwTi7WR6MPDymXhQij+eg6TSFYq52roFiz73E
G/gB0DL2DVkhUZco6sz9UlWe1vyB3mB+C8cK6dfAlhj+gIT5bduNZxylN+bX8WRcFeoB73fsJA4P
vtTG5c7LbcwWx2nEUujyIKwMsaqoNae2uzRW4lAmSimuSH12vveZkevHy99fWYgq4K/Oe2vIF9x7
ixJe6kEwf7jtOoXb72qBo8jGFrDSDRX25yAKOEHpolxRDO1zYJnD93wZ3S/XdeK8gF5sMLKh9huG
JrFaR+9ZMhTsrPg+iruPl7+/9uuVZNbOs+ZWbSF9PZtdND/c/EuLsNZG2l/7+vnvL3895jOGDl7I
j7BS9vael4TjvhrF4l23hqT1uoG4d82sQmzHp/zk/c3BcP4sC2t4vjw4aytISWVZIsYFXUkPUztZ
3VljrR+HJAdeGEj3qiu2K5VkFiCzAz8holwXpGEHoQdgNm7tsSOvXJ5KIptN3uQ8OPt+iSKKLyac
HYo83lK/WBkhFfUX1sJLgx5QbZl2+zS0uGQMZ2DzxvSejwdvHBtU2J+nZ2Yv9MLxjXK5dQOv2keZ
6YumvovyNjxE1XjVIddVkX9WVEzhEGiOD21+9HONx4/UtvUPrbPU1y0mFfyXj4m2xFnDtj5mw7Mz
aAaGlXHtYTSzTNq3yyvWWxmw8zy9CLisXYQVRSMWgFXh3I6zZf9tdk2r76tBHDWvg0s9foLZFezG
Mk9uLje6EuUqng4PB7AokkZ1MfE4a9Xd3tKqrefstS4pEVLbtT2ZZ6hZZ3wJsgWpqO7kRZS2B/uI
tPlBcLVtjE2M5tqKVuIlm81kbnE1920bh4fd0I1IimqNwCi1FvZGVl8ZMRU+t/QNHjsTZAy7zIab
WLbNyanM8cfl+fiHIfhG2Ki6hZJnYHvAodkv537XOzr+k/m+zX7OWCXidL+TvX3fmdXt0rS7Mmwe
eNa6DqbuqnKG+cI1bkzw1yzn2eCVwPJ2OFggYtU2wXXLTVU0dOc4qxpp41gKhIVSofVXkHrXqQa5
Krgu7qy6tDrD9vs8q4+oYrb7ZgiyHZvKxv1kZT2rSLpqKu25Q3HJtxysp8PsJrD0alc6eKSbOt47
03tvkYfY2ipBrK4GZY/k4Ng1UUNNkvpV6vpZqhflMenjqtpZizYl+9hMtWCXVgn2q7JqSuxygwW+
nKvn5fOYmgmks1EP5qugWq4Kusu47Ocw7Sk5uoD7kgRhaK6eW5qda6GlpAsHygUoucj167G5YaP7
ktrtRklt7dNKaoBW7A2LQ600c6f5iNgRlq/tuIXf/qeq/kbUqhgzVy/q2V44isFhk/1Rzmkefkfz
DwEXifpvvetjzXh0w7jRdoGwg+AWMyAx7vSo0QXOs5qu7fHqMpxDvLSmcdNEHvp0aWw63V2zzNMv
vNzFQTPdRyfolnC3cEot9yMSk+7xcuJZyZ0qaK2JAZRpsXT8sqlPRpB9iacJm3PT2VrLKzOgotbi
Uuiul9jnBvrfxv/j7LuW48ahbb8IVSQCwyvJjgq2JEv2+IVlyzYJBjAAIAl8/Vl97sucviOrSk9T
ZY+7mwSwscMKWOYMPZGPEYTgef9/78720qqrfCSgc6ShT5i89r56SsPk9e8v563ffn01x4YF6Yyy
fkmEBm93XgvSBe8Rqy8/8r82z+Vb/3XxowtIw3ieowNsIcwnNIdaWGBDUrYYILG2c32Vfiz6XgPX
hNRN7EWMTGnh9OeE6WOQt6zCnvz7a/rfwcx/PclV0g2eKDCxkLI4VBQWlzsilO3yEIhOGBWXYFlv
neNwPjfKfCWzbKpd56m6byJErgKuIZBWEQDpODgmuYTkprKzyuAXuTTYK3WfQCoVKXEBbyUdwWDE
re8RnN5agavAQ2paSV4KcTBGvlw2/2X7xNUCN/Zm+Vg9dQ3R3arSe6lofGhBDPLwe4qozTkl5j1v
gzc26TVKd2BLCuAm+tXacAj5IuM5dTVl71x9b336pTv4r02atksFE5dAHDxai5ClS9UZervNxwa6
0TWCz0HbD1fdpdoMmup1HWf0tNBLDt5TfXgjvF1j+GJsJbOsm8CdxeNsnS74gS5Os7AMPjYTiq4x
fBCXBt8oMtGhrJGHZCtUif6px7L90Cgx4ldRwsVw3mu1wQL01XRitTB5HBn1Dir0reW9SjRGeCoF
m9ECBDZmzn4z3REL/jHsVXQN2YPzXKeAK+aHMeR1UZJUFIkPPljI8qvTm2h40hiFvcMg11dDqbrp
q4wOSlbnVtjoz9+D21s76CqDAAjeg3GHeZml0/LEqzh4jKmTrxC6q9Tu79/xRqv9GmkHJUiAuVsE
6HmOfyCZ66AYGgzQCvZ9y5HZ1eK3TSv5zcZruLzznW+s/DX6DmA4jNlxNx/WtK6nvA+hAI6Ueea/
//5Mb8TWa9wdWSaFWh+TQHgeTkk2Wy1Yzr1Pf0XxwL84gBRe/v5Nb6zQte4caLWoleoZTclWmnuJ
jOZ7BCTtY9lG6mOH8BqI14ooLqeRYiZIInsS6OlhtBa270w033qAqyOuklG7PqB4gFWJOa+XtbyH
uFnyPUGu/84d/dYWuzrooJ/ICK6hAsvdxCCyR5X/Uw+U80z40cWnylddebfO+CGZBzTpPSvot7bB
VWrQJQ3DxnIIXxX/FI3DveniwuNSRD7cVPnfd8Bbe/kqEsAeMEmlWtFzisL0E+st34+deA/O+9an
X0WAlPMeOxkZrLdhfZvwKjzaWrTvnMM3+mXX8Lxa99uiVMgOTsU2t9AZPUc8Dfewz7a72aTlPk3K
5mNH5VrKjvGocQqi7ICOjJ3L61oOWwEdUgmBXcAy3rMqemNDX8vZQWXMQry+YocEh/Giu/HE2q7L
5ZZ87Dxeo/U6XgnfVAs7zEK609jIESY4/D11tjcW/BqtV3blFtpQ8UMwtOO+XQAij9dg2n9os17b
HI/Q3YdXb8cPF8rklFG5hF82mB2/R+R569dfnfR2hNgrqfD5NXvkPu7vuU+Gj/UB6NVpBgpCh3XV
IM2clwjII/5bX4yOP/Zirk4xGt5QAJqR6azSNzdhKyW49EP0zk9/65xdneJl2LZQLehLB3rofd6U
rU+AXhs8DgPnTuzjwKRf64Wan39/nDcIC4g8/zd1LstIWh8m7NBaOSTAtVsoM6DJSpbs0q+6s0PS
w36AwqJRFyOzsMCAKivsgopBWr5kHG4Eekdr1EpZutLI5U0EwXIkBjOsZMsmgNITWKPsnPSm/v33
H/3G5rkGvxA5K7QyYD0PkpDZuTIQRddPH5M8ia5Bd3UDpSX4tbLDGmPQl22jak0WDY37YDlxjbvT
HcZUfbAi8JhmLqZQ85wotRUfejn/Oxn+Vy1EG04GL7Bh/EqXI0iR/YPo24+Z40TXqLtuTWLoRgX0
AG2bqYA5hzkrj/FJ2zXvia29kQSEl1X/1wOsI4r+aeAUbbz2k7McIDMq76JZfykVMIQ9X+h+fHce
/8YtcA3FYxYwpChW7ABBHXZaLaH5VvL+mOCp3smc3sgurvX2lgaTkxmK8QAfp32cc9WOX9OgHKac
qQYCgjyI9HuX2lvfdRWeNCR0tO1ZeFCis0US9CIPeuruGGwQfiYLc+/ssrde21WgiipTNlsZ04P2
3mCEAWURkyWprlk+mk4vH4u210g9GMabRV+224oR7xHeG2VRA1vyzkNcdtR/dISuQXq9DUDA0iw4
kD5J8ppHcYG1eQ+8+8ZSXMvedXqrdIQR/gH2VwqCIu5BB8tawC0Cg9L3RODfeoTL+vzrsHSkizVs
fSgK740/g70/5HHJhucPxZLg8q3/+nSX1C3vhyA8RHOzPI+8a+7arX/PKe6Ny+4aJ7+opN38oMND
ks4y86NBl9FoUtqM6Cr4EtTTsoCgTsp3qJJvvaurvEAyKlyzrPi+dQUkgds+x5jZnP7+rt5a7quT
twoOF8rGhIfWyG7HI34zdWK/itplcQwI6N+/5a1nuDp3zlRJ0m1jeJhINT05+Bp/Enp9r0f636da
XIMB5yGmadzjGVzn5N0mSXITDKHrM7CKPob+EdeIQA/WxQZXG4q0u+KP1Wy6uzGi9MdH3o+4xgPW
NllG5C3BARbt3b5Hr6sI6/Y9P4S33s9l7f91Hhgu7TCOkuCwaeX3XZp2OltmV55hNgKSxMce4fpI
uwTaZKENDmsXlkUE/7Qbz5ePeeeJaxBgLOZKAx0QgmnIx68V8eoZdL13W6VvvaGrvD5ZBzEsQ4kz
JtYZ3mRCFyvM4EACbIJ3yqr/nnOKa+W7WDQobNWKJSZj/DwgJ823ZaqyiKzLDZFMwXItaM96XNpn
y9x7SNO3nuzqfMekq0bZIxZK+HjQbJ4m8TN1oanzDeZ12+7vi//fUURcK+LVXJMK8l+4khxzpzBc
5Y6AvbJffTXv1GLsOw3//469MPz5vzvZyyZEOUGCQ9jCovHoexjdgjiubLsrbaymHXQJGgpB4EuK
+vdH++/QJa5hcy2U8ZZRqeAg4aiJ1hHUvIyt5/3HPv3yoP86mj6OlySoLuL/m64+DZqEL51z6zt7
7q3ffnXwrewr6MBJeghjO+8mUf+ELad/58W8sebJ1YEX00Q1+L84M0M8HraApMdetR68xDi5h4jU
xwTjxbWd8aTARKB9RQ9zz9E/m9xwkUJ/r9HNxP+C4/7/fOr//fm/1oAkKuih40sPG6uqPwFfBXqq
iXFNZyF20en2k5zQTjiJrV22bJudQ4k7EemfSqW7pXB1OQefxAq1y9zNql920HDdAO9DRVzmUESB
a0SjxaS/puBtBlnkGr4UAbFNtkFawdR1kPMEXIK1+UfP7qaMy/5mTVn5kDDrHuClpHM1x0s+LPWW
zcnU4mIbw4wk45qBknPepP4nnIItU2nV5m29THkk3OvYElgoznw9Rz4dAMkf7tDX2YoUY6yibMvj
ym2dkZZMWdQPJezUYrpTKVwcB9flA9C4i1ZfBxGQfduOvxa2bpC6b8FJJNWDXP1vNZUXY7zwRbj5
N1wuvwoTPBu6RnlLrc+WwKx5GPAoH8x6qzSFDFvI+z0BAVpQ+N8C5qvyqhHnZSCfo5rNhVqiz3Bc
NdnczPd2Ch/bUDx3I7RGBEUS2o2RyOd4ghlzFKx5NbifvtqmMwm2bwkokrs4hVmnCdVz0rUvddp+
WvD3O9itzsVGt+UwGpXmU+eYylpnYVRH2iFjcnUvldH0UHHcKE1l77ZSPJVyI6caWsbo4bOMRsFD
k9oug0j3s4IVaj74pMJUdZqKJBYk08tM9kPlXgcLdWjJgyGzQWSAYKnONt1kJmMIxGn2sxHlCnl3
+nso+UPAe3FPBntGhiShTMYA/pDsd0DJBI2VrjuYJb0px+3c2fQMZ+9X0flfRPPT3PbssHGTZDLq
4PBdelpsSEwzcJsGPOKw5HPd/pibJCzswl02lVCpg29Rc+pj6KajsS+OMGTpz/Wm6yKUctsx1v4T
y/pWK51kkQlFJgRsODit/6w1b7OGdtWDrcZHiEM1wCCKPmtNPGUDhtBZ3Ey/oNDkCjN2yy7ugucx
XrYcy7bBaLO1mUuH7bhpW2JAqJOC2a4rQpR2mWnMCxX2aSrnT4KEgPQa9GhxjhLMcgGYsEn9VMHj
EeNp3RbCQxM7gDjwofLmKYSsWDbMUKsbaj9lYxyaW+7mOxyq3/EYHOMqTvL5QvFfYNuUBSylO6LV
klFlvnS8R/0Ujq9WiB/gbqEtZMWQQwwVesMUq2ir5J9F9XqngjbcjWhR5JLXQ8bX9vtEU/jFEotO
y+QzHfYGh0795gPqPKCI72cePixdAsPNxZ9ctag8jdtbwdM9xGLaGz/TKhcMnclyITeu7vxx9vpT
q+tHT/ijj3BsMPhXh4Eg4AWT+hVWlgEyrOb9oBPktoPIRWzSPYlqW4Sk8fnaAb00jhXJo86/Grq0
GbiYUOWP289mCp5lnD6M1JldD9/JrEZ4ym0A0Miqgf7WleH7qBx+6XltgFmdgY0ZpYBvGl/yDion
mbeqyqkDczehjh7ZKOticLzeG2ddHsJi4DSF0QznTxfkpOf3fVTXWRfFr4OLXsxUgn0CoW7sFGuz
BeIyh5BDFDZNNvmEdpI4j5Zomc0BqCMjS4OvIdCzX+eygWtpWIbQH5mnWT6kcH3kuRg1/SZF12ig
pUx053Qyn6VlzV4DSvI4T4g2NjD9ksccPew8huJznS0kqvY4/pXLWbCQl2aBHXdcsbnCMtD50IUb
P45Qlj0H0xAcNaxK9gtrOG6cCL+i9Naf2+3iFV+GCKAbIBQnjJXNk3DtPOdpCa4ZBUQSnbfRDbfB
OKPXKCshecZWYJQyqNOm94FV7R9f1+LGjMBsZHqIh8MAg8mC42tlZiNW3whL5XExNLZZiJL8M2E8
/KevF30D3H7/J62n6mFORvEUVknj4YUdhg9Vqt29Yshm80SM/QNPKvKLu3X5Uqk1xuom5JPwsj2s
sGGpcMeJ5kY7QLgzNSp3F8+tHu5GGHLBikdEPckMZew2jc161Exu3b4imh1Tb9yRWu2/LElqnw3s
j2+JAyk+g+ljE2V9tZXFTC9eFqMTvt/NNJl+x1A6t1kttxHa+Q4ig5stn8iF/4oIcV+v4nUygKD0
k+7zsEubbDTjqyun9bEdN1BCGCx/aRDMn0d4uZ2hE3QHpqXLGN0OSUS/lh17SrCBMoj/zbi88Exw
SlPFaKcXQiUtIHGDnrfG/hOJ+uZr8uqxkW54pR9so4CcgqjzlzYosUmiWJ7hwVFmsMKhuzEIg6x3
IEsgjD+KNj6Xgr6AeWn3SQ+1ZOmUO0sdj9m0iibXE+x1uwkzeZC5N4RdOX8GfpoXAhjXHFfeD93I
Ty1B1zqa4zEHUDi8cXyG5WcS+ZyJ4aEZYGjZDxNA8ArDqmoK7kVEB9zlOKwTfC5PQ9zdG9iSgstR
ftmM6GFYTXccLf7C2FHgAl/mnHrpMqrVq65S0F1d1OTWLQuCem9w/6MI6Yg+9GyQ+RBNJIOR6n3n
TZWXbUdyjMxJ5lPw0/qBPcvO6dwHSC8Gu/WnoZ5+YDIMQ6oKA88e2UnmmDmsERL/KdE+l0Ik+QoD
tAJ45S+jA7e86Tx0w4LuRyIXWEYPptqNTfgCEdg2q8OwA7ZY8WIVq0KzNF3ynszfTRn+gnRAlenW
uSKdyTESYwKn+bYpTAMkIHQJX3poI2VDRx+DkA1nECsAHzXC3UV9l+CmZY2DWJD6WsWmx6PN8b7e
2Lofh7F94sC3Zt5sh75SwX7B/QaMSXm3AJX6e1v9nOGSD44AJtR7QsdoP82dOJY1Jejhg9OSRknf
5Yke430VGHgywkmnKuCxLRtEedeMD0NLcC4muWJE18NLoL0TA1PzMQFvfS/95bigLrw4nbtKfGZb
MI3gDEBNMhetjh+xyZaCUp2cWBpeSnepfi1+ak5RrfwRSFS3c2s1/wiieszjIbGfk4WzMy1lcnTS
D6cpFf4pYJR/0nQbHkv49DYZNYL8LKUeHreQl/fQ5Yz2JJ3qbwpc2SPcMstHuO6awqDf8alMa/Ub
Wgf1rq8nf5ekzNxAcrGCotCEcbMq+zEvgybtspmuiBBj4p8GxqHklqj+ZnHLqnEtw0Z89UF6E1Rl
cICwz7pbIb784JxcC5t2niMyTvYOe51+01Wrv1Qj8puxa5CJN2wFNc+NOMJR/dKEc/NkfEd3/eIS
sGNZl2NVkPc1Cl2xWQ/sJiFe7E0rQmxZt91VeiwLyyL1vIQyOXeDqGWWiBocFtzkt0MlR7n3bGiL
qqmSnMUlzUHQbApoiFV7iEEJjLyp3VHfslOf0nEna/NjLEn5quy2vXZrhfdUMbqLYE77M43W9FOK
jiB2hm2fDfxqHue+nfdJWg67NlX1QZp2LC7rfKdg4YXMIlYAiJbkqLd6OnaTBYuNz5DZYdF6BoO5
Q7LjAWHFkHxXw940R8qzFfPY8xcW+OhmwdktEs2G+3ExUyGJWTGH6MPPBkj9XF8E6Wy7xsAJRrSw
cUQe0lhEx85gCpV5lSJkVmVJX7Q06XSEIA9c301k1h1MfTsJJ9N4bLO01sHXyEDNKPMgkN41TUzO
fdB0YB2OwZrRcqk+N34VD5gg2198M8HLGgp2021h+WOjZfiVyiANX6SoBjR8XUfhAKCdJN/jFi9z
P4WuVDkh2tDvTRp2rpBbWv+sw2EZ72Q4juNucGAJQpkYqn65rAX5BpvXskN9UrVfJWsJeBAVmjbn
cBGk28nKqjJDss54wdrKbmds8246swTmozmdVS2CbGRl84cDnINQTlowDrs6lu4I+8mAZzoVc11o
B8Y98lQ6Trs1TMGAaIe6yi23Ez3CvQA6HRaezuo3beF9fqMX15THrlxCkslFLt9j+J1+amMjwBWf
lia6qbiL/H7eSNhkEnlfnc2Oj8vD4jm1/xj0xrcciBLkSYPSpjklakjDbCVxrwHVpLizFEzUYDQp
L8S9KYlbcBGrCiUS/ObHoHBbuWH7tViCR4JrCAq19Qx3BdDiU3UIdR3/6iCovuYgU4bDraPAQRQl
r9P+zG2bqPNATDJmqiehydPRT/6elyFrQf8c0tshnJAYym22/IF3DExWuPygZPCpMLg1YyODfkdm
3WAY2xH/lE6qh0+CYJhrJ4x7u5eEhXy/RNv2CMo+YT+BSsVImooJftiw5+XNrkf6PuxHvpH2oSET
5ihqa8qyGOYwkrC6n5opX+gSzYchHNnwM2isCZBhMhai9PAysI8QzWPNuZ1HifHOBIWYc2LDEGnc
CmHbJ9d2W3KeSRX2h8npCYvQ9LLZTirteHgqu9Ek92gDxDLMOr3SNF/TlejMMixbBhxRBKNG1ww1
ys9+/lWPsVN3Tgjj72mkYCGe+aCu3U+mWFPnJUkQEIiaw+TcVsomWSosbG8x9W8m6OEgvO/oZlAZ
BJDBaLOW1N1xomUFYDrSBNg8rr1F7ILycLnrKAFqFDchTmUlF9zDy4rJ35OvWEC+XWyy2d7SEMl0
0DYMZa8b+WdbWgZ9ZIwvMrGSpLxjjtOuqBXixnHQfl0yDMX7Fru9WbGpZJVGOzc3mqDbIdRwSgBF
Dn6WsHm5E20f6IzBFRiJUyJMjWcaoUfkuzB1+wCuUBRFf6gktrdPpyWLJpuuOL0jtDYQ+Zdxr0Nj
/mgplp9mhpJysUKytjw2CrDw+2ggNDlTCnW/HGj+bcmQxrHtFv5fPiyIHmt1J5deGChIJF1/Uqbs
w53dFqZgojaP9iVuXMieqWaIYbjNV5cvukoCWGl2cXWOBIO8MSf4z66E+Dm9repgeNBtirkmys1S
73Ero+5jzLbNXUMcic8WCVcDSYMWTuA4gvFyAkvOfil1F30lslpqdGqoFvkSlBhG5PDwqPQelfTo
Xv1SM36P4Wk9/oZRSGh/Q3QdP2+Ab9qOJiSVr9R36kcoUB8WIEIZlonN+eV+CsAf+9RvQPvlOkoS
8hn2v7MuklJaiZQqUBiWg5nscBlQjnsB6G90mLahAcdo1aoqHHIZhAIra/kZ+hjt/K0KIOJylqoa
f25NKuUDV3SCi6GYTb8blOpMnrhycGefmDbEQs1tB6KndCxzdGX+3pfj6g5Lrxw5d5Frv06VNNXD
ss4Ly6xd1/GEvcPGzHmZ1gX8TMS2C/06rAc6teEfNtbBb70k+P/6EEniAbWdjm/nWIcdqu8Vscj3
1oq7aQFP42SFGYLzyPzmT3xu52Uf8JKoO+yYUDxi5GDRuwJXnOdWRCvfRXSStmjXALU8w1H/DqdZ
7X4HAeC+X2qAmnyG9nHLDwmLUmgixhZK7UvXRQGAToGGfnFb9/MNNyrxRRiaWO6idRv1rYislzmL
OElOHe2jALJ4Q0IPY7igGEjRvEHlQfTq9zVs/X5FuluHgo/DzHEH2bq7xYzbsLPeRoMz7HFfFZZ0
rdiVsa/TnTHDYA9ozFmE+lK02PWQe62zetQb3yXNnG47UD4mFAkQdSAZJgrBnNkObdgbZAa8vq1a
lBR5M6+LLwJLON8BhEjul6mT8pBWoKNkg/Q1JpWAIepMqyBqbpA1j+aIspDrw8KG2hUdIj4qsXir
5I1U3LcFkRv16Jap8k/ACFl3UTNRVcih7f7pRFO9gKw7hHntBvonroFQy/rFNqaY6phNRW1X9gAO
w/T78ofIe+EvWe1EXZO2iPhQfYuhLBtmHvSzfwwP2vm00Toai9lNC2Jv3ZFwzEWn2R+w+lexWzCD
m1HGl+iqUVYjO0JfsFI3G2QK+n1sbNMctBajPENjKcKiwG7U0tyWg5H7IU7ryGcNjlG9WzSEeh4v
Ph31aa6gnoSQG1Xzg01h3pRjKBRGd34bwCqqnN4IQA9bwECgMH230DMKYREXc4zn3WvI2SIFT/oZ
9ZOE8hI2IOxRICU9+ZdxaWqYtaPijzIi+Sa+zy2Yjp8ZpAi3PYdMTfsEjGoYV2iVQfsgn6Wxj3Ez
AIYkBLSLvnSNaOZjV4EKtVvSrmtO8wQFy1+hqJLwnEJkGMSnsG+bb7C67vo94nOEluOsKKTocSCH
HamagBfNaofqEy4w2EY3hCSDyiCnCl15JCAY+N+WgK2uuYOtBQ5G2qTTqxpYNBz9FssNxJbBDzcQ
UdzYJRK6us8jXF9zhkt9lFmKbBMXdzM06wPKTYq/KBsMZ/Y9momfkNEN1X5Gi8lk1myDK6YI+PhT
jWwxPHOi4uk8oLPKzz2V4RH+0/q2gxStOg2dQuyxlHmUnxOYnDumQhgLTaNgGDoMolRHM+s2Bh56
EE+r8yPy9G5oIzRYhEG7o13KMmsa2poiCrlAq3Xt5vmXETYgBd6mLB/gXIdWoRq4eBpAyR9whaDL
uQPOogr3GJwaREVwx5oC+mNSn9dkLL9JXKf1XQtHW47iVE5xBoVkn96LVE4Af7twtNmYJkvBKrre
wE9j7TMzrMNx0mn4Cx3x4DOa2/E32rshwuW5TrutnRao2XeTf7gkuUPmagWgkozQlY6VSR/qya1D
Vo4xmseStzAmFfVjKiIGgZfAvcYqqb7hWlluGnjifSlJGCDFlWo6jN5PyCcb7UsU0JAxbPqw2lNS
xztwR9q7YB1KkyEq4fRyxHw4lhlyM4drE1z6j229m7uy+dlMK3okrTPxbT1A8SWXlgi0D8st2PVl
YDXu2DTYgQBtX/qQKouiaBYvnUbvolwA+tw1c0N2sdHzucW6YviQzAE2T5liYq8beNBCSDbeT2Jb
UVvDpAecJ20/OUan57Lt/V6gR6HObVlBqD20Fp0lTui3tLJe7fXUd5g81DqhKAo29IVpQq1DxpO4
Y+RRij2MvJ/OIixRFw9B84UMJZxHiGw+l8qQ00YotmGaqLuqXQXMQqIElEa9xgtinqL3XGKCUC1h
8AOuUPawLqBcX0L2c9NsovAYft8IPzS3FN+LWDPWT/G0sQd4jZTfg3n4o8akzpeVbzZLpz44Tm4J
WIYLcEX/d00RJEgMBWWGSwoztOfWc8yI6yCykPmallvf0PjnHM0IOO0o9mnF9c/OKP3dTqo6G16b
X12coBO/JdSAyYoKKNsStd3FKFJ+QEiXImZu69ztne7BQ4akaMVyGpvRFZUHTQtJ62R55hZBfTa5
sK5PViZdslNzua2nAT736x7l/Gvj5XMj+bwDz47dh5HvkjwEF2s3AliPTBD12j4eBxPsPCiQcYbz
RtEfdutT4qv228ZYV6QGElRVstRP0IxWf0bMYF4Tb+gv1Xkkr1sXtLiSxFwEk+5QI3XLfKrX4NEk
BENeyV4pLuo7gMcwc5bcfWWtnPNgTjV0EbgtOsZGuC71aR6upHxmsby437bO72ZnoRpYQ44KU6Ml
8wSdpbiLxmPXsRSNBVjv4ufy/YZCbZeq8vsYuBLDwDXZb4GXaB7Jbo/713wDGQn5CzD995Uvj/Em
gl2wwZZAEN9mS29Bzu/i5XvQVuR2wWtrTbDedIFbj9aq2e7AGCCYFMEN7/cFIviTQlR8p0Ep3GkN
TzOTDGIfERJMmVBJ/Aq2cJTCe3Qe9ogxfDcTbm8tzHNOUzykeyMnIEdUzHPMIfGvy649tzIi58gm
+oTpW3h0PaS4NmRaUNnZooJ2Sfkcjak9pUEY4VgKFOWRSF/hoa3iDHev/9YS5uEMB2sO/GP/iykE
q1CheIkx4MhSSFhnGEF6ZAyGFB7ZxCGoUZwaNurPUcCbk7ZewwBmw2kkLf+kYCzVYc6WjAcYiG1Z
D2XNHkCIwT8ihReFwi/e2XWpa1TthHxW07TcJGnFvtna2psaRVa+9aTJ1taggKaN2l594tejgm/N
LaHkZx828cuylNsXpauHhAcWpH6Mvga5SdRA8IKS+E1PQSeqkxPjlCdzP+3HaRq/obuffHaiHr5h
6KN5kSwC9woMNItoNlG/m8Sigy9D02MvBcvcHZKYJTvIb9QFINwKqp0imXdIpvhuIRN7NJ1IC1A3
1blurEfOmcqsUXEIhZlLP6PUE0Y5fCtGT9m9GStb9N3a3qMpqQ51qMIiTLcfFbKCOzjX1599u7AC
PAN7rGe67XqF0kaFJM3jqf5ZOnZf6wk1TNiyvB22Nu9gHHUR5a4OnJZ9MZumtXAtj9EpViUai+ip
O0w2ApqioCMrlrHgvBav60Tqu7Rr6dmU0UrRdr40/Vda7imgxYXEQA4/TZZRvtj/4ey8liPHrnT9
Koq+h2bDAxMjXQBIxzT0rCJvECwWCWx4u2Ge/nyp0ZkZ1ZlWn1CoQ9HVLLpMYGOt33bZz85J18Ax
h/xl6gzOJRimg+kO8Wea6f2RMIfmpk2vDByOD+vFXWYTnkixyoduk5DJHE/6ep6vDb72XKAbYe18
EJVpfbdttxnZJbHsh65J88QsjSc9qx9Lm6E59ECLALllqyiOyuBd3JnjJWgq4maDxCTMK9CbdiQS
oyD+eRmT7idVDevRUFketXPtjDB9PTX0AC+HzjNjmqtXY5uq4uCJcXjUHOG/6EvS/5AZXFvLeBp5
RCbtprXUMPbJ7lyP3Iy4FKtjaWnuoRyzlItkgODIgWQeLd8s+Ak1ei4LvjQaj67dxIUDvefV/SYx
kkdymfztpM3WAhHouTdV6vuAEVpmbjziX99qSyf3jHKu0AapJKLC1S7c6F3gAuV/rJYmHtvKdPaW
xkHYTZN/o+iB2A4s8sfV1NwzsF9/rpceksnI9xS2JiGxbes76Fy6EaPK7oRZPJelXtzMWZvDlffT
W9cW9/jkYbmajrIstDa7utLUgYlsyYJEX51ttlrPNedCkJltvO9GDqzRV8ZrWpT685JPGoHtTf7d
sbJiVxW6zmQMq4EAbXmPhTC/hON9DkQ3w1y0rRtdsxVgdXy4dT8rt2Ml+nOh29PWpqMq9O3SvIyc
8Dyd6kTss6wvIgQz2J0K32l23rVJpxJZfVzJczsgEUnefECueyUdcprbMX+bzUHtKmUvj97kNDer
PmibrJLNrd/0WrTUAqNy7kd5L9eNW0tkRn72na6hOEDoISNP42Y15AwwnDJXG2bm3iIxnLdxOiXn
IvZ/uI5Z3bv1FWTyjXY6aonrHPMxh/gDt7m3ZDNtVabA+KUwy7Bm5N6kScM76xQ2Wa0W5yAYHYga
pqt+Q7RB/xNPlHHRfF/bjo4sosyfkSwzEd/4tu5QTOCuLzrsHNtc5p1SIttfmtSraePVNibtZ1Fp
+OXJ0Ek74JuYyUfleStWcfNdZU11qafivhSLdZsZdNN0YE0n6AJ705VTurfs2H6hY8l/s9c+viw5
5GQp2/qAi3I9U1md3qC81DdCVBskJu5dxiy40bRa7fSKp2NgdFiBRQWtUo/xa0lF8alWc/2z7gBa
ZisDc6nyDihRpZvVqvTN1EH/VekwbtmL4xMbp7vvQRi33Bc8+wGiDm06LZ9zOxKe2K32cSqhsbOK
57lILEQB7egc7GKpYEzkVrVLse3KztxaiLa+y34AeMq8F8vJ/T22o/mCkt6P1rzLgnZEd4NKAdaG
VExvq1AcMjcu6gwQWV9yM+v3mpfkR3CKNOjHomGNbgruB9LUatTMYe8rGAdnTaKSyrPXtoMa6WRd
REbMAEQggR5OC5hCytPl5Oj+c0G2NwKcvjtpEAmPiaK0MwAKHE9G6menuVnf3S7VCHSJv9xF39Sd
WTzopr4SuQXXoRnCDspVL7eoP0DpV+awNO23s4znfeeo97bxW+C83gjhrKbdujbOBZeFBg6Wq2K/
1pa26Vbng5smI4t4bk5+L8Y9+9fEKJEXO9Bl61GDjjrghIc+KNzvuU3NZ4x3ndWBKkVl4DlexNId
9OJKbCzQJvM8VWAa9hjErPpPZWn0gcNoevBZY8MR7OAH2BF0MV0I393cy1+Wqzc9FcSxxHmvHVk5
vIPNTHw/qUQ/dBxMW7o5UdNoLJpnNfjZfYHd9bs7j/KukHRgdlfFVZy01QE6vDjLrr3VfYXfqV2/
tQwCGxDOJCw7W9sPsX/pncXfIpX5GKU7RSIp0heNqeM2J95sm3dwmbNbqJsZimAvU+t7onPrx/2o
DGJg8jKC9G4izzN5DqVD8YnwqtulNhyV5g3DftEmHhMYGpOYARfBwPpzrAvHJPogc2+k51fBtGbZ
59rAgel1Wm0miyAyxxiKrQ6dySSSZZzubAb4/ZKDMFFAFQAxGUtsWt1Ojgk0nTgqRL3Vg9OZbij1
qjlVsd2duqyID8us5p1QHtnxVYrHDofwCaNdE3gWLfa6Y8yhSjR9xyYi7laPAqHJdpwmcAERvk8Z
dLRbVFo0p9W3dTHyD1fMhOL4ykqOop08sJH+HlWLGzhFLCM3tj/NmSglx3DXXZ/IOcoGjrnCKxhK
q6HfrmLutlbsvzYeiqQu86dQY9cCymrG2/H6m86y+ubJWmw9AqAevDL2z/3qdKEzDBBucrVv/EW8
2qxKYKM9AENcHgT+57DX5IX8SCZMvRkis5wARklwZTqrvpce4+y4dk8dmGM0T6BYiPfXKK5k+U6G
YH3rNUkcrJ6aX7Kc8HvdNOVNvmj1ofDyT8NRCYO385z5trFxzdlEg+K1kdmA5PRGLTZGgxKvIvbm
NMfjXiN9+76ihS4ikznjkcWtNolkQcLBYaIUATNO6pv8OqwZsKt56DQq3fu5ofN0MfKTqc3ALDrP
cSF0Ysvs7LPXNRXamZc86ILzk8AqtHXx7I7bFR9Z1NcdHCk1b9GKNOlQomMIgVqdoCrK+qa/Jk71
zYyeD84lAGmuDtVUjLsqoz2i7xqMNhX5LqlIH8hj09CNVN1xti1xGmaVvBmGz6eqFritI0y8spJ4
O+VO/DKWuGXiOCUJ0x6G+5HH+E2ilW+tD7c7DCu+C1lwZ62iiJrWdiBgvOJYaMYPZ7a/mQ5sz5zY
eqAbKFMRHGx8P0ayhvyZZ4XWkMtU6epGWKZzi3vePSs7N84UwqehHMR9nznqYKEyjKTv19HSWdVx
EAAV1jhnAabSkbp7Bc6RoEW38tLgOVk4gQ+NhkBCVAewXZRCOhGDps6Kmri92ggLVUFFU6gzVW9x
hg4BrZsIEqQnQYJCIlDYI0IN/zuDZJmcezn6p4yH4G3m5PY+nePpu6iJKYLt0OvbawtsMHalcjic
SoDMxh7XZ1dINrREGRtQENGdEN75d4jHEGHoRkdgYDztV27vGwi85Y4kjRTlpNiiZejOVRJ/qUxP
npDi2JE78jBUhp4dU2qXIBrJmUuGuXuQxD6GfUOy9pBq8xZsMz5BWuqBZcOrSV37kfQAfmqq2ern
pKqJJKrmErkU6aoIMX6M/LIP0GjtIR0TGdrpcC873rBMlM/5NFi7TKKS5ygorrl67/AXWeg42tEr
2aag/7HaW7iq5jd5lW6Mjhp2aZsWIa9aAe1rW4g+sx9XxjWkat7kUe+8eVP7w4JrvXhOVjKANkfH
1S9jRzqT3cxBkTfPi7ner2SRRcaExMX0uq2rDd96Vzy3QpHJNTNmLKt21ywrxqWigsj2q/HCJWXC
DJhmaNfOZ9W1ctd5mh5aJkA4vYhDUCGL3GV9ei5n+c2dWI1W1bSBazn1p6DI8MTsSw8mOoyL6bUl
yy+i3u8eJtenai4GgdLVZz3LMfYrnmnf9H7od16r2r1dSH8Do2Lv5873wlxDhIFgE0l5uOar/FnL
hszkNZ200IJv3GkDEOnaJaN+EQNsacfG8wWt3pzbkqmgEqaTB7E2NZH/N7mYiboqHVRHsWDeQTlZ
ToRszAD/sBMw1cYd3nzhwQcPI+vBUqkHgYrwnXy74r1LuuujXjnHLgF1QwAYazdLXZoMNwvaTKX3
1qdP88hXndR0f9WognmAOepFLzFgcMholNFr/WiIiLO+3sZ+bEHrK2IWTK2a3xWVVnuPzjBy49zl
YKUKnY6z9vP90DgtRP3Ubicrz3fxmoiQubI4AXUa52ye5H6ZupIRO+9RNVNFUm11M3a+UDjIw5BD
dGVO0z0rX477THORoVQcrV3um/c1o/zN3OPwnPp6iqy1VE/OJBYgSr5X5Nncqhqq/pfOXtKfsItE
gWSlLwAyCYn/BmVTPVMy2byI1PY35mhl0Vhr01EI0QxBPeVr0CRN/1P5a9MFziAWfWsuEskYhbDr
uulRqRI8lsu2DJIqdvd4O/oPWjdAbXk7c5ZoljEmifTMaqYdNXogT2CSBYK1bDCQda++8b74RA0j
V80mQpxyeRs7UIo8dRpkFgycl9QbjF1Jju9D0vbCjWyikUGUMnAOtl0j8NKqeEGN1FZw8+7AMr4Q
d3da1lr4IRBP7SPXyKtpD5FWv8+JKF5qX4xnidKA5W5FGkuqJGhqCA2JHttpS3falPbiQ4XYbnu0
yoGtBfJOTwLRDimsTir8YpNmRTKEbdlay4uYmHkDf9YTN1wAbTb5UjIUptxqQ2g1uQmoa2fWVjcm
NbKc5PUHyla3vcY2G6wBjTumoZimkUKiZHDqKK8GuVmZA4F+ioFNgaF43LfWWN/Fve1uYBrNS13C
YR3i1fXdsEGY4JxHATDNaErI37Z2KuEHXe/nN36VcAHPJqzAxqkUYJhJJWHGwDzBW3PDaq8ZAGD5
kMcpqGlX8aaEPbiPitqisesI26LythPloeP2Ound9Xpt+Zu2M7s7hO7+YegTt46quVvLEOWL5keZ
rkERG0oWJuPkIN8tilHsoGEArzZL4c0T4pZ1wUKQOb1/cKV0XLKgMa7yghRN3MYcb51vfiAtHfJ7
CTy2BMh4DOu4eLVjhEjMLLWhlS0uQ+Vm4FtDPWQjLF9XIn8D+l0vcszrbo/EvpgDADVep5hzfI4c
pzbj56E2+vhxrrylfk2zUpklIoWpyLZOBWv4HY51HneuZBgaaJ5f2mxXrbnhRbGq5EuWFO1dTazP
k6xStwg0UPtLp0l+Ss5VRiXbS90yKvUaWNts5+4FnsiUEahntx4UbSJNWC5D+r3PdCMOWzpe1E07
pd0SiXJ2obb9qc8+oHkt697VXdHcmrGIi92EDowI+l4r4A8cB8kmpZJXomQyPB6m8XyVcy9M7bRl
NuuzNS/ix1TncpdqrRXpRmuQPjs85GXKb5KIbB/7VRkRszM8uchDo0Fv71m456NDxMums+aegaO/
z/I6RpjuJTPGALvazmMmggqta0S7MSgsP2gIflxf1llnoMjLhbY/ikdvZ7vRl4CJDcwZ3ngDoz2/
2ou654GY76WhzKfesucbSyXebU+ZAua9FkXTGre7pLE5ckdzeF6B2CCk57dRIABLcoTJVTqlkQf9
iixz1oLUM7JdTnDTdUYk8y2v60d4KMZNS+X3s641EXoEtfXcdI3motbOk9Wg1LAxY08KO6U2Izth
mqi3IstiSl9di9nV7YzlMrBf3Cb+ME0bv3X1V6hKwQlbQ2MZcdN+H7JFHRrUIARDam17QiepdWGF
stoIGdDrKBt7b6N5bAQ4YTjsgqKNkzcknt1J5mx9KIr06eJbS4vwfh67TymAzHWUlXo4+p7UMbsU
GAoK2c2IePSZx4TfT1uzt41bHzYDnJILCn5WPSZ2P2xUTWcNvhkL7X+RPRljmxw6ZykP3dLYP/Pa
YCg0qua2WtLmFKPFenRs4RyNVPHUmIyi56HGwhLoymrSbS2thkQ9Q21p+2ZhQ0ZHWTUh7oz/8HBv
s2vkrFVevR67Wa1vVgekFdjL4s8BwZxxlEHjHXgY9ht2lRfbcOI26pyRijo69350OZKcphn0R4vJ
k/1odCN9tsmrdVFS24nwXlxQ+Z0hKaBbBvkQ+9ob8Sc5lFyebsnSvZQ188e6rO7BItR2y8l4cJG9
RcQ5xhsBcsmWV/Pm1bdul51MVYlNJhAQZtWEgE3I4cgmgS1Cd202VvO9lhJZf20Uu1r1TZBZ/Z1v
1WO0NlkWOWok8Gb0zmvFxNz6SXGTea4TtoOzRNrQu5h4mos3GmeEQ5umMKv9OuT7Lp2izEX4V3e9
eSGn5K6qEFNT5PVSpKVFUG+tf6Nu7X2B6w8s1XihplIUUq79BM85bTQCNTd0r78jLDo7/bqzx8o9
2FpzGmzn2UPYSurS3EH1pGeu9wUMusJL1CVGsMR6tzfBmOJxTCLPzDb2VDyNWv6jSwXTGYQIbWXg
penBsNNT3CO4wot2hn92g6TVxcFrFrrGOOqGAI7QjcglsSCurE1syoFRT7u76lDRvXOL4Us22/Yw
Nmn6JJ36Yq7DGFKEm4e6mWTMJ/V9PGP2qpMUPpR3PpjBWqFH+rQMstaSG6tF1tfyhIPWSsxt319P
HzsX8syE815aEtyMp8oG9k6hQutdkGj2NDNvNJ5WwO9WrG6qzjo39fTu6bKJEn959VEJphCncNOJ
eZD+Cso3ufa2SjsMHG0DbmHJNlxghQ+Q8OZm9dJyMw6YscypcX/6FcSWO+P9IbbXPJJ21dxTNDA8
OUkG2qVmGZH/MkbpZC2oVP1zVi8rN7uV+C+jb780ZkGpBEvTuEU9c1JCb541tzh7S5mEaKx8upod
8bo4U/Mj9ZKJqazSz9DXRXbCO8FZCCV9cmsbZFhjVFziJdsaMeL+ARvA0hffer+d7/D9QB6jXQhn
J7FvZlPpe9M3l7eJ0/8JEi2Jshbc3pfG7YirChpsEsFguS20tDQQWDY4iNr0nQEbI1jSp/Kh04SO
Iw3Jf1+56RxOFbLmI5ACbGE3/hjQLN5Y2PkGZXnbODMQWHXjfYb0gsec98zsilxEQ4heSO51F6Y/
cZZxb01t/7PqjHXfGMkBn9vZYm/Z60ZaXDIEJejBXrM6fxZx85rXybFCIrTzURWfSWceI/BoFXlj
vbzy4um7lYE60srh6tdpBu2mzcd6DMRiG+fawLSY5tylbrkg4EPzkJ7wi3NLDi3WxsFClO2aRrQU
vr3Ptck+tZ5bn2C2mfLTcfhwG5EctN6pv1ab68MxPOficiKFWKb0LdLrNMyVZoFHjs2pmMb1U7p9
1hGDDZwHSekgcfDj9MazMvmmKjInqpHaprIy6+9lxoHouDmsmf2FdyE5Lu5sfEH9zzd1Ghf7im0R
2SSZ3SZhiPthTvPQpibm0kNP8i09+yA1bIsYM5Ii6CnrPLkqZtkRsrTelLEyc6TUvu7iofeyc4mL
pQjpIhdf5eqCtlnl1I4Pc97pCEcy33+Zy95+dinvlUFbN8u51kq192Ea5S5vwYOgz4W8Myy/+sGF
kxRHtzbdh8RNZgeloY2RLianbXQmLBvX/JRjPLfOiRAy/V6g3K/DqpxngomkmCLbr1oMBI72o3ao
150xUCzsW4mdk91klneyKNO3gZ16r5RaP/t1ak+5n2djxMbufVNybcQuS5cFkCFDE6uEe2dw0fbB
lI3gYwprAvOwbj2hAPPtsK5WHVka9B+zWtra4AVdezFQ2T3lGsCL2TfFCZ9CfwCrQT2Gd+rcxoZ2
XnPaZ7pUtjFmt66at3qcOlEjtL7jNXeNB4ZOZ6bRxJevNsrpY2GJ/iAre9kZJF2jzBk884yIt7w3
R6+KvHbC3DDU5lnrXP3EiIouQRKSgHoFccyEVxJ7vt8/VQy4UapfUT0hvOauQa+Yh1OjnKgfhyJc
DQNyYZAQ9vbyahnsf/3cDi8y9bStvWRX39Tk3Wdsvqw4JmTJhF1+WxXzV+a08r7wMe9CKcbNZ6Y3
TBM9anqmebIxEtGedcOSN3ZazDd229nEClm46uJ6PpvGqm25RvKN7XjIlNfVjAYCZ16yYqHNkef/
LUT0o633co+Sd0WWI3t9nwtL4V4FhkeV/SGsCpAlZR1b7WIKPQWm12LECPTCeRSY94NGtfj9JtCX
1jSSJ4Q99iFPVuORwBa16VsU8PqkhlAVOuRRauFPYBzCndwsG7RyJssar0MHvHBVKgDntfxmbOXs
DxzXT8oUZZTWlJAOCUp2ZvOakcdJDjoUK4cGgKppGMaBKmCABGcZwhix6l2n2/MSIDTRf/IYmrd9
QXuEPXaAmBpLOu3aM3tFcQfm621ZzMjchwNCOzghuvCdk+wB3do09T/onbuiYvF88rtUBa4Rw8zS
pLwlZ4Up3YH6TtfxUq6LRMzrMDwQ7RPR+JOxl/sQrFKPb9FrTCHvfLobU3FKsu4WwjkDDkWBlfU9
I7/jmY/WldArSvmlWG+Cas4JNFepzu3Yy92iSjMQmFbCQSBtQimtbxIMiPxf7Fya2iiRTPruZcr1
Z99XblijsrqbePne0H58mVeLSpWw2ulS3Cm7Sreui9QPXAjok40l0FtSo3ulkk2GaJOFwdNAStzl
1iERs85WNLQYM9urWaPXpzWgKdkOOsFlbxVgc0WmzswTZdAlExG8096ZkaIlNvI8vfX33ZzzaSaL
qGVfS+pn60ybkwwbhdHTaokOja2Gx0fjfnEQUOxUzuVnaXtqZ63OT+bh7rY1JS/nCtCC22I4qgR3
c5eLO6pavP1Qe+1ByjgPvKZuWXeNnkc9ci/PRHqD3YmBCBan0oqYy8vu9UuBBnCXoecN83mBwbv2
k8uJHKN5bb7nY3ntWGKELCvraWAF5AJxst3kSx8CBx3uyop8Q5vcdxIK/ZCH2xEIeuQ3T6oIcUK5
cXUaZLD/lQz8JiQ+7VGXDNHjezpqrmRKGeyj6U7tAxGN2i2P5mUvu7Fjw20HVIyJzWEwId+qEAYP
7Oo7vHv3Hnqho2Z7BUh9YTH8StY/kNdDOanqYUZeNSbCZkvijPAHENlxtczQwQsRMB9J8rls5An4
6Haul2rcvb4wvzliKUO4Du70qp5h67ENNI2ogOBW9035S76faCK6rAiWH+ZCjZFGJdTFmd1qS8Is
3aQsakAJRc+/zo7Ca1Wi7Y7TJaSwI7/MYk4Y3LIqMrx5JTNlMPckGD2Oa69HYvav+QS1fbYwzIUo
msGNDXxsrPXpTSvLM9qpWztviq3sk2RXxPptXrZnDTVbaOo447y55sEIOHPoBfKuRXrDNwNrHERD
2SMHK7P9bEk3UG683GZxneH6rBgLpzGQKDg52YTacGqfp+oK/qOs7TuEM1WZu8dhdY2nIWVtKBSl
voNsoIaWq2E6r4G2uwpAOdPGHSjVsOtQZd1VpCSzkwwqyPTxFnXxN23SxKYvYi1AitafTV73yLXK
m9pMv6F670Mxo75ubMaRbhkugG7rY++5zakn47Ex+rfZ8dttjrkX2I0Kl7kH/UwsuuJjg+kj5tCw
V3Ri+EIeZo7QUGTzM9WWP2zJU9xJ52aL7EVtqrxUO7NIz7FlmZvRsx/tZFRsHv7eya1is+a+2Iqk
Tng72mfL5eMNHcZ+WX3rclSZk20smw6swHYxzLXUCmxMVCl7d8klGtu8PMR92j+7yvy+dmuOngHu
obIGxJfK/6nTj8wop1eh5XLhLWuOvx1/L+7wgiPCT5p9Y/ngYVI+mvPcvWdWdeMYcnnHqJUf49xI
bnQj8yLchOTY1t17o+cGi5vdwbYu5i29EupHN9f5dmXFfM0KUx0rPA/bGmPiY9HhmLM7RNmJJlDJ
mLaBG8O6JScAituH+YOED0z2NJ5UuAWtUQ8Nx7xltyjJXQAlVBRe403aO7F1R+wp8868a4Rxn2jD
lpPxBln4S9enJz3jGYd2ToZ9g+zY5VVHWjds8Ld/JHOV8xAtr08qFXh63kc8Vy9Yc1GdiuxiEHbB
IsfB2sQCk+ysneNVRU0ybPxU4TQZtQvN5fZmVD2g7GBgnkx2zpqhxCvGL4cnMEEc7rxZmDWjmfs+
oB7eiHwv+4lzisW+II4W2yH5IEWu1xt9WPI7KYdTUXpcARZXVaLxQuBVfWtX45mz8M2GSd3Go4+H
L9WsqHdGlFist0hOS7nlOb7Cd+bJJkn8IOsb8+KbKUSgnjxjtuAmKcb16OXOo9ks0y5ZlnsdpR2B
DjWqnhXOcc3zgpUd+3nT6tWR2a292muKGsgxVi9ypDigNxAR6MaKantuXz3ZfxEngk8WCaanjSgc
ijg5rTEGUNRJa4j5Ee9PS+utSxfu3qqcORyTUkAFMsCUBcYUfa2RNyEUCsxaSLit/jlN1gwkb72w
hl1HJ5WFMVr0jY1zOhC9eSqGpAvSHA7TWbQmrDBCBKDWT3Vt6sEQG3cUsSM9KcAcc9vChQNEFyZl
+prAvksQ7XxGq95qoWTv2ni5520RqFehXZafcb2+rL5TbCkTuRI+xa0ljRZBaIPULkfHKm1MpH7c
QuMa61a31vnWzxcnTBmbXjpzHcNGUzF315JEZgvd63a5tyUDpTnCrBkBPnxn23QY6CF5sRD6xnFJ
OveIsmCCKEvlVqAL5FSafrTTFGM0m4udaQ0vKi/uWuDEQAGKXd34cm8Y7Xvtiec0HbEkTukaEspZ
cFVDZS/impvRP3uD221cS2H1uQr1G4O9uiwZksr1xZsIgGDDowUi1mDobdHtVpRWVGpmQMyWKpnR
uma1dkXZowHGH+ibkbYwLQRzvnKTaHohb1NX8CamplN84Lrs30Cyqg7K3U4ITl3cI54hTkD8kfqH
5ExXUWdaXbnTxlbTowV8qt4ZrUD2kyiNxBmv8we4K7vK4sOUpCNRsrl0UzQ6c8v7qJmdv7PtsfYv
1pTY81HXO/UyxVy+T7mjkJsYRTw4Qe2Y8biFJ5c9jIO/cquBnzvgzQLRF+oP+UeZ378XrfRLKl88
2rppuCzXjtYiE/d9sfzw8FF9/fNcqN+J7fq1B2/R1nmehY1XWl9L9FGzOoHb0UqU1ssfBHvr1x/1
f8s9+iWULykMhW8XlZsUltD3DNWZzlUHyBUuCPiI7allRwdf5ch3hv3moxvaxQHTi43yvOpj2eyI
a5nv//lv/DtxUr9W51HtwC0N9rSL65r5y295sNnTR+mo19Vc/iBn73fyw34t0NMYKXIPGn7XVlbJ
+BjHLwZgjQyKxMKb22Q597jeoj3/57/U71wlv/boJWnr5khR1x02N8ALrVij0eqMx3/tq/8S76UL
c4Ke7dZdNbZOxMpj7YWo5R/ke/3OJej+ku/FNCASI3N4rRQEGZpTgZ8IsNN14z/KZ/+9l+f63/9H
8lbR+bXwEJbsat0v6S7Dh2IwE2bpH+RS/9419Uusn1bpFYY4vIppe58a4z63mmhhHJu0P2r0/L0L
6pdjABKlIJ+rXMlvMz/aGE5Qv2gvprFtZVf/ixfRLxF+yJdHdBCUQne5Awax2NrGgBXY//OL6Pd+
g19OgZlsDrsR2cpwdqW67b7eLQRV7FBMLJHd6THRIm2z+Ze+2a9Ffzl6SWkPvCG9smkwFHhdRpIR
bpYkkVuvKSugK5X8Z/rdv33M/5581nf/eZT1f/0P/vwB5tbJJB1++eNfz/Kjq/v6a/iP66f911/7
x0/661Nd8s+vf+UfPoMv/PdvHL0P7//whw3s87Dcj5/d8vAJAjz87avzI17/5v/vB//0+bev8rQ0
n3/5jaywarh+Nc6+6re/f+jw8y+/mdwp//Y/v/zfP3Z5L/k0SNvh/f/5+5/v/fCX33zjz8BStBwI
i/wZndyY3/40fV4/4nl/dm1PGI5umISyEVr225+quhvSv/xmeH8GyfFMYaA689ko+aS+Hv/2IefP
1KNf/0dZq0Pms/Hb//25/uGd+e936k/VWN7VEtEfX9i9Xm7/y8Po16LEJMYxT5CNsc+TdkF7I8jB
DKXWlvvUk92NAvZBXThe5cGebeJhZ4FxlkCapT6QToOG1EuFC9/b1/bXgF31JV6w9CHEMEfi88bJ
BowvVQFB7iqQppUvC3YoCv911psUDqBzHoB/BXr+vANuL/3sjgyKBBW0pfsCimbUCRAateQrB5iH
LNEB70+aRa4JI4+rN4EoWLICF+O4HSaVtCjjKLLmGuxjxAvLHv7hAIgNvSTxdBPDMKRwfOo0oL2N
iz/7WScMj+AEaICNti5ZheV7GeyILRwtJVZppEZp3M59ZBLhupek5e3M1anOqT4Xb8pJlhswSGLJ
JqKjyv9D3XksSW6sWfqJQAMcyn2LQGiRulJsYJWZldBa4+nniyKtp4r3dnPuYha9odFYzMoQANz9
/Od8Z2a4xpZ9Ic5noA69j2mmbphQchCIsrHzDDhcyuskB6HazUkTGHgMQq828vJHDgnjBOqh4bRc
wYvKYq3c4T5Sb22htT8IG4RnhyjaJSxNde8aWfYUDAL3WD1iFrEwxqdeJd3iZrHRcr0R5M/WdPA/
5HKon7tMtw91ljToUpmT3GflUr9hgO7vMS9Mj3qosCqAFXDR7Z36HbaN82lZGbylypAN1viSeQSF
ZfdseHvDC9Gxboni4lBTwqpJt2aW72pSZ3Ics6AX2IL2HK9IPHPEnhwcaY39QdEWbqUZbD5TesSx
0jUh/YxluIsSNa/bxTD2roOlhhS2ViS+IQ3kdU4HB1RGeFF2rvEmNZuNC8KpDGgWKJyUsVDMvOsE
dSGbfJ0F31mpiZ0ynGv7K50bAB5xPepiF6UiwO5nOd0zz0E73TE+CWYwLJlhrZaoNm8wgMKJHMDc
4NLmGf29y4QrCQQnGCaQaMZjEeXGWRV6FrMqYxZwl+bKNQgqvDIyjDN3gwVMe8VQZD3GytGWLZoT
olFWTu3B0IzwS2sW9BAfAIjoNhqR4m7VkrOAJVULIssu3yGaKRL+kFaVRiguyrDkmNcruR9rHXeA
yO4yO3bvGYpJZBaG/a0X24Z1sJhS7yFYwLIJu9raFZEe72t2tqu+FNGP3OTdQbIOh4+G7qVnU6p8
wGoV2+uR8Xu3NlU3vARmPwF+Kg1Tf8n5n50tOhlHIUcvu+94gDjDRsYsXegiGta6OYAhWNsSUxI0
36uOF1Ui3WpuP30g/WV7Ry5Ez9pOy25ltvR7ATl99KIyZMqtV0H4KgBw3XA01u4sezB3GiCxkGNf
SJQeQivM59yxvT4ZGViCket3qhjN/cBq5jMdxVYRm6Hx1smk7FZjvsRXfJht1pgedOT2QsynIQXO
4BH77c5SB6uzyiIDrTTvDLWmnzayMRdUoU/9MhEGSqpvuyyZz4FTiwxay/W020dBeg+UjZyXO40W
tsu8Y+Zi5vYp0YBMrYDoy029FPNtlCABrKRelW9qwhPoiZpiBdKuDkAhhxczFtlG6eReMRk3aAiF
jI/tZLoXXc7xDYCQYSCAFjGki4P5vmzFkwjPnWyDF1LX7VMluT+H3IH/2E2pscVoP/74uXT9R6v3
v1+Xf1vItz/K6+LX/m9YvNl6/Q+LNyaQH/Fviz3//5+Lt2HYf5jAr01yyj/XbpboPxdvw7D+0K9+
J+lw6FTq2h7z1+Jt/6Fj7NUVf2AZQlrXZpC/Fm9+hvtdcjj9r83Af7B4/+zo+L9rN7/XJBokIOxY
is2C/Hud3lJpemQZIzwW93sCxzw05vecWC2WF/VIRxbmIR3gmQ7QUrjZccIFovdK32ZZwM0dFT4B
lQsBnP+s9/nn6yKwc320sUFhg3Ot7PjlmOEqrZwV5Ll9aqgPh1kpBLT5PRty4ZPqanbQqPbXTYXf
uKhnxGC2pKn/Ycf7+xHkX1/D38jVGoQGYyaNtB/rElBkKk7WJO9QIc2VIeU/nKF/38v/yy/7ucn6
5Q33BjxRZtbZnu7z96mqL0WrfY+KPROczyx2nn65Pv/axP26afs3b80EEKWQYm0kD+tv5xOmN2ke
BHGOC6A4KrM4mmiMtroSipPqHw6jgiv8l/3hn9eYqSthWgKjGVf2799l3SamHuV9vu/04DmyEH4m
cYJeDFY1df0ucu7EbPgjxNxgxMJR4fzjgstOedp+OInerln1GiaRDPrgFQsebAbHRK91tM9GfoFs
Dti4oODVwvxGwC/4hzOc/bOd4/ebBAeEJRxHmewoeCu/v4FK66YQZ7G2C5Ve7ksTP1sH9bfuGtNX
+A4n20Z1nqt8nc/rgPdXtfsU9pBPMmleD2FRXfIxXdMOwKQ7nm5t8KjHWhVYYZjU8Fco8MTpyJqZ
zn7eLCR8uQNNM843iRxCv+CXDSTPvbie7noCv+yeE1A9bXgfTuRfTWnDd5sS4dkMK+6sYbw42QGG
Qb0fXbPF14ThMxRX8l19GSY9/RZb6qYQ/I2GHtzZoYvkXe2nhnAdFUSvk3SYEF6sFnUCa/CpB3vn
zfnybKH97svBHqmWQXCBI10fSyMqGYFMRGBnnEeGqG7HpWzWPXaQTTk2fpixnZzjNl0Xi723FFRK
5pZXDvOwnWx5qvp5ZspdfY8gXHkuwiSNNbuBXejOMfJPCzfkpg6qtyVigtcTnVt1kVeAkrgn8VOy
q29mOztZdvGZYiPYWE6Do65qN+isE3O6a3CLFCpR1uiUxlp0UukrfBrcwkW70bGBesI0yGiStKmq
6GaSLY4O0LyeFMWDhZfHZyduYfGuD1YKHEZkr3qx7GUIrSm21tqcRVsmhC/sNRuPy4Qpnt0cU9NK
cDAwL+tte9lM7o7AcLue4BRuWC1WgVs9yXLqV7oRnSeZG6tMYzBmKqu515HkCxN3q94FfocH55vb
M0VcYsbcrQv3NtckAcjwKrwM12nJvR1J1H/wN4vdw29uTkWvgmNdpq+YGFewzztXBt+KMf5qypKb
xcFEX184j+iZPq3c57ruxs2sj29RntoeL2c429nAnEZp3gQOgK3OPXAsrDJX5zE7EKb9xFexYQPE
IzTFu3W3bjCuq7YDjnnF0NkjP1XTDOQm01o68TMx13nVFYSUezKD5dy9JKXR84mpT97TzLYc30aB
or3Ch+DACTAfxy8XTpmfMznY5ok4xCqY2NrEd04WWX5u9Y9pW91JeHC+BeTAScpijTEds5iFV5oU
aXfoW0zEZTnsDL2Q3gBOgXsLa4rtSsyi6ua65tWhearL8T3nMWvm4jQt9hP9AeuiTaNV+wSVxuDq
z9/IQ76wIFwkJKRQY+pema1xNRkoiMvMJTPVA0qOv9dh9pwYzAUqvcIA/hhGSw6pAxwHmrPojnpx
GpoA6nsVS04TKFAkHoIjhY03kJEkcz7ZrqEmvQPUyk9kq6tzX4+PJ3RfC5Tu8xhH2QMq/SWuCK8G
ek2OthPfC1M9W7nQYF6w1VfAw0GCgBiS6ZtTWE8MGZlTR4poJQ9Ps5Uc57IHoKCGzwQ7xwYXvlwz
Hm5ECTVXoZn2N6BhKj+C4UFUEbejShjqGMnM8WpaYQ59nrKGODcW0rIJrD3sZ8KNJnzTSOovs/Wp
ty8AKexXwzW1zTBgrSlaY52UwfRqTuB3opzHUlw8hkZxz7iF1BroxkucVgTcDHfTu7BDONQku3BI
U2+xEgdkz9AdYhwfHrsnYOeUZGhG/gbBj96uZQ8Uw3gdswLmCz7AJa6is9SuRCa+V8yLAt2VxMgW
+7TF0YktsxP0247cN5mFsH7CbWzioez6+MJZpMASMXcb7FkcmrVw12YMGVHg9X0X5/n9klTBmjHt
KqgA/VITUt1GZdlh5xk/lsKuL4yay811PTKN4UuZoX6UodjEhlV61EjftgXcXmXEaidldGj4AA5h
zA0HYddZEYKzfKeEIRI1xExh6X6xFGIACU1rnaQ2BArNJADEFuU6pSTuVLErEaP09LGGDW9qaxz8
+cZGDtnYdRr74oobd/L6DtfgBEJQyXVWJ1+5BUMh0EijgH41ZT77yRzQuR5rZzMpdk5+DkRS32Mk
18/AEL47QfsgmY8V8zycTMYo+fUBuIQLQPPOXWfZ0cQBzNneeQp55IHBxJ3ZSKKXAXYbA8uxwENI
84AHtfcuwNzN8wa4U0P+NGtrQqhOd23ISndaJb4VWii3mNIkTmXQJshbLD/MJMPhomLLPvSzdjRT
1fp9h/6APe2OEfi9Qw5847ReUy4vxeRUXgp4YA1v4b5ug5shwMXfTeK9k+7gEapsIW50D9gAvMIg
8FyBEamqG5YttQWkTmgvcCAzTftSuCSmjRvoKYVvtjlQHutn4cNGEJy81Qno1ELHRRpU1cmAg4Uj
BKdQBv2luI6VTVcb1mZEfjwNDLVqLGbLZU0NQlC82CWJuS6vDmULgZBvnbYZP3Y5/uGt4u9gTzgs
J8vq0lVfgyNyl5fWSQBssmPsKhaM0MLbpRWYqsgptpJ2rq52n6vwawG4s7Yn9T0nL8LP3QTjYO/1
BpMAeFor+evw95ty++vW0jT+db9n4Qt0wcQKaHzq537wl61sVdcEu/sy5U5AqYHwObBaBPdxYmyC
rBB3sAFbr8MrYUiRYtaVL1KH0I8/4+I64gZHcw4MiLBVn+BZbFS/GiOelDlVJRe7lmvLMV5bJxK3
teU+BFzpIqBbRMi5PQ2zOrpzU3kWwNX1BNEMokjIXNhgVF+ZCjecNmyI2lDuFhWrRYN6Xughp/hw
w4WyhlwxEpF1HwqcGmU7Hw1uJuo391QcjzvTZLbuxu2z27Jlifr60y1fgmQWWPOwvS2mHh8ZbZ5m
XD4HDE3sQWrtMcSnKa/c5YktPm0A2FhI/oKoesf5PHphF1U+j6tbDOoPlL/sAscGyNag+8gfWUv4
iqcmi26zzkX2Yg89iMshv/Q58asxvTdFcaOmYdgLXX2XIgNtllunOrHYAkb0NuCiW1nteKsBrrGC
g+pTbY+0szA+o+A6HuVHndrujeZWI+UFOxoRz911JY5LBsb5goIYJ5BysRdo+rS/7sPskSFiWGx7
rZ4280QlGIzL9VheDQJavNLwnRNmsb6csbmPiJSuDWM+hmWQeIQQMQC01Y796m2Z6Nq1UoBgFpN6
gG7Q4rDvSvsaNaixDU2IdExOR7JiHhq2hYSjrWviicErDt63669JK+s42FCMICA4Lrts5psVDaPK
VDBWeN4FdvLW1unb2NW0pXFczG/yHgdQjmbHMJ1tk8E78IcEdn/4Ag9tZ3fxpa7CF3PRT0OLy4jM
Fhmc6FDY6SdpQY+h1EEa5D4b57mI6wuM0gzvI5NzovXYTx0qCPInzLRgKW+FvQAk19l1NJZ917nD
VpGohdQxv48zm8OUxJhnjJk/oq16poa7L0fP8YDUvi3gj7w0O6IMYRpv35GYk41R6O/CLS4MXyRs
NqwT3N47SD8ag12JWkqnXV8PN6k6VBwFyh5nFhk9Tk0uAHJw+qx/72affIYR8Y0pcvi2cQHmCz4u
AkcQWOEZMtKHz2L9SGyHHT05QdueqaWZYBVbxkfKlxcyzL/gKnrUlh4RfYBOT2xv74CDKhYAhRjq
uk2X31qO0/hDaOqrqG3v7AGXaTFS6lKTBdfrJHvSwmc2AAIp/cQ5cUcX7bhmrBGuHLATpUPoMAuF
vQIQcMvW1OFb5oWOYXIJWwe0VU1eUBDSIv72DTJrgMrunAOVXKaWdxUzJ17BcnphaHW/RCSZRQTk
P+WPGtfBxiHbh0y29+zc+1OGLMp/Ho9ytmOYzNobyC+4BYLOnPjLbAsACiE3U5UUrykR5bRLuSMp
E0ithuR/ZZzd7gy2NNr0sY7RZY4rb8oVafUqfndzYJlWZd4WaCgWuYqWY8k0OI9LkcS+qXP4wxun
K+uA1BBvgqHiMFMcNKvi3NDdV0QJsP515NyH9KN1x62Nr2v9/0W1+38by/0v0vYs5ln/vba3+p6/
l58xZoU/p3zXUd71J/5S93T3D0e4ruGgU1l/Ttn+Uvd08YdpKqXo73URsq5Du7/UPXQ/Rzr8Gd5d
NDfkv/9S9wz9D2Q/3VW2bTjIf7gP/gN176eM84twQQjPsiRaoWnqLtRh52/KC4pdsiTT0O3yeijp
Aw28Nq8fJ3dKTn1jlft+ZDhhBAPkkyhr92Hf6dAtJrx+erlrEOV3sJpYEOVIdigmmq3wlG6qKb+1
G6ANXJBM70gFolLBWoEcMmxjTlzXWMILJLPuqbfB/SB+rmdrUscxDTlVXfNlJQVz8MmcepWUDtSx
Kt5aBo8udmPZ1mpRGQFiP0PpwrBpG5tfvsB/I37Zvw8s3evH4l71WCUFfXTKvmpxv2xQ+kH1RNej
dtfpNqU/Tr2L+SEfSw3VPyaQ5kwbgDNhUfThptjHn59VSfgGD9NAaiSuXwbctiFJVlZ5jcYJIijw
IJ5j0n9tmzWHKgY7grRLFFs3LkBBO1+HMLoJjEiHF2rcReCvz6FE2EmudnVR11f6tnD9nO+RRwZ8
mbwc4605zO9zI6dNOGovg9Kyk9KxYNraVf3chxYDUSWmlMaRH4sWb5OUAglwAE9YqFJwIO6fz4j/
dnMn/iZT/vzobIG8qcDLAZXiqv7to2vKWk9Ct9lZyrWPoi+mtV6zW6OT0uJrXJmh5XiO7Mr9XMzD
Zulzxl6UiGniu5nF+oYB6Nlwu2TVhMOTCsYQeAQNU5CFuI+ICju8Z+ABmU8orKRXoCBsCrEYdpll
+KBis38QJ6/S3e93iG1J7gzLMBHcGYL9/n7oYEjEFBntjvUg3jpTvKudRvN1UYKcyI1vlIx4Wm5j
1msG4x8q/v7WhH69Dm2bNAm7EahvBha33395J/q+czVIzi1GeU+fcnEgqv5YXL/4nxfOvLwMibmQ
aeZwIuLEug07lfrXRucdE7cvhy9gnxLY0DRtOBf1rPsFCtk/2EyMqxr8tw8JGK3r0ICJRdz6uwWE
/mX2e7Tm7vigxGoctQXKiOZHtcMeagmORJek58qZ7xlHBzgkSP0Wh9X/+bbFBP+vL4RBCtMAV0g0
A9v9mznIqTKrUDB3SURkB724YFiYPLho0u8ZU6y5Cm8DLKLe1E8HxyAbFy3NjwZ4HCF+Otvs7iFM
IWIkiL1nZzGojR8Cvxa4AZykeSGBmljZxnTnNyI81yAG4cGxGTe5q+85N7xoo3nTpc5puI6RY3hh
Xu9SESPEAfP9yKQVnvdUPOmEeo4VVul9S/8MxdJyvWRms8omw93TuvDswAzjVAF+MgqTpzpWzSZJ
uvEQEB8GOcm/VUUgvVnWLSkcryZ5uzRMdtmks+8nEAWuodVzqmKq+hrEdYy9KYlx4Cs2n4U902k3
sBkn57mdiR+u64VsSns9KZQZA9Y4bFPoYmChRrz8m2qOAAdfN395ewT3ltypeQy/lch5KUvfZlZE
gBQZ4WHpvtD4HywHpiXP+T3hp7vZCW/NntiG6CV8SL16zRuHFH48vWR6aG/sd0gAqT8rpiZmCDGj
5Fpd5RK6wGJokZ/QG0BQDMBMlxoxg3zH9IO+PLK1rzfw5YaVMNL1NJEHyFvzLKNqv8ywh2Fi0ghX
abSdtQiTSQR+0WpReUJb4hoVX1Zm1l6pwrum695Y2BLwYB0pALLnVsbRA8/Me1JuCSfV62EEtzbb
TP8D7S7m3XGwnAN1pynx4Jpzt8108gvxQKgyJ80GdWg+d/x+gh3mTdiunKkQa1rkSKIE7TMuEFoR
xuYHWN7vrasmf8hgtdo8KEUFBgdFR191AdH+wggv5dX+VzvWc1xvOV+qS0KPjueqevSgC13g1VXr
LtcerA6RiWxcOC/4BUzjSRjt01LZpymrdkH3Hgj7e05PMCDRip7GSBwpd7k0ChRbdAMFBEUdhnre
LYB/+tYhEmVxks7AV04x/BaYQOZEqFJ33iBi8fTu/KYjhriYt0Y/nyOtwZOgupWuxVibx+IJrkm/
TcK1VkQnhO5sRZ+Qu8/AGs9InuhHrGKKY0Fq3aNhJ6sROWjtVEu7Cmu6mYqlA1K1BGf+UR5xZyBF
aG/6WIUrXcBBDqI2uoXBbm0D02YsYMLuU6oxDgRl38ahLW+SiEXaYTjZO4W+C2NDeHSpvc2xOdBX
iRhjwVSENGvf1v18dIm2sY56eq4t3BDumciLsa5L1AVBw7XXY4jZpBgCdmnGqcEycdHK1r4JG/ru
5ghcjVbLrYwMer2y7qR3DYdXMv34DmxvEPO3yaacctLKc5DzulQecjRDe/EqZBhrwC/No2ekYLSb
PF5SMTrDxclpVwKBdIazRebapZBIg3ukGrq2evSmonvXFMQdCNso0CHn0GgPD3WPgLci5sGYKA6a
HZ5yEAPfInIlG6L2H0lU/miTcHoweFQR08ICoi8v9lQ+W3GXbzMtHVfA94c3be+05S5tg35fzLXt
ixCCONNg3FX65BFv/5aq7IvZAk0cFmOuXrY7Zwb8PpZ2z4viJAbUEtN/0DynevMSJYhck+CkkucO
FbPDWcP6Y0Y0y8TS0FadiquLWpbXifGQEMv42YGY8vJSv3MK5hLJQNwltfrnoRqNFTDmkDYmQaQj
X+EATnduAiiv4brpXjJGYn7cadYmiCPgx9YVGWcMmNAoNV6ZgwV1r0zfEraxYCajO5FdaFAejmZR
rKfC9tLlTtebbJ3XUEpnQZ4E6xW06jSaNiC1dx0g/9VcpHQOtsMnBO2rxsDUu3TfqFLLE/MF4gz4
UeaBPrVpuFOIuFThHZ3Q926pPbkGeeb4R5g5PsVszXaITXsdwsMFEgKOQG+o0ULlozdguR3LFZF3
0cRM4GK7pKGO0cUjXQMu7VWYaijOIt5qk/3KP9h6MukBbelQOYoc2hSrUbvrCo35OBhDhAxj12hp
vZrCTrIyuucMS/0mIGiIm77as1ZS4ahTIZgqiHrC4i5V/SVxy3BtJAPrIKVngP6w2SWbwZFQXohm
+IjTz5OqeXqG9Uu4hqE8HZh0usxl8KDQHFlFu3Rp0kNA6rVjTCX08ClB6LX77Jvuug9uFTzkKvhe
N5eQztxdsDhvqav2iuKeW9aGdTu0LYw1t/a7JrdXLsmZ6CaGdO711fwpK1gNWZe/UhaPZRKgwjzg
muptRmApnUvIIuqHnnTW2gAjJ+hD2rYc1vdGhXkbvnQ+yXp3m9e9eackF9twsEecgVjR/Cq1vmmC
lQf2xY3pqoJQhcg9qXWPttOdI5JaSOrBC6xuTxbmmfScfnS79UJAqs4Ke0t7i7HRCrE3avuxo0PT
x5iO0DoWe21wHyxzHhkhlLfp/NFVmvuy2GjsBkxLcQU3R4KDBlQxk6YD0rJL5QPoIxkKeRG8yz3y
cHMB1GMrEvG0SjR+VRgIdUnUb4CUEMCzZ0JrNlM8AyZ6pd4iu222VqHPPqYKoghjc2g2ClPSKcwM
krzR8jS02LMYpbvVwpppOw2qdpifSzUxB2Z3B6927Pb4u4mCO/mWkJg4JrWqV3noXB+i23EQ9BUm
0OMHg+LdJQlP44DSbcMJ3QWUoG1E3tvHYVysU080ioxRfIqcIThlVbut0hGr8oz0GtPuQJTJ3PNc
/1CR/daXMtjmOldsEUrnSKdOA6+q+ri2HKdoRLBwDqUwvrRokatEo/elsdz9rE/luZH9kwTtv5Iu
zB0aZwuPCFdIp4pN1KdMdsicXI8L4Ro3QU+drK9kYoEDPPRmJtm+FzGNT/FYA91p27XKgAJnkmrN
K0hoyTghV+PXXBu3UlxHqIg1jftmTESZNe0IdBCrd4+El5pcsgC2qCVN7QNApvYbMeO3NmLebcGT
jxNtuS2pqN72I9uKydqQYHhwVPpdhdD/HI7JnulET40YNC9Q+mfF3UOUsF8v1T2saDCwVfHGSGit
sNeCRRG7ajq6mX4P3mjc2QHlu7YdvqrJPKgm87FcPOZEGLJ+7n34+OxQXDNdITKCjzByAJDxfiFB
5xcuHR9lL76FHAFWgFDvGE9zK80vCRuVuePLqL7kYD43DoSvsYc5DHkYvrfh5Y5xW+v1Ddyit2RU
r7UsH8v4M1X9D7oKXztljixZdAstelwfmIp+LkvJ6cHk3AjJsGgLqP3NSwCldSWCBOaeAGoDFeNL
y5sPve9e04i6xZ9rBC7Dg5Fcc3IRcW+bkqLAQaXvIa9Z03jRMF2tx5pJcyPZrNbRjcqjH8Fyoxnj
TV7077lWB77Wa3JtIEATGWQWyqiacz/wZL9IvtXqGA3FE02Vq9YqwHeX2Qdn/lki32aLxkEjRfKj
2aB2uLBa5B32aupYNh4GRH0P5gILg414XwN+cNpibw+0ukxFDVKdlKdOzbOPcOqLstkmVXPfGQCa
7ZQq5TjlkhafywB13B4piOmfaDB4mRaLSWaAgbIwILC0k7Gx2WIAsFLaNg1xk8hlgw+ShdSSjMg0
4wiMg+embC9xqG6JaUADy0twDJl9GwFSHyb3hK/pPcDfGE/6Q2aN7xjVDsMChlWp6VDnAYcNxz4Y
HIEpJk1NGn0Qf+OZnqmJIpmVQTPTKuvZZ/bJa5dTMg5X0zXl2UjMW0cFPB5KllHugS/2pJNX9fU5
daxbPFWdv2hMQIv01CuqIiltvAFqy3NAusC0OPYkFeNvEdtk8kVKmBvOA/YzftUgnnqrTtetTpZR
hBQX5MPwQO8RdKepwGBqsbmM2uKxzbpyvXBYve+t8azaAVYVQcLV0EUcJ6heqztyxHFrgnEd053T
8rTO0o1MGRKVs9ug5cAXg+/CRBF0ZGvQiKLURxaO5q74xAx+HJpBebqe/KhSnWPS6Gxz7h1Cg0Ph
1YOm+00EDZlZf52103lWGWOmKfVNx6FTXO3bBJ83lEWGoKE4lgKf26zLQ8efbZKZMPpQQZu0l/V1
phdVACxCGnQk6IKNNab0qZvAtLjuqzpvN7nlfmXg/YIhldwEWeKLQsNEUlFPzfEAx+vDHNbPaRVd
Ep6vkKHkTecWL2J+tJqCSUvWHYiVFcClkk8o6qmTUOA6QCuwI1g6VQz5i+y/tO16rfX9GYd9e1C2
tS0D8ISUb6z6CioRP32A8HZQJJDoNLuESlQewWaAX9eK9nJZ3mEsfBq62M6j/hD2zPYWYzzyaAQP
tvB3p8CJHJfsb2HLc19QIDViVepisgXpT2S8tDOvYHJAO9JMoUlySz7+uZOG9DKakPwRVGZaLbf5
wUEFU42C2+aG1QG/MOsNtjEYEDQGM8RdQHLIzma7PEi/4vFFkYMnyo5ehn66aHWpHWhBJXzp5ACh
DLAkGX2wGFGYbtf5Z0IB3YavcO+Y4ZbOmZNm1094vKlfesCLDBAoObugnPw8ZMwRoxOQAWTKVJz1
RncPRsuj1hxvOWrfB667kFW115mwjQdTo2k5EBRKDFftIWYefk/zxnRvLSsI7YwYhyLbKgEEsJY2
UJdSIv1lUwr6HnRxyHOl0ZtmE+dOdTRccF/kAdoV/o5iV2VtdTsB/mqbMDhYV9OwqR3GatTWUncc
+GKwQSw7uk3Hq6iwMHPP08mXCzBBUGtiXSQY9FxGgtQPfQ9Hmh7hM4R8qum0pSIqWRGqRbq8jnJ6
i/WtNxnF4GXhhpgY+fXmR5Px3EwNgO7SaM653gEx7vPzGOQ55bwx/cG4pPMhqjbNKHmMM7ttloOL
sMDJV4ibSh8es/KlhI57R/MBsN84GQ8Ubz5YTQAWPtZ9xyTPm6KEjpPEFSQG99409JMurypbl0GU
tM9Mrck3x+DsC4a6dN8JJi8hdRyIHOuFrjqEmgyvPFvhajaenYnn38QCRGKP40zMVC9A46bwfotW
PntmLCk+jvdazldmx3TEh0mwHgPEZLwE4M+bz0JnNJV3zaYxtVNu1Ftafah9cqDLUpE9S3L6jw7x
CKjDLvH4piQ3ITB6NcuX1TinJsZsANSRT5clhSpukylr1axDkx07yO83odd3KNIxvXMN60CbTL6i
75UEevgowt1IjwQnwQhldgFSzO8xDPEg8iHYxNgyq75huFyaqKx19RQxXtw2dQScosofXC0RrDLB
W4MYPsprxWPsrkhbvnJHLtRJ0sYBd6NAI2tinBrDLortJ5oIRn/R4UKj8zwy6j9ykuFp2qGUtWy8
6wBPBMwYtbLAC9LSNE7EzPmIedizjUUo9qba2uCQ6TjMQb3ROOACMhdepKAhdOCmGL9fKxq0kQbN
xM/tlHbJGk1pYHvFcY3lxNzTRZQdpqgrobIuZ6NKEfsyinZAdd0UhbYe5HXtla1OgDUwVg7IkbT5
kRvCZsisM1nlJcwGYn18m7SoN+HouhTKV9/ND0vn6siScb+o4jDFM2QC2DiepdU9uwii81HjvEbm
0hyMMH0bBIkFt5w42KDN4L3BUzxY2qoHXrLvp+Jali3X9Pv1pwTQ0y4KgZq00bDWqprYVBWAiA3y
bWex7yzK+ODGOZjI6rVWKfVqOo6S8tBXegC3GFUgy4OVS5Kmz5jJYIjlbLl87ztqSeu8Y+c7tXue
DZDqLPcxnzS/C4fvcZYzzjSja1dqRhxBDMBQRPGFa8jmBjbvck5CPmIZyLNcfdQdZVh2BA4skDpz
5EpuZstZJ9P9YNBWaek9VZbzt2gxeUjcU5U2g64Sth/W8d5yR0pidfFkdBYw8dn6yHXxUGRARDBy
fNnlsQSjTdPRmZwObkqcZ6tay3fAq4Q3sMtbS01damd+6DKHObxmH0ydfpsSy8eK9Vef+3qtV5ny
xyg8cPdeIqN2TxRSvstm5EAANE4LeX+OzUpFMAl1MgHjRTTdizgI1p20LuksgJUvV011Zq/awngA
zxmPlDnXef6BEV1tHC2ovKjoLHqdWtNbGoL81y1stqozp91NtXvWFlgrcceYF32V4neWP7rIJRvs
imWkAMiWDXOzscuh8mnwUNSebuf6rotsHVmCa7DSxGNtBw+itm4ARv/oZhjFg8YfG/cBTnxyYjD8
SLf17GHitdG7j5aVIgfn7m4Zo60U7TvxOsAJNC9EdrDTxSan4nrbJRnC8AjH6v9wdx7bcmpZFv0i
csDh4LoB4eN6rw7jyuG95+tropcNKXTrxsiqalUvR0p6EHA4Zu+15qIIbKxm0/b0qfYxu9lPUGgK
NxiReopQXM/6Qn2DhHtDRvLXARo6x0KUwXCxEy46vSVjiJBW1pTPMjIe0ruRStAqNGh1l9eJqQ50
tlAeQNAhj4GrLngJvwMsBA9opM4T18gxw0dDN9iHTPE18lOFqCQNKivYfxHkZHjoGOjI06PHyHtT
OCkliKVh9lgT34kyuXarvjF2DNqcfsAMQ1VuZ+tJuivD8loAksAkCYPNSFmc8zjYarnuERC1b/Sm
8KqAZQblIqckCnaFabENtGLEHNZwBaGQ9NSpQ8xVcbrM0q5gs5my0Qzy+x5P0dqqQBc2hEmBvdTZ
nwBOmIf0PUA94xqtf6IKgICkkPeZaTwJTm1rNhrU9cPOBSYDfjI4gFNgP0qo3jqYQDeKxmILowLs
qE1OCZG/LclMQuI1Nu5AryoyEMMyOd7nGiBsU/8xacm1DW9AGcNt1nNKaZU7fS6SRXf20OYBIChd
53lXybcpOAwZ9KVd1GlsxJDUtGF8bRrtDyoLhWtooAzLsSnvO3FEdkDIumTXNZuMzg5osgts6Ohw
SyurbZMT5as0W9Cj9EHSrD0k3YzYWcjvhHuu9JacJ80gQiXqe+kZFsooTX+yguibY/WbLEGCW447
aaM8dzCCzQ6VC3WhTBKx5da+na38zu3Y0VDUT3+YgjCLtPgRsTMDXUc4g70ya3lvN1A3ZYjGplBH
4ZE5Ebd3PZnTbtmwrdHMxOs7m8KAnm9LshZYdEvOh+pdIWDdjrNJ3gPZmaSGxRZ7mHLfIDQiqAZe
FmMAg9+9UoNh9Ac8YG3SjbuKETkN/ZbET8MbaC56HWJTmia7QPYbcHjHoou2ASNQOIp6xKdNnuAE
0trmzalPhVEVHp6Ccq0jCrGChIobxg8Uwg+BpKik5GxVFExcdh5DSqR7MdMnXDOXwpWR66aMoQaz
tRMdQzeJ+51q1nd6xLFGiHLCHndP2ZbeAqmU65HR1ANHoufAyPedmsjKVu/dPu4ea5jUyE6RNFFl
R2fI/VZjCttliu+meTY8vOt3WmT9qFsisOyA/ehgvsX1uCahGRCSPhzgrlDY9+tVO5FuoNLa0irz
3pfRi29SnBrt4+ygrRrriWNd2+0nsxQAqKr7OCAQg6RnZGZKc91AlIqLCpulr+GCrOHbClSDLnt6
3MP1iomsB8FcYnecCTegM43jQKGmaeXwS60+I04BJTpzxGhQFKGatUADF/RYVT2lWuc58XcjQTPf
D0TApE5fo55NVbp2GXk3Kr+hH8jRoM1JF2jyAYPn4X5HfwGaVzw9GHELRA0lTpyO6xpYmQse6Wgm
7EvqenrWVeeGQY5UqGZuNlHouF1KhzRLocSRlbRq+XDQgcc5TC1BWBYSC8vZwWMiDJ5ZkECOjKhF
Zn/TV/ezbW16zW/djrgQNuSM4Cwj9EGYe+w8t2po/2AXMqGPI/XKJ+mA3iBcMMUmWKNL2PxqpuW2
Iw+8VCImVrt38zmtuKX4UecoQwAwO/UqHdZWtotoaW1IXb7ptOe8pvUS0Q538xjKECmwiAV7T1aS
ggsDwTLz13b8nmr5BuR0+JIn3W3ZZT+BT6kv6PrJ9/OD57kA0MNZt0BIMYCjqasD5KQH4dR3cf6K
X/wxzwpnnTbmobN79UCCqWvJQUE3EjwWyIONrvrBVhhpMyBcSxa3kU4DjDBjXD/xQJW/IxagG/RD
xrtBqJ7B+53CV2uYD4mjKDsVvgYKtiTeDFbV7lSCxSiojfuspAyiOIsSjbQ0qHsqQCL7qdb34Gd6
FKaomrE89Elh8ZvTLezvB6QOXu40dw1Vywi9GFs8vN4FVQJwSHdmTbtB0PND90xlMjNwOM8jTP3k
MRwtweabuplFFFqoCSqvNoNZU25lyam4VvttM18bY91sbBSZp6BCCauSp0bphMxVKEpJFt8GNQeJ
GsALRpBnaknHhh/uRgQKu63cwRCiz6RMyV7E4l3VpqupSF9NvXnpe+LxhDW4yGlpDJQmIRts8lxy
4AkVLrjvZOyqlcpu8WXZ0QmfFW/o6iv/1ij5QWFEzHKaPw2AP+G9PhohtOoqqh6GgAYRfbCV05n9
Ouucx7QZsGbF7XGO8jXfHB9KAaE/b8nx1XFIqKwgmtbB1AazvvSrvuS/wr8UajY5Wum6n4o3JXxz
IBetpJO8pgkB8pkF7rHs8ivHCYxttNxGaYBOnESKEEkJX+1y/la01LXGjAOYzaRVas+Z0w2eHSGC
nl6HDt6AGOrvqhKcxBLHMrMJWRVZv2FvrRx7gcOX1gihP7B6OVlHA9tioY7gLf1wo5P6sVLs2XRV
ghV2rf9Q2tpPip0liUY3mka9OS/llQ8mZg4IidLg43kSbPMge/0qzF4jJT0A79K8FN/Mtp+pEPY6
SaEp+VroGU26PW5pD7sodWpaqIFw7djZs1LrXiycN7Oxvxq65QG7fJEUSNQWoWFl9Nsihh5daOMz
KSxkPi8ZTEjMVgnHeWBbAjM1jcT6RWbMYml/VbR4+wPRChdqGVpa8Ga7kTS1ldIxZrtZoIGmy7w1
BUHZZtGtJ81XbyY0zIE5FFdJnrBTn24Kg0We/a1ioYQh4JLiVHtfCefQ9gt/MJTUwIziXuLf21lF
IjemnbxGHcaLOgAX7rT3AOcTFMMRXM9YeagsxdWmZsC/UWJDCKQbjgGfTwbar4IBser68QZ3dLv2
1Vdyy/A9KUlPXcsP3LrW3wgdtEltTE36tA3nyxglREiUtwXvy6zY3hFu7YahfpgbNnQQ0RC3gsOl
/Uz3H2uNkhyp28FMRRU/WMzsZQaoW8kQMVHcx+Rqe1bTJBRpMQ35WrORCbEagY/7PSM1hJptuym1
Xt/KdsSrEUpQkYH6I6RogogaUEMdTejJ/Opt9K/rKX4rB/vYqM29ZVM9FhXCk2FwVn0dumwDcxAu
puYWWIIMTl/Uyyp42dEM2pkgSl6QtiE07X1W+YsFe4cOGKqnORoZSBJAXlWswpD6qGYCyg+NjIl/
vDMxMx5ms6c7nkUktLdE6VhDuarSydPxEm7nzn4BTEARRYomvQuo9HJk00+BQRBqTSBW+GKG39IW
uXgY0QZVssfYLl5DH5dKuUE/7ZlymVpFQiyJqrCERssxdlafMhrrbjvbw0kNr50xV7fJVGw4izdH
xx7Z1wXvPR2QVSQn4VnmdN+F+hbS5t0Y8StGEhXHK+mEz/F935XjfTg+ES6G2H2CcJOy/K6MUtRe
wYfmEuR0coohdzVrfG7FAiXrMzYJCYlXMaY9DGiF28BvAEdBugR+4hUYyfc5/96kzBVDy6iPbHbG
DkLGDJ9IAzFJjfIcrJ/UXBAbp6rOHytCvNdmws+to3nTksq6gwi7b/Ah5FQe1tAB7C1nCG2nZMie
BqV/zsMC1frgG54vq2tSumamd4lSP/L3ac1pwsa51+SNBHYt18ZUbydnWf0q9SUYNYruprOJ4jRe
xyLHitij79Z87Rat4A8/hh2BVuyEWyjc9IP23XAsmiEZtgk/VGI6iBSW5gnEuA5B3S7ukrbn48ZG
YnDQ2DQRxqYWBU2R8uHrwdfECPhSQut5Zsur92OHLTAv2DsSlwvyH5pApH4tVGitoL93pM0cEEFx
oEegUaptjFo53liqM+4bi4oDKQqbHKfVqhZNu21QZBQROw516E6QuUlCpWezsMq79rvajb5XjouF
k+CNqaV1xtGR5zmXECwKpuHMIFiQZleh3TZmPSK6UsB+qOrB+KVwKsD9wgZEg2CzDBvVlyycDjbw
EA/8365rixlVSXHqdDIaxUiBNpA4pHJGUxLQPQkdSoC5eaWYbX9Mki+QRdgRd9XsVrGlbjk1YC9X
74AsnVKFApEYeiicCLP3iEY5+9RkcXU/9B6wa0PgjQZQchNYWsdw7Oh4Rc2tIhnn7B6mDmNLmadX
aV47xyYqd2MybEmdtjkEhM1RR4c2jvF+SnTSp9EN8rb7B8fscTwMmXoq5muJI8HthvzWRHC2tpDI
OzSUNo3u/MR+uu4j7Qef4WqeRnr6QaIcFwwmA3fbS9SVSAHeApsllMwATFrBc84pwwwJUlKBoQKP
K5l74m92APsGnTMPyZKABjFVDYxfoH0TKxkxaUVcbYeIbAi7+ZYy7uENd2ipzCAEhvKASoGE8Dyn
/FZRu4CBiZLji1VF2pYVyeGclVNRMYMvekuMASsilcB+Xdn0nBvNeFOJKnLtsFPXEqIYwgfHvyNZ
xRpqPNA+SWsDPjhPjM5TZCJgEsCvSqLAMxNziw9I2Jn56Bh7T0475SQPgY6c/ZodsmnR1HI4vtl2
zp5Nzd60JiTgO/s++0Oza+o7O8+v64HAJlJj2d83+p6gwcc6s8hbN2r2WWEGqDuhLjlqP/PpplFz
E/Ev1VZLQ2ULvBddcN3K1aBl2G8JcVxBEcW3V5reoDgIP9rihlpZs7I6x/GsL4pOoxNYx4R7Ynhk
+35FQ0FfvbGJhSbN2dwZjdxVsN5NY+YlVbd1Qo41NgVPBpy5guCIrSwi0zMLdGy0pblulPjG73Iq
FTwwd6oVPGY2Oqiu9nk+7BNnq9e2yX5IoyfW+13bCP0qVunpFUwL+D5ZCvJmp7TAHka7P5QlmFu9
EQSmNNaXaSCGI0MT41byG1HMuLizkODDZk+r+92fxuQAY/xNT6vMM+gwRjmZOOxs3GDOn8sUeQCn
gnU44RtWzfF1oMiBJjr7FrScUZOIeI98eG/hErFQscFQKUutMyScQbMHX4jNua/pnKJtgW4avO9U
Q77p1gggwloopCbt7L4lqEqp4bgNJGzI+NtCtNoymj1szgGZ8PBOB4LmNtjAh1VZsANyMocNZUzX
wUB+x6KNFCKziIZFZVSXRL4lDR1QgrneOWruodwRmZxGR6XPUXGZiJz0CXUD3QKqPXh+guZuHBKV
TgzKMKl0iasW/oOTRGs63bNHgzUAn4PoYkgf2MnZV06y1u1Y38yTRo5b+uYTKuUNBmsK00h34KAY
rJEEqf3PVBI3mKvqHZhFeocGDKy89Kw+iB9Adu/VhBDBGuNbYVUvZHBCpzXtvaxL1n6SqeTQraBi
gxQaRg8Bylaz8BfS7IrXkx1d5fagb3g+V1qgUDxaNjXSxpBIYi2kHbsGW1BlP6J+eie6cU8bAGm2
Vf10CmI4CxJkSQzgcaik4+jJq+UrSBfQzNP1Yj7/Qan1oR78dzQhVzABmi1KaHR50/wckZe4LbXo
LVS1g5ll6Jwy1GyWItahZRBb7nNUiWT4ZJXV+wgQ18OnRARU9KxKCN+ZE+I81hXYP8AhhzdhzkdZ
Zi/dVJ3GsaAaEFKo0Y3v9A3Rq5fb2tLo5qqcNlOTIEG/YaG1TePZ3jVNJ/ku6ms1R4Alsud00oJN
wUGUYaVBUibkjc7Fpk7admtllBQLpgIJnxV2kraDTWt4Y9RuhwlNT2EY3yYZnChhjoRikG2uG1G3
lqy5JKB+rbDPbufaeS1zAx+9k6XPcIP8ZoxxDpH3Mk7xC6nEMVwiDlmpb7sDdW4X2BIN0xhJn8Kf
kQjoNBHCsqL6okVfR8l8SyaIm4Ep0NMMcFHIP+zheM/OqFybMZWmvnlqMXashiLLNzBetrg2+FZt
zMGZsJ9a8uFJAJnvJa075lIaHrjs60Z7bpfAnWabhTC9R8Gx1qwxoYucWAL6eQvBls84NgkqIl+M
KYJjUE4SWIzHIyjpfEQGJ1B9iLM12G9gIMmmqzrycES7NTFddpWo3QoKHCmqqzKKrWOnhRujTMTe
eBeYKVElMZcOY/Q+WZR0K2Wks0p6cjsjq/ENjpElXro4dfJ10i+C6XBLWc3A8DKSZZevkQ8JL65R
fowRtXklPvR6edPRNwTkG57I0mZfHEbHWKttol1SELYgxNQhdIsMqkxZ+j+iOZrWKupPHOrxZiaP
gBkqTj2fFsyqhy3A1DQR5eanN3PJom86tOyCgpOI1buxIOTLbkxaWzlaBPKJq0QhhyTsj1pqUxS3
6bpH9EaRdc2sT2z7kBhT3MgPIki/CQztoKLnpQbm7/2cCpw1q+9jFrpmj5c5CII3VW/JB+NuAUZE
wS41Rs4YREOIQXXY9XDQkDvFABWmQ2d2HYv53qcYKKvovlbDXc+OAS2tQjepM98nvXtG13fUh0e9
FvHJNga0kRKxO0GfeGI2NrxAlBu1uUYuegATEuKSjomDtik3FcRG04TJXlTU9B6tvmw1+PqBORr9
la7UJ94mv7JO8zWaKmRiFAb9OerXhSKTDcJLJicZPBQR5Wii3ZGt9M4NyfbHqVLLjUwb9mADVRo0
Xv6RZvnPGV7ML+OIU403IxaiG1j/rasgO1vTrh884FtENxRtTGzmDpDZlgAPcddeBRmhnVb0M52N
4nogmNfoxaNS6MYxHrtlCuwQBEQiQky4h5xgrKC5ZVe1Xj5W0WIdH0S1bYOCw3XSGo9dLdZEFPKa
X4yZhSnAqNoKvabxwfGzC4urX3/3152SHId7JkTH1Ev6aBFfBoKlVUDK356uCNQG1gAPyZyrdSNa
ihDFQDtciQZFeDWOw753AvKfnORkk+yXNZayV9qZViAeJTl2lN27ST064SHNu/YeZrP7y45lIW1w
qzmMD2WAj7oNm32tTd8xkzoHZeDkJK18XecIo5RcgvJb/Fp4RBGbieDFXGrfUTfKtdNR7MkSqlpo
ktmUT1ZzyoLKI5oNoY2JiAupQxE88q/kNkTwyB4nnh/qLL96TTCpXPch0YlFm2arto3iRRLGzw4o
t46wGeY2vgOPd5910bil1kmjktoj0j22Mk3myxPattzFEesW02h7BZJPL6ZI6iVhd6u15HmY8smK
s3SrjEd9HM2ryQ/L9TjE9brR6tkVsiH1r8/IKVq8bmX/qvHhwGOojU0zxN/gEZy6SoeCn8xfFM5f
R5wRezWLH0gONI4Z+IW7KIPpUbXpbVm30ZbQ1vKQ+BlCgki9tgwqI4Us5TYgZ8nRm3Rf5b5D81Pu
jaqU1z4pGp3SCbZ34Ag5k6xzFc/EL99bLlFo8Nev8tT2nLZJVk49B68q6iJNj4l4Yg4qhXYqcn62
WRv5PrOHDbSsbJN3WuUF0om3AnHdMRcq6tzC2ebEb2caIo2CtmGHuh/9UK5sQnJtkLIDxvfpjPDw
HAy19ftI4X9wKPrVKu+DDU8rm3lfzwZfatN6rEf6tUZguhGp5kEhzYPyatpu1JF6uuZYbIBSlZXf
GDHtLnO/7scbBSM/ImLKwRwoAxzNHPmKVv8xV32GFnEo9sbi+ZsMWmqtkPtq7BCjKLq5npyxfIOk
OHtRSo+zYvps+q5AsI4ImM+Xo5+xzh0zW7fLA4WTg/PMKPVNHvVffnm6YMYUeyUODs3MChNLP7jv
avCYxhDtKz3G5gB5zbOqrtzH6i3zJaIYg9m30LBmS8349us/PNYUTwqzGOEel+O6xcK28nNn2pKZ
KQkzA6kOgXc9xSyRGVA1dioDuJeJLyIiTMzT9XGXYrxcAUkiWVKHz8J5vFNm81REvtdHdB81qkZ7
FJfWqjT7cW2U2qEwivhKLvZIaCNo5KaEqcTI7H0w+mtqHfc9abP4k9+xLib3hig8ZeS4GfhtSphQ
Pd7mcG5YytH8yvreKej2/7Iw+rSWKUQGu7pmPrbbbDMu3zrxpozvm4KS/noaiwqiSFzslKo8qazD
rqFX/TFzZEURzsFdGBg7DX1ynNEvU7qY/zsapxMhP5vZjOhgpsm9qcjMJcBNXcRCEwicXruW1EeL
QHTXZkf7PkrkNaXeNRFJ1h3j+BAsVbypR2I1xgb3VMXf58TSAMIzumankauw901PKbNub6UOiM3h
NoONch1oAUWyFEl4KUmoXv56NUqE0aFYf1cYdMeug5RczJycR+feGCjoWNFzQZ7ZXlGIzVOKijU2
7W6txhAnWRPOnSONIZGEOI9gMA7pUB2jmPYjorTGlQ4jhDCggVzWUOVYRESUjsqitTO5savpUZ+a
r0WScwL03xK60v8Y4v6vMYv/7wzbmomP+b93bF+9p9+j/kfzu2P71z/58YumbOn/skwVbyEBdPDc
+E/9Y9i2BFRk4ViWw+Jv6VIHOfhvw7b1L03lROUA97R0eCYLg/7fOEZF/ZelaoaKi1iQUaGZpvof
0ZS1M2+y5Ppg8uCmQDkwHcs8M6Q24cwGNUPJptvzti3uKFZR9X2IEYESE4hGEw08mTKQdX97Rh+Y
os9JkL8urKsaEUD8SoLalxv7zRSdJ6RB4spWod2/Ah5dq2p2MkCbJohtYYC4XaMglTTc1o4Q2QYr
ptTVkjE6japntMEW4sSFO/roUeiqNDVThZypnpP/OeyKuW4q1ePt4LOiNkNA2EyJDu70aqkZCZwi
zRgestvPryw+vLIUUqOrqVuaOHsJ+JSaUs48C1FQMBGHDjXN2AKamYr3dLCffOUnNTpOy/IqsIgK
EvJgmumuK9sjwLhXS9KLSymtlV4LsIzG8+f3d2Za/vWq8FdDIjTgCMAS+PNVKTrMwzBgiVw6++OD
rnIeisSVWileMuUn2ixrtBQXMIgfjkxD5X2YBoMcu/qfVy0Ta7Bmn6smSxU/C9dtz559uk3la1Gj
93H6TYPw3R+Pn//aSxc2z0amifQo6lUgBWVPu03QOWTDcZNaryapQWkEHqgcr1VpP45OeMHvvjzJ
35zPIFYBpMIeNtH8CbqlZ6QAVr+0V0OF3YeMXaAsbgsk2Kc41BTKhQ/w0qXOiKdmWwkbjMuM7RL1
fBCtEb8TAKtsQMldeJXMcX/9Kr4ZQYcGriUzzp9vsi/VeVTJfuc4vKDIkh3wLC/FJ3XhxZ3ZtX89
vd+uY5+9OLvvdCci9Nib0ZeUyLGhO+yiuaNZDPeIDmsO6TgPamLqphUU9IfPr//XZ8LL06COSom9
nvzwsydqSFmO4GL4TLStDYQJhBjyfhTb5sieiRIhV89sufv8qtqCQDgfM79f9uzpsjlJaeUUTB5s
iOkiW1SEVh0auzrlBImyQZQFG0ua4yhpu0sfy/Kj/ro6kFJkHpAi9F/si9+mcTPWCXzFc+n51mtA
tKop9F07jdeDUNaBplALP/gKZt/sS/wjMNsdBSuqmM3e4vOVVgrwozu2waWp/MNXIS0Jk89CyO6c
jQQTDXYZtYyEpvlKHZeDdIjDRO6aigNOMh+qcQ+JtCN7Ho37TMcYI0GHUxLu1Jbm820PFipmr6gR
RfZ04X19eG+s4DoLODjc83nNCUmy6ENW3OVN6W9Z8ZIPGUfDaSs6w41+NRy3PrJhoP+rTrb0FEgq
wg9ObuSG7h0ij2A9f6/pynx+ZwsA+q93Cf3Z4aYE24/zJblTODHYOsvQJG260v1atSa0BM9BCSzE
7jCOOCd6NY8M6vtimq7wmIml083BA1RikBm7SeQnPtMnwqva/maesUL+p2sRH5muCjDXumOw3p+9
WRvM5JDPCJ7rVFmjKsaq229aJ0AoheqEp2QlhIfLSwNKfvBogLg4mlSJTmd3wJ//PsyNeIKwxKMJ
cLg3I8tB5j+gPFl3DWyRIj8Jp18HTXjoLNTO1XyNxf9Kd/xnDoKfv6WPho9p6UJVDRPXi7Pc6e93
Mhg+8t1+9kq82GOPUsgO7k2/PeJ5/hYRw+QjO/KfP7/o32sijx0c8ZLfwdJksen846pQYpLamdvZ
0+jyYKLTS//RYVbNWBlB43oKZkn48JuwaW8uXPqjUWmpFpsAHVARtbg/L92nPQVoDemMnMPXvhuP
zfQ4I66wyTxA2LbvKQmZzd6kcrrcgZz8C9/FhzOspVkQbYVYdstnE3tFK963cLKhkOyPlk3/io6G
IqJ7ac77RWY0HmvssMvVk5vJUV4vPIGPBp8lmM6Ic2CjrJ09gRT+apnZXH+esl27n55FjUaI8tRY
lMjqRkIpxxufjtaYd25flKcIV3JFJuuF+1gG+flcbxngoZkbmLvOh54MKYfEVOs8ihpbvQsPBlOq
NSsn7JvAkX0iMeEFhdlprINLz2BBrfx1bRv4IyAWoYtzXnlp0aDrSlY5pbBdNDsrpDk6tEwhO9gd
GIz9em9Y3VpY/nrUjsKkvDIqF0bCR9+e5eBKYl3RbdIn/hyKdlbWNGx4EfEQrpE1r0sbSnCQ0mOm
xcWd2Hjy8tH7/LmfMZB+bWs4CgrUftKBh2P8eVU1N8YBqeHsUaZbL3tS9C/rmkzv5SwyKNGFjeE5
T/Of6/GpcyzUOI0YZ8M9jLVQpAoYoAjuSwQRU2Y7qz0Wub+B+ffYhxtbNWDaggSii28QJhM4jwqW
c728dCsf7ehsw7bgixhMeuenU6gLjVE42uyNkoarQ8xddtuU4soGRZ6VzY06jNdd8ph0+Wny4/3n
z137aMzZDHjCjlgPhbpsoX+bajX8t2NamKgLqPtC/9jCddrb2beZFPJKjN8CiSK9pieVzTi+lPcp
7r9SJb1wFx98dXz6Nid93eY0ZC93+dtdxKjgx9mQo6dUXkzZ1nC6jUPTO4GB1YjUA+7mqtNI2TVb
Xbj08gPPPro/Ln023uk+Ts1EdAf6/n69bGkRyaxDs9ua/q3M9CsxG4c+D64I6j3U49ey7R5bapRl
pF/VsfMgtYtVgw++QB6FIIyCiUBlPv7zYSS2yAN1SP59QBpjmkEJRUV5lfOafM1+aDLzynSCg5UQ
ah41aBCSXSOVDXoESrcd+pH4Lte4t56z/XBxM/7Ry7ItiimYjznwmGf3FytxP2cW99dUwwYTN8yM
1GMgeYkT/jSDtdnfRmIgr/XiIvHhlW0uiQFAJddv+fPfhkkwUQrM60UKU4f3Jpm/SetvNKU5kkJ6
sByo/Fbr/kQB/O3zQfLRrlGyIvBaiOsxDHn2k8kAMiOZSjQ6Gac7Ebl12G8oxW8CA7Y6Ci7gy3cG
67dBFH2DNyTob6CZICaMdxE8qMb4CVbqWhHt17lX7nWkgtOSznzppLLcx9lgNqjD8TEDJnT4X38+
oIVsI2xsQDyglV7XMx6jRQOtfXHU5C2ZcQzVFhfXpsehWWKQAfWMl8bvB8OXzHpwYiDtxLKU/nkP
c1POSSrZRrWS56FmyLKiOwIldj42GHvK0NIJKA7RhT3jRzsYY/lm+NkqwRLnK7eWCjOjyM8SEoV0
a8yN+t5o8pA6gkISKCx9giBguHOFtmry3TG/uIv7YC6lpLZsHx0273+t33rTIE4M6av4dbCpOnre
WXLnVMopJZmWnCohQ9YSuLUmnnfOGdMYwZ/oLkzp4sPbcNg5k6xB4Is8m9JFMZP7bhssKJXtSpzS
pmas6cN3q35pIdnz9GQhbejh4yVx8N7ogZta1kor+6OtxV86Is61pltHwIBLup2q8x37DOJ3ocDv
mZzVVF3Ycny0Gi/lXo1SMcVScb75MyjO5omOw9TQg4fKGcjwMNZGW3WrcjC/m5DBlPkpThDDjiHN
MS3dEpSMpjc7xvp1qpju55/733VbKo0a0kLVoU7FIeRsTYiNBFeiw1DSYKUNNcZ2M7tJkwSvpFYt
jtrqPei6I4a3qwx23soe8y/hNHkmbocolVfYw6gDNf+TEc7oknzg0Db/WquHuOLIGARszSIy04SE
sRcBdZ8JcZ4UdiwVX33LTc5BeZfjZ7eDZBeo2c8LT2fZi51PMkv8IYclVgHjvAaUFOoA6oJhHhJL
WOnZydbLWyt3HsnK3qQP8Syz1az0171TvseJ/YDMgoAQrMN98Doal+a8Zad2fjeCwj5nB8Do8nw1
SjsY507C6mNF9a0ZY6GY7e8hnlwRgBxiuqkK9dvnT+CjS5IXxXGF582m5Ww1aBvbGhIxT95AwnaD
lmap2maY/mM0mVPockeXXv0Hm0RDlyZlHvzgzDHLn/+28tWlU+pdQAacolmvIcBT8GQ7MOdbjHo3
aVDf+JVyR8AB9AuefmMHlz7RZcifP2adNRDyFrZO2hl/3kBl27PW1twA0GZE3UnwMtLY05bTMl4b
C5SYNKM7dCqrCTIC1JttN6LnMbW78e3zp//R+kJbCIACFS7aGGcfJxAUHK00Phe6c1k6HvHZx9xK
72YbHtluVG2EtP3m82v+er7nP5+CJ6gbDmbLW//z54tI4G6zWFgj9l/O3NxgtN4rbr7SK+vnEhVk
sA9aiPupP24vXPuDHSqFAVChHMcc0/zraO6Qt2rOAKZiO/GCnwMwxgJxddMOx94ydqFiQFpNWVHA
ube4jFqwQXiZCmUCsWAfS+X2wg19NBhNw7AMi3IRN3W2wgeOWeeDo1FK7+MDQpj7WTQ3UgRbsktu
zLi5yUvHLScC0ESy06L5AuP17wHAMZFO0tI0BOdsn31+cTyoYxnwPIqqQ77l4cVDu+4/+EP49p6g
XEMKfuEX/72v4pKEwjLvkvD11y9G2mgXUywmj5iFd0Efc9WgQsnNYz3Bz2wORhlshK24iaUfqQqf
InFx7/vRLUi+PhZJAQT7vH+Gk3bscHpPFCb03TLz6uML4mpvKZORHLq1ee4jYq+ZArU0nmMA+Bce
wt/7iuVMAvcPmjR7nCV89/c5aIYcktoldQiqcdtls2uBNPunrougnJMTQtHdfMjL7+TLoCDX8dBM
q89v4u86gVDZ1RgLIJyJ6LxGB/RjnlU0F16fZbsEnAdIursIInxTElbKNPz55f7+9ATocM7FVCWW
BvcyFH+bdrsEazhbbfS9/FzMjF7VjNtqIGaD8sT/6lILD/33SyEihWVYcikR8wJnFpPyts1x5uJ2
/PxKH5z5+VWSqofFZovjzNmlCl1mRiO4FHhwhi1K/QmDbK1DkKpYPSiJqK7alMio6IXGogiQ336J
a/NaAVry+b189C1DaUU1ALfZpvLz56+mmgDLSrNoHkXFCV8ooij7EejZVXhfIjYKsOklF2t8H3xK
bJ5Uqrwc5qh5Ln/+21ttisbCIFOOXhMNm7ZnIOkBonzlRDTNeu58Qq6iXa+8lAxfKBhuPvlPn//s
v3cQTCU0RwiLXubRc0o1krdOazPguN3aHIttzJ4xTNDvv7QsX/Z08Rd/8OkKVm32a9RWUUAYf/5i
iW4pQtI0en4IR9gKDxYaehlTafuBCWOnoO2ZcNwkjv1Ym2RlgNwURK99/qM/eNf8as4j/GBaaeet
F6vpTX0olAFhmLJW9eA+7YejhK0FXHchQayMKXqjt3Yh9f6DKYMJU7OXThSbp/P9Ql51LXg1+EsG
5RCdPmFVLrSvjiyyfGW2wf/gV1IXYY3giZvWeakAcaA//RdnZ7YbtxGt6yciwHm47War1S3JGm3Z
uiHsOOE8z3z6/ZWCs7eaJMQTB4kRwBfVVaxatWqtf6gdDFBGBGhDHpxWEBxa03BjgHX4QeX0bBGN
2LqhlneyKjJgQDk0jSglzs70lBWUKCKAuR09o3Z4MYdoP0XxkWQNkycZ4SRffspCCvn1HwRJlXcv
BqqUHRyYUpeby7FSvalzvUeVhWxbTW57r4FTDjw6iDfa32tbyCAMC+wA77N5XzFTwUWPKSbTlOj3
qCu5eFzfyRgo1rDEMUE7BLBl22DYyDjWIiZgBdlmH+H8QPC8nGKFr6SSO1bv4uCCQwyLGF+VZQkj
IH8LaQbk1k8t7NzE8o9B6jz3CngWxX75/PysBQ0QEyJm0ZhYJCETClG+nqs97o/BMciRSDa0uxCI
s1dBHnZQHQEh+PmQq+st/C7EiRVn9nLeaqSXQ5Yy757U16c3W+DsFbePke6jPUJzUsOKoN24CVeS
bVXlgtdwEbCxk5hf8r0ZaD2N+B5CboqEiAcjBIUWDzWGGHlGUZvHzs73ndukIwPAcfv0+azXFtok
wyTnY4upArX28X5oO6s2Y5WFHj2UQPYF19KImDbecq55MyBY+PlwawGKuiIQahVsxSIuTppRN0it
EqBKlJCQsIkj9c6SvwYpRRkaLp+PttLmZHWFQ4PJ1UfTX+Q8H24/E/FpuTVkjuswHm3Mn8q/lckE
8um243A1xiQ5zmNvqhs3/WJRcW0xuOrZuo5svkMBPw6L1QltqxzEUaUo+zI0kcToeSs2NyZaVE3e
H+h7/deZvg9p42bK2uKfNpup0fthqwkDB2ARaLuk1VHKhxsHIcWUHkNhwzctJ7gXkNOB3G1BZZTF
d2V4oiHvdgF54u65XGi5DOXARNvJleRy36vRj/KL46BxXnIZ7wsz/Wcc6l+ObT/Y9jFOpVdPjn/r
JRRpDbytA+sgTIZXtdvy3n1/nl28ZcXvEh4ZYCtBvM3LFzWCoT1xBAyP6vwOEukZk9SxBX0eePJe
l+DrDGqDnnIIb9Wx870SoV0W3WeWae9eA7QSk28JKpV2jwa4I/9lyV66L5XmLrI02IlUP2VuusnR
IGPH+llDqyfwrHOWQhc0ra3+zdoiY1rNR6YOo8DQv1zk1o8g/jWAFuoIDecY1EiKt0fdXw1y4qKn
vxWb1sezRPVNpFPzZ1ijVxDY5EqGNaDflRhZhNPPPHgW3XLRJM2U+gTd+0uWvCRhdBhs5wDKGTw8
ynaD/2Ka9rfEVDYynGX9lC9K7iyT3dDORKvnchF8kNNWO7AIsfyCz6HsXKlResuvvwlj5Op6GDXt
lZ5rZ9PT7rIeaz3slsFYbtVNF2mm+B0aDXwe50Aa54FbwhWkaTya50Wo3CooyxQ1Xpde/YtgCuh8
dFFPuHGM8Efd2sDnQdogAl2mG+H73QxxvsHBMMg2ZQLQHPNzr2Ej0SuGwHJqyY0NNr3Mo1ssPAoZ
5xlV8b+2vf+EQ8i58YsDzIJH1FyoKEOZGrtDIySPeYCg/efiJf+ED4E7yOZT7493P6PJ+1oZtFE6
eyOzUUUKMfvRAvvAHcvyLdEnqK4UqAuxdtQRblChHNC9NL4ig/FaIeOOwE6G8qpGw48m7d6kMx5G
DvpIeo27eUrzEljAYN9qBcat/CVyl7+SdgjdRLIO1YSSsZdID07H5UlVfSPOikA2++nUJahMcCiA
ds4LAz5qQrYOscfVbagnpf3DUvAXL+6MBsftJv6Ro+ReIErkDPiJhvJLpW9id5Y/wZKB7wroAOUJ
HhiXJ2AsY8ewclvU56SvasOFnUK1basTqpm/6sTetfEtShxDFt7Q+oibYCNRWt6qRFIBVyecKlSh
5xmi2akSYqJ0CMNRf7ZB203ZreH1X+L+1ZYhjuCyBMVSj8zfny/+8lplXA4/CZoiNvvsjmsCq9bl
jokHqn5XN3QiAwkB9l+N4fOQhCSD6fvnI65PFVAWJVgN+YU5TKXpUUHLcILEZl79q1GHW7uUH3Uv
e4D99KOQ9/nU30P3uR5NJdjYasvoa6mMiYok/1C/EIfoQ+6iw9/vwgSv3ZL3GwTHQ9NORyUyzgW8
2BBY2sZU17aVmCa7mzvGmF/hnl8gXmbRcVF973fDVanLUORKzCASE5AYOOm2VU9RED9qPZd20/zm
7f1z40eIvXt5vPjEpMIEBoudNd/bJbY8PZ7ro1sMSPF4aHh5ye3YwLa584L2gGviKb+B2vv0+bhi
58yH5U4Fi6NYQMLmTblRUiRD86wRvTiCNl1MrNQOqfUT5MHV5yOt7iigL+AdeVox3izhhndW4hrG
E6P3wK5aNXATnDl/Zfo9dHGArdgESYhgBT/4+j8+H3tlR8mmQ6JPjsjOmhf2fS9uhmbi3CKH6I4a
LfuGLEb5RwYCh/DeRqovLuLFmsIEJlYpXNTzKCHBYpR0hxtFB0wl2A9olF2jHXrjDN6t6BySSd61
W5i2tRhBeKSFwBZePhw1VKYnZSJGRB7SG5byl7COg6gFAuxb4SluXVxFff09GJJrEzab4ME1Pei3
oSOfe1SV+h4OC/RKaM//ffFxc6SUzMoraBRcHmeUmrMW7RfgCvQz+r65Rzf6Oim/GKTrbbtVBVtb
fEAc3K0mtQqS8svRgk4bwyGjbWfl/QmgEa+Cu8IrrnIH4xDD2cVycCqB2Xw+xyUuQdTcePHQrwAx
TwfhcliM+AJZlthhph6dp7A5SUKSacTrMTQE18R+HSLvGh8hKlNT+SAjAQo/euMwrx0xADNkZ+RE
4qTNJp/SEiy9BguTpgqejdT/u/LflDF4TBFatbQrOQsOcQSbvjHVvzYWYGXdKToaRC8aBxh3iiD7
IWiPEXWhOorY9Ngx9J1/BYH4iPagXOMB72jXiTn8ihPvVUDrvTR5y8vm70FG5LdB1EWaboM6OsEU
vDWHB8EG2vh1i8IZn0f0+kFLKLgGzuEqOTCnKXPYg+DNEPff9V38NxL24w67rvvBKs4ptlsq+rh4
Ro+AaZzQ/fwXrEQgwCIab3J6e0AgZze4XKlYauctndVU/pJa9u8+pp2PyhIKnvEkbWyElahOokBd
BYSDDEB/thvLzhswlaR55usm+vrNKYmHL1KkvKnRphej+LCzaEe3itqRCK8QFWZjBeCp+1phrEZ5
KDQszcB1ojFxLlL6NtggE5NcLbH2QfUVlCcybhtJ2drGg37nENfhGoJVu9x4URHmKb5+rGypXwdU
1YdKP8KgRZEUn+t6+NLkVxptjc+/58qoKgh6KoUUr8Czzk4aTHcUtQr4Y0Na32Mx1Rt4EPhXjt/f
DOoPDwGbYXL+ICd7p9bRROHfxSaS/BoYY9kOeEz5d63i3fqB9CJ1/V2VIq138pQnMwFamYXZ7g9m
C1uASjfxGxmtyzU2s75Dco9ekjaM+6n9PhTnKVPcwdevsfnZBZAm/iwFpdoNGwceB+n+PGHw9Fab
JI0viyOcFE8ovQQvXdsdFHyj41PlvbYTUo7E2s8nu3KRqtSRAJmxoblEZke1V6pGK7KcUN5H50BD
gINiejHZz8rU7tCNx5jA2FjftcCt6gAubMGlocAxa90oaPiE1dAhSK5GZ0/2j4z3EmY4PwI9rJBn
MiP9SsMaSAse/2C2H0aezXbQ8PUrTCJjxAM0ml5tOnTw1+vEOOKkusu9LZDJSiSk2ssugiNKh3ce
LwYfS2+zp8VtdD1VlPZs4HxqoJEZmdwU2kZevRIJqenbgAgAVQCZnJ3TcKzQ4LMEosXAFn0AsQem
c5AevLo9fr6Q79txFggpA9owA22bDznvCYVDYGQqbCK3kcOjHIzoZaCmedAjDDQrTFDkajx7iiro
c8OtYQ17U1LPJcrru6DqrpW2+Gcopp1R5PYhHgv0Oab/3CQjKQUxCNqNtxXvq1mo7gwlzoyRxYhU
7UxCfAR9fkT/bQc3+Aqu6EZkXt3VAklEWw4UsTUPkkiXhEki4ER+5OPVkt6ixPkW9dmbUt0OJo3Z
4KqeviH5om6cp7UjTLeZy4CnlApQ9jJeqej5WDnqm25qGe9l6IGwEU6AGczygIbZVQ3P6vPPv3Yh
IBfJTajjtIs/+eWQ3WTrvefAPNW6fqeOQGKKo5XRhx3fhqGgYDJdp5A1Px90bZ4mtHOomgql3nld
wC+DcsTNjkGxk1Hs5DrWi/tEw8wYFSkbRx6LD/z5kKsfVQCVqAKZ+rKEVZVN5ZUG57eJQUXH0BGp
s0gtxZjhVfHr3RBBtbMQ0C7sjaHXlhhwFrhf6uw8dGZfdcrayNdR5SJMxUcTV9fREO0xZC30addF
36cSBWhjo6OxFkDoocCXQ1aAYuM8PhY1LgShsKItwrMo/JLu7OJcc/+gxcr24ekA9fSdtDivewxT
G7W4Qg3YnIFtBlGVGRM6YPJerb2NqL+6lAzEix+KJIjDy92aVH0fDSMHREAFZHijRdvfiKfhKAvB
NKSVCv/7qG3lpWvPJJVX4P+Oq16O62MjMCEjxoZFGRT9apSt8O/aadH9qHNsEJlOshsk8XfpveAf
fr51V0+LRvVcJmFdss8aBNQiG3s5F/GcWyfqD3Xj3MbInAbtkzrRWKDT+vmI64cF8Idgmq3AErou
9qau5XbtRlidKPYdpdhHk6K6T3r/FFjaCYb+ofayN634o3SR4jV4AfEOICpdLvYU16pkdRVVwx4O
dXSVB+axyCaELFMbt2M0hiKUz/uNt9aSRiG2Md0agMPwnBaFYk1KujbIQJAVmpAV5jU6TtZ0QCvJ
1co7yUPyUG3VOyNV/zLoVvhBexrwwhCdi7HNsM4c0f3uk7t+CFy7r3G1iIdqX1hIWmqKd6W3W0zc
tX0BL4nCKtsCzstsnYKyRB4d4pGLpdix8OWjgUQVkpPHsMoeDMtV1S0i5uqIdA0FrhoJvfmbxQfN
7jitim12618pE/ZDsOkbMgHMhXUGz8It2sJa1kXF3OHD0GznwrjcC7U21F5g1sROmJd6JX9RUDC0
RuslCJVrb3MTrE4QQRYZ1BcownmPyEZzt+91JDP10Di36NQ5VXbbJeW9cTSy+OCb5Uaetzo/Thhj
0RqDv3M5v6qZHCvEMtCtnLvKc/ZoZu6FOEM23aOZ5X5+rNeiJwkl+iZC9WYB0aeQG0EFYsMEAfxF
pTlVxLHI/FnXKlCcezm1rgycTP/7oGJzikY3DaT57eChTIX5R8UXNKClq6jYVaErI6yL8Pwhz5wd
3u2PEjSkPxiW8h1fkbYHQexyYQ2PtmMdMCyyzIewjB8lIC9BPx4FSz6LkzeIJWbqbYTq1YsCKBuh
hF4LTb7ZtTuhB2bECsOGiJMV9SHyfyXTs6LCGISlDnmRrkeXYCqGsxzG4J/PeW33OiRUuk7xhPf9
bM5ZmcVRhi63W/zVT8ZVr/uEAoeisXDf7PfZsMXKX9tQDqAQWvW0dhf95iJNdLXRPWYL6LaSyDWi
a4o7d6WMXYf0dYgRNzX+KD2nNiTzKmJfmfPsEfgGPGgfWKYyNqdIheICyjjNoYAGCa5s7QmnqzfF
/judkv/eQyZT/jC0OM4fqoVxWjfS2LHCE3ygGCsqjuo4HgMibWLFfG3zoKOTQx6k+adY8g8R1LvP
P/ISgCSydZJ1UIOwfxaCUTaalbIfaExfnhhGO+MOi1Lx3nqLBcOCzLb62kz+g7TJvl5NC6iIC/qR
kKqaJ5UjCmnQxECG5taXOG9RNxm+Va38WlblCUDGGdMz/NVQ6CZ8vm5MW0T6+TPVAVNPNxHl2yUy
qFBIDCYf6MfoPWdj9iDYRSL182Xvq1K80s+9j3B01n4PU7jneP4ewxo+QrWxB1YOGZFaYK/ea2jz
7GSsAyP2mgEotEFboKZTkma3me9dl06yx6rqUJRbGKyVXJ4hSYlEswvqpPhJH3ad7KhlCXaFBJt8
Y4i9W6fNds2XCO3ujUUW181skalGQiERLSB5IbSQ+GiVpxWVOtmCKuolPP6nnV5LuwnJE18qjuqA
iCbiBkkbbazrEsZI3iWb4EREI4ii3eyqDx0JclahMEvdQ7XeOAM92w3NuS/kv4fBfnHG33nonxI7
eAIt9dh0xZVn//p8AVZXmiKIQEUJjZPZ+XaQTZ6ocgG+VoLvCOo4yV3exV90Sfvn84FWd5FomqKr
oXM3zu6JJrUVaUClHlsLpM4lCrJyh1q5MmJk1USUWJCb1UwAhJ8POw/YAgYh0hv+pO+zuBWTSlFt
b1Q75ELko6huYKbtTkl30JGCLpToiIw1rY+tTHVxLf47rkVX3kLWaSFSlMoGhmyRjFpEEx58wZfH
fB1vSPSIAULhxzyWLxLeEQV98ga1OWNrc82jh/gBNqUVbmVEZJx5FlLJWH+UHdYWZgqcO/+SY9st
SeE+Ri3KiF7MU4bIulKC0IqJ6Eq8s5NHExTB58s//+rvv4JfAHqTDbYotVWhrEp2iGhGafaYAGES
xhVRyfWprvuTUhpXJZWXz4dcxOz3MSHG2CZPKV5Us2PVa1Ht5JXduVEcngVmdTT2Suzf0NjZJ/K1
HX3lu2Bq8F8TsH/HdShjcYxkuByXQWsaK7qGKis+IGShTcFhangx4h5ved4XIeZnI0LFW2kj3Zyf
4PdhYV6xyU2KaIo4AR9iZe9h1meB2HTVyjgLOcM2q++b+lfQqlttDTGDj8FSDEUhAmYnIy1LLGoU
5viqjai+qKnrKN4uapGcj5wXQTnN1d95L9+kMapNenWv9fVtjKfDH3zcd+K/wt4mkswWWWpi3JFw
x3az39hSY4BZPFQqWZciv6jts1pgHpzrd1rwbWNcbW3qlCgBuWjk9MYsfLFN9TCrQAX7CG1H2IT0
SUnnLLmVmx9T5BxpF+xlBBwNGtpmhS1hgt+V6myc6rVoxsvwf3/FLFrHqo2utFr376T6dzZDOR3z
uD/hO+76YCSEaJ+Azm3Mfn5Lvn94yhOkguTai+Adw/kuNASCXRE9Y4CoQjesQnkW2f6rPI2RsxdO
xcMRW52NTbcyZY2OJZU9uhDL2ohcSDV+8IA2DXnYVQ3KmOEeXzft2jFfcKvYkbhs1ILEIs52OSMK
HBcQLkBss+RjsuqYjDDo3WQEVDXpd33Lm0o6TJZzwJZ4I1ytjobCkKkwJJ2l2YZuSf4w2aXrIEQR
B2w9cKo8mNltKX8rnC3y6upiggZFz4zACAHnMlZgvlAEvk9obNX2JJ4wZeMfBivcgwpA/hO5U6/8
bif/VY2R7UM6R+JuEx3xoJodHiW36eGVErcACN1YMU51rvDh2o3TsRb5AVSIwjNYGcSSZs25SFIa
bANMLB1jH3M4aBko6JTYmcURD1MDqJaB6YkkMWVp4zOuriwyTTpN/BWekTdGU17Ezr/B32vfhEBU
kqe3cNZSJhvb8AjCLUHNlduVDga3PMIe1O/mfVfJ8aUO8F/vCtY7vORzE75YZnuC1ySws84fZRVC
Eo13Pmp9cJtm5eiUbDb3qrh3G63DtiXfCXxWGeYP0XDb6MciUI5C1DPkprfilgQLEcr8OiutjY7V
6sw//I7ZqRnsIMS/OvmXNZFl37XhW4CdSdR8GzK3x9B7IwCuhH8kBsSdZyD1sKgDRllFom5ySo1o
uBF1wA7ggIByx3tJMR4wutg3QXoUdhBClsqrkq+xqW7tbzGreWQiCtIKAF6/RI51Re8bcEU6t4nC
Y2bg7mcb+yAzD2ouuZOR7TzMjkOya4SLsVf32j/IpsGTwz8C2CvbPAdn8YNzjGMX6ZwFS8THYqjD
Lbyq97LyGiIZmwjLCHsreqwdLQGlB44jCmrz6GEXvl5mE0atGuYe4kEY8GKwjyO+v0oKePgu7qet
NGNtfyGQDUbKQJ2STPJyopNa1nLUcevQnnwYc95i1XUZqTvhy+11L0P1TDkfx9uDlVgnVPh2sjkc
0YTA1cfe+dWdXU0uJKWNXb+ohIhAqsFQJZsGBgt+7PJn2WkKLjI0OnyNIBbYp1K9b6MbvcOyvoC6
yotGfhOMRqGJ9PkJWF2Q/xt5zoeW8wj1+pDkVnRNBcm99P/2wl+B+uZT4JOqzffLSsrBB6D17dCj
Nxa3cJApIbIvA++XUL/W+huhO9b2PJ/6g9MET974itYL1o9b9Mm1+5haky7kkrD8ntff9cQP+yrF
mzpoQXAjqSVAHiEpVeU1Twq2i5+v6+pwpo5CEydavJMuv6jXRoPaD01HQdHAgrLFW2ZwHfXRwEe1
aLfq4aujQfnFaF6k8nPscuxXqdoi5emmERYxDXpkhnpGfwo0L8mH4jx9Prm1kyv2Khha8cc8XFhj
iQF5yqbJOrrPEG9FL2NsfkAY2EnwJnwDdcFiq/6+ekoA/4swRZAkblyuadTWlWT0SgfW68rXXjyE
T4LfTmDwzJUO3Eoo7B1l/TjUzga0YDUBMejfQbaBVr3oN7TYj6NAx/nsZeruin6NK8hJVBumyLvV
3oa6cvVG32MHuLGNVo4naTn1MkCdiF7Ls8yH/EbHvwolQF/NdrEhHSSEYWu5BOCg7JpaF4Yf159/
3JW9xDelCM6TQEhsiyvzw7vTLpvQVktotoYivLdhylTRIWhuY8nEEXTr7lvZSqCSuXnBlwFanQfk
zNeHusmM1s0kmnABwHCRXkTmXuhkaUeaZftWSTamuDooujY8uNBVIUm/nKLVxunogPZy7yyrOagh
xRKUjXye8hVG6pFUXv3+fE3XNhAtsfdeBg05KgmXI1ZWNw1kNh2YolNn/hIY3ICrRAtyxLheIvml
tfojaK8/GRawF20UgP+LYOv5eqcNPidG7ohAdMEFqMHrk9shepWSG5pVOHb3N5b5n2v73GjoPdJA
Umy4Qgt9UyeyG6nBKdZVVNwD0c2uPBcT0iPlg9OILxeOcM6PpsOFKt5C/6/FCd4dQvaeW15exF6U
o+0pk/m8QrlGJLNdbPAseXWk9ADDHm7awEvzJQJFiDrpxoldOz4UUiiHWipgrzlSU2q0Qa10LJ/T
Kj4oWnbmhr1BTLnDV7aLt0R6VjcW1VcbnoNgSs6vNRs32GgICt4nMIoL33FtbHwEI0qZ7qP4N0wL
JRyPU7/JbxY7dpazio69JW4cQ/CNL3e0MXa9D8cXNn4uHfA6RwtdOGmEZ6ANO3r2Qs9bCAGKIGWh
4vYHOxsMLjgowFfMf3YXULMYTKmq2NmasRc3XtiD+CKBN4JXMCZI7hkoRvoHyJIbZYRFeV9s7Y9D
i5j9IUCqmcmCA0l1hVBogNWOY//o23xnYKA4NeV5kE8mKDs7v2rJcLT2RoeztzF9fW310WDkTiKu
LETER6ctS11P2WXIUZlIBORSduxCPOaaez0MwfW4QXoWCBMzMs9maX9tc+9k51uN2rVIKoS0Uf2g
FE+l8nItFPhYXaHjQpVE3WNudVc278ZhvLYdrIpQbAhLTCekYmv6K0kkOHcqAdDrqdrNH8iDpsVJ
5jTYiCXqWd6Hcgvv95+8zlzdwWyFYy8HzWmKt8L4ykONrU7x3xDCBZQ+LqcLtCkGp9bi2tYa140G
kwECaWk++755HYa7hj3/M8XxcqiT61TeqgivHfaL4Wc7T2typYxMbHXG2DjLBeBoeB2Y+3VydeX0
92PLJdbWuxLU2n/fb4wsOknirazNETpx4VhFX1MwCwEeFBlkTy7KCfJGeRCiaMLMt5ekK0Brh7B4
6Z9T6VGatljhYjPNQg5sCl5tZCc0fd752R8OXhJ24VRFXusO0U/b/idIzH2aUpDYjC5iHRcDqUIi
nSoMTcTZOtthL2NmPLSuxGcW4vCeF55rBJpUHHDFoTI4ZhsrvLa1FNhLKthlTtMclS1llUxGEnWu
UwQHYzB2QloGBvh1N9ov/fdhb1UBDtG7Poquyd+eN4ZfOVFIrmi8w3mzOAtjHhubbDNJOMixhKdf
de+PzlOe1zCcS8Sp0Ie2K/5H0sZ9b24OvhJFALiQLUBw4Fk+f09UCKslccfgZRd8D+ruqpWiH0OY
PVql8yRELJo4O3STt5Ol7AFn35s0dW6Vytr5k0K52sDTorkJHL3aa+0Ton1b4WZ5p1ODg2QCGUG8
6Bb7ofT1vqswAjT5DLa+t9Arjevg6OGX0OK+NunGc9dkb54H2cW0n7Ey4u/+KpLpS+NL30T4pcWy
8ShZblLSZiG2RIsIbt/8zSdD9U4HTcWdMP/REgT6oL9CkchP31QrPkdpvBUDVgcEOwpORRQl5xSJ
fmSPOspQC/mDUPlhPXe1sRPIRiN77NS9kKgj+XCnHVj7HT1gFLBEQ7jbReF16wOl4H7c2LX64qCK
p8P//aT59UM7O/T6vnaLWoeliyus2vL2RX6gNHY2/lZpXZ54+j/5GE2Y36MARRBADYmZXm/8kuX5
ATQsiuHcAbTsFoDCeFIKs1EqxDCMXYR8dV20+yjjV9RoroRI+uTFqfbCA0H0amPsZSomxtbAuIrH
DP9d3kpNNplS06iVm2T3hvzQdrcoEij2VRUq5AaIqwW3Wfi35GzRxJfHFgVqajkkntDUFwU8H/S3
nkxN5ToY1FvIkVY51bGK+Xf3pXAM8nnK9Y8bs11uQ0alXcd1RNth4a0GBsxUah0zXzv811utSUG6
AgvHCDzWrg0Ph14dLx52wf8jHfQIOmhOvbc7wnkJEcEPDlqzdT2tYAMoDwgaO8AtUJdzCKQuS/DV
PL9yJZLPMqWYHPTvtklD55/Fw8ckrItxrRyDedGlsX5sLM7yQPCAAU0FzZowtejLj41kjGrowLoF
1hU28CzOETIl+Zv4KVhNup0SIzlj4ACK3Ax5koB2Sfjdb/wO8YK+vEENYK7YzxGYSM6NWaLkxFXT
16VWuZFMW7V+qZKfCF7TYC13jRAFx2qSkPUcxQfd+cHu+Xz4ZbxmdCKikIogQMyRTarcJl4R2xU2
xADLKGyiJorbp6VluxCoxOeDveMOFnNFBpwLDEgXcKPL45fIsV+MYViz9at3Pkau04kCvWb747HB
NctRztJd5VPWqFDTTq4VK7lFR30rGC7TIwNyogApUJSjxzn7HbYx6nk+wj98C+LpQYJnmyOpUFkA
m1HsFE5DAkXgwI8SKYyFhnPnSYcuoZnVuv9sLIooTM0WhV9B/UggVnG7mW0AG6vXGO/q0tWoaANF
3tVY7w6Y/Hyz/b+tIt7lZblLeC0WJ79FRL/dqbto0/RjmVSxJB9+hYglHzLGvpO4f0feH3V7OyYx
CN23bnxiZz5XSOpmj5UN1FMyXEmP3LSrN7bhSnwU1DcAHNitoEghDuuH0cfMU6ZOsQoo1tVelHz0
AGcu2mhpaOxVNJ1J+K489evnS786qk4Tz0R2ioqaWJMPo6ajH2EYbhRuEB6TAaUdPr4QAROOPhUE
RwnJ2src6OavPIopt1DYYkDRx5rDkuyik8AnEPts63t57f8KYzcMzk437sKqQHjs91jg6v4UYzrW
KtbGQq8dQdBglCK4j2Aiz58n3D+GL2kFt68NAox3yfBi6G/iChDvwbGme1dgc5K89TTiRxO5V6Fk
zqPt86VfXQX2OqA/ovDyBsDyWw+1KKnegTSiidd02LArgneyF+rBAiQmLkjRyENH3i3QyIyqrUL5
ezVxfvjg19BI0rmRFgJRkZNkpjOEFU7QOhZe5wIAC0Dm7KGI7i3Y9aZ3bfV/5bG0M/gWWfktjut9
On5p3kxp32vWrgxfimQA+LL1pVYub1Jp4e8B6pcgJdKoD5tz0NNEsqFQuw6NiXp6U4+TrdDmfCNt
rVBA2/geKxeBSBAFIZA8havocjha6FJfKHnp9l15H+MmTT4KtDiprF/qqP81TQZmjv/e0SJHSLmJ
ajXjuTEcpNi6TfORpMqjatIrWz9tJWF8JzezhjwteFVc/rTMbgo5HdTSrbTp2Pe4SXJGReFbCimY
5v5ObyDhdLseA/mNVVmJzewMRgfuQrt3nqcobWlNgzqVVPab3fQS5RD4Cm4CqrQjcm7i4TnoQlYu
2jtUNMRmjWr09QL/lBVPGz9mZR1EmVbkCYAdeP9ersPgjCAtS7NwR3849MnzVA+7RFHPtj5+aX1q
e6CPwjK7NY0twuiCJwUpS3Qc0GcWqgkL2lGVj1hCNcRn1Upc+MgoQp4TnJACDDCAGgjTVBljWixG
XAHeodC9t3JwNcOTZsYHkyTTQqu6/SX5ppsm3U1V9juqR1tBZeVeJ6IIXhQppdBFv1wh0ttahShX
uA5kF3pcO63ud4EPIsB+aFrpMOo430i5i494Z1ancYQwH1IIxSM0omM06tpWBXQly7z4ReIK+nCK
zXBAF3y0uWJg9DrUfrAssZNz5ryZvH4EjUoEPLFWHOvRfKtJPpX8T/YxJCDwguC5eHbP93ElR6nm
hdzuTfV9Kh6lxo27N6GBVxNJhq7Zi50svpqA4pZSgjUOeVBAGUPZeoKtfSOqUkicsI+BKs3imtx7
aRzJQek2esyt63ytSHqjJPuSt/d40JzkIXwVv2TsjH0bvgkcje1l71YGgnPpb9bHxbGZXQFQZrmL
CbQAXOZGEqMR9sGUx5xxBIKbcJ/asFgS1aMPckQYDtlv5HTNfzrTCXcFzjQbr7SVOE+JnNcZoZdn
yLya1ZJ+K33CqRYKwp2u0xI2diVUD6RuD3qsucEmT2rt8uViQZ6OsrAOAVK8ST7sylo3TWnStOLd
8dixflp+vReQ3R6jqKIy93aRoLFw2wf5la2UJ1ZzX1UbZOX3UtBs3eF2iJDCUV3G1i6dKjRIndwt
ZJMGxDFoI7fcjROhFPhdbb5UMGxoCuxjk7RMbw8CQCw0HrwI08nwd5G2J8Vrtm6blRPLzxKME1xN
llq7Nb1NiKc+JzZrTo31lWrjGYF9fE64DR2qe1QpmiJ0h/Zrp6vvtCf6ObvtoLv2lQTuhk0pEAQL
xnyFUswgxVXhYoK615pmL1npsT6OVXyd682haJ8KoDYZrl4xllIhvfYtD/K1dzo/gfYkmwWPM222
UdQpH0j2k8LV1W5XZem1yNQmTGqHEnEoOGZmKPEula7Cqv0i7JYLiAyfX3sr8YIyJyxM8nTRTxB/
/2GvOjnlziILC1fOBRKlffelH6R6r45bGLeVo3gx1CzR0PLO8qyEoZz2tfL9OwG4EfLHTu8fMp+A
OL3+17nh4UDnk2MApJCa2OXcYrW1RqibuSvKYIIGqirSFSrimOttnLblKoqRRPyHOiyANpcjhZ0u
p51l5O82FYAzRf8PtvdeirYO0OpI76rrPOagnMy3jFTEcd60uZsRRAJVPY8TuH+q83q/VbxY6fIw
K1FBor+FaNbcpDPRCz2pszF3e7Q1ycfqwT/aRnIugKN5XBqioUsvf5db0u7zL7c59GxbmkOI5Ezb
525dV+8M3imn+F6Bj5N/GoO+q7VklyvO3idkbAwttuFl4GTWMFqELxnuW8ZshcvCiJSuLHIcx8v6
qhkpV1nlLh2AM99YkXNQ7C99c4yr7ouBGbrANdlhep2mVBtxkty4vlZCBP1MAdvmDgOiPndykCXw
TT0GrS5gjWZAV7pJb6Xw2KJKLl6UeiG5iYGsioBXlRhXb7aDRLFmvhwUkwVSDToBx+lya8d50the
63GIhmeH4nU5cmK5QaL4RQ8ToLA0h6AnFkSrvt1Sb1nb7fhfiatUbMM5KMcI9LxI0aR2q5gTrJMS
806lmriTOWAb31181/lEQa2TOAmwPO382UTjwOlV0JjoWfNcZtdL9VnwmWqMv6nKiETSQ/G5UohW
9l7hRTREG2CCxXRVDTwg7zDBgOF5OgsjI1cApCqgOHHnHwIWWRQOaOErPAA+n+3i5SVGQgAAewxY
8tq8RGcmVptrkZm5tSEfsSZ50H28fdQtiMKiBMQwQi0FVIiCztC8HCIPNOuGlGGGgV5lkJ1C094n
KFd1snMrQDEl2mFatIV5XAhk22Jc6kCofOIqvrjb+9ovgrK2MjeV9LN5yIuaDnG7D03pEJB6S5Td
VRx9yiTaI8N07oP2hgz+EKgtTtxb3fLFvSd+DKx55DjBX6LPc7mxpAAamSlJmZv5Dw4ssYxg7Weo
iO/S9PH/I8Va+7Yfx5tde13KQ8V3PCZfP6GAubM5niAm3NIbj3LMrDmqVt3snPTw/q4VjbEgPDjx
Qcs3ttkyyWLulL9BR8AfYBfM7vxSy3MEV4njRqTvhBlLljG61kSPyjjl+Jcl19aYXE8J1JCiUx7G
LrhJZPTy82hLfHTtcBnEdAqx7Ht2xuVnqKIqoxzFzRnxYq2z8CBsbAPOepfrG9PeGGpe9gf7Muqo
6OZsbVw66mjf0oASte5oMx9YeFeKrc6UEBsjPpN5zGq7ZYa4U1RXObUD9OFSzGDYWE2W/ZRHBBH0
7DmMyycCC1a22rfEauy99z0ex+8p6P4pkPaWGbifx5bFBSp+Ea6sVAoEOsme3RiB4jnGlHFlyZKx
F9Ckto1+jK31e8qxVsfi6fPh1vcYXQ9R6RQ6I7Px2qDOoraLuCRUjnkbHooGhWQc2tA0OJRcHH1O
lZu95zjPWesfOhN9oS346PKiZtYIcFG9AelHujm7PkIIOKZnkjZI0ptgWnnVVT1MOxHFbYSGTNSU
vDTb+catMSCvoDxvrMKifPU/nJ3XbtzKtq6fiABzuGWzk7JkSbZ0Q0xbNnPOfPr9ldY+Z7nZfUTM
gwlMwDDgYheLo0b4AzJuDF+hJqH5e+5h2iRRYWBTWYBB7o4lSiRjY/nuXMSA8Pw73b/vGILVvuYF
4fz69drnbV5wlUjYoFXF4oxDxffwVxGhMkaRit7PvKb+hWsMrUsye9ASUzDsVKnfxYIrJHe7FJKS
YEjRjAF6vxVUxrzvQIMxDeJDpPt16Kv3LDDdYvj99TOeYzE/nxHNO+DT4mAuvpOEBvWYYwjgiRan
kBKXHZiG4Emkhk68pG+Emavg7epGguXNWki4dD7QMkd0T8BfxfdxukfpXFR207JHY/SCNZQrmpzC
+i2eu10Cu0FFfA/18X3gh3vZfpTqbPf1DojP4CS/YQMYApFFUqkQMbTTB2jDZEpKw+IBtGrDTPJR
xzpRw77p62Uu/tC/11lstDpFgdyKdegxlPOAUhOkmoHxwuDTNEw2jYNHduQ6KUFetBuUtfv24qsW
rQ9GoCa+1EsSogbiIQxLnTkL471qW6TbTtu16Py1NukczeQw+xjM2TWzNSfhC4GfSRcUaYikbPMS
hVi1ht4beOpR1yo7eQgPaWJ4LXlIXicrvc8LWQXzdfSVhYImU4XFN4f69GQSkojrkXwvWvYBnRMq
ND53rnvaGVG+suLnZb08QTbdJAF9QwNIXbzZ2Z8nK6yw0lGrYoOwMF3XZGP1CNOgrRgDfVVprYo5
s67gWRz4NE6iKwEpB/UsRvyRjtC4vlKvXUgx2Yf/PtQi+s96WFAAcdx8ukjN2G2a6Tnkkx7xhfmE
nSJf71Qri57Xp3xMf6+62H0tKTNjFltRyLlr2ACOKMfn70r2I/EnFw6sG8+la7crWsOX1yWTRKOH
jtEZuifJEwVbYCQHKvk9V4yDSQkq6AL6gCksgwlff+3tEM7LGqbkYoyH74LkIs1/EB2LfTZrvTMD
iZVnZugBG5xjkY0hgk8u7Siwigni7dBurAm1HpliolY2bXw0oVR9lk3wgPtQPxhAH5qoR4CVrjiD
i6+Dz5kXOtkQX/5/n3LxXlS9jRNdk4Tp4T9M9Qr5oI4qXQL01CJwEAyRfEP12qM6FW6WyMw8XzfB
GCIz5G99SxLg1VH6U2TX4swKnvIcr2RHlxI2HlFHrYIeMTNi8WH/dVmWE7THzohyrxQ2bmzmDFrW
TtRbExNQUU5HIFW6NPUEUEh4vQgE0zTyZWl8eQyI8khaqTv/H9smpC3pMTAvXmxbpmc429lJ7tkv
GGzvdZOxBdDLgYwSJJV4QPFpy1q/w8xL9isvhf83y1zXZrinsegKjl5QmZvauKuM5K21aVYOsr9V
25UvTzzJaQyyMH/i9GP4I9oCixgkl1plJaYWkWrc0F72dL3Y6dqH7qxRc87jKwshcg3dSRFK7YvX
VEn5OOICG3lWKiPL23kyjnthjC5mzdBg3gy+tXJ4L5wMIU3P+IhWC79uSb40YtPumJRg4mNmtxGw
vUg1vT6s9kE1Ra5v+a9xqd/ZUfctqfNHh3ZImw8HuQo30vOUK/j+rNH5LoR80fjD4oamCCozSxKJ
mjfhGCYZj2QxzJvkbVKG+2kuX+1ef0xH6WDKySENkWtCaEdR3Uap//HD4Fugyr8C1fUnWnT2Wq59
4dXQTkCdg2sPnNFyUlshuVMM2hDB143cELvATs42yvjUVq1nZFtdWlvw4psRGFeKWF4P2PPTb7br
rbGL+zjyCC4w/mY3s3HYpO+H5ZcZgyaKfVoc4b4H59RaxlYX7VHT6D9AkNP4CLSdEtxaQ7+Wa53n
dCgPGijAC1ECysBFUO4oJSTVkEJkM8orudG/x4r8q6++t0G+LeL2OaqqnZwVVzifBtPwGzzum4My
EqYHv5AK/jr2XtokYd4oTBwFomKJigcJ1KD4STkpz5zMsL7LpGbPgW7dDIPjsNzopc29mCQbU/n+
UsXFcVZj2W1ipg2hne8pHNeAoRcCG9QnxLVpwCB1SS9o8eKYsAzoByMfWvTHVEZjVqj3Ver3OkHI
pU0Cvu2sBjTaqm443ej9/EN3sKMplHwrxd1xqP37Rj82mv1qUk7XMmBqSaOuhv1AzzNRQTuvAfAv
HG/w3ZT0wqsZYMDipfa9PMp9YPPMpXbT4XHfV/PLpPhXgwogPdJ+VZN1pWTaH0cPH9MqPWiPSHde
t3XOMH76aJs63RTTEMJ0M/Yr7/jCgePZADhB5KOY+cwS/rq8oq5tswRxBK/3lZsiUm+fKlm9S4Lx
BZLKd82B+oQaFF5rnjrivRBHb5l+HOTqN9LJa63xs840/T0hSYSgLqMz0G2n7zZFBjOSGmTj5tR5
iZrwCYXOV2GQ1jT3Vq3dyHGKiD5ifrL/JKBWK1sh/vnFTfR5rsDUAXE9S8BVI3XkvIxxQpAzD1Ei
JJGYMKvYXjA8TKI/Fso5UcitqcS7qQqoe5Kb2m5/dka4xto/r/3ZCbqIlkHdQQGy6PjRXIVB0gbI
1qKagI7zTW+3x8YMn+I5f5B1WgBOeGeHdN7ySXpd2Qfxj5/tg8OMSGBcSSAWdWUAlEpmQoF6H/JQ
FhbxAnHaqLhDJN2OTCzEjGOqnyNjn2vayku48KmA+tbBFwpXl7PpPpabsSllVg8fmKouSG/mYnCd
HCOVeNoOEBGbVYv4C9UlFTx9BNj09HT1ZR+RLncpFyjHeyNNA6GLkuR4QWIArQaTWznwWK2d6GZw
Kg+ZtPKDL1TXrA5ASSS5FvY6i7Sk0zPzP26uDg4rru2XNSwHq3f7DjHfbsKorDOR2sWbQpGrf+RM
iEXkzP+nlUhwXnaJPgae5vSaBNpkEVj7Jh4lIzMHz/aLB6Auj0PYerKfbwO7vlLpvgHzBPBv1Cu3
zDlWiq+ewQXjBAFxocQ9/erp4Gi1LNnDJ9Bptkkxk2JbZrcJXd0Aiw4QLX+aMPqmdmSlpvPUzqiZ
GgxvwvZ3XqobKUg3eaNGfAo9/rDxa5X2Pw1tvBOiWl9/GpdOp4M9oZCZFHJBi0CuSFU325KDr3FN
TUR0GKL4qkdQIsVoFV1PI05WYuJ565XN+WvFRZ4CHEWrgV0go6UD8KXz1rFqYP6yAYWLdPxf/z7u
ToActNMgGS/bfmZrSmOUIbQY43ZYqPpVoeOfmblwvPeK6dzoxOKvV7x0/D+R5Uy0KVbOXIXbOJsH
pUW3M2h+aogh9YnC1R5B7+yvsnclIO1K1XurLK57vXhibvbn6wcQG7gIdsC4GQ2j2oLLgixewF/3
ny3B51ZzFDXnIroiN7sODMA7VnlIrWL39VIXTg9FIsgpGF9gipeT/qzKmzmdUAa3ingjFBfwjNp2
puQldfWA80AdraGGL9T4EGhxSyN3o0tIrnv662R1nMN+ZHcdGEspIyGrOuaJnW/6AE1HVNmVwDgU
xc8gSVpSDOl1RJptg3OLywl3R7q9c4mDR2RqtFY71890Y1sXQesG9u9/vzkI9pCIiJbq2YAvzKeu
RNll8CysLTgoB6XXbitaD0GTXFn02jPnX5tRiukd6T+FGYoC6tmAOOidTJJMIk+pz3tK5puq1a/K
MXETP92F+poS9IUhJusBzRGFF0sumeWh3GLxm/ckGNprHlu7XG2Pg9ruNJShiqm/i47G8GJmmyKX
Nym+1ooku1NE4Q0DfSXqXrr0PonVdM6F6OfSv6UtbRm963REmjlGh7q4S7XXJkgfR/uIJQXoVHVb
6dbekdqfGMv8+5qf7IZs0/xsdi6JBBhOGUFhkWEUSnwlZDlmCb/e+qg3a0SJTy3L5ff9qUcNLovs
21oMCcuxj4pGSBFbSf7gVON1berb2q5fRLNDsvud6sRPsRIdtDE8qkV/W7bBvcENqye7Ii2erca/
ayCgtfFHKacrKKML0Z2Dh1j2fx7OXty5QDvDPPcHpHSHaBva3c6PIlC1Eoh5FPzzeCWtFNfTci9s
4SCIbDEJ9pLXWRYFfaoKrZlMij/xor6lbyCdrzSfLoVU2h1gLhCRhTK0yGjiOi2rZkQykK7bZOnM
YlrmpUAwGM9+HTTWVlq8XOQbwixuyRYFV1SwwBwTF2UDaWtjZesuxe6/ftNyAJwE1ARDyUp9AR8d
RbFBQZRX6wFz0FmDkz+h3Pr1j7swBsW5QjSqRPkN724RvPWsZDKZoN0m8Cuig1eo8cZQul2sOhD8
bjL7zzh96kvmEyAa7uZqTebl4omhPyKkeGlvLnWRhoiczYmRYxIROACSPirddt1N6tJ3AFng/y6z
ODFdV+Qt3ssw1Ok7d+HvLnkFD0UPdRetDpMu5LlCWwRqKeqkAKoX31ydBWHfWujliBmHAONbDI3S
StpJ2m3bTsxzfURH/r0eKncNSSMCHwp82jPulNOhMTD2qNZEWX+tYx4rdrObumstyt+lqPWcIN9I
vX6l9vbzykG6sL1Ax4l/ACX4b5kFQIH3az8y+clCVAIuAUNKQXHtU+wyuxd0kp7i8k+dpI+NM3zP
LL2DpuMO0fhbkqZrOlKvoZ78CFV7pfa58CpIM+kuCSjcuVw9OtdWlY8U3CkDttyZHm3pJkV2oYqN
Z2y3rdh3m6pfuXvOj7QAT5NSK8hNUF8vEr7E7+jCxIhQqU6/061XlVg/5f9+bsgwCbYadSGMNXRM
ThMvI5ZHX9L1DrjjUzc8OS2yg/L3RF+Z4J2/WZYBCct5EvXrss0/SRpoX1XpPBAJbiPVbln8YhRb
jrdVufaTLoyqRBuQmGOKMhVQ2+lvKmylHOy5QiV7iu/ktCY/7G5Gx0fU8KOzaJwVjttGryrAja8P
8HmYZ2E694gD0KpFsex04VyzqtHvEQTqSt81JWBWs+Pq6S5dbS9e2E/hSu6QmrCMspzp93KuBr2K
GEmhHOPRBxD4oykeGYzVWbZyDs9vFMx6kEQFHijGfkssbl3kYMNnhxo7cWD7fGgZRtmD5NrdIcoq
bLPWlFYuLYgbOAILdFaAlohd/qvSocGuNnPCgmPybgf3o/kWhB5EReFvE79+/cYunRUVcWJ+1if9
Sl5A5DRn1jF+sls0in+81/6j031k7VWS7CrcU5Fk696+XvA8lHAg6VoQ0SGFIMN5+uNCKSX1Bgzl
6dVHND51SFXJeAX4Bz+HFx7+afyVJOfCSRFEA/EhaKKwEg/0127GRt+mmRkg1RQ3TOYRNh8FVsnf
a/MRNurXv+5CKoD2Arr8dGktnaR58elVk+SUZY30l4Kvce4k+9yMkFKvD2ZGURfv/JGOu2FsZ8O+
zqLubrzt9Yf/n2eAcE1WJ9Csy1jTZrKdqQEyMmH0NLQ3/ejvw0zeW5G/N9TMnZ1kJ5fWTp6S69pl
hqOuASQuhAEol8wJRZcKJYLFAdYl+pB1HHdenedulf5sy9ewepqZaX79Sy+9WnGYuCeojpiVnb7a
XK81pfJnlKdqexM02bHWXhQz2WV5sSuab18vdqFAAbrISwXZQv/xDGbmj3k0GpmGQk1tbVSogoHy
OPqjOzePZvWQzRoK22+FTVMieIN5nM/ZdsiHrWr/UnkDw2Fw3nQ1Wom4n57Vp6UCMphEWyG1wCe1
7ATVUWKYuR5xf8VXea+4SvAAUQI7iOfBf23UG6AqbqqhY3/o25d5eA+kXVf98ItbbNY6+bHsHl/7
InPHcWdme7lsXS2606fV6u58YsDmcTmgbCSo8MtkLhmMvEvwpPNG40MphifYIbss+LAT69p3RuRQ
m+sZsrJkv040DL9+cxfi6cnai2MyBFNTKhN3RZqLqWm7t/qGMfqL0pa7EUJKkK6BVC6viDQqXSTm
2Esamm/NZdX5TK4xenVrhlq0GdyoQN62vzEarN8LeeUcXF4RsC/qI0h0LfN/rdbt3oG/6unhsOcc
zt0L5rf7Hh3nDPUPf/z99Z5eCOPs6X/XW8S5KY7rxqxRQZtTAlqvbfC8A0k4Ixcdb4uPkAHEmP/z
9ZqX7iq63viAoj6kkEktQnlLbj7D2OVWUrE9035mpXaU/WRj1L8kTdsN5taQZzAu6mFl4UunVxMV
gdDRFHDf00CjpzAUJMQsPZVMVwbpNJYyDLE/6QA4oEQPK+2ZSxNJUwszz7UmzKV3q322PUVxdwZt
U5u0ielms3oZu2b6misvofMdtG2b3sXa2tm90PwiotD3hPuCrhJgj9Mfm9e9beVq3nl9ee8gWTLQ
g2iU91DbpsUxG/d+zo81w43a/6gZNuy15G7Sjis7ful88a6Rv0c3lDx2seNDosUyBJTOs8aHWlU2
URNhkAwt7zVRfRy7dE8un0wTTe7eTX1ZPBBEIQV1tNI1D3ZXuwFEvmxaOfaXbjYU0pi88GwMiBd7
k2KbGvgl2VKkPIsCKIk7RuoKsNo1ZfQLfT9eA8Zo8H8ouc7kHZVQCvKeSStGtL+iP4JNgCJ4nEAg
penPXLFovUx+GoeVGvRCJ1qsC1uYIp8O7+c1+Fe+5ERqE40Bl3fYb7oCG06CB0Sngzocc/Oqe+t+
GcDsir0kv9MJLaId6ZTz7AA0kK9C01srPc/ZtMAauDBAbJHlk+/rp8dRgjQkoTPaeWp2PQYe8tJd
MeM+EN6kuXyIrAcValTj/DSdedfDck7t6wZpNh+LQERJy529irYQK55dufQoFSisVMTL2qOlvtIR
FyK9EbPlQbsxx+pmJA7i6ta4eZwdZfkuUF5qcDKxkbmxlF2laeqas7Nys11MNzkbom5F8gT95NPN
aULVTClZ2JwAxcmg8eRgYA73lISZmxeNi1WzZ0jJxuYO6pTa1a7KYOWTOEvC6FKiZ8wlJwRvqTpP
HwG/dQZD2dR6tq6De2DdnE9RTzYyE4KVKvr894rFEHOiF8FXiNvJ6WJT0DZBhd6Yl4eeRBNN+e40
vyv/yplcJd02YNNC18IaWmcUJq9s9ucdevLeF4trp4urmMsHmJDwS5WrLnp8thJXELxrbwi/zdbt
HG5o2W5qdlvaoUAQybeDvS1TV0sfZXszHyY1xmv2rY2HjRW4lkqB5aNbW2zyn2oSbiI7huGoHCB3
7NTwoZzvq/Y5cR47OXU7He3mSnX74lnWMhenjg0mzps8TDfaXG6U6VHJtoG1Te03vZPdilTbQANx
0NwAqznsBCrXDHcQvoP+AyMr10gslJ9Q43G7mNnhoc3uG9BBXwfxsxjOfhG8BOEcJtJZGwJXgUyK
8rbF0uJFMKGESnA+eWAJGJWjDUEAyczt12uejykhG3NHM6gnOYFxsDghqSR1cSwhByg6lALtL0SX
QGi4JfhN+mVF8h4jZjIFb6GxUnhd+L3MpvjFzMbR0HQWS+dZ4kxOYX+KIypaIJj+uvNH0nTX2jCz
6JI1uJLogC4O5MmCiwMp5zWFe+Q0XsEVHcEgN1vs0KAI5/w5kHC04LPA0luI8K1s81kMFNuMRqjo
93A9y4vmrJMGORcUv7U0ItcKrrPCdBGm3QhAttCWk9U/KZtvmKmnDKjwCeGpcdhWa4nCxT3/6zkW
uX0tj6VTaDyHPwPrxcRTQ+qtHPrtJCMuJI34ms5euRLyPrFry40HBCIye4eyaxnzpkaTqzwyW6+v
3trmW+0c2uTZTzeT/k2y93b3uycvpKyJ28gz9o3v+tVWGXdJtQemLQhi1lqT6rwO5IXQVBHAXHpG
3JSL4OSUs4PaBk2jcafUB8s6ONO1WSNz8aM8SDPloZsELlRIOuZZ62n2XS17ReTa3wvtxthbA+JU
m+rDGDaO/6Slx6/Py2d9d7Zj/328z9T+r6yiqPEw6CPaPnHoVfPWyHb4rNUPcbqp7+sJXY7dWG1j
m+/yJruRwdA0Ol/s9Vwc5vx4kzduormoubfyNlRAAGwOAACc4VGxVuLHJ6z27EGJVegGAquCP3m6
j1kcp/6ssI/KpG9tdi1ELArGzCteih9xAOfeHrOjI2MBaCke88ntOKjH1OkKqDb1D+TuXOxN3M7/
U8fJfi6/o6u1rXpSaEO6T8w/hgxRwTqkjFHN2zKqmOF7kWwf7KE4GCmq9CjmkWJjeaA6u9zPDwCI
jpbxSA6wkdT3tp+ZhfxAS7EpX5JKf4hkeQfcLcHaNOrSQysp/2B6KrTtVeFS+BonXjWZ12H3EufP
pnmMQxoAxq2e7dFudxPpJpSqbQfu3ZcfAvlPpz1EHGTwHQlW2qn4IdVVQcZfWPNLWCS7VKuPWgqQ
B+FlLqSvj4l5Kawon9kn0AtaBYsQajh+MI6FypUhnnLX/BNcV4/GsCvRhuJ2vI67wwzWFyqdelBM
YG1MZrbDuNEDJF42MDIq9UppNk73cMT9RI4TN1TQt8o/OOBbw9hFZLP1ka9Pe1Ru2/dsN7XEpq3D
9fzHvPFvJOkODk88bmodHRSPZo9q7Mv4umzvfXuHMlr6pNxVO+chLEEZd69w1ft4v7IJZ/We+JQB
fJPZCnzj8lvRK2kItEpvvakrtvmPLn+w0Ur8GdxLbw1fSWdhqfqPT2dp5FA9Zva1Uh8Vfaunhwos
SHdntUfDfA2LH6mzq6IWbtumaTx9LN2S4XW1l/LtFKibOqc/0ALhODrhvQpVe1Y88plZ38GYxiDh
NTR2VqO5COYG38CWGPdW/DEM13l3Fzib7CUr31Rn2CRKtauCO8PHriohBDIKArFyr/n7EdU/NQi8
ovsAwHgTBWvjhksbBToDICpSxNTliz7jJKuFb6sD2SBkLDpyfJLBVpgQuHnzDoZ45dK7tBxjMHJt
5lG02xaVSJJpSixZOa3rcNxyuRedeRAWB4n1R4uZiyVr4Hfjwv0O2glaG+MvhpKL7N7pk1Aa5LT1
Ssh8U/ku5FqE0u3X521tlUXEG/HvqJg80l4IiT66czOP75NSryUrZ6Uzp5rMCJ4qHYzzij5Doy8o
UwFV7F5K2P8O3J+ZMDrSmlaS8Tqbn53gvhcEdK5xZYK0NA53gDy2ek0h165NzC9livRzyRARuYDV
slT0dqDIxkaOeDblLcFlUO0rCRXU3P6Zxj/CXvUoKgNf8SpH2fjt49ebft7LQvuBa4bBhGCdEOtO
7xmfpNkMY41ifqhckbsJlKIg5qv+Hx+QRBoiqwacoKi/fb3yhYyJxgpQcow3EehZHqpucLI+jumA
2hFpMCKDKvoyiZZvTMipxYfjGd3aJPfij2XIxJfDW6aDtzhiydRl5FFxA3UIO9fwRbDChF+IyFWF
1qHoI/EJYL/WrhzuS2+ZzgFNewKqbDDqPd3nyC5mGYcAfm7yvTQ+Usmdmhexz1b8LLf3dgirSwJD
ibOalKx1ZS/Uxp8gXYAhKAScOeCYk2GOdL4RIXZ8N+nvU9G+QSHQ6N8Nq1r7qRfKAWi3tG5wyPwU
fz79qSXKz3YSQwCIgd5bdXZQq52hzNhC3wuCXdOgomjBTkV/9esjden9CpMfUk9cC5iWLrLwNLGc
oXOs2kNpamP270IV3hIY8PCVYPKplKO8C6GclXVFOrBI1k7WXaQLeBGrHYxJKnCk5of6o9VvlGHv
GO9Yr7r+jGcu+x5lG8HjC7CK+Hr5C4FTSFsxfyKeMW9f1EDtoNRDQauRGbR5bCf9UA5v/hit/Uhx
Qpc/Ei0kimld8IyWRLA8iXKiSEuk0F+n7smg1ZhQwYZx7vV6t8P7Z2cin6y290JbPA+CXTvarik/
ff1rL/ReAGLwDTG7peqkJXl6vFIJYooyoedn0laIkefRUZc06u8F2brdPIqmW2+4taO7o00dZkje
sCYdex67eARcIgTng8xoOYo3/KKwUlsvPcGk0hBNFCSAKoMMGZH3oXnRldHVnK5Qf8+/4tNVF2kG
jsF1Egl50rTMDhgYIFeArrp+AKd8U5X5w8o+n3/GguUNGIX+MpfDZ2P4r1JJsZMsCxOYnj628pgS
u3WtbPoGhl9q46OwqRtcpHBHDkmvVpbWzo4a2abAqUBzZgawVEEyurEhWjGHm50rE1WtGOAVugmd
mt3kJWrJwvwaXJnOEYxBZAodcXNec00+T7NOHmL5WSVlVIaxEdaeLAdYUaKEGxkHGTqPiu+6P4P/
WvMyPB95wKNAmgb7BERT6GOKL/2vLa/6qs01Zaq8Sim2SQBo0JS9WGuPViVthfhVKYR5JWwuDN0t
VMnrhvyhTdNDiIGktsZTvlDLC+YnKq+cdDE/XIQ18p4hqcOx8nojpNFfuG0fez9T0L05WmdBA8iQ
8jhARtvod8L5SdyjQi/YxMoO5x8vy+4HYEUdusH2iPaDqQG0vC86bN5KFySrR5/o66PzKeZ+GqV4
VLDSSO2j6ki/73QLs8G2J2VqUT8d4y0cPRQ2IKzTeBAC9I4NOVMP3BpJGtXutsHcuan8IPwiomPe
/aPPdx1Xht0+jz0Wit1VHKAEArVBdG/qMLwyE1wB1eoo2fVaeBVh6+zBmXIJtAR1xFK1vMJRUu0t
VFLz5N0nmzfRuBsQgkaiVQhXmM1+Rrlz4LnSbi0nvvCp0zu3Zao9IZW1vDdRw+9MSas4d8QxkQQK
+ZZkNjZluVczlB00bAnzbmc2KyHtUjA/WXlxxPAi7JiT1pUXTVjooCkgBFGEcIxY3dKv7IxfTxbK
nyLMeFQo/NbH10fmfMIlpicCMAuw/4JaUWdqtdTWfelpA9QxUQ4A8sydYVd0yUGmmajTS2+TaZ+g
XmE8r6x+vvesjn8YMBkBtV6SPPqkyAsrVonqkrlr5oPxIM3CTzPexMlt5x+w1ds3Zb/7etnz4Ha6
qrjs/4o0aQMx05yUkhkCb7m7bX7ziShGc0yLxOusFdj6hez3dLlFYAMWPGqlxo+c1dAFLuNOIeIo
eMKjh9sjycs5E/qfQcJr9l8Ebunrn3v5HX+mLfDYTZBRp7+3ivMZE20ZqVdq1yZ+VoOdnGRemtob
+NyhkX7a0/aKfyPTNV5ZXGzm6afNr/9r8UWN1UZTDDtx5oAxbVGAKaCvkGm3js/QOJPokhDNxWvG
N+AqbfRDmKE5jiVnXq2FxwsZMo8CHMyCJApRc9metQIcj/t2EnLZyQZ0eDe/FHOPNF5+GCJhtf4c
Zg2hcA0idV51g5NQ0XmHMwU6aGkey6wFUOOMItgcVPt6/j2HjlsByoQntNLivXCyKe1EOY2mochX
T990aBWIo8YtWmDYDalRvZkqHZtypl7lnsbmVTL/XHm955GbCxKZIebCJCvIkJ2uaJZWUGFRUEAq
GHcGeQgEzf3Y34344ZpT7RojfTAm1OGu6O2Xrxe/8GsFtpaeE+nwuWR9VvtKBhog9zD7OZRpdxv6
LgpLIb7VQxH9GevfX6934SgzUuJFAvSCCbWcLWW6mgZaZueeTPYrT0gbBfXKFf75hhafC3BBaC7I
6IIePMNccCXEdo6enaSPu0lDDTo2bsPcuIXUt5vS76igHJD0ht5qvwhxVjOzv0VjQ2+y+Ono/UeV
BDOjJ1P3/MT0Agd3MPsusJO3xECIoJt3U+g8+0P/s8MYZtNU8cEw+tq1kWT0ALjsolgKEN5QH/vw
19e7d24OoiGdD2QPnjZ9uzMJslCK884ashxDEhPRoH6rOjdlSRufW52+qcifGr3dtHJE3z11R+MB
pJ87qP+sPMeFzxHqMD0wEk4EKZckRg3DbKhsSMVJoIbmNjuEfvCtrqIrc+iv6/R+GnrXVlAvHrMb
wcQRwRm6zL4x2+uSOsdSm5W3fnFrBIWU+IDGLK3N068oRhMc5B3qeVPAZ0MLPR3J+Kfc1QayAVTa
IJ+hK8E0Lc6hGhSuEG7MJnUfyKv2chfuZAa3/32WRYnp66EaKrCf0BIh3x5JHIvwrUFdwQzTG9Nv
rwOic4RDvR2s4m0ufWGCOUMk4f8g9073gfQZyYM0KrwWmbIpC3Z6PuwGDIFK6SAm18LRSX8rAoNs
W/u8KvKx3M1ysPZCROq1/AwZLHJMFXpeprG4s4sRLvE8TTnQJ8iUxjWjVlr4CQpbxqeaW2n27mzK
9DWwMkE8aRwPK6f00hMQU3VUFQWmYwliDuZUmcemQLBPvrfoKShoTwkR/wlNXGRGNj52D8YYbFMr
2KsHA9+Jrx/g0lfi0Jqly6CQmi2VhpRMjwwtMYgKIUNsDW4/HpwxNUsblytLndctBFUWAqkAwh8a
nDgWfyVkeVN3iTSVsTdP9c0Ujo+TL13XQ54wa0zt7VzOD7Za2buqlv/RA+deA/Sl4XScJruuGA+O
Vj5pSKigeqVqW+RBHkOrijZV4fRbuVD3dVO81lc9iI/YQ9NK08Pt13t1ehGJXpsGKRrwsyYk9+An
nj5/kU/TVLVS5EUgkr9F0jf0q5jEKxtO1saOrZX9+tTg/u/pPF9PtGj+2q8+941ytP3IG7KGQdn8
Qp13MwSIIYzcfapUkWrO1/IcYf3sU5LmRf9kloy/fUbfEZpagRw89XL4qFVaCSFvHwcvQzd5I3Az
oSkQo+zW4RVihiGf3OShKWfN/dbX+mu7ROUiprqdVQKh/S0Yv09W/R0r5rf4rm1lr5OGfRSkb4Pe
3mHBq3hFA0bHlPvnftB9RNNrQBl5/U9HQ6HDDQL4yVUWVdd9w9P23Rq3Qj97NxB20UhBDpE0gUHV
IkGZASsxYXYiz8mdXVmFOysaPNoG4Bc3uXXPRm3HuWc+W1+XoXITavrdc9sNm24o7wcZ6fPc6l4M
eUIvOHscA6TfZR/OFQVbqDGgM7+VwXQfI2ka1a6+Q1d60ymNqynZZhr/TBVTduk6lPLbsK2vFT+/
1ZA6mybnGoUgT6lkrymtfVUcewj0zCIOw6TsJvUwYvD69Rk9/Z45M0KHWkw5yDaZbC45VvoY650j
cWaCmZQwACg/PWbyh919fL3OQqHiPwsRsRgzEMf5mhf3h4Y0Vp+oER9zQ6voSlesTYgaj5U3u1KO
npzpZlLte+GGVtvON1NK3h1GpO+jfSdhYp6lyERoV5Vva26hAbHC8SkP1oQiFhfu/3lIxiFQCQCR
fHZ//vqCqqTVzXlMYg/L9p0ct99NvOiydIbGD6tR92mZmKmrd3cTNBWKkTzBHaK886Vqpf1gnV63
n08CcodkBLohTJHPv//rSbQmwBMVF0ivqsYHSa92jXKQjPLboJe/M9m4Lh39Ts+Do0VhjKXQp7gs
fcu9NtjHrNNuu/Y9nV+LoWaMbt1pk/IdFZRuUjdK3131egvNQL1moIrHSstcuQP2liBi+C4Xxpuq
dQ+4Jm7MINtoo0PfAYeDYDqotXmHur0797GL8VJhv9XDBmsj11KkrdFB+0/KK2NKPfFnCratkr1K
toSgMh5iQ4wOz06rSzgOnacAkS01GnRN8ijX9VPVVY+icToP1ps69w/BEL4FU/qtiMEDaMO706+U
RIsuy/9uMCEaQSmhOrjMqG098evJLNjgYUbp+8aRNsJvbOi2WnUTMeUr5oc4A3vxLBfgw/J/9d3B
SRYUcrCZOiYGnxoCp7F6qKWyRTIw93xVPlp2uHdwGuGtU6KtrHTemEftnbGAEGRCM2E54JtLObba
GHKor8tuOtl3BMNbx/pI/esG6WVZix+GPvv3aFBWpbY1FDzqHEQKTn8ftShYklZBiNVGOEMf93NY
XYOQyKSrLouunLze5E6/j/Ns67fRrSYZx4jw+nXQORdfEykK/DKhcwZXedk8LpLAyvsZHQBpVLwu
/4gb40ivz9NA2uRGDUyGFHJ6spX0qM3JFi1DSZH3nT2jcjkfiij7vvJAp5/1f147Kc1nuBVSKYuU
IMfQQsplpLGcpruigvYQfINwr3+OW5saO0CUQC0D+ctJ3n+99mmk/9+lwUfQTsNyE4Tc6RuJprqw
ylkFA0g1NSiU4M6DVf0Paee13DiWpetX6ajrgx54MzHVFwBBUpQol0opM28QaeG9x9OfD6qaUyLI
I0zXRHR1dLUytbD93mv9JmDTD+/fj3RpxvGWQ7wAaTlW13yHfbN31SzsopxFeMOgvkLs5yUzxl8Z
pMm27gS7MczQ7ad8DaB0IY+D8MmbsMppWGAogRjPAseAPUtS8MUhlePb3qxisHXVprPqG0/0r3tT
ZboN2/fbfK4JyVTjMCW9MhPQznLVkSZHslYhRlo0V2VTXKVj/g1W2lbwsu9BN+41Jnl0jOXgs4Td
KFWr6yqvbiad7dtOii9tnj6+/0WnN5w/xxvJTN6zqMDxcDvtjiipK2kMeR4EQ3WQxmurRfsuweqL
umsn5rxbtJUL6MVxfxNx/vmbcc/7WtPLApSpXN4iff4kGMmzUH3vPYg5SXT0K57Txt9aUX8FXZak
2hEocz7RzFrfhGi9hOm4G2OQTaO/E4zC6cJw20TB0bT8leZeHnJmHNcakEC8iU7b28WxZnhdALg1
GXZ6Dqewbm7KFAhlaGJipx/iNNsmcuXURY7jtmkbxrhRimcAiT/ypLslJfdBybWVrfdVcPqvZ8Af
A0+NcJZngKIDCfP0s0xtiD3Bg0A+aMKNH3aBHUO98PR7v7AKp8jqbDeF4CBzrFvIKYSldVV6NxVE
Zkv2N1Plv4S+3m50L2/IzeYf66nVsSpMrpCy/DFFgjPK9R382Pen6+Lu9d+fPWudzBQyLIYWn13G
ai5kANEsiDWD+bFo7cbc+ZBKjBTkQv+tGJpbQ0KQ+DrGuTkCfZQE1reVr5g757zz/vqKxbkVxE2O
zgLJQ2jJLuNlf6ofPA0KZwxnGOF0I5zcSE1uRT9a20EubdBzGh6RCcr1mBWcdkBsDGZS5vjclHad
V7vE13614gj6xs/v/Da56hVr24umK/o1GfnhxROtbcCtsP4oKfCzs5X94+J+Oh+dOtdQHQ/QxTY+
SFkNtQuZ9ioBS06wJIbDI6fBrvTZvaziKams+741AxAFwb9LDWc7RV2CCxo4dnbUxe41qqGlBy15
Bl8cd5UpCrZa1IdJa7ZWXN8qZh6s3BUubZcMu0SNlPIuqfLT3pfF3lAqUwG4MSh3uFBuc7394Gna
EUPcvTCOj7WfXb0/2ea01XKuvQ25WKhcqxVjpITNvZu1FwXbluehnxkuMl1bJP1WuvRCxWmupSEW
MrvPW+TRTpsIqmsoakuixOxrVzhW2BPq9GInXQdki4BGV5u4zm2sz35VKf97TEBYB/1aLlu9cAeC
Ngg1CpA+y3wJmmmUsU9lbLk2GoLOidLuDCE6djkMoV4P94lCZrFNuZclz20T7qMi+Dwq7Qu1QsyR
gbYEgvS9FKkEh2A9vEotN3GZwO0yp2cjKbeG0ph20YWfIu3TIAOTLdptN/afMmUgD5KaEB3U8aYw
QFkbdfCUJJECBDcDzjBUN1Gk7pK0d5Qi2WuFdo9k/2C/P+iLh/DrPkcRhkOZpoMvXFoUeFjd9v2Q
zPnu4MsxnIxnM0p3em3h7yGarW14YLfN8XPUNdeS3+/jVnY72b+qg2SC1KTWTvRYNCkKZ9yqPKl0
9mnv78WhX7kvnm/IYPPEmUjJQDFKy+PNC6dCFmIp2ozKuKvFGsnE+HEKlLskq9DWEOtP2TdBKnnp
xb/8sfymK/7XER/BKVxzrjpbm/OXkKbhWODOzIPidOKGSduoZsGXGL21Kav2qlHkO0T/bbEtnXKK
D7XnrZyiZ2tzDol0Acc6r5izTIDseUHXZWQGPYiNvAe8vNqmXbONzWivW2t9famBwC9npQQ0e2GS
nTYwks0pCzsx2sTSlxR0z1A2QGqereau+9o3P9+fgfM5crLt0DSkyzhoCDUDP0+DdfgwlGGJhL8i
P6s87YO2sYW8dt+Pcn58zGGo3yNHSavwOz8NU2u9pOFrGW9Goz7ETQNNATwv8gVK0j1mGIdGMkTW
KT7WkvRhJfbZUUps8lk0kJ2cJ+ji9KiCRizTEX5FoMSoUo/XkRwfhsT4FGbSnaalRxNeJq+h6zE3
HWEmQinxsRy6O16p+8DwgO8E7dp6uvhRgFmoEeIAxe3stEPkLvUroQ7iTRIlh7C+HUEKih1S263p
Rh4s3qm9yrzyZlQt2xJ6O7Eo843DfSKSfzLGAli2saLIdo4BmDsK+DpTnMca5+3pNxl1mgS6IETw
lWvyu9WNIA87U6HkHej3E3oFhic6vOMxpZmukVdcKyudz0WKpsh5Qt4n48ZheBo/KySNpyIp/gH0
VD4VruDda724MhfPex5CnAzIgcsMLH1lEWUYLa2QB4BaYvHcFo+FySt0Ohp1s12Zd2dHG2kNssbs
wiBCwZ0u5p1YCWqA5G6Ij29uV0CoUuG56j3bxGcLPZfGNe4bL1iJer55EHRW/tc408ngLt69udRF
Wi4a4SbTYUDV9SzxbItCukf28jpVDZvM9PvtnPvrdAchIrRR0ucoyJyVbMdMCcXcJ5eLmvfVjEwS
5OJB9qZtqofHtPNWjswLWwlIXu4dPGhYz2fyLjVCvbmWeBGcrvlJgo2KLl5jAHpf9oY7soQaq3Qt
lRJCLmvP77f1/NbEmCIUPju8zFiNZSZ2Qlq5jSs9QlzX26QwslRPvBNjMv3ldBOYMvyceqsq03Uo
x/ZUttAE2nhlnZ69rOdvQEoH8ipz60zkQgy7zM9EviEYS7viwBvN9oOZ6LdGaLpY2X2LreEhrlYu
jJeiwgznJTKTQwh+ujiTih+IFWcgvFrIpJNdDvILTqcfmsDcFIF4n6bTc+f9er/DL0bVuCBh1W6e
O1DnrawE7BnRps5+aV7lhtnwLMnDQ5SamNkPj4Hq3war3MILMxrCB1sD59U5HzrQlVIzPTq4rcyt
lFiboZueTR6iqcDAqu1HI/r2fjMXCWjugXPBBeADiGIdouryOAismGt3CUKV3O0hbq0jpgXRfO4g
W6ReKU33NIr1roe/6se/OpE7iBT0D1n1N84AzEIkGq+DQeKLFs8CdJrToIkgwKcIFqri8FBN+g89
j4+C0j8EnegAu7xlsn8cpOjrYK05UF44g4ivzzQx0rTkRhe7s2zW3It6bndTXDiaNjlavkfXbdvZ
peftigI7ZbTzdawvoXGsbS1z4xZbGXch0v9oCgM51BaNTy0rqtCG4ObFLaWPh4civrFwOA715Cj5
yp0UmttUDjZNa7isy6Po1TYiU1shWJOLujgh5sI+056n75kXnkZ5xwjykfu2OO4R1M2KYE/a6VZG
Sb9S6qu4FcGcm26QlTd+bj1PMGUKXovvz8tzkRHmpQGTgFVAgZRz7HTV1wHWKH4wm1lMlask4z0e
sJsCwd/ZiD4Ox32dTh9iT/+slCaUma7cVvp1YTpK6W/U/Eoexe9aIn5R5QwbGk1xYn5FO00re9Mr
gmw5cFzOEdiYfYg4/U4/cyzDFGFSL9jopXVXhtpDmPb3tazfdv5wGwDJj3vZh6oVbLRMEnGh1nxb
pRBi51b13axFIJf5NZdHTKyL+q4Tits+LB6jNDtmVr3FMs4dB0b7zmq8R0HKf6qtZ1BpS68lnWq+
Ca0jDdQnnTPXFdr4NpNLElXgMszQWvOLvXDAA/7BrIU6NVylZVMl8qqF3uCzM5Mc8h7OjE8BGcPG
qkIAJrQbGDXvT4ILBzzHLIRKpE4tqoCLe4yPHU6WmbzI2/znmMcPOjtTWUWPvCbu+8lYyYOcl2nm
KYdmCMZ9KEMgUXk6lonaxzF6ELhK+cpDl9RfDWvYNFO7zxVKjUxTJ2rVXQP/0MefNR+zp6GRoeaV
EvIb6H7HzMwKI6j3O+HCQUTWnK+ZKZ7cPBadEOZeHpkGXlexJDB/vsRpcRDSyp3rl3lXuR7M+GqN
YXxx+UEBRN+WDMn8+j7tC1kIkmrAA25Th/1BKLxfuDrAKUg/daleMerjl1YBzDHoh8pMt403OE2g
uylGQn7T7ud/lFhF0KOU9RkvD5QOGFKOraOweb97lPlLlisQZCcpHD72XN6uz5o6IHEYbrrxVjT6
exPAkxV5leONknitJF/IYH40y6Y+NqWHREBlfRwN1J4rDWppa6HB4AuIpMfFxrCehqkN3KAVPFCb
IX9GhFabG4ighAokYgETlcycVZwxGIo9JT1YUwT3v5l+GOm4HTN5n5cv77fv0qqz4MzNWvqwyJYy
GmUYVxLC/6wB2hZwNGy0eHpR0/Q5bvNrZEw4LHt9+37QS1ddoBh/RV1kAuTIKpU6H8INui04R97j
qnIAhu4NhdNbqDlhW2wUK3vppTPwbczFlIuEKQIPgSLSKCbHMBbI4PgrF9h5BZ/NFY00ynyN5caz
OFQwS6lL06dZEspcvix9yZvUMb3s0Wuqf+8Ae63sc1tFaAblI6rry1hVLqewJoBO1CiKtm1/TLPq
wyRUL2XUH/t8upFb4zD41kEwi/uuLx81Sb5T5NwZlQ9U6my5l7d4tlylZnGMVPlGHoKDJEH2+reG
+s/vtF59QrjUUyk9Xem6lggGNQ+uHuMxVA+S+a2qDqVx1Wo/WwrzHG1B9/R+zFfrs7/G4Tzm4tRU
Cl8Y2jmmmLGjh8Vtlms763uS51tR6I4A0LFMK+TsOgENFyYl9fDiNpgeJ+k4UFCTE0yMPGkb5xDD
w2OFPFGt/tJiGYXI4R4+zuvn/sf34T/9n/n9Hx9W/+u/+PfveTFWoR80i3/91zH8XuV1/qv5r/mv
/b8/dvqX/rX7md9+TX/W7/6hpzzlP8s/cvJrif7n122+Nl9P/sXNmrAZH9qf1fj4s26T5vUTaMf8
J/+nP/zHz9ff8jQWP3//7XveZs382/wwz37780dXP37/ba6Y/8fbX//nz+Ym/v7bhyr8x83XLP66
/Cs/v9bN77+Z0j+hjs+whxn7QMafnEv/c/6JYf1Tm0HqBmf6rJSqc+JledUEv/9m/dNU5tWCnDuv
EfDGLOA6b+cfaf+ExwtYBf9FCjKvv++/P+1kBP8a0X9kbXqfIx9V//7b4jlNRZLNjVQTVk2zDi35
5dNZ30+9WGRoDrnqzviEtMwe97ltfO87HGCbdm2N0dY3+w7RZqAJaSW2N9OSadhptFBLGx8t9sot
3W6jOuZxdMJ9vVPvpYfJmdzuNt6uwTDPW3gac1mRLoMIj4FEq1zjrndVN9+pCA2hQ0gLYSeutXDe
Jf5a0WctXOLqZC/zmyolWnBl7uK9f7CceqMdKjveZM5a4uf0SvQajPoReZ95qpAUWQweevdWXRvA
F6Mrfx8f4l2/Vbfyfu0StHgKvcaBoQt2hGzp6xw+HbY08ttAqevS7R3RQSAJV1pbcL63m3FTPYz7
cv9m/fw5SU8m5XyqLjrxJN7iqldVgcmZq+bEQ9P+ud2lO1LAm/Bzs6vXYp3eK87btpiSmVEmYmQp
OZKdNtqkCp5bm2QrONl1tE0dDGQdPbc1p9qVT9VutWfnEXqnpa/FuTcYDW+MQkMraCkCWSwIZRO6
6Q608OaP0LgTP4R3/X6N67Soep21eslQV4IsDccuLFz9aO4k/FttZVa/2XBTtSdHcaSP/rHelFeJ
GxxQ+tA22U10/DuLxdQQjprnLyCDJcZgTINEVjJaj2XvFnOeXfNiOPnN5Kbb+mVtVv0BIl52tknK
ctZeoHS1tDorkniSQynK3ahuVeR/8DA+pGmcw2qTi6t2KKjFZroRPJRVGu8gEfAqtZL+kGBZgjWz
7DlR4Qnf/CiNn7WiByIXtVPq9NXUPMidNSqbKajDq3FQtCdkHftPWOWWxd4zMwChsVra+PKkrgwE
8MtYqTLq5ol2HZmNccPjN9qlmj8BONS7XLXTRtBuYrkJwj0u3uU3GDKx6raB1HvwmrIGiHaB0ZNT
5FVFykoEVTOBhWD4JCl+GWkQ7yENOIksj/qDaU6yZstpY7bXo+Tjy2WGPJ8cELTmQ5joGKFMbZUc
tWYMDbvP0vwbuNvqtg6V8b6vAIeavY+X4ODlD3kqKV8VMSj8qxY50p+TmkFTDmu5CnexnvIgg1/W
WTb/1cbcpTzkYYJMCsqPfsouthONuuuvtVGsInfUrBH9MpkN2uYphbK9MiUGcAsF45C+Q1AqiGsk
mEjQ3GXNjMvLwrqJ7a4QjId0EMOvkyx3kou1Y1VB6x76o97Bs7IHecTeNQwN+dnLQTrfq1YXfA7z
FivVfgwjibKuMgqOZGV5jit8H37qQV7fVIY0fFHUMNuiCZM/em2iPLVan9xFkl7VtjG16r2Otdtd
NMX+Uw8Bat+lqr9LoaJAaSiTmRCdMbdqNTOcokNRsI315jBaMN6mvMgPVZNkt7EeDE4RS/ImZD66
Mjq5TqKV4Y1a6MhPZZplZ7ibOK3aAhhO6sKZOxC6TVU96a2nPzRWVdxFYavfRK2gPE55WbozFA9d
v0G69bR6evJGf9iVJSeRiNPiixqKhWm3o4c8lSJ3xbhpvd4Qr6qZ3bsHToRTmKnjE2ZR6e+3Up0W
m97Le4TAsjiVfkCCU/SNFKdtbHto+mmuobSC8aseGRBGmAxNiwEY/9dzW5aQBBDsKgLbt4JxdAZV
TBPo7glUnUhQp2Tb9maZOLP3oOv3ibXz9JxcUG0ZGGfJ886vRULzkDB5v2RjEbhlE/RQv01tK48D
biBxYZrfrKQJTVx5E7GwqxqshBTgQJaSKzRxvvblZ6FIteBYZNoEa6KQJIhS1WCPii98kT2Y/9hC
gkzUyeVqKRgaZURKoiy0wO3nV37dTLlLaaXYiWVeB46kRq2yN8FMmzsKmL66MZNCszvBMBBeitQP
vhLxii4Eudo1WeQf1VhS7nh9TxRFLHkz6VrG11pgtaGOaxFqzGUuO0YFtxu+QuKN21SKK2cQhRbf
srJ0CqnDJXHAuCOXw+JTqKSUQjtyt25FHdntmgjHEuwEr5P2VyDcW+p+EuWj1Rqmi0dEtQ/7tpM+
BHowlyp0bQLk21n7uBNgLpaiHyaOKNbjTRIoBhp1g17clCLEMqeOZPRZSMU8gRVHRLUZa2tnDeKN
MBUIxSm9n1ZOZyr14ASsewn2kzE9ofarHHwvQVs8bZODpPv6YAvsb64Pb/HG0iredFkzfAOpJyGu
OPMiS2VIbWngYu6yLqtrL7JMYcOVBhaXXqYxEsaT2oc8gQcU0+Deqfeo/lWPWa7jqtQotQNLhU6Q
sR3CqWVC5JO8eQbALy2VSrqbS7yQQzSpd7PESksX32GP2V2JQIzLOLwfOkUVNtx8BEZOa2R2H8sP
cgcmeGS6RmRkT6ExjvsosPpiY4V97wTQ6wC1Fr07Cmq4tSxBcdB0exibSXYyeap2ShBkB5nV8BkD
0uEohDA/RVQRbUueWGdRJ20C7nWzKd6ThIjGl3EAIlnWdX8wCuUIZGYWpu2xZ2VxbQpjjI7Qc1qb
XJTpeBlapVWWT7vBSh4gqpSAwCTzKip06XoABlaPvunUrXwfFiaFIsk8mI32uVCAM49KXsJJI/O/
CdQ03/bUGbYWKJythAvrQdRRlWqiTHvwVOR6UFDXsu9dmrX3gRU1hyiy6mtFzdUbq+u4bgLEvM8s
nIIrD6HK2ksaRy3ET4PkjezZNffsHliRmuWqI3qJ8KFrVe+XEeXtRpCsXxNlBlxGBH9XDkL6oU07
ZAm9DMvREGIYKUZPOPBcQmjNZNwGTzI/5GUb2dXgPbasEFjgaC4G5Qe5GaWrgRkxu2SXjqb65kEa
hASF1XIS3L6wKleS08hWNTpeNxmWLpyUyhaKDPVzkXRLZ/dpaPz0xhzlv6GsHrsh6vdm2sLxVIUQ
LIAQDBu1wIdhUBvvOuXw/eYZtTXcTx7AjgfVT+PpBj+s1HTMSa92VT/cq9EQz3o0CR1n4yvc42ek
JtVtLqOQExtC4fZGJbldx/rHKkr3nXyQt+PUoSHpD9lHtlbAYREnVFiPcOG9AXuEuK+3Q+L129Ds
7vQxmBWPqwd9HOB9NNBjK4qyjmz24OYla3A1K7ScDq+rXyHrCK1tFMERHxrZTOHLfWv9MX4IK8V7
hi6WvcQaQn11mdZO18mUx6nU2EpZV/akBD75wc505UYp7vO86Le6XEW302BO1+BKUB7xs3YUbvJg
9OIHCXeo7oAefuaIyVC8NF0W3EYJezJW67FpT5qVVEdoJtn9WOm+tcWcBU5RLBTipqkQU1e9KhiB
/EfxuM8iFRF1r5GvtLwoD1NUJN+qcewSpytVabjpxbi+MRF93gSaFx5LQ4Ah7ZM68owiQwW1qYd9
pxTh7VgMxUp66+LbiFc4GXNK/bDcF28wOGo1Q8mlsnfCW+P7fIsVHBRZkSt1Kl6Ya1f3ywGJQ5kF
vBAWIaePsbhHNTxHh4c39LRVnWyTA6mxYyexyyt1b0T2asTzR4o24yd4snPFQiJu0UShzRAaxQKL
HAHG2dlReyl/ep/VDdzwDfCZj3mAb8q2vRc+rz3eF+Dp+Z1C6DnbP+v/gYtZ5F9JW5hFWoScw3ft
c8crN/iUbFH03km37W7Yf6834c38Xhk+Vold3IJ1fzHuoRGuPEjnPj19OZx+xvzqf/NMSwtM1Af0
211UMyd5ozuha25qoPwb2bLFjWxzZq3EPE3RvrZ8pmzQ6SBgoZsvWm70ylDELZqtYtzsPKV2dS96
aOrxuTfa7+837zwrQ0qV9Cwi/ZCg0NM6bd2MdFaVuhldzcg/YUJ/8GCWsrt9eD/MhRZZcz5rVpHB
GXlZN4s17sRm6g2unni2j3SWF17XQrwrcAZ6P9KFBqHwD2SZTNkMPJt//ma42kpRIvyORrfRvqfp
Ndo1trDmLT6nyBdTghIZ4DGQmOhgLd+uwxQiryZjVjm1Ere3X+mf2daTZOvbLMii9PQ6A04izP35
phV9PcRV2xChd/xHaKhb8xg/4tmGcq2xH/aQCBI7uW3TrfcJvvC2vS5dc213u7D0T75hMTXyJkuE
KeEboDKGMNqd0UU9/6H6XDoCyZHOBfCaTbb1M/w7iTscI9708CILpE8hQgMtsWvXg7VL5s5ylF3z
1Xdg86/uqwul8rm7ocMCukAOn6BwYk+7m8NJgaaeZW57SL+qv/zr/NlobTjH2SZwwDrhnr0xmU5b
Lie+A/3AWdtoz9N5fAG4WnLEVF7hmZ5+gTnGmV+gMuFiPrBX9vGuJZ2XHNq1lNd5jvI0zqJj8azq
dQtZZje50rbdh2A7Hx7KQd1Gbni3mmBbi7boVw9stK76ROsdHMlv5r4c7OTa2Mmb6MvqhD3fqYEZ
gDCde5BS6DIlavFCGr2JaOoOWeWb2IWWQmbLtXbdTrz274IVYPKF9DJanqCx4DwpwEiXTktq32Rd
qxuZy0tww9PJQaTW20Devmvvx/0aY/F8ZzuJ9ioe/2ZPCOOoanKVaLlxncovhYgg1f+yRcri5AlE
Mr3FHy1CSu663nX7+Ma0Ecbb99drpjXn2+hpgxYnaxBEkpAhFe1G06841T+mvfHz/cNgAWh6Xdhv
R2gpt9SWARjI0CSPdDB31na4rrfBY2T/TzaRhQXPeay5uW/Gpx0mQ28TYuHr4JDhcwbrQR13mrcR
XBI4zz53wrDYdMVWKrah7K4mlNf6c3H0cWLw5ir5AKiOlh39QB+idJBTcMStau7JYzvAOjYrPXxh
iZ/08OKkCoRRxnSeQZzrA3Or25+CMxeSzG30ZW37urQEqJpRQgKRKLJRn3bxMFRomRcWLURH1Uwf
dawbe91+v0mXuvFtkMU4FrhCyliLs0V6H4f4IRk/v//7F8CCPybK2wCLcRrCSfcSkQDznbo9pg7y
zsdgL+71FSLfeX0DnOyb7lqMDTukGpBfZPZnH/T+xop54RaS04/3psZ7XUp3Ky07L96cBlycYnXQ
+qrU0rLembayw135oN0aO+EQbs2Vtl1c2m8btzjJ2mmMgqKncVZre7v2IfiAPMIVyq+yTc7wZaVl
F2YezAm2ecD5s3/TYuZh6N2EemVRrlCcLrfFZ+06PGQv1tG00/vyLvo6uc1uFY21FnUxFdOo1NKh
N3OuQdKWy5cbKXtNuSLtbTjGLnMzhNx4s++8NS+/Szci3pcSdWHwbjj6LU7uNBqUehqJrO78vRf/
CMRnQSH/pz/oB9WpH4I7ZNyeQ4rFA680O2s+dtXX7GG1B863F4B2b+o2iyk8kZXJGqAZzKjenTY4
tot2Z6u8d/Xr8Vq5f3+YzxfMabTF/MWvLM9QBcpduX30wLtJ3leh8fay+t0q7zPfW9s8L6yXt728
PNKbMVJxuaaX582TbrWHF8MVt4or3P+d29FJrOXRLiCzE+C85LYUVqUtqmUug7gbHNOu7+O7tXjz
wJy+kahLwWNBoV8FRrWsMsZFJg1DGxQuGUfLTtqPiDfGONSonWSubNjnoZDwAC/NBQysrLj04gs7
syMJqhSub2nbiAoDqgZimFzVxhr888KN7yTUkpqa5kauI2xVuFBlnKbKrqR0L+KSqmwLzLs94y4U
t0F7LTTfjTWZlPNj6TT0YvwK0ewiwHsFSa3aIEVK1dpT1mQ6VrrytXb85g5DYdEXgRIWrliEG3Us
M7v19RfGvYQSFK2M2/nudtqixZ5qIQFRtAhluQq2lE1LydFV2hVt17VeW+ygUhJS0GjptVoCkUF6
NJrWtAEvJKpO27E4zwMebkk7TwqIYQ0aIt9TBB63PI6vlC1m2gfB6Rz5U7DPnhk8HVOd9EpypY/Z
Uf73z8TTL1nslomfKhhc8SXRVbjPH4INrq87fQtpfRXtsjZ4i60ymYZJ6wyVRpc/kyHbBukPMuMr
G+TadFyc8WUlSDXKvHRb/hnfie3ok/d9TTd/en/jX5smi+MuyCK08fO5Nbq1l4vmKQnHp/9ViOVe
r0WeD6+FtmSB9KyL5XE00n8LPTpfLIGbgZKdDecQb1iauMdxFxcVWgFu2GCzS3X3OOTa9v1mXMhB
k3+e/UlImkAW1Bf70NgF+mC0Zc2dxHwwD51pk5xxScY+1T/iTXgn3KwEPD+UTwPOV4Q3e1Kee6mX
DgSsNvLB2zVPvJ5c7zNsUpuFtAtuxQ3KKl8oqq49bi5Mv5OmLjYoxRPaJAyJbFgf1Rhbq9Zgj/ft
oV95EizAoK8jR+bplXKDcTKH2WkbAVt4ZqjpEAa55vCiEWzrQ1zZ+i74PN0Yn7C9dL1NgxSSMxmb
m+RWcvtt81U4rGeI5nV7em5DbHjzJYstxKIKm8FE40si6z6Vcz5i0CBFGS8iCnUgB6Z/f12Q5Mba
h2QqmkuvUopvhtdsJ0MJKoMkt3Wr+oEd1V9XJtC8eJdNmhmL3EWwSoZIctq5HaYFVqN7tSsisewY
35Vt95S60dY/So/xrrG5x3q2cVDc/C47xs3KKfd6/ViGn7NRWL4gb6YvU3uWl0iRj57d6yXeuBvd
8oAcanwIttS/C3ea/WahGwMO2hB8HfB1acUibwA9B1FfEN9L5KVE+Vz3+6KZE7nbEJfNvfy5c6xd
vqG7JYA1fyObCdH8r4hL3GUqi56nJETsK8NODNAzzUOsPcvUb/TbwfpUmGv5U3lei2e9/CbkYlvK
DKnIZLTs3Dj1XzJf+qCJ8Y8QleVMCw9FoF9TZr/Vs49eJCEQlCCy4X+n+ApX9Zp35C6W9Fs6cNyH
XbwrR2SN/082CDW66bRiopTpp1ejtfoAuLC30VFgn2YfOwSPF6dopGlZUuplAwoueypxmgKEA0Nq
azmDoxyUL/3GdyI3k7caemSree9L19mZbIiMg8HcgF60WBme5o1USBu3KYev2CR/KMRq51n1ba5k
PwI/AMQjlLdpmJC5hX2OMNutjprR++vz0vJEhW0+t/gH2t3pRwi+3EyeMDYc8neUi2O6Ic+/yhlb
IdnHKnNrMA3vh7xweaHdf4VcbHJFInaIEU6MbEV6+JZKgzMVa+fWfC4tZ+TbIIvOxZkEPbZGbFx5
l381ttPe4sTqQ5u1Dx54bQH8f8byrzYt7krEUnI5I1xi2Wiesb9l3xpb2SkHyUUb032/By8dE28b
t7gw+Uoft7wVGDRp/NQV/u1kmi91oF7HmF+ujNaFzCrFdQozrBQ03c6qhwOacVoQt7ULEvUpfpSp
Q8UP8U9l3EyP6Q1AWVKbYBBwMADrtHu/oRc3lrfB56vjm/MpE1BKjX2Cz0ezFbhFvfFNykL5A3JM
V4GTbOaTWYcL7uSpoyW2uc0Kx9DteLuW4b2wUkhBURxidwWuv7x6yUkkWiBMazbycC/twx3dT9pw
rclzixYT9yTM4sLVT5KUND1htOZDr5S2mkkrS/7CxWre7FAXA7AGkX6x5K0iiGGVTUTA4lCtW1vy
7yoRxKq/sggv7K8ngRYL3WzkPDVKBDUMIUHz7UqezOumrj6g8pn52yhfCXex5960a7HkraDhLjPS
rj7VfuQZwvW1upKiurB1IUskYe7Fxs1lYhFiNMfIiCWuS3UpP1nIggTFuK2rNVLv5TAw4+GBIzq2
3JT1wiz0Ipcx5RX1R2UAN92Fe6v5/P7iuthfM//+zyiL4elVy1OLGeBgSRWyr+BLAzHPVi5ga0EW
PSZqtTeiL1S7KYeoaXwM26v3W3Fpf2JM/mrGYusFjxBUek6EZgONYHyOr1EpuvrOkb2bDn/QTdqr
yC52aw+UC0lwiiFvIi+2YUPqxxFvtHlzmqsvCEMdvK3BzW7cr3rGX1y0f8VailAh0BvCSXqNpXyK
a94oGPR4G/keLAIU+dLRt2iY9i/ybfb9/Q6+uIopzXOBRvwDtfvTLTjIAisYEq12fR+0epbeopno
qv34FAulk0JZwzdDWr23X1wCuAsgD4bJAHqip1HrWp3ScuLZEFwZdm7PtCVt2x71+5RzfCKRZK+T
Qi7O1RnuBK5EO4cBSOhy4wJl1m4r+VeiDCq8TlfW3Ot742x7fxNjMVvzSMFjeGIHQXf/qrlh1tjF
B+/KoHrSuYqTucVO3a/Toy52J8RyCNUA+jC1Ou1O3xJrDhardkcc72Eq2LkUO2lf/53V/ibMYkvB
+VAFBU4YYXoRQU76ENPfn40LNbbXx7qFUBMiACiU4JWymI5oSHd1JXCoVJvs/5L2Zct148i2v3Kj
3tmX8xBx+jxw2oMmS7Il2y8M2ZLBARwAjuDX3wVVn/be3LxidZ16qLBCQ24AiUQisXKtgwfmh7je
VVfDcQ68o7tvdiS0/laEOTEp/eYkCSFpnjH0r4AY6tp7HLqdu9MjclQ/ybavHPD0Y493bS3KIyXc
6p1ZX7ffo12sW1oPtWFSjHaYQa3wszG+1daXj2d0NbKcjG6xZgRir4rmwESf4e0Y2T7XXoo6R19E
stH8vLp20LcFvwHYJd0LeFjOnUrUHUKJuVPHL+6xOMpuq4LGc8DVfeKDnzosfnw8vNUdB5idhKPh
/xcEGToaMLwC1+Coi0WAp3kGPgAIL8XtrgNbYNz3Oy2ixyRQIFO6WcRaCylSrgWPeWgzNZecVJ1e
oT2D5Sg/2O1RaUEFojvNRoBe85FTGwv3RP+KwRIrxX2/v26HMuDeV4AuNvbd+kAkHQMyRvkoeb4H
uDZoqDzSLlK8/UhfyLRJbiU37jIyIjr924J+bkHlKbVEXcrbuKB+ceWhITBOwizACYMuiDqsdrmy
MapV5zg1uogmriK46qUYlmmpQdeIx4SXcMjhvseFRoGapTnz2OzUeLZaKBQbTx6FoEoJTt6igmhF
ZdxOVXvfUbGxVdbX9PdkLNYUBJ85umDwuXT6XI/3jdr7Zv/08c5Yt4G6A0ChCKdLvTebNwCstKSL
JvOtFvUno0t3U75VZdmw8o7HOAmeIOnNFbuGFbsCAbPXhpBbBH3FFovAlpmFf9Z9q6FrXWmjKedf
0tqMMkHRfzL0bMNlZMJ66ab/nrX3SsDJeGpD0WaSwJBRzofB1p5t1wQ4gKY/SFpdZVm75aOXIwM5
FmAPskqFPGgJfuDEYkrRDSLyRvSgOLu5SfzGfP5PfQFGcKGBEjX8AXoM55uvs9F42aiqiNAHF9ug
NeXAlk/WxhPZ5dxJK8A5A1kN2rxlEGHo1czGBsBSmqoBKNxCZyxCCz0RIhNor7n/eEwy/T5fqXNr
i4CCDt+a5Qqs6VMf5NULSAkhWuYGtTDRdWOGFDeF5tfHNi/DJGw6UjEHFWewpSyuBC0jgGG7s4jy
yYzSpvP7TVTd5Xl9ZmK5ofLJ0RIv00SUmLHh7qA1xIN2jkBNHvMrsPF0R/ROGoH6Od1GJcspW0yp
ZKEGMwKo2izoUZ27iWI6JZlHVyKjO0gth2Y0XzlR92sMIUJWxFswhpW7HQRygIyH679fUhf2QNre
g6a1FaDg8NXv1h3uqbF80u2OLdotOh96TIEa2j8o0uat1Gvlevcut2s7EpqM8Lgw3g3INNHZKiKs
c1BM3W4yh8+J4R0mR0Uv2W065m+Cpod+UJ4BjXv42JPkX19MNUiFAHmS6TR0FRfW56TRKLbLHJlk
DCx0qRHjs8n6COxcAfQM/LHRY7RRbkS3hcy0TK9R4fttdnnP7GsjYZ2XzpEuAg2N+a/tPQumH9WV
NYTgwv9Kckgg+3Q3GxuW9Qu/tgEfgXIE2i7AHIp6+LlvuTj9nbFCqwf6E3YiyG+6GKS09UuxpyHD
xU/kfndlhlD3Q7NjAPA9OubV2I7RNKr61kah53IeFp9mcU8rWmAw8tHEfeync+d8bW/LPZt8UBI6
/nxv+w34CdDQiteC3cfLfhFAFnYXy841ntsVdKojRZmDflSi0tiq6H5sAhWm84lGK7ZS5ihlRRRa
mJ376KHD7ONBXD56nY0CLTznJtBRPnZO6aEb8ajFZjTtDVD8Hub7P2Fz3Td16/hfUKfBb6VFeXKB
F1uHVt7iANOEid5u4sjIVD/hXtsG7K3E9aLAW84UtY2fPPPd9r163U9O7EqvPkkHIGPTUBRO0C10
zPYOumK/Z1HzY4RmQwRY/xG5Dm4V4sdm7ekiW16Md7FbFIjOos8GpHuyP6XNQGAhG1OKzKdPU9QF
6l7deuO4CEgLi4sdoQ1kbvseI80P3UFi08c43ZfxFsr4MuYv7Cx2QAewP+qQ8ow5mkcA5Y7aNdu5
4RCAoMC6xeUNgHgQ8t/jFROyWx877sYYl2dr2XvqmPSwrRpTAA7qoKaH0rJ2jh0XfZwZk29sAZIv
0rvz4b6fQicOBILk2VJGTGvj0Jh2eZij7otCXPjxyC5vOgs7+rmjVilIoSF+gtPs+4xjGxqpPLSP
5MrY49kziySIJPGEbDbAW+cWX877xJ2dZgvri3vWmExD1+uwnh/q2yoe9n1c3ep+Fm7Fz8saw8KS
jH4n8wkR8Tw3BsynLMrSVy2WO8MMteMY2jEHFnpzK8p4uRwbrsVAKKN/CLTai2BXoS0eKEjkfBP9
ojZ6OFjeTjjY/6DhSLvv0GAIOEGBODU2vHXNdU4NL5aUUgtZQo2kvcDx7B5p/zJtZSFbJhbrlvSQ
RjMmBZePZDh00NH8arGrhOfj68fueVFkxqqdDmWxajp4DkabIKkd2vvZBaATbDCQCC1iQzzqTRGI
pv/2scXVM+rU5PLEmFimaCVcUgWj/KMRuy/tTsEucOY90KVoIN7cBHKyPnKUxVmRpq4L1iE4CuT1
IuMaUNw07vwp0ALvSb1WN3uW5KRd2sOrAMC5BmqIC8cEUbhW184EzAs0mexSj4fW3UhX1v3jt4mF
C5KmNNzShIkEoI66A29xc2UaGyKQW+NYOKE9pAkooqUR9rOln5Ja3chXtkax8D40XSEEj1iYBK+H
tpNHponi0/z1Y4/bGsbC4Qbm5h23RywHhLQNhQ8+yHOajaGsnWAG6gX/s+YLH1NMr2eFvGKzGoi9
/kF1q0Cfvtj0QZ2v+YhEodhKldcS91OTi1TEIpOtzZlA029Yv6j1rv2OPvGAhVNUqmiR9fX9NuBi
y+YiGZlqe9arCqGPT2DLqtNnog7ZNRrasript5jBtxZukZH0QwpZF4gYR5qJPtzum6Tt+Ng1VtPX
kzlckus3BiikjBrLll6X1Le+ZnvxpQKh740wkEky3R+v6xgcffn2K+bqVLoguQaf3Xth5vzATFCz
6JkDt8Qb7a1SBilk1R/AkBGK6x5K7zEK8wGC8Xb32uq0nhiWH+zkpK5qfcCUYMyjBeERMQZVtaUn
s5r1QGQXfTQgzZEE2ec2bBdKhHaGna0eQRBt4SHxxYq1fRH8pC/eDvT94OX+O/yA8jg7MbtwT/Tu
2A46eNCjDnnLAZ05bLqyi/RuAGVx2xqKX7b0SQzTr4/daHVGT8wuHLWYkbLqzoAcLz20kH+qwGL0
v7Kw9NO8TAHKneEsTYGHopEGU/PlYwtbS7aU7RO0FBaXJlrh18Kfv9qgx/H7+/mZX2XXeRuzAzpZ
gGdEWNkqQqwmBWD2QAUEaE38YxGjG8FcVtuYQYk3Sqjfod0J11cHeMC2DJyXv5kVnJpcbIOhMMec
c7ioRCFOn+sxkrfW8mBE+rNG/kLX6CWoCt4J5TEwjUNNBLrKi/M0T4q6Tf4M2FNYP0jcgn1d7/S3
6QeY2b7Pwm9aX/ar2g/gem9CwL5879u8cW6sFnxOP4b05pP9Pw4mo6Osz+JVOjJCEin10bGOFnC5
5m7wvS/QBJ2DxK9DsAB7oYWCphcWvr6zHlUIftx22UZ5evXugKomFCx1B6XwJbxHzXIrL9B8gPfJ
uooyO86uKJ6gIMAQJo9tF5VZtI06eO89WKZp4GmGshcQdt4FC0jfqVCHYkhE6fV4P8Uo6O5LcAXt
69syanFhSYLCB5WbRL0VfnkDBO1P2c1cBCDmFI9C4u+jLYzmZfETPgLVAzzGACYGkshF7liCoytR
LexCHW2y1lUNc8Dv+EDSHLeubGvZ16mpRQ6pgBwI9A/Yc3Rkh4TgWqqW94VjbLXXr6VGp3YWbj92
isjrDhsN3jX4+aE5TO7B69E1TeNs1/yqXupPmrbTfmlP3W47ZVmNLaf2F/7ucbx+VeN7bJlj0Ff+
WbLpw3nGnVuy/m5eOOTMLTwLiHN0pEARCWyfFxXsOWsYbQDilX2kqRXIOkqLvCzFrr7fZsVdOX4k
MTIKyFIuAL2A5xvaUxsbEg0YoGpnV0rpfFeNNNvIb1ecRZPc6VC78KAcuNyielNDmlSFDc1Gez37
MalgMy7Y/cYhtDZzp2YWB3hT6IL0CQ5wJfXNI5BHO/LdeLB9LbCHvwAlu+xiAyH8qb3FyW2DPRRV
CxkLQfmF5m0vVu6mcNzpTzQcnjXw0oLG8ja98yJoxgfDvWeFxc/tWsZKLnj6MdxFabgu3NqqChtb
0St8RuyghkguCL5CXdD9x1O8PmSp/Q1CAejjLRsjmhLQuVnSk+iWjz0ZaXsJBmE3aQBK5SiNzXCM
y0MCCuAi5uCorkMUcA/188cfY9WfLPDgSlAnHrYWB75TtWzWPBkUFElxZ+pohrQzz08Ld6M/bMvS
4pyfeGqOhODKArkYQC5fip5G+tZVeS3I4K0M8DW0/mILLl9RoNU44v3AkpcxLZ4POEGviht+hRWM
65gowVbwXiuAnxlc7BSQZbltKg0OMdkPj8YVuQdo49rFa5GyK+9y9leq36vb82SUi+3CwHBpFB6M
jgHeF4LyKG+c3VGiRMYfm2fhSt3mZIh4ZziPayWVwBc5REmkI3GeTr2XlSJQBh4Aumy1YMukvJYs
AzeksBDfdNlQuKTaUKyiG3Vw6UZa/dkit6Lu/cl0/S59HPvXv7EBTkwtTiVLIQonHkyxCeIoDjy/
xuNilwYfm1k7G05HtNhntpa7tHZQ4AO2/s5R2XNZ2xsJ5WUThgyiJ0NZ7DBRca3QGwOF2JjgBQiY
85jtvAhgEPJZtmGIreaZ1XB5YnB5u7QKBZzUmLuhVAPN+j4P30X6Ym1B2OQW+sgbFlusLKGBUqow
UyvuJxR9M7/RccBWVpQBg9Lb476ctsLzarQChsGDOoGDFzW5A0+S89KGspAhYLP1WiiDgmQC2DUI
tm4c5+vx6sTOIikzSjJpY401S75AI8tEQ0daBMoTNMeP/MG+yuItWqytgS393XWIZecwyHLbHzyw
VM2lP49bfekrzqhDNRigQ6kyjfvEYmDc7gQvKkv2/Y1PJe6QP+VDJI6x+C+8Ql7uLhiTGbuFhB1a
lIt4qA7upA46GoKsu2RXxeCJq9EWI/kZ5eUgAzlCQDYOzvUB/ra5fCtTQJI6VaUGYJeGxmBrX94o
gfB8w0HX3F/psbpcOChPypddyYYJnonFhCbjlGqGBvLfelJAcg6OpQzY2/Hwn8apcysL9ygyeyyp
ikv4yEqIh94Z2dPHBuRSnG9mUN1hAHgrWmNRslPIHYISe8B5aR//fAnTY4gA7z42s1JGObezGAg0
u3C7Y+92prAaAjOChjxKCxyVvTGGfgRkOFCz/wttESvO6OiQL0PwANbJtReh3pwgmicEHKN1enIE
Ds8JiOtkPuRYkqBKlTGyOwbTPQcHEpjixx3PFfII2uUirtqGffFUOu9daJ79x2cQuFDQagldQYBY
LzoZTKbgpb5Sp2gyevPAS6ZGVWskG21IaxtDHtsGGsUM+xKK0NE2ne3MlkDW/LMezXtIS9+66Dzk
f+WOd5kq6JByMIF9QDMXapyLM6jyHLyOMI6A2QXNwQgZ89VvDEX/V/XR9CekzcphytE176fblBcr
zuxaCDtoDIRHXxAzTXzEcTvDuOUn94AECVTN2gdI0nVDoPkkcqL8hT+R13QGhSUeAraC+eXJiMGf
2F84uZEWCbfAyRtZyX1BU+CewdhPyq+k0APdACV1Kv7zA0uahKQx6CLByLssjHi9mZlJ0w2I64Ap
l2AdRuaJRzwD43u/xW+JdazEPSTzoG1F8HPA4rqI7XjbQwN/kYPx04bTVq3nEy09JGiC2BjaZTaD
kf02tKztDk1Bu6KiA8pcRTBW7Mg997PTQDMPNPIbUXBjUMsiL4im83lkxRAp9os3miH6Dnx161Vl
dWucDGiRwzS1UXAxwwgkVwNRfwaYD6zej071nJTsP48tZ5O3OJ0UoyyczpOrNE6+TtFNmW+8gq5N
mQs+J0/FmwnYShcbnSeDwcw0g+MVj7rzyVS6sKqq8ONjY23KTo0sUs20UhpIwsMI5fcJAJZTB4rp
YgIXF/6Nrz+2tnJ5hLIktIah54zeNmPZzOOkjDgNJQO6vMgDVFz8NHRB4Ql+61gKN21nSuuT+Nvg
ImAkrAEGpobBnN973n06K77of308qrV9dDoo+RlOUmfmOo3pKrBRG02YqfReZUUIQdXvqpg36lQr
R63sRkb+jOmzL6AnlJW810GUEjGrhSSygU6Juv9f2ljsokEtDZSCUxwwFmQk9C4QCtnwurUw7kKG
CEJEHooXS747bnsVrqAYRp0YQQJpj9EZrlX6YnbPAJzd5YMaf7xEK5V+ON5vi0s+IDdPmcdnWIQ+
fU9BYWjgRp/ETEHPvgjTKx70kLHdGOYKtO3c6qJASmxtUCHz0gO0l+vhu+JVHmY7BkrDQ3kjK+wQ
fQ4gBIBsIdY2MtuVrQ0sNfJmoInRB7ist9mJ54xp1U4RLQFymcCmAwHlV8gslcFU11he6EFtBMWV
dfWQBuIpTUKYL6gDckg3pZ6WQP3Nq6zDpEE1sSpSflvNWnWYVSsPh5qQvZJYW/0zK/dKnIoqmkch
eYd/LOtgILvjjcjJBNaC7lqNRjB5hJICAgoILwNE1DaL7SupEKbWQmgGj459gfzXdKvUUoXBIEmO
HYNKR9Lrvp1kR0h//Jy5lkDG0nttZqiafezMKzEN7DaGCegZ2tsuEgTJjTkbbTFBjckOO97swMt5
mySbpfcVkIJk7QBhClo3QPO8BLp5LTQLIZ0jMafmsTvYAQuywnc/STrMOsQLxl3yDETfhhOtPEWd
m10EIHeks8KkWUn0PBwg0bZzImkxPW7lkys4xXNbi2N8tCYdLQ4c5Yi+cf0pLXazA8ENftMoX+lU
Bv1MnqxEeax0Zf/xKq6E8rPJld8/OTW0rCBUo7DssK9OooedsVVrWTmXpI4EDlsEAegNLBIIZ7Zs
YbsNnvQU4CD1Tj32nnE/iaq8mlu8+P6N8diSeAkPqnhmXpyCRj5yN9Oxas0EUR11eG51Z6tn8JIo
1TaA+oaSpwSuQFFzYaQ0xrFOs1w+6bngGYrma4hTQKW9BFK/PrK37IbsTP+9LJzFAEBtg1hWPEZ+
BEjbSaVRPLYtPAbdODpkQRSArjVoqI/Utm5n6Hruqd6S63actBuWaLgm1J226/U5OTTpNG0cLJdx
Fp8BPTLIQGVdYXlF0KlTVJ5eYmNa/RAYJsoJYxabQPhCosafC0hPTZRtGF0JsWdWl/eFelDbHM3J
eLv3+0jyDWuqL7vznZ048BsSWxsGL/333N7i9NSgbF7NaLWMmDDDEo2FQQtJIYB6HN2nLrBKHzvw
ZVg9N7cIO21vC2INBXqPXOdzQ/LJV8s00jpnq6Pw/zOReAUDGwsoBJcCCKOpNI1nVoDt3DhfjWuw
KgQ2pFLJq2QN/wvEU+sj+7e9pfYlGfPageTinwFVa1E0kPRIfei4AQO9nSS98j5thfF1oxA7QW0E
1+dlg8bU10VaEkznXBl4vpyvoXPie2kdfbxqK3UvuWy/7UgvOomj7diYij7BjmRtlnox3Nrpo58F
ti+hJNoTzo3IGH31oRr/lsf8Nr0IsEMzKFBXkqbJVwegZakmZrTmhpWVY/h8hDIanIxwZh64QHSY
kedhBkImtYjkg6msQkDKrnmvQ1RB6W4kzev77/fwFoWIDlwn1tQi2FL9tk72NXnOUtVvjA0Uzoaj
LOvK0PdLPcKwzUG5eyS6czXNdki2NHHWQ+a/B/OedJxOYq5CHdTBYEpoDaLo2ASzYHHSJzulVn9Q
Kx2Cwd5i/5Bn+Hnt92zl3iuHJ0Yh76WQscLKTUX2rBi1G1LV3KxQra4T3gHk0w3qcsuXB41Tg88D
JhDyLTub+Q4qzd9AdRg0t0aJ4jwPvIO+AwiRbe3x98ixHCCu8+iFkHdSiMueu2aZgBk56XAYam5e
XKdJT4KUE8i4dZpIAjVPIGXDhy+uLCtA8+2mSociMKr6rSbNPfTeBJ6YoEBaJkA6pfVU3yMJhXCo
Bi6A2dQebabyUFG45nvUHf2qdCjkyThkNCmT+m0KCZhtflYnBGqTFglQpaJ8TktIr3lzNz2Cinj2
hWb1PycVr5ymW7EDcUbTh+BPumsyRfllNba3kcBeXrxQtYFgGBC2yM+Ro59PikpJ54qJwKGLnyxJ
oA0qgtrlPs3QQdghg96IgGteBtIcF2R+7+zfC3sjJm62in7CUysDJxLh3i3XZxJNXBkfEzJOoaUb
w5ES047bSqQ+kxPUecL91LotNJCrUdw1XkO20rW1nY3LgyQDBcUOXgjOJwKYdZ6N0wxtvKbxqyY5
kMrza2vemIDV8Z+Y0c/NuLZdQDkNZX5jyhi0mjo3VqC3uwEnWwsgp4NZ5H29NTSaRTQ8JlAl0gED
YM2LBS532456sEmOTx+v6tqmRqum4ZgSoHOR6Sq905S9qk+RrsNRQctIUWGf8oB1w0aatbZKqKnb
ro41Qk672MM18kyWqWKKiHavUsNnHvW5K/7GprBMoMTQ4IyHkiW/U5EJMN2i7T+q+Bw7kDptxI1i
ojAhnkm5mWGtucSptYVLzNz1oEUGazIkoucCstsoauIWSQDtNL9qAcAVynTcKvisTuXJIBc+4vSa
O5k1zKYGUtQJTfOu67NqwxNXryCWrYPfxjbROr2s7DAox4/sT9jqgAuQlK8ar8t4m3b8kk0X960T
S0tqWZ03+uxl7/M4hSBaN8LmEbQekuq8BYmDD5RF6B2GHdSzIhIrnz/eA6ur+Huc3iJ+lElV54qa
ioiAHRm3y1tlsN8+NrGai8PnAWME64AFmorz4JGOfQKhR5xg0lMgmhw34yuKcweZFLdZ3Jlhbm5s
uNWtDUIFBwHbAS3jwqRi9so4Gbi95UALKMO8Y9x51K0EPIbJ/cbw5BQtD2hbEqqpUM4Cp9tic2ct
S7OOYXgVErljlmR8p+uCP3W1w2JR0jo0Z7v4ZXWpdsi8zntQsIGvW6WrXjc+ydqpCKQ1rswOLj36
8t6sZqaXlZaLUwrYVHHjvljPsRINBA3M6EStffcKrhTqECmuNkLPmhsByKTiRIZsBaAE50uMQRY1
YQilriOyL4wU5M7rbXdjVeVMLmYa2FsUA0G4hnLrRbWFoxio2TqABKOWfNIEa3+ImbS/Uugg56AR
AKlFp2Up2DdB4GSFk6WweGOKZVRbfgREPSQeODEAQ1ksdjnTtiIA5EaQ4YqpAOW16kakTG51sPxU
oggnaFlAQDlup2aXWc4DdLZ3H3+GlVXWUGpGaEJVVDY4nc816yrHppmsik6Qps96AUbqurkVDrnK
Cn6FnvKtRueVmHtmUa7+SY7dzRqxB5OjGqo8Q4zXb/OHhmwRHGwNa7FlJ53WedJgWFmOMFeWr2Y2
ET/Xv/QuCDJ4tWlwJUbgYQRVZVwgAIFZvpCMRgoyVasCdFtkU9T03nBtMF25t4HuDpqMbanrrs0i
IBIAMMhi7wWUu6r03OQyh6yEcgfw3hN3sRV5Dtn2jx1k1RDesB1w0IMVbumjKYZiDT0M6cpAH9Dl
ya5EotS1b5pzs7EhVjY+SmRyQ7jo7EGwPXcNI0e9CmLs0EFVk9bvGwAjKlh6H9D/PZMPbf/7v/D1
z7oRPCNpt/jyv2+ynxzEl7+6/5K/9u8fO/+l/75r3qrHjr+9dTcvzfInz34Rf/9f9sOX7uXsi6jq
wGt1379x8fDW9rR7N0LeavmTf/Wb/+ft/a98Fs3bP//4WUP0Xf41ktXVH//61uH1n3+ganOytvLv
/+ubty8lfu+R1sNLkb1c/MrbS9v98w9d/4eFDjwcO1hlFIF0zP74Jr+j2f8ADbsDdnxgWAyg+rFu
0Bfv0n/+YXr/AK4EV1ksGkgD4Tx4v3z/hvMPeIyGwiuODimG4f7xPwP/9GcI/HNNMBH/+vpU8VUC
N85iJQB6ULUDgg5IFsk2hFzq3DeamTjzwBtoxUA8yee4VB5IwsCHltu3jaZ+zoGn2vWFPh5ZwwOn
RA2ktEEQPzgBGhLAYq6NSkxd9PrPdVHubWp+hmakfT32w1cuWBahY3UKsml2970C4VZG2u62NdAC
PonuSj67B2qV6SF17foObxDUnwfNi+bSUo/ubOxUPPNAsh6kMyXz9IiaYIVvpsw9GExyOTRDfYA+
6uwe2DReU4pPwMV4ZSnDEPSdjd5KZszYzEbhj5OC37d70+90gabzYnx01Fuwrao7IFt42AwGOkBF
6PbJsRTeW1dOll8whnqW9kBb6GNMXHA/c4srMTd7qpKnAtxdJs2fSJvhj1AzCfQOtUtGVL8ogUOc
NDfkuib8AT8dAdycBJ1phXWn67haJPQGfSrXBERn4UhEGpQC7IKTAhUBvBiIovtG8v6VquIXMeqf
vYFietHcJB40feo8Hsv6RqfdQw+9YZpOV8yrvzgDrhDUdZ9IXn9pWufgQbrZ6KzKF6kW40ZoRYJP
JGiKeFDFJ/R6UD9L+Ojn09ckyx441BOwQl7pE/Zz6tyHcgwbU7vlDDxU2ZSBXauDaoWWDFGi6UM0
idhOPX+qigegJ+50U3zpwXA9Nk+dAoWJniZ3g1t/5rYbTMT5lgsb0kCMd0GdACNlDZC+pTUeCyvl
e5HM9n4om8cmy46Z4YD8NksrEOSbb1at2TdMUY7akD4CRejFrUBTqzcBwOraCmSKS4CsULY2g6Lv
dqWlo0yeUOGnSREkZWXvOJs638O6jsxW93rFGshBm0qY9mj34H0Cid2UhEzpP1uz6J5M3n2bVSN0
LH6fEe2RErwSzWBRUzmUPIZu8Kku0LzhjhBibsvIrGRiM5dXBdQbfEK8KuyGSQuFOXGfa6T2M8/K
wqZpv1BWeQHy3SweyPgzybz2SNgw+zQ1/ZR4LFT65mtdOKEY3UiHcpQ5aiDv10rQzGdpianCQBhY
5ATnQWJlV8JFjQjylGAjbocuYNpNptDR1wrK4n4qr01KUUhSgS9wqxEXl9r97uaOG0L7IA171Yir
qvNiu54GP9PR98ghEsUTNybAQft1UXwpBUGSVHKpuUfuqq7H5ydW4xskK2OrbJSgVA/2PCbHKqFv
qWPfg+pX2aVt+urWNdmjyfOuKsEYJRzqC/Sc+Dk3mp1RmF/bZmK+MmJdWRZOns/hEKlJhxujmeLc
7NF0hB+J1D71rcwbfMsmXpSriuKbXfON5TrIWgXb00xrAoP0cUsGL1AoumbrrPGddPoyzsXr4DVq
YHltH1iuwE5wx0/4QaxJkby4Duj+isRDQUq330TbQwpFf6lSl4XYCjoiDb1TdQ6xFMVI41p39igr
6TuE8iLIy2de415kceHr5VfozjG/79HUw6mFcKq0e60Q0544eYFx/OgdtQ/7vByPaNp+0SC2HTnp
WARZlu5m3JHCzsF4+jx9ENQGdlmZ02Bo2bTTGgP3TGNALNMp3bk0bOR9jI5RlxbXhl590uYB+oTK
cGfMoPkTRufubHRu+FnKfRciNFdtYe7Bel7c4BoGEChjgcdvmN2jKIggagpx1LPUCksoduYk6hy8
LjGiY/ohiA2NNLgs0zjb2R3xxxaulJml7bduWkBRvQjdeqARrzyoHk/s1itmCH4KL8y0vA0mrStR
SQGwQ0EIyd3Kva00hP1RoEpa3RbjdxWtcyEzTL/pPFDXOMV9qWX6oUywREkKPorGcB8KkaV3rHWL
feN6w1EYSh8mRs+CTlWPdVU0xwHGGAhpglHrfUIhiKxm33LWDr7j3c8zGqoJ3Y8tngQbq/hpzOZ1
2WBPAqgBsZai/Zy2LXy65j1eu6rhU3LvkQc9z5P9rCKaG2keMmc4Ki5/bjlQLKZ2PXVUCdu+ykJS
1IDuZJAfpeLWqqtP0ONNYtLnhu/MTeFXdZHExt7QZrzJar6L85VgqUJgLccA8ZNaKgs4L27zZDT8
ItXvRJtf61NyPc2qGXFzKEO7nvltg/phjlM1dButCAeFHRn+u4ZW5wEagSwuyvwuVd2b3BxflSws
8ww6EQCeBBr+uk8aVGGgr3Ln1uVhnnswcJNS3zmJc7DUytlZk/ZaC2EBT2GABI/ClypcikPVAYOP
mqLS3Pb5jqnZXZYnfQSJV+a70PvyUxN4+17tA40UPY65QhbOph8pxs8TZw4nMoK6igxxVlaApFjZ
z47i5bTlQGPbKW5k1Axwc4+mDr0rVd9A6nyu6N5soO6lz0AxitavsrTBlbEAc5vdUD/NzLcqddDO
2pl2gF0XNA5/mWc6x4qZ7Qpiv5BOs2MH8vVNV9kBqvM0aJphNxiK6kMJt9iVdoXeOnC3DPWgBBYn
E3S2EoQSAc2e1mVXfHw29dYEMc8XhFoInDDYAjkhRRqCvYpiJd5FVckOb1egI4P72gWicZuNxS6t
EA7Q9RzqNCnBiMkBeCqFE3jJOIdKCcKyAqlZWAxZBbDh/AuNhjcgV8VBq6NejnYkq0MQyjUIOmes
8E3e21FhtwRAFw08qA0RVwNL6rDNlCbAKyqoEkdgUjRBfFKnNCw79+iqQCRPqvaZ5+1rpidoeC/7
0U/MLBhowm+dYfqc2LnmY+wGSvOkDmw7pAxMEbn32k8uuIdxhYb3ZD86qn6vB4G7UNG0n7KZHdPE
CIu2R4rWNj/7zLICh9cORFnHH9Wo5IEiWB6n2PlcnV5VZnn7XtPEHWjF4LrdwH0TtHXBnCZhQht1
Z9LSDehUYAPNt4S3BJFcL/dzUTd4sMCTUd83403e1VlgZYaPG/6t0piB0eiB1oW85tVVSqy7xprA
nQA3UUox3jS580w9wSXoKsXIPMVPW+uzMKpQ0fpPUOB7KSBRGj4Jr8wxtdB20e0Iqnz5vtG6747H
X4ehRcewA9DaQBAisqwOrbnVdmWW/9AzffJHr0tjvQIsNdGwqWdPdUJrbPuo05M+UIweAZDMKLja
im+l40+VNrmPM+BqSqxfc59HRabczrb5ZSKgWlBKyGNl7az6jLU40kTgeQXbFRnOKMN70WunCnXP
qEHXc89AmxakOG88C48XRYH3VyjCGJnqa55zb9rI9Nz2R4vt9x0RaMAefkq8B6GgXml8n9z/x9x5
LUeuLen5VfQCCMEtmEvBFcqTRc8bBMluwnuPp9dXR0czmqORInSniI6O3ZvdZBUKWJn5u3wrjPul
vdLmZrLuqMlnOz4P+jlZf5ryLMS1Lh6+M/07K76s5H3uHjbcXhrHRprtBsUlZIPkaBq6jLTo9mui
zam7DTDgp4lfGxOPiuHPxZ9W3c/KVba80na1MlDU3CX6wWGbzSISHvTTMs5HmYy7Kiv5BqkjY79d
OvNhS6ydpLUBmBXhPbcO9GiQt33daOei6C69tYbmLPZJPu1m+11qJlqtS2b4Mt8jn2ve7cCTXbo9
KtQCqeEAKcdy+Up1phXueLICobbB0ML/Z18Du0bpTbxJzcg/WFw5bh1D+dQmZDU7M/7ORg4u5VPC
zmH30PiFq6b0XfW3JZ9bewpb5dreZnSv9bA8jEPmTO1VXglAM0AWIaeHZnbM8qWaYlcvocAYT+wy
2OS3SacDLRE/SsmNTyoY5syr4vw8FpKb54MbbHbYqZe5g58ihCCnMt/LQ+os5Ys5Wi5JF+B579U8
O3OC4aUM2uZX3jbadfWW2gSJGZ1vV0loUuhpb4pq9Phmx1Kawlpkh6JX99Ww7dONpoImLzE2z4Kl
rGSF7VurY0gPaUb/sz61NxW27EH/RRjfTl40etlPk8G65/4w71LU8uNpGl20jlHhbTEibddYPdUM
GpJyM8J9vG3c3xfWTjMn00tk+wpZSRinlJNseJ3t8Dul66QnbvRpkM13K4itgcgad31+SMkeJeS6
9+umdrOT9Vi9Y9KrJoeoUDu6xsrZyEMwImetdvXm53I4SV9K5yXyRbZcSz1kutv2QbafjWMuJqfO
9hNnNusk0QtI5n7KWCn5OhU0keeJ7pNuZWCRSqM7Ef2bvNzq5DqvZ21DUmE+19mhnE8t10mvDlPr
dYoXV1x8V0hnGoLecIblmBrHaXkrv7hZusCaXkTzzNHaFUFCuEa5a/NQ68Im8RAzUN8fo/xQJNG9
VYwHJtlAYytGfhp7Jj2v2gJru8rFYYt3GaugWKJBmSYSpv0Tp66p/82IVVAphj4fGVF8iURoO7OE
G+f79Eb/OJQu2Rpq68abvyV+Z9w2XBvCX6x7yO6pO7Vf6sHqHOmpeJiuxeh0HxysqXB6Cu7gGpu7
JA6HRExetXU0YleIsMXXYwYSA4nqtLIr1U5e+5y89kaArZcYEAkZUYempz+OjTu3hEKvrg5xaJ/N
NuwT1zR3RhYa1bHfwooeVwQrMYmEp+YHdjBkAKfcSbOyi5SDbHJUMb+0W1i2P3P9J/tornUaVq0n
t870sOqO/iJUOPVnnhFf6sKJPU94v6JzsXLonMz5WNpPcmGTGR3Gcuzl6oHbCnQ6V3YzoU/1n4aK
zdlhPabFk4buP69+Zz6v9f6qtv690BOnVA/cdflw0mU0J1uYF0+qsitUEoec4cHQebyc8RMuOW+Z
jQLuPx7RZHjnPiP2rMz2SxAtjog9vTxG1UOJt5RQbnTlJBnO2960dmPppZsLf5stT+WFVISaqSl/
2kanjx762bPEcRQMhDvUFFAnZbXTOs++ip+UFFTDsQ5x6QganJZND8y0g+TRwledbyqeMXmddrPu
v3PAf8SRLwvHEo5E7f+K4rNQPKv0a3lvDTfpJy89u/xgHSjN38Ad3HraQ7Fc4tc4cbsf2z60Fvug
uQM8QrLayK8Tt4/8uPIp0IUVLtJhtVy7cI3xi+dcG1woj6Q/aNVVidmAF5qjs6Z7o3ENwFbSqLYz
KgjTuk55kHaOqbrVz1DeLHHoMl9Nrp1yWievrR662Gtsh/Eb6UpDKqOX/nJ21K8lHX4XyDSuCoMM
VNm+nT1eoKa6Uu9JmjdyvPDpp/u4PxkVKTre+rWqO7VwCsL5Lfauc7gv/SMplvkQ5HGQ2jJ+y4Am
wxYsCXHrC2+Nz5akeEn4iuq1RoCoYBxPxnia613dHI0ldRtue+lFs3eAajSuU3cYUl+2/VU8pmaQ
5EFb7AbtoeRtxyT8HGz0tnJQfvHB5c2xUXFv1+Qk5reYkCLLk9agmnZbH0a0R1tgSD5Pfyw9sc3S
WaPLOuSMfmcz8WWMWKVn9mHCYVHtDPWQa4eNSM7u1bb2PO4Ga3eUs8V6w12d+zZ6sMSxsuMs3RTO
6iS9cf/czcGj9FBkdKXLk629quqzZXrLncuNrX3/OnAtkfDnJ13dydSDZNdXfpF6eelE44kKwUMK
DpHLLjBPZh/03Os+ZOOSf7YaXMxrXvg1/R9Gq53GidI7muxJ8lOJBqnejZQVhHKEJncAepJ/N0++
1bXbbRypnGUOjqkq8kSo9Uf+VDyZRItlrlEFIGs9NSZFJK0EZe3OkhPNh5zmSveS2pMrF+Ck0EMe
jVU9wjtNIAE6oJE7cLqzIfFT/TVonvAvkeY3ncvhSuiI4naAWrS8riK5PFJ0Eo3sMScIJlszKO0/
w+oV2VOXuay4nxAY5U4uOTLZdW+5SYerOcQQSlqobB6xZOt5Uj0zP8kbBvb7e5cIOxlYqBD0yp7K
vfaBYvwRgrVnu75Ht+uWi0daZkDVTR6z5KGTA3IGS203k9mhswFZddZiPzzk6t4iTtPRjcsqPBtp
Ucu2QvaHVvZuoE2R3trNb6KrKofmctykQxIfM/136vejdiiLcBWBrXi98lglfq080qHT7HpN/JPq
Ox4zacGaXl35oKPS66Mnak9PXcYBPXvM4GA3iWcnnjkcZPKX6yPFV6L8mUc7Os/TV9tz6fdZ4knZ
qX9DH1VvfD2Yur1tXfO3SH70hpGH0B+3PauN2IhbX+5jpbGdhcH6tx19wLQceduSdJaVvTQeupXj
c6dlLyuH98rI7C4/PIrNNDu17RZlYGQXKQnYe72wp+Kot67yzLVYun2/uWb2oqxB3Qcq1pfSw7Ab
T9916Wg8XQYwmjPmIae1huFQe67zfQS+1QUcuWrkU7Gp3vP0okhBGp/ZgCF3wSQFvKWxCxZrR0OD
qIgVAZ3OE+AnWSAiDtJzvZBCZDSBuu0GsReNNyjOYp6Jyu0BcvQXpXe/gfy0jbnfLX6oubLtDhF9
vcvRU3A6gX/hWDkVz6AwnE48NxRanhA6BEX5gWFyq/kSr+dGvdHFOqXxJMUnwX+BRYzFrhKhkgXL
+GbE++/OYth0p2syL+RfULtAuZP8WtT7SVwN69ToYfspx0/9Ao/oGO2L3gRK/5Tww/Prpr2o4hID
N3B4gZz6q3awjCNwDO3aj9KeFzNkrTLtFb1J0TgUaKIaeHDS6dpQB/7GnMTtX5UTVdmP5ybQP2lP
JB4y3NrjiY83OnTxsROnbDtqQxhr54rhUd3r0qVkKgfUbI61fkh03WeqbIC04lNhOQpXufAz5Ulq
PIDNtva5R8T6xmogbTisRMobAQA7tieWvc62uwmfK2ra4cIYGXHU31uoDis/B17ZEMPr6SBwZJL5
SfnJmqGKv0Y9mZDQeFTO9CtD1Vc5ksJisVdhn7XWmzSX+3gK5s6xBwr/Yax2ZR6idUxfdflMQ0If
q5a+2b/T2fK3eDHljQrdoWqSPVRHDPEAHbYEmHX/vBvFUfkXCOwv6qsOBnuavHz2uN26H5rORVl/
23TEblfq3xXPzKwcaB1tYLMCTHzr5ausdaNHBq6iX9n9EQE4zYEontnXzj1u9bf0a125Pnx2t2g/
3vTKSytvfk3e+Wa4stiSMznGl9l4dIJy7pVksr3IrwDPB6s+gtFRE7Po2l7MH/I5yluUugvop/DW
0Su89aWEbuGovdAyMmTUu6bJ7gVkaUKjPkodxIC5MAneFM6QTWlpee0gnoq9iSKiHmevrFvf0ut9
TqcQpWi2HUHE9Dik9Fqdul8ky+eKkfHVj/ajBt5VKUPnrH1xroqG4/5Bzfo93H/nMCCO9h0X7rd9
IwwWDegv9F/x5ir7nhHYdoyzPTrNu4ZacNvnrCGodrbu35YlUP4U72j2ytJXz3LMh7kqh429H8Kp
WIpGV9u4zHGcGKXk0+AzhqudM71n6S37iCwUQi5afV7cXN3vTMJG6bC5IoknDD0QSbFnGbADGdxG
TCbqXus9K/c0m7PGrTSvb4Olu07t2X7arPtLsiK0yN7aPMyx7pKbzjzPWpDpyZzeavBGsamhqf6O
ub1jC9hxEYvXji/KlAWvmvZjLwP3GofeJa22kB1o4doZTqIc18af9au13rZ0l0j42vuPDnpCPmfc
UYm3RFcJIGUC9Etcvfq1SnAo0Kt2kA61RcIBMxtbQp1RwGXERbn35GUk7CBzemk6tVZ3iRKe2a1w
YjN25dptLX9cPjLZo5mrXXNVvkf7Ms/mc7tNR+hQJ5JpI69dcWppNAx/pVFNNcR5U/KokYI2y6n3
lF6iZkRflh/GdnteIsVjTcxRbKzRGn2Q6f24Zqe4za5KZzmTGE9i6W6slmjHbC84rJcSVVxUOkAb
JdAlg39QX5AxKHw+y00ecnO/2B5rkYb9sO7nvtKgu7bMb+koRQWs0+V5g+JyVRxZHX8jpe+CYrkN
tjwERRvd0rJ8XVWQMCGkdzv5GIqoosmxpZMc02zTdncG/AJsx+Cw7ZqHqapYolBM4rAMxl414GFj
qTw325yfWp2OZlZlyTUyFb9bmv2S+2MGeCu/DCyNAO+ZOjj9lDI2KWx1S5c/jVUep258YFNUKGXJ
y7AalbsqWedW62esU9TzSj5mmslc2PDIxZw47WcxQM1wFtLFqg1hT00HzH9vf4zyWGOLlrSXLG3U
cLs7iTV72gJoJx+ATxw3A6hSW/OMhUMNHE/6dxI5h6bIXnKjEL6WJdQSNfV0tXwy1Pghln67rH0x
M7dJtGPVjOdhfBda+YA8Avv6RjQ/yKQ8teputM0Hpe6Vi67KrGLhOWP5lBSMORso9C3TGHlgW4fK
PjQknLtbpEAvG2Ps6Gx3YRTlmG9rmqgc+6uYjMJvk4doGmzfnFJ2JUV95pY2vbBNtbYwM6n5z1wi
kTK4EpBk429S/0m6VDz2iZJ6WmVA6FrAI33+Umh0TENau0M7s2pS5OHWmn/zpNHcdY3dYSxQIhP2
S9gj/gVFUtycRWcsWkhqZyusl6wBQW0rK3YSWiTdpINV7I6FgSLdxbond/bNnO09JAI+XaPcT6iu
6bqSNzvpsX1BHjEnriuTVlfSjU+HUc3eFBNB+SqxdiQrm9kj7jJHWqZlMDjys+h12u9R6LBL3WWz
PxpN/JSDvDh6wUTmdzl7HzVwb6TrBJGS1QxGN7t6pH0qufhbVBXQFbA7pE3zuaU6JcSOJ7jdmsdL
HcO2mR41PUncMWIBVQHpKgnNT+79mqZ+i3gIy0zPAAXo73KFBRfIJxwlA8+ukmyDCMiiwwRWbfVl
UCT5q6LVL6lh+bOlqw5Y+uJYy5ZxB4yMchEAa22D9tX9q5WzGqquqRiApc1QJofW6KnnErfzbL3O
FtOC3fGYtaP4mMkMjjT5G2GeL1bMAU0t7YkhYwxCoU2OcRVUhbR5iZXhjDaUl/jBkArFqZacXmOC
M1BBbJNMpTxm8tESUulMKRqeaFieRR6BDZfrn6Jj57QY8kOGmzVglfLqxWb5Jy+UKkD7UzpqnwTT
tDZBV7PZthzBCCpLEncZ90uEpZB+ESNtrbybqDc9HAVjoJj+OiynchxUrx+KKpjn5STu791cus+t
jHyzy6jFdc/wQZnLp/LVHMXTUmpBbFPsa4O1jHOWeuNATl5iqpfIWn/HlumdzZFUZlhlY65Y5WKi
8oq5WBFKBQn+YeVAMRLC0sRWfvbSi1rnIYfcr5F2eyVBFC7XLVHoNie7MjGBxYUG25Dt+jV+Xjra
5C676qU6QZYbewXq3Nd7VjDbS+/IoNJBMU8PVrFelwmQKTcBeincaWFaofaopMWrVBnXorCTXbQC
0UQrL2lC+qbZ2d6I6/KI7eKbPWi7WZQJ70y+iCkGSlnzi9kvvyRJpd6gx34/9jexZcfONJHxKmkb
VFL5bqQABVD60Wq8Dqqvp6gk8oVWv8k5SRIIfSefgZp4Ch1jKkiaUkGLTdMKtPEhKvTWT5I7DmSm
R/3OYpbr+hbp0oPUlu9RRm57tyUpBZDO2j7XkRzRj/WdNy3cQkanpqDm6amycvAdpXSGvB3dqetJ
+mtoLJLOiTz2Q8B5BkYFM5SI5F2Y91Nb6VtHbrqXba13g2w58pI/SdpaM9oD7GpjztMuLE7Vgj3C
LTVQNebrFhnAsXP1ug2iOcRr9drXNbAgMM2o16x5pbjpRuzPK8ARHvCLZUBoaEqqeXoN8i4yX243
xuZuHbw0UZ8kW/ocaF5Vpu6IlmBMtUPeWiRX5/or6qfrrCkfyTB+CbM8ZHIfioV+qNT9SROuZunZ
qZFharW3ToAAd4nmS+19v/1iZbuy+tDMjiq0VJ9jDiiJZOMwZ/1DV4FQ5bg+sqZ5SXLx58uSq0+l
W2GplI8qSWNGc5sy2+RvS87IXzVEdU164eg0akUMPCXnDNtG3e7kdRLh8hitmu0peM5olp5TuSKk
OB3eKSGbj4Ppu5zsl1htpcPYnZMhKvg8VYDrkqh1Q4Zt1gXJLpad7BX0yI5dmnzYU3WqtdT07fVz
VM3aFxogrhBdOM7l4AmrvI6b5GmsKN4vhv1dDYUIIW/rlE3o9dz93LdLcXJPzNDZEzzk47zGP2Ye
Sx78ieK1KsDurMfONpiGU2nbT5lM1p3U9sqkGPcKaTYkBSp7ZYpAg/QKi2W+XJps69xyuuYUDC9P
qKTxRg1YLXGyRfOzzNG+qxE+qS04VhlPF7Psx13F46PjtN0T0AFq2rUPSjU8bKrqqSo/VGiqtItr
pp1xjEzuXyfu14EASSVMmZPKzmL42ASKCHMJpyghR6lMLGeOULvwfK36Q6tG7LEpjc+okh4nTdvh
8H+L4+0vkgoVggXCAl2VVfTO2uat22rd4m7QPIaC8qcYYD3a4gn1DBBJjqBpss2vctF1DycasN4a
kJ8ks9KNcQPS/VTI5p9ZRKgQeCetO5nQgXK65Z6hiNkZzLkB6tKysBRY1A1rebZjaKmhUb/nREkc
c6y+WsRFfo/D1OnX2bewlnt9D5bblxEUOqfbEqWG31QrsdpT9VqYshaqonvW2ykOFqm+bGlNnWx/
5Ooe3bPRK6AZfNM7/ZhkBlSJkqVI0YbxWJb2qaWkhaIiDGmeK0LbkQz+Y3at5NT2Msz7bsR6s1aK
kOYe69j6jeLitrXLyewsRCdmorrLwKrXpD8qJmbpfBvvRO+wuVNi7nSQ5gLiRRPxZ1H9KQ2XMFDM
AO1L0tfJXmqRAKtFgzJQejVzMEtZrTZKLWW7E4KoFHI4dnlJ/cr6XTYC/cVLWNtF5c7Y1p16ntGV
VJBz65rEu+JbH43Sm9MqjFOWMcsKGaOy9mUx96oSW9eXjWdXy+86qZgdFF0xB/gJWV+TvNsK2SX1
Ev9pNNb2GbGG5z7WyTcB7JMkhpqTsJTY23K6JW2wHyJrfDDtWIELedfXAuNGNDFZ6tGb1RiXdpDB
K7LWJIXdqoBbu2H4Fo/2ODLJpP3rlggJ+vCKgh6MVK39bcEAbshZkLE9RwjuyGX4yPWKVxGZoZZB
//WE0YWmaP21AW/Supdp6U9dXX3kqXmdjeSENOlPK7HGGJ9uUR0H0o3cVgcpwYb9Oow1SegCZDpu
3zWLbnLL1cEtjPdGTOh5IE1b4Fv0Zw0wXGT6WLcLV0KevaYq061uxiihWsM1uVw9j17WEXwy6Nq5
rkYWCchABWLKeN4lFYv+x7y9K9nU+H2E2KvJX9ntWqvlY7zKEHymgP8f5J6mV9u34l7ia7kIpJzc
fvSULokcsjvRud5jSOjabSDObXveuuWULzbJvA3Dc5bqnwtuMUJSRkja5ljVDeS6huGxztedPGpP
4zrtys0wnb4E6x/T9mld+heSkw+Jysg26JBFpdqzYa/Q8hiMtZbJMW7eLJIqVKRV3BCYdJR4fYxi
2dg31ugJljujA7SObVuwdt4i4boGDGoWJuh5ZpiwcWsai7bTlMqbsiy7TL1NrUo6v5SgYYS2HiZp
7E7EcigwV1LkbboRlgoCmYHK4PXd8jO0ZrRDBlzBO9mwNGXTH0U8MZYNtulL5vbXKPvqEJlir9yT
NKSu+Nqmxva0ufVzKdrLxiQCWakA08uuQ5vHtW67SNrpieiO6yL1wdZF7CdJ2qthFIwV2pgAQyTj
0YkQGjKfLdlRXtp9TqjaMR+qm15veyH1ja+vrStLcxUac3Gfw8+9soGwxtMXwkNCTPp0CZOxoVOY
pcHtjboJGGuDas7NU5wA0KEweNDHrDrPoHSWXV7yVO4PdpUiyDJmMJVa7AZUuFKbxId2hGqzjB8E
2PGhmLs5ZPXiUVGYQhJhZ6FYkaKLbXuyy9kOlpiGO+FIdxsW0KG87UNSv2w3XvThUI8AbaqeF7fE
ZtbKklQ+IEkbi5e4Gb1Yv+dzpWIrQsMiXbLOkjAGyqgxxN8MfZ1DZMfsD5g0rzIr6azFqx1YNrBE
kTL/iJ4DBbt0KGvoOmsV2VS25QVyYtWvbfMasbXzDBG+M/O7O/R+f7ccS12d9i7ndev3E62iHGUM
W6q2+8ePqBa7C0QKHcnwqAVlfpI0fQN+JRQ6y5U86Ptq2RW98sky0/zS9O3vEC03BJqCc42ylIly
CpQmN+l5a8NbN3gsBacbTyWHlWooI4iTmsPooCaTO3+S+3W/lsshX2V7X5ndnrOyPRqj7cXjKtzK
QnvYmA2tDpEZoTFZX2xOHzmssihIG7SAM6kSdZYKd1PMgco8TydTncLYqJhPpBJEcG7PKLNVQJmh
3mtT/mWVwLe5Usa+PKIwlRJXkud1X9fRJRYbVGTeZYFaZ6gw2EitJ5x6Zpns52wu9vV9HpvuEtx1
0BCytp/SgvBhnbMKfeJKP6JG5KLPiVfPieyzlbT20t5eAtFUlS+tFgLeImq8aoFGM1LdfBbAB6Vp
H4jxGb76kXCpGRP4SMyeoQFHVKr+pSFHKDs0Y72RzlerycpjE3cDl6jaTUquH6eiR7GmjfDXwEvs
Y4FFtmlKTSDeie8QFn1J0PZm8f9S7Xkle/YprdiLrgq61gLJC8/xr7nCnvfmr4oiPdSHUC7nzNWy
4duQ7De7BCcsVGtFV609T632MyOjxXm3a3TZPIolPnBG6siq0wMXEX1BW2OdtObnrjKGHQKs64hI
QI4z9CTD/N61K0HyZjo4pU4QZjRy2elV0BoRidblpynK8ZYv0Hm6tv0aVmX7ybDk4I00TvVY/yYR
I+LKoUd09F5PpTe911kwiZLQjxfL3wZeb2vqpRup6P8newyHbo73aXPQ6P1dzagPtkFP3OUAYukC
0lDph6aBzCvmuA1TWvfEMCe35AVH2zZfMx19kml2P33C1yYbP76SLTT4SZW4eTbeBxm58vpKD8wc
TlsGAol79WBLIM3xLNk4380jAzIBL9rR1NM1sMtyCQcbhiRbFOYjJYHb6VvdNTdYXjUdoNCRCg85
8g1Ya8Oup6sVL1AoEKudzq1lY9CvqojbURRvfVSEY4Umasy8opxrr5BgCOypeNgklGdpJ97YHQL0
KxuhhZtMSajcBrxYNPRRmBpf2NO5aHUzOnUcneRy/GsQh7fvfbJ1c17+yrAS9Vd7jtZrsSvLPojk
cqeb4KZrkUo+3qQB4YpqujV9GmC/hfglysdT0bZBO2o320YxKc1RG7ZSs4+tQQS6xK6eGelZXqHp
7o1kPwDtmdCDmzW2oWhlkFryZX2jtFRniywVwZ+NzrjfAhF3aFBmHQSD+Et/aLcW2pB0OGPZDlX8
d+zj8pVitlPaxXLMyrhrD+UqFMypOMJEWCTwkWbFVJoZ3LPm/Dgpy3OVbvGjbU2PfGtUwooaQ+D1
b9T9+HkEJWfHzkplruw42uEXqFy5gKwsFrhRKyGUnZ62OspyVOyankOCdTH7bp2qp6UOsCFUD2Yj
cbcj8JTM8d3uihxyPU78ic0uCBKkyVH0/m1OwMtzRI6McY3ubayi8zOciU7U6Sj8GyRwGAfoDVVE
PpLlSjoR6goSkklLPlLTQNHVSV/JyG0qT2ygLzT9heNgbbaBUUPW/FalmbRqGyWBshNlbyAXoUrg
MPVL0XFjpOnoTeZ8y5JYdypTvjUtg/qQLkep6XfIxhG3FksfpLyUArtQ2EfCGeqVdRh1eSP8Rwd+
RLwq1uXNLJV1B3Ugv0iTbJz1hAuWpt22M/DRnjZYgA1zKZwUYuCi3Po9+UDILghvRYsaRf/DV/ZP
y9V/8BP9m5frXy1fz3XJr3/YtP7t7/yL3+v/6Ar7/9HrJXDF/tf/aan637xe56+fr/q/PP23238w
e93/zd+vf1i6FO1u3NLYxkwwFggsfsZ/mr34yj0bmWQwXIW20Pg3/zR74RBTsXmZFuEQpAaqOh6s
f9q9+NI9kQCLGLERBkmC6v+L3etfTN4SP4VpXOOH/EeTV5wvVtPa7XQ0J92P7Eteay+Ldp5j6sb8
EAlfnaO3EdqS4eOU29rH/3KN/jOb2d1E9u+G3H//uf+S2CMnej+ofT0dpzXYxkOhPMkza3DjFyWx
QrlV3asYui/kv54BJ9wDBZj1QZL9Ub+1Q0i2CUcC5/X2V5bBiYsK5KRxa+M6w3TMuhWadr2z8o+R
hYFVfBw5wNbl+//+2tV/7H75z178v7gmTXucyixOpmOe7hf5bya+i/RT0eijC0iaD7GgtPyplF9z
uUw/ihGittrmBzlbgTEv9vow2wCxxUX6SL/5E94KhAHhpp4Qo52hzNryycxfcmwtXRmo2mGKHMIa
qx6W4FB/tr+5vnr0vcm+Jj26OlefdEyIPgLZa4Nut4aRLzwQBn/00Rx7SItPaD6Jno59y0tdFp54
uV9dJefbdEoHUz9I4QlTwcrsB+30JpCMg0SrxbM6X5YkzFhBpXwYzaUoXqrlUMq+qb3kLacwwtfi
zcZwhdibUYtaKrxidPvpKjeBFQc01mtx+ETzWAP04dS5wp23N8g6tEgGbAzS2zoQPTsxo8uAMYQE
CnIoWu0xX69t4dWsWTTConvmB8IzoG9Hlmkgowqy7qDjbigv+vDaVjS3jNihAnOchIoeLtNDO1LH
DwqY3URL+seo0ZtKzjiFJUsj+bU2jlhv9/IMjHdfIhZip2i+E2986bWdyG8JA9C5oHrSPrH7xxO3
fnYRMqMbAfB5lfSzgYMEkY/eXenp+aUc6gRYMHVaCLL0Y6bWkLI1fek/MhY9B0E2I4ADQoRwgs6G
BKeaou4qt8V0I0SFTesaP3V0tb71pPiodj0Xtjf20hLOT+n7og5Baytvs8He+PjSR7u1f+4JbSY4
FND5v1N3ZsuRG1m2/ZX+gIbMMQOvMc+MCM58gZFMEpNjnvH1d0HV6kqxcujqp75mMkkmJUkwALgf
32ftfRjHBh0bc9uVI7uKmu2T2JsP4aulcdqdl2tpLvicgmUP/ElLm5Hh9iKQG93ek5isP4z8zV1q
0Sqh0NmGw0NDdoUenyxrV7sPVbsqVgzLXdJlX8qdvHc3GiOg3BVHUibQ0euiFovf0vA3wVdfgr3+
uTxM5u/vLOu9pSZB7bjNfqJOvV2xUzfBjX4yj/ouPfWndJce1XPym3FEX8Jo//nTvnjXo77UDRHz
09JD81CcynN/m70Et/4a3upUnpLn4TZdlkfnlP1vf+IXS76G423sAqfZw7/DtFgP47ZYBzfx0To4
N+ZOnsTB2miPzkm/+/WiReDC32MY/vlbfgkeaGXXqD1JT3v9BsKE8oCuHcyi+uiewl2/tXbyrsex
A4z6MOzUbbGxluMq3vAK7MpVs+O/rcqFvq126cF911ftoTzXN/kq3KdnCFOTUe0Aht6xRoZR8XQt
MHvhnAQ961aQ/b629CdWbE6NHw9zTiQF5hd45EnammlHN581bwRbdJewX4DNwlsUA644QkbUpYWI
NW/F/HDKVheb0iheNcMWNdF8yg8wj1gi+kPdXgQdx2KV12voMBVA4eR2e686SGBBfcZRc/gcsHfw
az9w9hk+0YTGZhYhDn5a9EKAeNfJRRwFnEQ64yB8xbO2v6vWZPEwAtZEGWTo37HeVFBn2EqfSuTo
M41Bb5Uo6Azzhh+55QfcYJ0jkGsZFXNnkZtrA7CFQB2WEgkKt2n8laOtiwQu4QPr3SzLP92nuHqX
+XMNVpl++mJb2hsn2vTv2rHbK88xJqRooZK0sk6sXe5vGjErP8RbdNS34SeIiiEX5bv/Nj539qyN
FnhNk7f+LC4P4MJ+tu/jF/h7P4HvZXLNhn+BLqIC5TgjQBsRu+olD0T1CXo7vocnEh43/qZ40IsL
NTL7CBywnLmbaj/gZJ11j9ZVXMVFboM7/akBswlXAa+kPGabZl7yEtWLb6h8jJePF0SJnPn01Y7l
cQX6hDgOSw+kQsmMJaoma1Gu4jVnhmO5HGfGnOqW9sWsm8O8zRC/Thnq1Dw/tKt+5d6Iz+C89xdE
SkAXcqMmHnYWze2tfCqW7k3zYEkePggtLGbGsjuy6W1tcqyht6FtZ/mWcU4TfKuHC3buYJY/Djfq
yX+p4nXtXrBTz4aHivfAv0tRyTMa0MKaD+mb+HD3xTV/Lp95CAr+ipdGtAY/LasN8DBNKqykyxLE
eu5/CvS5ZXgv95aiwPdvgW7rO6xU8+BGLYZZdk87my/lG0Bc4LtSr2K4dQD7L+JMipuTXk1ahlex
VS7la3QyL8WTekFbPihLVmgGpWvLgvGTAxNtosU4u4OA3WRX5clemYfpw1SY4OjtXuqty5+OVrBT
i3QVrHB5zvPZM+7NVXNnreo1gN6mWD3383eiX1bDIf4W4eF5rl/Dszx5t80T4GrPr+TPrDNEvM9w
h4gdEcJpx561COYIqsZrTAcGbQw4gl5xP4daVN/UegbQxPEK8nTfAr/mg0F3jNcTGmNCnqwB386s
Zw8OJ3wORNmduSumv+x524xvqHnZk3A5Ou4dvPpUinM1Ja9Pzkhou82PFjNIh3XMK8tMtezAmziu
kwMhd2TJzuKDuVRO/iVUHrIXe1UfWkTyBiF60X12BZ64LbP7hHZUgGn1Fbx+qK96d6U5S+jd+IXh
WBtjp6/w5c3pQT+qj/rGWNZbAyYebW6rrpoTQ6ZOxcnaJQ/Kfjxzqn3H3tuXk3cBHp43klG90NbY
KjhtRu9Rvkgu4HrgQ8gvabAunIUvtyEsdDMLOWK7B8IDwCS7ZlH1F1PflNV+rM+aPhsFyEQ1q82Z
LRfaePaGE0MRx3WvLrt+lz+mt/He39cHLAtZ/qCpz7n95sYvlvJoP/lj/FwJewPh4oUioBM5q+78
4VMB/YyW0b28yL6+q1L5ZqfZsvY5+M80Ma2UiLJHZqRQoAazHrJioHOGowbJ5pvy1N61Z/exlXky
z4riJdPQ74BgcJcoMaA5dPwyRub4SD6cZ/uqncUZc98Ixka9h3bwXr/6z/W1vfhPRXeWXb1G3F5q
fcHo5EWgUhNqy6bAvY1qFb74cm2m6qyjzM9ncAVZeG+UeLu2Eh6REqq8poQc1rfOR/3NsGilIsMA
NByaU31jPFuQqZtmeDIUa2tjyql6bYtpkZ4GjwQqw2sY3rTt2m+3roaDe2VcMZB4+xYtPJrlt86D
aN/i6tsAW/yUPNRPxkXwxLV4DDLai3JHfoH7pjUL3Z5lfD684rSucoIo2oexWXkpGupMhXroqT5z
b4Gv8sBk25lv+Ue3+qa7WGwWRr5ghlOCnq9vg/uccSNZARv5aCzso9ktRhBRlm0WWSigcG25V0D2
1IN/PRfqKtdvGmXNyajcUz1XKL8HYxPfFLfeCkNV8GAC2ZS43LDhgnXN82HRQg7klHrLoQMKm/cU
ojRs271ApEng/MA678EuxjUkwjO7G7+ad4D0uHjvjK1BF8f48ZCn5yF5tmjaBA3wPpZOsKOVOVDj
0ikmXH4tmF2mEvY6oe7JB3BoUK1N9Tq6F7Pe00pmneOeRp8t0M9ZO9SXgWcvp6v9qut76R3AVl0s
VhwAzW3l7DjbqeV9OGX7kJ/hdhsccJLoD2Yx47fBeanu9Wjfyzc1AEvGutFME9os2OUHegYzq/8W
endsmzYFTM0o0eGBtfGCol3x1isgyiezOcUXMNxr/IpZ9EnPXuQTDZrsMbzNbvR7D6JPrR8mK+KW
ibFX9eXMmrRkxNB9uABFzek2wmvOAyyC2SaNYUJYOHEggJwuDHfj0KHP9JmX4ihSH2mW7H1VRTnC
fLkd2PXWWNPOZTWTw2Z487OLdmu6xFRBX3M86dK75jbgu6HAP6pHcVecaeHlIxGt2Gto7805XPaX
7l3HKYPZIZ+RrwIrS9uEuQ0rHsj4HargQLfAeLTvnFXF1DwmX2ZYbDkm4Gi6rV8cbxaKlaKt3Rz1
9K7M9yHiJo6bhBGrcbWhx70o3oxkJu9pIjv75ja9yA8lm/dHnnCgBvoT/Ev2Fn5Gh/45wN5uzKz7
4ADJf6LLrQBImjjBNy5i1Lfi0aUm8+dDPhU2mrahtSr1ecH2jXF1Ja7cZkfMNTH/z3Bwiijz4nYf
eojFCosRvUCaOtFFebLmxj18ADtA/GEx0YB+iDhF1VFBboQW57hUVQ8aCZ9UOatOaecBWRIK5jDR
rXOa5IbyrBavjZTLrkmO0iARMcCLj6u1XPbZ55/l97+li/1U9PpbMNLpFX/3Z/ZVPvs/KYxxevmF
MJalfia/hCCZfMlfupj7B9MoCErWdTr3DIX4SxdzCDSyUPRtQnNV/unyNf+li5mIXwbaF9lJaGKq
Y38Xg6QSqmRbuqO7NumPRGn+O7qYMSUt/atApZnWl9MSDCCaW+glx0E34z7bTMK6alDXhU3b3+je
EDr+tcxMnzHtUEjs8jENq4ToBTiFYV7ReCVchNQlF19H6nR4z3Go++0HsMBAH8WFQrUY5ZspsFpz
ZcykDRYlvbaxF+TYQktqvmJir2lh3zUqhMIpSoOcDMjVV90LRyImDJF4xWscl6K4RkBilDlTp9Da
eki6TovHZxjKb3WbNCSGJAZ5TGwrjUri7kxrkgEdYCDnBpwgZgz40M/Goo7pr3cy8KlKxl5AofqJ
7cT6Aq9wk1MIl42eonkNnrxJyig1mg0YaEkijjV604ixmnAqBIlasTw6kKbIWn01+uT5YQaKiJJs
5z35aezTuU7cSjGrhBAFzjNb9+8BMdLiZVS0HATL03QZ42swBuPFt1tPPfujZ6ZA6Bq0CESToHsz
sz3TVC9qDuZx56auDM7hAGtxYrbQUMAvewGqSuJUAa5FJ1G+Ca8bAjLOoro9qUJxiBGz4x7hXOnt
7GDomgxXhQZmtddj8E9Qb6cdteuYO2NwcRo67FClTmdER/JUaErM3TTDdgbyFZTFTDilkpyzcQjl
Wxj6mB7zsozDpdsmYMOeX03lSpWm6t04mgbOFk3ahXrhTuj+ssxDlv6GPlp7Vvw6yjdR3OblAYzQ
TGx0xbhUBNt9Gml4FRtzBKP2WrIkSBdowD9x6yrG6OOVEOSncHRuyPHB+qXQ06KhR/hz/2YMwSip
36vY90a6gGFM8FWh5qa+ykVvqi8iyqBNrXzgd5jnhH3oG9Maq+yYEYQ1nvgm7sjS2WVpeDQsI6+0
06BKg12qsrukA1rueG/oJBWdfRtBeADzq8KQ4tCEtVDefXoakKJDoStJtwm0qCDfx60HvwNFAoK1
HvMqdIpgw0W34V1kt013q4YtUTiLuiLIJl1wk7DjzuFsdHBzJ8piV0ADOGrhc7CsS4Iy+1Iq6ltC
pgTMIqEhBrZA00/tz6CXNqkzInU9c29LdYi3VWKpym05RKB7NJcSqJ0iCssXYRWAWpwUG4PTdKXi
wH+InNis6aXQQoV2JTEvvDMSMVQnNTPyDs3CdHOrZNJfn+VbvlfIvOk8CtSr4QSmt3WEAzEXK10S
GBjcZFPuKxj28NUlCqZ8aDoz5z3Ne95aDbK6iqdAMtpL8VvTxZayMPm8YMjiPMqSYuEPUaDj+LOo
KGapYkX2reRm473SXTM++ZXw8wMwd5M+B1qjR3dek2jxB/EmufPcCAKnkTzidhhe0tIIp/Z2LAax
N72iq1bEvvXdiT9VoWL2PJL4NRwtticbUYghBYeMCxJHnktIK1IzGrHIgqBEqa1TXUP4SHP7oojR
CN5EwgqyH5gX4mL/MsdiSY5iYuyzyKkz1JfSHUXNNwxId8JjUJN+0SaB8tZXbVa9tp4ZDfsCPCDY
BIXpY3sDeUrWyjQcPlxHXVx03VaDmiALwK40614zCrP8Fg0c30/wQ0H3ondt2B1V4AHEDhlWpb4n
vrWu5pbRYOiqU2mVJ0BQX+OR7YDOiQBIgByh5qoSqpYGttKc/C4O4lObmM1wcgAwuikWq6lKMSNo
TPT7gbyF9HUI9A7LfFAnoO6RSFsselFsBeaRFSvC/VibkmOQHbY01/Eg6LTkXRLaw0Ptt50573st
tG6NpCMgakancmhWJDKOOBbyrlIJltCFyIJTYPcjWq/BJBkXb71RD2ejK4P85LWWGC9dpbgd8pvZ
Wd2DxtvoLpo8iTFbp4ORLk2ndLuVjJrOQTWzR3yRo+sBqxhEOPVLUJqgvRR60bTtwjFivyNoIMFH
NveDMnY/hc4idQjTRAI9y9imhTTDf2JzN/Hz1DHMyziIU2E4EjnLGRznQ1fCCJIspQtPt2JEbBlL
UOu7MiC561xgPPJPajDgUQs8a4wOBBPG0V6votbZuaLpBY58kRePLIuQdIDsUFGhkvnMPMpT1fj0
O78esDLUg9lfKpqaw7GoHfXTL9PY+4RoSetjbnVDtS9xEIjbwS+brsZPN4AvBa6dA5dKu8nUdSpV
Aj0YFhBC849sjvdV5RrBU2T1BU5MwHdq5tHRnsNEfLqkgL1Jw4qNfKngq0nPUa1pxbJojYGQjoTh
9ozeKczpRKrkdrQLMrtuVybeBXeR66OA1DGIZsnfkrBKqxtP1i2Syah0ZbgPvNqCkAvdINxXjF9I
zm6T6MFBVJYY2EiMigibbNAHiVE7MsEvvKFRFpYWtfq+8bRYeYowD+Eu6PIicJ+8Lo7ijaAAIMgk
FLVeL2JSsuvHNpJ2tTSwcgy4vfyEAYRLJ1JTe9OWmkLERNDq2VXn8cp2YgCGuGHTruwrU4l7n/OX
FSTi1rZGTT34jdtFa3OcBtAUqdCHozdWBfgUlR+Mpj7KfHKvDEEc/hlHSGjjouzKdnyxMd4Zz1UC
sfAiu3BU98SdjgT0xr6dgGAwRSG+y3Kv7vYQ+I64C7RYA2bDvaK4U96dlM+RLxo6cplnazs6CFr7
btpp7h5pqyvc2aTtKPIF32obl6Ga3sBTaz70tV9Y6nMF7Fs+y9b39KFFu5H5uEp7y0eq04aaMXEr
V1bkCq30qG/GMyx8UMlFVAlVHiT/sMy5q/t5Gy5je9DGfaiZevGQ1oZXX4hxipqlGzcthgHXKBLy
sdgYgOAXbl8Kt57pEXFs5pxeGHDzjLc6Sd/GFhrMW2WFplGJdCLrZfNGMRboEhe0a7Scy7y4hIIY
WUGwn2WqVLqVF6bREK8SEs18dTmogFrtttKS0FEZ7REr0JZZDbcTzOsqJNwcC3Gth8WCj7ALWaEa
etTqXqR5an5GlBBZvVCYTape/v2j0P8AEVh/ZFOYavX/w0HIoYv984PQ+bV8ff+Q/7Gt5Gv6rfob
JzB95V/nIe0Pl4ON5grVUokB5v/8xQmof0xprKSDC9ucQIH/Pg+p9h8qZyjdIZ5YZcI6h56/OAHV
/MNyTcFpiFMUUa7i34qF/TIl8h/NIyos/UuLTPGIxoWHrnZmGZ2imKFWlvFuRc6+i8hqCpX2TJG6
1UqdfKCUJnQUvAaDf866nmIh1zfffXA/wAb+nIvxtfM+XcZ0Wvu+L2iS+dzZQ7WLckJglcLH+JQD
jPO67B2UqCbDy+mVCVLzUB8cM4KQMyqGcI2A1JH2IA1coQ3godqqr4aNoq0qlAAUDuY8TGxyWVJ5
11HyzaNgeJA1FhmMZKQ0ZtFVs/3sqhpEdHmJ2MkmfK6K8YGJGtsxiU5SCbaBxNOsMQJ6k8rK3yQl
YSCjk9XUQ1wkEMKH6TDiA1IwGtn1CHUAklsGQt4VSYN5AqozqNCvU4eSszMZWq2o76klZq6eH3ov
rpdaVm9Tyf5l4gzPGBU5GzpM/7/+dPW/J//+8yZ/OfOqdW4pNab/nRtJYHaAOPYK2gyhdvUcCh23
U2e5y1lP0icPVQJi88OQR89Zam8zP4Yk6v0Fi9YaqOlVy1v0SpNgp8l23ZQnAGZ4ao7STozQykE1
2XY+J73YCKYEp4MbkRtbDgkO/LFFcDJ6iW2DaowN9s5W0YBbm7KksLe//nUnheFfjvjTwzSxKd89
TFZfi5blEEbZQ4aWwT4yEakLiue6BdNvjRY1z/TsR0+3iKSxu2cjlNGyHf2aDL5i01kR8q5/C7a6
ZsrNe4N7kDgWDazel+iHmNgoi8ydH/zjZWh8oInfXPt0jT96EWCGvr/2OHNbjiyCidQeelqo7pgu
eMMYorUwcBZD9DdO/2C78pl68MFCK3Wxu8Ulob12JeeSMwSyNIhFx7M7S1wVO2c1d+3s2mN+TNpx
9+vr/GEjf/qMxd+vM0jzwIztoNzhk0CPsOaqA9PYBFcjINOh7v330uThIQpY6tHtWFZUxYEvNkZr
zcssP2QcbGeKlf1mIv1PbvnX0Pg6Vzu800m5I08Y9wAKbfM+OaF+/dtqP7kr09r9/V1JA9eiBimB
U4b8UMjiUNWI7IU14uFqOba3dkr2A7Ut1RsFScOzHgTEJhNneOsnFQWsCG48v943FcYCX8bYbJCz
bRk+Cxnfqlq1ySL749dXO13UDx4h7QvFNHCIrzEWlTtT/ehTuTD8D5cAuhgi2ES4jnX9Nx+LOt3s
H/2kLzSHyWoYJmEDxZFxVrPot9P8NgZ/3WoIt4257wQdHwNZnwbCr3+5n96KLxuWx5iHtJeMbO/c
8dbAYBDFGMuo5OWMwO7POES2KbFN3Md+Mw+HaBNZJHoJ64p7kOhh3D08H5jJ+tYko8YXTxG5AEgm
7ZubdcRZOEM5J4M9+d31/uzJ/LKzWRiMLQ96fVd37XMeogBoIUxEYRDFy+1ALS43WZ3dJdK9D1in
5o5ByvBUGDq+mZMt4i81H69grZKM4XqLzjDncWDtuz58L1jAO7jUGWWHWOSqsqwS8ZuRO38+Lj+6
uV82jdGpio6Y12Jn58XKN7MTHicYbeAn3eJ8598QuUmc4Q7f99rDVkys9zxsyT8BhmpMQhycApyB
/JKoeFbo1OQKaeb0w4C6N2SpvTYZM6DL8DCY0a3uF+I3D6X+s8d/eoe/W/3TVJFD4rnFLi71ZZrg
DlMazTmMUx7jGIct7MhoLX2C12npNNi3uh4g2M8+aq/AIcLxkXYWMQOJdIgULXA12FBwMSSvm2jQ
Zd4Ulegl+lKv5FrGJA9JzbtXuuhB99T7IdNfXBUloIvluqnCV1GpwdJ36WYG4hVanrmM9rB3EptQ
xrS9z2Hlfv1m/BD5ZEnWvmwdXhHXTmao+U6LAtpT4d6yiLW3XMIY1A3Wr1NcPnE/ScrQV+SdcxKw
8LljCf31z/9ZDad92RJSpy4bjWd2F2cSH+c4JHNWYxADtQrOOUWHa5Bjw+k4J7tVXGPdeM+VAntr
g/zEPJVybdGJF87gL+Rg8k433/B6EGdrku9cV9GUo6mS6IlfM2KWQJEsILIv9kD8PCN+93YC0p2X
+0S2e0NJCYBIg44zrmMuXacAQWi0g5OT0+sq/kZ62uuokSQzOi3MB0wdBeNIzGJC0IBe6WjmJcnE
XiGuWal1qzYoX0wP9KQwvbM5gO3rmXJq0/o+lvZjoMfPMkwPjpNtDJkdEl/f5AFYZ0eKVBEYv4Fr
//wkf/BKfoV6bVF1jtVqzU70FMCVX9xVrVGQgWWw6en4GPsAmlAvUTyVpqYL16XaEh2RsEGbFDqH
QmVex8arG+T+IsyNZBV44PNeXe9K9s9Z2VM4//ppMKY94EfX+mXLbLOalHu9aXdC7w7E+vXtSae5
bOhynyXNTTyQR2eVB41hDAtDCZaayTAvezw7ZCCPEGCuti306ERywSwLxs9yMN/xdoDUEwSVVpui
IHaCNmIFPV8yNEJiTrY8IiQ1Y+dguYizl8GytoWHwjbYJUF39l4rqzPDAZaKdpHWoaF65Rua+QuD
sLHZs3oFcvnr3/6nd+rLHoxOJsOgIwjQVFxjrRe5dVvgBmAOUhniDy+hbJxwaqz2I3QzMX8eC7hC
dF+jmuNrqJSQKtEIbpqkclmJwl7oBUmNqkaTn4ANHANDP/7uYqcF4ke36ss2jreKSGv2mF2UxDjY
MnfA7WNFw7GKM/vBl6QqZtM7J/TGnhuTvct3aapYqn+t0pD0NAIJwrMTRs1tlzjKfByN8oj1XWMA
QUZzvCPuTuQJwZDVx68/X2tazH90ydNu+90iz4zJLGQCbbarTIwzo9HAKtNl2MQV2nzr5uNSD2Df
SqpnZjJkHXBE6syshpi7xC9IGQuvduHd4EZ8zXuqtZxJHUBIERxtY5EBJjBkhIYx5ReTsIqFTq4s
G4JG0yBsczuhIY4+Oke5fW5c/1xniU9fD79YijN2o2sFMpnSakTj8j8KJCs68HS385ouBT2Jq+lR
B06FpFcxiCygCd8O8tkp6XN1KsYwmRzhfnl8/ZOjpEtcORljJnRCDXXLqLbeQPRz2U51vsBXWLXW
Yx3XlNh25i9bhzukSaYF2J2jr379if/0if5Sx6hFbDWcaPOdh8Q+z3OOF1XVERfC6LZ+jjpM1LJP
ppyPqr2sFRAGtceC6qZNt8z0ymQsuPoYk0wZGuZDR0qoPgbEuPqxtTWqIFgMqa7+Zif6Munmv8+7
f+6Q3z0d+EBTw45yuYtj5zFo65e653Nn5uSDUZqvpDbgB7ceNc1+TMgZ7WU1BQ6SMhpahLuNKe7+
QgvPVaK+kihy/fUH+LMTkzo9yt9dlM7aGvR2isRRqOGNOkRiqpe0+tbT002gIOgzCwvQLh/MZaAa
6iJkOimOCGWHXw2DPmuKmcPLmuqRJl+4ZoiJ/5vX6acf2JfSQWsHu64wwnOkHZkXjQ93ZuqVv9aZ
8b6kfOq3eMxmtmLd1D4n6NGt6Y5YJo6BhNNeL3vjJmhIWaLLoqEt0Bwkq7T+zVai/mx9+lJYqGMa
OnmjtrvUiLcF+bRabs+7zCdsAVa3JRidt7zBPaijtCZqcPnNHfuJbCIm4Pq7O5ZoiVA1OXQ7L1TX
deytRTJpYqGDhM84FUOsK9ddFCZkVN8SGu3RUsAMHhIsrqcmGa8uyZs6W1pQ/2/4cmo8RL+/XRI3
3+wKVWV+Z9ve65G0yPEDtMri/kzODIe8Cl3FjNOPRMEAwEqhB9mtgRYwjwzCD/VaAQ9T/Xfavg2H
oejVcpTfsP3atBL8YE0W/7rniZx+e7NrAhAdNB3/BftD8KkOqrvjNlUbQnNU8pz1VRjisUEqw3f4
EHM0LkP0gVbVifB22nw10F3bUU92l9onmkdX5dVs9eVoRc+2zfkuFeSAF/XNr+/zz5Y28WX/86Ri
2m7tNNhK2nuzdp1lRU+rrxWHbJDkWY3rl85nfwBZ2Bl4jU2ESPYSwqHNJmA2lnKsJmDRaGxCL7Ab
Ml+V14AeA7CF89uxnT/C/Kdb/2XLs3LGwyid2ew0tUtmroiOeDPJ9RDpNzp6PgWpf1O5HZzh+EB8
4kHN2Oxs4XBhCVdX6Obd6LBdFd6jXVKMkbSo5Fq9/vND/LdAqP+B+v9TVur/IAelTUfLn8v/GFfj
5CMNq/r1bzPk/vyyf2j/lvWH5TDP0FGnRVGnDfCX9g/wRBVBlqBjG7ZpOiZ3+6+BcNoftutalk1C
0zQqbrqK//II6iZtARcHCPkihjVRUn/ZF8//eBF/NRGO7/a3F5bQGRJtNNuAezKYW0dmwd8XlUjx
C60kxnAVaCGxRl3kgcowdEWhY0V3f1TXIqLgAnHpUU8sRAH3xqsEqnaWGUPIIKA8IcC58XIss61i
1cfSUYNsyTbS6zcxUQWXUtF7An+c2GecDX5z96Gr8o64VlqJ7dEdaXrhPSZpaWYA21QXW0WpBfjo
CwGB2QoyInmXPC37cIuxrlZSN90do3sUb9Pj+QI6zkKtYrSBk/cLd0i08jY2GJJOr782GAFaFaZl
3URNXUHJ0P2dsn8jiI3XJLNMhHaRpTohymWu2LheasWrNlWl1mLRZAnxKUQgYM67FUFXKpvCSdXx
ZtDBD9ZaoWYMiEs0l1mujnRU3LiOYO5IHxTjasgCkmUI2smQUWKeg/omJjChnKluYd4HAflIS2rv
8Oq3HOEOJCSQfJ2TD1Z/2FEfulvL7BNzZ/mNSnJulzLlyY7hnzZNlXTdQUujKn2yFHSaRefIpCXe
u+2DnW4hCY0AAXN98Aam0NEyFCRvDEW/lRx2UvxkfvSN/n9PHkzPzDAzWhumkvf3ZpuPOPICAC/B
UAdKE3L/mXFiymVI5Z9cUj3HYmO1pIXKHR8Qc7kNh0nrKsSXQWLQY9wqKk382mINXyeuk/lH32pH
b5U7heUdbDi6eBdLqqFFl4eu8eqZY2PeVaRBAO0qTVu6DG5lTuJRJBkxe6movWTe8OgSAla7JYLi
aPXmG6EeItnVzB/C+FFr5NdEDYGUx4FGNqntY2yg+vVqv3WpGKIVbR2/vs2Hoi5ucKFlVDnc/haG
l7fscYwThujOsfZZmAX8sOycjRkxrWXjFKLOdkEesUGpZivCb60/tMpCGrZLbJmt3Nqam229NtHD
z4RxfoyCaMs6P9JWE/pJRJK5KY2vmYTkYtvuiMoly2hdBRGxHiQyqMQRN4l7KXohkq1hZZ55Iu5h
BNbXGgwyoD3eY68z81AGDnH4pucP9j6i/8DAtQgtl1EEoqKHksUF+bUVJ8fuJM2MzF2s9d1VErNY
PoURG+zVC5R4uOgimGY25dKCLmY23RSqFApyxROtr5qF4iVVt1EziznNOIjiPGMYXmRCUulQV3kU
6RXqZap5L4oYnOCkuX1CzgDT4EDpA82A6OaZA4LO+RablrZnv878tAjnjQXXseoc4i8IVBo9d07s
EF6c3stHZFDF2dIBJWlH8dwS7NjqugkTD5iSOCYD0bnE2wwZcZ/NmK6GZqCUiMm0eSS+Uk7loEFy
tQxF8jjEVGhm4Tl4h8gVTreGO47YN32jgBahTMqxOo1xXZZYUhrbXlkeialrw/BZa3RZDemxGI2w
3kReBBrp1JpstyGNxRahyCDEzSVUpl7A2gTos2Fr16eOP+LR4yPqb+6q9ICHme7Uva6sgpa+PL/p
qLXMhwj7ds8R0gxWo14p16qJYa/FCLDJakRkTVBZGBR4qgAjzNI4SqLULo5jEw6YWpiaUj5CZAqP
9DDwqgsyO4kRkZXqKNuuEoBpMHSEaffGEd6wl3i/CNePGkqtUwffOnhzBiLJ8NQUhkHikGWLniOk
K9uR/LYMZV276TyTa9nnppPX6JTcksq50YOiGN7MgIhWjnpZxTweci5J/mBAh2rMMlt44cKro5hl
XHG0VOdgAEtK/Icoz5mX4grzjSkPI3ISfxVLS4D485G1rMaWHi/YnrJzo7Caa6Wobmp0+Y1VDxjC
HdN8zw36B4RBGgVjHxQvHNx31W0ETcXcKjgNjEQzwuxpd1rSJoysadxyw4/AlQRYUb+00COCEMs2
oQoKJL6ksEt0b/H/qDuz7jixLAv/InLBBS7wGgExaQiFQpJlvbAsS2KeZ359fzizVllKl9XZ/dL9
krUqnTICLnc4Z+9vB0Np6ytz1GOcLNBzbnIRNTeUBvD/ylANUZ9r7Z3fk2XH5Am0jFNZ8wiNdd4h
6wMDirajQv0e582jMahNeK4ss3TOmvTTF1LqA2bQrpivhD5Yj7U2WwpjQ4WcY9Ml7r5PVVJMR6V0
kL+3mQRzJ2lp3/hWmoVfmfD9RTKZFusJkVzNq6IgicGADedMijFPHg31U6mXKraxqK6vpiKWDutc
Ems7tH56S94leq8Vis082zsjfLZ92dVoXqOS1oOWggHdGrlJUaOk43g5+MY8uOOsxBIVKuU2JMcl
8fZhonekuDWGC/zFuS/jXLzooz1ChtGdDgI2ExfG/tp6hJ7aPtp24txMP75gGH/i1om19lwPfn3p
jNW482UlTzUsLlK5whH9aqnH/WMVD6BM6Vpd+VVUHnvLrqlgInU+1FqWXmWsu2JlWpO1mWTVvobp
XFyp5ZR9d7I0PPmm2j2Z1WgdxkRt7rRGV/Z6neLkjMsMoKPeTCf+QGPVcRZIkOOfRZQ0Z3sQtCzG
0R93epX3V1UZOi9dYhlXGfmCM2EvU5O91nOpnuYsrbE6INu1F0QbK3g1Ksqz8Muy3E/MejhVc2KF
SNdw4L+NJLMxvkLp2194FsCADJPgrks97ywHI1EN0cnu4cspg6eGDTYd6uAaNZCqaTCzT3l/rjN9
+mY3qcEtT+ZzBJGz3TILZm/t4JN1M0ezrbgKQHR2BtBj4PJgdWCEBaIXnqbb5M0qA7szt+jnmAxT
IZmU9Ql215ZdButLNAPe9DtSiwiV41s1q9ZHJlYAuvDAkQV4gsuovOt62xk8U43xwdHwY9a2aIVi
w+nt+TEfDbBJpq5ip5SJguA9GjsswBCSxb2tmfiHAzmlX1qmzzNgN0rjfqo9O3rmc5wCUTbRo05M
86Q7wEYnUrdNlOeicgaF4NZhVO/KRJEWWygKNyXhuFNlYI8JWjG++aE1fdEMP/+SdxOSfL5m2rF5
PeiaBhUoAG3JqI3Nfe+XwJYK0q21+1Bth2wbWQMsJDEjg74N4nxcjMyzSZQv0cj6RVWiDvNmegrG
HkBkT2+gdqIWapQ+9z1WpJB/R8D7MEmwelrfs1F1Bm3svw+BhkeZfLuw8QKzwTGdIp9sN1laQdNN
zKzwz0ok6m5TZXqClCsYJ3mvtRHusbqRRnxPwGZ4zqa2O8bIiIAsGhBLv0CjopHWm7ml44lOp/EV
BwNpR6BJh+lGQQCmuPU4G61npo1h3U6xb/uu3UTOhL+3anLcd74af52yCA676Ej5K5TyDhF7Xl5m
fZ30uykjM+8YCA27WprIPrmY89nIdqMmiuq7MzlgrYAs6SYGz6ma5jXwnc58EQjrzUsap/3sBcgs
X9uCIs2qyNWuWBdjDPZNtDVOt5g/DG+rMkIkk6oV+9FZSxKxmRw7x6vTVxbNtIiPgD5iGuZfm3ZU
orMVjJVN40g0FM3QTHcVA50ORiNGquJDEENKsgToBpnaVPOxDrAiD+xLPHXQndprglZPzokYc2sr
GyNrrqVjWN+GQCaDN4a9U3/BiuF3W6PXKueu0GXPRJSCMtotrN8buv5gfRHhh18StTP4pjJ0rfn3
ChBfhkaxzcyd5TfSvmJPoGE3JsLZOYbskf19GkuIWj+dLP86u/2c3q29r3dbKlHuYkmqN3TdVB3w
Me+Pailr7qLBhzoKooPYoHlnevYR0pG32KatTwqo7ys5XM0UUrMNbDe2QWXJ/lAYCaa2auxZIbYN
TeIljoTaG+I0+OQqH+p6f16GU7DgKIss0fnR6v+pzsZRKZlm2YNkD0tw1s0gbkakWrsqBh9KJIYv
n4yx0Q+iV9TnITOGAwr88ovRImj9s3yBA+vX8egfNEP8LhwchWGxp+LIjazlwy37Vm5PKZYmD4Lu
hXW8inaj23mz222THRbtNYip2+l7dKfjvysx2g2XwKC9zx78B2LFj/esOY7NcdzSDZs3/f49J1Sk
lArLj9dAWX1OAyP4Iiy/r784AVA8vkp/3Ni6Ut/belmCKumsVadlxc4kN/0+MiX9h1YtSmKKOsM5
wuBOyDmhwMvkaWr1V6S04pO3uJSf/l31++slckgCRk6VQ//Rjv/pJTJ7ECgA2oN8HZVQk1ppUFnR
tTCIJ6YOkH5WDP7bl8DYNBwd7aOxXPXjiypxr2T1iJUSZJm21YO4v6K1DNjCcYLtpJLAV7VW6LJh
77ftnFHtdCZ8uplqYqsRkOR//2W+rxH/efvUThyUFrZ05EcBY4KDRsyh43g2s/QdIOt2byGY+NLO
YIrKcI5ukmauqn9+VcsUmuD2+UjRib4fJpFKqKs0JbFuAykWkR9irLeRPCIfJmEqCJsrAkrRov/+
Xv82LUiVL0MDkSlMbWFYvb/qFJoB/XXD9gjndJMpb90hjedPBDPLr/5uPP24iA08iw/BkB9VTPBJ
Y2n4nMZVtEQAvNMVG3qQHEpxC/X6nqgXbMAzeuv/wb3pjlQXnpfD+Hp/bzBKtTm2uaxP5q+WHKZA
fjKH/22kLDf27ysYH54ebnriU0auEDu9037BP5/eavHQWwek/UGMPmsGyxFz/pPffn9vf/tEpWpo
munwPHVLIjR+f2+8Md9EIG57pWqwJ/EyyBSd9Yle6BeDw9CE1FEtmw5Vyg9D0izqlOO/aXuOTtAw
FCZ8bBhJI+OTF/WhWs8Xx93o3AmcNNYoVRXv7ya3o5Li4eB4Cyqkvxyune/kbx0J2n617oGhw7qg
G3TsvhRn62v8yehcloEPo9NYDKqqhn9VdcwPd9l3eIM0fSlVzU9xexYhfvvqQjecT+7yg7Tuz7s0
TAxm0uY75829v8tIESn2yNTxjK08QNHYtat5rWzrbbf7/eD45R1JuZSTqVVbfxN0tjNGCdjoXmHC
RExCn1MEPfZDmoN+H+N6/qyF9b6P8eedLZORxX6Gsbgo5X/urtXWXJmq4DuwzoOHWxG4ifIwJqf8
bN+Y14bLXsMFcLWOzpr/Nn6mWfzs6h++c0n9JxQ1VwfWsauuoi2RoZ560XzyVH/5/n66y49zJaHh
cd2gPyMwceUUq25LiCG1DHLMQCQd4mLz+7eo/eobx58DPtCwqAMshoGfnyoQSYPyi2qzfzG22gaw
2gqH5YV05ZH8kXXi4i7+pOH3900pFSl82bAvTbw8uBveXxOHjN4hn2cpvgLc5pH4tQv24a25Dr10
W39yh7+4QdohumVLWxqGvpglfr7BIJoUJENw1e307LNn5Oy08sfvv3+My9h7/3lrlrWwG/nwGJkf
NxeLCy+Ogxk9Jek3E+E5Y3FMyTkL06sZvJFeBZ/pqP8+beIYZyMj+R+Vf3z4Gtos6kmgqYPNMptR
tNbwU6/CDSbM/XDH3i3ZDtCQ/vFd2qrBVlfXKcMaH/csQzrZvmO1wUZm2PMONdJps+wuR2ITiTQH
jhe6v7/gL0aKhpWF+cUQqr44Yd6/PMvuQZJ2pEEN656ovdyt1tyjN210Lz7Z3idX+/tQEToDkwOM
ygTj/Dh3/LQl7cIw8Ac8DZvWRY+I0cObd5ZH2BBJTYCIUYcCVh3WFNM+ufAyBt8PHyFpzNFYY4gK
4+NHaA3WUJTkE20aL7whyHQVebiEL60tZN9zsPE/eY8fFJ/LVPr+eh8GD1JzfWBPFgDYSq7NDRjt
9Xe8dUhwvOWDLz95jX/fwby/3Ie5M0rRKBFWjtcjJFE6t3cGEmsRX5eddYd//ZOr/f3L+PlqiHTe
jxlGUxaLjIeppOaWgr7rx7e/f1+fXeHDqIxFF46B4sC1LJs7U5mO5TB9+f0lfjEUJZOjbiwdVovx
+P4mCkPvHCgRDPxSHFClQzgN3bxrPhvyv7yVn67zYVPUzdNMegbXoVqVb9W1tVGeI48yN1r3zKUR
QTbKznn5cXP/qOf/Hxv67+Anx/I1P7f162t79a38/+D8W3rh/7n1f3itm9fpneFv+YE/m/6K+EPV
mFpZjA1WLIMF5V9df/5ImLR7HfZabHE4LPMJ/avt7/yxFF1YBnQ2fByu2Kj91fY3nD+o+QnThpGi
OVSAnH/S9/8g9jIBAztchg4RMyMnyB+ElJ+mR0vW2NBUix7oEpQ8PwQ7pTzGNEl8MpF7+Vo1WCXE
vjHOjb/K8oKtoLaR6q2uBtulQ/XTk7v5c3b8ubTFWfndrMnvw7dNdcuwOdEuTsgP04rA0z0pMR2k
QM7nWr2ElcGv5qzDOtyUgnSb/LvZ6G7lL+SlS83J4MgmO18dbuo2f8gs/yqZn9kwE+gpbdI2YEIR
UxvF5iFPohMCgGtdgdPvkCNWy2cOKZdkzCBLJBx6dE4hAiRgDYATdlp/13RvGoB4sOheBScc9TwA
LNIxLJjgr3qTUE8HZNc/czZZE0bH58VJgfYjUv/moVushC0KgWaVUTDVDEKqfGWl4LoP6PfaPY/b
3guMUyxQ65ZuMNRf2m/raga+S3MGvMEKKy9kPHUV8pMTWQ6k3cayXseLob2oPZr2a5/6c5RwrZgK
qv4iYwhlJkjgOiUOvSOOtXPpvuCkJLQWTA1VYk9wUw6BNuX4QqY1kTRUg6GtWDsDiWxBQmJ47Jqj
JNQnpUUTNRm94aO9gA1qbY0tcjVpD6aek5oNvAwHU4BSm0CZlUMPDwwn/69WAeTlzSpxXqIZGKhP
+xtgTPUww95cnl9QHNv2KbInerAOIQE/3OO7lpJ7N6RuZ1ErJmnMnjTP5InbyUM0k6mtssB0a4WW
lw08HSBOWzxwz35yA2wmIu+3xXYigldj3I8YPFGraNy6gqMHOyAxOEvsB8rdpeMEFSvCzVHz9GbB
rdSX0WCuUuxz2EbWQim9YKsNL4Ict6p8mkzyNEEW26SfTapHL9FdfgUDiQUt1bXt66uSAHSVhJ4M
d2Pe9S6CxSXFA1PSpgQjhJDSsw1lJ8BaLbc7M16A6niJ0aHxFOsM3k1I82NQXtL5smiehujS6W+T
6gQnsYao5iczyn6yFqLK86tjSVKBbEj6zl/6ucV0T8K4oqxmmzS94agr16J4WmINc97T5Cfu3Dwo
85PGAQS/AiOi8rTgVeO1Sxo18bkBTRjzXhqICZJUNF1jqEbmipo/3WIS3XXjx58NdbZe/rvlPUQt
gZa01PUOBfhR4YuU/i1Dwq9MEnfBPwqIRrrmKbgLqFeTca0RvWCsLI0PBaOBZdJgsQIvB5mPKIh8
0e1czTun9HdmAm9xAEgGetXmQavO7XKHWvwa8pYbg8dMGobfK56KQHUJjqMOvKXm1abKxijsdck3
C94Ae0TqcnBeN5iaJxCIZcynEL/WDOKs2SoDtSTuMupftWJrVi8jLxZlxDpi8PkMGx5lBRw2g2TW
06HIVeRLYJaa2fcI/LpuEWCrfu3GBlm1pv3AjOYhu7kvlfG7VhMDAXOsrcd7vTAIUDau2oBcdcFf
LcQWzokbq2vNUVH77mZyHx1+3+VPVa30Sj782vo6lOYqZHiWpr7uxWsyD+skfYoCgUhpdHUd3l/1
gBJ0TVN3kxYvBbFJDk+0PdiaBvYPDOJ4soyzxutCUbToJgjhehWItyH6rOusX0cpY4q3FCKKIgUv
BpgbTPW2IcJt1LQ1NUz+xmzN79fJ5BQG9l6taDUwhfQI4DOGV4/vK+cJ5RBtqpKxSDh5uSSyVa9J
zWs2bn3xFCffQmRE5RJQkNvPUGkOZi+v545piAkP8QUMdOJnN2P4mBaQTwlyWsbu8qHyHaCnW6sq
5hR+pWV10lDCG4Lkbo04XsDCQia7mjGsxA+TiiZd46umVcm3mFYvFqcof3yoxoeajyhiLhXZ68QH
aFn7mF/WGMCaI8Re5nE1zNyxZwYbCZMY9+FI5LISeAX0KzvIkVkwA+YzN8WyCGNETNjD6pb4tiPy
y41TiQ0NSxruISGpqqXihNY3CEM3dTp+rxuF9BYhNqlMD4MB+Y8Yu0cH+E8XBGurWaCVvJQ2xbKY
7USOD4rfNcpe1b7eDgigJl6KzoPJrNtCIdFc3NYITRmkhYSbAp+9rNbOEAAWxGHNOx7aeYd4di+G
dJfjXE4b4uQgHS8LUB6SA8SbSxbn4KEDeFmaDHiyxAtq5y2BniPdF8qt3qhgRK+JiTUbV22Nyy7z
qV0ky9AOtr9f/98fuf/cjag2J0MO3YLd0lKf+mk30nVha9IpH+gdvmrpccklsuHOsCr6qUOD8LP9
xq+up1FAZCMFokiXy076p+slY6PF1Uj4dhhfzuJlUI9zT2wzlrOLnvy/f75D/t+oYt9tov8/kTOQ
j3B6/M876H3bwZf7C53xbiP950/+uZVmv/uH7QhYgoZpaKpmMjj+YmcY8g9Es+S70KukVbZ0QP61
kTb/ME0TZS2KW4PttGQ/+a+NtPGHQfeILTbILDS2KPv/gYB22S2/27ry95gU1LkYfBzKDUJ82Loi
RcnrQknlfW1qLx3qFDM276Ra00u3MsMlGaZZD2hy0EqGVwR8v4VVTvSbMm0Clc4dSsqxIB0nzC7p
2pE3RCZUkBwMtSWXitDPRgpyirTC6xT0RPV8bfmltg1G4UZoUlCqi5NsrHglWttGhOegfFgSqUhn
W6tI1LccCrcZhSASc7NqU5AB72MURoRHfpKtqnvB0kQgRBNa1+g7t2PQTJfcL0Tb5A7zwGXTA2S2
SKxxm7g7WgbeAdu/CRxnukiV/GIg4zlV9ZMF+oZAL1C65W0WEnomiuTZ9PULoF1bHTihHaEN4ni6
HhWfhFS7ROoQLKKwr1qvnzQyQJJO01whMQ6FWrerM6L+YNvddEN5Y2b6KUjj565In2ZLP/TFfDNh
OlvbabjXG4jLhQX1XsPCE8Q+R4USDDo6lzwKryAk7fyW2LJZuLECa1rm23iaPVEF95wJYj1+LAJn
XFkl+/KM8B/N2kNYeoubR4n6pfPzc6wa16QbbYSi13tlaKqVttdF82Wqyb6IVT10S0PSwgGpV0Sm
m1XJc6TZdzAhdxlpxGBHzsgTqCQ28to3lIMWmJI8L/OrnpdQ1JNL0WjbSjG/VUHzpBjCdkMUpc4Y
vql5+JRF09EqjhFby20oBh2vIGeAkNuLNXqZ46g+RBNyf21+SjN4uDKVi87ZpbdPDKj9lQrRY5Wn
b0R6qW5kp3d1v27i8KmIyYmcQHusM9l+z7SrUJJRnJUqyeFs2wEivgQR+bJ1cp+qPFl10WdpDNvR
ObZJ9uxjMXNrM79poEquJqSYaHjG69Co1E1b2Ncx4pi1wfkB75q6whKKFlRHziOxJcTLPjqWU31o
ZHlb+ddd1PuoqUjeRhPCzi9hIXXsCRI6YIXKR8vVMWOv1CH6ng+ktHUiPakhlDxbFydnNE6AlAbX
nqOnprevK91SdyXOUqed670ToNJRQEtjOkPLk3gadJ01slhOLS2kXWPQvxTZ1mziaUtiDvmPJDKp
JGwojZV4vYgOsMl2yGfQhUncT2VbsmlA8rfI8iSyYCU1To6lkKd8y6qTk8AZEaBYhG+5Er7VVfTa
7aISoSJOQ7ZTmFen0Xb1jKfdBOI2HfN9YBFOaPvLm1vQFS3cbJQwN8AcJ1K/5+dh8UHz5SyRsBqP
J6ou7Sh9Yzk9mQSnkQjaqOG8DlRCLLVgP821Dp4ldlbVQ6E56WH04wQG70iCpblhygpXSd9ftWm0
HNiI/Nbi5qiaF3HMKUdMD70dGtu+wARjldMjgQBNSdhwrqi7wOajy8FKI4UhySW8dcgbH4EFbNMJ
onkQpk9Zb90VAO2AVg4PPo78NTXYBWKJquEU7RoDf2U85viXi21hRi/gBpkK5XWPe2EfNvZu5jAb
lqG8sexvMmA05KjLVqVNiGNQGqdB2s26LMUeAO0pKeKX3ti3rX+KK5SjQyNvVWu2diiUOW5zeKus
B8HD96ZZvcR+sG1bR0FSmRCbh3Zgzu+kRDVXT9UFJLvGozQCJDwqbsLpwu+aq8gkQJLBc2PHIXG3
JdF548BQr+ro2monr+RUjIMhXeWBfwdF4DkZEOP0DSQQvpki5kVYBQKlossPPwYM3Wcvro0HlrqT
ouXwZGyKHXEVXgxJeaMO/RUrzlpPKAFEWuG2IznsrUS77I8rbcj3vkP5IYHBsmpa5gBzNLfA0271
iZzSrjsYfkQpX2M2LtrutZHg7Sjue07GDt4ubmDTLnlh+Q08y8Hj9LJCNM8Js7isjP5xjuW1YODi
Uy0fd3qLzkjpJWpXUt8AVZxH/LSrvs1tCEqkFjXzgyWdTTKq15MqHvyWpWIagM1YyN8kan4Oi/kl
7FaSNyRUi7nIw2WhAp+I+DdmO6oQBOUYi6+2gZGX2es6AsMZGtk9LNHALXMOQECT3LHjhBp8aQA1
Htoc0Lgiu7VUxmQ1LjtEfP6pguRLvUIBzOqndleBnV7OpW2urcm5a0R5w3lpZcrsPgu6F3pn1xRc
iO0dFs9cq6wD8v9WopoS8kCEhrI1L93OdC2BszYBcpTUxY1SdldVynjXoXKsiQztoUGyVW9rBa2j
VVyHE+ehglCWFTucwtUhl3KIL1CqQSTl9AEJfOhsdzK04xREwHCg1a4IU6mLB0VOWEKj0p0w0Ll9
jZKn0W5lhcwcwh+ZfeN1lY5kUtCQXrOjsAZiKzL7UhuusdB6uHOeSNRe6lLWuaJepvUw/jJCGEDG
d9lAujUlGGmiyNYUAlUUtVlZev2m2mKPXRCCd23dVYNiMfRhfKsdQaoBkbtAEJz9GJ9bUY/7ssRf
YpXMKPw03mV/AxRyk7SH3GfIZM6MKq2qH3OtftSG9rsUs2t1/K6R3vHRUiIYp/xs1WW1kPgWTX5/
tEIGg9MjEcrTL3lGhkc0WS5Cu42pEsmqRJmNp6LZjGq7sXrjTBPJtROJMputkjqz/Fl5/Vi1HHwY
umHpfzNk+OabE6nThs0RXaO4VzxbZd96IWXHVRqaF8QR78UyrNUZhSiNC4osgTcBIm4aRGeI8Z9H
vbnSYpYtNETmWjjfwPz2KxhtWznz14YDA7kdCICFKOZH8dtch099Md2b1mOJqNhL8+nB6YersaIR
EwOSHgLm3CHJ7BXkzSKkcDAll1XGX8oO85rN7EUCld/nR+cag7Tiiwe8pblRP3YoILdYFHFVZDtK
Dw+qMj+UjYTl2/PY1ZRyUDRfJ5p6N+F82I3GhmxgCnmdfckKbO0VjYSKVC6oFpWxCLszdiuVwiA2
3dhr5mbDPnlkhBRkhxFPRxkm2pXxoO2boMF905T7yoRHP9rUW5CFp/7sX0xkSGj4UTzOdMxLhnrt
hBsxFc06x1viidD0cL2rq4HlE98LoUclm8TY3JFff4BiSxBw/mTrxqlDDFP51CdI8OR4CdS+cgLG
DSjXwPBfDTG42sC6BxvZcHEPXKu+ZroKkTssojjrQ3vNOqNvK5OJRE4eYfEorBVKRIK9VS7McxXs
Aweyfij1tyRN3oaOEM263pYaWrWqa8XawW9B3WvCBCT0Q+mnT+WbPviBGwhj9KJS2RXRVLuyil0z
mTNXs6g5SYdcu4Cgytk4JeZLg1F7GwlfJwac4N3mtmOOCHrmKgwjRAND5hx9eZfoXl93R4N1fUxL
hhTNXoT75K0Wu9Yo9jiwzrNR3CAjfyo1ym95tJuC0nZjM3oOJv66Oi7WqqSYV00PSivZZvVX8Uiu
EtFC/ThyJbxUbPN6YBEicVXruZaPfpoespmKGL6AeNXayiuyfejSFfG0gbWHsv1kDvVjH5+GonnG
r3jnZM53XwlfOPS8BDo5q0k6YEJo0u8DwJUiGni3cUhOWNFQe4z4qP0xv0mTiYP0uO3seNOmCSme
Khvcvpu9ZtItrNFVTzFWB5gplVeziPf2oB/9Y5aKF0VVSEPL8JqnWfbEx7sezHld6T1ZbndDGLwo
yNspWpZ3vmI9mWVYrCJStVfD2DyOA2X3JHtsM/9J493PJoNADSQfkjUhLElvAi7hFkV3KLSMg4+I
H82meLFjddznza2SAP3JteBCqVjCDLP+3jNKttLsiWSg3sksSKEEz6+ZvKRj8AaDYtO2wctcgyjR
MlJAtJNImROqNn6jRgkvo4bdGvJUKgmNc//FGGHH8F35nDR8AOQUkBHs1UuoKYWlarUrLP+5n0fI
Ysg/V3rF4E2nA+r1ZzUYDLd/9R142akSv/142Aq+pMYOsBMObEvLiDKcdd9RxUc59RVfR+yskyjd
ZybTl5Mpd525bM/V5iFS44vZXF6DZNvRxUxLWhnBbsgGpiYWiRy2L/lIoM+Dcrwbpvy+ZAp162ox
dksSF6DNxBt1gqqQP6SCpGuqkNEWS4kHC7nP5+Bg4HzaZlr8RJzfDPenwKDEDseCW4NPPWS7PU4g
hWemL7B2yTZidd8lseKvY9K7t34YkWLiOGd/oHp/0beX1ZgFbqukN2wIDFdVtXWt11CCYjbbujI+
JBExO7OILjpLuy5zQXvDse7QbwOQfGojs1nxrV0JdjE8lJe0Nb4b1ZXVYSuvkNWzZaK8jRQgsBsi
fFo22KaRnFoMN8jlunBFavx3iFiTt6z+664ZH8yI8T1xGCpsCsFFUl7WvbRXM4U9OLCPVsjG2I4f
Aup0kVmzZayqt0mjk8CRrvOLNZsCnrS27YJvpWCNY7ssYT47d6DW11ZUqEzHmzimUB1HeGSsZSCr
0MDS9FLim4fAWEyJ6cZ98YRV8W5y4mZNvWOb4NhxVfbafR68YHTBpcF+D9VqwXMiGKsaUVBSBa8C
DuF5JFgmTSqD5lQnnmhOUSDlijVDx65WPkw+1dBOsnuLejY2ik6XIe75R6XKecXZAJojjt7U8qy+
BN/tnOGcR6thqQb3pnpSY2uDsfdxNIcB30XyNBTTo4maU+b+tF7O9f2wNPTUFOV/fR4c+1tEiwQy
/DprWFWicFmj9eh5ttJHZKeXadY467GlhxXCHZkjZm27Jask0CRv2MI9Yddv+By2GgEgU81E0Bok
uMwNXgVmY6kHlMqTp67Rrsh1eK3RMLqA+3ovqwMbIat1sgLGi46ToMiIXowNoprSqzB3orU/souC
/XA3g8tYOaXzEMgcf32k7/MghRtHuPQzm0ZwBvVqEGxATBnHqwHaNM0BDUKdDawGzOnaKDMse0PL
GG8SN/VpW/1YyVFKkpxShPeBLw5ZaL5JWA/xYj2sOzLo8Thu43Z6AApss4NnQzmM7AzSjrAhO1DW
iPUN2lD8h0H9tWCBJJ5vojUyBV8caNibIGezOZXaZUmwkNWxxIfpaQ7qM+ehgzNZd1qqHds52Rka
G7nEd6tIGm4kRgwjBZ1Oi4kATwYA7+O4oDY6r8Lcvo3UE7KfQ4/Y2/3nhdP/nrTgf1Ne/T8IHTB+
WzZdf5uyb/mviMPLz/2lP7CcP+gogB1w2MHD4f53AotiaxRAVYEcWArToZRHQfWvsqnGT5k/yMLk
s7wvm/JHAv/zouASKksW1/oHZVPzfdF0UWUJGxkfMRGoD2j7f9DESFjCYNprdYNh58JZdrqgyOk5
M9lqU3i0hvwuKkBd4KG+qTVijKaYT2LI1wX2Iq+qqJ46fpa4srSDM67MYzAbJMo1w6VCaLsntbA+
KgHAOLVMaViI/WQ7VLLs+Fpf6pkYlw+zoM9ksM2cFPWq4QNDFU43qmPxMEocTJPiPMwT3C7KIPm6
lYRuiUEzmGYjUlgyardtk8oN++rhgN/r3hyMdt8zAZNmENY7s71JxnY/Nze8pzthEc8o5LId2eYL
8yuu9z/Vzn+loXhXhv7xRHHPYF+hgUK4+g/Fx089DYVdQQ33WN2Y2L9LuntjzTmvTTe/v4z8xZuj
R4Msko09tPOPfCViWzLIVKSW9Et9I7fnbDXI+VucdcsLAgbsX9kRGPKWnpY1xI8GVnJg+VfIxnCJ
gYUlrXNQ1H5TaOZra9fUVChqhNV0qc66c12W7DIj2zgp9MdGA/vklCtPkm2lEdauX5QnS+QbnYiI
lZIv8ZYlxNGwucCe9+jr9a2fUt0N/ZR6sxGvMFG+CIPUhrnpXvsgh0XW+h05qeFWs3uyJnsbSa5Q
jqzyG3gNFJh8fYYara66CvKlTSVGzPKAWfquFdkPy1+56ovEzcT3McF/Vfp7GWnMxV12wMiwmsc9
rrvwE4HMnz6of8sKl9eL5l2XvFkLzR/4j/ctK2EqkqQfkF6aHtInS+Ytncy1nlvfos58HMKBRx9k
0cmPQM+OyXxKZ/2gzOXW70XtjioEANv8JuhpaiL7qvugDqExiJVdJfeEbogVwOZvQh2om1nnabhx
pn5tg7HAkbdtACoSk6ESCFl32Ua3tTMmhi+zSe/YKv1t2MuvwKM2elWgu0lNMISzcLD3im+ZaW78
sTuCIrjLMayyg4xvcKgQx5HbZ3hh3jg7X/k9ryxkrl2UPkZkjrUj9ckyv0i7fp/J8doyVMLAVX1L
otJGpvXFSLwiOM0rfWgI1tP49bNK82n/Y+Qk5ACQ5LhJTYrS2agtU0YEI3Bg81xsuy45NtTPJ2ID
akgfOFdhlUQUUED6pFNFR8XxMfKTQjElTbserfnQDhNrYMU+f4JIQKPbglJhuXiuqPOcw14jXdb3
8rzYtk77kJSnsmRTDDTPbAgXycuHLrZOPLmLmRrXUCYHEgPgQoye4YMVGEYovSh5eotI7WlXSeVp
Dsi3de5Vs3bV6qveXxCTBOjqUqb6VvWdFabuUB+8oUSxQ423lfF1l22D5jwrMIn6l2SOdplBLWzY
m1116bSXKVulPn8OlEsfFzKahHJUKMpa5KPJjTWqG7UqDnZx0uJTwMbeV7eczxyLWm9M9gHKjky+
pWi/sPBd6JpFebJ7Jg9q58jkrCucB/tyO/nVbaN1UKnyrTDY11H6jIx7mf4Xe2ey3LiZZu176T0c
mIctARIESUnULOUGIaUszPOMq+8HaVdZpiWxuyL+iH/Ri4qy05kJAfjwDe97znNw0FmREwYXnTiR
eUt1ioAGiqLOkDFKtGzT8WGmaD5GNhxCKtvGzClZC3ZdqXlqUNpD+LuYZ65ZdWtIJ+tf6h0BFoPo
44SEmpKjBBBlj6CmTawTIkLwXK5OrlY8+qEP/t1CcmlCS+oIv5vWYfvSCBVlUcPuxMoRBMGRJg7Y
Q/oo6aJnFbGbI9My6V5wciesAhVOP9jSeNsNHIEwgFNGJISuvu0QichYXrv0Mor7zaCsJyqS5gIa
HNyCA1eZvFvptpCVlcJTTXUgLfzFSbaKkk3ExNhDdRurDWFMCFIYTeRqpdkqEaGNS14MJdtgiuta
b2LLyZEeh/lW4PdCO0EQsBP51Q5FRuTzlXQwFZbpywNYhqIDQf5DUD4a5FhMr9NlMb0K077nRyLk
FIhtUO0Lo0aPA7V63s/kKymIy+aWyQu9UbTURLcJR1WJf+zbLX4kDgIcJKStwO/V+alqi17CsAqp
A0WKqywX5S+jEBOxlJb8Kr8h4RIDyXuzfBzQ0UzDo2b2e2n0L8B62TKWc3l6UqbJxshrY/zfDX75
+yw9lrPu5BELd6SsWMUpw7ykIQW84V6lW6UZOxlUUSutRPG+ISEGNAwdkYti6jc0mAAzEuaikmpa
8CHgiueYAX44V724vcYO7zSY4oyOvwAQkK7y1iIYADXbZhFFl3RpSTAhraG4LyjLDtqbolESt2QQ
308WH0KYP1Qduslx303XYb4VkDQ1HeEDwx25jdX85pPiWT3U1iakGDMJZMCb162uo0uKj6JCGXo7
h1AcNZKX9dirrNKOSs0uuicjsPbNEK6jeL1MDpy29lYwrKwGyE11Zc0/Q4ubNx/LYgBNo69iBo+a
KNtEMIFYIphpu3xb0ono5+dJvaoBvlbd3WhoWxZsUI2621a6O1BN1WNK9Eze4fScYGIKyXL030RK
sk3ihdNPTfhZ+vdF+qoPP8NwcmS0bpgCbGMs3Cg1VgEzbByh4Gl2pXjAPL0VmArDpnDk2uTk+YMi
007yMxdQTNpb26rCU8CyKVfHdnyQlJx4zxtfeS9GVDhVHTtGzqW725j+JpX0aNTXBLgBEi/I9VY5
IVn27EOOSDB8yA7ej6ae9pLGfmLItmH+u5peJtOrHDzJ2atBZhqiOrckMrqktpHXnbsIMHu6wFC/
eRR8JBQoqYGOLCp+94NQNyck8yLUVuQA2TRVbCxdqxJNVa236x6Njk5vg5Ru4VHQVKoEKYmULanf
nOVMjZCEl1YrbJP9iikZxFrtrcoEHG1uEjN/CCavKn/HKc/nSfKcfjvzojrrMIj7MPUUn1p4+6jl
QCWMaiPVR6Ey7wcDfZbP82Y/QZ+H8ppZ2LVZb/u58O2Rmj4RfwjWCjtXiYyen/riSLgDI54ywTDZ
pri2iM6sxX0foFn1QdBLB+pebNSQaWWHAuh5KDkBw0bqrnvyLWI+aLl5H5FvjQhKS8SqMS2ugXsG
3J0Mu2Gub8XqXWArlWiH1nwMxF2IrtRKHqPkLkJ5GooXJgK1VCnwL9IxKjNQjbMj0pnpywuADjSq
FafeOOwTERdnLAGl3q3RFq/Ekujbq0R5zuj30iNM0/00XudVt5mGm5GvdBEsxfVTaZjbgb2IHAkv
WU1QttA+a0WK6OJHXt1k4l3G2qLFRI7mV7PPER/pXvY2diBWYqCUv5c02zDmrgVJqNZma6xL4rEU
KYatAXcw2EeNgMDQXGWI1rh9bKi2Eh8lJVsv+w2ZqKJE3baK7onptVRFbqsK7ljchMTrChXZW8Ft
yG5CV+q1Rl5ay2weiOqTOWakb3GUEbqD7N+JocBWIV3JeuqAFtkHBtrrXnaL8c7otXUyc7Kx7iLG
/NghFTTILp+Jo4wxnTeC09RuRrunKCVbKYyt1L62LcKwjOYxNbyS3VBEATVOxXXXXwxmz0S4teBj
JfWxqUaW71tBn7cSUa+NdswM+VgqPjQGeUtW5wbJwjjGu0RUSeZqD9bMHFNnm6F6z/n2wMStQqoE
w4ukHtSY9qQUIAZ8KNiOkRAjBo/wWdj0jXYyPghQOUM0l+MNjQQ7l8kFpvSaeXJJHZVXXwehrfSD
E/G16e1lQ6JCxo+pT+DY9AE62M6EOF/6MHrU8qIP7w12SEMGvcxge65Rfa8vS1Ml75AtgkIFuqJU
Pk8GaQzmZhaeCkaMnC5ivdtQuYB8pfmHPHrSjB/CeDWhp9QqIO7CnWAmnqqhgyVrfAxujTm+jJIl
oqSzZeLxxORNKDV2P9Gx6IS7FrgZFlpddiMNGr+GtME4Eo2zYgPVGbCF9A0gxqG8TzW6fNWx4XeF
+oPSkhpNcrCQd2vZuizC2xm9qp7dTkb1wh+nhv5s6bdjimBFsVAD+nSLNxYiyjyaiftVnxrjR26F
z4KZOXJcXHQGP2+mLVv02cjQUrO7i6anTtU6p1NM1Wmb6ioq2id9GF2pKZAzCNlVU5FbX/tbQBc/
JbF+zgyDgrVGevCyv9XVbC/18UOMH2ZFH4fOQ9O+AvcgQNgyrvQhfB6y/jAmGaFS+kWVe+LErhFA
1zys2/mprC/FDMNh8DTr2ipIJkeE/ydcxM19ns32YCCybO1ZAQJaOZLQOeAltrFavcsJ9b42zK5g
Ea7YDDi0K+r2hzEPG0BfO7ORPCQlKwP1NJw7LkKCaCX8PuuorANMN+ghLRouQX8dxHdTNxys7Iac
oIS4aG0QkRljgBGLvVGI13pG4nZAJ8aYEPuaxVEsj6k43Ctd6Bhmuh5j5KnBQC2x6jwp0zZE3q04
uq/VXV7InlQEbpwW68wYbnlJZ0yxi8jxHyc81ZAor5DYgDTx7ye8yoQWrvShutFxAk4VYRAJwImC
gD4ObWcO8WcudaJ/zOFFFbHEpeYwvwZ6RV2YrbrwAmrlTLlgOZb+46Y0UYOwqEO4PLWHKjlKlbKO
aUl2KPjnt0l4C5V6JffMxGgPtJE1jG3T97d3QtD487D84aonTqgRvp1AYJq6EXcUvsWLYa3bNFjd
yqk8aV1s/BVk8mPrIm4+c1A/8eD+69IYf7DBL0CIk3O6kmU+bGoAhINCm2nwD/6s2ewYriKwNwJh
CIqGrbkEQif3yy5uL0kxauTQ0TL2QcM5e+Bng0qSUU/KkqQjHDv5cUyJAOMgzNTNSG2ZAzShozQl
d3589/0jX0bM6Xv+cJ1Tq7PlG3ECB0PdSCnane4ln56/vwB+qW8vcFIwVKxSQErEjQjKzVAdQulu
TM94mc88K+tk1FBFEkgR4x4M5QFeo0uA67IjdOX55vt7+eyj+PiwTr50NgOjNUMy2kxC7iTzvJYs
BOqhCXxzykQn6zQ+EHHN6eb76554Rf8YnB8vfPLdB7M461XAQ6yd4R3ru2s6wK3XzMxOjWH7nMf4
3Dtb/vuHkqQ08oVQm1A3TRPZg9/tFewE0dDa39/W5+9NRyhMtRu/6FKx/HCZMpsKs1EjdWPlVzKE
6Jl+rqYSV+N9f53FzvfPMagookzTGlXG6Qwdw6sapJLHhySZUJWfUXvTZHTA6PdLTekipl/H6W6C
RWlJu0B/sTLNicbpAB5sNXVg+6yDBXmx0m784FAJh1i+Fvszg/if5VkmWTTtOPuQRv/Dfkxcc0ru
Iz9jx6IbkuGsCAdBol2O0O9cANin7/fDtU6sxzPzztQoXCut7srsukRSIstnxuyn38qHayz//cPL
zf22K3SOKJtOL1eKUjgW6QjFRUrglLLIWu+ac1/niRfxz69kAV/xholq1E+GLdnGsAemglz4g3Y7
Yo7Ad+IoW4ostnjb74pDIa/CbbwOHKpTj7H7/Sg7oUb8eXnk5IYEYPMP6frHO47JGG+iumOUuekx
W/fbn3SGj6R+bP+TC1FXFvGBmlCbTr4bETYg6OaWpcomN+Mq2mHtdDuvvj93JXmZOf+xOvA4keiL
dChOYfphQNFfN7kSkVeOtkl26ODWg81uOF9LjrGt7n0vsqdNO6+NB4wp46W49dff3+6ns8RfP8Ov
x/5hIPXCnBPyys9QcAA39PkxGBEk0hOn2fPw/aU+/S4+XOpkraKFQKZt3DMhzT/14YnsVuRf5wIu
Pl1xP1zkZLXq1Bhwo7TcD0oKQbvOtJfv7+Lz6e7DFU6WKXJ0qyDVuQJVaHt2AAZfZBccfr3koDrj
3lhnh/EhBZyS2s1Ov7a2kbg6R/z41bb6Zuj8yi798No4vLQCp7FlkPrXzVZ1W0/ZIm9YkTuybveK
K7i9+z+AsJ17hyeTQCNZUlAa3Dw6aGgt8YJxcIy15jbe+G4+FQ6d+9/N/2Ql+/DElzH84WabdA5M
KeBm5fki0Kq1JvnIlTmKJumZvAPpzCd52i5EiBKmRLUvz5Vizx5Tmu+oK+Tntr+vL5ozZ5uTiNk/
J7UPd3ayVIyCSuzU2KgE2V8rw+xYYnuZ609TT7h5RRA0p3tFBX8qIrHvgwfJp3IRRJuqe/t+UH82
C0BiIK8HgBNmnpNPs2jBoqLmUDet4VE8HIp5BS7b9uPr76/z6VaLRA7oxCwhmn46uYahAvQ+Htjj
7UC872GdOD/JkeXICofnf3Du+Ox9frzeyQNGe5vkJj4I4A96DRyycnWncfCyKr+4P//J1u7j5U6W
5WFOpxA1D3vlMNopyV1WoE2d7r5/iJ9NcR8uckpLC4e4RB/HPc2qQGhrSaj7mUVheSqns8vHK5wM
h2RW9BCVzTIs73r/vYU2kCJT1IfnIiq3Erb27+/os1nl4/VOJu1kjqc6GLkeCLEd8pshb1x9OH5/
kU+Pvx+vcjJx11gGpERg/dGu6C3azbX0CsD1OnAjr/BEB5z/rW+LbuhWj99f+dztLS/0w/w1YB2t
55ZRoUNSMGTMqS2KO8k/8xQ/3U98vMGTyXkIQwB+Po/RvOg7e1hzj3a/pz60Q00JVchiC2FLNuDx
p+ZQHRMnd7Uzh4HPbxUIpcR5AALdyciZEU/V4XKrhunFCuE/Xqne/nqa/4dW+S+JwBEG5dfW0H2X
vzRhVH9mDv3jz/7LHKr/piFxIioFQYqKHOUvc6j2G1UYSFMwXQ3coYzFf5lD1d9AV7LfXaBbLAQ6
i8S/zKHKbwDLJJYGCCucnhh5/xuV0y/g4V/zy2JmXmCPlqKKBLxTQj8ZJVWBmkqQ4ppsDRw6tYd5
46mVc9MNA0PCAZP+1LX4VbBwV1ompwoVie9EXiOSdqrKJWZxVwyvU1NWbTW2bpuQlqkqTC6OihzX
RbuTpr7Yyhqqb9WccR2oaFCH6bat8nkDFvUFCMIPLiM6PfT8meb8LytVMhO8aPXiPggrvIdkTxDN
iHF/BquB68KvIbwLUuV1NP26uu22QkqFf5Cmn1kWTO6E2kkCHO2A1iDStDU2eBBK25TrxFG6Fekc
wSHXu2sBzeUsgNpI88TiZ/6R+OBJgka9xoJAV19KXpb/lTo20pwdAPESPaVICUZDNGNKhKgaBugZ
+L2ZXuJA6FgDYhJWTLwioN3dzMCIJjbZoceJsBpq9PTDLMz8RZBX4uomiou73HoLpTwCRxvu54ba
s1g+gnLdiIn1ks8/rSDHx4QNozPrvRDqxa7nbymNOd1SEX6VJuXanJ+DJnbHnokFVFo2R6+RgbbB
zLOD5YsIk1BTC022MYv5GVfRazRFkCeq285KD4KI0VGrIxoyIAbI8sN6KxRUtxHIdHV6QVYmP7Sv
vtUF8Au5M8mjLREINEig/nAIVnQ59KxdWBnvsunvuhGjn9jCKF54OU1evAHFK5xIS17BvOU2IbUw
O2CNGf3FWOJxNKK2QvEeXWWqsMervCiY41cfRbUUDS9c7DVCq73qSmmblsEWXcSN0eNSBIe/zVk8
CjwLslqqLmoyuyYJYF0thUqJ3oBXk/2jBtImjHrIY/Ms2bmGgMpI4/c0FIkMWWNKOuoTcYgirgbi
1x+KuXgF0K46AKseZWjzRBsz+qrFzIKwQt1gCXJJsFh1ScVY08djWf0QW34Bcw55neaPRA4vMoJ7
NDH7KUAmwW8U51itlv/e0EMzm8Abpvo2p6fnz23JMZM/HbbyW9DfTA8doXY0n4Sfv/x12ljf9KnE
gGov8FxjTV4ciGX41knCnribWBsesgA5gRnqd12O2ZMAi1VTpz8EuaRD0wB80YZY2GB/vBwEtLWN
GDhTS5k3boc3DfnLJhdUog99tr2Tottl5RXdSGe5FiYiE81Lo6GJn+KBkaJGX+l18iYy7NQKiW9G
b6QKLJyd5bGbBRjUQXHQhelBprNW95ZdJ/H7YikmXZFembD0964sKwkdZkxybKenTCyOiSUVRLw8
p3LeoZ8KkZin4XaQ1ddx8jXaT0Oz7QMXwcNrIOFSVKSDn8rxtnygdFU4s0YtWxyNq0GQr6NF9rfY
o6yFJQTIpXGqsm9suST4pJZ5k4FCIchSgwZHLT+EnCsIxCfRoyiXcp826G4i7jVjRO1QQgjJYlfP
h2krVsp+JNxjrTZoQYsYHeDcPZWDRqwerrnZUraBxhYmmTalhNg+DKwNtm9nNNG7B0mpOuXIAPB5
8QUAFUMkJC+/bXhAcYUQXsyOqH8uQa7Qf+3Xpo6e2/fTQ1cAcIUy96rM2U0ijMgG/EdL7t9UNQ2d
SAU8zCriES9F8KeM0xmbR5EjjUsa/IMhqhw9jV4NUM9ZKOzCGmM7+0cBZo81krUxtfdB1F+3efKG
/+BOwrPqFzhHxOuiQFRPLkCCUIBNSh2vSzrcKwVcN+ETNL/rwVMz+bYQs8YpZKjWndJtmwJSEi6J
aYNSpyMn8pAvuCajRhKT1QblSDkqduLGTxDGY1baCjiH5VrbAtUPHCXIb8kgLW36+uQ0eNBHNtok
XU9q8kzEwVrpuyup5+9Ta3FtRvm7Vuq8ZZYk7pJEEBnzTNGMva0J8asSiQdVyT2FYKqVnyHdIAQn
oUI3XAhjdmU2hG7reM4FdH5bQ2+vqrm/iSqCC9NCcmV2i7bV+U9dxk/qE5mEsT12iVtiQqydIOJX
rXYoHLPKY9RaFjKGSb3VCQje6FY6rRMg/WMFwcNiUh21ZfybNdJ4goVWQRbkeP38i0htpUOM+NbI
6XykNdPPggfvSYJ4ZkZYPET5tZXw8EoNVlNmYMqO4vRQF0uyIt6jgTIdCTMYrrIDgVOvjR+8xVYg
rWSRLn6DGp627iYPq6fF/5Qw6Q3BAPBK9xT1OmA+LkW/cf0m/oE3AjsQ9K+qxZTzywdJ1NZlp9z4
4u+ThsctZYDavhC9+6bqWr7mAcU/SAZkqXJ+VMbYW5fAzq/mhSfDvkFJ6t4L/JWqVqQN1vlNymTk
JuiNV+FNB2TGkVGw2ssKJBM0hOtzfkhDwnewxDqQ1UnZohUvj4bLaxNXhckryCHmqNh5Qk0GbNWE
b300XPT9cAxL2U4kgBatzgLZ8wYQMeO6UvEA+g2zr0rqEh7XDGUCHh/wqRaW3SFGDCilGuD18jnX
2wdWhnClyPVTYgavIknNyZ0p9ohpfPGaJxUgs8CUKGXRti554ImOZk5hpVL4Y2rC/iBRCW7JdDB1
KRFtdWY8FzQFbDMitcZPrIciMjHNmDhoCFOtdmrpP7ZCPjr9mKEgFGtpNarUjXB1ravuXkPyaSem
BS4q58dPmMx1WWqcRCk4OtXMVmmNkzY1NAe6hOKJ0R3ZViB0Ijqm6batjIOiL+E8clouc3G4ovvX
rYIZf7wdExdGksxOqyRwxpPxU5QYXUSeIGYVUKqbdJd1NQGrNOjvmtr9QeP+f3B++NJl8f+hOUKR
9AXm+vXZ4basX9p0+swg8eef/fPsIOm/qSBiRVGHD/tHof1PsIwk/WZJoIFo4KrsrZfz578cEpgn
MEDwh0TJVCQa2/8+O+i/0XTR+XvY7cO4BYr8vzk7nLQB/sgvXgIgT44MNe64flIRyiuwMbT8py/r
iM39eyJGXKEGqFEWO9BPXWA5H57S8Y9TyUcI499LY39d8ISxSt5Rn8oNMb+zCGCxt1wZVewKkgZU
kfL1+2uclMX+fZHTtrgYSEOIfnjyku5mmFVHXYIDNN0JyD/qx1ef9CRE6PuaEEhsXbgHsGb4+pk7
PCl6/nX1k+JYqmfSFJGa54kxulxsI6kv2AXWA6nJHAPogpqipIEriP2YleuQZ9sz9728tb8Ogn9d
+aTHolhCZOWV0HgCM7qJQJwIeA0hYBBM+07sARgaeyPRnRpBsj/GZwolXw0i+aSQnKhVANqhKrxp
XFtX3WV61T6GoZ0/FEd22d/f299raH/d2kkRRpBCuW0QJHp5r8C/IWzLGtwlRwgveVdYTohf+/sr
fTl6OMt/rCtF0yBa6ORHD/SHO08WWmjczT65YEF0JLEFcsrsEmZEWeFOUxony+r1mUt/9QJPamn6
LHDcgmbgqank9uKxHQxXq4NtxOZPY6dWNjxRdV+ZrFO6dObR/r35+dejlf9+v9RxhQKISeslOHnL
wXIUcXQp6LkWnwxOYvLACZUf1HOtx69u8mTOwas5mdXCjyqfytvod3RYw2jDovEf6wvUo/PZcfnV
hU7mGs7/sakkSuVZkCYK5S5DSUwu2a/hMzOjBYpdCd1GoqImnp3gvniav/q9H6qSgD3ahsoBMHVG
T0jSfCa1x26S7qtl0DIZjXHyOtTRuTLsFzf5qzz74XokNFtBKkyyxxZrIaE4gxptjRapr97Hx8X3
IPmKk/WYb/jnSJzOjBrp77XJfw+b056OoAxVBYtF9rplYIoyJgLLqTV5BYgxxCdQ9L7d1D8iSVr5
fDB9Wx6zSMa3gT7w7Ng1vrr907kH5mqDuAnouboXFeRXmWV3+CsGK95B0FxUfKugSR/J6tr7GTLM
AqfHHGrQlhpHU9FnN6XEKTqXV2OPahinUshONgLGMU6DgGW6t7wqqm5i7EiBhfsCLsBuMKVok6nR
uopq7BwR+kI5veI4jidBwNotcwzIho5aDK5CrcEqQZwfeVaPBiHGrTjdx4HkjZEZbhbPm91303OU
h1cNOaloguBnBOpxlLSLKdccM06rjZIZmKdmB3d0bBjZZdjnYCgpZkThbRE220Bq4KFK2VY0kmoz
xSpq0ki7REd4ZeWD3ZavgflDOpdj/tUYP5mMuzAQe6LffU/yq9dljOfmwvdkgfENJwqMPZtkODXK
uRljmf4+WddO27IYo61UrTC/+dE2rp7IXXo1BTA9UXc0Sl7YvOaYcDOZFyb5bzUDjAntP1wNfq0S
H74vtTbHSBcz36tyl2tp1ERLBvmyHhBKfbPgdJvoBkchExflLONsQNcyS3120yfT8kxtNAMWj+OP
UlaedIjzzRV6GyeEz2HF5V6d9712nRc3Zxafr57yybyMdbJv0AvGu9wDh0DCdX0vtOF2ecpxAURY
uOjr9KhJrEG6vAe8YJ3pcnyxtp+KJdCldUlT6vGOAMh9peKSj/p9YwmscdO+5N+XBf7MTX7xVE/F
IYU4pCYgMhlnqHgMfXFnancLEaoLmntTz5m10acicpfD9NyivrywT16keLIfHOemzsFDSsRDtnsB
5oA/3JjW5GRhsoavto+YDf3JuFqO4Ro/SjJBpv7+dknj/eLiJ1tCtZl0JY3YzJAHnAzW1k/Ljcni
EBdYxCTch9C2KCovbq4EFX4eJvssta7IgZWq+jKfx/2cDl5a+c+lUhwAlDdh4mJKRgIfY1jbyvrG
bGho7qpmUxT7aWYqcpN6g80tlDZC66PPRI8mbyc222RfwtJilhUpkDbbkDfr+6CtaBToIdmLuR0C
JxlulHk/lK8qAA62P6Hb925teaQ/QFwbje1cb41xI47rYsusKESuzlYFac0EJyh5UuTLIdv76pOm
3nTynTU+lup7qz5k+a3Uu4ni9sY7HjOj8frGE7WNKLlZshUzVxqXH7oJNzUq9h6XxDYE5aN5Wgit
fkPJDlzwgl4BUlbKh96c2GL38WgT0byNFdTndXcXy/VBgXrU+fMl5Zu9RfW1o5KoTxWku9FWon6T
dJbXYwLqq8txSrw5Vm71unW7yRPF+VI1HxX9vi9yN5qmbQq1veFzb0t1H6faJiRWNjTHN4lKCtG2
t1YKZLBRzHchl26mxrxX20ti4j0l1e8sJb/Ilexna4V7IxpvJJUk8ib0pkZf0050UGaSjJsAhxbW
0tT8HARzYyEVzpraIXv3ZRYt3INReA1AHa7nxJyj3mdpDD8bBFTMwxAaalKxKR7EMLmLK8NbMBTp
7yGFJxXfYFNRHn2Pgi0ppKnlpD3muVoZLsIFwqTVrlhoSxMJf/Ggb6uA4wrEsXHOoR6Zu0GRvQBA
eibPx6nCK0cxpi8Hih04LfVdFaV7E6sbzvtt3o4UVyiAYqwtaWYFzP+hvO0b8sTH/CoGhh9LeIcl
EZpdQTHL9cdqeTRXnJbu2uRRSTCCzLBgAUGZbJXimyQbfpY5qI9cpL1beobaeWnZXOhYXaYYhr5q
jJdTZAKMwqdZXlTgACicAkRL4BwZmX5BS1oWo90QQBodCcme9NshMF7NeaS+2TqJKG/DNN1MGv4m
IJXTscLME1fadS8OBxmfeD7r3iB2rsZJXMl+OSGX1HLbx5akh8cMQvzC8TLbah93yTqUn4US10k4
gs8Go4kvG1FYShUrelGtZoNjGjIJ7TLxiZl1lRiGnUdHSY/OrdFfTTQnGzFpsmpqZV3nVRMYghG1
eY8Ful5Hoeloy0HqPYuJIPDZUunzLjh3LlS/2IuIJ3sRA/KqSkuj90wSw/3AvwhaPvAMx38sXiqI
mzNw+2qDOae8bPDQFBmgHyKT2fCJ+m01MbQM0zaCCoyBDsBBpNvV4RGkY5JV8My3cccOEppfpsxE
I5CaZyQrFSVo/iyKbD/eImiPVE830BpYIzF7moLrF/RO2KKN5K50KBMG6zrowQndJEaHvw478F02
zPaZSf6Lmop4cmCdw36GrxkknrI4hPO9n+5S+S4Xn1lhyBMHTDB2pEViSwxGe5yODVA/iz2rSLFd
nK670RNzexziVY7qtcR3b8nKga3UZVbp6+swORfDan31g54cb1VJDWdVS2ovm2BvsggbpNsDnHKh
6rXqjWhd1jOBFwBxEvm6lqUDTU8vyVucbEQbD9DqETd25TGSMWntBwaZvCfid1eVPOawJk7Y7jry
FtInpWW4vXYV2M3Ud+mRrZLK4OhF4rhV2UGSO7qfb0I+8aYHHYp5v6iAy1NHhk9OlxwPI5z54i4L
1hH9sEyBgqr8TLP35QgAOwHU5IJBTOwkMOi6JKsWq6ZZi9Tu6ee2L8LwQwqAJMgHDF0A4qbrFo6+
TN1brq+T1gMkLMdXKq4h8uEoDDEKBUQkeXQoHsey3RSyuYEhQmoDttrBsqe42eT89bVMZoGfQgTQ
aVc85/BhM+NOZfVWx1eDSbeb6zPD6oSe8u8Dnrh86R92vgJNJiVppMaLD2YsucCcRTeV9SMUW7Ll
YDImntbednCnBvIrxucqvNZg/S/8sAmv5dwBHmmbOxVkvZnu48Bpkgie3K9D1m4wplutGp0RT1dA
qLziJ+sOKKGhdPZk+W6c1FdWkh/iCFsuJvBMBx0JDow0c/yzk6NM4PSp4w1tYudJsK76eatCtot1
DYhStkssY5vIlRNnrKuUwOeqWCN2Jm88wHxmrGS2I99/fsYX+2bxdN/s1xJ8Yb/2tPTZb+hbVPoF
i/ceyTP9inabmtA0I+ta7tS3UojuOsRQBuxQXlwSpJdKXXm9Xl1LtacyzONJuJr1Anxact+E6qOc
NZ4etGvIgY6gFoAAE5vuAYfoPuBM8qw39WEAlGQKxVaRVQiNL52V2xZr6RwkzjgJLtw5pA3Ey+XC
lZAS6zHoXlBimaxqPNvdVpp+qHBGs7lewWld6+14URqdNyFKi1rfzTLwhvw/HC66yDoaEWI8HioI
bPpyYi5u/Ri7da3BToV0G61nMXETLIkj7TGfHsv3j1n6avI4qeYUgUw5nMbMLqp0x7Rq9unNdUdp
zvT7/dRejQK/nJpuGWi4/az7DDsne65VSv2lmiz3fMFM+fyNowz5+5cxT72vUgIQPDO2QO/Wyl6c
iD4uJAp1EF6TuXtVYKelxnDH9ttT5tvWCxJzr0G24oWsrKq9Rja5pEGQmUueDdEp4sAMl71m3UwU
vL6jq0YcAbtPs72ZiyLeKRA+ZGs7aF6bnHFxfFHp1E8TVI1S1Qyou7pX+eoem/eTErhmqTutZKuq
08f6Pm+DB1lUiE3Z64rgzC3kuzPv86uHeHIyQRUkRWbd03qgyDnBRqtyc0+2yEumdvuwkkED9ntl
CtbLC7TidF/zQgVVO3f9z0+CJCn//SUSMaULcg2OMs6Mq7pcOApLYHNy9GPq1kW4/lW1GrTjXMQP
39/z53sV0Fd/v2SdCJYojZOGt9NychogpnlcTvRLESNlUzKE4irV/tO3e7ItECOxNRe5mAel5F5n
Vtb8dFNqb3Jo7TXzLgP/W8DCgnR0FLRpb4TzXuME9P2tfn6m10/dS32V4zlNZc3TwbYvNIi5u5x0
GILcZpP4rlydrScv9/PP8zUuyL8/VbmHmzW3nBCr6UoCWB+b2b3IPS5PVuhIsH1vKhDSErwllVSv
PCKiFHycFp9Lel06g5/+BCcrQI4cqFWU2fQS1slMVp14UmwpQTnA84Sw6bQtCoTUxJaWbxJ+rO+f
8ZfXPZkSUyAPNRJz02sAXiTG0/LtVv5DIxtsbea9xKPXc8BWZXKsirPP+4tXe+rytCKC0jW6kt7Y
AS6jJNfkD+ZESSAWZbwhCJqRdkEYoqQed8EuR1s2Bk+D3/7oABwEVKKVWnUC/1zD5ouv6jTeN60U
oFQdp+oylV/Q868bVdtHInhKH1VFJu5RPu0lXzt30vli4jBPJq5KyeiM9qXlDXL8atJOQx+wgzix
zFemAo2YUIaieCRD69xU9cX4Mk+mqkYLAqKSGeEaX85/c3ceW5JbWZb9lVo9BxtaDLoG0ICZufZQ
EyxnhAe01vj63ggyWUw2WdmZg1pdzSCDLkzAHt678txzchUxJ61zFWZ94JHM5PFhRZXH7CDuDEQh
/ddslfkHW1Vns7atMKkSq5+MULD10wGaOcGnWTQb4yLSgJPwt/9gL//Vqv7BWs0abKNDqQpRStHv
NBgt53Q7FPz2fpEH0U6gx1RHydW05Jf3/KegCy9tzb9/FIr8OzWc/064BXj5oGPE1f41cuElr9tB
uL6P0/vv5XB+e+avuAXZ+AlRGwn5RuSJTUZZfsM8y+pPItx8MjOqClyAJ7D5V9yCYIJOkCyGQhnK
FM+RP3byr6BnwfqJThSsA4oJUllBgfKf4naU5L83+5DJAoNA+papF1k3gVL/wfxDjdCoU9fDbTLV
a2w1sxYUuoCIYi48NcgEStW+fDTMLrWnHkawpM43yKPqSFrs4lD7h6N4o0PjdHuR36+ZQANthRYq
HSES6cEKc6JHiOhipdKu22whf1HUF4HczEG4/CGpjGsHPwaBUvbct5QDa5j04fCfiP/Xp2Pp9Ps9
KX5es0+0iixH6jpf1MhPZmMp7RGoE/Q8KdTzbRPrTEPC0xx1LUzAeaKWzmIx7JvAPyxRQX4lw+mX
Ig/QA4h2Cf25CuKqfQVEPKYDIxYidEhmg57jsh23UZCepwP9PLGqngRE5O05g1RcU/sTz5fYfbYK
/jqjlDfN+RAKu/kAcmwgT+qBeBX5hzk/vpPXmLDMwWGv4mC2dGviroQKp2RlbK2HQURcPnZV+Saw
khFcZdFUAS2sM5+BwQ200T7BfCO9mTsUOE0wlRTVKlsS5eRRgzMqhSH+JspN7rNc0LYjKCYt2bUf
xSpCaod6MUDeRM7Li6ro4QjxKAahTd3ekjJKlyISL/DQR51pXMpZ6KFfKfsbpexX7HPvbxLZuKh9
7Mek9iYzeTEAgXrF8vl3h+bhl/ji90AW4882IIcNYWSU0BWGsP7ghVsJQv/F7LqLkBS9PxPYwotF
HTtHsMVvq+WI96P1BLGbnESpNmKvHip1+utKbr0eGdoHMuoeZZ/TsxtIU0d1Av91pCnA6PSrNK0v
zbwqzp4OottucLwsB+beFB+XufmedzocN4VZegwR0po6WSNTRiOPdsg+CnQUdfcoFulll6YdwaEs
qKBjp/rlWZIgPu8VxPZVHbHdxUdR0F9pk8qBsLUdQ4hd51pHLZ9qfTv6i/CEVabyKWsM2bWohRl6
Vnim3DKoePQnSK4HdX/olHOnIgubDUYu9uYRQmoK+qYh3zSELxobdZQL9l9hFeAxK1By8lw+HkNv
W8LUhNVU3ARRPqJG5zPrifJxRjDi0ieVSBfz1IUxE1qgPTBupu6nSg/BF0JHnLZiaBUmtRhJeFDg
fvmBuwa+X4BNpqRwnIo3aNBSMECTbiqQ+xBUEX7HXaHit+Vft6alDYBc0326pddxHFSKHPJyQhQB
EAlSCV5f+wC0/ulAK+LxsOZAwoyEddF0l1LTQdBq9AiUbV2cA2kx+MBzeNKlicpzRhGiXJcjatvv
x5jIVMTV9V5YKDjCJe0bUr8/KNUyRHDq+Nm4vW9DZt0Q0rtURXVc0kZBQg+VBb9IoEDLzr/6Vnpv
5aP0x3W5dfM4Xo1lF59mPX8ufgxLKBIdlcbYNLs9OVDoe3UUBaBGSo89j4ZK+5Io+U0aZkoH+vEs
olZrw4Ipx8cghKZFsQ2Onjba0BqjKiqr4VLBrZTO0KKCnPwZIgl7Q0b1k4yuoXUIOcmLJDwOGUyP
TXEd6rR1R/3csfSgHYjfgVf6AyWMfZc/TJYB5WIvrl5FbYlnw1/A3qOXfy0sKJ3ahecwy+EDaSxe
lE5HWEAHvZD21Brm+m4tVY1+zd7Z87i1j+IgJO4kQhuUDqa3SHLnd621e4oFc2G66ZmnFsC4C2SO
VsMqQnU0E7+RTNh7F+V+RcXzKGSZVkTyClF3TjlFPZNy+iOpLC2+eWCKSJRrNxPqIyoh7AQQ2kfw
a27XVIXpF+EqZjKsvnmuFxpZRZPkQNo3FRUDcXOTSZVjyajrD/nKkKnWmx4QkY7wEbrfcRdR6DLN
L2DzJq8ZgTXvI8RP+kYpmbEOFfQ7sjyDsQRyqahXq6tbp5q1K1g2QKcpB9/ccyC4iY5GAOSCmjTB
1jpY5nXV1HjoSZjLQ56uEicVJQej8I6jSPx5MGRbn9uEfrmpPrGnFL8SICRdx1QM0hSpGzPRnufE
/AL8MaHNxqhO3TDtCSIIJgK9DguGZy7V+ZcFHWu7yjptDjR8ysG87w0Inuh6vjZGs1y1RDocrRq8
qc5a+p1NcTmpMPWC+Y1xeKTfg95xM0Qs99e+hNGi6EQjXMpup9aHgUEcM2VsdzRsbaYvWxZJG+XK
qAKcyJ0lKdPQVDGji6bRSzk02nRjUQZZPYVQ0lzVBqWtKdu+U4m/UxE9cKWUMfN2ktyho9TRHNN6
ryFWa9WnRwN9Tqd2sbzKFCVolNPFL6QuriCopOHJrckt0/RYYY6xNb911oIadHd4yFIdvikK652s
PRkNsga9CgNlUd2SrKp9yqA/o3dq0PhsrggxzcQHytvOrM2d8mTOTXlNhB4ymJSDfM73UdD3JE0p
o6Z46YqPfc9MVGJN2qNxCJOj76h8jAezIbQjnjE3+8VE2EpvEaEwxvoLygVjlIv942StysVsaEni
nIdj/FipKlRsxeEe0lh5C93YHtbF14qCczaq+01cMsRmBOIQZpReLIiEYpRyGmc5gF8zn3AA6ilu
iaF8ISC/pwGKKI65fhLlD32pBbp0iI6Q1bIjy020yfLiFamFFloJYWBfHNjGDBdxyBs7A0EUaWl0
NKG0MVBOslLIp24LMw8zBxC+ChqTyTFc0CiDZHdYwBDJlbtoR2ITxT6XcmrB7If+aVZKHhY7iQvx
8wRowhG0skcLsa4vfYkvyFth9HuFvuekQKhmIUqyWvvklLOeuEOrLLZ6oKYo94YziobizuMx+x0q
HR5SQxAZDnCfDQo6YPL4qWth+2q3aJ+NzkG0DA8xEz7CPToraXkTVuNpRa7kMmcGDL4FBH9WkdzP
lV8WbOxOM5yulCZfGOdgVVGKm7jHrtDS2OghHPJSNKyCtEGXoTUW9if6rHM7yA737jMBDAVvwlmu
Y3XVRf6IQzximpWlLRuEkkJdM4INJw8m7rNZzXo86cpLBp2zNxh1vAwmFI+I/Ogmo9oFQCEGO9BJ
mgtEMBg5aFYaKIeSO+26IybUbW6OoYuYin7dy/JwG12HeXJq76mQVbeuob5bNBl0hLnkLU0J+0ty
14xrqMDA5+oZqox9ex1NoY+MZO4gUpSP2FpS9N8U2mBF0c2Xo+gFd5CI88pkQmmmGnU4Xymqjimz
HegwIbKhVp1tzTUyR0WaxKkC+mbOZgG9tG0OxM2UHU3KkZaQ9iTYehVogsQwx2S0gl23/XJlAhPc
wCyDf6A5JA86YaaSpYw5bEANKBHIKxHuoNytWAMAgol6Gw2iF+00SfrSwpiXW0+tVNDSlR9Q3y09
bRplTJb63GnA8fslaIg23TYj7pESX8+y+77eb90uvybwxolz44jKe2OVj9UsebmkP4t7f9NQxnRG
BKiYWy6dXUXLOYPkuDG557q4zkE35N42JIgBz9MFnaI9VnO64w06Gt1SLT4O6KoXcBqWtQ6r7nzb
ltm812DD7SXpQWyEb8Kh3vQCm6Xoenwo80xSyPDJKksyajCWGpU0EbqMSO9I5We6ClAc6gnHRwLZ
UaaQ/VbJt6bRoOZExftIpOZKy2rSEfJJs0chf1NUdN2WzPgmrTIKNAVVr4OWl0jndBw/MU8TwaAn
2bOJB4WoEwT2vHhgFhRY3J2UUSV6wzLwl/psxDdbnJrLFsu7FZebgJ7SfEDZXObWVdWiNYUUb+hh
+lyO8aQ2Sv2t7p6yY4fi06sVRBqZOyRqzg4Y+pJt2K/qBlKBWdRGORXyut2eF+YQzSRrrkqD+ONY
vDI3TtJT56jupCm0isudKvUBLsRCEr7aOyhjmoqmFmKVlypfnCq9RkXTx9uE/khfvUpobzgdjJyG
PWwZ4hgHA+hDssctk1AOM4Gwy0oTWlgE3QXk0hBUDR7FOOCGq5wHamfFyrgxuNgrDJ75fZqz6O1I
Y3ZhFdq+hD0OWZdKz77BttT4AlMd6BYJX2stvbLf8l7Cio561AzQxsqQiFEeWoYEHu2ufjvVCTTJ
YiRxRo1j7htvhZSyhGS2pgDrQPL+dd2yqGrL7+AykZoTj3exUC7WDEs4AzXokmvEsAtaWYe7lvzC
NCwssDo7/3kWdQ45/K50ShYPWy2FAti8LTIoSfxDEnWI2lANWk+pqSieCzM0KMbn5/yq1jEeNcxf
yoUe7N5jykaYT4kKU1X0t6WaEFEgCKDBv0smTPk7omeDo6zOlmfkwhvpUdrhTn5c739ZyejvCkv/
jWSWLXyMfHY+/7qu9PzelG/l/LeJmP/p5m/tPk9v+b89zs23t/b3xabfXu5vxSaG5Tnv1JMMCNZ+
aCz/OiQjKz/RjFIUaAU1ykky5chfi02y9hOT76Jhicgimzqz9L/VmvgVoGPkI2QFJRETTsJ/ZkiG
ify/26S/dMIpWf0RYKEdq2rkS6Hciii/9PF4Rx81VOwOnJRt3uT4/Fa9M+8463RCffQSwz2WnpkR
lO6Tx/xu8SHsv+0fd3imNr/2insUimLZGdwxLq7lWxXBSwwXK0iRLqLKejnpvjaf7NBPIFSRXd3T
4yVCHTZU4bHS482Vg84tn5JY9vpgu2TO7vRhfxkhpxA82mZuFgkhTOcuLclwiHZv8sVAjfugDAp3
9wS/DfW4e05jxZXc8m4MKIrNN8ntInInX/Pru/RugYnMV9wphCb/drb40fC7ljcItO7kmGQr6O/2
G6O/keoeMZz00RJ2fh0iEuQTE4RzbMbtY/Ig3FXPZQwR7a0O+3gKgQQ5Ep+Tvr8n3LTAcABvg8pC
DvCW3Vf0jGkjg0Z8TR7Iku3t5zpmHsIrvYKXRefefo+80U38F8Z+HQnimdyDROC77rCufhfqPy5D
9aSQV3D7QHEBBthtNPqe+JBctzgP2qD0BGfkk80Boam/+iRznhIMFyKDYAj1z8OFdrhP/cFV4vKK
boFvBGUkBetDEy48a32qHzP/CKxHMswxInR+pLzhlAGFPbK+gIlVpwl2F2Zth3JFnMVFTI7zXYrL
ByZzv1pfphA52oDKoj2/OKmzutCEwTGlxeN19fX7NoLE1F68MuhC0SfzDOer8Zjc79fdhVTAF13F
IWJ09fviSbzW344PvUzhz06JDWWm2x34cV2Yoe+UO+s2RuVz99p4PWRSiCU7THq6NS+SP2QX0sqw
CLSo8GBm9Eq/uKk3za2CBIDO7HYw/T4bD0Y08G7I+QXw+xB2PDRx7tLLC3JX/KiGXSxf1o90Clwg
Llws+e3XnK8h5Q3Vp/qiRDO1GeyzY96pT0QmgRokXu5XXs85EfnZt/mCK31gsJlQD/DNI1jCIB9t
PVYDwc/vy+fiVlzlGD2yW3sxn4qbwQkYrkWUxU2sXv4RgxTsHH9x1DEmvwe9rO0stzrqGzfkGQls
OIWT27kUrUJI7O2Oaxjc79+nIPcNTmUVddHhqh6oQGSHhRd6/TaxyFv2sDqVAwWrO/mrBxuBU9of
cjf3Z3t1yI08y7TzkPwz4oT5ZSgxsWEXX3OP2XWnhL2pdyAB9A2f7J77rbDLp4uaxnVQOkC4HHTe
HJCKwRa2j9oFcKDHcFsA5U6QvyP3VRmxNjrj+/Fz/bqEE1y05atZ2FuYB/t9F1rs/rKFw+ZJcAxH
+KC6Az+bwuRz5utRdSEsdBK3fTU/pzc5ku7S/Gqyl276PRsySiP55XgixfVGf4mNW22EabTE6bW6
HHeJP/rqvRYo7YPJoxMIqApbum0Bmq9s7+08Dz5E0rbEz7+jIuG8fa7srw1WYeUs7Lbmjp4YT65i
f/te8PzV5Uzy2MRhgMLZbfigHZK9SIvXKxz7QYFhNe/6cPI3uP4WUJrQJ6KjzoNzv1HtPUTC1RMu
6Ud2nNs5byjOwf4HD7h9Xtw3bPhVDbgpN9gqroe/uLMHltObL9ZD5Wh8V94d/uSbnvmkwvUeMD7E
1pMD1HpdJH3gN6o8aDDsJhLu9/h83+q2/5xSi7IZCkdU2CngAM48jkDUh61HWTEUvc2F7RXKoOGO
7NStHAQb3NVRHelSeqIDPbJf+rCYw3C3BzOuZvRIZuzZ/p7iEWCH93p7c5sIFVIXKKUVFTyqD8Wn
PmR4/cX4nEKxKtr5J9h/OahKJOCBBLYx6pYeaEc3eTIiwKA2xd6QMq+bxd0rPGH/IKojcvv77sx/
uMw/dGVWIy9pHJnijVLWjflkB6RdgHix24c1ktDck8E9/ME1HT4BSzk7xjXjTjT4qo2lsFzBfQYZ
588e+qucnNX+0Nuav3u1/a1xGgcNVztzkmBhJQ23C6BCDecLakscucU/jyxlXndzv5iBHiw+rtlm
Utun4oZXHL3BRzf53Dank+QXLspb8DrN3sKz9YBaZWTGCYZq8JHpwlwhRWCLX+aY1gQviJQPe0x0
6rvN7/kqw2j23sif2RuoqAazx5ygc/6IHfR27ucxpC3M94D4ovJJ5YV6EOwWW0LmbYqIiJUPe754
7yHHwmaZ3F8+SEGg8IPJ0oOMxoXIn11ZRDzrBqLAMez+w8ynk9k+Oh+GrXXHouHEFR/rxSfnbPjt
W/HC67OuZH4O+j6eGEz+wXoyoeZBJu/pDlFFzOux3Owp4aF6TTzTQ7sg2L9zW5zO5QD+zGBU+ozC
R/Y6Xmh0uGpwuKAqHdpKjg5paeuAjsZ2bhCagstnm6JNwpmFGkx26CZxb/dzo7uit7gI9Ni7I3Bn
zt+dawY8lpuZ+im+A5gjjhFKAQ4Cg1WcRg5dBCu/f25lFHl4HiqXvEnDZ6iZtLpKduUmLvyefJwz
VJr8+bKHWALuHr2/gAXiEXBMsPXa8Fy8Jjo+mbc1pkToj1y1yb0nngiSoLtm0Rj350Z19UC4P++0
4e5hgw0w2MCpPwTIOjnPzHvxGdCYtBvnO/SYtsXlZlgFlHl+rAUK9Fw0efePRZ64+JL/RPyASEQD
+Odgw3I5oXyZAj3UwwmvnLuJh9bJBRt0ER7WcAx39vH5XipR3nlGUpe88cfGlHAVKxdKKhoM6L5F
TBjzbrJHSfDHlmiu2KawOncy1kVki2UYj8QbgoklJu5wOhzW6B2fjk9ZBAaQymuAuQpHlD1wdUVg
sL/hw0RZhJ0n4pX7n8EjRIMvc2Zl6N0Q8+IUnzs1vzMDOV58IRz8MHHWixUx7BGcx2HiIUx5wBN4
4A6YgXEzQl1MtCOEWTR9VTHD1vW0VVUws6QyW/r8qDBOuA0rqrANBtdgV8ms5e6xogFH6hEZk0f1
DpvGvUYx+Va753p3XIzqlCHhr8ur2aWL8ANWL3GIkXxIqO0mqM71cJA9xoWPHEhMfbByX9Y7iWef
hl/hOV00cxISbJHCVS04Cs4FYbQYmDftq87xFR/3wMTFDM7udm9C0GLWWp4ze+j6cBxrwoANw7Ni
g022NGhl3tmCPBG5ZgIJ4leHsC1MXJQofIvPCWwWQ2B6ltu6J2V2xSJPPgvrijEqAxx0+LJ+HG4J
i3V6nvO07o50miGRW81JdRTiz46PzujFdQSkjh/JWNPeWaDghFbEk3yQzCtP++H1uJTlmhFbQHlq
S3b5lH1r786l7mONC61YBqwnv+88i5DcDIqXhBC7u68D6O7dzFWwTwjwXA791tzXj/v7Fp6BwkRk
kxOuDCGWg6OeBBIPs+6gWVkuZCVexTkub2mMInrhgx9y27jxgfHGadwG1X5lSji73y79bbyN7xnR
MsIlAR0rhyAIDPRr5ZNShVyLL9jQFtiizwazM3cNemez8xtZkV3ZiDsRdXd+Hh5EUAS3xDkFKUVu
185AVHSGXQL5CQSa5x9/ssVvgpOSM1gUec64pYOYtfH323y3XXWn8JnN8Q7PgtccwGvIhN7Iy8se
45BeguCOY911IUpyXk/IXjo0qy/aXfKiAUbgC/HZeO31VypQ+pVAzMv8mjmDwCSVoJSuOGQBds6y
MO/n6S8LxiSaLknUvrK+bBTVle9nspDmguKVYEPmlb+qEeRBF+WL+s18UR/ygOXhscVzyuXon/N3
IPYX/QH5Nq/y6xJlMDv1KAelj4JHkTisA1wkYeYZh0rU7Lw0ELyez4m8ogNjM5+ei3RQfXJmN7G/
ottFJKUF/MBGC8t+IDZ9g22PujaUOdf8mrbkNbOvBKvfeYR54Vi9qX0I31weWV80FK542if5ORFd
jX3CF+0LDybmO28vIzE+bAka02jsZJM1bKMzD7N+3DeLF6Qn+qZuFzrLN7BvrjBek3B0TTt9gStM
jvIhOoLMR/fBLT6jF+J+RenCTr4i+uJv3htDYxiFwUZBiZPINRqO4Z3EtDq7a3Q79u7Ed7t7hqHI
gdvqj6gR4VzeAmK0mkEdci7SSxjuAtlnVoefnjJc0/cRszr1SOzaFNvTF/lrHdF39TI4ofzt++4P
XsLbndEtw9Ib6VfPO1S8vsyxNXknrsK2gtQMhUfZ133GermMiTi5oKT1rXqq7vY0gJEZ53aGdQRB
mDX0U5wuJBG9GR67HbOe+oUHFxzngYkPH55KAk8k8+wzBGbvOm+To+BouXjnPDQd704X8EfQDVsT
wfa5uY/4cF6/F2hYQDzDcp0pCMRvXM5Mmnd6D/EjhXxecomZabBRYsPnEUY7/B8DBMmUXWCQiM5P
qkx+JuF3eGX8ooH9pwpPJH1GdcKlQBygIhltMHYuQym4UfP8HCw6aWjQeBMXO7sHF9I5yDC6ZzjI
fBmhLoAEv3+BLtm3oirYgoHLPzwgoDwS9+ts9xofAJGimH300kesF05p9cYPEGwRewyOie8tvCUw
w45sA0canPWXCdJnzLB3rjIpAEaZsOC6MOT+fSRiFPyONyq8Fd9C4GLzBC6YQMrPIjHO74rojLFp
vuS+bJOBqC5abQRiCH6/k2rjYc50USCq+F3h7U+wKfDA/EUa+wdEKsMkOUIFnXQjSCXShJ2/obCE
X/e+Ead4NKl3fEiD3iie3OCNNZzsQi2IyhE2rcQCqo6Fq6P9RKByuGlYPZzx1hbBJEmFA64yvIJE
LYnI1D7uk9fkltyGq3U/RLK3RGADqXBAqYi3oMZEUI1uLTWj8UP1sntpOEUJ8d7q6FhsEetPoSas
4/FW+cuFkT7+YxrvdBq36aJHp0WcffN5OdM2rnD5uH3c7AcDJ1QH4+thN/fjrXge3083IL2c/g0B
bpdGTSjZLS5gfDQum/114XDX+IPTVFm2xh/xtPN4O3BQWAcNtTwbvXJcR44JrnhwARX5dCaVp18x
XWgbsYaSa8b6d4nAl/qR2yEwht1sWDwKSxTpTpdykFiuhKi8v0PlBL55GifkGeMZtPqnU9o4byu0
yeju8GhwAo8b/NhgtCg0EDXb8ofDPWODs3wne50/YsjOhcCXwkOO+JN7/Pg4sMgQFPaYKe7IiBuB
ms5royNulMdR57jbLaWsBYs+2SuRNJZ8A6MQzBSIUOd75qNjBhDm8pYPwiNtGewBgoBxTqqv4bWX
EMcc7NhLxeNwkGchFk+sZAZM4ZIfnXEkcHYixDPGJlvgM0BX5WjTvfXQ3cSPxWPNJIlIqFfcVo73
aURACqeOUxOEoUiI5DtbcHDPPbny9UCqddkvqf8KUbcDLM5GoRUbUT1uupPFw2lAwjO1JbnmzK7c
RwJzmwN4f4aIM/HPGeIpXi/6CK3SvPcA1jtnYLixcHOEa8WWAIjh0rEIhGVUcgjqOuV6JiWghDCp
p+XCjl2Tr9Vd+rC6GzbpLDmgk4alqohn//PTSvf+L07rH5ofddlpZZWZxi15l+7VU0WIMsQZ772C
NnrW6e7e6Pa5ZyBrYhrP0FLymwfhfqXKPH3WovxZe2gvVNUej6+wgN6v38s7w1dCfLxnxszE+Nl9
Qv34jB6SBzDZz8ulu0iBEh/fW+qbTLk5hydT5dz9PNIJDKcrCTRhDKlxBAQmIInzh3C/r4g19Ifh
YrwCayMsHSOcplfGLVskv9bXkRTz9hnniOl3xTt6wOwrj/Z9JD/In6e4vuKFCGhlfBkoFIqcPaUJ
0H2R9Wim7voVPoU+6n1Ibi7WfRVh37HilM+pvCn38t14MSJSb+9M8IvACn/cgv+yts75Rl/bbh/y
NJvGf/8BJ07fW/dtevu7b/Bd+cRk5fuwP72PczX9jff3fOT/7S//7f3Hq7zs3fv/+h9f25kpA14t
zdvm9y0WaIBB9VjUZf66ZXN5A+OZl3/+tF9aM4b5kwGrsCbKKmOaImLuf8MB8xvAtyJCGxoAOk3V
6Zr82ppR5J9kuJcNywQIbP0gOP4bDFiRfjINJmBMkyeqGkrv/0xrBl3qPz060h+loFCCMtZ2pPOf
Vutt1A8idgE4RrZUP5dLFTA0Fiw0W/sFKGxuRDkUQLNex1IlRJmZMRe3TFmcyoxuGZVMjmmWUANr
UhMcFTyGay1ftgowGl94yth80pX5ecjMqyENQdkLL5s81DfJLDLHKCEsbdD7Xclv1N1RzCdZy75t
zJkCHpv52fhaFs3Xvlai1JIKd8uK9srC3enSeJ2KobBrczgHFgtS7gw5cMVgsltgXhwBN7dI9QIJ
ZZIyazcdRsc9a2IibEzHd2HonqxqDZKJMLYrab13+WVdp49Lil/ema3PvhlW7giNSMEBwe2TFmcq
PiXZ93msg6MxPyFHiiTuln/Mpfte0TpPnZc3qH0JCdvXQZW/IS6wOYgPPEri4e3wpVntWLyUtSnf
Bg2I0Kbt9wBUz+YsEslWQ+PA3KcvUr5QbZ1aydtliG077e4wlDXWda37ZOw7pey6WIKpHoYvIJud
Rd4AF0/DgOenCQ45saY3DHXriKuD8/CKZMgC2ehVYpBjNB+OVervZr3ngdL4UpfrGKsIQOX92l9m
pube9yTvXmtBzl9Bohah1IrXaq2Yx1nn9l8YIvjLCYHfm4V///NRg/93TQe4/r82HQ9vQpULX7P8
DcKk+U8sCM/+1YJYP4GRNi2Llix8hfI5E/BLc9ewfsJImYwC8DedWhVj9TcLovx0cqMbAELB9//S
9/11kADjotEm5lcSQDz60v+cBdH+woL8H+NM8t4VXSOwO8oK7pAcKt1WBwdbWrn1bBS1CROUPqQ3
NJTSAi5lmEqtA/6NAnq/R2MZ2ngQt/SDprZanB7Vp2Idv2xzP951q0H1rqlf9GFhtnupg2pdNUcD
DWzLSdc5hykQCGVTEyOPYjxlyiZQjAWy8KwuTfpDvrKJh7pRW3fZQYeDQ3sfkiNxZX186ZvqS5Iy
Y20eACPGpEt8sJIUB2um0Qsw8c4i7QP6uQbWMC1uYLJGVxrH4mYqwO6bJNtDhIM2GGMtEqZyFd/3
LKdIPQrrVy1vkufFXJtHoHwa9ddd17+keIU4LZFx75APdmvB/CbNAlpyZl0jHNvAM+OOq0AQuW66
r5p1edcKxnDp9qb5WovJzsBC9XE49PTFQgrKq6y2DQcYJuHBNberYCFW3aS58ti3u+IRuR5+VZVz
DKG64UrGTkJviXxZJinEWuwmRzcaC/IU81jtZOqZF2hG0mYQuXcDBPng0oYM/Zdu/joqwgZYjU2E
bLEp9jDUDmsMCXiLTCxjzZo1KoEKTWThFslSx51mbQ+7oDcPVlW3PtPQEl21cgJqqJdzoAxtc1Mn
XQ47dsGdzhjrxzlfOqcVEuNJLzLrft8q4cqgY/JqDboeDa1Gk4CBa9gC6+r+6Nryztp6qnOwO11z
o86dYugkquOAyG5zh7meioXKow5Dgi4TEW4MSNnQ7kuY8P6gKCNNBOjH0b0vcIGDwYRJZ7TM/QM8
uU2soDXmpdBD35BibOySl7WnFoKdJdnSx3wYW28yCirik5IyNs4oaLKP71qd0DtQs8YxMnn9F2Kr
/z8NJJbkrw3k81uT/olZ5Dm/mUUV5AqdM11XRBMZvd/MIiGXJjGhC36FMAqa1/8wixDDMrvLPzpg
GQ1qmt8wLwRW4hlZWSazxIqOsf2nAivtz6Y8VQUE+h8a4Umq1vqUE1gNJWQ66dRDJ5rA7YSKAz36
XgsESFaDEtlnpxkgmJ/THE4fS52dLmX4HfIZ8MKH8GEy4fAv9exLozRfOtloX45JKj62iyw7ORST
Ti4ktS9px+RtRJkw5YEB3YBLO4VQwWkoZjsZfGXQsUvl7m6GTJvh0TGJJW1TvmPLamffktzvevge
YCbX15/3dRLjuSmo6zMn46F3mQXDvBDGEabG6Am87Gax3GWQyrmTWVlPZq3CEyi2Bbwgmgg6ZR0U
dzTq9roZrf6hz2Uai5DeQz+1WSEKTJbfWYza6BBkwS7J7KsInztk4NYEHZ+KdLXc7x9yC83yI8/2
d4NRBCSWDWpYJnR8jchQhTFvCiGVhS7UkArwTRHGgHKSbFQeqEgUe/sdCDDRawXCX4TZRJNav9wF
wwNutYRJNjHqo0uon3f9gUCCkSPdNaRPlaplXgb503rM1mhvPayAc7pWIdPuUKBPB7XDqau/gKY1
nswm2QMY+Q/4kCwY9SwNhvd8XP0S+KxvmssYM9kbNrqMsnj5v7k7jyXHkWzbfhHaoMUUoCaDIRh6
AgsJrTW+/i5kdXdFMNjB2+/N7qzMsjKdABwO93P2XtufS5VPTUhtKievRbQargrDSFWzDaifHhOQ
MPiLpjcepa6/9YtwafZDiQo3SvHkWbukphAFz5QOhKrqq1aJL3ic/TofOKWnYnThSvmi9IicJr4A
xTwJz0KApr8qk4lsEk8aa4lwXTjahyToyl0D6P4aetYfnCNFwJoAkkqpOd7njbLx+hwv25jhXXHF
/L41uvzQtgkAEa8xUIabOmUKpXbZTBagtzucAWEflPdNgzibRGjUVOSJrKxEjh/++3Pm/821kGXi
P6+Fu5e89l/iE8shf+2v5dAU/yFzWASSrfy1qfu6S8QwigP1n0ZUFrZ/7xLFf5imgV5P1lU+/Kx6
fy+H4j80w9AlS5t2BLICH+pfZ+1/FlA5prM955R+oqD6Z2H9olP9l55BMhnhqy6owgEYtUUhLGVJ
KhylQmjbm9EmjYI11rbOznsSyyvK16Fmq4P0JOlWY5vCTZN0u6LP1zWnGTEI39wIqlSjZE+S5G2r
pH8qBRMtj/wcqAcFO8sybK7l0ijsVko+3WS8FeTh0R+7W9ZMvt4Wvg2RAHocr7rjVQEqH8XfZ643
GbXsrAxJjamtfYOLBwVztIzzlC4YaQTw6atF77flJir13ZiXdio1bEHjT4tf7GUYltrhOa6lVQ6k
CRrarVzplqNgbnR0U1zpvGPsSG7Ssr3xiEDxK/2NfMunQQw+GghzgwwZJJDlhxCbaoPvq6nN17jg
+KoM2P1csP9iY1yGZjyrkKdluX/oC35FZerYYIHYJUY0V43yJoulW8/rqCxr5UeldDc5seyVEUew
1AKQ/33azKJiJLTcoiEW+DVIuJSCnezr5Ji3e1FC9msmNK+CwHsPAp/GdR5ADiGpB9MayoGCcmlM
lkoyJhst7mCB6zWxOxlde31vCZG01sEECqLh30WwnzgGPMEU7eaujLrAAIoYiNT/8TvM4LT5i2EY
EPPp9cobIg60Yn0LS7lbKIR60AXwMmVZGCMCyybod75WE4RcRUuxTWicWE17OXql9t6bhWeHypvf
F+aKSgoVc49+W68IK8sF3xu0NAhy8cqqSsHJ5TpIQMTSrBhQdIfTvclcuVipEa5ZsOL6px9lc74g
1l8okf+qPPZ/bdniRf7PC5b94pcvwfd6Gn/hr6VKE//BFosdAwvSdGpVWMT+OtDyJ7hsYHqSdftH
yPz3zk0mBsDkMPvvvRvCqH8eaFEro3Am3k3mPKtNe7f/Zqk62rhNRTVQKKyJBlx/3dTVoxZQpAVe
2NZZMbPqdGvVOZZYv9541i5Wb8Z841o0Pll6mtR/toAOJTKHm0B7gKds1wpUbMhNkdrspulnuulS
56AXJpXd4g3wyngNznEd0KOOdOtV7Wnf+OST0M9Nq9cuK5ZYvx2s3dPy5JQV0ocMxRevTKZUh0SX
1oUnMIVzbIPpo8RZreXjHmnpGn42/+8IMdRdN5K06NNhbSTN2o8Qcfi4w6ISK/7A8oKXm6N5otab
L0/4xBo/PbYvS/y/bpypSnyFREM8RsQKnhKKuUopTgvvWvlNoBwmjt6ak9Ll2LMzawusmzIRWMae
OOdLVfRwAvsEGrxFKl5sT9+6PUqbhoK9iw+pAByKWXag7BTq3iy06HtWSK7g0IXarV+ifxgoH1rb
iUUUAxv0wwsdiVw7zEZTudKa9E0Mz8FomYC/XaN01HEQuyhOWshjs3y84qvGrY/s328j9eBfRzia
fmPTaZHSMUKM4Fe/0s070CxnxpDODXKkMixk/MtyWTHImgqEOkdsQm+L7j9NsqnNTNd2fS6MVBY5
XP24NKJWOZbxblnaMdBXTkQcUIJXzKregEZWKfBV0QDHPPRWgUCn88WNdskUIpOWSHIzhH5ZNscI
v2sSFB9NefBwQSs9zcwMy0qP50178hteMMNyRvCY1lQwMlNWdCTXZr9mxLkrIDXVX6wJLcCG+XOM
hLfUqNeVnOxEL12k/SP+uCXbIKfDUBum0YpooM4olyF4R9fyNn5BealSt505zONCBN+m3+pVvNVr
2p2pzA9kq11jPfLh/svBqvfzeZWQ62bgcIcypz9C+JylUrEYSXAzMtGWOCGFQ7EPBWNpDLQqO2mv
utivDECA4vCKTW7uVTyRdHSkjMNVg+6hAcTU1jV/mUKVdZlnz1mFU94gq1eU2DOgtBiMlyHedODI
KF0tdNeyQSVuyt6dY8jGBiqs0jRfpq25afmXTeMGM5Wd9ki0pwPkUF71Iw9EeR5UIpfAK9dK6gx6
lhPLBgw3bC4CUZlHdXFJpcnGmroLS3MNMHdRw4eNrXSNJ/hAVSXiKIrnZO7nHaFLkGxdj+CMJ1+6
MzjJNJ6/SE3Iw91gLUhAWhC4ugxHqjYluqpAdTLwjHWhbzVd2vaNedvFd1lp8klHESSQbC32F2p/
pZflppUTeKMdQLg+J5FQ0WBVZsgGE3Mx+g9+Zc5H91X0P1Idfbg2XfIToM4P35VsM8hu3bpDEWWh
zhsSJeKKjGVmhM++5M2LMXUEvZ9l7jbPk0MlPfB3K9yuQKCF/qnpX1t1eClyfcvasw01/1krYNip
RbgIWprSqrQWYnNba/VTHpN1Fcmc5jsFYKafLDJDPgy9QFRVgApZDGeR1R2idHzKVPNT0euLWBDw
KXfqGabZzzfQoLgh4Qhiy29ox3Ci0E3awpILli+4hU3Bpqdv1614oSrnvgbTvv5vqNj0MZhGUmHV
AK3RyFfmz79CMLVyDMysKWZjYTrcyma4DUUOpOrcEPz570vmz0X5+1jTn38Zi7howcpo68AZqO2y
+iQu8/cBTt+2vy9mWk6/DOCTe1DFPQPwjrIkzb3mSVFbuw4efx/n5xeUC+EkRmqRjJvrT6n9yzie
pNWNGnTFDFaIHQf3I4cQCswsAYdxxHhrnosuOdK5/PMxcTicYlYpof1pD34ZsY7ErvDrfpoQtrgP
d96NhcAjXfQPFaFsdngp0JYWlt5jfZHOvSsN2VG4/P2iT/8GmMuiZcCjIVrv+91VCrX0+OwVBG5I
KduDikA861KCkpJh9+i12A5y46EneTGQA9vvPlr3QWZhSih+tKAdpUCZES5mq1J/EboqVYl2qbbv
UphsMqU88+k8Ode+/NijL2cSGB2Oen5s7mOXV9hTxWdGkE6+Ol+GOHp10qTNpbhvi1mQ7EcPuE1W
bBpvnHdN6XiWuNQ69TYfEbm3sp2kGh5ZEUFViBaonnvwEPqJhxC3Z7Z3J98BdsYaDSWSfJWjXxUW
9RiythazTBjIsbyTxnBjKE9Wd/37dPi5NeEd+DLO0cucNNbQkgjJu2YeAr50eo9f+Ob3MU7fYgsA
l6Zqmikfb1V1ORzGSOUp4lPgGw4kA6lj/qDfFo/1PLqCKr8yILo/5Yhzzgz9Xavy1xuHW5dzDEcV
i2Xy+2zvEpZgT2EtgXKMHj2e+ZeURydxpa2i3JHWv493ar5+HW5acr684LB3MkEvGK418cIn/Qr0
zu8jHOV1/bkimRfXYlIYGEylHzOjlIueFtiMKUmKia1gq0IxNZPu9S3S9jOvhzxtsY++LN+GO5og
QS8IKQwlwmbQoOcz7VJ6jNm1op+eFMjlPdpR/yVY4k5H8Pi/0Ab+GJ64uS+b2Mnr+uWGtnqgWVHg
FzQT9yNZnaqgLH6/oT/fADbHbNnQiogaHYSjr42Cpmlox5j3H05Hk7yQSjkzzMj5fZSfE+P7KNP7
/uU6otoFrKExSsYosvAceuW5qf7zSX0f4miqm1UQVJBHpqnON2wXIAfHo7mQkSL9fi0nPiGMRCuI
yUirXD7uRbtxCvZiSDh6oqQbkOJt2wN+pVX5lF/i1b3pFt57dktQ6za/aD/a5271v3izf66Q337E
saSGzqFWmiorVzf5dfAkccZABik40o1yMaDBTogess3579d+8iz35dqto89nNkbWAAGZ3U867GMp
hY+V0FReDtZNWbyEJdtqt5/VibI03NtCv1aNcBkba4Bf2zO/5OSUIlOIkHcabPrx0taSjqxKnNpY
CDouPsEZFjnYIm0JyXF7cX5xk06OSLHBMNlqUjc6XnrEsByFaqrVdFR+K3guEV22oGZ4UkWhRUA6
MOxGJlSl4tAUWMtwWA8JdIvevDtz9Sdf2y+/ZfqtX16oUOqGJtJ5/M1GXy6qfeHcQs/n+hNE7myf
kFyfGfHc1R8tFMLYWnE6MCKttWV+Vf0R5II24X5rTrwRsDWdGfHkFEcVxzcT5YisHF2jWQ4a2awh
J3jMhuiK8MVIWOVV/BbyIkUsqsx5sc683X+KKt9XfF4sY/paSgR+ggv8fmeROY15EkAmCtcklanz
caXvkrX24qMq//0C5Wn79ttQ059/eYh50/KxHCYI0sXkC1TeCEFAt4zSeoFym/8CLglf3HkSkLP6
G5gZ1bnP6cmn+uVqj+a0KxMaAPqSL/bj5G5N9s1S2KcPk5+i2dX7ErfU7xd94gP+/f4ePVVDT/ti
lLjoScreo9uOL9uV5RhLeZZd+n/l3f7nVtDJOfTl+o5mrWdAbwqm60M8fNuzRGYX9cMV6XMLGWk2
Jlfv8vPcc/2zB/ntuR597QZD8gOYXHy1l9ENydaXPcADcQ2ZbKlu04usPrNLOTvg0bcvGxu35Es+
fZHaWbafaAr5Q4A5x9pAXlkmr2ee4TQrfrvAo32eJ1WpFmSMF67hh/EM0d8julcx/qi7fJmdW+tP
P0W0Z4BDLFFRjq6vV6sR6AhPcfq295yFd9KswlRGiBOq/l2xrpfRJfKYc6fFU+Oa7IpUvvaaRSzc
9xc01aIgtayR++qZ9ojYoajxvegPMlW1328p/+iPe2rISELoKiAkmU6m38eSEgqZYdOjr9d9bDdx
A22LhCkbDNj4QerXzBL3pVdsZauhXNaMu0bWACz1c9ky1mDvKNr721wUsj1Y1ajLSXVo7TQED2J1
qy5LcNbk/rMx+HbiK5R7GmGwjb54TKhOdqEA+am1tcSa98ljbAbURAWnNd/5yDhNIFNp9J+lNKsc
t5gnAdS7IVbcuei6i0wFVEuZy7Lj1L/yg3ThqsWFblYv5PCszWDrjzF29vSeZYHA+JskuaLkfJUG
+DDLV3cKTGg+BL3dDBkfUyN4j2J4ugbFOT7vc6CrT5IwXMqCcq37N36O874FUkuFFrDerahU96Fw
1+bXkRZuxOYdduYsM6QbtyYRRSifvWy41LwXsHDLWhoXXuRf91Fuoxy7tprHsJecIQ+cTledpLkc
pat84H2NsA4Dq8uhvzZd6tQVTcsBo1kKnSOzlqa+l5EWNiYgBDlcKhoWN7OaicqnVWJD6S8sN56p
pWyrRNqP9G/TnNQXAALtkx4ZV16KhSGVFkRRLLijixBTSJpRei2Jr6HryhbLnwuytqrYScHbRWzY
UTC+U6VsSQLzmFW30SQ4DtL7plXmSGidXJ/3xQFWn10SYWm477V0lXStLXqXliLNPOk6S3IgXVLk
lIW0IafX8TUcIuK7W+C6SkKAcm9FQ0iikhLmTls347EMCPgSGLRM9iLkAxW2C5m2dZrP5VzYZ4k2
77zIySVMMiCVtbifdzUO+ga3ot7ZFeK5sYcG0Me7ugd4QLs8GopZH71Z/t0Yipel9Zxqxc6z/DcJ
BG1Sq5dRHC0GQV7FY7PtkfwRKNG0RABVGMLL0glZAizPhzourgfh2mDy9MGhpfEl6tVW7TighfnM
pIuPomhrNO6uzFaxEi7C+CZnUbbFwX0XrXApZOOdKformUhMYQAGB04TrdMBiugyIK8oT6fEkFvZ
v5RikaiPYJZgL5KB8mpDvk3jDLhusu3IxkMsOmthCNtKBQcnMYkhq7NtWPozQQOFpT2T17gseV4i
7HvZ0uZSWIFpXNbEypcxW8hYc4op2G6onNLMnS4cdyIdvaiKd1H+glZn0Q3KoSjVrYTCJcd1I1lZ
vHVzNVl0rptc5ONSZLIH3YenKQSEPMZiMgfA95qJxd71YE2X5Pt4d934QKDpzDMWGV7GABpwGfl2
7z/X8p2i38qIeRBPzhBvPozKVKhIMIoD30XUChJZvTP4yykNQMJIZsOY7qo0u5VT9bkrSENivgTq
Q5hFuzCz5qKOHCrqIcYJfHld96kIXvsUn2AC9qF9Usjg7HsibzR6K+gY8qmUKjbRe1FnB6/Ml9EQ
MIHaw6S61d1LT/J2mfgm9tVlhBqhELKLLmc2QHoDz/caaPo7/O8FiN8saHhHLqpUWHdNsfUaUg9l
Ks+Nnq9bJqZcX5mKfmE1zd5DpBkm+H3H5krVPlwf6yDCDOJn2duHThhld0MS3AbudSt/6oChum0z
3OiJf2UQqlN3om3WED6UYYH4CwmBtySdRNA/ukJfCAam8RSLf4eFVhC8g2V6c4WOQCeCYWLXEcoY
GWkfaYH6qHajrZjCWjIa0bEMD+wvwINkmwGDaUGqGvmz0WiOL8KnhCCoJhvSCOFNmnYk5qjE8MRG
e18nV7jn1BVYayV8RrA7F1PMxzLI0Rov/rAbAbmqrnsYW/JFODoS0VXsI2QlZhg5Km2TsMKxHV5Y
/gNtj5kHzTjAe5kflHhZBM+CYNqaUDqGuZsqngjauux5NIOdHt2I0sFKmOEKhRhLJY/vWmESuMZn
XWXLIew3guIv8vBjNFIUadCXymczau0uZS6n5Nd3NVpgGJkiEMLR8g6Rr9zmfiYtjAZzAoZM7aPs
IrrUd3Dbd12CDzaKnZEgwzgpZ1HwinlgM5gvHa4Fz0ywtVNVjjC+9/PGCp6zyZw8gCLp8BPShiRp
6rGV473hBVuS6XZSjnluEuH5oGM67Uk2qpk1VQLrg8l7XHt3sXSTVdhaw06al3q8qCQVmDWEl/at
0w182pmfOaFYI+6RElzj+gAHw+x0O9PdelbV5BvVxr0QBMlcHcMPtzPzeQSutYnTOZeyUSL6U0gA
OT1XyUMoPHt5YXuIln/fZJw4vYNcnbbfsiLRJjnukyhCMUZxRawk1rtlmewiDs3iVYVFMUoddSGu
mA6ICM5t+aft4Pft4vdhj7b83iC1nupG07DAIHj+n+BPVv02WJpAcv8cIckPW2uYIf+fSqDfrvno
BKCwI9HEjMEnzoS+QdAwiwB7/akT3GSHc1vG6Z/77VqP9v78r3Xa1wwXNviWtAiZlWV7QnjmmArr
88xAR/tFv6JnmXoMFLtvhjs1amWnBUoaIoASxnsyNVMoyPh764+ifBBIFOCd1xpCrPS5oBKB9+Kz
CLH3SErDDqlZxJ/acO+JF3Hmz7K6XLvSg6bfp819236WGttHTPIy0WflKqrvLePZrYUtfP+5mcPN
vuzUdp7X13F+3QwXAxLdpvCAWPPVxJk1aYxpn5TAftqJpurtVCMyncRr9+EwHwnA6XSycdp87kVT
8tBDyvfafGXnELDRC9PyVRErsO7UXtxChZ6pvwYZktj0ICJwpQkPqSVUd21f2spIMLLk30cqkaNY
CFIiVD3W4KVgvIZQqPRtWdYs/Jkja8ldT/ia2F9ZyT4xYHIk4UpWNmZHPSWaF7Jnd9D8+NrlM8mH
SVxD5MJ/gFNjVvfuEya0xC5yMiaE9DWvXgPFfc4rJ5CKJ7OXF27xEDTrpH+IuqU+EuepBbB6lXvd
uA/N7SDdlJQMx/dUxQY9PJvZuBEKGUGz24NfcCS12KVZI86CYE24YTaTItOzs1EGdBt3NXwmjyDT
nP9hKHZmS24CVlnA6oSbm0a3KIktbjQBfkgyp1g5M+G4jKbTG9MmKA0vJBKHRMudV+12VNwbJVuR
d/FaJvGsZ/dUFCBxE9tHXy0094ZGkTNpSXkRaabbjVhvaq21FVx35EQNerETzBeLB8e5gL0GgFxp
J5ZrZCVEQY4zxc1xkNFIr1eVAjQLHSYMVhvnO+1vjKhuMx/Y/jXeo5f1exlPB4aXmUxKwyjHN2mo
r2UeZA5HrlujcVSsAf6xVGFZzfMdHnqcwPWrm28G91Wq6OH8vmbKp85lGJtErE8mYSl//vxLkaYP
0GYXRQoEq2ebbsM2vOlMcDWkuUIeIVleAy0A63Bi6umgHHF2rybWw+8/Qzr3M6bl4MvPEHCJGKHH
5y5cU+m9hsrodAt10RwgEJ0ba+oq/FjDDNTd1LcV/UeB2we9W/VuWc7S3UDXKCOsVtn4M8uRkXgA
BGxzOGdPIbIdYVVtK8gk5+pSJ78YOFJR7wBoBgr6/WoVjm6KVFTMdXO4bcWDaBZsTqFNyOs8J8C6
qc9c88llm6IufRBJUsTJOPv19nqaVAW0QstZZ7HlCrIOZq91lzXd5e/P8cQ4CuBsS9EoY1i6OFVW
vjzGUK2svi+bkhzkW4D/JJovDe9ckPipbwNFC1NWOVDgyzuujZuohjk2dczZC5HCIkXFSwE8prDs
/xeV4RPPitsmTexWVFb81/dLao2iTC1ODLgh/EuMUfspxXLMOek0NGAmY618bh8z3aWjCfptyKOX
wRiqXJRhcbOhwGIPHMjINjqUHGgUS80pl8V4k8gvvz+5E0U2wMdfrvPo0ZWtm+tCwKAyBrFyhLUh
uBdeWSyF5ENy25UQbJATz7WBPr0bzvOcqkl7///5I462Um7HtrIJuNkd2Fm1NEGKUaCeDYtRc2n6
RNAOtdmZMX9Wwbhwim/IGsiD+ovC+WXOVkLbJCo6xFnpExtgPFdN4pjm1jfvBksnNvCzbB4qH+om
bjYVilwcZA6SLWc6vOhqcO7nnFgJ+Tm8OuakmTW0o/mmiR0BFQk/J7lndZr323SVAXedOJ5nV8IT
myzGslTWIBW17+Sa//q6Rn3fSH04fXMvon2y8jaI7ZfelQcaDo7NmTXoRINputH/Hs040nuqsmSy
TxZLIG7lrvzT0krRp8Ib6mH/NBOREUnf7093mjDfXiVzQgKw8BHKZYr4175fYRaSSj1E1FXk2LMl
97WV5HMPbNqJfhuC8wa8cM3SDQW9s360tlrYkTTfNKnebvJdvePsv04X8YE0GLoMPbRIoELeZbUt
F79f2snmvYXvGFC1aKosuN+vLa+8UekUdyobQ4Rdl/DPIDfrNkmpIFqR991j1Z/oRO6bPKNedObC
T35Gvww/3fov703mCnrUqhYlr0W7q4B8SctqLa/OdqxOfFOmdZ79iYoMliX4+zhGKYxlKvC5ruZA
/sD0GPII0ufNvARyb5cXGLy8cH7uoHPqI8PBioq8rjAzfygHRjkwi0pgY9RlWEAOpf5ZEbOoJFf8
VqctH0vhsya7PbgZisPvD/bHnJ0m1JeRj85Yuuq3VkXgxqyoKPg+6eb17/++9OOT9uelYG2ZMvXY
9R2drdBoiiSJ0Ov0qQJYb8QZHBrqH2oqLSWCG1QB+W0Ju5aME015NxMO+n25ToduY8jBZahCEJX0
RVKJD7//sB8zavpd2BlQOZq4ENSjN8nIY1gLAqeg1ABEUSjrclAp/cCzEqWZmkeENfi7odfPbFom
09b3N/ho3KMbnkhuMSZ5TulEuhbdnT++6aJG8JE6S0rKHSguJylxIr1QCL5LoG1n1ZuvCy9GHezJ
Q9jnPQpZQViN+Ch/vyM/27VHP+3oUeU5wYJeishU7at9ojwmpbULQmElkgdRSsncAEbUZeraVddn
Rv7xHToaeZpEX17vxBIUQVO5KQrpOmJ/F6TVlQbFT+uvsj6eV3LpNElx1QBWN4xzn4pzg09P7Mvg
A2QGksmYCaEFdDVu13UqXIwj1Ty1Jqai2CXSvQxhGASJoJ1jIP08E32/dO3oQ1UQXORm0003wnSb
NDTe/L2aQ2abzF5KT06JMtOIZdPUnpYCeEQZGY4IOTpCyO19tHU7U1S4vEqxZUovCsKWzjyc0zOW
wwsT8U87//v9iTp/qPyYNzjXzBviqBaxJi3K3IT9L9tGo5M7FM/isVuQC++4+UFqiWBj3xJocK8E
4pOGdCFzgDXy+ipDHf37zzu5vlgGKAY+SuqPFVuUmloLNFQ0ugZmEOR6bt7G40Fw+xuZKPrszN34
D8/r7/GO9stJY4wZT2zCQcCbrSyHmEsnLvpZWWNHVnTHIn5EjTahRloXQldPQQYL5N/3Dp37YBnv
BRkKEtDZqrIJOJkHxRm955+V69seAbuVrAAasizkPESFfn9ehqFkwjhyvG21904hDpCiPXWjWSj1
+HujqUOmsrWGlStothUJTu2yX0nMuyqKEdfjy5NXlZktPJ4fAm3CMSmqV+8VaXI5bskBXHQgUFmi
J4YNu+vCvZit/Rrcf9M7MQldVg2z3y22ZR0vQze28zhx/FqdV/5hqG+0ceReAdRxNZIdYV0LxtXv
U+Ln53S6A5gG0WSTyGodH6MSr5Q9NUDDPvXwh5cKCh2YdwCQwZO80s4tXj/UckejHd1vLTDJP4oY
rX8cgG17m/ABNwKboHOQfunH6eHPSDxA9tAIauSjlSouuqYxBkTf+kU/E2zjoXueAi7GTbWodmwU
lkUK9U16OnM7f2yKvg+rHC1RatL1apwhuq0fvRso1rS9r3E+IKhR38oXcZduhHX033+eUfmSwqtQ
OaHOfvRF6Gsjb4J8Uu6Dj1fge04Vmim54fdrO3VpQCiQJPxRvx1vaxUXN5WUokoIjTfcs33ykCr/
9Qmb20fklsqpgDoQooTv72NZ6rVam4yR7uC45FegfpHXVW/49Z362d+c2yuf+o5/G/BoQg5BABFm
klqEa3ZSC3oq62JN3RiW+O937+cpa7o0zDwEHCPt/WFLEVy9qUtDKgAZAmmetsuhM1FSEQQBaTXW
+Xlm4DTHj1c3ZACaqUL8wOV+dBBJ/Lrt6lymF7oRNxJxLeHMugnmFlBlCMNQHKt1vFJX0cG7FM6s
/Scny5ehjw4hZGXJnOwYWgzqnaGToAI+0Y+j+e939dww059/2Y+YdeG6Gab7Wdk/hHDYu2Hh0mv4
fZBTS4nCkV+fAAMKN/L7IGPiGhphzYAraQ2PB+BDcxcriUQ1+feBTs9GOsEKpUd00ccb7QqpTKxn
nG0G4gWUVb9qgIC6drw59y7/bMlNs5FUpAkHQ2aTcnzjqBWmvkFBkEiDmfkJL2Djvk/E4XSfQgTO
Ob2d7cdN79KP6fhlzKPtvAKQqPCmMQmzmDiWDfhpXrwE1G88J/6oOnM7T2x3Jps19QVDEnFOHz03
Mbe8WhI5oAb5m0XCLSl4Tk4UtBaAjDY1m77+med38oX7e8Tj1b8z2MH4YUUFuy9fQZKs0qa4G3J1
JcW0yzXzIVWbddCI5D36NNpvUqh8Mb7obGRnUde+XQnFsqsOhXjbBmf2Oqd2Y2z6kHrhhEJj+qds
8eVdAZdlxq7PNI4twlYCeWFxgMqbIbWHVt0MPsKMPCZJGv9TRWKAMdq67y0MAV609ezRIsq0YhFU
lZNamSMgqA81aaVnwjntpPSn+HM0UUQWShkpLCXxH70PT8wNlo4Adah2VxXyU6Ijs46bG6vU7kWp
wA8a0tGJdZQjeU7BTyFjiwMwyEZEWCjwa/0edg2HI9JwgytRddeyL1zESgCKsD+M0pumZ9cE6820
0VhpOdxt1K6eu0262uGQ4QzId8LKmmQ7N1340XTGS5AIONirWZrkRB3CvLkNLcsuxYoziIZb9xNp
152Pj14fUNBmULlJSo0L9dAllTMEew6qC1mtb0T/0yy7W2wm61q9oCu+jkNaotZzI8XvOmKLIrkx
yWiVxMLOCv+myrx1pohOSH76oCVbX224gHupk+B9RY4pqY+mG90GbWTjhrRVTUK8gR5AaVHwof2q
yyvirUE0VuSIgkLWgAvr4a7vxbVuDFe6F8wA781aV7iQxWruZ3QFIVWUzTZTu4XPh5EHZZeoySwa
meRtmcG8Ch/K4NVCM9bSdsKGaqvxtkWsZCGlywiGTNpdgraYBtxoPKfyPT1Zu+iA4ubDQhKkncBe
pffWUIUITKah1NbzjK5kIN3q6u3QWXMt0pywMNEXZvOeSE0rJoAXI7zEATeKiQGGm962NmlM9tg1
tkpjqG4+yBGd96rKv2VdqF0zJ17TURphNvTjwfDpD3YCBy0VFRHNSblaIrzYJFpBBje7dk8pViYS
xwgRnWKAHk+721yanoyWPok6FHx6j0Vv2K5+VbCmpBxrJJ1YH0t71PgamBWft3rdKv2FidlZsfJ1
kRC7FfW71gUWLkhzoaX6F1/n6n0/YGVe5f1+GECPjsKtK6QPijnOR4ItJRERnHvIWBsIGbfjsHXy
bgpg3UvxzgtHR8DkLfpXZgH1D1w+vAjflopi6RNHW0efsrB3jYDjyxwpkiJBG5FuQqO/iKWPgsZ8
WoxXYY5OJ7McC7KhrG51pbqQjCctX2t9eV9U1spS+oUmXY3FZDIQLpO8XgR1aAt5tarIio9z9zZh
gouFsVHH68zWbvta3hNS3YFo6AzxpiuFpVGF12aaXNKWsBOCwfLxYHl3XDIqH97U8U4og5UufFbB
tajRLa+CAcM6DXmLtoq3aOOHSH7vjWdPg5St7pKGxCbL3WKOcfJWuBq1bhuFqy5+L/OrtJUBVD03
MAWKwA+c3gxvw6q77EcFFdJGKkg1w1o4ZHOUesbIwStI7ryakBOmNkyWOcHFditqD2O5RrTQLJKx
32qd5AP/V5zab5dWS26vVd+46RUULWBTqNiscS+6W08WPgdFvpe0tRg2s0b3F2IfbrLRWyrinabw
yoURbpW3AURQ5t5LHsEM8ritONll2oWkHIQU4HjjrnPNuGmieGsW0mWfNVepQYKceV+G0j6qrrzi
rQo/k+hBUpDBedaqGKqVIu6NxrNbdx+Ewa5v7srxmjLlKjHVzagXS9HHZp6/o5ZdyEm5kYWnvs1n
pULkSXTpBzcmsy23Hizveoi7awCXiwJYj6JyNa/d+Fjnl6V5HZbXEnnOwKYzd9/4H2GXzlvlDrhA
gAIvSm7FnLgl42JU7lPfX4Q+eTtG8z+0nddy5Mp2pl9FoWtBAW8i5sxFoXzR2+6+QbCb3fDe4+nn
S26NNgmWCOlMzIUUOlv7cFUmMldmrvWbF1ASzCkGBnDPnek1jVEN6e6A3gUrD57/EAyrKixWWj9s
K1t+LTR8SG1wcEhJFlawCsAXqinAX3ZfwDGF2g11T201WROSQhJ/44Zi5DbupvtQ8b/pVXXhTw+m
9h1R2c2k4OwQ+lsnwroHdxDZJi0hIzImJ8V49GWo/FhKpTjsID2QDeqvzMDpJuJGblauM0ZrZF12
WtpuczQrI5Th/fqbJ1nlJlZ+GvVz2YbbyTHQ6MXZZWInVSA6xrUSonpnWXgdtCbP28wpwNnWYDLA
dlrlVWmN6xCFJq8/pQHWOmzYHIhwZif7IGouK/lZxdHXG0HLhfe99GLq0y/MmTcDRKPKXIt8V5FB
pPJCLm8j64ep/5Q7zJTqEDAersneKYrQfR+OevI6UHTIZaQgwb9meFfjUAQqZqqDFVsu1m87nPZA
ZRgc6haQMSXBCFEGBgxc0GmzTVgAo8gQiEexwmnhHmoX+Dob06l3ancY6lU52neKLgpvzr532lOD
Ar/BGdUdmwiJCCwWo1vPxrsHGwxHuYv737H6YOWxGwUvln4wx/SpTeuj4aMUEUb7KH8Kye69g2+L
RfvAGS6H5mqaMLpDEm6U2DKWve0GQDuKfNK7YDMOARYl1B4TC/COZG4b5doas/0AnI88BlZmG+O3
6zkGCArvQcGivXS+Rajb2BgN4CXT+NW+1ayjp99o3UtSxyz9EB3ScKuMOKaQdRKgzU6Dap305Euv
aoTpSPLTbH5WnOorUFZY1U39brCpbqnBXrGPmuld6mW3l0t/mw97tUzdVr7p4l9djbNQ8VB0v00P
C9DpFOk/KkTcvefEewgGbKGmn6OBpr//aqTPUv7se2BW0OYIYproWXZvxNMRW/pVLT+p5rPtayut
BZNa4zANIL8R7GiOBOuuBjmu6AXCzO33weZvJNNIwqsRXrbqG91yViZARmeIVr4aY4GC/n3o3Ve4
GebdLxjV15LtXcdKjux/o1gr3TLxtEjKH5qcTasg634oPu0dqdxbQYotDVnG9+/TsXvMDZ+qqodv
Qnsz1LIMXd3bG31CkwC0dhUc+vqlzJXbyfOemUVQjv4Ir7xWxrXkAUuV1K0KRryqN5CH94kqH+Xk
ym6zh3pEoju68IbUrfVqWBlVuZ9otgNJrsvkW6m9MvdRgwTRlA9u3z42frBvJ+WHYb3oE2uhPzpm
QrpoUJqmZ1SdkD/aZgpsHEyj4wwbB13IFYE+LSPwlCZWOp7627d/hQ40D75BD0zSkq7z/M6zKOUU
9tYZ77QhvR77+rq1/ngB69fErw2sMfIfvZxsNBxA6nvMao9VshkGXFqzbYtcYI63JkvPVpDlLS/q
ot71ubdDkXyt1r5railc2/CubQMs2LHiHHe1hqPaUH9LrO4OpwQpVu9ka8T0wCAntYCDghBra3Aj
Bvpnnvqsq+rK0PetQWO6Cf4oyWXgNVt7ML5bHZbiUQz2O/PAeO9b0zlqiLF541VRvowSdwtnXfEP
p4CrmHLR9zeB0+2D7kYJS1cO4x9DzJmQXTa4twexvEUmvUIrTcVkUgHcp3rfJxnHQms85TG8nNQ4
NGByfVDffh8cJzRPxrC7lSTcdfIbA7j6YKYo2iDKkH43QqT+6Z3QadwoQQrU5lAZg6s1pBJfXZlx
uYqUncobsWnl20BO0WP7EXGKWfUPQP2bNn5QatBJI361myD+pdr9Ta6Ohz7VoQtgeafDPRmaUydV
q6TmLl8+SHlw6SG2oCvlY8f+QCpt50zhpq27jRQFOyOhvxZ8L7271D95srPS5MElIe1w+E7i52mQ
Tm2OcgGeMlO9tdCgwb8b2kZ7KMtD3mSYmpnXOpCCVWRXeB7ZDZ9dWoORXfey6bKvKdWvtBQCt3Sf
oZoZyxcAddy8e0avAviu7oaFEFpJgRqixCHFr2oSrjqSdodIhhC86yQ4UEZ8GRksGKvGzxtZIS1P
V6kBSljNN0UqP6JmfLKUYwEbrH3IzUs06VApnda2j79Qcpjg6ljI1Yn3DtaL1nDn+H+UZnC9CuXk
HC1DKZZvxvhRBbfZZI+yGp1CXXIDJ9/2NpZ8waUWYwE3gU6gJWMmtzlIuRInT5Jp2JzS/Kbxv8nt
Y4iIntFGcGsGXpwSojM38fhUmmhEw+XoUTD2TQrPeHrJl51G4XQA9hZdOGW9aVCDD+QfuXTq2tsy
uB35VX1yDZVl3ds/HHClhd3RmeSfBi0YxdfIwCbJfkR3dQufgEsUiGfbxqlqki6scFz11Z2RI2Sj
S9dxmv3unYc61E9edeoyUqbXb2Wn2lVZv1fKyp24IobBTzl/EE+qlB6oB78uw7M0xrNrfIyivY8a
aaPHm2mg6t/vjRqCVA8Ynk7demyqJ0nbOeaVHmPoRrGle2KVN+0rNMyNZURoAN42CV2RMd6Xmr3X
o+wxsEFHdtNrqO9xl0e5pLkJpRF1yNg6yigKBXaE6CsWaadCQOCBeVZVufGRmFJCE3igf4qZCc9K
Jh4s/bGu9G02eq6JcEBhXqjgvIchPygtco9Yuavt1VDcpgnFkRQxbrHHVjVP5jy7kWECBfbwjJy+
mwbYMIGmHUbLDVuEpNPnOOQKPeCzyY3PT5797K7mJp/kGEyFylXbPCKezq4Mf4cC2SkpWbcuJXxV
a+gmcu6W0HKkfFw7ADVTB7mefBI/bmPQKfFCds1QmRgZFLrP85W+jN8XlpvFqb4LK5n90RjPlcKr
s1TyoxZCBRpHTv9SQhBd8bixMMFNkD8lQ3WioHEagmShpfYZnkVPkiaDgzaESZ1pDtWpLV2eEFin
VlHD4pA7FNShYwC3sO/8SCznYGfh8ZVEr4kxPpTDk9LmS7/hTNnp/W+YA3gaS04mKebpA6OFGdDX
mTlcKuG0yk1Mw9viBkkktgO4d87QCOE9rlPIJGNsVCJ8Tm8uVox1ShMujmEV9clhoSx2puvz4ffN
qvq6ldqoVfL7EMRy+7RYS8Ww9gEXS47hWjhN6Jd1628GYGxfRz5X8/oQeVbeTxOnVVrAcmt91A7y
YLlV8tIiZxeCF2sGWnANXLdYc2ULOpQUXxr1ode+xwO+KjgfKd2xVBQ3S9IdLXX4bND16nihLneu
FMufNzgjbdUBYjErU/Y+FFPdp1Nl3AtLYcpw8HrwyOIJAtLkKG/VdXy/yIc+18m3KDPpNgrhiCLN
CsBVEOmW2sj0BuBkUF5DLgHTKQZLJRY5ha+/w/kxvos2K/2GsT3qPNGFakJHsQmbR5xIXB1vjpXC
jXulrvCjXHOqL8QVHY55JfH9KGcwDTpNMM1l4grEJsj1iH6SYETjNr6XL8b9Uv/vE0RIZIN345y1
4mhvItRgMaudBCBeWKiVwdJuX4oxWy/qKOsK3RV0DS+CG54h7nTKf4l5VFdHTGcxAv0nJhGMHhgf
nW4qTeKP/Y+oomCW2QSkL7FpXrmhYKDWfgfaf9HeSwft4et44pvMv5ltKlh6IBGG0ubsm00qVS99
YL/l+Y24YCUZksY8Cbml41rw/etg5ybzfbDZB4ta2BG+QrDCaLeD6m2Uynz8OsS5FjvS9jKy1QxG
tudAudb3Yq9NAYUI8CznpGg0dvvhODwxOuEVvxDv3NZ+H2+W9NpR6VGV/o948IrX1p1xi88h1sTS
AkVefPr5t0KURgdPooiupth/73oK/ApNq8JKtJ6bQ3ikcruDqra8BMVP/iqO+Izv4uTlMCVpRByu
BBVyCtwEfuMitOpeqh3y8Qtb7Myi0FQFAxkduTYZldyP0Tq9kr0ogK+WpQjaS/fDIlR+KcJs2VVR
3qhqDYuKMva+M8D1tUt5YinEbNeapV6Oo88gNMjUunwfgxr8eqGdjaCqCvYTOofFvIcoyYGuZmYE
Mr39IVlXJUDArwN8Zp/QpVTVN/UyGnKfaAtqia65ZzIG+Ui5v8XttgGZAsNcpUO/CBk5Ox40lsE3
mKYwoP/42bWxDVNbfJQGBz2sJzYB5gA/vYsGL+oGO1deVlvn9eshnkl2GlkBXTFokeBZZxvIV8Fk
qT7I/mSiOVBea3SjIlBPI4yurk8XJvRcJ/t9NDED77aRrEu2pNZEy0McvIu7wQj3sq+5mvb89bDO
oh3eR5pdL7wgcej0EMm2qkMA4EfvKRGY4Woqo0sZMwXUc3kvKo/eFD2g2czrXtlF2ascFbuvf4qI
NEsdH2Z4dvVQ8igeA02MGaFlJ/s10g0Mlxq/Z4Oo4APgotDPnCMTizEcvd4HGizAHf4+Rb5HwqAU
z94XzcWEcm9eLaEhz0/xu5izW3WitgbugcTEnx6382wdH3nir2vsbzW3uM2waP8nZvJdwNm50mkp
piUBATPpOorAw2XP3hLGemkiZ/tBRl+3R1OV/QBcxLy0y8vIXoCmnM0qNJf/82PNdsEktaElp8RQ
IG76VJRjCfHf6DskqXVYyu6ol5Qjnobc2Fhyt/1/m8TZxlCDtLRlYLRrQ/nTyS2Fy3CjyEtA3aVp
nC16zZFqJ9WJgkHYGoI4/xMcdGvh8nQ2nSC8iEwNuvXoWX5MJ7aRVWWFCgXOKDDf6b73EHAzPdyU
ztKAzuL5DFno4SDPKRTIPsbytEzKwpSjwLmvtvpRPCDKS+9AnWHLncON9s2u3y9dfc9N4/ugsxMh
KXQwJBN4nCbpVhOFERPmRjQupeVzRQSYeQL6xoEnOE8fBwcHMNc7R1wHcMnBlJXetGB3Dq5ab+pD
upWi3RIC6OzQOOuADeIMzTvwY8hGGWqlx19iXY/VNg1/+7KyjoMFdOlnKgzj4WSTsQcF0/dJ1QzZ
jCoZsJ9Yyz+EJzAy4psUAquOx/Aah6JVSzsCB3UjXpsnqpKbr/faufX5PvpsfcoxwNeCxv76Wz1d
RvktHp+2ffd1DJBEzNT8gDHB8yncgRQO8tlFSzFS8AwYkazj9sVBVsXO4u3kmUBS/NcAl8zYx5++
Hg+dQW9fxchSwgpLAuZbRnsgENspoRcZBqK/CUYADLCs1q7cBzd+E+x623B927hsTeXopccSy7uS
ZjKFuxMaOgclyy7iMI3wmwch4NwH0GdXiqY3K88yXRmmPnVa2HPRTRYfuvgWcqkzPJiohtC9MQ5h
CbVYnaYfxgAuIHi1bHSaSilKLlrlIrPu2wCCdenCw4Bkf6fyXCmb6uijsDohbtHRAQ8SjL0RPrfH
U+c8OfoTJHY4rSs07S/aFoSNB+26gpA59Cu1szd2Je3VCTyERoPQLw9ymUJkwGjd+9knmEOXsLWN
zK0a86Hvk62aldtIsU/m9OrkL8qEck3qTJdj2+8rSoQYgR2UsH/IhGUqNlCJiVO0Q5dbCCrL+dKV
+g3i+sWnnhfaUIDxJw9wNzfEXjicY80duDYu8eXTcND2MLP3kBNuy529/kVz7TbcWe50LA8CUiet
zbvmKt3661RZWOfnXpgaxCTuHahswKqb5am2kWq4S4B1vMvgpjz6xxAvdOOP8L/2F8Vp/4tohiBC
UvSEGvQxdbDLdSeddPAvysrb6RvvkCKa7w4b4eJdCq359dd7TDvzzMTxBM8S0j/MqHmJDHJ/YhcC
5qlE9Nfz12aCed80buVRea5vSmVwM7S0xvxI0bOgi6BQBR6kRwnvgIFyc24/msFv4e1oYFGm6rQ6
7EcElzZAdsA7Fa6df8urU8XCLcvhh1rsbX2XWftJuXJKRFos14h+R/UvBciNL+newvjOlcfej+8N
F/ruXl76dpZlI4kqOMgwBrkZ38aP+c5ci7JO+0oF/bD42hFr4tNaplRFQuPhgZ/Wx69YyCjzoLQt
qhLd2tqGm+ZZRUZr2CU/fX8PNIzQjRtsNPAh4ZNcLVQO3s60r+LP1qwdlpZW+3xTQTzA+Ghn4Uy1
0nnfCY1PgBhj8VaQFKRX+0q5sWuM13GRcP0tChnyQho/f1K9m45ZFrcmL0tgSYhKodja5Y7+u/eQ
Kyf1oOTcA+Gxj2vgEC4eqcVOra+ifLuIWBVz/sWcvP3Id+tA9ysa9S1zAupQS2g5tryph/xhjONf
hZQtvAbfarxfhZu/IGwrdTQRjqvw24PXphd1KUA72KeuEcj/+VdBR923z8ZaXsXbGrWN+wiRkbul
msu5LW7J4vIDwtq25pUkJa5bW+qYfwkt/kG6G1TjGPZYZiuXgSxx/Bhrtbf/fJ1Yzm48PONwhiMi
qXOWysKptXBcQYbe6IIL8El7Xz9GY33Qkmhb1YAe63vZyI9ZG280WrOSla3TBFCGCbAGstnXv+bc
dYU6q2pSkDfR/Ji9fSgF6UVVg41MC0CWkg+ukU6lio1Sam2/DnX2Os2FjJRqKDamD7PdXw2JZado
462Lb8q3cJ8ba2+dPzoIipQXogmgn/BP8u6WhM0X4853PR4sJVVmseT6zfii82wtXfsmdkXhUBa8
i5dwu7S2zhFJWVV/j3a2uR2livsuMkWVV3IN9BSbKHV1gH15eZfEt2qIQlcYrHvjtxZfaYAu/e7k
2VdpfK1p+UZ3vkdjA9d26X567uZoq0IlH3dCDUepjynYHvy+ljObNR9HrimlOLTv/5nvjIaxTpVO
1NRna8qwQiPwxMli3DcX8b65FvduXPug9scH6wj1ar9cPz37nmEj/2dUMfB3eQziMu5OAB8ph+jH
eD+dTEj3oA1cWDy7f0YvgWfG+3izifSkWnZ6i3jW9Zu07zq/DHeiPqxeVJdLJDbxx+ZZkyeabWEq
KZzaZlkTk9VOSS0WUxg/JzVltAdzWipRnOmYMqC/Y8xeLqHqZY7ms02ig7cjEdMtULcgLddLijdn
iyE2A4HXLSNaMHeCy/rcQk787ephHottfKnsjKM453AjWzhvzi137otCUxsejfypXBCFdjcZpHhF
jS6LONj5SEt9vd7PHKC6IrxBKaZyW5yPpqtTFXg9vgm6AHnwPjGMRwtMmqn0bm3efh3s3NzpChdg
jTaV8Pibba4gK6sxF/WPLJluJH1ygwG/WFD+EM9XbXM1AsWIQdR31Je8MVwY65kLHBVWSH9MqULr
ZZbCw8n2CjkE6Ega2aAhCZ4x2qDT6KaqtTabwHX8f4JA/CHkLHtbRW7jtN5VmBCRrBIoFiGDlsLt
YOLFLOxqcB59m+T/D7aS18Xv7L6pfv9uLl+K/yUC/MqLsQr9oPnfH/8jrq7/EX/90rx8+A+brAmb
8bb9XY13v3lW8F/9S/Vb/Jv/3f/nv/x++yuABH7/419/5W3WiL/mh3n23t3W4BT6r90lEQCu2nr+
7/9lLqnp/27iP6BD4sHC20Kf+v+aS2rqvwu1HNlxHPbAX4bhFBOb4B//qhn/Dg3KRklHoRpDkZrt
+R/mkvw9w8RbkjzAH+P//J/54IoE+C5BqoaJ6gl3ZRmHQ5WIs20xKpmSkCQ1V0ALsnW+C6N1R8s9
osSD1ui7Wbn568/+S9amN3mYNfU//nWWjf8KxpPTtg3ECnkkfjxqcgvRSwy+VPgZtylQQwPpz3DJ
QmopiLi5vTvPxl5S/GA08CSncjV5w02vJBu9Cxfor+fDaHwKuNjiXfYxjI5hGRxbwiiQ4Ae4wwbq
n2WjLiSOed56mzOoVawQepyiL/0xjtnjVow3uubqu/hKvN+nXX6A9rX214v4qHNjgsOFGphMnpTf
EDrvpk6Oei8bNMYkNNRVFw4P3pdWsxJOA5M7rofLNEYFctHlYHbYvI3xfdzZCeqXWjTkXq26UhJg
LVggEP309cqb10E+hZh9rtHTgDLWjRiagD1vlT0svpWEPcu6wpRnURVqdrh9ije7VSWWgXLd8DaV
oJYmXmwwS5BVBJF8KCkWtAiqjhrlpbtwvdhtEvM139Tv53O2zywA7k7cE7zbalvhQRJj+tK5/doA
TeZmv5dQDEvfb7bl5KDP0BwjnqQ9YYy86rp8YRvMwWGf5nN2gNZmAUkyZYmIuoJ861+pu/SqRqg1
3U0nyYVt9A2xgHX6oF4UfM9yoQKivN1G5nMKsRiTYAFE+gSskSt056UCjXMzKUFXKm2F6EMeHVMl
cmh3+yZY2ElBKd2wf/uOtuknKCaNFspQOCjv5onzy6m1aIcBtb/yvfxPMzr6KYhT2zVMf3itLd/c
AJuMvo9dYrtmJVlbDMLlvTQaIwBj8OBSYA4r1YydB6Xzpl2R6g6ZNKxdW7LSoyxZ37y2R8+1fROe
97eJjCFb0ZYs8rAeXTO2o5tkwOAx5N/f6U4SuIOO6GsWt9Z2QI3QNYfw0Cl6chj6HABxblbf7T6E
PQOvmsYzBgFTVJS7cBQ+AhOm1j76ck+Ur39qdbobfEQ2Rk9QF7US+ooWH9qIr5Qkxm1SDZDFBA2i
9sr8OCb+tCtLjZdGGTZuHgAaRQQWUcysCy+sRDk4maKsu6KDplNuzEg+hl7NCRWHvyw7pDDfpdZK
rvGFHe1mb5eJcsXd7yVopUNSOZge4yxq1lu5DW8mG3xAJG0rR9mVvZS4sod9ZpooWwO09tRpe6b+
efSRZq77dO3rcv8yjZV38poK8dP60Nklqs+29zSBEI4n9RSM3ZWB+efm33QJpYWidRS3LOtXXp5/
DGgkdabAd8Be+N96FBj7AIYsQEHQetmwl/zurpV7ROJk/SLUIrAR4NkrO8CsQLeFuMxFASUYnuOI
T4eWvkq6cf1vKHv2uVxJAPDqDE20SEPO1tZfSiis6J5k5qrpkNxbSJrnzgMTTzqObNgP1lxv5O8f
P6nWdcZvscWPUgw6iIC2IbBViHWoSJ8rxSYQQ1EZUyMG5zHKcRr3JaNe+FEimcw2os0VgjsLZQK0
e2YHYsyDruudzHC9H8oNburGJtzTBEYqgYJIkhy9X5qbIr23lOTmnl4iBb0P/KnwW2dRQ9PCcNG6
v1THFUyNnU5fwb9Nj9E1Aovf6gvaquvpKKT44nW7ry6XqhBzIMGnHzF70JaG5gNgZvT0lhDgwToG
dzke7Hhj/Cq5FyBxs1CWOLMIPgx7djirfqJBBSoMd9L/jLm2ipJ43YzJ+uvPuhRldj7rhRf0jgeV
OKm/KepmQCVKNhbY6gsr521u311vIsVz5LziA2ZkksK6Q4s06mEXlXdfj2WuDffpI82WaNtXMPQA
87qjsQqv1D/KGqWXPZA7BAXtX8EeBjoaKeLesbg+ztzn33+teVU69WKoQx6h643xDXr1LjnBDlm1
18vXDO1sLAQnTVOjbfxJAi9MFKBxObGSfFVu2r1xX10kN9UFXZgnbdsCinbc5k+4K/78ElrE8YGa
3qnaYEezFv2ndFu42kITW8zsp+Tw7ifNHr1+PDTFFIJUb2iOpKOyrwdzZ0JQsbtDYdursm336O8v
bJEz9x9xW/7PiZh9b60y+zSGu4iByWPTXMqVv5CJPwcASGFCBxPSJppuzXYHF5JAvAi5/ai3Sv8K
j2ZhxYo/8HHeUBww+IwOIiO8ZmZpJTenwk6MQXebNfoN/r7eeTwDg9LVjiM2gf9z4CvDISKPWCQp
EU39hEbVIwP+DSQ1F8k/FGohP2MvsIquUNnc29PC9fFM2nR4PbFIbSpNvJpn41Mtz2saudPF9X90
38anrfT7bhPs4QvhFBdslm7h576ZpWCEKGq5CohspvxdtjEwjgWtTMg6+RWNj+lSU+7s31dVVbRE
NB7xsyFVY+knRtDqrlXfOtZDArtvYVHMCpviE6HvRMFbgy2jOZ8aLtg9lb3tiaen0PjGo+Yk7DKT
49IRc+Z1RiRKIbTELQfwyex2n+iQTozA0DjVigvkirnR+xfjVnPRSF6WWhIn1myxf4g2SxJ54smN
VxBNvxV2geNlitSr2q5q7Djp+P9cmMbPT8GPg/uUHXpl8iVFc8cdTG787ITdW3xpvk538GnFs0yD
x1EWGzhfX4c+s0RwwH0rIFmmoczf88YUcLuVeZepwWWPlkH0++u/P2/Evq0QC30ssgaqvZ8E6XhQ
JFkxTKprrPAOhoS+FrihCa++6E92Mq4wm9l5e/Ub16GtiUlLsVn4AefmFkyU0EXCPZnV83GTqW0V
aRItc/LWsIbMhvAKpQtjy+sFIQscl54Hfkx6aK7sfbwVZy5lp2IHmmYL6hI4yMLvOZNHoV38/Xtm
SyuFg2lXCTMuuDPlHWytF93N1p3w3liJtkryXNNaqVbqXlwRq0dvM/7MF1bc50MQjhBHhYOWHl93
vpt6vFS8SZChkoOxrRHSM3Zvxi27rwc77w+SvjG+I/WgquHwRphPftVpLVQtVXZxBWsqoLT4unEV
zZ7QexCglvpg4K6xXna2nQ9wHng2y1FYVwHymJA6txAMdt1eY4DqIiRt3hr7NMDZzgWzGxQqTUFO
jQzKoyuoV0J3CyKa6LosWzjMN6wYGDA/8JkGWHo0lT4u56lWC8WLeU12mfWr0Qps0/zaXMjr52bv
fRCRHt8dTArQNd13LLE8QD8fm318ELO3CFoRf+d9mn0bjA04n82Jwuo8+5hWbpdqIOzzjqKWGDuA
CR135ASxqFIsN47ne0/EM9AhRH5eQPTngmzmhIVaG0F9FSCZ4iG/q3kUxpe47m1N/CAXUZnquQG+
Dzgre6VDlnncYlTXfhx4CxZbyE/UYS7Djb3O9vp9u1YpLjqHYFW9lNvisj4tuRzMXzRvQ2awtG9l
C7r9bCP8XX2AAo28L1UHk/JDp5d/CsoRX2/3eaoVsWB18CV5d1PvnsX6uwJhKIBqIRKhbyKqD2mp
vpTRGAPuojLxdcxPFwOCshVAEMO0PwOzaLMuKTQpwRAINKqJ3S21MB0rd3FLlB7aRQ7i/Bk6jyc2
6Lu90Y1+FrTRBOXwx4DwYxbBQhTVb8UQWKcDrplrf6svdULBiH/aKw5AEpv+C00dSrdibb+LK3dW
ULQeDTonUp7LyLmZGjSJG+u5COXtYBtb/gVXGQcMAfPhvk7qx06S5esusppbw5Dk0xDhMD9NVOrU
zg01WbrG1pLCWpZ+h7z7o5ULfAPLeBuaFCnG7hRWzbOCiHHjOw/FMI47P2s1FE3AYnqT07nwoMOd
qY4+RBeyXaoM3z2rlk5OUN4pcbORpPzVSjlYTXmEml9fNVyxt34bDJvKyk9akQVH1cu7fZIq6rUf
xo1bpGW/KmNreh4rDKYyGoLr0q8flbz4DZYqXAWtZrh4/F2h8OBtOsPCriiEm5kbZvENvfVVF6kX
Tuc8dmba4smEdFjeVzmly3QPDveKJj1O521Bd9XsfmWCCjxlnSCs2yjzICBr2fvEKbSVlXA5yK0h
XY2ml+wq2eF9DMJ128vW8JzlsnNVUm1cJahrBJYFkip7mCweskmJtIXvvCbKBM6vHA4TiOpVXFXj
Ksx0fV+HAYoK6L0liVZcqqr/4GnjTmlGBZMkHTxiYfwPXWk4oxwqc/gX0IcC2Tx3W4/iWsn4X5Nr
1j9VrJec+mfb/1nYhp/zzMcgsyMjSAwvaHOC6CPl92mdAS6GWRpT1nYD0Ltbw0XiBJuETbm4JT+n
9Y+xZ1tDbZsoyxtiU3MS3gU6vhpUUmQfIxfsUwoep0v35nO78f2czrKANTqm7U0F6m1ScAiD9Jsq
46fr/ema5pdfqoevZ3cp2uyhWClwxzwxuZ11MIs7jWWv20+2s2tGe/d1qDP59ONkzo4stGdL5lN8
yJ22DZS37NYcJ1dzhTj9aqlm+vmq8TGcGPq7tDbJep1YIpx8NLbxMdwhPL/HQnBhWEthZkeTPEyt
nYs94CvhtZR0u5pGTF3SfRjdBAWSyr7TpW8LUynuYh+vN2JsFGRkHd6paszGVlWG4lk5iwTNUvIo
XT0oVvfDRnmS90vz+F98t7+DzUZoK2OsNiPBmjVSV+E+4aYNZopexn+vffn5avNxcGLG3304PcWv
zreJFx3CvW1gn/QXvhkJYnQZl+9ufxFQv5hOUxQj3kWUTCWUvBHFxD7CklnNv0eNra9rs0V4Pc2U
cpMjkNdkMphxrQ5WuCzd2Zn0s+nQAlRLcj5exOYmQc4mVvSdJQN2r+Jj74HOHrJdBqga2ccm2aR1
kh/asIqvs6zH4bnv7Y1RJxP9LItavmZbaz2o9oUtYxRsYrSZnaSh1K+nxBlXZV4juRPHp37Ck9To
9GjT1eUuzUv+CBouilE0q2KKfhTmdFcb5tbUfYxThYAMApwldUjHRv1zVPGZ7VBv6gL9NkJmVrNo
gjl6fJcaGsbG/uVYdtu4MU6B6vzI5TbaawjRWg2GzwgHFsjrd5G+Lnw4izVWsQjS6HjoDf7asdMO
Tz6/RMCR86ZswmDfyaN1QHQovlIiGog+PxY5T30zdSnqMpjubOJezZD/yqGweJKyDupe3rdlJm+c
QRpvQsuuLmlh/Rz1+KppY21Tlca4laQWPFEn37WRjFe3Gnabaez7o2c00gZimbxpJgD8TV6jTJaZ
B2lytonZ3Ri5h7ynDnxSr+PwEEeOvUPqdLxpYkveKnEMt6hG2Uk0+CQvDd2cnl8kmn8WXUCVbiBa
P+uBmttakoUmGA3DVLQOC9FE9FQ0mkbVxHavzSZEVKb8iPQUYoKiASmPBiUYepJ0cg9YSxSrkE+/
6kXjcpIzrLydn71E9s1Fc7P1M+mIY2O9U0XrU2orz5XtXCCo0uZRD5VtL9qkrWiYGnROG1hDbiXJ
1lYxEAnzJYQWI9FqzVNv04/ThSnFbhP7V7HfmycQva2bi+5sLPq0URTbfNHKDUT/1qGRazfeNzjb
p6l4iErtF2LNETa4XuWG0NxWbXTT4cxopNq000RPOBpUAAbI0rpTRuu51xxvFU++tWrtLMDJQfuT
WNWfVpZufPba9wLYz6ZAUR1BsuGiL8P8whfN6Fq0pSUn/+OIRrUtWtYZveu+Ll+r1H5oRUc7z7lV
QerYkid+Z6LrnZnTn1bSko3hGcVr1eq5m6nFRs/wXERWzpr6o200F1Jav9jydFUO0nRMPYSCRn3r
9O2PAfq0k8PoyKNTzTJoQ2eneMm3Ia9WqZK6WR5sJfO1oqBQY5M+GLC7+27j1T2UrOGI/aSb9dqm
ceSTX9QbNfxWoaGlK55LURuR2VD0Z7c1/CiQEYc4TDaU2S9tlt6QpOiKem6W1rtkhPLW4ocqBwCJ
nfuMDdsqspuM8kPS5c2uGhy8fv1LTYehqRuvWSCdMH9EsqralwaM4kzbpPYdgqHRyvKfqwaXifJa
bqwfjt7u2rLMV85AvWTI1sUY07nFstiyJW81ClW7ARfzYDw1/MPCTJ9AEgAIqLaebq9z2mJyEz5l
0ohft7LW29Ydiumm7jgAWIOjLyEAPK7keLoNQ/Og5eZW9h+y/8PemS3HjWTZ9lfa+t3LMMPxipgH
BsngKL3ASIrEDDjm4evvQlaVWUspK91+7zTLtJykYGBwP37O3msr/jVI5cgzIFV9VAFqhMGFIRuB
YSrSTdJqxwi9jdaMLIzyNA+5voWwu7Vib49/B8sXeJTuQUbefm6hUAOc7HtAGFnHU/ZdswnKZf5j
8XZ4Bsg0I79PF3KnHnsgQ3PzaNhgoZA61s232H6vWv3YAKUehy9NkHmaEG5Neme6q7sQqRZalfzB
jV385u6q7ySz+dA308C3Jkx2IbasqNsh8d/lvbdJ4F85w5tXz9vUBaslm6eoTXZlOaw4P+3DdH6t
B1r9WrK25Otccf6oaUNk31sV7ntr8vPAWU1wrcjo1vwab12XkjPcxqRRB0uAB6uqu5NmzKfwHYAJ
c7Tetr1JqKjU2wCjTUPJC147MDjmS6qAJN4nLo0v486w7qSjds5QvHOn1tEMNGJKaQKqb0Zpa74h
w30aDefFoE5nMCJn9SGq8hthh34h+S3kJ7/7sEnM+VsC0K8ULomTZsDRdxy/6Wl067YmtHkJcixR
EHCdARanXTTaxihKeWqVFe9nuw33TCZgXOdhu53avDyYneedZ3NyQakFCPmhEG4lrahDZjjxU6gS
Tr6OXvqNkdZ+F1QtwbZzjtlU/zJHJ1uBFD91AKFklwImLvhJ5yjcTGmdbtIw4X7qkbiaCZwAp2yG
x4RI7Nve6KtLXsakYtlgj2+1oVOE8KaFQvni5ttg4PjEudLxwxzuZz3Yu85IK2hroJ2JU2w3mWwf
Mt15b7rpydJrrB5psw+C+TICT7sbquq2b/nlWgnMNPHM2yjsDsKGDhe6wTae+h0Etpu5rXE5OnsF
GBa0fHCbue7bFAavedA9dAZezmw0kyXy91D29glz2yUTch/k2VcQgrJuNLRwd70MnM1s588p1GOt
9UASgj40zGxvdAgwPJdNBIXkyqoi7phVXpRnH+rOHPyodX+MFRHywQwv1xn7fddVX4FdtAfknoM/
iWlrZPwqbdAOjR4+cks1n9D4u6mZNjHbhyrSk6uGk0oAkDh2hEgkjgye2fqS1OyyUUHsutJzfW/N
9kHW7Vc9iJ0Tm0e6VKEfGeY20wVebBTPuGDhcA/BIZbF3umNvSmMfTTBip2TYJOm6a4ch0NK2vHQ
JOk5MpHBBOXJCivwtXHyIzaA/EadxzsqH7ROh+ObPIcDmHVLPWtzmdAzqJ/H2FmXWviZVvIVgfVl
0LUnYzSPZTYTEZ/8sOEv+3PcsaKk8+cQOB+2PWV+PffKd3l6k4r/3qXwAMtoo6Bu+n0R3yVW1fhF
2G5kEE40nzFRmkLf4I+111atQj/VczBVjvYsXPMclOS69yWqvyzi3NOXj5WA3brUEeUIKjnU4QLK
3B/c8dQ7xcauWqikwXsApduT3h6A3b3eQw0vYRmv07Y4NNK4D1r3o2FBKHjCxjK6MuC50XWiisPg
hv/7vRHeNSqzyzA0WyG9G+ZrL4aXHI2mPKRjcrELBKqG95jaSq4CqT/Gunzvpn7wh659rSDx8Uq0
pG5HmbX33KBfNXr/rARVU1jkvh7qycGQSE5nu7lgP5uxy0wSQmt8CCLYxnN/k5GrOc7pU5am34bJ
2E0jG2w+oYDv0Y11+Wco5LWOeOXwa36weT86OXe3TAUWSiUjWhbqRjfoFU116ptqKl4a6PCHyZu+
j830qAZzNzn2unWm7SSgPDbgA4sxoRpIiox63M5RTZXPCQHIPAirchjX3vIgjoP4LOT8QObUsI7z
+mLO00dnQD0f6a9YJiHiiOqOuZb/0LQRIGy8iWcrXdUp7uveDI9tNJwm0zzyQhwB+sp14M4MkhUL
JVs+fO1EsXpb76Sff/YsS77Mu5VZmmxM1XxC4HcGOS/29IW2M5TIeuLl0UWc+FY9nT2nXMkIOoeT
P2UJYZrAGU+6aG7cMt/ZIrtJ3a98ZGdqbfWYNaDwe8FZoDJ731MGx3cCV+vuHYr5s9TCjyhEraYc
Isg9Uzxj8AGhmUEeGc2zN5Q3UVitksH9brP7ppX5Gfe68PXG/gw0Ap665PsQcNpJdHpKbimezAGi
qFHEN+VSJXiieKi6FIubvBOAT1UUp7gx7WxftQNsXp7ousNmLSh8fMKjDoEbaps6zgC4qWxe6UP3
nLCpiK7Y1oN3P3vjPXThO6tOvhdd9mTJWvky9fbjpE4GgTC5Zq6z2DmFLTZ2sPwIMDP5zS0t8ieq
YBeCJSQA8YXNBGqWzofK3H5m+N76dosqZE4GTKvTjVMkj24zwihWzm60cuDf9bNGnQ8/rLqby+U9
n/MrS/25KMTWjvs1Wz6t16w4LVx22ctbwo8Ouk2dldjY6NlxFIGyfbjqtZrGBkobytu5D/aJ2b9y
FADYHKNb1LdpAaynKvchfO5Iti+t670wl14vdmGjK09VnN22lfHdGux+ZcosYf+KXqOkzzdtyTeK
S7GroCSXnYmAZwq2lViQmg51w1icKhG/6R38ZM28NZ3uo04wyPOeLWxos13nmiX9eMQ4a2df0RTG
u1GEr7KYtrXVbhPWCqsAs+AuBhSiPNlee37cUQ24/rjkq0yEKF8n8Q216EpvyaAvZsC3alcJ8S22
om9JkfJY6Z9xip2ll+29hVYko/+4Tbpsq+c2AO3sqBWDh84R7quccKp6aoAZHFTYSPWmvECVQ65Y
yq3VpjvVm899aX+HUwYQEzQlz9hFVvYLQk2xEiB74ZSC2B+C/BGDan7SAv3T4Db6DK62cZyd9Qa5
oPLcFIB+mjQUnkFdPDT1kiIgK6il8E/oY8T9xWnx8fbdFO2FkPd6Cu0lVpxsLdXkq6CJ39OgKrZK
o0BqCt7W1BmJXEui+pwnxbcp7IwDOGp4Bd0MNTBKisvAtSb5wVG3dszElZMDARu8Z0j3wvgrs6sX
Vs2XXHk3cwngnnf2RoM8q3eIHpIkvhpxSKIBBwOkC2u3qrd9niy8me4mtfEJwcp8Sg0TD3QEmDeS
XbRzuliuWZivnYuXopJnjW/o6iCcxkTdhUG08zAerZKYArOwvFuKz52TETpRVuJea9oTel1zk2hh
/GbnPIqjytS1SZMs8TVtqaPG+bsmPTYZq7raajqk5ngbebO1H6QAIGEPM0sfRarWMnDvB/loRNWr
uaCZx31rT/F6tosYhBn3uEsEetsMrk5lbIwh3I4jZ25EkDtj6M+hVR6oOl77cL4LLbfbmEI+mip7
tthC0lHbx4M8J1l1FQmwBI/nMi/uojEl5Lp+jXsSV2xDTOD6rbfJoliNXRuTeFHem0JtwmDeVk53
dXt5Ulaz12Tw0faSrdIMV0bKvC7pM5C3+n0SQQouNAmaF5RzgXo50tROz9lHZhWduzJ9yOx2pyKX
cAIF5R2k/3epV3eBBJ9du/FtTcDDRtdhrfdqIAcjhmDRwZnPy+LIMnkumnLrTt1DEVivg9Ixs4Nn
WFlmgG1q9DTfS/s3q9Qvgxe9WWF5COxux4q6imbnJlwOfVq1HQvIXHOd3sMkXnE3Jm5udCvN6jBm
46Fv652VES5CsEahvI1u1dtWgzTbeNYhypTnBya6BIrHR9trXvS0vM9EfyOXatDohmOkF+9F1p6n
Njo0dnvNFCBu/EYF1f7EdFrwVmWzcQ7AkkPe39HhhR7S7xIMsW1oHsJwdta4su/qIb3Ect5OkTxn
aXWWPdEy7KD+NPKAJXP+HfD8ldP5Gk1F5gsvIAVZRSizSCjpe2/bOeaHDO2XeCSrBSxptm2KcFdm
VuOPSy/B4qCyQlDMegcrdVVqxJRIuh+9pwN6UEm8GWr3K5OSLBHrrq7dt4Y51aoJauZ5epGuiplU
8IwC22/yJLjOHVGTkZuXm2piPjW6pXcA3RWuxtr6ZFhzyErvTNB7/1Iv34cKKzsHRPms5lJEG9Gl
oR9U1nuXN91NNvfEPEzNsezK6lVP4szvlhmTy+u+mRk74eRBGzr2GJPC5lOFDfkc3bRWfczBDzLO
paOd52dmPvgiYqCVLqMtfRlyeRYtlmRZQa0OmnSzzMLKoLo0y3QMGv9hNuofGmOzMW0IJTHESSor
eK8Mzr3OMmlD+cpus0zfomUOl6kamjyjOZtdOmJUJ4P2FDG66xnhtcss7w/N7N/3ezGo4VSzDMf6
pfs66ZrZjR393mFlf1ibaqdfHCy5JM4AvfyjSua3rXMMcYj/HB3fxi8yB7NsnGxWsG7i2h8/xK08
AnlHxoxJ5YWT/4Y/YbMQrYpshamS++1P7ta/j3k9Ay+3vmSOw8L6ddxa082SRuDx4IEfx5Dj/TCK
P80HfjMzM21GA8Qw0kuHU/JzQ7vF4lz2HpycCTlCdyEd8fMveC881vFqHwtijcgS/NM3+5tfjHmg
hdEUmSiYYqSOv1zbydJV4VJhcie1VXha5D9LQuhwqP8ogPiNPubnz/plLBhGxTCNrjYxTcovzMob
UBzOYdjyrnvPCyAgf/nPz+lvBj303VwNroytLVKZn69p4potqHA+cCQufUmAxNFxyI5/zH/8zQO6
ICYIYyTbD7v/LzPHPjTMWapukXENG/Wt2cm/OMTmW/Jn7ePvPovwNAcoECH0f+Pl6HpJIy9AZFSc
l+dj3DfbRR2+yIv+NNf83Rjpnwm/f9kv3V8V8HUo06AuEU4NK/Mvdbh2mFczboWFPfSnR/E3N+un
D/vlZonQRZs3WDrDP3O7UHTDg9j9f+iMfjMg5nPQIKKBYfWyf5mNEQg65h0o/L/cbvMhOHj5odNO
xH0sWnOCD/ZzVqz/84P4l4bul3GVq7Ne0hyTQHW9XxbMjJ5WDmpfX1k346txnNfVsXjo352Ddqt9
RFdiqHbRffL0J337b+8gOgWUTgj8FvXvz28ANjMElx0ip8Wv26zU7cJ3Nm+8Xb/TXrw/oQ1+sy0A
+XBdLPMk9Ri/6tH63JJRNDNYXVx3rNF+9bTYJstDuVZPfxpyLlP1ny7pErZqLXnXrMsaYs6fv1pS
GFPgJd68qhyE4I7yiWv3/7e3jc9wXAOvAhmTKN5/uXzk4JHsmmOGG1bztrnYZ3ufbOW63gxnx+9e
wcaiysTvZv9pg/1VS+2gxYS9jIraATz3N7vw4CQukA2W5QW+nB6XRXlYL6rMP2qpl6/w82X8+ZN+
ES9UQ12r3Pnrk+ztjbkXmCTDTbpiWd4kG3u10vw/U0T+fu9+/tBf3nWHprqYaz60aF+0/HaArfCH
O/e3t/yXC/iLcsGpenM2NT5hWZL1dbwBVqdOVFR8JdJANqb6wyf+9jqyqoAXRpBOyPHPjyN92QTE
FB+Y0lSR0U00X80hXNf6Pjbf/vOX+5u7dXk6eMsWNCeQe579nz8rnxvNjvOWZuYqfHOQEJpbPIyn
lDbGKd99jKsxJ1q2OBLrNJzNTXprXf/zT/C3gogfAAuLBkwZnhHv+s8/QJgJrw2WnTxKvtcWHdjy
Li7/1xXRXx8iEc8sfgLz1907tqwxmoZ5InOTiEkE0iTm8arHG3GNV+698dpenA/H8ElE2v/19f4P
TPHfJFH8jzu9gC/+BbS4vOUALQ71208ci7/+93+CKRzzH6YJyAgQJgmz2FSMf4MpLOsfmk3JyjoJ
62gBfP33f/0bTOH9w5WQSLEjsUSj7eat+BeYwrD5VdRKC1sFCe6iRPs3j+Pun+sTKI9/8jn+9c//
ExXxy4JC1czUCWWrBJHI3/wKaU6HqTdABVIlt8e6yNeZ8cdTCDLZn5fKv33IL7Wyw8g80/KoJCin
qP12Ku09oTUzcx/XmtYzVTRRk2F0DJw4BEoQaPVudjFnp3E47qyqwHfQGzZxar1ZPqKdrDC9euNA
/hPBOma2jqBrHoLQm05Tn3fXMHXVpivb9HagF30IlDcR3DnPl4mdAYFrZ9d3WeOmX9OoRT+sNOu3
TEJpy6S5w+lPyGOGyWxnMRrdF1ZKDRAU9E7rERLtPCx5J1yoAOvst3yOTHjMEWKSos0+aGUPd3PH
vWMyO8frCsjUw9A6wc6O3AFBhOivPXld20rLtEdRtN561lGRnBi6jV+hHunoMVqbbTPKtMq+CZUw
3YvrqLnb0juKluGDOeW+16voLYmcwFpxXJ6vWTEzoZCpTd+Q3qkxEiBjNSyndp4xXJ1yz1s0KoKc
hbQwMvES5mkU0HvItWTjJcFcbyc5x+JVm2mhAG4gXZIMXzj0z2R8SficfaG/NY7RQ+Al9WJpn4ia
hjaDOeSanR4E1cqYh6DeoEXPvkKEpGALNb1GSiinUHusqtRw0KYr/iAaN+ldb29pbZtee+biw6fV
qIhW/xzZk7OOGF9a68xuEjIoUtS06bPrFgjprUhaQMvNaMglkFxTsbolKg+F3xGE0AOo7FW71qCf
QCqoo9q91IY2kCPZ5z0jJbsnP8zvCk18Tl5j1/22mWSgk/djtmHp7rppbOVu9iKLjJuhCG0C8YgY
vDMJsoQGYkk53SQqTs38irYnpM2GBBXEh+8SxVBAJEgYFpKIbJem4kkJco0u2Ugglrv1qkTkl7Bt
SGFalYky2tVI86Nbw/KPRz5NVkhCBrcIkMqgAnbXvarq+U04kyeYMjUDUWSxxXz5Bb2tI38wgzMN
mmwTeH53Vbleqn0P6GLLtVnZdHpsJOM9KmYjzwiLCvMmH76Baa27jbQjoXaU6lm6z0ddQ6rkwDxW
56Ytp+RuDNLI3k1R79UvzIq6ntTL2tMepQkti+NMkTT95yz7LMNt4yirvbGcNBtbtMA6wzi/rGH4
ppsm6DX3Y5zB+B/nQh+Atzj10AW3ud2F9tkIxmJ8sEVdQyLtct0c7yfdKKsPTBkt2WQob5Luo+jr
tOcVbNP20IvW2gUDcV+OKoow3wDKLKofhV1bAwOlQkumfVHbBpoiUVrZbebBIXkLHInmxxg0LkXS
lNdu6KWKV50oBudpmfYPTyIXfXWdslyZp36SYbOBOzygCyNmmmk5Ooy0Cxk/p2gW3rO2hQbBcEUX
8lsvQr080aI0HObsVtUx4RzqoH2SPEg8Fobsq6XvhaYxBDdMv+ye5EkPuU8QRW79xhBRka4SNKVu
XRhYaXF0SpyGcM1LIcloQp/kCq63WNNPtSeNXmNIKPIWWUsy2JsmLVXHMJ/GuUFRbSfZQK8wos9p
re1WDVJbtZ4KU6oMk4mLvS7zySP7q2XNfI0VbWyfkkvbREP5PsQpDjaS1LzCAf3eOWiaaAl2P0SY
V9rnNHqd9qjZKWS0FcSNRN+bBi8PeT682dEucirTApQ6wLgzAAgaAyj8Wk4s9eiFclv0vD5NG/Pf
XKJrYCwLGd86rhXpxzYUjsW8qi8UyY1K0wy+d2N1KdMpMWpqIo6uk223MrQYZLRfQIbYVG3PsKqL
tD7cjcpUJuquzFUvYWUBdPDrvG1WdDz1Q0qvMdYImK1lSBJek4zcX6c06PiOY1jjMnK6jCjuwA7H
dIN0cGR+YpBQ5Pwo+3wQNxMAoiRcZWZaF6dA18oZAZ0jWKzizA1bghpLM2BNTsM0ldGqMby2v9Ua
MtdfZl1j4Z6ahvhaIceDK0wv9dUw2eGhVioZD+nspM7JKnKGaGZfzOLJaEYHtmblxZhMjNbsjPOQ
zKLY5dQXiGeaBnvnTVRNycR2Wbvut2wwPOJBXWFfyYOn6RyObjptJrtr5XMeaGr+5ogqH6+VZYFU
HBhvEgHpNUZ4bWXQp4dZOCOgnNrqzH2lWaQ1Y/fTkudes9X4qRInKREup6Mjb0I9nLi6psFrqaNX
7DdaN4uZpIouWHbClLiyY8ZCSWRoz9Qm822vTc0v0+pnMnBa9uN9WJfJeBsnHd4Exy0sQURpX9sv
PM1hfdKiRCuO1pD1yXY09LheFQoPxW0UEJ1xsPI4TF/RHRHTqDlJbDS+gKkxH4tAc7U9CcF6fLbh
vDiHpowzcdSSQhkMNS0x9azWSlkrOrDCInrUVESPK5lXu9AYm9tERuFna6fiLjIJCvCHqgRsOiCz
WrfzGHwGFbh7SVh4su4Kw941QcRwtC9YcYdIavsAed7TApZEsBbmJjkKRnmjJywb51Zli07DmUjU
NoCz+SQ6dA0BoIwDoaqYh460m/tkXJ7/QkRQQJ0kezLDqeWJna3wQGBecB2rmshie9aLXT1U9MGt
LEccyxCgPnlVzoXSYEwitByLNwfvvbFz27lcjZkx1JQszOuL0qBnXg8cjBODuHjqtlKRwt7mSLyM
CMhI57oxYgLm/8aqUoa1yca8fUzcRh6Y8BCG1orsyJNYhjQPKvuhqBENHq3eIfOSvMWC+O24nLQd
c73snIONfpQTNfEhcyLYe1mllkm2m8qCqwEAP6tLFERBnWg3lBNE2BRJbb6I0JoJChn7QF8rFgPr
Oaabpz0VVm5E23Aqpy856eZBFbyh63Hs9WsZazlCnETEF6uYg0OjtQgn+9h59aRoUccZ2gV40vhh
G910V1uCoNZ8TG5ssw9WLTYhhqtzf+h73D4bJknWurP5MjGFymUU9ciS1hB07FXCPiZuWewNgrfu
KeCMi272zp7lD9lLOmZ7TZROu+lyh9zROA/3rDrRi8tN2TnuMO6UrWOPJclxnVltv0vnSW2bLDW2
LcrQi6U85uMO8cwCiZcjkhNMfHgP/EB7vQiNBzNmeOabU2FcVZslxzqu5J0MveDZ9LrkZDbM6ccm
rFucDS645qmy7ws1D+Jq1/x13Q5OwF5hU1K3L2wYrnjtQgw5cJWysITxYw4UJqUn0vvZbXSxymQd
fqWl5BXPtFaSKpkAEClJ9kVn0E0DAqEMU8X75FiX2OkRyKE0fWjYex8nZ9behzGptPWc2ORFaz1S
6nJ59/rc4FZb1n3Jprcb+sz0CRkaVw371UkZtSkeW9MMJWNWK91LtOFrMQ7zpowqmMy5LWvyV5t2
bSS2ti27jL22n2z88m013GSd8najY4zfzVw4u6Zc9LMijfJNkObNE1KCsVtpVR0viQHyrcrzhuxS
6Z5xxxO2acYfYL0qFiWBD26eUGnoTBCpXaJVWwuSWWttKO6rvCzX+mRaKzPzLjHTacTLE1cjyj9F
VPyoytDdDaM2rtsqSF5DS6fVEOvlLcqehkl0G3y5prBvkMnzvQq0f8yB6cPlsH7WtZEld3pvDoRQ
dGRfCEehPCynjZEn79FoD7epoTxA85Hn7hxUXKshtvqDqIx0l1CfIRkpqa/7QkNFYpN2KoZHa8yf
KLLzu1Rp2XMthHtApo5iqC3ZysQUru0KoWZDQGadvDle6668vHwg/TIBtxccq8llIr88AWgWP23h
fUeM5opnNSXEqI0txj2L8MjebQs/m3rTH+z6uxO0BxtHXY3IDClMHG2cwOm2uTk9tXqzblW975Ph
uarJhB902Ff9GDiv7gDEQc8KC5VG3TwIFqLvmSjIAy+DJ1ErsqJz9PmYeMxHI+YnmiPl3jGpjsDS
l/O1s+d0X3aReAqkGYA7nUOUw+S4W1kpzpzUvXMtrWSXMVXa0Kr5pjfzY1wYD42e4mILdW9tWeVW
Fks9kowXUQSHYU53DlkHjCXjH5QUx0AYH2A/nweNg5TTPkRxeW1L97Whztm0Wcsa9BryG3hNYa36
mu8/mIjnc625ovNeof3/Xkr9vYi8+xrvDnm/MdYnEsdD6y4hVcWeP5USd4nuXaJ5XFtNsWYpXNf4
RVCBk2OQdKvUeotTMgHZbhm0H6WlPeXWexJNPnq0K+0DFG8vs+e+usXwnjQaCbrtd16+bUXma1Cz
eBq6X4b3UwG2YHhNIvblMr6OtXqlYAQ0oJGczIzdnTRfBpcsONcoRIT91rDchQZOWG1teJe2+abL
+qTEl5cU/pjdhe6E5OjLzOU6o9DeitzZ1/pNXeE08NyjCD7SeFcVCDtsIGatwF4+VTtVmQ9UVhdK
NeRUIdwQCR5ZAx4kclK0R9O33e57molt2wRHnRyPDW/saWrEU5rHd1OlvxVusw5H61k3MZKGTX7n
Zd5NYhpb8nSR4qVvcQnVt7DKbGdbcbYyvP7oRuKuduprJ6cjqzrrOIpow4o58ON2yXLjoLX6rdTD
56qcvtUJuiGtrc4JAchj6z3L2rpUsxPBBkdc2nn5UmVmb06gvUWj4Te19zqk6aZjzbI9Fg+Eg3Hv
rDpprAIkfCrjYcPm12ePsSoPfbMj/xznCSy27psTPRS66auKjO7pThuzLRhbf553E3JqdPRDYaIg
f01N8qi9MllFJRSAJcc9o66d5DGorXWruT9Ms9nmwuI0eJICs2fa7qMm4Go9BGifgoI5OxVP6L3l
Gmc+ayUcx3ecN6RQ2BukX8bluoyWlIdy1c7tXdMgBCvvsglapQUic6rzVZV+FdQgtGnOfR1yCBVH
1etbrczWtfkwVNxJ866h/kir97HaNuqxd1+UOGDTeWAAc66afj0bn60RPehajRGQhzjK0VFS/qRV
uQkEsrfqK0a2EifM8AnjLm5K2a+DtAv8uX02B77fkBb7VIl4o1IrWOH+adbC+qiQLHAjUANP8EM9
1R5EUl4HY0/za9OOHpqcjss57wd0vSMn1Xm0b2bzWXhOuwqsgww6hJUbR7cjyEPpbR0Jzc8z7jt7
1gxsY3LeZ33eeJH+oCY658njPGpE3xC77X0NFiSKlIjvYSxXakj2JRVT5NF3Kua9lrj7qadbkKJv
d2x1dZpgeHLYt/kUsqv1myTbhX1AIFBCsSsbI/FNPeUlnFRyjilhMMC+pMHWNtVVH1C+dx5SFONo
EOBhtD1urh9h8aW37ZbafF1F6G61fuRHvKTjQUet6ozT3urugCEuSxvoENfn4LTWQUumU3adwnCj
y36fNr3u92N8spbE6a45pOVy6sbZOw/RxoAqXSMDmjsiRlhN4NYiQEmRGJUGSkdi3DkdeLW708oG
oc9kfanFKbFkPLL3a2Z57TGVBUpXq8ruOMezP0Rsv7w4cWhtOXGyQoj1xAJiGYQ/0Tjyw679osGE
kCM82ajwRPSaD/37REy8F6nbNvI2XXPK5o7EZ/Ttg76NTPPZLOJ1aH4ht2Uc6zprV4VXR8vXOg6O
mARyFVePOaeV1WyUhDtU5lJvfFTivqN3kVno1hMII1ZVbYMSz1Q0SUwLZCAOhjqyyu74kf06MO8T
dLtjdqjjwluJxT6EVB1vmpHPqCbJiogDTi4Yd9rOb1V3pxHhTfDCSrTtwZQh1ZbT7YKMWNkhexvz
ifRybbtYOuiURKtusGnUxjxdw00yym1ZOre4slw/BbzqlgtCrj9L7iKajGMdOEcK/63nzAeKmD38
yYtM2AzZkkxt149sRhMkIJqsnsc8ya2hUKk5QvnNcV0rtxhY0Bm0wdaws61TfkP4futV86YnONsS
hCLE7U0t2rWp4rWYqzP2wk038aBOzZLipLjjgZuuNL3fRpV89rKHyOiWhJnNMAQbLRu2rllQx3vt
Sms3Zrvs3XCWUvNRZfm6oSoJhXeXFNRuDr7CJNwGvfdhtfmuaW9lvzi5jgNqdGLyaLtmuyF3V6Y4
DhG1cPScalwOk6rWfHfkfaUunHIjdGGJ028683Oyd7bm0jB46EPzPHNhTaXvZsHzLB8WexWnpby7
NIW+Kd27OrnUUKAQJoUIMhuZ+A7lRwvTSNLIVv21KT/64UmfEGln5THtXxvvEsp6QwOHpMczniqf
++LbvJ1mmFJYhZt5VGuHy2dr8Jo5sEmh3Sve8FK2n3ltYYwvzowKzrrTnrRuPA51fGx4CJThnYPI
/X+knddy3UiWrp8IEfDmFm4bmk2KVrpBiJQI7z2efj6oYs4hQY52zXRHdERXV5VyA8hcucxv3J5/
HlreXTz3T0JEEtLGx6opIFoxlg8rrzMSb+RfUfIdGG1XW8wrsZh3SYO+SmXsIguoe1TAqiEWAIQM
6/SyKeSLSiru9DR6GQj4OfbpxrAAKbUSPiSw+yEzbuJmfmQQi8c9IGW4ok8LN0ic0+KQVkVQEwZn
v/hYCe+t+rHozachMBLAw8ZtM8n3STxdRBr/5hgNEQSpkMxBSRdbmlCR7h7xgbANadrLcjDyeu5Q
bN6NhnyEJnMl5gEkOKuh9p14/M7pxO/Ik17kVvMb3gXuQHOj2RE1lCXXt4MurJvpqlG5Qmf5JMAQ
G6vuEiTsbUM1lgfWTp1TV9XSPZ7Eh3y0UL8Q3VLmwpiGCWpq+qNKQpoVokcb4Qlq312iBRBIFs3u
cVwKOlOx60bwpBESifWSBDEKyw1F0jNZi9+BbQ8ygQ6p2rmm1F9g2XcxQO6pSkRJ5R4lCNrpdmot
kcOie43dI48VWqUInIh3AGb9ZFDvWyW6C7WXCkanDfOs6wfYtsoVPSjymDG+MWLpYVHFu1mTHhVk
JTwjoeFuhj9Nvqhcq4e0US7zSHOsgTQkGK+rHoaUmZFR1Nk32ZhSO8O3DeKe1tm5kVDRL6BIMsGT
6/iYhNID1VZrQ9zqdB8v5QuLqp3yrAirg2A2wKLRn5h7t+6Pk0JLVovgnGXGVZI/LwUl1wxjUs04
Si2XrjrcDFr+VEzwLygbnrJAebHC+SKJEWoGQWr07V3VYRi6dIwwK8+C9vKgJnl5BVAbwG+o/6Q/
+oxF4H2aons1BaexBxTfEHGsQH0Ai/zaTf11Dr0YHCm8YFrtS3M1l4hCWYinRuM1b34ntTDdrIlb
JbZXP1SdYqUSLVQqjMGu2+W7wHcSc2WHyt7NKPR+n5SX04Cbcx/6afU8cbFWsrIHB35rSWllN010
CGJGWfLQI/oRngYL+9HUaiFPl9NBnjuwaEOh3yidCihPjJoHtZJ+xkN9ghhxaiPpcpFAvxfYNUyT
mwm/4Ba6/VKj4+FV+j4LGUJN0e2oTNCnku+jqF1r2U9Et+HgjjvmeRCsWzeIZJIFBLjjAoAx13p+
Zej33IuuMlZXRk37nKG32Kq7Mkovi/GUR/VNZ7Knq2WXQhhNhcHRpnUuVDvgt3xud6q46jY0X8tG
cbVKdMNSvS6T7iqGIUhHnoin05sfvcmYT7MaXowGKOdF4Zj3xr7UhZHiML8ABuAWMNxMVEmioD81
4G7jViNtn5APEhxFoUszv4j1crLM9m4WgnuqaGcR6xMFNv0xy53EmQ4o3e3YcMKIYG8CyK6Wh17r
rgXgzGLWe3kh3i9LfMjD6S03joYQeGWHlghMM70zjpC6nLnHziepH3LU1eycPo0zycXvDPSoNpRP
Vq9ykwzHBJhqlpbe0qGrMCpvTT3vFK4WuT7UQu9gU5nbOuGiRyO5GMkLh8Jn+A7D/aA2qOMaIjTM
xCkUhLsU0moj2JljBZejvUReyR3bnuLdpcKdNAh4KLTIuQtM6NjrHQhu+AJN5c5NhmhdBOmSnpRh
2emYnSQ5A1VZYUuV7Xs4a0njZ33iiGZnj7PuJ013FSXJfmU7txiHLVLgGsv8q1PUw9r4lIpnI3mO
4NozdNyVCsYE4nVegVguyOIUfAmx+rKerGgXDDnCo50jF8i90Taf2fJDHJFTDsd0IQE3f5nNgo5y
fTtxRUgoykYqRhuZ5aeaCK9F0L+vRNKg58ERNKLAlDTNFoPiOpCCk2JEXmN5EyIZPb9bXJpdCYVk
qLML+iwnfdCuBlaxqoDGy2ALAEWCtD7WqrgLktELe2E3zpZXYrShDSRYJQqpnWRHMy3chfq7SxHd
CuPB79RexrPsrY9Fp6QyK1rNUWAZ0P+HYFjuLWiVcQN03mImmsPKlBePbXMoVXQybxPDSYdfUfqD
piMJ8o1k5E6vniJjT7lDuXio6MXO6r7pL0syQZ2WuAmZ1qrcbCzdCNOqEl4mWuSgyN0aJo1UhTcl
APeQTCNOnGQ+5HBbFRWyy/gWCxnzF1TJDNmTKtJ1dvmQFo6Y0gE2BbvIECjvnur6Z9r8rmmAhjUx
TgwcQb0vrQS/MNPtGD0VrenX6sUiK24x04FpuWS5auTwJbR+iOmrpb0J2i4h9Bv0e9RWuIqzZG/m
B63wpE4h2kNhrKryps1VvzN/p7NgT5IEj3lPz+SSWeHFYuVeJSKzMMU3avCKM7lvVpGbhuZlYE2X
GDQ6NYwjR2UAQMcLwdj52VgZ13F1QG+KoZq9cJemy6vMQKqZZkLGWlmbbg0Evo4f2paOvOjFOSZ0
JAlNGHhdHPqaTH8zt+xFny5666kZmKWDIzDGJ1w5axXqg5G7MzIVCr2KyegvZOOWpnBe/Qzk7JBN
455hAU40MFj0+hTxpzWpjjUnSudTcKykyK4K8SKt4l0h4vEmFccy0uwkx7spkeyxZytSJdQSs1IN
lrusulFHVjVxmw/WUVOCQ1K3ThbLXh8MnrAY14raetWcH2c6X3mX+LOS7jpjxT+4/Z/Hvgj1wF3P
tFQ8Jbp8mWs/ImqCppWJCKce9hHj5brqL4yZvquYcqwBMN4kqfEYh3Jg5zSuiqktLhjUfs8FeMdl
HX6f1PI+mxsQBEP7U9EDrvkSslRcL40tDsbeRFhoqOWjGmuXeKioLuVuBpW/zTiy5WQrFhoBmiTf
5Xi5kEq336Ysay71YhVowGb1ZU4AFzUWhY7WiD8lbXQlM78I5QUy0Tj3XrWAJljS9EpejJ9EECcf
qmOniFw25qxyrKrFLQFh3Cg1rME46k1PQXic7BDYZyFRyJMsxYOtBIl8xMH5btDDK2gPP6yCA9c3
sBAUSJDIJGFBBY8DXmEpxcGearC9D8Y2MnaakUX19SSrkNGw7IYqLJWQFpxaUPGVl6tFucuhmTws
Yqn/nlCaqyH1LPkw4+NaOvRufw7MahpDL2yBLRWSvtcV0XVJlwPNlUcLCMt+TK03K6e7GdaELtXF
rEGE9C3dilO9ZuTfG2rEfApuER9wEwAMs6jfjnLJZT0d1aWhC0+uMIZA8QXx21JUl5KVwRuGW9HG
nR9UBKdGhIMcGl5rLvdSPN9hW3IQ+uw1qtRXq2pf9d7yQV6e4jq6VJq1nTz8atK3aVbJ0ocrtBAS
exFar+yF9JtISZCapb9Iql9BUmPUTOUYukBgfGRIkD5ZP+AhUcfnKUufqvY7EJRT0IWXY19fpI3M
FHm6GOf0NVyqW2Z4a9dSeKRN4gcWtOcIrssUafdSOIgo1dNaU8R8F5WV24b9lRhG/qjPT2ju0M5H
DyzXOtic7b6BEGRoQJFEEPzasFd1nFCgyc35cBqJDShEeEGj7MEMP9EeDd0ir58ABSTMdFZZAX2g
dydogy8NDactgNckAvawhWLgetJHdMoMenGRAIm4ciP+To0rrq4LzhgB6WjrClJUtxfq+cgY2hlN
1JojNClQlg3MZzlIvD6Ovulq7iE04SRZvLMGxV86fm321glkdQLZFv+X3FU7hqo8pUm4sk6CkvvL
hNxzkLmK1l9JtXoD0sCJx+hiLuN9I9Mfl1WbB3YIhl7EvDcgD9cwWoiw5JNaaZ9E+VESUneIDNsY
XpYcTYW5Yuy2jI4c02EKQ+7oSALVq69aM+GPYdH2sLdAa0eXslh8p3l6bcaRU9Q0CxumSX1Cy1U7
FStdFYLvsVtNcLjNFb0gGkEulKdd0IfeIFiMsBPHSIRDDG0+woxAEk8zaoxanl5I0Pt2Uaa/0YZe
jWa7Xzouflmceno23MJHng5RzRCSW/3bmLY+l9IP2iBHS64GO7bM+4rDSFtAexCjmrkkJXN1jPtk
+hWrIZIiMv02je6CLPj9LGHNYCRuQF2wG8wIcEmlHhK2o9NoDAri9S+X/Dsfi/aKJV81QDpcJcGw
vJK029agO5GKsUT3OnhZSmJiwCzMZ9q0zmwcs8N9oVgu53DqEckxizvLGIR9zRyqnFG07aXdmEpI
8WnWRTRl6lO4/gsNDRgjr5mi6hVpARWLK+IobgMVehiUyEFCuHKrvvLk5XfKpqp7xqOBQMch0X+o
tLNcIaDnZxVB6kWR9tgZ0t0wJy9twGQuXrxClK8lZrnYau90LexoNinLBDvZ7JHsUEbFHUTkhsIx
i0NXyrLpGv6+CtsNnwiEtZ5HRuLusDSiO1vNJXCP7FEuB93OQlhlFLs5gn09ahh+Ii/56HQd0hd2
IA7BQRbn6cYo4/A4WVN5MNomuEwanXej0IDLJsJYIHzLGdq7cac0u7keH+oiyXJHV+jhBkXAJEKn
HJUCgq4y5v0qxvE6atq0D7P8KZeDAA3bcXDHoSH/DJGBUoJhJy99u4NsnBIVs7uwC0q6Ba3h5nOU
H9ogwIw3RyElqmvgZqFU/TSUWTpqZjD/tDRI+P00gqoK89+9nBPG+daK3jS7fNSU2wadv5s6A+Ev
KP2blIJ4WaxFQtyjkuimt8bFLAsg4pRRfCjn0gRMq7/NHZlux0FwB03Jn/iy8y0/GbmiIQ5Pkpr2
O3AxCmCf5gcDM2AhYU8mQUe7RNKjF49l29BzlCcG9cBrSg9ZJPmqTpT6tCwJlYQWGxgvC03iAQij
SZbIlhuRGPpxWr5pQVB5mRRmrh70v9CXUmo/M+qHiuJRQ6zoRjSAKrk4ryFkE1BndaHG1ETI0RGV
EyU8GCCaroxKuRF1Koh6XijgRNP4Zg5kzIM5XjBNa3yhaqmuTf1y0dJLUdXRKihCtfpG1tojxgh8
Kc77O2AGmtvLUFtTcYl2WbJWW8Lc0N2R8odQi/TrRYutm8nM+CSjirKZjkBEUK/ZnRF9r6zIuBQ6
PYdWutS+FMrycVwM5LeEukeaZmoVsJiMf2zqNsVdaqs8LaUCc6/Tu/x7ZYR3AkBv0q20r3dao1v3
dPWfGA8JftatTgm1WniCPKrXSbVk3iQ2i6f1GiaEMZl+3VmBE47wp5vUQLnIDOhpmhOZAlcUn0+T
UMbSogSOYhUvt6QsyCshjTakF1o3zYCnk2wufSkulAc9R/77smNuhc97YvXNYabxCsoibsuVqykv
gZk4adCmwmJDR5Vbl5ZxrpOtR6XohWmhdy9DRX+pdBdhiJboEMpASR6FrJ7QHhMn0XpswfMkD/PS
1upRlFPwsvYwRBxJU4mACzAQH8nA87iT01tsfBASMgcrmj0dGIWJACGyZeUBRNfUeQ0aOerJgJ1J
uFSUtPeBlvTmNQLjmOwGudoBYslU4mhqjOPkAVpPLon6XY8Xkj6j8A3Aq2G8Ap30qRGa1nRpoi3T
EdRJ1fiFiG+3J0qtdlmKuXjMZEUUnCgfmxdEStmKPc0CvVFAPZRmIn8Dp9+c6I6oe4B0AlbmsP5V
RQuvWkvH2dyMFuDrGgldmywUddFUO0XYiHciWDE7g2Vd2GIjxj/CrkhvSYKKo6GiztahycZsS9N2
WUtcT2LGjLNamf6UaYKHNBM9mRlNHIqOtFb9Ii+TtVlZ+4ISwjnNFhKzlGJfMi0Z+baFprzah6R1
TcHEfr0uyKNlXI9yxnK5zIS+U9I3I5qUfS+aiguDCKejQhxy5t3m/LufpAH/mKLrvnXkvLdmm5He
VuF8nE36mMiBVHQPhFJ6SsUiOkhKRFbN1k09sStiZOTMMLmS0gFxj25Q6YHHYeGhAhPlNOm6LHBJ
7gzRVjLqxoQC8KFPAgblgF7JSzAuylMKSCNeYBAHEU5IYP8c+sO/5hJmem6k6n2AS/zNkhSvchNr
Hl73xPaMpAAUcuSrIleNXoxmYY9xw9Cyyb4NhrSQgI9H1LNlH0zxgqZfVjPMHF8snY6RpqMpMxD0
nLAiV4oCRbrO1TRyQ0FWT3nRIO9N1NyLkY6oqbkMPryeR7AZ+vdQsRbPzDu6v8Qil7mWQmsyzG8m
BQErk0B+MUbyYnpRA4SrKfTHtJqQhUvE+Bnx2cbV+uK+pyqxtYACI9b5ccNQ/+oXsb0XKrrP6L7d
l1GTIulhdHQNm4RTnUpjgm52nCPSQx+1knpbqIzYLcjRBzE5qlKdMGAqF2Z7YXYLkBdllhkX2bdg
6aQdykjPlQJctJkCNHYtrTosWQDoPQ2AXwNUCJ66XIjv2Iw7bV7vui6BkRhlaI+U1s9RnRF04tqQ
yng+hgBr/TrHm0sIoO/mgYx4F52EWlELR+/R2aOnwINqfPGwi0yPexeUW6Qmh3aKl+cgk9OeA1NL
j7PWhU6L88MuZTbuKiltu6W7Nef0EfFw3B+k+aE3x/BWKGMUYOAdJF6KjM6KXkIJ5lJfZZaGskYy
VQ6eg6KHeF5L39F6eVDVDDp5o9AABofQJcjSMVtxRi3CgXVSb6c8Hw9tEakvcJSbfRvk5qsB4jim
PYqwgDAZ990QDSiVGWpngyrF3rEs4NRaeXVKTUbGudwDjliaablJAnpTzRhouyXQ34ykkTAKE3Wm
+X3n1EqqPoZZlx+UUM9sUxngFYi9aNyCIIx/gcn6mVPD0WEwo+4N3aTxao4RUgiMuPdbUZBtLVPv
BKGhxAO+XCU+mordAoY7R1JnZFSIaNcgPcqRVrklZhNMnoCeuIKuMcXPLJEH7qVO8+o2NbM9AoUU
v9y0j1EYDuFhDEe2ZaKH1TM9sWIvmem4TktvzFn/NSGyQV9mUG+CeaYlVMo/cykwKUfAkjrY3qH7
w4DNjFAsiDPeBrSIi6RbEkQbZDNzE0YXO0i20prJIddorgIZtlkgyJMVClOJ+qZaBt5f2H0rZVF7
WpbJoESTWqrKRehfuk4SD4JaVpedOta3qtRlvpIV005pwR3MclYddTRHbKlJJrsB9OsGQoVMSaYB
XjCFX8LUwYSus8wxguokLfPkmZF61aGY7iCBYnkYp4gIXSTIt/dSBfyxoxefSsXrQD/BBlN4WvpA
IjmewqNi1FAHAyQ3dfoU5OIA7wlTV1rfvwqBfl1X5uLOSU7OFkX6Xmnq+yg2j+actfcpakVeUqJw
hHjoTK0gxHYCJ+BpmQPaam0xvQVFwQS91PDCwyg1ofmLp5DWrm3mWXzpO7ZvlQuYSIjjm0pRsW9M
5Se3hHZDGS/7eqROl1KHyhUopGIf1ABlUXJKi9DnaGZH0FAUfLVpAoIRaXCgpOYqEnmrQaXhqsOa
M6Mg5JVDjABEryHHmMvSIWiBu9tZw3glhsP1kBRrs2bU49brw3lwup7eU0H7l4CnQBwADzYB136e
DZN/DhYNSZwC1IveDv3DfSo0+pWAlR7df+Awv5hoPE1TlwKMSejFzy1A5zkqmfOWOeglzlapv86x
MXurb1FK9R7dZYt+UVaKaCO4GKpgyyw0mUol/tbPIrN7pdedESbIsVbalAEFN4ohVB1RQ06cRZLe
+izVYDJoKJ6Xy+J2HV0qmkRBhI5N9TINPb9GLcEfTmYpMiWbxfwaHbW71fbxyozRM2qxGriZZpMt
jqYbMIqqFpq7CUm3RzrlvSORxaKWbY1OHSAxrk0CRVYkjcpVW1mvZg8Ar0ziEsGaEIzzIMu/Neja
CJyA+kcMJ8ivdA7VXY3IuA3ZAQH8uvuJ9g7lmticWnO6jOTpAdGqhxiBi+9o2gWvEYRh1cslAeJI
gDeklE3VflYbahVU7TGVmOjkwrUq16GP1vrpYAk4PcbzvaCUzSkzhtQ3AnR7nCyQ73tj6LzSwiVx
Cr5XunYnLMkbrTaeqFNvl8p8rVsumnC8oWWOsHwiyyN1Qgh0S8oWEBFlJMa/KKJXFHvZAvczqA5f
GK8pP9oykh6MsExPSC8BkVeQYjcrM/S6OWj8fkRhpKrb4NDUAiX7EESPVSe2PZehECjYQyapSJBR
h33ZwrdFDbgz6pQ6Byj0KFjqN7ldcf5ymB74QRT6M3Ib6hl+6JaKDQpZkfFCMMiZIU1CPv/ImQwU
azBUyci8GPOTpVDtbAQBRf+jhshZd9cpqo9d2NAXQs/POMiW/47J9wVF7uwP2BDfqy4QFQ0tWg+/
dCIVHlpdDAcEv4uV0F9cCXyK/3DJDUe76MS00uHIeK3XHFZOvy6aTuMtXuZZh6xjBCH/Q938H4mA
0oaaur5mZEJUTdFVCeK2tXnKtiadqiZe82qps5rpLOOb4GFM7yB2AxASyEnv6tSt557188KIMmi6
psJWxaV+61Y9z1ZZzjoLt55+DH8uru6gLTDj2CRiGDZf0LUL3bOrbnjOPO7HVTdUYFHssItFNI6P
iqWSI9mNdsh3qCDDudfLg3DW1/Iz0/KP9gRWPuigyBAuP25jlKfFOMmEwB0FL8phViea+7/dNZKo
oSMAxVTT0SZZKavvtb0rUTfLrrACl0bDN/pm+KOodmEDUQIvJZwVntj6LyIgYPFfHZ6xLiHPsNWX
mWKhMAZoiG7Npllcy89vw6NwrR5AE+snawcI7AKFSRTEr89KJmxo45/WXjmn73TMEdjPQgbAgds7
+g5sl1OcaPmmD+EOCb9/OPhRdOwv2n34cuY1b5RE/llaJeSoKgcf7ZKPS0+SNndBPQdudrCeK9RR
xB7ll8DuUGwXz/oyfDoe60t+t9omFGQK+lpRwWqucmfdwTSDyegFLn0/RpKXCH954l47nHnEM4tu
acFyQjOi7lXGUd6IH0xMV5L2J3kUeti2YThoGjqlz30LYufM0p/Oyfq8GjkGQUGCGrd5XkRHJaHh
fmJTiUeJ1PMRuRtHcIhE+sW/s5xd/8h3Ug5/PqguQsBGF0PiXa8/6d1eAqbRz4CykfrfTZerks/o
y766Pyd3sx6/z8uYbBtlPSxbCxEhhL4X57zUPhWug47iIEQkdMoZ9J0L5p+iGy+RK+H/LbU5HXUw
6G0hmNiE+Yuv+dl6g2ALOvqqD5v3rF6Q/NVHe7/eRsRBN3JlmkoerXI5hNeTK7nlcXmaQrKT/bhb
TUyai7a2LbwnZzfEiBre4iXV+3hRn7MQ/+p4vv8tm6+ZFyVdw5avuXoq1D+YRTsMeR0k/O4C78xm
/SoKvV9rE9RTaH5JjomJOx/N28zaDcipu0zAubzAOVKI7qTj4qFRczzrQPvVK7ck/iOKxF9N3zxm
g+5eNGS88nK2waik+/Gq8pc9Wa6LOPI/trfnpIa+2sHwtdarGjsOS9k8rmXRhqtDhQuG/+UuVinv
cCsy9mIeK3YJA/bM+13/vO2Jeb/e5kKjyEVn1tACV6aVhicz+FnE0pLXv3/Frb3in/P/fplNhtki
zxcKDa9ytVcc0ERE6xxRtLfQIg1KXAssPiNYO78P5jskiB0wAoezmlFffk9CHoiINf5tdcxQzRPK
QuHdIihbXuSMmw+r5Z55x5y+jjwQ/xDgz8vYrJHg0yv+/8tuI/3c5vQwJMJt68GtwvnLvJm/I5zq
SNwrgej8/VVvZdP+edXvlttIQSyJpSfFzHLqDgwvKlzSD+WPCld8d/aEfLlb3621CYJxPhp9ReOb
dKgw91HuI4Tt47rrwWPxVvVxG1hltzsvDndu4U00XHBrLilpiEASKvbB5Ea4KAUhlNnozPv8Kv5w
DP9702ibICDmchpbiFq6tOSPBQTTBgV6eaAuihAfasUzQlVfnEeJT6igo2OIFvfYx4sypkUtSrBh
XWXJb/N4dIzcCm3JOHPsv3h/6A5oxppT4ukqb459WOghWhUxt0lm/LIY6tsJum3ghI+zspy5Lr44
dh/W2pz9UkDVVMIWHW5kEiJyLM/X3SQoZxKqT99JXi2RDcSHuJLROdomNchGwLJGc8PqivtJihxR
vhsnRsFhc6BjcSaH+hOHPxxqlkO+b/WKXW0E9Y3MEDrIDZbhLLeoUJBq69ICG2AzT6GYs/BLCOH8
zTosls7oaVX0UnrEHWOPwuKuH7H+QXX+t6VwcdETlIXI1ZvvSAcETlspvT+hsipaoB170U0A4A4o
yXdT6tLrui4h0cuy/AoXeZdVIQZtWLDsZ0OdHpCfQVl1DI2XMyHlUwT787DGKhAHyRt3v4+bssPl
zoQ2aBHBykfRQz1714524wm73G+7s15bn87AZrnNp4xhiZAZMwI2Usm1pmgnQOQla3X//lifUyp5
PWoi0w2Om4yC5sfHosujj0YbYITiio5ffivu55+gjfb1LpG9eDc5szuTaKw2t+RTJ/oysw3qcPf3
n7EV4KP3ws9gFm5gRgmewdj8jHkuNMRw1on3a3Kv+ZXPGMdVrrELzBJH/2MROSOabecv4vWZpT9/
WAn9Sd0kFFjaH6GjD2l5Sb9P0wH682GDHRcxPdU7bFI8BRvnZqDf6P8fFiQxV3EWRiRANzY7qVoW
xG9VXnnrKVwUka8lt7U7edSxzC3o9v+nC272UlG0SAp3fxYcPQWxNaXyYgdIoYtRERCFM3vq89ZF
ggrEMdkibERC0cctNam9MU5ZT1gYQf1HWEA+Vnrc/7DK+MyhPLfS+vffVVRRnoxylHBRVOUJ7SPX
GmNHzNMzt9/6ej6GOQktCSTOkGC1TFXfxO5MbKJQysfAbdLiag6QlWlK3RlaqCJgSAB3zstjicXR
65xG6vHvm+XTvSGToimsTpGKqYS1eUI4UbQ9Ldo5qaaORwOqXBcH45kN8sVr/LDI5iIs9aFqtGgh
keiKZ93KQAIO2YtSm2c+l/Tl0xBCFRUfWMSuNhdGOovTVDHfoXoTqLGRiaOUsJzWzXS4xNgWAks+
2z/6nHev7/DdqpvYMoHyG/WeVXHNcYKd4o5X2uL2D+0ErHe3ekBj1QKUBfSbx0we4U33f38xAzan
8WjqisUcWdwciUFkCoaeB0eCITnWIxEOjWV+wxgnAQQ31ZeZKNVntu0XX/XDmputE2qIXI0Bj42g
04+oeozFp6BUTn/fn3+kBDeH48Mqm72TFEiDFSllcCa0tmF1V0Ha7UYdp7WqvepH1Tf7+bkIufWz
/kz7YY2Tn5dWuegVQg1d+4+nHwyMVYBfQm9CY3Y4wlzFEoFMZFBhyzWdrLl13GE0WvXnjIzXh9qu
TAFFlEMxGeXi9Up5F3dMUYhbeebAFNgLKJN2DZDrGyXHITLEMzfjl0uhbaooFhmBvLXdNuMcuS08
ItwRtp495MuveLb6I2M34KtKf64U/rycgqSqbmhri0rBD/Pjk2lF34sl0DM3B64xJNPq5wZCTBCh
TQJD7s883Z+M9OObJCGTGBhzOtCC/pOevHuTWmq0OaBV2tWO5Kt0AMGRYJwHNuC/Uw7GQQdgTf74
ElyfazT8aVVvl1clzEVkulga7fKPj9uGchdXUriGhslf20lWf5f5gtd4sj8Fl+EvlH+vwn9hkPlp
A9GbxwJbF1FmRNt7Ew+krsWRJ1jXJevCDYRpNexlvOjXLo5RXp7tIK0xbvug7xfcnBUsefS4qv48
qEnvCCgbWBvKb92vdtXg/T0obK3UyeY+Pt4mKISpiWhgRmEAGYuX2qLndhC8CQk5WnWNZ+3WSF9c
LZVdTwn6tZqbijYI/GXwzn7iz3fOx9+y2dHSBNAwFuAldS6QtuPkgjcD30+PcMS7HuAfsG/378+v
fLmmLCro72MEbvwZgr3b1dAxgI6FhN7RUY8gQTDPROY2W3wjchuED9DwnR0m7OBXruMjUM2dUPDh
gzugzfvsWEDaXGW8O28Gw+SI/2Kosn7v7X4wRNmkjkGqHNv7jxt/QgFQnlMjcPHXVQanXlosUSpm
EZarAfKuzryRr5fjEgYEKFFCrS/s3QtZ90u85AE9EoQJUznEMedFh+jy9/e+VbD/s+9MpGg5yLrF
jHGzy/MEGbAhNdf8Qup3as6Mb9WDRimpuV17+ueTi7NLbrY6MkKZpIYs2R7NnUUNy4q6Oznw+/5d
OnN2xc2GRlxGTjrsQCkfZg+zyTq67Xf5bq0gsvkBZ8TzQ8UvbgUKNNTzkXDVEHTZvtduUmchY280
YhT1nl6ZyEf1CvYxboKbH0a1HayYM1/zi0P0YdHNmxVQ9innlpClTb8F864BZP737fI5r0fy9t1T
bV6kDEYHpSE+nRGY4Nl/Lfr1kFo/4BVgsSjjSbxAqFe8vy/6uTUpK4qCArVFIohC9PZCn+M57Uz6
zexR61X2wiPiKZkdIlQObvLMsfuirP642CZR0UF5oQtAIFqHFGAmIKCL6QUpoWPsSjevj4qOK0fp
xm52VgD+M6BhfVIZwXlMQTj2xmZx6ocyQA4C+01Mduxw3+4ged93b6oPz/T8MHH94zYh7cNym67h
gPxPg+YaAcwe3OpGuRj2mP8gkz49IEN0Jrk++3CbiCYLBZJVQK4J8VBvL9fhJf3Ka4NpdPbjrAr8
+tv/9mybA2gGsTF1yp9XWR0kd/XKUA/K1er2kOOIkL+c2aTn3uXm7C0tF1s+8y7zt9FDbtJBbyRy
5cP8XN50D9L3/3C5zUnskYChF8zjrdfkckCPBBsE+U7YZV7/cvZQbAMLh47Zkqyp6+xSoUHx8TJC
IBZdwxjGcucadoBuLGQj0DaWB9xTaB3ZTTzYabszz7j+qe8/4XbVzY1bRmo8dRGrQrbbSy/pbrDV
U0eDZNoLDkwfl7GTDSv5pWvOjkO28fvP2ojSqpQqlskd/PGJG3lWB/TYTNc4gTRDvBmOgc0E0UWN
vnpj4ATOyp0vzr7pbYTdrruNABh5aCJSR6AnFn9xcw915ebUf1P25S7cIabDrYyACwhS0Y4w/T0T
a9dTsXnlIFRo2VCmmVifb85o3QpmvRSKgb04FNVdUXeAmSOURqWdKAOzO/OFt4eGp139KOhtYNRD
jN8c0iIYBPSXV9DkZe/hGr4Xb3p/nXBF/2I/fcqxGYswk/0v0s5suY0kydqv0tb32X/uy9j0XACJ
laREUqKWuknTVrnvez79/wWregpIwJAlTVmXVctAyhERHhEe7sfPEUkFpG0IqWbHnSMV2aDCnv16
3IV7bc/c1k8m2ZTf0t/oBaYLwNjAWwjf1Z0N39Z6QBB4vwxxutxNfA/EnywH7l1oc2drHETlaNdQ
R7l2JwHSK9+3ubNQPLl4pr2O9cTGbKwgxuiRyLAhMqZ0OqFovRa3iZ5tS9dc6VtKBTbNpYsedPE+
FZZVESQTTsKSP8c6QdIdAlIxYDUGqA39aDYqlV3StaCnzj4xtXZqofvqA2lY9SqPCs/oWsArtHt4
7WDq+852QlNdZ2Frhe8mpCLCZ4leclTdtSlzY1h2M4hsprzskaDOGhsNq6qrwp/eCJpB+pAKvgMC
U5tXXxvgzUbe2pabBPfT2LxRoRr28+BwewNcnjLnVuanDJ0+aj15lgvmBDb1J8P+BBnKXZI/37Zz
ua2pDZLPA8znGCQSxalz8pgAyNqMoGlNd/K/ZPTSKoLbRv/ttpGL0ImVJ3hxOC/xb0oSs9FITo8A
tS7rhE4+x1MZUqQPNwjvVStzFT3D6vAjgLmPngsCt8VX6+VtcW59tqvAkLdJ5k26O2zrDxBRP7Th
t+au1D+m6I6Hu+CNsrE/xuCnp+A7bfaW/eH28K/M8dnoZzsurzXS+x6jz7rIhQVj33f+HjLe9c+b
MdAqMW2VqiByE+dLSVY9DbNWsuk+VLdjW61zeEkkfykhcfFmEotJSssih8aBqeqzxXSGqekDLaS8
tKURu9gOdyLZwoPp+e+t35VD8czebPlio6kbiNYdt4Bzs4k/FfXLL0zcyYBmEyfRphcX4IMR0f1o
Vi8GJUllXN22sThrs/uziLWwqjKMiOQcyYp0A0rleSqoCSKs1Kz9bRf9kk1E76gBirVShWOebO5B
d3pTL4k8+3XwnpQg4oWBO+3ohN8K8cLFOP7aRjNO7M0i3Yju1gAqY/Ec4zX9VkvX0PyIWJ7cjIuS
vXYUEj0oEYMIX8zKXXWTE+Piy50M1ktRy4B6VzxZ8t/ltagGhhu5X8X38eP0YzlbsWRvFoPqStBE
Bn2WLtTUaxu5WunrbZe5ZsBUkRowdEISgMDnA0o6mpslxN3cNp3WLS0xefTltoXLkJK0tEHtlLwx
F9n8Qg6yqYczEcFj+Whs612zN3ZQvi+KIV5zi1Mzs5UZ0amlAg/bS628N0Z9Y8KnHmTqUeuzVRgs
RY5Xp+1kULNpM+hkTePagnNq6+8tWrpWSr0mvCFBS6HopYt3P63nR+qBRI7KGKljEK685ilOfG9k
gDBEDWAItw3Yf4FGhWF5cSIvHsrCDmEx1QT+a8FyeO4SZpiSXlFp3u229lFk+AO3uLPfqVsUnN34
423vuGYNKTiHKByeA0vRZhXGCHKhAN5OPHynbWPrnYAR2PfNRt8a9Uu1W3yYX1k50NkmWCVQ6iTG
ZrFIGdZWP/o0qnZbbZvcD269AjYNh/RG2Mzp8XeXjizhDOevGk2XxfsCzIZNo/hsiFo10XAf544b
06RpJ+U9ZM/rQPDXmKXbesk6baT97Wm9NkrY6zmOTZI5F3J3xqDElPjwTzWFGih/yb3DbQMXWTG8
RGdfO7Zj8yAnEjj3kiRuI7/vIgHYkzcwHwXb7GPpoga6GSd3EW1ybTyn1ma355Qg2jAJayJVNLFm
jb0SSbHxk3iEF2uH1qelES7ZFJ+f7Dcd1aeyU7EpEkYqKRW1daUNlGlA+qff6EumnucuzKoYx9xV
NIu0uyaEay8iZSAFCZ1qrFtUUWdSN9nWc72t+ZYOPKAfELAuGLwyRoPcikFuE2QY79LzMcYdEeuE
yoir+bLQoG+1TdlJ8U9iIvAVfBHhRd0hnUE777kVP5BzX9GwAvQMieauQ0IvkPoFn7/6mjmxMvPI
VpIS0d1juRGM8hDNtMGdFND4rPvD0avh37m9VlcC7rNBzVzSSSe7qSMGFcve1otCV26st5kWLrjh
0qhmXjhCXd4oFm+0yY6RMIEnSarvxxgB3nrpbFwa0cwZFM/ILE/FVKKbj3RyVm5YVm90rVs486/b
oTBBeZxsz7yxa0jRYMpoVHKn0XLpjOYlnkAzXWuwRd9eI3FVzbYTa/SXpVmsWGYWSCA4u9xQM+/D
SX9Xh5zwjRcZcCWb37Vaeblt8MpRf2ZwdndmZsqAOwz6eZQfbVkpfqv7SPuIZyYPGUV8qPrk7g78
6vB82/LVST3JGMy9n3mprZGMwVB57yCaWAemsZni7PNtM1fd8cTMzOurwGqb1MNMaFESTUN39FBn
pjF+ipQFpMrVs+nE1Mzz0eXy7NzBFKReK0CxdIY/3B7M0pyJz09O+NFXrXLIsFBOMH/V8THLrVUa
VQsH01UzvJjJXAO7pbBybiaSy7zm8oINRTar9Yje/ftShUlCtIq/3B7RtTnTEGIGH4r0uGnMRgSI
MetbJ0DtTVWGb11VWYdAabIFBOY1Jzi1MttWalO3PDI5+sC6/AaJ/rcRyiXofko6ibuF8+/a5J3a
mu0o4mBiJxVbSgNFmzRyOUlOkcKqwkn/C5MHtoQgm/oXncXn66RDoFUo4kQfpd9D/9mit/5XDJCg
RFVTQHZmq5NFhQNFCgaSUNaP9pRV3+CXKhYSYddmTIcqE4i8CDbnCvRp65UFSG/bdbx2nXUf0uER
uOIvDEVkZ6jZk6XkSXI+V0kQNHmX5TZIcgB45js01De3J+uak6GFy5MUZBNdEbOTpk0RWPJGFA99
2IzWVdV/g/TIXqODCbpYQinptrlrV8Wpudlpk3jeFAwT5ka68R4SJaneoJAUbnyz8o8Jao7u6Jvp
wixeuy6IvQzediCqtHmjLAJGQ+YPEwdQXni7pPLHdZJIuevYxhNcNNuiUYwXM4n9hcFem1veBjTN
g1RFb3i2ek4XDpZVMliyNzmongAssznAUYp2Wnvn64m8EAFe88kTg3McaVbq2mDXDNQbzHE3ZCX9
gLrR7+lxaBYOp2tzyvNO1UUaWNSyzz1zVNXRJIVPmcVqzD2sn3Dza0H7kllZ8tGHuMgdnBRZyTFU
F2ZVuMg82gCyhcNSuNMuOrWcJq/CriOuMTVPherThNYRWpsFn7nmqCdW5qWBeipHH1pEywXTiAyP
Mwyrsg27Hao0cGH0UbRyCHL+b0ObnylZIkemFmPUaPqD3QffSy9ZyBNddZG/Zm8O0aydWht6iXWL
kijdFlGG2qfaSbsmRhrs9l6/6v4npmZHix2rXubT9utC4b/r25JqRM92z/tPDnJ+C+t17aVsnC6Y
cJuTKMNWhqZF6JlwNw/NLwFktA8G58kdwn/RQ5FP2l2GKieNNjHQu1ECZ2Y1xcFyJG2hKnfVP8nB
GaZK7sOetzHIPenb9JX4u9L99+bYBMfAQEzuFyb3xMrsbKm8yaxVgxCkV0L5Tukt/QNVIbRVG8ff
1P0Uvr9t7/qoTKCo0BMJbezz6R36DJbdmkvVcOK3diQf2sT6hUjU5B3xHxOzeAd+9qoaRGAw9N4H
qOKVNb2n44KfXHVKIh2QN5aQgJ+dWxXqU/0wMW9GqDqrcCyHZzVq5YPt1Ga1Ci1TjxdeR1d3HDlF
iD3IJwKNPp+5PEntYIA3wqWDojqmE2BhIwl59cllutAgePVQpgRIGyBlTYydm2rh1Yd/1SDP0Ejm
pmz9AdrTpN+EaMEc1CQVmi2KuoF8R1pwj2ulaANY9H9Mz89Lr5URYUQMGVCTjbiYmxFJrvJdZx5F
/3cPXLMZKAna9tMS3P3qisJLQ7ZRBk01hxcgRiFJkwgpikwZj2EVWduqRzJFH8b6i1NH8cIT8OpO
IJKgDkPaFqTM+SRbaoKOdcx6yiRYUjCb6lD+isvoFjAcmQ4bgr9zE1rYV47TMZkpDRI/iq6Pv6F2
bHydqDwuuMz10fxlSnx+cmzmmimjOowpRzefzExCAwOe19tnx9Ud8FpmFDhJTvxzG/BlpfBo4JbQ
UVf7ISkk9I6a/i29jdXCsXh1OLBWKNTJ6OM2ZmcIfUelJdfcAm0jW3tIl/v1hHT8QvBzrQJIh5pN
qcUWfSvz9HaWagjBlAVmjuYu3tP3L6287wjM6SvE52ndrqyFdbo6h/gblX2Ba3FmA6ty+CtkqbPc
Sh20Z5XGY7e0C201lZ7/cnu5xCkxD7AYGvEVXFwG5/35clU52puqzEOaqAoeIieOj1Fg23t9HLq3
aMb6SI+X3Q4eWPk+sZylyOsKwkAnf0g5C1S1QSp/dkTrdWcAmA6BFOQr6RsQyep9v/M30sZ46F0k
D7e6vqH3dRMcl8grLr1Hp+XZlPkXjgU23/nIlSm14OxTFXcsdGhPIc32NagUxyl2b0/x5WrS30Ax
kGcdvZUgzc8NTWoUmyYdJ24rj15HzTgu7BUSWF638qXM7hfMXZlS7InWMuglLa6G2cVQTSnJ2lJR
3cqN3+jrdgczraB1oZN12rVUrR1Eb1zflba3x3ml7iQaOXhegmEgFJqHDe04QJU7WCp0MuN6BDIZ
vbXvrZ3qhlt/u8gqdXVaT6zNphV2PrudGqzpD1K7Ch4DxuhvvhlP8Q690k+8b3+ljkf3I4gzWOcU
8UKfTW0cp+WEmKX+Cjs31zkESNtuLdpkswcwIulPH3Cn5tR5lUu3R8pYAeYk23poHOkolQvb/0ok
fW5itv9qSOxAtGCi23b3lEZgHK/pThEtOO3e4/8v+IhYlfPzBhAWBHYUSHQ6Y+ebQYdwn0qor7oy
ex3uhi1ct9swydD2Bf4Iv70lTWtVs45dx/co4vtUz38fLUS/ZPV7DbwjdbIlv708CThjxXEL1IlC
7byHTg/LTDPCGh7hh3ZjgFlM18obbUfZOXX3/X4R1yRu9NkcnNmbeW5gIhoPrbTm2kjT2TtvV9Bt
Fa6RgoC6XgF7+ytFKcGFRu6KzhBareYv+J6MZQDvCrBMqzuMaHUYi9jeKysLm4opGBcofnGfnB9z
eW/G3agiJK4+Pdg74FpUnat9uvsDf969/A3Y5UUvrQ5Ehg4jqtxg1CzqHuc25UpHN9yX6K7aUHV+
FpjpYSW/Q8KTY44+2kP+dcF/r6zdmUURlZ+EUOizKYMPHb6b3NvH8UHA6+PDH7jlYJPstKX9csU3
Hfi5QOfAysgVMtufchUrZqBhj24eZOQ30Dy81i/RCaE5qljLi9DwK+cqhFYaFJCWzr0071gwhnps
UlqxCT4spds41lANiGgqindnRE1YL8Q6F82zYg3FccqRIHCm8zPVB+IXylHAiXAU7RH2ITwE+2oH
fGZpLq+tHaVZSH9UnhAXtIAUWfzECphLC3Xd6dF7CvfZW+/eeNIQ3o4PAkG7WGVfsjnb6/2gK1kg
bHagWgr/RbioflCO5jZ/Ww+Pyzv9gimQI5S3EcB+wN4wkszrzykiGordNwooAqNyH+oPorY/3SUf
+62IqKqddfS/V6Dsl8Z66TgY5gkhyN3IgMri85OtQYaibaO+YDM2IIdWqeZU8sao+uZjHgVGu769
Ey+sEVDxpte5FUkjgGw/tyZLTVmG1MBdwrt4HUm5ts9oY10rxSAvOc4VWyYEIeKRARTWnh9t7Aiz
t2uPOPRQxC9UzjaIL60Q590Jceqv4qgJl/tjLw5Uwf11YnU2QgdtOERfhNV70Zcrb5BEebA2/bbY
D+AlVDd+67vl/va0XgZxM6uzEEeJYQ92Rqy2xz8uQ2ltbOLD3xyjyiqdXYXn1uZQpSSpfQf+dvm1
6UVfJ27+Q4ywPOh76WC9XxjbwjrOD9NgQIAigA4A+An84c/hnfmjfhCgLx0KwvZd+b3YLRXALgMs
MUKQ86KvmwbrOXGGLkeh5sSmTMuLsY030rP6XWxEIsYdvMO3B3h1fA67AU8lynq9Lk93YGVbIAEU
2Q1CKpS7ZEQWBGi+LCXmXqCp5M1te5fOAs2SeEHZosAHfFncXicG7Sk1UBPUOGH+ZDSTP4tuD1qK
9956WEgZXoxuZkx8fmKsLloKWAnGokzf1kGCKkCwj4OlFNPlhWQJzkiglRAB8TY1xZF+YqftPaTp
Ixk7B1S6rbth30HCSaKErvTD7Qm8uN2FKctmpYBmXyLngiIZrZZlQkGwR3Lyk6XbCy5xeR1A2KyR
RuBAhmOAM/N8NI3EcR02zvQKuZrgSHOV93TKvPY9tVtrV7wJEY7ctu+WccUXB5gwTURNhEY3Mp0K
56adspHVfJSYyNwM9q3oBlaUL5o2KAelHF5uT+Wld5wbm120pelJ2QiizU07mwH5KENWWrUa26U1
u3R6djQzSbFDMIvS5XQ+LNESQRebJU6Rwa0e5R+Ba21auKG0l+ZlCUB0xRroVG5sMryWQAXOJjFO
vLFTQQ65eZO8z6Q7tIj2ulOs/c52wwldvHxjDodCAq1XRcGqNj/cntfLdAKJNcYL+kHkaUiBnQ/X
6JJy1DoOFcHYGO6N+p38kn1Gvk6QNSAZfPDu0uwBilHEwpec9/J6wDZZUSoFtnhUzAafd/40duaE
AO6XfoM+5157I/LL7YEL1/2Fo/rc2syFCq2U+jqkLO09KLBv5Ttvnx8MguxwkY/nddnOL75zW7OX
SzRpoY7wrkzUG+6LwqU3427IYVLbcIBCPW725jaVkPEt9ggnLTUFXvOqs4mdxRY0XrVJXzJU5Vvn
GtuQxL21Dt6oW0GsvDixYkdcDJbkIi1kLCKYnXMXslNz6nqbwVKS23UH8TLU3fxesKn9ncm9IDsi
uQBWh8QhxMYQX8zRcCn3vG3Se8K1pG0dQqUv2+xR7d3BFTSYIaQXHWCuiRCqp8MBMPuyL131XBqm
YACDah0wwvmQlbIyk1TmK6i75h7Rq53uAtJ/HTAa00sBqtiD5xNML71F1o0zQrRBzvaJwxvYrPRq
esXy+neCV1kkp/vDcpQvPOPSFFVBGTihQn3wfGC+YqalbSHzY3v6k9L2tZvTAZanvbYuDfPrpH6W
osfbR9AVkw6YGyAr4mFD1enc5IiYex9NGbek4e9T4Mqevkur6JBl8VotzXdB3y89Si8uZrA+Gtx0
5L5VGgbnzcJIujhWHusjjyjRGCA/RNt43X+y4ShQ98GR2NS9PcYrceK5ReFQJ1GHEShqBb3D6DYO
NAHZNtg2yC642QcRTHX9ksdc3M2vA+SRDzudCknIbE456oacCtP4ZyYT8aMffus6lO8QAXITf929
eBt597McYPrM7Owy6Tr6SHi6Ig7cOGjiBog8kHBX3CBDE5Q+5mOYaku749pQuTohriPhTwA+89jB
V2RSGtWIhJ6F5o2HYHjqVyuvCPaSqi55jpi48/0BeJ++BJlw2qIJaLaOY9n3NTotoysN+rROUqNf
h2C57xJUod2sjJFk73Q0skN01JxVMkXeZ9vK5KcFdxKDuvgavMOpCzvE6PMmJA/1nxIRQNwpyg6l
4h3VJFxrVfbJCWnsqn+Xo2yjTW/i4L5p8pUFvb5ztFNlhdbR0oyI0/3iq4AcojNcIfk7zz3qTcX+
tYbRlZ9UfTtVG+N7dugOiQtXBD3AMM/Lu/SgusERHqSlFLoIb8+Mk+18bXwnihKkO/NgzXemxIpN
jL+2Sjk8Lv9Wnkcs68wOs63bJCIJklhQPj/ZvmQnlUFPOKPg+YBdb9jHMPo5u7/XWXl5wfEU4nKz
uNtM+u3nkbUX9DUKjLU474mL6KMIaOUsV/mxeSzeBVuLGElbWz+42qIn+WMrL3dVXPjX7BvMYiW/
94Nab/gG9kvPXnqCTmsNm9ah/0Tbt/GEEDyc/kuLeZnvnVmdBRJ6KqFmJ8YNBzwMXvXO0vbFXXWn
7cSimubRgiZtYSddbOiZzVmoNBipomotNuXjdK/t/+hIk47NYh/V5ZSKFwxMaHSOQC0yz05odoY6
aRbK7lD031CIO+ie+RiPPw0C5VUGmpmSpHjlXtymtaqPepZ7k1tSUvlBZdT/3AZ6sIn90t5JoVYv
dXVcBpvCIocvVIFwzMLLfL43gkIxOsvnQQ0TWr4SBRao7e6NnbeK7pajzWvTeGpttl5KTG2y7ZHA
ygZjlbXNQU5B4hhLo9Iud/z5qGYP66iSedaq2BGNwQGpK1HuEN2KohDZfExRCDB26ZO1j9zqa3eE
V2VTHIt+b/XvCSDev3ZAEXl6m5/WpqEx9HS+7dndLqHhVmsG30zaS2/Fq8naOFTTCV3+Bona9dUl
SKKwDW8xKiLnq9sifOiDZEDykR7K/Ig2PFopHpwA5PAPS3f5ZZgkxnZibba6msOzRQ1MYsGteTQo
LxUbyq/rZpesF21dPFtmtmYrLGUOCLUSW2Kt0ueWqLp0tV15iFi3/m4xVbNgz5yt29j0Wk8QI7Jp
5k59ZcjLX5q982RuY1d6XOy8vurBUF7DqklBFrTA+cqFdTTkY1bKcH9tMbgRlaXY25efrJ0GDbO+
qDdzdYAkJ2GZpFB40QYrx5YfSFMh3mX6UYh3yAYZBJqkaXGM6RGdltjZL29/vOXE4MxbTPRjiQsx
KDphtX28qzY1b6KfT9IITzmxM/OUeHSiNEyYSeS5N+K1NzybK++V0MxZvpEuXnvn1l4TmCexxhDk
dTwWWFPQZj8KlYXiK/z2n2Q33S5muy6vv7OhvW7IE2PwBzV152MsOJhHdC8Pzcok6aPul/KuF08u
RkVNB+YgEF00W8wiirRSikzVA/JMnp2ixF5TwoqSAj3z2xf6FZ8gD4+sKmET75/5a9I0mzCsbc6r
Bh3ruECOFB7Se6NJg/WQte+L3njKTV6UY9svwDmu3ExIEer4voz4G7165/utQYTUo8IEx6T8LuqC
VVM+lqGxuj28JSOzTd2Flm+NiAm4XoYQkK19KuRm30T2EmzxEhbH81jgmYBGEvBS9TsfTZAGVudl
msgLChG7YN0XWzKhUIpoa790pcP4fHtkl9EfAYt4jxPPQ1umWjMPkTMgHBBzizer0JEz7sJjd0fz
K+6IMted87i0r+cuSRMJ7ydRlgZObarzul/mKbE+iMRDnX2dAmddjunu9piuWTBkVLlhSkF6ca4s
BJuwZwU+esmxIZupO1aocaylPreq7W1DFwlHMRagPrRwkEfRL+Bura5KspmE4smgHhswJsxe0KxE
OtX6kh6UTbEuHpZKwhdO8mpVMwkOwIWQcZwdjJGhdb4RkZga+3JaV45nPg2DY+xbNXmskuYhQUV0
ZRUj+uCVwpYz8699ELyzzGab++bSo3h+cBoy708R+BoCBIOoyrnLTr6WyXlHLt2Mp3V2AKMC4Z2t
9WsxfvluCRJzubjn5sRWPTk6layp5ek1dT+Um9J/GpUlJcmLhyAjAhwiWDNMxgVT07mJfoDQSkKx
xQ0CfeV3KLmq9tpUt56VrjszXyM2+xKp3aGp7LU+0KczPgvtbTpOw9UolSR6ipU1ekiUy09WkgZ3
Xt4snLcXaPHX70iZUOBYEE2URVRwMg2Wlutpk/IdPXBBFjXQdA0B8h4WzM26QMlP/orAx0LSYX4K
zm3OVrprQ18qJE5BK1uVHjCEQNoaSfP+9qYSB87po39uZbbAmuYrSReKkSlPJsGLbR3y8ignP9lT
ixkciQyoJujliNfOJzA0wy7viL1dq/fv9EK5001pX9KOurBSIlKfDYfbSTByW6RrLvDUDYLnXdI4
suv4MHlU6nfoLgq3nex6RX3oKS+WEKNX5g+DjEvluhd5qvOBtb3WOHohURdQ3xdNts6HYzCG62Hs
Fi7Fi0eKmMJTS7PLKooHMzMFWkR/EsDUcJO+hDuDMLd7WWaVWRrW7NArAzmVowhjeTitw1IuVknR
HWQ9fzRTzb3tghcPIjEyId9EgwsdSJxt53PY0EJm+FIgIHCiaKXs7UPwQejxID349f9oazawsKBF
IUuwFR146j2Jp54GWXf2tEz+dmUDC1pHFZfnxED983xYwNIaJS/IDPfqk1r91qUffXvpSry2Tqc2
ZqGSn9ALZ2qRQmanOUgfjY+wKzvP3bF39W201++aB0dalR+XMkpXroWzoc3ObMdL4KDSMatlzYNk
KStvWHzaLdmYHRlK17XNZGCjQ5RSIIcQSnw0D4LPyzmW2/Fu+LzgG9cOj9PJFN/o5JSHiUgeUlhF
3RiNRJCKv/t32n5oVv6DgSbGbwZ+Yu+nh/yd87ioXrS0kLNzOFHGzOwlbAvMEgAHt90Bxt5ZSBhY
O+eoQm/vbxeRUlfnWNy6FoltQoqZ1cywI6svcdHkMH7o6r1gO2324b36KTNX05dhlxyXAtILKk6x
219v+j9tipk4meXEmDR6xLEpdJrqVfEuf6Yj5b7dTZiuIfNLo5X2wb6Ljv3dkt9eu8jPjM+O62LS
rJyqGNv/Pv9QHdAgRpnqHfqqW+UYfk4+aPTC6NZKe/wV1zLopyNZCevTvKnOR/q8lBN0nAVsq34e
glX7VD7ZP0T01gBV1+/7Bsk6mO1/GoAg5pvUPZ0xosfoIq0vxQMAIysR8z2iGgXgX1rZ7/XVH8pY
waIs1qVPkc+nZCNewvTDzFX/qroyQ2v0J2Ilb4fKfOyvHHXV79CN3wybwr5TXn6eEc+QwZfwtqJ0
zMMAhqtzp2qzITLSmJJVaWYFnUCqk9ir1qi7haBMXEXn8QXYcFryacUVoI459t+0ctWPBpWaVF+i
+WnX93WTbmUbr+3QIVIzA9Y35/m294g76dIo6DuLPkluytkhP6l9K3jERjeBt8tbdUYyAOBsEk3b
Rk2fj29ap+7TO5NofUKTsI/6exBZQ72Ulb280KgOgaOhbq4AZpnDaAJ7ii0NNgLK5d/7aSeXxsop
FlOWlyfhuZXZ3SLFKID5GVboVTNW6EvJZPWkTdq49dbYyUBL9Pv0Xf9xKaly8TbHh86GN7twsqDN
a0MYFhSSNZWo8Nh8tdGAEHnn7LfsxVxqy7vcKucWZxcOrc9dl+dYrFxlG+/jDTUwIQbMM3NVvpWb
VbJb6u698pw9tzk78k078IeuwaY4DlQBqxYp4dZt722q9FK0rAm4NMrZgS/lpTdZwm2CA/j/6T48
Om+sDbLg4/Y1n/85ePhZQbk/ltJiy6B0zLU2Mzn2TaRkfsk2tauvRqn9nnZWt3KcaKk9++p5QLmU
I09ogs2f43EQel6jaaMAPz3Xep+uNCuENKj+Tc/TPQH0oVIja3X7PLiyQwTH7v8anS1hHUWmrnsY
VepiN1IW0p1DQot4DJjktqUrS3dmaTaP5L9l8EEcd9EYvcl1+1vWZ/7CaK6cKkAQuStEMZjraTaa
oMqaqCyi0UVTtFx7fdNQwS/NndJCenB7OJcBnsD80CgJxyPrNb8los7TYsPALepOfooI91ZakAdH
OUpfqPnX21hmqLdNXhkdfUQytJkKr9KL4j10LTpthmBivOijHOzLKeaaX0oKXVkmnVKECrIIKySf
Z7cf99UY2Q0pqhGhIn0DDaK/afyV+U0IYBpokgTDegmAd2UyT43OS3RBXYTN6GE0h7e7yO5q36T/
+61nf1GtZn97Fq+eWjTyWDYcFSSK5hDgbPQyx0ojKtjjQ6KCghMPYGczdh+ntb2qjvF2Ke93ZZPp
UCCIrh5x4auzOW0qp81p+pjcIZT2g5/t0lb+0FmZ28bTL/gIMTiZJVyF/TS7eADgSWRvcUu5LO+L
KG634ZSNq8pTl9D11xyFKSRIeu3ImpfLTHlCgn7iKC6reqUW74dkSVLvmldAacaORqOCpMgsECti
aNmkPOdADMMvSju+6yHICKUWnJ3xffTsX5i61zqIDQiMf2aHB/kcLSHkgwbTEJymcdahHyCVxnMV
o1X4C05IPAs/EvQXl0Rd3uRbfRC/Xp3AMNfxRu9X3NGr/L0gG0123dKDVIQ6s8CPOsFfBmfHb+yb
WZekrwb7TfRJQWFEpLv9R3NbvejPt4d3zeFPjc2eRgq29LbDmDQ9Zs629n6XaEcslnKpV13wZEzi
Rj15/oXeVBSSJA1umo7bJjx41bS0TtfO3NORzLZuW0WpXokQp/nWbxS3eZdILv34oJmmDardw7SS
qX4rC2+8hfmbXy5xbvdjJcIcswxXvSJvdDQNyvx96S3JQFw9DU8GaM4eBF0yyqkhqkj92t4JR/Q3
9qHaC7VDfe9vne+3PeOiAeM1nPprzUzhpydr1ldjiZoF9vSdv+/eSTghM1iurI22k3bjQUgnKAgA
rhv0KLaLj2dx/t3YBvPkccazI7HENpjeIsP3Bbkbsna1W5iv1ellKZQrCcmzGNmeOZCUQdMpxRAv
Fdo3yTlUSb5NPXkfOtM6rX6z8g+jglZDPayzwtjenutrvutAJcEji8sHbNz5VGeeTvVTdYiG4pLc
BAwk+acUJJW9Cpuy9hZir6sjJfiCBoB0OenXmbmxNMJ87MEWFtVEKw1chG+svPXWcaZkbyQaW3eN
2qJUIXckSySPdNBAqSUIsqVMptj28zU+/SKz06dALiD1S4OmZ+TiVoVXZhspSa1VG5j+k6Om3u+h
ombH1FfVwy/MOH3JQF3Jz5Cunc14KwUxtQtetXqtu4jGb/y0xLW6pWteeM3ZEHmHvDbbiESbAK+d
G+r1rLeMRlU3mvRbmoR2d5c2rfPkKIX2ZjQRXdknEuiS937VyOFz5WROtHQ7X3gXffNC0IL8Gw05
ZEzOv0JU08aQiWKSpiQw02eZ/7EsTCAYqlR9vj2tl4cUdR6KwpScqXSL4t65LdsMVNUz5GljrEaI
soO13cTIRPs7QaeBUth2GTd3WSOZ2ZwdVG1pTIGPAtnG/9C5/l5cmOb9H52ff6MvUvxtZwvKa4XE
PkkuSGdAO85iHT207Zi+BZIFr8V8OiN9jsRhLfTOonK1mLy82CP0Q5KftqHLpp4Prv98RmU9GCGw
D0vs1UigGuqqXkduvAu8tYCQKZvsCGPK2jnUx6Vo+PKgmNmerWYuj5kSGNgW0m72hxJhN/M+P7SP
495ZyLFdwBINYYuWBeSSAe5cMFa1UU1zTxqUm+ReJvuTuVAUROs0SVdhLv3e5dlxeBIQDajP4V5b
kSfx1umdlqynd2PvrKMH86E3joGytR+mpHgboEIH6Ub/LQyUnz4/KTPyuAONQ+wusK/nS+JI/tgC
DS024zF7r7kTnTk12DNjHWwWeRsu3O3c1ryelFphltdhX2ysdySKP4nu7WpvKyRyRUs8xF4LG/i6
PRAPOpzB4ql/PrapzO00krGnvJ22Vo6zwXsKF5wrumMB2y72qF+Ehq8D/MvgzMemTnfsJh2KTdYa
LqxRAvkJ3YebPkRfvTHay1uesosPvUtYycysmIeT6KYOa6epLcbpWWvte7O1AYM7H5WtuoEny1X7
bC2jK1/s/szM/79vw3/5P/LHP06K+n/+mz9/y4uxCv2gmf3xfx7Cb1Ve5783/y1+7X9/7PyX/udt
8SN711Q/fjQPX4r5T579In//n/bdL82Xsz9ssoYH+VP7oxqff9Rt0rwa4ZuKn/y7H/7jx+vf8n4s
fvz7n9/yNqPp5PmHH+bZP//86PD93//kcjvxNfH3//nhmy8pv3eoqy8/kotf+PGlbv79T834l6BK
dUgHoa3K/scL+h+vn+j/IiDCB1CL4R5DMP6f/8jyqgn4Je1f9BBoYLPBGIiuRH6pzlvxker8i8cu
+TmuXtHvCr7kPwM/W6K/luwfWZs+5iHQln//k6sLbzg59MU+EPUF/sdlDkXU7BYvfC0uS3px1r5W
5Tpxkxf/PkhD/ByZkvyp77JpOkiNMxAR2xxkbho7xbPuWdEXZLtrZaeUrQ1uTnJa0EP5uJYrW3kT
Snr31QnG7qAWRkeDKlq8Y5wOnCipGW4l2IKtVab4yj43zPoI2ZhjUJFv8jsf9qNik2i693kKzDh3
g8nTCzdJy3JYdVpTqxsvl8p828VNsY/Gsv7cUkcheeI0nZtpmues5MwbXadU4h2BtrGnfhA85r6d
ul3cprD9F8VnQtV0m9HsdCjlsfkSZh4hUqgEQeByCyZ3qu3Lx67P83u9aQ3kL3skDddFOhjfqkHK
A35WAik7AYxLV3UqI6fVGlZRP6A0oSqrYsrbdieNufI2VkdVWoWm13c/irr18nWraUW6KaRqepRb
2P4OXu1kgARwCH+dmwknXwZkKn/stEznRixanddJoWvhDoJ/P6FTO4uz1aBNwWaMmvFYQwGz9j05
XKtd0T5VcQf3YyMUhCetJgCOnBFQT+Rkn9TJ9j73SVUjEJdU/f9n70vW48attu8le+TnBA5bkKxJ
VZJKo6UNHkuWQQKcZ/Dqv5fqTloq63els84m6Y5jQQRBAOe808R6wy3jQBseJrdQ+hoMzykIu7bw
Esb9Vv0IKg7/3bTJgAy5dgutACa6YrbISWQnc12wJKezYjmkdDnLtBI0NLPZvcn7Mr3qF5sDXybJ
pWygZHLJ6D1mlt2tPDEYqxZdqjvZ4WEZnfTbIBSiEWB4rvd5acMOjWTlGFJZgULBqzyk4PY/IWMm
2HtENDe5FEUXe46Wd0HbIKl+xlxGcAZ2nqZ0CFggnDcuSuOm5GW+9ol2V61F5qshaLtjYvjACpQk
03qcW1kxqa1uTxB7dWsE6VNHDL1xCjOISW/0b1XJf5idXR6MqaZHbifJXe2YPavsjjOqkSQ48CZZ
80Li+ArsCeTLfLTijlOTlbBbD5tcpqwy7R/4CAumXAFm2ISQsmroR+Y43UNgjiU0cFywseFt2Nhp
HzWjlzGrSR7l4P3oFRrV2lUXbQ9XM7dNLtOMI5rU5nYs8/5WU3I3ZFIx1UFrj++gYtNQl7vBz2hk
SBpsFXpkoSwSUIV7j7LKT0kEGA4JM5YNh6Z6fnRahGFU80zCkvoviajwuWoCT1s95IzM7YuS82vR
pwqf1GyzrhXeEVlwgtU0uCtb8wLO73f4DG2GLedJ0hZlWD+DR4j3GlemakGDGwoGo/CdWSj8XDL2
sCVNG0a6Zgw702wYFaA2NUK8WC15a3pvwveYIpheC2S2GHy6mycvZzJN7zsQFeO2kd1maFW67vsE
flOBV6w6JxWIbVXevgtswcquttYBeuKbIh89pnNUvc1gO2EVFCnIebwL7bKub2yDVxc0G9UKXwOy
jMsa3SmjzVeJ3eWRlbpXFtIqL110RSDfCsYreA60KGvTb0kqxzCrMskGLycq1oXxbKu2WXXz2DMv
xX0rBAo4x35BaZSIsXqVTd+3rJYu1JZ8wsLoa4It0i6aWPVDz4TwnrRdjsxX3LlEngw8xZ103Fiz
mF8zp8E2hbtjpDuZrQZRtnvVdT8RNJJEpuPIw1QYQ5T3AgECMIFY8cLtdqZdAi9v+9fJN6YxBO2/
Wru60petq/pN3rnZobeBprFljex47fEffkW4CVJiD51i0tBHayp7ynIx6nBIZBv3mTFtEyO5D1rc
SLNMeZspabwe6RJFxUhL67DyjD528IOZ0dCfs1nymIAsv4cBfHXMC/82h0yZsnbQTR4i2dm1L8Fs
t8NKjdm+dqwqiU2ISx7zYVIX1hiIC6ho2jCH3XSs7ElFllel96lI69BSWR7O8JNiLdGwqzERd6H9
BodHmwf4rkb8AJKnzwhMLfZ9N5l67XCZHGeLT8kmKTmIdqxFRVatLKKc+dUeDPgYlSYtb3ohUvRo
rCFo3lK8jtgdvGtzwFlG8SN2LjyGQ2J2dVjY2g5NSyDoRVtNOLmTekzbyjgMqoQPm5VSPLqj9N0Y
2Ih3txI7YdDQdZRNpiOjyRvyYJehqma08N3XAANXrLKyRIbSHGf7yh4tYWKYDv+Zi3naDRReXTd1
VehDrYkF+AyovSbxVOYq2SnLKCRqN2Gl5dokypZhM/piivB9BDSUNA1uYBBb5JvSSmjyMAzKwe5k
Db1hjsyE76IbGp32rcitahNKKme2GzbkA+ol1x9kLAsqz8F0p9D1cinB7QYYJMolG8SEk5tz1SnF
LWUjRiQcIuN7czVciAN5g/XgFh7+8Onh52i7J50EjLj4F+PlLo1+qHNPrkF5CfEfGewpLIMWznVj
krI20Ois4gs4ozk4dbPBWJBUgHeBthjKbfzT5wt601kd9cZ5CJ21920RpmYXqDyv/j5XZhkJTBmQ
R2HxQOEDetIL6nIxSZvQIfzDPmPaiG0fLSKYxWz0LNPh1zmkCKRFyh3CfIHenVqD8MkZHY1oLzyX
vaoify0uFqHbvBt2A5zx3M3fF2i9P+HHMU8afsYYFDDHxZj+M0TTOAGYOiKtjdVNBEV79B/YSJy0
vX4Z8aSz15sZRU5xPoWw/1ulMHZYevI1POSKlyVbL4/GTbo1wy6s1ughf6gr/ry+f7qu/3JZ/zzD
J/2uktgzQkHxtEZuH1RLt03+8PsRvlqcn17iSQeAJ4ODvLT3l7iAQov737hqt/8Bce6kDf4+kTDE
RfNwKXVgQ/D5MxgkqARqqKZwYW6YMBuuVot2ML0GgA4OehWep7B+9e4+DnnycIJ6c6dmDAmjcnTT
oI1euavqrPjMOqn8Tx/tFDuxcCY0ZYdxFnocQaeBQ5GKtk5kxeMULta/OUgqsCcKYQZWJ+DFlFGG
45CVBvuvPkuUiuDMwa9yCcz5PM+zjZA4bTTLPJsrF02P8fuSqxk8eyDmwFB1VaEm2fx+GX21FXwY
81QPp8BK7q33MTkSNfE+C5ugZeWufj/MaVMWEw0jJFxhAGDCYgXM5M/PZtY2GlYwB8OzIYEdwoJw
elHh6xwaKbNBP8J1+MwneEq5/GXI5d1/aK+MSBDIBDY6DAkHRavBXQ0vWEYkfCVH+qxLhhBiyfTm
LLv110n9/LAnZ1SCvs6E03IZOb2xIGlEn679hnbZvlmnyCx11tnB3P5+hs+NebK/+jQPLAW+R5h6
3wJEe/dx2p95icuP+NyBwGPBlgN8GZiN4tT/PKFOK8dJeAESQeBweElgMjzXl0qdUWz8+kkuo6AB
40NKAfuqk8nLetqNloFRcvI4ebd1d+ZU/2qiLDwGfOMWj7r3lfphWbS2Aed7gbyMrBtZQ46uGBFr
/7c/qyX58a9BTtYeyt6awmVbhwnnjJRuyKkbkvpMtNYp7PC+xIFzwB4KLwTuoSdvpJKl38ocgiy9
7r412369HG7W1RiNW7k7x7v56vVDabdIJdDr8r2TZzJn0gsi7DnsShH6nr4gI3mc5wTnuX33+8V8
2vV/f7CPY50sAoN3TVJ11owbithQMAXt9eLZu8DnZ7/WX4831FYfnuvky5nFkDpmjbEWqXpQsmI1
wZl4DqcHsB3C85ThL9/axwFPLiamVzdm5ywPB0GNFYsdjf/wt1rg7HPgzbm3dnJ4+0K3Y1thsGJu
V53p3Hde9iwCZJACsfj9W1tW2+n+4JoAUQD1YbM/TQXQudZWZqUGtr38sl8P4AX0+/PGj0tP99dx
oIRHb9UGfekUJc8HPeEG2xhhEw3RAvDVa8T7JFu5AkoAqwh7xi7bPybxWTDqq8nEEYb+awBHHDR9
P++Aapq163idgWUZ9GEL2xa0cKIS3FnRxigq+SsQxhWPfRmeo9N/tS1+HPrkPVqNKCboumGmQK5r
8gonjN+/vC9KOUhNPzzbyV7S6XIG/owBFk+OARfKMLsdNubRxzFpOszZJ/FZ464Fyfllxfw15un1
i5uVCursfT4Xz4YWFr1LHLtxcW7v+vKb801g7fDzBMJ3+uYmp/Y6r0SofLGH5w/rDyRe8nZAZY3l
LjlzhH152/k42snLkqpORZ8Xy/Y17JPQe3GG2I1a5FHzi7KA1pGdE21+sTzgqAkigY2EQiCXJxtm
MTbVRPzRCKsJ0pb+O63pma/73Agn22SO+O5unDGCQBNNBTfj+O3MCvxiI/70DCdf14D2pXKbyUDB
tsCvC80tDOI2WmLli3v69OeF+3842D9wGfgw97/gYLuy+fH9M3C2/IU/cbDgnwuyDLQJHQ8ozy0s
pX/jYIsTLkhZYHIEIKhiWf+Fg2ErRlMcYnwTcn/8nb9gsMWAFfAXfiAYhbB8/Rsw2C+XeuSCgUS6
qOGB0AEfXtbQh9ubDycWMqCzhS+r2johAIk27Db1JEOgIXGyAVrqQYsC9fZ01rgLJJKT/ep09JOv
bJhSILbgJYWZwS1r14su6zfSQPe5ZbD4aQBPtK09IOY01feEmHy+KtO84KE3epW3ncuRFBG647QF
LFZLva5UwemOkxbo52U7prKCzZMn7TECqOO0CM5tnSAFRJL4hFWTreQaCbSFytAl7pB92AWwMuPh
mCluX5EMcQOgRFdjljz7o91z+dIEWse1TydUsZkuNPk+A7EUVsjdtJ2Q96cQ+sS9sY8rL4EKRNaj
GTw7bV1YrBwHN7j18qaodggpbNBVzK2sto19ks+BjUOP6LnbOI1Hi6gpjPTRMJPawYsweGE96Ewn
/pYEKb8hre1PrJ0HN2NDyuVtQhL6mEPIyZnfBmJb4ZivmaVU/z3gyXxL5lrYF+hOt9EgW5CFnUC7
N8KW/G4ezenecGtAI8B8lMemTDegYFiNNTFkMBk7OyiHJ6moA+PudjwU2nKPlTIAawyZCuAiLlp/
XtmdgWM60L677TUqGt2V4yrIy2aNvPHAuslSB1Y7bZaCV1MBFFvlft685lnlvfkDV1HgkfYYBLy9
8VuAnrGClBh2qZCh9cwd+6GISC65yzzIQeydM2e9XidOBzyk94H8jH3ez4yLNlnVNjj6kzSQJCtG
r7s1iSi+tXR0HPgQND5O5FrrMXRI7ndhS4rkQnqS3vb+cCl00N2UTckfzLwqY1Xa3210QlcBXKNj
wyLmTzEOGTAS3q+CykP3a4S4QaA1v0LmSP5QGUG317BZZ8WEPJ6K0xfbysuN2+p8ZraV9jvLaot4
WECbuQuSdbcAOZWap9h0ON/C2MeJLZEme7Do58hBnNg6sDAzxgIc1VOQ7UGN7nauSsiait6PEmwj
x7IF+JQvCFUuSMn6YC6jdMGxpjRBh2DBtwriePvCSvIYAAplc2qXq3nBx/oFKcv8pNzlC3qWZrbe
BjITqzwJ6sizCrEe1dTG9YLNWVjyABxKspFJ1qwgYQnNGgoFv+idO6T96V2uqyrsPDLtK4C/TCnp
70qsyYusVmKbNLZ5mc1Zsc0yXl5RQ7QsAEV/w/XUhZZVw7ZFjCSW+PZi6YOW2SdUbmseZDFHpPLK
IY7PJkCrrPAT2HZmsM3FxbJC86x3Geo3GCxkBt0ONZ3egNMYL25hTpiqtj86xEA4c05cgKRDe5M5
IC/TrlsB3vPuqiEX634s811W8vtm7vS9FiNkalnebTURzznkmZEcTfdQ2zI4DtKle57zdNuIuVt1
vAguLJ7kNiOTX9ohhwgiva5du3dfK9ppSKQGbC6H5h00n+saj+AAb0YF9g6smyKlr93kkSoENmJ6
jA8qdbDcSbHn0pl3csHnydR433huiDqcEbZ4XS0ofgOkfls7Iz+WRCJuiltoxqosuTZ44Gz8d0KA
D+lKC1lLBANBzwb2FiD92HAmEtUtpT8t7VZYD0nTWDE0SQZgnMGmfkQy7IjgItT8iTQLQ2H2hsVd
wjbUGnW4tyooeAxIr0T0HIiOHoNFdrpKi2K0o2A06GWVZ98rF54DWtXDi+9P5mW90CUmT/fXxjuH
Ik8wJzuNUkfu+DvjAtvOkMe2wqyTRBuA703v1ptNZy1bHdTrbDIU+GJOV25RXPevNG+6DQLjulAH
IJy9VVIEOb1OhG+4Z0htp9c2CGLhDoFaBQok2GydZiv7BGyStsKBGdDXBXMqh58frg7Xf9zWP7a6
f7lan4xwqrxAMkRaeBojLIXDkkPBCXOhXlyMFDjQsDP30F/GWzAniHFg/YPrLkLTTgoVI6OZj7y5
BuXfCMU6WnorEqb7AOTHYv1nd+B/d8R/LBjT//vXVeyXK2JU5mmRvn7/SJZa/sYfd0Qsmn8iBwjB
npDOmRAm/0WWWv4ISewIeoEyZgnRWejGf94STVCsoGFB5oUHZRpSAP59S8SfLD9sgaTsxY3D9/7W
LXFhzv1VV6LCw14Fbiy0iqjTQek8Ae5cPfjagW1SlD6Im8U0M10buCKEZqxWQRRsPszMV1/A54bE
H8Mh8Qk+/0Bk8HDLtfHDpbQf87wioDhF43HcEb7z+jCFqHbY8IKZx9RiaA3kIKD8R1DJSa/s19GX
HeDD6KnZczMfZowODHYxtK0PxYWxsmNxdbZg/2JigQHBdmYxufmiBWzjSptnOGaTrQ5h2BuCqXiN
c35vxyAp3Px+Xpfb9MlbhFrMQjwKbN/Ajz+ZVt9tgjGdOd6iQBgFDEa88b70j78f5PP++D57nwY5
mT2jEa2Eyq+Oyvo19XUI9fkZIAII2RcPgn4zjCIhxFzSfz+/IekYxNI+3tAgsh1629u6ttlQKcTB
GwyiIahBq5BrtaqUjVzLGuvl3pwfaw/uN2KrxhtuFhHO+5B4P1Qi46GUEPm8WcZ10TQsc1vmT6Bi
E5Bbhn7Xmt2r7cCZ1qm/wZotNopdb15YVcrqCswvk/+c+i6u2+66tfK91wT3bgVW4ZTeIhsjSvHP
WSpZZk2RTMpDNb0kxXcJfmrX7zpPX5tIeB8d85qnI8IH861TTcwUF5Ki1mn8VSKrzUwVG6vvrnmg
1VFlYDWQO0phjd4+0206fwcP0bReZhcHtWNGtLmCOQ+uRw/EfZ4h/4Crza63mi34OKvOL7/hArAO
poUboRA8/Y0OCAFLLqnz5jVXut+r8ka0WZiJjpkTjUBYY0EuDyCYRD107HMS9o7DSgnqzptjz0yB
+4W+U8hzK5T5MwUCJZpbr9sphNVnFGnapN7Uxcskg3hQYA6BHFaZOG7cB6MXYOnmUQ6VpImufj19
q6zrJGlDg3vR0N4lM2y4EVda2SoC+Q+6WA+3QvMRxj8PveG8GkWFvGcReoI/BmAg9ciPZFXuXrSo
IAzuX5nSCAsIURxUkaKCvK+6ddogbMVByruscv0wb3Nor5Mb8FzWXjBFenH+dhdSGlCGUceBbTFt
ZlErElZ3uzZDWinC61GNHj1SsCEwL+UgsLAeKlUzAV2aaqydn5prkEHBa8Fdq7RXgqLElo9aZaEz
6nWvEVqC4i1PLxoYxejrIs1x4QNyIlHA/ZQtLujEj2qVhIUKGMJv49KUG57Z6zR4UeNd2sRdkYVp
Zmw1hvQM5J9YBEksbVzNbqjmDnn00Mm1yL/Wig3TdVFctelmbC4MUMApf9LgATY0CBM/ZcmYoC40
8VLvSfqUIo/OvtWyOiSSRk01MjVkKJp4VOX1SuL36aWzJv6Toj/8xFqZWRCWFj1Ywl4hvjbuNLki
SoTSf2lKA6xIgw3GDzP3kJRk3WgUy1U/rLwBxYWrWdc3+D6Pg7210ltE9OzM8boWSJLRdOeB+OK7
957Gi3PzrdIGK5ZZI21Ii29FOazKOme+f+vJeZOpbYEXUThFHNQXnY2g7Oylq9q7LIcbAybWMpFJ
07xmqEXtNEzpXRn8RPTlKrV7fPTPWXbTdh6j802A/R6GJ8BYWavUqs3KY2Nfd67F+Phc6ZoRM9jQ
amCGVyApAA47HQqTso57Y2SVyLFexkiiNLLKW9tb5/lr68O1wIED0ZQv77ycj1Z5SdvHLF9b9t3U
T9imHhsX/zWmoR6TjQXur2H9hFRghcKWZd2MmIl+YxNxrHnCpuKgTMFAJbizTLVBwygPkfYOytoP
TauIoHNSmgYIVm9tewUVErONnds+6/ZNAxjuFJCESa409OUOPtKqQNuAuCyzFStR9c9NH2q9+OHz
iFrbObtqGo+ZNIvB9Nr1iYplZe4NztdNZr0J29zVjrhJHbRX6DKx+Ij6BvusiNtUhmSwgEZjkZFv
tT40oFQG0wOZprWwL40WxKsHZHiEXQ+izFSFLrhHAQqzfhQrt/huDt9Fdz8X1xwUUQL015Eo8n/6
Esp4iuCU4NE1qjgoRuYmF+l0k9hwXeoeNbo0UL4xZ7aAwLcxGiMHA4W7XT/0Qbq2Coh9jeu52ojq
TmOyGvyOwWiygm67nsftUIWmx+NsHrfuZK0bvp7FgdsjFgCSMMRPF3vZVCdIh3V3FmZxQILLSLYS
i7NYQLzj7KGPhq+3hRzBmEGAm7qL0oLGXg2bcWhCEwHP+WgwPj+2gwzHXuLUuGlhxqKeYSoP4jGy
fGurYLOgTDpgnnnDxq7Xti92oh3hDnNIga0J/uAPJkuMklkcXjIjv0xrHSsfW0GXrZPK2oC1y5wK
shsyxyYmuim2LdYAIRnLmmbjWiA8T97OGv0oN29t9BFElmGhHnokO83+HcFvotCmngrJ3OLNmTaJ
Ok76sQ8eUgw9ja+W0PBqRB3PBVhx2Nig4Gl8MAEcmJ7rWwOnn1tvx/w6sR1WwLkPLbnIb65oHewm
NPP8MtiQKo+Ug0zRqowcLLAxmxmWH1P4Zgccagl2iaK5sflL0KRh5TegFJrYxl8ViJu8nmNjelTj
HuEsa9AvjkH3GNQ/Bl2gn+lt3Brs5LFbN0b26GKksNDYZi0/xgmTy5iQJmN05AlCKq3IbLOjnnH3
86xVCbI3olfYqM1QBg8Zv0x0HtoClicwhEOJ3IVNApfFZMB7x420c82NlfcgH6Y7CyRUbQeruoQZ
+zJ/NGDYv1d4oSXLYCEBdjqo5ubaHfOfie7jZOjuKAjyss7XmTRAiMnulADZs3h0G++11uYjaJhR
SYodlcna8A6F6q9GqwARf/TWWFGxm1qYSX5ZpRr7YBkPEh9y81RPe7dQiIfUO+zceBq+FQTHWhM0
F4NzKz18TM6LEcC6i4JcUaDLaYTEvdcgGpuqjhG4ujVSXIODB+IjPa0JfGaBRJ945r1M/Tj3xzUY
4vdBWh5SX/xMJU5cUQSxKMar2qEbo4OxnZoq1nYav60y2Zj/EAnUdXa2hSAZe4odyh5nNy/IYRKS
OW71NNnNcvSg3WBPuLr1lbPvaLIx0NvF8m2OzuDcDQS3E+tusjVY1clR2c4TeOKKyXoAj33eGEb1
hCvLrrG8MAAtpgsQaYPrlYV1mnkwaxeJinIHIawVrnyY54tRBXezbRSsM2DBkYvLef4GPX3GXJ8c
oXLAuqzae3v0rxwTiukuP+AN7QdKR6Y9lUS2aG/T2XuDFuGK1/oIB93LfAQ1QsIzx3Te/N676Waf
+RS03m4nOhL2HInLY/Dc0ea2yLojnUHfA1W1U86mM+SVNaHUGV55V7GZJ6tU2jedJR+D3rGZNVfb
v3uD96FJt214WCCwCiEQn2/XOmuDNLBlE+HWF+oO6anFGTzvxCp2KRI+D3GC5w1YWHVVqwY69Oya
Xi2FT3LtxNktR+yP/jbH6tU7LGKtJbtRr3//fCd49x+jIzyVLgogGHGdKn8KVNkQtTQNrCOz0Iao
dYrc0F48iKPsYt5NcbZRkbg660u11Fef6y+k4H4YF+X6x8IS0qDZVBTjoq7YErakISDPkb2nwBz/
dq7br8958iJBWF2UVhhvQGQros7W+cG6HnZ9BA//lXvpxueDYu1fyz88I/hMDvi3qDBPOU0q6YKs
84flGcdYwca4uC9fhm8VuDT+NrvC1nthG6y8RF8LDv9VPIJujJRO0EYvwTlY4dpy3YEj4tzgcyrP
9RWWNsUvL+CvX+5U59uoStHBxS+HmzPQrni6SF76b2OEvJ+z3IYvJwKkincF7EJC/Pyy64Z7bmGN
DcLlcTA9tWdl2b+2DpZMZShVQVeCJu6U3ehP2icFaBtI1lgcyJesnYEtedU1onjPcimXL/KXqftr
NPNEQ+q0yQyWuF7eq4FmTINa6Llcp4chxNUD9VQ0PSwBeuML9FOQ8v43X+yH0U/6T70sEPq4TKZA
vQBMgzkhWEW4xIQzGCresxmibN8N63R11uXy62lGzySAVYz/Lkj8+NEi4tImswR+Mqz83byFTDvs
V+p6MYo5T2ValI9fTPNfoy1//qH3NE85Loc1RhtDnYTlT1OsjTiNcTo9Jj8puCMiTHbJJTmi4XAn
GdoMZ+Mgv1y46Df+64FPukRIuXQyI8Ov4MP6kfT3/pRHZ17nV9+hj06ma0MZDlumkyECo0MferTw
bcDsNt9NTIX/aUTgieXJH5sg7CQhNIXfFHrcJxCzr43S4gbSx41dwNzQP9oruqePAqZTDlNb/xtu
p3iZa+86C3//mO8/+vSbQS8MmYsI5ABkf/KYqW8BcyycJoLQ/6e/hu4Jpucb1ODf0Xq4BrK1Rqzn
qovza2ffPCQXbrZCtXKUz2fZOl9NOHr8YBnCLw1BSyebUQ7EL8jb5dL83EXddjw0j/KhuAQBcPNf
tDQh2FzmGhdoWCqcjlUHNQBknrQw9x8i1EP1TsBlHc3GNSqOf7PX/gco/OPdhOD/jyjs316+Fydy
7cW24E/WifvPd9bIn0wT+s+FSYKkBaQ2L6YluHr8i2ni/BPoO5hcJqzJFss5rI0/qSYQY4OYatiQ
hC7QEMTXfwtEwM3q0+4GpjPMNXBawXEVjX2gHSdIkytac4Chqxmm6Ywbr+WV0ZDYIwr7gsifFfRX
a4USCr4q6EvRoSHAnLtpDxD/sjSHTVHCIGNAyysacB9HzACEfEHZA8pHCPKrtcj8TLjnRUbJDxUE
jGjDCG/Vl9WLp3CDpsg/iEY9vyIptF67oBdAV41cxMGSyUGCaMN6Dx2YZNEXqkVpqKXtftezv9ai
unAUeUjzek8HsWRDbKoa/y90I5WyNvglL/IBlkYlgsB9eKyngl6Pstonqrkkib2ebXXXWolxwQ2z
340mdMNl5+onykn3VBGnWYE9Wq1oM97lY4kyKSvquAHJA/i2+mHMPLjyskpNrLEz8IUFvR/6ulVs
1nUQu+6EpohISb7rCqta6VyoJ8uu0R8yKxMuTwFss2bfM4Hl16heiJ1s68XbypzRaIAZfrltpAtb
4QR6RGTF3I9N0q0nzo/w6YPmOGjgFVVJnkERuKDYLUVPR1cFinq0hoVNniAj3cIfcT8mEmrIREIG
3Dhgj5bK2rcm6dEizp8SWCfv0JZdervWLXGCdj0Yw8+EjNO2FxbYJzAjBqxT69dZOTulTJROU73q
HZkfvLGANLJJFLB6/JaV4SXHPOgDLB0tvdDr0oyZfsLhlyDEN6vugWC2Q41UT0rXIpcvkmLiFmLR
RUd4dT0kJF8n/ajitM7ALzKAH7cjAccp8PglTRsEWjvkzpcUXliVoPEw5kjZQ/XPzAIN0WChczTN
oGLK0+FWZpg/3xvdqJwLNDKhJAr1XDdbAudi1mlU9WhU1pvEpQAnpuAe6c7FWrUFunYK7O/Z1PkO
gFcfN2kHoCsT9gGYPk6DAm/MmnS7700+PAnXegzSugN6kzr3vB6by0GZ3rHNfdB09WJUxhGu+Vam
tIp9bNJx4pqXZgX/XWvyn6CiQr8yEQfIO4cwxzCbZW6MQb2ADAOWqG/BCd7GOhtm2kG+glRQnvU/
Clp2rAJNIcpb6gOpR5t0sKEEAw5ub2nX2gdhNvbSVhmjUs4v5jAXTCfoUnSVzbdeJosH0+B9aNeI
U5JFxwaSo+Ln/CkNjHzTg45xMbeNCNWARuKY2ldJ6udrYcJAi1SF9wzpLU4rBN+AXYEZyj2JVxdI
NMJy617S+ntRZZCrDwQyY3TRnCZDUm27NKCk50SaG/13p6roBekUdDmmSOKZFlCtmi0yHiDzFbWD
pgH8BrgP+VxLrlLoTJcUk8uC1BdB7r3x3t/DkQFVo5XdOCXcB3y6KqR7EQA0qImzN1uzZdwOgE2m
NAtrJCwByPHhpDZWm8n19l6fQFQMX4yQd2UZGgMalE0/0NDn1qUDdS1TWfNTm2jWzX6dX1nCc9kE
MAl9XgVtDe4xu5Ticy3mTsLPBD0KsXirpoUwV1kPK4u2FEsG8oD/TcwyTKHThQZewHHZrPyVBOsN
uyZotBaeOw6opmHvOfC+6Cn2igz5lQMtWEV7wBm8f4RkAIgLx7E9jpp5Td2y1puurTq34J/QoUFF
6p+Zz6+trnqBV2MP/QrZV1Z96Gq+/It3XU3FTZblR+Ejcie3EwmYZzHl7+shzrkpwqkBwls4rw4s
JphsWrBD/AFm6jBsiHy3ntaGsG9db3ZZPpvh0FArCobqiWT80SwBfhnpE0J6oN3GvtqSYV9k+nYG
85r1RduFipN9zumhq/gNzxO0KBUHRjP5B3gPXPhOEpVG8tBSba1IqqEH7vMNlfad0xQDyz1o862m
OdqSvIFO96R0+yK7BEqGXG3/j73zWJIbSbr1u9w9foMW2wRSlWYJFskNjGyS0Frj6e8XxZnpTFRa
oee/27tttpVnBDw8PNyPnwPBwpVUK90G+ORnH/7DKvW/ATID/tPYL8EcUHw2h/tBR/QG5V03CYpH
PgpdKMa8N5EP5cXUadbOjxR9x6T3l1yNb9DpBaA3So1n+uzVkEmf0gnaNgv2SPoG0fUcp8+SogS7
uu2f5mrMxWc5FH54H7Hbg13AUCA9pL5FUay8ytTxL7szvrZG9NgUORNbUKBqDexWSW7e+UFwl2b2
TQrAh4JiwF0TP/pS8c2Msg6EZQ5mnWnLLKaArDSFuQkpmt1YTf0QAKwRlAMPgQTnfd9e+bGc0AMc
vpEU/h5t7UlXw+/lPEDrQYG8DRr/pai5kOfGugkYF7ruUml6sJrBeNTBFnkxHAC1oTGD3G9Vm5Ig
7J8Gx4XhdUV2rdBhXDGoCIexZG3tNn7kVFwDdt+pxXit+eldYs9X9ej/HErHpAVEi0cLISgJyibY
p33vbCsHxgoTjo4qpbrIlA0M/qV8l2l9R5Ih0YIq435TGMUzzVrujar6Qb/3eo7kH7pSevVs74ok
e6pM1ZtB9W3gDHMh9DjaGpwL6Vjsmmz8wv6X2zhiP0tf56Wmps9liQSl1XpVwUgRrY3BoBDjZC+G
zNFKm8eQcvO+V6KDodlPZO/unFs3CXqZwQSJUed7bWp6Tg0tvakeoC0lRMj3EFSiUN00t01S3sd5
ZW9HxfAGQz0kQVBf2bO6h+iWkB3Wu1xR9qmTvBiitd0X1ZMfpntZSV/mEbycRb28bCC2Bg5I1Lft
vVZGP/3UuUtShjb7+mEs5O2YhbeZnXakCFSEi7CHkp97YQ+9DSzIYTMcQ704Iv7yFRa1526m3zTE
yteyRVDLD0JPtqtPqcVkjj7vG4kqfSg9QiFyGFLz5zyrdOWhecgbTd80Jh28kOQHJU+vhnWn6vNb
GRYBR5v2Tk9V37KPMa3aTSUhiOJ08y+UIHRXi8oXyPNFYd2kPZDHzqaa7GPTdf6mKOp4Y3CNqa0k
+t+3hg8jVBc+tL3e7eBF+gze9okG7cGpOj6U9Bp30j6HUBowm1Md5NH6pGj6tIE7EcYeaR9GNexZ
UNWqkqcY0sFKdIJ5dBeWWrnVJ+kT0Rt42BfQVuQThqtTpk0T9cpIU3dSX33JdinMeZ3ZbYbAfDL6
znBNubiX7NcAcrANnJbSpqhhr2/uC2t0UweQMxDlrLA3oZPtHLnYW+xRon9mEGkbQPAyWZ8DcA0M
XnmUalyeXy4Osx/0p2GmmtaWT/zgQxM8TmV0TIvkTu1efce5ljLlIamhiw/ht3D8/kGvfa+oKYjS
sZga6Mnkr0H/KwQSkfo6430h5ORZsNFK4xuw331Im3TuP8tWvQ8S361sNn8ovZmspRw+m/HjUClu
mDl7A56Mqex3w0QSazXgLhXXkL8nGnX1goMXhl9RXaQo3rp6/zUM1SulzuA2+trRm9QH2OyDFM0J
ZqMDA9jHj0oGGlEeg7A+jsWvVkk2WqpuFBSKx07jTwQ3XZY8l1B/KlnmGTIt1JFkkagvh/61NWjP
bFmePCrpqz2pd44xfC10063nxwm+mZE7EvnTbaNSGO7BoieRxyXrGbZEPy1/BLe+10NYBUzHlQgs
gUmbXQVtOyIBOI9e0ps7ddZ3Sary0KgPwNTdISpoVDG8IsVXaforJAoHXLtS8gUglGhpV5vanH/C
qXXUjV8FX1ATrDa5TBIBj4sGFrqJP1UE40lX/U02tV5J70m3SZ+k9Nma4p9qSiQ3VSgrpPIB7gq4
MNSkgREpeclrE+4MzTOMCSxsQZOMiWGKr6HkbNF/fPWT+FvRD4At9GclGO7K4D5VUkjwZ69M6V2b
ZFr2y5xUXgDnUsx/7uvoudezI+nsUataF5pKV5KG1ypkU8JA2Vaj9X2OISCuon1ftftwMr7MwELs
Kd7ZSXpMO+tAsuMOiiS04biKreuGjwW0+UtYMvylOM9dQzlRyxtCky7ibM9YUxG8DFG9s9P2IVDm
yW1b6EUbreNVUgSv0OC7Uz9DvRWAKZ53TTm4VRnuYq4UVFF/q3H0fcjyq1wy74JgvoKSNd40Ph2X
1Clfk3z80qUV/T1UQcmy7dtAnmBFsVxQatdja7lRWX3RZ9ptRmZftT3w6VHdZnJ7q4bzY1ZbV1Jv
ldwVmmD4ib/Ovup1cXCPsEnvhsPsSmo+wh+jWxvVlApPUpqrunboOsc/5dyG1iX090ap3Q46zeOE
q6dJZdevrzPnBeCGq9rtU9PI12DjQ9aZ/uWXKe/QfFsm1md1qm/SQOo3uQpmG18DI3AoMut6mkIe
ajRKERRxMn2TgpoQTX95Cq6nOIaApgiBFkPEA0ahG5941LpFm7pOKkJr7SZ1dW1N7PJo7cYqPoQD
7XSNBKV6GbLGsxrNrevrsNO2dg8jEZMbpJjfSoODDQMSV9rBahhpcO7AKey0uHrtovqGuqq2qZWQ
1ET+Wlm84pEP2EzAmjd6Hh6mXP05RxbIEvUpbhTzkGizZ9q5q8o3PomhTa6f8nPBOXhq9WuWJxHu
4Nn+5EOCNfefZOjsOXx7Kx6uZCfewgG6gUZyq/XSK2iTsSlfZrm+1guYfUL/c974t3rAY7XoGi8i
d9fMpzwzYbxpA3tjKq3j9TKgIt2n7+vswkHf1+FAhRRnaW6DwLwKh5ikwGzuisLxsj6/9vucdA8B
lJZ+c9KwmKiwb0uekty36pWUSjtL/TbJMKYB6prjXwmv3MG+sWwqZf0Dq3OjkHdMSJF/hjWLjGdr
GyQ5+pWR+Ldh0uwU4wtYa7ilrChymxCocD/JT30S7Cal3/JsLzdmL7+EA+xAiNAWGx5r+0L/a8p/
QGq2NYC0K/awCSCSSjR7P04QQUfdcUDpJ/Rlxm/u6rm/tqvEnRnBMYb0toWIB3BE8hyVU8ewiJm7
YVGTThU0Bfw0BP+TMmACIAhiubEsvSzovoA4APBlTa9V3dX3ZtAnu8CkHDOm2e96rHeKSVWlmH8H
8nAYhvFgVNZ3RSu/+aEjs3Oll1jVuB3K1r+FXq18hocK8aPCyq8UdG68kj0gXtQg6ZL4JZ8mnjNK
AtfcMNEqbtEzyJV0bxKWYSSrD7PSuQhY4h4RSrvwMVeHNNOeB6XQAQMRXOe6tF99O62P1mi+JIYi
XcNK+ClPwUmRLQHik3/rMoHe0RBByQnhtbYfavrohQXtky8IoHjzQkXmh+rPpBkBq0YAEZhsmTYB
vFHwBQ+bsB0QxfELa+t39cTTt8K5M4Yx6k6PvLbWftZgaDiEQ0pdJpDXVGvOq8KiHEcRzpJtaHLg
obWWjd6Mgls1BJKYL/b3jN3uOzIqxNlVbzqo8ko1fAGr/WNNEBZr1DXh91+S5NSqEfjhWJAOHMky
veAqP1B42qAmvtqtel9nZDBV1ZlnE8t7p0TSxxTurKpTKTFm8I4wA7Z5HfXnunxpgmClmXHeLvmz
rFNbi6Yur4UizFNsDUOyMeRbXV7jvnkjrv67j/DexKJ6nzJVQtzCBJGqg6GYcdtP4Y7SI3TxgAdQ
OpZcRD83k8csyuf4Wj4012W+9v3OW1Pvf4XY9JPWFINNlh0X/Ippnx+tHXrHG2Nb3QTuP5rpF2ta
rtkGC09pmk4CUwnn1voiUGE3wZp8JSDYBQsW7RPfi9ziKEhcQdV+W5/uFxXod2YdwRsFSZUBKce5
2caCQrPErVyZIqfAjaYpQS350mZ3pvxLl0nA7XFlZ9dsLnp+zPaVfRxZKqAAY9fs24MY2f4HwvDn
qOk/H5BBexmgOUkgpKzna7OUMqW+Td6t3HdbFQ419rNwyX5Gd/xt7uxrUiDXev64CXbRKMTafEuZ
adVl+20GBwLVpw18akRcMnsMGajspcPHRhTRSTv7bFClwaOCBQZzLDhdz5eWqHAOSUFruoLUWozM
FC8SA+LDTow6gyRYnZl5d+oxKDSy6Y0odE6WfpKNQujYyk13uPoDH2ES8Na6azfalbZN7vP9qsVL
SxQ87LRobDZy+fVaysy2LiyKtpqY0imBEHl/CVYzvly+rvb17gSa9IRg3TKR46OVswQwDG1m1H3l
a9wOyk67L49U/9z+R7BvIBhr3Y6TD0pmtf38vkkk7NrcTdDoQQwhJmFO44zSDqkS1CrQLA+dAigx
609T8lqMEkh/4JD30pOaboRqUPtjJuhpyetE7qiXjadYHsX8XePwYuwYwMzITp7Eb/0HTAvvouHi
Vy4ObZIEidbGlKzsl9arjzkFOSRkMqamCii1mxWOnXchAmtMhzAmrltQJy8//hRSSqsbkzLDlbbL
d4ItzLr6Ty/1jMf6bPTs0jc/seMsUB6+HasZk3P6G/1g9x0c+SfrsRVt8s38ud8nBAhqFq5xXDm/
748T6yPgOiaOZkCJc/7N0SIEZ2ENKKBMG+evtxk0Ulo3/R1+F5p98daJV6fPlXehSWwqDqZrSE4a
zhIGhiikb5dDqDNnJ4JGsqX04cBhobiBWx1J2D3H09fSoEsrhfwQIiY4nzR92QKdrURth8E0XISw
bm373kiKh5XNvLQuyA9JSE0DcNtbsDy5qJ3Znke6i5jYm6BHun3b3c3X+oMgfmCC0LwyXx1vTVLy
kofCzQyig6uFkLE4tYAsZsE9b7gFUyBT2O38juJ608MrKrm59RDJzTan7ray1vdRUWR6DIrZJjkl
80DnjsOLogIiz1qHq8zcOMhSJC4zOEjtErfu/4FUxMXN/dugsTwhoaLnlA0MODXgBUvd5ndwSDmQ
kauELqh/wb0oX6+CKi4dzJN1Govt7WOWORSss/W0L5nt1iD6wY/0B55gwLR5GsEPKlKxaLcKHrls
GwYxknYRkcWWnPjTpFip02bYFuyWoWu8dnchtG9Qzj7226rdalsy+EN4o/38+OMuUKIkLBxQBmyh
/VIBo+ryYtFZOKqAnemdiCvP2KU7aiooHHsW0c9tok3xkrnpdcee15vs3ogfVvmJLrrXyS9YRPnG
rOCvjnLci1FAiVuH2oQEloVrx7Wvw231+vGSF9DU90teBMKZGXl1mArhXmKvITRgEHsfekG8/2t0
/Q2oeIE8C3htX62YvujZFixTMMUJaVzhBiefuR3NzmyshLDB6NdefaRQcSx3wVb0EbZt+5bor7OK
qhcD4onZxbPCGQynM03M9rvsTvGyq5yBMTdn3ApmUf2h3pKvfi52uWu79L2LrYjL6a/40+oRE950
nkPibSc/ZBFKMstQ/K5IDQj/PH/f7RFe3OQDMtaC0HQVCyzixHtr5HHkWCRZS727MLTtyUDDkgZj
dIDaOqSEVDD2YUabnC5+Nd+UaCgN018ff+VLH9kG02MpgIHeU4p1BqUMzeaiHY1Hu7ufq89luOZI
717fHNtTG4t4EUAZZTGtpb8dW3FoKn0TXZO3eOHORMayFnJfBeyjGiU/9+P1vR9mxzjOS3YuCFbf
MYrVSsVkRm6JSx2CDY8W/lbaKqgN40J7abdi7ZLPMBSN1iPpKnWURYSax4Yy8GjrbzUNqr57UdNg
roIDuorAXbO1iEVpS/GNspvxlo+bDOnP9FuQcNFR+0X2YWVllyLf6coWgQgHkkFTsDJj84cUoPk1
XovQ5+z7fU2jbuUJdykMnNoT/34SfWwpqyD9wZ6Q3i1Tgrv8+PGSLmQoUGwKygZB7ggy+9yCgggX
rZqU5hAUiM1eUCCKZ/bqnXHhZAsCb2yosqHIS3UwNTZMKR0gAAHM9gjG6dDthhvU/FY94sJZVnh/
Ih+lkHK9K5HUDIaiuwDsZhB9TKXuNCQpgnljpo76v3B0CncsCEYqWScPON880+iQRU9bzWX//H35
VnICkqLuqFCvZxwXV4bsPOwFqMNwnM+ttXKoUU+PWRmHOANdzlWQvDDhukXAeINiEcjn1Q93wQNZ
4t9GFx7o110TzwmLMoPnjIEeaIc+dsC1VS3i4pCgylC9rQqoC7Ix+7xF16yRVswolxxdA0UEqYBw
jCVtpFUnelOiuUFL5gDLDBCRbDzARQQNZ+UZuYQiur611RsgbZsJwclUTF+4IPlW3/ICVrq85RAy
g+eaogy6rsvUMQX9YeeFqHLvrb+EAFixt59V+m078ciitxd44X44rN4Cl87gqd1FPUgGYFDlzCu4
8TE4THeiTDrsxs/FvXX8+JteqDwZGnmxTGCBaP5dIQgdBTMIedmSmNc3guQxUb7AQOXJuxyigC//
YETgwj1wZnFxDwy0cyyofsU9MBTXitRmnnKstvrehsFN3ebcQsltRIVAupXlXvaao31I1s/ohU97
9jMWZ7To1clCxMOkatkeo23/Q0Hgq0aOh/rQv54iILWOq2maWN4icTqzuzimY5Iy0iRet/qn0RM2
g2/R3twobnpIP63dSpdqBGfWFme2kFO/0Rs2G1SxG38NDhksJJFbfy5/V8fMy/fWzapK6sUVwust
6E+oEixHqNLYagolIDUMb1q0D3OCbW9tlH140K/T/fyw4sEXP+Tf5pZDUWmj6rSwhbnqE7z98VF1
4UmDA2hbedN8pzyWv/0vvAoOxprlCzmGRoD/90K1RfY0jXVvlxWf0uSpoaBP5Qqlx8xtIfQ8ztts
hxDH/+NiF4enmWh0AnY2XAaJ8htOzC7e1Qd6C7vi6NyOW9GP+geTeBdS4rOVLg5La40zrWbMpkfE
cTzxdA893QO2zQSIB1Z4x026N+N/8tJY+76LA2MV8JhrjSrihX6FJJ4YO0zcdLNpOtfZy/DrUtRz
/e3HO70Yfnl7yZ4teXFyjIygyTMApZUb+BTdeec8CVmFlkq1pz/M1JGTW560KLrAMpX8LI5C3T6/
pcv98Q9ZDAC9/yGLu6BGDCYvxQ8hqQQN5GXlI0NHtM5MT/ERWi52EHtQOd6Gzk2+SjN86Qo824dF
2ukkaqXA4yw+vbGzFHcM2YAERj16Wf2bDkH/TSoekaTyVhZ+IQ84s7zI2WwrlNRC1MZKD5DMjYHj
CY6h+cg5+9b/iF9hmgu+KrfJjg6JVq7t+8V76uR0i593ktHDquD4EMAJv8uP/l47OI86LODtHTj6
lcfDpVff6VJ1kQ+c2IId2BgC3qQ4moxEbbPJn0KPMHJPM2a3VqRZOVDLBkViTYrfThiTqk8j/BJF
I/hNDrB07T7+guJkvrvq/t5BfRGs8npGuIcxZvQBKgCCDRjYcM1JxDF8Z4NuC+oAaJMx9n2+c7E1
oiIsTod4FUngZqivwUH1HNzAauKqQO2QzFm9xC+u7MSq+PeT7wWdpxrXFED4XggHAEPZmFcDkRCY
E9NyNwqxf/VddtEfT2wuAtJQF4xL1MwByVf+Vb6DHmDTeTqM9Im35o+XNpXiingrqTpF+IXrK12m
hqkp3BFA2qDIezts7sOw+vKxf1xMPk/sLK9umCXmWq7e3F50MMB8MtLIG706Vqwr2M1fVwxe2kMF
vjmhJwEj/dJbQio7XTtgUFRk/Svl4DMOi8bhIbxalRG45COnthY+UvajUTYtthJme4+CIiC/nw/O
VoajeC9dwXB5vZZ6qSIYL0/Dqc2FjzSwrpSQaYqY5e+BTomHJ7MEdUHOpz8BPb+H4wPpGHWjXue/
HK8jqvc740F9bA7y9b9c9v+PNv4f+MdOPM9b6sp+4j/Up0yJb///n8FGQ/0fHdFzIh/S2UAZBAPB
nyFHQ/4fsmU0YhlVFCVO0YP615CjagpZWROeS0PwCqoCnPRvPm0dekWyUAGMABUkSLj/TeL48Mc1
/kj9XpaVXT6+qY3QU6SNyV9SoNReli4iZPTkTp+YfkUrsG2cjVGT6+FRRRvAltQyW+S78K5QzP5i
Jw+99QW0ErQov4fCgUvsMQte4iTfF9awcpksYhI/jMau5QCHYoMIS+Jon4TcSbVm+HKj0utsSnr+
97Y6miCiTz7Tv7bjrIG8SOn/WGH9yNhS2obV/NzKjDyh2dbIkUIrFbmMXX6OW/U4WIxEqBWsC3Ls
zBvgPhutqsDXdhVAfhVYO9A7yjvVGpfq4jwvf86yWwcBbW9FSQAG0X8d2t9+egj6zPXtxOVfvJW1
L4KjMMbYuoF/6W9KGou1T3ktKwPksB4yet54RPvqON1XR/t6OKyJEy3eE0tT9iLfAfOYNgzzVV4K
ttsdnXLeVJV9pLvxM2mtX4TNmzwep5Wve8GFThe47PFG+tCCqQ0qz4YKyjYKdKeeTDpi/4t95BjB
o6uZDp3kRcbMxRk32cAAOSxkolILB9k2Din+CdqSoHE/Nie+yknIf9vKU2uLLDlVIjuVVazFR/Es
k7YNoKF/AK245B2ndhbeUfsVKtKdXzIf6TwVtcRjSP6GNoPS72qIxuDykhxrqw7M/JZm+PjxIhcp
659FCkKWN45RQJ/nx9I22wiBaLXxOjji4pB+Lfk+SMVd0jv/HVTlX6YY8FaE4NQ70oOuCxC1SOwG
ah8ShOv6MO2EAMlqOrdID97ZWaQHI3JGbRXIwg5O8s16na8zik/RUSBwnIcZkr6fH2/i8pXxL5MA
viySLsNadnv0yo+nQtMQWERY/lNE318ILjKAKZr+6yKWlzwTgheUGVQk7Ija5x+tnLQpqTtmAf9u
WJCurj+eLh1rcBu8lOlaqNoSyxbOodxXlVN4LfI/9B7jL0LTrdkZe2oikKrEV/nL2gvg0tcz4QmC
VxgOpnfgMt+CmE9zuCfK9Gte3M1GtRZF1AvnGplRHB51GtSoFudNnmN7rNOo9dIbIY5JYfJTtBe+
WPwDehz90gE7sWYtArKkjnFWTFgL4MEM51l3TWXalp2fba2GoalJ8LtViCTk2e+yqDw9pRKT6A5s
kSNTQYyuyOhqMh+GEm0bIwcWz9vGfzVaUBYMY/IMjF29aUl+s/3AfOygp0gFQI46Mhlb5P2dlN5P
o68iR65u4vQv1c+Otj+3V23bMr1ZBx60TM+B1iEF/0Mu+ntHCn9MCfx7THf4aI5/fFQu3LsaolU2
DTB8ikr8ueuiJ6/UUuTXHlwATFV/Tosvcmt5RXBnruEWLnmSw1Q+zNgUlJhXODdVMQirJ7WEHEfb
eD4S8sj1rvnSpZN4YsNcfF2n8bWSgY2KEyIY2aMtFVntCDI4/Mt/YIIE2qXupjvmn5LSc0oE5f87
zvm3wOPYJkpxKnhZdQmiJTtWpcEgps452BM6OojZf/zBLuwi6Fkd3i4H3kRmAc53sZ5HPXKGBvjs
BHuo9dxqa22pC1HmzMLinnXyVorLlD2UVFqvg6BYjg+x0q9c58t6m9gr7JA1EFVEsr+ImlGJ5lHi
wD/dbJkcjjYxo3KPs4+smED3dXyfB9WzX6dVjNbFBcLBLrBo6DcvM/8xwjs7NYSUGtEZebydotSb
iuPH32k5RfFneeQR0HgT1N4JRNdzE8oIl5H5HWOa5dvxoHuQDg4e7+RdJq94/gXH1zH5H2siyJ48
GookDrpEYk2Naex8jdl25qlq9YszH2e9ZjC7ZWT708dLvOiKxA0F1nsE4pfpX+2UbTAJlrzWOGqC
6THo1nzkQngCzPa3iYUvynFqSW3cCJYtcZ5JMY8Jp3p8LQ9vSsY7MwMynjytQukuXEpnhsV+n+6n
3Oem7UOtCFXwtr8BMeJmrvPd2efb6Gm1grJi7Q1fd2KtksYGynd2Mj12n0V5CHLKRzFc0DwF3pqe
3qXs6HRtyzSiYN4sNWM4HQUGf/qs0ZrLXOVbDz6whmt8/7GXvBHOLfJ2nbsdfDh8Ru+1xFMFamko
EwSF5LSVNsqBKVtu9/hqzdKlc31qaHEGyrScw3CCNLCJ4Y4vboBteUTRNZ+85PanZhZXZhmo9piL
uKXdzzvV1bxmL91ND7NQ/pi8AnFtRVrbw0vH+9Sm+E0nDpIbctn4CXdna/tHJobEeBEU3sxPxF57
XXnmPcWMI3PLfERXpLirjfpLLnr6CxbReuzNwehCTqJsbOqjeOvNj0UKCJuATV8IAtIVtxHb+M5t
GOwBMwMODYTp+ZLbxI9H0+dMqPvsbroV568Fzjl/hgX7H+huL0u0b/EaeYd/21smhiMaYswnv52K
4vsE88kxvu83+gY4NAANN7lfc9cLmShTNn8bXNR5jCKLM19Tai+a1Oc80h67rH6QEPAyJOvp481c
Yjf/tTgbEUiSBnAQC1sWCk4OI7Oks/uJidV5xyj4WN+m9sGA8/iZnBtRSFQaGUjv9km2q+yDH3px
DZc0YGUBY13D2FyK7Cp5579/0eKwZqPVh6nT1d44jLe+MV037VdElvblnF3NwevH678Y8gg+KpUu
hmTQC144U2XWJSppDSHP3AvBTTFQpT6IV0Z2/18qi79t9qmxxdLiUR8riG2YTdbKV0YXdpTnv+mh
+rCyKJHMLk/IqZ1FILJ0x49nnUX9YfqcCazGXsiRhGvh51JkBTTDa5qCmUjhz7ev0fsOsaZW3Biy
C3/4cJc/9dflAS5naa8S7zb6DxjX10LAJR85NStO0EnUG7g5AmaF/9TpusfS2RQzhabkKor3kHtS
I9lmUDW7otw09msJ3Nqixa87sZ5rRer7nYIMxrihIy0KXOXDWzsq8qa/oof+EY2DW+155ateCgun
i16kPN1oJVpoE2jF7Vz/tK6DqxguNJaZPqqHVELoUb9eb39fumE0JrBJyjXeL0tQuWLVY9j2DNSL
Gga4g/0b2fFqDePippLzQyaK2pGhLzZVqkypnX04Sy0fUvUJWqUZhT3oYRj5/+83Es0launifQFz
4iKFkxQ9y8tOess7KsYRRFYFVQ5aKZ8ghvo+/xoO2k9wQd6KXRFLFscShBnqT+IV5TAkde43RRTE
cRlTYRCTAQAwd42OAG79uWBYOyq3K9bEX3tnjUYfrKUy7ZYldalcShAEqiGIgX1HNTu6Vq7h3gGn
Yu78H+sAmQvfz0aF5j/mFomIUsp5x5QJTQIftiHte69Qpe+HlZMv/spHixK/4uTo+YXup2JM1EOY
8EedME/Sw2nz8c5dCC5nK1kGl9YenJ6g5tnqsFUmfz9G9748wtneQ/O+dt0twS3iUrB1BJDEa4Zi
2tIbKawxoTnApyOGNE0xFFntFXvnPKY/xCwit2y6HV6hYVJQyBxXyhJvT7HzDdVkHdyAjEoXVbbl
6S71KInbuoF0ZiOo+/dz8phTE41cw98KaeZyT8fnGxwj/wDy8d5lhG2NaRWH9t276mhSdZHShkXB
yv19s6lc1D8hpsluUc2h+eaJhNUOv/6XrX02HDwghi0wnSbl0sWVD5mnpVUjZfxq/t7Hz1Lkataa
wNV7Pz23sbjp4efseilkW3Vb4ElttwSg87GbrplYRJPemXJfKjGRO99S60tbf/v47194nmmQHrNL
POB5oi3Lr1LXShUMVIWH8msO34Nx5+c/h+hQBn9ZvCPU8ah1+cqilmhN8XEUE95qE30BZmqWunH9
3AdlZFNVNqAj2uvbeBdDYnaMjhY4t8IT0L7u4Kydggt7eWZV/PtJWAmzNs1mE6vSQd+DVy/22Tbc
CRxG0Ryao3ktPazeBu/jM504wXDBtUrnetnQyY0xLAY5o1anMpmG0a2eUAtCGajlIG6SvyiCrhq9
cOTOjC5yCKbEtXEI05LLXAyndS/yNvWCbX1tfYMX4dDu88J1nlcc6f29J1aKXgTXHk+2dyCoVJai
0WKlYkqXe+gQwPiO7uA/oOx/nyOdm1ocCsm3R8682NT4RcZz5Fj2EMHxtLbZrqxKHOFF5Dxb1cJn
ZAk2BgWCGE9RPgs2lAg68qF4FmOrzHCuPgovPENJG9DLgyVBIHfeTs6Jj6bpMI9+YcOpx2wbY4zX
+Mruwdn71/n+55rOwhvu6Hx159YWl2AwThl8u1jr+v6AOLSXRzDfKZVrWdtWb910jjYpkiitiXpS
43tKI20L1DOHyYYTOLq11AGeZZLj/olI+Kl0hhtbqTY5dMP9jKzE3OxtuLDCofPG6SU2VegYc1eq
x7Vk/f1b6Hwhi7xSR8HbsSsWIl4o0WG+9nfWXtDjrL6F3juEsAQ+heEalTt9kVb28tj1RYQl8eqq
HsVDMj+IMsh0DK/MFfd7H7FMcC7IR9gkzO9hXM6MYvakmTzxgqnZ6KlyHABhrGRbF3wOK0x+wFkh
5qGWV8BQllGSRLzF0Yprr0RVKXsR8/WGevVGHbEusHJxXY5DNDbZTGuZj6hx6fe+2oraf/qsoptA
oXfPwdpNNwAKB8YgiihfVfq4UAYAqwC6iHoS0/YQw51fAIk/WYXiZC1pUO8F13+whcoV3CNgJ/U1
1qb3of/c2uJwqVMWykbRgDASGDx0E9+GHKev4mUFQUa4Xf2Q7x9xwiL6F2SbDBUtoUNBGYZdOfJO
t9MA6BBDm+qVuk13THswfrFHI8J/7q+qm+lGUG2sVwnfx+Vz++LsnAQvLavCGYZZioQ1l1xSupNF
pRC6xWBNmOjiSjkQugnPBsOji/PuZPBo1z4qJ1VXwPY9T7BN54c+STZ1Ht8Ucbzvswqy6LBZyZcu
LpFhLTrVjrjSF2lllgYQKNgYdiANM/px08SQqg72pg90b+XueR/U2M4TW4vtlJQSfAbs+p4zN5sp
S3bw8MKf8qy1u14dNnr7XRq/QlC8EnTWlri4XdHqziRJdCOM/Ktv1PC/QZZXtV4IxczHKxTn7fz6
OV/g4nJtolAvpYIneitr90ql3BSj3G/CtFpZ0YV8E0MaoBo8BjXwN+KuE8cMtAQa8zr6U0lKH4Y7
qL/dBqqSvXiVw8noDterFez3N8W50cXqktFPzEwBhSWaV3LkCsxS7w6eTiWb99baE/NSTD1d4yK4
RRVMraaPt+hWedPbw9ax+s3H3+tCU/N8SYuQltn6UMwaS3q7Zq+pxO1FHy7/tF4gvugbJ59sccJ1
et+h1aMk5MswdoYbw0bMHvLFj1e0ZmWRKU9KIimJ2LSq2cX6fRnoLuoGa+538SBDHgDSFYItakLn
cdEI6yZxTEpCQkaHjGEfkRpr2/RqjZ/n4tE9MbT4PuXo5GHaGY0XOj0zYfG+U1TEj+cjXLUfb9zF
AHxiafF5ii51zFyj+AwqDskwJC/3zTFbVXW66NQnZhbfR03VJE4aABVD/juDtjKbJO/jhYi/8C4G
Mb/HWAXdAXnJntUgXBLbCdX6AiUC+MaNp3aWjxG8jmZVX1m+6dVm+L87SBZdcya1YUxZdrcMH1UN
NddobPvTazxG8KWY+m0Y5TexJO3mOPye2YV0bJrs99Ci1BUE/sPH6xYf6N26T37BwlVgmVdqaFBr
ZCpvILUPGjg7EiaLJTBNiC58bOxy5nVibeEueaQU0HFaosOdQB4CCRuUIWKoTJAgrnXWLvom4zi0
l+j4AGs6P26grFRdGlGS0vftUaOWLXxTPawdtoux48TMIr5rDRi9nl304Of+Wc3t17CyXxQ7cFZu
yYv5OVPisL4irAJ8arF5ZSFNw9CzeSKRlL5k1A+m+5knR+tmT+vUihc948Tc4szFWRN3tc26gnpq
N+zjS2Ybd0DkHiOJov1sWMHKGby4k0jjIXIIQor3wPkHy5S5k6WYWC8p6s9CKRBFyAoEX6KVlHzN
zuKLtUME272CnSAvob9mxE5Lfg1w0654+8V4f7Ie8TtO0g0rLLRZ7kzhgMHBOAjZNKH3ByR0BcN7
oazMhXxiaXGKI6PK8qbkQq4BvLW1vPX1ZzG8b7nMtTfQTFyRUNXq7VB9tVTwtuv3tCI2bRFIAKKJ
koUlSACXle22oWluiNMmOCDokrmV8cb+OXiyV3+yf0jHNVD9hfN9anE5TdVUzDOMNtubQhqQXdnH
+ao5Qh+5EiEveMuZmUWqj/xFKMvZWHtZSKE+b92mRZJ2Ldu+vH82o1om/KnvOTSSYk6MsKPzRi/c
Sx8QIHIlV35ArzHaiCnn4WC+rPjn+1Id1d4Tk4tzkIXZKNdouPD8Ph2AmG/T/dq3upCRnJlaHAWp
0ip77HgSatovNUN0YEzQMEGHZ2pXgsil5PTM1OIsDJ2EFkL2tip/X13NB59uJly78bV0BJz98R5e
9MGTLVzEZD3StUC2KSXEsCokV6Jf2uGDa1fZxcMFgFC0ZWllLp+bg5K1ZTH+X9K+q7luHWv2F7GK
AQSJV6adlZP9wpJkizkBDCB//df0mZoj0SzTd+7blGuO1gYILKzU3QizmupkQvS9BCPJnxey9jRj
2/41Macxn5yVErdjKRqUKfpAQ7G4uZ2VM6fb5pBDFXq7Nj378qW7IABx6UA2gbN0OTUIXbWRcDEr
HeHsZRjf86RDUU/FYJ1H37b905KUGb0G+KZPBhfP2ai1UO6apZU05uh3+p32rqGf6NTB9Bx7kNqx
XPOUejYw3jPViSFdCnCt/z8BS/BDZlZfyEQYKEItXjkCORYSh8gC5uRJO//n0ICuLT0qG62OJSPf
P4v+ZGtxw7WszDjIzWvY+g6gdb4fQLyvXKf5eZ5ERS7q6fW1mKAa5sj6RPftZRsWsXZ2P693cfUh
iEbTXDKI+A6gvzKwarbZ/l6zAeErTPNqYFLRl3H0lHelzeP/QLkoddSf/X4WuZ0fH7pX8e5uY6LX
vCfCPihEg7sTI/OL7yhH8GQoOXKS+QSj0eH8PXxsJRTTP5tafEYwB7VGq8IUqZ8MjQUZtMKKxAqg
e+YmIL3+sytY82mfrS0+mM2g9Io2Nl6i9K4TICyzDshOen6A44HuvSu64M8G17/evzu58Ng0K6O+
xLCLpye210KfqYx+/g8WwDRnYK4Pmday4kuKVGPVBK0uNSl1t4nslyavHv5sY3XbPtlYrAI32qw5
HWAD2f3MV8Z9duS7rbGylWYNhq8+2Vk8OSU+j6lBANFTG7109KgoXUGqzI8r9d0otH1vWN9jQm5V
2UInsnmqyhZUx4kFIkaIbUCaLjpCFuhYhfaDOkLhsiB3XQutqoy8SR4+Qm7qNkvMax62lz5q7waz
+RZ1fcBI/94N2n1hs40Ay5ifluVb8HlFC9ds8qLXEwwIwzOAe6JDtFyDhKQJ9+AAOMSkuZiDFZgq
32GJ+8gGir2qDpjpOfQyP/MpuYSptdfH+l5XWFCleEQUelDrNhizeofhoCOKB9BbAetfa+9iNQlK
/A0zVg9WOF3JAXoY2nj582FYjUI+r2k+LZ+e08SMRdH3cj4N9rGApO5M4TKzafwFIGztLf1ka4ku
TUNhlXGMfGYerdB/Tk6MkQ6ovOAxzQJlk2V1vv9/+FzLYERYiFSjLGsBSjSZkyg/6rgmTmTf/nkL
5/vyJzOLgEQVspdgKEbMY5vcnZQpc21ontEmv6uJvZFBrXpYDKdDSAAx0G8tE4B5wlbPcKn6WCcO
KoGXrmgGh6K04Eojqt0w7TL3f1ngvzYXCxxz1vSmRMmp5ugdGNphFPoVt3WUYuTGXq562E/LW7xV
tZqQCHglAJIKK7CSLqiz3Z8Xs4LjgVuC6rABJQZUs5atmCqE8JKcm2q/+v4ZGI6vZvmH8jRhHD5i
+w6ySDMV7nahYq0w8sX0wn+IMKRc5WXrQeNPzMUR3Z0O1YUcovYIIlEvCTZHK1Yff8gsAzSLQVhw
l3693mEn6iGKCYo+tlY5mUH2meBozHD9aCUgCiq1XdhA5Kzn5VuTi33YbvL1rF5DzJLYBoYogfpZ
eBg94jVNFEyI2o+/BAYwUsUKSHwgcgXb8Tw9ww5bzYwNm0t8fl7PigcW3riqjo5Zk5ztSj9ICVWn
P5+mX1Riy8uPtAq8BEBpYj5+8cjhjPVxI9Bfa+vu2PfNUzmQuxAck07XA2ZAIfuZF7swGvYNyo37
yULQ14XiXFsQ35z0p4jnuwQSpnbfcaeC2NJBAfREySCDFpenpBsvUSnU3dSkkVNkSQLdP0h35WkM
Hkn12ZAKuN7bCEps0UbjcC3PwrSThqEBQC0toAMXJ4clVIVa0T9VvJn6qMpAUT0LUeioMGziblYc
G0ZxoOWBqjZy/eUXa/JE0cxea7xQFPdAXgZJJB/7CV19Rb61LHn684dbmSODJICOEUMAPGdCgPkE
fXr3sq6wS9KATyO88MPwOLP2TG5zo29Wd9c28oulZbyl2dDWTeDTWgbVekCyPzBJ8JKx6q5Rw9vK
gvAeU6yAZYqfAvJgiumta9ONUuKq7/m83sVBxb4Xoc0RWUZm0FcYDwf9X9C7/IMgw/L/FymLX0nd
Z5MLd6f1xoTysoQK6yG/AWwrGER1gKgZZn3jI6H1Id94qDYXuXA1Fm+wzjnAiA8yASFddOydEEQB
emD+ghltTjCsuddPS1yicKwxj7OkwCnSwZE5p6rtceZp/hv9krWn8bOp+ad8OrAQIkNulWMGhfIo
SGXmN3TraZwfg9+c2b93wlpc+amhnSLRvP+VKbLeSY72Q/kEfUgMf1geed5KEVaDz89rWrxOGQSf
M8lQYiA7MzD3QD9D6STGOA1m3Tc89dY1tOb9/bR/dmKraTzBVgbiafujBGtt+mE74Pc8Kt+23t21
mNAGhRDKVBQhxrLIPOkK6kbG2HgSwHEeZrumYw9c0Q+s+/ZnR7Z+LP5raVlc5k1v4FpjWRGIPDF3
0Wg//mxgNWD6tJYlm2aV5YXSzBbm6cw6cdRdD2EaA3yaPaZYfGDc4D7an1vtqq2FLQ5jB7qsrC6R
bIusOdOyCvpxa6Z+LUr4vLLF8cvbEepOJgJbQbtDT+1HW6NOnSovf97BlacND8C/n2hx8rS0o+Os
geC13XAYIHga2jh3DxOU06d22LrEa4tCbgDWAvAjaOoS098nEx2hKzpjx1S3JOfoNE9TzZmWtePK
FRiuAY/bwj6tLfGz0cUbp7T1MKDfjRSh5EfRmH4+IioxQ7bX6XROIMr55y1d9fSfDc4/6NNtFm0z
RZxjT9GFwIMyOhgDBEIA4UN6npWZkmArpFzrXc2qPv/d2MVzlpKii+IUxDDTe3oD4EOMQDa+D89d
0PsKyOt7f2Ya7U780mwkfatX8LPpxbvWtzyWjYIUs+xc1LdadMFVsArN4+DgDOZBojtT/QP9q7+p
H675sk/Glx4GbD68Q2CKrCV36gMEiWf8dQjFrF9YWj0AW7Gbu/yy1UtYW7UBCAgo1wAUwgz44nrG
0EYP80hHdfTIsiDGl64vRXRJkKj9YvyOdlrI/BkUWW82MlZu0QwDQQBsQ66PLpOWqe/1uLLxsVWl
gZon+PjEXQS2h41jvNJ5/WxmGfVqEkrLlgEPBFagYyXGo+iNo4ybIB7pOQGwRjNsj5H4YLXif7hC
mKAFk5IFSgsIVS2uEG0BoEOnHNUsOPRZRaMZdzY6UGyX+3zwIdnn/Xm1Kx79i8HFBer0qCZVOaHN
zIxd3IV7QcL9n02svfIAA6K2jOY8dKqWMlhQ/U201ED7LHodfAskzMYddWxHHGaXsLWgFZwSBvRU
EHNAoUqFHOjihEJSohON/aucr2ED06B8gxgz+lEEyHbdi4+pC+jgzVaTcq0H+8Xu4kXhOhkHDCLi
2FyDf/9GfSxB3XKj3ZmACvKr+juI6arnP+/siof/YnKRL6U5DYs+AQ+NDcHdxIbicHrUK+m2+nWo
5/7/n7HFc1IBaBAr1Yx8MaVj17oDwSSok2uObN/UeEvsa+1c/kPxgyoJRnAW3jUNpTaxECDBRvwY
IoyQNOX/+8k3MaECATpTA6RtORHTQuJeC0dwJNam7qjW6BTt1hMxH7VF7G4DqIcCIDqVGKleHMVB
aZMSeTxHsjW/TtA5whnc6z+4PzcHI7Z5+FeehS8GF2dQLVqhiAn1gS6/CmMLctADJLtSFJCrLeWf
lQ/0pTawSH0wEGjoBdj5oSiduLbY0VZufKC1m4z2I74R5qSBhl3inuLKyhIR2SitHGZWr8ZNUMEN
I0cMUDG1nVkYNutuMrAOFE5+kRtB/Jrb+mJ+4RrzSDVQwoF5+yJBSAsJzpk+Ys6Um9j5X2Cx9Iu5
xYlnSTf3mGvwK/DMAfLZqdVDVmxhAdeCNEDIQFf6CzSBGY6vQRpG3jUwpWFVw6wrZwXNjuWZa1zM
Yw4Oji676M0u2mrSrZBHYHEA/QNzBT5hupyQhGhyzeK2hmxnXLwheLnPlXFmO+Pf8gqXwuCZuLRp
fV+x5llWxl4o/Z7Xxbto8xcKcKGjJnymTG2FKxQwodUiFfupgxA3sLbGvu5sy4u14phaZvMz3CyB
rx/FT79/cRasLGLaWMwcnBjVqKGz8Rje1DgMN/kT2As8/QRhHJA0XNmRszWTvWob5NIoZqJPA8ap
pZfv1K6sWtgWPj9oD+pPgdHzyNcPxi57+JXn7XoQIP6FaOZKJYXB/YKcCU/q77Bbc2Lp0FF03oUf
38ySMuEvxasCI2BbkfyKO/liavG6TGDMjHQFdSnNCg8ogKaOlnVbmPC1Gf4vVhbhFZ+KaawISgDW
NdmprhlAk8e9yUHpJuGS/4bXcS0sQJxsE4TMJhSEl8HPhD6UpSQwOXMxaGdgKAcI1AAu2qPQPoNU
VfAYuX9+qlcvOXQrGSBZOkr8SxAPMdtyKPMehUtn+MAUfxBfgwU3IC/636Uj8/FfPHTQ7v7X3qIu
oIxaoknSIdO7WC8dpFrOsZvfy330WPsFSDoxIXKlZZ68+osUcCUIgm28sirUvn7vHfWYe9KmGGtt
PvID6N53JXQMbS95LE/9sT39I4RaZ/4Wv9fKWwsNMzID0mcaul/X9lO2CxJjgxUa6B1B1wew1Ds0
EFxqlr4WJhsZydrd0GEDSj8QhMZyvrrsmkxTWxFYKjBA0eio86dbJtZPzCcbiy9oA2Oc1PPrY0AR
BkKyUeoaewxUqK4BOHVdg3BuawNX0jn2eVmL6Ii16aBHNpaVo1QwhHjwiOoq+iZJ4EoU9sXOvL2f
PpSIi6EwZgxN9Jo/9A/z3LjtARw7gdsdKiTbKiDzXv12GzCnhfASTWyDLfYyq4paCRmvEfaR6qT7
eGL95BDakLIvPNSJt277mj10ERmICAnEEJc9dTrkmYytof6VeczaxtMz8wmqqN2Dfoq3hhO2rC1W
J9Uq0ZMQ1qb3OSyaRRfz59aP9+XtNiBp1X0agOhheUj61aVIdZ3lepKqsAY5E/hPYKcVn12ZfufN
uhHMU7dYzdcuG2Z8Zo4n5PG/Ce0NjTK1GabMvES8Tn3h6Gay9b3WDiRmv3AoIQwNZYjFg16lWqf0
BQbryK66Su6IX+3meTO1Qkib+n+REq8aRLUT8BQKiuFfl//TDUDYZIvcsP6B1cuHMrAPmFO4nvUw
Ek85bHZg1m420Of/tbe4ceCIEB3CmRrjoHDH8yh5UP20fPUFmtR48Wy//LkpgLN2LD/bXGzqAJLr
CYHMbLNApgCmJcXt3dbGJf8bMru1JaIGZWFaAfcOt/yrUylw8+O4QBhNKx1kK43qFJ28ojx/2njK
12IwMGsgg2SQhNeWFKd2wnFYB7vxyvOsxdjvWwdTLVAsr91062r/bstSKQCpYPPH/8Bg7ddF2Z01
9BV4Pj27RmxUQhVsuhuC4gb0bdscR7+/n1+NLfxIq+eE9CYy/Pis3NcP5DWPzxAiw0fTA7U9AHMA
9PZR8baYMn+/4F/tLr5cWveGwDeFXQYtpo8+2ZhIWwky582zwFeDm0aR7HzdRTGCb8XOsIv0kl1N
XvhEokMC3TrpTlAJdMxH0gA3vVXtX3nBYXYm2dZAHYXJksW6onhSDJPDrAykp1c7EHD9hFwAEmWt
9MGPlZTOVg18dSs/mVzc84z14M0awftimuioiTdZ3W2c/t9rsV8XtbjVwo6iMYqxKOGngDXMGQik
LE7b+cdKtg9L+GgEACIdQL7FV0tEWcR6iLJh0pEXc+BPI1iqLgPIMt3RrlI36bTsCqORk1OY+s6c
eswmDPVTaW1p9K3MXc+/BFcQ+SYIbpbDULTjitVpAB7EZ9Se4cDQo3c0iMfRQwuyPIFsBbwvs5xt
vTMPFB3g7G1j23+P57/+hEW6m7WVkZkS/SrwKn9oXuZjOKjIHHbXQsxjNxPTSziiXYShLCS+7ob1
tWOFL2ExxNfomP0m8JUN4TBFsP6LeubdRNIUY4TT5b7tYGbgXon2Wwp2K30NxPGQSkG2oIKB5jfB
4CFsG6WAzZlxDdf2rO3b/Vg7uLoPqjfjC8vHeDfuNpb6e/Iym52laJBmQ2tgcWmLsBlTVsGscgI4
vnep2wOoeSTw8PmJ3RYPvfuPJrm2CXVZ87+AE88CB9DBxfj7Vzc16TSx9OQ/K47d4lZq7lwknyUV
ysvoqH9DZfT7Kz2v91+jC6fPKmWg1vxp50G/WX6suvD97PFzf9zTrfmaLWuL3Y0Mu7THGNZ+gR4h
Ts5LXCMLTVeQlKqOddj4msRce0E/r2/hEYuqDIVI7NLLa0kG19Ly4ijMZJpcPK1a6xR9rr3acQIs
epdRfyDKcYIQAIU8o0jHfUHo2RIMsXtjMDfSx0CpCtNrjFBzlUobDoko6kNm9leGGE9GaZ6Y4Nd1
Gwc6ycHrYl8nLZwTGSw3pJD76xlx4bwKR0zi1cjlPUu0wJo6v64w+R+l0s379qQkvXD0tLjSBckc
qUKjiExgxeT6tU0wyJrw8WRaeeJFWThgVheZDdf6i1WUAefQL4gJvY7xRxWRBE0zRmh95j8or1LH
xPy3YefHzCjOZZs/prax0ydxSRTLK6V2TuzRl3L4kYYoqZaUH4mmfJ/yqppDqrsybQ8aK3eizG9m
cdswBDtxGJO3RMHwJKHtY2VXT6nZqci/zec47Z7MxrqHEuFDM7DzaCWB2g0gkpIVx2xnv6st40aY
3eAoWfaWhgXQVpHtd6yogy6aAq2AFoYmXkw9OZiduB7ssXQ5pbcR5t0QStLjpFV7MY6AvOhqsWsV
fT+o2a2M2TVq/Set6o9pCxbAuNyDxIqdFa0/hyL5QBKzI3n6UGjdUUIgItaMk5Lhyrf6MSztJ2ga
PCC/Tw+jjDvfGvH5DC09sY4+hyN9pKy9hNP4ok9Z5IY5vYtz6KMZ4CZJQgpGg8i+ARfaQe9GsqtD
RXFkN/7gQ1f7gH1eJ9pwhufbsam0HTlEyq5qovFCJfk5iv6sJEaKwqp+03JyVMwM+ny1fKBVRBy9
Hv1KpVeWtK7HpsTJhHJqrjzprX3PQ+OjNwz7HMn+VfJCw5Az3Y04So5RNY82D18tM9yRYrilHcYO
SD3exxKTg+24m9JwcsxJ3qXMmFxhKbrXpooMMpvuuV1eujYzHB6FHYQ6464AZWulQEt6zKp9HVuH
uOp/gI3wbBvZdc9KP86UIyDwvZvl45UZl9QpkvIH69M7kWZvitbcNqxkEHAc3Ubl11qkv+cl05zW
Ipewbq8UUT4rCTJmJX6V5njNBLtVWnZSJ3OfGKCW0xOcqfqb1YEpfurTYidZ7EkD5a40B6urbMDq
mpd71aqupZmA453HqCv20P5CgeBIbeW+59EZQ/14tVFNdcdO9C5yh0ce8ee8CR3KshOKa14EsY9+
pBjSiMuHgVVPRlT+IEa5N/L8WgcxoCt1zbF69V7Vm+qmzXNyFRZNemexUnlJQi0KanvYK0bRO5L1
8R2vIx/METd5XPanlg47EJvcw+F4IB18Rhf921iabkPVxpEjC0yIZpuAnoPk5La19nnV3NR9xKGq
kJpOO1JfdMmF1+mdrM3HtIfqTqnzyUmE8aRG/c+uHioH25/fCSoPNa8CTDQHXWbuJsjb3GggxOws
lM77ChOXmZU73VQ+UPYkLWjGhuHt2Io7/B9dmw+ukiiOYslri0LcswsDs2sUV0vK5p4L0ThmOZXX
ha5f7DL2RGL5mOL2umncKebTNL2UKrjVWNsHkGx0azW2XIigKMTYjaAh1PDQGCBylZiQMJlrFKNT
NZU7qhiuo2H+Yss88sv6w5iG9kBE7Oo1BM14U4cA9umTV9sqOMvjLvJEV11F9cySkdSRO8VNEgg7
duVEXk210t2cD9dTpzpKqewa5UZRoMFrcaev5YFJxcUVatHoyd1ShT68HocYaKjAUsJKHa5IPvME
WpKjeSuaBt2n0Xg3yg/8yZeYjQ+MDs8Z6R4oGE142bx3E92F3DQcwdg5A4mea1qh6oasMd1kJHtJ
m7eOJK88NE2Mu0aoxZLSBQD6CBzGK6FC7LUi/mgIWMiM2o3hKkiJ11JnOYATdIdn4Gyo4cU2PhSM
rrtZavtW1d9OLLqPUojOKJXbl7eq+GaaZ6He1oUapCZelcJwRjMCxdJ0MYoi4Gh6JjpiuWFM8NFa
p5bjfUouY5G7A6OuyEC4VsvikKZTjwdKXHUgVqk6jIzmGBpXooON2Y09wbGLp+ZElBSnooscNYLL
/07rzOUKUq7yaRjjQzVCByGcfJDvBaLPjmVkOYh63hsps0M5ZQ4htXnXUkRcXFOCqIjeGWpNKPmo
g9sZ5VtYpk9dyh8z08bIc+qV4/zV1ID3mI9XHo3M8psidKyBnSAs5psKP5b9HYgpPV2Yj/oYX/O5
jkrNm6EcXStMGqciV4l8UrVu3xXmk1pMDu/RUsST28FfsTNr37IO6uOI8JsUbNWyUE8R+F0LjHG1
GqKW6KiJ7yTsDpOWPZAMHGtxm7hSnFv5YdJDOBl7Eg3fVaiTOCqRhyaxOkdFqRVJ/XVlTw6dvtV9
e03F8JDm+g1LMw8I20MpS0cZQicX1E3p4He1cLUp241R5MpQdYhOb3pe7CxFnE0I4RIsJlVHt4zu
kggryO2dwGCAUvZYyRS0uuGr6V0UdwdWTJ6Ff27id918tAfxFuG1dDodArBVdOAUHIEQ2aoyw++y
8ZqE1HYqJJYuyXD4cN7RKgEZsptn6aWs7YNoC6cu8j06jgcpbO62lfKq6PDEworf06y7j0tNOFlm
GQ5Vya2tsZ+mVda+sPR2Z1aK6pnavNrQctqSpTicBbuxhuaxYeza7KMn4F6dKEF7reukM1nlTcus
q7hjd4Yk3yFj8GImatBHAx6xAU7kndsYWC+Jbw5dUJDmFtTDfhQpj22mvKMGWDmtLmZ7bMeSIojN
1AfdZ2Br8aVFTNYr1C9H6sYQdLXq4sPu6WOpINEE9vkpmXi5Nwv6FAt7n7PBaSiaKYaKGb5+D2LJ
QKuY1yhsz7r2SRrtXhgU4ArmU2DUdvk4XMpJfO+m1AO05BmqdH7dx64y1PdgMUXSboHAoi3gJJTs
oAz6qe2zi1rxwzRJ6ciqfdY18W41E/HGAQgnG+g6d2QCPflB2sFgkhuT4Ymw0zFxjLT2jVB9t0Kl
cwBnfCDq0DvTKI8szq5YGD32BkI7aSnvo02ORTI8KyN50nJ5HgZw5Jhypxv5nUpZEHXpVaJ0R21C
ia2aIBpmh+dxsvFZZOGg8g61HX7IiO3FpNB8PKuQ15ZxEQDpBX+c5sYe074lMufkHNvxiHC72yVW
fNH5sNMm0nspTe9oE/mIae+6tPR6ywwkBfRNS3fpkDoDMTwo6R1EEQL2ANCTjGN3yKZ7LVOvycCv
qBG96GV9UmR7qjJM7hcY+BkJwN9wmEE+pDta9fes4LlTNiQwc7YDO+auMyGu01sCNEEZaFtlHIzq
BB5sICyqqHlAVUyeRt5kAUnpz5LT81jw63SqbhPwZso8fYQqluYgLn/jhfqTTcM+1dOLUiVeMgmO
8kANqG3tR03tDyKKd4SoSNyb5F6pdL/HLSBV943jmrrIA6JdrRvfR4VO1zYDzgFaZggB9LON2qYv
6AikaxsoZngn+uJ1INrTJHl6NCkoPQU+j8MNPIO2Qr0+N11Dz656jVMnLaRnmHIPuRFMCzU18JfM
AIwxil4MCvSxSbvMGTWDO0asJDsujdSNrMHyTL0rAJtj6t6Ks++yxGMgRx3wa2FM+AnR5A0ySR8m
BPXA7gzmSVUjzSF9c10Y5MLa7N0qlQiPDDlIMnq8tHYx4hXHVGzDsUV7aSj4n2hX3IAUKghFdWOU
446qnXByZj/oY/mgkLhyEtlZRztGj72JA8WChn1RqcKxrGE8FeoEhlDFJO5gKoBopeyNT0PVOIMQ
L7FW40Qi2ORt+yCiTHoQRsMLoFUhNkwD0+yII4tIXwsk3qlI0oc8xrbi2YGTplbjNKHy0GntldDE
Gap53+2mBNt1DzVVKgDW5b2puNFgXUst9kdqHIENOCmG2Ld1HRDJT0bCDsgDgtyMzjNaN7K0dG/K
DE6Dg5SgpvaDMebCr+rhNSVK5aA9htpOYt5o6pQ7sdamUI0DWlaHWMDsx0KJgce6uMiseLPAjXFR
6/FYm+C3YgxPtIrb5SQ1ezV5qAfUivk5bYvvmZG9DspkexrvPjIjfLJlPwD9oVUFNsmATN1IwvSm
rNkT4P93PJ0eTEqeBxAxIEjuZeuXMgfpkj2mfhQnp6kDSM6qai9uyY9GvmklXm0wW8GVqym5yxJV
P3Z5pwLNWxO3DFXiyr5tvaYlhc80pfCa3PSLrjzKDjUWpcw9y0hPFUY6IKTaQCdzIPB3qi5cA3NN
XkyrMxq5QVmKnUnjey3BVEwm36sx2xcWTm40GYObVSXZdyyKDAfCs913e+DyWTV56pm15UUGHr4o
JQcRl2cRVbeTVaF3m/EgrSzTY9qQ+JLB3dSTEoKdVe5x4u9VUt7ibQUirTQKJ0ScV3fjlaysS0rR
J7Jt3CgSjJArcMAviUCqRdo2aA8z8ZYO7kI3D9VrVSEfZqidyqz0bSM+WtAwvh+qTAYAR0RI4W0C
l51d573kuAeGeKqM8ha+/5xM6oek+TMyfdApUu3FLhMfjL6YkWgh+0JLFcL08geLIV/B5D0q3a+F
1EJ3lgA81abN/IiHidsAhupkA/2h1QY55Nx41/Fk8rpDQougm+sGiM4n65ROmM/uGSa3oZbq5LX1
iHrNS63HD8Di57u0r74DIHLFG15AxZCgbFO1NyCiL8BmNl3UVv3gjWF4RY6jOEgUTiKenhIqz1be
5vtQJv2+0qMfvd5q/qQDrQ3iXdUZyupOV8gjL1F7KUAB5uhGeN00iep0Y5c4jdH9GBPiqSF7qphy
O3TS8LjejCiJ5Bg0kiGKsOg4oXOdSxeDVvtERalAmDaCQZmPTp6S26wK78MRCq/GBNJLoMTBTg6a
XPw3NkWkIl7VlCKtEt1uUsOAQbDZsbsigX5W/pYbNfgX9XCvRdV9HGbfegU4fGmIIxtSwKZtQ0Br
oCoAxa3fkGdnTmoV1FFULnejNuyIVA7QPHtKI+sspvEwyG5vg6dfAdDoVOjWu1aoyp61NXfKTMPB
n7keuyR/A+VH7hm99Vzz7LapW+oaZPhOKvjAJsRD0gkFwEbM3Ps6RR1F1g14tprU8MfOeNCUPvPL
VOiO0YWGE2dG46cE522oQswVjEFi6yeiFQJRP3APpN8VCCLB77o3k/wkx/AK8qQQSqmaBn5FTKgk
aOBIVkiJf4sMN9SKGsxQNHE6GVI/V6JHi8mzouOvCvpY6eJNHdtbVtl+1uovoI8/9HH/BmbkI+Lm
C7fV2mEDgggIG7+3XL+z+ukl7bF7RsEo8q5hr6biekoJd7rIIk5nY24HvMcgWo/7V1qH9zwBh7IC
UfCAlMo9BjZUJ5LTLeY26gPL08YhBblpu/bNLsRtYvCAcQrAkUHu+hZ+luepdIxBeQ8TCq+cBDUV
h7BXPFqj1VwX/ZnRtkENWHsf026OosvUGwQ/yxzJGKdYP+nqm7AsIZhFwVQrtEHx+cgwt9G1FzWC
snBMMIACSjlE9NUlQTS966pi34A3aVLrV/h9b5iy/WT2R52NkMCJk5dssu8qZu6LKbxWO+W2oAhN
ZIu8zqjapySv7kNqXaqUqwFLpletT17wVa6jtnxLErS0SqmOft7aQUjJ5Oe1Rt2xtQ1PsbWf+OfY
04rwwPUeAFkrRgkWISvEpbmL2/8wE2644aB3TlS0Fy6tR8i76LchsQFr7WjrkEpBhzUXiV83dukg
rj2aSpv7Gc0DioJJbHZemBRXNRihJFUM4G7bO6NDfS6NMTCK1up4yFPtRu/iPU1Gb7JqBHXGycZt
CeJBfy5bsjc6436IcCANsEnTxo9yGu0Q0H2MDBW2wuwce7Lf9F6NrxPZPpuo57Aku6+shhyh23ix
CUkDtUDpptLyA2vNI3rR3zBM8JwndeygFhyIuhEvOghqO5E/NKny3vTIGYXeln4xFewArvTilOko
8YGupUTwSI8tgZoXs5EKTslrRS1I7AnrmUMXyv0/zr6rSVIk3fKvjPU7s2hx7c6YLYRWmZE68wXL
qsoGHHCFI9x//R7Ims7qvmvWa/sSFgTgEESAf+KIUcpoFRKnQ3V0fJzsBBrqPWo5hGJrR5JzU9ps
XdtEr8E8QnGExPHarWiVEZz/wPzmqEeEca20hkMzJu/DQB49x+4yWo6IbZT7rUHtAAEn/LREWe6g
h4yyzSAeqzau7uM+wQ2eO08h7+lj0ndklTuj2dAK4a7raYBLWWjOSjbOjU+atS1g+RTj4bEWsj/F
rXRT2VKwnlRXbELkMJehIU+i8te8q6+0Lg7JkLeZB2xoL2nWwh4Gd10qkgBSOYnCg7ixMF4hNl2i
LqOH2mrsvJhG3bWOfwlcsesi1KHzCjbw4dptxF71cs+A4c298xyt+WX75DXDKnL0ZqTjnW7EZqr8
S6z7DRSfV6EYroSpne99w7SIhB25UtitY99kgQtnN+QxfthmYekgy9YwHwKroEWZhzivZU4+7Mig
TsdvBwIVvQAd9GJ4jAXyWNu7F7Y6RMw6OqI7eRphHi5HNrTFGt5Zq7Dud5XTX4ZEpInP77gTQArP
IF3DVEXrBo8qmTpsGgAgrKunikfJDn8xvYogGnUZS1VrPEeqObGRBiBiGmmUYmoxBzb9NOFWmxpx
VT7FzT1KKv8O6ft/Aez8ucPzl44tY4Gu6pkWhUb0Cuxb6wZqdOi5DOuR3AWQDKfbvwVA/V3XZW51
/YJvKSbXFkhiZr0UN4P82BbffjvrMtf3f0sv+btj/QVCqlAXION/ekrVjt7MdlAzKJxc/5Zs9XfH
+ksbljmBDKz5WLMVsb7AN+LiL8os/38em3/+4f7SAG+6Hl2VuR9I9tXO2+Wr77P1BjR+1n/TJfub
rtxf+VWt/s+vNfcArdnHp0xnl0QGtTj97ecP9r++T/9VfLDbT9xd9+//xvJ3xrWsilL9ZfHf5+q7
ZB37Xf33vNsfm/15p3/f8A96r+THhzq/879u+acdMf7P46/e1fufFtZUIRC+9h9S3310faOWg+BM
5y3/X1f+42MZ5UHzj3/99p31VM2jFRWjv/1ctf/xr98APfrlys/j/1x5eW+x3/17/6P6x/+W79+q
9/+x28d7p/71WxD8E5EJGu1QAfFcOKziNx8/5jWe/0/IxIJAhczcRflvXkOZVCVWuf+cHd4gIxV5
EGzBzPbbPzrWz6uc8J9geAUIf2CcZLsARf3n2//pd/r63f5BkWvDhkF1//oNkIu5P/sLkNKF0rUz
Cxt7MXgDMTC2f7mvdVQ0neNbyLZknekaGgmR3UGVwUXF01Ys62HLDdc5N3WAkM1Ct7s6U3HvCWWl
nthDoPLZbZxr0TCaOWIQm0REwTYp/KMVJc991KOD4eT7SuQio63+mMiw9QzCiOYmEDRCHQAeCKgZ
HMcaISlK/udCNcBitO0VHbXHtkq2bjOlajjgWayyKXCq1Sos8KSu34uhWsM3ul3xFmUA3gWXufTM
hlGsA1FhEHkTaDdOY7ussjxyM7Qzc4tOKfWHdZNPJLVBNxROv/eDYddELuyF1n7+HE53OkFnzIPj
eoZf9LtTK4KSlrNSfg5nHkrPuRp/tyiHS0Pkv+RV3u8QNB7tUL8q2xQnWQ7bXNXIAqN25YUQaIRT
9ybiJN6It6EqALSwMs1YmKFK2abK99CODdixZ9/NXABnw5SVApOgacNLD4/ouH3hto87gr8EAUsg
HObDdQYtHBTS5CXxYR/RoRwF15PvlMAinqm9CbPAyI+RWx+yH07KZaeqs23UQJIgAwciz5ArbtWA
cLm2gK+2nMweuxosbXs7RsU8x31AFNtFxwbNkQ5hFZow5tAS94g8qA7JHtl3lNUoq4CPAueduiRI
VPhuRaIJaYz7Pikw5YfLZPsPFVRVsh2k0WjmW84Vs+kD7ZONMvGpV3aDNDAgaSnUJWqmt3Qztcqs
HL96W0FzFUIMI8QZhiKxwIKyHsmPsi4uUcJeNP0ecHUeG3MvPLTMbZ3jX9jdOlwWWTpE7ZaHY58a
D82FIXZQQkAb147qtNrFVZTOrKjbKGgeS/Tcg7Ph6yYab3ubI303pM02xqUvvPCOk+NvSWfeOEU9
OwzJtVEOATUW/yKFKnfFnMMG8PxvvBy3tonGFP3xc8fdsx8kdQpMlZMgNWgVymSes2qEdzVBcsxL
WW0HJMTIXTTKGS1q1Ghtm5m207oNGGwc1X5bNWSr+vZdteQlBqsVBZNi21QFqodu9FhOVnICbMHD
450NK1GEe41JCPWwqx8ajbJpuG3qHcwAXhOWP/s+bbexY2e6qGWqoZl+6c3OahCWM7VNOpH5Tu8d
o2H0V4PKy8ygKZR5xbrkQ5cxVj60dnmUiJM3rURdpZ+aB4+VKO4J9PoUOm9SwaILIqkpxP74WgTy
DZERKqFcjyfW9ij20Vd4Xi11fXQzg4zTm5pU3RYgAxBWbf8bS5Jvne8/VwaUAr/l78pAFsj7Xvdk
P9X+715efIvgKaqdXTIchbcdnDHVisJvmT7molqjS/9QI+2d+rQFgwj1tsxj9Khdw9Y5c1/DuvrB
1IROnsCVKAL20AD7M4p4UzH7PgnBg4vJNWaO9+KCcb/W+Q/aJtGqJex9ao3Z2w1ISI7f2avBTDrT
6LRljv3cqQ2AHd/7MP8hnWYTBOVjL5qjLOrwxFu5A3PXWUXQ8rMo/qfIFALoTlmXmthqEwfWhxvV
jxbqdLe+3a5jWZd3mk63Ee8+chqO903hv40GprhVQF4KOm4GNf6wXJ1sA+Li1I1cVwRSbMmAB7UW
I+ogkwBZKkKVb2SHlvfDXpTeyuHqg4gm2qN7Bm3X3NWwaH0dBIoKIdhxWagBNAD1uycs3GnnMQ+Q
djZQzSISflO2Tp5FnoUsCHbO1OzdMLkfiboFvPwCgcBXV8MXKOHiFYTTaCUtBSyQqHd5XkPhGj6U
Z7/atLXNtkNQ27vebpKTo5IXjfuYhLckSd4UBdQX5G2FPArZRIBm3cHpb0IaF+jry2A/jugLoeoB
CA0G9cc6SePWK/DH79MS5OhN48kHVqG7RaTe1rM8CDzl2JGUT6jOrBnL9QZegNadmYS8jEGzE2Gx
AS5HB7mbBhpyWWPUAtmSH5lNoo2MHPhpoYLtyOmhQzWpVBQlGiULEExpfKi1dbTR9QKk1gcOArY6
brOCelx+bLpu2+BJHRXdHVij5NWv+mDV8pGmE8hDq9I03YaiDrYND+WPEb3qfEoOjRRiPRHL3XCN
Sowe2VMcdUFm2xPMHy20MxLWncKukkfcX1tiof7dBn6OWWKCBbbMfwjcUacxEDJd1XF7L9iQH0dW
gX/lBDr1IC8J6Qp3q/h5mAZy8KscU5YMUrsR1mpSBXSREoJyeQFLWzsWm2CwYYNXsPE0GhZviCk+
iD2NJ4N5huUyxoUw4JP1JipuY4CQbMPHw7IEUj86cQM7g/CP8ktnyb3tkO4KuYnplPfdRc9LPtrV
anTDDqYKlr4QZ0KkOoOgRNBbTzau/dqng7eF5a71JGp0vKs6QpN0XlSxteeNy++KpHQfOomrPXQ/
omKA8bGC8dlg8+mk3RHf52u599HtrDVaYlVZYLUtA7paVi/Lxfyhy1F1lE13YtGrGPRwXEZa1v9l
y+Wz5QWo/PtWejTtvZxnyw5f2y5boBta9+nylhmIoQ1OfWjdcVO4bbyLPNUdXQQiRyAou+PX4vJu
+WxZuywuLyxpLh6dqm1bm4y4Fjww6NgiBCjtHJgPxmEyy1z/VBED3JBrmmNc1HRf6s4/NZbln5Z3
bRkcO6uq98u247zD57uEx2tZ2GILG9ajq2X7vQSAN40jXqLcNrj7aO6tI5Chz3kkTsqE7fcwsdCt
7Gh9B/QGWlVNAQeJ0UPlgun2OUEf3Z8HEhpVSjzikbICe/c5UGgP/Bmwus+BYo1HcTzq4i7sizYr
edygXPEWx8bPH0ZnBJ9WNGGGfnx0QE2YvuAmQcmAFE9CY2LzldPPtWL6Ulaeu9bMLnbLoiesq0cL
/xrKKbyKYrouHxcSfpqmQq+zag19QTkYskztCo5swR2vu/wcdPhrSlLd98Ir71tUyKA9OUA6bf6M
zltE2GJZubxMtUZPSXvublm08zI/o7r/ucWy0zKGP2/hitsglCcPbsipkzOEpe+FLtkHfLWnVDpV
c496Nt/a9pBDFMNjN4WurQz15OFNBxCwcAr+UVP96GzEwK0nK8cjxIqpd5oC3pxay3fWIrHbJ/TD
3sJ54wGz84Cs4V3npZMlVlfcGkYveRRhigZoetu1Vnvng2SC6otAF8xCrzd0D8uRCFBeadTChSUY
umSDCR4CYJBFvyAsgQfq1NivcE45RGRiH3hiX2dfnWc7t/MZ1SjPMrH1EbFxuSkrph4TWf2+bJrE
YxYKxr+ZBNGG1I1zm092vIP9D93VtTTXdgbqgOjcPfS0O1u5RFuJt/ARlJQ+kr4asyoJhz30ahAK
RJazwje0AdvBWguoyw2pqmITz4ut9vyt7+V6tayNqG/vRd3jyTfvOzmdf5wk/gEwqmsfR88jl7zS
r8tKhXTutgAVetnTcHu4x/SSLkvLi4wftZ7y+2Vr0/e7IUrIdRkJ+vFPbYioeFknBiJTk1f1admP
jA1SLLSqPr9AFcHWHJjVcvd5EqL31+WEiveycVN1clswdKuWxUjGzR52P/gt5zMOScWOdu6hljd/
W6+upjMn8gfuVB/AJQ8YyIbg9ipVAdZL4rafL2BUtScI4wJFg2bmr9sEdRnBJHTe/HNPi12J5N1x
2eVrhGULICXaU0zwQE8/V0O1YzPW9fsvB/18u+z4y6iiBc7LYqMHuxacij8lOOr/GG5eBdbv2pDO
h7YYDvb1PZbFX3auvELuKMXvN+/1tfbrRJcVy8vXd6ENmpho+/jZ1/CfJ/O19dea0TGXntlArqry
UhFX7AtaeOeIC5RCRQjliyG2kOcpUm0tHpX5gXgZd5Q8d0k3ya1CGLm1RohddpEYocf6x952XvEM
XVgKaM0fa5bVvettEyGdw+cQ0NMJ967DTxEgp3qFCMyDhiZOwu5wGyCudjMwzWOdfo29bGOZ4hUu
cnxHdD3K7dA0/QktkfRz0cp7b21EMGAuExfYyU6nNujklVNfXl0qbkb8R0+dFgqpQtzf5gYg1gax
xHXZjBTelfY1mhJ92aNqKMK7mDXx8XOxywEpsxL3uOywDEkABaN+Px0/h8xt9ykqRXdcRlteClq+
qMluf47hjcOrARLtc4vP06rDt8IJ48PnURIivxU99w6fQ8q2+JEzCdrHctJi6j8Q0qmfG8dhAWho
LRAu//E1Ew6pShUhTvp5Us1AUhO6+f7rrEYARVPbcYP95zZTiZwfhR97v5zSsqGMfZZaYTXuP0/M
sbRIi6iVP/dh7tQBRBO3v4wLIZg+naO5z8+WCxUKM6YdI8nua+ymGdASNbG/+xx78AbE0DB43UnX
AGDZOzHaAY4ZgK2ef6sAHnFp4Yzy5zLxANwD9q79HPPzF1QiScd4qH6OGY7wPe8qDteOpppuYoko
jKvulpvb0seYACmi5Tj/MexBOFnl1uGGDcD7RMkAocP5orKxhZ7rfGUhwARJjMRztlp4G0sDvfR5
xeMSKlsA1XSdntbLR3U3AajtFa8qimmW+N2wTXgU71oBTbkAGcDk9A6Q5GDUARHbbZedcsTsWxhp
52hHtl2mJGPbz39H3uJJRNmFek6P2KGqPz/v+tBfi8HuV8Ciov6FxBGgeHSo5rNFgce/aE+v0Hqy
s76LoO0/f/75x60eO1QfEE423ubn5WZdlFoSnU0/NysUyD6PsWwOp8g8A1LlbQQhHNkvrtfyeVe3
1YpbJduUhfzBtTXO/8kVIMf8pge7NGuph3qNv6aOOHqlKvf1GJeXmrdbFx3WS24D6Aj+DB5DVwdg
0WsxNegcayUBUHqdhqC/4YC/LeuHmrCbDlmrSJdNY79GX1TpS4ty1NYyFEfzrxZ12W0bKnbDaZvh
L2KuqjkZJLGEuKcergt7Orr8uryUUEOqoQi88WAvnbpJKa6hX+tT4vWXri823Tj5l2404dUORiCl
TXwegAdJqkhe6zzZt0yOJ64YX+eRdFci0ruA6vJCvDG4FlrHt3gAKRVOq9CK/HVbDOpCp7nuNTk3
0Wx+jAOXcEVmzs4HMh2Ib1RWrKm7dm7nZUZH3iaw+uHGA/DWUta+GPvuzFVrrRhAJuuuI/JGFZe+
fBnmvXjIbtohVycO2NSJBGzFCgewFqxyOOpahUSohwrJeSLF1tPeC9RLwCdqEfL5xDfbkDu3aiT0
FBbJs8X5rjKi3fYonVWBnFDMfeZNh+5vmIcHKPJmlRM1u1qTH2Rykxtj1SkfIqCCQ+vQOerVVcVj
bBfBQUV3tFv11sVN6uq2DAZckEq7aztp7ljEUo9G+UGMdkOyrnyRcWBul0tISNwCH6vmvF7cdR56
e5PHb6UqggyRsdlo4VpXx2xKROhX1yXjGjjfYAV/XOemg45NYzi5Viyvrn1uk2uAyyi9EEjAGD9X
47v91YzTkFWqaLYlnmwjmaKs14GzjgJMSCJs3M93KpfuGv/UwK9g6jIlbCObAkYZfQ9JQSfRGYr0
0GVD6EOr4UqRx4BeKapd4xjofuHa52GFnmWkhl1LxwkQ5gZWBM1cz3JnE4LOXrdtMAAd4v7u10+T
aJrTIJAnjB156yVzN7qR8dYRZXjtbfaegI/WsPo1n4pqDyiMWZM2jl6JbM+NnOrdwIAQQEGMHfIx
TkUH2mDvlCIdQP05UUwNEJkqkTYHMDkA8+1SQeJY8qg4h7KwZpmhEEYgFfh8rpEZkinr5FVOcw/K
410J4EMWdMY9N32Zr7SuyYGjiP1cgpvkKV68uUD4oBxau9tl0Qq2QZfBN895aX1guO0OSu4yHvNX
tJRPSRGxhzGO6hOpfGiMA4V+QyLAhAKg2xDRGXlbAlJ+E03gSQW1sl77AnX5Sk3FGXzaGlij6c4r
+2BTkcns1FRCIb0ag6fYAaHBdn0DFkxLt5Oqyd608VrU5c60K1dCFNUbPmheeKfWFt4Jc36wn4S/
pVHPt7CYF8W7o5V7Ul5+ZjDh3S1L3dSxlW0cIJcnax0P+gPi5daGQ8/4VDdm2ugBpWTmjzeDGPsd
+czVkc+Pc1IPkjHaxSWwmg3AcD2q3mY6fW1Dlg/rBjqqPeKZP/atAP/BxvPy1x7LohA+/HonyMX8
so2eD7Uc7/MoPgVfCrDut6+d/7r119iuhaJyNzSHZZSvz8VSBfgauo2oA0NHh6w+D7Icb9n8a5vl
ndVH3b7G7Pf1+c8v/+fvs6wWMroH8i3e/nKCX2f9uV9kOlRZfTyzP89uHuZz82WIX87B6Pg4jodf
PlkqK/PLX08azDyJXoCfrz8H/csP83UMymGXE+vpx//4On/ssowA0EO4NzvotUMXd93rLYXWjZns
6d2GYHrKjT/dOzn3NkUToYA2gAsR8H4G/QCHSWySsiLoj5xa31Svh98xBgs7/6OsSJ3aqHc8Vmyk
61B39plWnTjwnEzbKfbVNW4dyPy6bHwzHTRlRTX+HpbAL7e5/+5hAs7gBqnu/HiA7U/bI1DxuX8y
XuOveyHNA52QAxW9p34oaGoN88HLsnyKy6F8STzN4OSp+xv4D8c7CoGonRlwfy4rlk2QoD7+POP5
PvC7HwEtgdoJcv1gwDpZ66rwT8uBx7qa+UVjf7ec1nKCIF6gd4BjEk2OQoXDGx7pKvOVUtflK0KZ
XhyWrx0aABmHevDQc4OMfxRHwYeTo6VSDb/P1y2GxTcI27a3qqZxvFg1MftpzJsd8x1160gXzJKk
Zq9sKm4/r5JPAPGoq+9WCXQREHHDvfSU2FSCJseuCJNjBMWYzRDR8b6XEcJTQHC+Q+oOesE4YwnV
ALS80EcrRgfI30YcpB/zzxfwV8BwypW3R52b7G0t13ZI6YU6VbE3SRPAyKrnmarH6QlqpnzVD90u
Lh3nppV1ixKpSta0Nmxr5Xm08SOpMisPAI9CPqscBs+voEL4fj85iXxvGDHrTgYPpXGxr58UZ+BK
ReoNo7Olg693So/dJhoi6xBOGi82ijJSQTjNQoA2OFZ1ItTaCSEJJsSBvppIvFYERRglPbBWgcIM
bGTvdeO1Gbw1u3MQ1+Nd5fODDZBMakgBlF/kT+fABcZnkglgYJ3tnckIqI0wzD9Xk1iP8cwfBc55
1/a189R2/mFyvEfYmfGDaKb6vta6WQGOuxWcmjtMqXwNFL93PrA6f3AnQ9POqxBIUZQO+kY+AWYL
EF4Eg8pEh+iYIfqOBzBhPFU/DgUpHiUoNK4y7smMaDICeVslyYMHamXVP3umATekUywF+QFlzmRX
k+4U2+NNPYyPTmAug2cdA7ARQH4Tb0mTn+IJOoNAAzvR9Bhg8suSCeSGHOgt0zFgMAuDNBqWNmHw
bbDQqXTxJ8igNXYNO+9gxwCptVMIlguHsVJYPPTtqwMaFtq/SQmuLsReEUSyBhwgNT47HIBOz1xa
q58y3OLQh3ZrmuZRskKJhKa+jo4M7AjXcC9t4Z6ykQS0nb4DcUjAJRwYH5oZGdyDxIRnALPhWhc1
hzHKn3DT+PQRzZw31scgs41oEbLxoSjAxoxQJSdtDZJgdA+sNXziXQI2lnNgUXEZWtS0J4jcqfoh
4tFHr4D5EqjIrU1r4ScOKKBYfBeMxkcjcYK4jVsAv+rvrAnBAyRHblgSk7WLtvTIEeGMyDCzdkpe
UMLcOSOIQGOMZnHu5atqHJFdNd7eqQP8uoEH2JU9bTxdH4KeAJIK9h6Io32g+5VGwpEGlXNB611f
7LMCKj/r+UTOAjP63qkgVNrEBoldVNXPtosoaswpXF74qYXQwikIrPHMQj6dW/MA9wmIVkcFf66h
/AXXp05srcIydxx9VM4YEJQOGkzAzq6GnAfAxLHkWdbVlY+WfS1p7txBL+wY5Exn0iPoCApzNsB2
rmKoGKVCjZZOw4r6Z3Qjd4pakGu19fjdK9o4ncAPeAbs/jiwOvrWOWA25AJ5C4FwfSrQit+FSIrS
IkDIiyehtepFjo4dIIm3jQUe5WCKDEKqNdDKsFwEdlhFYf5NAIAmakCKy6DusjhU3m0Mz5UdD7Ta
FaVLr0NFdq5f/hCa1hc0AMIVmGXturL9eltQYPSWS8Q5mu7GLdimnS+WshCkySFvjs0A0hPjmGFA
w9o0VJk78FAzAYeiV5AZrDREUHpvTN6uBR3R/+ihpszr9lq0CX+FjAaAFXUl9xPx6cmToJtLBLME
3FrtyVMh4UkDpMmGhLa9Ly0SHIoaeHDGUXLPJTp7dgBdLRYBDa/Cjdfy5hmxJ4gi2j+gzBLdRbp8
rlGEecuJjAEkLPgJCji/fI6C/UujWL63OXxQVnQYbgst6YGCBnX2gVtc2cpCWh4Dh9m5frSygS2H
K1hAD3mEAkhdyNuwD09W4aEtYxf6FCDXPvb60cUj6iYRqPtzmkQHQVl1U1fFGuj3lQUZQCdo21cx
RcnWME433ryouLkOJixWhmq2czwQM+t+aHYmLvKr5fCUGfvZmrR8WF4a/RAahM+xbqMjr4j3mKOU
peoaVV+oZgYKYjCDgIquHQ075QP+2pScncHuAiJ0Mgeohnkn9FtjABFYjBJ/nlbemD/jr1OA+uc9
kRE43oq27cmywPEMedQD6MhBMOkL/9brQapxQvhuemw6utIdj3yyxmNX1q8FC184upsoXeRz7aO+
c+2YgPMdg8QW3bYws90bzsuDCGfIhmOFd2aGNGOuLI6DkUglXX7v5sbcjANKkdp6rb0nj9J7Dyw0
tKEtdcdIkMEhEtQXmC1tYKZitl2CdLHmto1HeG4DGmq+eTPMH8otEajd0gItSER7dORfgo53V8xt
fRo8i/naAQIDnAayuJ1qXfdz0XKd/dCAb+AbeQJfRZ6cQN7KMmYnbyLlrQc6mNKI3tRa6bJ8AGiP
X1vPrILCye8wO8ILPoADbxXZd1b+YEdE3ZSNO10C5F+jJ25wrv7e6ik5OlJV4IkF6PD2wbAB2DXO
LNBe0Sq4gMEdvaKidRtyKU48p3CmGs6kK4YHIoPhYSLVw9CLA/Nt+aqDZ00C/w1AEGcdBJU6BDnv
7kCrx0OIx+1BUeWtUZMoUvTSpw2pc2stULo4Li8TofWxB7i0dLM2HOWNQXfmihTcvc27G3iotdsu
Zt6KcrBdRVE8BK0aXz1HAeOpQdFdFhFg+dArXMEq0Lo1nrPpIUr5AliRu/GKoN6LLb6j2Zsmj9do
lQSQf2B5xgrqniGo7JxDVgKcHqBlCIIfPzoKBa64Ccr3BpiQXgzROorzYk0mCFWAYxYcJijFrYIE
OPGgyIFpoD6yXwdlb5pL6Kk7YIirSbNDkCjUBht7rwzTm84N23PngdQeIN3LIs+F6EWFh7XTj1lR
af5GeQ+dQGmlPVoPD7iYVcbAmdoHLKi3VKFLmde+t9EUovQ9gRNb0HUN6ILK33tFBUWBJH+IQr61
uhGKD51dXmLAAwB6mKnb4O1fCSf5ygiNCaw2ISQaJrpxIskuzLsoHfhH/DfGU9HDxSDp8N3j+fEG
HP0jWimXIumdY84hCDG6NfJ8WreALIwb26v1to/d9i2ExZhJaGa1tNiYciRHn43R3lNqM34Tkw/G
eePLi42u6fuEmxoxDRy4xxIWEdQGjHqCHWKtQQXvAvvCm6OlOrWjkbptoza/dNwOMhmJDoqRoAFR
30UjLmDiUJes3pFAAVoQFQ9MOMMlbxz2UKF2j7oluP1t6LOsBR33gHl0ZgXU9a6KofWk3Wk4Wi4K
UJrVwcmCD6Pg/qXOBYTBTIR0KUkOhNjJoSNBsh0FpkpMgxwPrFgdxhhsqp5NftqoLvweGzw7N0K+
JZBheap7bjaoqLvvfht9a6r6BvxPMNCD99Gd6B08HYs0LmW3dvyCISICdiVMgPEOYhXvBlDmw9Fq
Dp1Ht2NcQxVldMgaXJTxCCUITINJ9R5z4AlaUier1k9SxzN0NVqDdeBWj2gzBHUjDQt/5geA8tv3
qlqNKupQxOKwYOxLsIt6sN/caSQonXhwsCgmwMzjvMR0m9g/4gEdl5CGt7kbVanvgiBqzyoPjbKS
Ww3Tts5M9zX1yM4x4PeOs6BC0UnIXXqo3JUDeAQdGFmDskGjTYYxZTQC/kxCSZmx4gfTZXDKNah6
hfT7M7AZEmaxkznKHIweQAj93Vh66javLRC3ygKAzE4juJqfTg2xvExBqybMLGhorMDkKjfGCeV9
3jYXa6TFus0buE3VrQEiCSmQlbs3kI7t7nOQ80a7jR/Cydt4bgNr4ZHyVCNS2Td5Wa8dYpJXndAr
dQGdiaxQg3KBMpcvA1Dq4Gh1CzTgDR8c98Y3dpwRTKpNZJkPtLSvUxRpIC2gMOp0plmrTcHkdJ5A
Gll5LDfb/8PVeS07qmzb9osyAm9e5b2mdy9EzTKYxEOSwNffJq1999qnXhSSELKIHKb3Nor6AT3/
oWTE8WBY6UdvpTddnmdtWuHIIz80UALe+GSM39Ca+ofeqPQ5bIoLvzwZx5CkXzQkHwM4vz8SR238
qD5LI87OQSOcR2UpfzmnAQrNNreOov20OfV+Wssq9NSygtGwbHQ1rWvfkl8M9eDNtw0k6TlaW+Fb
pMP6203TgbhDTRtYqZowTlrUtFin5UDBD68NpMN8oGGq8CnARmEenECh5eZan6FdfQ0qbN6IRphi
mobxg+gTMik0s2t3jItFUwbFsTmMmbJfAQTh4KxouJnFqlJGcOyMyMcPUq9Do+kOo0e5anzyy58l
KrZV7FU73RgWQiarP6SBpoVozSdQav0hx7Zt9EmwGbu52NshvIDIT+11aUf9oetLdXAcD1VHTcPo
divXtLeypKv5tTXJja9/uN5A8ThVyCV4HnruBaVoLHfoefBXuhjDknGiYt6KYMkCcftD5eBUUMwQ
HTq3iwkkT/FLmI7aF3VwyqmpLKW8+XTKZjjQdxyshmFTCTpO10PLiKrP0sl0oHkpd2aHpA5HURyF
xQpz1tDOhDJZHD3HqMool4ar1ghHMBTQt8vMMxd1Ls1FFqM+a7p4iX54NeFmLsYdE4yaRe1WKSaU
DfoTECZoKA1En1O1GetworgSIzCId1V0cDm0AsNJ1rHZMPTSiyh81/O1K4cPXaLDan84TYoRacL+
W+CEt9487W5sBvV1ffgQpeWVEtd3xqccC8rLwj5ShGHwwDRekxDGUm2tRI57Jc8svair5pL7I/UQ
J97OsuqOktdoQ50sIrrFnKj0oTTn44RmfZcZebJBdThg8ljPZYNl0f62E5YHW4PZrPbdzcncWRuJ
rI9k5BKpfuO3yPH6wfjJECQamG7x0qMjUTm/Xt+62y4zsYt9WUOHmkMGcpsPJmJLdVXpL6NCkNl4
v8qg342ySQ/YIMPM+kqYdpjOeUI5xt/hd2J8ZaY+u47T5FD6+yA0B/JJcGbDEC2MoA6W5AGPZTz7
2zyJadhZwa7x0rdR5XobEmUvc9HLVX0cfbb46JaGudIcZ3GyMmo05zelrxmWz1mQ//GR/C5MC5td
W2mUC0X61AR2uZn8aBs7+bjpYud3lMD2wGfcr8EhIHou3WmtKPwsQzMqVlTao2NKQTUJP8fYW0u3
0WuGJqP8gr3gS8z33fs42NlWRymzT5WwlkGDd67EnupGcbex0iMuz3PnmvX2BsSY7eFQkQurujLX
xNjzonH1NWuki1bWuprFTclKftNV0asbDMEpola89/xxO4dud0o7/f8vaEYt40FT45+M6tS6Bm49
v4PJ0fRo3QNDsTBxgcGPcQwZBezGT7s9Vv4NQXi6qPtwP7dIRyrrnVD7mozpsRDyeewZ9NuAfMkj
oDJdwIGodMR8tPAnzZ5j13bYaFvzZ84fpZnNZm3EhomQFRBCV+xryYjGqLhoPRmMS62SkxV3b5Zh
5dvaz8h9bhfTVKA11fEl8DFR5rLbVoXx1oBc6hMpVy6dRfQ5hY/3LH9zWoonIby25YC+m3qtHigL
dzHKGa9cGsL+ncup3liExM2ip+h/lCFumEDVuwjXwH/uS+fQPt63el2YwnKo/mDhq/Ypi5AXYUaG
V1YtjdQLl24GEgmD4m8rK8mkMigJXRh8oLfhTJDNO3doTrEXNLv704V+4fzzxPeb94v7i/394k7P
RK+4bBDa8r+l4ecsGTe8EpOhDnN5yESaHYuGImJVeuhvwPIeo9GeDnF3TUvk+1gq4Dbp0rXWyrH0
vsgVKlQO+aovf4vbuyjtepNUbr0vb19yDn+nQHZpZGO8Gat3RzoHN8jww6WWXgJEz06KIi9m7nZi
5nzdHiP0jgjAJ0r5LFUrWqz2Ii8FI63bnDEe3nA7pAt5lCRE2hgPNS1amZeI7zO008JjHLDyN6g3
3GVXcwwa6nEYur2Bzrp38xUVMcb6NEG1dNuJEJSq9pGx8MlCOTflsO8vOKFcw1RW224UDxxVNtNK
jG2V19eccNPSjr2IJiQjJMKbbvY/5oko0028AC+ov+jdyVxUSfNFoCeObZsyoKCLdwhR89VYFf16
GPKOruLwboTl7yCNs5fOMt+coGiuUQQUKfC6rWqqW9/Y5sydoMKxOS37KDHbtAzX5PftIaxx2do2
lpZgRNBu9RtZltU64Vg5UlkxHrSkDJ1Cnf1OgJPJuA/flOPLbWclFNmCUL5EYf11fwApGnZFMefP
1WQwZqnBmTn2mFHpyO3ujzApiS0dgr0roE1B2mdSlS58+e1XKy8KrG8rZVgHBwytrqyKLjV+gOV9
zxgySD7PySdl4AyGjU4OUaLLp/L2ce6PaIr+ZbYq+YoXmjXUi+2ty9r7Cqjp4f4AfBL9Iknb8bEP
o/HgTIXNKcXzPwF7LHu/tb8tNc5LkRAGsR4150SQHN13zeTLpIL6R+yWct03gzqqjAp/J3L3nxc3
ZXiIOSu8U1qggkHnYzdrFTzjfP2+P4NtNL+LdOqfWVrLvYM3ajOT6L77Uu7vr11AnlsYvi+uNyLz
sdRNuJKUV35ElAVuby6e7GqVizY6ubK1L0ynY47V7XcJlGa2ZN5+Ngmx29yZ5cHn7PGI6o9U77ar
CpNnUZfdK1CGeMdEen/bu/38OrYRxDUeQL+Ck1BauxyMVcfyXvlrOc7TZxQlKz+r1Iss4w9OJLC9
LMKKkJwaHV2Lo74jEi3oDNTBDEwyEDutX1I/slfamWD+2clOlZN+jyL1Fc8e89pSd43ssCU8s+qL
isMfUw/41BvCH36gC7wWrXXJhzZBW9gMy5il6ofwrYOdesNbGah813lVvdWjzD4yc8YyzQOaWicr
h2PqlHp8g0mFGnoepuCHdMs3Eo/sxVUU8sIA7k2iZ/PL66/37TqAKRAbfXZE65A9FRFF7392TPHn
lzIMHu2Ev4KhC5Ll2zNa9WtuKfXlpwwmZkXT+3xsm5cxT17v20OsCIBNeu9aprM49WZBG//2HtVQ
bMw48t8rhppv28JKdmkpzLcoFPv7AwIPUCHu+QBkWeRfjLSRVJn4Xvj5rnk0q9cKTfLOT2ybxLIr
PguSsvueYdyrlRqH9OQ2Y3AKQP/VRXAp67Z4LjjjPTdz6SxECD3lfjMMCAN6q/51v/XPhUfdImvm
4fjPXjJJD3FYw2O1BrdaZmX0WEakH5xYi+fbCO+dTIlFVWv/5yUCgeZV1GRDt0fQqPM2vmX3q/uz
3+9zIB5Vbfp038chqoS7hW///gB/EO6jSn/++5bdcpfn8GNasxmPnFT694rQOMUi8KxRgOFT6GnS
Ff173U/pkTinR1bMzSKrATM1HmqT282IMygYB77UFnXSuyqfAtkXb8JPvGvnCZBEPPOgcEoEMwWO
+z6oEWtC2lLv7/vI3nxl7Kl66NxCYVYnSr3tFJSyPgOr0wT+vJDpeQUtfQfTxO1mbtr5sq4MUtjb
6zauu42zqnpuSA2eFG2o+04exrhjXDiKkyI7+T3YuNk0TA4PdorhJlG9H6LzfWvrXDO0QG8akdG1
ieav+4NGRRvNu5WQ7zeTmv5pXyXTP++dmOK1Dxz94LZ9+2pOE0EyUUDWDc3RC4J9zyljP4uPInef
UkczKEZ+dDRpTxG1R1mHwRKVUU+UEhvnWXV0kFOflKzgw6Xaostw23C/9u8FETscO237dFR4yP0i
N0fEePeraqqYm5XJZPs/d/5ztRFUsfEt7P/d0W4Aea1UepE+NQdZmOP4z7uB50iApwBADJBqFvc3
IrEoTouk6IodvazP+312Yuv/7EL3wF3Xt0CM0yOsPE25UXUplK6CIzvmNHW2RBhvKtek9HK7T9Z0
ElSj41VpQhOM6TQy68z7WVrRJjKr7pOuygI50a3tVBgnL5ySM9VPbyXBYVxaVjQOjnJJ4cj4UgZo
gMhs6U4BSn13qoziiICy5KHGTuZy1wB+tKsaNhJk3ZWhJNo1N+6v94tIt/1VO2WybVXp/r1BSsvc
iA4y1F97VAH204w3t7xviJFvX+9P5XQVmP2moqx+e437ffdrDIkw1lHpmH9vSGa/WTcCEc5fe4RZ
hvMsy0gv/u9TNROS5SSIAGXc3v196/2ibJEUdtpH0Px/N8xJlBMvq2T914ZswLRBE7P9ewOCQnPp
Y+Rd//v092tUvjk9mQlNyv9+ifdrxoiXsIkIJf/aYPZoOcnpqL/8d4/725gD4Sw0cwi39w3/folR
jh21r73+nw33rfc9JgPSWtKCpv3rqRAVU3Ls0JT+++D7tc6uINnN9vz3Bt3qX76XJvu/dpAIt0Bv
wBK+v9k5cdZDPJw9K7NXVuh9lFWWrmMqi8ghBomg3lpn07D1W/qf9ZwFq7ihzl92waMuPsLYsi8j
rr9lzi8jYjh3HTWHWOp43VFhIKcwLqTdEepConr+dRGSaAK/fZrhQLMCbH+95ThLQ8sDnjpEjSEU
HNbQVZB8GqraDYNzsJ3cOo0t1fnwwZk66415NS8t42wWdZiMxwrxPp7g1gXpCXNsUtgnk5yGFU6/
NQRUVu9qBy+mXfXSJMmtNk0apuRaCFvEZ968RpGYF6HfW0tX0VENaplQsyKSbrCSDgMY1vC49JM/
FgWSbT00oDP1Y5yqx84eUR3TDoRcKtsVKKNDNlGwYFRPmdSLMtDumuPs0HBCXIjE22uc3UkLFsMZ
ZQWvR3wQyv4mY38n+/+2qFw11DFyV9MBl8xhaAEwksjOmz++pCrH5GAbDWX1YjC9cIzKmJJ/mLyW
v2NlqFeBGXZRxpShB4a7m2KZGKwDfTZma2oWGHXtV5lJ6OJFznQko/gzlOCmyuS1r4zhl3NDgPgn
Qz3EPougm4qEynUgFrWEyum1gDuxzyUEl6oxryht4lUij1lcxdcSFYeFxYxzfrSQEJNSvmTIeAiU
DyRPw35Slyw3jWQhaJ8KrCG0bBd8E/FEISMxKz5BGkQFQXbXf5bnrjMtuVjlaNq3sTGGZ46gkREG
T6ED9G9y8Q9PARUsaxPXAhBSkVZvILKCor85/Np2kTJaODeK7E/f+GuhQHxHzOfd55TVlopV+mLa
DcMEEayiih70rk8T/wRwt1qNncsXxamX/le+8E1566mG1WPAceabZfVmNZiOotn/YdD4Q0/fItEP
WB6n+83JSA65CIBs3W6aKsx29BqAYNx2lSLqNqSGxea+dQzCEORQH2wH2I+HJGfCUxz1wNQVml4+
tvfK90P62BXJ6X6TrnUDpcyY/7lphMHNFR/m51A1/mvZ5H9cY3bP98dSfPqR+253uW/L/P6tr7Pk
CiSuRBIBaxvfpL/MA+fbSbtrUw+QOZFv97lfburamm9yX+ZczUlnnRtc7tMichxrUSkv3eQm7fj/
fYBdtitZ2cMRbaV1FtoGbj55Gw2DmTJhuqtaAFYhjlINK5YTCf1XjFgt8u/QCigG0SNhxvAyEMFl
GuQVJ3F8U0FEK59VfZUUFM7zH3Z2mAGizlF0KXx1SL2T22eHeHbpOczhUlPCb1sLrOYaLfRr2MhX
CrBgk7o/ISxc8xEybrgZpxSZ9pZ6WkjzhxVG1V1wJmCaOfp14a4NFUaLoNPvtaXmtcyyB0n5ahGG
VCwCFZSXHAZZK16HkkKxKJ+jblp6jnNeaiIjXQr0rni2M2ztPm+uDszFJCVWLR99vWVwzFvZPoic
jWmkuzSpPzKRXDyYY2GcXesKhzEq0KQW7ils6QJjUb72HdnVaLzVdRotZqfrtzLGIVvE754rooeq
SP+0o6Dpko7HzCsBC/YF8xGsZimcUO26WLlrZAEvqWp/ZckA6rQOt10/PFmlv7F7xE5j4XSwOmmV
N5XrLZ0iWs5uccrqeU1MBCgM5K4bfBlFiPq8ylHvcAzN7bOMCGkA113S2jN4qAs0wUkMYipvWyE6
OhhN+8AwSMw6g5MuFnauE3j6yQrY/qlvEnpXsvd3VWIhT5LWYcZC6sLZhwpvGCu81r8mPqmTxecO
9OmhGWBIxu1nwfS6dN4Ezm9/7FqM2W28sjOrX/UUahQKZpBaMlgAFJ9phLZYb+m5Gmnx21JLwkl3
EanyGKXDxpfVvG2nK6QDZ800U1Coz6ES/SqbR5pV/YgDo/4ddj4zoQihCCHMn1HfEMaD8R+9FVM/
n3ww+A1I/r1nwAdtvGqlIvO7qudw29jxIhWxu549Yg0ZBF9dqq8jCi042FbPCEyy0CgJz30+0aqc
oIWlgYShXTVPZjY+zpiPyWKoskXxuK5itSixwjyUSb5zKdcvqiCfl9X4THsPu52wfmPlti+hXZ07
o1lGQSsOGZ1JmqqvptN7C7ujwjiN9IcWDPqKkSMitklUbhyTeu1VUi+naKyXQSEh+PbLOIiidaSA
rRtwANflbK7HikyH0hnmwIVO3U3nNiuRvVdK3rCX9q/aiG/WZhRXN8eu7avvuW+eosR7y83oZ08X
DqqhuZ0Zh4A2EQVqolauw5NkRjpulZgr2qrOeJGJ5BCcW72ak75mPZjR6Vbh6X4rFVZ9vl+L/3vt
fp87eB+tHqgMuXR7ZVafnVl/4k9hRMjt1nh7rqR0q/PNN7XpvBod923D/bH3a/9e3O/r0YPZsGoP
U0Wn04uQi/vIvs5+r7uzJ5Ll4D32pnYO97djll2+EvYgYKvzSvf3FGvIHJCTPw2xNfK4OEtd5+uq
FTGjBSofdgi9gJb2lvbnxzEzvju6APy6z2A5Fo34jYd5YcQWHoW9w9918qvqEXB/9YiA3zuNHnMq
SvnbdQWjLFwHmQjYj8TPu33HMBF+wrxbSUoYq6RlyOS9vWb0Mbg50e9ym9XaEEn85N/uq0XK4GfD
dlG7GK9U3EfQG2m0y4UZn8fQ/uVScHhAqmPt1IzQzfXn6Nlym71gWMu2QIF5w/YOYhFJDUTGxt8I
og3WpgRUVv4MizA4GPASL2Vq2ftKz49t96s0cvOEErWeF3hEPLJEuhiWWRL0xDmhIaWNr4EsSbYq
W892pXcq5TQrTOOayGF6hMe2wi0/MlughwHrek9xalpraBEkoLNYTQZkUpmrYp+mTb8uZGNuwvgW
0voGVlahsq0dNdXas3KU0GmdExeJ8VkPGOedujwLRXu6nyb9ZNqPaV58jhRpryIM6zfVQwyeyvTp
fitNtuJPMrXOQ2dO/HWDKX8wm9+Z34hzmycvenLFPscYfC17S65u83k/42E8FCNae0YotHtL5ObK
aeJu5cc4CA0+3pq6It7zYHy4X/QUTQFLm5dkdKtPv3LfkOQtahJ6K+vca0eCia/JDw7CMPQaPQlN
uqh2Pkxv3oRu+NaMo2fTU04J0MNIWosMJudeNprBLtZ0SNDkHDEMg4oboiFY15iNF1rUEYxAJzuM
aQ/TNiC2STwIPr0L096J6kcn5wSBevgzaat+5bh19VCDgIDNTDskw6a3rAPiN3fw8584IM+2mWav
vnoJaaZecLn1h7FE+1YV8qJbZxtIFsQ6dLMnQ9SvlZ3lJ3qHzfic+GAcwd04DljR0cX2ybTrP03q
QUW8aZ3A+UGq1U5zMoJNGWf1R2Flxj4brohvYviCfC5YWCm09FIfgxk3PSMqQZUEBswOMuqtOxaM
rZNd91jUdrRrQby+VHyAjVKTD8gyuJid6V4inRqnrrP1CvjA+B6jnjEBIIROHP92ivy3Gc7me2UL
jx7fClhrfirotK0SJGf7oYmAHiIsXyuKqWv64saloDhJm+epvUm6CnrhhVPFj03fr9OoGp5u9+SK
v57hqk9sQPIsqIYToyqxcaX7pWvTOOV17WDgJ8dArFkzy+Wcx+Tufu3yLIkIOF+aFT1AHV1tpFpG
OlXfQaw9EDMmLpmgewuFrC5dz/QeOm7lImtx6wORwNwPe3s9DvGT6fvFwQfvho8qTk6oRIJ9VPYQ
PLxw0d20ZK0mJSNVYAwe2NJjhNx5ieLYXxAmq12bWMUuTptxbefUSKde1T9gZLzNsJZPXgGgsclL
fbGSkFC0erTEvJM69z/9VFw6xmanC2OOdtlgHnxUQy8c/xW9ZhsoYxrnTD5R+lQaZb6Lb9ewpuco
qXS+F3TIRIzaYCmyXJ9AyV9dQ/b7qAIIi+bb340tlb+8g9djpJl+qOy2xVWqyiVBS3ZF62DDaPCi
h1Hyis4sxNqQej6gYw6ZgMHYoAmxR4QJdNsjmV+NjSUpFsuJYQ44ABLKRo7q6qNtkFumThedRlr2
Kz/IA1JFjHXNUHS7bAygbZWnvpD8R26rQn+TUZX9p06aPW0q963uv0qJswIi8XDVt2Q6p+nsT/ND
3DBroSjqdBW2sw1NNuz2sVH3GzCkn/CA9NNQn+rKyz6xDpg7y6Ur7qIy/KKgvgni0KNq5EOhHS3r
yXNI25EX9lsztt9hTdRPTeJ/FPT+kAsYRFk0KdeT9BlPU1buS0RXuzI74900QLdopwebXWSAm7V4
81oO0kGibMCd8S6m2n3zU+vT9bGLMETkhqC0Vy4q2e1gJ+4zAR4hSJidfR/7PcKkixLOZdSFBWdW
rNNp6FBUTdZ5ys+Dl1hf+BzlplBMl4i0JmJp+mJHJQEiel0mO58YGxnEYJ/a3OWiyJ4mPOXnVhrz
c9HRO++GF7OtwO7AoTYooA3V7FzvF2HRnILeCo8w9rMNTCDmvMxp8yB0TzYH/WDv+1SiguqPqLJf
amCMThlZ35myokfvkqE7c0TvPt8v0r54t33rZBXSf8pmNNV9CwCrMREWGAqodmr5+zZo+7WdpPEW
nb39ahfBY8m1vc0ko0NgDNmTY2I+S2DPfaZoE2IzCb5bLS9jYEeP4Ib/xIlTbILAdVYeXdMnUoJf
hodLrrtpQ3Nd/gLnMm0L3b7QBjLQLifY2R25J5nLD+OtgcHCbO7TiNZLGHavTpu4G7fmv0E0hi3T
cK23yLPPanbEt/DHftHHKkWXix9kEdfSRFBqpg8BwBGR2eiuu3nVBJ310BrSW9x5Jx26yi5rwg/g
t+7aTL190KLfGYXFFGcsvN/p+KtVZr/38VXu/Tzc2Uko3x2rNrbSK+Y1VpFNf9M1DjB11ihv/WWr
rIMFBvoM57/r4DzDxrIMllIDsFlbyuzEaQNpvhlg2gE5dv8r6dh57SYNqOFmmaXlENmUmce6A/+p
EvjLMlOreIqaZ+lmuxxW/GOQjYw4dIvsJYYqlcK4OEyoHs75TW2L9UWeB2Nc0pJeYDC+iCYOPirb
HpZVDrxlSFMm9PYwU0k1d0pPCSgUxiPJ4Dmf3eoSWuGaCRXzHk9H8WKWGqG4jB4SMgSl2nSt8vzA
+DvoSFi3XXOTmrr+kG3jH2JbIwaoaKlEgzEc0WS7NKtd+6mpKFbFzdgdgj7WO6jI/aKkQbGw0rR4
MwGSHUyD6Rg6A2Q+l/onJtW41eEfZQ50IfJm2/E214wfi/dZH6j1HHQBnO2LTWf6nDAvpSSnRbLU
wF+Kw3mjfesZzHt8xO6abZnyFS9latKSgFDzMIa1XE0DlqUgVTR3htrbIecx15R6IXiL20SQnsOk
RGyO7Nlf4aAqH7oiOPSpoiXWDclOWALiXZfle32rSiSG8RJgHFgzHjN8HtTBxa3mBHb82HuqfrOt
hJwL5zYno0kI77Nw/CdG55Qy+fLR6lOHsDPqAfXNBGTFzGbTm6ymiDhDetlMnSb5SAt5DssfbVI2
r5k9tNvKYM7J/SJxOvOXK3by5rnpA9cmYhXlhgFDnPJpda4yB0Hp/b98vzlUrbMWSX7E35R/dl67
omPtPie1f5hD2Rx7UaeLSqQ53QIMKDhpiveB1s6gW/d356er3MD/wpSumgDaeGBQoP9TsFr9zxWU
swh3x62dTd3FvF3k+ib0ogMIjiCYb6uyu79fQ0ixdONJXDI/ebZvDhLD6cUKPwJ61MZ88bQ+5m4e
XqWTPnGYIZ9hQvhj2QeYKhSUFKRxJ1IEZ68EU+jo7XRMdKmaPeKiX1in0iffoafvWJbLz9KnT6kw
gkvHbLSoL1bolXxS4z7f9KYwcP8H1sYv+K3tHpF5bRCJo+2Ogq7ZJaI4/RiYMn3TMYqO77VvJZPH
EqgvdWsc0B+pn9OxnRy9j9RM+WewzaP05nEL2P/ZudlldNRRJKbIPFiqOk0Mcysrz31OJzFeHXfa
1xPl5rhDXoiZ1jqnZM5LOQp/Twe2T8PoRxZb8dpm1T3WTWs+uEhaFn6s9HcXZdccKOi25ghe5kVI
tYbkXlZyU8d1t1EGNdxZg8OaUuMlGW6wfrKVYDUyGGFvuF50xEMsVjr2jU9a7OscIvobk9ryrZbi
3DNBj7x79D6zvMJUP08/40Zbizmemkcroh4bjW62DStcm0xUl2+RUuPBbwlTChZey8qjj56TbKF9
98PSOl8rzueQwKEpjiCZ47YTdK1V+Db0k9zkNfboIk1v/HNb7aWHkFz5fA9KUE5Nhv5VdfoHQbW+
mgHGksqfGKKUYZLqhXwKjCqkIpQYlALK4ic6eftyv8iiUZ36ukL2zWIQN1ENDonIsG9ysZuNHqF1
7MDwQfOJtCRCxXa7z7X1lyKKfgCsfcrL3H8TgyM2meolSLxDE3U4VG4XkfApIw6Gu8Zsr56Vx9jM
SfUXWh+3IMs8+zp7h0xO/38yUbfVTo5WJjK3VuUAZ0wtd+HbQXMM8yzeCz8gmxldkz/14CLnCZs+
/ciqliitGftldxsLkFlhf7A7qOKoAM73Cy3Kjy4oC5Dlbbv0+3p6j28jkSqHIkQ4yqsrI3sDd8A/
Bz2LGcHPfHIgNKwVSErUi8G40mUE47AfPyow+uuoYNSdbpv6rauachWy6CJVsz7nLkqvkTOnVzhe
405P7Y/05jwCkN2darsOF7Huo1VcZbfDD1Fs0Qm9m8oZV/xYXabYyXYiU0yKHSJ72yQwvBvNv3fq
Hm33WU0YYi2msD2y0iMXUikFkNxZhXakr85QPtAvnrAIgk8PPETa0vMf4ByuctWLp9I016LLq3PG
KZxq/57oEuE5i87aCej/uAIYII7V5d34Y9Q5NQ3o9EwdJGbMPGt8BMP1k/Fr4b5tMVckZpSAzKNU
bNsFq70/y5NqS9Do/KFm7BAbeWO4UhzbuGRppE8T/jH9wzZq/7ktmFBQ2BBLwd7pz0ouE1TJnyic
f8Zy8s6mgz+0RFN4Lgfm5TFJUpwrE22RW4/tugrtV77QcVE0zOKsGKZQdNFCiNS/3uzZh0x1r81o
z7zRmD+bjywtNCzzEk4Y6LHehZd5rDrWb4wCaJEjVnpYoYhKpgc0TftKuMVSWQWeqpvHyIFo2iUY
bWsnNr/Jq1jBmHqEnfRXTAfjoZFMPyVzqI9F1j41hhGhQi4uY6n1pe0qe4tmjiSDsOFYgBpIzQ4h
UjyejZZhUXD5YByO4pc+qmR6cDmFvTUDleYyk2t7iJsXkejowa7mZxqZ2XqguXHJpu1YARCmAqQf
C6NwP8U8McwCcOCTNMp2Uw5w8Q2kYqsxQ1UTviRlFl4Nl/ofMOD8kdWH+RdmnLHgLibFWUcD419h
1fQPHdEV5558erIHBBmGKJDWRRZGAZ8BC01NUEJBn5O8mGwEgu64AtZhb2lxVQ9+ZP0ccz19ZAw9
DWQ+4EjNpo80bi6KMSwLDQ9sM9y9DrODzyrwowVDY4jqm/R3Cm7+Q4os2oCoMDa38RPLym27PVVD
IAAUjPBNl+4Ti0b8gNN465QkHBBxYOQPGLqHTxSjZEiV+IZ4Cc0uiqqNa2VYht0vE3Dv3gwMd6FM
x3huKdaAeR7dLRUKEH52UzK+Hb90jStqm1vJr9Zp/x9pZ9YcN3Ku6b/i6Hv4YAdy4tgXhdqLRVaR
oijpBiFRFPZ9x6+fB2x7mgQ1VXPGDkdHd1BiAolcvuVdgieto6/SNJRQRXUL0JJzp/KbJ1vp7U2a
Zcjmg0V1itwwt7Vkt8scDuSmYcz71Md0YgSjIqqNrGTArQv9U0WgkvGZv1GGQaTSWlpuVhwkgzoS
sncVxip0Gt2EHMhHKWvUqme3NzMcdTNzGSuSd+hHFe88ycOBEKjQXRfVJgK2xXSs2s9ani4tugcv
lW0txvg5Lnr/gfYY+n0tR7MoB2iRnnxQmwfLyjyHvrHrvB6zJNYUlIrma5fL9cnTgl+jasIw/uxb
1AcTy6/PsUErtRnFKqlraY3ma4M0UkTVkp74KnepMGM8YN8nQ4Kdb2tCLW5wMUM2bB3bkxVYOrZ3
hgiVrTlEPam3eDSbgmZYY2wiuVf3+Tg+odqB2FDOe3pa8VniVnBwhzCopA/SXVhh8lbZNG9zeMSA
7qntSC2CLpX+OQoSkF5hhqRv99kWuf4D049jW9onLy9e49Fg3+vKtrF67/D6D81CrDcV+U1qlPqt
pgYvfVeUS9CeE26vhxWc64fMN/PT6z8UqrUaAhe3lgsK0vLwqlNTXPokudi4PpQ/M9elkwt4cBPI
yKOhVKPWfvO1RjdR0OKopc8WAtwYJo/RpzTYa9H4vaYkz92tFUeEfE9J4WcrSJrVKbK6L6goBOta
ahqsMVk7xFqHYrLoSOARj+ANT4Ov9afO/dEbTQMplGtI0YAqkgkvxIgskNkV+fq13hKkZbnq9Nw6
SSFHJzxUBHw9FKlKMMNHgOjVYiBlwubIvEsQTNvTZwNbEje71+iYW/gY1VoNbLeW1znsY5KojFJ2
FTybvWluM0hHlFjuXa3JfyRUkJdlXSicShIyUWgXliMkDpiFhHDGpkC2HahSZ9ykGuVIczJ9tkKz
u8HRJMeH2i9lFQlEbLriMsYGauite9z+AFn5Oa1Ji/qVPIw7Jc7DfVrYCSlRKh+kMN12JkxlQzvm
DbBkz7BClKwz8rneprbPG0e9uR6huK1JrqMblUI4ck7ZAfqfu/J443OTJpETrEetxNVDr41PXWk+
oU/Ur/KYmyQZ8zO9uoJTuvnqmTxJTBKwM+txPRJR07Tt3G1rlLco1KQP8ZCV2JvAxEQI9AfBOTxH
URzhuLBgDey6Or16AHaOtSteRI4EeAltv+AFLqML8VT2kYmdAIaNKz7ZaJoVEWEIxJjkR1CXd4M5
5r98SDtq6XpnGE3hMsGkT0WB+HtKORlzEyk8VcAV+qKwT2rxMIoeymVl6feFlf9AfntT4MO3ReLr
u53AuJZA6d57D02KbSGsh+amkMElN2akr9EHAkUrZQSPDYokMthZFDY/dyms56FtJlgvnj2IiJm3
VRn9jH3tR6AF2o1Pb21tVdzbVukWW9v0x6UtqmgtFJodRP8IP2qcdHr62E5oQ8uulB0hl7toXHWf
dkPxjIPhTwRf46+phTEUghXgWFwXFeCyCrCwjp41D4Jhq/vWKkHrDqHTBrGqlmKwbAr6/p2YbJLp
d0Jmq1BUl/1SRZek7Nd2q6hOqWhgo0PUj6vUNU5+K5WbgKrOggyg1g3YebbdQpFCWriN6qCkoFIo
FP0lvhd5gN141b6kagSSDAXKhXuoEGLeZ1XtHV7/YTSWurFhnh7zNqVXXw/iMAS5OCjTv1XNKC+t
EqVRjnMVxO3TiEDRvgX2y6WpeZ/ibIxu5cR0QVj5/b1omGZVL4lnosbe2lk0HKLG1ZeqAmgc5SP8
UUI9vqnt/tmr4KK6AhP3yMKprGaBxKMMWASzG+SFFVA3Kd8rQDrpDjSdD/0xWkGIPDSihwmXKKeq
F+HOHOB/gVxFec2QYqo71kEtEK1Cqjlbwtew1vg4ZCsQA5ojlRyaqtpo8DBAN0rs+rSaHOssXdvS
2fymNskhrDTvwQhBu9I9llYDNKxV5+KZE8SGsYiQ+98SwWI6ZXoVFR0lWIVp40x0gCWnTH0fkUvt
/NZ9zPAb56ZILZj58s+xm/TE4CcZclueR7mEmJAgyMTfo20p+hettG7yruaq9ZSXqtaQRIrTfos9
ER0o1k2gKogqwl+Wra+Rl0oHFE13rQc9sS/Y1jSO2lWbeNNenNJRn4+HtWQrSdtaKagTdRk6A94y
LyRadj3te5P+qtF/keQoXSIyUThhUKNtCHgot8nxIfc7b8w4/mV38dbeQpuMcN6aW1iaZmimIiyQ
MjoAlZm5yxg3UaR34AxUYXyjFWog/BCaB3IqjstRN7dWJfxVZxA9QjD0j4TkJBmVWt+iaTbuqHv+
9DpeKKzVcJUb6oFwa2OB+DmRkwSnMqvW4yj077IKqdhHLRvHuBrgixgd0eH8UKSwtpowko9cHfLR
NtsfkcFHinqlJ6/VM1wo/Du7MLrT5TdXZ7Y26vTmuDmaQldkWSNlZGbe2PVk5YjFG+Rx7v5cIpi1
R6cdpfyE3Ue+hszqrUUaK7sU5dkEWfupOILaq4IUhR/gV6h639NKjvmuWQhe06MiC3UHwa3edgpP
DKfANEhJh/Jw+bmnDzL7YJYlFFU2FN00AdG9f2xip2JEviEjah+OCJ4p+zRIdj2240stQiSaQv/o
jLEdLC6POzkKvR9XtxTsT2yEjemLqPL7cetQytxYD1AfGTR93VFbUSJqawo6uYjsbOvQuOLQM9kl
zQfUDJINXcNqA5Wl9wNGCo7Llu/zoqhN7nCnU4uzrzQAXXQ3vTKpyse3M2jKKORl6lRGl2fbwOht
fMJDorXA7f29nAzZMa2Gs6vAdtGjzDypqWg5zjP5UdfpFIG51erWvMEy7gvcD/kuwrygkjR8CfMI
5QSaNlfW68fvbnHkGXwE1TJMVZ09oYZxolm7eEfWZFI72GDQi5JsD7UQcR6Nhgm33i0yB+Hd5e8+
eezMvgMkTxRFTNtQNJDjs4HbHOwUkSLCRhr3SP8kujT9xFlIr04PkMBp9JNif/VySX8Q6NK4CJDh
XIGvXq1n8X0xqN0yMXASfv3PBpX8e81SPmEed+U5P35C25JNjSta0NjRzNnGIE8TflMliVONkUyF
J8lu2BkvorQgLQuoCwok2HOD2RPI/CDGaRRo87gqKyU6kGOLNRJGyn39kmN2UVH7XV9+PvXDPOqo
9Siqytvh9ciinq1nXelVQxkTh07mQaXPimtPLnaZ5aurSk8n7bIg2wAVjFe8wEsWtN4nV04w4R7C
tdkp1S2A/Oo20ykKDDiRohmLfY6SEk0mnVYv5DyKNzBZNYwJ/VXbJesCgP+zVRQxql0RGl6RDN5/
ikWrtF9efjtlbpJksUSEUC0WiUG2r8zeLjPlXMDLR+Swwk0RrIXkVT+xb11SMMXdWt55kVK9NOpC
LTFVDozkczqZDFNQuLn8JNpvnsQwZZ2Fqgv6b/NzQyUTTwIFJc8IAV681PdjLSPU0MkYnng4AqFG
hRGFdGNKRn0TivSbXsV3rxIGYyitIUrmG5diED4b1mbAXepLV3coeMbtrT7SADXHbqcOmo/BcjXu
8y5sT0B2cQD0pGSl4x2UaAUQKOiCIgoHB2EPoPNK5O3Q/7wy6a+v8u6I1FWk8xSFHE0VlmrPljxS
fHQwp6ITqQGCFSywnS6KLe4AI16krvQgVd1LLQp9i2fZOgsm3LoFJ/kVWWH3tevImk+TUk3udHs3
qIp7qxdUoXrMjA1FXHtec+a5prJITK5ajXoKAYcxP0roQSYjlwYVOtxKM0EypkTtvVKF4yJCNPm2
bbEPLhIr3A59/YnekntoibE2KjhOXIO+YM5qfs0aVJ5Uy+wdNEK/l1qAL7JroJLnYk4D4peCsJZv
4tGUEC0rsBKJqdZWmPwgMEJQDAzn7pWm28S1RfLf57ukjnygHUiWxS1fsLdQpagjezyEXYp6ZuoZ
6xK97rVfpGiU6WiVeYCbbsxBUAHUKrQPfT/chcEwOil+kWsl8SfravNzm7UxRpvtc0LAvnB9CHW1
sMHTScGDb3cyAntih4JBTs15oAHVPXipjdCJFlxZKcqHMM+QNeTdDDEd4lwfs8u0Ah5nyIGfOFSz
dZJSl0bqt4CgJaPt+qONZd9RjC45eK2SAgDA4LUbtDsZawtg3y9xIhn3maRpu8t7dX5qaKphKDKn
tkIvngcTs1ODTmsjU2ChpTcWwukzBm80eQTEBgfVxrdrA2oMzvdgbMdxOMpwrZJufGkDvDODpv1x
+XFmV+z0NMRThBwYljFR86fJRVj79JICJ8kVGykdC3gpuNcQABJUuamK3bRmvr88qDJN/ZtNrKmm
alncCoYK7UcjAnl/Lxg2nL1cgDo0USw7u2Pbr0hjfFQ36DlqUvs969Rw61P53hVoUmF33l+JtJRZ
KPznI0wPwHHC0TSPLUyUorG/yQMn+A5D5gjhXP7UWdAOlFq0N32erhTTh8GPhI6ltts/O16Xp2G2
QHkEjaqtLiu6gd4GqlvvZ6EyrLILBwQNNan76dLrdETW/IxVtvnlgWbX8DSQgaCwzsFpEFDps53g
DwHCE2UIx8IKMfOLPjcybO0B1YwS4edCFoQ11bOGWvjlcX/zgqapmLKhMbrQxXQ2vkk3OpmMk7NM
WvRuTp9lesNYikJ6MPzblaF+8462sAnTDZU0h6Dj/VixaxqkzLTMcs0bnKxI+pPRGThqek9y0n7R
wTIdiyrUt178Slhz7duMqtNCst3hW6PCi9Z8tPrUPNl1FDvOYFZtcWPmAbSJqoda63roXWRds4qy
VkCxSDYYlAgnVwLtHMU1dHCghYiArT07Gw4dIeDgYf2cTXKDhT0BErQ97rD2LUKPK7qsW6s2ZJ3t
hpo+7Jul62vRt7KXoUx62i7CiAlMed9MAiInfFIGClRRcy40jmJVhZmUZdK4cr0i/lKZKKbbPmg4
1Y6QXYrkWyM2x1spj8crX3QWcLKSoEaYusGepTCEadb7WU7r1s7DKvAdBBFU+Bz92SpBH7b258QG
1yro0yyufFh+4/ujAhgkuwPoLVnAhzU0SY30qU8QoxQtYMvusU2aR5l/vzzMx+Wj6+SYRHOKgq/4
/MXCIAQkC7TYgbtInqPonzwT13nMxcZF7a50r3WkKrvVAZ9cecEPJzBTauPdaQFItpjZ2cINGtmy
2wiISS5hqiQkzMqC0b0F/dQ7gVDlfdeYQAztawfgLGacPqWpGhpwWexLSFln446DiTa6imAkMDTU
iSzsDc04pzhEhfVg1j0IFku0VNA4iVO/oG1XinZd9znEsQAoVe9Xp8vfQPnNVHAncgnZsBV57dm1
0KbwikIN+Z6yShOoZtGyAEy2l6VBIOBl3w9hIO9iuYiPPk06/OuNdjl6Bb2kLKM75UrGGu2mQ9BZ
Z4R2/X2UDOMCAdB2e/lB1SnInC1Ki41gUzvCWpFM/f02SBAJo/2qeU5rmDBoE/RLPLvrXzBzKQdN
RhIVo8S8xlHcj+RqkRkIBnD8Fc4Yus8rH7MspxSuukzdhp4U8qaDNflwjlhTBpKpbkf0mAjoG/6o
CQBWbrwrUcjHfcw0g8pQZJDBvMosik6SOG8EiO5FUQ6PytjugkqFbGLWj/w1TB30K+fGx5sAL1mL
PEknexCmMVtsSgi+oPUHCUG8/nUXU7r9/9rFpsn59ForsGUC7/ffBWhGTwmq8ZzMhvM3eM3TAAUF
LbYSKp63AgKSLj3ZjvBRo4NxeVH85hUpGujMKu/3MdDv6tr2NIWyGrfMfjqoEjmANnTtoPr45Vhz
OtJhCpUwiwzo/StS/A2qugBCYY2etkfMVqLl7mfuiX5Xipdh/fN/+loWmTvpFqucaNqeTanhQ6YI
a0ErCs2YhZTLiBMbHeWFq282hTvvNxUHsG2bCmk14M75SLWVDEEW2u6COkX6kFJHfg0HJWu48/1O
X19+r9+MZk/VRFPIHLoIab+fxwQr+gE01aQ+NnSnBqv0ihKb32P3GdtVe2VxqB9PW2pAtNQ14l1O
Nn1aPW9CIVLEIND92l1gkLiIUTxyElfFcDcPwcxMZi+lmSlrN0XjrZP7+LYP4h+xKd+alVveVGpG
1cBK76xQ4bK18ue2025kIMKZ8Pzj1Mzu4yFZq2ll3me1WS0uz9XHy5En1qdMyiJMNdTZw7sDTR8L
F0xUveNiJUu4QSfB2C5fcZ64KCdL2Zv0eDXtHtmeq6H67+bOtAWZCtVK48PhMekfKIAzpUUbNu7G
GuTn16AtNZFtC0W3oQvuruVSfZCBQ+90xGsWnR79yJtaO2ELZF/5lh9WDjVhRbF06lmy+rHoFiWh
AIkiMLrOmlsm47XJR+nDOljwhK5ksR+uRJIT3cQMBHwh20+fLVNpjMpWZzSA1kB1Xa3myvmcJ95a
ix46k1AFst21CZ+3CdCjpKalIoEippCI2OD9Ym3ysJVMEDeLoTL0rxmgqiVvHd6IbOhWiQzkP4RV
6dhN4j+rKOpVocdNZ4svRV3mN0ByqkOQfsKk9ES/xMMrYSEaN0CZ1TePSV+gLzMiTnV5jX5M6Hho
SyZk5n8s1XmS0zdaZZtg8haNn6OOp3fnXiT1VtNQ7BFQNJdmn1vrPAQvWg8J7soPkVKGVypxHy4B
HgKiL67uXKqkI7PTEp9fmxxBI6SfoCngBc+2PFG+hR1eiUHmXazpIzGYxouqmqx9CIxdcvosLOgB
j7TZd80vUOyZ7pmbEU7EYkwMJGk5dJAe7l5an754QgFnH1qtfxBVfazqtqHMAzlRHRH20pOi3vqy
n55yRT14fKgTRwtk5qShGADtNWrF8E2R8maNAxdejml+Z06UHx+C676kRKX7qQxePEof/JFiFXma
sh8hEayufOYPoRfLko4FQGhB+wIJvPdrc4Cti8xmN63NGu6xqVR0HlpsdoR+Z3rKrs8TZY2XKQaO
CgVJElwfZLF2C6MxOqtDcMprcbz8TOprrPzu6uKhprRBWCTaRISzDVN5HXxpnwOygTm2SxE9BFT4
zW4wfCqhxS8o5t1S/vbWXWDaC0qyyg3Cbn7anNTGOOuauDPQPdiiCI0QcuBn95y3X4K0itCHBAQW
uk+tWSbLvs+6B03GldoItfSOShoS+6b4gYODeqaaAvsYMLIR4oBUjUgUyN02H0DOIsyHrpitdduk
bG0C0wnq1MCrkDDR7tJl5WJoiDCW04EX2uYetu+lgcNEQrx0W/Qd8vUtHQ4uZ6D/rcjvBtX6mcJt
P8QSspztIPbS6OorfBGNhZ0A4wta0t8qTx8t6RhbdbIrRekvO/pb1Oyrr3AU4ls5CjBJtdxj7tfH
xLekE6xRPBDoOtFyp7KssoVU5P4oodg3Wt6GezQQ70wpL38uu6I7jMIc95DLxSHJ/Q1welhjhvy5
7aQvDXqI57YogjM9+18Wmm9gg/ZxJBrsWMCbmAi53mVV5+GiYffrOgZvbWjhhGTOn7qk0aEzToBH
vfX2dhvGTgk7fglFC3ae0jz6MaV1iVt+K2WAHashGh79CkbC0KhnJL5fih4PiBzT672aw3XRNQtR
PFX39r4hGftQRNYC8TAo9lQrTuokfDKm2c/Eq7NdVlSlI1OAQuEZpXNcDlWr1MHDG5gXGFl0wyGc
QzxTj9CepE9J+sUsx2RlhpZ2tPPkZE/AlKjFoBpHB/dGAF4YFU06UnJYR55qO5VSyJsaxeZjaEdo
mGfDtonsFzT/zJ3ehqQsFDF6OnyLV/nrEJFMddSMu25SFPGspvjmDcsInPWhlcsTRICKln2nbfIY
aF/lkwvJbevvVK1vlxmVL2rD4HMTX3uWisD/JPsZKxW+5iEvcJkaxry904J+5yJDAt5YjEjQa8iy
NLZyp1nhV00MPbq+CDqCs1wiMOEd7CYqPqflo48EuhNCnDza5eCvFa8pt0UMWNlWUGAWYxzdRXH1
zUjS7E5E5i/T8LNzXaEcnNZ31dTOy1P5l5UE4mhH45MOQBDYNkw1pTr6So8VRwhAocnQ7B7lbStb
wwNCOBVkNdchTXOP7mADNvfLb5IvYqzUC3XhFUctOEDjbE8KajSnpERpsQAluRht4W81Q4lOsoDp
UnXStTrfh8hE2HQZqCzTMiVDmF+BFYErUsIW1AQ8+DyFeL3wgeEEsopganz1CvpYyma8KS+wyLpk
mvPT87wJat1uzGVTJaidfON6UDdUuVoiFM0styIC7AgooHBSLv/bvoZtW0SsRyP43BopftRS+v3y
OTyPlTj5qP4pKsfBVMmZdxtxCoxLy0UBCoErNLZdVMBDFc8L4gB9A1MaWG2/GoP+8fKw81lnWEI0
eui0AMEozOEkoS0F0PQZdkScoUtsTt8pOLYpYd8DMr482IfSOaOBvxZ0e7n66T3OAkI3DtSmwsV7
0aZNdkDS1r0JFDyk5CYZlqmNxgGycMoms8GSqBp1QglK75VLeH4HT89A3EEGqk8VhHnuhNBAE2RZ
gy5YR3stS4hAvUzof2Yd//Xc/y/vJTv9eX9W//xv/vuZXlzJtVfP/vOfn7KE///39Hf+z595/zf+
eQyeQdRkv+qLf2rzkt1+T16q+R9695sZ/V9Pt/xef3/3Hys0luvh3LyUw/1LRZ/s9Sl4j+lP/r/+
8G8vr7/l05C//OOP56xJ6+m3eRgX/vGvH+1+/uMPm5T+v97++n/9bHr+f/yxLl/SZ/9v0/SlL1XA
Fvnzl/77b758r+p//CEpmv53nUxNyKwSwtEJ6tOB15p+ZOh/t2gJmDptMdqTE/ohzaiH8TPr7/SA
ppIQ2RaGC7So/vhbBSx1+plq/V3IbDGb3/m61ew//v2U7z7mXx/3LQrr/a6hwicTAZLWTCPpsj6H
IlETzd1MLtQzZeatgWyMbyIaQkqrXK10vl+uH4dift8eUx644KyWMvXsHhHrtve+Ey7rLdK/8CSH
BQqdS+lkXcnb3icCH8ecRYRFiaBAW9TqOSxclEyRvSg2lCqvpKKvJ+xfgee/h5kayzR4pu7/+1cr
ajAseRsTdCxlR7mBhbGMl0BGj+hOO56TrOsXb+leGfX9OfvnoKwEAg6OIoPi8ftBoWnYJkaW5nmQ
v4LU3mhltozsX5WcrwylXtvGtXbh+/rDxwFnHzDyFCP28Pg6pzflrv9ZI9O5lm5RuDhJjrdrV+m9
+yRh0fgkfUWK8sphNztxP44++5R9nKQwCCzj3FXmsqu6dUALKyvLHSL9qMv7jhgrp8GCqVevdrWY
yfnnfTvT08p+c8HKvVvEwmOmp7QBbTDHJ9LzIGG8OUH+tTff7kVqsFcGmpbzm4EKtB1TCa2ms++h
TuDG8dZVMVNtMGrX1rEHmlRBvOWLXVSnABz6qA3YUqpYrsbnxGr3eq+sdfkYVPpiLKSbrgOaEyb7
rDzhYrIe83ELawvw7E6GRkFXbIWE+0OCQQecjr2w2hXo2XWDmUYutdi6j/uBXriFF1uJZzc2AFmo
LilOA0sb7ipZ3AjwPSk0cWNn+WKRYnxsBneDiHaeiB6yRkXwAH2mMEGC131xTcoBnbXP0WUQLu09
faCubiGQ5m+j+EcZwFSJvnYCaau8gTvCcTAgUgozeeU1qlOoj2b+ZDR7r8GXt8gO9qAcC017tFOs
IQX9E0TwpMh8gsy6wLxt4Su3idvSX41XntHhxatCVFZW8oC5jFxuVWAPIrwjlkAx61y7h17RFn7+
Re42SCMiHjMsVBmbALiMCDuAHSpQNMrPGeJ7uOg4lvHD5zebGFHXMD2oIUJ40Rv1xsqzZYu/JjYT
CHkinxeC8VWc3IckCv2rUZ+8pHf4oSQDdlcxm5a+p4V5r5W3CMfhJ/Gsxuds/OJLG4wd12N6rFEg
KVBPADqytdpfbtyvUpwjEcrD1K5dVCV06ZDv1SKOj+i3aetrE825CAmcoDVQ+RgwjDOXWe0t4REt
YEZs4ZI5nfhuKpOVJMTdnF/bpCs8UDpBhGz5jqx0CyAHj0rzSwH+vNDLalOQEUL/WQgqSYqFsZnS
AhkuEVIHEJOnN56q8GW9VdaVrD/mS+TrjtBLpkzgWT/95nODvZ8mOR1FUnRe15mK9WRLLTE895L3
LS4lBCEt9EV83A+2EbxasAE4NNEAlLcZigmDyxPUa9lwj54BRZXGroU5XBghJDtK32R03QjIH0e0
1yIa+qX/ksbRovPDrWalt1PixOm9GFLNCeNPpMt51zgpoHaEex2plb9BCn8aOEYJYflw/SH3JbTf
FAcVyE3DfkcTa0lAv0lw2Knww/CYtD7s4Rq2ewr0i5GmDfK87ciHHp79wUDk0dqN9q9Uqo/KiIBj
us+1bAO9exmW9VoNh88pTWect1HpTLWzwI/CynC9KmGudK4TiWCB7e2Tr2ZI+tY732+3vc7RMDzG
Y7lIDAs6FAS9AdA26mc4hpRkyalcrJIsd8LoYESPnCdL0u+NgG93+cD63Y0O75LwgYhbkecF6dSw
ul4LFeMshyZ+DP3BKqIr9bXfXeAC6iSVndeQaHb0lshwpB534DnUP5vZ97y5L71fl99C+f1r/DXG
/NRt68qrgb6eUe9fx6d07Z0lB1EVh5rAQsZ1cuFvrgw5XZUfbpQ3rzWFZW8OeiCioT4Ug3GOYSKt
TCdc5z+Eoy/qz+kq3WRPl4f7TZAHjllVqIXCVqLL/H40Mg8fimFrnG2zW9XoVyNoko1Qz/Irl/Rv
ZpKBDJpGguYYeqnvBzL9Ko6zXDfOCqa+oXxnBc+X30SbgprZxL0bYTZx0EsHPFIZwT4ikrak4/LU
bOwdfaNj/KM6ul/FOsYDdwHCJthUS8XhdMuc+lE/+NGyffTPzVa/l9acbpcf7Dfr9N1zzaa4gDut
+DlboYjY+62NVdSvMRuvjDKrrhMEkSsIqgqUnUENyPYs0EQ4AbdNfdDOg/9kYPcz+gBvLTCDQltJ
pJodZuihkNHQ01YGaPHLL/mb4WnSaYpmkTTIU1/i/ff1haFFOi7DZ/TZ7pNVuy2W6D856sJfZVca
CeqHRQse6+1YswxbzulCYomnndUNfiabcVlt3F28hlnmZA7X3hpN1KW5TRfP+sJeeE66l5b+plhV
V06ga88xm3ICP3YNGMezTcekbm4N8aPAdHpSYrk8ux/C63cvDDPk/eQGcN9Vu621M5gfUjC4xhaY
tOSLhw1HhPuaUp78RNtcHvRj6jIbdZZFtGNoIR0camfuE3/hZyj3IJeDBKiixI6fSM+9igZ2i29m
5C/zrjrlPaViqVnRhaL6ER06dMsuP9OHvTR7pOnwfHM4hopkeQk4nbOFEwAEQlP7NXS/Lo/x8dCf
DTKF4m8GsTxVpRTbames7tbK0jggcHnCy9cZlrCpt+lGO/2HI86uMos6u+6hh3gOb+wN9/qUIUYO
lk9fMCpzMH9YG1cm8urHnZ3Hlqh8q0zZQ8HnYSWvtK27JGXjnjH29arYxStpiUfzlZ17ecMo8vTz
NzNb0npLLK3XzooLaNZDVSDfeF66jGLlynH4irJ4dxvMPuLsPDKyuPRzuJjnwGgg56Fe6kdfI1QG
bTRFEKsUW7PSHxKB+Cq1wIMlF19Ls/7WWCXab7b6tQ2I1MDoA0bOtU8B2lYeXRMPo0hHkVocthrt
uxjG2wyH6AyAOCaVCN9UQAUecA5eGtWwVdzQUfR2qxfDF4vS86IY8k1YaJSgLWtD03whyvLoBzg+
qc8SkL3eeDDleIUH1LrWWtI5HcFZQIb6D7s7aEAhdZdqSD9sWoI73y6XqN/h7bitmuAxKbo7VNkW
bYCrCEYfToJLECnj6KiYrqpAhwtVPIUqxMoRS6DkR1OGt8gkXl7J06y+mXWKDQAPSRXo/IECgDj8
/gNbhWn5TWmr95KCaO5QbWkoOEMaOkV85yn1lY88X8QfhputJ2EhtsfzqPdQVBcdiT6WQ/suTlY+
KDh8xap1lchg978iUF36XwTwuBjXm0JF0Vub2OH6tXU3C3M+PNFs2Ym4oOyqNzRG/PuCOn+XXAsn
ZjV90DCzOZ7dfhyyRlb1DNE53UqjmmSn9/i3rnAX2IB5yLLtNTzFKzT30medXXQoedV5UTAkWrpr
0wlWbKF60SynIePH8evlRXTtkJ+9YBdAVE8LTsMayx5TVKsoGFZdUVxZPdeGmb1Uleg6KmCjdjYS
eZFI2NO3k0WcuDLMawj9ZvIIzN5GK8pr9erNoRfIblZrkD2pAPqf6O7JWGuqi4pZRC/+aNZ7HbXM
z1hIrWGzXQkcrrzja9T2ZmzV9Uz6l1xldg3Z/ls3PJX1t8tf60rkx257v+dFhPUB8gQaxVvZ0Z14
iQrroVub63AfXglJrr3O7GauWzWwq5LXadjrZkwJxU+WNgqlV15p+j0fPxklb+D/Oi2U6TneTFsQ
RFpXV/afRduRLZZFC+w1HWsDIjRaSMvwynf6vyySv0acnWQd1lNmJVSq0UQAylI8yZkzFU+f09Fx
qRTjqPno3hs7mNqX33VG15ryhml5/jXy7MQCHaUoGeAmoh3/1NyqNIdXFbeyg8jYr9Ja3MQLdZ0s
/XPOdz17S/Hz8gP8/pv+Nf5stysVEhNNKtQztEhkxxYqfFcFYv9/NspssytYg3cxE3wusOQYlR65
voDi1pW9MDv953NpzeJ0C/8fJVERcCwUTMqGdY6j/eX3uDbCLCZHL4rSfq/TlEF/XgdDQ1NofXmI
+QXz4S1mG7rr0yKKM0ml6IEpEau/OnrRwl4CsN9kayqW//P+z/s1OEfnhK6Ueika5meILytrHexR
d8BrQT81a2Jup/XRcVmIT1fe89pcTj9/s8vDhgjRq/la1ar4rjo0nWC0LswlVkCLfI/UpHd1n8/i
ow9TOztYEOVTKm1S+BzialHh8WNP4lgRFq18zrpurqyWeYD0YbzZseL3VN+HmoktsJ9fuJt0mZeb
HjXaRevQfV4qj/Uxk5xme41EN73IhRPUmp0qFg6qdacwcAbzt7ZeQF2Be2oer3zCKwe1NTs8uljH
pjdlmD8Dk3jZjsv2EBy7tb6e2I5r+wpMfpqwS+81O0fUemiKbmDALv6VC4ruPYbOLWq29fLyq12Z
wDnW2kULVs8kDiwFL/MYv5xBPcX61WDyyh6YN3kl2OZNOHDTtevktrkFk4Y/aktncjOluwlg5mjj
f7tWOLm2LqeG+tutV8I7o+/N202XTnVrHOhUFC8AJPFWJK6Ul4BB8n4hdsX28rRe2YD2LIIQUpFq
8rTn8SOiEngH29obv8jGY6g9XB5pxm79cLHOedAYzaJJkDC1et98h+yzwmDlBX+4EoG0PpfWdnMr
BIbBBQ7oNGvUwHwygvFomrEDbvk/vObn9VcFBy5zhNHChzZX5dLdNJsgOnxyvyZH84Tx8IIGkxP+
b9K+bDlyHFn2i2gG7uQr19yZ2qqkeqFJVdXcwH3n11+nem5XJpSTODNj1tYvautIgEBEIMLD/UHp
T0/jnteP5n5vxg9BbSMHJgh7Me+SE6jIXf27BhJVx7TXR8RAfWXfHEOX1xler/+d22owXogmZopB
GkRLSgcPUp4OikfgrZedPh+dUAeXIOQa73923r1lPBIRwsUAE430IIOxfnyroVSeQR74vpGbt1ZR
0VnBjB8A94wXSugAHKmB4oacGFYGJRDQWXEODPvm+zt0/LHB5jLo2NEUAnQotQVrRpq5amorTrIF
T/xu3ECw4/6SGEaPf12XC3tMZlNqSZ1O8gyHl5VQgUdfVak3YwLWuwKykTTSLC1TH8Oo2Q1FPIE8
AhpH6vx9pJVfgNM+VubzQsUXOSbbhaJEYiqvnF948zRd/ELGaYHoVS+0BZ+2cwx0133Z6/3hA0iD
3bAZ7OQAjlI0J63we+LxwCo804zbihc5U7tClB604R0YXIfqjwY01iEDAWbzrTG2nOjD/frrCbzI
jXRgy6GivEgosY+u5Nb+sJnPsr9GVfXMSxY4x5mtGmkkSuMJO4tr+hIaij02Eud0MQMTX08X44AS
LSIl8JFrTju6ip1hTYYP8ucH6pXHzB7s0TlABfiMicGHxOFVW3kLZPyQaZTxpAgE+S1FRQ9CSnBB
9w8nzwLjdsI5k9UQMNKHqYP0i+SkXe7dt3Azcl6cfsbnGEq0yF2B0y8sIJSkqxjMFmRsAHAC2dQS
9761m270jzU2/VHbZVC0RJceev0JRCUQMII2EQjJ7ltRbizqc0YPLVCMBmC09fqYz1BojkEyKDzU
KjnnwE5YgO+GViGDlIL2kmHJRgNEaimnNlVRPM473RoNBQqrS+Tm6VqByDDik2TxSepBAqxLKwAk
1vapmufupOHZMsnKOZM6W5p3uT47tahZevZc9+gTlb96SXLB7AolVwm6fmRKj0YBoT2hUGyxqQO1
nlwxxMRZmYGxXZfFfhU/wCS6Aq7hROyOfQKNRakPQdpcQAQElL3PPVjBOLv0NYpebRJzd4xcmUKs
R3jIaxD+Nx0kzwXCIXSSVufJhOorI8wVESlta1HqhIfJo8/IEOzxNxTgTvI+2WtAsPog4vh8sQiG
nVXYDzs9ZviXf3+pt3o/GqbGDMMUQV5lfOFrygHpH6OSBpMH9z4fq6fMb9z+sIgbioKBnbr9PhU4
x/ArgA1zjpdWmWNohuMQC2ZKg1gpdSBByEakI0bKCRaar/wxga5rBzGjOFuc3tONyHJlmvm4YqGB
oWksaJDpkGmNEb4a3dVBRlrNuWsM7TpSwTlPt4LLlU3mW+Mc56jwwqYYdOBpQCU0dOYAQqY2WCfQ
UuT5Et4aGeeoQjcnz8qYBtBfsimkugR5UymPJDQ3FeYRc4CVIB//Jur0AW9yLy5BRt1H83dFnHUL
wPHImmUj6ATzDUoR7tIghuTKXz1KZzYUInaFSH4L6T4Mj7MU7TEe7/XQbFEAyMuocOqL6n2mT62m
2zJJvVrBQx9sFTPAcpgDAv5KtRNt+TZonQoPh1+QDz/nUrSKPtuEIoigjOQkYjRjVGUXd7DRa6eE
nnePoQUNel6aloCDDgfTLDYGsEec+3DrWl6eTMbrD10ByEGCTzXuDH/aLhvjoKGnLruNLXBhq18h
HNf3gM05O7ClGUuL2ydg+Kee3nSt88JOcyK4wBBMp1Ck9BoTxK0gRVFjX6UziGsV2wQczATF+tLN
9qpIPYK9McVXq/MIGg0xigJgX83tEMgPNd/OA0r9ZgzVkO5H1QVG/yovvGC5bgvrzS62TWeS2XCQ
OhM3Gnr0InSJMZCyVN2Raj0Eg1UMNP0GK7A/m3TD+Vo3oublxWJHzxVEMUNochoM4OayMa/jxio4
ZSGfWy+RlSFrpeAdVTurxUzoiIltWp6l5k1Ys+3/IoJf/RYmZW36bNJzASenHhsH7NpQ5amdCkhP
zpo5J1RfM6OLTBXs+VUGoVycUGR2utfaUF22u125nfxxU/J2eP1w9z4s46mhJkAqSccON/iwgoZM
CGKXEDaHEiHddHCb2fCzrZ4XFLLBVsOju5TXAvI984y31hNQF4DpgwbpNkQre9daEGj/3j0tG9UF
NYUUyEcdaPnK7/y1SdFDKuBJfjWDCs38xhIe1oYdr3rLO+uMN8dEcV214hoyIYmDLngzyXYnTRAj
f61M0P/OqAAaPa+6sh6frzuhgB4LHSdouzBWJSMOKwKGHST0IOQBMi/2MqQIuh9v0Abdchs0687e
s8fEkEGoiVHrRriCQjAiKT9joBFUFa5gtw7VgATcCHRneMa+8nlNvH8TL/+slXHC6QAlnibFoVtR
iJjp8UGRjSOu7oBx8sUt50Ld/p7/WPs8gxcXCsDvjoRaBvrBH5CKnqYnlXrEpQ4o+AIoWa/qY5he
Utw8doAqe67sccN77vJ+AuM+B8hLyuC6Cx+adjf0krdgOhqMvwAo125YA4IMAMYQfb+/8NVR3PnC
LN1OOYaqEo5Y99QZkNkA9d3y674Fhj7n8xUKn/hnaxlfpakl6cYK61qHQcLCX7aQc482uY7WQ3Ic
dsQDyfa8BYxdmHCJeYkQb4WM8zIyVZ0jaV2hollVgtHkkZNqrbfu3h4y/glPbL2Ue1hoVlnzGiF4
2A5Db0dCIAiP93eTd0gYDwCdhRG66djMKp1Bgdx7YpH5ESDTYB0/Qj4B0kCpnSuchwrHD8iMH1Dq
OCkwVEGDGdwWQCBbKPF6vQB4NqfTwPtY6/IvrmGp0GyakPIHuQw/A+VvSOvc38BbnfvL48hOo4Jg
qEoSgrUMXrTR99EOVJ2dOzvQ4tgU/ZZjjeOxFeZSt1BRnABvooEByW6h+d7S934QgUanVptIjiY2
YC9BKSZVnKzeSRAZhLw65zfcjp//XEBlTSYuNtWI9FaYJfyGfgeGzU20K/blNt3zU1nu3jLpT7i0
OURO8PniA1SEzrUdO8tJ9/tz7PK85b95tP5ZFeNWgMqswhgjQQGmZ1ugLy0M1wJCtukjB9UB6i1u
h2cVt2R787KDF1EGu4VsAnd8vZlghyTaFGGJxaRuBg2T+kpvI1RbFcbolopXkb553/+YY+NSHEJK
YSphTtQDzEDZWrQLlZ8LNMCyBQrXM54JYvffXMILm8yZFUKg/wsFU0AYW8YMNZ5eKbfwffNMXthg
zqQKKmgT8/J/R3eIgG7Ittwa/5fIfvMGGhgNBR21bIAx6vqD6X3VZ6FQFoFcJP7QLFsplJ9q1DVM
sf9dYwYFar8WxUwNjSpHCImby6ozDdS5fwtvnhvwYUOxScQM6ycW5uISVl0nR0uSFYEgfougCTaR
CbQM2aaZpEfQM1j3rd1qLGgr0SxIZ1DV+TJ5kEAnsou0MQ+q16SGcJ49NI5J7fQc46mQ+1CVF3eA
EcmNlT2TQ2UDo+n/jz+BCYsE5btyyvMC8tAvYxRtzSqHAk9iZ2Xr9nh86SkkaaJTLH5IBZ6wUHOS
6DPkRqwlXg5UiD2le9JaqNWVAuenrSGfDdiXm7N+q4tvofUthZI6NicKp5dMBxGCrLzUg8r5CLeC
2aUZJmpGhkClrqIFfP+mj8G8J/43qJV1vBZwJh1Ty6Cevl7JKKKxW+pKjmCm7CQ3cTPfOIj+3yBF
dcsLzwxz+mcud2mPdUfgRY8qEby/wQTZlhFjZUME1Y90PJY9tMdKslnExBHV93EQgWlSD+DuscKQ
WmX8e9J+D2ZqtxHmAmsM1bXIk+YXJT4VxQ9oxYBpBFTxiuCHEHcVdRKEed+BkUnlfPtbQJ+rJTDe
LY6QT8+QmQ2QWtNtM1hg/3MFV4Emozu5wHxxQ9Xns4w5b1cmGWcnltC3FFpQe5cu2Wk7cytsIFhs
QVbXTXYEE8KWFph+7GnPkQuKilO1mT3Rzbz2e/GSfHCu5Xq47/0Yxh/GkTirSj0sQSosvtxB4VCc
XyrNfKHibA3kbZ2bFKChPeqNrYQfy4AbqBHUU9qzuEw2HNyGYoLu/q+Seb+KieaQGxPWOaY8aDXi
SPFogyQW0kzfpgaUdDK6nsY5lKNdNFdnDIZYM9g+W9OK47MOlEgBxpvFHNxSKU913Xlt9daMgp+O
QAgDUEFBemgkuzmffsZa7comCHnMZFXyAzcLZjzm5jTQ8gHY8E1Bq33Vab6hG5wV8hbIPEMwxkRk
gJjzIMNcJElHvxWHx7LaxEYQg53x/nbeyNdBVYgywRrzQJm2/pgLBydDEY8oXZ4HBLqqPRl8kJ5Z
oO+wOjX+L/LpK1uMlytGbVYTqVmCxjB+T03rmys0yOz2Q9vuoe5opaAY0AlqbYe5/31/nQx/4b/8
0cVCGf+H7DCvurgqAgXS0MU8Qdt2Bj+U7rZS4pUyoPiYXdZkCDAbIgr8AHsQzW+IfArDIJ76razv
86KyGuE06C0kuLpNBRkjsz+oGY9y/xY05mKjkI9cf5Qx6xWthK49OO+74zIODzOu0byUoHufrIJq
thFvFPrYdRAILV/nUcR8ub7rUViqh/P9fbtVXLn6LYwTTDp1rGYR+9Z5ozu7mYsE7IwxbJTQMOmz
/R+tMf6vlCAOLuK6BVNb+NBWAfXSyvkGnb4RWimtPRCv6fHWm8xNryU/QpGHK7t/H5C5X289lJLR
Wi2x3FAuIV73SuHmIMcORrL7K72RrV9tK+PFwsqkyGymPKDbblv72lb1NY9seOOyN/KXKzOML5E6
jAebJU7SDGqrRngpZekMmSiOE+FZYfI3cSFRD/IiaBdmdSBAqqw1DibhgIdvJapXa2FcVUHA1FhA
uxNlPrAmO7EteOvmiRvBrp0Veo7GnI/a6v+h82KurulLKPzHe3whDGqVOCukpSmCJoIObvNjCYH4
jTHFZwCnCuS3oifukipWbSIkJlBnNZSN2YCT4YxytIX+lCUvmqsh5ck10dcgbGPGP7RF33S1ihZa
QCh44PaieWwqAWQCGnTMg3nNfbrUzaFBOJfWHJp4rOaPhph4BkUDuPyuqq1V1Rs5g/zDssOMlmNm
wlMpV5sKjTjo6qBXF1no4Vtl8SEQRGkKiv7hfcDvyaF9JEQ1orVkT81hmmSvrCpLMb7NCyZ+W3Th
MmdRsreiTxxNw3CG8Hua3qEXa2uYzu2mxTU60S6zGFIcuTNmbwk0H2lGnoqpc6TxOCmRq6iCq81n
A8pXcb6VltrDiK6r1xgPT3OPzr01iwYmz8SHtMIgFzZPTFpLCMV9S3g87Le8qokoB/JTEOaCoZe5
C8Kw0CkzFBp0DhR6QXkRzJjrWzpAtxs3e47sscOQCbf6cONyXJllLsdASlw4VcaA1wytNRDm2lSy
Vjh17UOTytzhnTk7pZM4PMs3zuyVYea+tETJIbes04AQwcpBYQAddLdRVLvWtlWxAB3VcJzarYz5
yuT6ky6yiQnqAWkuYq3xdvxL9darOZ9FP31X4NtCW33+j53olTkmpjcoIIHhH+YKc3JqaC92ReNC
F9xraY/UMD9CCdODVrh73+wnDxvjDVY1CIBSMauvgNn3epkapiDlbEjGRz390adncRKt2eg8sw7R
KNc22QCF+OQB44aVhYrvc5oVL2DwfO1b/S3vZvyyBhPKGFUhU+m1k3A0IO4NSo7mR9ehej+X4XNF
S5s0ELutnupo+AkczD4Pe5tku2V864tfavqzro5Ldp6biPMRmWPzZX6OiYBlo2ui3GvS49SVB+iX
H0TzIdYMZ9X5EEDsDMoTjkU2x/hikgmGUKJNUqnH/FzrTo7oYEw9c000jjBY48Wg3Xu5//14MZ75
fEUWyYIukDyAlLTbLS281qqLq9prnn/fFEO0/6+0E+olwMqA6xWUc9dHpc9k6PyaTR4Ug+SDueWs
mkAjghwdRNMorUjJ85iND9JIbaAeLG0mj3Ob+B0VvYyoNSCcy0ZqFKupl19pW74lFGz9mLaaoOkt
aLFjpqmjZrw55JvJycWPZrIwJUu0DHqdyJX9aNP6mb8iG9MdrzN6q10LuvQ/m8MctVSn40jjfAk6
aI9WSgdV98YNl+SjmPTjGP5VQt28y2aotRa7yTCPudmpvtDHrypdJWI7O9Lm2OlRsEp6TFyCRhf4
L9A3ZGAZwCj80yruJKM9EJcfUDCAdP1gTV0QTqDXFkv7/pdmrs2KB75aC3OGs6kahTwrlkBYChv0
vbuSvE6piB5IuZNBy6ObhX/f4vp/ZLzQlUUmnoVq1imxuFqk3mCQkwDNzfsWbsFCr0ywsauMM0rB
WIzRaR+qPDugUC0hBWobSI25t3tkJiIoNFBf7kUzMNIVdqJb9fhOoJmOV5Olz/khMcO3epZ+5agN
hwjz938jbxeYKEcqeWlmJcmRLoFJOgNDy9t9Azfi99UerB/+IqYtcTp2UHZegmx56dNpW9IDQD+c
yf9bkfPKCuOToPzblzTEToMjd9tswdjhqG7rQTgFuQG/0HSr/3Jpj5261XplMsQBq1rxAcAE9X7u
917z3p//DynQjRL+lTHGCUJZeTbq9Rit/mQ+Ru5gLTvFKx707f/0rT4DzcW3ImUuNlBsQpqeHXQV
KU5X471cOPet3MIjYj2rpA/k8Aywpl4fCW3QS6VWNKR0VQrCBDQEzPQJQh2OOW6pBvacAeon8Zka
PJ47MF3evPR/TDOuOctkcVwmVL/UQXUM8V3RQXUl5D9m+c3INHsEO/YCOawiJv6YA3pDG3vsO69v
NwZYGNAG8Pvsd2jGTmH6EBP0GiEAOzCVTio4EsKNSZ97YXZAPGFrAxSZpX5jdm9DVhwjGlmCjuLQ
OOW7IgJdbpueadm+q5ChaxTlr6SUHrWJ7hOp3ZKYukqZWtoqw0ZEEEWkZ5BlPplh70CoyDHxN+g9
QTNT8tP2bVIf03DZmwbGnRTzoxm+RQBRa7Xhl01tQ8zZSqvFVgdqJ2K9FYxso5bAegitXeiY+gK2
pxpPtUatKgXkAk+m0ew3SQM6WRMXyJxPYJrfJtNrXC2Olv/oc92ptfRRmIaVaNlfyOiM/eRrYeh2
CTmS5JdeSD4BP0ESq16XFNvcEL1CSHZqS5wqq900VQNS9n6ZSH5mgjZSfpImTEgWhWd01ZOgSMco
0u2efpNG9SjLoNcgEv6cbqtkgcqVugWR+rbFMBfYGPJUsIfJtEnR+XGc2UL5M5X3S3QkIygCdU/O
fyGIWnrX2bpQb0j2NqXfSbXtgd0j8gwZxgKy9pIljDLwjgvEykwriocA9HNuIxXfpvk5Qu+/p833
sI93s1F9m5LQq3M8MO/fDMZXsokcC0svc7rIZEAiRwYKEu3NVP6ujYf7NlhX+cUIc/vSCWqkrVGJ
wfxg/DD8yks96Vy+okC0ld15I3BSOJm5cqs90HWgGwdRBvBzsf24vgF19KxiUTUGUlPjbUzwnh4j
vzLA1xnpzXZMozOKRm6BCt1kPmlaAD5uqpr2LNZWGwsPgxQfY6V3RvVHBMpjwFPJ1HtjDaIiiKEV
saFaAzjq9WYnhi8CSDfyzstK/THWQPWnp8tBkZfn/2wXP/MVKMfoq5wLGKnYVaVDOqiQ2UVT3Dd2
hYMxHTuzAeV2ABCzE4eXUrJf7Ys9JoxGOcYK1Rqdjc/qzaFwls1kYXABZa86SLiTxLdy/MvlMfFU
Gwg4bGYsb+4PyMSokblpB1WCkqOXcYsfAHzC/+wjK9K54JmtNZNJgwU+MUmSIDImkDoSqAU0EMP8
Naq/OmLMjpIJH+ay6xM0r9L6XGU/KWg3qzJe6x8EwrWh7BQED0ZaWW3Hy5LYJxa7/Z+Z3kVkzPF6
LJrEAPKIBrRLIqurUAaccsCAQwxMzWruZIBDznXpT4Litnm5Sq8WvHbDzSLe5XYx8WueQ/AAFzgG
FA4ZzXOLvJv7/iUHgd9mwpRR+9w8mn/J79WufMqeuJ1mxkH9axsM8EKDXd6EpvN15B578Lmb0ZLj
1Osg6Wo32q46Zy7g/b4E/Z8t0HvlgNI2LzG5hUFBdx2dFlAOQ+GLLRmkaR7OUoH9j2VULydUL/uX
YRM2u8kWbXLInAjiri7njq+HnH0hXBg1mT6CvsyFUaQ4mwSkfwjTQJrV7xidsSI38cdzfsglC8oN
5DU5pyCiizmyIjc3+8+aTdZRg3IPcvAwj5cTqE+h+JVtYypxHl63UIOXW8uKdBaTOIH0BFuL86vh
n79Weuxwq57QqH3A8swHE8Xhzq5s47GPOBHv9sW6WCTzhhWGUCZj/+lHwdHvr0Bb8pYcBL/YRZ7I
6cbwdnQNVRe3WIUqnKhBqSHQmo86CkbIIqTN+/1Tw4S7v6/IxYLYK5JIatyZWBAIyDoQnFRcxsfb
seDCBPus7Lookgsso3NGd3FGnzqxEx7A0WQvx+rI7Srxto15Iy41KbtOwwmZxIMerK2DxDUcyE9L
QfxOPCCybD6XBc8oE/CKRKnkBm2eoO0+5vplwoRam3Ie6DwbTJQjRJEwhYdvNbSvpHwsDWAinu4f
h9sfCxz7OjIfKBKq7OYlM0h5B5TNx13vRpsMw0hgET+jwOpJm9A1OQH1tqe8sMfsW7eEaKC0WFO6
xUjNz/UtXNqmjXwVhL5byUk8Hu73VmdglRD9Z4nMNuaNuUAjR4Wj8oXXwqFPY2Hrx8GV7cauFIva
YEv733aV1dmSYjx01ASrVAP9VfeWTWZXrhFIHqqQjunwSm28JWqML1bJoCyygiUaR021ekQBgOR9
cM1WmwVI+R4ozyxQOe5KvJmF/dnYT235C39FEOjHtsFDGUOboJ1duZPA3bhLfB2Jn/SE6YRD50cO
Dwp56wxdNQaY1WbyMkLOA6uNvk0OWoSxVR9Bnn3WguxZBk1T7M7cCYgbd/HKJpPZyIac0lrFPTGO
QgDFW9Dqf582eNX9RI330J+VfeTV/0XZ6MooE336eSrkLoJRYYOEarPOoRuH8hW9NuDj8+8tT8jg
RiXnyh4TgEK90Sc1xMZ27QOhDSjcKYSSWhDDoZsGrkhBKl6IEh1iyObcvzE3wtJlz4XNZdQwRmIV
RuNjKmJ2phWh9fufpytXFphDo0VmS8s5Hh/lkbqN/tDHBRQSP+4v43Pe6jong66dCKFV1cBcDmEF
L+JaMIeoNujj2Op2B1Rw09QeKKZfoXj1y5yiArqoqWQpJnhOlVzaaz1xlPiXtuQ29Ll/UlK8S/KM
DjCI8tGJkZNsM0VQ7Y1QDpeWcp8Rw8+J+JbW/Xs/Vq1Vg1qoxf0jaBlo4PvEiFkkn8ZcsqPomQ5N
YNDTXIDYhp4B1fNSodqXbfsCPB5cfZIciFyfwBGSOUq3PABrIlrVIlF3TLE7YmpHU72jc3YsB2Wb
DKDsF6uN3ii/TYyDS8MvqRn3idH4iQw296p+NITiGfrl3tg1D036nQoVCkGx15K6B/yoW+xoMWw1
Qbspkm056TgB83NA+WL718e8JCKIQTcVnQeRrLf4wiMJ8QyWF4gzBJCOtocwP05p8q2mo00VOWiS
cidJFOjsctZcPcMgJzrltAU/p/o9iR5b9PILEGuIbWL3AiSLwDkaa8QGP3g2vsVl42hQ29YKUMIR
0yrBc4yXnkzR15h/ivW5Ud/nxp2jszEeaxwuWn1MMrVMMhxVabIrtXpG7w2d+cmuBQwgpqew3Srj
WwEYmzltJ+klCsGIKJ0QIn10hjydrmz50Qnymxb0YFHHBZxTfW3icJPEIJFpoVsp8bCq7Cj631uo
QzQLRRHdwEqut7Ccu7JWJ0kO5BlD+hC9AQouCrNNJ5NjGEmOil9WTtSiJfVEyZbH0tEHXwmz53JG
o0D+recraK89zQBPxGP404RKQlZs7180NjFnfyZb4VYbUY61CD9TGPbFVgc1velCnENBU8JX7czj
vi1X//DlaP3Zl8+S+8XR6tJOUHtItgajbkKZzgRKaz8YpZXFpR3GmK2t/9KqQ0y/xy3vWf3p/e7Z
ZoIP7YpITGgrB4UuvULaxRnygwyZUz0jtpRku6muaiduxjdDzDaKCgHBfgKcqmrJT2l+NsalAKBM
B4WAMCfOnIKqIZJ11GcI+J0zgGvz/hkkFrt5foqg3EW055w03lA1H2X9GAvUrepDPpd2KY4Y4yWL
lVKDOpI4bgTdJ/2OpgBrq+VygDcY6aEas2MaPZLlicr6k5AiDWn1wlLE/HkeJSgLgnxwEbb6+EH7
Eky038rx99Seh7rwFO1hmH/EpWSJw7PeHNL8G8rERfxM++Pa/5v13kqVVxWzvB28UWeC4NzorU4Z
LBWSes2Ca4dbM6KZnnYSRPpAhSOT17opAVDuD5NaWWoMCj8JUL/cTUViaWHu3j+a2hqVma+lrgrb
ClR4gcYmTEqNwoQA5dVZgN5n4aVK+JSQ5R3DUo6SfAMM3jK1925+JMXoqP3izQnAvxrxwyR1kjZy
gBR3DQwYqhEU4YS/ivj7AMosQUAxvyx2YhXt8V/ucDEhIFrZSw2+jArfe2glS26F45LoO4mS36pQ
n8K6cDQw7ytvofTe4OMmz91wXojk19NHTsGT0g+zPfXZC5rPaJNPDyDi+4inRXZxuZy80jxNfBPE
o6Y/KCDpiuYanmoXh0Fo+mYbFFF8atT04f7+rdvDbp+G9E0UDVGDYi6zfXVcjkMipXEwD8CN5j8X
iGCN3WiNCEsR5t7vW2OT2M/676U55kGS5uoCpikao3I5OarkLJhshRCP4BRB7g/2YleGkyd+H+/5
TuWWswV/1Z+1Ms62MlSU/qtsNT666HAgDPwiL/2pPIFK1hPcFfk2nERwoUtOs6vs9qPyeUAiJrNl
N4B9q9BJ1sUoxAZgUt8mC2D70wFRjZdbfvGfYFEFG7WoS6qG7EhlqgKjKqRdInRtEB7NVwzxgm59
8evt/MSHRn0NDowt5giBPqSt1aEkQLVCCd4tvO67tJ1syQOx+5lX+14PyNV5ZYwxB6jJ1KGpahjT
l/MsP0UidKVOmgyhQ3N2KujW3D+wzKML+fn1PjJHJu8hsJmLGLgsR83P9FPSCE7WQUEn5LUjmZyc
tcQejIFkYEdZv1ixUCgjbTRB5bhKngU2J49ppguy0AZE1p/rXnmkAycj/HK4r3eLfaLKVZibSV2R
wND3Wf9Wmpsu+Xb/g3z2AO4cgM94cJEZxKIigSsOB6D5OT9mGGAxrZUnHEKx4OKECmXkh5vRMx8a
zeqQmRQ+j2CQt43r3y9+QKEnIHrHYAlEuxQvDCvbrCveW/9LUGM2ct3oCxsd9KfSaQkB5nEGpz+l
P1PHcNaS/nQan/gTpLdP+dqXU2UE0k9BuAtzuSzPGbiQ2yBVHzEwqxuaAwrQEG3U+x/v9uX9Y4fZ
uqgtjH4ksIMRxeNcgXAlHO2wndwVEweVb2sZZ86hZ/GF/7pXf2wyW9kCybtUbUKAh0OX19ZOgzfm
juo1zkrKBiUXT7eJJ7s6uFMsAJv0k/UJlnNmjAFl4HatXAthCdIuZPONFw1W9/H1MP/5cYybFoRp
LKaiaYMMOV2dNxYAXJslarzaSN2woE63nLuCh7lgoUhf9oTx2BFpqkEJIxLEePsneCiOoHALy3xr
JqMVVyIQ05A0kHUrbStLV7vd3EEHGQ1G/UPMt3kJQRilsDSBpvY0EyvG+zk0nu+fldu+5M/WMI4+
BtFiH0khrlk0vpRafVL61wTStvetsBXZL1vBOPgY8gaYRoKZ1h2cxLQrD3mIBVGf0upOg59xMczr
3v77Ty6x8yituQxCKsJgIqc+nVULXbRTEzWnMNbPhSA49xd4fxslFjPZ0EHQBLHEmH33MSyHqDad
XBE5l4ytETK7KBHmySREpVAMAqw0r6MroFyXOpCDgv6jvYD5GYVfm0vrezvD+f/nQ2KHS0JwIix6
U7dB1AunRd/JBOguPH4o+r0y9ED7yCfwMF2UAdwScmqFq6O69xEZRwZRKrVPF3zEIV3OQ7ePaMPJ
yzkHU2KLK5U5x2FB4LfWZDXarzI9oOhXLLynNmTD2877nhm61dcBZ2wMeUxFOKIIAzqyhIfu+LDQ
XTdD1TzodN6pZEvoXw4M44EMaNuUg4wD0zlCYHZ2sV21apfFmUCH5gBm8Ja8Ndzh6PtxTmKlqjW9
yaWkhlWhfFMgVFgUgp0bvylJObeOZ4jxKiO0KdFMwscboI6WKNAmK4896pNKxyENYMUc2I1kKzNZ
Ww9jp+B52GKgTHsfgthZlZUMq39OnlGBdNdmHDBW/n23wrvxbIFGk0Oa0hk3oCUpNEFXAjSotEiS
H+qFM8s/y3KxabivSXoyAWXFSDqUWX+Baud/c+AQfL8+uQXoxYwGRVbECaf/pkGXzTiDW3Oyh/fI
Vjb/eUPky5avydtFtjRMCTimKiSAc9HuxXQ3AXART79049GIXhJlwcQ5mjNaaK/EbxAhrYUF42L9
E+cL3M4R/3GAn1/o4mfMJTFKXV6/QNsduobaYzg7iTIdKTGdQkIZSDuoQ+ZGhu5WgLlLEIJKluT1
/s/geMLPi37xK5puMOI0wmZAleUcpsLZiN/uW+Dcpc+SwoWFEapTrT7D0Qu5l4UmyqF7MfOxdO9/
s8O4JC0cKm0OKzzAaOu3JHIl1I+LEWgSYeJ0R3hLYnKbTujVNmmxaROpt0oJ2cg2gvaXsckKnXNR
OY79E0N0sXvoIMhyaOKUqJW6JRCU6VvzuBivffJtweEoM/Ov+9v4b8oB/5zLzwfchUUpb5tJmyC7
KUPbM9apFfUvQvRhGJElCm/EQDyWZbdHsV5tvhktxyHePI8Sqn4oe5irMv315awGrc1yEndBodZ7
sBFuhzrnuRymcfe3A7iwwbicGqhCcehgo8YMCkn38VgHAxBrJDcxkvYeFfMplz7yWuA8n25v7YVh
xvMI7Vg3WoJz07rdgbyDOWHTe2Das4cffJ2gm5njhTEmx6nktJDUAatMdSDbEygyCudp3N4/LbzP
tf6Ii8NS5Gi5hBOMTAK6Mc20m0sua+PNTPFiIettvLCh1oWR1ELUBY0mWUNlWFW7V+TKFUESaWYP
Wp/4S/X/SLuu5rh5ZPuLWEUQIEC+MkxSGGXLfmHZss2cM3/9PdTWfhpDs4Nd3+dRqQmgu9HocE68
b/LpLjDo35j6iXDJq4zlPAm9gHA9HHdxfROB1brDfGg8/K9tEJ/UUvIqeayztA+xl2w7vjDoRudw
Z/DbfeKkXuGqivTnX5EnS5OCHJotbZosWNoaoWoOUPq4AxY1VEKOyVd6vSLtDu7gj/lGK7aZr38J
MGV8WX1kJAJ5zXL4k9TmaFYAF4FFAGv9Rb/Joi2aPtGDC4hG8M6gFYQ5+gaFtRYZddcAlh+QKXz1
EMhZP/uxGXI81CRt3uQMH0KrmyRC92q7C9vfJYAuaDbsA1RSLq/8cyZ9TRGdCJSc0ByBljSx4QvY
djGcAGhDd+h+f3+7Ip9yC653202u1INmqoVKPqhnwJqJhxwpCwsMPzYGsDX0ozSDj7KlG+CxV6j4
tN737tNr62SpkifS+oqQan0yr4rGXugu3QIGxzNf1C8EuQHyk0JJDskG6EooxneFEm/ccgsP2Y58
Cz62+xSwvpiUcxBTb6iDh/tGlVpcncGlhUqeio1xNTE7xSvMwBxGWdw05o5xw0/A6gx4QxVEnUqc
5JuMQZtZxzKI0+i+syyPzwkm7zMnMH7WPFTYqsLVv+/8iRsWtm1HbIR7Ilazy9t2y9jusk2s23Np
+ySHBHzGOBtnnJ2NAJyLh7LZ9JjlzwZVflZxNcohDvoBwiqYsZSOJztLzwFVwK+sUgWGv37vhfXI
feZxHTfltEBM1KRXWv7M9JdlCfdkuiegkayAAxVPvy5voWplklcR0VQaILFdX8jhjRA3MW2um1SV
dVOowrtXP1GFpOjDgo+QQsCMNEePmTkpQiWFKryPEp9IYIUo535VtibTHgm9yYxkSyd0qcSqB6hK
kuQw+NKAsmENBuOS3KO+v4uDu3QEUKBKu1XRn7F+ycmaaq0zCODs1rsOj+sVxIp75XW93msrQrrq
flc4+nd4rRNxfK7HKExwSJi6cWewUrRtcJWN6VUFzuF+Ed4EOpjL2icPA8re11i/6URmayVJYqy1
lYjaG4buO7zkgyR0Mk3fs+xekLuK3nAVnpFK6SW/EQ5FTfMGGxvb7S3wBMzKOAzmF8XaVDe2jOKW
1W3LzCpB/W3BO6ypIoy38Be95InDxhozXpgTwYj1zkiAElLq8GFW0wQbM2SdF4Qs9qIqzg9Vztne
mjUAtYQ9QLhAgO6CVyQG1CBgKePcutMBeOX2S6K7GIALgC6SI8ulYZpv4TG9znLrFuPekIAeFMNs
N/N4BG+A8z78JtbvAkMXyKXtrnELO/UjdHmgIuGR8EEg10/DamdOd2ZoYfz7pg6vtDkUwKLbjNVT
RAwghgVeWYU+IDQPobEcOFIOHtA09UMaANdSa6dky4zqSojpxzQcuVVtlnLblM9Lvpvq7kkUpo+O
DuBrIHHCdlNHHCtAA97iWIgzGBBwnSl+63j8qygerOq10yK/mIHdNP8Y4vImAiJpjWDLsisTfCn2
PiDtt2pMAIQVVB5vNEgbBqdn6LbL4yX34wohq5WgzayvUcYolu4XiZbbKms2BkOrmF55jAQb0UBu
IIBUF0YvScfuewBXYJ/Q3AMY/PugOBrJUUt13WFa/FfXmgVEMUap4DKz2NIxXYRrXN9xYxeRzE+y
wStnpNpyVdJ5de+fbhzOMX4Plkygu0jBXWcMxlBqiLSSvXhl/kqFArzxt9D9bx4Q51PcJ9KkuI71
bVCD3Wd9zsKh5Q/rLA150L4tLrIGpTfv8r9J258IlHx1KtBIlJkQaFXZTcX7fU1/KKz8rC85ESE5
6aVuFwQhOKwhQX9Hm95nTfJYd/p1jGxIKuiBLM1hBplPZDePoIa7IWzPeH3VtIGTTOXT5c85ezmd
fI0U4em5VhVGiQVPLX218gd73C3tD9TVFIMGZyPJEzmS32aNlZK4W+WEyx3L9vUE45x/5jNY3ILJ
u7yo87nnj/cAlXI8k9mXLOxXgwC7Ru4PhrdSQa/9Q+uIZw5U6WynLtwpghYqhUYlqI9EtkZjs8Fv
SJMBaUbFuaC4cqlsfl1TtdYaV5JM34XRPqBvTe/XdrZpRlR+9FARJSmvJMkC66hpqS5g7yunafYT
XWfWy9rdj5ZBN7oK75BQrtchEYXcs2p5coCSHU5jm0NboC4J7XdB2Dt98rsOjF2OMUqFrqi2VLLH
uO/SkJlY4VofaW+tX6J0lmsozQ49nPre2KRvKWZEerftHNUyVRojWV9umGNarcktc7bRM4ibjCkC
JtXqJLtLy8wIEppjI9unLmt2lXZrA40KTThgDbtaGhXXzFnvZvxzFXFpNzXDAlxCiRUNbY/god8S
cjOpxoD/Q6D7IUXaN5LxaVpixGMMocLhX9BXDERlVyBt8gHApixmrXb16do7WZa0jUXK2mRprOWI
4XK3rh5E+SKKajcMh6HM3AXd+QBSXlDRoWnqiNpEd/2sUlTVN0hBaAsGOj6sCST0G8eOCWJq0JAd
LBCi/yu8VyWQzqvOP5ss8x+h76FgLboRjuAU9krupSlmqTvDD5vnrKo2AHXyFaa4OsgLuywktw3V
KQp7ddts24/f1wEbMItgWN8biu0cOOlRea7nDfBjjZLLzlp0veopJDaeeBswueoTDBG1XjBv9Pj9
2aQelleYiMwvvuSVYTXg+j62NN3M2u04oYUoV1Q5/kNK7GNlkuPuY6NummY1xE2CvN+a6+189CJj
+lLVGqDaRMlZV20ZsG594BblcFdxzFcM5l/dBx+rkdxK2eUmKjnYs4GlxyLPboL+Vgu/4zmosDLV
4UieRcsWBPVrhigX6Nubai/Q6aENni5rusq0JHdiD4lRsw5S0vqlCuCVrfZQzxjsYNWWzS8h+PYu
C1QtS/IdpKyiLFpzwWR8XGjkih4QzItCiEIPZDySsBFWaRfQg9iOj/o03UTay/9rGTJBOBEROHkt
7BuL9NsU0F9kApsYZiQui1EtxPgzydDFwg55BjE2qq+VDQCcqFEotErE6uxP8hhxb/EMAzO4+U16
XKrgmiY/Ly9iNYkLzlRm/KbxNOT1BAmAEtyE/VtafSVW4PL512U5qpVI1k9HQAk2GU49C/rr2Ej3
upkpzkPlzCzJ/AtgXIQLOICPuTbt9W8ifLT5A3IEobge+ejGBQo54WulFYpTOms2J68WyWwARzWb
wQKzyTJ6P3cvoc2e20JRADy7gR9C5FxxwEEMXgsI6cppxyaQPNam4tmueH3JeWJiFQs31x6MuG++
ieKm6sMYCZEE5ISIBavff6ERJwuSzAf5YTDsYXrhKDR+lTF7lzDFM11xLp/Sw4iDSEj5cjTqW4sF
h5z+qMW4vbwMlZD13E5MNEdLTJetXTyxWX3vRX4/gELKUgEsvWcsP9npyW5J9mNagYAOE4Bw2/s6
rZ0ySz0kqArPMuzUq5YRA5KYOnaq6iUH06wA/mJO6utmqJ1kRoO0RTfd5AdtFyNplQMSMPZsUO5E
HKD6g4sivRcGd3V4CwAiZwDzoW0VygK6SoUl+2wqOrF+HRzAIGXvGy53B/DfXcXoRw8ib60uA4xQ
YZvnHwEnGydd1VZsV7xZjXPaBGS7RotrB/yQ7nQv9eKjcqhftUjp0iZTbE3pmsJYQfyQE5yeAHzi
rWu0YifaMWXL5VkPfrJAyfukZlWRwobXy3rbYzy8S9aRPFCtFlz1zlc4CDnzvHRNneprfGAs1tc5
vaOD+b1iyUORJ0euin4U65KzM3EI2mgtR8+IGetuAfyWJnaQEXaBX6PQERkQ9l/lgo8tlFMymJ2e
AUeCdQXJDuAnAXBLrV03X3HgcOsv1YDqbeh3O3OLNDftfyw1OIBu7eC2t/at/cN0DQtIPSpNUiiS
nMSxDaSH57VJZ9bLn6U+/hCqphmF63oHWTtxXd1oN4DfhoSS0FsS/hAWuzP542X/qDpGyXHlFOOK
JMYxLmbkImED6PPU1euvtqGi01EtR3IvKTh/ub2eolU2rzmeMn33dWwVyzk/N3SiK5I/CaoMTQt9
tNo32YDQlCybZX4knv3D0neAtd3YbgdGVcw4AAfwOjGfphs1jo1KNyQnU+vGHKAiiZObAViwkhVy
xbWmkiB5FQb29MbUIWG0hscxGu5tFfWIwpnITH684wOGKCEhiYy3INlqU3BdGwRz6cdMNe11XjWA
FIiOOtsCst6fl3SQo++DoWaLcnTzU1+2SYqu7UVlT+dV/UOKFNG0ca7VvICUvrTvyfBb09CCnoDj
WXy5bFP/4VL7kESl9fQ1jZMA0XRwk98i13IYMCRhvYEODJj1qgLuetSfQ48PYauqnLiJugQpjwFo
g2MZv2pJ6pQJ8RHB+5FNt1oxeWlZotr3/P9couQ3KrsIQCUO9VjxxyPjPTmRvy5AZqPWlbph57y+
fyxSch5tAyRktKLjFp261yAs7lhJPcWSVPohuY4QRMyaCN6XRDZh6VfLVYw08oRuIGReBhc4rLhk
BLrA2SE5cFWu52y7Kf9YouQ0xtHs21C30MLrDN4AXvQGNxr1q60q03O+sHIiSXIeJjgxBQMn73F6
666JVxU3ybtbnD3BnUZgjKfYKjGqVp2/oKYyGE0WmXPdrX0GbIsMvbEH48eKKLZOO0bglpxv0o3q
ij4/fvKxUBlNb+G0TAcDCx3BR+hVCFS66xajA4FXez39Teu3EVDRuTIjqfBnMrzeNKbxGCXQ1tCi
24SYOzPofkaG4v30H+66fzRGnuc02WLG2kLBVFOguD3EXtp+aZq9MJ/ylboyB+5utmNx7KQ0+tlp
w68gxahG33p6bB5m0K/UffxgFcBVLHJ3YsPmskGpdkFyTHG0GFE6Yvc73vnAkrueM/1Z0+nushjl
NsiuyOQpqkqQM2xAFxJ75rX+HOpu3r6IzrfxmNoF+xrE0sB7J9YVIBzm1apUM57n0xsnyia5KBMU
Cf3C8BkJUuwGeyLBtVEcxpFuq+zVMn5mwGIGoq1Tzm+XN0DhG2U+Mqszxq4uoW1NEb4B/vYpyxQX
2up6Ltmu5JqGSlR5mkPCwn5ai3ll5AJv6BTUpfELiTJQ+QR/lU75UG3JRfXAyLLCFJsJDIVvY6U/
R6rsg+K8iDyh2VgChGHreRl58tZMv5M6+WoDuCWLh7tA548avwutyqHNWxHuL5/YZcsg8vQCwFyB
fTxgPxn6MJyJgp3bqEFoZKtSbpevNCIPbDKgRnQ4veUoRiDYAVs9XUw3bGxgEPU+B9pyDIAOpCtS
G2hIExp7wdHEk2k7JDkocG23FqF/een8rC4JUGgByItQIFr+Ga4g7a/TykDWB6MlDgK9x9kAf100
4gUSgQ2pojPuoFQD1BauKdCzgzYxAZD38q3JMswi/8CIgpfVW9G0DumewQ/sLDP+DqjlLIMD4Mwn
8IEFTw6sML3CpNeUYnCqjzxuLV6LdJnBaq/oEbdM46s2EzdYfmYd9bnZO3Z6ywLmAhTGS6PKZTTw
g1D4Y/PFzB55PXlNL1xRP4dGeWiAQjHWlWMny1WrBQ5N7gzSXNcYhxvScmfXDcBj73JyV2bH2vwq
AFScFwugaIZ91Rd+l6mAH85G7Cc7KzmgDKyEVAcQ6bGO+k0Nhq0ov64jzY+xYzqnKt0663ZOxEnh
khEIAZIWiBte0Z0BfDXgGGC6EwArjW8gqz97OXoKVNGuSn0kV5Tr7WjOIay2avIfTf8cpMt9tGDi
7Zjzh64tFKtU7ankh5ZuEhg8XDP8XXmcysrpxffJNG5Ifz0oOX3OuoWPHZVDpIJnwq7WoaZkP2Ke
avH/XRMPHrG7mZvfhW53IxTO6KyPOJEqP76yOJjFOgAUsZ+znj1NJD9S1M0MFTmsannS+yvoK/Q/
rv2XGsu+YoDrntGXJFJB4qwn8umuOlmO9PayJ5I15Vp+7jGmNWbtPi1C10qhnahpAJoKfe8J1bZz
S3btBI54844EoWt36EA1021V1T5rEENMlSey3r3s/FTfJkVEodUxrSP4Ni3WvpDw2dT4LltCdHz+
HsxbraKunrcKmQoNtiV/W7GoxWMUuw6SJN+qNK/OkmtBq+t2Bdb+cnmBCp9gSy6oKjT0wWlYYB2Q
IzADD+ZsKSxSpa6S22FZ0ET9er5lKZ55+FRR60sffA+VI9erOl5SJMnTNEsDYuEIgsLv5pt1SA/p
Nr1OuEOBNqtuwz6fM7AoNUCXgP5EU9LbvJ3QrSqCBs+/0R+eik26bXz9FUS7PtTx6fI5AfPr3OpO
xEmqSKauxhgvBsoDbvtoZnTDGMCIHDUGuo1r9LzW1J3ZgZezN4ypW/LS4ctdnE1untqoqUfOPH4D
0W6NaVbAV7IaTGt4MycW2h/BnYf5O1/EiRsZt3NToOzxbRhe0WfuN/OtNv7UTTB7xIujM4zeTJMT
95mTt98jDc+W0jenEIR/P0CeRMMXNjyn446jBmV0QE+bvDh8TMrjHMVubtz01hedb6LEt6eryfw2
zbPT6C/pdE2sPUticEuEvuhaF3FdZB0W6sEDOZ3xG62bwPLMcVGVblGnLgJBL7bi/RSVPukeRb9n
DShMhXAmcEv0we2iB74OuuMi/Ur5NRgBdAOfjJzihPh3AoNTDCaSBaPEA7lj5HlBnTa9aoPHMSv8
ljz1Fhr7AurMoMQum8BLm3lfxs0um+J9hzKeyd/6UcucorqnIKytyIDAE9NP1S0QAPUKBBDNfTrc
xu1LOw1enRJXgHytALtGRq1vUwewuh5jecN0w/oC0dRXs723mskbGD9kxcNo1U6HHeGNy8fnoNka
1mNthHjvG5vOrN2+6R2QDDhNbN+PrV64i/E1QZezNVhOUCYPCwAh2xJANcI2a8+M+q8iDX4aSbVb
xymtKNuPFP/CphUKRUHziKndF7pQLCT6dVlzz7lQk6FxGSTRJggp1yzKSbYLepZOHUZ/jzkARSt6
N+KQB2I4rbbsy6r1ss52e0ANXZZ6zumcSpXuyB7UmDPaV4AuFHHHho8u+iv0ce3A3ahwb+c86Kkk
6ZIUIk8KgNPqCBmFD8Ypr4gVN6TK8qULIU55zo01ESP0ZleCzmAB2KNtz/6o3+UN8S7v3Pnu7xNH
I10J5kqjUdUQl2uhW+2ZDyZ2r2QtevedwFlTouqZ1fNvuxOh0iURd7OZmCuqUNfshuvmuFb4sFoo
+39BV3o2JD0RJl0UWaHbPFn7GpapeFqi7zke/nWwjYbZQWjl9FRFy6oSuNrIiQ1EaK/rzRGrw1is
l7eAhIj2VkIOK9tT0T7rxk5xhqt6f7oKP1Yog9ZpC3YzX5O9wQ3ZVJtpF+zEAafpqo9u1b5LoiRL
S600YsaqLlFn3vIuA3hi/TU0fvw/VySZWcs5RmV6oBcE5Guj/6TdT15+7ePdVOhuhsh7qkA00xVO
MqrKYOezryebKV30AmAevViHLyJA/bQHsqGYYubeYjol8UBqOQBKSd3Wfs6DAU/93+HFO8jzic7U
pc3Dcq2zk+JrWz5QGGAHMFemv13e2bP+CyDRgoHih1AhWR4vo2QuS2zsyPMDMYdd3keKiPbcUswT
EZK9LSAYy7NuwGuT/QaTiJviJW22GGcVqslMlSTJ0EhspfncAC6pLK5S+8quGkC1PpNSCTVxTutP
lvSp6S4auqDN+/UR+9raph9WYQH6s3jekaz9ZRaYa2fmPhm6bpsWNHapnR/TAcUXrd3n2jNg9BXX
0LlL4vSDJDMMBxJ0IsQxJuJnngJQOLum00MA3cn67WWNMVSLl2wRIx41nxZAPdZldstzGxBCUe0B
1fi2LUOA+/Sjk0Xpc2CDbym+4xWY5kqXApdat66MOvPbxrwKRORz9tYadyAOvc1a8OTFYDZDOEgr
tF2kqlbMs9fa6QZJVpyPOS2JwImtAweg6bkSPwKvc/L9BD4Rp3BVjTLG2cAHdBMgHuPUFky6tkct
MbuiL1EeEgnwmetvvLyLxtsuMPyhuw/4we63PQEaUfJtNDAy4y/McDhZ/CGrXDJgDk5nHjgeHGKD
tAzYiFkAKBNbq7G5wc9ZoB9mfBpauqlI5YWAlr58yudN6ePz199P/I9pW1MxVQUcrjBdLTWdCfj6
tp5u6qZSKNRZDwvWqH+2SvJBJklGArZahBwzEMcY6q8F8YsBUBETslKl13E3X5R1WHLeZj7ESt4i
N0FKGBpYYlvdTUCnyDCqRO6Gams39yKfHVN77pG3CgBCH8yY0rzifDuSAwMIYwnS+Mv7fd6o/vkY
OU4ujLnnUYM4MsmuywIFtuUpMPaXZZz39R8yJCdR6iwrCooFx8JyuAlYS+D2XxZx/iw/4n2Z+6Gt
WBnNM2SUJLYdPc12dTW5LOMvUcLvsuxxAi2JlQRuHLJ7q6NuaE6vnBuHDKOcl7/lvQ1Bjk1OY3PJ
5vsgZxXYiZYjF70PVHuQdBatdgAy1jEzALiY0tuhKSpAbC5AJamQLRhp7+gE70s70r+CJTwH4HZZ
oNUVnbxT+BS34z3mya8KYt61RbePgWHjNKPVukEGbkNQFITBlwU8ltF4iAjg1Yf4AHYBzyp3fKy9
Dln7SYv2bUl9a3yymp+VpWHcKXzMM8u3k/SurTsfDT0geC/utBB4qEXlWRPe3Mv4uwx6VLYBG18A
GdTE63Us4Bh6CqJFNF8gH95Qb8mAam+CcsDOrq0eLdqiv2aauO71ew1cdFmXgCJ6rlo0HHQ3I/q6
Mb5jlA6gfvQNTGGflY9BzJ2cYzKjeCzpl3RpMWYsPKNsN5dP56zCM8swmTBBM/9unScOhlpTSWYj
1YEI9QCsTbcHjf2oCG7O+uATGVLkkQWRGZoj8P4SpESm5cEwnvJm9NthO4Qrr0uIOcX7y8s66zdP
RMpOZWxEXmQZnAoGOhtQjkTBbWWEfhCoWoqoYgflFuaGa3NSVBFc9AAKSExamrmbAwA7Ho6Vienz
Hp36dNjn1NokGXGM5jooH5L8uz2/TQgnebWAEb5ymIUQOvG7QT8gREycweoQnn2rK3y8/kppvkdt
Qse8OshQarIzwuJeE8k2oMmG2MWaklC4qXPPJaQK/q0Zct80SkgCkS9OjRtPnI5gbTlUSDSJ8RsY
uJ3GzlXPpbMXwYlAKaBpKIvGtIMqrlxtxIv99Bf/WSH37MXXCbB010toY+9RI6l6Rd30bBrxdLGS
j0IYmURhCdlpX3kFnqAYHPBQWPO0Jd9m05c2uzPJD508ZlP0RCdVzf/s0kHEYILek5igPvvzmp/b
Lmmmdl6Ofd2B2jm8TsHJoxv3efU6kPJvTP5EmBRThMUYQHtQOQQ2i5+nb7X5sKC++RcGeCJECibC
hpk4zgYY3TPgHvu90YDPfaXGsGeFJJno873P1TwRJbkXwAVqemTV2LxGPGXWsskM1txbGnCmWpJ+
z0KURs0a0EQWK9/SkV2Z+XxsumofagMF73Ir/BhjcKAsGluv0o16GxDu6r1qMvusozj5TsknRXlZ
TzSfFsQys8OGwrGyEhg1qnfeeV3+kCPPLsYzIdMwoakelw84i8tt6tItLpb/DqZgtcpPt/uJNCma
4ZMdGXGIZ+VUT5upuUnNb1UXgKr6XgjQQQHGGbblToKAdUW/m1vVmMpZVJST4xeS29DTvsgAG41i
vQDeffgjK9y+P5Zp7zcNGKvFN63BSwjN/5cV/HzcerJwyWUAQIfbUwwNL1b4Dz/AVkde7logx6oc
NFff5nvigyAcXB29ylWu//vSpq8h5smtjctci3QBE0b7/3ZsEeG8Q3MLOMngFZxX/wU9yHqOl0RK
LsoITWSmKwNRXJRvu/ImBSNPejQGetsnJjBDUpSvu9LttHw/o0XACaoZxO7dtyQo3nhZUQdA7o9C
MG9mkQN0XDfPl6+xYfUK76ZwpULyblx0QU16bI3dlJsapFoLOIpMHblnSryStAo1OBvMn2iB5Oey
que0F9CCVt9HJHBiqhrIO5uVPVVwyb/1WWsYHYE9r2nEFblw2WIcAhngv0TvPZUl+aieDpPZEbEc
AXftpJi8GdivOryO6zcR/UIF0Wmmn6PW7zqj9zMbZHzFbyNX9d8oHKWc1glMjYyFwG1IAXA0V98D
mqKlRhEhrrt2QZ8/NU+DRLuaeYuDq1D8GncYeULYZjpJyHax+N2jVHfZYaxbd0mg5Kds1Nczk8D9
6yZAF8sfSWw9swHUcx04afNvSYkylp35l4Uq1NOSnFQQdMkwZVDPPnjVmitLOS76H24bm1mcMZNy
eaCDkAY1xVrMaFClm9opNgNQV9u97gAgSYmquRrv5z38ECb5vUE3CiBGQJi17LUmctO49tOwdLQ4
VbiRs02wwMgVNqMg8BNUMuxxZHONpqr5qIl9gzbYlHTbpom3YfYKEF3cZcLX7cFZYmOX6vRbbQeP
4ZBeDcO3MGgVLatnT/HkWyQPwAVqizU15mMcDEhOXXWditbtzMbSlR4MBUKsVpdPsW57VhnBUB/t
WMc8UrMBx4o/zL0/UJV1n8sB/iFLOkQR9E3C9ak+gmH6KgyGjcWjfRNYrt1rm94E6VsMApKg2oBv
w61n4ogR2lQUpcIgz+zqH98h3Whzn2Z9CiC3Y5eJTS3utDJT3dMqEdJlhNwjWbpkqRGablCrF6/Q
Iz93U9eC72688RrVIGVL7fsMmWQlfyxMUt2sHqekHsv6aCbVuEEy/huoQRCVoIo3JPtKDF9bGDOw
uMoDI+MPbcyvA82Dvm9sKDNmSdIZqP/PtNvVFlBy+e85ew3q1yR7sayXVg90Z+p/kOLBsH4DI9PD
K5vpgWLrVDsnqXzBwmGKNBxOn4y7yc6uQMOjOP8z18wf2yTddUTrg4ysh2M3ljvwX0EU7ar6+X92
wKdCmBQeR0ajZSHQrY56b3m6Zrva+L+7+D8kSPdKpU9NJFJIGNGfxQvgobaKNSicA5MukZ6GpItN
wHg3BmA0+n4LtlSvL4CGOuwv75ZKkuQa2MLRdhbBDYVd70ZZ7aWVOPR9u7EnFQmF4vTlwsBChoJZ
6+kDRtDr698LgPbKYHN5PZ+0eOWARXMH0U0QCJpC0uKQLyNL6USPRjS6JdgOBHm9LOHz/SuJkLQ4
DXuizdUqYmtt1+gwu1qAxBu6kZ+5lquQ9unh8ae0T6GZGNuptCEtoy64xf7dmBBT177Rbtimu1HB
1Ci2UI7TiqVu2FjM9JjoQG3WGXqW/1cDktYkG1DRWsUQLhRcObnfrH5PKDzN5ytPEiFZ0KIRbQnZ
SPFes5L92p9q++OmeOHUJf5/A7j9KdiUBEqG1MdTpekJ1rRydZNdvDW3fKPvVIyVnx5bkpjVyE7e
oehHa4mmQx0Krm2K5qo2noR10AU6i0ui2sT1HP641iRh0mUa2z0AOQ1sYucR6pqbFjPvSB9brg4O
JTXt22qbl8RJt2hPQSgPFiV6DLrKi8vWKZd79MM7c7sB37CLPjPvsnF9cn7S+iRnMeqaEQUGND0n
mLgFaczSlX5pvyXJ22VBKp9hST4j5yJsTODsg5OSvNEN3QWe6etvsweqISUj4GcU+j/XJfdnd2UX
6DmHtDxzllf70Yy9qdmRDW4qL/8FLu89yqvdb7B4V4BueKleol3uVW54VHovhS+RB9sQxptL3eNL
UtzCg3jgDJir5uJRPnoZbfwYQKdW/arnuxrF+yGtXKSRPD3Qvl8+gE93D3YE9wIFf6ZNLf5e2j8x
mzLmIrYsaHJb3doROkYpSqt/McYiiZEMJluGWLBwPWYk1NEegeJqNyBNNe3eJjdb/JBdl16VAkpU
NdV1bqNPFyjZTolUtig1LLBIQdq9MiGnirnPc9Z5KkEyljmeEhLOMJahSLx03pmgUZ/M+kFv9KtK
z914Zn9z952KlKwmzRo76lcnbh6X+iZ9ABje+0hkC96KBxNsSqoRg88pxj8PUEamSAY0tPYNDjDZ
2wu6WJ0g3FSPgbfizgKijbf7xvJWgmq3wztiUD0KPwNgSvKl4NWu6j4qVo87uvRtfGFIW4OXZhf6
KbjWUAPSfNxe99FBpT4K+5CRKzDx2nQ8wuFSQI1kvANNtenG6H64bIYKLZUfvT2PR5z3qqUVcJFD
gBVXiqZRlYT19xND1zsg7scEEsqpcZeFedb/jM4tHZF0A6dZlpSRCQkd+n1q84vdCoeWKk1QrUPy
JENdj7UooIgjytc54PXRTaY4jM9pTmklks8wynkwuxEy4nrxe5DR8PghC+7LdHFG/oBEu9/1ZNvX
yVXlXdaDzyWEVbSB5jvD4IKDGOnPYxrBR1eZfUWP4tjtiVO64Y25hWoflDPk5wKmU0mSQhi2RZJY
79fjytFmrxc+4Eqg4/StaLdgb74hC8COK/RpdY5Fr4IQMXx3YwWAoMzNloGFVdvYiBovb8D7Y0eO
dSxLZ8w2GPJdcruInTOD15g4OJrF0Rbc1dDoM4apR2ZyY7R3M3qbrOKhqfem2fh2CdqonWUWHuDu
06ZxxfwiBEYLNMwygJ15OORl7HSBUw0+70O/STC2BBaUYv7aDOMXvpANBqY2C3oPo7Z1BE/8pAgO
Yw1YmpkcWmB0icS8SleQ86CsEGplLV4bCaYtgpGEjjbou8vrPxefn3Kfc8nRGaZmTvHKO74yCusc
lcrrNZHJVrZF5pbBPjuoajifR0lM8w+Za7h74huWkUwIAeroWOrmQU9eegv4BUmwq+dh10QrWm10
k+Z3rU0BxI3XY6Tv+vmwzMxvzftgzLYD4NUHYvp8OhicIVEOZt5hN5j0IPRgUy+lTwEKn2c/6pw6
xggutbjZjnnlRfwwNG9R0cDM0q0xbw2t24AoHA0GfoNBDzsskObMnIEyt6NpiH63cjMkyFVh4D2h
mWu3Aw6FeAX/P9K+pDluXsn2FzECBOctp5oklWZZ3jBkSyIJcJ7BX/8O9W73V6KqC7dvhzfe2CiA
QCKReYb0iWgPDRAzY+lTgOGqCqbAEw24PYOdwR30wWZYm6XV8JcY9ZUWv1RtW3u1M4ZqW6fuPMSS
xOCnRw0O88leXkO47BTqu43aFUetHrySfcAA6dh1j2VR3qTJ5KvA8KVU3XIHwCsnDXlXhl3Jg2oQ
gBoM5XbOu1CbXjWZpNpPr+XVD1ttsmayi5SDF3lUm25X29POtmBe3E1RsSvb5K6q6/fEHjdR7fhG
mdpuadRhVCgPmZ4eIAEBFMl1k6DlEvcHpYdPl3ZMiofMvmEC2JA2CXUQR9pSD7TRAnqebm39TzUm
rgr1+CpLb6sIXCNSHPrizkjywLaQjkuO0ZmkDFRZZ1GjsbWFafJ9S0O03TSUyqZHUJBStzZ9+5n1
LqVojMIeeSOuCvhIv5DENd5mcJWeZGjPM3nDt/FX1xTrsqGs8RWOJtnO7LXt7ki5uzxH2RRXt1QG
DFsdqyY9jjyGqROk6O4LBSYjrPHqdHAJiFGXBzxz9X6b0yrRLSeT94Zq0ePM74vxOZEyA7UztYJv
I6zy2pLUzHEgw3B0sBMdUrjUuKHD6M516bK+c5v2lYEQqqbDBiK3bpy/9iP097DLUvsF8KNJ/I7n
h55eg/7upiZ0MZCpdoLvW9qEuXLV13gDZPxKnQjCi7NA8u7BgP4Nj+JgaD/0RPGHvt0ODHceHUFP
GguX0+Tu8jr+hESCHHiyOdfPUDRnOoivKRTQY32v574FgY8A9HZf3Q+1V97Wt/+G/o5ku6xfnLHu
RKLXI3rsdXJnxiD+wfmGUe4r+l0xgbIPYr1GQT0rU68pNL8AMR/CzJ7THKLhhkaAR8LtgbC/EdQx
EEn9qHwTiuZlauSbyb4Y7oljoCQWFuou0/6w5E5pH+z6LiWJ7zid3zInsFXqWQasSMDXTwOF32fM
2tZIsjqHeA25m4q/Ude5KvKQSqBRf3ndz2Q835Z9dc31RhVrmoNlz6PWy6fHvoM0gdqEwvrI+8//
21irPI5EccLrAYeTtbuhSNCZ+Js2x6bU3HF8vjzUuWvm27zWmRyBOwBJ8WWXx3V3CyfZexJEHKQU
28dFHNotiPzJtj/im0lCwhLGVtnat6FXYdZpIQVndggJYGR7c216Dmg3M3xwEt2SDHU2ojomCiOG
YxIQYVYRXUkhyDZM9Fip3BsNAwRXZKtC1oqjyy74MaWTcVarWYi5SbhWIqxmZYlc5BZODx7kCA26
ZezDqOEIMoYQp+AmkCVN7jUtfZrbd9FHHgqrnobcKOGggW6MUrh5jiMhhQguU730E1erbsVtpuk9
Lpc2yB6BcMq0QD3wzfKtR/LQeMmdrPR9PmSdrMrqPlNhRMRSs6PH8jNGSN1Nj4vROfRHwqjfLML3
8r119ro5GXJ1v016yWM7xgdPGuY10W025//HLbW60GD2yHGdYYQZTxlkiSV0zPHwkRxP2TxWl1pl
xMg34QmG40m8IfeWzkjn6g+9L3xwiI+KL3vbnT2V/6zcWvlPONagGSCjo41QqS4rO7C41aNqFEg1
ZYoIlmR667ZilWrtZGb4/5tufOR61IQRdBD2kygqrxkaIBqtam81xqZViTfa/SFum841Mq5DJeat
UzWkutC1mQbiuFanPZl1/hR3v8z4XYvREO8O0Aag7RC5ZaelPsox0LmxHuAQ79asxS1t3cOj7k0M
OA2NGQ6t+VoX8Xak6XszTu8i1nwnAy6tZUWgkHt9OsbjEBSJEUR4xvmWGDZ9yUJGF03u6ADSUmCn
VtgM3MQjh+xVBchIG9wapbuGnuI+s7VdrDMXTrQoBhwH9UlhcMBiQJVBl5jYE5KVz8pBNkJuWv3e
wXseKOknA36npcwE8Gy6dPKdVxea00Mcvel6CsBLt8OjfZPu9JBujd3lHSz7wqvIG3E6RkaLXLoX
15m2E3LhYknM1ZdfcPIAHaaWTwZKYMcUyKMriP+EkW+/92H6jtCyiYLL8zlX39FA6f2vq+RHw1VH
di46nHv7utqNG+UGI90uRGa5PLJs7VZxsyNVTPmAzWnhTT1BHLrtfl2ezU9x3SWbPJnNKk4aA4z3
5k5Rj33lib29jw8GKlYeC8k7Q0NF/Ga+Aovd0a9bP4V0HFpUlZddy0vt55o5337JKp5qfWUyRUnp
lwBiea9uB7h4iFANhic5AOt82nMy71VcrXvBRjttsfuLj2K8zeKHou92fUS8eh6At/Y7VAZVrfQE
hRxCCuQtQLhkAFCK7wnEJyN+3ccSeNRPrNb3j7F+8gvkQo4NXu7Rnt4a42bkD2r8bMPsbrLuUS1z
kw63J73L0tjNitvCeoD6ias4iX95U8jua2P1wk+7roLgMkJDG8ACZ2nz4uLxpzuwiQIIc4fWq0zX
SbLTjVUwSuEmb1ijwMwRB+fmXgyme3lSX14JF/KetcJKW2RlUePRD7JWf2d11hsvcb8ZzWs3vVcG
GGzpX5SugrR+mqanUn/R2r+5XrsV7e5bu35GoysAoMuz0qNa3YqBuGIJ5OA86fB8qlniKngmTsVe
tG9x/cxUeA1CdS0Rj2a/TQsrsHuOcjOqUTHqhfSO9TdanyLlfa/766EhbmrcK+KzU1/r/G+dQUZL
TV3YZPqjjb8bUThyML9iNNica263rsHo1mz7B2eCChZ9ptmNsFpXs1/r+jBC775mfj1VYQ7cW9IC
P17+0YbOtfJbxZkD+AuCznwbZ394B+K5gJlIoQFqMQgonqF8C3oD+rajpgaAX8kufVkENVYB28pH
1SzKGrlZPIRDz4KogC1ehmRXEUEB7as+ei9r22vsA4M58+V9IDv5xir/NfNR6URnqGgGRXdgAFVX
s9+84xN6ite5eBYk+AG+5g2zK9cklbxDjFVEd4b/uqssEIYBByxhgTHLRESkcWQV1DNR5UhLZqSm
x/FTAR/SzaByP1tudlgEV63Ug7ZeepS1uySZo7GK4LOgZU2c5WaEJikknKPkk6JyO6cy45WzOwiS
jRqUktDmoGsFRa1z7FzJVXoE7NLNAcK3aydgqrbpxGuc8l1GUeaxAWIPRlZLNtC5T3g69ipUVSjr
zMZM6LFIfpso/zEkkxwaKpJt+kMPGHfB6TCrvKntNc1uEw1ThJJgBCHnMvll4+HKVSUQFdkb7d9p
bj0wAiTR/1woVlViGo7uqItk4Pd0Shur2oJoND1GxSdvfmkyHe6zF/3pAKszABcYsmCw6T1Qcq6V
RgCRWrsqoyinOlZAbbRVIOqfz/tueptma984k2xxz+xUAwKTtolygAHFrdVOVUaznGLSq1+5BvUW
UWAld6sH5ab4A6Soq4d5qKgH2QFZ/tvVFfRt2FXSMRVqpfBcU6G1d8/zZz1P3FiHGH2Sbfv8sR5k
pI5z5+R0wDWns1XssXSWeS52F1/zfIpBoYIA7rXs2Xiuyf9trFXS0A3WNOCFtow1BjrWNBoCQ9/N
xOUfSjBv1P0c4HnBIMX1ITst57A53wZfHco+mp06ERh8qWKBL+cBPwrxCKfYaYulSLe4hQZ6GuKB
NvDA8bmr/urR71eY1NPkzPn59lNWB7dg1r/2VgQYkKiOA/9zOTScCUDfBlhdnzGfKNcpofeKkbhJ
+urE6K/JFC5ks1hFAXQ+Y1OvUAUoc+5W9QsokP7laZx5f36bxioM9IViDIqOT5YBSNhuFiChDmif
tPi07LsLh27tcM61ImOthXGQzHrLvkSdpgqcTRakx1qSwcs+zSquRMpMukrHAVfBGSxB4B9tmINw
ycqdS2G+Ld0qjvTOfx1rsk+37RhwWOaAfoB6rerFHgRIauIiuSB/mn2Cza7uLn+5r1T5x5Ja6LPj
V+iObazyC0XLqwISesrRUJxP1Yz/1IMDctynGkO3bjrWM0WjRHiWqkMwT6ARwL3YQbaH9Zgjr7Ai
9AA3JfnVJm8TeWqRQztG44npRVeoKywoItFym9V2qJjZdWKpQZSle3hEBPBwcJPhLVL2ih46zSNP
7oFCcOPmo69cA8j01rbRKGRuMdS+WYh9phN/mBy/03KXgjgHaTWkmsjk+fiRxYMEJkPP3isnC7P6
/lPblPbAegVdtX0ueq+u7zWGDrwz++XogDIYA+Y0hB1c1y1OvJKqkC8yXSiWuAbEptHNLul1X0Yu
VRK3naYQHSYa7ZlxDzfnjUqrreRLnr2RTn7waicVaWro1ciVI8ut1u8Vel3WDtqrxHN05R1Kqtzr
srS8S2jxi6hzGerGTKEjQepATBnb47ttlFTzYzJxNyN0PyR2mC8a88q4cdjzmKtBXiENq/unJBn2
9QDzysbRvCqCwlH1l5vqrjTxBRO4r5ZA/og/TIdIDXgeU4MMMqLL1ubbtmJhYmVHg1Qeg/DwNrVp
FzpK9au2VOit1+Y7y3jmKpmFVzqEVFt+SGx+ZyrHNB+81EZdGzW8qLRdp24DySqeizD/LKK5EiVU
IhNegxaOA6uGsJ0sv6sO3bS5PMhPnSTgLPSTUVb3K4uVVK+dHHuLljdkZB9D2m+F/pfmkJhUtmp+
SwYgX6crB4IefW8FBuS3hjzzutT2IE2DwsanCjE6lCYJnptgWEDKOrQ7FMnEqzJKjsLZSHjya9cX
8hANuuJgTXinbqrc9JI5DTX0AS+vyhJpLkQic3XZEq1vi0jDMNkE4nL/MYnKJ5katoWx45Mu+Qbn
HlbfvsFya56UGo2RTbz8Ot+edWSP9VudwieNhUhb/8LfFryBjbwgf64c823U1V3c23GZpkqpHDVH
hcRK82hUmm/AjycRfovSc6Xpfss7T5iGb0AYXQCSVQ7Glook/N8vN95ci1GPZYFnt/olehUNOZpH
ynEwzUCNbmPx1KE8nsH2VImY5Fidg7MZp6OtMoTSzDq7nTGaVg7hjOyYjizQSBYYMwS+BAuSFkh9
lN+T8fbyPM8ms6dDrwJ5GxfOONElkHvJY/IO+Ga8TbwMlWWoSod8V+/gWpK+kv8EcfxtzquAHMVt
XE7VoBz1ofRqWntMSE7m2U18MrevZT/ZxJMRaXMMjiIMM6pd1m3jQ+0lUMicPKu7ilw7RPfxVpPk
DMvJWB/U00FX0QvFLFMHUw3heNZCW8lCVYakPofyPV26r3fnybxa6AIRZ5lXccVvzE/TUw/zDtB8
rwrAM59Qu+5ArzAq2WPyXIJ5OrVVDMLDg/eswycbSRqU0RMvXiJ6pQvoBmSpX6lpoPI6LHUHFRhZ
MeJsbDBU2LFBbwUGD9Zq8FrJFaNoEAA7v9jFKAuGrYeSfUB2C3tKM1HDkmbU57/lP2OuomA3572C
2rlynKixnaGPGCdmmLMbh7zAYaYQL1Hdu5WiVjB4qO6I5oRtk3o0kuJdz648xQveIBY1fqhN5gNz
4qaqsPKqAq+I2i3rd5L/6fL2JUN3TdEhrFy9OMUcmHXnSULE2VU4GXwVIiZ95CNnBXZ0KSC4B6Uv
4BidjgQxMTc6RCKraMdn/oxWNK7ewus6Ebs1oAmQdTYlP+brEfPjeGkaoSrRTe2HPKDimGOnVUw5
2tDfittuK3J4rU9bDfyPCBAZu+bYDKrfVNgc43RdpJU/ifGJFunWbD7ypvQqfmxYezCc6Kpv6gdz
4Ne11rqFXuCSKQIzGZlXEcg+D5+XV/JcqmA60JFTwS20YAvy/VKdOAwBWjtNAHDBvoXyZVvvtCyX
PM3Opeano6wSEptZok0qnhznvHRHnvs5+WWjscxlEqjn6lungNg1zTTqFCdveJPgYUu9xCseBhdi
5TvEVW/cSk2uzp2B03mtDmNuKFbTp4D8mjBUiQYeGvC9V+wo0BIbzPeATuhEH+z4VrGeL3832Yqu
kwFKmdZUZXIUcxuAdB5YhgY0LPQ8DBn4Srqmy285ie2JYlV0nPH1Fr853fySZ9Dd2VM+uzv04f3L
M5PtyNX7dmLxVLJlr5Ri8hiPN+YAEc2uk2QZ55LX00+3iiBkEnOdtfh0Y3sVCzscxBXJyMayXupS
dukv23sdIE7HWuUV2WA6DLXw5EgIfynVPDS1lzRzgmIGgpBpfm1GO31UD0YJC8HM3qCYJ7knJbM1
Vq+kima5Mdp2DE8n7VVMGqpK3BMFaq8q+01ymXjv2ZLgyYzXTUxbaWYYMeIjLoZ6ySsY0ioO4qHe
M3jUtCEN59/l4KnXA6SenwEi3Nj34HrKkUhnc8nTH7KKPEJArK/LIqC3fexdFKB4slUsaK77NYT9
vRm8TxbE+bWzS829rFYjW/VVftBrdopnIYJrPwPaV1EogcYwisNbv94mMFG4fHBkBIR1ay9lLUCS
apEcF8i+bf0moPEQjNq3CExk3zBYliu5X2D+mriqoyNUlCRbXRKW1v09OhbgKM/Y6YryBD1GXm60
Pj626nCUzFUSJda9vDQylZl3SXJEuwRY4/FKdyAtwFB/7vmewk+3iurAgSqPUalbVcF7DVKaRmR4
nWkA4gdrOskPWr7lhTO+fgxHvDSmPEdAXoKk+Vbepft8k3rWhvpUgfK9rGkvWYC1qPio2FxrUPo4
ao3mccP2slz3gCiRzOtconVyftaignyCGUmiYQvDRt038oU9KOFayCayul2guocCY8yWEdINzNnd
kQ1XYJ5LIqDsFvui0pzcYmUsyGyUyAw4QhKsq0MokO1tF6/4B7mljGxSq9slyVGkK0p8nSZC7fRv
loyQ8vxfawGuyD+ra8XsODeAv1pygC0kdvy8LkN5Q1uyA9ZKgFYOEyNzxkWZNdd1xTYTK7eXz45k
saxVDqqPlp10Q54cqSiDHn3jHi3IJpKJdUii8VrjD/LAbWYaOKEJchirOXAj22nlR+u8GlQmByGb
0hItTjabkkRGlwDF9OW0ZxINlZMC9VGZTt3ZF6i56EtBkBiSX2S1BdQ0MmL4PsXHcW9N6pVmRUGC
1lspqk2ZOjtDA+0vCxuA98uMhZQ4GwOmLbIgcfb1f/IzvlqhJ9Otoces1hbC/lfwe44PoPj2m3xT
BUXtTQG2JW7ZHJYOm8s753+48v57/l+H/mRgSrpRTAoGXpyblh4rK9zB7ZCcRq65dV5lyek5ngve
F/8MuPqwcMjodNZbyCfA/qiiKPXYfKvXH30Mc5os94aRbrIUMI/k1hj01jNj7TVLIavPPRMMOtZY
7ogPVFgvPbfApAetTUyuBa+ZOXc7a3TbmvgONQKoq7p6S4MazDetxlMwShTsoMoXlARp9DQo/AX1
qgT2AEYg8jdT1k85278+nerqcZPEUK8ol7VlO3Ove3zfHDQQWhfTdmkLedmn69vT0mDgrBmoo+jr
plaVZX2t1lV8jB2gZebKX9IGo+3FdoxBCOpMmBSrFmcuFJySAzTIEpQcxhAATbQfku3QT3/S3rqP
8gx0z6m7ifPEb2BuZZsWDatmMKElqkV+zCAWVos7fWj2FXV2HYF4uVKFPB+C/2Bnns5odQM04zho
A0VQGz3jb/a44PggTA7FBO/fMzE7F3FOx1tFgg7M2Fmjy6qVuQdOCfDWqdvQQXbizr1lTsZZ91vm
0aBjU7ZI6mC+wABUA4AOBt3OZs73CZS/5E7SshFX10NL+Gyn/GvECMTG2EVbfwuh0DAf9mW/lZeB
z0bV0zmuHg2sV3Vo0nSIqt7kU08FuvBPubHgQg7JGHAOxZ1cKUZbNsSFI7BOIDOKVlwjkL1H+Yy2
GzBw44eDR0oaKQGLXszmVh2vHJAOEGlS7ZAAfzD1HxALB1Wu8uvq0yJ/a5FtMnHfl5DluIcBwTjd
5BAMqC39oFm9V9mfZpVvcpApK/T2VFULY7N8cEC/zbNWQec6eeHqw1jKMD+SzblOVq0sJkrUjPEx
c/50rNvpHFhO2MBePnPnHh+nn22VSeqGMxR1j89GE5iSQY26iQogSyOvVFTJUGfr+KdjLcnG6cUD
H8TGzIf4WPyaQzSY91DVcGy33pi3y9ZEELfjg5wLePamPR13FVZqZYzyXMdKDmG8rbNNOwOE3LkM
Gr6mVwPIIULiG9aLNgo/CWTX39kk+nT4VZRRYJDWZM2/zqJifo7X9q71vw4/juK/Ue4+l7SdDLjO
PqeZQ/wCGkpf2KIydu1P8sRgYAhDkTGcA9CnnnLmOuW/8cKSrfU6L4UvMgUX8Guy8FtQb0T6S28+
F04/2ZW7ODl0+kEdODCrMNuVLbVs4qsYVDVihjW8iI9mnG8UFt329bU1vVoRuDlwkrh8cs7mUafL
vEprGGN5nprYzpUBH0pA3JPh3koS0D4hn1e/VRX0zgHHBu1SpVC61QrXkvuNLINciIBffKWTM6V1
fWUXFs4v2Q9XumdV28WcqwtQQWdhjVeaLO2QTnuJWycjkqZojGzCpbnozjqVjxx5aTLOHhDp27K4
RpiXBA5JjForS1dFqveoGcfHugXWEfYgGu1ckfbwkFTCyx9VNtQqRCkpE4UZYfs6BkMGhaQYAUpv
6yB1ZLPSloX6+ekcyBTqlmnA7+H7QsaFQSaY1MGas4areqZbb2XXHmBX8lya7SaJWrTMh+uySp9g
YfFbNSGJMWcbU/mtR6bbAvGiWO22tRLYf8OzwK7xXio3DQzhyiFwFAJ4UuZRiFeo8MHU0xuIvbrU
hOwJJHdquuPmE/jB13lt3bdF/3R5GWVTW90qaNoAGqIt9YnWgBxCCs7mq2ZdXR7kCwx6aQFXHyuJ
ZhR9DRX3iW74TDwXc3nDckXbMzaGWpxsLCYOymT+nccKrYwO5jCJonjIjj3YO7lmP3uFw/w2Cso8
8SZhLNBo7/KP/GJXXfqRq8sHSANu9emQ4RqvD3lauGO+jSBwRumhF5GvJWGpTH49vKRaGublk2EL
H61TPyquRkP1JnYnIDQFTxV3BNHWxs28fGLHaT0Qj71E31SCelAA5M2VQk240/YuQ6YvZieANfdG
B1OZK8C24mlk9bEX9+lVa16NUxZkSrUFNxw8xJyHMbcKzzTqx8vTl22E1d0n5qIf2hwbwa5S3xkU
CJAMga3I3Lr+h6D032dpLdhFlbavkxwvh+kvbQB96EEPnDcAaP6loeHJ7QnPFXgsHXrYlubYxPly
PzsJgplex3W8FOASs9owsPtFt/0PVu6fEdYzMs1snuiEza33bI8C7SbR+p1ByX8S8E6GWT0UmhaC
NlSgyWHof0cGQdbUvDFS1cv0QlKzPBtaT0ZaXc5m2s41nECzI4VTbMPe+hh4H80fYBJ0eeW+CL8/
jtzJSKuLOaExaKJWkR0H7UoVypVoQZ1VKFAWikMCAReghVHu2rx7bNvkrw5peMOCLWlS2KiElMmt
ZvYQ3Ie5j5b3npihmzC+wDM1zM3qLalRkzFhbEgXvXrQwvVjZ4s7e+r+ULW6i1n9ZAvaer2A7XZ/
bUbTp54lAY61x+z0w7Cbm1QpfnOFSvKRs0ftZNbLlj3ZkqyZdaNYtuRXlcXckVZ19fjP5bU9n8ye
jLL8ipNR+OLjKioUaZfbvx38dB9vYBXtZVs2wGZcWiU7m9+cjLe6SfJ+dGyHIXx2vt1l7v8ny6Ia
B7WO6hlVMr8AJWMnmaRs0NXFArMN0ukCk0yuMCnXVo8ZKt+6OwRJvgdgN/stIyPIDsfqlrDq9l+v
5yHK3CmCtVRmHCxihcSSEPTP35onK7oKyWpJHL02UGYdtBmvHjQXh9tCV5d0IVsM4pJAVbOAae2u
LOzUTdXmUHVTUEcL50Xt3VwxD1Tje200H6tEc6f6w9JfLn8ByXJ8nfCTXVbnbSdUHR8AfsgkgWwV
+2tR258HSZCVhPE1kqM1RDuLDLvL6otD5kDly5S0zCWnUl9FvSTvxrjQ0Uu1bEh3w5asjXIAvRPZ
lpWt2Crm5XrEOIQXEMfR1ID108aO6fU09+ABk/RaJ+N9PanAxdz2Zr6h3QeUlw9TrB4iBkHpktZX
rKm8yx/x/Fvwn5225rnbAxXMdvA2aQM1jJ7H2FMhrsX9aoYqVeY6m9I3yT0fw1QaN2TLvgpTU2tm
cZLiybA8vVoYSNCdA7S1ZILnoCwnWYC+Ck6EKgTCebjS0irfleMdIy8zrprcIDBGRoGhu22yT5Oj
2lBMT5fHXkLQhTtOX4WoPIJ8Q1JhX3GKhA+AaWd4Qp3KSyB13r1eHut8dnXyIVfRKZ2mvilmzDO3
fJG5OnClS3rVlm7xVu/+HY9y2cFcBSliTXHXZsrSqe39RIM8XvJ+eVKSHbJGdxh2CQ8pjqNvD5U/
688jVM5Z9Xl5kLPTQCeMahrQx9RZfaUZtZ8CMmLZEX4mcBfUN5kuQYmd00Mw0QQwAbhGXZ6sCy6V
UMuB1VN2bIb82STVC/jCtasicb0qRLk3O3Kn5pDo1dkVsOAWYI5R5CdqCkzZlPgGm4LG5M+ioDcF
iovEVD2lTOH+Z940lYDxYHQYNXJFx/7+8tKcg7vAGNjQF+s9Z8Fnf88kKkexcydJ82PM4nCAklYb
GZYXkeS+MNkjXo+om5Tdoe7sO3jGb9LptTDVTczVpzQFz1Jv90zRlHCoui1zFmJyegvVEpQTwdRA
4gNveSNXny//6HOvOfxo24bpjqFRfS2K74DjCkntLj/WI1yvyXg1qeYDL/ONRewgJfpBVPobqL6H
xmDHNt3WZv5uzfRZG/hbPfR7p4Fyv6PfwFbmmZQAFatkz42b1IxdS7lCAukLLjazMrutiQFE/Qlv
6C2HiYFp634/UremFeI6dGHmMf+lgBtYa5PvJPEBXnAb4YhwakFFUsitMui/FBv4KXz5y6tw5q4x
0TZV4dBjwb10rTYoEj12RtJjERxgslobuk8ksDh+G9xZLw/1pdP2Pc6ZJsU2gQ4WVW19rYNl9pTE
MS/6IxH8hcwOhCTUGsV8Ie6zHmLiE4VRZRfr+j6pj9yqPrSYHOLcjKDKmO2E097rig4XG8MqwT1k
QkBCNQZ5qTWPtC990bQbApdaOAFrwJo6SjBpNt8bDtuAOlH7GTc+an3SvCZv97Tg77DurVxiWgEf
r2qtuVEsbD1thhLcGMIXPMyrYavZ0ZGSfAfyPMQuZmhyPrBRfSzvTCiGuNp8O6t9SKDY31ibPM7v
27KgsAqu3zT1fs6Hq8hie6sYlIMFOL3JjLu4GAIO8nhaZUmYkWJ8qwul8vBP3KhoINqnF8eOpwdR
DnaQ6+3s5jpBVEvj5xQejFBMu8kZRzOydB7GBvgxAt2IrDF+tYV9BBz8Re/TxlV5HLa26qkN3Iea
+SZWOQBfLQQGo1h2cy43xvqz4uxDr5JYSODX/hxZNifMmdXyVjX+OHYbdr3jKzpMWkTlUuiZaGjP
5OPbKP7oZgw8FCx9WfHQtB+AC4VaVoTFrIMxKLVv/rm1TfP0d63uHa6jAmQDknw7wigMoWc/9sUD
59l9XUzQpC/dhOQu9t0+rgd3EPSpmN9GOGSrcbOZIeenyw7AT5NN49svslcoxC7KSc5SUd6KPL7S
1cqbNH2TJmkwG2DrFvZGZXAedLYs0/1m5CAs3kNa+wCQrSsgEkJqPEMJCTslCrWESo7nGWlV01It
YoL/rqkm/nwP4ihhou8Px/Zb3mhBGlfXdp9BdoZG77mA470m5l3RgLzKFEio4pO1U6S7itmOvqGW
ng7Nj3QYn6G+G/Zcv2JiDGBa3fm6Y/rCanwt/d1lymNCLc+Yflsj9ECMFCU93ac6ux6boOugWZky
SG3Rfq9k0NCdIXValjK4zZfp7rcNazkU2HnAvRGGLMSi7xNtBta2BZ2T21YU7iSaPfJCKJtAFFkA
38VE7zsFZEgYn70uLgJGXhNR3TaozQ11uWsa/ZhxHjoxHo9Z73WMh02u38G4UFb9+IneXP3S1YsD
C8PQu0/5rcaVHUs6xAiaHnnC9tXc+aDCevUI6LOZ72OlhJTBVQIJkajf2UWyHUG3M9sIxt6Sh9Zy
bi4t3+p5oqpmJVpAJ2/BJYV2V7c1wD1rNjJblJ+Z6mryS0J28nA00f7hLVs+06e5R+tLdZOwc6Eh
Ql3DEzt5y+kn52s14uqlkVIeTbSdktsUstqEME8oYqsiYDn0lcapK1T7OjY6uJR3/uW7Uf2Z+63G
XqLZyWxnDe3UmUYJuk/VzTDlrt0eq4E8GfNjXCW3X1u0OZD2sYggwwfd1SiuQuYY1yL/VKfaNdJo
UzZhMY63cMzw0BfFhUfCwaqBrjH2vP5DrINRUdxyk1coaCUoYYw26niMIddsjB7sm0FO3pUQKphy
49ioKDAjOOtNu7NjQHbRgzL549xD/Rr1dljQNhmB31nvgYDjOZHmjVCtnfptGz3kagqaFVr3Kgr0
t3MbeXr8MfWDNzAtIOQJWi2vUd7cmI1H9Md2EbUiYFC/Iw8zzAJOHuQqj260dN+X8XbKw0jzzRgq
Z5WOPonucvhh9PXkKnD8iGzgjhhuQsjjlpsEH6kH3UdBMKJmfpUVd90ARVbwf9sHOvSHavT/H2lX
thypjm2/iAgxCMErQ04eMj3b9ULYrmNAgJhB8PV3pSNuVxbOTkV3P5yXUxFWSkhbW3uvwaRGkFlW
4KJASJsh4E4UpPE7qMhbYLi8Yb4vk9bXoL6HVsrkuiuAzECOtm4ZyzlKnPSfJBvgTg8vgnF6jqbu
Nku7myPkuMp/m84axtOX98bPKs9iayyyayYcaIWLPDsY2osDWbSMHiZr8JC1VMbvvk08l2wl/TVB
LwXGouyzB4g0Rc8LhF2vsD+acV+he9jFqj374+Jf/K7FUzIfkX90sZ4cILsB0Y3qIYFJcuy5966f
XZs7HcSTQNtat8BdH29axX2lXJbF/V7GpeCtS5MDNtptDu7gjrignw1X+QMAx5AaGm6haqo/14/W
JtnlN+zx8nf5WRP5e/7Lsn7Oa7tklcgOzs0RW9/BVL71hyvzHn6XN/BZD/Kdti3AHn27PPAx8F0I
wN/WhSehIjXi0RmSMjtosHOcBkgN2bNicVXBd+keYtgAAM0dFheOqhOc/RDoNd/yyi2aVzNqt163
VtVNf2JKFuu5uFi6IqlqVy+yQwOuguaJoEcPzL0r1nVQbxtccQGBnour5BT+SBQX4x7X+2Q9jdrs
ixpZ7MGdrdCI8m1UxJDk0ZH0W4pkWZV7fDeST8Zq59LWKuomB2M9rxIQMBCdIPlXBEeAnBPwr2IL
RQrnmq4dwysBYYkrTw2jUc14cdlIYCgHB8prByd7MOboJu2GFYfLONHfL2/Vn2ohi7VdxC4HygSI
zTgj8Btb2f/odRiHRyAZFOrQxAz7IPI6cFK8/iV5IqqniXK1FxFqSqFrHEtEziMNB+wXD7Yo4N+F
xdr1IQl0i0ZsYARIq8wdRbvVq/WPmiq9RFXndRGoGrDT6zTFGrRjGg5At2W5ig5yPBoXQsKyyG7p
hnSxh7ODtY43UR/MmyRArrRz1yKsnsrMV/ZVjh/u0oiLJNrQZ6qlLTYyFLNB8Uig8ATSSeKl0Foy
b/oAdhyvkGt8VVuzquLusg5PcnTNqwnreRR7OuotcbbT7oF9WBVQkS1XzQ2gAmhmsFCxmY/p9qU5
LwJU0xmWbkocG2voj5RiX0NFs5juhLHTYhowDRlOZ1yl9J9+OCSaHijGV2ykZRGe1LBkNxnW3HyQ
r+370Ttr2Mhds+Hvum9dq/FuqgEXCXGSksYhJSJjDVWHBg2jccpUEfH46L20qItYFGt4jGYEz4k2
HAI9yINhwzAxaLJYQfdlQC9MrLmvbYxbqFArJQ8UkXBZe89S2hGdIuXvneFWGxKPsI9k0m4Zcs7L
X+/bG+HnRF2o26F8TJ2lYaDNqJWxWRYHpldh1ldBn4O3MgnT62T5WmfkPSnlxzxDY9VxEh9H+iuC
feIRwWlB5YI5N3abW76g411B5JWb4OXd2ajhRwmMTEgFg7gGHUea37roF7UZrpa5d6CEZuPGhoxr
lWwRhfyY7gsBvWfzOR9vCpn61J4hPt0+z+IXy5KAOfmqtSGAV7a1Dxz5Y0Eav9GcsLfgKG1FV9Zg
73VC1hOMK5IqQLdqbTlO4LTTJjPr90HHlWU0xq9JS+6SY/pQPk+oY9YSWP/yE2VNj8U4pNUhKiAb
2l9D8DrIGterJVwz2FMPSUpSYQRI2M8AzUxjwKvfmf47puSNp/R9ZMWNaPvnxEhuqZ1uEohVNJFc
j411DZwSMNGJIhv6Wd/+vsX+9emWthcQeONQWyQFgp0M+vvphtSeDTzgQ7Ky/XRX3qCeC4kH4yp/
sq7jN3uTjqvqSUW3Ns4n3H9+xiLmxi5c0eOIFojyFOjvgF7BoOKVP8oAek4NqMhakK+coAnj3+4/
fbGaBoDGPGujBcdrDhLhWyyVKm07HyP+/KhFjWJkdt2WZIICkFlui/6Ruo0CbfKjvbNY/UXYLe1u
jmwbI5jyZYjjD60GG4Okiu7u+UjwZx7HeZ5kZnAYIZQJyg9VTv3ain2n2YN27Uk7UpBE/01S9Geo
RVjVhJs0WmMVh5q/QCARzQc8fxm/TcsqcKdxA6mbpxRa72VJPZvna9hF72s4AREkw9VzjJ5I1jgr
Ms+byyHq3xQh/vywRSxuTb20Y7SXsMGabXcYHsQ+hVrhC/Qwi/WAtA0vfsfDeSUZrJGhNRVU26v0
If+lMvZSffJF2ti05ci0IuIHkfQbzfqlO1eW5Ip+20+Gz2JjLdNDt3abaXQxSiOuailzrKuJgrV9
TyJcPHnt9xV9y4Cl8hMIwlWiUjztz5fS/qz3IjOcgFmoWYOdrUcf9uDekHz08xH0zHr0QFOG3b0O
LoulgI1cPrEuWZShU5whuJPNxcFopw9d/5Wl7vPljXR5Xi5ZBKqkrNo0ZTo/9HzTxo9GZQclTQJR
3xrQ2nPhJeMmiiHP56P/v5QuWYShxkg502eTH2yjLL2+BKw2Idsq4s95Ch2M2F5fnuLlWAyKyN/h
AphYCeAgpljAREGHZnvTFMFggI8FKGeRIxKXqkh7+VC4ZBmhBjcCSBbfLdJRETZvSilvuQqu87NJ
8deh+CGzZYionzphFIemTsLSQEFHZnKdO9nbOL8OdArALt+mxXQjW/ZrELMnuizoY7YzHWPVGkMI
kMyRcYkaIYReExUvQLUIixBVNs4IDT9kUVZl+D0lm1hr4FAntpc/r+qMLAKQIWOof2mIhEK8DS6u
VuzZyyP8m3LHnx27iD5obnBznnCbu5Q81sUGiRmzUQ4w4qtJohPZFqjvRlDbA++Q8nVLxC1q056A
qHpBRkVMUB2fRSQq7Lgsq0LD7afd6DGc6FFLk20LxefPVhSKC/0nwezvPfZdiD+5a3npxBEXWF1o
UKDyYfudFpR4k0t/AqDK64Wn9ng4box/n37DX+/vAwsG1pBFLoJ9qhee7PBY1FE113/BR0cxPcXe
WZJyy8gCfw7cx0MBxXwHXSEKTvflzaMaYhF9CoE2vcaOIXyAUqUJp5fWHlX0kO+O36UlWwQcC7jJ
zkgh259mWdAA7OYgna+yEYTxesfGZmXlXeKxQVu1hHmwUAwHIgIJc8sRystQ3cjJ71j8MjO0MqUO
uNgApKft99lvTr9q/N/KwrugR7UfOqoc5R+3PwzxR9q9RwxIBBMOCckdMUYPTICgh8BZVWpI9w9O
+lilaMcMgMUcRA7/uRmuTrntNxb141muZwncjJZqrxblrm92LBzs/gE3/LWdJk+V1a5B5PKTia1z
A3xG3vltrFKH/Ddlin+d7+/zf7LJJWmgg1hhkx8hc4lf3lX7+eqYRtme6SdXxSqBV7qneiQo4uP3
rzoZNc40Las03IOx/GW6w3bkOcqmUrH/VKMswqMkadVBTpcfMpAuCASKUvhmDlqqyJTPbXPo5uG8
6DpQKktP4VLSRPRTXRwS5z1p0AVvHy+fo7OR6HSExRavR7uSbMQIzg1FOgsdT9DbqtDYSv/INlBX
r1RTOq7syffhti6qZO7xmOlfx+kV2YLiXjn7WD2d0uKGtFHF1qIKrwv6kL6TL+F66ezHGxHgsegb
DzNFwcDLNK+4dt9hcfPcrdOA+3br6f+xjjfC/OkvWeySCuJ0cd+YxSG3wfHHW6pLfyu+37mobuoG
RPiIw1yoyP29nHKQdVc7iLVtGK2hMwBgTOfFW2cPevQKGJgrDaZB6Ur1PvnusSxDI7j6gI45hBz3
5mJcbe5sJ2q7Wx6nO0sWoW5B3A7KQsB03dvD+Ctxux2Qz/vUIKXnRjK7LXIL8lZuj6CU3WMyHstq
v6jlqis4SI1MbhthlCu41aGraXptjpSDJR38nCEf6Ri7eCTZ2rTpV+9AVaK0WbvKJkPl3/FdhlrM
zAIAG1JJQM8YsGL4e2ZanSYQbegkZFY/5hTdRcEyT2OfIst3djQOXsnH3TA+uNXG6c2VNtco60BS
Omk+iQkovwnv0qT/NK37oW4+ewmVWgdWlTNtwRqaInjE30cSrWNSyw2XadB15ZvWjl8dBfx/yqtN
DvMTbr5GVPMjlrxH5Br4q9JCXxhSE30VfUE/8JDMcMKURf3UJex1zoc3KshayGj0zDEJtPx9AC+r
gJBfPqFtBD9DAzKRfZ8fWK6/TV2N9lISB6kQqz4p7vOBugHLU76uOu2ldwsAK0znBYynYNYIQzGy
3Fkp2SY2UFwi7/e2aB95bIMMl/TP4HYjZ6l44etVPW9S1sCLp9VuwZaCf7NrbzNL/xRdd91rjRHO
iR5mcCl1kqgLnQ5mcvqYK7LXM6fiCPE1jkr8hNlL2XlSa0TWNlBmLun8GIXwltOt1dQ+c4WiNnYm
nv011CKLbXgGUBGHeRKd4GGXQjNWKYirGmJx1pzWjccihhuJmc5eSq5acM8uh5FzjaLTWSxbuQYE
b7XcgMGqaO6SBt9QaCtt1IKK1Dth/Hbbl87BdZ3K0JJuWBjrJoJzsc1hS9hBRyBalR2Ah5Av4cV7
yQ6ZFKvLv/DMc/OvH7iIc1EGuzyI+x8tw+DUWQHUAbDUpG0JUBttWnn1qIqsxxTyRxxACGC6CXNb
bKa/44CTQba7y9xxj+M2emVpPjLAqluH+tBC99lA9zjm4H4PoQbxRz5UkABo/yG6ijx3/Lo/fgcz
CQE/mxLHWnz9ivQmqeg8QmMSPMms2iS4TDTL9Pr8fUJEtRJ+55ZPl5f73AFifwZdIsqNuotS/JZx
b8Q30EuZ7Vc++YZK0vtMFgXhon9NbakSaGcT4/GIUXRoPOtOD6Eb7qWJUiT4+KkuLOHS4KxNxtRO
Bzp+E71QtwZyVe88Z1uFGpwo2nJbv/xvy3c80SdJTptVfePmGNAw76LxEZjFVAPbiChSnZ8Mtm8h
oj8LuLiruoqIDmDJEUYh/b4lTRzgVtvVCVBG9tOofVhpctXDixXGvhJCItk1zVVUPdVOOf77yVQT
MdBobKdxz+SxXKKFTICwU38wIJIuL+q5MMhwL+vUAEXAXXrIgbluwDQJaJ4hyUPD/mfMM0UYPL+e
J0MsvltcOCVALcCEwfj5KjNey7H3c9kGjXvTQvhFkLsK4rWVWc5enc1B3YSXp3imCgGXgT9TXHxP
XrqzALhuhINxi14jAEQlNDG/neyK0K5UfZ1zQfV0uMW3M8u8EsRqMVz9ATFQ+KBCKRktHXbTGXU4
6Ip689lIdjK7RTqcEwnNJS5xKgq4S0x8m1sTPJhGr0ldyMEIrxSQXJBsdXlRz0YZCD1R3QA/w1zC
XUuN62mGGL4Xk/At2HZBXj7Ip1axec4ehJNhFvcF1SQ3nRp7R0CL5auMo6CZf5mmqRhGNZvjtXVy
3uaoyNhoYRGHodj0sbltZBom/D+WjD9GlpPZLE5Cqdt26jb1CLmhq354MMZUcZrPb/U/X2Wx1WmR
mp2wsFw5JKEL/XVo/L4Jp+Eujub/cajFNoeoAPwOR4QoOsgVbdex43pAgfutsDyuJeHl7aaa2GKX
E9hFNE6GlXOzyEdzJeAi8Zr+s61iP7VVQkSqXbdIP0stLkBEH49zKzZl9yt3NbiLkBDGQevL81Jt
vEUeYk1RxfBeAJgy2jMT16d0vTz+fXmQb5rhj6v6z75bJqJOPI4Vc4pxH7VRMKTNnd5k6Ebe2XIG
WtUBDxEs7bJ6KrraQiOufTDLsghTmgye5eYZBPYgXmNW0UbQZkuNPtrapdWHAi6dgsw3pT7uSpKC
n4VmVz4Ure9qXbWVeX/bZuXDkCPQAzeA8uJD3M5PWX6dRPwLgNIXLTc9mjVfzXjTQW6WgfzU1O8R
Nu+An+Zkju4V0INolPvp3LqfvGWWSEQhZ4F+kmGA4wxwQsW8VoxeAUjT5ZU/t21Ph1nEFWdmeHjr
8I8czKOduu6JXPdsKG0YhuVbg+I7q0ZbhBegZocyimCSyVh2bVXTqpCwMIgg9j3hiWGr9I3OnZLT
yS2CTQRCHUOiCVtFcjNwHlY2YHDJrczE5vIqnit6/vVOWcSahIBlVQtM7AhEc2pvvorX+np6FV9k
ZXiIcR+wVn1VIv3ObZKTcL2ExMaV3kVGhKAz8gzsDdvPYw0ik4p2rWqUxRXniirLBwPBpia/4hii
3d2Goel1eQnPbY3TqSw2ol7I2K2qElmCSEGRQaZAgPCNnuKsvymVKd+5nXE62mIjZgBIZiQ6xs/6
MZXHNsLkJymSL8jlXZ7XOXaF5ZoWPNuQiKCku9iEyEBoX+bIXyGUtBIV3TbD5FtI8OaPbKzCMtUe
ZAlIH2n+i8h9OvBiT05u3vPZRVYZje9z/NbGV9H4fHly3wKdy7h9Osbxq56kJZONAeq5NPfEzX9B
vKdBi8lYddEzLLw3Q1YGGcpDpSSrEZrdzpCupVneAacFwFlhb1voV0dldqvp43MMklwDNgFBkgic
403B7bBu3ksgrqJW31pooDgG7oPKF3O7HgHzKWPYKFvJhiXDxulARFrlTnKdS2vbZOACsWllluQm
Af+jMaowNfN9G2dbeFfBJVC+5N390EZeA1u42rG6XanLdduBzt+CQ5GI+1wQkBxRWqWTSpH43Hk6
XbTF5Z2DO0bGHJnpKFzfjauQz2+pXSjSH9Uoi4ubcMuEAgg+P0W9Qh8/bXmVZKqq+7lzdDKVZcHA
cWHnnoH/tqeoYJICq2Whpms/FnBxv7zVVCMtKkEpjQeURnGMxq7YQiJ25VRvms79Xk6KhVONtAh3
KDPDFb3G50kg7qjXKw19/2xfG7liRueaMKeRYfmybWI96jnHF+LXYtujYbdBVbTweRlAwL66NTY9
VCaGlUqQ5lykdYGXNY+tJYN+cyBOz2xTjTB/ycx9wfVVTPSdXdF1BAHjYvqqR311+budvxpPhluE
2mmWjsGt2NznFn/N7LHxevMRFPM+u5PlGySrfUgYQDh529hgFrYW8aWGwt7AAjSTwU2MFct+jkCD
Zf8z/0VALoqOR8JKzP20awaPhDkiMfxJIRYKba/AeIWuPggI7lsuPR5CifhDxSQ8fzL//IDjBjz5
AGxClVpLU3NfzgSVxX3V/9IL1evn7CB/auHfHMuTQVppiYbMDKXdCG2wWnhwfuxUvg9nt9LJIItI
hv6lGM3BRsEd2uom6iJRDQMqUaJgyfy2VPk/nT2ZJ8MtQppRpjbCO4ruDb1vqtd6tHb5YK4ZujOK
TXv84T/utT8jfe+hk9Uz+pqPPcfqHZEa2WaUPsQRMmwI9P0jH6LekH4ZfzcSfq+JfZhe/gu4z2k+
uSxepG3dMkjhmHgPXbc1zApKhHFVeny27nWSHxuLSDczHVoPLj4f9YgffembYXMEo0BI6QHWIdvL
a6rYK9/925MlnVklNdhEGvtMf7QnvOLk3dgOnlNM/qSu/Sq2yjfk82Q0MeNSl/TYn9kP3/bUYmW+
DFfjKr+lUDNHczRw7lWR9Xyud7JtFqFlRr9WtyVCi5iTgKTTutLqVV6wFdBakE6AjLRjb0fWee6s
Qt+cD2snYy+iSml0Je3Q4tybD+m9XFk7e13eC3ACQUwP2i1oRxA4na5l6KyylUoJVDVzc5EIUqg7
0ki4xh7adJBuLGBT235RG3rP6Z1uj56BGgzXdC9N3y5vq+P1ceGkfutrn3xoaHvMttNj2nlh7xL6
6Cofd4qN++0NcDJCb+p67NTU2M+QQSpMN3TyFizgGeAZxzdMpog9itCz5DRVAKTVEO4w9nLiFBiq
ZJXJxyEdArsGXbioymCAUfH/tIhLEbEcghyOK9BmYwz8evdKF9Hq8gjfseTHd6Iwm2MufOdQh/r7
0puitBJdX+NAZmI9juW6Qm49WbPXM/u6jPM7nQrfobpnNvHKTqKvmb7AYjcd15qFtNK8o7W5GgsO
h2tgCBpIwPZHwFWkqWK/8pcuD1KdgmOCtuhec6OHBv302XwiLcObDb7KOfemrvWG1PJsaKmPDV1Z
Mw0a/Lg5zzcUPuSAQoR9d+XK62r4QNEKdSn0Dbir+Gbno/fJii6OHIENZWfHg7EHqPkmLdzUG2Cg
kru5P8DBG8Iyo5lsrah4iTURSj1fi0ElDXs2yTj5CYv7v9FQ12+TFjGda37Mb2Poujbi/vLWOZ9B
noyyuPYtDpknwGCOl/GRcA3DsDt2PzRXduW1gQxj5Gv0MKSHVvWEUi3xkgAzw2Z6TBtEtaicQ1LZ
G+nO20j2vjO612l8RzjzJrMDeH16tobb2VS5JJ3D6luQDvr/Y/MtLnQSfLpUTydgbZDy2MhOoSfF
Pgfr3UUrOtY2lnQ2tO/9246qyjHnA/rJwMbf57WjdCYzQKL7dHjirrOauA44Dsg+8XjXQDEIAX3T
jA4UbFQKGMZPZ010IU4nbf499gjdI2YIrd/HcwqhY1f/bUvrA08Cn6fXwtGhaKpTaEQbEC2S0oY9
s22uzKnhWxqhxhbLeNfbEqqXjWv7FkXbrkvQ/51t+Y9WJFeOZT0ILm64Njceb9OnzE0/3d4ptu2Q
vGq8eMtk7zE3h393lgDpbeXzqpgGyJBY5npAP1cWY6BF7B4xa29V5geMDiKv5d2+jO1n0Or6IMuc
f1BuhBBtDglruJ/4lY1YZkfatTTlE7em+0yC8hXbWu1ZxVQHfHZwrSQ+hA6H0IR9g5OKwdNQKgh0
dyhC3kHlIUexNGAGzjoAttvGaQ9aZ0LOzu6hb9Zt7Q6Gr0CN3rZxuylgD2lV5IVELyX0kivXCSj9
Elm6jvXCtyEABY2PRxOk77iZ/cTFf23sm25/x/vmnvLrWbOhqkIzlJ7ttd2XfmLrt7Lrb22Owsk4
ejGtrntAtRzy1nbRddQwrD2shuPS8nnEEY/YB+7mLzMd1r2R3ztTubbLEraOVyn+CnzqaK7fgGAH
1lE7N2HbQwmDt08ZhYnDILa61u8y/FGYbvu6G21rmqfA16eb3O28ukkOM/iups5v0AOAmhgT99I0
NlNZ/JoE514/twYEhZpbSNpX0OsYnia8Qf0qR+EoK6brVtY37jRdgY5elm/Q7wpl4ayw78Ljetum
8Ge0DOscZjFzV3hGpQVODinPvncyT+BGGAzsMTfx0LoAPIx4bvWVWNlKwI1mgiNxXtSPM3Uqb+wn
f3SAmAG3ALqvPJg7436MycawGs/gWji0+lrLxttJPJrgaXPDOkxG8cyjcpvOclXUvesJA5Rt0oZu
+yQhEtTa8BXMvxrxUmefjjZ5Y/s2l+B31/njlEPgB0zLWhdhL42NSZCJNnoY6SP2YovGa7typfRd
iwQN6+7rjoctoVD//7SST5vcMmQ3pRMBmAzv+kiG+WQFmaFHICq26xzYYkMbt0MTeSnk0mZHV3UJ
z+kw/BUBFncbNTKD0xQ5l063poS5D2IOGDTUgNrIu9lKSJDDTwflutb8p04c3xxVfd3z1RkIGjKT
EdshS9k2sxn5CDMtiHz4xAeLp1qVayvQE7+9hhx34NymysrMOQwr6sR/xlzUSjSr763KjXRYIXRb
SJ63YFdvol27joI6YGDF9TCu63ywWVfkCgyxB0ipSy+B5FSouHPP3uwnv2SRromGRU7lICNsrNRz
6RB7RgQ9m26ElOVzaU1+nkEMFio0dmdsOln4jvVl8s6DBZrXZbXi55zNiU9+zSIlEy6dQMvFurSR
fe1oxMsBPWzs6Uoye3PMB+2yCBQrcPybFxJWd/EtBvhD1D0EQfZAG8KiK/VFJOAMDwZgsysY2aeW
sXPjHD05DdS5pzEZdgW3INuYr2UNVQBlRUeZjSy+Ce1tqglSGnDmQrNOrOQGAq3P7rrzEd0elE6T
Zxjqf53BxaIXePK4LSmGPeyeaFiOuIp7Ev+CtiCB4EsivgTVd5Ypr1JtuiNNBEY18U0BDdLjnUFi
LcwjyMEMAvoI1qoqOlxt3Jd6Ehoje4bFy7pLh0PhvAnHCbv8Gmjnf/Kh3Ut0H9v0tZNWOAp6cJMn
OxJop6e7DB4HOi5F2mirOdK8vIcki1Z/TdAtRUoOEwKZjl9uqkHSqc2edXiFelql7yAFqCKJnCOz
/nVUFxFKjFQMPdy191YHVwpr0u86qVt43wofasw7br7bbhlwKADF0KWSXeTxaPAmd8+zNGRWPQSd
DimmWgPMtlHprZzP3k4OzCIxn9uZEO2IhNVHiCXQZ5IMNzy5ByLXk0ArV2DCdwZwCtl/hYs9GXiR
q49oAU2OHqMO0D7N030LravL5/Lsa/zPAMvnMZMimTqb9ftpsIMabqtVtnH7FGjMl3GcFXHnpzvX
MRM9GW3RdRipnCpUaVFFBbvSKeEgDDFCkwNskeh+IiOYJoAF6KAnOtxY9l3BXpMmviLTjVPD22Ua
1/BAvyYsdBodAE7dL+gLk5UnQTVL+hJo1vGzxV1raUmQdlMoWHVtag1eNbzb2Vb6kpigsDeVV8Xa
igAd30D+1ppVGfcxcPwIdSezXOT6UA8oW6vDVZcn79DnhFUwjHCUdtiKIL70aBcyyeQwYGscn3FY
BGtNfNj9vCSQ0pY+hOk/5O4oH1XsVX6Rqj2zCOXa6ICsWWFkBn5mygaPIXOwoHpUznZYaZri6jju
8R/LiZBDXOQNkJldbJqM0czO2WjgFqero2+UuW63zVqlRXP2gjoZZvHVOsHmyBlbsm8A/QfzzK8Z
93htIi2cVpcPnWqoxYOsSGFeyWRH9jyC7xYKDeOnhgFptLk8zvnn7smcFl8qamZmyU4ne3Ft+Ajw
gdxkUNbJYfenohUf/9Slr7S4TfuWicIpGrKv40dt+oxHFczyfBJ7MpnFBQptZ1FqFiYjuypk5eDV
ebOVZjDPsLzF045btZcZtZe0vxsINMUd+cxKoQBvnN37Jz9icU+Z3WRqfdGTfYIkn3OorDPEH1vD
VYTXGnRWLn/Bs6HkZLjFxUMzCw6mU4Xhst5L401hfbXOf9XbOhlkcclYrBvqmgxk7xrXFjs08VuH
zOLyRBTb4/uGPSm8GHkCdEI+kj3ILUD9rkaq6mgrlmrJzNWLMU7baMZS2b8NesvJr1zll/6dpF7Y
5N8p5cksMjawvq5QlGzz7q7IUfzPrGqbG3Pp2SYH33S4hrRKE4z11AU5evk+xBn8mEyH1k4BaK0S
vDDw/If2Z19dNQ1uPadFqhdPwNCNwoTYeYbIPVgPaVxfJcmvSFrwhXI3VJh3IzS/7B4cJDJ5NX2N
Kdtx1Evd7MMu2iu7TA5kiDzT+JTWHNaJdpO1KMwkHd7LcdhV42+QnZDjEdQSoKMotlMeVpUINBZf
mVEaGAYkxfoOR6j7HdUtoCRGsSV9C8O+EvGwfMo1dwXVyF1ilTs9m64B0vOKqLxKyRRMpl6BpNQc
Sq6HzDMT3AiicK/HtD4IynAB289VRu6GrtsPVQLWP9/njo2+fFVtR8o8+DPgScQ9GIyDrwUzN5nv
HLt81dPeT3LUdGwoCMSgdoG0dnlnqvbNIhg3SDumucPONJ2tVoEf1m8q7ijusB9hA5rNp6Lli0Cc
mHS00g6i5TQHzAKOurC2nMtPpEOB4KpG5I8ZHQdDnmUAJmWadNk8ygrcomZc9ntWvnH7Zsp/5aPi
Zjk7n5MhFnEJerpUcIb5jO11YjZeAqqSQV5SyKQS/nb5A/24/xfTWYSnjPG2Li1Mp2vcIJ5NeBXL
x7jODi431oMm91UFqVIowivGVSzjMjXuu4RKxzkuowFa4d7tVgZ9ujy1n1WRv+e27BRlVLC2iLGO
xp24BnoBNCw/Dl2/gvYqnjfX3VMU/sf4w8WYi0RnNOATbbqYl8smLyo+Zm4gA1EoQfxIcRaDLE4V
d+Q48KTq903t+FnLwhLGMzH50jqFaKHqKy1OVmX1hjBszGZGNUsvbirgiEvr/fJ3Ug1y/PeTuA9F
5RpkVwxSwSVW6rcFuE+jikWuGmSR3zCLz5lRYi9MLocz2J2DONFSxXL9uIcX32WRvzSzjZN0jA32
+JTWTxp7ubxSqr+/CAw5rEdwC+PvU7TtYg7zjfjp8giqZVqEA6TpbtEYWKYjEcWW3Ifykdfor5dH
UezfJRKvTrtkSo/zqK0SriNlwMwbkHihiK0UyT0b31wgWmHtYRo/mDWMlZz3RiX3hT0GZVJdjSNe
HhPMPOxyeK/d+Xc11JB3qV8au3p2KnE/5elT3k5vLK5f0knbyKTelK4DWECpfThur9gzP3mt2DQO
wG0AqaPTTJaag7U+wRTUsMTBHCBk3WthhP52QCaogsMQ/sDgNRINNKDNZ15f18hP62nfTv+UyV1l
PmgNC0SM1/nUFi99NYweKBDrRg2/+VFgw6/EI5GaBCVEoi9lHqQUcdUIWxyKqFs5g7OberTDJ/gh
wDUTGdYTIzSsK/225SqJgnN78tQkYnGqZN9GFYFy3SFx4ciZANVkWJ5EO+/ypvz5noPdgM7wxiGQ
kbNQMPw7DrE2zq2GiuognXjTRFDltmw0UhNYG78as3OdVGwbE/gnoo28nptJEdR/qjodx0c/D7UR
w3btZRG/LyfeDXpWHax0W1sCvB88Xvt0DSu4sE2+CuMpair0QhDy4ejoNmiLbQfdDPM2v4WqSiip
vm/SB7dzw8sr8xM5TRkBGgfGR4bjMBhw/r0yfQqPHsNs+4MtadjWttdbcQxSibgHHfhtkO2acv3N
yNBcrpr7NHGuAApJtpXVDYEQIkzcPhjgoEuBSEhgBQvaEaTgIUsvZ1jDjsBOv3SpuSLpY+lCvaZg
4KlAl8xC3Y/4MVJn0/4/0r5rOVZgWfaLiOjGNPCKGz8jb9YLIbMW0HjTuK8/iSLu1gjNGe6O8yop
VLSrrq7KypTRfds2DwGSpzxMbH+QQP8so88RRHutuW3aYpPJqEMivWDImR0P4MYPx2YtheIW/DiW
ad4orFmxrj/48WuNZGves7t2atMZ/7V69hSOS9Dp394as2bIkO2RKZHNObmMkVdDj6hd3KASe1SJ
sjO1++sL8zvLPi3MmYnZrZb4tVZkPkyIkkIImzp9cmCqsSMk3APA5oLu1uE6hAqq6jETwq0w+Quf
8NuX//yE2eksQ9lXECIKMCeDp38jmdYIgtjQ06F9uzKoQ4EDsIMp67+ojb00wbPrkOp9MuoVtmXU
mbdxTg8QO78+uiULs40vDQb41VtYyHgLElQwyAVLTU0LJuboTbz/OAtDzB8JbsP4lul/rg9haY/M
4ZnZGI14gcIAcojVRqwkV3XYffCgb4kDMd3VdXNLw5nFv7jH0kElmLG8qxx9LJwo31y38AWH/JEn
+Lnp5+BMktMgh16muPHIyjwpudXwO91cgeTDbT6x9UChM8CXAMqE9xIY2lsokSRbyAvY3F5f/5bf
abPZt0zTcRa7CiLQHdZMwy26IynEtpBvhhLJAp6iW+Zx1G6KWn+IfFAz15llBk+DtvAJC+dvLmse
g+7FFwW+IMj/9hLbVuOHn5E7PYgXboEvf3Vt3mfOZhCD8McAljpbUV0wcCpfVLa1M+SWlgJ74AWv
gZ3fL+WOL7zjfriYLwjO2SRrSS4XeYYd7A/r8VPdym75WO2kg68j3ap6sYNa58I2vnAZ/7Q58y0t
+FIUNcJg249Mc3lrIz9kvrBVBwBEazGbg8S3t3ntCYgeF0cAHOJF0YMLoeH0EQz4f8QFYFCaJecN
I0lBuIGPmLjx896hOQp0Vj0C82FV+9FheM5Clqpwk7uAHGlpV3dD5IDbYGHpf9f6v7b594fMTnUt
5UTuplNdu/ExWLehCzH3qQvD5Z5pZ0/KAYqm6+QWENptchRiC+wDKv//dZ5z9hmzdy/w3z6IRgTi
kLje0NB3tWAhGr/svr4HOjvPEE+rwSoyDbQBASo6ypugXLgxf4ezPxd1+v3ZbvYpF4nGYGIwwyNL
PmTduCu62+uOabqYfp/V73HMzmphNDQ0WQOnj0Iz7yE806wncg2uvSbxkYi3xUTSV5PGNZOzQED4
Zjc0Mky2dWklse510FrUjduO63acUShGSptoeK6rxFGEbFeKtMqLAWyzIFaIIlum/UnxTe/6PPwu
Ls+2zOwc85H7JlrJpp2L9PFqkpVGIXsjL5Zo/heP8T3ls1ihL9psqCWs69SGEezoWrKJ2x2m68g4
gZEZDkK7gfivtyzb/eXkr8z9HPvZtXla0BCjLNPPUt+ppe/6GqSekFNWAmcw9vqo7PX60DPUEwnU
/YIQALm/E1SGk3u9e0S9cTSaO+AEnSCkVpvsAv3Fr+9rX1lakWnrXfvWmVNLtEoZyxSHuNtqDnBz
iBarG5Cl2VM7B5osKyt1ArDdLWyEJbMzFxYhTDaaAcujriAzCE2KzMnt6DH9i658aOYk7vDMGmup
cHcxQGAKnDcj2pSDmJ123e+BMCIJTgUSnN4ECMYDdqohh9DP2YJKzltqx7l09M8tThNx5l+SMPZ5
U0vNzWDcm366SmKGxq1NECk2hQyImktOIKULN8TF3X9udXb6/YSiN6fMp3PW49mq2mPl5GQtjjEU
69HL4QB/MLraW1mvmQdRMND1OtdXeGncs5MOYvgkkUKMe2prr1fxqvMmzbulyGDJzOyYow8paCUV
C9p7FRSX/n/NXAzbzyZ0XtMrlThIpRD7NTj6q34DQKvz0dvGy3SzLkVYl269c1uzI1nqZdwTCCXe
RKAOK9J/QFdcX5tp9edn/tzA7PCFgIMBghBgMJoKHc9/adk52fAJbmUnNJY2wsVA9dzaPEwwk0it
5OlJpdvZRnG4k9rqg3bEQxjamKDTysCH6CxtjEsO5tzqLHRoVFXT+wpW+Si2Q7cNBYcAIB7FyZIQ
+sVw7NzUzKmERR3L2eg3NyBFdKDxcxxl6S1JQETQFmAkyEy2UiPZBte6mxgjGJoyq9MQHTbMluLK
kSA8V/SboPHRtdusu7J4Dcf+Iy+jBznhbtkvEVZe3l+6xmTkYCfE6Mwl9Qk4isMQ+yuPPA0Nw1FU
etd32JKJ2eyncdCbrY4dptcF1BR7p6ir/6OJ2awrRBtLonJxUwA+3QX3ZuovhIa/++IQrSCC+M9E
zXx3aoLZK9AinJOkcVL+FOuBk5SdS7rSo0Xo0RyS8wLgRE6ccAKujx8ESGeF34IL3SJoTgrfg/4m
CUDLVS+ElJf39/e3zTy8wtuRde10hg3ZgWSyIU6imwQol/K9/4vr+7Y08+SmKiUNMTALfKNuU3cE
dLRytS23vl56C4HBl5zbD9/EwMyKpKtmQmwWSuMzh66Megzar3A44Ylzmw1yYwEi/4dKBM928DsM
AopZeqRvhR4fRj3d9aH5LwxVaU01P4QANZR/eg4t2ryntlyn1JWFBMlZSCtYZUQfQlqug678rCIF
rQ3NQZeF4cS+4QTdCN0gBsIH6VXJkeJlAcimTUuZJCwzcHT3+cIG/qpNz4cKijEFjZ2KBqrm2RKW
St+qbdSnJzGEADAkNro63FHSIRQaVM+J0q36ITrVffcZVBDX8CsvV2KnCSM76GQn4qMbyC8GKx0N
YAKFQsJbKt8byiEIJN9WwW3ev9Dkc/jiEbyJkLJFStumqYTmstg2aQMCRaAUFI7gpwCek+16Rfv3
X/oBrKaGYEvV0L42sQb8dDWGQXM/k9vi1DRbH75OiZYew78fOj9NzG9mKTHloQcXwAlNTdsWmmbV
jaK5hZdlluSiKd8bmWXonxI5TbH+Epj31zGcWZ/d1bTmalgXsM4j6WYUn0WnuD4An8ihX5/JyZ39
2izfM/l1Ss/iyEJJmQoy4eIUdFBr7Z9yCBilbKHosWRk5rYhnc0yEC0Vpy7q7Fjx7UK/pZ26vj6U
XzHbbM5mnjvMBVAMEYbC+WPGSpt0b5X6SKQ/ciIg0SysCS5/3eTvgHhmc1rHs+lTlIjXooDNbjt6
krnJpFNO3IhuMnQC2j5eha1LqsOoPsSqbTRuGiAbuxQKTZ7y2hrODnzaQv1U17FZfFUFKsl3S/VT
YyvRl57P3rj09/qgvxAV1+zNPHeXRWjpxLBPRtx5UVOAKnXQn6qsWPcgxdmDvmstt8ZtW4JM1Q/R
IqiqAg2znK7asULvML9r1dwNm8EJYv9gZpP+gGxsSKg+mK0MGbXhU6qqTUjKVUDybVzXkWvkKHpy
gMSgh74eks4hbDxFmm/5EhjNS7oRg79qagLk11sI4s8hzeyJy7qRF9CLv3s/Z0s+8z0mq0zSNn1x
glAUtNygc8gfKRqPmJSBHyRdx4lkQ6cFqDaX9gp4J2419FKF5g0NNa+I2gVm/oVdP68sQAwevMEV
Fl9hBbB0EAAIwSs7cDdDebkJvHYowc5YuNf3wO/0/NcsgKqBakSj2F4/Nz5K8a2SSDCL+qDddgNY
g1rwa/R2rchWg9CblLqjxSfFfOwqaIoy5pVQR2/YAOj40D1nRmf3enMoFWjUoVElUFFyTZQseyxl
oEK1GqA66Mlc/+rfMcfsq2c7FxwzzG9wLZ3CfXQXrUdkb1q7/xfYE/vCUjJCvuDETaoQXWemzBhu
vZ9zVBY50Tpap6coBJow8l1ge/eh1m3QbL6jSeXiknM6qT9mgZpYoRk8UF7+hb7gmx7Gq6hJThS9
mlZdg/vFByeMCu0Zn3up5B9aJSB2hOYnS2krhh7HERuQagt764vSb3bSTaprKl41BgPvxuwaUgwl
NXsFiOQcvYVMXo9TZ2Bwnxb3XRdsA73YSmGyrSN6w7H7mkz5o1O0aI6kwe3fZqkrNMUuG6OylKB/
4T5qUlK37sLsSIbug0I62TJkgn7L8Ump6thKG1QYhmDHTPGoB2BGHYW5l5VwIcj9/bRixFQUZgLZ
pzFD/iqFn7ltvRjHRpp4mNM02NfU09DZltYnQQwnZZ9Vvi2NdxBI2AlkgJQO3Uyysiki4sV64umx
uZXkA1fkPfi+XRpV9sCKWwA3GzDILm3Y6RzNV+D8S2c7NkvUVpKFAso0WWywj96pui8Mgvd1DAX6
JnumbfYcFDVIJFN+QGL7Pg2A8QwN/12O2Jqb/LNH55zVTQ1H8NWV01L5H2nTR1OOdq3ue2lFj40x
gKcyfiC6QBHdN+yJkJDprxk6UmMnBl2X0Ju1CLG0AfFqICZUFXRxeL5o0nvMYlSGBjfhrwmy9Waz
DjtH9G6orH0UjYzkTgM5ZVNtW/959NGXch+Xo01AwaFmiKL+AenrEPmB+OEarBYuiPgfcwnte4Ce
8BK6T5rh+q1sN4m6LUY9cYRZAfnJP/I+cOou8/hIKbDj0bqMyqcKVIdMKw7NAAEaRXmJq3q0esI3
hoK1zEbxV+OJrQ0qtnNtmVKA9tOnhHwYnepF5Qk72h9KK6iRpITNFJibqZM1T27UeA/lQxv4I8tE
DU4/dTkkkqJoQ5tbot3wBH0cMcC3oGUWxpMCCB0IhqHY3TuG0kO2cxcAuBwjhIsyCsHRk5/d9MND
rPF7k4gdmGher2+dL66unzuHUhM1JYCOFF35tcd9rhNJazJ66it+HPHWwXwCp2tlHAQw5SkUIbjH
X3JlsHMwMwzIWpetRRG+h+Y7cJuWX0O5mAcHKj/KxTE3mFdBXC0vAk9DjjNSs7XaNvdx8FdWkfur
yaPpd7ds0C0qr40idvA8R+Xs1RevUXBCO0OMJkkDSP9q+FcJr/SRGYVIWxlXEGrTd35d7+qgvVWR
vtZ8BtHt9KELhWJBFmaJtOl3OPpzZmZnami0OukriaNNJd6lMjSHQBIRtDcLC/Dr5P60MosTck3g
3WRQfgpMYikRZMahz1pF/y12gf2wwmZ3TA6oU4irhSMaee915IEheXF9HL/ZR2YmZpdAT8g4BJHB
T0j6Om3q1cnKB/weuJ09dYZwE+h2BLxt5yHzG5y0CkJQDrEKDfn9JYK6aWWu7Gk2yzBKBI8yIkx+
Stu3FHM5lGRT1vGpKMNVH3/4zUKo+9v7/pzd2cOFCyHaTpf5qUNrn9SNHm5bbwxu/ZCDAmEJRv87
lPtpbdq3Z7cSR4O3JvDaPUEiDay3emCVOttkzUGLOosg1tVHpqO9WjjXV3gaxbVZnT1iwqCjeYNW
rVNQo0JXSzt0pi0osf1uTp1tolm8GNd5GyR+EJ/YoIEwsTwFFEQhNdgc3k20AYUpcdI2shW9Qqhc
eEk0rgeSbaKSP7AICBCkyFo6uAUXm+uDX5r0mTOQdNBy5CKlp2SjedoOiVIvXMu7xeT7dEp+TbIB
BUGdQnIagcfPxQ3ZMLIhlAlCjlqxfBCFsKLd9kK5kyJfWFJeQvW+M8N1q2Tl2szCxDJbECzrg4E+
5sZ44uMbL956qPrk5C9lIMlPPlu/fo6DQ53mDkUjV7mXR3NV4qausj/y1/NrQEijGOFnrhpQSs/N
V4PtQGyLqreO3F78OWRs1yXjHRXdTWHwVzBZL/iPC6m3aVtrOgPgUYEA9cx/IAOoSgOoik5Dho6e
IduWhbDbPLpJsmAHwa9qyp8NgRXQp6E8mRlorNoDRQNLVdROK56jBDy/irIn6j3rM7wE79s6tGMT
NEZm5/UJIvjsEJv/OvhZQypcxkAT0YAHpDaFrUjQhTGG9pn5S1CZy9fI97hmzojlQVOQCOOK9BwN
FY9twhCGvF7fnpfP5reR2bYpS3AXshK3eD4Ixw+Jg1buhbLN5RPwbWLm5BDfZ3lR4QR0BBUEtvXH
lY4tKo3vabutk61qPlwf04Un9M8dMXN0UpxybWwxc62neMUrbw5i1axVC/Vz2TH6HYKydWi43JYX
ElGXZ/M/MdFcwkY1Sl7VjPFTMT6pYpPH2kLAfnlP/MfAHPOORqJOykfcldTPwYgTUMR5wWfXqgtT
uHAxzQVrCOt9EkmwM4DZBXpd+yja8c5wipRsTF9zri/Yb5G1n957rlvj83wIs5TwEzThV4qvrlK8
JuSsWTOW7sH3tKJ1t9NzBL11IDInSZI7qTEQ/1Vh6JlCWeXsD5+6PXV4tShB03l+RO8TulrKdaXi
KQupeMhvQdHSVgL5YOqKzYZoNQLvWqXkr57lrpwtdsNOB/SXSz6LkGdnSzFVZLV7hnbH1JORutA1
E/n9yIkG3yZZbymqtubkY0D/X9pAntKEc7k+sb+BA7OJnTbs2ZVvsCRG0gPXomockSt4MNCMETPA
GlMWO13V2TS5yYZ7FQJY0d6PfWB726WkyDTMa9MwO4267xtGUOvkNKr/MrDnqIg2dDBI4IEIKbZb
Hdh4XV9FvmabxT4mNyEjC9OwtJtnAUjGIbkEJTh+UhP9SYAKKhcQt+r1Pc+o13diwdzlWT+7i2ez
3sYMAnRJDKaMVbMBW9S4Ax9C6YDkyi1Wyie2ormQNZz+4685PrM4m+OSDVnfFgmg+/Vrg1LTuCRp
M03RNQOzKSz9kmRpAwOs4lYF8A+aHCwdvag9XUK8T996zdQslGtQAOfaNJYmr//SAt12oV5ZZr8Q
mF2+Jc7mbBaZdXmnRA3DKpGt1O9UW6zGtemq1vCCPIQfe8QrvfgUOMbSdvwNRZ1O5Znl6cY8O5Wg
2KjlnE4jTFJ71LcDGIcaCqQje2vMo5+9TowNDBDVBl21em2VZrmXlAWnyy6ey++vmD/t+rgeqDR9
hdooHk8IgHQrXhkeN+7VrjyJZq9la1JkN1n9bCg+uObbLc+S+97vT1kDzmjjiQTRTrDMqSeRGYEX
m17uWrQJdyNyWwVIWMMcf1baURM5iiRZBPd+xyu7lmXbyEHFhbcHeNNbX7HCyrRkEJGhweAQ8M4u
AVNFcQpcbvU6knLVknrxJ5GV2Or1Dw4PFqag0pR5qVtR4j9Gyh3IkhMrq8bPHqhiketeRKKnFiKM
rMiQlpDztw4XGopRB7kfl9AUl848cAnQrjPQfGMgJftzTfMsHocwUchJSxOnAWEqZJLhZCiztH5N
BbfHfkcB+uXGOqv/KOgHMquF4ODSI+j8G/TZY70WscgFqtQnTWxVcPCUhWr7sdQhvzjAwVfWmHzQ
bBJshrDNhz8+QctgUv3cCT9AUPw3G8Ao82/hCrrgmmTkdmVQY0+6fvNaaqb7Y1SShhwbh9gD8M/t
KnbTlfDEngU7vq7sZSjjxdU4MzqvrtYSCwqQJkxGQaA5ut2RO74jPEi0UhtSmctFMhS/f/ut84HO
2Q2ktu8SuarJUU5z8GO+KBFK/tKBd7e5vEmL3qLmigPKOYpVhzvPjHs39cddT0yvEwXYnOBY/fei
PfnVU6e9NfoqgCdvRhFZQZq+FIwfJBO6EDT12kKSLdOQKqtl0IZgEB9caYUcrkN1hMx135o7oRYv
ANIqlqFAeVhnSeY1hJ3a0S+B/dalJ99v262RG/JBiqETheL7R6MEQBo078A33BChPSmsXRkgRdDM
DIexTO/V1l8D5PMAjl40C46gDhQpqv6xF4TSHxFyL6ibLcRgua56JPadVMjHEhIMGRQd43HbgMNy
xHPTj59aiJhTTUG+F1R3NcqKw7MccFCLAXcjKS6DZmvV/SuBEuCx+oTieInyo39HfcND/Otp40er
P2GVrQI5/gEQLb3tNj7NnKYC2SCT9gqy2I4SyzYJwU8gBfdxOq4R1B4LJv60DNR/oP+LCbcmIctA
w7scAAo1O3SR2A+6rZTZe6uA9UDVINWoBGKTlJkzFH1mBS2KnhmJHb/J9pGR2Gqh7jPWeqmG+JRG
R5CX3mppiXY7eQ0q7GfW6pui87dRpDkRrJEmHSyNPZtx7Zax2DdxDjaxDtx3WWNFCvWErO+NBtUj
5kq6tpIjCsLP9phFUux2CTQn1KJwS5BcGRDhsfQsvKMhRf7vaTACW+sjL4QebT3264WjfCGglRlw
EeD0nuob86LckI95Wg4dTlWZ70UJnx70XkZaN+cgbOenMB/fK76jwQPy7ab2fN38hSjuh/XZfZ1D
GQs5XlgHuB6pVXkzslsp+hcm2puR04Xb8UIpD2jbs7HO/DlRAw29d7AG5E2I4nEk7/LxThtNK/Tl
B62JrZYwG8QvTjp8Pv6fRjov7CkltGSgdUaOWQN8qNIfuvhvA6ZLlTphmCxM6wUkyo+RzvMnQVtU
UQt2DSAbzaNoIPkav+oVFA1y4eTaIenAW3qSMjgcEDlMDK1ttO/7RyUqbKQTrXFYXR/9BdDDzw+a
tuFZeCQJ1CulER80xPdo2TlQ8OIR0IDJKrN48D7Rv2Zlbek1eEfMehuUuV0AcmqoL6kW4nLbpqgC
gX26UZa+7EIUfL4pjOkKOPsyEnSGFk0HAOrcrxlCRE2ClM1Gg06CX74oknpTJi9BqtqSMTi6f5fn
jRNFkHtVAouAonRhoi7k/H58znT1nn0OuljqOJtORCjR97i4q5rA5QkydNrG6NgqHNsdmLob7U4k
C++NCzH6D8uz90aYUpMr00SMLN5Equ9BCQzeMV8wc3G+v2OHOXpIj0FIip44cmRE/9cgRx5IMVhY
nzL/6fpULhmaL2wYV7jkYKgJTTceEani2aaRBp1a+tImuuhFzwY1WzXDb4eMyBU5dnaDct26XBkO
Rfkb6SnmDWsotl0f2+/uFdAengdDs8WqSY3bB4RYx4qi3EkOPHsoSnmXUKTHof0UDptauun81+tm
LxT3f5qd5vzH7oxI2A2Ih4gSu7pROXzorDqN13JwB/Cx1UP7ytRvJeOGo/1SGB8+cfw+W1F0rFd5
tDErRInlSpWOQ7gvyK4ENa+UPXfGs55BOUtHlns8Jblms+q1RaCjU7pW5c67PozFUFL/OQxZyyqI
hCOUJFtwkA41ZDwskC+6yioGm5MNBpDlLoRFo7O7jjAdnqZtyTFKy33bUKcO3kjkiuAgZYgcY6fs
U7RiQUk2edbklxAIiOvDvgBh+Ll6s/svUIuUpdPqxUipgfB5gy49x7yr+60ibiS7ccF6apmg/3TE
Gi1ao1NLtpFaiwIjFz3N92mZ44+kiRW9n54PNSglUdF3Tag0gg/bk1zh9SlAsKu2dzUg8BYBNkum
Z4UF3x8CsAJjEXwEz1zwtSr1IXiYx4UttvBC+iqQnh0UEKJKft1jqjXglvryFrnC5+urOW2XWUrl
3AN8LfaZBTNtg57EcG+aUu39IPHSLlrV8meryACkvIn+47o9fdod1wzOfFw40CFsp/eX6g9eh2CJ
IW1bxi9E8YSkPVVKY6E6Y3GQGOuS4RAtW6VI23uh/EDFg68Dt1OjlJ9rW9QIGBp2lRWTHyT5FqKW
UE+OwU+euqBndJNOd3IQhmua7LTFiNjlQwW2p3rIgSgv8hMC9mf0AzbhhwmsSFSGFh/rz7KHvpDh
JqY4COQZSAeY8o63YGcXu2T4YFq11xppY/if8qC6Rci8lD4EEVB/nyaa28j4xxj3VX0r2GbA86zu
GivgoIpIxH2kPhpJcgpkdPnmhtMVOBaVsBk33lT9Ie/rnZyKnWkGCwf2csB6dlBmXr4Lkc9C5wi8
vDO4aI1yU3t4jTfIcK/qnbQAC7jsoL7DY2Pm3KM6rFBxxI4S2fg8VBF47RGXu5J5m5HGUmUcVaKf
KEj6J2gmBHIavvQJF/fY2SfMHLOqc0WPVHxC3v+JGvJXyvtjZd4r5paStdHrn1GxDqCJAM4beTxA
ZRGEPOu6udeBlw3A9p5Ka1Ne6t+56DPOPmrmuAdNg8y4Mp20znxEldSs6J/Fbv3fvUnTjX5mZeac
jWFM04oB/hhL7B8QdCchFE9GVSPmUOpAr7cVN+ohyLSHUYb8Uv1QdpINPe0VbQdXjzPn+nFfekLM
O0f9Duh+MgWiEmrqMqos5ggxY5bfhVlsUQkhFQ33LX4moKXshxC7K/knbTXoe4AkuF2PfruWl3Sc
v66GX07oe5bmSiJcSkhScPjvYQve3dRhW9Xu7kzTC9zqWXXAJvNEn0AACZacNYL05SbKi2737AOm
SPDc7UZZqU7Sl0eukFeGPaeEXWb5ndfln3XyJ1YXyo/Tjr824FkU26RBlzRTFAsq0gMg8ZaBV5tG
g43UslXQLWAuLm51k0zYTZlq6pwzootI4jMVYWUyPJfdQR/+FPnd9Y118WY8MzHzMo1QE5JOJvq8
tKr03oziBbd5Oc45MzHzIvVY9kU1XY1FJkMbsnAgilIC7iPiyq7k5ClSi3UqvZkyscDafg9hcLtP
NpUPuV6wU+dNYgU+5HubVy7dQ6XE4d1OHu/BdLrwoZdfxWcfOvMsJRJxfhdPc+GhM7U7RW78l4E9
Aty2vSMgYY23g+EOtv6BLR14S2jjS0ULEEp9L/fM54RY7yxPMVF1ad5GzS4M3iBsbw/1IUFQDJla
K1XTRxnkJMa9VN6odFiZLV1f3xDTgv/a4d8focwy3CawbnJHcaSLOl1LHb/xWe+MZXYfG0uMN9Nh
uWZqFv11dQedp+nVNHXiq3Zoy4YbehD/sBVbzixIPi71WVy80M4GN3MXlICDK0tLHKjq1QDHUs/5
upXhJBUVqfybDKBnSBStrs/oBRQ57pIzqzOnUeSmPDFBwmpPn/tWsZX2wUTmMkxPRCuBaUWGVtFu
KPPMZlcEodO3sZUAja9BVxiKEXAyuutDx1VWj2V5oOC4A6PbOtHZK4/DnRiynaIuS0Nc9HVnnz2L
MHXJ7OoyxGdXim2sxBGROeh70I6/KlytssoGbeJA1gJ6v1p+GVy+gE3UeiC1AdDFnMhOCTl00DRY
72yhO6H+oYWriRZUQk9+HO/b4JY3aBtfZqu6HHidWZ6N24xC6kORCgGGNb6gPV7z6tXUZSASDwRm
dugudapdvMTODM7iSoOKlkYcBk2e3VZg9E+M2wEkVrKWO4Ha2GiWWXJ1F/NaZyZnbr8TCdch402O
KTJ9o9duJhoM4DcA+1btdJEh5/JF9r2Ysyugb/JOkqcRyiqKEsmLQH9sB5rc6wftUr0ZB+3bzMyB
a3me65WJPTPhXPGCdZoCxOgOOh7szqmsHA1kK5Dzx07+vGD58jX6bXnmuukQDaycwjMKubw879aV
fFtIPtq3/+bVNo7qv2GyQlMuyAILIAUf/PoWilHuwldM7uu3Q/1/X2GQme+ONaOE/Bi+AnBQl6I6
kWl/uaAbSe6sFK7HzJyuHTdNgLdhWK5COVq4PNTrW9mYyxRQHw3ketMjfau4mpE6edpse/6nN4pd
XUEuNAFloOqENTjBVbGr2gaFn70YPEo+WfhpsH/lWO7MJrcJdCqrKHFoW01iFV4PXBk3ZTeWwN+P
1G/ZgUOF3sblHUdXAJPBCG60j2W/J2gEiTTwWIC2tOG1nSeFTSoJ2l/jJlEze+rG1PYlAJtm0Gyr
pFoxBBwLC3H5ZvteiNk9owVMT3pI1B/HtvTQSbzOg9depM6AAQZoqZ36UzrPB2o/IJk7oIeBo3nz
+kdc35IQm8JmOQuNdakxe46kxBEtlStFB8m6UG6vm6BfXJs/dtykZfLNmv8V0pwZ0VQ61m0BTGwA
hthqpJtWQfVdMKdj+s6MIOCMxjWNV3f1JA8zihJiJ5ml8naD7mdHSl8CvODTDlDY6gWwUEBLE8Sh
AdIPPuTBSHsa+2MBIK1k9g7R7wnwjYG6K6ud2sReaQRuh54EzcC/Hj4F2qh69qEkyq5sQjx8oDOW
0FuWszvVx6ZgL7J2UEbFYeLIO/4Hot2A5UqOSsKj7ENNjo1vEjKmOvSPqHLixvvAP6MUTW3akabE
Qvq/bR8k6OQhaW6BE8mqwqMi3YXlIR7wif2LAP65iyILew8FWbzIy60fTl2PmxSsclUDbIKyH7J3
Wv0ZU2PDytJVamJLWuZCZdfDHW7nA4R8a/Sl6ChoIOyyCnVAAdL3Rp4dVf4pur9S8aD1fzPpr6R+
hhMXDkutiCJeisA4GgKsgVI1Oo/3Im2tMBtrWx6qO4OrzXYYyVOjKugLz4V+CM0GHS8muynUYOsL
DLSX9QfSheGOC/NWzoJjqKhbko13pWrkjjxo79f3z69Yc7Z7ZhffoBdRWWYNOUla6zaK8CpueGY0
WOmwRNnw6waamZpdeJDla8cMbUcnUX0YqE0bcoCEirxw5pYGNLvnBIkz5g8CeET9vSqohf5KV5p8
nv7fV6ZmA5rddTJLyxzCA1A1Ueg+NZKX0DcggpVYecg2WKp1zrObAEJXUhqBB8BfXV+6X95lZn52
4XV9mhuigiZHLTPUMD+keKlT5Fes/tPCPC0NMFPeAHYOuH2ENt0wSe6TqrRBLPfQSvWtweNjAkXh
EnR710e2sFPmPJxpr4IFDVm+kzYGVqTexQYe3i//Nxuz+8GkfqoB9j7J7MCZvbXNY9Uv8SRfGAew
QOC01RlB9mAOlhlyGpY5M0dw9udORR984+5/SDuz5khxLg3/IiIQCIFuWXNxOm2n17ohylU2Owix
8+vnpSZi2oU9Zr7pq+6O6m4lWo6OzvK8HP2Y33/IZzcd3vnHUVZfUoqBh31Zo7/US/fpTXQsDvXJ
Ardmh0vdy1wOIJJnbYy69Wmrqy3JxzytqDGfGb+EWeFNUE6Gz+59/21boyxH4MPdRhUDjOUGoyxp
PJY+opMOQTj/3w2y/IgPg1hq2qh9GUP6Lzpri/Rt9Cjgk/+7QVbGLyoYMVOOQXL9KoSqjUQuzwDu
79+NsjJ+gkOetemV+ZwBfhn2qEtMTK9Ui40Z+xwmWW25leVLS46aUh6p5wlhA82BwO0FfY42pEcD
5qs7vt/KkH1h1f/a4ytbF6JKtrLUHJpLQvMNeQgHK7Ca7jBamwrJy3FZ+VMfh1obvbJEvZGpwKxK
N7tu9/pxPlouyK0uf9zmlm5s8E+WrhoKxVSxLYz6lAtui+yJsi0z/vlR9vdyrXNvoUVniAQt9hRw
VCQxnd6yoxoRYua2ngrsNeRlkXCyt2MIX9xRf03mykyMA0A6uoUU9kDgc6M4JI7fv9/yW3vxD2Th
w/HV+ViFlQ7zNywEM7/wCpAwniD+64Bp90Ocul23cco2NuM6JkzqAiJHJp3PonoZS+ZFOZRE+eTM
2tab9lOMYLVwyy/58G0p17VWQpz8XBCtsKEssstID41iZPbAJRlRaYicJwgIczBrgAVUP7+f28/J
hdX4K3sy4iKWpsDyVR4LNId604wseGWL87yzXHS3n7s9Q8IDCPX8pj1Fsc2uq933P+ILJ+SvLbSy
NWbTkClH6wiagGIb4pcOEFR2Xeg2rR4ES1BA/1qUYsO32jqXa3vD+iIWSK2cc54CaYWdhOdLbYn9
99+2Mcw60kuR46rVFHaUQwk6aiMXegk2mmW974fZ2LB/OpM+bKMKfCwSR5l6VsGl4vqMTlHjYLQ/
DOU/7gr/e8P8KZf5MBIrIZBZFqDKCL5fqmFkdxeiVf/7z9matZVR0XkjCi5T9SwQzcGzDoVFAD3i
xfb9MMvm/uYi0FfOB2ssNmrDcsyTwimSyBP5c6XdMIpS2Wqr6m7rm5Y//zBxam+MqpngpEWscw39
FMaIPWev33/R1iArczKFYNSOLbYbQZEPH2a3jXp3SlPv+2E+12KtdsHKbDRZF0kJuMq5hHhUhmtN
Rt5sAt+iKU7V7k08/tXeLlCg8P3AG6bij+zrh0m0+lxOOcfus0gbiAakqPEo6p9jUdtkslyGr1br
aMM+bR2ulakwMxKp+YyVq8cfHZpyjYQ7IUQY++j391+37Ldv9iNdhRaF2syDQnCKzURxc2BAzC3f
Z2N/rFXA0tgUkw4cwDnVHll8IQiEkGzr9ty6sOnqvSIEHPpagc9DA903rsoz98CfvYcQwVVxSU/x
XtkosNz6rJW9mPTW1LQeEwcZE4CB0LTzNlfRxt7bcrLosnwfNh/eKTJuKe7qxps8qBhMPxEAA70M
9fIL1FeNbfmA18U2r3ljA9Ll8z8MrM5RV3ArURFr7dycjF6GvK2JIG0ltq7FrS24MiCcS3QPKHiP
JUJzFXaM5LwxjV+vFWNgCqFT1FrzT2uU/8uh0GB0I2ixxMxtwp+slN73R+lr0/7PKKu1klXd8ob0
M7o1uSP5C1dPk46SWPRm9FvSqV8vzz9jrZZH0XWa1k2HIED3dGbluG+hvoLb5Psv+npl/hlltTLG
nORzSlSsTEndSr+aY+tfrszKqKc8HycVjKzzPPu0HNFgdKCG3Bhka7JWzt7Q6lnP8mE+l32NMvjI
CStsA415ZcQ37PbWTlvZbYOGMY0NzJgUyPFpjxU6iJTNirWNUdZdDrS2smwy8UEpHe1MT90qR/Ml
HPjvl39rmOUh8cEGmJPBJKvIfA7nXRXjYVed+80d8L/c6/+zyayV5R46XcSNxJRlEyCJs+Q/TLTm
hPq1XjX7SOkCpmezLUJuU4CR/t0Xroy4kmiWGTF8YYaujZaj/k9qXoFmo++H2bAMFv17InlR1aqm
4bTm4UmGt6JXnKSGVIvyksabJL3lxv58o/8zn8uqfli1vlEHrRMwQxmKnYuic2h2rTSvSXpFkKLD
kfaUubQnUgTff+TmQq6sRYPK83Bu9MVaDL4UqVuLV71HC2X91oLYpSpQ+0wzTxQbD8qN422tbEhi
xjESXBg3RfGrBiBBGCL9yEob6bqNp9WyUOu5NTgU+Awoiqmf0qC0NqZh0uV8bgn6bDmkipH8+39M
48cxVuehSbOZDzyH7nfb3TfxeBNXP6a08izxIqHbYVj6fqEl9222Ybu+jPl+HHl1GnQtJSHj9Xwe
SfwzKfR7PS9vuTr6eRa/WKjmmhjajUGlO0G8b1/J6mxUzDfQckwm7jHw176fiq3ZXh2bkphJIfRm
PsegINPkFy3kxid/ZeE+fvHqrBCqDqjnxghW8qyi41HJdpbcKlL/an9+HGR1LtDFWfX6iEFyndn1
HAURSEFAbNsViKrfz9hXhubjUKujMBK9Axa0xfUz1CfOm72VQp9v0M/hEO20gTvfD/eH6vX5PJgM
oo1wrMi6dRuB9Fwr5hihJIh069PktN2JSrKDmGjpRAokLxTSHVpVPQ2tBoNA+HTBhf9aifm5bsYp
0CS6NyuwvFyRtW4LpLpVgaMZl37H9R1ICbCS4ejok+XJJAV77rYGJDCpZ/AvKgj8zuqVYs13JdS7
Y/DZp0i5sqBQZJdjdgpB+2bwvCD76DdZBHoecr2oLrQY+ESmZYsW0O/0EhroRy0PqXrPuuY5shiS
1q12ZMaQIRBGn9DC8JQCsdGjp0lHu2+eE0gggpGabbXvfb0b/2c2103oORXmyNoUzlCq7JvZCsKl
rVAj/saqfWnE/hlmda1rC6q/zpL53JkgStd6gNoSf9IyO90EUnx9gv8ZamXLeD1SgzBEOwrTsA0t
RxVzuHGEt4ZYGS0Rd+0wIAR1ZoXmxM1dZhLv+/n6w9D5ZpebKzs0om+YjRO+Yhyh/gHu64xS+Ea1
YxSBTIWE7Pypax4MpUQHseUkw3tOwGixQFrIpZXZcxW7nYDOTqHtM8ZPpnqlzvidvSNZ41opKMy5
YVMdjIZyX0C1Ma/CQJe3mkGOEx53leFH5HUqL+r4lkc/SyEPEXiW6ABBSQOoZJjSRlFONcH7MLP0
W9I215WSv6I5htqoPkaMt21zryMj+qzjjVv/TzRxPTnoIQRvmHOTftZI603ZJkwgmlsdK+M6RJlj
2OteBw14Co80q+SPMpevGT5GYcltPAGxEiX2LHSns46hvq+ifDdWwD2ywatIAcnV3tPSyGXz8EQi
C9TKshc27VEOpAwNYGRd5Yflc0M23Igv39ofv2S1WeupjxH1x+VuciB7GwzH34rwUjWdB+K7A7ZA
Cv6d5HckQf87/Z2oxC5L4xCaGvAQbGNffxafQ7wLRZIGBVeQQP11dUzHlPYTxAUhXVpKp4p7dxwW
7C1gCEXtcjX0huwV9IljlNWeYQok63VggOL7haU+KgJ9M4PNcumW4JPwLnfQ7gqxF2PDI/oDGl6v
/8efuZq1NIQbpIeZfh0qxP5zDahaMFkUNRLmnTJ3upOD71YO5Y+caOkiTBag+Bl9DTGMbha16qFS
UAytm91rSlCSqTC/VxOnJ1CSTCefKt1+qiKvmluXJxbKZ9G8SHG+wpS7GQyYWij+JGocif531oI4
buUXVAwpTl3mPqiUx1LTcdDELjcuS11aTMijimrzETAjRQdhSHKvle25zX7n4RioAhC7FH1V8eiU
SupYGXANEaTSotqrlJ+9pYPB0N3Gi6YL5E42ZlP/ylewoDhnEF3TIOq7ckhQl1sMZj7o1yZedtgU
nuxxq6F4ngMi1rt1CGHwFHVWV1wpURx0FednGd7085GgJLJi3TENkydzyr0eipAgyB40KO1mcgJy
IndpN3hGcZOVfeO0Q+LDyTxkUIaoNP6CdDvUeeLJL8oEeIZwn0p1w1v48oB9/LiVIwQKIOvRs6Kj
ABftuwL98BMoNblN0XKVBdKbO/w9CrJAt/k/6FN9dbt+HH3lGxkZY5PVl/q1UJ+Ibp60ubbjmWyA
uT9XGS/H9sMKWn8/v4rSHCqlx3kYHNWx3o3dAmyJbqBNYmMvbkoybm2YVcAhNkMAJ81CR8HvtKdI
unbsFyOKa6Km8vtr8KuL9sOHrdNKAzBDssgkDno7BBUuH9JvgqWWyflkTP6ZvHVOSba5loZRjTVi
AkV/4HsbM/Ti2CLbAkgG6g9yAhug6HsL3l9DQreZ0fIMHis0fH0LLdCVerLYud3evBvbZ52EmkaO
e7XFT1MP0+OI0zlxZ47t2lEc4ZmHsgBaGaqg0MjZBJRuTMrKw4kB4o8YWhSvOxOGoBGXUvw/Ytkf
l3bl4MSoySRqv3xbxJ5BLHfMMDqM+eP3G2hrBpc//xCYSKYyVSwEe9FqWO8LUP1y1JJwmm/Y0C/j
EB+/ZmVmBDHYhDp/nEDtPkOf9VzM7jTfEHnT5CD4tCYub/Qg0Q3/Yet8rOxLrUK7vplgX7QBJhcP
hbQK/e9n8HOn6t/GZZ2LMgcBFWCKMRY8ngKLHwBtYqOf/EigaLhZj7VhXPSVcallXoTN3OoguZxq
Ue5MS3N4kQbpmLvff9kyOd8c/HUaKsp4qTUqzFjSU1dJIS8CLAnugmPXGsHAt8AOG1txnZOKZamZ
poJ5zGkMiaLaldNOa/v/FN/692qtc1JZPWptBnAbVivZZYcsMAKoU20rny4G4LvJWxkIi/cZgM04
vqPPDlVjCz/cgwvlmpCcgz3aTg5tTd/KXoiZx3oaYl/o8jSa5h0vhisF+aHv98TGgVqnoNIar+/u
z2ZPRncsyVXUhZfvh9i4b+jKVLQKHVi9uFvTkO6rBoSKLveSFt0kOQRyFATZNrbE1sytjQRkQxoV
Ai3X0gS40MhtCwXwZLvHa/G6v9sSKy8kDQc+5Als7ehDQ2M+6scsaCCNpc5HbTfstlocNwzFmt47
RNM0ayN2uo5OgBFNQKPRQPfH2idiC6+xMZSxSliTEks1COy9BXUYowwgHEL0lUoM+5/z9f8+wGuW
b6RGlpKMOFhLiVt05M9G62G7Z5UXpSf2Bv2KBI2Ny1GL0MMJqYIagh13faC+bjXHf0b9r37K6pmV
qFQTeOnhp5zNZzAuC+4kCaROAKJ3dPiYSydUDnj4+4j0MKDXQNKbx/4OEiEXevf9ofmsMLT6LSt7
I/WqgruF39K6vUvSO0hXUMXjsQvBFbX1SwjvQS3VhMBW1+7GRwv5T7u61x91suP0Xtt1u+9/0Mbl
YazMUdykfd/GsObKMO6a8XYE0SIjfqhPaObfaN3+2r/XIQZvapxZZN2/2KkzVaMKJ6tHMzHJnAIA
Kzdx0mviQW+UOOXbVlX0l7UNGM4gFl6EFltzIHPZjl1iRPSagxybjWBtKMUxtTJlT+vsBoRgZ6GR
jIp5gKiF18bWcRhl7BZWfS+B0Px+sj8RCwg1oC5Ekf/gOteRZ/rbjeuTvsioieT2UhoJeKkDemn9
UDxQd3CbfY+e0fik3FSXrSOAOV4ZtfXIK2ut4LORhVDUE+QKdrEubTH/nhFUkyT2mXY0KiB2r8z4
rQPNhKM7oyxxKlrUeIvmNBSxY2jXWh7MQMNqOciqKB5Fi0UdPg9KuwNt2kmA/tdBJYqL2B20zOun
dNdor7zeWUOeO3mDQEIMklLdoh/nSVOnY12JG51Qj7McLUoAqxk/TMAfwXzs5tkxENYbQW4he1VP
XKV56vrCVq3pqKUjYNv1qSHCJRbiiaTfZ3UVmEPrDXPqGr2xiyuAFrPQqXuI55bCH4aTrkoHMTWn
LtpdmcAvomCPKmEwK/dopXP0IvKhl1NnDEjY8pAggtWljZ3xqzEubZ5qToRQelyq0CGgbtY8hslt
0XZekqPYbYhtFWEXlEm4kF8KAK7VaijxIP5eQmOIQsVR7+AqZS+RuA971el70BdpvJDUnyAQ5fbU
tBtNXun9o1Wg/9+Csgp0bM1e2Q+96fHhMoNhVSTVlShulwAFiwvUuJbXSMCiIXZpcdGBfQT4Uq33
OYNGPaQ4gbC7lgi3KwaILEQBcPqxJ5mvUTTt6o3HtGmXWpYvM8XVcjRFTW9akoKJ+9rx92S6VYaH
stY9mYt9zktbLUKvz0D6zMKbjrCDwlJ/aLidFY2XDSnQDwJR2wzZJvMql5Bznco9EJonvYoDtZLg
sQx2yp9K04er77Tyvc+tGAJfxIksAKpz86rkoWtBPamlqZOogPS0APbqC8/2d0QQ9NCea8j8Flej
dpIMikX8WS1rxyDC743pRKbpVES/snkM+oq65ozgMHtOBHbbUPn6pHiSXUpCbD5BhkNj2G29E0d3
IbaZDFtXAJyjkdBrVGOv6KrXDA/qLM9a3vhW8Uajxh2LZMdNcRWi2kJHE98khJNpaIRbUnjsvqbi
1pSJN4vXloOEMJReVJ/botz1SJkM8TGRlqdkBJFH9LID9ZYmhpci8DSKo8bOJc39nt20iXYQtWKz
8NUagLdTHntBIK/zWNe7Wtb4l/t9AzpjEit2b0LrHh5rhV1cgLYbo4JvSO6gm2SbGvgzvXAh34a+
ymKn4VDWdXdQosphkGoVlQlJhLcSwijYhvtRFvAAWtdkUHdXBDp8CsQHI3lnkurOUnsX7Ml9iXrq
imSHOlYhvRqk4mHgF2uQiI0qYKGFt0nxlszlOWt7n6Sp0/HEMUsI3lFyAn4UPYzkPHfTIVERfCiO
jfp7Vn6jOtCGCMj3VvbTHQtbx6BLBwa+yjj/xP4Na6tiqCVRT7AC92XhQMgd6F/qhi9oDHSLB3lM
nxrY2+6i2nnA7uSDCREye8vofopCr37Hn8f2h0c77yWfouV3NF4YxI64yJvhAU6euFQB26uX8Gp0
Rq91ULvTvTK6L4Mt3/LT9bf+CatAeJRSRIlD/IT0ygrApj6I12jP3AXQpMKXrTz95vvJ/+qKw+RT
TTNVCoWuNddTDkMSttO4TP7i9zUOMLujapPUaW2G57ZmV756NE1vetoK9vxp3/rouf/31/4z9trR
Q2WX1Kw/16vqIKPlVA9JYAbDftrVGxyo9QNrPdTKj0NFSqJVda+eYu2qQNYga/5TZ/3PCJA6Mxdf
QbXW74JWN2eDV4jJTWbhJ+RsqAiaQX95aO83luyrb9FQ3sfgkMA546uHldVNTZd2QDQOjrxKAbp7
RP4AIq+tV8++6i7K1VvtQ/SrnQkJT80wEPEFoGD9QlXjIp3ielZPsksOWNKrNIVeW1fsi4S45Yz4
dq/YM/QXawhthM0vFQWOFDoSWjMDzQ9DriTuAFCICpFAncKXsozDXMndJNKgKNBeCrUpBahni/a2
WfwwrdlTRw6BPgtpj8dJubH6fdFeJYXhdeKdh6C6CsCUce8WFfapMt/lcMybGsF2zpxRtYI2ubGs
CvI87KDO9xS3hAY2ZFb+TjTuCYUdGH3SigsSeaQAXiF5SQRwtsXtSN/TJoQDUdqseAcLz85FH5RS
2DF9yuDSKFBJb8SMSwfef6NAPTC2J7QlFvNLlMeHBLeFkmX7OkbHQySdsa7tSVe8quj3tclPBF0e
agZbrHsq7j5FIwAJIPWXXXWR4jK1CKLyAitgM71zmuKSjIFAkhQ31KQUe7V/VtP7DNkdjYVuVSKL
Qe+XCa4hZzjksW1AfCVFZA7ZRF3B3QLqbJE/A0kgTMVvESO06lfShDYEFOwp+amps4OLxVb6Cy2f
K5RLEdzHcg8NLGeoRwfi4g7FX0XY2PHwnmUywAvkudOhszg8KRr1DaQIWYO+cKnaaOK01Q4lVwbe
igCPs3ayu8w4kgbpmugxNJ6NAbdWviuRqxmKy4x/GvTiZI7vDQgCBriqkEoM+Kj4g4p3ZvNjEfHM
cSvjsmvKwzhVTmkwh6LAtRmgFFjehimzK5CsWYRcKtNuM67vcwm9cVAqhNZ4RCq+sniogBmG2nRk
Euo+aPwxO6QXjfwIcotdLY8ZlNoLKKCir/ypgouJEhJXzKA4gOgdGvAjTnQ6DAlmE8+gBEH3WT7p
HXNUAn16AXHFcfQVCCJM0m9AuisMoFd63U+0S5+nnswAO0IKjtLrXoo9mD2lmTvx/CNP2DnJRsea
JaSzfhV9ChercPvidTLeZn7TN0vw/71LpC/L+x5IiYbjlWlc64sOyxDaCsI3okP12W8T7LAcFMXQ
iCDlCBIzUOuyaXeT9Z50k6NJ4s6oF7HmSwxnrecmIDSNk+rwM5CoFuhoiOBLjOOJSCtg8++me+8K
3AZJ6WP/7jWkCRW0DerlpQHLK8wQivhF08lD5GBv4R0w9Je5Id4oqxuzGHxRlruxeO9BwjDNmwki
mhNljsQjXpBLOgSqAXcGpRhdBqmn2TiNjRKkJnnXdehuwVikSyVkb4fJcahSp0RL2ownxXynC5CM
RwS3k6CGAGZ2a8B0lNYji65AA1kejA4vC7vB+jILWCYNYqLzPfSCblicejmEKHoFjVAiBi663DN1
DCQfPCWlLgRSEE4Qxq5XIALXXkfoVJE4VqEcQHzxyhrEPM6w+HsNi6m7oOEqrLc5edY6yyn69354
yg0CmFoL8/GSKSfavQ/KoetjO4EMtRwhNam/ZeZ5msRuaN2o2ictPPPScMYKlqysXaRsp7T1IgVF
TO0hqXYystxkljdhi7KedD54DbHRxhA0/V0C6zdFt3P7MpkAjyUoOJxhSaHUqxrvBsvRcBN6qjIE
U8ghA12fe4l+H6ivjsodaXBTUK/CLBmi9M1wtFVe2JGBVrnTosGVdoVjiPScx9BJK03oYVNn4yJb
BzNwZf51p6wfuWVdEUrN6SQbdMGZTprJ3ZiBsdeFgKN0bgGMZxdB1xW1InBzARez657b/WgcrCTe
m7PqhN1W6oav45bLr9LAGlFxzZnsk0ZHYirKQIk1IeIEkrrW+CItYCkrVGdZe0RQHT00r5TiVqEx
6qyAdknfG0CWZmiswtrT4TVS7hqT2kM7gYKbPxqN+TYUfJ8ykOgNGCbWOabyQLD9jbS9zGUHHwGv
CrnwT6E+XP/UE5gnKCqYNHOaCDlqyLqk0U2bP+ez5ZCOH80MIbA83dVhU9slh4ZuQjyhQa0pAYNj
oFeW+QtpPGemzbWm9DDC1qnLajtnmmtA/HqyTpY5QuU49ka1D2r6mFg/hgERRqBL2HAUjF+BawH8
5XGJGCijGgzzBfpYTlQoLm9+VtFxkYCssqe20V7QPBE5SW/sKSRCDNBqBG8CSAJKCsoJHjiJPvk9
FDpzcFpJqd6g6BM3qOWiYWZrTy15mpVP+XH11oVl3KCVkVaNelIlepUcAJrm5+Y6O1judBaPxm16
rTvQFrln/niK3C0/6RN/7783z+JIM0gsIrf+d8RIFxonshKI2+yjXRdUQXcqvPmYPfT2oiyHCpHD
tIN/GCNDvuVPf7lxOVUpMzh27zrTk5mpGiaTNZ+wZ7MY9Sf5foheNs7sF4EpRAP/GWTlswuRAoVI
cvWkn2ff9OuAe+Gu2OsOtN6dZisA99Vq6rplEoAjNVD7VgG4CHi9FMPhk6i/ROBobfdgGvZH+E0e
ZN5x9V1Xe3nNdiJDZ1Bnf/+1X3ja5sfh1wYqUetRGef5pMdQMDFfaPbw/QCW8ZUN1A0NeExCLY2u
nXlap+bcj3I+tZDcmUARmvXEhkbOjrexJ7h5TNUnq3tUsh+PhvIzmg2n6/HCx/kH8dpnwvALlblh
gdDfVLpxgSb0WQZT+kCIhPAB8SJ0xqqT9iunDzUi0yj5TarkqlZwoXdRQOVD2b0vWpiFoLacskAL
q9+9AU3tkfqakvn6XDsM+sjEOikD98WCHazrAhQw4mT17w4kvwGCIqaKt2KTQXcl8afS8qOwQ50r
2yeluO2m8Lk1Kr9Ow0epFvsOdx1wOYDCFYFJUCiXUXekJcDJKDJQh10LpSskq3YRmiTG8M4soe1b
3gxWDLF5CDy0ky8QjbGI9HsT0Pf2RVj4D9DDWpEHWf9keu3X0MyaprdmwIdlxYnPjT/k9IUiggPy
0UkxIBZR/ZpSpEMH4ta92IfQgu0R3RPUGyQkJPpfKcqE0gjxHIhDlnda9NqnulcUMLIGKo3h1ixL
ZYKjOZd3Ka78Pu0pmjm0s0HjlwoJrzyCuhKeEZ2H+jTks/1ONNAsv2c6YmohYlG5iirR2Qu1RZmc
+j25hPmuiRh6L+/BEbIJYL0ouTtqleKAaumgYBeASdVOktRv8ero2mtSvkquBBwhokpDmy0QvzU8
QmB+Iaz9OvBrZkJvBm59Y3U2g8QVdKehqAVkVEf8HkXNKJnCK0GHcA7qhkXHvSmmKMCHA8Txvqpm
V81mL497XCFTUNYYeOZuD0e9o4D16yUcptwVTA3UkLnSUhwD6lsJf6pMulOM+7YH4hDZoyHXIcSl
nyJtslWJDs8OsNleBkYf4pbCi82sXB5VQaorTqZaPmUsmGoNgGjsFVrtMl0JMvrcWQSM7w41XVBW
7+hOC4F81WYHKVrbguhcEb+YSAyoHAG38G3AxMKFdUweY4By31kXpuMG7upjDeSPPvgVOVVahW+F
k4h7ue8iBMrT50LVsDLirqvfEuhJzqxDR6B8kblld337C4XziE5DypZrDriwqFmd3CkyXTq3eD9U
6LIHU3IM3Xmq9kSJjpTe5ovgGbsITXdLowbVT9hI+OKxBRYrupq4OFF2MyO9hHi9rU1AbaVwhACE
adoXU0Vl98hdM/tZ9rdZdxZTsYtzdZfgbgWrCQFa/B+z3MMbHSzEKkRxP3FNA0oHmKaxuZZwEqcJ
CdhnIJ69ERpfEb8vsivo0trot7ALkBoRaPSpgXpKUAJyAIizQYLJ1Pil9VShWLoGbApPJJRfXkqo
v3Tt/YTq0OaxQHVUr8A1SK9zPdpDiV1XXyL8/4zhrtPzA09gSlSc1Lh2AARwY/WlnaddlajI2qV4
sT5Mc+8o7LnpXhAZ3seyhk554fPyRYXVqQjEZssbOSGhYKFjClXuu6Iz7TG/jePWbcShXgLntN/p
UYm8g4Rrww4tGhH19C6GgHwP9u5gEAf+vWPh9dsmkxOzh7wPUWQ6uwZ4ZW18VUzPwPin8DRTFOXi
Mdk8WNoFWZYqTF1RPkZQT4BY22zgOc9QrYGOt7TQIPIE0Wgd5zQe0WnUgISXnwuVPGTFroVt4CQH
8jZ3eGXsa2p4bPqRkZ9qVhzaJj7TkFyPkLYsFeRz6hedIO3S6R4X9CTAfRszHC0QlWaoTjVZb48Y
Y+DQQSMPhvoDj93MzK4hzIe4teE2owZ1gweCxwrPrzXEucNSdVmenpOa7/LR+APRn5roeqyzQM/f
adt4KBxyU9SkwvUPJ3lV4b2eZvCN0hQq1/VBCS3H6q1dEYYHhV/KSnOkKAJFE8j9IkaOanC4ofhP
IbZFL81A7JZFAJ2aZx2ypQ1DLQayDPWo+qR6Cqnw8jJx4D7Y4YiTYsUueE9+jrKKfKqCCUrQ7dyg
ShLJnVhxZ9OCuuLLWKRXAsYzbfI7JOLcGTdLGCVOF/1GUD4YzPJUGIPdC4QCEDHRmWbr7ZtExIWF
tWtGi1WDDdYhJFhIP0LSC6pbunHulCei/oqqY9QulhGP+byCPmHjs6h6bPCOzggLCmitse6uw2FW
q8m3kAkZctiIxfgKiGCryMTn1gtpIFM8vs1R7bSEoQ2FPRi9Bvec/0b1A2gUFOXwZtD23Klj6eos
cQsEkyppIrD/3in8OouigHH0YjS6Pyc0UJTIbsAab8cC2DXmtzjiTToj7x9nThrHTmsJVJw/KKFw
ipBDrNhwoMXlDDpMxnib1y9czLCmjY+ekyuW5kcQXhwBLg6JdCi5/Mhx7zVW7unN7QweLs8oitOw
Tsi/GOQWrZAnrlwNzQ8JXC4kzGhCccYbeBcowwLITMnZrZFZXgNy/USPgs6nkV9UtpNQT80QYqAK
8VOh2aUWInSQuZpiuBDKsPUpcgtaHiSCB3E+2j1HKD0uIND4kvYPFU+w+RI/77BM8n4CfA4wpqPM
KyQwR69hv/Dk8Aet9fRiCiYobnSwVV38IJs3K0qRnrvWIJco4EVYSYGWhYcqeqy1NzYzYO+XeJNw
0iJIW+zOTHW4BUpjfZ8m+xwkzdTofJJULsMNNsb9cQhhN4bBM3uwuSCXR0BzRvb9IOsW7+baTYR1
Y5b0Kokq5ByJP8B9itEB24h7wX6MHLdaiGqJ5FWD/Eve8NccTxFkWh0BN012mZ9HljdoT/pcHlAf
OINZG+lhkIvLKIp9T8f/Iu29dhvHumjdJyLAHG7FoGzLOdwQdtnFnDOffn/0D5x2qXxKG9gXDTQ6
1JKoxbXmHHMEO+gl24IAIfp2Gz8V87CdEx0BNDeU8kqA06MqkwdEjdLT1IW1bMepsqPhdvqaU1B/
wOxgJ8n9Xk7EVacM9wEj4iw76EO3AfaSlGM+v1VxhtMorb/80RQ3DDZdY+5c0YB/WTuibNxWuNME
peApWfsx1BhCdN1pVHwnr6Zdg9gDlj3+aI0r5PcEku0sojO6OtgLGFNHAGv8a8S6jDNkJp/SVaLt
ovS1qHKXIFo7YeypBu8QAbwasG4OS7uG1VsLPLu2W4VF5xLNbPeh8VUUN20G8PHiU5z5EpEyI37v
D118azY6zWTgRth3KhkT5Oa9w+7R+AVdH/r4sZk5/YTRDWCTB73gJNQyovFSS5pDOFedLRhDYPfj
myU0K7NN8caK/zfhjil6sPxMQ9HT1WcJUCmoYjCwAdnHc21s23E6LNu7NR/m9D1jwhgO1+DNXmit
lgeeBOuuP0H4s4NU3rThbcy+nwui4gFVe/Vjkni3Un+V9sc6fYoCnJb0bqvpt1qjcH78qvTC0YiU
z49W/NaKj4MuYnClrAJx2jTgAxKIboM6s26HbczsvDY+M1OgKixXkXmjghNKMQE4xWRDh7cRxdji
+KsNkFZgOKfPS1jrRNturHSVJI4wdEphAvcq3ZpKSjVfeTYM4KtVArQvXbSH+bu303EABV6lVRbp
8c54W1oymZkVdNNXq6xsFspguKnXl8Z6f3FkJUrF7+ssn+PbWG9MzFzN1QY8h5Zc2fQbSAh2uJHx
wf93M/fDjOSPlc616mlA7iGOrBODmdEpP4xN7Aj2shqwpLyKby5T4v9u+f9c8WxeqNaCkmpyOB/9
HHhRINNBydw2SbwL32xpdP9EVf5c56zrHyQIbmqVT8clKZXjWXGUDawbCLkjVh2r4tpfLQmtl7zu
v/r7f617NrZT66QVCxKmGMlKnuS02/KlWkNpWM9PULCwKLPWipu+pja2sY5mi5vJoYDxLn2OH7cq
78uCrMBMOo+0tHjxKu7d6aiuNU/Zt5uF3RrvLsIdf4MrPOZv65y9ElkZm+kcsY58QxYJZDfzlNiD
h/ANrOoSuPHD6JfVNEVGeqNrBjnyf74Y+dSlo5xq47H4Hd8bnn9st9EOmYFDJeDSxfTu5BQkZl16
mj+/J98WPoNVLL2V8I2Wx6O41nckhl0ntrSukHCtBid3o2syly65xct/4yx/ftkzYA46fNSHMymZ
tDuVyx3nNutg161DD4PmPRFRzriJ1vI12MIKa5Ybfl932ODl/NB+XjySfnxtoTtAIjeIBTgn1o25
qQypVo9Ha9O57bZb+47ulO8RuQCSrYERBtfiJTLfpTUXrOvbMaiLgZoFy5q1U27zFwY/HE5MTVfF
QmQ7JU7kXNzPPz70b9/zfIfVCl4kUjN+vb7FjjbXzQ6xZzok4tkA1utm03uCc2nY/wMKy4/9bd2z
DVa3ZW4EEevCRr8N9oqX7KVN+5S8ZjYXMGs35UojB4FR+ad+icv942HxbfGznYY3gApTK17um3ab
7L7MmTx5c3ETLWff+dloioCG2OPyEp+TE00DEWegsY56U27NRyIaHcSSN+mtvBDhL0e7/HAHGLpE
ASlZ+AoxuPlzAxmK1mpyL8tHqEWriQLND+KdurQIWrrpjCvLuLfMV6F6R//PHL1ZSSOal7b9NND/
90Hp/PtO+uEx83Es5KKWIeviOXEl6zMp9jNF5jcm6WadrPHAIkzj4mNertCzx/zHOmdXX282gQwO
s6xj/l7kBvT0WCeuYp6yfuElZfZxYbWzh9wGqa/6vSQfO1mFP0Gi4LSkV4vrUPn1lTqq3lnWQyya
29K6H6iUJzqeeXxu+ggT+GI1k8MrPsgwxDK4kXMigmfC3i0HQFl2xSDQFlEOak9i5a+G2VwJRraO
RP60jrkaDRHGvSlzaiky8KeKoGoYkCWxfxNaT6kACmqJzrXc1dGbqPK7zu1zXLSehA2UyPQry5tV
0wgM0kl8lKGkTvPKlMYbMYreB6iqc1jssvxWqns7nhTHEHrX8iEaWCSbC3Tb0XwndCXmCDQ4lMhU
6grxLFYJo1G46k1mDCkR7dKuHk+aVLsJ2tsCLLqnh0yY088S1AARptT40sn0xCXdjSC7odTCwCjA
4GInFaCppK/Unh50hroQV5nS23J5A5fFhut83Va/9PRKbIBj5WQnpMm+zSTQbxjPwrMe1mteDYfE
sqvWHwBnrzofBkbikfI9xcc4UugGJsTqbyktoJJpjpTOp5B6H5jxPRZuZOt2Ru8D6W0dYv+vIf1T
1KWbhGd730prIy5XqXxjqk9jet3R62vjL0l4wiTPXnICVCG/ybXwSpsxyptmu2zfJfK+m6B2zNnc
xyXR9Y0MFSVzTUgsCtTLgtkcru6kETz3eKurVeWorQ/O+BpKz0YXOfIMCVY3jkk7YTUBhizTjLEX
ZOWUMt809PsxfFWFXzHAriyjI1owRuJ+kNqq/Gg+rFZNfquYtjVARqqpOMEkQjMY6fd9V5qAYg3J
y4RxHVu/hIjMDrp/RXCE6kqquXUMayXXN1azj5vTUN7k1kEpHgsl9drxIFibKhBpUoL1lKZr039T
tBhgByWJUu7kkqxYuEc1WJw2EjiU3fXdlQAIauVX0HvC1lgBPjt+fRgkYTVBtynCR4O8s4xQqJTQ
JIkkI+m2Vp8HOKNTz7QeAFDjUt7Xw2gXyhvpRHYLmhKEPMXwbZrfSaDch1rPqFyxI+u66OZNoOPu
jv2QYGk8ve4gBCbETDhRzHSMSl+11DNSkN5QEeyMRaEMqTL1DdrbxhPy1slaLibzdbJ6dzAgF4MF
1eldwT/tyNYQCKGUjXgz5AdN0OwJX4+SCDLAuEM4ju40yJ40AJsBUOaVVxePpe+/B13n1EW6jydj
N5mKW1bi3lIwmzI+E5zhDP9R5meQ/N+SL9op/PACJCFnV9GtQdKK1tnYb+sJbX3yMCell0vdqjRe
mnIzTsZKCAOnV5RNyW9nNpHrq4DQfeO2IFdp/VYUJpgOJdR0jLLCkfDXj2GgNItnsvSURtZRbAjz
yExYSJ4E/TyHU2n170oaOFHMrk5jW4LxXVS4IRQ7NXudQcKr6UnVHiQVWrPhWf3TtBCrWmwBOa/S
snMz1VwlYe6Uoew07a0ogP4yQOmH7NkoPZkIT72uNzOEKL/HLkrKnYBQFQivdjEwoYfEZbU2piSn
dC7BvTDJhW1TjvUKL1sb6q6bNeMmS/B8ItO+fvVz3hpha7EHQ//BGI4p+WpKC9jSwAoSSBGcPxjD
6yPE8VRAMILlVjc7Jf+FKrwIEBnm5HawiOFMsRuXV3LwEFvjSrYsWP6P0nQfKr/N5qmR3zT/aGbl
epQ/21JZW0zcZrO6cJ3+VJT/cc+d1YdKha+UyV6ief0fGXNimEWPVWzH9bRRN5crCvnniuK/K/ys
PFRqSfY7lSVbR/KKx44X5T4+IedIKU8L23SUdYUtujs4uGjAQPXmx4Bkp/YTkpNwsVr9oUD+4wGc
FY1ctqrQKKp81AbY/4pFdl0EoHhJj7k8x3/VE2flIQZAo1z4nXy0jPfQnFcpdtD/roy+pLH/WuKs
jZw7QdHygdLIuDZtgJ9H7dBcKXvdju/x975ZcAkINk5z0JYZ+la40ezc9VeW+6tzQKM2MPnfCze1
IcH9X9kT/FSf//GozyCZPEq7tkr5gPF2PAxu/pLsonUUrJaQc43EbEhWC5xQOIlHVqL978dzqcY6
zyFtIyWKe1/837brvWqfbtOP6rXcSg5FO/IRtyB03cXlmUnHydzoeyZ8jrK98DHOzevApQwdKgWM
WkuVJPNs93dDACCdNWRiZvk6hd6qZOhymvmAVGEVDcgqFOW6iT+ysNkYTK+g+DiWma4zwPtQOugF
z8sqtmUnMtCCIxord//+hF8WBH/tI1oLMA/aKU07K0Z7KxkkWeFnUtdMaraMFK5nJ7SbN9Uuvfkp
WI8bw1a3LYMJN9mqXuItlPjaLtf5A4/OK7G2uIRayD8+tm8f6uycigt9MuOGDyWvE0LSJK918m1+
Kj36WVc5Do7oGDfByV+Zm/JyN/Dj22vAOjY0LPF08Qxwi6apaEZtXk7JgbWjTbUr7C8czGaUrm4u
Q3w/4ZfQ0FSeNL8AxkNnv0KaF5ImUHQimoFh0zLZDJDGkWgpRcOqBr2NpmtZj+zlUvv3BpB+7H2+
LX32rLWgtuQwsKRjOYeOOVVuz4QjCe59HI3y6N4fX8zyJpotL2nmS9SfH49jU1XRlBmaJp5/bZMZ
V9JH1bL5Ble1Uye4SdbFp0mYKSokO0ODs9IuqCH+ygL7eie/LXr2hZNGic04DZeDyScmMtolm2qd
vTW3MDiT18DF7NZl3Oyaq3gT3mQHyYZlltj5kZQYR3OGzUVC2Y/b/dsnOjslEg3Pq2EM5OO0q7fa
vt3/mm1h14Kc/Pu3lpdL4a+X/dtCZ9ffaCgCzA4W6j3FY6bd9x4J8DYPwU2Ofc7ZnOFbY+JYI69o
s1fDId60D3hX3fo+vpcr+Um68Gv8fE0wGGD3qxaigLOXTY5IkDT9aPnukw1gZ89gwABXnngMdsTh
uZJtvGGc+hx5l4SoP9QmhgjlTJUMkzfPMM92QjhFpVj35vBVDuElP7wijllbV5Gtr7L7cResGY4d
Fzypc6ZDawsv+Wu5To/KFnLPv3+aZak/fxk+Cu8BCTeigTb2/ADomnJq03g+ZvVDXb8XinGhYPjh
PV9WANw2kPkixjqrSTSxJQVAC2YedMhJGuwYhD8H3P+XUeefv8x/S53VJoxVa1UqYddqgbASw091
Ei48LunvnfzntzmrLnp1GpRFpc/JoXjk0nYP/k63k9343u5bBOyzWzhKYI/L+3rpNfoBVP9j8a/r
6xvMWusNsaSTMvMaLUnixsbY+LtFnzOdNLJ92od4FbFfLxU15pf/5PkuUWRdZ6Cm6aJ4TnwtTAi1
RSaJR5UcvfKAdnndQYyv/HStjroTaS3k6d7RWhjDs6atVYso2tFHXTq4UYC1ENzFfW7RRI+KLUbv
mfaklvcmOJ9MGhuVDEN1GMrVo17Mq6Jtb+DeOVanIaUKnwuYLhIKWd24VRvlWW5vBtr/dmTMxhR4
AgoZ4N1b6YRIObXx33ICZYQviPRCgDVWE4+S6TtGTAcYCuBd434iXLKV0MWSfykMGBAiyR1Qt5YK
Gmzd94+KEuPSzCA78m2/fAvLV0I7V7hD27L0FgcWYQnYxYjpNglLVxDJZgbSkJLYFfAMUPWnHHK/
hUB4VJlCDHwl0JVYxXJe5jSR242owp3XQltsBDeG0yBXva3ymIb5XcrKTW76q9yYXAnt6wwnoprx
y8MJdNCvzFpymwZ2R7WVCmbN5uRGzbsFS63LP2XQmNb/ZaDcEGf4J7LmBpG1hlD30Mew7HNk3rlj
AMMl2eBUjHOrcd4kOtIR2pKEDwP0JMoj/LAa+Ej1CkvFXXlAy+GNkL+n2FjLGhi3XnjZXDiRmJCg
+FsOTupUPEyFvKs6os3UaGfh8EdcOGS1V7F5lPldzDbytCQhCBMpxXCnMvoV2+YOU0i7T2JUCIGr
5eQOZtK+SQGugs9e5TQkwjJu2+eaMBSxluwo69YSZJXJgJCFItgqBMQKYEZx6ZRS5RSIEIpMdLDh
dBWs5nKrOixGfko23uca0Eyxi5DIhLH1XAinXje2QZFvJIOp/oOq07oI4ZKCUa3b+lYEg6F4Zdw9
IotN7mKsplFaUybdIIIld7x8DGAU9R281jxAzZQMMmjh1WzNnmbd+BJxLr65MYbprS5rKIS6tI4l
61D2IFhZiYZHzfprnkUFrVqcccVoOEOwVAo6xCumYVuC4M4t6ooQq1Z1YsP1GMOG8DGtzRxb2yqA
A1pn5b7Qc7er5LsqE708Gl2NvKGmPrRWgdztVghn25SAYSVozMPbAH9UPPr+o2Uxn4HlHGLQqmhv
Uz6Dp4VbP+ldMxl2lZac2ilaM/BXo4/WegiNz+ZFmyc4/M9++54Q2Vm2lZMpjTOPsVvFC6m2cof2
0a+vCiiopoZMHlxv6LbBcKtG0j7F4lGffKjF4rbAFbCSG0ctUBBMg6PFt5OIrmlixBBFtgRLeQLe
QZNfAYcn3T3gHKjGSyHftfLLXC5K+hkaXLbvkfd3koDXUboSgaHUXttn0E0CfKunrrP1EuVaJ6/n
j1a3HjXp1wDnMCZjN+MNKvT3sMWlq+zWsj5uczZRBG3InkTfUfv+kNKBdPzySgQHzSwPnZ+6Bvb6
o3+TpY3TjomTTuM+4TdVRLDrEHqDErZbNZG2emnBPqxBzvz12Jqrqow2KgOM3GIzfqgpffDMmdHs
fTD0NHkn5w62DI2zPnvJ8IihP7TKvW/d9L28jjSU2TBRm7B26VJsycCOC8YbsXK2UU42GQBAs/qx
HUBW37TqegjTY6XW3ngqxg5tVLwRi1sF66nKsjYwK5X6XdLgmcbNTSfgCxwYR3NxEx3EFxTVq0xt
XUST2xLrX4gUQ35qmdu2bKJcB1tLQrfTISFxMJfKi59Oh3J+hH91h6uRM7ZgX7SVBceMnvF+mo11
RRwwqPmEvcBNiAZIweWk0+NNZFwbYwKVVB3uct9A9gKhjqBYzX/peiiwxIqXfKyifptGFEYGce8R
FGpwc9VYpyGtIxpBo90WcGI1OO6V9RzEjwMqCAvEUZUfE2Fe4anjCQCOPeu3kD2XQ04eP638M0jv
rUWYuMjTkgzb5MmumgnaS75q0QWV5UPWtbbvq541D24p5XcwonX0fiK4q1V+GpPstD2S3Lxbm6gy
C9W0EdFuGvDgKAw24vwq1TkY67ySJFDqEa2RLu+y4Cm3ArvuMXOI90WMHU0Xep0J7xHMMJp3HNYa
r4IKAyJT443WwFDQNDv0JUjUJ8KL1/HUHPWk3yHGWmnWyfJfjPZXuSjSFmQ/kzclAwMDQihd3kkh
1rCv6OrxBR3ZeHkRrpqicEQus5xI3kEClcUJLY5/R8O4HtPAzUJGCaZwUFKyiDTLVppg33FaNrL1
PEsYRJfC3RSSlEiwQat5BS9NQxhTmMJCzsioNcpNaLavvm84baTaMajshL9i1RFa/RHAdvYhPco6
1b38qTJpIvUZeeEH4caHJYnbxF9EYzu1uReN6n5EYVTDSZSlYCVEYKnS9NsIxyvYWc4shgyRuoMZ
f+AkshXZk4VScEfqbqGdMl31UqHC6me3mNlhlzmbL0KTrBQ54lI5FdYxmN/i+TYenuX8TYVmleWY
YTxTIXkIsm0pe6rLpxJKX2nhEmByENAl64C2hhUcFv1nMJKfTh8TDYInxrfcpJ4gQ97kemmex1qH
kS7ag5Gt6hqwgxqn70h37hPXSKkf8iuMhY8St3abla4ZDg+WMMBvrLm2QkdUxU+k2qEdUs3W43sn
164vyADI4/XUvvjjJn0xBcFRpMnmiw2CYlepRu1w0xghlK7nJBwcDgYEFYcCgWBqnooYBkhKnyGq
V6mfXrdImQetXNf1vllYwUgZM1FbG9xgyuhvwbOYKVV2mjJCIPpjCWueQpjcEtB5s2nhu04dtP4Q
tfKwk0VzNRr+VkTfEUTozxT8bJnm5TPDTbD3Ga3BlE67LOU6yikkUDxPvI6zhMGycmwwDc7UHtZx
hVYPqro4MCgboORpeJo8i/61DB0zqIqdMnGGye90rsm9UcCCKuetSB3Q5NfjcJ0ot6n42k7Z9YS5
LwgHLmGOtLwq9T4H6AgNvFGQQKr1zlIKxgf9RgdsyNPPflD4IOZOUJuNRFJ6PmZ2CccQ4adbW/Qt
0299GmHXm3Bu94nxPsYhQuPlG2Nd0kaQE1OMW0p7bLtln3Ex6BFh1sgt2NqDJb0JzVobWpKcfcT8
xGFjhBXB3FWFBzEAh6NokPsaYJ9BVwM2oqNBr9VdFqeu5IdbUbJwD7zD8MUL5/tIpWWd4JjMwGVx
7maab8tzeRwLJBhGBg108T25yjlHNC1Yl9ZvsWI2Y/Ze38PwzXg589vURDtiVrukZmYEAD5H940/
r4OICVZSexJqoJJqfGY6gGfLGqvlq8qPCWgPvKqNHf7wtaw+xPO88vW3YiwWriFDugN8XQY0JM0p
6SrAWaYN4vXU5qe0eDeNzvZ1ZKo8w1RBE4zIhS7dnrR6XTLW7BVjDYXPFXlAedZtQVfQjDPNycx9
hSG3YrB/lDDBAJljQ8rutVm0G0Pbi/B2Da43Xf89MwHsjas20TeGT2p3j4jczz1Z87k5mUnHna1Y
BY73hisvRMbFjoQE+vRaHS44g/7YuqlADbgXKKJlmmd9Y51BcGDLQRHaWofmN+QNVwH9ENzo0O7H
nb4SD/PxMsNAsX7qib8tfA5Ih7qWRjNpbke5KOyu9FdB8aGHW1WyNqIpO7CkV2IOvzdUnRrRqazd
ddyRizxCKnXCuR8MRrJjoDntNK/DslnXQeswDjxF3Ehpwfx1fFJyprQV8g6l2/RS+1rkj3MGQVf4
MOX7qgptOXies1tNoPHAOT1fvKDr9awcCv2oRILr00smBGTrMsbQD0GISgP9fRo/CEnpjho35vCJ
MfNKjJP1KFEfhi3uPPdDzn/ITg+eE+2tRss7N/UWBzNHiRmVItprQbeLsUVp1K583lyhMtG+nix4
4Il0I5QPXRryB+HYn6GXh5HfhtpaUR6aOsHTBxYRj0umUZlRO45AcTUFR7IvtcfJuIv4M5PkKRZC
z+CLdB/9xF6XRNrU7L5QXlIK4GKYHLl5q40j1tMFQoFi/hXCiJaoCQPZ2lvxrwZLipIjecqYv0XM
OdFaW28Fo3aZk0StXkZuCwnGc141WDUMdqDhroQOXCrfkYttwwZXg5QuQtrO/fOoCg6BTNsk/UBi
5/owpuc+3+R9u1NMLjtuIcnfWgZpoErkmu3gReK8yyT6SSW64jplUhxssMhD+9RuezjOWhU7CgaY
zRjvWj5VSoBfHTwGkoxyAPcio7udGtiE0bU17y2KcKPXV9By4bejvMapiFKedAkGkIDpyqnKH6ce
ZG8enC7rVmnOmRyVK0LR9lMKLX1W9j1McKNijln+wlbFndioARqFKI13+Hy4kfwkRnDuzYQbD30F
ddsA210z/GPKuRu05V3WJPuCQCAleFc5w5t+pGdUvFKE2J3gCaCJ3gRigMId/oJmx/kGbGBU221O
jS/gZ85VTOgUbMH0MU98/JBQgeARkZcZQueQ4xSBdMu0S8hdtaVIsgQ8k+914w24Yq+1j1l89Odg
LbbyzspyO1S9TvbXsSo6c/0pVxtOXUQhVMMJP0TRORaezNmT0p+UeRuV66og4y9/nTvjca5xlwpm
hHXENVJPD/NW9lNPaHCPhh2BzIMf8euWqBhYm1/C3ACpJ410FNihIUAFAAQQgJFH9Ype98mPr2T1
JvE3ZF/B14nWKVi32miboZqcJhZ/N+lrMkU4bjyGzX7OTuRhXQ1Dg2e6ai/OGrL6yIwNJj0FOF98
SB476aPyoTwDepSq4WWIB+tCskvUDeb0uHjElajRqmjesjddWXnI6CXMvVLhulgm65aLX/BPpTGs
Y8SeDO+uAnGw43pPs/kSWs0uam/QXeM0ELoUvKsGuxejD2CSt/CICs8SeAzUeqm0rTqsUvS3AQ1M
hPGbzqXRFNZKKm5EvV3VWnoti/iIaUQkNHfyiI8nk/l6HwlXotKuBvGhpVIx8ocBsomAB9pYWsdU
ALVW7kaDq+UDJs9Vk4VPXSR6GiL1pMRuxqLK6T8nrbKt6CMXcXIoGeoHv3Ml8wpzOwwf03w1V2/N
bIGboT7QtVU+5q4Z32v1KVYqKtpDqz/O4QkjITtq8WVDZ/FvpPeHWQ82TP9dQdYZ4p3XcVVWdTaC
OueMRpOdvrWOOPJfNxf8kP6ervy50BmrLZhFSUqSGAYq2Haj7/sZc48gci98nwWaPgclv3+fM+g6
tGarj3KWwYfDEVavjR3eyduFcboJ3UsxlX+zTf/8TmeQfSlLgi/WsD6HpScFd0yR0fUtAR3atVJf
snH+CWX+/tXOBjNxGFmBgLkbavt3qatXNXprLPT4CyZ+gbEhdLgLT3MpQP5+mgYTEXnhfX5pyb9h
y5o8jkIb6zN02uQqu0K3DO0x9JYyZUGYMWSxpd/9VYLwzrlkPPr/Ux39t/gZcG/0ho8na7JweZcM
dC4FAOVX5V24VSGMyw66JP298PLjxTHQz5vov5XP6jJEc7IvyVgOtE59gOtpzxu+NHOYwWlv64uT
sB/GTss++v/W05eR3LfHnEl6KYe+tjxmyQPC39MHJ8dozfl66A6DN7o51HDlQ9gM++LCe/lXcATT
zj8WPzsBzJ7IjVLijWlcXKaucqc4wvK0XBR4j+WufIjX5do4XaTkX3jG+tl5MOWGXg7YeBxHDz5K
f1/ZgbvsJyil4oE7Y31pxZ8PoP8e8tnJ0JuVPIV6IB5zRd7MdeH4qbApLe3Cifo3xejPx3l2JuRh
OVjN4A/HwhDWQqI5gnSt6IRj0VRdeDuXR/SPt/Ocjy3XEOqiyVq2zeCi28b8o930NnCvO737F07W
C0eBfjatjSCNhgRwLgx3c7eIpxTEU5enwj8fqf/9SmeDQX8S4mIQ2BZl/Gq2v0C1V1b3WMDlY8es
//0Afxy5qiSrQWgXRcn4Gs5/e+9qMF0C5ILlsvBv8vtsE90kn5QSDgpVu3HW0lP0oEMHmw76vl77
V8bBOlV741Rt/v1Bftqa30e/Z6+ghi6xmCZGv63x4WsnUbzqxktpnF9s+fPd8n2RsxfOwjdD0Wdp
OIo3y3GqbUhncwhwsPNbfSNcps381GN+X+/sfUtU+I99y3r/O9SKG+Y5D7k37jHVcNun0NNuxWsI
2sheepxPsbN9sTbW9tJc/adRM1wnS5JVA2dHXLL+PFzbfNbCVuykoxY9TODsgghulJleMutXmY8o
HDZLjDdIj9TZTKwLx8EPrw3yBfROIgNLEwbPn6snvaUYAUMqXptFC9huFnHV5Svkh1Pnj2XOflwm
IUEH9igdaxm32X7Xd78ncRkJvPx7p0pfs/8/thE2kqYqgimgg5DF80MnlmolaaMBEcgY4fDbnhKk
CYGCxqebDynUCVPJN4EFTWOKUMmGR6PMb+YUeIwJY9RouxjqMoTVwzAUtjwGsMoH1PeFcerbeWtM
8Uk1oHEZ5W6miUlLDRS6Xc+jsgtLSu88o8OBSKuL8drIGoBETNCS/L0YrG2D2FSsiNvzhb0RzjdL
fJwBrV5k/jhkhe0L5qkHTy5zhse1Hj7IX0YEmHfUTKZzeWtOzwSDOe08YtNrPNYqJn5S/Z5K/L9N
gFw/29R4A7TMGTvrszBuJ0t3Y51/omCZGpoEv5rXLVZuwYjXjAFzB0B0BpdusmKVzL/zJr9LLGsX
WUtYnflLFM3NTMxW36EPHZhjJL7nY2tjKDR302StdEHe6rl4bQowBY38Ufd1L5VwoZj1lYIvjJIP
9qK2NsbwSTVnJ64mr6p6b65ru1V9ZPCIK0rNFcZiqwUfdXwMSqomJNRSr659rGYrUd36xnjIpOiq
AzSTgOs0HKGDLDrMUIADwqRiVMOh+Wz4Fo1w4KaTaBtz5I6gmRa+jom4uOh0iIwJCcSpxjYCdF6a
aMcB4OGouUnVEpk1bcKhfPCTax3sp8PuG16IEzbtvWZYB73NHB8Ody8X8F1aPva/9+0XC+KvbQtT
wRBFXdT4mz/fwzyPe6Or1BGWBLJ443n6LR0Uzc2d2AP+f9aO8ge1B1UlbVuOrNq9eFv/dRLw4lgi
eZgG+nJJPK+llawqVDEqljpL382wivJthFTXG66qT3YP+XLH0ZXc0MWl+jo8/vv7f13P59//++pn
xfRUaFkqajnSS908DTF6Vhxcuky4EnqU8G1Y32R9sM3qTw277Wx+gJh1Z4D+59p0yquXuIWXEOIQ
OvC7S5LTFViZxxiMda+6irEHWYuLP1FXibYOJ6EesZgsrgYpOA0+PkW4dpRieGqmdqvUV91wZ01Y
+WRYD5mmm+Uzo7ePmQGiYNVeGDZbpVDfQ7b9yOSut7yWgbQwt+uxf2+h12CYx/DIWusB1jLatG9a
+Q1Lm10boLqRKrdCHiZo7R680o2y+wAlTVu9/vuBnt9uoo6GAH466XyLoFw8K/PUftC0xOjEK1W4
07WTQWbkvxf4ix5/vsJZuyfpudInwSCSdcaRdJ/3a/2tOvqOctR/Yaaabuv1JT35pS91VuNVYjgx
KuzFqwCyhTo/+3V/4Vudl3fnX+qsvJvLXMzp0MWrSQhumqxnGhpucPUgm9XppscLj3C59b5v+vPV
zjZ9ZDRyOgis9sWddWgxXpHZuLJXeAYWL/b/43LLCfCtnOwESRaZcbAn1urv6TivBBu92pIY0q4v
89qWD/+PL/eF7HxbbZA705iXL4cN28r04/doCD2SRBGu9dBmdwKDjAtf8LxOPXueX6XWtyU7n7RM
+f+QdmVdjeTM8hfVObWottdabQM2YKCBlzo0DbXve/36G3LPHWrUHqu/6dfpM6SlSqVSmZEREVyy
IaAlc0RbRfUBzKNudQX0eroNev/32KA5biPRD70yPJlZEnfUMct4tgTAEYP5XdbfW3AQTOn75VWy
cZpdJHNTdGIoU2EacV+IKJbreP6CVkVKAHleoGWsJrt8NDYSWhGXzfKWyASUZSB51FQw2wzJbd2g
xyCEL6Z2DE2IYXAaT5xzftIqX20n0hAjESc4atl8mGRH5pazGJ5vMoGkqyNIMQVwFAWjiEZ91fR0
VG9+nfWDoKCZ/3B573jrYaJKk8RRPk8wl1Si2ymQTAk5oYTn+UwkmSo5W0yQ1u8HVdpTXBdg+c8q
Kt6XF/LLI411PiaEqFU3dsoIOwG4BoFJsUNiusP03kNCZBk7oJh0xyQzBBRuEdp8kcJDsv+wm6hh
UNoJSUNTktnNqms6uc/xG7ouhIygB845jnv8Apily1ybYLZTAHmhDnYYbCedYFNKBw8EoNsKW5ie
IuDXTLTNQukuxBSA1U/qDbBSltnK9yStbblfXppCcCu18TKi/JcvsP5pzBdoABCM8ww/bYQgA0hG
QAnlGFvdHj51w8aMnyW8cFPDc/77ZROCFP8Mb80Q5gVJT1e95Gk2aL3QXzRQeJjc3CmiDcluMOnL
W+m5QLe2yjxNzUYbzErESgvQ8Nai13UGeKwzNyw2QnSnxZGtgcJPDKJjAVl4Y76NgW6ba7uQSreb
wRpu9i7RBXvgESLT6MDebOsfxkT7thebSaM/TIFwTNXfkuaHBk7QOYu3nON27livLTGxfqzVOQpo
rKf8OTN2XHYqD1JB9tB4GoU5WMNH4M53POLcX9ou/zwAKEv884sHVQnKZRogwVCIri1GDOo7IS7c
ZrkK6k05PktokU5Dzlkwz9GYnNKU476vqKMRShy93Jogxbu8peeusfWOspHfLMUopIFyIe/DBGhb
XdkZcNEkn/eUtuuytV+K1z/3EaUVVTNFsDIwC8I4LYmqDAUzShM0bfGMh9gxCgsBCD/SB5Cp2yJO
LHI9n2P4nOcYKgo6BkakVBB4//MDIjKJUg3J9ANGfp3yfokd9XtJZzM8OqGDp4wGQkuPl6CfEh32
aKzNMoFTihKpMCOxPdCMFl3u3B02pxzzebrhDy6eEoFL5phgmCdaVmv58tOcuKCx7YEQmfK4oPIC
FL2dGQ5YImOPO4V0zo9WC2VbIh0uWx3SpNSyaEOQzG6HAz2YwVGyFXu6gU5C9NEAAcEVfT7rU2vT
TFzM5FyJR1ltDxifdmVQxxxDd7DQtCytKPTomKjmFtv0wPUp+ocv7DbbElmSXk6VAh+X1gqbw8/+
mmF1e3HDqzgrvP1lIh9IPEozFSQssozcBFTyhXkkqPX04VU+vqRLshlUcMEBqBAAukuy1DVCEfjF
jZyiUpM8qqitgYbXEDO/z18bEaLneIaU6jcBeJBY/zGDQCprHFCj7wcIrwG1ChTGa9wewLloKZhq
MKPOrrVqmzZFyYlBJ0HbSxvJRFfoj/URCoPtQdHv+yS2o3IEoWr4wxgeMqCA5ORDLiGHkEDrYI6B
O4f0R+KWcrxRJs2PIUowY/AkS2bHqB7yKrAH40EycdHld3F0HzSJrdaeOj+F87GFkEZUJi4YrrdR
TbxFEHy83N1WwWTIsgNDsRUkTwFI/BqwOPCC0LkbfO2pTPRrY7Cy1/LUHlpXBMzbgvzLRw9KwcwC
fd53wKJsOjYILjgwtiheAZTL5nIY5P0AJto3BoD5odC3BxNjGQumEeTF2AF7h2Y4oOZNAqaPJ2H8
n1XgkT2ul83E3iHT6rmN8HkHjwCp+CBZoau73SdUzVGhQp+f10PQz92ba4tM2JU7M8RcJMFpASad
6vZN7dM8g7u0uZLUj2R+EsoPDSDuAdSa4LARiudFeWogH6ahbNbdNKCVmTScixDkFRlOjfkWILCo
qLJk5T4C6jAOXTCTWLEELBZGLiD+55jyS9P6fednSH471AcntUYpFbNkQ+EbCvhrBnD1PMYATkGt
pNducz2yF9EEBWhhEQDngEjC5ANktSIvz0CtgIsxus/M7xVmAhQJM0dEAPy5c40M+on4200LMlLw
kKJuHdSFh/mRbWKABX+J7o3iWTRBI9F1GeDFACnp8nB32ZV4d81p3Gz1KJU0iNJ0IiISdWZwGSuo
14BNB9OO4Y6SQgBWBaYLjgPzLlR2iG1oJzCJxAj26DO4NYYafPBXephWsYxvscNzpF+aUTRfWTmS
ztwtuor6OMRAfoZ4TLGBcmL0mn175OtIn31Lrm0xaXSZVvlU1np7SLb5vWS1FiirfcQ0C1NT1m8k
C5zri52fpg1iSSEIBsX17FZe7ncW5DS3nf8bdzS9ni5E+NOBXTmLCnY93ejo9YW8r3oBMiRHrS3f
Qq/y8XeoC2WZk/DpTKwFoWcjyi1WlyU5WgjX+hTsgipwBMN0IJKyCbRJsRQ1aG7SAPkuBms3U5h/
VtNCbKDaC6h0StBb6LuPQQWtVRkON3oEITH0B+fblkw/oly4FuPkDczDgyMawPglgQxIuqYAIx4X
L3loxFd50uMO6yptkwYE7ETtdKjkEXDA5L1aMOrT6hCkToDebmyzCbyhelDxnM71jSI8gc8fw5nv
jWDa2oS+UYDjjc1TVL8CY1Ie/ujFAGTmBd56CkgNSjSKoACkg8E/TcCtpuO/Te+p2fhFBjSMKDkJ
Ji+k9AkMvQAujraRzaDADwAqhOK3se9Aq7LUCEOK21V3CcYFkhzGc6tCw0Gt7jSA6TFsFgLlD0ww
mmlSdp8OvQ0Uv2cIV4BV+QUJvBTQ1gKzWmatu1EquGocAJW+YHKSttcEDFmWVivdJeRFn9GXGCLQ
lO8a5UNWfzT1owm4fIYwK85bLZH9Dsy+7YABGnQPxqXfQNkOwK3JzpscEKbhNc5MtKVA0yNnm3K4
wml1QBg9gN3cECu3UO/USHhS0cyLFsxddbso/OgK3UJZ1MqwKiHvMZaJYUNzQ+ItxfwNi+4NM4Yd
QWOe74yB2GmzOH0qT3aRdoC+xy/ygK1Lj6P6Nk41oMOmo5kd2JFU5SaJsKPT0VSPJlSep2yvyzVm
61oSeia6eeIthI0tdH2sYXxrMtCN989GIm/AwE5lddCzvE/xhBWAsW8DjMuFiWuoV1HpK0PmlG8Q
GBObB1OFkNTcg83qsUKHdgH6r9rLSYOOHfL86Rj3276aMFYFgSsdgqqT+WOqyPOct0clhD7QtK+j
5RCX+5R0+zLZCbjGgnJ6joZgH2mYKUrq66yddwmo+MfyJkqhsrTEj+C9B3H8jz776GrxIJDu4fJ1
wjmuLNfJLHdB2ZfIEYj4WqaUYd1SCk4Z9WwZaxVhDSb9UWst6KIYUQgM3W+YKXOnTTpjOhGvUHRA
d5htCW0gxJERkAYdAO4jiUbwC1HQYBKhKKpnZY7xCKWvwemhBzgPqC0X069Hgctic64qs14skwMN
fZWYUonFisP3VrtPs1si3woxD47GuUXYmQgNjO7AVGJNnTM52lPhpT6UDR+KO/4Nycle2SkIUhaF
WLVYEeXNpJCm0WvRVePmGJwlsRhbHRG3HUxkjxloYwpv2LzPnuDTa4pb0+O4vcnc+bmyaOogYfee
MTflBeC6nTbvlmbVW9EBqM7mFrI4Lmgy78hCUGOhLpHQ0Hd68IkXiD9sWgeEpz/4gytne6IrHzzN
tayufVMZIWgzdTRHDHx00A+ZjJM2IMtAnMOEvZ1B0dG6HEl4eZTJ3PzSUGpNRLCn850GidzeBx2g
qx1HRwE1GEDnnNcrL0c0maiy5P1QCNWpDGA+/8yjNMt4BiEaF6TFi2BsrR+MrmY3jgY9bYNT33eL
Fz1TfFZu6zZVnJ+eugmO00NOkL/Qs76jmZIExD0AERqTDEOkXE4EolPfoezl9GQgQcX1YeXgBpbv
Od+RZ47++8p5jDxY6i4MO5RXSjwmwAIN3dG70TE/Da/yeXjJX8SdT6n+anXMyUh7IY6UMabmxuDY
oQYC0YT6BZLaGIU9lHboF08EJJo5dDJvwISRSrch5QfmF7R4C2fKIbmWRQUUsLrTGYUqZA9iHaq1
DFZdUGfZPE7ZX+DM7MqZA6OaLQYhWqw82Uoyain2cEBSALI9Adirl9N8mw1N99rGkKzWOK2I7eee
orMvhNX2M6cohDpyCsoAuujJQaWUehexMHHygK+NGh439PJ2mbmM+06aKlE8fW/hHTqXfgom/upN
BKGdwL/6z97Gq+UxtzGwIRCiLGBtgEyMlT5BMgZ0Hxoyj2EDHRpUAjKohwAmYmW7/1aoXBlnysLQ
o+lNUuIkibvmIXOWzU/KaZp18NjXzl5oX6bY93keyEopE/huDXrSIvheA6gGVRpeSelsgWdlhglF
qHdCNi5Mu4NutnhBGZthvF3E3gbxwr6l8KMWemNxVLxVIVhXWm2jxuImMecrgBR58Z/jSDoTp7py
qBSDBg5KCUZsaZPDlWZwTQ83fx4c2Fd7UKG2BaVXek5GV9ROwWGwF3tGXELQV7eXo/BJkuKXnHW1
00xwkAE8EERVQNJlaO4yDCAgLD21VC1zqLzI/DEWh9jcicK2D58zyDalHbSXci+Bfh5IA3zonrWg
/40wmwyWWkskYPCYhQ0J+6taAVtM3HuTOGMgEvrK43PYhkAhggsABACg6/XnMtrgQemM4uTVCuSw
0VJMANNHmU6VN5mIWe4eKGAd02AJnpj0F8n4DQJ4/YwSIjrSppEKWzNvDFG2MZliDtkeEuZOqOYu
yfH0JWggUuac21R11USx9clwKKePAG2wUnAN87qI9Q1em8X3AVTBs3jALCWa7I2TgV1DWTCKhrGT
dql+JApoU8yY2zE76+m6rEIBUiGGqTK9Zn3UIFClw7tUS3lfDCiUtBADAFwVL+8IFJTVLuaqWdDQ
x35z8NPDHh02gWT9P2/epc8zU41xiDtAk0AkgT6eu4A8up5B0gEW4Msupp6LGStzJxdcXfQjXkQg
Izbk/YgJWzIu7ojahal9tvV7Ccnnyhgrl04ZfEK9znyAHHDwrOfQQexz8OoI0F6y8rk0d7g/fMMw
8JIVrGTqoBcB7THkmVUHgHLQCLs5aTYRYIqDjmc6uKlAjQBWvqnDHB84Uyw0ExZoQSaLNwh9vdHE
+AYS751VFtIRPJyYcAbuXQJXh5jqztISTI+hgj5jUt7qRtCM98K4maX3IIAVqb8KigpSbZhLKLGB
GJHtW3ULwcAg5ClXnG2AmVCSNUABCSoLFivbVHEkgwOoO0zvwgFagpAWvMJgoNM/A+f1qXn5oXzh
S56czXvXZpk0pQtlCQo9M00H8XTx9U24oxXE6YlseM+W8x7ytUImCOVGlzTjCIdsjPHbQvyeGPdR
zLtUzllZvVZ0JgUxknCoM9NsD3kNfi7wLvUg7MiTt6QHzywQLBL0m/IMYlso89UCrpZHOdc9ebyd
F/lw+UzIZy+Vr341KyjTETIXxYx6yEy1+14NEdqY3a1eSw+6vhMAmYoXqJGjgRV8r+Lqik40j/KT
UkMkrIXAO6Y2quvMBCflAiKaaG9OFefUcivxTEZT5nNWpgEKrOB+7fHOAv2jLT/0zvAUUP5HXn7O
e0uyQWkG16OgzHiV0/mUoXVogth7kGIUHTw/vBHJDLdgcy4QrjyCjUxKSJox0U82MSlegsRrn6HA
ATU2ux58+mBOwNnUQg9Gbrnaxhx3ZPUrmqqcwzmg71hBBJXRsQDXlgm+jMuexmu+GtQTV9F3karY
0MAdcgCbgpaOdqaAXgKzDKL6IORHLf4McVEKJtTNhwi8OIJdoBg6jpupUyAJBvVXiaBgjBJr8y0A
FdeUPkhUMvUwTY/ZAiLyscF8N0SKZrDbaODZiuIbqY93oAhxpwwisRnUUAkaDyg0LqBDAWEtqNCR
EIMfhCe8wvMhg3njaeWkFbqApzptQ3T6ffRMe1aUoRMMAc1wXez4GRs5m/p/HWWWKLRbei0iFcpW
9bzJpqrx5AQN1+56RD+PjLsMgaYMoC0Auku1R4cU1EgQNjQEr+q+VSAwE6veLqcRSnhof0MyQPnW
C9878zWoUUjOnlukVWP0KaKz3UWQ0Q0/QXWUQFYW0+9lDMkB6UGQwPcGsru2uk4jehMdwNoLgo1d
KIGDghyI8dgLDScvPpe4rK8HJpoOUqZXehEpkMEA69342kXHy57LvfeYF5wghiguVbj3aC2LttNf
40fI6/p4J4M6BC/zwEaXlE/xfC4qrFfGRj4JZER1hJXVs2X4sg0hWre1wjt9r7qolj/06P+C4lrY
au7lFf/CPsy81NkbqiVRG9ZDAP9FYgaaP608pNpLi3TYEPGShLJ2JRzi5LHuBTCQgAPD8AyoaELH
1U1lMMyNulU3BYgs+k2e5ZA6gY4FuMFycGHOxVUSfc91FXoY2U0HBqkQWH+OT5yvza1eE8wnSxJN
awWQz6B+BZk4yFH89cofnhTb+AbeE/vyjp3vUq8MMt9q1nrMrQG7gluj2so7HZQsH3QqY7BRWsht
UI8df2N26Jzvg4D1/ytl7F0llwWevR0eTdk2N5x0jx4gtPBMkG9ZoC0JrOFe5IsLno0zX0bZyyoM
g3qeNThHspXB9rN4yGlLH2mgTwnIKQAskRCAMLHELd6crZivTDPPcQKlYjmZsN5wH/jzngLOMvDo
Tm/yhledP9/YXdli7qthFExFiWiFYUDvtYfAULVpc8oVhiE8sLPMuEyIVG+hhZ2q+pNQH8Mq2owy
RCuHW7PRvVHf9vpHlaDLOEj+ZN6N4XCd4JrKRUjqLkbkcXyQ4w3sraPIuZAGA/LKk9MDG4EoDWZ8
6B2/SYDGjQOCxX9Ll1bbRH/U6lov1TSspxaOTwGPigw9F4tW8moHeoyobaJy+RtwCXqa2Ifjyu/Z
Lp4GtlhFp3l65yxebDhQbBC+0WeBZmnPqKz5Uu50GNYrIZfATdY4FUS2u1dpkwqYOlZMrwNULzEl
Ud4FW9phawcb+M7fcHyeTSaeCXOhqKTCp6U2xSeZkqFDZMAPnrvFAgEVH7Yhn/Wmr4IAOwQ/j4va
DgpuvfgJDFToYo/2bKMr/qOFnpe4HFSwsgcOqPoMG5qxII8Tlk390OtQvgRemS9VeO42RN/6/wsU
Clug0I1e1jRsO8r0gEAAB7RsNIh0NBsw3p20CjMXqgfcz83Zh5M2xcrBJwJBZRDCdQehxl2yOLlL
qfjxSvNRPai38HAunPese6+WyoSesJMWOQzh3oI+vCzdlT7Ij0Wu2zooyQgoD7KRMwZ6tuO5Mkjd
b7XGIQm0OjNohgOCbDHy86UCT/etOgEz15D7XN4T8fvlaMXbViZuhJ2QmOAxRKE6K97qtriKdNG5
bOJ8FrBaFvOcH4MhyCDSTovhkepCcgyaqRsDuqLjdEXVA/gvuV8kXU6Z08okk41mQknGcDqZHJ+Q
L+mNg8EN0Eak14tsyW7uRl7l6o2FF3RiOMIu96jP8n8Jb3+ZiFGqcpzkOXxo0HBCypsKZcPL28vz
UiblSfRRXWoFFiT5PQbtsqq9DOM3zGbcSqV8P6sSp0R8vhKw2lumXNgLSZjMJ5fxQOqretJGsAmE
AgH8/p1eytl38Ze504N2dShKgwSpSvApixj0yvFypywP43J/eRPPTnyswhphUhpTyDW9oVbaJvQm
vXRapNxF9gg9MnMALNS4DkXjXtAGHkiFxstf7tDV8pggE1clHuTkFE+1XY/uPJRvt7TvxyuqcYIL
YYILwDCznNPPRobYFZVwO5iQvu7dhnhxo0AC0oWAnXV5W3nfjoku0OOMx8KETVTwvsnxrlHlpzwr
OCeAcyWxusVKlZc99JjRHQLNbjspjqqHR1Bg75N8p1QCZ008a0xoIU0I3nG6j0GxnyUgOBbTglQY
1Tp0lfHl8gb+QozABDLCxA8IfZg5ivMohTp665bZJovv5XRD2wKCCxUSY2v0wMsBteeWgVVnUGpu
XmOHR1DAWzQbZOoAUzYZtlgFrXo2XlehfmsE821aHwBw5+wwJ2YSJsAYatMvKm2I61LyKijyUxPx
SkPnHHPdg2COO8gppzSpTXkvAk0HxuKqfSfTx+Vvdy4wr20wJ5tMUomOBT4dypjofI0u6DyPYXSN
PkelPtTz+2VzvCUx59ssel3HFKy8N4rQSsTrEMywfXf8MyPMgdaLdDQCeq+qYLCvg7el8Un0/bKN
s/nCeuPoSlcRX2miv6IG8RsIDkHKE3dM7FMyWKgrOe3xN8Au53xubZM51aOeTNGkYffInfocbiCN
5wmuBoI3nC008E/VpcvL5LkHc7IxMvDXw3aCdBdBp7G9HjR/qkW3EcTbUCL2ZXs8/2CO8FIEdZ7S
TCSiE+y0mStcTZjXv2zlbAVmvZHM4Y1SQsoJM8n7zotuQTp/HTzld5AUBqQkHOwshCZatOMO3nEW
x2IFEy1udDML5P3cQMgWA+YWlEZdFFOPk908odo77HMPg4bT7eXlnouLq9Wy2MHFgEYkCLK7w9JS
WWGImYA5pzLlTVgnD33b+5fNcbyUxQ/WEUbQhBybOwWPGNIGfpmHk+FZYKJIgCZpGw/UQvEAUWlD
efyzFTABJEObq12oF5IwOYxLdC3Nd39mgYke8zinkVDAgkigWwXyWpJz1vAvlei/G+YsBLAhyV9f
fbSrCGxPrgJGpiuQFR3ABu22aIx5IcGw9m9Uo89lcWuHY6IGIeC/6E6nGPJDZW948Zi5ZgFWRqUF
QEGwtOk2KnmwBBr92CR1bZWJHaCKy3SdohLGWMJoHR5xjeT3oejjlcUJIJywaDLxo4OIu2TQescM
0mWxUH0oA/tB+ZYo47UAvq5aD90/cBgwDTIVDcAEZpT44fI6mIjy5DGutn9mgEk2VKWHdhT9ZmUK
Uj+V3Gg1p3982SOxBibXyE0xHMoea6BMsMJzeKVusuN01QCx2V5DpCJ3otfgXnUuL4wepX91C1hl
goURRIIq0URtKg5yVN00lXpH5yYuWzn7Nvvb+2CGiRm5jG5FQcsiav7SAPxTxkdjMjGWgsJmJbmK
QrxGKO+iweR4xr9cZn8DEdiXBZQjhLwDTnRvHuu3AM+z2o4cND3t4FA+9Ftw63CLTr+wXtKMf9Vu
OvUXV9lP1qT6XLXY1KFWrzNQ34nDsl0gdzMngyNDEVwIa7+AMEozf5LgUw2vSulYYORG1qGQHo5Q
QPoul81urPJXZfBMzfzeazoEgDZiBlkoSR2sOk15z9jzF+HXTjFxqSsTOStpk0w6aL5oTxgQlC1E
RGCxxXfMsCi7n0hLXi/i/H31ZZeJTN1SETNTQmUf5QUArJE1jZzTy1sZE5Dg320o0MZmgyGfMjws
PQEXBWQ3wCcdPl929fNx9u/VsOgvtYFGGaEv2UL+FDvzLpmNb4qyi3tO2nL+4H7ZYSKSBlE9DSAb
5IJ9dZxIu1ugyxLMHKfgWWGCkoJyYmL2sNKZxacxy2+Z6heYmbq8Z5zvozLfpw2DIZxpEDKSwtOM
myh7TPt+E3THpCEcW2ex06vDyfIeyPUEzQFaJhptzP1p6UYPfYeOvSm26rW+sa0Va/RmB7zfPfAM
EfRh/7ghzQLzK3OOsppmOPOOdN8hOezHfjNb8fXoSLVdO9C0QOZRYsKDl2dz/JOlQBDqTumiiVqW
tHtRTLwec4NyA2XlYebcLWdnH9ZbzV4uULpSVLBzomoc3yslZAOt4kF5bukcfeRozgxktTP018qp
t/Xf8uC/T4jG3DltN/epRk+isMhUBw47e3/Zb38hUGcCPUuOEhQlWMXRN4Yv5W8YQTeJWzxo9mKl
PmC3D+CzSFqv3MoQPed9R87JPNFRru6YpZ5lIxywumqRvql1cJ30UFtR3i6vkBObNeZOEEjaqhm9
yUxNA/hncTMeMJxngYn+6Qwhx59fCYmiKc5epv9ZpGTH3hsQFJoajZRpXO0rIOtk9SBl73+0USyK
PpUqQ+7psaqB68QNVv6oZV6HmLNVv4y2ozwpRPRjiBDnqDrA1g0OoJJngQn3tanMQ0MtJCpUhgJI
dQVPl/fprNvKRASxMZGhy8SE+k5JGkUXcNmrCvSigq1Q/Gj742Ub9G/8ktN+2WCv4F5WydjQSqcZ
Zk48+5MMzJsBghn1zQDJVhLd6dBEvGzzfPq+Msrcx2kQza3a04Vh0te0wLCGmWCUoAwnN4EAs6N7
lDUsMISYTv7tsm3OnqrMVxMLYzSNEKZzAN4V6Ppk82IVvGN0Hj28WiETzYWsmGItPwW7yZFtMEHt
io3pF27h82BTZy+plSnqp6vgNobxoBRQ29vXUDQWy2nbQ8SYAFE3VYVzefPO9sLMlS26uytbpCgT
JNjYvey6fQIlhq+7025wNfAQ8TWdeZ+KLnxlrO07MtcU+C1owW3Wa5AaTJ/khLicRZ3NqFaLYuI2
1FANJcqxqOBxnt2y8EU3xdxS/twC89tZkbzr3pSn1APtHecgnG13rPeTCehyAb4h1G2UfQIBOgyn
QSV4W4LdAKRWqKpUVvQETJXpCzu8anM7c2On/8Y9jbx9ZsKMNkCxu1rwI8xN71a4kk2y/QkbzWmT
c/DFbxB4Lr9ztl2mi7sQetjkMq5F2aiDSTwEg5oCWSvkvhxDPxrcNK/mFADeNT+O9WcrgEDhbU5f
qumHNt5WZEugRBJdK/ELcKUlOI3SBP3tMXSjOkQmmjjj0gIZjpdEZpHypobqYQKKcYz7xSFVZorc
og2uy7aGAmkH7hhIJiufxYCBYTNyquVuAU0AUFZQZ/PaEBJjQ4y5ClBkIwhn6a0RvcoJJjYWE8qj
miVL38DE4/SgcjCG3bLcTPVi5Tr+r0M7SJZe91YhXJvQZxzkDBDWTR9suvq6UrajdNsO+AMYmIua
NyU6FONBk4+SLoEjAryGRW8PbWQVZQjSydGu894NSs1VwZsQmATjQI9R0liJXr4o+TPmlMIZM5TZ
g6BhWpbu1GOdNk6kQSJO/y6J93mCooh6CE2oxwjfTUNyi+AxBYTJBK0igVwZkVoHbyOrxZtPAfFE
CbQAhIRGabAU8hE1qW1imrnqgXrJoCMbV7a6aJtgmPbBZNhBN2bgIUqpLG3oX3YVjoOyDwBJygKQ
f+OOMuT4ihCQ+cvmg1D8F2TB6jCy2b4MotNRTXAOyhDjBiAcnw5iua/TWwhlggt85hz+s3DttT3m
jiCVngqGCnvaK9S4IR5vg9sTGhjBkTwvLsbduJNPvIuXTfNJnWqjSUNd/oQ+kwiyR9mBmBxxf4Ka
yuYO8gmqHb4nu3Zz+SOeTZe+oiyb/rdkMeZZhOkWVJ6yOFkmr3LBs8DcF1DwEaaRLk7E9wu0x4Bw
Hvjn62OrNTA3xQCFoCocYWG+w6ExZoh4WsMWHANXELPNXekzfME8wxWv6MP1FOaa0NVEx7Qf7IJ6
5djj4qW9Ht0Ot9KOPKu/8ebmbSVzJZRjXKgYqVX2VS66wxw6+sLJnnl7yT4CZk0B3YwOExRbOKHI
+ABpe+e9dxRwavsy2CGKR95GclIl9lFQK5oJJXlkFMU8ge/odVk+cym4Jf+7GNLpsfvlKezUrB4G
EckqrE4/NNe6t2wCL9pDkhyQod/AhnKSeHZqVh/apA+hOH3AXb43YtlWUTZOM2gipvaSPnQh+iXx
4AzSm9Jt5uGbYr5pkAgQCvMw1iXQPqNfQki51jGgffnUn99xXZWhNQPFmVNRYJXD1UInGK2I5HSA
HHEGsedSwJWLuiVpuOKBNF7+mk982WJOyZJPE8hXgb6fmk2C6QBotEFI9FF4U1RLsssf4PXfXl7d
+czxyyJzTNqS8tcOaMO2teHVoN4SRsNpstAm4NFtlufL1s5XUOS/zZ2yydVmjlXZVyOBuey6EnY1
RsPfxafKa2/im8btZVRrIZDiBiBJBtkrd8z+/C38ZZ15tIEuNzCD+DSavWCc4QbaryaE3+8CB3nD
p4RCfGkBEset//HsMi82aLbXQqrBrpQImwKS27IeHpLkx+XN5TjqCWG52lskomYRUhKBZK63RvKh
ZjKkRzWMd3NAr9yvSGPvylLQVGhXjDgSKgxYoWaBg6PdjxMA7MDc2qpq9Q9x5Hf28gHyLffyMs8H
9q+PSDd7ZbxfSmg80/PYLdBCFl9KlXNH8r4WcwknWlFJoQwf1eTWzfqPatTtbuJdHvSbXzjqMnMR
x4AFGH2OrxVtY0jbb1DesbGXspU/hHBBXjHpX95pX9vGhBYl1LtYBPsD4DLaTrurXXCT3SStQ0BO
I7itN3y2L5irB+XnXrXJd+m/VOVWB5+JM4UR1D0AO6hf1uO2hSq70G4a/dsfuQaLdK/McpSDAHva
NLILQjVHqzmfjeN8LKY9mXMS6DGWMZXz9SinWzPnWOB4H6uulrZdUHct3Ds1j9JwKwyP0swxcb5Q
//UxFOb8LngQLUbQiqhjj66AuhWUVe6zehc4DYZe8gdwdXr5sYCIss+DJf5L0vS3HyrM8U2XSAz0
fqb8oJpPlXhUT70Kd9lVDjJq0y8dcONxjdLAfuGwKcyRbup2yYQURluQTIFwKnJiO24c1Lfd0PtP
PfbV7jInewokKGcoOGkp3rFt5tfLZE3BnwUphTnO3YJR0jqBm+gE9IEQT8f8QZ/wtDd5zsicWkWQ
67wt4O7ymPipXFid0WzL5ePyseVYYfHicSoritzASkCmrTRf5U23NYK7y0Z4jsfixadeVYuKgNtZ
3JX3kV3eLVeGkxwHi9K9KzYoKQX0vp3LVulnuOB4hLn5BQzBCIWCiGQi7I0gbZKH6SavdzGo3gVV
tdvGv2zwX8q2f58vFjSOFpWyiGDIxDLnJ8pWB8gxyPEmUN3wJnw4CQdhwkgvgG60C6ij63D0aSuQ
yqoA5JPKx8uL4hmiDrS+8rtwjqQBzr4oP+rmIxcUC7gVReXcUby4yAI5lEQfpCUoRUxKRT+kZ2Ox
kX871UZWrM6NNlCxewWnDIa4kJzyPIV3CJioMdYDXnYV1kjM0JaUxtaLzyjdX95I+kcuuSMTNep5
EFNFwxholKLEJmISLLkJ0sHLBz/k4QZ5C2JiR24KBo41TnVRgXtkrPF2kq5mnvISL69huz/BGC9j
QvMoXYnspBD9bniaQsmTQWubt49T/6ZqoO2K7+astRogTa3btvBmIOFMtffVGnRpyduQ8eTs/qXg
8fc5VJm3hkJEoV90hJsSug7bAuzN4vbn3J+0W1wTxXje84bzcdm+kCAkGKmgbytRFKwAUkq51Lhm
/Tp2d0v3ctmRziO+vy45ltJGj+Qmq5oKIGhMr6L2UXnTJgbrBggOQIz7O6R7nLexykSbqG6yYE5h
sf40fDGGqE8CCfEJgk52s5d/RxuE/sULp+VEi7QKO+pYC/lIZ+G1G8W0wNpDbPoFBzu/Bj3VhOTh
N2DtvGUyqcqYdpUuzTA6ZMa2NCEoKpVOEeeeIjTbNDH9oH2tgP/RBgEVaxBPGFA2y3k8ALylM9EI
iljN0CzwpTiorKR6r3maWNzzwYQiDD40MSYTUAkAjY87Fi7orwHglyGSaTVvqDK98tlcf72NZVmR
JAhTqxpRjdPk+uqDLmKDJlEVLIdAqSyoFFlVCm5pTF1kUHNolNGSWpFTPfp1I/9pkvmc0PBFC1VA
xC2j8cZss30K4bH/+Sz+0wbzsVR5LnIhhw39EN8TeuVbBNTt+g71cQw4c7ttvDUxn042gmDuUthr
XaW30bMBvzcmL1S/ewIBZQMOTD4b5BlWgX8ukrlO2kwpwvj/OPuy3bh5btknEqCBpKhbTT3a3Z7t
3AhxPkcjJWoenv6UvHH+tJXe1r8/IECQm7ApkouLtWpVzTJ3gWaddP2gmWLP4K07ag3KjMCusIxl
0NlxWjtj3eC22bSgOaWd4QUaakktlNVP3GCeZu1iDRBtC0WSeyWHXgtskOOoXMs3/35zfPnBfz1G
a2lM46dA1D7cjjfwUYLkwuTMbQ1rkf9KNP461uKyaTtIsPFZ47l3IBiyg7dMacf7dEM3DFoi/6qw
/XXARV6rUUsxIKo7nUideiVODkwtbLgUbr7f2isH9q/HcF+ZsqAgSRtVCcOPX0lsOHn4PoF0ETbx
pljl3FxJn79ObN77FyGiiFgUp8GnIDJErB5mYY7pDv6mbhDa//f8+etYi7Q2nSoBWuAcZFGdyyN4
IMI+u1DgYByvVer+zg2+DrUIQ2kOx6/BxOkRrL7VJNjHxoZY6k6a0Y0+rqEkV/jfX4dbRKQMLohM
1+v6xPKPnKt7qpposjBcjcIMuz/UYJz3WrBhSbqyYa6k8F9HXsQmPIHhiNBhomRT/0R0gjcBF+gk
n5k50wZUBP3VvAvP5p4OrroV79/v15XIaCyClIoKYVWJRD2lEvbLlTPbin8/wtpRXz6WYaGswisQ
adAsMI0eVqeXuDanDaAT3+Ce5a7BGVdu6i+fdPlw1lUuCmLgk85lrpC7pj8LhmQ2s+z4PEf79GGN
7bg6y0V8qTmIb6nBJ7xi421tHIBRInqWsN2AEqmjbk2361e2zkqsWT6c4dPOlNHCyecjePcwxe6Z
g94WV2OBC7XJIV/ly86T+Jpffv2wi1jTJ0aTxhU+bOdDoE/5FOYwvS5C4x0L7P9CwnltiouAM2po
BNVrbM/Saz2YATg6fTBLT55ECruXGJq4hsfSE1znDejA3a1J1f79jP8630UQMmWo8GS+wkM4dxX6
MQyok5f1TQrK3MopWbl8l03YOusqJHoYqqpQyhpgSCZwPAzQn7vcKWXiqqnmp2RyGf0Ykn4FSNDX
hl9EoT4v1diIkMQH8J6axOiIgu/qNIcW5YEZd1QL/CIwPTn9k0EDVQ+gZwtqTVfGbpCFvgISj4bA
lWmZHdSDn5imn0xQQf3+I60EqyU3s7dMWbE5NZ0sueG57vd0pcnp07Txmx2+fJyLLmCGpNZ0CpPJ
Qw9VzYJ7vef7mBIXYs8tnFUUaIpV1bQbSapC/Aq+j+pkFhuLoQW0KKHAR8exdwooScvegG20aTfW
gxEob2mpQNk+52ggUZQRsmlFcuJySNw8H+4jixtvSTbcj2F1H+XkTHnxUxYzx1+7FSOM2+LU1YM7
M7gvA8DdLLMF/cfqn4v2pacvmXaT9vC1Y9tYi9wCuU0absN+L8x3K38K2wcrvh/Guy74UckVYHdl
VZa4QWD0RTiksXqqes2OoF45QRfu+4VfSQaWQIE+oo/eGBHpCsptE3Z8kyY2mmEco+w5jdbO4t84
0JdTv0QKhj7Vot7KVTCR/lHoTz1/I8b79xNaiWtLaGBIUw4sHGkiZIFhALfLamk39UMHSakhhKMR
9tj3A65EsiUygBKhOQqOo2PJLrTD6hiU6qEGVYGXxspQVxpY8GaFFyvXOGNcXYKSAlKfnVq05SmB
YFRkvQuWOEHbvYbsNYApXWXdMSTHcXJvpvAkK4c9NGY3gTKhZ+yXUqPaocd2mYSO1Ycr++hasvXl
py3SvDJkbdPTCud6HEDEyrJ9a1keShO+0SGTjdF21TQ7dMTZYZqC7tf4JnKusd62BnSaizcWBDvo
g/tqs4Jzrn60ZQBuSBaq+QTPREdHWf82/ZmdK+M402ID1H4Y8fQWkgs7/trvUldx1+xAryUwXz7N
IhOkBG9TQ+AHlF4PVwjDgZwomo1geg/wym/+C+2rK1X5LxtlGWzjppikRkdslJ2G4io66He5G/mm
x9H6CFdCuz8JMCuO+vbfvD8vZ7sMWqH4M3RxOxcdWh9AFZBA1d729pqFwZUQ+WW0Oa+6eKOJSZvM
dF5cy2rhLpr5ceB/f76v5bxfhphRuoshMpHGSpNhCOPE9rNmd7pPIZkkoSvuaJ66hdjXypa9Eia/
jDhP+mLEODOoGiQYkVSQzhheCxMNa9NKjnulCDbvEaJr0CJXGVEXQAG4hXVvcuwRVF8jx3j9bIFz
pbCNzM1+cjv3lJ14AYV25XteuXK+jLtYsq7t4iYwMK6673+qzA3vyQzguimMTe3wRt2hG073My8b
/oVK89cpL5YyUtW+6OahG6R+PH1posYNlbUPO09gkel8meBi+ZSOBzyeP2xl2fUzgGJ3bjsuQ29+
l4U+uf/+g17fLX/WcZHJT1FgdBKmRqcBOaxqRQcuEkcQc/v9MP9LTPkzzjJl7xM6wsxijqP/0wTC
+q3UvZnjW2HvHA1PbsRLMLpG4a+1FqzNcXG7jLEeD0qOsUUizyIMd7Ve3lpVu/t+jlcqSF83yOKu
yFgxFkzD0nVVcpPmOsStRy/sY5cFFoMVIfuoWrCnI2orwa/cPOnpi6E/6dWxIIXfSqHZcWzdW1oI
d5Ou2qZmtXLPXo93fxZhcZewapABWprLU24BWi3OSUdXRrj2qdGhRXUKHEij6mI7VW1RKLCjM6AJ
XtpCea4kSmb05fsPPf/M5RG5HGSxl5q4boyyMCVg4+5obGdvqmjbbNZY2mtzWWyboShCZuqyPI1p
bKOQupHV5DR8zYzgE3v8bjqLbWMU8L/CH3niBaR51MjWwt9odttUOYEVCl6X6GUSKnI1AjFx46NP
KkcDAz/jnaeF74HFd0kBq+DnhJmeIo+C9uhKONDuZ98dGliITJOrxVtEK3smoJXjMU1Su5S1W1nR
2jG/Fr0ul2axwzoSRyRoLAABz/BLduM9P8/tuu1OnJRVTsTKPvgEDy9uOiapEQOHMM9k0+zqTbOl
G+LD/GclJK/sg0+k92IY0VC94GlZnqT6EkBLgXbvg6aufLkrYq+6cfHlPtvNLkZhohynSLfUcwpL
1RrlD0gWurTlW9o2zpiTLZfNPUmoh3qpS+rqkOfC7XvikWbaxS3dBuA56xYRdkirU1JABDcWdhq8
RCFzzVA6lrG62ur3B/Ezd734zWo4akk3MXmatPJG1k3zwFNmOnCu23I4gTtTRagvqnTwadC7hSVX
Up0rr6cv32xxV8Y60frZePU0NZupfqEWlEXJUeVyLYubj/o3R/QzG7qYaCcE2plHLk8ZenTP+p7s
ux3SOTtzuy07Qp1sgo87yrjRjzU2x7U6wpc5LoKdNhiGaAWCHdmMHt5loJyFmxlfi+7WwNJPns13
01xEPGxzddS13DiNeW1PBcrFqfhZTNlrpA0AUm6wgpDPRptqvG0b5qYpcftW2BaDTluzo+Z9MQiP
spupxSFJHjMFetRRySDWXb3U6Y3I0QQ2afdWEsLrF6jMkDlxvm+rRNiRSpym7VxY1jezin3hkfKx
kyAEUCP4aajtySzlo5VqJ1WkD0xtXHUlE7p2OeqEmtQkcEOyPqG4izVuZ9udrG7lqZieVGlsaDKu
OKiujTAHz4sRukqBEbMWmeciLb0YMn1atnL9Xk2zLqPI4i6Z+hyisyXukjkkph5CSZvaeDL3H+kT
ca0NA/eon/u/8435+P2tfPWlejn2IvYHUxMHY4nYr2/4pt+UCMiWo/zgNptNHB1jbbyrn/NPrvGZ
jl18ThYbuUZpPWczYDCEyT4aYemcwG2g6DcCPaKGsgM7B3mVq9T1oSfVe6EldqwIb2Xma79k8Rji
E0+jUkN4aFyyn+AAgP50L3bMDXoAbKba61YjV99fFx/701XoYvJhkZRJIZCciOq5qzH/ASpAKIr1
Ve6WhDrwGbm1pvgGS12nfiUUijysxvHaaKG5sus4W7kIlh0D9ZDUWaIM5jnIktzuDcvTA7jxVcrd
VCpbHQ1isnfSydh1JXvR28RuhuQRFqdeqcIKHYuiDrGjVnyfCC200yqD0LbmMl7fdk3np/zIdW53
TXAATmTHgu1IYYIK+xTPKsRddz/X73nXgpZVuOgo8KlhuEUEi/aw8GK4hskQheziiapwponuy+7Y
djcy3TbjTSc/Yu0HCPROyzX4RJRekideK59KpFktYa4G73IDVlBDjN5ANJnqAowhs7It9J62xewZ
BhlR1HTD8GTWFWzWD1pS+jkD/ZnUx3YyjlD09hURntBE+8hb07PUAlnYXWASeyS6b4oebnKaXUzp
vamZUHPbRBbITzAmN3Xud+g/rdrSqaBjnQRvrQEsspKGK/HvDO4xE+xmQhaigcHcdsGIPgOkhxGM
fZhhxyXMmqLA0XTiG03pNEW9Q5//AUU4cHxVF24xrlHbSgz/PUo3wHO3IkdPlqLBQs88Z4XioxHE
LWkBV/nfWpL4XfFPF8MDCs4KSZXvKjJuhBIeWA3Xi7jaWw3UWoQobuoQEsp9eRygaxnkxkM5PAG8
Bx/XDxp1g0nYRZc4tYaBSfhRtPGx1Eb0zHSlN/HW60zFxlsJ+U+/pXx81gJI3WjTuR7qbdOS3dTi
J+ZjvdNIcFvr40fS4PXa4Z0smo2iSFcvd2MNhCWB7JX+W4e2gVAhIFo8SV45hnYLIFfUxU2b1Rz8
neY8JeGHxrDS0cyZFO/AT7e9Urs61X70BV5yQemEwrSDLHvKqf6j0so9nlO7pFdcXYEF3AARpVi6
UHUBTtraSgkTv7A+ohpy4PXwnMX5rV6YT1HIOzslrRtz3GrANpvghiZv0xh5LUnRSX2b9M8RigNE
3aet35PQYdGz0v/WRu6oo/HOYvOtaxU/o+idTqChQH8XPfV4+EqV6JGloMJzY0cmbW/l492QlO/q
BNeh7qGrBmycLCjscHgPh97tKR5NrHGjyXqL6wA1X+EVdQ7rqzg88Niwh+Yoio3oYKRilr5R5scg
1vZSsTwVlnphQjci62411DQi8zXD69WIBjvpUxQ6D4UiM5tP6gbKdDdJn+81y/An0uyLST9atelk
6EvHoXczUjkTf4Bh+t2k9TdRhGplDrNUiHmiWAyBxVdFP2kICKAmgaoBZhVEj00QL2theikF9Qrk
RBCHWL2z+G0piD3lEHzXpx9U/iIqiCQ5U48ltNEqWhyiCIZMcaA88L6vIQzBf1Ym2eZZvtONxEY3
8CFIpSPryGnL6R5K2Vs9DR6VaEAf+oTwYupw1jmWjDmqOdiQn3LH2LSFoe1M/M3hZUVmhBYpjKrk
vkp1nJTUA1Vsp8PAkKnVMc8UP0GjE8SpHdbxWbfMjXBoNJSUaCw2HVqFkv6j1SK7yn+H1d4ENW/U
e3s0FS8a+31anIbU2ndG8Aq6/qnN2W1Z5G7bSC9Gg2qQW36bCJ9axdkqq+2ALnwZ2Ca9bQY49qUv
VvZs1e9jQfYcfncoCJLoJSzuyvZ3SYgdDZ6e1nbJx92kwOFNhE5QCCfQJjfKOqeN3vIW6wfUfYIE
aRPd651xElZwrk2oXuLVohFYYqho51I12G5BuboCz1GqbM/DPQu9BJJGFJzr2Kb1YHM8dlGpsxtc
XKhr9s2WgWo0nsxomxuPutk4GbvNkx0FDymDq062y8SDDJp3AinK+tegvQbgN0fUj19p6sflg4Iv
q3SIg0e9RksKnHbz0sYOBFyNB5yNNY5yl0UImLYKTQuY/CU4qyFUftNDHm0mY4tGdM8IEpdqcBSv
E6fJf7J8kzb3Mfs1dpFtTSBuh48wOdVUj6gveAP9KDKUh4IfUZu7cFJgia+buGqqmxha8lnwnOk9
fC6r09QHx1iDekGHN/yxVBF4FbHXQvASoJrTNrdR+ZDogc+1FIfTuI+Vg6LmdiAVX8vQNUGSxzKa
flSWcUbJFV58qABMQfIyMKhYD+GYOLCNbOxUgXWYPmaJg1DvZ1bimHR01LDd00naVELRgasuD+If
eDptk1jZ9+DaQkFwq2dPejyLNMjfEPf6pcODtAKAbadjsRe4FUcZ7Wv+asU3AbiynRnvczhyFMpc
Yc6R7ojoOAGYkIbq8TjxwuKQ9bPfWvxrULIHoUj4FA0PcZe65gAjn9pux8IhTYQVLLEeo52K0iHM
r7GFSX3XIH8admaGB0bePPZJifb8DZc/W1jHIth5FfhVuIqNxxGL3BexazT7lNF9S5LTQEe76MWj
leELKt39bAY8JOM/ou7uFVqdJ0XcVFW5Y5bwYoWesyS9HQCJpP3MeIaZLam8kuLBHZfHNEZOEzNr
WyYWRGWkp6STy6GsGVTEFVlzJGq1sbIfuIE3hHUfkCt1OAv92vgRKRl2IbTppOaH8Kgdcn4TxmIH
MYkfiaz2We+XqmGLjG2MLDtGyb1Rma4Kx7rWdCvtN51Cp27YBiobPh/IbQavuIEyj/XRRlIYY7Y7
s7yNzGOLLkZ4BzYBiDzj+GssB1uE8gOSbX5ch95EmQNFECeKTa9vYyxR4jYxmDdGvg0V00vi9kZX
8m0VqrbWvFahAfV8+CdJ1NSR66TT3ZDqO9GxE+8nu+0MuxPSa5L+0GuvRE1fprTwAuRoEKf0w/qH
CCBjpqNhZNbTqH7VdeskY+JVPLQZ4bYcb0gO92DS2EpfbUM6PJjGuClwGGkvXxMgWGOp2kTENgft
IsCv0vMjI+kmixWfiac61B2kdSEovwVw8rbuPQ6rBh3/YSQat9WNG01OkCRIIZkJ5aYqR2kaBFZ5
gm7YC6P0jAOyNUXuNTgnAX8LsRuZ1drYP6jpBS46/u0eJ1QrX0iz7XFwjDb2lUrgUw6/iqJ81rLO
rYb7tICwSrVH7dIDV83nosdWjMABeE6iX9VowNR4ekRd9VmP1TfYGCMGWTiQ1K4hY1pSPG9DeAfl
yk0WU79J6n1udn7dRvteg9vsfPJiiLOU6Eyn6GUPCuIPBD30INwVhlO38L6LyaZEr/qoBPaov0uu
PCVFdseMyQvaym5YduK40PGsd+sK4Htq2BA23Uil3tAazOhYHvFmwJ1nPEywnOyU4Z9pCO8TEOM7
njh68zuCpIwIW5iMtseA38WhAcKDDkjyuUmkW5iTo5DElnjnhFP7rJkpfONzP+9bTy87mHbhdMox
fGgMuelZ/5CNdybUXJt02I2F4XMSQ3smcxtdc0ar3ApaOEYU+OkARnVM/Foxn3pT2AryRoFNp4vf
6IC2c6O4b5IjV28TCVUe5UWUT014IM2hyA9pYTmyz9wSV5lsoE5hKXYcbAw87ptIdbJIuGOWbkzo
v6hZgnj+kbcUVqqggTTxDTMyJ6qwciXcYSyxpdbg5fmal8QKePmJB1484JqkE2mXACmncKWGBtjv
Wo4b1rzpaf7UauPOkvW5bF9WXqprD7UlPq/2RjNB4gj62yBQqkhWkTwlyPPL7AcSbDgPPcvGH6tw
Bd68jqGaFtNMAzAcXyBLLSSKSzPAuLA8sWs+2Gw8NOE/K7Ob0Y2/8as/oyzQj7itKY6bYp7VzQw+
ujNgFnu8v5tZf7M1WZ5DEmA2T++zuzWY+DpG+GfwBfwh9DCKJ6uXpw5Tqyc/LXd9nTu4lNBEt/Li
vsYLAyr4n8GseZ0vdo+Jd06fD5EB5dOHMH9Isy5HqhPDIldP3JrepzJ3igZcDdHaAYUhXK84VZLh
hg3hvo6WLQG3MLy5swAMAjX3RkBwRqet9Qdf3+R/fuYCGAniqQtNJQNKMXXOoPw0jXhjTv2h0vqd
FbwVRWyPLNnU9X0J+hXP5C3Hs4HGm6bNgF93OzVFWAdn+yiCYvP9bllZr6WgPqmIlYxZXp6iYB/G
d0NvIRPsoGet+VYgVvb/2mDG1/WSAOCtaBIol4NYlJBZjKt0hXKXo2pt6Cs449VjcIFkLgeL2qlX
E1x2ldLYgiHfxkNDWu8SYYUrOOtsjV5/jadtXIKnM0J2sR/1LoRfqYzLU6g/hoG8ByMS2B/gCc3o
/QL2bRBYwaxD0OOsiLjfr+QVKT7UTi4mvIhqEiSdNKuAesZQqQiF2ARx7PVN5+n9U13CNToyXEUk
Wxg74cGZJPZQ/t9l8uefYOEZS3Rd1a15A1x8gJAUDM9dKk8j+pxY+dNsuNcmvSv01VL61UN1MdQi
ykXNAGP4QpMn2h0i+lyoADf6GM70nDqDHj/l9b6d2EZ2GXNQJd0WSfycxyOUpird56bhtn2xb9ED
ZwuUpXO21tZzNdZf/L5FINTUKG6GOMP2Y7+DZKYAPwDqWzm9VxTzLj+4sZTu12odKeOI2hPZoLgJ
D1tPvgDobhrY8yKtBiuT9CC+OulHjN6+Ec7hIrLjeS/YFWT9EpxAN/sY4SNo2GuEg6un/T9fwFiS
YyAgDEH0KpWnMnzNcgvyNIDdYFyu7siw1rR1FXu+GGtRVGhAF5Bc4DuEARJheDDHa/D29QL1xRCL
eJKqI+gTNJLgMJF9sJd+exOgxjy5BbFBinToSzrYsyXV3P5e+P0/c98WUnk0dDIPXWrqQftQD/EJ
6WX7vlYgu+KU/HUjLEJP0CRV0NX4ADPDX29dC8WlD7zYjJfpPQC9BMiFk4N3u6ld7BKHbMeX1jZm
eR6nLlAgcMPIpm//ghp7EQ+Mv4gQDWnRcETkqc2iTVCiqF8KCFmbzbbQwRq3yrW79vtTZ6iLOiFv
tTYF0wUsAj7j/YAy1cKjXbZy7q7XIy82wyLQAdCVVTZhMzSu5hPHOBQ34bHcdZv1pV2b0iLQxSFh
+ZQgpiblW8blDsCDmlYrN/PaIIto1WaEZn2E7aNDB7/uazz2SrsCvLByR11h8l9uiCVZQUZ6kuhq
UJz4jzjqnaZ75eqryWHaDES4MnJ4vJle2z6Y8Uo2cDVAUAvJvEFwMSwda+hUp7wLLQxM7rRw8MOk
3K3MbQ4Af+XdF0Ms9kQFDF8pdViUA6oK2tCV+T9hZXpUICwEj3lzbIEuqcUhKSwUd3zOxL/alRe/
YLFVaMpGoqFIdEbtEQFKbGo/v8Wj1FkvvV0lHVwMtdgwpWSjpODinPJK2tX4rDSohSi3lIcr7Ibv
F44sb7iqMGSUq7Q4KVl6lPqGknZla8w/9X9ft79InB3T+8jIdVjLd9lNUY8ndGMW9jDQRwaYk4T5
Nkij6Rgp/Uqt/eqh+883JOri0ipaI+aVaRSnGjjLQPST7N6VTFuZ3vVq+MUwi4urkC3aExPsy/9P
OhRghYaO2JQuqnkQbjvEPrkt33EDrCVBa4u3uJV6HpIxbbFLFLC2YNTqawNfaYqZT9V3qzd/5IuU
U6Y1l6OYCQsidekR+ineiAJJXVSenv3fm0kM/eJLLm4X05RaHqUIIhNAMd14IcB3vw8in8KM301n
EUTYRLoqhcU7IJrqV6Z1byGcjZCvJrgtoVSJhQNujHKbRMB2rGH4yPTGsbhV+mFVvHVJd+RRti3k
PZp0DCt7m0j2pkKDMLAOTEUfUPuiM2Kn1hkEEgCfBso3qmOSsxZOZ67lNm/8NrsJ0c7F2JsoxufJ
8hM9tIdE2paSOjFa+UZ2Z8p4T1v0YHVug1p1n+21MncqvUbtMDqUXbWbjOSjzSQFqlP5whJPAOoj
N9GM0h2Zdlt0Y44rIH4GmGiU9EDFxG2imdTpWXvOSHTTROlzF7aBr9NCtc0ucOckHXihqB++/+jW
tchNTFQTDcYs1fos7F/sIT029Dgcp/HUxvUOPvIQMYDDJxmPecHe+1CHHjOHfqMWpZHDaATvUclH
X4lJuENfHAQey6l9Cs1q8ioLlV7VRDkAEKjGLbsrE7ci2Q7ouFughbWrQTKO2l2I5dNo/lTw4S6i
HRSnJcr9EMId6+CUpLFDwnNaa9tJ/NJU5JOC2zVWLBqObfZWl+yuz2o/SLSjhvLikFtbS5Yun0tw
WQo5Fjxz6sOUfoCy5Vt4AvThQU1hkAzFJFk7nSQ2N5SfQ4uCNeo+SSCdkqceAXI8RL+Idg5Ra2Sc
OblmHlr9aeT32nhbNODzTi4edb+Ctjwb9Q9WT3doLt0kwW9Wv+nRoRuNA6PECZHwmlBm0QFDw4m9
ZvsYh1KljZOvmlRdid+UcwhQUHjPc7rsHjJZ2CdJosTneOIvZWw5FEOlrPA7fUfCbGdpGgAiaX+/
aa5cgF9GXcQCw8otmoN4eaZd/ohmI8iil9ZdlIA6wdTf3491nVR0EXgWF7uuSm2A0UfxSWhCiVm1
W+wtywOVZVNtQCCw8363BuWtBe/FFd8XbKjjoufnBJVeC8XDKlp7tq3cgMt0UJuGKkxnthkIcKWC
Kg1DXUu4K1/v6kSgAG6YBoBXviRoomDVq5wP/Fx66BbyiBd7KKNCpLE8hg5EPe+UlXviswnvryh+
MeLi3pM0Tcu66HBRJHILUtZJlGm5ZaT/LeMnFHgQeqvRL6b4CEGYV2Hi/E8pnNipYD9Jw6D7JWHF
B2V1FDzC8TkvJ2eYqoNEdcpWVMi/87sExVoIT2tuqr1rWbrtI5O6wQjp0LYVZ/SRQb8D1c4a8VvN
CjeKNBxt6wWNu26WWlhLFE1ka3Ott2X9TAnwsbZGwdp0DIIdxoCYBnMaZNBXCgX9YGxdyFoxhgpn
uLbTrvO4Lr7X4hJnWWupcTsgBZPEAXJV0cZuq4PRnxnIE8CuEh1Mp3aEnP0mmkIv1o5S9ZoyXZNi
Xdsqi1OdBFQl7djxc+31Xpm7AQAT9F+JV5bB03LYBNUGTcXO9xv06im4mP3izg8N0uo8rfjZmlDT
xhtoiP0sXxNeXhtlEUOaOkHlJ+mRbQ7QcejJThUwIemC3feTuUrhJprKUGa3dIMtlVirxMhxxwrr
jKfxa7MTXrVrb8UebKib8G4m7qZOceyP4aPmga0g3WzT//NfNOfPyfPyCF7+jMV0B1bXCa2JeUbL
4n70wOaAaZZ6Hn3mp6fVDXzlNsCx+DPpRawsWNKxaYhNTJpvFJ/aeO1tQpSfUXAZHBk78yts3K7l
11cvhotxl6o4lcbqHrVPNn9sf3aVyU7KbemC2OHKu/Gw2od5bRMRjWg6xLuZZi310qdWD6aSybnZ
QAs35GfmFg5Mol39F7fBn0BLJFiu/3KWf0ZdPJRKeIeHSttiLfdsD/eL/5ENg/jP/F1jFx4fK5f7
1QBOdAAPaOvTKFlKuioliHKTXiR3up7sISbg59N4jAJr3zDyTCiA1EbzAjN9VKN0HxBxZBIs8JGg
CTCCdGikA++KQ4kGXtDXctg+E/2pqiwnpVK6HdPs3vrBC+uH6Isjs9KdISfPlM9GmHtp1rqA8tym
fKriXYJO4LmsVXe9U5epk8K4mnXm4zj0D6Rv9mLASojYrZr6Z0DYLpR0g6Z8F9STmZ0Bspsyc/vC
7QQxJ7Vk/ven/ep+YJRRyzQNk/DFRadG/ZD3kAq4m9p9WFMQxlAZz73vB7mKtl3k50uHQ3Ag05yq
KihRnXowWGmHcIeLXgSnp7y8U5EKxeVNzY8WV9OV2Hy1pnMxNlsU73AGUriNUHaOdtWuOgW7DAc6
v9e3a41W164eAnAG2BRBrrIUu+FTlqWNlU4nY8ydWgcxT9x9/x31z+P5V1D8M8ZS7Sa0UjQfTgyv
v0RDxTssvWYo0cq+66wBqpXZ/Qi+gglqaQmBr7JFITWJHA4CiqYeeQ9VwI64ORwzWxLdG6FiJ8Jy
Czmeuo4ftaaDd8CvspFnhfVgNMldoD9y2bk8sXbRVLhK/hoPnRPkHwKtstpglyApJiG0OVnjGeZe
AbsG/Rb+xCZftMUGLj4wP079rs8PVjsD7cWGDaAUpeZbroEaRuiu6pmvSG5rwamdG/XFbwOaFT04
AxDL8EgVb9E74hjDL1F8lIPpheAHVXrklLm882s7eJaboaLHgWe+Cgq0Bf6JHvcOSE3bzIQsj6Ah
6iXZsa27W26iyDSq9XMtQLLloe72wfib02inKszPm3Hb1BDAJ3Xk5tVDC1/qePCA6zgDlQ5BS2de
cF8HSQmSRlu9LH6M4MVJGAmNVrati9ET/eA24OEaLXXkSFxYRpxy+sqK3gtUBJGK/xRR/Muo0mPY
To6g1v8j7buW49a1bb+IVWAAQLwydFCrg7KsF5Zky8w58+vvoPat5Rbdu3HOWa9WldEAgYmJOUdw
TZY/DpU4Vjz+nAr9CU/cm0k3PtoI8qqGfkvnPl/fv416CRQLPFYC5UYEAJLmxFbQI6O4gcFW2vbk
JefQePPEKokVJ2iSz6Dj26zq7HGs7KTo0FXysTmHXV0rqBqkP7vO+BFWjyMEHdVTXILx3LAVh5yC
kkNPDMjWBKq8hmbaDJjmOmWPvKwARGntNnvv/JXO1l0Mh1B0v9X6WSd3cf2mFii4AfeEQovtV08c
eCQ+oHfWclsdn7T2ZLSxm5X9qmbhGthze7YLLPq4w1j+tgGjpsi2HYoX0Edf6WhymWSWI5n6Y8fL
B3MqnaDyHR/eJehKbBt112QnfdCtqYN6zJiszTjeekWsAstjWCp6xnEIXB2IXRD+i5UPIKg+eJV1
zkSzdaPB+psBW9OCK1wCqF91PXBR6qPaNsDrTE6Z/5xq3SJVsM0zOJN6wwsageus2qoKcEBghgZv
3UxRKwB2mvJqm/gR6lY7L8H2HHM3yV+7bsv7jwxwefKhAPrr+ScCQpJo0bmJdDdjfFfkYtXk5mtp
xCsFTFZc3CvPg9XTzZDe8JBsYwD6Cm2Lss9GLwb8HW6avHkROPUToP/XQ8xFpv9ZFFuqW8FVNwsT
Ek1HmqMuXL9UE4wM3ogPy6023GbcBzwTywP7ML+Ba00IKynYYxX6/75qDEFKVHLme8ngS8dsVvRN
S6Ble+SVtmYc1LtkI5npxbLD2RDz1XhWNIqbfKBIqUHt3IelPRz735oN7sSefqAoszEdnTnN7+YZ
IOH+fyJseuHm/TbDxUtlClFiiSacyMbRdXt4DTexGxoW69fDXeOqcN6ytA0wmEonuxEvXFTfRl48
V2q0UZSorU3knDUOL9R4ndJW3OZmEgcjWc1GPYr0jXQp0/026iKfLzxVU81kYCfo+K8M1/8SkGid
wZ0ddOQCmdLxFhl9kWit7qEqenx+hcMv+rvTZs2cdKu74UoGHLlQwz6f27IMgktfq9Aax7cUcIlJ
yhUHnLbNnajUQEGZ/uUH/Eq3znZuNwKK5ZNhhFdGnEKMzWZfwtydnbf2NFoqRDXlDzLJrlkyexMe
GgXJsJ4pQWtsiK2JPkpO5IXm4rdl1L+fyEYwJFccQxQtHEDqNWyECfrd0Lh0+w186K4PJzmAX5Hw
fBWHDpdLEkzHijDXzHpX7W6Rnl4f5FI8/TanRZQRnmaoiYEoU7vxwbBnvR0kMYC0Ac5RbwHbah0Z
bkP2pRaRpSQt8bQBE1PA543Ie5KcJJOS7fdFBCkU+KYFHSLIDI4Qr2DIu8NO3QTOz3TbAgxskx11
2t2/ndgihDRGPHlsTmK0sbUGOCmiYHt9ZrI9sQwaXSLMjmEEKj6E31tKciiy9+tjSBZPW4AeR1GA
upMjWEyoFpW3vPaAuX6q6rdkrJ3rQ13cCboOdik3uA7X4e8HqjahrlzkGvoiNHPCDhWUgUhO0aXS
H4Vy/T9jLA4tgHktRO3K/+yFHFscgOVPMMLwygJRdwUUebaWbYSLn+lszHneZ0e3IGUI4DkoNhrg
2l1TWbn2GUNg4PrqXT67Z8Mszi4bYwP4bg/Po2zYKK3ywktk03X0EXjNdvQetPjXkDHQIoLboC9e
TE11gMH4UWoyVzLZd1yc6KHMQ6VM9PE4Ae4Wp5PlAYJwfbKyJV0c6cpHwQTahOMxgvwzgZTgZIJH
ld5fH+Xi3j9b0cUJ5oRFEYyxx2NpgE88fTZpuTGK12ACR0pm7nB9RuoSeBD7oaIbATZmzQs7So4q
6jpqLAmFskHmK+1sJ9KKw3HBU7FsDIhwdjCM+xBUwuurJhtkcYyVJg0iVhfi5KVgnI4Esna1rYa/
ro8yb6JFbeHsIKMp+X0quk8bNamV8ZijwVyaz2m5F9WhHCVb4HJi9s8eUJepfRlkMUv4/F3casXW
5X18Yzr5K12DareXe05fApl/m9e8umefKA+GoehC3zwBLvvoleq9p5s25+IxUqN7BR1sL8N7NHjR
I/NHGcKrGczs1tHMO1IaP4kJAU6iOlw9ll0Hmki8LsxwbYA2fX31pcuyOOPAw9YJ6VLzVK2m1XBb
3iQrEAlvW3QIh3Wxp5KNe6ku9m1ZFge+SFmQhT2O4li1KGt24IFhavmGwloSXgQ7huuiByMn0SV3
7AXLWo2ahg4UFwQcYSC5iN5lJxQDBqhi3gA++nntW3hTbCLTRt+Kw/EKmkvthj/K3wQXw+jZwIud
QCASNqFBxE9VRa2w6SzozVz/ihfflAbj5lwDZEj8vu+1rJqwqBNF78SjL1B0tYLkth9B6k6SXTZE
6zSHNvWYrq6P+tWS+evong27OLpd50ddxUl40k2852K8Y6sKCkrFfQOtkqTZDaABgqA0hPdzW5JH
3TptxCYzGgco8JVR5qfMHO7nNnsQgIQNGpZRuHlfR5BP8cCTBmMcEuwQ99maXLIbLiGgsRv+LNli
N2hj7OttxcOTB1knNadPNAbfOHpvJhahuFi4pIXuxljdNDp1h2ETGypIq6e8AY5G/zWFIB+LZ7P/
7UfKQxLk4IXsPJBi4+mmjNtd0CWOPlAHVU1rHDPJwss+92JD+UUmkN2bQC50FTiVYg1mwDpFl72J
YWoZZLuMmoDtGLLERDbuIlZwbYr1MSYCvbHenUXPFVTS9tWRbmbH3dKp3t+L+24tfvBTFznXN9s8
p2t7bRE38goaNz2N0ctR16T/UQc/aS9rqF7OvM42xSJPiIJazaIqndtUwcnfzCYejaWuIRWGfj/b
yUODbEXnv59dEnAaKKpYMHxJ7xT0I7NM9OGrZA2bNLsXd0oDK4KQS4hFX6n+lbVc8p8mmAoLqDLN
06SrRLXa+/Ztttga7sZXWLDNxkFrcxU78YOy1V5kWeUlwsn50Vs+D1p/0PRBw/btwV5PUVjnQbz3
CtAIPZjaQ/IO9D5LjUer05g9AUupFub6+m76Uni5tgSL0FWMRSLqwBQn/ejdKa8AqznANO6ZM+zo
SwAp/8qlNzPCMV2JbYF3syMr3sx76dovWAQgJcz0nnoqtPvHxIXF01ofQ3BdT00Rreqerj1NkboW
SA6RWASOVigKMGve3PZFcRENUWjtRE64HgBSSE8+FP3lWP7LGcafQ7WEUAfeVFEutPBU6DClG6Z1
yerbyQ9cvz6NSuuWVWpBP/zgN8OrB6ZdmpkWONTu9S8u/RmLAJJAiqOoKhy1ptz65e8RcjN9DcGY
hG07qj7Az1qndz1ZRaaxM5L6vo8liFNZdBGL6FKZo+dD0DY8iS8dgxzech+ecVNF3sNoeLckGTca
jB0GEW77APY0MVuDEQ5Qo+x9/l9SoX8uP7EIO5MOcOIQGCH+b9iEqdsiOlR9tqY+3QQK34DL63QK
NDTVCBTfwoIutmP0LRpAJVjFwu26Slavms/bX6fhDIy3eNAA3VdxJffCU7dqnydHi63x09waVu/Q
Z8WHdY6M+fJlNnptxEXONI6A1ddhCgEOs3dMAh1qbYKEMZCNmm5DIscuKpSSFHyHjLxD0igHHd6P
vcnKRuxVftdP+k4PH0lzn0WPvjHYZQILtMmH7A76n80Hrw+F95NALXI2gmNQ4Z7KbD1pyS5SN/C/
5k7AuvVI/dt0+CnZ6xfP+dlqLqIbRAqyQZn68DTov4tiE+TVjZYJ2MN12VsNBmFeppscibbP15qC
f1Y9lEsg2dSjdZdqlWzjy37O4ugZRqGzHI/7U7StUhvoMbRuWOxUrRu/xevKnVzTi2AA5YTSouTl
y+ZsKRaHLhm7oon4fNnA5FZ1QGlX0HQwrHxrbJrcbjf/cukXR2swx7ajuFy+7lYyWHSmUW2149xb
oTbmCNWAdfhyfdSLL4w/k1wCkWu9aY00AR1+xI0a1D+yaJCFzzm3u3JclngGaP+QOulDCHHfhYcM
zdHf0AtwsxVAdXbjlpD3eoWIiNxO8eI1eTa1xTFFo87roXSjHyPKfuodWszjaOtlY9dhZlFU7a0e
XcPry3kxKzsbc3F8IPYVx0VhzN/wP/2Ayq23wMvK9opsbosUoM5z7netABZ4WOFNRDZzFRMoRrcd
dlDLmZPPUsCsbHJTR4OwhWR82a6Zj+1Z8lmESpL7qSpObfFcis9ikLyxLhkTnGOd2eK9AJk6Q4H8
yLyO9Xv8rq9qO8ss/20+f73THOrbess26dF/kGbysu26CDm6WhOijfN9okM2Ku1szTMBaID0hWJY
HFVwj8R7jU/7UHuox9IpBHUDo3gnEww0q/CxCcKP65vqcgJytqvm3XC23IDpmBE3Ev0oGhQctNKJ
IJnmp79UD9CUflh34WGY7lT+zHMgD1VhecEPyU+Yb9Frh3gRnKAmmhQEd88p6JS7yMAzToxrDWZ+
EWwJYqDGIH08pk9x+9Tpa8nYkkPFF/2HWvRJxEvEKDhm5Rb5PbrMTl1IC+LhSODsxk7zpoA04Of/
sYn4Z+mX8MMxqFOfzhsx0T8q79Dk79cnxyU3HF9EKV1RmyCDmu4xriqH6oU7FGSThU9j/Kl6/LbW
k2Ok+NAT6NoR4NUA4CN/+tGazeCMrQ5B6R5CRO0t68kevepDF0Dwj258VtwBE2GrTbRv+K9aea3y
N0/fgtZmcT7aYlQts5hWOgEE2LfjfEJFDbhGkrpJDJXbEVHSo7upBK8he0WRyI7DDMpSz3p8yOuP
2JwsQ+BbpPsOODj9XUftT9913j4LIC1R39chngTMtADLnc1NLU6yZ3N4HrybJEDzfPTt1n/qhhjc
Gx9+QPfKSGymB07C2p2uFqusriHOKKkgyvbRIjgHIg57puriRLXUgcWMqzEI8DQwiNZX1Lgvww8w
i+zr3/dy6n62gRaR2oPyZloLZDDQZ99EMHhn/gvv9VNqitqCbqNdpTFQ+NUaUg7rigOdAqaLxbqW
WJ6QlrLn4PX3MTaJpuqaycRXpDmLJJRC5+o/yXKluVXBHUMEe9ptx1TdalCO5mhPxYV5q3d4Vndg
WQFTpf9QmOGEigKqVrz1q4frK3T5QW3++U3LyySGBCUfkHJC9+2QKnBsqxuuIeROLfw+SwJNP+0n
R7hh+M2K9qJ4+4p060bFg9vgu1qD3JyXtoADd96B0XTHOFBZzICSotLdpir0F6//4v+SGf75xYvb
KelKA6A5BKT+ZlpBFWqjbWsH+DHgQqDiKdtBl7ftn9EWF1I7ehwOj/NdrwKm2bbbquhOnfHe5Z1b
pN2vtocbo5FA+1CHVCJ6wLVOD2ii3hce35Um6kK1nu4USJd3QgeAkEqKQpevJ/hxaUKjBDjtxQ/U
Ek/rSNOFKI+rQDj2e6AFZrMVOGcAU2yhCyRZEmMOin9t47MRFxeiHuDdPQosCSgsGwJEnkHBr+nr
dZjT1dgIiNJCEw3vzypqdmFa3JhQ0kRCeCpjiLKnZE9S8jYVgeNBh1QpcqevJqia+bcq3jezPN6R
GjeDCtm0ulUfaATkaJ4OBwN0OpX2PzTjndD2HjVUiBo+DCB/KZkObCnZhGRcJaVYQyQIARIEPCKl
XMvmvriJYyUhlVZhtQsV/n9tv2oBTwY14sc0JJA27XYcEbZqkSyQYmMo6TZsmCSlNy9tSYEPzaim
gcNoLo5sOoxe2avzlqwKKB/CpKqADV4aquBeAi4ybgqQZfpRt2i142O5yYMHpYBFarvj3IMBZO02
2rRpizctVKCH9HPqdCcFxj2ZPkE0JD20NeEqNaCWbiQo2z7QybPSQjuK5FUnsMosITDZhq5R9E44
vbJqum382MZC3BSQchMDX5lI70Og14cQzASIpLcCSNLsXcQvKj4N0zUr1QJHg14DTg0kkieokT2b
eocPnlklUuiYwt6G+jcThJDytt5VLNgEpXZfZvsE4NWJ3VdBbCWxt+LUdxIF1lgmQlDKbeFBXi+E
yiaEd5Igs2kQbMJksvO+shsQF7y7KM+tTNy20NjL6/ZmhPhSHuayKHUpszj/SIsoVZh4ydc94iq5
gXZyYIeAsM3skA5PEg2y+d7ufxCsZIMuYgGE62FjX2DQ2vXWLXKUGPRWVAsDx7xt3Gxw+HvZbOQO
VhebpuezXYQENJPiGmhm1MNh2xEb1UqhHoQlFJgx9AMQbZPXIiBWv80c5Cpo2EK9dqNDuDyNjFsQ
cS3mzYS0dIQTCPzhs8IVoIPFuE1Enf8f8pDzn7o4wZrIWqEN+KmwNYKIZey2erkLi2Lb1qgumObt
OJ8ViOpIrq0LOTxaN4KCSyMEAvViXJaarQiQahyzW38zK7RB1xHibMpNtZbRky7kGedDLfGFTRp2
U6ZjinELqcE2QNbpk1s0mezAB6l4yMlKMrkvdMTiTvg25Dz7s9Rm6vMomiC9C2C6PwJBXwEB31fQ
TIyGU6LoN5D/fqj1sbhJPPEwxfxT9N02StF/M8Yn3SuR6cBqvPDwuqr3EP60eqAKjCyAFmF7V+So
5pfgALz2ZrgK9RAIKAi3Eoulv0dmrrMw28BEyKlSxWoNpd+0pHPTpHf0jh+IxyzeELtHo9rHxRQh
fOlR4XpAx7fmhwKwelMBFpntg1mrC+K8s1JZQOB4HuC/9FTLB7ghJUDo119gmpwdDe0Bcn8WbCBg
np7j7rkNzX2oQpJKO4n6gWqQg49PdfhUZI5aDghEiq1X9apSiTUk+1BsO+9HJeAHrEX2BLp7PndL
/ME2vGFVFe2aemij+APqCL3xEM848czfUxDMPJMjeiebjv4CJsKZfPid+jy3IhEcTZpuJd/1QkD5
9lnn6/Dss+Kxg1rHaIYnfLJjVBvPUae53dQ5UFOEeG98MM36WcvCh8rXqGXE3DHNcksbCtEhpDr9
GMh+0RxJzjca7JVwfCgD4gIAKbLkBlFF+Imi5MMeNR6ol95BYHsFLKYjdvFdAG/C9LZ+jQ0bdvbk
RVZ4+av+rlLggiiI8MSc4XFLz1cQ9As9Zma/h6Xqc/OIW86w+/3w0QG/1jrtI/9dt1bgymrey4LP
17AAOxGDayBYfkXfs6+g5X4+1jFeBSFAVnFCXTUVknW99A749qX171+6YllJC4akQiH0uYLSkals
B7Gfj6GpcXuGUNJOrFQtc00IbWhccQbq2V7krfrW2+kZNHXxqBOpvsYj0/Fo8EliHx1uCeNg+f0J
A0jvTxj9evGdrUVYTmbTdHjR1RmuFeAPAuGnNotDwDu9rTfh5QanE9lD8kJZ6tuoi5SLsN6r4LWL
SwP0l44mT1D4tjri3w9BIUnoZUMtEoeU6SHAmaj1sOgFxy+DwUV8YDH40CBqOtfPt2ysRb5AROKV
SulHp779iKt3fxr3mgFvGtBxrg/018lZfrZFgpDkxAhMFkSn2n+s4abjaXeYz8obynWokNIKAMfs
jfrDH3esjB8aUzsUMXEoBch6hJx0O22u/6JLyivfPuniPs5Jq9ZlF0cnId61Ot2ZeP2PAoYhEAlN
uq1O0d9AklorkKefrWMN39JTdpNMkN0jRfcWUrrP8yeV8b0akNusjdaFAXSaD70PbkMN3q39Hyn6
S0q50yAP3+i3pchXHMR8RtRtj+6KHQ2giPLq0Il8th88JL4Okv+0Ggvy5qXV7yAHwwQEWN42LqA4
LhQZVs0En0cG1m1646viVk+avVnem32+VnBnNBCuh+79ezFz3lpIjOBGmpT6lgTMMaLgMytiE8rA
HZjDBfS7RfTECvG766AUMqQhBaMtwsVDjHBFy+hpYFJFsDmOnMfvxUZYwpm5QptBNIgzxlpfqUWK
+T8kq/8vbRHF9kTv5M2IL/7utVEX6Ulj5CNSY2REqfcyQI+Uda4wb1BvQScphCk2rJ7mJ6PZr9ta
vLcDiCaJ6ioQbVcG3yH1ixlM96bSPhUt1NentHEZDQ+KiZJIWuoWY5NVw+ch9bFBwErT4n2IirmJ
Z1EKnIbprbvgyPOHqPtxfRfLwvbX38/CYRAEHMBmnGB+zHfFLU7LsXymqxyzgfd3DQ487iZ3dHp4
ONxojvqJB1Yo9aS7ZBh8fpi0xe2B3VZCcg0/Qw1gC9bcUQ86xKJZG2CoMRI9R1VsQGU7dBQttahq
jMjvmgNj2xDKFtVnrE27sGl2tQGr83J9fY0uQc6//bhFEZBGyKr4/OP+A39SkaecglXpQCnVaVBC
tZo7AriQ5NMsL+3lRl9cGdTAioQp4rgy5Temgo4tCLXXZ3YxO6OwtzMJ10zKF0E145NidvPESAZJ
U65bWf6bVvHq342yCJQlIkrACEaJWgBhWWuHvW4n4+v1UTTJZMxFn8GrasRjircrxNntqEZFSUf1
qGfC9TxB3KCKkBWTVYqqMVOHvaKKjYcYreXUyUBTCI1Hn4w7c1R2DS02xMNzYZ+TfjOG0WsY33X5
+BEHVHKByn70Iq54jCcmmXCtqeANM/gLMM6gFCazML34oPvzoZc4UaD5udLPw5gRyKheZc8WSloF
h0yKLgMsnyTfYk7r/wqXZ+MtjvOQ9EbbGEV1NIDhKDRtneJ+CNLCKqnYFEi1MmWtofOWFrCfhDcK
ilUbw+9xGX1G40ZtYECQBo9jm637ooB7aO0MAXVHXdbdvnjGzn7n4mSrLBgpYUjLfJqvSzCuwUiQ
5JsXvzAqUpQKYYDOuhiibbSAwaaeHswutQq0XIKmOUVKJVnyywnS2Tjz7zgL5LGi54EaUMCcnMHJ
fnB4OjxwdzZTg2KR6zvZjfECA2ZJXnYxATwbdZFsDjksVfoppod8Oo78JRrzzdR3mza5u76jLn6o
s3EWiWaWeEPmjRMOdxUcWx9EVe9ffqdFLOziuC3K0jQOQ6laKWQpU3MPWY+H6/OQrdciFmY1LK8S
ltCDUt+ELAXNeA+Fuw0xJesl2XVLpKeRehA0jBTjUODQ0QSEw+kz9npJZJ9/7V/H/M9XEYvopY2F
khETOHBe49GabT11mD2o0B1UdnGcAK+LuzEv3X+1hksYaS7wZhzjiB5K88Gof+XwHUrix6jXJA8p
Y45S16a3iGIxVaO8yIGWaxpQMLzbDE/SMt36xpsgMx/1lkGuTmXNPgJyt1aKGz18K+hDhwpyj0fA
FCefg5++CxZDK3nIwG8YSvj05dnvquPoHOY25QVqx4gL7Sd0JJ97P3FRPt97AlK3SMY9jiJoqaRu
05arEbZ2PVddDkOCUvFXI5S5WhY9MJ3fi9B3/t0iL8IWSao4HYqUHlR2ryjVOkNXaDCrfe5JEICy
nbqIW/AexAWgtvSghRMaIOrOQ0FM1UpJfJyP77VvuQhUqtYrUdSE9FBDsJgnow0XFjwiKSzEgHom
BQyAJsk+vUR5YeTseCyClhdHZkJGYRyy+jFvoamPelNI3VbxbkR6Kobnru9uZsu0659ONtVFJIt0
8LXDqqEHHhM7FqaNVpub0FeoHjgGVDdzJdpeH1ES1Zaw0jhoWKn6nnFoQWeKNFjZhGIzVnvST8/X
R7qYyPyzpHxJsgt1NPy1sKKHKDtG4mcRDnBqMrekvInQz7k+1vVZ8aUevaFkgxd4uFHjirqlQmF5
JKo1/Kpe8kiXxBrZWNr32zuHmk9XB7gXaiiaNrAwpyMszLPqLoCS8PVpXVJHOtuWfEm8Q2E/0UMd
a+hrxMnp6BZw0oNOrR30gU2mQ5zfawMMycAr6fGAvT769eP+l9BGmxW+HgvEFTjeO+AAHvKqOrWB
LslLZPtkEVWGPBBIEXBHTNC4yLQIJZNk2zWwcuGFW2tifX1W19MTVFq/f74G7WU02HERMpZbZv9S
VU/XB5At2yKUTJFppllXz+GrcJTUWJnY9UY1SLa8bNkWocOE6SoSB3ATplK3+/6RmgoUxEa71ISV
NTIkhmxSi2SojvJxCOIeJos1xIqAvB5NdDa5bC9I4jBftrNQt6nRTsNea1K8gHrfbQMVaGQIkGv1
ode1VVZCxQJwi4jK8mPJFJfSGT2ftLZpcsRivOsqnOs2LtdR/PP67pDOcBE+QnhxNqaPYUDTspPB
txNkXoGKNsZI1n2qIfPQ75i4K8o3ycjXLxv+hS45e3ao6gAdacJnmDW6UUCDHaHLcPRgNH6aySXw
SVJsNMnAokmeZLT8S+is80i2rOW3HguTtERVbjatGjyAimbjKif/6cNBzdWpQzSor8iGlRz2r3LR
2ZRToRSlYs5nsXvSYx0enebm+qpez6v511vvbITcn6aoFHgzev17raZo+5WOX72VMcANdbAxQWHh
ai85+5drcH/u1iUQqFVLruYRQvP8KatT0Z8EW1N+A5ldG0w413xpY7tJdvQpjqweKoFgT0jCtmw3
LeJPSRQQ4AwkEjEskhl8ACkKrJ1yCrmAjykH9kSyfyUB72tNzlZ6nCIddJuAHliwH2AQ3KrENoNw
VZQowYvw9fp3lUxvWbvOS/DdS1DkDhWpLGgl21UO3BnMg6vseRz8Hbhhm+sjXqL8nR+RZeuvZ5Hf
jxyRoRFwc+1Hh7X7QZn1JKHsAK23MGisqa5sjfagZiiWQRLXLz6m4WdUgqnRVdYEUUgl3RVhv4JW
O5V88Uta6t9+4CJ0peh5RJU5IBGIixei/YBXJZyK0z1UDqA2O+7jQF9paukWgJoqIYEtaeQG6kMC
LWOriKCiHeYuy3/1+i413oYRCFwGn2BB9n0O0U0ff+t2XiMAw/3FYEY5VDDpFMlMl602XYUeSp+q
zQqSg3bUZk9p77l9ydbKEL8S1K4yQ3NjxmC1jj8IHUzbMLR1OjgTAApx+ZkEtW3Cum4u2Q3QHi6D
e70yXaXoNs2wYeU2YeSQtBNkAEsYEiu2UMfNWEarlocIjbdZXUBSmcJ0ltgCbSxTADvSgQwNx3aj
xUr07SEc1TW8NI8ttNVLbr4O3dQ7tTogJhi0wpswwnuzHRWHl7VpRykJV3kZjHaVwLOvhjhhkiAJ
miZ89XhKPzr4WDYws6MxIKzXd5skMi6r+LDsBTq1w4U+q5viu0LZ7/36CJI8een/aIzRMMB9D89S
I90U2e90AouVfGq95Ea9PBOo+6sQgdLIl97rWVzoaGCUgR8ORy17oN4p7SQgoq9g+vd79M8A8w84
GyBux1QMOQZonKm1a8U1gy8NqhnipcNVM15Npu2fVJdsuINtf30ZZdOb05az0RO4QhjQBRqOJsuc
aoTP5xRKhvgvl/OfGS5yYgjp9WYXYYz5OlE1R3eGjbCBcriNJgvuuCBEJZJgIpvWIktWyzwl+ryo
BWxzKabVhA//buEWF5TiscyDYuFw1FMgccRjDhHj6yP8l1zun3VbcrrEhC63wYMBzlzdtl3DR3dl
rIyNAm+w6yNdzk3/DLSo3g2T6Eo+f6CQv0IJNMp+C2knQLbPmfZ9p4lMYyn3MJviVaiWk3TWAGcx
IDShIrctE+wHAOefHuAnIakryfYf07+PPBVEQckMI/d2tu3pirZ2s51F3mqHlI/EqWx5H1OyAdni
VJsw4FTi+VxlFXTkzNqORklh93Inmv35aouj23RlTmFD2B85MLte221YvzGat7KFDBALh+ckN9F2
jwynDvx7Y+KI9V+OoQHIN1mI2ypUbvviWQluOvO9Hn95uQKP0WNvvLMethA820fxbQ9jj0nP9hqQ
WmU1bYIRpgM6ANkE2g+azB3t0kaELo9hcmYSA0Du71/Kh+opL+dgy5O3Kjqa4jjgJXF9s188VueD
LE4uA9YupRTbITHAcYE1gDocKyO9rzOYlwJDPHhfutkNlT0/L7bYz0dePHPxnXQvn6eXtOAW74N6
K4xfYFuDFree/f9M7Znihoc1O85E5RAYWONT4QEzPsjpzxeb2X9+zV8yVT0HFUhj/nwsYojDBA6E
Z+Epbs06+8APNjeVBebP/x6DNrezz8ddRJuo7rjRzYFAVGTnw0O69yRH4+InFpqAsCdMuTRjmRz4
bReI0ef0qMGCGzK6tgbB97TgkKUh4DMByRxp2r5ixO0UWSv94rqeD744l8gHkeZmHj1OOtAKb4Wu
2Gr3GPdAk0PeWAV8AdruVgBL8im5Kzl0DLUK9qNQu+6kei3GpTjEVSgCwX5CUO3Lm/LsfjfrTDW6
ANpaCSwdi0w7BHr9m4/pIa7H3hr7mjlq0U23KgcSxRzHbgUjdM2Z0MWE7EgI2eUA3LF+orUFnyHU
ZH5Q/66L1sy7Ubt97e1T471kn5O6K+Eb0mQNWOSHMn+sps7SlHcDfMs47CA0/0HJsWa3SQnqAMyl
y8klQn3XvQcvr91c1e6TqbcDPX0lXQt8lFHtxrpdD6P2SJscVbvwpUpOgv7o8gMhH4boHpMxcYaY
2rgjAcctbuv4DnO1gyK96ZRfYBxBXQHy9yARMVN10/JHEf6s2bBK/MRuKsUiRmyX0ETOijfdPxYx
wLzQofBDiry7eQzRlEljCOoDuksKPNDIK9OelVyzoqR2ph5ntvtdgaKSATObAPiEsyJCDugPILag
QBj5jVbdpDCqYIHVpRrwyy8BXNB5C6lUFNBU5S3K3wVHRqTjUQEH97JFdaYH+Sj6UEA/8KIUTxpo
xnfoDuGX56deh7xAdptlv3UPcGH80GB8CCbwo6LQNvF+YO1gRXruxhMku7XGQoudMHj4ZT+98VQD
NVxz5vohtKxDIDJdvZOcu0tvaOBKdbiGzTF8adpZ182YQMdkPOqBW5YIowHwUejhoNbmOZIofukF
zRmcQgxGOeHLvLzUTUCwCcYaVt562HYPLcQWrGyVriFnrf2MTw20TIK76LOHap0so7h0T50Pvrjd
I9HC+KrB4N0KhlstXRWP6v8j7cuWG8eVbb+IESBIguQrB022LEue/cIo21WcB3AGvv4s1r17l4rW
EeN0v/RLdTgFEMhMZK5cy0m8SSR9BCCpQ699vEsXGSsu5lDndmeupWZda4Yd7CJOyVW4aQ/aCxqJ
E3NNC3AWaCeENxYeRHt2i4jlKT+bv1NMgE40NLJwNef1A1pFxig1SJ1hGuqZ+IXXA1P+ybf0Fi/n
zSIl7wTSuWZuli6a1SAHkUkGp4GpLb18AyGeG6v2KhVfEbvpdDQgi5WevS6cqykZvGZ3lizaXddE
A/A/WOboTQxXKiTkIIwy+ph7WCsYrV3KRy666LONnR2mblDrLpbY2EmjZLIY+gPEbpCMueA++aEv
6kVcejqff8nZKaKdHmDEirADHUyHi97JCeZnh4O9WBO+6BDOljZ7+UFipBGmhaX1K3Y0Hjqfuskn
dwEoRFa5G7Cp6Zu6Txd5DS4mAOdLnCWSrOstyKljiTJ56rrSCQio1pW1DYdOx0cZA5XLhG+p0l04
Phc9AyYKMEtnIPH4jU07i7dMDsRQVMEOpgr+fmcE5MYFy4qvnYIe85vu+AwYlGu+iaVa9KVhVowy
/LE82+uizGLcFGockugEJN/WxJBJpe85SlUWO1QZKvL9u6FjCg418QiZyMLKL17YM/uzLR9pAgw4
Sox4rQZrEDPvqpsBkkntfpE97OKpOrM0S+BlP0g77nq4/tc4wZPOXMV+/EQSp3eHlfBqf0SNOveW
qeQvxpwzw7P8XU1MzRbFgKmdBLoneEUm0aGFbhpGfbysZE4WLtVOLtX/zz7qXKUJjriKGYp7h56/
8hgimiNkMQkifoacgdiuCv3Xii2UpBbOsDZL0K3a0sqww5fM2WsGaoIOJDZxtthlWDIz9/Ck1OJI
jgzvj4lLkO9GeKKNhCR6azhTBgM5ADNZRhhPf/ebh//zFecpcZAMmMSuYXeiQCtRiFrn62maEjPy
xtPyc+eitz0zN3PvZgDxgVLDbtrRk7ROKfCPnIPY+bRw/5aWNfPqHYUUAOSuxCHYqyvNC3fsdnQD
Z9rFYbM0uX2xpnJ+MGfepsfccAg6MxB870wHees6OpDK0d4ZGDz4StnKB2T+/3KFMw8z1EQNtBg2
pzpOu+VufIzXIEx0IFu7KMy2dPNmTgbj4UEsM2xnsrV26ub/Fd+W510vYjDON3LmU2zlP3YK60ni
7ZDgocLT3C8NBoiCBK9S5jEx3PSQ2E20l+tberEpdGZ9LuvEDLUnigmPlmcOcSEjuclA8vER38Qn
1dOw6mCj7FF/JjkcuQW81GO48BMuZj9/rsdc9iXIspxQiYBpQzNAa5/UcXN9jRfxsOdrnC7OWUgO
ddLkpMMa+1fjlY9et05W9B68qcivkDDfdveYzfDoKW8XDuzvLscVT/MbVnhmuQLfoB5PuzvaFUp0
BbB5AKbfkKmT8AuDBFhv6fR1PylzunkfexJTnsDiOAp71/PhsQ7VI23AMo8RkLuk02+KnG4Hzt28
pQFqGvYC9ujimYfKqakbmA40fnfozn6vwdpOGbKQHcJC9ceuwnzeLrWFqwyJo05SUfzEwBiz8H0u
xoEzqzMHiXGnKDTiDurp0HQYGP5D4ZP7G/SakQALD3gJCA/5C1YvnrszqzN3OeqkGgOaTJnRybIU
p8lfQq6teH8iZnkzdd9UjlpYCzxKa/i2BJQijwaPgo544ZdcfHGc/ZKZK+20oedBVyAeCUQfFdDz
dl8B5hlF4NzRqWsIIDj6PQbjXSUrHF2GHRCl+cKGXAxTZ79i5lyJGvEiqFP8CvmAVBKUMaabUAwd
Z3RpwUtbP3OtEWNGKI1WIABjFvpLXYGVaFd9fI6u6hYgGUidxZRxyeTMyxpqY2RgY8fq1J8RXjud
FftafMoFqiPGyS7YRoA6Av4e8mOh28bdo4AIGxmGhbX/5pn65hL+u81sDlu0M8Yh4t2Ig94/QUXX
s6As1ykCBOi40SMFarLSZb3r6UcxtJiNBTfXDUj+6/Su735FUejY5l3RHTqQ/mfdQQXNj0Ze+8G8
s4aftviow9ItU3OV1Sc1eMvEk6KgmGaTbQxC9YbcM5E4AZrYTTE4nED2Vz/E6p1R3lfiNTSfwFDm
sHZNlBuiaDdEQAGVfVig2guKCuzdloeNYeIr7gdHhzolVL4LEGH/qvkzwzBiG0L+Tl8DEtl220Ju
eH4sAR+M7Okd9Kj0Czj9i4VW82wvZ3mq2dOuICocRxQOHgnbJwPcsV0GIaTy3u4/QFywrQIAoZAg
qLk/DF+6emvmu6x7u36DLzGJg0n1P36TkVmE6eugqXU07w85Jjvy0Vh1mkBNM2XOaDWZZ0JtE+RR
foaCs2tV4seY7GMQujTV1rYAH0++JjG4XoWMEiFQVXpIzAc1g3SxoWxztDLhey3gMEwOMXa+Nbl+
36OodX0NF6PkWdX6d+npzPePUULyMFV0wLeUg/SgzLWPdwrGsj30JRzNZTfJrgeRQr5g+NLNPLc7
cwYAw0th1wbs1hCuRJG6GBY+z/QX5lfu3MLs7mclmMOzEIqfOSn9KK2chImdyl6GBPxcZKuDo2Fh
L6fvfcXiHN3DWV+VTMVeNv7EccfXltfujLW+IkjE6cI1mH7+NWOzW5BwPM2yyNTB9Kq4hH+NJAML
mgQQRbtparKREfA95uJz/1LUOtvV+bgo1PrCdqiZfm9Ych3XHIRnpfJhtIEjWXWDSeuftS48gQq8
ZAoqhWWdIpoCQNQsEeQsfN851sQwKjGomoYNyDE1R9DwYeO61KP1SHeZisFlQhZipbq0+FnI1kM+
9GOo64AbjqCUzbwW7VRvil/Eo5vQo+bCkVpa4zw6d1HeWDnqABwypTp3Qf0PzjB920yjmrG6w3zS
gsVL1J3MnqbVIM8LaYo5N5Sus5gqZjIV2KdDnKzaD/UE3vD/zzuEnHmbudEtv5H/oPxwbni2uZ0h
JbRKR/1ej7fq+EvEH90/S7rOjcw2lGpxr0c6rmitQffTLm8VaJpneusaLIRMar2LgJtiDd8GaXCj
1FUFV26AaY96/8RXnG3zzP8lZEjUDnxFeLYHa3sFmQmXgfCVb0HL7S3mQZMz+OYszqzNfGEYdphu
0HBrB+2t6yDDyDTXyoDCUYWHB8bWKO7MovyZmnyjgYnv+lovHmLItoJtzIZEyW82srMQY9WG0fGs
Mg+alXt9km4UVfrQN3BpGHp2UR4z5dd1ixcbJvYfk/PpNxa0En2qXr8vQzSBy+qmjSBm3bBNmSUE
q0aan7XkltjWuurAvivydZLUqzbJkPZLVwFezyrBxGcsMeNeDHtnP2zmtQ3aiiAnuXngIxjrNO4Z
UbeQa14MDGcmpih1tt12koegtlfGQ4CsRNiaW2JlXZGsgB7M4juuPWfR9vp+T4+mb8frzOTkN89M
DiBrwhQcTEbdLpevVrfr2gV91kvvlPMvOm3smYnCMiG6nrfmweTjTUfQfQuV9WCIW6YtjW1drI6c
25q9EQf0cwvIouv3FcQSVTy7AOG/J0Rr3YrXu4FDz5MpnlXLdQqE5aiOXmqB2Deu1pmq/xDIODH9
h6kTs37QyXDDjMBXunRzfc8vokrOf+XMXyag/7SsDJuus9eq5k95jyK/1utrTKJwR4Yg/mjTkxyH
lVHJVzXYjzYYvNpDon3x8VeiIe1S3ohGd7i4HwJPfSMzHQziLHi6yaNeOxszjwuazya1baHfs05z
QoE4Ar5GglmtgZK90S2cxIsFyvNdmflVI5JGqANRcZ9t2a/kcdyGO9Plt8Oq/pFtwO+5XFGY7tO1
Bc58a2T1caFEiFt9dQxFvlWalzQlv8w0gFBQtQPKRaEPpQhWWPTW7oeF/b1+9+z5y9ISI4TAB+yv
xiLXwIAJgZ5DVhf/0szMcWVRmDBmFuYBYzJrtTFd6MKDZHEp4bnuvMBy9/c1t0AaylQRQmgxAa9d
G7mqbTm0WsdQG2eoi/DHMV3iMLq8g+huqxTjaNSYnVCImyd23XXmIUrf+2Gl9gEgMEsEDEtGZueS
GX3YkDRAjS3/qZqfZWC7bHy+7hIub96fhcxOIgefG0ZxNAYJ+JOW5IARq9u4dqV61JXutmbxtpVL
4s6X/fJ/bc7BqhS0Yoq0GDuUUe7Zir02VG3LEtC4Yeb8+vIWtnAuRJAXIlGE3puHvPhM4se8e4mW
nvRTFPl+l/+sZnb8wKCglxZFlGmkAga/1kvbJSKrpVXMYiVTuRFUKvLrVJoYJHhvVO7yfGnaeemz
TAs9C5esam3U2gx8Fox2NGW71pJgH+EwoI/iXP8sdMnWtOIzW7pVBblmYdPIEa3v5L6CpFK8L7lj
vOi9X76LfeK1G+XdXhc+QMybLkKlxhXESeCQIcu5CFlZ+kGzCz3kFk30NkLDiIS+agI2wzU8QiM3
sMrEHUyMWZgpfzay2sP7x+3BQg3qzq1l1bVDoGTnKJj7dSweLdTZLxdb9D/Ha+YEVClVguFrVAEB
Tc+7O5G/jNYRkKJVo42gWhrTzEc0WRG4uqwKIWGQvBQc3YpwSHcRKzB73C349aW9mvkMcG4nnVEO
IH8i1k2UQvoag1fClp7SLWhrLFgyJyDB2TEBKW80kEJnhwxt0D73huK2Q1aeF8VCAnwREgF82H8c
+pz0XwsTjZk2DiTE3L5ySLlxr7wVgEdN/N7/V2rFCdZ6bmzmMrLWzrseVMsHanJfYooo7LLV9Rs2
HYtvXskCLpqBsRLLml2w2BwVqrboXEcppMpYgXntzDGG97oqQCUm7lgYLZyKy2nUmcnpY559rDAm
War32dQGZbv60dhAHMM11jkY7rCPFQSWm4XL8RvTcG2Vs1srwzgp4xYmwXtBd+3tJHVAnezWWqcb
jimIHk9kFM4/u1W8719iV/7ucrc/cWUsL0C7O/bKzfWNvxhQz3Zhdl+VgFuiiVQ0KXNwfSTtndn/
GlPptYEFgkHliaXZKgrG9XWrFyPEmdXZlTQb2RldIpCP2E+jBK9t/pD/E4lfnKb/nqnfSKqzD5yF
AxnGabcbelSsYyNeOrHAMzB9sCsfdD76HAVRl8cVoHzQrMR8m+p16QAc7Fc0ZhPf/dKtv1jjOFvR
7CKGVG+ZxrEifV1vM099sV1zn9xRnFbw6l7/RBfb9+fbN4vik+aSaEcY68o1NToME27zTIdPK7zW
em3y16A59Rzw7jFfWOfFFOVsmbPIXrKggHwpLNtoJDcWZjq7hULc0uWfzzf31BalPpkYBShrwN9a
oGYEkPfPgLzIjoOlEn3hJHItWTgCldY62g3DA88Xzs/FgHG20pkP6opBV5vJBwFb7GJsZBMgKkuo
+YRav73+PZc2deZ7BI3KqEiARpAVSjIDVIuqpSrY0mpmvqRuCbgqC9xqBZI7QHWsKv1VAfAcXOIL
J+RymnG2cTMHYnfZQNvpbtdefSvEO1TqNiD2eNI+bL82HA1QHXI3fC1jni57LoCyQd3GIPw4uxUy
TTUa6yoydBVAS9OZMPAE7NXXP9aSldkNyHUh816O4mBiqtXoR0wD9F4MaZZ/Z2YWdQ1hoRHaYDHQ
C4AkDwVWA+KhC9/q8sH7s2OzMx5WeZibYwO4M3CikKn2cvJ8fRmXvfAfC7OjLSFCHUYUYBS7VyGB
17r1RKJpRG7BwFyflAs36XLyhWrcf87A7JznYANu66wHWHI9PE/JV7ubInXoJrvlCcbpJH8PMX+M
zU66qra9BZ0AHIUOkkRQ/6FpCjpzTDDVihtWcBet6Yt4CcO48NXmTJOppolxpC3gU/xLz58x97Rw
LC47i/+uy5pVW+wQTXqwnwIjme6y4a5iARiVPsAW9S/tzGJmjD40ZFMyeRjszEvLl6Aad5QdAn0J
7bO0YzPPUIxCKnYB7EdXdm6H4mgtX6+f8yUL07+fJzRGG5lVCnSwSoEksqEm2y+hcheu0rw1ZtRd
qYU9sIF5iAGuxBtrqC/kvVcP+0JbwgctrWfmGbhRcJJGuEcNxCox3xlAjeDf7djMM/Ss5dC4KYDH
AU2n9TNfRMUvOGpr5gqgRVprelzio+e/+uG+SaFINfy6voiLaBD7j7+Zd5f0MdBKQfBR9DWokysI
LDgidZJVurYe+LZ2utqv3pf1u/+XDPC/V3TeYgKlQ91zbUiO4dj9KGOgzxvIUmqjU1PdRcL0ZJrp
i5WMrmWZTi2Wbu7C3s6ZFxvU9UcrQHSqwT2BBo+G1hUm/v5dDJwzLQZq1DaCwb8W4r6L91GgODam
gK9/wqWlzHwDgxw31xJgo3oRoVgJISxD9YrwH5V5/xwUe+YgyibUUKXCce9+g80qjDjCHACw11ez
4LrnStut1vQ6FHfZgYAvrgQrfixdENVjtndYeDEvWZp5CDZkGTgv4fFK/TEAe0vXQ7kAInyQN1tY
08UvZJtIKS1AdgGq/du3dlnY0xZUxQdb3GWYbdEBJWvHRSzSRf96ZmbmL4IIT6o6IMkRulxH7RVF
gG2Ge3wq16lr4ykHpH7oRjtjKWW56GrP7M6yCLNo0bCJkYRFk44VyImNSgFubNzG1Y/eBsYMI7NK
f0PGF1PWXl89qfoNeAX+SSz+8yvmSUUdcrUYFBObDLV0C/zAXMEvyUYHcvH/7nta9O/vCWQfHULg
Pw5M3ZVq5xH5YiTaghF9+lzfkrOzBc3uddIkRhlIzg4sGPxhNEzI65jckw34hAbIIwUKq9BpYW+y
s7W1oloBuO75Q8OiLU9DjwX2TTP0aDJ9CQihJ3bvkrDADKvuJTjhbfei2DYCCljyK+700afRaW5l
3mr5J0kLDOkUHlV3uXlnqD9HpXBl0v6w0TRmzPKotIhjlPXe0hRMBQv7BCU5QCMhEtGpueaQNkjc
MDdyxyZs8w8cxNm2zPxQYIGODsU1qOGYn1bCnlTFgqyx6Zfx43VDF5PjM0PTrT7LiCJWslTX2uTI
Bwu4lno/AtHZmdCbLZOdSA2vz0cvg9jSdbMLzsKauaW0t0cO5i68m/hhTI9cvcNo+HUTunnR952t
beaRmpiWNOrgKholuCu06TRZza5m7Y3VBY6Bdrwh7VWLJ0+mRk5WmA9V2rhoYH6AkNU1dIBmd0qr
eT000a2wWPXoajaVsu6hg560qRuOQLZJtd7UOIHgAduHcXFjhfYvc6huhy7d8UZzUk3sAwwUaE3x
TEaMGVLiC4p3Dn8q+v62AqlC0IZbNVMfKwNNRQujwinmKtJoo8ZP6SQciuH5oBxuhFKteDuA3gwJ
jJK4YyGOtLqnyVrlWxF/EqE5ffBDrXGR2OBFSrjpAjBxQEdY4KwHqKP7IeY00Gt3jIRuDRq6eob5
JiM/lSAfHob8lgrp0tyATuK4aRrMBympF0iwExR4QufW4NsBRiSERLE8sj8SFS0baNxB8a6O7WOu
2Ksg0Z1YvGGowTNt9aYk5kqkUFbUlCc97+GnSuVlUCynC2so0rbb3IhWWZM+mUN2LGroJOjQ/a26
F2nWPguUDdi0MPDVYbJ9CLe9daNpKRx8CCiydtMiRrdaC1kr6AKDlRREQg6keaAaQPYcNCVj3box
VK3SNlppymvTaOuE5huSPox1vJPEdpos9OsBouhDDG6B0msScOFiHKMfIaZnaC8iMVetfZ/TEwHJ
QVH/ZF3kJUnkaFXs4OasQbvsaIq9UQvTLXPdA9mCT5WN5K2TyGOAA66Mxb0B3q460jZmhudGTIbb
fMhfdTK6ESW7SvSaM0DY2SK5o9Pel2G6bUAeMEKst8Dk4thAxGafNWBCLX1ZKZvJC0lyG7fvDdT9
wJiQgb5LVW5TK/LQxZMAdORHPcRU6VNS7XTzHsIGqrxh4TEO9wr55AXdJcE2T5O1Hn1WQ+PEIaTP
5GOWbSoFq+9+4sXndO1z1QBCcxNaAEpmhgclMRk8JMauDUK0oN5s8tk3PiZDnBjVWkaPhnhNwW4A
NKcOdq/Cj6t9Ez/H4iSpS7S7iL/qcmeVP4Xti3Kl6KM/jl9QTFmDhnVv2jeAKHhK2azGwC/staUP
oBNN13Tc9bUfD2+G+ASzL3iZX+FvefND8vJWRkgDtacOymY9vS+yYxOsibkloBCSLXV4+hI3h3SA
cLX+2BtylQPt3VpQUS/1rUggCzyogHqdLL086UbssOxDM6DSoaROXHeoEGSe1XwpAEnR9HlQDhVm
hBQIVCRIcAJeOXr/OA4AlWvZZoieKGRbWrQRS0tZjRXkCcbaz5SjDKNXDvYJfMWQ98jAH4DLJw2k
5vLnYGwxYlD6ZQt6ucxyZXdKyauaGrtiCLxSSC/W/Bz/D4Y7qYap7NEL6mMbok/V5z6rqKtAmbm4
kQZ7B/mCy9Fd7aIYZaLBiaLXMDuaYqsFlQsE7rpKuT+o8q2Pjlw8gPgdh7Q4CKbuM/KegI1NGMkj
DcyvGATQid44UQOdlUH3x1p4MdyQZf3sSX8DMhEvty0IBL3Z2h3LiyOI8SFNA7TaMEJbuNqkBs6o
qWGWWzm1KmbkC8MzGCo9Omrfct1qmqND1yxEaToaPlqBenFceSSxPab9gu41MMHg109t3yjEJPVo
bdDX98oOgnspXwVohQdFiYhoeGbDvTivN4FofS0qIUUECr46drlhriXoijtNXY3Q+ajy2hEWGCqL
4UGY6TZJkMPhMeQZo7oGE/WOD79EequkHwyarmOvvkcdeGGK+rbTs02gJrsOnqfmdNvzZB8k2kmN
hmNG1xJTT1T9CgyKlihcbjacGhteNTPfGlBxSqhcx0V8LPW9kOq2LsJ3ERi+2QR3jULvu9S4Ff2m
F8bRJNAVhIxthSmfPvbVMnZHLj9JA46Y6hjJrJg4+tZF9txAdy4rFbSgtduASTdhcMBVvObcBGUj
qATrJQLGSy9oYKEBfmGWoVqqPssTMr0wWa3S5Bg/E+gXbpgLvc9VdQO9jU++xUjHzn5TF3LuC0nC
XzZnSYIQVKtbzJcdWdluQBnoCWiqmvHz9TzhQpbwl5VZlpBaVp+NeNMcGvVRDdammm2MOkSHZsHO
pWLAX4ZmL5fMSvC0xJDNsW7MQwhCeaS0TgeKjqoDq9/wEkkAFoEdLBJ9Q5dKrkt7OXu+DFQD34IZ
WocS1Bzwor7O3wLe+tf38hL4/XyNxqx/n0YV7dKp4MEyr/lVbXM/ecAcLnW1Y3RimzByooURhwsP
iL8szqqgad/yVGkz61DJ0ZH6bVBJJzGGdVCBaYatg3qB3+XCO/Ave7NnUUSrvis4jkuLyffWBHGS
PF7fRPqtSYnHs0rpxHFmGLr+bQhdsVpKArTy4ferlN4jpEDzs6gOoja9tniFajo0mK1HFdRDqp5t
O4V6vOkAkwGFuZY/MfDMBDnehSkGweyfjdH/TJtw4YXy7R0++5GzF0qsaYSkpE+ORCOeJPy2lIGr
M7YrjHhnIUG4vinftn1mbjrfZ++UmEYVZy36xAyplYnpHDtb8Db021NoZmLmbpQGsHOqoZ5u9Ziv
asiHor0qlcSolURIrXbUrneyphh4Q3Mu7nKPDNq+MyHq0QongqCdWljrLFZPefcR46v1eyXuoGWE
yBhCPapo3BgpJ5cfvb2uGOg6w1/X9+i7k56tYObKRr1XKhE2ydHadz4YavzikK+1k+6hQLzN/Gpt
b9OP6za/ec+ZyZlTI4BEanLAha/Hwk8QtLsMs+Igz6vo6rql32iDv0oFM1NzF5a0shh6HAF93W6R
/W8yjJtEG7L5v5NC/m1pPvmuqwpN46l1gyy/e5a3mVe61Y0O+oL6jqxQplvUUl76dPNRdwPia2PE
cZ2SrcAAxK294uui3DAP9xqsEHIP1iz0dz6WqGG+49hna535M7tpwdplAb6iGwSvM+IEKpovVrgH
w8G6HFcmHlhV+KHFQGZn0duo5Zgwf9FripftBxFge8yyd9SJiFeppc+ThfrEt7g1+3mz+tAYqkkY
BTVwLhjgMkA0raYR1BPX18/Wgnf5zZR35l0GJVbqrscHTwiKAniPJeVpwcLliwLabsOkNrXmOiFS
icCpKTsBoLfxppb1pxkaIIbjK7VoprETcl91tu6KiHEfRb4PyuWDLMKPvqrvKi6OojWhyRy0t6OR
bij7xehXkkMPMpBeT45WyFedYrzXTYAaVpl5ILI8Mks5CgDpKbH8AGl/1DT3mN65zTCC2yhPHE+7
VI4ej9C1bqcxQDPP3EIG3pBN+bmm/DCb5BCoLzL9eX03vgXt31/1z2bMDt3IalvGFSiYWvYZ5cpe
oeSLkGiV2MaWaPmNai4pn13+wn8szs5RzJRgHBnF9jfgwWvuk2IBiHL5oP4xMP2AsyNUm5nOTdHH
GFSSIFP8aYYP0RJn1pKN6d/PbIw9ICFZASeh1OQUgb4SulMbKBs417/O9yxu9nmms3xmZwCgps7p
II5t51S2ox+r7XAX7hoFCdbK2NW7Ze3U75CAmc1Z7Ep0Ghe5jg+kZS7bQfe73CsuFP18a6NIt130
uP9LlvXng80iV4biHA0SGMzhcn0FPGDv6gpcD24ZbieSU+lqLnhAStQ8/KDxgU3ww8JZRIYuHcxZ
VIsswfS47/ghamyUzD76Pt1SEeXbPLLuB9vaRjTYEz14iNrkLQ70VY/KLEat2xstsLZ1l22H1nQU
8MjbdrCyY7EKUBusRzAlBcnGhq6sAb2wICsdg/wYgDRDOggaxBEFbczmN24PxgO9UU59M/hFglKM
2twmieKaQeYBQ+MRKBJLWa20gj3XNtjy03yhUKtdTrz++yXmMEOecT1oo1w/UA2MHup406eA5lXd
/WCheMdfO1pjwXhKsHIfGvdlh7Q3PbRjCoamn2VLgG3lm9QMVhRbVFk/yv6kKccBT3YD4s6WeNeM
e0iduKAw/0Wt0hE5IpcVfTDarYt8uNPrCQxil+9aS37kJb2vFfDcSiTT1+/VxRBgmqB/0yDxqGmz
6ysqoQ+gzQiPtqwgn8CetRH8/VS6AnKn101dTpbObM2usClDBfU9jJKMUbYL+34bNcRPB/tUj+mK
QGIdJSS3H5/Sli2ski6c6Dmks+BhBF9eWYe2Ona0cFr61GmPVgnVPz31Rf6rEp9sKLxRRJ4tPxVU
ViH+6uQ5Sp15g5oXCp3RjwSnVs1DpyyKJwE6RzeXz6W1xGyyEIh+e6UzT9fE4PW3aGMdAmvcNt1n
2BqbGB1yDYVzs31Li9X177K0N7MwVCU0iSFBiwkfcEsXEJmDgux1C9+Jhf52pL+Bm+dLUgt1CEYs
SfIcU7SnwWBbMMfgBn0USJzy7q2SoL+L75r0i6KkFfc9FEcTJxrH1dAaEAV6JUUO4mtwMba9o04S
30GwVaCA6l//qRfvA/1z72f3IcJQEFoqPDmmBtp2CggtrANV8IQtrIUn9eXogqkwQ2OYV7e/oeO7
LsJYNxFH0oBdUkooewz7poIuXIJoxsnK0j8h3O2WtbIyhfnA+RJa6+J7+ewXzC4kojRFjwcpTwRq
4ZIAIx8N4KTVIIEhuyf6f2/sTcfgzN4snpJUFWoNoOWBUZBK4yBjpuTIFLoi6hcnL0PFj7zuFvLo
i578zOgspsaG0ptoDugHJT61ANWovLtV9Bp3t9sY4K8qSbgRWbVg9XtlbbbWWQyVXM0tvUjDY25C
OJh+WKJaBeCmKvMYss5ybfTVjarcaxDvssTp+iFe+K7z4KUJA2zG041WcUcaw2lV4Zho80DT00PK
uXBlpivx7Q38Z4PnvpWrnaQN5qgPaFhA+BPClAbx+Ph1fU2/8SfXzNC/E8AqlkORayiqxXJjqB89
RpwlREWDsnC0BCQaaMWp4PQR5oZC+68YbEdAJFMBGRWaX62853Hs9PYPiyN/hB9RUuYbFrgNzVuu
hV6pvk5weJI9iPopx0AyYWhTxXe6rrh6VDt5+GCBIQiCNRoSAEkjR5j4I3XuWWxACyF2zfCzL63X
mn0gYrgcaarNPiorXpMeGZw+3ltFcUu1fcCAJqtVN+f3vfU8preyI+7YbFIA0iMAiET6WrfvZg16
bPUjblH6V5w+7d3cXPXhri1AhjqikRSBgkBPVkS3MCePFohuoSnHTxBgxUtRUY+mljwkseonPcWg
WIBxD7FWoTSrxSMoZbt13Ojgem1byHONWNNLwoPYSVO2FPSN6btc+26z8FIbdVIZEshDKyK3Blc2
WaLvQDbj1OZ7mIZ+AOLtoA63GmkfdLMZJqFDR4QKnD4qHdAaBdGPkwS1l5uKVyiPMcJ3n74bcX+n
i2aH8ZtVlYBZXTI/UcBia7ZbJi2HV9km17N1b1QPPQVpgUkL9FGN1cDejPHE7WBnKPaDUt0rirYq
C+ZlduKIgvodWDVQP9oZJF4L2vkWu8+ZDUUW3U1rNE7KfAM1hmOZNz+TqN00clIZLF+bpHHpQDbx
sKsUcFka5c+kscFudSfLwFPpkYNRp8/8EcT6VGEuSZ6CPPMVzEBl4O2KW8wdJhbe2eNeb5Hml8VO
ah4LERtgpRZoHxEc18TwGuXRRpu5GI9V+iGHyo/NcDdEA7i37lSl2KeQqdG1dFv2GFQs6nUAqaEU
J84K5VNbto89VfZpZ0KEytg3CgRlqXXXg0qsRxMxQhpYkpXWv+hB6vPS9iIOMXk0se2HITnVFd5b
0fv/kPZdS5Ii2bZfhBnu4IC/okNkREbqzBcsJVprvv4u6tjpjKZiArtn3nq6pssDcN++xRJTeSdH
N1O6jZuDzzZpftsmb5nA4RjgJbqWPsyzaC8ErpB07lBhY6eDrsEyoO4UaH2FHwyN2aJsrX56ZRLM
RqYUXI0CgzGo4gDowUh1AARnW4fRG0Dy2yYfzevh5OI9fxa05qToLCPR4AeCQxXLx5G+xjWqF0rS
QwSYfCyt0AdX7p8/XbazlcKwomyiU3ga7AouLv8jzFk5a+TRtSi8uMtBOclGnxbRqc2/shlRgYl3
E/z8d29tcYFzQegKOgTyMVZ8NNjpWyLsNZQ2KTxfr690MQk++z6LW3uifpNpAy6Vou03cEfSx/wo
QQSuHXynFwe7yeoV9tDlGuFsycWNXUO3OIJ5LaSwpR9vbK1oCHKrgfm1IA5WWmEOl/i4SL1A2AmD
Su0BU88UajtlKZkkGj4lNUOeKAkuTZiPEFWhUOg43VINkuUVKgg5RqSYiJ2W/9+IqX8nG0sBryof
BaFJsZvL2Hsfo3GXUCiGN5NOABOVIOhQksmV6BoH93KHWOJM48jYFNCZ/n2KiNcGQNJAgWCcEzro
PVcZNMrodCLp8BZNoimqiKkDBJO7p6YWnToQP0fhlgXbiawxxy+WMWe/ZXEABl+Mo3hsgD/KQZ8A
XISs1cqXC9izJRbbPyFVGUGjIzyRYjQiPt4W0PoMolfZLFptl6kMwK3BGIVwJcO63Pw6W3hxGuSm
rzmJOjzbaHgO5twaehB68AGURzlLeOl9bTRrYMu1F7o4D53oRUlToDtcQOWORVwHCnKlLl9ZYgkd
LcM8IRrHczU4blOsS2DCXI8jf5P8/xyNf7bokpFSDjERFE8ET1zGEEiVdYkCczcJ96gd77nWj/iX
9cMoglekinAXGEw2g0y4YCYACxeMbfriC7WrPrRwBSTPQ7uNoGYYSF+KSg3CBEkfZWaQcHW3XU6c
fn/5IuHlOamzAmI5x2DfWr5bOwW+t6LzbWWsM+DI5Zrhd7VFmoaqt5ziThBuow01ghlJkenKpngm
zv/wlatH7ZDuzPL5+ve5fDv+Lru4h6OSKLi68JCyMz9i4zJnnmWtyef+mU//nYX+rrOIVLzRwk4s
MbNJi1Hv0thtoscI8Kb6HeqjgJVq1f1Y5gbGpxupd+Owd+ShtoL6hipOKyHf9tD1pdC4vWP5HsAz
p84doXvyFA96CwygzRkv539oWuOZDbsFFBPGQjNU+OH6+/oPdeXvgyzCXF3FiScWQGsUtMFMArUI
ssIK/B6dqUhAvY0WHMfotcs42qOrIntru2QRAVOqyDgueI09/Fy0n8BooZEhGCitJgMN0T2kVMze
DZzrDz0/07WPtwh/3KPlMOaIu2oQuILyxUe0wpvK5L373y20CHlV2MO9ANr3pzRLjI59qa1ntR3A
nmuTmZXAxxeYFFGQWyYJ9XjyQ+ACd374fv1B/kNz6Z9tsqTZABkVocswc/GzfBt7E+6L0m0xRcwD
zMGDFlJIo5vnmhtDhqwKZF2I13D0q79hEcBqiD7GiYoLxIshkj2Yhc2IIVjkLUbl6abHZo0ps3ZP
LgXBSxBY+ICYfpKdEY4/2X3+mLmK7t/Orp38lfor99efxuVfO/O3pU0XYUX1Jgwya8jVMImglw/n
rBFiWgTyFpKVZ1+s2LPp0EPKtd1DplylTxK6/9c/9eWh0dlvWESEsuiEvgCreTatcepDepCNfIu2
B5TxASEPbNVS9HxDLOgj1l/DYMBtyVodGV06oWe/YREX/FSbFFbgN0TqnQ8B174u1y7yy03kszUW
USBJwJcrION66gYCy+IQSFBvm9HHdOxtn3AryiCO3almL3pmW2BqTFHS+tMtLUKT5apNNTR0Kr2L
Kj2pJ3S5swdg7fcqLNLCLCb61FeuJFK3S8JtBRvKHHBVPjoANVqsE2/Q3NlrIYA+amLEU7UjaXMz
AWDZM1AyMlV18nBCB0IxWmxvIIGVFi8ajJFSkDZVA7DN6G0bJljeeM/Dx4hj3KFE8LpkkJZQ0ftG
20ARSjRxqq3P/IcBSnO8eZGjnyKNnS6S7cZ7HAE8bUHgFIoCkmluLL4JrDK61MFv38I/UC95ZPVt
ZkhSslNG5Z6rvh17rSUKAdGloHMU4U6rbqK63wmzwR4Gz2lNt2qV4epDD4tsqbwNZHRNQDGLANeN
9xXswcTcs0IptQc52Fd1ejsM5bYfXpJ4AhpVtHih6FXtAwMF8CC7T4gESDffyENkdrW0DwVHKlAH
EEiHBakVpyk0vZkZCeAJFWnrcGBrw1a8DUvppppyc+CZ4efAiRH5LSbBnQoUnUahBzbCAK/mz5OQ
bGVWv7UFhPm0casK4p3QyC8z3gnS+EZF3lrYf9YTveeBtgs5c9MYd3QF74+OgGYG8WqKSMgbnZfM
SGddcUy7KgrypZDceYHYGRIDeZ5P23KCoELeQxGYqS3INjDYk8lX5QuNDeRuAadESAVUflua6cge
xoFaRd/YgeSZpd9hTDvoXd0c+whuFOi3YXAEUwzlMPABdjgHkUFX+6ampZ6Po5XyzgxUCFkD2g4p
TBuOi1ZWKC5oCd9lfTuJ0AWfMFqtH9J6mwuxkbJkryjjd9DKe4ZZFpDO0imv5MepyTeQFbFkAT6A
ZYC/neqp3LqdXzwrEzjtErEyDUP04cOLqS17UKGpQpiXDyCAhq+tzB30kf5PRczv+ZUWMaJTe19r
tGCGE3X7urHZTttMd+kGoqrFNr3vXXp3PTJezC3PFlwEDC7GClTy8/GklThLDIW80MKJHZr5I1hV
8WDxDh6Ibb0SqS7fQmfrLrKIvGGJNM2Xu+xouIcKO3caJO7KC9VHPVx1Q76YS/wut0SG+UCOh1qP
x6yVXUK+on7NnPryRX62wgwOPWthCWOU56RDC7e2iD1LK8eOuEH73aIu8AEroJW1x1lkDTxhIslK
1PExKIQgNuo0WYHnrj7Potbpcwj/SYMPEhb0zmH9ZaE/e+jt+Xl8U1zZhZczdk3UKJEwS1P+InqP
bVP4LO+OeeWZE0gakuiE5UZCq0QT70HyaMSbOH302xUMgzY/xl/Jye/CyySzjmKhHwjRjhL5gViC
I5f+HnKYd3kL0m01qN91VKm2Bq8G3CevAFjceF78kgH0Z1cthQ1TNTe/4aaT0eHWSzpjJBS9ODAO
4K6gDU8aT5xpNicd0PiNvny2y/1Dyl5UUDJJ+sDaTpfJAKbEph4Iet74n8pToqimKLyiuw0yRJm9
1Hh4KptQCIOTAAzDsg2VtsXQOSW9yflDH98TjDukCSg72HCXw5HJDJck05X4nfnvCbRfUYvH6l3X
FzoTnkTRHfqTBBPYJvRMmk6uiF4Y79hNy6sfwh+DcFtWMcy7pNbu6HhT98FmIvWrUhdONYjvPiNr
kW/O5v/6EJwQgOwkCqbC4vywRIPxqhx1x453lkCnXeg7Gsm2WR2gM87MMD+qXmdrXb2Wn17cAmcr
Lw4TytkWhqtBB5O70M39Z8RAQ9mDOGsW9BhYngFDuutB93L0O1tycbgEJfXQegs7VPShqwT3/7sk
OK7jJrQ7eTUAXu7xnC05h5Sz+OSpvJp6Igq3Y07vEKkCvc0yl9UtNBqBI1Q9JMPJs+e1utxn2yrj
bgnYlAceV455dzNObqyUex+5AZMaJ/BDQyyILtKfuOEWFJZgAgDBnvCnJmuk+4sFhMQUkTEOq1IA
Mf/900sZGaOYCAFCEdDbmE45BIbW3GrQeQa+C4NMY80L7dK1eL7k4loM24YkfqXSYwbot4/5D6x4
N9CdhLOTqhPfA6fO2wfgw61sjJXA/gfrfvaVQm+Ai3YBgmj1AiORYhNafmyGzmCIMEGktaNNJkyn
1rbjpaclv3eXtKi0py6N1CSUhNvBG+5zD1gSynOjCdqTmIMlB8Or1myE5kgyE+w6A0Y1rckbWFpR
sOLawfKqGREzDAd50IxBRPrarNEWLuOdz37jIj4UQShIYoERUb/tf/K73pkNcrtt+djtEDvN+abN
rNQWd1ChThxt5RVd7K6crb6IEWkutFQZQh/NZe6q066BHEmT7nv6uLIB5r/orzB4ttAyMmh9lyvl
GGKvi0bwGhihlRrTQXVQKwd6tNI0Wtlu0iIoKBNXNKT6aF+Lil2CPF2uh9eLr+7shl18uDqmXdXX
gHGA62oTs3RiZ/B1oNiqXWunm/Iht3s39YxxTZV5LalYCpzA5WwYVQh4Hn2h24rJR1bdBsM3D7dJ
qJpqIFlaF7s1djpP1ywgLofbs6defMecyRUP/KE7llHi1nF0LIPaJBJ0crAsfy0RO9NBMGUMJQrA
IOoBQC4VNPIu3chAI6Sxv824d/T65xo8X9B8I6k4CEmIcBeA1tJNppeDaV2s6a9d3BFnv3uxI7o8
Tjo4Y3THJn8dZwokqJr/ly1+tgT7dzifctZP8KwNT5gn+C5xcYxhQmhg9mdXTnhcI5qtPdGi9RPV
oH2Nvofl2veZ99Wnp+sPdLm5dPZAi/sJrSw1EHrss87ONuWhvQEUH7KtcHZCCN/CrKvTB2Ow4DCA
Hp8McrITNG9a/5RAafX6T5lX+it6nP2SxbU1jFpWJR6+HhBmeiB/9CpuLzGxpGHD6fP1tdbe66KC
6/JKySeedZAXg3QqBdVqzQRo3gj/+WnA3vv3RpEEpYT7MZ4mrT8qoPN9b4Rv7ef1x1hbZBGeirKI
WQnYxZFNilGpvZ2C3oGa9/oqfzvvzCO2f76MKi4ukByLCNVEEQW37ROyc9/N7MAEpGOSNqEhbYnh
G+iReSmqBIhmFyuH7o8c17V3uYhHZZYNZZJ4/Kik7OQNkNs55WQfpG+ZrOqS0FjDeKdMb0L9LTfo
PUzcTeR9JB+7PjqAx2iHwNgU3eAkKfhy+WtF3oUmsoQeZYMWnjwK2QmhP0UtNVmKGSBtjSjlh8aH
0zlkJFLwQiJykKeXPnui7XTTjMNGy3Zy8hn3uZNNu6k7jcJzEDdoyuQWV06coRvtK9uuORXoCjX9
T+F98hD2QQpEDIa3FlgvX4BYaTHIetp9A/6itzUUEHlhKEBFsRjaHHi9SN61DHYYAbSNWej4Ejq/
xY2c3GjTbU3eo3Kf0qem+UriBCPPr1L+pMpD39s1OOcMc4ApnUDO9kRt5YtcvxbhTfDvzT1B4xKS
4Tg+OaBcQMgbAfQK6Dvt13Dd18+puoTQ1jLxSJ6gtIZqbYXmTlGtVVBrR2gRYSVBysvOa8ITMiTL
U9HeI4XpK9XKGyPqHL7+2sS/NYy4CLSwQmbCOPEWxfr4VvkpBGCYth9p8S2q3j4P2LcvCD+ySKI9
vE9GR1bzycgSLkFQO+1w0Q6lWfDsyGe0iUwJUkgt8HdKzu4m1rntSIB+VO1JUT4YJTqs8z4aj2EG
mu9imoPzjeGd+hrIuS1hzA8fHjNPhwMlvRu1EprcMFcFcHG2Z9Rg4thzAkyHYDPvvpDuS/grhhnX
CxTxhZpsgHcyvOY+D490eq4A9arZT4NmbwveRt/5ein/hNJHP7qKEhtZD0/0uaX85o+tTQByH5uf
yS8Ba3QL6NcMXzS8K6krwcuqrbEAWkK+9Bjh7xJlkFwZA0rwZUru8G+Mln2PCXwHNQl4v0NDNhzL
Bt4+Cp4GFbjLEMU2T/UYumZh81AMiZmWTwWHeIZ/R/p3LnwT+iPRF7Gt9ZFRvYKA0+RtgEvAKECF
NVysExgb93yXYqZGw2daYppAfROObogdH0CPZfA9HCEYMgUn0u3mQbBHHmt1FwWBXip3aswsnz/G
4bGXv5TpJ4aWlDqARjl+gMhr+onoyDAHKjcdmHRCn+liBG2vFv6MvWKHbBtV3xXabvJ7MEyGLMGB
tnRl7BYhh+0uWvojrsUAshlaxoxcTqwSKk0q3AN8WIdpvl7zDgIkh9gvDI25jUhNQSxMnuwmGTQe
8s2gRZIkih1Bg7SKTp7MV67xy823s42+uMejcMoIlKSE2wy0ZRIcaKw8tgN1hXIfZZ3hTxH4ycD5
sxtZgz9nGq+oz6kr3RhxcblraUQiqtbof/iFOwSqUdfJCd6ADyj1RF3MpM8cHFIjnHhjcBBRMSki
1MoHGKAq8akomtckbG3ud+CuRKcizZ1Euld69YE1/pFFnZNqgoMhwnueDPsGoFJ52CvqbkBBKUwY
kPhvnN63g2qowfcfyHJd6M30mii9kcLDgZUnEaolifxdBW6ArltDqN1jnhV5DIpub516IDUUcf3M
nZLImPk6vfKSTnc9udFyeQ/O1stU92YoZ0eWwVI994+x9tpk97MJA/U+sim/HcJy29LoRhm+rycD
F7O036+7hJ5XnRYRKUm6IyhdL017rwXMEeUfCpS2jCHT9cUu1vZni83B+6yj4Km9rABZjIQ+k/Ua
o5wY5UYzSlafQQ8ErLM5vBBhc33Vi7fb2aqLKyHhJBkzHz21WrjVqnfZ+4nqWs+jFdzoZUTO2TqL
GwGm151cinILrIUHDS9IfOndRt3VqOkMPFuu5x5EuB0fjMB1mdCL997Z4otTGhZemLRiHZ6i6iFV
vF0EKRxartkLrzYLF2exjZC61Tj2f/jzZbnXIByGRig8XAeLGR79ABsQAkbXP+Dl4vn34ZZwyU7y
KiZOagszO2rK6CA3uQcrUqRHMlT3E6Ez48TXvR4eacKzlKz05S8mLWerL7LySUqB1pRxRCZI8fTC
V4v0//oDrq2wSMibqUbjd/SQS8Qybvo3WVuLodeTlb8sTEvA0WmHI8BJAJtxYUvAR5UDU6AP4Imu
PM1KSPmD2z075aCgJ2WnpliMguAvPwhZbibNpwpYqQDe6PVXd7Ehi0nC//bql4iOQIKBnt/BRAat
HYOHroduzp/5dnby+nvoDdlDOljxsA3QPaTFIwzydJUBoLzyO+ZvdCUf/NOEOXtqP06KOBPE8AS9
v08VPpuymT0RAzHODs212nptwyxCTYH4ScMaDfQW9lFaeMhxa608z+UlZAYzTVERibIo0jAdk8dc
qMITAxYI/SIIeLmqgUc6cQcMXohH3aw91eUY9rvk/JPOXuFYd+MIPkN3VDj4QU0KIPexD9dUgMnl
fhj/XWdxDfWA48kJ2LU4bo8h+VCVzirqwqo99XNQpNrUJuQ0g4aNUnj1ZLAkPYRQw0IOLRoslDTQ
SajvxKR/TEQQdsA2GlV8afkwiOqtlku23N9m2XsTgp0A7kXa2O3wiGZBV7wNzUsqPxJvMniAWhca
J1VxB4tWvZ3eWpjtpKFvCzyx/OogeHYlAHaQ3/rVa9g/CeRpUqhVdqZSflTjTTuhiXgsxheu3Kfa
Q8Y/W9lt+KMGhcSGcT1vPkd/P8l33hDo9VSD561BRSk1xOlNBsc51gB1GPWK3bP0PW53tDhk8qFQ
4bwBM8rqkADzEFV3IQQRVflVIpCe5C5MaPTQ27Awtsve20ziYdB+YqBta1h0FOlnSN+T3DcEzA/j
aha2/GqUUs9BXknZ+zA+y/J73yRzhl8oNVQyjhVeQTk+Ef6tRbGZ+7lej3esrE3Jc+OZP0Beq68I
70EbHsfupwduPUpur+/1tX23SBAYh4UcJ9IIQpwNSifJDkrwen0J5XLq87vnFid26KCrA/mlDl47
nZWgRRXC7qRKmD5ih0kcBCBG3sCX1zUp3wjqpiWwjw0KPZdPXflM8pNSPkbaR4UmazULjU6JnfPM
ZJhwpajvPOjOhuWTUKGNKbSmCihQqBRQHngZ/PcAFmkVcro217X6J0euxeuXqQ/0pnmt8I5DiMaR
AhhiaIfE+V0U7+EVpwMfBilD1dAkFCwJFDLrzwDFUzqrCOzq4T2C2EelQh0TmQacTEx4oXGDpT3K
Eqag8E3srs+ooQ2S4SvEjn3J6OKP66/1Ys41T+EgbQN5G0lZvFZaeHFYEszGZmSAj4YVvN9e5e/4
DaqMFuTwtvUXYOpp6KyrTVzaNedLLzIupdb8IfI5xnIgFYQ1qCepv2/GlZv7YrPufJlFxkUIhHVY
CPdV7UY4jhaYijcfLAXeW7AgcYwDYSaQLwrtdifY/93L/VOYncXjMhqZB1YBPTYmsdGrgqRVRr7i
t8adlS0QGmYVgC0gzPDqNss1rsH86ZYX6tmDL83VulalGJgI9EiC/C5XnvvsNfJcqcs/k6zarDzq
5Rrz93guPmZE4pTlUOwFHjKyC0hDhuypwwaHvoBBaW4q/JNOrS2uzjj+Q277u/Li+2aDKmeRTzVU
DaIRutl9agCzCFA9cFfOylPOd/bylZLfi2/5QdMWlqdtIrX4oL3VbDI7deCv6nYGtXMIYq4Kk1w6
IufrLTJnxYvyzKdMO4KHgy4Ft8M2g7Ams1aea/46y+eSZCoRgHdFzpd+GRBWK/peGPgRnWQSooET
QuIo/AjkCEQfGChr2qmrX7Ipg8YRrs9u3wKMKBDoe6JtBekUCgYugt20plD9t0ESOu3nP2xxs4y1
0ApeJPKjQD29nybwZAN0hWMjiUUjZ3Cm9H3DE7HPBpi8AccayaPd9z7UFY8t90xVISt5Hbu0B85/
0iJiQqhb5oWc8mPnvwN86YjadOq9EGWxl2854++KlJpVpplJ8A4kih2nk1EkhwpKhZJ/XyLGjyPi
vCAbSrkt4PUJpIpyiiBnB4F3wDkTg421CaUtYxi3UEwC8N83C1Ey0BuzIm8ftgmEWW8UdP2CQTVL
SKrXpDKKluHM7Qn9moL7GlITGfqbyasPg3R0e5I992649zNKD2nOV17J6ldaHn5kLGhL0BYzM/ZC
qO7fyRZx57J9MKRRj28Dt7lbv0AuB7jfXbs4+b0UY++oMj2yehtXQHnScB8Bd1vzckPgtHH9kFw6
i2fffQkuQz+gQ2NcoccBzUWmqBBzmZ59iApeX2b+0VeO4pLHUHlUDsF948doLG25OZQg6YRSYoZE
gqTffFFCNTtWVzoEbD5I15al+POzq8qPUB+CEUGPCS8caVA/ZNa8poMYGaQM3keIYHpRQYy6CpH4
epnZRS1E0See67DaOg1KA9NsCWJn0NwNskMMvO2EHR7iUuvaMNUDmmyqpN5Xbb2HkhB00ANLUGBT
2Xamr4UQD94HueRAavdQJPW2JhjyyI3ZignaaExCH/y5a+lOHX2YMQ9gWY9PsJNxguxVBLy1BBM8
isxSgspy89OzQSelYnT1z9SA0hRHm6purTx+uf6lLm6IMyTTYvslEALLo0Jpj7GQ25H2oMietWqW
dPF6OwMvKYu5KapUJjY5rhzKdlEX71jfupBtswgighpMcJWRzbhizoDOGJOllX1xsdQ7X35xAyUI
orEMqemjnB9K/1nIs1tFee2KzIn9V9HvnSmkZs/w6QAi6yK28ZMbrim6Bh/MIhANosqGlqcWg8cA
q0GDnyZTofGGtYqjseEG4HrskFVE8qXiWyZ4B4Qx3CB/NBrOtnMMImHRE2VGmREbwu/qx6ALiEb+
Ld+2RzDFIb6z8qoubYfzJed742zJrorQfEql4ISZq57V90L1BT+3tVA7n8PlOT1fZVHiR1pV8q5i
eDC4dwNybVEgvOB45zT9Mw/Fj0jaxeGzCEn7hAHnFT1d3/P/IZv+J+YuCUeVV45j7mM/ZBG1YX0F
iVEMzBJwMurySfRhqSDzvVicIsAmkmJfBe9he59CNURq7Ew6wh0+XrUZXMleln5BjexlcdQgMjOK
KMJMX6XmxCKng8Z/ByON7nvlJVz61OdXwfznZ59aGSsIVoDegKKpM1HyWbkRbxGmv2t7Hv3n94ms
rxE6KV+7GRa5EIdyYtkOmMwOIei4jWbIMdLsNjnILRS9ht7tJ+4kMAJNoaMHBrBRx7VOUYyCLHlS
1fdE24bqNhAeI2B1FFE2a/hNDCMzaS7B8gLjtAJWGphWwTVXea20Gojkxsk1BuwLmX0iXMWL7RwJ
GBu+tCKwZg6RSkFyUyddyneRlIKQUeNPe+hbEF1DopLPnZmhdIsGEh1CV95FEr+PqxsCb17cCUav
3cYQHwgKMxYnu4fCGETznHaE9Eud6GqZbeWG2RODpoeSneDwa9S8PpWhAEtTe0Km2kKoNajkXUhP
cQZ9LfhxqxDJm+TUFHrVBPvskRfZ3eCXlgQCSKzBYQZwUyLa/lyOxPFX3XQPuSRiuqttM1m2Sgg6
q1pp92J5rw7BfoAcK4Rob7g//+fJVmrUPWuoMUr+TdrUt2o/uC2DK4MCrwzZrFjxUgvyTvaGE2HQ
tZLFg0TLTRmiGyQ1eoqpqBSnICkxY2xF3H6iPojTRsbm7Tw0lKfD2LzUSQ1kWfbI1GEPU2kT5sZ6
AqsDyLQAnA6dWEkzxBErwmWACm+NyI2Av4ahvwFZ1VA8zPAmdasRdTcrzuRheGilCKZnZa7H/XPH
xU3iR7biBcdgSG+QvTmNgj4aWmq9HLtdPu3QEzYpbJ1hNmfmGI4PUGCU61cALeLsphRiR/JehdGt
/OEm7jBm6yWT1fBADMdbaUx2tdQjl/WPdQuknLjVZJf7yS2H/yed+g1Tc0tL6UaEmw608MwkKjZT
FXW6gqsjCWuYwHtMl7VDXh576UiUZ8378CpuhjTc9jC16CvJ8OrczueiC5IPiZa+pmK2n3IFIwzJ
7doDfN/0mICVzHZl/KkMvuETzPQjaim5BfJVBjxICa0XUOM3xZg4vgfYExJpcIZuQJF7qBPF8v1m
lyXVLphE2xu7TRSon4Xs78Y4N+Pitsh7IPMxzBRK2xfBeuOfdcYNuBy5hVoaI9uoQndDYd8yKj+Z
5p8q5OVR/xGl/nNGwGCG5IwelLFdwVhebXv4bpRQ4cg3ldbfpU3w4PfcSLIGdgOjHUsyoDTlfcUB
/Uiju5Hj+GsTNyZ8WVGG3pFiyX59T4f+MEkYlIpDYpSYDSrgXhS0gniQjE+h3fRoJjL1lkKgh3gu
U3AxM8mFkdN9EL0FWWJiBqd30wNJ7grczoTHNum7N1+iX3EauCrc81bi6ZxELC+183i6KKm8MErj
WiQttE+g9iC5njnA0cUBhPAU2mv3NLkcR/9pef0p8M6id9jhj8pUo6AIQCQ8ErYp4O+WCjmpDWAi
lmKOtsws4h38eiMiqYLmqPS68sRrv2FxjftFkyiZgt5XbXmQKwKV0yhuR+GQYgxvQTXU18mWb2fv
Nghx3WrBvnA86/pvuJQinbWH2OISq6HR1zM/Go9h1O3SrN2pMG2+vsTlouL3TS9urG4knSS1mKnW
bWgmqrzpMmKNQQb3lsa+vtTlRPW3kckWNehYh3AIHHzpOOuYqVFnkmwfqlAfzdCPkp+GpnE8IprK
OAtrR8DDC0hbGTAsTWuIyltfoo/AYQ9ealB+QgJX8o0W34xoTUphYddzhx6j2ajpT9d/+OVc4vcd
zTvlbDfmfqsVGsNO4CjuRigoxPJPL79fX2TlWy+LCIzrMLfUivCEGlanyqiP0931FS7nYP88hrKo
E4LEY5pUoI+sQRMv61OEx9l6PD1ADGs26bFIVazgBVbenDKnymdvTvDDcKoLnOOoy25TKdsk0KRg
7Rp3bu3dLfL6yBdQZ7RzZbxnn9DhnDWtoEwLgytoHOlsS03xec3okP7pu/8dEn/f5yJAFArIdTRG
1zrCmCccb6YB88P+mHjPEsBMSFcU/6UJIXmhte0Gltq9PkJoUodnkJ4ncBhNh7D54bEE3pUWblX8
/3nmZJUMG3PFB5mtVKGKR/1aFyDng/7RXVrixgJVHHtcbSi6R/7DBAVZ5Hy0wcdTiOXDmilRurcI
UlgKht4CZI7TDjzpPgcmOboZO1zq6EqRNnllqbzz1ASChambecD4oHc1eIEVtjEGU7kb8sKEEk3a
oRPWY6rigXZUd85QDE5bwmqnhgWcMrrSxAD0+xiaZA9fMYeIDFMUJJslODSBegOXKOYEUmPBGM1p
PdEWUOolU/roCYORRJLBYfiU5t/h9JkkteGL6EZA5VQiQJQmn7RuTLhIGGK+UyVEfjXXSX/vweln
0Ea9ljSbIoyIOPkjg7Uk8eCK6M3EaUwG70GIdnvyTpq3tASNMghsZfStgPd6Ej0lIBSOnQ+7LSjf
AQELYaj5g1iVhKfGOFB8HnLwcwOo7r2LwnES7phCoeP3Iif7WP0pg8xCuuaoFYdoopPMucO+Em4y
9lUkCmTwVF1LnABSGg8BcECU9GiJos3mPxXTYKfKjFwczVglSH9hjwkTNzgoGUMB7Hq0i0huQjwA
zUZmlYwYXPqC3ZhZqxhh8d5o5dKQsMtVAdPjdpaz1hP84yRhS0CCLwQdXtmLKqbybAOdUT34f6Rd
127kurL9IgFUll6VO7jb7Wy/CGN7rEDlLH39XfK5OO7h7t0EzrwNYAzYFMlisWqFFTuJFqSQb8um
wbOLOLmymhWA/g7ipCB4TfQgk9Ipw8kxk5eGVnYpwzJTgez8aOtK5KTTqwmU5QwpaTLIdkJvJnO/
iBqcOrwZmh1y6XRg0RtQGWhMGNu1DXYubDWo6ksw3RPKUzZl/gwnt3aAel/6QUX4r3XRqpJopeig
JcKATVgESnxUegPWV5ojF7JPy5fVeVrNBi9s6U7Oe0wxcaX2Tp4/G1hnqNE2WWovwaHBfgWrzrDm
DEDm+jATl+CLqzPKY1nvZAZxyuIpLhL0uM3bqjBudQPpPty+UgGnCt9oqmCypdxK+P9JOjrmcKrl
h4LeCvXvBG8kkqC0DW7ICDRkBi799eB8kdRwXjVg7npVb0H9SADQhDCZOz5hYYZ7NPvi3oq2gj16
yS00iE70Vn7qTvlRC/jVEV4UZX5Bs2jJpKRrsw8pTp49wWOcM8mLQJazhEZjso0lEjNzRMPgaDaR
PU7TRuiLA0wAYeww9r/7dgjGOovsTDNuy4TizM8+mcWbcEaELQA1vP7NL+Y+P9VB9naqO0kXwYHt
j8ka/wSp8fVFeZ+GfQjo0N8NxdxQDUrDA9H1+JTong5gpWgoVoyG86RTju/SRf2783Lgusxnd+4C
7c9GL7LkFO+LjWCpe+omvwW4SNqdC0w+0JaOuRE31+fHHZXZPBEEB2dwN6dj7ZrHagPi4hbawpsC
bVRAPtB8coVbngTTxYTmbP2Y3ZQW+tg1gtoflQZBPP6k6YMBLpcpzps87Z0pTDizvNjNOBuQSWAT
COCSLEYGBTlYe2hwQZSQPkfrh+Y7Oj1d/6TrF/tHenE2GJN1wpUAwqQK6qNVljnVJFga2Us825iL
NM+z3cK2S7N6nMb4+9CTWxF9KigxE21njuqjidpQn74SbQHs4VE0DwsEhWn2pi7zFtB7KL++LQQm
nLhr4/cwnTm1Ws7isq3xcJ5kTR7w4IxwaQ+wtljmnT7pmwap0SQI8KlUOBjIi1KKsmoqaN1Az8Fg
YXYTbQql69T5OJGnDvaE4YCCqEa8DDhqEX622ZQGwEkRnsrnupL/XOmfcZl9DNxn0ynNWpb218wV
dRt/cTuuGqtoXN6/PwMxj3h1MuWmK8z5uOjt1yw18NHAwemh10Yrpy0Nr4qguDLcx2K0k9vuaSQw
NG7F4iZv518jyEf7KH4qJwDSNdjxaVOL1ESFvjWkaov8NJf6Mx5iiWOWz2J3bzYCNJ4mUISSKoKP
Xp7CSieJHKnqXVEgvwQqpW5nwkpHqHroOITm26gOJwJzyVFVbGBCbBkN2RS5pzBBZAd8gqTEM7w3
7WosHWNCNzEv7RTUEq0ft8P0qoqA7cxOX37I6ezNKAZmIB7gXRWIGbWyCBUD6uXdbblKjxNwQ+F7
i16N009fFU18GRI7KvD1IpLmWVecUOhtEYUbGeKqKZjv4RBvaQSlFsm0JXo3TR26fdDeFkGLyWq3
nw1YiLTQt7pry94p4CQS616vGx6g2EAXQu25h+1XhfGElw7HRjCfNHKqoewcxSaMgVWbEAGqUCjY
j/jp2bumVX6lzDalkwclbE+tprsUheApAjp4lqHkBBJMdztCw2jqPgtoQaaRaivqb0V8LZfMXUUD
hqxyEo16MZxn+/lYTJFLW+gdt4+tJtkSeFByM0JJU3LCOXSUXnC1R934JVbElXSoLAImUozUXtYP
OMfueNLIc4QmeJIFBlyYeug+QXiDyIVnhp1NoZvdJ6UlQzJAkp1ILdxyKd3EAEi2u42XwSrw28Pw
VUknty9zu4gSGDD/KlA/1QZ8paJ1dSiIy8spgqR2rclOCXHpCL7xegxTpk540RSUpAmU8EJwShrl
aM68KH+xV64QokuIMBryVCby5mKT461cAgXaW6OL5sGOurkvfY6p84HaJYilEoSrSy7i9VIcOBtX
ZfqIUVNBIjdTxVPUoN06EbtoljczhfEu2VR4PmYlUHED1w3vUlQ4H5apC8gL1LYEWRZPK2JGsTNP
Ku5GpM36vIcICoqX9ux0ML5yyy7zTBSGNtcvuotZ4fkPYKoEVIA+Hmqt4ncncJXyiQePFHcJGAWi
S70l2tYJlI05F8xFnP/5sExONqLulYlCvlL/cdUJVuFEW8OZbFRH8C5E+5GH/b10pZ0PyGRmEjpS
ojzlmKd0I+cAXGk9XIuLh8XYKxKe/yDDXv+y3zcWe7Ocj8hkZbAUGQuxH5FD5KWVG7Ub6y41hS88
4J+Wqn6sw4cG2qMJYKy98pJBrE6fmxuzkfdgtAVyPLspLAygIdyDLz+rrW0A+phmklPogz0iYS4Q
vq//5ovd9PPfzNyGUdykAO9gN+hLctvO5q82R0lebSFThje8ZZhlBU37GFCyQriJyjf0qTg1UWnd
cNc+G3NP9mQYknn9CSsuXIHy7AhBMupKI4L8FspoqaMflsMESFlnt92uQdO62nSGa+ouTwiDFxOY
lLNIiS70dYLDCSwzmkYbilJwh3dRDnKhER/CqnFTWeV8gUu559ljVGH2zaxW2jxWEjIStBXhYL4W
JlKVp4N88Tz8IAAUZqVpWwN+IGB3xuUD4i0e47NNRDj2TUhDIStsvl7fWpfX9WxAZl2TOOsnQEDW
Ew+ihLhvb6Jg2VSFJbiZp43W2lcQ3ekN6HKQFI+QLAemlrei6yn/x+Y6+xHMipJ+knWlx7ed6Fuv
/wLy6/oseWu37qiz918DixwFnYP4JKOfDOBjgbsE/Ozrg0gXL42fWbB3VTXh7lVVcS1X5L+KfbvV
HcUXPO2m2JjQlsNB2IAseaR+tAFnPAxWwWbNa7apO3M19ThfVGUusEUx2goa+fGpyR5r8qIA7n19
tpch2OBVGrqmSbKhM1fFVAq1LK7FebR8G2uprBWK3VqZE52goR9DqW0CnxwtPrv7zTNRuNw2ORuc
uTZ04EvnMARLZa0M4X52IgkQfru4nw/TTsOF1T3RDbRcb+dNYzeP4SF/X8HMAO0AsM4Vebl0aOWz
X8OEhhEF6qGU0JMat8lheAFo6yBDrS5HfaGCGJGd+Ks0kBIIG95z/+KeOx+aiRc5QEmzWQ//QQwN
n+3v2AG8wNhImxj+cFZhibZkkQCFT0eH+g18ZW6/lCC5px4qmP71LXFpz53/FiaUIG8UYcWI3wIi
jdWiZdPFwfURLl6E50MwgUJEszxOEihMR7V+aCHXI5X01gyrXdgtG5q9hONrSbdmY96oEAvnDL5+
SzZKnQ/ORBEFzLm4oBRPxcht2m2xUVy8HPyxsgQdKtQWdMvWRDh2M7t0r4/N2WGsAH+bxj0gxWhJ
TtNoYcmBOXlqCp/EQGOMe5J2nIrZRZONs7kaTPwYI7yLIbn5nwNGd9AAg232c+oY8LdMNt02PeDB
5CaO4ZIgtBvkhamvghHOWfBLgfv8Z6xZyVng7qBQUbc6thSNVr3Y17B6bZXN9W/LnSsbyeq8HEa8
ZBFM6KG38p3kJ7mTJLbxVW/zE2SF3Q6k/YeV1UdKa0DtDs85nCh+OnyRdX8+YSawJQA/tVMSg5Dw
Le9Pt6HzQTerU7XJzb0vF3d+4pbBxC1FD1XY9H1PfHCSoH1MfNU3POgOcyIDdyQmTJnlWImaCBAY
SMO+YhfesEMn41YKeDcD54x+l3vONszQtUujrWgzoYKZC4W5EhyKNM1tMpPXYb001FlSrjBHJEpq
wBpjRTxJp+RQbWTIijUBih4rkWNwsT+AJYMOnM2b4sW68vnAzKGoqmiGwE29puIptDJmCPmUp9JX
kEdUGJk40++VUO/rD9cPCu9RqjAHRSuzcaEJXR+l662rBoCd3FYuJBotyQHcx5d45cd1KmzIPZ8q
cxxiAyzKbkY6PEZjkCTlTT2RbSypFqxJgcSLHEO5STQIqagBNSj0/3mB99Kddv4DmCPSpYWiVesi
wxRNihRHKni+h7w3N5vyjymKhHlciQg/oFvtWxtS8HeVOzqhJf4eg5Z3jfG+KXNNTzUxdRCJxVP4
uIrhJVvNEQ4UhQXNK+91TnDlblbmxu6kHvxHSIlgdhMYOTaQijaEhsBxsSEf465FMFvYQKTl+l69
dHGcvda+iQNncWCa8rai/RyfZuyOrIPjEVAPYsXTBV2/1T/251nKz3zLJqaGVnXoUNYpLBsh2TXk
WQA9EEGHzFr9eH1Ol5KA8zkxn9KIZzUK1Ug8ZRBfXwSgSJUqqCvTLUuUZ+DYpMqcGMf7ikzGY6hj
2I6yFp/KFuIzwlbWTFflUR05g7Aon8Ts5Ra6/yjIiDDooiNAuWAEt8/XP97FaP2zUizSx0gbokjr
E7DSWy+CkpBRErc3E6us/esjXQwZZyMx4VnXS71etAlbb3gVYogc6TyfKd5cmDhcEyKKpYFlGQxY
eSvITfIKcvnA4SUD5xxdfOadbTqNicBU7WU5T8P4BI1qj06q26rhQZ0QgQdIpUftdhRcY4xs1C0K
Ky+Kndz3djdULlo4jjTDk0WsjkORcpaTt2nWv5+d71loqzpfE8O6/D1lDzQjlkIob/K8pVwX4mwU
WgxiHc7YNIoP9Bl0b315t6r+kvvV4R2Wo3zEAW9iTETJ4cSiGMIqSiVOFp7tAGzfDcAdX9+j68G9
Erc0JpRENCQ5Joe82jAsA8ArKQHUG+r75UHoHyhM03u9tK+PeTG3Pd9KTDSRl7RJGkNZ36qDszio
LbvwkXLTA1DrgcmRp/+2KbgyRbaLS0oqV5SiptQ4mlvtu8yGmrGX3/SvNMg8elPttHvBh3AwHsnV
8wfKztvoRvSzg2prQeNHjrhZXwPhHZgGN5lfBte/BmcF2F4u6SYxhMhyDJcFlJJ9vKuQ5f9vdpNn
31xnghHNZODTFfRRpzQHrBolCaBnJDS1r8+Gt7ZsNShp8njOMpyUaHTWXLj0jYf4OdkTDz2hN957
Yj0E19aWCUpGRuuOTrgJa3i/FDB6WdCDLKFTliiPLeFuXE4Y0JlgUwPjDtM1xNt0U7ozsjTBkoMu
yL7WNhAYGxteV+Ry1vRzh+hM4BknSpssR3gDgtBX3CVoUdv/VKzRkd3Cz5/DA/E1XrK9PliufVUm
9HTJqBF4I61vfrBwDuKO+tqxBct/Dnjves4N9q2yeBZYFarPsOzDHTmR2OlqUFTyOxgnuuBEcXbm
xQrZ+Qlgoo6YagLY13hCSG/g3jix3T4K9mBrD8jmYb7jkKNRWP1LvYE2h4eWDvEHT7+VN/WXEGgH
kGavnxTe72FLOT0wk7MW4ffMW6C9IQTzAG+LlwVCO7UPu95HMdA9OK7b6zOyd9JAR97q9vsiD5qt
tOOdpIuGe2efhy30SG2fTcnyHYcUCIR8fMflLVB2+vsyoPWwMZ5GXw3gomfTvfJSGWhKW/Nmggkk
tbRgONDbtbg47pab5i3h0hMvVvzOfx8TwMYM3OU5xeeKtQ+haE5wgXalyJ3r+670Z4h8mORkwIsp
BHj7+kpdJA2eD82kWancCLpcI6a1Lj2kvuTLCNQrhnqyYQtuD5Z5AwEFJ/J4Ll2cHMBgwtuShaE6
RAja2koIWAaws0pXCJ8481s/3ZXzzpZ/AHopJ7ou/eTB1QhBBiVjsNegQRGjTLxw1HY4R95gQtpQ
k8koAcA+5RDqL1v4r5LCNrRfWsuJY7yWFlsD0rMoBLMMwVPyFy90zaBCpbb0qQ0jETS1Cge+AkHt
gHXoQvjHqnzxL6fKZlddZ7Zwq0LqAQ55qxxkkOVqDTxoHpWA902Z2NarTRUZTbNAOBquUs09RJQh
mCT7EG+5n9I5d0u1q4D4KYxAT19CeNKXwGhIhlfHk6OQ2qkRbzMDbQqAPVO1s3UCEfT8k674RLV1
m87wovi1jyHnakB8FiByEx4loMUMQEB3neBAmdhJG3R7amGloUHAH6w/VQzmVrMFRUR1SvYqfbLV
6K6cPoVIAB5/9JPhcWVBNlCPEFvVjuXk24UzB2YxnD4XCRK0YcRJeTmH6h9CCOVc9EuFZ6ZsZODJ
OGkJf7iZk3XyBmFrgtOUCm2MQWb5NRShGFuD3CC8Xj+4nHTEZEKiGE21AD81hAdpFzfvbczt7XH2
1T/o0tRQjToheIR8TA7YuNDscJpgTT9Wq5NV8rHxzQ2X4sabGBP3qlykJdQ041PnjS7BUYWGvTNA
pwYAFE8J1Fue1BFvwHU5z9IQdFQaZRLwRlhAQlHGwespzw+RNwQT9jqYW0C8a72/8jUBRzFK+J8g
5GcXlckkbhrSNsDJkA6nHaBpsgweYnlXj8apFCYvneVDrkPWQJmgNQtuYJG9y6NumbD302BQfX1v
XgTPnv8WJvaJYID0WMcUxenFq+/yzAWWAOJ14m41y5kd88mswU1bUwarOo3PuF05vavLXxyiIjrM
PFX9O7c+W1RThODOMhXpKQPXIYLfJAwTOZNcb/5/3pw/QzCLOpciVWKwWU+GDPpsPD5DjFCEtKzx
UFXyLgSLhCoCUIAJBIayfW3ARAvqzT0qKHErHJq+dhdIWmdC7ZQKEqlFt9UYqvheDtZOMqvv13/u
5dfSz69ltgcSiRGG69geMnqyFFSrtv/VQ3nY7D9kmSe9cTl0/AzGrH8u98oiUXi2gYAL9ZcADl+B
IJ+gQcPZaZcf0D8DMXcfKqEJLpzGPCr1SmkDyUeMP5b6Voa5Skhuq+4tkwTOHfIvu/u/g37//Wxv
JbmkxgTJBQiw9VNyV92KD7U/BIlt3uARs+5vvCKc9h3GuS6sq3iJ4b88s3/GZ+4XQ1RIjDs/PY0N
YJiavdbS087qrNmT3e53zylSXL7OfoZjbppJrsrO1GvzGMZfbV7epstjW5b3f7U9WZHaZOlCeekk
85hPvT0mb+FwNFIC5MSvWefUs9fNd+XcshK1ZqVH5txiqFjGO7BNrDDKbUn/gG6CDGhEyslEucvF
3C+iFKYKFdp1u4zu4kCy3Rl2ursuVvbGWyzOMf/GzJztzYiSkEDOyjwa0F4SKLz1jl1SeFUTxMLT
9SX7l/rEz8ZgQkqsFSMejoixqmWcZHhN9hVaut0W9Qk7eVEg4Wn1Ox5KTOYtHxNbhBm2v2nf4ciD
FKAH8o4YLjCIae2Oj7B/be5j9bjU7jDeQtfkJrlR8LgfnoBeg9qZpb2T9waeYUkKT0U7ftNCB+3Z
5rf5auSQt7BGINt4v5h3fpgYpcKDVk+lYTkKGRxBZvgYvw0KV9iWs/CsdVozzirta8T3STIh+BlL
1iIV+8wMaFueFKmG4M0jjV+X8DYb31V5vqlhj6tSmDnmqMCChJjBcpq3QThTl5lIpenVVJZ1mp5m
/UWtKn/sp80c5vtlaLZGmIFYWfoLyYN4huaPSV/aVLNLtA6g0mULUNWkI9wkjSyYq8EJ9XklDIAz
q/uKpuxiBY6j+WwvIgpw1exPOiJh2uDpczfGgdR1IHA2oK2GG6jvA0Cv3baaacnwekkauxcNB8Rj
WyogRCG3JnjzlVXJCxoZ/ZYC0x9PR3G5VVshWDmbbZ/CRmMpNoCiWImiwXmvPsI5EYRl8Wse80A2
kKWmgElL6gaGpacCQvPmtI9Cc5vF+aZTohOoyT46khYpS2hxdLBziDaTVruVqu9iEDe15hR1mjVW
d8KwyzIwo3v0NWK0V97HGjwSeCOmPYZfzBstPJX1c1oBbQTvjKHYR3pzN7axm4/FLheVYzEo+xDy
KuHiC2bp5h1sN5r5tjJnKPsNTgonnDRNtwuUYarqqAyP3QRF0Q7omnHbEBXkCGjk4y6bEUemT608
IWgC7fSuq7OllAXWqHFNwfSywryhleYumeoh5xlT+UFNIycjBPlMbUtdbC0KgUchFD1GgN/CB7Er
wdTeIQXVVHEvyR96iVo0hUmOOtTgyeZ2SUGhkeNPkSaPgx478Em+y7LEraZmtxTQTR64Tw7e2WFO
qFQPSgHHhwUynMVGjt1lvxoBIWO1QwcwbxeSGssv6ETBFKI88pAcnExVYcgNSzQk9VwhYovt1oDh
hzkkzvVzeBntLv43ULMglVytBDGuxuWo5xDsob4So6IXrxYpdfQlENGn2k2O1ni2NHYH1vTqPTJX
uQ+ZFxeOjAG4AG6F8GCqaHb1sr20oWemTymAJyLkgZIUKwhzk+u/WuEED4XJOxrRiBqxgqkTWYYb
Ixu3clulm3nsYREFznWmgILUS90etUEg4CFJlJZbAv+BEVKgSIfk6l4oFlsTo/0Yz76WHycDRV1V
2HZpYpcQDCEQ24ONDmlOYnoSCDZtk2heNxnbOEs8BaXNtokzBCDldwH3crlGCWlUXErqA9TqDogd
fjFXvkmaQMDreHlrZM4r5hLE1SBQN1ZVgmcMEZk3xrDIBuwOQvEIerone3AJfJyC6Hdtxy/R9kOx
4PerovO7Ee3CXTsQ6hHZ03P7jHLTw/XluITe+uOnMLc98jK9ElEmPplU30E80GmayhEmHNixdkJT
sJQKRP3mo8jfOSPzEm6Z2QmhBu8oM5+XY7hAjS8CzHBRP2ZpMAN1tQE19PhTKXs4b4TzgqLU1Ht9
14u471Vf62qnGPYwU26NFlIDrS3T3jZJDikCPMM1MNsHWBQBtRkvj3LRgJeWOYqsIuQvjqxNzgJr
NBO1qLJQAQhsXElDvhDeDyE49nS2Jsg5DPHNlN6aRWRL0C5v0s+02KNl7sliZ2eALJrip9gnbt3e
Lz34a1PiSMN9rhfugp+rKrMzjThbg7RVwWVSNHMnaGij69XiJoOXNS9F3kJsbNvQ5w4yBdqigJH/
vgoFNFDrI8lGTgtvhl5ak9zksRd3kpvpDXb6QSbFpllkF0pcjjhi+1BqpzJoq4UAKaQROxmWZ0iA
FTjkDLNd0HmTQvwbRl2WDBVycPmXUrfHEZfWsk+ne7rgokyeh+mXCN45hLUb+YtksP7p7AVlPsH8
NcLPPBZSR5tkr+gWVzDHI+x7NyFyq9xE8IEfG2d3cN6a372Ns4y3JWGqFiHS67WHSlSnBB+ld+TB
E6CUA/SzBIhqO3/KhlsTi9suW7felccEa1yql+Dixj3eYtmm1qzVJ6EBAdQS7dLBGxvQWM50Odmv
zDwmZKXWsER4jNUwgguHyF9Kuq8n1YlVCIGjpQv7OR5WjHc9MkHIaLSEtjMCsTodBgdZwWG1vCX3
0iu4+uAvBPFBtgHg4vd9OCWW7/b+2dpCfUwZprBfcWOgT7xoTwh8DsQB7D4Gxrrypbvrm4m3l5i3
xZRVcigbzfrUrWE5nXtjDv5qpe3ahqeJyLvd1qmfTc0U9LnNRExNSQMhhhwBMvSG22e83M39ufnX
5ONslLGB/WcHFR080UZXelKD2m6eo6BFxQCMPt1es5v8c6VrrV27GDq03OSKs2O/r/mzn1D0UAQW
1m9auzo0O57kjbSFussurQG2aAD9GGYLGqCaF72MO14Z8DJa9Sz1YfaurDeUUA2feSWmaBC2/gAx
1wWh9g4pbneYHhuw1vy/2kUKc1Nq8CkncY3CYA/GJMLDhixwCYlg1tBm3t8NxWzYWGz7HPZWKAWl
nUNF0LWgKS6ZMsLA/wCmxP0vEdEkKtg+LJlokOSshdYMzoby0MNpbxoKKC1xMSQXKnp/DMPc9cVQ
CmM2YRh0Wg0/Oche3XktlOVMW7HCD1300U1RRGcFQUBkCd0VTveG9wOYgwmdJIgqmCl+QFydClN0
JSTNaQO7jWlwjLLcavExoTzJlfUgMvfIH9NmDupUZP2Q0J4ci2x0ijC1l+T39a1yqYn+xxDM1TEa
C3So8sw8EpoF8GC1mvK9VZINHCkhO75L09/dvI96qGvyoIq8yTGHsFahsS5BPfWYRIpP89LrwFe9
PrtLOeIfs2MOXZyRvMqqVdrei4IM1PAHqG2C57XPLBAmQbFLt2s9VousYA7MTcVzR/uXVP3nfDBH
keh4t/aDQU59CtsgfUEmGXpdhgIFxFoj0u+iKHLlcFX/yl70ApoAaA0qde00Ym51puw02XIQqxSa
l6YXL0BPzfuljq1VOKwAqxf4cD9sqgAyNpxvd6mQ98e3Y96/eirrWtUka4VS9nSvPRX3EYgt7v/3
+kSgKq3sN6+OfeEGPB+VhfxGhhk3nYr9KAoojb1U1ZfEkzm/cPf8MQRTfxIWmOKRsUDMyqRt1Uqn
cn4p0sZv4sWZ4s7vDYH3LS+kEH8MycSvSKpFrRymBTYbxE4/ZSf1jM1IV2FMq9wUkP6yOtUp7L/9
mkzYSseCQLEGX3MUX0f4BqmqnfMa27y5MUEqnxOzqMbKPBbV7AqpcqMvYtAlsouevX39PF/IOf/4
jEywasNu0OoeIaOf4IsSApg5I1uJNuIADq0Q8zAU16MvK78FDyGpK7USMb/8PQABpesvU/d2fUa8
j8cEqAItX0FVY/NY0tEeSs0lxuSUxqs5Z871kXgHi4lENZWQMsNU4CRHv0KSOapaBAJEUK6Pwgt4
365XZ4ldRXqhAZAU+Ms6C5QF9lVlEWu2XCcgQrbQRzGgygErcjvuRJcIq/VHtZzaKXZSE9KxPSom
2r2Szm4mQjc2vC3Gm656ElQoM0b7pCbuJO80cBuhtf13H4hFBSdRQfJpjTw96sVSqQWzlllJFLvX
v9Al7Bg28U/1hintVQs8TbWyI4gFgyOTw4xzCemv0ENMcHoPwtqiNTUr7OUmki04ndg9JxxdQvb9
8ROYCNj1pZo12N74CagdAH8DveAnlApuZ2qNd3DJdlbydHtH8S/dJt5wB5kiOHrCkhamOIllfqm1
DVdiUHTQq+c9Di6f8p8PxATLOqwlKVbw62bB3HSQ8y2rIJePOdRyQu5j6PKx+BmMiZCw1ZhMgr7t
MS5fleU015UlFZze4iXY2R/fmwmRJAZmVzPBjkv3UuO1tY2C1K1olYAMoucD/c7t+AAS2T1M31Qf
jDnUx8EOhCX39a13Odj8zJUJn00tEzonAznmcx2QHLqISh+kIIfUacw5TOJ3a+mfuevPYEy8EcJo
1owxhs/GmMPzDWLsTdnkEEKNDrQsYQo+U0/XIWVVlLp8SooU/ifjPZVjaKUtomArE4Qjw0e6UJh8
zxJqs/Xkt6EI6VUjBNPYhNpVEtUvg7rAKXiVim2j3FWaoYcPy0pd6E+hujhCmlgzbY4hCd26zww7
N0V/yT7gOXEYaf5MRJibZ0Mb9NKMejFkNYCEnyBBVZnbgoROOjxXUNhQUODWimDuIBDaWAN9HqfI
ol/LuIWLwUFSdkY83FEy7UmMbk0Otld5V9C3pf0Apq0sRCuG73iPFQ0zYR8VXznQw6JcW3r0nGeS
Zcx3Q1SgZojeiwn1zm5yBCH0dZAWI2X0OziY1ln1bfEeyqKXJU/lgrfdjLkI+QA1XNFPYUYzIael
HfB6A5DM1S4KRV/OdiPR32LoxlZCcRpy4OiSNoJMiaG7Ne3hjoo+WCTcAYn4Qhq/zLeqdJ9AbEqB
+4tE9C3aLMcKci1RX1lR9T43GwXVzlCab8IpvTOg7D2HOozjVWtF8xUTEHpVaBvd0dSer+/fS03z
P84Rk5LOUd5JohlBWvpe/VA9MchttLMyEG4alCp4ydO/ZMD/3cIspIP0SgZFIBNmZc7sdp9JZIGd
DMwZBNGKp3IT2SgFPUeEc0rXYHDl4HxLn57doOEItDsKp+ZR0wbLoDtNizmXNCfmfYersxGgaqbJ
ZR2ZxykZ0aDMXT0ZkPmW/vXl4k2ECa063D2yrh5BGhBw3WupnY+89xUnorGojXBuI3FO8EAei/t+
zBwDcFE925Spxru1eSMxsVM0xrGnqp6dwqXxhKlGtb65yaGwrJHX1WpTK56AuQzR/Gpb2a5BkWpE
wdLTGDo9PZQY2r/cJevvPVvDMFqypDYgd1GXt0u9HdqP64vHmy+TmOaCOddq1ZJjOOUu+lxZDEzu
Ro94UHreXmSuCUhLtpWZhkDq95BjSY9V/Rmnv/9uLkzY0OSuVRNYT0OINNlRFdIC3U1d7iaeLfil
uuJ5fGLhFlrXxzRBqxZ1RWhDS0D1hBvRLzfdL/q6FlMzm7cvOZ+PxVKUkmHO6YBOw4KLMdRIMEoo
ZwAxcP0L8vp8bLMNdl2RAqCecTTK7Jb25Q4qAxtzjrfJgEKA0fhjmvpJ1TpYTU6ngTdFJozEAhAa
GUEYkRNIm7cQeJyRqkLb+voUecOwOZpUlQJpEXY75UuGCDu5Icrj9SF4Fwrbp1nA69MmomWnEtre
ulZsZlO5L2LAN8A6KKY7DWKfUQgTGBSF5hEC7wakzgmF8KcAsXcx/cspMzGkDuFvYAj4svVyA7Ri
h6QJ6H7OnDm3ANutyRaQLbMWgxBYWdoaBBNXGSZylH11i5lSG8iQv7vfvsFiZ7GxhnEGwLMwOKCq
sTOB/6QL2UUx5+l+SZ3hj9POhJUeluECXRC6tEwJtPZREdGglWrJLc3cGSm8jfTQAj/aEtAXz8Pe
revSUaLX6x+Y97hgoSLRJGRhhvo8oPH5r/yJfJVP2nZxTK8GpNeuoVQLv0rRV5z1aZEGyQe952VK
lytq/02UWCiJtgxSplQznO4HJGJSFTTL+xi/C0CHDNStw8q5PmfO5cSCQLJsLqU5JskphP2SLP2u
qztNP8bAaVwfhxMTWFWTDPjwAuq05KiQtxBa99pnk3AIQap0Pd1TmLhTjLFaqg3OhwmGfpWg8NFN
QdsSeBJkx1ATIrvN0XdM8wcF+D23C1sbTxZnAOBJau7aeQvBQ0slL1KiAIyyE6cUgr+NhSgmSEhA
zBqai4JdwPQ2br4S7NBldfs2v3rINmkNDO3TpwQKfqZebpvqFoLH2wiGCosII/KezicTprhLDlUp
SXeEttvLQ9A1rT/qnzNI7jrcMVLzXlfvs5IXLHmbal2cs1Mcx0tewaEDj+ZNt9Hg2wHdyMgGVcBa
1fHUX6gKdF8QEkA/vQ+kmbPFOGGLlV4xlgR8qGgFtoiK3WsaHm88mPolAYXzAMK2BOWiVmG0AIHF
fEIBmBYAUiwSeR70V1TLXs2kB7ZkKyo+PsShjrvGFhV4ipd4E9LmV7QMz1QDmFaknKnzykMKk5Np
/0fade1GjmvbLxIgUqLCq1IFl6sc2qH9IriDFamcv/4u+eKMazjVxYMzmMEAgwaaRWpzc4e11yoJ
eKor1An0RdnHFuTbl8gJgY/qywg8/PfNHCgztMZq6KgPp7pG6L1LQNwMrhHS33X2XsOfTvRFLdrV
bvP4KW3KwMp/8jl0LG5v6bjSEQ8g4kwK2we+aqeqj1YHSkC2/Xc3WPDRdZGZjM2KdbKr1NMmMJOl
JKBlK3EUf2ij/eUBRYJHno5RwuMFuQ4q0mZqO5MGTlzIOg8aGNB3Sn47qN/GdITwnmTpz3zwSr4o
tmAVHPtYlYjUtdMSNPFmbn9C/6vFFJ87gvdoq++SA/2Z/FpJ4UFMajYO/w4CKlB1+tfPWlK3+/R0
ZxeWGH04Gi2q82yeghFgPNZTN+ossL9V+4FPkldeFpOKsmd5HM5pZ+GKavCYBebeu9Gb6/vGon7L
gzIp/Sl9TJJM0gqWFXCZ4LH1zkbLtPmsnqqg/H5MqcNeoTEYQ2vNdhGwvUIyr5i8Lt9i2seT8SbJ
jlnwi3OnapHJUbE0wfXTlajkY4opU9OD0bNnnsrq1RcdIYalDGozTSWfQ+tnX9WK27rpbQRTM2jF
TF3bjUSWy66/+B8WfLaE4G8iM8cwtYYleDR5Gcjdbwo0B64b58XX5GwNwREUcViWEPSiJwWw53Ju
vE4HSBo03Tz6oRiqzzHff31FycGJyWBoAjYB/nl6MtV+Wye51/WSHP2iJXztSUz+IJeZQuGIWqca
ZPSRpvlL9TPpCozp6h4efAns9HK8e7bcGsmcWUJMIPQyI9JcZQYh0okhTOVoHnVQqoLxfHHivR5J
jvDyC3m2pJD7QQgziq3OAGdfBLZ1M2DgmTS8Fvxn1QM5rog6TJ0GUSAjobjsW84WFu64TeskaTRM
c+mb4hsHgG/Y2xvrJpEzLcrMRLjOdoxJENZ9nqrxkd2sILraMzflL5CzOohsrhul9COuofXZR1Qq
howMce0nkwcFWbf2sjahoW/tNPt4L9N9k+1OKCMtZWJhImj1HlQ7ZICFN8nH9R1JnIeY7KkQYojq
vkZlArq+Q57tMAm36Urpa7MezBUnpYkOpJzTArX3TziE5va1G9UQOljVNcEcMHnMcOp2B/xGIC/y
yD6amOKlSsdLc0JdaYAom0PBxwC1Pqc8dM/r0HUUyLq4kq8m5nMl5meXRsf0ASRjHR6+2zIIu8Rz
iQkcIJXgIzNhFkQF/140e5rSA/ai+oygHFD/T7Wdr9ss5nFLE5qk0XB+HS0x9HMfguhtWV6vG6Ls
0NY/P7tZcdLzbIHG4akfCYKBgBV8c30FqR0IvgJTfGo/FtgHsAIeRTElQoExAwRuxZAkgSbJTS/D
p87OTXAWaTOyJYpmC15wAj0OzZ/D0VfGoL1dKWgQT7oKAGN7He246A1VLVCLujJbvBxan/0IwYWw
sk+oUuENWEkw5yPAvkEYaHvNj6XkUbJPKAQiKitMwtdYJyTGrWUptykUtq9/w0skP5Z6th3Bj4ws
bC2Drw7YKm/7NE38oogBR8/BvqGaYKwGepv2IEcvHGNRXC2BppBSOQ17VCAe3E9OG/NgwViB0UdB
pO0Sg7iEVk66ak2Ehd9C4VnT52rHsvBNkULqZE+ymOkwPiiTOuGMOi85mtMNJpVchAPjMQHja4OJ
IM3RtYPebyI05f4LGmSJ6xDTnVSfucIBi7wf99MrvGEFnqTdqrDMfOOnfmK32c7ehzeJPL1Zg40r
L4CY3+iDxeqZ9MtJLX83CjJcHa3eZBs2NPcXGuF/xtqEPj3ESSIVdRvTGhcnp9HaLE0Z5g8gBN/N
HYUGZD06dgyZlkiBGFGbu0Xdu3G01aflPdGqACJMzlQ8UExyDLPqKqiBROi/DOTYJE9T+y3vEgcs
94aTqsVvYtuY6TUwI4kRwYG03gI6ByukUEwPaxCBlq5tafdsvB3H6GArmauCcgEUNF6DuRR9WeXF
MVoHg0rD/FGtOr82Qkwr5Oam13Lu1H0MJfifCkhejPC1ijJ/qBenCpP9hGmXFOyKsTa5Svc2gCiQ
LkZQkOc5k4lfXG6tfF0bMdkDfW+YqwO8AHMAngTzCNlCjSsOUJTwVG8ukM/WL5Kruga01z644NFD
c6LLVOLJT0ALA1BGMD8bm5UFK/YgdZ4YQMtjEiy5i1wVy2NM5q17S/7tYyzKWkN/fhznEGl1g0nh
vMrd5t++jyIlbh1S0DevyVFvq+4Anp6qtgI9lOV5EvfKBE8epcYQTaVuncwcQ2pD7yrDt+ufTPZY
iKLZ3UyXxiRKjqKh/Vruw10fZHdQ0vhvPJEkpWSCJ4egDlGohRxBgTTYHoz/b4mz7MqN4fWvGF+o
noFS8yMPglwnWalFcpIiSlZDJMATxlAABxFP97Fe8usHKVtAQIihlp/GbUGsUxm2Pi1SD5o23vUl
LnfDvq60IeSThpKE5hjC6uISdwsZl7OSQ64carbxqgaoU0VeFtzLgkFJIG8IOaWV9g34THVgYrX9
AIqCKrrhPRQLbUk8KElMRHrcIbNVZaL4RuZyNKr3MHrSF13ymWTRhCFEhFMUqZ3C4RYHELXpLt+H
g09uwh0EiB75HqIMnrYZnjHNh2Gs8EbdQnfmlh6Z4kzf+Uk24iKLDUTELKMVI6FeqCdW3TLwh7Xm
d7SLy+y1nG6t8tegGgGLIRGYn6zMBh3RxzyYPqMAu8UTcaDSvL1uYpJYwRAcTqVFFTEjnZ60dnQm
pnlV/F7xe6pBfRoCNNcXu4xOOrNnIXrsyqFuZwgwf45VoVbROSs8ydysPYoYY8OSzdH177vyPIlQ
23yhVqap8HUaRsWhN9g8FXpxE1ZgRDCrmwlSbU0K/UAzin9RzHlGOTfBiTC6XVju2wj0tm3saA3b
FRXz+KoEmfdAs8TWgfShx03octMccDfEwtuirUFbAMoFY9lbfNlcP7nLJeyvkxOht1WSAvEHbUEA
rYB+tt34DgGOpUDl24e5lCBe8JaHybU0l+UOSk1An5LazTDQJNejkHg+kX3XmFWGOgVyntYnQd86
dqBV4Li0vM5f/NHYVW+RVORKltiJXLx1CbrxkdbqiSTDQV3eu/muY0+cPEHbBS2/zlE5RuL4B8D8
4CpUIEHaqxJXItu34Ba1BjT4kYZi4tApftic1ElGqSZxiOb6C84S5ISWM1s4wilT+0WrBwvdcc5f
r5vS5TUgSWvZ1LB0kbgSSJgpmtahIjW6VZaHvLypDElW/Acv97WGkBV3BRpWE8W7pSEHsriHwegl
Bi3EOoQK4vPX/N1uA+ZWbiKneVpjin/e+a+1BY9mKyW36KyjLTkA0BmGt3b7kke3EwCvGlISiPX6
iypzo9IdC56NmQkIW5bPnG/w5uqDYUgeFN1wJ0Gqvq01KNvTHLSaeSB9Uy4/1187FqIs3g7xwDX0
+pmj7tWNtYkiZ9U0Ae50+ECfERSzgbnLb2Uh1h/Ck78WFlkhgaNdIKy4UnA8TsEKktXdVboLyGTH
nt36MIG65CbyZOGJdF0h9OrACTiw1bwab4AM5eIO1MtTB6SYhpftZmVfJVAbWp7Q0Jf4YU1y1iJ9
5Gh1qspTNb9vEwCSiH7X6SA8IRlwy1NYvPaG4ncmnbwhBJAaFDa34PB0E9SAkBL6mmm/5uC3y4ej
UmDKnis7A1KUU9b6eltPTrlkO2O50elyGPtjyyKH64OjLDVoYTT2QEjuLZ2egAoBo0NW/j1voCcb
vjMjlQWekkskcli2M+HWOAOukoPX1AotCAH/bsPDlEY3caUfhhEcB02MiRSklWGvIHp4s+MxmDl7
UbkR0K499rzLkV+DFjozJY6YyH6e4CdzUzHyaIABqPvulbxmtoux3XiAPsq0hZbyyepdDfhw5igf
DfqL/4UJrl7kipexhajSroq2qQaErvluOOhufZtti8c11yb7yJ38VZ8+3VgvqWROQrpzwbM2ccNs
M6JrqU/9TPI16CXdPNg/wh290+7ng7Gl2+o3h56wK3udiMz4BdeqVFrFAFZbC/x0b3wsh+7Ewfpf
Pa+0DfHe3K/cAv/TrAv5cjKCZx1bIwEtYqyelMHc8Oh3Z9zwqXYUDCFgQlRi+FTyOtqCL817lagJ
2BEhWtHtVJAZjCijYGraT7YrfTW9A/vZQxgot+HruGMuBWjO6b5jIPiHzNVcbqL/tXGmClNQRBvM
YkzwU9aQDwUlNGLB3BU7LHRNN/yWHODqPB7EmUeJ26sOkQoaXz8Mpgp+dlFTdVZLGNtK3J+0jo5x
clQt92tFaQSBjdcAmiirZn+2if58tZgqJL1DmystDSvrlOuxa9nJzaxOz6NZQus7VxVE20rj2NDW
OQ6kNLe6Nk1u3kAgCSlbGOoQwUGh0JxeWINg2Jih3amk0VvULNuy28XlqkYOJuZJtx+SAumOHjtz
d48mTpFTjMwcTe0+w6kDAwYpzma5Vyv+Y46Lx6EHTM/86LLqoNiyKew/RLf/MXKQFv098KNRYscx
xxNu3a5thBil+wB1T3gSA4Q00Mr7d7eKqYIHjcsUjZKJAFiVGbukyILS+JWACsg0Ic0SSWedVku5
9k0Fd5kB50TyToP0ZBtkS3XqugFE9E0KAJDiVlR5wCwT1Jj7m2ywb2pT86/HvJdUCtFS+DpfwW2W
06CXlpqrp6mHKu8MvZuhBfLvNMJGIjNxE/4rrA8lONeUfktQbdHqt240vaxNNyWAK8NdrNpu3kNR
DOr2s0V+jDx5Zvkxs2QwjD8kyV+/VfCykwluMGuIIK0AzWINslgMjHJNjqm4/mdrf+uHaZc2mrOY
yk3NnwZ8u+uHJbv1gsPlaZYveMiBKGih0q4HRgfokMy3yBYR/CxXR1pCjSC5N1qyb3pMfjUHmlaS
7y47y08Qw1lCZYPpOzMwKQx3Hm2Hx7XaAw6T4yoWY98xyeNxPSZgn5XXs8VUVUnnfnWX81J5U1b4
TRE5Fr0rAF00Z0ka94eKwF9m8rn1s9Uaq2rtYYTLUPfNbtyv8hzz4kB8aH7+VJDxAP3coSo/eeEp
RAfIpT+YLM+7XP7/+g2C21JyzSyStSpOTvZPwt3WTQOM96A47haL02xkGYfEaj5bIGd7DhNizFoG
r8VafmtEPdD4tzHQktcvwB9K5F/bWn/G2TL4iqlh1MpyKjTDH0LctWba5wW6KtbsYgoRQ1T8vVnS
fVUzTIZ1sjKZzJAEbwXiH54ma3jb+quK+TcTPBxtoCGfXGssfnIXWoD7QjRSVjCTZFbsM8092/lA
bAUp8wq1ecN8NaSp9Y/khmwVH3JEsQ/91vZb485O+XL9xC+R0577589Y6GxdZhVaNRdafk/IWAbg
aAaaNlJ3UJ5xB4cpTaCqkaOExxbEc0ambdrvhrkzq+eWsa1Zw7bBeawxkNRNyj5qoE2Xm16+bBfz
qPbpsauzfbbcFEkC/JfhLWFyVzTTex61LnpHGwVMIUNhHNKy3ZZjuUXs4c3qw/Utrg/qlRfwM7A/
22FnNwoGW/FNdahElCO6l/P9v1pBnMWkHamULl7dj22jzLEhuILXV7iedjFx7jLWI71pCZy2vhkO
7YZvkl27o1tpQUNyVuL05YxhW6VY3cpYuagj5OC9yhAQoZzznNSrbEyQBDIYlsS1iETamg6po3q1
/EX9WJq9kb9HMrDIxSWYYdu6oYEMigpvXp2aoBSoJzxGberE+hPqcOCbkjaNLp7e1zIiqnLucigy
j6jKjG5zMPaQ1nXRvsYkglvuNNDBOnIEimxJIVFIWaaaMQiUT6mxCzFg2qL0dN30LqaeZ5uif3fJ
Qw214HmESVTdftEzJx8/qgg17vTn9XUk3+gT+H92TdW4rKtMRYpLygiMjIWDSiIg+5LBqIsO/mw3
63merdKo8HZRg1WiZVeDUzPKO8csYhhFAcosyWJrvPYPz3O2mPCaxQknSqYhBmpN5hbE9nolP2Wz
HowYTTGLyedUpgp+8RQNVddUg1DLEjU1GKF9AQ7m4dSavUfHl2xSXKrtrn+qi0Z3togQpw6qNkXd
EPYnBfMXpETFXyklofDlvOxsDeHKjkg7dU0xepSxq109edO3FNCGVVsMNM3gHsnk1dw1ZvrH5/pr
STBr/N02lrQ32qqreyDKoi3oxSCZBX3Fyf+cpYdc/L85RFtM8Y22TXUlsvtTg/ZiOR3n+ePfLSBc
3DaLypJUyXCimeJOUK+KSiLxDZdD4bMjE8JQ9MaUOa1xnfRbrXeAkxyflwNYtgNwmN+ojxyy8x9+
uRsP47fYD/3U/XemaIvZNIGYiolxB3iNwXaU8VCz39dP8XJ/4WyLwiVWoTXWmWoBtEHud/pzp/ra
uF/5bQE9yjYN/UhN4vMZlBpN6Cj6ryh6Bp+v05dv/WL/S5sRwtO4JDxmRdOfekv1odXrclMSynw2
uq5dgtWBnjnIhY/l1LZVD+BDjmq+ilqQZoFWenzsomTDOZzzMmcQ1UpK9mAQkt1RqyeOmSTftPiF
AfGWLc8533INHV5Ue7pfFOQgy2R69haKXXq2bYLFrqC80C5eT74XE/qIeeaWA3dyciLNq91lThQ3
39ZTVLsbPX1abITD8+S2NHNboi8OIIpOC9mN0qKOTp/GtL4zoZpDMeTV6C8U6J0iwnipBenLtI03
YRvdQJbydo7LB8LCVw4Cehp2bhPvCG3BZgIsBzo3Caggmu5myqDYhEBuNA7VOHszus8lEFaggfIp
Y48S81pv4bXzFnxpWC9tr7JoOHWv6ORs2w3aGPv8efFTXwE8R7LaxefvzJgFr5olEUItRHgnMMzV
zdEidgvK/KL3QN+Xe4phb3o92c80/o6KM0pEy66xfqT1Q6kgkc3w/KOnVmmuHS6Sp/LyUMPXLxPr
BZViTjnyC3pKMH5eDoWXR/XtAGoXUhPP5JjGq1MvtYxvbLISiRu7+E6frS0EUSrP2zkOzf5k0v4Y
zvsQubza/+TRvunC21wW6Vx/Pu3Pp+/siuXzEqeo6K/DNzVyJ9WxK8nrufqBK0YlZuvGHKZTzyDc
R4duo+rJNmKhU9r1zSCLp67HG/ZnWnu2lyXUO0YXvGJpBTH37FeWB2pPJG7vcvvj7AMJfm9ghZbE
Gl5mc6DvWad6JeQ/dLA78LoA2gJuRQexROf31s/EMAMQT3opNx3Vfm7yX6m0SSfbtOAjSbL0DTOU
HrEcMKhg4e/RTR+UWbJt2TKCa6DtYIIzBo+r2Xfu3Ksfs06CuI5erzsFmTkKPgHyX+rCBjwqiEgc
y0TFbPh+fQXJRsT8uMOkqzF1bQ+ywhsdqCqQ5kV2s7m+yOWuzZeRiDmyQZJuTNGYPYG3uP/QPxYv
fMbcI1pHQHV1TrYBA7Bf7Xnv6xY0c2XxnOTOianz2EdZ1ptYXtPAHG+8TFFgFODZkjmry7C6s31q
f3+hk7gxWj5oCAJQehzppukfp3gD5sLyTeFB/5Rt6GN+BNcwEFRgWZ+gbUSewGbf/uLgoUJjTfGg
RyvtHl1GQZ/9rtXOzlzBkPTmTDJ4UX2jg+MB4KjxYdVC1AE8SVt0iNZD969/dIntfjYVz9aEnADP
ObQQTlqoByqozVSl8a4vcZk18mxfgvOxirhA+kswnQlp+2Ru3Q41JGv4ZqbgPZlTL1FGP1oit8KY
ld1bvpYDW6u91/mjHdmBCuUaKy39EmlSU4BTr/1ht0pQ5+2DnUbbhleL2xTMjzB/ff2HS1Io+9OQ
zg4nTux0ik2kUGvHugJB4XN5u36Owbc/FGhj+jKqf9nXEBxW1UUNLzkeNnWiwMlWEDYJru9J5kkE
X1UN81L0RgaptQzEdBQ0EMCbxUSyysV4AJqxmsU0XVfF1Czh45y31ohYhIIJT38oM7DhjpU3kN7p
WgjxKrrkW108ubMV1yjx7FNN7ZTbCRvoKe+3Q/YaG7JM7eLBnS0gOA2oyytN0s4obCuPU5T7edY4
TSzjPpGtsm7zbBujUdCuqddsrPxeT7skU52QcclZXbbrs72sv+JsFYUyDJmXa6WoZhDVicFhOD2k
BXOM0fZptxwiPGTNdMpy3UuSp76bERJUMlqFi/7+7FcIbgHTCMtkr5Uki5ZOmfepY+c+XaAo3ueS
p022lBBvIB1LxxmwvhPho9PFyHvy+Uad+6OeZpKlpIcr3mFmzU2ZAwMQtYsTUZTGzDbc1dH7aP3M
eevb0XvRvpfdg1UUbt4+x2P49D/c8bODFe54OmJ2HLQ81mmqoC3F3ipMmKnDx/VFLvcnv1YR841h
zHS163HjygQMmlOOMy3cFjFcWT9XIdp5FgO57fhc9hCcI3eNIuvMrx/tHzG6CSU9nakW1USEdMLa
0YwtzAa3IfAVteKSo8p+TVrk5kT6FKylqyuLiSBmW7Hyuok5PXk8azbEIu6UVg6BclAGPoy+u02M
cSN5OMkn2cS1VYW8aqKQirWK1jplhnJDzcFt12GQQlGGbQ+VLodo4Ddt6dJ5Nqu1IFwABCnHz9o8
SgdFzT+6MVP3SmID56Vg4EyJoRleg9ETouworANo6yQjeIGBDZ7dOdV2TLfd1LCbXWqUBmANtVNS
c2+Y3W/LiA1vIn3Ahg58reC5TU3A/CyevVAICkJgln6vDNZ4ZoomFMgboYqahhAqNbv6dl4436Z8
qNyF5QPoY5adNfaLMxfx4ndFfyjm5SYLu9ppyPzSpwj6rAGU/qHCtG99XEOkMeUG0AuWeaMamm8p
ZRmwFGNqCVCjsb2J9B0u+A4kXBMwikO9sTHseWIU4Ma0IT+aZX5sDYR4nQLosI1ANmE+78EIa9jY
J3QESmBt+EM/VZtSSU8dQIJ4HUGGrBXgHZmhmdxlYcBNaKdBWbhvdhYYfxGxTNtcjxZfje0QMlM5
REwHr5qszdI1m0gddtAq2hohmDhruw0hmcYs1FyI5ShddeyNCYJzkNveTLxlHiDPB6uP9yWIoEYl
8WNN+5VyFUL1VvtsYLJh7CqHT4Az5S5LdC8tehdcQSlInspbPWRbDlanpC1elfy7lmd3yzC2Tqsx
t6PWrioyDNRxWqHTPr2RpT0wq31CycCbabhtkFf0pFUcyygOSQZh8bhBPaeJjE2WattZ02A5mq/W
oAiyoSfh0Woe3SgmmYPU8vdsoUDVPofN4P9PTuavO24J72EfJYWxQCrvs6KsP0X+Og+9uPVdefov
kJGrY7xy3UR8udnkJUbX4VFqX3lE+7rAhUPcjaj0BaAs39yk20rbTO/AaHZu6ue3MgCZ7AcIT2KY
tWNfmDW47ebSocuPKQJGOH9N9Hu1zIJFj/ZD0e+un/GnXtW1XQuPI1S7zcksLHLSTZCMdf2mK/LG
MVI9RD0xnY9lP+HzF2OPUAGzoxCgf2yn6q2fmm1IOh99DA88upgTz496O6YOeDILJ7aVx7TrArRS
3JLZL3GXfTPi1G8rqp+4kkPjl91lCcqYdu8M6EjkXMN8yt5snrReUpK9HBt+GZHwImeJiQYpgEmn
0Xzt9Kd0kqIeVj987QiFF5c3aZ4XBGFbQX5CgMLLzfrF6Ew/iyyvRrw7jvvEUn/kufHUywr4l0PG
v3YnItlzYJirCnVIyCZgdgYU7mp9H0rZJC/DK75eW1t4inpSt1qe9uB/clZ2ghhUj9EeH7ragnH7
A83ZTfTD1CSRquTLiZD1amKkHhqw9jPA0BlA0Xb//br1X44Mv05PCOtjGpKczGj3Dca4UwCetKPQ
1+3xFiQxks3IPpTgy5SxpX2Z4UOR5L2aM3QBkAjJelZUGjMImZBJ9LpVSdGfINitgHMOo15kSfC6
gd1JW2bw1A7FaRzHBiSk0+i0BHUWvVQrpzbxOceyrx+4uQoKzgNBKm5At8EGO5/ZDACaskoN2lil
rm4uUAJdrEestqkH9amezIeMYcDYynYjSAhbRBV9PT3oob4dp59hoTnURvmEPqfL/ZS8D9OeAju3
1Lqjg2iZFxiCID+SXHHrAop+7UGJMexOos1g7ysrdixo0Ib8Lh72IyRmlbjwatQrZ6Z7fZiATR+J
UvwtT0/z+IOXr/P8Q1HAvBqBPnAs3a4wQfPnzQmEMwtUOLkzkRkcC22g022ZTg4heMGiH7XaOj3E
f8vlmehB2x7jZHE0sKobaejo1b7THtp8dHvtR2veRzOEFSZk0ZD8IumvScebQEL0ZbRDXjOU4CNQ
zt+P+WPWfQtZGKhJ6xlG7zaq4XTq8pokBijXByhRan7D69xHITFyrVbDZGWLrwEyxzo8Flp6H7Yg
hgCyNekHv7KKe41ly32evRnZQ4/coh+fqLUvE3o/o3vUFY+k6II0Q5AHir5l/NFjWLPQCt9UKxca
sC4E3SeySlE2HucVFImpt0ybGuQs4IkEN0UDfqnXCIfIfzUVWCYXfA+VOJF+0vEoQuxStbmrFBCf
h2gV6OJdAyGxDltS2EOUgRn+V0sHbyyXTZ++tBMgqvGPejyYy56mO22AGk64BGHSO9WwRRTihOCj
L7Rng+0y1Af0eq9Wd72hB7Y5OQ098uVnG2JBcBQQVKwJCjEVvYnLIFRyr8Ffr61jhFC2q+l+4o+J
/pwUr1V3SvPDOIVorI2eijoen/F5geyLTqFyFxnPFijCeLn4kdm5BaudRLvVtduEbUMsluFbEWUD
HQA/g6UUSPQViBZH5X2VQ7gzItCrthDopf6o166aZRtMrLl2DoSKiV6xpUMlF1T5kEMfLOg4gdhj
rGZnVn+NSJZAnponD2GmO2YG2cp4O+N7Z3esryT1b5n7XD3SWZ4PZuwkHqyWnoz6IQO15zxIXNrl
UurZqyAELEM69KPKys/ZTs2dEoc/wKltTJ9sjBPZ/O6RNrj1JnsCiYxrb4ztqLiYli1PzT0/oT0n
iWVkLlYMZcKuGWjcAH2l7Zvx2Wzu7FGW30syQVuIJlA8MWeFISRdWuJ2ig4lJPTbIBRHx/IOzT+H
deNxbX9mpPyX31MIM5opGo1sRHjYYaK+LLws17zrz+Efqhf/eQ9Ruvu7yYRKRXtjxOuh7qnbOiNm
RjAZZN+D3MQ10GjzZtl5SmInU3iBywgTUUre0VNdWQhxLXcgcVArml8TQOjg6/NSD4rkJUR85aDe
KDFhicmIc6shaViD9jdMZngfm9/wKS7DBKDkWGWbFG6ipeS21RS4JyX4YEj0phoL0nPDTdvKHepi
l5t7Er6EWXGrzGR/fXGJFzCFOwqDnVJa4oCt+TShp7Egur++wnqtroS/pnDtYpDONRNgvycFrMEh
RyEvvKf9rd3V27qXEBVeLi3/x0A1U7h+ejOrtW5hN9NyZw+xC84cFVrz4RQfIihQNPAu1zcnMxDh
0hUVyhZRi8rPwt9y6H9DZQcDRZNklcvNty9PagkXL2UWrTC7sHpS8rNlQDIUYGAMgSF4Bw4t0G8a
pz6Mu+ZNkQ+lSizEEmL7RYHSdlnyFSq2EssSaBcVp3DX3UAIA4hVjGnJHLUk7Lbo391M1yicqt1q
MYw6pTW4hqUE1HjOwBxx/fNdhh+dHazgX0jLuZqRBgirN+O+2E2HfoMHaTPBQh3tFmi455Vkekqd
+eH6yqth/PlW6GITpJhnyB1BkekUqfMWk6eJOvuToR8zs9pYfHZDiwQmGJ2ur3r9W+riCNq0pOU0
RkhFOZgNiBYMYMu9vsKl206hxEOJBiAzEQdssz4FK3Wf4QZyIApRAgQ1bQD2nz2a+V6OROL6chcL
zefrrTs+i2IYymRaOqMvrGM+XHeLIA6gX4QqUHfkgXSM4JKnPl9N8NSYX+hjtuKBG+DT0vrbgOb3
ombePN4uDKRGFrKD/nuar0XWOPIle71kM+erC74akrChRRecbb6LtuMtnbZgmi6fEjSdg8HXfBsK
7qeidNN7/YafkBFJHqpLzu58fcGTG3kV1wMBmMqmSB2iwY0h5leyd8k21+stXo3zZQQnnlVZRosG
eIZVJS/ZokSEf9SdudF85U7W4pYakODBramvhkXDoa40OrFbnVYa1mVjbkBAArDG/3ABv/ZGxQiK
1TQEKQ2wLTHj3lJtwzGXWcn144P+7N9vRFXnc14sEEwe71Gg3dZP4bdwu1LRpH50kg3zXjcJKjqU
YpyrtilTeiqy0Vtg/ktqOJmVbyU2cd30qThHGqlwWIuBr1QcyuN87IiDEnigpQD/A8ruIXDpjjU4
WEGT9lSCdU9i+RcLXOffbT2HMzfDW2RzSQJBUDT79+07JEjBB8HdMPhEvTzk22ojMxXZloXbXtmd
pWMs/v/x0tq2247BOt4n82nXHTZ4Jv++M+gb5FVLYJHMhqDGjLQIvHb5aw/mmS6RfMaLGeH5MQpX
u6lrRRl17GkK4rsF/4Us4Dp8jcDpNHrmPj5mhwRsKoDBZpsB8pPs3txA1M6PwEXxXar0ILn8VBUv
fxMmVmKGBJ91CeqHIuCbldw0+o6+iis7aZkRiU3RMmbNRBSkT5/8QkDvYOptn7nG9xXDA4DNFgoB
Mk6RS7HU2YmLs5s6idTEBJXQaUQBmOe3lTZjRtj0hubp+hWVeILPoz67IRoSiXziqJVmQOwlCXej
8Vgy2XYuQuLP9yMEbFoZcc0eYUGtP/vFd7JNPdu139KgP+Ye31R+Y6y8MF5yQu9zX9ROLUkxPuF0
f36eqIj+jDQOXuslWYcYAWi+033tJv5ZEae+VY4JaHGIb9+n2+F313uoZo3SyYbLB800ZuJflRmC
f4cPBuerBVBWN+v+OO3MbPGbScbHcamQQQH1+M8q6ytz9jnLpTazIsUqlf1eFEGTpcFMAKY1kmcl
5p45Z6gOo59Qc5nS86UY9Xxl4QuPYzFWIcZ5TloPMrsFdJ+RDEjzf6RdV2/kOLP9RQIUqPSq2Lnb
YezxvAieYOWc9evvYS/uZy2nt7nYeVpgB3A1KbKqWHXqnJtp/9oGkzVmZjSJERBc5+pr+iLvAn/Y
Vh7GyVx5qw6OdjZ3wzE+95vlcv+ScA0zcUQo6rbLMdl7Vs+dbAHdMlPmw4dpjyYpSqYmCCAAKBSf
my/oYOq8ZPm2r//8qExI6cQmKPWw/atNM2ypvs9rsIXCy+LnW7Ta7Ww377NfBPodvESdd2qZMJMp
SzSqBOdpQO181CVrUVNPABzj/gbzDg8TYJLahAR5BXcn9JFTQKxoSNz7Fm4CMddnh4kZVdWniVYj
FYBYq6/09nSQLDrMRDDqjxCGuQf/Pw2OrmyyAJMsJXlVobV+nncKhn7OoNuyhZfFlmxhl0CawHS4
nDi308j/nRWWDK+IolHLWpzU8CV8LC7pznSFL5RhoLOj3X+Zf1+vj/E2WjmpKPRRn9Z3W90E29Cg
+b346/6nu3k4FFXTVFk36H/+7tMMQUgGSS3JWWqzXT6KngZAw30TN0fs5ZUN5oolvdpqQg7EfiiJ
DpRNnsJM/mi02q/N6NwYszMsoDwl4kYazfdBDP379m9es5V55pppmRF2or6gjYhZKu0olGCBWR7v
2+BtI3PHMMcjQ7MZ21gvZ6PRDmhNcHaRtwrmik1VQspcLghegBrZBeBBN1Se1NXN9Ppzp9grFetV
b9aVSgnu6VxQt+lc4skb3sm+7S5Wdphw3WRqmWQa6c95Y1WIMpEnvoW0xGRnJ6oRNO/l0x99H525
TLOR6Ri3ATDZKLpLi1LAoj7/mQUmRAei1HddC/pjcJCn2lPPlSm+OZKyukZs4b1F3goyQyECR1T0
jEH57NKiCCC4rVMA7q5ZGfpqTuPzBTc4R09nfEQrLoUxaC2BYKxhybrqxmG2VRtejYN+9d+SyNWp
YNxEnFRD2c044WBvB2lPm+3btDxk+muS10DN9bsx2EXkaR5/TmKzvf/1lJtpwMo44yTEtonzmiQQ
/wwGewS+vmiVhwIEGTthAH2QEMxfcjJvJVV9IPn4BlrYqpM/WlX2i0LajH1siWCGVwVkgFHqSar5
NKEO1gSPofIsqeGhkia31UNfE9UHbZp35dLu6yWDxni+6Zf4JW9zzVYCYaeQ8DFLJ9MSE6AOtSrk
vTdvf01TgngVuIQxtP13jy+0vaZMNdxhnvu9uzjiUYFGZ2pJrwGGnVEkfAER6ZWFqnYltzoFaNif
Kctd6vBef7e95udPYW7llEJka2xp8GkGDFZta2Dk7n/Xf4g9nyaYa1loGWpnRI8gl5vbfZLvtTR3
+z6wEWaIvB0W2alG3a201AMTBSfy3BQjXV9ZJizIDXTlB+q0k8OEzEj34mnTgAgaHX3BASpU/jIv
KK5rYHohXt3slC+JcRmmY+VHvMcL3ct7t4uJH80QqmVqRFSMGTAK0QWDp1dVbu3U28xNazAYcnae
c6PY/swwd4EpaFh74xg+ZeMGUZIq2KVv2gdan5q+QXZPpHNRPBXo20UF5X8fnSV2SAOxGfVCix76
XbUlLqpSLmWDIpi3tTJIO2meuMdQ2P0Fc+7VFTW4eh1qi5kWRB/wraGGgGtngWvMKtun+1auKpi/
f8fPtbHOWMl6zCEjCpSkf2/rX9GcbcIiOg5LseuX/EnJ2k2sDftgNBxVusThUyShUkSGeqOGEzD8
45MaCNty1gG3yHD5jfSbCtRPpzbHelEPWtk8TAGaLWHyQ2uEnarK26Jrf/YxuNBQSF80qLBAIXUe
UUdNtINRCMo+GaremtVc3veLcpFSs7Y6ZUnsGRAYaNV4cz/8yHqQAcTo41hJl/6n8P65KUzo0EJt
GOOwJ4DSaK44fxVSnjD77bLY6kwxAQJN97kpMpyp1lU8zY53BIMRqFEJPnoqIpfOnHeaGM+RqrnU
kQIrEsJ3XXwUVKp/w+PL/4dE7HPfGKewlIRUSo8zO3jdYZb94ZnyNkM/cUu+xj8JAWaX6xfoL79z
gAnTt23lycySGBtJe6fTYXKaC6pUttBiMwMLsCpnsQ2vsoMTpKo5l4djmgl9xgia2iKd8dbX8OGK
X8rCQQ7cpGyVP08Jq+SFsa1Fn0xs6IRRzA+htK6MWpCw6z6UXXrpTpA2WjCA4FA5oMLm1cd5no+V
9oqjuJUxzQJyHrTDgCeD8BtQVy75odiAfBVW86sVwOPJ605zAjmr2jyHYym31PcBWWthqqAC3cL9
T3e7SrTaWcbvRYOwLLmI/HqIH4cpek1UYCZHqd+bBkY6cDXd1pBf27a+VInigYXkCaIdIGxrwasc
fxsGgLMXFUK0Y80JdDJNIe4daMb5mJVGZEghUaZcAqXpbegYtuzH78CQAspl5zjRqIIYFiSFUBKZ
VEv2cid94l0s3jdgHJS26M2yJMjruvxZjB778ef9L3C7yLv6AoxLKrWxkSYpox4dtap6XhRLEpBL
DMJbY4xQ2yqPbbuAZPSI7bNIhGkbVX9RCTiiQv1bVZ3S+l1Tf2SYxsiUAqGAV8u7KQGxvn2MO6uV
QRs0ME2e50Te6zUmkAMNo05RnB2MSNlSsXB0WuyAHLp5m8Z+1kFX4LlE9IuBVUxRfZTTQw5q8Rg4
mQo9bLlD1ljoBm7s66K+zQLiHirMufZIoCnB2V/66+6cI5VxjGFdZYE6jOQMJVZH/6p9DDHou+AQ
L3/p9dCZ2gmi6D+JKwN9ua+hwgDJKmMb/JhelneygdQpx2Hyop7KekxE+0ZOcaj+H8RO9eZAyrId
t/OGKzPK2wHmPVCHIK8K0o5cx4c7YyOiLwMEiuq1vgTaAw31iMDqbFWzx59gDuS2F29Sx64OECur
NU6Y5ppNNXqYkThGdrqjWEzBHi/CSQaXbOL+pa81gW7fpqPl2nF6GxM7PPPmWjjh/4pZXyWTUAwL
kwUK6OdQOHXlzqxfsp7zIuCZYBxqQ7QkLzXqs8F928+7rkrAJPjj/qG+CY9c7yjjHDtTJYkgwspo
oyJyhUodyQXicA4Akqf/xhq6tsd6QZIKUqLCnqn+yCFqIwDRLdTv91fF2zrGE3apmtRdihRmDh8m
Y7EWI7ejhjehzQt5rKJWBeS8EowILBEo5sGmklv9t8wJnB8TkPh24VZfIBtyhpwXl3uVfpU7rogV
1BLCheSDDFeUdLu2Uywd9w2U4+av+/vIWyErClWUuhQS6vKgK2z66aPYHxQn8WjjIFG9+qDuwtgd
TiLGo7jUATcBhKujwpa+uxDjGwHNlSYvxmCCm4HtDeAsAaOQkJNdbAX6HSAtaGyA0tW3+JWzdk68
ZtWhwnQJxlSryTn8yLYTVr9PngwMQlnBNQPGhIeXQV6AO5jLObysCpRQdYuYgSgMLl3epWgrHDBy
atMtr7eKj3sJrAOXNYOT9GvMjUnNIpc0Asea5qEnycTr42MrxKBjjT0d06hayqWDpqHp3hlmkgEM
aZSVGcpgu3MwqQsYU7gLDioAU9GOh/jhhUm2cC7LSD3MMsZ92SYXqo/dgRh5PPw7PQrO5WS7UHjE
RItJIEbXmk81SklTgSGKPraLjMcBy3tOsGXzOhN0RQsktA7rTYFKSlsinY1tDSqPio96M3gKHb4I
+M0BS1nXDFMzNaKJLLxWajGPL5UiOWNA5yNsAbqxmkMPJdMf6WLHjy0kEjC3i+w6AVxk9OrOLZ8x
YjpBuuQdYIOP4R3zkYf4qPqBNW/Hp4j/ir15i1Y/kU1VlBkA4Gkm4OizRDuFzCEqWxPGpGxQ11VW
+Gzupi8FhDk4XoP+3d9O9coufYysEoOgzqFzmMAuBQLqmEMiNrQi8E1ET+gPZKNv7xu8mZKt7FEv
trJXTw0KyeOIGETAcAVevWI8pOqL2XlK/K6XjQVVePe+yduOeWWT7v3KZrCYsVkHiAqDB8WVENhf
lKlbu60t0229ULbybXsIGqffKpD94W0x78syGUsvRqIRLAs5t4NsS2nkSMB2FLyK1e3Sy2qRTKJC
9KKXk3kCpONJe4hPw4HCdAOv/wrhR9D/oQDPa7vdDDgri4wP7lNCZiGfyDnDfJraX2rAE//wyzE+
l5SzkoB5Vjk3UIqyMmP0h0bd1/XTHHxvyWu0PI8T1VvAzPNS+6U82LP2U8BsQAfZ5CaUbUX/2lRc
+pab0edz5ezEb48yZBoKWDl9Qgk/jA8dt6byr8yHqDqVz9LLGPgg8EeiwU+mbufAK/PMI4pMtR6o
6J0hOuSndL9sDCfRrWk3gOdVtMIzF8N3M0KsDDLOScmjuFnEpgbhYr4F5Z8nhu1rEz8kXFEAniXG
HSVdmLWLYVB5wLrwFS/dYZjvkXyVPR2TAtK1a2Q6OeepzDnJJuOUhmxOMOaM76mHphtOD03Iuyu3
m62rLWR8kKhoVa+PmnIWfSSIpWX+MCOnP0n4dp0rFT4B6yDQw9AG5twh3toY96NmbVekPdYGPglf
zY55JHr3bynHwbGEzaDP6OpMgoMTByTX5kMsV678X2izViGcHfqrK3FshAwhXETDXVOOFUIHqfXv
f7YUxt8YYUOiJkJ0qlMQBoXWnDw24/N9G/ePuMTC0ysgp4y2wko06JcbU30O+mNWKc9GtblviOMn
EFf/HvdESQV7SY2Q0KHBP74P5xi3CbKpBxDNdt+CExfBfd8vSixSvZ2kWk/MAcEd7UltF+7T/TxZ
6bdhE6MBoMWWjMTLKp15A0IkLpqKRrh/TmUkFr8ez2KhBQZOOiDPW3HCqLfXD480ex5suMbsUEMw
9i3ut/+KuoR6pnvWGR9C+QzHdsJmG4NDU9vaDpxin38VjvpOtmaLl0jdri39z6NIIuNRoqEQ5qFL
6mspLd2MqiNZlXZWYI5YlXhYNroNnPl46OwJjEzLLjV21S9T9nrDgpbtr//UfF/9HsbRNETPAg3I
83PcVxh+fzBVmePKuEtmcpwUiryNZCBZhdZUZqOaN7uSAxqM0KZ4AxBkHpHQOQPtfXvNQ/Ywvw5H
jNBDJ5zXGCH381hJZJOfekmI3uMWd0560kDiBk4lp3xstsI5yBxwgbRe/yHaBeqrxA43Ue4pZmop
Hkh7UKx6b1HI7zbpNjmpHwHediYE1esfaGOXVgXtn3fgP4aXHpHBsEfZSU5taek+5JT2gsNbCs8f
MT5PjcfaFExEJm3JDxW0P1I1Bc9j6gSJat33SJwbyoLzByFqgrHGDRUA5J5/tOTHaIBA6rEIP/7M
EOP5+rATWm1CwtIAmyorP1LSulVbek0cfglajfeIuh8BpetzfvXACEFgUYo0f7jCVdutKTv1btrH
ducW2WZ5wWVskQjyvhznYSNdA8DKbmems9pFJhJByWkUa9yFj4uDqfRvQDqDI4o8dR/tod3m3ryn
SP37e3z7Mf954a8vkpV1vTcrOU6w6uALcD/pF8ATQDEHaATU54A/UV7CwBef+TS1tzE4K8OM51NA
XlyEOpZN/Omg7mmxafTa7XAcuUNJnGt+TetWa5yUmBBhvhYUp0PlDRvFB1385g9957WuuTKj6oFI
MhVb2QiDG2CCMysL7/7nut1uW+0a47GMRkhkMYLzjLbL13KxUxSyN4aPk/M0g0rVI46aOSKy0OVb
hRqwHTvk8f5PuF2eXf0ExtW0OUA0fYRlEr8y/TYHkCfYySbmnUOXYpYmQHYLH3lCAiHSnpMO3U+E
pev+rPYYok1NhVmk+oy+5hcC3xrFAWePOY9wiSVwNsuubvQirREVRld6VsDCuGxAkIN5gzGyzHQv
LoeGr6XMWxrzPhtItkQa1CgBgRDteAMltcKavgs2kIcABpRPzS8l4bhynknmoVYOgPzFCnYzp0Wb
ohNAOaC8c84LJzRd84HVJxvlBPyLIm6fRB//G1ABYWmO4IKTCBldg5mc4voi5IsS3UbafR5VmfEx
sqADUEw7FgPKy9YE/Aj6I3bgovibWUB9QU+twXQ+BtmPlTu4YEP6F4pqHO9z5XVerX+RzQBkpsgp
551wHl+KA5ged4rXUxgGuM224tPsTS/oSMU//gUbNiejvQ4arqyrYMtSAwL09mhfZcHVw1/y3NJO
AjElhvc0Durq9uDZatMZFxUrGAGd0RC/1lWS1glkv96BoypFb1qwGzf4Adr1S7/V3/VfAPv1hfWn
5TpQmvz90aQLZZarElKHXJ2dUYM7LBa7gGg252xzvi2rtDVJctrm9EEL/P3s6uRjBJHScu2dmDaI
t1B7TrdT8xLJfgY+n8LP3NDr/xOC6XPHFSZRChUUJDPpGngMN1G/BR2PDoHnExXGOVWgQigXGR+1
dUe3id3mufKmTe20hzh2on379C8yBI7jYAGbcUS0UggNBbfXeACkJMOo5KnbosAP7wF2wOBJAYFk
7PHa7ByvyGI2oyRWu7jHWqmsQhkVaPWJPufgcK6lwnimrMGUdk/qGvvZv0jiqXijT00KJFjETRWi
e8tDAt1Goa1OCd3ulSfoTU2PwFoKBg8fO7k40N3NzoKr4EVidDbtbFIGD3XbX1IPmtbLG2fJnHfD
FWy/st+GKhj1BDx1R3sAPQoeT9qIJwpYUnTEAdEpHmIJGsynLoXOjcVb/m1A1mr5jFsKltmcJxFl
DeNbjxBAf0RyIQ+Q9HTA0WBYi0X3H0O/xhNwPpgYc7Nd9MB78PPOFuOYICLTjYS+aYLp2yROHvj/
OGXQ223Hz4WyUMp8GcKoVRD0RjutkUigJjkC4KxZ+m5+Fjfc9wvnKBPG+5SJGccTwcZe54Ns5TX1
tQMgSF6zi1zTCTj5BKEf6k6NhkVT1nEQhzn9kNkI1SUJgxMVeHaPKWBYkANKl0svPNUA9VEWPwib
OYVE2fx+YYrEIfqrnnybytLWytkbh/2i4nYHcGfGRq1TP48ec+gkdDo4baaTKJ314GunY3awhRDP
9BUqVFJ8KpPUVjAvTdqvg/aSgONZbWyxmn4OUgtt2O6xgcLoUGAyv9XGDbK6L5yLxNtw+u+ri7QI
0RzJFdw9zU8nnN7+F1Wkk3aaR77z+XxvumFDVNCcUQxCrkWUlTmhKyINKvB41pDyayFCm6WbQWhi
bkooq99fGvV6v33aT1Ms2K0r5Hk0IhSh1RoUjiSx2n5XFtv7Rm5fkJUV5sAOWtY0aQkrk5d0ruzW
frMfdovu0EGp4CRwZvRuP5hW9pjYOSVm140m7CGOhUegSmi5C497gr5wABL9SwRK0BPF/vI/3u3A
vTLOHpYU+rZ6f11s/o4HY7eVNsOm2vgpeGLKFivmedprAejeV6Q+cHVgUiEQp6nGq0IyMy8PybtU
1G4Q67ZQXuQMZFjVDDGoCJS+Bif35K6WCauhqIpRvkwKfN/oCsACSN9zFMtRiAuuye5oxd/vn6ab
3mi1v0xUbcpZSLIctyOUlVMS7AuqNRGJUCtQvLJ9MMDtfd/gzQiyMsiUT+t0SOKRwiCEUvmawIeF
mWjfN3G7z7WywcTKphWiaRDAUkx8oXV18DX1tmaHbhfYE5j2XKG2ddTFjoE7b3jZF88HMBESGUos
BDIOrCAVj0GmgDBVOpUpbzr9GpbunFIWzbYYUpJ2WlCdDV0SPQmKstrwJZfSF2GOT8bgV9n3Pv1u
GJsuDF157h21/IgMdWsa8YY06qGIy1M/p4ep9Fs44NabmwxEZGDJXVo7T6atZOCohwqUAU5znXnm
mO+j9mJmwyafdE+Pd2Ig+U1dbowwt4ocXL/AGC9F7ieLykF1clw4O92nR1VmqhPOjCLqPw0wYSjH
KVBe5fnX/YNzfQbc21TG1QmhasayEtVnJRkfwYp7EvRfQiVskuIhktptX54TMJMXl9EkmBOatiak
Dkvpoekg2qnFjiI/DMEHNnWEDrho2kbyLRZCtwbWrky/zxCN0hQZ8oopVH1Oxfyzk0RblDueF7kZ
YD+Pv8b4TGHWmk4ccfwpMmDYdufIwcP1A3Q36MyDQ4BH+XC7CLsyyHjMQAcRlBnjzC9ghz9ASYHi
dwS32KeH8pCDIRpzGqnDy0VvvwhWZhlvGZFhKEcFZls3bT0zelSbTbMF5AQTCclLO3vRCfmwGUBW
yqOlAn544h1MxnviSdIEOg2NadodMgjQJjV4flM87wJeret232m1WsZxpkohxL2IrwpdtsFBid0D
+Ry0LCAs7uinMAFsXvakY33JdnQWRo2sBMM41QO/LsXzryzwUQklcIlTH54H5KKHYMaZNb8Nid8m
iR8WxUWXtnod2MScnCp6aWsqtGpXkmB14eNscLzD7aLyamcYl9ukIIivRnwF2gbLgI6b0QaD1Ak0
aKzU7r3Za95B5OyLHtAwsgX1At4jghPUWKhk2DeRIU34BVldWWP+ODQ8PhmeBSbpq7RqgQYJPBOS
sB3GJI6CTZz0gDKY2/gmABv1631fyDPIuMJkTlO9TfHSM7XWA9uwm47efQucy8NS/sZtG/fJgFMk
Kcmml4jTCPNOHCVw0vxhCsuyDCS1KiRNhsVEUbRJUtXOc3MTFZItBdVRDNqXREE3APXkHdFzqO2a
A0gfqRLV8g5lk2i/iKVmG2reUi0c5/423G6gfR5flokAf3FuasOscHwHp32MwRCAVgQdwwzO1R4E
/c68pVq+XvjK47jiZH8sKbA6I2Z39G0kj/U51kV7Ht8gEfo8gOoq/S7hwnLWerOIslor48RKEQuN
9Q4SGQdttkCr45BfV3FDEKBjQBOJbvlc7aId9Gy4lEycsMhyBkszhraWCItVz5VsZYungNqPThvl
6cEEnQ9V1r6/XE4uqDOOSTPTJRs1VOKy7iEociuZMksyeeVT+lfuJC3sTHo7lwH4HbAuJc92SZLY
i9BthLF7kdKT0YDdr/0RKLw0nrM0Fs0s6EHdtpmGSY30SWifBhWD2SGvlcVbGeODOmgXRRENr7Li
Y/7UDRXRzjDtj6L1RtUOs7E4WT3xXg8cz2cw6VMt9RFmiA0QhG6pwokKln8728tvDVoshjdvcCsw
HnX/pPBs0n9fvTknLZhAWIRvCH0xCHlvsiJ6vm/hNhDr8+qxskahnKWd1KHuRN+W2DgHygPgJMRM
yHwovX7z32ZBVgaZ5CgtTCh2iLNyzg75ewDO3vkYgwWxc8Ee+le1gIf94p0Xxrt0cZklQo3nM/FR
J9ib7ujRQSJeo5wTuAzmeSnPYdQL9GNJVQZpaxO9k+fZDL+DSovnL3nXjPEg6dyqUVMiNqAYeoIG
iz8fxxMt9RKnpZBqAukdPqTjplar/PnpWGxxJCpyXxeKcg5yyE/1RLcaozdPGckER5pnm9SqGzQT
hNIk1A/z5nVaNC+GQDT+B5gYVflxGXufpOURGpMaVEuW9x4qJuaovVeoYttLkH4nMhqIcyupVr3U
ky92QuKLkmJrOR4p6XM3ZFahCZtoTgSQmsygWShweKLYVfXq26S0P9HYzv2CSPOmaOfMKQLzUein
x6GvTlJTOC3A2tqYYopEser+Imk9nIWwJ3Vn913+PkHVTBaH82hAmSQctwNE8PKk2QtK7+RC902E
52zzr6H5Xo2ja+YFBPcuud5uqxaczNrRCHaL8CGADNoYLlXvgeJ+rp6RX1hx8KtSX9XisqSY436b
MfFv9JsRkiiZX6ZnBS354VA2ED5pDQwcHDIh8gZgx2T5EVmX00iQC+lB0yc2Fuad8yqxoxkMtEBX
6xkgCwdhfozjJ7y6vRy+d37OTEDrA8EqJdTJsbkhRn+X0Cu6U7T4S/06NomTJagiCQ+19j3ASx3D
FpKHGRgeGIf6498ikSlqRDRU01RZBYAJtXuSxaAdrMxtEMuYaW1tpQN6TNG9mSBLzV6S4stQAOXR
dl4uNhwvem2I3/sBzM0MtCpuBwphGTwxg06gDR1KF7QfoOvflKeW0vf5oY96perHoNdzSW+buxbY
OBCJQiKQ83NuY4RW+8Hc3sLM5KCjnbhFIsdYEtEu2kfzHhSJpz58m/BaNuZNsLzwoOS3e9ifhtmU
AIMeUa00vQKKHs2X2k022OoAGWuXDvQAzG7nz40Gik8LINzCcHK6A/+GuuGm+1r9DubVMoZmHcoS
WPfr6ke9+BVG08un+3HtZka5MsHkCEU1GpmxyNVZHr4b49tStl4Sb7Vu0wTi+b6p2wWHlS3l71E6
raN4klW1+ksWxUbHpTOsaa85GOB5Lk75W0hRnm/kWLo6cgXOcboZ3VbWmRxhlIqxVAWcJlWp97qq
W4liWHrzoAI2pdRbQ8+tIeVNy918IayM0i/8t8QkilSVprBC/iUdYy8et0nwRdFmR4EQWyfPLmeP
b2ZCK4NM1jAKcjplNQx2TgOs9mzRQXmKGF8iOzgvbrHDcKVz3yjPJpM3pCJBsRjiX2e8r7MU/PNV
v71v4XYTZbUsxjPJmBwwUw03QcNsoyfDSVvNRd1U0Lj3MZ9LhQymdwWqpZBQ9XiDH7yTw/ghsTSn
NMD752wo4tdlHJxmyV1NC2wNuvcB5NgD0y1lXsmCc/nZJEJT86GXZiw52jYHEXRVta9I13etklkA
hSNqeZkvln94gliNwgzVdyMQFJozUSBaryF2WiTBAPS1q+vH3T4CCINzO3nOgVUpNAbw0fYGlhtj
1vhEXw71l/BXU2wMOqCLmdLwrG6hcwadvVekjJxVc+4pK8chEyjLiiVCrzF/y8ngxeQSm6Mt1JCa
zO1GeOScZ+rqfou0qwyR8eySMUnmNCC5b90QRO72eAx3FP6RDoBhAKfG3V+On2dZLEQJWbA84AxX
SLhnsCe32mtWG7s5/baovAo6ZSX5bXWft5VlqojUjHSdgSOUTZEzKd/DsNrFy2uiXTpwoNU9mBGU
87/o/9Fdu2eXXqmVt60jwOATWslMJv3ckvQ0F4mdiYM1ELh6VcTCvXqsnGmiCr6cKhnnCKmMF8SE
aopuP93h0rBjqfRHoFuGQvJVwwCewCu5Imq8b8o4xVodgGmrB4qQkj9Qk1kOsriZT8vGBL06kJUJ
sJYqoDUVcMC8+3obULP6xoxTLOoiHnuKl4eS4+ikEDWD9OzD8mNGS13+lW9iN3AGNLitZXYpZbaJ
sWC783mIYM6us328RpMkXZWRUzSiTuF+GzXtL4FahVaRAM2ZYWSDJ9TFCXdsO20WIDgBrSdMGkK7
Lh7A7omX1X3/wFsVk5WhLyKGmARGPUMdbUVJvLZ6bbuEUhe9FgGEr7P3+wY5IY7teZG2hRZpgRDe
y7tlFOxFXOwG8ns1uDbm+SQmphNqoXffKOf8skwfY5J0YglakfOiabsEvdKwVAFg3CnR9JDHwp9l
KSy1R9brfa0boXlORzxqzNpG/dy6vyDew4Hl7xClsOkHOr4GiPFH0fvJYGWX+b27SBvB1V3Ubs5A
+nYv6KtNgkupIPg383Z76fNmsmQecRyIQWTi9SJsUGrYVc+YEuie/5rpGL1G39PHyr/AGtNDecf7
sm0tMtcYkR/hjjrMDdY70ELQtNOewM+Ewqp/f6t5l5BxP31cNEMTI8QM8+TO+haflnM6ORbYptTY
jkGlB3p1roLKy5KjkBecE8l94DJZgJ6naRYIWnUd/6N4lWkjb0VPcQufx6PFWw3jUaSaSCk4QvC0
b0FaFW6VKOL4LE6+yvaj+tmQtIIO1Lfqfqola6h+Sgmvone7Wfl5uNlWlDI1iRguHdgEnOoADhAg
+bttexp95Ts04q45FAiTwXwdX0pPcLRHHuKHt5FMjiF2Yjt0FR7Msap7hgyta5JxHsq8nWTecMi+
R61DDDtPELeMlAbilh5GxDb3b9DtivbnVrIT8whhST/RDyb7veQHfu9TCGyr2Ma5P4Dl2ef1czhb
ZzJbZ7RimMYGgoxqbMKhtEKNp0PKiZsms3P6lBdxTJfUKdKpmVEBJNCyzmyj7r4q6M8JAm8T6V+8
4/TYwfke3LWpEhV0XHowLUFCU464CXQf0RvI7PZrdDJBOJPteOyaPC/PDtPP1SJCjwpeXrUWrz1B
XSNyFIweUCwoZk6jY4eiXMh9KN2GT65ODeN45bhrF5IiNaHiTAQEWQ0Qb17voDG8U99Uziv4OkLx
z/ursZP2aQn96lLHdeu80RXd1E3Ryq0OEmh8Eks9madOtJZ9Y6BNZ8sXcKq67baG0KcMDJ5DjsmX
uNyCMz3LvwO3kH+/f4Xuf3zt9+F8UUIygSAER6TnUNUee08ohk0bvd03dHuU6X+7rv02lS9kUALX
8TqmnIuqbI2n9hiCMXwjncIStCHQy/Drv0CO+hZy43hE7/msJdfU4fevQUTgyxVFh3jl3x9YS4/O
AzAHeNj1IKPXRRDcL7QEiqn8sISeVY7I0qiPYP+UAXRLu4d++jnKktXluxxVi874WiW4lNph6bZy
/EgWKIkphq3F79oQg0ARE7blPosOZZU4ydza0fChBceAGB5ptoH4uOi5OyaRM2uRp1WN1Qy5RfLU
b7rRTmbHMI4CesSV/mBOqPWrsVPlr2n23KUfefA2zoMdzomVVBfQcdupZjpJ6RoBHFH3MPaKo466
lZrdpoxVt0f9IzllxmXqTc5D8R+KWZ+7yMRiIyByrdORONXSfCCunOIJCs35UX1cfAxQ4rGEKcAv
Y2vznMY/RM9Py7QssXog931bCjUd3uwcJcPuWqC6JzvtAfICF2VDH2wRJvNyu8XIe2aZfnn5FwDh
26/0zx9Bw8TqR1SpqPVLiR+RDZETGLo7Z8JG79CTlpy2TB1N+DbKpdOSZmN0k3X/Jt2OQZ/GmRhU
LTkhkom9r+rWN8InKRg4IeH2U+rTAhOD4jQJu8XA/KgRB8dxClGii5H1w0mbyznUIC8npJB8FTLn
/spuZw2fdpn6Q0WUpTTot21ncHOIT+Gobtri+b4R3uJoAF59O9UUOnksajAuq9+rGbTgder12Xus
2u9T/NOQeeief3hRfa6KCTcTiJKMdMLYUNCkViI3m2H5Hsv6DqMZZiPj1lT53gQEOkoNS+rV7YBz
XQKZpGiR38MzqMqhLcUHpWlTu2yKIzqu4GHG4OH9fbkdCf73M9lJQLRR07Bs6JmeJk8Sf+nGt6h8
IUPP6RHeTnA+7TAOuAY2e9E62FlEoELDYCcmvUUmTO7GhbtMzVMgcYp5tx/pnxYZZ7UspmTGTQYM
ojrswIK2G5q3eXgYTXT+Up6x21BY89Ma46DU6v9I+47tunFg2y/iWiRBMEyZTpSOsmRPuCwHZoI5
ff3bVL/bomH2wb3dIw+O7SKAqkKhwt75JE0zzDN86X7pR7qP6CW+CfzwYD7iUD3tNUlvRW1cAp/A
T/yNYaMX7YBN7Uo8V5EfzBvRVJbAOPmBP1XRgyHPsa4aQztLMl/T7AiMjJ3bHIAXonipC6RmUZJO
pC2cKyq7BCQMMxaGAa0vbftad+lzM4VHMN8+9AkCJ+DKXbeDf3jSfh4g54VGoqZx3yLGz871gexD
r7fjw4KeE/87ppiVrnC+KDLCQdEXXUHzlmPWT3oioj0X6T7nfBoyNrMRYv8oiNVl7d6Uwr1S3VrK
yygsji52dCW04uf25lyfg3yZ4k0OxnfDx1A60FdpDYR4GRPSolYfgcrzU3sSsSaqmLN5kUBYVGEu
RkR+JlA9fkyPlYQGICRDVx2RY7sjryFAuML6iyzVh6pTbCsUsnEIfDDPc5BIs6rHy2Cc1oHfoKIH
BiY5fXaAXBUhI+BnUW1X9XdLe6nQLSnF07PBgOaoqnYvfxWYwXYF5G8z0Jb9X92TRp/VY1MiCKgU
9blv7xK8PxV0jlS1R+jR1DEr0tYOsbo3gWDRwXLxTUCzvLZkbIJ+bxCnuV3gwkbwN9F76V7xQBDs
U/e6SIFr0zgnM8msqoGahSb+jB5TYBXTHCucv1+XItInzq90RMrGYPHRmAi5L63ZjsLxTpJPGBDf
pVN7yOrn6wJFG8l5l5QOQdBESBeX0iWSv2SJYEEibeV8Sz8Z8xQs4BQULad5MTpyf1cNj6MQVHS5
Mq84Fn6qkulsaCYFgrQdmnq6W8SeHxfP5M+e/CSG1fqHDMHfus/zA6SNpiv6MCB95St+7oUe3lzF
qQcJJ/Fin4lc2T90LX3K4yKUpFBrM1lAy0BObSFOtDVqa4Or3ox+eju74CD38VReqJ6MyRl/jeoR
qENvdN4rTubFQiwuItrw5feV7Su9qmfRLId3jdxkDjX03FHwMLZzDJzZdGqZE7DuUvXDL7MCOrCZ
JYrdmAqy5R0L4SqDak9YRHZNXYEyQ1cxfZNox3Y0cBXM+rsMutaiNBE01CWyPCEe4LqZ/ciKEigJ
yR0IUSRXjY3KrUv0vJWlhqn+uRl8STbQYpc/XDcTwRXJl3ontQLAS4D4PAr7O0UtjkrvVHID9HTA
q5giaQJfQznvphAw4aYZvIAxJL7BJC8L2G2ZvV5f08YIq/nRhactWNNE5UtFgVSgJZyA0zXCTWWC
5UEmva2xcyMfBql34ik+YP5vHzH/uuCNourvgjlfSoAgFbUtmArkY/6AOZz2LB8Hz/DLRwbOHinz
ZN8ENrqT3imALKducjYAxCjq59kI4n7/DM7ZalUwNUFX/TVSoTmFC5h0v/cW800E00cb3uJ3WZyf
VaISyjxhXHhpz03elrLx9w5p02UwJ2yc6xu88b74XRrndQ2Fqm0wA3a3eAM+ALuNAETRn6YvnV++
aG8E8EChEJlWtES+kgQ2eytM64V/4nH2h114bHzlGCCyWxK0ohrknyby2woN7oUIm0vnrm5xdvVh
QrOqYig7pUtFxyYSwzndDIQBhons7CVOH5X2LrVOJAwcFvzSMstJ5tY10t6XgKTQRw9j9xjIP9Vh
vmdMFH1szHz/vl7O20ZULzJ5Qp4/fMGJ9ucOFLXB3mjshTEBrEq+MdgibP8/Y4PfZS6/rzy8RJtU
m6YGjYwRmAqzh1YyDwJF/TM8+F0E5+loqMthZ9VLabDzKvS7Aq1Fv5MPAKDs3AXaTXJBP66XwjbJ
jbLQ75I5HxRNQZGaBq7TYla+W+2ly78nbf2YSV+mtrKlnrpqFtw06r40j3pdAWeS1QI/uEFo+Ps3
cA4o7izTmnNYzDhPX00QQgI+CcXSmyRmGLQenBaAH0ryohlx5MhBazPziVnPsnWfyP1hNgunGQ/A
unHGtPNSZNwI0hfZ7dx81wHBYBbRMQWtsaNS8yTLJlgKjUJz1CSzfDTx4F/l0r1aBDd12yK9rAV+
UxwsA8SreW6nsrELQ6CTRz0mCjHihjxMBhWYpeSd1hbIf6TsEDUiq95oj1t2RFPNBYZD0T+CjpXK
DSZpgXMVL+MnKLs4mYsGVtP0+tfGN23q6O/FHuBBXobScR64uhATYNveP+VzKt80OTUDTJKDeRx1
jlY9ABZY7U5aryJ2wSuV9bYRgfwrwq9ovhnRE6SosTup78gSuf/KOD4/hjMOzWhVfZAxPZW9EaS/
jsQFfvpd/Y4Oi9o27ntw1Kp7/WEWFKP+wZF/yuVMo5DleMIzDqzhCAt2CwSWfNdBfXzFk/eZIxwB
2nYCn/I4M6jSUSuiLjcvmEY2bxoQ0ACaM/wqAWhRvjBmLzeWfAo8oVP9M4T9Xdu4S7lRgZepGj0K
wcfOo2/ljwqDY/ZEAFkyxTZ9AV06FY3BizSMu5pR88rSkGBWJweGbZPL9zSdLkyrBNWXjefCb2vj
Ey1ogxgHvUmBqK0CWaKsfFUC66k0eYHFjpr6RZN+TRomhDBHkk2609B4bzWgqK9PHWE72hS7qadH
q5b8Nn02h9IxAF8K2ix7ICpwrVq9suVs3l9X+Y08+O8ekTuRIQqUUsnLEvD99KjNw9fZWuppxyZW
TkV2RObSzclPCeySqRzYygicHqCr5/rdBACBjM0gKjsb3V2vsxuTlTuWzwKf/Q/GIZv/P2jmpzU7
qQrwIpHKi4Wmy7F5tOK7KDftiB7yqna1tNiHxmyPpuJ1SRraIHsXnOy2tfz9AfzURtu3BZuXdyD4
Jp7GrHuqte8tXlSKqOgvEsSFWFPU0zmScP1b6IwrH1qtOWRphAow/Y97anJRFqYlxjoPcQ+CR7zu
nPJQghDEcqgGbIYlQP6/d1X9pmX87KaeB6Y0lIg6zFk7BbJLrFBQThDtHXePKOoE3l8FWhIawbEm
QM1WAuAMK06XdgJ9ED3j+JHNIJPbLGRQiLmMd72MNpcsO5oFvVe1U2sBqdHqj0pcHljDRDfUnzXO
3zdy2YbVdW0OqTqBuBGiB/1xDL521TkM4jvLmvfq2Lo0TzyTBq+jHu5AvW5fdxbLHv6e8fldOHdt
5B2h0bwIT4LoAEB/dx6//TcJnDfCZHZHRgIJcQ2oWlKix9m7LkEU15vcdSCp2pAp8RKG4p4LPJPd
gY0F2m84Y4BkMqgC9VMqHGXZvoT+9iHWktddnVunJZGZAc/ukmfzeyS/hmX4o5JEU0GCA+JHLKIg
z5XGwJulAx/wErLkIo57kQTOccRVZ6hai+eZFTzLxjmVf/y34+EHJvpUTZVxxPG0reFmpfqohpfW
8NMp+94CTs+g1pG0ryO6DNsp+SkZQFfBZEX0fv0zRMtcfl8dF5ErZQhLeGIDRoSoEFS+5u6/ieBi
TQWMXpmeQISkvlfoZQ/VVlDTFb24+K41aYjnRKkRzg7H/La/LI2zsRM8Jg+5C1AFjGBeX5FIxzn3
QHpEsImJ7I6ZZk5nobgk31pmJCp5Lip2xQvxDWpBYM3GrCKJVlpoikP7sdvb0rf53gIKbnYjepL/
Q1j3abmcvwjKShq7GVcXWq89zel2AETPCrvbpfdA0sbkVIZUMOb1Jzfz8kv5nKEAey9LjvQkAank
Lm7/kxMmfOOa1EjtnC1OuEkfNUockkwCCRstgGs/T/j2M63Oo0zDyMulmdHHpPwwesNVytauMXWT
TBgC6Sv0Ccwelb7WyMGHS8WpihySPUqsd/s0+XldsQR5Q8J3qYVBlA7FgCC1ATAlil6gcA/P7DDf
FDsmCIivxxGEJ4qhdTW0rYTtDRN0w5WjQ6sfKpqnQ4GH+Ycg4u83GF8pnSw0t6Uy4Cxa7edoDX5q
AeeePCVM94Yw8UczuQwd3py5aJ5o20w/BS/2tfJt0WgalTHlmKqcTgkBMUqV7jOJCN60ZLGLP830
UwyXP8Oos6KkE9rcuwbTlLralE7DOr9oBpCG5xj6zyevtep3mf1qtMTVU/Clp+fJoGDHGEYvjEDX
Ntudeq8VTssqZ+7Rt8bKvaQrXlEULgpd7liFpxppmC5DrsasuhtVRq4unTBh3s8WBt6y6lVpClCF
NfX3QR6/YdbENq2noAHQfywKC7cvjc8Vc5cGq6U0InlSXqb6fW7il7ZAUBZ9abOfyztpbt71+b3A
gCXrb/X+JAEoolFngQ/eKBIttvv5Ecvpr043ydHoMtQ43QlTwblW+9aC2BCHFsgUf44R/ihP2jDZ
mfytR916bsxdBdxAjYLwN3rBL2cZL1C1AwQsPVnWWWmbPf6iVw+3BDk5o/xFLXrQcr+vwZukvvQt
2UsgLzcjP0xCQcO6KDvF14CL3AyBrYY3de0q3xfMYQkPYRdDo+RWfQJ/kUsAFanmdnCLViUlcQ3R
mS4B5zUt5u60qAymIFXwAd0x+IqCmRd7ibZfeqHBC3kY0YK9kCIv2f1GVH/8B6/3eZRcMNzWTT4S
IPhdIoD+huRN7XLPqkcv7gwnKntbbwa3MqHT0iXPK8ElIPIS3LU3ZGZgDhR6VGpnOdLPpfVohYPI
SSxh7x/bSzVqLcgUusGDd5vMmMIslsyLGQx2yeo7oqn7dKq8ssfo9RCCIlFP3lSF3RhycNdIGD0n
A3xBi+No9R2b3jGq+K3qg4fCrCNbHZKfY0kHl/YjirKpn3ZNelKMVn9O6ll3gOF6Qwa1sANDZU6D
jKtQZReFuLYi/tAsk7EyD8sLdNfuQ80foydCjjEoY9NSEZSdNrVztX3cITWVno2JAmFB9tJ1sl+P
TyS6DPol7EdPE3V9bV6Nn9L4BBfm5NOkJRK7DMywZRi8rn+fyLepDvfX73uRIC4PEmqGVOosYJep
+yYlIDZgt5Q+lYGoGLLpsFcL4m7CTJEKC7TD7DKjxz4ywRhR/LtMy0oGdw2qTC2iVjPYhbLJ0xnS
Zzkg06foqLRPtFceTTl3cx2N9ol5Nkvj1M2q4BmwneJbfQJ3L1UUYBxgFmQf0dOS4s8qL2V47rp5
ktoMhobjBFsIC+zcBVPpvsOMQ2Q4wJAV+bRNr7L6FO52KnNaanUNhdVSw0lM1al15qu9sFtwObkr
VsjfG3ElVV0yFeSiJKUT6ZZTwHG6o4YR//Kl1ENXJp4pvyPS9BUliV3QuYieKQLb/ChFrS5iqVAS
s7QsdjGV9pmw3Bnjp5pYfjPc95g2iIPvWf9FLZ6TaD5lzeCFwCwZrM6pQsTc9EcVgoW+ET3fty3L
lNVlzoL+wQtYZ3FYKQZhlxQNIhVDLlX3JLl0LUM0Fbt90p+Sli9ZLX/ULK2IGx3OQjG82ronRQTc
URH66gZII8Id+imGu59n3aoqKdQW3YZ5ObFH4kvWOFPrhufxyJ7SBeE2BA6n8n3ALMbP645qY+7h
d/G8t1fmqq+mkmCWE/g2GGTuo6Z8jCb0//Wt4bT9e5U9EoYMK95LtqSB0qSoPRq2FzpY3jzMB7Or
vRDxWG4uwJaJ7A5KLRos376TPjeJuyYwETKAL15lFwllvtgZe+XQB6Doae9KYdQi0LCPZ8/q3HO0
C5UNChqX0dznMWDozQN6EyVhC/J2x8XnyX9ETytBXd42AxoFFqLj+RLtlqkx2SsvbKcdsl/ly3Bo
hVnszSfNSiR3X0itVvYR8AAvUXKOZMWWS0wkWw0Qvp4V9ZJKz70sAhfaDgJXMrn7A2UhNrUl5lIX
ZpHyrgDN3AJKUz6Ik/Tb0fZKFndRBEExgcwFZ1d5HbazvMv3002GlwQm4Gptt8hdeIhhxRKgy36a
2u66OQl8xseRr440r4wxYxaMeUQ4Gwc/Urq3alHFWSSEc0x6VGomqUrzgrfia7g08LUWav/yv4mf
V3vJOSZJp1Js5tAVFrzlpuHm+blPU//6hm0ns1dSOP+T9HNimFK1wL1M3vRVSYGmjz4DtERGp8rv
x//FOL66fbH97U0+tGh1SlVQmomSgXd9BERFUI22RX+ErHul/SHOo9TOwyj0ksqe1AJEgaF0nkMZ
hIJIdjdM35WzuWDnoV9RQsIoOrCEPnR0qnylwswzMKsVOtylYedaURf5eFCDzKeJQKGqCQ5ou674
uXcfvn21DswHynNZQNtrd3TBneH2J/2AOctd7oeu8uX6SQlcx0eMthImVUMyJypUm9AHoArbNV7P
EvUr8FUbF+TUbWZo++siNxXdoqaqIuBCAxrnOcJ0rns5L4BkIF0MSlDmT/y8bAVPkM0YeiWF8xlT
WNFUanC3oPbtdsodgPoFEjb1bSVhWedq64Y5rUAhOLNLbp66EXylpLENFX1LRYGkkGbLce1d37mN
QUpc6yuRnI9QCkvKUllmGGeUHdXJvfrQOM1N5Jb78JyedTvaA75UtsWQ/ZuB60oy5zYaRgsrVabP
WN1MMLDRoCpV77peWJbavK1X4jj/gcF5jbUYmrx04VtXpv48nGezt61ZxEwmUkYuBJkUUrIwX0KQ
GbOZ8bRTgQdQDYFA5zcjnc/16FyZra9Y3LElt9kkr4n1PTSZTxPdowyJ+1K/F6iJQDN5wB7C4glj
UMpyX2q7+hwcG7jffq+WNkFD13OLrpZFUQzmN68i3A3BhupcLBKUZZYpHRRlJnD6cXnGY7yqckGC
ZruEtNpQzonUaPOe0JrMAAUV7lOP3dTv2WsLiE4kvXZq4hhP1/dUtCzOnVh6VJtFNcLy+l2kZntV
B4eDCJRN4LP4Nmy9iZIm6XFu85ScJvm260UcGAK74vF6mtqUaRjC9xL1F6ny20iTbXMGPYQVCUIA
kcZzDiMY83KmNdbSYABemV4y4Hma44lmINKxVIFjFC2Lcxdzq0jMCgYovHqx4sjtjAMLDlXx73p+
VmrHuYtYlce5TJZVoXkbjU8AiH3WXADEhoCxK3aDqK9iAwfhN4/Pt1LHBqa8khTVWCZHDyGRvFir
XaINT22iwqDD/Tig3TejbqahBJHMd43Wear+CFTrfZnslexUBa2j9OScj/U7kXLMZtDHss121+1j
O2r53Bm+DduKEqRNCI5gwdKuQSED1rj7hchF3Rt3ooyfwFAMzsmwYpLVcIST6dtwb0bnEbmJ6+sR
SeD8C+KinpYm7J2a2r4BOV4s7NYRKC2P7CMljTXqDCKWJ+KSIgCyR/0uhfbCRE4c5UY9ZYAWRbpZ
EGGK1rb4ulXgMpksmUsZSmyVjd+Wp7Fo/uPuLUtfSZDlOillC3EKQm47KNE2XHX/UQTnX3DDAbca
YCSXajy0aL8PhMa+bMMfubqVRnNOJYZ1YYoZSjbkt43U7Ix8B/oLQSFH3faTFlqvqWJR+jEhs9qq
1jJSOaW4yJYSsgKGib5GYsZlNwVQ75z5NkA5acarCaeF5y0g49zk3vSMS2oHntG6ORXCuW8nj6zP
T1r0Z/VJWVrOmN7AJy0EIwtz6Szb0M1W8QbqjEfjWN9me8Ag7NXQjn5Kp47agyghS7ZjmM+P4JRU
Haa5Z0pWXhQzsaf4Rz+dcrxNKoqhMIanpJz5DBlrRVMOBCN26dzbNMUQHGAmtPHLRJitGyEYidOL
rhueUgBIIUyOslr7WaXgr5lubwAtAc14slWiyN3bUxj7LYuQDjPZy1SroD5L3tMs28UdeoFR5Pqi
N6FDgER+3dVsZ4xW+81ZSybPmikbLRTNMewFCBau4N14WMK1m/xQoJKo104gAj/f9gKfG8wZkF5r
fd4UOGUjLA59+tqC7E2wsO1Hw6cIzoKqUiJ6o2JhenBnJi8Iq92lGjZM2VnVHyKN7joTrC4Rs1Vj
F9fSv3qgfYrnLuuuNY0WpERYYdrbbTu76FnwTTAD5FEJsPeDgZnB6yvedul/S+RRMYwhpD1NFto3
oHAMUMFaw6zFuxwboutW4DYIV4qi0YiJAAuSFtDi/pAfgTynIhrpbxBfAQI18QLANZu++WARWwTo
s8EttkQln+vk7l8jAERGRiEdXOe/Qsyb1mRft7ey4fXVzuxu6tf8GPkgRHDrl2xffAUO+PtADgTQ
RzkaIgRXwbaj/vwa7q62QpbpQbSUhOsS1AloIJt/teTx+tGKhHBOceyKSMOIII42+tp36ANp7+kk
eo1ulw1WG8t5vXGqQJXWw2Ja5H4W0hXmKMzFjprgQjsZeHB3ZxUTkI3izYlbCakARQrMuSK1Jwrp
0R78AbuVAtM2/Sm3rnppzs0dZulda69c5AdREkrgivhquxonGVWn5Q4sjkM9uLO4sXyzoL/aWM4V
SQaRjDLHwsriRiG/LHXY1Qmxp2pf6ndDNttZdVsmRGSmi+r9GUN8qibngkqjCSiNcJ7qTj3ixQAu
98At3mNnAb1EkVOEDizQUr4U3mcjcHEItLSLHkmIYTktc4hCBQHkZnrXkC2qo6NHkfWP3sRVhCCj
kyDtUvaX9wGhOJZlgHak2vWOactu6gYY86aCevHmPbmWyilnNeVhXYYpTPCQ3OXevO/JfuqRV578
hcp4rxeHfHaZoGC6HBF/hGupnObMVZkEfQFcBDIVZ8MYMOox2rGZHdDT/rPUX4Opek0TRdTsKBLL
aQ6Li2ZEILIsduEwbvd0978ZgNi6R1ar428skhUkmrQELykQ8wx3Bpv3rHqLhrNEC9EI7ZYxrGVx
d9YA/Pc4VEu0T0SjreuvffsWB5iWoT+kAGBVsaePaKlJwZZl2Fp7TJjoKLf8zPoDuGurbGWK2b0M
i2UI/dhdokb767fEZqlqLYK7ixSakb7roaNLggCkQjcyvZsTp87uyW1+Tm5VF8D+9Q5QfC1YbXov
bxzRKgWaw6M7KUPWpjRB71IBoog2L72yQGtFfpO1BppJXtURLD9CjPAtx7NeN2ebWoNORwMvy0th
/hiRgWm1Lzq6Ja/vrmhlizKv3I6hA50YsGMM/Hi71LjN1ftaRvp5fozlpc3ybZrTfxHQrZfFGb9U
lDqKfxYDSUPhKy3Ojj2P7eCPufCqEC2OM3hJAvtfRxfl9InfX+BLuzuJEHCuUdSuDsC2uZS7fIiB
AHc0XP0W4+aitIrgEPnbY5IlcBhQKG9rPmBSx5/TY9VHAje+2faz2lO+wRiYzEDNJpF1yQ7hXn22
5jNmUBw1PBjMTQZf+1K57Cy7YYdGQmeA/kr0lqYu8OwKR/TM3OyiX38M5xI0RWEDwgILF7T1fbyY
N9RtvPpsXNi38bxguaSOsmtSf3Tqb4VNb6pD/ZD7w/7fpM3X38H5DWQwwzhEJxleY7djmqBFAbDE
euxcNyCBA+RRmrJxoEHNcMAZOPUk645Eokn2rQByvY5FxVYmSmcprKcMfkBPh106DL7STPsxQiZj
yv3ri9lMOa5lcT4HPObgLu8KBvCQeA97Kezw6zSgFdiZnaUMEGuitl+RgXAOaEp7hZg1JP6Favfx
UlccoC/2iheDKH4Zi07ld5GWijaV80JZpxWAe8+xqfVDM96MRukr6YEAtVWwoyL94HxQjb6zTGZw
sGhrBt1p4uuKz56L99Kbne6AtQVuICoUbA4crI6Rx2tS1EQBAw1WNxHgcj9V+Tu1HnR9ctLsmYE5
M8HTVmkHgWffXKqCMRVVUzTT4ue5NCSrwyGO0DMDyo7aMN1CSgWR43bAupKxfMPKGJB80rRCBfhK
4w0emEH3aKfDYkDFjA5x2Y1bp9Xs7EbEN7lZNDBWcjkjLDUd2aQmxFUSnmdW2mGmY0QbqBHJoSlC
DzmznQGCtRD55v4USbcsfdOrt7bI7GBubUPpvLk2dxkma5o+A6TwHQB8RbfAZjC4+kbOePvEiKTC
jD/znlLimHcV85XX/jXeVe5Ibdlf3rqZM17IF/AN+z0FXK8gYhPpAWfScaDLWqFjr2QEpW1tOOoQ
iJ5LorVy9suG0GylDEH2XzleAJI9YkRLPzcfIOIMWTGBn9/MI6w1gDPkSC8QAKoWACNwx46YCgvR
8+ejpZY0wFXqwVHROrhg5cqr78uftbQXhRKb74r/OV5L5qfB+iKg4ARdzGs81VXlpHK5J7Ph52hs
mjG6IXBcV3cY4rinRQuMblg5MQHBRt+Wp2FrY57lMHqJXWMGQuSQr+8v5HFhQxmlRRguvR8oC5Gu
slva2iWongrppjJAnjgtfFPUqaLCCYfcmVjjDrE3dPdt0PojUEhx2zuJRgTnvnk/rXZ92aaVw+nS
xqr6XjUvZfbUSBXouX+NsWjaevv1v5LCuTVjaIegD6XiMizDS7IzoH8sDPayZSvxfVe+FNGj3L3o
mL5JzBsLZFDtGB+uH7hIvTgPF1RklgcA96BDvrSDEV1smR11P0qMFAWTiLt6+4ZaLZjzVeZQA9ku
obBfazrNAATpJozhgck1vAUEhp2qKL+a6Fml//E4Od9Exjmm1IARyQlQHYi1q6q3Kqyfru/l5ljl
384Cysy5J6NIp1nHuwqphnAP8sTbGb2qhWzrIBeQ7gN7aVXu9oooV7U5ibeWyzmpPgxYUZiDcZvQ
/BX48NAXBWUaJDyJ0Z1pIdkpDY99xo495q3jFtilk+a15k7Ox3sSAl60Iuk3FMZnW271n1Gt3snl
dNSTyotU9VRFfXqo0tyyS1lOHKnMwHfbd8EhqqTGLgOyG5rmKWA4yJCk3wdLesutNgTqS3mSpuyg
RBSjB2CpoYkoDt9s5Fotne9G1krdVDuGG0EZX5r0oC6AqbUNX2mGP/vCJYphSyx0I3pKiTfWphfW
By08x2bph5poOn+zl3f9NZz3VOrIbJoeHYfDhBg6yRw5pjYK7CiThc6sVIDBNr0uBdcaeJzSTIQl
LvBaH3H+ymtVZaPmRQrnXQI5lyJrkGsviZQJIo7NIPrTiD86ilZSKLBtVLI0pKRJvZMYYtvIwFta
2mtaL/BOIg/58ftKViMnKZiBsKLGky6YBwVcq5/uopfqjMTLAg4tBnLY7IhaHyLnErt4tLQo+gio
iL+8TIbiwQDe9kIliYlvPTiJ7njRjnJuEZdaydQQvXNx9orEga3PnTtVidsmsmhDF1fwRxJ2dXic
J6yTtOunZEEMQLlLRUm6NO3yMR/t5ILhtaWzeIlojA55J1v6kjxPuSiG2/oCU5cNzVJN3FkfFr06
0jFnU5Fa419Pv8lrnOJxmHYYR5XaU44EzQ24JXbzkR36XT83ToYBbdEmLEEFvwnrT+D8NE1VZU41
vbiUyFEQv3ATV3KGO9kvgFNJBNK2bti1sGU/VuuV8qyNhwHrjfPyMGeZ1zexlycy+NapnYtj5MXH
XFkc3/UstWWxsKEWuISywF4Azijo4/S38fbfgIEDQu/zLPmmZy1O+6adgPYlq2/l8CON/00deC2A
Cw+pbswkGybzUkkYBQaWkRU/yWD7oKCwF1zegnPi+0csRo1+0LFv0y46qEdcE6AoYjfmwfyhAvQe
dlF4wx7wWDN7vi56y22vF8mFgabWYYwbHNN4twd+HrEdM9NdMfe762I2nelaDufYCiOJ9S7HCpdX
dHLQjyBuOSSYuEaLtY/ASN0LUaG2HoVrkZxnsxprSGNmFBdZf2Ma8VUDScHgu541ByYZbg14HjBq
DEnqW9ZBKX+GWeFUxo5Wuds0+yoirtU+V+gyGMvctdJjokpegWfYnHbORNDPEh6k9oGN41LyaLXH
kp7a4QcpHlNW2/p4q/ZAFFQY/s/vZiU5iuGjvc6G/7F1ya3NQLTFIuNblGxl7CCHDDGuayKcnl9b
OQV+2gVQNyAz3WnZWxqpbqcfiv6xQggqOFyREnE+rcnKfOwC+LTkQIFerbiKPe7LfXzGbNaO+cM7
OIsEJiMSyXm2omgpsXQ0L1Crf27S7BQYw2s4agIHqm5djysl4ktrVWUGXdlhaT0e2sfZBYrxaHcP
ig/4vRawrfM7Ho3zXnIqt3MVp32Iiav57cv8LQdL5vzl+k5vQi2vP4cL8kCeNsQACMNjQm88tUj9
uEh3WWPcq6RauK3eMkVzYjN2mTqc4/rHUE+uEt+O8/c8GYB3ETrdWDhFkfxAaZDaShF91aRvcfpl
JKIqmuCECOc+rTIZdKNBP4AZYGQykPYza12QDQuyBiIx3Gs561mtp9NoXqYEQKuTU0nPmh671/dd
pAWclyy1rgN9DUwr7Q27HwFrh8J4GoZu1mqCCHczjl8f8bLglRlTlQGsM8SruNA6tLbpvqpZNmBO
bFSuG/DmzFblEqw19C1ZlOvcarBYy+Zc5qg1ujQgdvqYBwRDJVCJyS7ai53z5mt8LYlzVnKlKkWS
fEQKS7Nc5tenydf91BdllT7KIX/GJJpiUlUnhsJDsmUwmEDXkJkG4r7qsPCpzAsvJ2jHREtrbCDr
MeeOCX+JPn2lOqlYrK49G6YKRCI8n6PCb6u9md8gUrYN46yCP46AySHM4Obk2ga4r90CTzOtzWMc
36STDNJowDWNjzqrvAo8r5r1qOjfIlA7NVXd2VGTfAkqJXAAd/meSPFFUecfU3FfgAb7utZum8bf
K+dh4cw404wIdJWXaawdY2rAnBPYI17R18Us3v3KBvO4cGpSFVkVo95A0EMald1OB4ewWZp+OtSn
TLEuSVML3PK2PX6ujPctSZG3Wq4RQFM8hmXtq1Vox1PlJBUTID/+g6J+iuL8C6bK65YUanGppc6u
2vcuop5U/OpBTZQpjjQ+qcFbEsSCK1V0dJzDiQuwJvYUR5fqzI5qgCGmx6ia/Osnt5nBMPXPxXG+
xjAIiGnjQrswrzgYb9NL159Z4WIUB7l7QOfL+8LCJLfX75ADFnSSbPYfroVzzqatBkxIIsZGrbw/
my/jY5/4M8BZwJHQ2krvR0hxzw5xMOjZ36BwnD3/P9K+qzd2XOn2FwlQlviq2NHtnF4E29ubSlQW
FX79t+Rz70xvTU/zAOdlgAFmzCZVrCpW1VpLxpzFKa4DSw3kvWgA8WIX+fz3rFxSouWjXURs0Qhl
H4y4trIxwVMtv0s0lNrN9NE67ZHvUQLfNTsoWchzMMvvDb/nbBdh8hg9IWGNWmToq8zKAFaOoihe
nOzpyOUD6YqdVe3BHiZwFRfbsOebX+VTqT5Zcc+Bu9VD6Uv3xw1x2YGEyFd3/0Xl/fIj+P/bnbpu
LNhpnVgtuIpPZjo8lGp86hQ5VHi3o2N3Y1C8TZujpRmOVEku6M5rAEyvW/71+6WuWw2z0SmdVnf2
KbZ+qbHpzRXoh9VWkDYsh/bvnlFdNxjqNmkb1cA2l5qstse4Uqgv3P4Cb6gIrpIqr5yUJhtqM/S4
SrbFELdY81XZ7NtoLDxEimkrseZbMRPQC+uyn9fmDvx7mWf1Emb+iP04ESYFU16CtUVLou0caU/F
XOvbhGQqHr3Q34nn5DmK8HpRe6N1zKlHzabDc1RJdDQmebYx4SrMGl2K3IoBJOgm6yaJsh0UZVK/
NadtnDRPAwNVSWoEc1w4Rdx4hJVBl89bOa20TW3zOWi4/clYdohsfXSaDHzdFYc+Iy2+ea3cMQt8
RymY5OnoUDJCRFvaDwWW1IsgqTTPrl5bzjydWyGpjR3T6xtlUTpQ8s3cQxSgZa6aNxtNrVo3SYp7
W5UguD0bmT9R6SjXHHzPcTJ7EupBaCeCfxdCNiPbJ9TcNXL5MhbT3pyJ25T4AXOevXBL/mFaYbDT
9o5000urZhCwifx4xhMeFW0yNNsk0zYjAHNFUR3x0t5ZrbErm+Q3AAtRvWdmOLNwbEEPZPUO2r1O
WtRupE6Ooe6kJnOjrH1kyidrNs2864xdgRZwDrlIXktOrSOnZzd6+RbxRATOXELMNeNdhaBiHlWl
j3EO+RYUd/AI0S8DkMyfwfTGHV44aPVEwXZxsdfWXMUjyV7U3WIE20UweMkLlT18q3cbsi3/UJ3Y
H5xyI+qzXvexqryKQ8PYGv3YlZCvaTCQPR/iInKSDriNUZDaX8Tk/O1kVXkVYVie5WU6IW3JD8Nz
YfpkL71kxJdUv8Kwf0BQK5tBbhAYxI+6zfxkdk7/KUrXDNEhr2KKnfSDxmcZzjdpwtmAtpY6vkYy
8fUEOsUD1gSNwBxFtcOQpTspVS0oJbBghCT5ZA87hcoByzQ3HjayYTtt/1LbzJ0zw7V7TICiAx/F
kzc1pTvTrVx7daQ6BBCyXu/dYSp91ihuqUOAIkqYM+bybZxD+nUGjpkXrj29UPOjqGlozejcVLlP
tGRXFtStVdsd7du8xECBavuMPcWG6msmcDYL51o/78ta2xhF5uXWcH89XAgSJVVehUeV9TOE4JEb
6GH/PPiqe3z8XIhCwTuxFLAw4fCp74V+XXAF1w0mDnec6j3SM9CzlGiA3Sw4rp/+P8DfEbzFDYoM
D8JlBdH554V69gJtlYHn0JDSoMZHwdFCd5IP2tkbKUz96UVUprs4SXh2KdaNIzLWbS/PyDzyg/Uq
Jy46770WkJfyvX63JPc/1yJybqzvKQLl3sv4/l/0XQQ+YN1XstUiiaFNAB+wCNPPXh8Wp0UFNHfM
r/QZiDQv3RFPEQTufynn/JUHrVtMCVPYXEjwscu4aOHN+zF1wYRb7XBFQKXkSk/xJ+BxkKCTtgyP
UeLxMTRAOdWlglTlXwq0f/+Ulevth0xnqEAvtlY/TyPgADOArDrA+J3tlUAD0ECYcYtOfeV54y7R
TSbhab7g/wfqxoEMos3pQEuXGyGpfMs1whfTIze6Y6Pl1t+Ox9iH6qcKTFS01wFTErxlBb5x3SAy
x0bO2hbGyMG03DDJIxxuUDH9KoK6qfx53a0IstCfAZWzixZzPteyjDOPtYOG+tzMD3Ax19cQnfHK
c0WtBE3TUdZOWm4DoRf0jG6HsnhpMkVQPRJ4q3XzZ9LHSOIMZzeko1NLZVD0Unh9MyI/vG76aEMn
NTZHrJZovlV7aBb96o2v0oTYG+fh2MRbGSqpE9fAPBjtSmLtm+GX3bx29BTp+g1ERnXBxRHtenGm
Z9+wBOVITFWkLB3ljqwYYUkmwScULbHK7osGymRxIcEfy4YL4kEnk+zg+sGKUpOfF8b5NqIaXwtd
kp+niuzqd+njQkjeOtSHxKOzjAXdsS0QOu6wyU4i7b7FCK/kfWsoUmumkTIRDUaqFo9GiSYMJiyN
ZNs0aMLofJdQtjFS5l/ftOD6/dT+z/YsGXWKkVLEOWJ/6rnl6iBfbzEYdH2VH5Xsa5tbZX1xq0Ra
EuOtmU/waDNK8BBOGGzzMGDeairMLQeaA+hoEO+iqZmGkT7ajl7wxJc497oSDYZ45A50ebtQSoq3
zLQf47nwgWpAC8B0Cya/jxjt0SEXfGD0SVEOVXNTjOWWqccMKtNSYSH5Gh0QY1NXIbLAPAUe5ofS
6+wYK6h/2QlXUYwraQAeqHCQ3/GOfyCkvb9+lKIPtvJlCpjbOElw+5NJhZ4biORKiPZUglUuwn/O
MpJ1z8eScqXIDUTlhQUjD/inNB6ibbKLPUgvHcwAjGGLAKsa9m4h3Yvy839pAPwVideo4LhmFZQ2
NLRKxyf0TbwC7PeN8mb2v0yyA/zRz6Fip9dInUUbF3zJdcumxAxti4rF0qTVoIEbB5G0/TbBha/+
xP/685eiObVoKkPwVdcicfWgKX0X46t20ocCanzjd5EKQpMobqzhVPbUROAiQGxq/WoLcJpr7zSM
NMZOGtieEWJkSXPV2Cnu0p0oyxFlVj/+4ex+AJc6zqT/OdX/kEOg/iHdyKnzNbt60ISZEQptSL3u
ULXlS5+taSSaysmSWS3Ejhi5c0BAtzE9K7SDaS8UXhOttvJwEO+WFYKGzv97trdYjYWWPwEemwhj
hchcVs9XzazSalYj7dQrmL9PDhMWaWdBVL/IQ3juA1auZi7SvOUxVsEAu8vuc/BkmOj7Mr8+KpVn
L6RBxFdiaHXGm4VHI39KAgOQ0t5RAZM5guaMh5kwYxbsfY3takqri2MDrZYirzYEDasstSDo1goK
FYKEYw3uQpN2MumEhKNQyk06H604EVxI0QqLRZ3Zpz4mVK5spBtTM/tVDLa2pBAsIXLj+iptUvR4
4sj3lv6CFjRvxRvzpxGaKveYGvQgCejVvWPLyydL6k3z37wqBWnNGqlVxlKSpwa8TgN1FxNvKmRP
sp+BxW3BjiwDbzb8jhw7Jaokmq/vRc1Pkd/TF4M6O2eT2ZkhKygML2M3ulvvpuqQ1R8NTBgqAyQs
wbMSO/p8wMP+KGJCE1nrygnNg5UZUQbHXkgYrB8wMAH9jNYUlPIvAmXOrqq+9j5I7Kncwr/G22K7
KKeDCWYng1ArdjgoXl3bwJDRMkLZuA1YZlPH2qbTLsc7+np2InrN6yvPVJMysliCwx5cM0xuoO20
bTw7bG4Ht3dHPHELDxFH8jEVA01lP/U3hStSFBJFG33luAquNDnvfmAqSkD2OagKDBhcH9TgLLZv
6EkU3wRXeY38mtUR1e0a2dJU/o7l+tCrieALC5pT6Jj8acXUjBRzrJGop1sI5WbuqG8iyCLJgQEa
ukPxJJLpERiusfJOWSJB56xBBmbMLcb124PEQI2cK/fXDUaQbq05VDOijbQa8eI3+8bL2vsmehtN
r09FGEvRdpYveOYE0NhDW0NBmSG1UgAsVAeMBA4Rqdxf/kqWruPJhFkLDNj+uQyLRsPkeJiAsHJy
l0mpZKdvv35Sjo3IzJc7/Y831d9rrUcb9IwMwBuihk3a4lgMt30uoXECNtMEgxai2tjF8ztbbGV+
nGa2kQxIbzpARVAi7HYSWD+u24Lo9MjK5swhblKjhrM01O+6AX9VMz8Pdb9tqfkkV8q+UR57UAHE
jbnRQMjkykX7ev0nXDTHs22u4iVv0ZDPB3y/yv5siz5A3w7ynQQtgpfrC12OSmcrrQwSrcjEItNU
AOiV3EtOHhS3bcjczEXHzT50fuQ0TneUKqcUrby44Gt2s3zqs6tAo9TKc+lnUhFo43nXZiGY8u96
D97RLXbQQwX5SHYaDpCk1h1RmeNySnK28VVEHMs5TSWwOiIhUHfqDrSHM2SnnMIrwcPb+VnkgIWS
QwEeShkpJPREP+Byo/jsB6xipaYDFJLmmIldmC0MKMxtgBUlw28uuXnl8ZduY/lDAIRD2CNcQGRG
NsLJvpNlB81YbvuiBOXn4XXtg6xiJmYZ41FfCnp5hNkknTlyqj5KUCurbaI4VDK8vk0++WA/pwXZ
QUkC41joyUrdRzO0rpI9tJw7iflILJTFAPFBrWxjA0QuY4yF6glYNRtHIoBGTmruZJDvAaWN8s27
JEXWM+F/JXaCKZ4YIkvqsKtbQRdVeOArp9jl1cATBQanG4ZrjODykCunRo9M7t5JUzhcK9xE1yAW
iimYGm+0ATioGGU3dIDz4aXAdJmW6r7dPSomvYuL4b0FnBsIq6J/0WYhJPJixvqXfQBY/ef9mIxR
zyZ7GXdFzmzrjlkdBvzTdOM0iG673RTMvuY3kMBwzM+pwzbEDaHF0/27SfxDILACiGyMEyQUMu/d
vC78KCHenHwZ1bGzcscyQNoOtGbOkTpLqktr7hG72sSK5GUy92ylxxUCjIMOztiyg63NDHQCESSm
a8E7SXRaK59d87JUZxses2ht12BQhoruwO7t8PyhqSx3BmluXIvAAtfd9D80BCFTZSRRhdAHEnEs
Wgdd0aGvKm3KNhZ0Qy4Pv52Zw8pRy7IeDRWqYaeEMLfKbDdepg/IVwYQt5pxlyq3ta0ELRNR5l4P
uZhf+dMOZZVgnCXFwG089JvZ5NuKFoFpCEVMLyavZxtcOeRcjuN6zjFsW4JwAmR8uI/UHTPl2Mi/
bDwVxtp2J0sOzek1gcSXMliPesNdxgfRa/Xi6K1lEZUoECwzf7r2Z5Fp0qjVaHVhnzT6iSHvtyjJ
/LnoUP7OoUqWOWk2hYlK9jQSGdTlDuzZ0isfLNcsSekEM14u/VR4VhyC9nveZ77+JKkOumweOepI
GdGA0/MT5Kx0KJAKZ90uf4u/TmBNr94X4N9KOhhbk3yUDeTVVDO4nnhc7nL8vdM1p7putzYqq9ip
HtKN0XqYSMrNbX2MPIyA7eptdY+4wO/kNGijoOxc1HIkVHqv/wrl4osVnxlixralYGB4Zd1ZrqWY
NmTLt0bAQ3WeoCUQxPPoUbNEZTvl7/qQogzKbiXd+My6ag5i0kiONBo15jHximzicsLt73Kng/a5
IzFMTpq1PjljY34w2UbVjyMysniEnkw+3Fh6w5xmGF1Vwwhz6TWxBqOenYG/xl37Oc7x16RST9NG
l9H8O5KlX5yCdvIug1CXYSiN088d2/RJBM4DTXqdutmp+WNSY6pY288MdwL67hMz/VFRA54OHq8s
qH+SvYXHRlTtpF5xZtn0BgkRTedQ5NAdoFU8MlEXMPwdlMxcmvKtNilhnvpSzII8AfV0KeMvMmee
tmxStiqU/BIVlD44h77dS+QGlK57SKretqC5czCm8ZTN7Vatbcstc8RXFbAwiaZbuCkIRc2bAVxv
vN6oOvT6sJUoe6iGY5sA0Nko+wmYfuApNFDiMos6rVU50BZ0mP7K5HszvW/b+2H4rcs3hYnCwo3d
D27EHqeI/k7j1o154kXKBy0tTzFi7upt8njdci5lr0QhignBYOhrWatkouBzNpdcYyeumE49VgCh
AGvSfsZ54sCHJX3nX19QaKkr/0i6uYbyKSzVPE73YMsL1G8OtQr2np6QDjgyQu2+8jEfcSC6M35D
6wzM1wJ25Uux4Py2rHLWKc4mKtv4DQRWFtlAgne9SzBy/z/udeUGbZkmMpcqHSoqpjsWz1XxSjHE
hCmjvQXFmb59rYq7nqHCW5V7u3sbgc3o+NA7RW/YrpmQ3CmaxNeZ9apl6ts8RMUOgITGmXqhkPml
aHF+JitLkEfNIk2JM1kmS9kuC3UH/CBbsWzTJad8ttB6BGkAndnQdDiUir0PydfERDzmP62Idbp3
btSrZ2dsAcqEmVSIvlujh/fJRpIVMDQnCthu7GMkGVtrRNsyvZ/yITA044ZT06NG4atjAgCTfMqH
wS1SFNVo7QEB5vLhN1MmD+qLXlJ9oXbkFIhotIdKR8K9VI7hUPqg5x8ErAKQg0BVrtYeQURu+KkC
Uh1+d92wLtvv37d2OeKzyF4YIyjBgFY4VQkYjJvfc0RB+joKrupyC64d4/IrzlbJFaO3ZAsPKVYk
eP2g5hcr8Hy1o2C2sOkFnujiE/78q60cQzfKE6Tp8gUczw/x1g4Bj32ZN+RjdlHQ90lY7VTA/sjm
+lleLJOcr7tyBlDE080pRS2rWcRznosg2mphfhM5+mYQ8t/8tAiuHerKJSgstbLYjqrbnI07xYCM
MYMenw+XsImS0Z9azTes8agUjLp2o+5aPJSHtvCASmPuUOdhRAANnawDQOd7Tc9a16q1emNx/mso
+e+U1qHSKKCKt6Hn3h24Le1Zke/UNoKDST5yoFarrt3ShLmQW3K1UkXO3S2dhIIF5mTfzAqkLjEI
nUDe2pCdEWMUbpdEN0TKqKhCddHCVKKbtmWapmKvymDg3YTGrGmwk9lmjt6U/iRbD0MCOkXe+zUD
xEhWvLh4j1i/VeTcBVb2YWYYGB7ZNhmlgMrWvalUgpnhiwQkyJr/+lmrR5iFWVGAjSZyqjvLTwk4
D7/GdAqU+ZvO4P1QAIncU0tGIo3RcTzAQdUPspvX2riTkNxHJbgBm51SqgE1ZTfOgtocvJRS6Imj
TzyBd5vOd6q9b+zneXhFpoAJV1QM5uYBYx0oV7WkAFMQmuJ2Km8s9p2U76RUBA/N5Tb9ww7P9rjy
kTrmk9WUwoVo3a5JofpW+Jn0BnSzJ7heF+PK2UIrX5V0Wc+MdGRQlUgwvT+5FazOuov5Rz8sg3DE
lfiXDLXT6+suf/ba/lbOixdd0tOMs9NgQVym8SebClL/yw7rbGcrh2XKc98w4APwyMkfk80QGvvk
PTsutHjcNzC+DAj69GLdiohcLxLznNvnymPl3JCJRXVy2jMHlRuIQ5QhnBbUDlDxA2LYVSH3rbgi
DkfRka5cF6NFm6qgrTpJyUeBI+VEFRypaIVVDlJaeK4NCk6USCebg01DZeF1s7jIvXd2dusy/6hH
OdiTFHZqc7VyupoeQVntVinAVxkJzQwzKvCURbLrZRLQutxNc+3YgGZreeZJeibwNRcj+d82tEY6
0qIwbUND/t3qpU/KYW+NGNLCzMr1bYuWWXm0tIoNucWw08ksflXyQwPYKvAygnT3Uu3q/GhXLmUy
Ib4FyVh6S6yNEr/VFkg3dQ0lM7sG8Zd1W4BmUEwQIvAvZLGpsyxFatsRjjylt9MMjeRqCMxKex44
8XP5XbOzI4myF5aBNTIS1FcuAvnP97tyMW07ITaCy/HE0m0RvVmAKsx5v6/NsvHBPIeIqnpNkTqD
Vh9jAs01awjy6GBPQdelezlpNyn0u+thj3qYNxcPuW5AGcJ24kFz4L/CEromcZILvpLIFFZeSzXy
uMV0Hb2l/cHi37b11BtCHivBRSYrDzWkhkXGDtHlP6gb9JZ0J8J4wNIVSfdVaL2J5pNEK66cU2cp
NLbB2Qtdx4BptWNxW5StLPZ7JaSQlXdStIildo0lxiAK2QJf8hSKef5l5mqZ5U9EmqwXmzt/W9g/
QI0sAZWISXBt9Xfu8UO5q58SlKkfAKTbDiCJNIGjx5DQNvUTTwSmvdj2P198lZyVvaJDyhKuSQLB
nArRUWmXTuVmrrNNrqvoOiSONWS7kX8B3IJ3AfdGCyxLugjyeN1g/wF5zFTa2lULIAXw2d40WrtC
fbfgs697yIv2o6mY3rF0WTfWQw6kNdrILht6W/YojyLvBDJR6wQmdNFD/r3IerABsFuVSbUR3Uy5
fJCU+DAVDKi8ez6eVMzSj12+SeRaEFQXy/+H2Z4tuvqOQzulAInVDJrfkAKVYj8qUk9b4IH9AnF/
6EaR6JvgLNfDDizimFDsJga1CWlvkw1MZXv9a132vWebWsWaJjFqtdC16IbjLuofrasFoHskthOB
Bojuh/c8kNB2RGspc2RH+cgA6FSc9tDcqBtpK3I+FwdsydnPWU7kLAipFlqJMZjWQDkNjMBd6XZO
ttWD+oF6vcCGLjuFs7VWYce2adskqbyknVrQnaq3tnWAqfPoEweGC4UzPFzTAmP100v+JNrpEh2u
GdMqemjDIE99rUc3o/IrK3/nmgWBH1TtoJ11/QsLj3QVQhgzWFP0JXyfhVyaPeoyRESibTdV0ApC
oTdHbHyA0qfTCpHrFz3O2QmvYgntZDlLzGVY8bX1O4go0V31Od+j7BvGezxOvXajCvLAZTfXznUV
W0qSyaaW9IgtQ+rXw6cJIHGmP6WqDXZmXeARRGe77os0akJnqiIJhgzsVkVo3k4n01GDMshLVwT+
E3iDdYdEo5g3aS2b39moyFXWcczq++u2Iji8tbZsDdctz1rDTlqLwF+XYCV6GbI3eelWKCLWZlu0
2sr1SHKZUSkvpZOET6XbOMRW29KJjsAZjqiqxFCFY1D48i1LZ4HW5skmoRlKO0uTZSC7TAPd0/zb
KCV07BsgWmvMDXxRdAuBGXTH8j7mxFPxHxnpd2uDMlBCZAATSVHpbjW+svg2RcUaLVQXvD1ukT+A
gc8B3tGdGOhLddkzeOr2me5L2je1U5c24JNm90qWOhA5cVKwjUCA7baco22hqzcxV3YaJNfqiTo2
tQHff01JDo0H7kWQIo6kISgH2AlIqurhu1XvJvW27W61mnpjAYyx/K4kmVOWsTeMX3NybNUnu2Af
Ujzv2dzfDBb9pCkMawHxkyeI7wU5GZ6VIroBR5wXmZHXQIDvukGITG7ljvsxjoesR3SIgb8xpfue
iMiOf0ZAr1zYtSav1JRxHsmo7EaKFBrSfOrZBPg81NW4OX5XFT/UkRFGqvJsG0Pr6GUWgJF2087F
kWrjQ1HrGxZBaxl4nVjdd1X3UGEOS7UeUn6fF6B47Z4xPoVm/7eV7hN8t1ELxupxappdOXPPrIOy
GBwmw/dmhlOjJ2DZWRA1vZcCc94BAL0UkoLciDw5o49dT45syLajIZLvETjLtXRwCr3qJOqQFSv9
a5fDMM03Xf34377nKhagSNjOBIw8t/0w3IBA+lDlz9dXuDhVcxbBzZXPN1JqKFICk+kC0Nx7JLB3
+bZ6lKGUbYe6CyQt+Eta8LFJuxaCgV70Oh+zQARdvsjWev4zVnGAxnUZ8bGyfzyz/kT9hc6Q+/Kh
cdNd4QqTiYtvmr9D3VpHOBp7ovdZxO8mUwoJMf25tbdzot2OBBmV1Lh6HwdSae8MNvtKNjnyxB9R
9hJEe4ERrVWC1agv0avHQ2dUjE2eQdIuKQI5p4IyyI96w5VbuxYITpvegGKfHN1UI/wjTTG7j/Lt
mB55Vj2keEO6EL7SnNjqGqcqpQeimi9xX3oWbQ4Q4vkcibGreLExuyR3uFyCmABYuoh+l+hs8/JX
rZvyq1KBX6Z0DAUEf+M07XmRPhgD30wSWKRnUtwZ8e8UTGGFrXiYYfcH1PxZhEFaW/+c25cluUL/
3cyPkGP2q4kHutX7UqseNNn0gbONWOJMYQaSwNexPM7Rb5a9xLaMDIneqZMJWcAkiJjmtwYDmT8G
1+v0YMPLRxq7l00MpQCiULda2DBlr+Rvcxvvi3zya10H9ZjsMJQuMt3y+5nti0w5jXF+35XVHn/a
MTFJzMjYeKlkTAAYYniqbLQ9r2cHyk5MkR2iJ24ij75KUIasW0Hmcql7rBgqHmimapp4pa08QWzn
FVr+BRjAtvrOfjY2MWYbHK64WZgcG9+G4La+l4PI6UJya+HCAIQgQnRfiC5//IaVq7CkkrfmnLJT
pN11tPAx0STYpvnPbPCPFVZeoGumWelSBJdSCbveBNeFFQ7YZ8LmzXW/d30lYz2dlyV2rdlVhsIg
ItcEaYBBuemgJgNJq+sLXfJsZ3sCROTPJ1Kjs5hFJbhvo6fJpZs+pN9Z6kHDqvcqp/CLkPSCR+IF
p/LHiuqfK0LNWpcYqqsnHU3anHSbaSQeivaCj3W5HH/mQ1fZxojZfk2ieNXncuWP5qHSwfraTIHK
953x1rdo76Obn2aZl6EFwlPVVfvOjUb8O6ZD5OH1+kn/gEKuObnlXM4eo3rNdIlUCGVj1nsjFBB6
uXCaLtnO8U5ptlBHcnreBuoA0vZO860BzEhVDTZZaEfH8q5I0lsbM65dhF6UQcOWyyCmPaXQTxhG
+72hhykCbf7425otvMjmcIAkGCm+phiakmnkFFXn6oC22Vbsycr9pDZ+wg3g6idP7p7k0sThADAg
J2Ba6QPW3qT1r1ztINusiWxu+cLXTmKx/rOT6JhJJRs1/lsINbpd1walNjvzPPWONRFAo72y3WCW
dqNS+5fMqWtln9e/xeUe0ZltrPyVbqIRy+WaAMBjh+wZXLa+8jnrW+JGD5b/H3ryavBrHghnwpYL
dW3zKzdFeohaRww1iegofWUbuhtuc0dx53fxnN3lWuHZNlcOy2R5ESt5x07yHb2PdsYLmJwGR2PO
wvmn4pb7kqe9XT9bwTvMXhoDZx+XtVUUZzlefRX4GcbxNgWzmzYc0QV3MmTc1xe7PCXw9w7Xrep+
niMjkQm/g9CnRwuvCsZNAhr9WnftvZjP7uJc4VkiaK+cl0qs0q4YBXlKjtHtBgMAUmCAXInTcECC
z5t+V5fVs8xA2hWBMEkttbCbMcRVVb8UXtdBX7YujzDqxvZmE8bk+X88kNUzGFgm1lTm8gN3c6D6
eTDu9W0Odpsg9c0bUc/zQpySz49j5WMt3lZDvqzGciUw8jYg6nuTaA6LUsGXVhdbvXJv7JX7lNQJ
XR2O4ogWR8+ATu2ScvY0fmsoaNcfMaGyyQpljxiNl2UC+u4Mc5GhVRxANOGU/KYt3jRgebIWCMEK
aVxfASQQxjEIQ1pkivdZ/NlJmHJvnkkUixzecqev/faVw5O4aZkxa8jJLqgjDY+JtS/KGjEmcXO7
dqv2mAIUUcnjoU32ulX8TpUytDHyWc8gdcCManfTYB77uqmIftTKB1IzyWjD8EJMDG2b0qeqUByZ
AZRA76k0uM0o4nJdjOHaKaw8n1pacsZprJ+yPAM3GHfjRHWv70m0xMrhlfMkVx3o50+S9aURzVeG
Ory+woXs5dzi141q2lUGteeWnWbMDrYlpkFqzaVF419fRpS9rDvQRcaa3M5mghfnQhhVH7PMb3sv
OUKj0U2d6h1l5G+jFManS6n8HxtceTgSx1qrDjjCCbilKJQ/hicKGkknVn0TFJBblCO9VnIXjqzG
Bff9fhGPvhEl85dG1c+yRN1a+TFiVhlyJOTaXTC5E+T48ocEtbfWbfbpi3zSdiDQwyhH5Uq3xpvy
1hQCS/phollZ6x8/YOXaKCMSpTQlp37KH80GQ8IUCRQaigPYSvso5NYB6Fu/Y+918i3FN2o2vcna
4wR1EbUbjxAm2QzTnWLeSTPOz8y4nw0KWJMPPJkfJPJ93V4uGP4fv3blHZNibgfbNvkdjTPIW0KR
WZtFJnmhpf/HGisvBr0PeQRQkZ2y6oaYuxxjVlbb+KrGfV1FykgnlP93LegOr+/tgqP6Y92Vo8JY
TU6phSvHk2SrQM9ktBQ/TuvHSGvcCqXEoqHe9SWX47r28VeuKkl4W1qYTD91bAQVaL5tm3JnS4rA
mVxKX/7Y2spfaaVe570BxqDOxpi6Mr7UlQpSjYj4GXgTU/tZa24kKeRaH0aZedRSU1hqWu7zla2u
8zUad8xq6mppOkiaC+6z0PTaV7bFZO5TLMYlLvf22nKr96YWQ7cAE2bLctWWQb8M/E+sdHsdLOqH
uHcUqIUAcuZIofad7qRbNERtzE11hme8ibDFF7KX89NfJ3NlUqp6b0NRQOq0XVRabqEDQ5+rTguZ
uusGtdjotW2v3FmRGQUpOO6nLN1QDKCQTPEY/cBgzsZqcoH1Xpqm+mNjK99VUj6A4cdYsuKFDAKk
MOYxfrA1ye/2GoTp1Y2qsTDHHK3AoEUnunJDTQqoWhHh6/bGnlSbUSchr+9TmghcwqW68B87XPki
iypNqvQVOTXZfaI8MdDtW4DYRFCZSxApVfImG69jNbom3vmdoToWuUvwAu7rWwvsY/F4S0ARoUSJ
l2L2UbHuR4tvgP22vKxkAlYD0aGs/JdGopZkdkZOU7vIHr5Acj7IgAYltBJ9eIGLtld+qyQakZsY
fgv+yh3xfLWrjwJnosqjY+m1n0bPU7PRWy74HotBXTPvlR8D0HjUikznd60cvXNM45b/R9qVLceN
K8svYgQXcHvl2ou6W7stvTBk2eK+gvvX36Tm3BEHphsnzoQfFeFqgFWJQqEqsxF+XI8gHlaymVci
1UMh9bCxZERibeFeGTjhvnfxXIWXgcTizchyFsWmYJM29pPYoKBYqZGtm2gAnE3Ovi3xcGXfWC4A
Avpq2jYZkozyA92FWfVrJpwn7K3RznWosNLJqmQ2SZ0ik1rE2OKdsmt3rUu87MBTiORgHNvyB3nm
UC+lOMcop4kUsbFI10MeqQZV3GBJxse/9Idlb1eFBkgSgzybDGDbU2ztsJCYhX5/SJ5R5HZibl7M
+1IM4Cz07jTHYNylg7iUqPZeYbyAmI7zsa5bUVl690ai4aDGWX5pxFsSYKB9eKrC6F+dRarInA5K
PqgmAfUc+C3q2JZA8d6kIG9vJluB/IVVTyIHAHmrYr4UMKkrZFnILiap/LBSPZDYexCz56TsHIRQ
WX5vyKEHeZSKEIobdYtGj3VUnis17a3GEM4jvS+kZK8bo9frKMK0yreGq2x8PQRUkYH6rKbqJDQ4
/yrUtwtxsClKRJPSurWGAdPRuPtXMaCyWrAyXnZzs0P1/q+DHlJyTzEmxED35AWhxesy4lzK0M7+
z5ADjS3IwqoyvG2d3lnEv9BiILiV19Su4PZocsIwRWSlUCX1cOrakSu8BO71JV+/DGA28p8/AZRw
URP2SG2Wardc/pBqCTqzP6TgQZR6Rxl4h8DWfXgFn+pn084KZtTYyDHJjC2O9uiT2auRG70Ujnoc
d+FNfpPsqtNBgI4kWgFksBRlh/h/4YL7xy9YMvjVLzAg7iCpBL9AbQt7kqFkp0r2EPOuWbynoM+/
r+y0kVzVJIXjKsrwI5a7xCOKski8Rg7UATyjaD9mJdQwJqKch8zAPLAsWHJZ2+XEO+s5iPFZ2F79
lMCspkgFP8VFxOwzdcEZ7SdOuQxSYHYYIk6YMLYlV9xJvAYSnmEGqgJNHuawxIXMaFSXDNTX+qMk
SDykup4SQtvrn58U/XGSKojIZSawNs4IJHV81sjZcKhTxTaGIFM3TG3hcU5ueQ8Q2wGkGKYsE1Ex
WMq/Pm0hvp6UykUeUSudBPVVqie36mJMeuFS0umYsUxj73rUbm/rl1HGhUlBpGlqJ7AAmmezUJxB
/RVrvBb6P2Q6X1aYS1YoitqQ5EjYEnV2Cj3H/K6M1w4JdboXeXom9ak2Ohv7wvuc25nil2HmRIWc
tdirUpBhVnEh/qR2fcqfdCCi4GfAQPOWh8Q8g4ybNmY0RyQkGMrEYHbV/BBzzsmy7aBfK2IcNI7j
KQFjTnaZpks67gkqtV322se8GwvPMZgDUxQU9NXQpdDSnAyFOnX2UqUZJ+H5A7J9rYa5FgVF2Rmt
mgqYYZU8dEKA422nPcw2uknugmN04MXYVicnIPvLIHNQ1oqcDpmgY/sG9SgVxj43BjR3VLYmJmd0
stt6ltpheEQByBaiYnc92razkL+ts/3sEcaXOnWCO6oo0dXwkCYjblW3LviSjobCu2H8oVT6ZY+p
6VQDFVod8YwsJPAHEG5Q2wh34eBC7BnstzWy/4NiZ672LXlN/MkPcDW1wkvmd+iIBOUTJxy5v4dB
mzmaZhKBu+6iVKe5K3yhO9eqiJo1rbw6uYhi7aZVYtdF61J0oI8iSJ6j25wmViO/5sVOSJFCGbdC
HNs0O+TqTg3vs/w1zE5om+T5JgePVQa0DNobJO0r1CRuOlf7wIfy0H9xP38z8Q6N4fYcbCwQTHDR
13l73U04sacyqLUMaNX5jCYTbFGFftJG9ueRd8P9lDb4/Yr75RwMVNVGKGuNaGaX1hlcyQFN5b7G
M214l6JvT/BzL3xoPQ1vtTyM5EUBA2FSLFRhufTQdKF4rpTeGUI8oZTmuUgzW0sTTtDxTh+W10fP
MMIVBSqiACqxwUs6zXbaZ1Zl5ujIAu8XuW/n1G0znedBvIUy6DbhoSIN42whzWz2KKGOe/VYeMlD
u6udfD85MD5c8ofMn3lVTR6wqgzOiWYT6JIApBGH0K1KxRaGCakpMhotBsMSqn+G6OAt3KaCZqdy
/I3gkVEmvJvfYuaKj7GN80ORdUQcFJCXGA+jGUOm86HpL2ZTWV0nWq35MImCcz14eJ+b7Z9v9RQM
rDrOlGQP/VQomiyib91e3PGY8zhhyrbRdzn4jaMKAFF1+kVPZDdOp++FxDPDQ02NASK8MZA67hCo
Jf2hxKEdj28AQrDvRz7YhR2aomak3Wd6act5gedh1apUP6ruaFKCJU7zJkJDMPOZ6C+s9kaAhur4
3I+1Bl1qKXbqyK/k9J7zETh5kMZA2NQ1cURBnHVpJw1qyLeT9miY0akyTvoUuIH0EYSR23WGlWBe
Py4c0NYisea+7/M+EYNxmpEZoFpE6IPazxHdheXRSKwcPcL0pkCPTWbHD7xSO88mA29pQHOBjPhc
WQsdI3o2zBgC5Lz5uz8U2v+Gb41J0CQ9GAK9wHVhUQuSbQ0yTfFTDekKq9X88LD02ohoILMjNJ15
0ACHFnboyGeBy3Atc2CObQXHgHhVgyIS2X0muFN8Z0Djuh1ELxqgmiDWtp6PdgKKqqAjViq/qm3n
ihD3hJAzkEl2iAwCE5BEZ+hnM+XLJKFsHGg/wB112yontX2LKswDCLETZzz/4CTTGoOSVacIUtYh
mZ711pogLk+Sp1i+nzteDP/h4efvr8X2jQupuMyBNRCQOfUO3tdcNHwlYADv7YX6oLgbT8Mu5wxc
b02+rZNdtks8q9Uc4zS9csnDAR2NeQS+lgRyjOAfHjH/XZVORXRqoTS8PPPR6hSm0+TX87GQ3oZE
2HdaVmNc4jUsI9dIqxcORizZ3m+Hg0IwpiuBy8RkmdHnEXNVkQGgrqvBF4YQjozaRVY9Z/pZyM1T
DYcIMcxWTHet9n0cDP/6D9hM8Fb2mUCltWRWhiFll0psrCGGzFYS2HoboJyDkf8YzKVm5F03uQmL
K5NM0KrtAI4qU8axnJ3HLrKMiXfl3USflQUm5whTMxW6Rg1va+Wl1h5UFONIxikb81bBhI1EC2LI
qZJh0rmzGzTpYwCQ8202E4evZbA3pUoUNC03sQydHsbY9NL2Xe5fpDqzxexDnNQd+Fg4JX6eSeay
BCHmsQwDfBsj6PYdqG9LOXGSMvcN5aFX7vTsVmpFzo1oO1lZrXOJkVU9rWnKae5znJNJszei+pCg
Ba5H4X/A3bMlMbSzGidMtMPMo4/iOD97uyknLQGbUAbekAFa09FlBC9Prnyby9Ypi1cMqF93fHlJ
Uq4EO3unwexGQmMBPmOcohsJ+WhkLe1Dze24zxxUhOhJgN5e8EBvtO9t4ZqH1oYwBJ/5kfc7mIxA
kSvVqCsUAP6SZYlsDK0LGD8urMmpDumFckCYEysqAzJqm0LnM4VXTRhCTMCCiMFDztbyTDCggiJX
NdIAOFrk1W7uzxUUha2hQz26BwGvWd635rmVXycDHf3Qv1C70oYohmcMmlOIhxIT4ElsxeN408ST
JUiYLcD9ujQEW1TfklzkeQLv5zIIFQ9GqeYUE4BtqcXe0CogttQb3A3awi9nHWOcGAoXugexItGp
NIrOEab0penrX6UJdvJswt20jbx6zNGgMkDPomybu9hA24qRhVYoFjdkYbdUjXaw5SrijEpy8JW9
WKE/PW2HZbMJJDLb/pxFYBfUebS/HCxi702moU5xiJ4JPFfpfp/ldje8gNrCpr2E1tMPPXyRkfVf
9yMOIrD3pk4qdHAY98iVOxMc4BEyR8MbY81qwbgVgole7MLddZNbzZSS+gV/7BXKGElJu0ILb4On
DLe18pAidTxixkzyJ08/oHUY6qrZk8gr7nC+Ins9mVtchSDWDeqdEXO46h30oazA5DXB83aUxRro
5XZpikOMSC807N1axchEk1pTMjml8DZI7vXt5K2KwRpQOBoDTbCbpJpdI+psIrd2BhG/62Z4zsng
DZUlULtHc3aRMNBdNm8iePGKntih8NRM301QxdKapwa1nUCvPIVBjTIKdFPPp+wyqu/1/NiFxI7Q
y15Mtwmpj2X8XQ0qb+oyd5KhjC5Rdwa5Sp+YftZXnKnIZX1XjjL21pCXVAnnBJ+1ANueUKh2j5pV
OIqHfnqSCScR2q5Yfy2cvTl0lVS3xSxml2JsbopU93LxMEXVoSh6p6AZ6Hl/RCMYgc2nrud1D/F2
nb1BVGlUDl20eBRae9JjfdJd7RLs+kUfwhb2upPso6d/5V2/jZx2TWIKixMn+3gn7bR9vl8eFHkt
hn9Ymq4pmqSoOjQm/5l5CUGaJZU+4mmotAZXcerUihzIDT9L9wspHOhsjlS0eCxBSwj+7jtfVpfD
cZXvRbMY1RNB2kWSbNf1p0lGNmtaKo8n7Q9u82WIwZ64zyB4p7ZYXnOqw9AirWwF5eArRXgUDMMS
AOrCGFiS7Eta9b/h+pd1BolQecq7JMLmLiIX+lG6IW5+KB4CbPCC6z1G4/bjU/3tuutsV8qUL7MM
MjV5EEVaB7NKf2zMnabrByMynSJ61aKXLnwUpRLt8t/D6k4QIORsokWtaizamz6Goay8gcY0cWeo
G2CAHo1R7UWXhsaah7dAKQ5lWnMyt61pNxx/X7+XATVdj2lajThyk72E6+YLtIFDGwPSSeCFruFM
3uSoCx+8hSd/fsvvNo5/WV/+vvJFTatr0lWA1EVks0CZVPIp+It5GfAf7jh/2/kc3VrZySeoBU4j
zotMeg7kUzQZrtrsBQllePFuiH52eXCseu35ujNsH4ZfVpnrHMHk9kCXSKv0ZEfRAp/k1V6BYul1
Mzwc+WxTWa3OQPFLmpIOrq5a6TM5EFfa5ba8F1zwJKO6o8lW7vE4Yrh7yqBXVhmKmBCEdy+Hu6B6
1sB2HkFNTwnezSKxjUk6NDq9K4qS8/683cv15bOfdcnVeiW9jMnQYr1LZxNK+p2fo7GpvNEP2lE8
8h5seV+RgTFDqZMhwovtBdkZaFcG3xwUN6sVzinLM8PgVQT+a7ODLBFuacpeKNqTiIkGWmu8zdvO
CL+ckgGotlLiSkpzATx/He5aptU7upc5iWEttM3Gd9lpTwf9gMLtjreTf8i1v2wzYDOJcSrU2XLg
fV90pTNP3SWeEIJncNFxU9zkrk2twua99m1NZq5B7nN+cO0wojJ1ELdYYCYeHWgPpIfU1m0JlF/+
wr8lOphN2Udn5FEn8yU58OrxPJRlxYQlWZDNPsDHTZ+Tx0Sx2kt8pzkBVH/QfwJV+xYlUCeBdzmR
y5vD3L7s/r3prJIwMWkqRx2iJTaUHR4ibNKnDxwE2q6jftlgaki6PPdyK2F9UDCyyvhbIUP0pjmm
0y4VskMUnAXId5utm/WvplDwXHrB0SsZDasdXEnzfzKaBQ+6s7Lrd4NH9/NJ4D4cK0t4XLPFZE9m
TkcpQ0kbmqXmXT+jvQZjNyjcuYWgHeQWireG5AupfkKnhSdkmNwhsyNX7UNIUj8Sc69VbjsMrRgl
aDti6SbKSisBFRt4MPcKdNYE7T0dPDFHIxv4ehOcxMEIeZBR8WPlacpAbWa8QwFabqCDFUAIPtQ4
QgucI5kVKu4ChEpcLp+yaZxCex7rzqdDYsdm6gf6qQpqO44SzhHGM8qA30CSNDQM+Ci0hm6MOXO6
2UvU1y6a3LTRjm3wK4Mc+nWn5dlkgHBuQNpFC2Q+s3Qb56c4AOXpAFGNexCFARpQ9AwM77pJXkqs
MAAoB5E6gVUB60yVcz69a+TR1NAYVh1p/jbUYDfWC6cozJ1S8/Qfly285rhMqlUn0BPpsuXQBMaC
OOZgklMn3YJxjXM35YHdb/rEahbqbYgThvj0ub9pH/G26pnguTYs1QbdBiqruSMeeSDLwTm2ebEl
5ax0MQ6XvH4Hs5ffBgLHSzlHNGFQboLwU1Hl2EK5VywaT76Azi2941XkOY7JShbHk1j28nLdFgAr
cv2jRC/mrKrveZ/vely5UwFERGbByT+2m3F0laD5iegm7qT/zMWplpjUFHDrVYXSNmWQ8RpSARJ8
9PEqyZMY33d9cS7zBiI++T4v6KXNfkCv0mqEAGSPlSXXhwaaAKrxfD1oNnd99buYXY/xYEXTuBYu
WRbYcTFCb0yySvPxupXN8FhZYbLZQgMNXxjCSg9Zq0KklhGAhrR4m6Ecct3Sdtf4yhRzhAimlnRS
VcCUF5+7Z+pC4vGieJE97yI7cZangPoGzczGRXKTQ3D8b8SntsBg9ROWPV8lRGES9fUgUOFSTqht
oEotVZCchFcP8TcJNFXitBfxENqFB2V+qxSTswXbN5aV/eVrrOxPEWpWSQz71K2fq8cUVZbQXfoF
6GP/HNrQYURfxPVt5/o3g/dkXihYI2w7dLg/lL1iVXvNzpzhvjsJ90vDWX2D/uoehIx+vbtum+dc
DOxHgqSQAPf7yxzdoxPZKsnodMKjhKbP64a2SHYhKfYVxCzKB3mgGVqHy8qpPFOUIb3Yz0sLl2uU
IKx75NrZsQOHmo/83rL7ye9PFeb1haN8pyZcpdXtxPvr57CVQ4GCvq2j2HPiD8/Cw8JWQE8xqrM+
ZkLQp29OVn4je80yGjKfQDLuXN8PDnawxUMpxAMPlWBfkX9lsW/Wx9b8ft3E9qVmtUYGnzQBb3mV
io+76G+hxVW2I1s6Bs77iKt3/5zsFh5Ant729iG7ssriVT11StfhkB3s2Ws9/Xv60aCnYz6CwV+g
VuPSfXFn/kq5w26bx+zKMINeSitEHaSHAR1aaUn0ftJ4+cNmOr+ywICTOhqomSwWiI8ZLbRjd15x
lkHn8F8wMy/b9FtWtLLFANHcKnnfGK2Ay5FqU3A+gX6H1Jj+xdGnUUcsnqn5rpWFVdHOKlHxD8E1
eN2BNo/71U9gcElToWaGkV/0oOBdBvSrjQHSPvU2E3Mrm39VWe+EmGO6bnO7TLkyyiBSQ1ojz3IY
bd9L17grHnXUiFz6BIBIXQy6n1oXzMnnyRnt9nm6UW0MQ/sZpu55EcpzJwawOrE2qkmAH0tyZNGx
sudS5mwwD/lZGoNMqzCemcOG7IOG9c7wFeivFKhvxj4SLExm5Y+qjVo097bIgR+WgQovmOGYdEgq
wnmnGwdZ9HJeo/byoa44MMtTkAhlBGabSbjo2uxNgrinFMzp8CI02gpzDgk7zv2Ql74YDPIQQ81E
pA1LAUn63jh4u2i90TEO9SskcH8Et4bTefpkFef4pfUTf/wvbuGckDEYDNJNM69o1QgXsXtaeO/K
QrDC/KAR6s9pYwXQpzMrbgPd5gD9V8ywLFPEHLQKqswCpv0CfyETS3F0JVaKyLgenZx0wWBAqdOl
LFZm7PCMGY18/BH3ld2hJ1FUSw4O8BKxT+bsVSIWzbGuBCnW9BeVTuEoICJFS2C9Tyu8ry2jBfRQ
cxpSlOVIvOa0DPoUGgR3J0yGIAMuHtGNUlKrPtQ+BtChw3VcWhKzc423B+osA9u5V5xUR/OnHYg7
Ld2XPc0jxxqEOVwKku3S8uobM3BEIc5dgdQWnnUIoYt6MkA40rvZbMnoBBq4U7McgGB5C3raBr2W
4/hpoh8StB1G49iZPBqXbXcCw49uyJKus9XP2qyEQu8kHDD9j3r2SnCs0/BZCJ+ve+02kv9thq1x
juNMStOEGR1TDSUo/YKUl2ptb9eXCeaKmpvFNIcjrqi6hEm64QZcv3akRDdD/JCT2wp6TFI0PYfq
qawvadqhOyD2UBNwaMgBwe1Cjv71S5ikrx3aqusw43pBYdVK1W+N/nMUSbaPUrDaTqDxq0JPKg8U
/NeVJPMypG3Q/7LOQLA0RHFTaOgdweDkTQRSOHtWNNB9/piDsy4kaGAFp2c3W4ssnSwHllBCWiw6
gWjkJSZg/qQo8ifktoxbTmTzfhgDzETMdaXO8MNGaIJjG0aK96cAksU1PkL7mATJ3XWnW5Kj35DE
MCVd1YkiG5/l2hV+SUklaREhONpBtq7U807OoLwuBg4RG5/E3KGWzTNgZY9BLlmWMzSJyeFtA0rW
SQvvDVAVUDOyWvnOaJ8HFdpCAj3QqHm8vtDNIF4ZZoBJl4ou7MHScyHSY92BtpU+SHPp6zMnxjgb
yhbvQh33xy6AnQytLX2PifYe4t9F73XSt2G+v76o7fvh16rYml2RdCSpTVjroRrtzIpNDvFuOheX
8E4A2bfVQh4FSfdwk77PmtW8xo7qXP8Jm5Cy+gVMIJMhbPpZhAOJoMBR0Ja+MA7HOk9eS9281Kzs
MCFbNrIY4fuhuqZ8FNCcLoxf3STb5nzbjneyUJ5jAzeP5KAqTxDZxakMsiLIjqXGY1FIZxCa+KVJ
nSC/b8qLpJ+IoDpVIns1QacA2Aaj/leTvJbBvSSJz9PcWlTBi6gJrjeph/jrTYPseiBvWeZ1wvJq
YNh6GdkQ03b0rncibbiVReNXpFVgTBvVo9HPt8pYzXahlHttfslFybu+7zw/Y5BiEnEzJw32vQXz
nRC+VDPm9vviMM+hWwomZ5xxO89Zbf/iBiucIJAIxowI4jbr7MnWCijVYt5uB91mNNlnb+aH7OB+
GVm8VG4TEFd2l7Be2R1qsZ8TcUHqUj6SstzH9E6KG8fA99AN0y6lybq+sTyHXjZ+ZXHM8nkiSwAL
Qeejl9pNutArofJw3czyfX4DXpyvkqTjn8xyg4+FKtbyOIS3IpiqleE5a3hUNJsLWVlgI1NI8cSP
H3+bz5BAme9p9Cok79dXsXmRWNlgolIbdDUYSICcZb41W+ooRHIHxRJbxZbBsT2AJ4ZwJhd4y2Ic
38iHxgwVLGvWP0S8HSjSqxATDqptRtdqXYy7S8FM+6wSln7sHnFfQX1ctcHdbdWGcaOMPSeYt2c9
V/YYN8+jxChGbbFXdSdS3aBn+z0QjLeifB/7Yad3uZXgnmZiLMsoxB/zVIOgvOIJUG0G2+pXMK4P
AUcCuT98TRIFb6VsOATSjAIOS7y7HYy4s0RMnP87B2LygQBqNSQLo/A21HIbFDi7Wt43eN4VIhPK
PxCcyOitYt5fN7p9bK4WyiQDE4nzaYTk8a0ZUZuEudNi5tNCqciLaw0tDm8BesqmEfJGUCxSxNFv
SvGkVxBgCGWPNn3mpCq1oNWwK/ObGtIoMRTTr/9GTmR9dg+tYEilRagX4Em99BXoYM3UyqjxFMe3
raTsG/qcBCaa3vTddaNbsQUtQEU1VBMtwJ9Vr5VRXSPiZASQP0+iwdUaZII13h0lrsjjAgss+K3t
MO4+p4UoylDkul0aDgSL2sXDuFtkX8p9cYgji0dsxFsX49hdpAfgLknDWykRIewYY06ncAK55aDG
1jdbL4tx5i5VhGiaYKbFhKqpvkGyz6rDY1dgIAiCAdM82F3PK/fy1sb4chUqZWk2NQF5Wn7oA80N
+3mvlgUHouStBGy1OPZ6GkH9KZ9l2BkO+qU8a2+SZ1709+hnhivKbXgw8fo0QubR2EW7z2TA4dXs
OStlG3HSViLm2FXkAipgPSZHZYidrA04C+VZYY7NflKHiYKs6SIpH1qe/ir68BstMo6rbBaQ19vJ
nJxiJUQYqi3Ipc7le6pMOzOku7EsqJv280ModcD3fo+k9gO569skfHQ9hmrB59EvbOWYw3KqSr8Z
5XIv0MAbA6j2CeC9xCM0OvoKL0joRU0gXzrzHvG3jsb1D2fO37FqjUw18BUMobLq7CQh/2xm8ywn
Bfp5Ks7XWP63K0jBdtOo3TiKfdlgmwJxPw+xq09v1zFvc8R2vSAGjKhQaoNaYkHEz27xoJw5rSN5
4a7ySluw5Yc6Ro/b6GKYrcL4NY8DbfPoX5tnsCkrZPAfFsBC8OeUluzOu4Vlbga9EfFQNOO+P3FA
im2hkWYyZWGMHU0z7Zekpd5CvzbVu052hxl0Ns3PSOWMZfI+IgNRUzsYcRDiWOnE16ClrkKnf+cm
7K17KGsT3ckI2jiRIqtW1HNoVO51R+EAA3vXjutUm+Z0UZFWRQdUy85APkS0pl+3snjbFYdne2RU
QR/TpoK2dxNQDw9bYGU7xjUoFUnPyTC2FEykleexfTLzMGhpGcPxUTxoLBDSg1XUjl0U4Epr+m58
x8sr3h+uL4+DHoRBD60tyzEc8aG0fj7F5Td8uHMGIMF9WeCdFxy3Y4fT42ksMzDbkssUDocUVN9y
jbG06+vh2WDAIy6pMZkK9lDSIZcGOcI6zTkmNudu19+JQYggEoxJWfZsYYbs0dgI4SJIYUqq204P
EDgULI/aoPo27QjVswzqsA5JQLp8HNT2r34M3qMjLxTYRCcqgwosyEDlCk/lwQzUiMFHwBu+45lh
cEMwojFWVCw8RF9U3wdHUCU8QRvg+if8QxwoOugLNBUszsxRDDE4uagVmCG+PKGrJXrBdjqL9CHk
kwIrAckI70mBa5OJA4k0Cklm2AThLebvXTW2FOgtLnLG44fs6YW7vP1dX+iWzAsC/muhy36v0vsw
1wMqLYep+bBQ6bVgEEbTlBMe+xjLhsJPKbjxfd/b/79+86zhJMKPCYAIoZ9qP0M7dQqb50/c7WDC
SAERaDi2+GU4HBSbxp9cKJ9fAK8DgRVYkJPhP1ZtH4Vf+8EEVimCm1cVPj9C/iarXlctMraFI2P+
g+wVn9D91H5vUw16ic4MFWRbtgRH4tTWtr3861cwwdQ3PVTbzBgU5kR2tMp0B4Lm7yBzr3/9zRLe
+usz0USlthqS+nOPM9D2qu6MEvySb2jLlFL6pM67glqK4TQ+j71687nnyzZhNfcquYuo0sC2eGge
F4bA1lJ9wdeOoccbVvhDQvX/+0nYypqSR0GedrBF/HB0cDuJ7NJffEkV9xGaifiMBNuHwJdF5sow
ztWsNktc6UbrtoVpqyPnYs5dFINRjbkoNA2fi5obJ56twgld0x5tNd2pdun9FwJn25nI16oYiDIa
pR/KBCapC3THg8Yj+PMuoSvdo73HjmYrfiE7/rAJBwuIyKCUPM8xeJdhFyRYN9phONd2hPkWDQp+
kLqs7MLm5uDXgQBzZf8ERr2K8PS1AIHoy4dcsxRPQzNpBa0Mp3V7d4KyfOOj4gZJWj4M8byHQaEs
ziiIv7DerEc/DUFhQuLk31zvYSBGoqSoag3rG72qtzqQdKKjPEZHuUS9BdH5BIGbPUPriGfQxiSC
Iek5RYrgDq6cWarq1i2kAAMnxaeMH6P7RvPKn6B7QER6vA6J65hK2OpZptIs1HrsqTAKztCbnoxF
V/UHB1KXqPs9Wf87RD5hb3WgdrU2FwSvMIAazEVVvV39LJz/iOSZe0WzRK4KCMdbPhswViYpTcug
1vEpJ9TZTRWMXA+cRfH2joEaHdQecl5hUdSFpsbooLOtnR9yt/RRdwBV3Q20fsfTfxGFC0xe200G
cLqeRE0zwzAE0m6EyCXuuCt2kNcrLdAs8pWnN/nXVj76eWKu9lIx2zTO48/z30QeVtsThEOxZNPS
LzMqAJ1vOKNoJ631PtuzG+JG1Gfflk5KPuxt1qTXP4bBIC0OxzlZEB6dM5hcdkaPiPuhwFj7cnoB
hrp7+hMltsxq0EyzxCw3KeW5M4NEIqjDpgndm5hlVrH2GjARugsE6sE5/Gzw45pckOfaN2eQSciL
MBwgF4NvDmcL7/Nz85N8QG1mQajUxiNuAA4vO6IW+qkil5cSbx82KgBCJoZOfhdXNtM6S5fEJNmP
yg0GOS89Hs0hLR/dLyIbXnf5HwF/ZZNZ8yjQWh4KCKQaY4cB/g5zpM/XY3gTJFYWGPAtQ3Uuwgbg
O6vyDi01Tq5yoG/xxt++298WfhNRLsGaH6NdcKkdqGVvY+jNlhp6DO6vL2QTi1ZmlqL0KkJBOJXW
RbZslTjaIogHsxka37vrRjhOoIpM/tbOcauOBIJHrWmhewz3IszWOjHmDZF3QFsu8jGek3K1B7ZD
frU6BmnDVjNosGTkDbrzhHccUQsFZLvAbHJudqo/Q00KouY3UCZGdy2GCK8vnLe7DOAGqi6NhrII
PcnPUXrRy7PMo5HgmVj+vvqAtRnLQjQHCj7gqU5vzbB1umz2rq/jurv/pk2iZ6QUM3nZR9K4WdPY
rcihjOK5O4OMoYzZpiYSlEvQ5mC5OrXD7IrpW5Xw6NR5S2GwAdOEMolUxNVEo9RCU9qoc5uwNjuQ
0aP5H9D7TWpE6/O0UZcMm7pD9VN4j+wlxU7tIrNy0xrdZPeCqWpBtRQbT5soeff+0r5+/aNxPINN
0TTM98pljNBu4sqOQF0M0TEvrB/+nRUGQLrZjEJDh4vH9XMXJT4Va2fWGuu6FR6CsFlZpoJ7vl0i
mfjqd9GFtMULwQxJuYebIF3Inv63isnXN/xM+VeB1Sdjl5gdHGWw29LSIA8Dvb+FByCWreQc3ae3
rc/t4N5MEFZGGcCYBV3JiwJGqat2tdWAciTyKrfQjhpxhxgqLa3P48ngRASbpHWKiqeDETYNYu51
knpZfMf5epzo/pxQWu3laFa1qlOY6L3Ra3orz51BWPjUP1u5AYumr0XOkvfxdpS3OAZXiFhL1Khh
ORrACN1DZC9pOKvjxRmDKN0kyCNZTEiychQJ+tFDdEAanK4cHqZ8vrKt9lBp1LGV/vLHwQ2PeBw2
/MGwM9ATYVhkUTASOztBDe1R9HpoeKOUtlQSeUfasmFX8pLPI3f1M7pMompW4LyptdBB+yUufZ3d
h4E1ZJCznUrOybP9Kv4VEZ9/X9mLsvQ/pR+wlZV4lrWJW9vhqyFY7Q99uWDb/Z3h6R+qPe0wkIQF
3/GeOXjg8/lpVr+hkia9wbMaoKCxJC+C0sIjtUN3yZ4pyvKuDjEObjF52610FSo3miQbGnOwD2lS
NnNXGTig1N00+EGi+lPC64feLMxgHvP/rSyRu1paESUj+uSAqxPN3SJ9AxMTuBzA1u7qxEBWWzpg
BuOB+bYPfRllgrJq4jAUl9JFBFEb1EqKEl2gslPeUz/FwJNGir180fA+//JXNZznw9uV2tWqmZCd
jKRW61CHE2PVZjvcEzGw63pRP5YGh+aFU3WmPUODPVFiFyUIOxOg9iHf43Xy0qu5ex0f/4+0L+uR
G1ea/UUCtEt81VZLL1W9t/uFcLttat/3X39Dfe43LdOa4pwzwAAzAwPOIplMpjIjIz67p39eqq8N
4T4nembaGaTe7ZNudz7rTNOzrVmDwqfNjsZcjLsoHVV3joDb6oCtcmgk91ADHR402ygdo6WDK9Xh
QzJ0hxwztUNneEmD1oqZuMSCXqvavYS57aEb+TiN6eBNofIjrBpngOqYbetaQEgzOSlhB0uO+rt0
sMPAUtud2ozflbB+K+cdpdUCmLi3ctVRNFWwA5vOTgwN8EVLg7o0l6hDUzdVzAUXFRIC0Zej0hS7
mDxf3ubtIvnKCve60rqKksGGgmrcG55lpP5QzW4LDFHUyzurmh0ttpwyS925VnwS/hCY34LmYwzg
/+4aP2s82NJIekCs0aW/m9v5IKUFoL114qdy6VAmO0lhX4cS6iH6/9IBWVnmk7QBSNi+wIVLJVQ3
aukgm4BrQ0Xm8goFwYSnJTSsuIZgIczoVukWA0jiyeBhCngXyc9Wfp1U36RSWODYfuG/dpVzHWUo
0oZUSEC1hzGwod8DjbfPCS1dc2XUlcVDk9ul19V2cn4UFfE8jGgknYzqRo7N6xgKXcor6syeMkjv
CnlnDVirohD6vdEBzLBOWCD/r56TLg3i7saWh72uq4KZm7/52P3aCO7ByEfVms0BvwoJ6zVSVigL
QFMQnWtICkh4rMLvZEd8A4P1mWdU/2Tke/mMvxDGLO4xqfKaDBiv0U+0Yf6IelKs39TtqyY9NgzR
DBx9mR05GQjzNTY66tgJkgWRK3DvyqyNql0uKVIDHm2njY/zUIgusWiN3NORyEMCRdjl7MFLln6U
AT0sYKL+e34UJ1uiBXHvQiOzUoN3450C23TZ3NupkDN2ufoXzowfPe6yPDbzFHtmROhNz9JxlpVT
EVHfpnuMBnvNmCGxjA4RSBGKWfl+OWIsHnHJOheYrF7poKBWQPvGaFwS6wDhXmWs3EujoL4g2El+
CrnP55BVBVwznWYvLUfPLET3T7STXCDqq1i2Rorw3vgSCA6JMxN8wHWocdmao93ToNFcBfKI8V0R
DNfprR6I+8B/85XwVxDgB4/BnWMWsgz3BJBqF6OrXg24hlV7ozd0r1ZXfX0lqcVJM7+BvvBUG7Wb
V8912brkO9CfIGYA+1psu40G7acpgzrf+EQTdX/51LfbZV8BlB9UNs1OHlT62RfQgmEXgcez9hkk
iBZEFHXZy2V7osPn4tKcQ00rL7EptnKn6scKbfnLBkQJJT+lrLDBqMI0B8TAJafstmlAILL04E1H
2lXXikt+inGGgiyal0tnEgakNAynnZqpAh39NzOjvoGa0gjN0akqPMESN6/qV/LE10NAtT71FTRp
UIGxXrX+CL5cbT9eZa62M1/L6ZDfSkd4k2uKequb92pleDnd1SeKFVJ1IIWufepTLlj28ao9qkHu
s0ASPCDb12dli3tDWV4UiRUCNNy3x1S6Kg1QDKklJhRSxyLosZYVKNCBYZEPeXZH2P2QngdN2pvt
3ZxX/tw9jf11h3nEKHyLlVfMVgjy5M0zX/0+zpPHaDJre/GzFCTXtKYuSNPcFHPnxq1Vi2i+Nilc
rJU17j2NRi2uiwhZef1jTt0cpAKqn6JtpJ5T4hHLBSGgv9QYsvcx/19SyZVp/pmdGaXzkqrLmLeM
jgxU9/+E4Vrk1NwDO85WxIwB6EI645uP3UrMxvjJMZvuL98ewbnxVRPVmPqJTgp8WA5B3kV3BAJ7
wzg4NdF2kiUsl25+anxtH181YaxLqmFS0RVQM7eMiN/nUgDth502oKkd/bSH9xzfO0o9CMLEZqhd
GV7Sp9VljaeImGoFBy1k/TikmB4T88CJFsdd0lZrcyMa4ZY26d1svqPtYwNACS1cs37Mkruy2KXW
8+UDFN2FT16r1cJmJZmahsBTutId0bQ1vWVIwwJfVHGjHjT7ATOTs7vU88UfHAIv/RQXW9kejbkz
8Fpqp9S4H9urWOvc0HyhQKIKFik6Pe7WtRMDRECBm0bPk8v2eZDdQIye7jtvaZSZzBmEHPPLX/lH
BrhyGO4GluE8GW2FiDtosZuqk6dKnk0Gp6eYxANhXzwKIst28vFlkZ+zSdjMIsVIkQ3EEzRTU2ew
2tCR4g6Up4VPmu/oaTyNGAasFIqfIZ/sBlClUESnLNhrftgmx2zqOBsLxBcrNbIa9AP/y1f/aqHc
XaxVbQwTC3dRosTNGxWsC9CznQTo3uW2XThAnttW1htVbuIlhJYYfgdFSGsMXmuKxnm3C8Gr1Sz7
uboEnVbEilp+5h/hWXXpc/2RBvYBEeAQ7SBWbQBM0O4oc4x/yJW0/dm/+gVc3AmJPKn9cmKx9jHF
e7MK8oMVRD65ZTfjfUjPJHqx7j4JYQAeEbEkC4KAtvz5av1xF4PNw8L64wY0L2PjSO2Hkd2a8/vl
ICDyS+7Rz5S6zKwFsyMPGSp9mM7VROm/IKPjJ2RaFfQFCXjKUKkAWei+cse95WeHKih3xuHfrYYL
L6qeqZiI+P+3rOwrv5kSQdQUHAw/GmOxsjbTBgdjI3Jg0nJ409LIHXrRJK/gYPjxGF0qU1VVsJQy
sjEunbuDLviE3c5SbMuSFd0CWQn3Na4bNSGJnWIcoL0Pm/GBQhejbNM7pL8YPG92l49mO3B8WePC
U6Ra5TwkkHvE3I9Hyxtt9icp8S8b2R4+I19WuK/y0M7ycqrHxdegng7UCR0c22MobOAT4j25nlEk
jH2KNXvGowYxO9Fzs52tfP0ALm7h62Ukgwr0uZY1nklDP+qVACiEQ9THUBZ+KrufxVj6Vh4LSh6i
/eXClZmbhWGBl/tkdTsFtEoWpnLTWnCXRUa4qDSq+ThK4I84mblxpIoVtKl8HYEx+vIxisxwQUmp
w9nG56d20nNpdz3ZN3EY+f/OBJf7RFkVhkMzaacedKT1qO9M42Nu2+CylU0yTmvlj1xAonWf5RgK
xLNvX0nJXZE/q4P8AFIVEDd7UgpwlDy5ZRfdTuZ0raKJo8UPAMIME0hQwGwu+DXbMeUv5+TpvWiu
kUHuWuwr5E2mJ/YWnsj9vMuul+IUuOGbF9HnvMgiF2PAKJ/rYQO9VVqeR7DZ6CETLGo7o/xaExdX
6kSt5DKPMTuNTlncVK4klTu9K7zenryUNh7Jc4F7bj8BXya5IFMglQPCPMahxjWIOEfHZk8V6Dlm
IhqH+5vvkC9Ty/6u0gDUMFOFVgk5lYQ6kbnr1Y++vZnKaznUvSZ+mePEgea2V2oAeDaqW4G2KLVQ
7u9Kz7KvDICeLvvQNsj3y6MJF2d6pZyrjiHAGY43eipmm6LjY/QTzdTwh/JC7s3SyffzcfJaNzmh
oqyBMjB37FgITRAECcLFotTUZ5rXHaR8i6taUt2SPpBC+PkgeCQJF4pCG8luW+PZMiCJNXuJr7zP
s6ddVRhmBghj9DW/xhyT4uY6OB4Fmy0yzgWp1MaTbFqIg5bikPFFj6DuBlHSOUMfk4kAZNtVzdXJ
crEqoSkr6ISbBGZoj4a2XzXQ0gkdvTwnRHPH9BhV0ExORj8HewuzP8zoXsVsq6UJoubW/bJlIlu2
bNo2mtq/O3049ZrSQNHmZE6do06yk8eDw0wU5/CuXXbnLSdam+KcCH05WqOkh44EeZHYuUCyrSb/
Q561tsG5kBqpIZ0lap8iSCrGHXjF1F2UnPPJcqcqE8Smzfu5tsb5TNtqgzxjxBV9CXw41Q7b96dq
t5CBKBBiilHN6/dgrYQyE3U0H1i6n/O3Yt8Jv/Q3U7H1D+HciRiZXFDwSpzaDoJneuEl0FJtZckr
oDgFL3Ln8tRbzQHifXn7bVD2RpIckhzUxr3s6PLsKXL3mOrRe1eKCmZbr9Lqp/HvoAqOY8s2SyAD
pO89phKNWDtc9qtN4s61Cf7hG9tyUpZjWIaMgSV05ysVun0mPnrIQdgV33oE19a4R7BLpUhVVDzs
S5Syf3V3s9eAax3q7ehJlFDvQ0EHrHnAS4lmvbZC1Noy9xbOemXVXY+tnObcoXDpTgaiISG7GiXW
eLL+hyx3bY57DwcUUtvMwLba5GzRAytKMMs9XT67xTH5EsfaBhd+mNLnEYmZfsrj61KCEhQEr6nc
X0nTR1MoRwUSmg5JW0GUEHoMF4rMrKnARwmondq/Jw3U4ACGltLHQmWBXEPa01A8fKO7MYE0o4bP
zUqSBL2XzaLLeuVcpAJhVmWqZa7BaZVA/Z7t29xR3jOoQnVe5TVQT0XF83GhGDbv9RlKkPKbCMG5
Wa9b/wYuftVWnQ66mS59Vbpr3OEpfIAajWdjVrG9SRG5BAHzE6Zw6bi5OJWRKYLAJhaNjrHL+trV
utInsvbW6swBudGeaUrlZlZ/XapV7IQmBS9P/k226C6JfsggavfBfQWwog3kBSAJUHrp1FPCcjyg
pfJUV1C5tiJaAmiHTqRSz99mLVacppS/NSYWhI7ESw9OrlZTI5dROQjV7q4b8TdKsno7ZwN1jAgQ
2lK2kG8U9ZVGn4eye9aM/EYHYSCdyI61D21ZOvMsMZewbAzUKgpMIIjnqXVN842lZcBqmgfaA6mq
K63OweUOPHV1JIXhpOxnWYV47hGdBnYf5uahlaygKWQ/0++bznTz6U3WOi8sjKNVhZBCRuEj2g8i
fMBmXFZUQ9FlXTXR1v794ScFCzUokyJoFndRfAzNXpBQbT73KwNc+CCSWg4GyCxPMam9YgbTEsh/
plHEj7WZwKzMcBHEBNNdqGrEPgHg7SXaQ2L8GnMQPdqPlyPV9mVZGeJiBiE6TSrDxFfsOEKU2pOz
ziFAy7PWbeI71iBKpPQ2LZRgUsGkLz3JabK7/BtEa+ViBsjszXloDaThc3XSmX0myvzRDL/6Ug4u
W9qEPNmr1XKhochkKR0rnN5CcwZcB4Yn/eJOUT4zcfM1vlXc1m2fhpf02O2lD/BoXP4Bm6/syj4X
KabeMlqLAfIh6deS/K6AhjtfWPy6+orN2X7SBsHebkKRVys2l2rT6vNvqMxRiSgcCT3+nQkpDygF
HPOX1JGBKVExDmsLvqYFN9Dk0ha7GyirW9s+adb9PL3VvQDXvvm2fm0hr27eTvFQzgl6W8OQPBtS
Gkxj57eZ4iHG+nrbfDdNzRvqRJA2fE6//B7kiaIQU1mY+GRi8etCHlqROEZkiQ/N7SLsCsU7p74V
47j/XODvhrhMjMRVVZcJWrHpgUFFKAHKRQ/EY8sb2cLvdrhQOQ1S1OSGaZ9YnjhJd9uNsmPlkEDI
wD1CWGDLqkPoQ28BwpD1vtL3gmRBtFAulMYGQH7p0FmoJdWHBf4yBHqQBUKqiz8Lqr8vlIulxAit
ZE7gkUyDTnIyeIVdeaZO/DwDFo/UPvD0B6vJHTXtRNdv2cRLXsOF1zCUejbmOEx910OvublbpgCM
N7IrguldLKLz5+v0+1K5UJrj8ztsGZy0G072QoppMSfXRFdcdHBcFM1rddDU4vPglhmnZPefgxMl
cn9Gkt8Xs/yMVejKpi5M9AGLySX0lEGM09UPl8Ox8smodeF8LC48yrpiJ4XUWqdKZgcZ6uUHtVEV
j+gF9LNY8h0MPYMTWRCvLOdQdrRI3iW68qaqYClt0qtssgOAsGOg6XsQfBvDAfxLR02Z/VGvf01j
ON/aSgEGXlbJTiwbYK9rrehnZxgWlIbGZbR09MfabMHkk0ieCdyZoxcpSCoJhlcqWQWnKboBfpNo
qgtKmp2tJK+GrO2AiAch0lQHrY3ihm7clKTezXH1qlv2OTT0AzJxp81Cv4+KXd0cCg0Mrrnk1XK1
U1jsSAnSzRphzA53KhROy3gX2vcK+5VCOlLSMSsEQH9VHRS5uyIIBGOafzPt9E4ZNd2nYfKjtEgw
WhDA0sNDZSp3bXlH6vy5tqvn3rK8so1eImorbmKp33TzxpoUdxrVK5pZN93UBXI5XmfAnDhFH8X7
mGB2pJnT7xYtfYn8ohBy9zubuV0C5akWK+lQHOvsSPNiK3SibnSaOHTlELq3yQR9edK8YObmIezr
m0iN7mfFeGtbfcau9pPHxskZeizzreyNc16PikNTBSwGVAf0G1qkqhUHZdRhXuPXOF1bzbCrk49Y
oq+V8oNFg693DXLkKzt8S7PIq8pyLzeYsZvpdcTCH5YZv8d24XetcoNyE+A6QhG0PzOk5SYQY+HD
0vGaczeBll1Somlin3p6rPNXywJ45FhHZ8FtWF4W/jKoMsF56rapqXxnPs1Gs2bDSE/9qwK+FeZb
mWP5s0ud7mHaiyTktmLV2hoX/vExIaszaehJxgVRSPkxq7nTZ+Pz5VWJzHDRX47Uui76jJ7KHmps
VqAnk99SUW9yI88i4Az/2jsu0NuFVNpStexdUB5UP/GXgbP9IsaU+tKhfUp3Ip7/JZZfOi0u1gN5
S6KK5vRkt08Fe6wqjIBGr118jQRIkLYKV8dF/KRmhqJIKV2ySF/2K+bgCoae5Wu7/NZ4qv/J4OBW
+F/vKOf05tj2Yd/ApomPkGmirtQmwWXf2EBo/HZqfCu+MHo6jRWcQ72jd5BCA8FEslOgXi251c3C
NYB5QQCZcnodz7v8RlQ5EPgm36G34PHFpMBpWPZQyuM1htpRPE4Er9xW9FhtJE9gqaLRhCopHAXT
Ne4Muew0bZxIeQGdtCvYT5GpJR1aPdmy1KtltESQ1gNdNagrodfQv9QG5kh6iOViwvTB6G+MgyYI
XYK7wJNYJkNjZ2ZV0BMUKLyEzDGGRjq81qMzWbYn5bJ3eaGb9hRNW6YgZQX//L5OEyizGeVScmJ9
4Rv26OCtdBqZHKPoWyILzm/TS1bGuA8CanYh8KAmOUH3yKHUdM3xZyHCfm0U23EVVlb4o9OnWGpr
WFFvJmh+n2RXd2WQnHuFm7h6fWw8NejvmkcQ7p27vbDavezYH9FsZZ57DSDMm1ng9fvPmEy0Lx8k
H3WVQPPbJ2GbalnKH7YQsJbhQVUzDe707FCPrLKuF/B9/9l/tN6xYtfagf8qdP4BAd7mtVgZ5E5Q
ZWlICxtTKyBTfMUoiYvqWbGTbpd6voGKQ3HqK/AYiqAkIrPckeYp1bsZhPEnMlyVmKIHaSn0Se9K
pI6Xr8NmqF6tjzs8Df45JxPGUWn5rNgvtiH45v8UPbp0YtwjbudFhLQ7s09ZUz6Z5gvIaaMBnQnl
A4mTCxQGElr7LeulW9nqYm8w6L1toEvVzC+A/jq0RemqnCeHSsSvW4T5Rgabc1O4qZG7rWWcI0t3
Ky0a3NwKlzH1qDgOsnE7jultGtemWxjNz1Cub4zsQSdX9hBMuXIopV+X93GjGodLuNrI5UTX8bPT
ZSmqKpQvUU2N6mGXZJFL6ruyzq/VEKMTg+Wk0HfRU9R2+/solsB7zP7laXKJhaXl6qCaOM2uuJ0b
hlrt4+VlityFyyZmEjErC5froD6OUesnGK+6bOHPOtvv+8jlDnGqSJNkFpg9qX4og4oQHe6UwgrK
qvwZVl1Ah/9eqOE3i3ydzSxrQhWGmELTHJrmx6l7KGm0u7wswcbxNSj8gnkcNGxcOF+z8tHuIkGi
JzLABao2NetJimGAtMcMWru9wMFFfz8XkcI8kZnWwLWKDLrNaeImw38vsvP7QSw/YXWFiIqifKHg
IEx2g27ATc0eIQ1yuHwQG6isxYoOPJyim9AK4u5IkkpVNRKgaugNvUOEId2upU6GyRPT6/HpupdD
34DIj1PvROwS5vbz9WWbuz4A6pCJ1bBtA2tfVbrTMslvoFYkqRgpqDDfw94TfMq5iVHtC4MdYrk+
gp3mDnw+w95U0XoBJYfl5EoPbiGlqZ1sAp2zTOhTWGQvLLJyx1LZr4r1089wKDGmWtgvHXvKU8i/
NElAyVMf0SsjSoKW2IdxSq5oLQWDfC7Na5K/ZIARJdnrNJNzX43FPo+T84DJwTZ/sjvsSqbcDO1h
1jAhOk9Z7eryeSxVTByqKF3UzIeYe+2MFUoS+LtoUfpt1CZuIeeaV2Ekf48Ojy+3vXf5TDc0PHGm
pq0tvSMFUjFcWoBCRKkquhqeoTjVuDTW96ynAVCYbmX07pxau4EqDhsAEEtmv2jjt7mx9gnJbrp5
eNJJeEzn2Te1jxHqu/FLMnaern7UEn1vqXSldc2tGtnvYZs4DPrEg76fyM2MbMtsIXCtKqHg0dy8
a6vlcHd5QqGptrQhPBuVFdgoWjSRqOG8mWCsTHDXua/C2SDVhMEWf1CO9UG5Xqa9InxgONJTeB9d
N9ezL66QbybEK7PcFY/jUJ2sLo3O0nAlDWdb/ygHweZtQJl+dwYu4yhkiIHHxRSe0be/AcWnW8S3
s/w2pB9JJrtDoqFkIXsGHBW1BCKB/qFrnbgf4aZCSdvNbV4FG+41Y2Qq+nIZQFmKyNDQBa0TiCDj
wIjdIVhErcEns4wRGR+Xb8SmXRScFhSVBUk07kKUbaFNU5yFZ4Agg1KX3V6t3SqOfXAQCx6e7YC6
ssV5q45ZiRrMYNYnxL/5DsYuw1sY0FJ0WZrHdpedyruF+OzyCjewTssxfy2R82ArbmXWlVF4LmZz
10BkdDQLDM7ju3E8peNOlm6TVHPiJN5P1PIaAxNN444WM6qU0AaRYsmZ6+mYJaDpBlV3OkGJmzyU
+pWiA5SLGHv55y4H/UcavPq1nOPb0diYRdaH5yl+seQHxHvXmlQIRYNvjGb7JrxK+kiIIN3qn6z3
iLsKmaRBI3rUrFMGaIEpZ77VGA7+7RBL2VkRxI6T/HYoch+yk4KEZzshXq14cdHVa95D5DelVRNC
l0oJ6o/2FHq902MsXkfV9yj+VFve7Us7zL3rQOYYSUTgDzZ4sobsbM6dZ0IQvKo0L9NF57kdor+8
j3vJIS5UlI2Bj96JVLsihyNZ/71Gyu8OzsWOaID6PIqr4bmyX7v+caLvcSSQyN0A/fxmgx+Qi+3S
7OUCh9QHWjDKQexRT9nRwHRQ/4+d7y/JTe+SHViJMPs7Sk7UCu7F9oPw1z7yo3FDO1qEJnl4brra
zaTQyatfNnm8fPlEIeozf1j5olmGcIwOy9R3SjAAiFmBR43440LS8M3cW0fNnUcXQpyCSyC49XxZ
Xh/wfd10LW59FQEoXiEJA9d7V/VulIKtG20cvyTkZ1FhtFuw5M2qzNf107iAo+RtFrVhGp6TrHFy
8ycZUwgD08wbWzAbhhjDisDC3KOcUUXtwRyeL9vf0OT63bO40BOF2jQ2El6g19ZrD8Z+3GNcUDvQ
6+JH62eu5XceQsG+u0Lzxqf36avlkXP5A6Jcl3+I4KLys3TNoqhpkjg8h+rzND2CV0/gwYK481kA
WflWYvS6HkowoPSa16LdyOLULTM8u+21IotGAz8LyxfCHD9QN/d1pjU1xAurWcPgbh+O4P26L0hx
b7BvA82vx65zQWoO2NbsmHlxkuts31Xda1yDImiy9rZm3PQswVPHTGdgYPQzqtJRZ+ZKMSjFVE9t
oqMSxS8h5mV7fJsU2q2lAvsGRjKVET9jiZtBnbZkedBa5EfYVhZIzZt7WRkhQDijNM369Ek2VMFJ
bkCAFpf6K8u3uYBYgY1HptponZTT5GO+KzCZK/9MHySUOaWb6iAdGUHcAjQGFTkUkkWUEX8TRv76
ATx0OCnqNLexhyf2nT2rb/mhDOIgf5HudY8BKHmGrNk/qAVu13e/1s0PO1h61zNpjCO8pOzeOpUH
3bXeRxRa2VECJYd27A7hVRG0zBVLqm2WY1a2uVfVJGamVgUJz7EKMPEYOiAP3EUhc4DCgMrJMacf
l+/r9oPwtcfcw5pr8VQA6RWeIxq7mR17E4VQk24Fl80Iz5JzJorJyEnBgs4qngRs6FVsO+NLLTuf
skFQqCufIhWMYuBqu2x5OyD93wL/YPtuokSrlN6CsGVmOLncORIZBSb+Jvf6ssGl/6YJ4cW+g6Oa
lmvvFuR/+WIeKhCGgvL7JC5Xb8fAL3vq77ne2OlTVEgmOyeD5kgUD0yXOKOGPGI8jb1wsG77bfsy
x6X+E6URhfTZ8pybxwzKBqUvQ1yq3YlpuTaIBNdBx5C5d7SPaWIT017S2MFvH9FbP3bfikPh1ZVQ
oFvkGtybqQxpWkghfJJMt9Jwq2tCx7h8nf9g9+6nSLcgzxue22ConQUsUN2jVQStJuZHUMCR7gzb
BSxDdfobsZsILp0hc9GkkUYwwkXwy/nH6IUuuULRIYcwTIqwPTzKV9jVf0Lit/jDn2/ml79wMUUd
a5aD1ZVAsmWBlTc3QCXphwYJiOrMFdpGoL+6fMlFF4KLLp2ML3NFx1CRFD6V5KdkgIceKaAy2J6R
qP/OGM/+HTMMb6k6iipDDhN0DkLoTyodiO5H67arjN3ltW3CD7/eYfQ8fr/tvd5kRiTjFDW8RWUQ
4RVqHUh9PC/DAULKasFWfv6aVX41qB1To2ZpTA/qzuz6vSw9ABQYhHP20vb57VgXbj6z67CsMFn1
0JoHqYMoTg6Oj0gBS9Y3UszPfV/cK9AkSIarKmf70Dg16S9rrrwu0++keL62ALCdDil43PIR8hng
TostqIeHEfpN+z5W74geXpnqcJzb8Kkxyj3JMRwnxW8pq0E9WaJUVmiVYyfaMWGSBzYOwSFvoljX
u84HPatsh7ic0d490l0H6F6DAtI/EY3arh39dVs+ESWrDQ87jdKhtNlZzR9C5Tox5X01hYBd1iJH
Elni411hY3AIeLVFrjWoSycNCKAH/5GoqpeYYNrwqNQdhIURQUT4DFSrNRZFpChlirRmGYaWE1Tk
wICseAtjppwDWk3dufMvX5vLiY3B9x2MUWOpZKACxMpzYZ9lG/qSGOm5bGT7g/Pr7LhIF8ukS+OO
svNURxg+QIFeoqBnzZ0Ri9SRuYcR/oeyULC4bTjOX3mi8ZnDrjZUg7SwhWnO8IywUx7wIQRTkH0s
n6OfwAXukBmDipR5GZABexEWZxvj9GWcp9ySil5NtXy5GrvOVyH8UbnoIJ9bSKADA+TkO0UAWhFl
BXx9FfXOKK2jOTzXOUJtCnBHeJ/l71YCAljlR9Y+GsXeaN9J+f3y+QqK2wbPT67JCQ3TDEuNzKvJ
D13tRfLzPXRfnd4H5vMZ+k5i2QChVS72sKw0UzajIZFet9e62z9kANEj6xo8FE5u+pu+84A6/3e+
/FkAXrkUGSNLaTV89qhg+oXO4dUQNAdxS0KQdH0WMlZmTDMkCASo0VSAu0Y/evPh8pEJghzPJma2
kFGOwaB/Zt01S5/BBlLfa4kI5yd4JXnesGlOE7vPp6WOVqABxg6DAaVN85ABdFvEleDr6W/qhn/F
GZWLM73ZmVWNJuapfu2hfiq9RHe6nwfMl6ANmX4nfuMNnuGON+oV+pYgajpc3tStQ9OB3jJlopiG
9vkBtDq0sQz7WJo6ds4N+aqL0XhUjJd/Z4JL/CXdjAx9qJHCtXftRB1SVIKgufUirBex/PlqEW1j
zKNUAd3XR70bl8mhS54wCiPwP9FWLf65sjIMTZGXbQP/A/bTjtB3yETMO5uVmfVKFu9c2VBZA1iW
8Vmh6KFuC501DE2iKmMCSNu4Bf5bd+TXZUKrAhxZ+7h8UpsJ6do8541Zlra0krCR8cE+1qcYzacF
3UqdRaBUEpCgbX5cr61xub2SZFOYTi3yo6F2e+j8tOPtUPVeLDUPwzR4oQ6BPbUL9BClBIW9NNOh
RklQsOat1s7qV/Bv3mxpMu5gv5QR2C4cf4VJCJRYs7dr0KS1b4ON5o5kubg6AssCr/3j6dPHaiJ5
Ep2ZnUJmoHYG6c40TcHdEJ0p/9ClfVdAIaHCmdLU7eZDZ6m3/WwF4Vg4RPWaXEJS37kqGO4tZh6i
2BJkp6J1ar/7dNUbaiKDWhkzjfW1pp0xXulqrUhdbut1WB8jF2WYITVJVuHbzegfwoRi0nuhRkS+
FotaPYI4wL9zSTEnSdThkshHI5ANDzBwfTjoGO5OvBBdaYBQ7LsJqkNXFWI32JkTpzNO5kwxZHHM
ArX0hndh5rYUhvgv8/Xy+eCkYXKhApPgZ5NQMgC+H0Gl3HkIiNiE0BflFJuJ29ogF6mMqqOaXMJg
eoj2xtXoJGjEK35+FJdORRvORaU0YZldKQY7G3PoVPODat9djgGbr/B6MVwkMtNuTIwa2OmF+WFh
46HJ7bzPRpfdtS9NgHwQC0vvSgj3OHm3VKyIJCxaCTyYbyFqvVmwWsU7qSP3VOtpJ1PlOaLJjyoc
g8sLFlxJvlk4oWVVtROuZLd8HVof+AaH3zaCL22RlcVnV4/ZYAPUaMWwUlrU0VuIpVAwP2vev1sL
F15UJueSRDC/YKVveZ95TWU7imji9jNKXrhffBeQ2W3fzwzhhd4UUC7odqCIkttrqT3qNRjrtb3k
g409c1uMf7lx/UOb/AoDc/f0RVz9EznKsu+rfS1UzWJjhBerhhpJ0TGvZfmxyCnsD/7lzRVcPb7p
F9fSqGY5fDIu3vruQzFFcWS5u5f2lQ8jks1m6CJHZ7vHULGqo1FWYUCw2eka+FampxB8K5eXBHy7
wCYXT5htTzWUDdhZC7U7qR/3id7vTGIA2wY6ptFEazcCs20D6Kc8KJmbdqa+L5PBsQr7LbXrnSJF
QUTASBOX6Ear1oeUgnuHgEg5+n+kXddy5Diy/SJG0AEkX+nKG/mWXhhSGzrQe379PdTErmowNYW+
vc+KEIowmYnEMSqUxBRc07vvSpGvKSQqhmSnRPfTBIKoRv05etfRYst/5ioeLZpFkQkeQVnoZV25
Ms2dlvzQ9MTuE7wk4gm3qUFADkHj0CybVdC8bSKXtIpbjLFtzMcEeq7dqVwMQqy7INzJwVsLlatG
ziCpZZzVyo9h/l7qkHg5wOEA9N6x8kEQdyWwKrFLCSw/jFTytLFaZ7LqSlFkUzAs9IiBlH/UUBdk
C/q5PxsAjEMDzu7aB6Ye8vKhQAQ0o9Ix6JHAQUmGIKmyNpSfyhT7SvxzwuNpBNNQmGWBzgPikgL+
YNDaZBG/ot+ifE/AM8DjKGHnEfhNpVXsuFE3UfFYm7A9tjo7CVc12Hdqg3osulei76bkVvCDUC2Y
/AGs2Vs/KVlr5CMaYkcqwWz8qCviyK3ltv29CRxa11l21J5m7VFLexC5z3L0UTaGK0N6vTEOVAFM
D28eYeCYwJcnqw4zrQDCqM94rXrSW4I18KtB93p0JFULJgua7pdhbFcD0H56sh6LjwT/ea7Papzb
YfFNCl6UERaV9YcCvBz0hNA7xl/Q5HBq9ZeusDWpTcGGXo7IrSPEJa/JzGJZLpC8smpaoQjyOmlj
whYEGM+VFOSCak4QEXi6WG31UqVIiAhl8YblWRFNFxRYgpDAM8KQNVoUpQhvoHtC7QNHpJIeIyX1
KqBNph4pukoFt2BBpuLpYR3pelyQUdIFkLCOkG7T+BlQXEGZcbX7c1FmfDKxLwI3MXWjG7MSLDT0
aE16nKbiPdWpXcvbcXyWxhNNX1OcbA1iWqRx9Vm257z2ayYi/YkWcfn7xQ8pFElneYuomyAe9P33
NJIEm/LqW/vlt3JJqgGoIu0zXO6WljQBS9iOSjuuEak+K1Nqh7qT6k4D/TSKP63KO0nsHS76Tq4q
jpgMaZoaV/bJemlwa5cs0F4owqXK9FUB2jjE00GPS2142jkK1IWICnV6PYaK+vwn+JnLCeEyHRB1
MtpJywUlrr9D9/upz15uZzbRLuby2liwIWIMI8AnEODEzrEqxaPsTxDPumLpeKyFgBPlFY9DxOco
kFFwRRu6mvDOkN1V1FF2gQuEONT80RcHGVbsBH+97Pkad0nrl5t2Zl01Svi8yfimIq2k9WtgPXRE
0Jb4l8vA1zhcQQkmfxV0uOKdiQ09VCgz+gV6tAyXqfyoPhCf+ZIT7AFsL+zClTb1YHciUOS/XNq/
fgN3QAExmtR5SIJTHOeGI5elXzZIP0bjyIvhYtOvWN971kg3nWLCAUodjmmsC24J/9Kg+foV3Bnu
NNwpsxIzwTb54+wau+LJdPVPzZc+tWNXeIu9fl6/BuTOazwGodS2BSpby16Uy6C3Ba2QeDPetd4I
KEnqC4e8fmi+huSOZTqbUS3rn3EqWOnvyXfojxmt3a9jZ6FeSsMaalBQ8hQ0f/7lQvE1LndYmYp5
NciMbuI7Hj/O448+8Y1yrewKJ/novi1KbarqzU/9m/xYnYeHcrSDowiIJfwVXO0wmqNFoIcX4EG/
3kTfJLyuP6U/54/8xCA3C7m60TP98g6lGozoYj8/UChQnkR0ns8nu3+WMP+dDB4PhvZbEtO5DM8z
fki8bg7tiwJk1Ll4au3WQ+PEhTrIiSSwnRDlKcGW4xkvuipLQ61jj0eb5Kw/x16xMo66u6w9eEsf
sBgXrPwypbe+lQtjgwG/P4CzEKXRPmoQWRZto1psiy3Y2BYXxgqpkOokwJwuhgGSHTmJ20ISlCA+
O8O52ORe/GBo9iiCQv9L5v9aTC526ZWiDopSLCg76IagmUKAiQ6cZtykDFX7mu1G51OIEGZIbjTC
JNwVBtBPOZBbs8yFrnGiIYp0/IhR137q04kGBLZu547sqJZBe0/rfYlITiZ3Xt40riyZPwoGyGnf
HWlbncLEoa10KoGrVcv7rDx2xb2c49mV5vdsNDbyTA9TXT60lcpgf5KuCYkebmfzf+mwfc0jFwxV
Y9BHpZCsU6+ljtEt0pGpOyv6pm6jbR8BWdSD61b0hzFd971I5O8qxOgizfOazSyUqsLUsU/DZ/Ab
lhYHtk+XePRx0aWufLbND8nb8EIeBd8tyPMWFxlHeSiiwMCJPBidHT0udoCSN2k2bH6tw+AuYhQW
sn9r1yK3CNGR4aKhJBUqS5gJNzq2aXpzJU2FPRf/f+FzS/maWENeHiQu6hg45ZhStxzMGBQ6Vn0U
qicBbwQHx9sTeTuygaX593FaGkLYJ8MRCCixM7QbkiQXDHF7wgyZi2W0kaYBD1ZoAoOYlcAT8Wz1
gqvZ7d1gyFwYS6B1DytCbMNFu73pgbkwNqr8vekHUSZY9tW/hwyDByjSLiRZEmLf5fvkLHto8UHB
5gx4mz9vARDC+6tRohJAeSsWABYcdkPm4hVTGe2jBDOJxkcLJTjT7fD4tZFddW3eC1/elnW59alc
aOnDrOnLFHWWUbklztcM81+oYcUbsi3cUpiLBGWGwcMVC60c26zTzb8MRZ7V92a1qMBXT/VOWcl+
4ccnbatA50K2CZKC5QqFlkSHgQsqDW2hk/ifpGT55hbKLFvorz5EPlxUxw/zVQGdzK6ewspmH2TP
JPhL2Z2/1D+RFzjBLgZ+atotNWi3Ng/dbrJB5kGVkLrSuVonXohyGJbij/0hP8yH8AT+O7wsBXqB
V8Frl8GDC1GMlWZmUCSFunildbmfq+CopuEmDX/VWbaB6q1d6bmfhCLSwFIH39gyPDbSiovZpHoK
9KBFIdYJy/XiKZTPCoTlp0D/3+LK52m5CJH6QGbIrWboTxTQQAkJ2iBULFEtuN+A3fn3CBlo4Zwa
04DrBuTFF00SZZetoE24wnPP3R9CoC8WjwdbwEqplLUWck4x1V2tUNy+bnxlPsnWaxuiz5XtZyO9
14IfeSa6tIuWjyvKZjkKtTwKQLPbTr80OPAZ0x78A1zYAzvYAZHBPOr/DmZYkCI+e2IXSyl3GTBP
MkJNBhpCwsDSTe4akaitoFgxeBiipE5N3iby0m2SHUh2bADE7l9gDbAcUF86J7vFZlV0iRMOy10e
1QB9bzPFS0KyKfcBeCxLXElcNNTfRoydPk77dtUI+qOCUPaJILyY0bYpw3YARfPcprk90HVn/gnx
+3KfckGmtFpamjWSEb3L0MBuvIX6EHo/48STFRsKwd5vXf+vd15Uy5Qh8KcA2M0lQTpakdKrZNGX
TUe3e28fq+3ic1yBBl3hYC5ScrrkWtvBB7zULh16f7tkurpZL34AlxfjANKhBY2Tc7dsVpr7ZbIZ
U7q6Pcr1G9LFMNy2acdkTkiWx4g7it/N9uxmd80RNzSAZ0cHjTWkk2Ft/YIwSOSJOh6ib+QyYRYo
RFY7YLjT0PTMxngJa+j1ycqz4COv1hgXH8ltokQedYNlIeayOFZQ8pxyqIjC9K8u3IlWUAapvb5k
TlEmflFkTpEJ3ZevHpSvX8B3FaqqSxNABhMEBbSSXksf0IzIXQymAaBq7PIteRJxGEVDcjV3Bo9u
Bc/1gFqmaCzDgiNPW9HuWSref2Tii8/islaI3n2pUhVuK4eFNVDBLL2EtJzqh87vtF2vgoL1i/G4
CjyX8rHVOmgHRxtUptAitQO3hbvw4FOfruOlHBIhB0TTuPz9IsTFlgaFFkOzTnF4KvPaM2uRKvHV
a8XFR3GhpkgzkrXR0qRQX4058kcj2/SW4StQDBYchKv3iouhuKAS0kkzGLwJPgXXFQD6ahhRBrkD
Pvhd8diA7IhDXvhl4SuDYyS2qOEkmkwu2uRqOHQ9/CNhtUmcqanseBQRZ5azfGtLcjGlIk3Vjpkc
n2eKoAZvoyKQVqGRr0w8fqZqcDc0j13b+bdn9qpyxeXO5EIMG/VC6o0OLwIr2Bxtc79KPZzxOHXH
NSLKYfiZrpCHz9S2VmghPk3VNn8qB9s6FyIy4u2oavKX+j5umGQ2LfRY6JrQU24eY/VD8LlXkYr/
3Ugmf6EnM2V1X+hg37ist0PL6VbZqjkEi6vInjyDt7cF9MUBe+8p9X+jfL29kaF9/vdTmTVWHcsa
WRp7UA3cNE9dCIlQXVpDuNiFnLcb4+aWj3ZxCnWhOuKyS/99i5l8H0Cf9NYazTQ5q4niSShDmtrw
2g4KHKOyUrX323N9/QHmYq65CFQnYTelEEg6tRArxEvl1ny1Pi8G5stvzKxoZbloZGpxI5cFCoLg
YGIbw3MIuNviUV2Lasfr98eL7+KCEeRsWplA6Bs5UfN1r1qpP4IHCj8lU+TzcDvsmPydv5WViFZk
wjfprw0Z7FkRld+iM8dFnd6EVPZYI7BNE6TE41eUrHZo1I5gK4h2HhdlApWUQzQjfsvb4kj2xq56
al+WohTkVUxcdMjvlu6AqE77FCC4seP5G3dRVv0wBVr8Sa3SdTtGM916AclUWX9yPst1sV1kRhj4
HCM0egsXdKt7dhe85HfA4DimH383AT8jTmTXb7/hniCIB/wt3epns1UZWSbG8NEsg8fQR/oTYQnO
58zDjEDzOTkk1IE2hS1YFMHa81d3C9gQ2BQvFhvwRdTBKogJ8dME2sE1Okhzp9j5pB2gh2sXxTm0
xnNWJHYTqPZENDsYVNH9+nYGNPmrfRT3pJcI9uLgFM/Fe3Y/je6wKu7QU+rXnT+bTv/ePc5vcJps
78RFvehc81xDmid9UpEZGRjCREEtb2JltkdgSXK4pJtQ7kngNqipnRPO97eXQnA8+Av+oCpNXi3S
vDkatFLow7/zF5nupuwUS9AcvT2YKC7zF30aK2o0sgbt4LJyzYB8G3rpVan7NQnAH5CQmSoZsYDa
EGazWZHauvJ0+yfcrhxNnn6YyEyVI4aio4PwGe2Kc0wfo2IbS93r7YGudxe+YjV/0Y9I2HW0QQ7q
ffkXfGxzHHb5x6K1AxbgDj3pZPcbD+KCXMQTENUZfeGB4Q4sb2Owxdq1fgJbDGxyZSP4PsEZ5pkX
ZJDqXPnrGty7AFpIdoPmSf5iHZqNulahGymGBAlW77MFcXGzMKWkzCOGOSXAmdZ9tI2mE2n9ehBt
k08M9Y3w/dkTvxiJaITWpAvMkwpqR4/uujnLDt7aJ5dWegfnr/5Hb3YnRpQt68LNyAK3Cw8laD9G
Dac2MttBCo3yfvapDrO6SFrJRrvvgQtTWAZAaPRD10OvVGCcaxyALLRzcmfCPrBAQDQo8DG3V+sT
6nvre7hrIK1rNYWb+l/XGN3J/U/JgTSE14MTPcSH2Kn2rQ2YF9bQ3KSQJhoDsJWgHeaPUHY+R0+4
26SqpwIM6qfPHXySpY3oriNaXq5sC1JJ7cssSlASBC7tdSC+gDAd7QQAzNvzIdq8y98vl3fSU2sw
MR1Ru56ZYkMp5NADhXp7lOst6q8YwJMeqxiC1WqCJ8m/XvE/r9/QIseFpl9NeJISTeB1jOLXgLx7
HKSiZzxGoRRtPH0LChQM+4B/Whho4y/FqX6Ya7YVqZELSkXCrZrZhkFcEzRqYukhrN8IYAKCaVRv
3x4It1qVnFIkI6RHYkPu/Hk6oEmLWZR98q6uRZ8DLaXbw/Ek0iGrWj0wAGGNgq2VgsAXkrtAq9Y6
fQFc1mpA55NAw6WTrWb3tRVCsC22x6B3oqxYK4HuwmfGVnJrN0rGsc6idqW01daUIPldTNuum9yY
yV45vU7Rfc6+Id+7YKx/M019jScawDrkNYR5NzJLInvuF/nqHqax1C0BbeyiX301PailCUMh2U07
2cvrYp9NZKNojZ0qwJt1sRNkkzd3Etp2Ou5YU/w0ggmTr4dOerDILl/sopPRqQbDk3Mo2uWvpjW6
VfuymClqwX2UeCx4CuLvae1bUDvKNcPtLJCP21NYhrZirhoTTfpHUL6dupi8WKJeWQV2ke6l9Ng0
H5UOWv8ExUHa2Sw9myhd2Ew9iHBYqWRTDWzpuvAyeOIQ4uh0l5TftH5tyqdU/c6gwls7MoSICtY6
moTKoH1JAbuvDyHAnwwk6/pHF9rhpHjpBIB8/9Hohyp4aa0PmvyYSOG0MEpWldxJIQEOxv/t7fhJ
5bkVS7mbS1yaTGcGwtSyHWt4pQC0fYBy0jdmbaVyPapOq8J5wK3G12K1FNRIGsCXD8d58Oo3gPkt
zSdsV68W+bCVcP+KYht342EDLeZCAmy2ByqsYaskdxTZHbtdBRMLgGV8ZXQNgnajEI4nODg8B6oG
ADDu1QDgqGHJcbqHe+VKI49togvWQFC28hQoeJ4pFYN6+HmMn9RhvJuo/qaE+iZO5RWJ4p+3V1wU
x3nhxLiok6iR0A2nb8Syy0cIKsNwMd73A9YWNzVfiKkT3M54yUQZnWgFxtGLYq7FfAhJnCq0inAn
sjWncJOtbA97bUscSPuu/8eP5eJ53JvymOjDkkOWp0YIgp/VTbDuYfNeroqX+EMwnqBk1bjoro89
i8sAk6uoja9quABBdhYmvC6VYRmt9HZV9j6TcSPVRO/xgqPCE6TCZqS5MujYsKsFz6d71kdgeuyh
Xi+34FLz4TYfbXXBsILOp6ktu/ui+oisRpY1JI1zY7Z+qA93EwRIod6jvYX9fTESx6IhhKmedLDT
aAQYJ1ArTZPZiRE7DQVJvjaeW/mEbLJPhglpKGKrDFj4XL4n1QfYT97tJRKdNi7gJVmp6ZlmQCse
zJhwT7vkCXKPNlOekCXvb491HU36VcJoXPhqIr0tO4boqi96F7VXRY9RDek2023xSjLDcnlyUDYn
xDbGTbkS+daK7qj/oMhIJV7z4UYENunkLEaZ2apHDJdWkKP3RYdNEDF5toyk5igsKjRlNUjXDxns
DsFmAK5THgNRESUaaimyLjYdidUCar3o6MlR69ICRQzkvkwgM2CUcc5MVAHzezlQN2rYOgQtsTC8
aMHUFODNjncQljgLFlpw+Hg+TSizWAHPa2m6aN8Ul/nRaRrgsx0/QrHAhpsl5PP3umh7LW94N5I3
b7TU0Skv6xDI7WQTTLa2HncZtDpmyJVCMUaUiwUHR+dCG2Nz2k9yhW5DVR7ltnaiSHOjdi/X6Srv
/wh383Vy9GUHXKywLpWsrNTlHWe2XCsyHQM2A0OpCHKvaN246DVoIWy4Y0SDFK/PCjkYyBKSJNod
yzG/tU5czNHmtjdD2FmiVdTbhmYcQi2Fi2R6CLMQ6Xeav6k0Io4RWrqj5dWTpDzKqERD+XudBZ4q
L7fW1LDcMEiZXxHw/Mqu+3V7C4sCuc7FKiOx0hIFNJBOG9WJHDqtYuYthSv8tI79dvSg/aLbzYPk
ml7mJ0+Kh8K2wRMixPZEJYPgfJMlzV6sflJ3Ghyo0M/VJYza5W8J692AVPsq/TNViq+dRriHciOH
eUECxCOEkCAOagPhvDA9FhPVQvkN0MNScdzYC4QPXdCiCzSCHj41dmMOXSuAr26vpGgE7ug0Skjg
qoNu/Uzog6p2exoYf8RMupg07tywMs/ATNZwJQEizl8QlNkh9rq3RehNPY9O70kTeCOJF6DOUne/
8VAl2iLcmYo0mnQA4ybnETLn7WnK1mF9v6jN1R5sP0BZjGxVcvXAz06iRCdK64Q7KkUEX6jQUsLz
+M3cGjKcy0fAVpfriIRiNvLGVX0P3cuDKAQL4Dom72vUakEWqRJ6+2xTPmYUsjy5W6zyk7VL3Ayg
JHaEyoa0hfj/z2knegYSdYF5w6MumCQ8cWPKl2Ja2cOaS0Ni62CeZsGaEdLjxmp60H7HO02wpXmb
cTJAqmxW8aYNgTZk8cBvxkwANRMNwTUVo2JoWzBwUMcaPWh0plPSTnAwBWmALj/hIqrVdc0M3egB
f8hPIctc1dScelJsvabHcjR9Vrf7ums+bocDURFIucRttnOoq82n6fzCY0t8Cs453un/ugIZj7eH
E5QJlIs+mmFOwzCh5IRRBGw4TG+QIq+BIL/1bS6Nl9uDLYf8RjClXBiymrHq+xbYmbj1U0v1+vHe
hIhC/AZv4nTMBPWWoFigXMhpY1JHo4KapGy3Yxr5wwTM+iwi0Yse0CgXXdq5SM1yxiHXVMlBWbnK
FNWJM9MNtNnttcyp5tHTZbIxkZpvz6coshlc4o06SMArKWzoG2gvtBJUYFnnmLS3g7JwQz10Z/1c
hwxS7Jkt68dm7EsnxM0Ovs9eraGhRY5aFa4Ev2o5ezeW2eBSdB0C0pJ3SNFL67k8T+wH86FWiCtU
rDzImCQhNU6QXT6FOy6OKqyDJnmY0JNhw0sXQ/iyoTsgE0Ev3t7+NsFxMbiw05I21usSDQpQXE+W
NeNdolyrur4KSOEa0ub2aIIIZHARCMp7em/O6MRIcn5qpmHdpFs97N8U0IuC5DtrntVBFsUf0Vxy
8Uc1E6YWJQrL+HnwYOqDpzWgSpRVeJbB0140BTP/N2ity1a9tWm4QFRBzzPSjM9sNXhJYs97cADB
Ejdjh7QvDHfwxUTVeJ/6bd+7MY7ySpQxBQHD4MJTao5RRke8JpjSvsXWoSo86WRBVLqu1PdVixlc
WJKGNOu68r/PYcyVTF8ptzkK2W1wNh+nk3VXH7NXfZ26wX3dH4r07va2Eq0wF7Eqa5DHDELk56lj
x7yp7SrEJANSS9pA0G8SRUeTi1Bj3letVhjmp0BWuGtWdLOwJPSdSKVacFZMLujoRKFakiLaV917
UqebcxO9FVpiHzO3F913BFHAVP9eGWTVCOMCE21upadeASJLZ35oJtToG8kuhAdSsC1NLubIJA4a
bURwGxzZaTcjOLnMDb18B6UWh60BmhPqX4gmkws8RYfuOVVwJ7H0bj8okLswm00sWzbp38P8nqIJ
ppLc/5+2JQ/i74kJcaEczdhReg+Bgs5hBle3T8rwR9pUXyfQ5ELNGEkWnXPsf1VWse+fq1mENhGc
MJOLJAWgLBNIjwA4mZ+5+D3P1urcPUnG+faciapFk4smw5TkbaAhWvf+hMeg0DPgPW0Pror4CErZ
6+3hRN/FRY4EqrmBSZDZSfpGaOtClh06SW4xCM3Ql+N6Ix3wEHxtpEpbtjmSDprj3V3oWY51iNb9
T/FmF12UeCb/lBZUjZPPOQzvp/firobJxLwmx8UgkO5wUxrszBcFLMGxtrggkhddUugF+q9ypPnR
8MzyZJVNgmyzHNRb08jFDtaVOsFzJlysoURKg1XYiRDcoh1ocbECdhaZlQZo/pRu92sRJoBQ/ePg
z565BjjUub0BRc9hFledlMOownbw84VI8SkciMDwPsPM2l6gqMULcW+PJwiEvPHPUJVAM1slRB7i
8YMV5EHrahTWMjwKw4NqGsCrD1ALE2XNZVluLRsXPzK8X5t6Cm2RpVsyFR7w0uNOOy4IrmA3WvtY
+H4q2o1cHEmzIO6jGFf2EbG9NyJHCtOVbM2C+vnqfGqaqkOLnhgKD6eISlWn0hxbIGotZOV2vTTu
6lW3vr1sV+PUxTBchA+aJqJN0SRnTYm8cFoPCjT/GxyAP4mHF+Nw66RGE2FT3SWgQ7+WWrdtRutY
yl6lPt3+HtG08avT5aBdD5N1KsbSj+rJrqvUsUL1rlF+xEO1rSQdNip/YqGiX3zd8qsublWZVagB
bJDRap1qWzVzdzbvQ4BSdDCIJ2Lf/sSrG/BrML5X1jNdlxnDYHMuPUiFZcNF2bXmRNAKvWpUfPFR
fFcM75lg1cxwN68b6uXa92Sy3Dl8Yui6OIbxWKvaocnMzsXXbyWIIHiRBvTdBO4ZSU+RkW0Ta9gH
SoV7dAoZZEgMza2jh9AGjCkYsQbbETNe5XL2naW6ZWeB6sZqtS9q/Vh5UwZ8vib/WR/gYvK4XKKW
VtoUcZ6ABtDv0/fJU1zYsC6CRPfTKXxkx2gHlx0VkG/nz3BfF2NzKabNh6rr8yI5VzE0IPPALgti
SwN1oqmxiVYe25JIbovV7JjqM8nwlOK+1/p9R+IOIpJR8T/uJC4hqVquBhpDu9cwoRHXo+2aQkpm
En24ejVIX3w4l4q0QIc5qDJYp8abTEcBaru5B413ApCxh5vTNgb0zfiVP3e9PTykj9Rvn/Jt7ApT
oiDY8S28KZSTDp5S4Etu8w0D4mYtHcv1dApO9XMHAK66k9zoEAhpGldri4vv54KfXjVBiH5oeK6S
yZ6l6ijT9JEhZejBuKtltfbyPn+rdXoKM+U+L6HkVzN61xQoEiRgK/pBggRcAR9vZThAcc6ZLIO5
shXBUr2ySbAtDV8KUj+EfEw59LYMhXe9CWAtLPt5YPlqCJXSpYk9SXjzytqfVg14bF003/Ui3dK6
eQstdVv0/UfJIM1ajfgBnVpDXnQQXKivV5AXU8HF51hrBmloEVQGR98SeCPWUCEF9xiqWN9kHyA0
H7f5B9E19HoxdDEsF6CDuqqzpMCwC08VL5MQ/+idcJVuVLdeBY72eDtELwv6j6rkazi+2ziMM81C
E1mogYjqBHyKaulv8fwD3/4tFQE/RB/HdxH7BpuEpZ9zuqhBLVdetA7RCpdWmR/6haBk+CSd3Po6
LoZWRWWQwuwX8EXvznsQt1xtpUCWUPwwJDg5fBfRZKgbEhW5riDsqHfyvQKQ/u21Wnbcra/hgmBU
RKGuDyVgYzp15d44WtAGraLOJkzztUHz4Lji3R7yqgPRRWo1uICYtlOZwdV+oR3MftfYHfQ5gemu
X3pn9CB27ZhQRXqHDhzYfqUrGFxQIhlcyZcMej4kQwJYda05RH7pawUoIcseJ3UL88rIMcq835vh
cFdWKJ+nN9bLbl5AjX24l3JtPbTxPZPHj7qDKLBcarEv+IFXb7QXp4cLl5E+JR1NUPouXXEdT/bR
KVgjknn5SiRaI8gIfItxJJUuDxX2VzO8B2zahA3ZsBrRjwhe4UQDcQEIWvABjeMWHVM13Bj1Q2oc
c/21QuC+PXmC4pDvIiZSzsoywgdFTeFHuuUEkrGqx1JwaATnku8h1gaQyUmBjCZBXzvTt2MmAvCK
ohrfOpx0dTJDDecSzRM3it0ZNj1P/boCDCgo7GxYgYonOJeCsM33D+GeOUcpxeQFSnQ2yKrI/Bjo
53IIYJhSC4ovQdwx+bhDB/QrqxH0V2v2jcRwjQDWC9nkB0Q+hZF+yq3p5+3Ncb3H/HWy+MZhBhMG
aFkjUySbfsNO8arYB3YCfLNQRElQ8vGdw6FpO5nUuFeG74o/PjC84i9VHsATKmzyxK0p0YbkYoZh
0nAwO9TWgVlCEeKgKAL6oeAA8+3DpFSKvh1wgFsT0uVrtHIAqE/WC/JOsEhL+ryRkHjraLkpSUoZ
wp+0Hn0D4hNwh/NMG86Nv+E3KtjyfPeQqEmgpw1K83ICpiWOHcMiTmUljlL9qLQPwaddfbr62n98
/1DJqQrtF7yha9EqVZiTxoduSH7BPtkurecofC2oBwG6P1k6Q4GQsm4ZlsqT+jV4CZpN0CPIS5M7
SY0XG6odL8L2IiW9q6n1YiSuMjIjiCX06bhgd8wt8/t1upmhpfhnOJ2LcZbTd9FvkNMy6DpkccTG
wTPL5lPxO4XSlBU5xWP3CGpGiPcWN/J+A6B0dX9eDM4Frnwew3Bq8JEtpHWiedf+iL1FIEH1O/Us
NvS7erIvhuNqpY6ZQZDnMoYLDiMB1lrK3NvbUjTCcvQvZpPNqGbHbMII+rg1hmyTWIJeyvXAe/ER
XHhSJ00vQUlcpBUggzZFOF6TXagpxJ6SY8lWcXCU5QepFnHbRGvFXbeopoBEoi9b35s8qYXtHcwm
Yb+oUHv4Ie6NXodZXHwnV+Yo3cD6JPscDw7U5WneW35QOLDCYGDWolz0m+xtfpOKRZBFsIxXS5+v
sT/X4GIZw4E0mhQg5RDtV2BKnkSh6w8y+O3Nch2qdjEM93wKF7yqA7RgwWzMPgvsfDN5/ebTHhpW
VU69pqfxPQ/t9g3V+0YWtRqv36AvxudiTJhFsZbVygK913yarvMz9MJgX9rBN53hPcv6FckAHoge
Ya4miothuZBjpXHdxzI+28qYixrTyWGbDs2ZPIKMY/x8e5JFgy0n9mIppdisy0pCfBtnw01TILMb
GA7WrylMUkNBo/16oXnxZVyAUSGEKM9LgFl6A5UF2m22gpzAr8ltHeVn7Is0NUSH5HOFL74u6JKp
qKFQdh62g6fsu1XzVGzz07jTNzBU2Zf38wEGS82LEBF8teS8+FIuCtXFWJC6wxpK6w6Cc8G2Pyff
w90Svju/fgc3sPqBS6fPHG1ze0EFiZHn2UPTuY7m5ZPlbbj+z2vGb9BCBaGcZ9Y3I4xL+gZrubQm
chizZVsgeFeLyHowP6DKcMSl5/Xb/Ne08iT7gZhdZjSY1saDkM2z9C3F6afe8uK22DUE4apEWzlE
ueNKbvFxe2YFX8yz7UHDgRLykrwUcL/hW+WNo0jRRhBYeZp9CkUIpSxwGqfZoXoE63b5VDKB5KIo
rn02kS9OBSUAjGszPmSZRbU65+hk/QhmAIEj31hw16ZTm65lflPXokew6y+zFyvIxRuDDJZKGGLq
4Ch+u4BJ/+ITZeEuw5rJItSDaEa5kJNN4BubEr51jN9zelKKX1SEnhINwRU1dQyagZHjkyDLu1Oq
xomB7Zzyh9u7TzQKH1FKPYtYgg+R0hIjPE2jP6ei+kx4wLgqJolNiejAm52H2mb7ZtuC0Ds9gV2d
HUaYom+NlbwfHkBprys7+tkJLmRXb34Xm4OraepxrBKVYfsnvepNxgQBuXW6JEC5FNQWgpF4am7e
Kj0xlioxaiUPjUlbBxo1zrwkENWjS7b+xx3z65t4am4dQVllQgsHG37wZtQx8OXZjWiujF4fHyBv
Jnz9EuwUnp1rGSONcTtC/XDS8uHJSpPTNP+6vRsFsZDn4waVnlZkwPzBTc5Wcwh8jyKg6XWpxouZ
40MF/H8amX4G++JdilyIXJ7GNQj9fhWtQgfbQjh1os/iogXe4xltmhnRApyErN2mluCaIBqAixVa
Mk+zXqC3kY2hH8eo3ENRxBMNwQWKwKxHCOoiUBjVYzw8ZuTp9tKL0sen1NdF+pjLSSnM+P9Iu67l
xnEo+0WsYg6vDKKSZcmhHV5YttvNCEYwfv0eeLbGaoxa2J15bVc1RODi4oZzz8HZt6CZLo/wd5jc
sYIFfH2YYwnkNU5HiP4TGTXnGupJs03ExXB/2mc7g3zVPPRLGl7/NEHsxM+6ksZKWkPH8RdfSJA8
1KBmou6EMzgscbjiE/gxV1sho9xMiJ3YDkKTkR5T1kfaQLRUAqOlMA6+vHm6bqm6hTSUHwdoNFm2
x5y9UNVnEr3U+bpAX/z63v0hW/t7Eb4TZ9MoKiZbhfPeqBJ0Z0u/VYMEotsxKJddtKyAsc/rIMG/
oy6JlvDm+g8QfCTfbBkcqtVOqqEOOlWBMzgHoKY/nPnh+ip/8Erfn8ldL9vS9EpWdShs+7IXrxMP
7P9PrKuqbYdD7c3vImu5fJ+/F+SeZGmqUBCVsK96OmNUamXKuuDZvUyTY30vwV0uqhmOWqB4hzdK
3bLJTUUG99EndfeQQAswOiq+z5dzQWgEgvwSBLgm32+UpzaSS7YmSjTLSg6MXbpleErUnUCBAgpC
ETZCuCLb6DO/NdQLlbAJ8TF3ITXgl362Ijf6ZsCDAs0GKEQF103lMgP42Scyiz1b0DSLpLIprt20
YqqB4036Gm2M2J120nu+ZUUaGyoMPlnpsvuFU9lgxPvfuLSz38A9OFRxZKlv4GpYH0LZxaEB8lgM
7otyiosu7Wwd7loQyckyOcLmTs8A+3p5UD3moQTus+FT/EyrX+Xrf3rQb4vlSkNjHknZBE65YwqW
RMt6t5tbaE2uJW3nRG9zoXp11q6BP5oDuYWaUJajOqV18eg1+fLZWGbtLhSaKAgx0fMGUqOtQHof
Z6tWpdvR0Y4KCHsgqOsruvaoqKA7S38V5abLopVRSt5gq1twGeFWBimkmEjRHWcyHKZRD3twH0mo
SckNpIWy5lGbK+BJpg3RbG+JnV+SLgFUEuXPjW2EGtK8MQeR8WTbmdtERRBBsnGQyMYkFkgg+/u2
WtSbLu1Hj7TgQ5hrjKD0mdeC1EfqKbjKjBFatXP53ILvogeBZTCr2aNt/1hSyW+zbF3RqPMnDWC5
MbkZ9XsH5LrjslOH8kem6b4TYQAfnUy/rlLMvqVgsVhAQBuDaTH16IKd6QsXwCivQ7OnUABaPMUJ
cQd5S3RAVwBYN9DYLt8nM1lDTYZo4EsaetBzGMDSFDu5iN25n5GvsFHFB3VIA7xEHm32akWDLpa8
Lp68NpdPeul4qQPGQ+1tGrdOsW/0ATvQBmnxoFjLSm9eZufQDbNXFocpnzaGekwN1G703Os6zXXM
2W/p7GclqHa6kwwp8GWCMym82Ok9s4UQ3dx7aflMutZPY8ldMozZTjXwg0Zo6+UrZie69VCZP6iq
+I5y09qgnpAwe9gf53pcWcDVaulyLzf0Rot1v6D5wUpsn2TNkTRrue2eF/Ugx7da9KPXopUeO0Ge
7LMa0suz5SWYe7OMErZgY1rTWZDC2SRIso4GZLfU/nwolxH2NfuSka2jqDlINSpU9HFB7pXZSIPm
LpziyF10uEsn0OP0Bu7zmMjL60yhVT+uEYH7k6UGHVgOnFkLoAB2MypZaKuQ/DWOBQTBSAEYvvOg
OTflnAQVxexSmzTuCGWw2NpOthRaVN/Z44cMRNxg3i8odGhluTKbcRU3MvAZvhX/KomaukOaYrRk
THwbG28pm57emcNx0WJfLZ7bWvMGecI5y37fyU9klmAqb9Z0F5dThmHVZIMq50c/TKVrVNVBKRbI
R79UeRti/GcL1K+bjPLOqkgIjRgvh8ZZmq5mtfSWBXlpX7kZWWvKXlWONbkroRmZDU+qqniGVHrU
fo/xZGkNvS1I5QJZ4dIBssmqOyot2ESp10J32Ylxm/IyMBPAo/TYjfQtAc+qPGEIcalad1LtcGi6
dT0S0Wt7OSP89l3MlZ49CwXmc3sa4UHvgnYDHVeEzxgOxFMbucoNRt79xFxff4mEDzz7SWdLGqUp
q4QFLSzgxE6QoLRdffRsH7e7cCEs4jEy2ZCImMT/UO/5/lju0Y00y8gTKJRjFqQ6MIpv/R76a2hN
M3ptUdn1clb/vRj34MY9yC1MFipFJgZJpXr5Wci3WrqHzrdgQ0XPHReU2WmnG7GJDf1LFhDaWhsw
nXndhsHAOlHd/GIIePa4cvFZ7ZT/WzTTbzQNr2t/6m8SNCIy8GS61jYGQc5OFL0I1uThLdo0jin4
aZELqfK217K1LotYOC9G7N+fxUNbBtojtiUsLYlPxfhDSU61iGXicrh+tgZ32fomL5xRQ/xDwUKK
rNGN1xrEfS1PO1UbjUCKs/SEfM4Xm+9ni3LXze7HKVVtWAcLupqblPH2Q+pPXosAgpe5Gc9W4q7X
QpWclOzzir0CrVHtOXq0X9kQSr4F4BYSPgBEbmigwDJZjzp5TLbWG3TRVvOuerp+J0QGw10+O4uV
eZRhMHPRv/eqed9VguLJxfT87GO5WDaeIgOTx/jYGa0NKDiutbDbZFuR5V/uGp2tw8WyWjMr2qyD
x6FFaOdWbxRnqBB3OoU9Wu/SSQmKk+OTneZe38GL7utsXc6pzLXmULA44mHI79MlRNEwMGgeaAhx
ry8k2kjOnzTtrGn1jI0cVtP+rybcyLSdRM+O4IN4yEuJAK9NJXxQkiLl0rd0Q79aqIytNLrHwHiz
gZaVcGb68qPzvZE8+MVJ8iKV6df3UbTFmQzauHJQM2R4KFFeKbB7fmZOaifUeNmpUfIIsTpUpQSn
dVlw8OxzOHcy0tKWugkrQOa9REC6V3xgWeX1q76gyhIHJgR+CUF8hAnLIRj69xjFllio8iz6UM7X
OI6m22TBrqZ1BjKHR9v8ed0sL1cWzz6UcyGmHS+k6uBCoLGbPcZVCF3DwAloYGyXbuVglFSHI2Xg
LGGnmL0D/0goz5bmfMssK6MWSXDZyb6E0152aWjdLB5jqGJsVYIPFW0l52GsMlWVKsJWlpUbd26m
gdEgDqbYBX0YzBSsUfo+F1JiXR7zP/tI3sHoXVsb7N5Xv+xTFySh5urbzlWSPUOyM41wAJyk0/AD
E9Ua4PpCh3ARb3z2AzjHYzVpp6Y2fgBDU+Vfk/fI0yDuUN2KUBTXt/gfwrSkSJdOZ9baqy9VfB9F
74IzvGwxtooZfhNdCr6I2yc0apUOt9Jw7ZOiutU2DqDzLX8sbx1GbXxRY/8Pt+N7QfaDzoN4y6CO
xvqMxb5UXbqf9hHI1B7pzgIfY/RhII5/6O4TIaE1M8Z/Xo3vdTn30+dyHRu0Lo618RMEyv64xCHJ
JNfoYn+kwtndywf3vRz7+9lnplYF9QcGLGg/pNifFWBv+nBa1ztNDq3Rt7bLjSR04pdfqu9FOc9D
Uy1Sk6EqjpK8H8CynOsrua/dSKPufzQb7uqPUlalmgVHw4bjoWSxAo3t11A3+I/95eX6al9GeO3s
uBuftJGhdRUtoGlsbQak9N2Iaa/Kvs8j2bXGn7263A5yIKFOE1dRuETZxgoCy/E2dQDNjWEiYemM
K+DOC+mp1N8gBVWhY1UZD4X1kjTqCci6hwbECN2wc8DxPBtQCjF/6qZ9aOwkLLUXCnEycPvUEco7
zUOzZALI6R+qrN9Hx/kUWhOqFyqaNno4/oDUeX9X6F68mx+TWwy5Ha2wuDMJCgfBEAIVsrE2KLWK
AHF/qC3//SN4tsHEUcdcZhE/yweZPj3UzZNV42vtV+dDfrdK7/rRss+6crI852AFLMColV85RnNQ
du2aUZi0NyKg/uXSgf39ZZzX0SeUrijLMBj/rPwoO0Hma6DO9hpGnR0ojYu6T3wv2lGBF+CZ+/PR
qp0mZc5uSAI57X25Da9v4GWk6NmXcY4msWpFzhzsIOv2MbhmupFCdS0OnP4Qj37vIeddSrVa5J41
ArqggpgNYFlICVu3lAIZCah4buwPEeP3glw0k1eq2ZQgWYCWnPIBwlBUk7MNyP5ied1CbG2db4d1
vDHaVUJ82Vonb8bsmit0IXyhOrfAsxqcv5MVkzh2gp9S7OlK9hZffWwhZ7tmgoHdA0pRtwWg08J4
7nKk8b0DnOMbe8eG1Dq2vB99DJdBQS/aS6Aw9lkaLDJW0dPMszl2dLINrf26JOXDsmctcXMzNIEU
dCvG6Njd29V6FIohCnwAP59upKlqzjNe5mFKPGOBF9bR3KnoyorjoEC1GPxc3myerl8cwdXkp9Xl
WZ2U2cbWGlrlGyj01+TH9RX+kIH/fXo8WWORDImj9UgEEnNEwX8MQIoeKF13GMy72RxdNaVuo1LP
HJ6zVPdt1QZNNARgoSGsJbKbOc/N8n79N4m+mouCoCE04jVld5jxj8Xoc+SiHtrlstH3V3MOydaL
ruoxOY2yEd0UYOV0AmWroWwkisNF38L5owlE6prE8mONDK6tdeDh21zfLUVw//gBcM2kJWBIX89T
eqf58bZbmc9s3lKcgLNfe+Ul5BkcEZ848URhLBn82HSsxwWEV6Ja5WV4w/dr8Q/mRprWNbERIVLf
cl+rOxKQEToXaeUNru4ygAO9gViR0vvlp1CERXRgXIzTyEhnEpbM1HkWmOZnI0n/MS7l4RtNOnW0
Y6kZe+fHkCWEf32Y8qMVDq0JUgqLWc9ZjG/Rxq6LtCmObXuyIssdaLdKc92Nm9KTRuHYtsBCeCrG
vk5IOfX4NvDkmG67QQ8on1w4CsjoLSCmCDCZHii3JsbNIv/6RRAtzbmNJMuGJTaxtDOVgVXM7qQ9
pFTgOQRvLM/JCIxBTWeGJ4qNPuibTY8Sd6R72SIKmQS32uIcB4ZrtNomXxs5BsgD8q2D3EVfTa+p
uCRzwUhUGdBZ07IdTXF41JIlmxVxZCuHRd4YK7QT4ynoHkkDxWY2WAPhD+o5xiFdCYPPS+/P+dL8
ZUgUtYXABHKK0YAuwIopU6MV+YS2MY2CZv92KAJPXpsxHgLBPbxw039bmb8ZGMeeRjkvjikZIeGS
PEyi8coLQcNvK3AB/VwZiKwlpISZCnaZcZuCHqWNyUdm9G9TY3nSDFHOtvr/m+hvq3L3YFDLyc6m
KMc90PzKNfXtkCRh8W/Qj7+tw/b3zLNUWjqqUmPnx0aGJJT9oTWP/+8L/dsC3BWQpcisB3SVjgNa
LXrmK/mnCmXK64tcCih/W4UL4GsKrihDZkPsN/kB5E0TZhycYDnhhasx6KCgwAu2pQUS2yJk9KV8
+reluYDdHAswrQ5xcSz3zQHN/1JxtV2lu/lpnk/aO9CK6BfLvtI96uju36vv+rAqb4QhtchMuQA+
kq2uGOu0wO0vjmAqbFxaNW6PShf4RCAQ7+exL81b+x0Tbtkpvc8aV0RZIHQD3LOr1fU0ZH1XHIHM
GXwUauuX7hXZC32XNWgBKh7RQB4BxpeX/0OtlH0gF9acnwPfgO0hhSK3TVl8lRSyl+6EKbDuZto5
ADx51aa9M9ftK7lPTs6LsD4tcL18Z1ZdHLurbYDWO/A0x36xsVZsdGlqcfiLhWFi+F8VCr2ZZwqu
l2hlzjvZJIHQYezkx8z4GOwP3XDu4IoDo4vcPH25fssuPJu/7TDnk0icSkkFgqBjQcDWt9gfZnmC
5muVQ03t+koCr84zELTxbOg6wVn29k7W7hWzESzAvM41Y+G8EuniipqIEo8mhnmahATNqHi9Kjgc
0SqcV5IW0hbZwu4D0FoSQHBtBxACyNmv75boXDgP1MrNUi4zHn5iP/cypDft9JkM7Vuhxt71lS5V
Zn4zAc7LqMSI5KLEQ99vrfso7EEUObiI0hSoionrBCIz4PzJpANiNCjwaWb9s7ffslowbCL4//l+
a6d2kH6BCMtxkVN31g3kdcpKsGPsUlyxNL63qgKFNU8MI6+Ggw9I2IrlCZhmgYIvWRXhHF5fT2By
fHe1VXtSJxnuqGZ3cD1jOGHYxJlFr55o5zhXUJC8z+cZk0djpXoKKmWd+nb9Q0QrsL+fBSalCZLa
OkLYtfTPtEu2WiYJQizRVrG/n60wSaPeG2y6dnLeFohVZ8XajARrXAKcnF8YnnyU9pbjUBtxnBrm
d/Shva3vW9tdFC/dRskWSgblbRXqPhJhT34otgboccEsBClLt7Ld+anfOQ//bV85ZyHZFZiEUoy7
yAMNzcbym1j0zSKT55xELKcGqauMpf72SVtJLvTrq9hTk61T+0XuATWL8RcPqEj6yhrGNnVB773k
/tgEwJWL5g0vySz9dgacG5HRPVLaBRFaFywrdfGqQ+mhjBqWkiuH+hZYSx8A/gxdMp+pxDXavhnc
eT+E5F5USbpqc6oss5LWmc1lNOsYR3aO2UcgbTtlN0CFdDRE+sRXLw+W4bIipVPLFpymxdGYf5EF
kFUS2SL0jehTuMgjMohZ5DEcmxxPbrrEnmM9m/nzdWsVLcL5GVADjg00lfJjSfNNLb8vjhRoc+dd
X0W0XZyvmWNzitsenwJ0NaRyIQ2sC7puV59oHAjna/QqXvK5xLlPEXFp7mlAqKtJsxFxHYvWYX8/
ty/ZAX6IpXOa+bOmpqfmVSAvyYZA5uL6nl0aff2+VfgkzpE0OVFrg2WorACmQ1sNuAg31fC+mbhE
euqSn8NpeAQWGTDucSeCEYksg3MykL+UTMwpF8e5+TDrcq10kS+bsSBCEH4l5zv0slCTSUUkqob1
vuuA/6ruGPYEeO/5NgGnRcims+LbZjdoriZ6ZgUfyROH2LLSmgtBZGc5H2Wc38KrbrP/av5ftekz
o7FBi2QWM5LnNH5uKUS8zH9DDXJuLF9x5dkSitn3qs2SZEx8/GgO1joO6FO0oqB8wcgUJhpc1IKB
lvcFRnr1KQK/Euc/QHavao2FOP+LAAGzZ8qaRaxt4ISVXz+KxnpE58U5ktiCzHjLeuugq3UnY3F7
+WgbAnizwFt9daDP9lJfGkepYzaiD0R6rhKflBvBtom+g3Mj8Vwn5RjjuIzb6g18uGDuBH46mH9q
IaaJV8WrszFEa7IL+8dAGUfF+ZPUKftmnJMCJZzx17RqV/JWWznAsqRbe2N5YH8cZjd6LoN5LSJB
EnjNLydwtqMoHMSpkiOabeYM4jzQ5VggpNJmwHMYgqdGtBTnTwAOkh0nRUpDtJfEpG4Sl0Gmz8Gk
i1LcSx2Y8zvHk38koPmuHVYTG71CdaFsfgAl7/DOJBEWVPDHnbpvfyzbfoPp0pv06boJCYz0q2p2
tqUW0XM76jD0DPFudxyeIktAW3k9sobKBxd/pHqfpE2JB0A9mVDNrNyRBNR+TBdPAnP27JLWlXq3
3pBAe2K0s4MXZa+kXde/8h7FMWx5QD0x0ZTggHmyEFAjoo/eF/B0bAKM0gAUb6AUBzZIxK9yvdyG
HeC8zVJY+ZjGcG6tPwcGU1IAPMr2P1rg1wGU8AjQu44vCjGu1wCwLHMeZ0c7EqckI8v9DBegxHXj
VYBnmEhgpjAVDkqK7IjzRKk6aCD0RRpYqYAHRCEGDsPrlirwdSrnd3Q1nXLFZIVTlOtqPH1WDHX2
thTESyK74OKVNk6MnmDg5piqD7Z6I0X1po0faCkqAIg2jHMwLV6gVKasEl5Dk8p2UNkaBT5MsMQ/
yEDSvFWcCK8c7UHxb0F/J/u8fibXi+qqrHEJTF6lTudk6B4bt80bmh7zK2iPcW2jF+dAoRSieEvn
xsduY2IWuX5F8DCuZ1EVUmAZPDHIaBlkNEz8iCnHGCXGOO2ucZVCdGKiZbgYJU9rY0xUvOeOqrqD
8gYp4lFU67jeIMGGcr7CGRrH1iLEsS04azEN4re30h3mVpc7aiAcUjwG9mc8TdV/i1Y09vVn3qIy
7KZPKlyvfNLcypQ8CLFcNxaRH9Q4H5F0EmS5JSzRBcpK88G/c2tgIB8A7d7XvPnB3Km75BQdRNGl
6B5wnkPpUw2jj2htxdJ9aZ/0WDC/I/r/OZdB9IhC5Rv+vUHL0QChX6wGgq0T2R7nLWihoAqmonGh
DJZfkYOR30TKQ92vu+GkVA8S1B30BgwHUQTQkAKGiu4mqyxXtURURqJEi+cS0cehNSQWciLR2nSH
atvdxJgoDln/jN13B7N7wGvOT85GNAYp2AQemU6lhjSdgjJwXJhuVI4nmizhrCyCzRYtwwUs7Vhm
QBfjCub2ziGVP2WfObrzghNl3uKfYTS4ZEHwYsmaxhllS4vRklJwTbKRAQU6yQuqa09OMHnqCsN7
mLwUfBb7D68tyFlpnebW6JiM3BJjwlEOdv/staqeU0weG0XsCz5PtBpnsEkmO21VISM2XDOMyrA+
4gtRTqwLt4iC7nnE3OC81jF9pgsnCi7fx7+3ljfRtszzobJG2Ml4a/YvhjARv2wh3wtwr56pttpI
THxcV2Zu3v4YqO4T8nx9C0WLcGaot86UqbOOpofxK86om2XPk3R3fY3Lwc73h3BPmpTV9jLMKNst
GUYnDRr2Vh1mxrAuweN8fSmV2dcV+9PZqZ09MKMWE0zhw/7At7bpvOWpvxk2eigfnAeK6W39S8jl
1L9UoNVBVrf9a6qtWbdhu822kVeLoGECE9XZAZz9ICWVNVkf5/yoSI9N3m1JBWWzxfSyDDP/pmh4
VmSU3OM3kS63rXwCgIM+6rnqTWW0Euyw6IPY388+aC6yaEpNoM/kFvLnCUIhNwK3vgfYrjtJ3mZK
3GWtY5RO9u0n+72d3HkdedQrczcLikA8fXJpMAup7bd9cT6nG5YlTWd8tLwdNj36ap/2vEVwpoO2
OA+KxEUWxPgB5AdUljpMms+o+XyKmIYuDUv/9jM4Z6Smsj1WTcsgB7Knep1b5QBbsfcKRBvH3C9C
UZVEcHn5uQnZdggdIxUteKc/WsPoSkn7GksCLyu4UvysRCGlQ5YvWg44cePZwxCY3UFpb9JCfu0n
ILQBpbluYn8IT/8+UINzSuaESv/S4kCN+3Zvbgm6cbWbB8mKupPHNNuJXxwqP13VomRGtKOcq6ry
skhpYoDJV6u9wlQhdDBt+0jkFATX1OC8VFQkDGiFt0PJH23p50xFog2XpKzOjZGX5SvTUSZQNmD1
eP1Xd1g2UrXpmz05NTc5BnrJBvphj6nqNbfTq5N69ba6pZ/Si6jD9Ydo/PsoOYdE63psKgm+vwvi
O2OlB+Vtb3rsWswrZyvv7bW8lnfRIREUhAReih+cyJJltpMBUVwK9pUxBhDR2FPH9EmerOdZ0BcQ
HSfngEbFIYrdYLPz6F6DT9fFgZzIMDnnYlWGo2UJEvl+u3x0P5h6EuOwSPfqpqlcNnnj+IoglRLs
IT8gYU+GOQBDmh9ps07iT70AQ5Rx7yjKdpE+r195wQ7yUxGGXMV2luBCVMOrPo6+ZMnr6ysIvBg/
FBFJEqpUWgvkRd8Etim7zRQ/lGXnzrV1G2XW1uypINm9NP11fglNzpuMmBa2JfYidAHdZBSlMRgG
3kvzWH/VG4fGLZK1ePzrDwWTv2+dyfkXbUDXoTQQBTnG3Wx1ftfX3qijvU3eHNI+KCPFuHS7s0AB
Vebt7QBGL6qWrt7PxzZd3hYynkpM41qg/FmUn1mhnxRb5OUFFm2yv5/FEfoQV7mdIvIc5t0SG2tC
H8DrI4hWRItw7mchzTAVfZ+jL3jQom4jp6U/a5XgwRLZFhcSWcXU06nFORcDZH9AJZL97OvYU9QH
q3oT2PGlYcnfjIr9mLN9g5J3oioS0oIvVTNf8+t74uWYPleC5VEcXYluJud4oLtoaGmNm4my1Ma2
Ps1UVDgRnBEPFy9sbXQmScEToaFCn+gBuA0DYgrKJ6IXkZ+aIL0Vq+mMD2kC5YPsWDaQr2dM67oY
OvNfGZFH44M/sUt89YNC/xDBav9viIHOT48fpkgXadLlCAbp6PvZGlZjIiQJZydyJQXiuSGBr56G
KMN+Mv4cih6Auqoml4BfycCbET208D2Vry8+oV4NmsH8MO9EZyq4EfxMRdn3SkMIsI613q5VBZyR
qbOy+02lPyYWXcWTkHtbZEWcO6FLazTDyKzoq+xXbdNtdUPXYIl0I3cIQRI5Ig25/qaIQn6eNRXB
DV5DhoEdVpALcPvP1PQcj4k6xx65x5hRL0Q6CO6jxfma3Nb0DOOS+RHho1cqxzSXg+tfJdpJzsEQ
CALmtbQgnULPs4uVW03N1wYRxcDM9V4zU86xTIkMMGLOIhqQyC2z7o3aXan37qA+Xf8eUTrBY8Hn
piNGWyI8Y6ekIgXM3eJ+erJitw5GX4aarwfzkN//Dzh8wT3goeD5ZC1FGiOTyfb1PjKgtlQfMcER
WkH/Ee0bv4S27MFemawBSwTIuz+0fP+OAnhlOlORlVmpv/LiZa9/Yghgih4aC5N+bg4OIXk1HPr7
+jWbTza5ySbAckQXRBBB2lwAJDd6QbQUxQ9C94vxaM8RBm3flaH061GkRya4GDxKPM17KbZAWXks
Ad+N++04ijpAohU4FxNnhUG6ES9IlMZB1N+nUGS+bqqCO8Gr0RlOPdd0wNXrZuL2RebSPtma5rJr
k5/XVxJccptzI07Z6LFNcScmCKnnP1rp0Or315f4Q2v42/44R5I2khUPEbxjsmGN9yq0QdNou3h1
MMcqenFEh8O5E6VD7j4rA8BRDSbxBycgwyi4UIIleIB4n/aLUmPA66hAJ4pmd5G6+Ne3TBW83Tw+
fBzAwkgGpFyMVWG8A2QfkkngZF38/jFTXOOJtqFhhGyKB5P5nv0EZt409+w2pPlO31XIPXfpLQh7
DqJak+g0eSw5VIkzw1bAIb/EpasCoFLUN3lxyBfJzbXF1aU7tYXCU1xuO+WjELb1BAbrcK4kXtQo
AdH2XwDDCfJ7r3EA5GRobNvDdOhutcadhdGaaFFmEWexdqmWimqYWLSXak8etPWUpz7GigTHLjIs
zrHMCqSXBw3wGIIBW81I/bR4uW5YohW4PCjvZznWMlz3Mrqt2yfFFNx10f/PuRO56rSi6BB9LY7u
1Ybp6U4uKLL8oSf4tztxOHeyzKVJ9IW1llxb2Q4gp90zBRwpiB+nu6h0sx/SSQqzNenBxPEf3YvD
uRfNHrrKnOGZCyR2bcogQ6f/ckQ6DwYvrFaRphpXPzbmMGqMdZ3Nq+tLCHJHnUeCm1KSj6WELRy9
FiTuHbwL8ey97johKvNHEX369eujy1wdN5NnzbZBBQ3VYtWrtDKM9UdbE/V8rtueLnOeYe7yPjNV
2DYFMKNV1pmpCJ5lQSFHl9lPOPMDleYseZog6O5+SbcM8pv4Y+YyFTvE+b6zhVaskG/u4ubZjqEo
lm1jwI1r//UOZK+VqAYdL7nXU8srgUZvJE1gEqJVuCMyiaIuBlslxpBJOx41FTrCmmhS7HKL5uxj
uDMyZ1UqIqdiOSklnrKnt/VtHmIc0kshJY6cCbBAvGcEyhbGZnwX8uhcjMPP1ucO0MmS1J7SEjYC
LdD6Be2EJF/1r/UtMsS9/Nxsxk05BamC3MATZ8MXLfRsdc6/kwUsBk5ZwPuOgL47O6Mo14KbLTpH
zsFHgyqDbBsfyAQ0SetZ6+6mMj2GlwD7kz+g+baE/7I6dPZlnN+vJMwaSk6bH1v1oDj1imb/hrhP
RSfr73vAuf1Co6pdsZAo2YyBk6IPFAfGoX1iefYUYJDoqdjG940g1rsc7pwtyzl8syUqmVTAvdhA
Q3OqUGJDE1Ha0huxIoPg8Pg+XoWhHNpZFP0D+qMdo1OpxkfTEBTABFeAb+MBYh13gwO6I9k0vASy
DXXn+HXpgMI8Xbd240rWv6q+fu8h38dTi95AQx52TwdpheDN09JfNVVEZXbmPP5RSThbhnMuRZ02
fT3C9kcPinwgdR0fmXIOq4i2oNawPcFdE1xnvntnmXa0QGyN9ZulD6CLwwS+zAG8DGokLxDqWZl3
ghUv5tFnX8g5EEmfxwha9iz4TddQd+unh+k93uZfVwDYod6vQ626QyfhKJqsEX0s51hKzcyXgeBj
9Szy504HjEcERxSZP+dEMqIoSTfj67RuOxlvVK/cPH+4voXsZ16zEc6LLDZNOjIUIMftt6VqrZ1S
WsWV41I7E8Rxl4OFs8PiPIdTWYtFZMLKTdrKjr3h3nnKVo5HgxmCtF78oe/EFLyCY+J7ddmyLNFg
dvCS+X6yF7deBkEQJDglvkUnZ4ZRLwUBUZT0NtHJz9TebXLnP67CxSOxktmWo8HcaNz5i6ysyATU
ztILwh7BheI7c4mSzFZRwzMhXwW1feQm5a/GQfshd2Nd4HhFR8P+fhY8RvUSATHTo+SPsYRCNvyo
bgUuUHQ2nH/oFSerlbFGUbh9UIvlUzJ3tDZEImWiKI6nJaNaZxfdghrL2Lp2KJ8gyejngaJ4oCRH
UZMVFQlYIPV3eV9vk0DEpim4wzxVWddbmd5EGaqJReuSDFy6tHfnLPOGYvpx3V2IzoxzF8kYTUM/
Q9G5k2pXj81NXYgQCqIz49xEa5cDAQCMPfqWmzefnWaFRiR4OQSL8L21FMgoVdVg53M0uFHXbgap
Wk1CqOLlxPLb5/HNtWaotW60v57gESrjhe+A3MSfvGbDqn3ljfOvZiHPFuT8BJkyvZJJiXb+iAWz
7bKEpB2C61Yg2j0usJgUiUQKVFWPS/OQjT8SzfB6UHtfX+RyXePsUzj/YNQStRlwD2rXALGGatB4
8atCAamjLsiDB1eBvEx+7xyNoyi4Fn0g+/uZayqttmm7BR+ogFCVCX+1UeZlk+hFFISefJsMFMNl
MrIsAV94Im/G8/xD/eHsmpt6N3+00lE6xR4g+rfSHmOz13dXcJH5dhlpUjDiFXhP7ARMrfq0iRVH
FA8yW7sSW1ics1CjpQYVDiJrFn9q+6L8OjrGMwVFop0oGLxMYHBmL5zjMCdJJiTDcn8piEJvsPOU
nWr4NfWSFZMzkABrhfDTsfLpp/NSnNqTiebWf/0hfF9NIlnUyCWSeh1sFvFOfURROE63enEooGaW
rAvblWDDNjPgyJ1elcmr0tgz35ki1b0lJl4SHDbfbZNsfcb8DJ7Bv3ikTdxWVGpYojgEya58LR9F
ZUFRsMf32NpaarouQprImu2GeZvhAFj/tzvaa7A7k3vUpdOVMAVhxZ8rJsc31orUXP6HtC9bjiPH
kv2VsXqPnlgQ29j0PMSaC5OZ3ERKL2EiRQUQ+759/fWg+jazUVmJNvVjmVRCAgE4Ds7x494VBu6n
ZDt+If6EOrf8JgfYAL5IIkRw6/J1tSUybClrgLTjksMObrjL9OFGy75Mqv6fnVWLQyPLVKdRinBW
FfOJ5M/UlgUndT0Z11ZtneoZ3BlkGNBUgnf2L2ehFHaO0G0WO9SKvg73oLEV2c5oi6TabOfocCp8
XdmlkgkVblicpvdUBzfZhoOlXjlG8p+uIodGsanZVLNxneTle60eS10RrKIoDLQ4ANK0EY+poYS+
cHSA1fMmsR6T7gehbwamGykvlk29oni2qscOXucW7OkkelCQzWb6t0HfZGgzMNqNZIsOo+D48/U5
iK3nSlpj5im45qVKjk0lEj0TXJh8fU6LiN2CcA0BH7i4YHWjCbArst0SDcLFNtFEu6JacF2q8gg7
OyuwFOJOiRRevxoFtzJfUZNrKxljODGejPpkxlPQpupGqtGLqp/61IIgCfGvDyiaFxfoqKDLKImE
58PaPanoRzZCHHH4+p8Nsv6IszPeZcO0GCouJej/HXtpZ9aLYzS9YO1EU+GQBMqbixE1mIqxHAty
bKc9E+GuKC60ORRhVhNLiYFj1nnVdrnRNma0TxR3yB3ywLbFLVLWO8mrX8vpRiqc9PX6Ol7my32G
GXy5La+zTJfA/MftrgXL1n5uJ/cxse+W5w4e22VgoCnJNZyVS6aMB3u8w1kfei+v/VFYh1XWuV5B
br781hnxPMYJvuqq3EF7f3hYe9vboKpd/Q56nk4XZockVGXHuL2+DoKhdb4uB5fOvG9XVCHh7Ne7
6kf1EFfwO1C349vo6S4czu8aNeg75zdMeFTZVm1imoaqWTKHs402T1FixMCBMnP6MQ+S/Lc07z6H
4CVlYmhWD/jX8QBYBvABw1oWPdovR0hnQ6yX5dmBNHSl17p27Vv1s23pd95atKXHHt56R/MOTjEb
+iR611ymfJ0NykFoQaNsXiT6D7WLkrnq91Vrb81QDF/k9btlzhTKG2HZ4CIwnA3MPRmlPFbtxEBb
5xqCDtsopGDql6F0u/ZcJBtUmMRFmMuv77NBOWAtEIQW0xKvDhmjv7p+dZGnftVCEsAWhzogxAgL
ausC/ulAng3JwexMOhtajHD5W988i0fd+glqaY4JIZ3km7C16mJAdTYaB7fF3OlmbWJVGRtDPDn8
ItU2NcFbg8D/SwfLNPbyRXILEMhJIspJXqbTnw3PIbHOymUeS0DhSrleHd5B3O3bb5nyakRfBhgp
ypD0XZ6sxYukfVp5hH5l2hNMhR0BFq2759qqc7Ed0aF7QRW22oEYP5NHPWA7tLTc9KpDNx2s1kQR
lWg3cwg0tloy1g3Ga+NjGb9X8WMNd+Hrk7oYtX0u7ke0eYYPY2REUZMD5ZDJ2+kldYg6bK8PcbmY
dzYGh0GyVanNYEUMAhJry2ISPBqPo3dTeulR1AAtHIuDnmSSaYTDuD5CV8OW1q3dYRPByKQOilCE
NxdjuLOJcXATd6ZE7RLPT2swXb17sCLTy5XcSyPm5c1dZtBAsJQXb+KzETms6fVZovMqHbF2lBdf
YT+NFHASpE9rgYMEae90tyla80Rckstc67OBOcSxmJyXCwPImQ+zm9+OIQQBClz9e9QJQLeeIRWJ
9kCRc8W6w6+cuA/dobPd2Q32ZM8KRT1COSUolqLL0mvbG1orjoKufWJnwWBWG8EiC845r0KTRfCH
nwhkg7q3Kei2EIbcx6F9iI6Kn/i2JzLCXeHz2iQ5WGnkbJHnDsONVHEtqfIrNrr2+JIqeSiY2QWX
lvOY5oMAebaelKBtNDITCNLY8c5SW9dU0Fa2oFabKYFV5rDJS0NFk72JCFk8glXllWpUNbenRgcf
etxVW9VnqJ/G2xZC5DrUTsTSSIJV5VVrqmg2xxaecCdqhwrU1+UkCmaIfM3Catblp8Ln2eC1afJ0
oVlcsl8XlBnoKMuM27p+Sp/W9uPF78K82xfpXkocy3Ss+9/SzDgbn4MhKKbluVFiqpIluXLPbiKr
81Gv+Z2mzrNhOOxh6O+IoNwKTkZ8KIyjAVnJGDnHRNt15exd36mir8fBDeTzi9G0LdCvaOwTeauY
hTNHqWN0ojD/cj7lbFrrTzk7E01PRkVXccuuBePCqw96HRJlb5QBOwwJSmuDDwPxPbKmKEDki6eY
vqz46W/pnp79DC7KWcpEiscCgfoobyL7h8lSwU3/AVtXcEbjcCajlSnXivkrTtUCyFGDwVtuu3Kb
dfsx3cfpHnUjyyOwNs52Hc3cMr/Dhk2+IbSy3latBmkbB6roiScAeY0Lc4gcS3axHp81aK/hP5h/
U9HIo7jIhvi6P+3Wfp7hPVdhD4xfIOqSEIUMvJSISRYKkThsgCnQX3Jkcwen9XLYu0EE2RGOJtjZ
PLEwac3GUHpcpGuAEu/hVbTqFCwhA5vawIuhfpZOyn8YgREuKlKnyWjUBptr5aeN36JttidoW842
qA6G6fP1s3u58+VzKxMOj+KKRDADQ1gE5cZsCwRGEEa9t+KnBP9FinfK5Gb37TE9Rq4oNS+Ij3gB
kn6pIjWWJYw5Pqjm4FAy7gzSQHd38CLz8fpERZ+SAynQUqu6hDQaPM+frYy5cT/6snRYUhFFR4RR
hMOoocrkLlWwop0X30d3DUq88a4Ol5sCTp3GVj1OP7N77TvSMO+2JwsOqGiaHDKVSIdKagbcqOLV
CWonYV1VsBuHSOQLKooyCQdRiVpndVHiikGT+FqKDfsOcLS4881qvpa5/U7/cf0brv/iFVAkHPgM
Zt6XhpLi7uxnd1DeZiJtMgqjMu2UL++m3ArGE+VGeLYh6bpSMVSgnQqJHKg0w5IlQf4QvN9XKBoj
nTfFW3oXP2QHUQwvwFmeghixFnzDFoubbeNNf7C2ORT7kp2wA1bwbOV5h1VRGZqlIPvz673eOvku
O1KPIV2Z3Wo+C/rX36LJfSIO77iKVPrQTxThgpwwRzfAOozI5vpGEe1NnndYaFK1WO1HRhb6npAQ
QhYyDic4Gulu9FodYOIjQjPRSnIAAyXMnsoVpqVBoqSIay+WA1MXvXdE+4IDF0lic4aszi+ubRum
4eqKlgdCMRIBjvCiIK0y6lalYP8pRys0g/op2jZ7/bAKyqlOhfzJqqIhbMMk1w+4zkHKEpUxQ4P7
r1RZ3TqQKNuj9HjXbhvH2KTH+PdEWfFIMolGTKJb/ET1xoAeEty8PtLlkH0L8oPuZ4iq8kDyJMEl
dDH9eD4aN0G5M1lRlVA+bLw+c1bQXFPzc1BuNTfxY2H1+9IVez4eh5h5o+vUrGEmOtR31gL9wcr0
rUV38gwCU30dXj92l/D5bDSeWVkbmZyVGcT6FbyeDH3ej5lyn6nIcJhwq0Qpdxl/h9x0PiSXrhon
dbI6DZ6cS31HhqNMpbAsbQFnULCKBheRzUsnRZZNklORfWMm3RTpPVF7r5ysw2JRgePBJUdT9XxK
XETWxWndTzNh2CNgDvqtO+2X21V2nR1Ft8zFisP5WOuBPH9P0YKarYrlW6n7LVRX0l0ZGtuVmLEK
5RQQjr0V4f9FcD4flEPKYWZjXa+Oa9LG7B0F+svLZqigOrqiC8gnfnJH7q/vzIt56fMxOdzsaNOm
Ui7Rk3bU3uDE6WU3Y+YoXvcAP5mv5egMDbq8xy3ZowPk0E3Ov+HOfSk1f/4buNhMmW25oTJSqwlq
lOVdBLrNSryfnsRtEqKTyOGMOSlGpeX4ru1SOrnWuAvLnXSybwqYLuqatkE3k3d9iS8GS+fT47Bm
acBxAhEUhoUwe5B363dNgiKYNuZT8V0KjU0Vml+Fm+nShXg2Kk/bzHutlfVVzRwae9W2D6dN9iAn
HvH00ESfQbvVXajue4Y/P9di3QABMvBkTs2QS4OUFjtVL0tghYXmMPTcWKce+3rHHpfd2qgFax76
LoqFLxZbzyfOgVK9sEmvTfvXboKSYPLSH/Inso020kHfRRB9VfdW5TdPIjbuxTf4+cgcQI3UapJk
xD4e3cGTkAOA0cBHQUvz6U4IUaIl5iBKLpemqXUDr8TtqhVIX0ZQ51CehAiDVyCjPUOwnbRu9iSK
Ri6FQOfT5GAqNZoo6ynO0By/LNOtQgsPWo47SVRYFo3DQVOjW+jYHnT0FRa7yXiqVfWWksehFDmj
XgpQz+fDwQ80ZePRXK/KZKZeRV4bs9j02uY6CgiAhyd42n1uwlUJ3mA6SfxhIq5VRy4pXiezCTLd
cAZb+np9RNF1YnK4Yy5TP7e2vh6EHBammRdtB9T6MnTqIi2IvIVQyF+wkjybU1NGpoGvtWZomm0b
5mHx3CbOjIZMvHy3SMj52aFJfFII4hDRVHnWZjuyRqEGTt6E9OdKZWW9R04Mz5qVHID6ta27osKm
CNd53masaaRiMQZdjsZOPqTf0qf4MP8YAxRSQ9gx388bcyvMS60gwr/1z3YrT9uMpKgz7AXwtrah
SniWQplcck2IYsye8oT4UpRbFs6TA5oqj9BQaBm/YK0iH81xZTjd2ffa3eq1s5bNno3EFZWqBeef
53IucqfIeoeZlq0SxuWxR2aqKxqnJ4YotBQNxUHNrCN7bsawisl/diUiLx2biPn0odmY36zj9CXZ
I23siYBHdFXxCipds5hQ10H8vKoK2XvlOS9dM3fU0VlbbiMnceQ9FKAgPs0qYWF+/WzXNhIXClHJ
6ou6w+DwQ9TLJWjG9D/DPJ7kaVktm5mOVbXLx1lN/XrBA7maoEpTOnpXgtGtCao7H2SjK5P6E38z
0nvVjDGpcbjPmnE/E/NGjiq4IMzOUOWeFmsQNM421GoFkfTFAtrZweR5ndVs5DozTHayH4yfFK39
QeSZYI0nG/gTb6vNGsRbQRVGrvZ4HekFu5eXVbELkuQ00eA2VN9XnXnQM91BoseN2uLl+kgioOUJ
n0bX92VkI6rsgiicD0mgmc5kOvE2AZdw1eRpiNeJCuii15jNIVA6dnnTGRiVbrPBkf0+HDbJM4G0
WGCHxQ44CyJhIKKdCa5sm4tzlLpYinLEqLmO/Ir5TV9lqpMvWv+ksJ9t+zudQuf7h8MgS4EzTt3A
rwBiX45SU7crY2dgX65/QcGp5xmhtFeXwtABqmb30CyvNDXd6wMIwlKe8znDZZm0HR6xxnJojOPc
56403UUQ+hFKIIsyAn+idLYQI5FaxBvjDh2eLqSDPPXU+UagbkSJv+vrZvMUzsFSiqZsEW0v85dW
KwMV5svXF06wy21eWQWdqks2UwzxS5UTN9Cd2TmSv9YOFn+6LfwinEZHMOp18LB5gZWKTlUny/he
q/nSyjWSYse+LR5mJRgQP2lIazLqzNom7URDXw9lbF51Reo1hcoNEjqwdQ1Xs6k81O+BH/iAaZA9
iUpAl1/ERDFtQiyiqtx5Ho2q1EzLBsPBeK3TZJcPdrhEVWCXil9RVBPKb5Kp/F4U/jkqd6w7ZZLj
UlHZiVkgGlpzE7Sa5NQDcaZUcnQwZJBzr3JYFUq6U0F8zmFjmjpN8damhmiLXV7xzx/DPXXqeCnk
kRq/SB5wFKyQhegcPbReVC/5N3T1/yJ2/ByQCzJsqe3S1MCad2ted9jWoeRm+/RAToPbfDFwHWon
K3aEkZVootzbpzH7+pej1IDsg+LVoc2Oq3vP+hwwii09iOgrf3F6/zlTnhnUpVpbSCaWdvVOW7W1
dcWPfjQb4kS9ox/KbRnY2yQXRB2X0fZzVC7NS4caCo0NRi16VzH8afGK0t6bdJuog0A8S3B8eIIQ
iawCVhDQSJLWRMOYefVTNQ3bNr9TkDGcJBi4F98F4KRejFE/p7d+5rM0bGGboATpMAazcnWXE2WH
G8WUcr+3fjbaI+0fKN4jahY9QifWiYvlSTD+5czk5/hc4JEZBhlLw4zR3PId9jhOame7SjNQZDXp
nW01L3SygqRTb4ZyuJU0IvmCH3AZnT9/AIdZxpiUxRzh/MBycVv7q9NWC+m+9czGYQ+z2NIrQlFq
6UO64M9R9OeoHGY1VUVhnDmDuARlvkZvF9RFGgTQM1qIZfCkqdKi15fMh0yq74usjz10ML5VEpwZ
cylO3Gmy7ceq05dved81gdJBX97IIZVR1ZDeQTtyXGZIgjyN8XKoKjLBycVytQlZ9dogm8JQDqrd
/Fzgwljo/TdGsu961r2vmR99dJPS+NLV9s1UsfeyQLSbLMWGKIPhjJVxZ0id5iRzrTkDaittAf6P
kXtEIrcxe7aZ5ReJ7uNnOJRGjm1JPmS/XEZlN4PGeTFU+3bR0DNdqWFrQKQwLeFOYkmCh9FfPFM+
F5jDYYVaw9J0UDUj80Yxo8Sp4sSbtB0t482i25u8VG+iIdpo5pfrG+qjPn7t03KAnEJrSZ7NmZ1S
G19UpvVNVpW6N8ovif6TpA9sjpwm2qmgVbZRfBjq+kEx7y2a+r2SOR29pU3tWRJavKmNBt2jvDJZ
+zgcYuZnxQDTJMLqcFQybywqp6aFa8ezy8rEIQ0klGGdUKkD8WNYBjk5Qb4NSkK1MgWFjjjRRLdv
+qNLVNhMT648P8fFIWN2OEYL4vwRL0aQc5kiQ+Kb+fpg/lZAQhAdmJph2xrPLJUrw1LYZEM5CRNh
AzjBag5ZyrSyoQYLno/yrmgqngLtTVeTl7jbFJLi9nJSute/0sXGKeXzh/CXiVwMkzVOEKwi4eS1
jrwDR3ilIGWeCaEHdyWc4nZBdRTt2Tg0p7VPA4w7Efqs6PKnzXL2M/jbhYL/JK/OTsk22uX+UDir
hpV8VMKV8Bqh3z4ofREf/SJP6Hzy66VwBvqqzmBIrLcIC18GL703kM7TC6S2JcxbD9+q59pbKSZF
6tVHeidM6128Us8mzd05GQx4jNnA2ifbSnXQKuZq+wamYEiy+TlzRuYgJvaG9+xJVLMRLTd32+ha
NtlZhOXGTd4scLC2N7oq8nO7XPE7mx93pTQ9zcpidRrRH4ZfbTcHqFnTAAIsR9NdXtcKAuTeA+OV
HaVt+0oETCzR+nKXSxR1fZcyjB9Nm36Elq92jE20/la+iCx6Ofo8myoHs51UznYU4VOuHUbZ1+mB
+fA7QU5Gg1vNAOG3xi3c+llweEUT5CDWVhMVjduYYLI1oO/od9gxcJ2G7lX3sEoJDC55MR7Km8lv
T+S4oPMwD8bn8lW9jdx5I9pUF+3Mzo8TFwqbSp5NKbqakZS3wvK58YptFaD9UAfCI8l4Ip4coIsF
53oDseiVxGV/PDnhkQQFCC3xIk2ILIKdzrNV9WSc+mns2EmFMZNBt2iPcBT2fv1DXIydPr8+T1Id
WFRG/QqiLN8NrfG9Nt7zUcUdZguyjqLZcIDVmKwfqLEWxMq3uZU9eS78CqYQ16dz0Z/67EPyjFSb
Qtd5tRUH9U0JCKznuw14k250J/vafj6gqyq9o8fmdd3gslftlvdm8umd9tX+KiQAX3xfna0tB1Wm
hR4IkkoxXjuTN1re2s06oD1x9ppb+536IlS++Pg4G48DLa3vDLDi1FUvj23Sne2vPGOYPvnX11iE
GDxHNc6TZZLnKD7NkPEamjYc5CnUCHHNVDpI5fI0lcsmQaSKax9ha5FuVBvCRFAa+ypZ6k1i5Tsx
g0C0kTkYK5GJ7GI4YJyMjnkZhEdrUzstWg/XAVFtd8WmKzc+z13VhtaM+hJnJrfbnW3tOgu9yRYM
mTGxMSVBWyyBYMnX03FtSA6f2sxgU2Lg1lsLWga29XrTs5uVaDbuf6sV++wQ8cxVPbV6ldod2IgP
C4oufYhWicRd0xKdUxh4ViH8davQ/loLo0vBZ+Spq31CRrsYcS+sLbbIEASdHqrEY6H6OAbRETrt
Pvx4m8STbU+wxoLjyrNZY6OTaKx8rHGxXalTsd9t8nBNn/fHIlTvBeOJpsrFUBC3zOuJYjxmo22x
Jw6dK6cYQNOPU18t66BVk1tTGZxh+FmaoVw/1Omj0XypU3gRRaK6tAA8eNJr3SKMh8fKCh4wqt4Y
2xHsomwnajEW3Pu8X94Y9UM6ZgtkI4bnmj63xnAzdoozy29U7UXashczE5+AqK9f4CxIXhot0eoK
g5Ewv+9DyU9xYsBADWNPVIe9nGYncMdERVszTZkDXxXJylwmaHqTkIkZ48ZDL7NvMJS5I/NUZzeW
FExJfJTTwjGj6fX6XlIv48Pn6NxMi4ShuaZP6akarG2jKH5fB7ayI81tlZKbiDInq2XbUU31FVW+
oJ7TMDYKf0CGdYDjjFnNbprB9yBBw7UaP7bL8phLzJesOrj+Sy/zf87WicNpIpmgN68Sq7/cO6lb
PuVQC1gb2qFVJTrTl7fb57pwYaZqL+potx87oNvS3sm/lU/GSd0uO/QKol0v2Ukn+yt9ElEGhdPk
ADsudSLXybwmkWcQjwov/xZ5byYu5OybqOxymRj8uaa8ukRmzdJSV91qufVLbr5G+otsB7fcFj6k
sbbXv6FgUT+Owtmx6mJpqYw0oadG07y8fI3r3onnISiqbKOUlYh3cPkU//Mbfiz12XD2NFVmbiDc
WBlj6zkeNlCIrh/hb7y5PjHhQnKQTEq6IJmJBpjuTd012yJgT+pjvF0brqEK8lQLxhMtJBcgTg3T
R8LW7wZVk5wxv68KLy56B5r0XmaKktOiTfmRnj9bSRhNqgXJGIOsgYnnFsjBz8jlfSRIYX8juN9E
k+MgyaqYmqUD9FzUfkZdY9gNaqhk45097hdVhPSiwdY/P5tZGbG+GZFWPXWSgeylAbtJVrFbaUG3
zYgmkWVP62avyo9k+h7HX5TWuKWSfN+0VtgmLcyKkRCNi1qkuXA5Uvzcuhz8xEMNKdccYKdMz3G2
hx/3ZiYnBRqhagyBPtSvr2/gdcP8OUz8HI9DnT7N+3hWSnpiEVzhm9hdhC+sy+yGT7DhdSQs2x76
fMSm7QKym27YvgaHLbrRffaYbNTOsbe/0xyjnI3IZdgko5CbdtUqHk3Jr/LKh9mF2+iy4DT+xbvm
n6v3ccmeb6Il61MYQ9GPbo7yPt0weCmhO3cVCF2JKfKj8UrvEsHDWPDNPtKcZ6MytWp/qZCVOQhq
8VsyWOH1XbGetCu74kPo8myEDL04sS6nqK5mPyUwjQcToUjiRObX6+OI8IUvHmuyTfVEw3ZfNSsU
r0Dnz5rJMcPCpzBGEExLOByHMOigSGNJwsWQbavH4ivzV7smO2wgVYMuIxHFbz0711aRgxi6VAp6
l3vgGZk9lMbDnBFIVGzsId2UCrqcTOYUIxFUoz8C4mvDchCCHBAxdBU+T4X+ZrG3rsE7Ibspy8aR
mjQk0W0e57f95Ffjo61vO/uwzHd6sS+Th9JQn/Qm1IrJSdkAGylrx8zGMWEBuCTgDvS204OCxZrB
a9TEsZU7MscubHQdDSm5tn9tEtS09NKJJMttRy205SiUEzVzdTp4jGXuMLYP8whaQhG7EghjcVX5
S4fcQ1ej37w7qcx8GCDo3KaJq9UdZC96X247QT5ijayvrRAHehK0QSSSIfZtOrarotQfdXrTNaMg
lly/75Vh+HJDOY1ZYyTrfSZv0gbGggqFBZJ1u0z7pFyc60fp44l9bTQO88xkGNhgrEg+ZG41LPeG
Ed/P6RxSguJGQdAOnGeLT/vlcUi7N7TuPubF9Gin9Y7IxiaW9yaLNpGGLpFE/dYXnV+1EI6rZ/Sd
J5CNHFG+mpG7f6h1hIry15zm20aLnYghYG3GzaDd0PZQa1tjCbJkPyuPpVY7abaVDXAvdTxKmxyb
4mTT9LGWF9+Qi10hD1+V6jTpiYeHreBqE8VmfGm90LJ/uEEY8bLr0+YbFOvdtoshgQ2XsgkGJVW+
kVl8KPP7hnYuvFH9RpMFoCPAUo2LEFk+mCpaYyjs78BWnMt7Oxu2Y2cgWTwJNtxfFCH+eR9p681x
jtv2wNqB4N5LtnpQPTCnvWtRCvagQwz5hlUUUN8VfjM5OOHZhP5+dmxbV5TGFO177mFLExOuMavh
n2ZlX4003/US+kSiLJDyzkG+RFD5uMwR+bztNQ7V207TpaqrKcL9j+4uhzk5WtCdwe2+Q2bY2YAK
JCKMX9R6PgsxNA7c1ZJYWqPhKum8wett19q1htP7yOlBHKJESetQ/CDoDqjgeQj9JaN3BzwRBlcv
Q/h5Q6dRsNtFi86hfh8NvaqOeD5m9NVUoPOEJ1bVUYdCqbRvRbpEwp3GQWhNlmWKGqs/slVtOJ2r
1ylFZTcy9BJHGX4kaASjIA6Yi/YE341tXMOSpVjgK9VpvpmPL6TRnWjE/6qjK5tJ7lLnhqMW32j9
7TowChaGL4oMZIxbkAGQe8bSj1nmFP390BsOGAobKRL5PVzmK39uRr48Mko2LNUy3L5dMPoMmdBp
T07US46p28DTtoMzJLJJaK0UfZKPbX7lAuCFPHKNFDr6XtbDzzbmc32nPA+RZwybijrLM/iHZHS0
5/EwbaxtdLOEczBDJLN8oKnXM2T9+wJEEmeEVOBJ99TQcmPJNe4zMK0EW1URfRIOEqsWpsKDjgOr
hgYq8Ygu0MdmnUy/880QfXUwIk3hNzadru8E0YXAK4DMM2sle3VMt9l3y/4KjsVYvg5SdasnwMOk
Q8bU2JSYcV5umbVvabH9+AX//Tb9T/xenn59jfb//hf//VZWc8Ni2EP963/+34G9gdJa/uz+d/3f
/vnXuL91rN6Lh655f+8O3yv+b/7L/4h//x/je9+77//yH37RMbgd9u/NfP/e9ln3MQh+6fo3/90/
/K/3j3/lca7e//7HW4mLf/3XYlYWf/zjj7Y//v6Hur59/vv83//HH95+z/H/PWAtvv/p779/b7u/
/0HUv2noh9dt0LQt3dZM3Bfj+/onmv43UzHAm9bRKm9bZJUlKsqmo/gj82+aAkdtWM7ItmypK8sV
wjEff4R/T1HWPzIUouom2pb+/+/6ly/0+cX+q+jzU8mKrv37HxZ3rkyV2LqqqYqp2hB6NRReLSxS
iipikDlxiRmxyaVx1ELlUiGza0zySEIrL5uQQQIr6NBy61mzZWxlba7hYh/bU5U7mdFmrZvPqnFn
6ep4YKlONoutDl+tNJV3miypE+r1CLfcpKgzRGtNbOmOVLP5qUST0GNsRca9mUhZh476tvUgP0y1
fZX1y0Ouzv33ytIhp5PHWTm6TKL6s5nU6UMaUzODtYhmTU5ks+geveSJte1zo4aRWaqVU+lpI02e
07HVZZ9B01jLNy2sPJXm0PbgIr6NdVaZ1k98/CFV3KTOSP1gJZYNopct2wTsJTOvcxPJeK1Sf5Zq
pIZ1US9PbavYD4UVlcm2Sam+1yUb8oOZpRo1gi1VW26tuc7a/QjdddnR5UoFi3UuzOI4rB6u0jhO
8HOTzFR/GOd8UB1N6QcYNhl9IeXHOs3n/jbWWnIXt5O2lSllFCawZUO/Z4zk5exk6VKkX1IFcf6P
fKol2yn0bpCdnCLtuZ1jFi9oYZWXRAX7UJrsoE7i8obEWfG9t7uIOdHU1mhVKofhaJk0e2khYe4r
c656ZGZqDJGbUt3L6SR7zQg9GDXR2i/2stC3qqysgMR2vQHRTu+cSpZ7bJRo8NPZiMO2kcq7vk7G
6gBtP+m7VVXNY2lPQ+uQMpqesBfqyusyWuybeRi6u4Q1kraR2hG0OVuV8uohkaVSyxxT1+KXxK6t
7dDaLTquu3QHhdUkALMyfdPBtXIVOjLJsYZMIYjTS7hHerFVFieSV1moJE1+U6KVeZMrs7yR45Hu
WhhU3ePrRitDIStSMC3k+SEbGwOl4TFJul1dpsdUlwvHMKn0auUs+gJ1gSx2zMEcFKTq8ljybbuW
mwNrWItXXJQVT9NYmYlPIRabbuROlRUHql403S6JCXFB/G0zdQiltrrrmFYlO1KbyvwE+0tGfuqm
PM03cTUk9VHRqIkTFtdqepTnVgmSprYOLYnSrZ0syUvR9j39obclNWGYIo1SsKgwOXdiNVbT9ViR
Q4yfeD8mowUps0wbw95u4gOgofqSpkMe2FLXhtjuuLXRWXGf5Zn+rFddbDqtZDQ/9bFU7b3NMv0W
T1dF9yW6OrdrnXaX5TgmLhsl9EBFhqaVbinLZFcyo34t8rZg93oHnmVm60XptaXdxt4Qj9HPnDTZ
HYNV401MmRKhDy+jSLqMGsIjtEICBoj8ohcxeYg1xm7mgkR36aJEtWPIde9Zg14E49gkOP903qAm
RienzcnkF2b3s5JaKxgWOe6cso9je9uWSaQ4ss4QCCXoHgPNTc7pw5JEDix1Nk3Slc/RGLX7slYZ
lI7q+WWUo24/5FQHbQpykJOsSQ34LMS4lQaY0xBstUClU1K5OYx47wxlkJ8qJakHF9TS6QuplHzX
TJ39RSVGsV+SRYEtnuY1/4+9L2uu21a6/Stf3XeeIggCJB8vhz1pHm35hSU7NueZ4PTrvwUpibew
9xVzznm9VamkEsVqYmo0ulevldTQv6zy6Rsd+bTP7MTameDQAdu9k/qkH/lLnRr1TcV5eRuCjXsr
ajsOaGTqWDmH74cmBPF3M4671myaSzbl6Pp3Uhrj+ib1HS6bIvFSp5pumRF/I2QGf01ODM/KTX6Y
ofK0j3rW7eyo7MuAUsjbFa3mk3mIf0aaWT4Tvjh+mFHAd3L6Msz9ctWY1NkMQ2b5qejAj7bAu4fZ
lPnGEFYBDfuvuWUX17k51gyskqIAaMUJXSvVbzkoIVwSW0AbmiCFd7hue20jXiB2triDGT90ofVc
zlXoDqXgyMYk35cEqRRrWF5Jn90xI7wyIXHvkZE+Dd2Ip2q3cK+1Z0BwKVKOFeQIwtH8ldY8dYs5
/blo9gDx70Rsl4U+8BzMoVyvX5JqBDFLUb/mZbm4FQoHrpOTb5roZ6/UjD8Iuu28qjevp4k9osnv
+9g2stbAkO+eyXUZhe191VdI0uWt7ZYlXwJbEttyw2LeODTPYapxLyZF6IlkABp4Rv83Pupnbls/
iAXIKhvT4UDxCd+TAn2Z6ODon+OkNnd5O4VuVbFHa0znqyZP2ROKK7VnkHy6bNKueGn6XKDoSAyy
C9twRouHZqeFW6dLtRcApl0Uo6PvWFeCcd5qBbClnY5NMY8H2jfkYGglguC2yforDWS5cOiGHWTO
7DzQySw9fZmrQAeK6nFo51sYBbZar+zhoSVF+jSH5q+hTqM9ZMHwruORVNPRBncatNivaHjRm9H4
VGA4hTcWWevRov5hzZb5VFqz7epRGl2GEV7eCxkQbtIWHcaVWUKZ1Wy2Eexfa11p+85Y4jVpsSxI
xvohnLX7iRXG5Zjw8bWp5sbv9ba6HU3SBDEaQVzRtTZSO8vrUA9ocRI9eEwrA6zQWa9vqdXmOGQR
DaZsSTbZKEY3NYh26CL9ieet6c3wPEjN2UBj5tOvGQlZl03oLc/whD8UemrhTVfpXqgxa6+ZbQYd
3qnHSafd1UCdb8vELqgx2Lsev7CfAXPG3dQjudDkbh1GNzQKvzdkQdOtZt9k0cC9ugJNcAPpFZCr
vRpR/NKM9MGZKCRsuh7vY8OsDkMLTai0GBqvTKkJF1MOlwhbqmBMSms321mhIWWIjsmgGcPIE4aj
/Sja8cc0dfpNCDFJryyiLyl0r910zA3XyqbDUgEUlzYjBB+X7jujNnu0B6fdRylKaZg/gTVhyXdb
WKiD9+ZNwSbNT0Rk+7TWbvu+firruL4BUWa5ayoNj/opqdyFmhdpZozXiSHATaHTxO2z9oYVyJlC
8gQgxAUXVBjpN9yy6EVodL9KHiU/9YpCHcopDoU19lhSql3PJEPXxVDHmyFakDARZLg1hu7GmpLa
LdCDwuMMD0iEFW4Ul1Bxi5BUWKqx9EIHTJxDiE+y+OU461+KOSoCs+W2X1ULcYtsvqtpBua6mk7+
rNu7upgnv2zIxuram27GQw8inG6VjzeTRh4RD7eHtGgasYtmExFq3t+KMe5dyOfc1EsZBgCi6M3V
iASxY+og/+jJj6KwH7LR/oXp/Ao8CghgU2SbI+g79eye943hl6K+jYyyuwwzxHLMEZHLouS6LDvT
Y0khPDG23+wyv+/DNEJvnPNSk/hy0bVbo8PztSPgd+hYcg+a4peujbgbGw7qLLVzW4bxTUQny7ci
O9rQunxEzfICIRBYaGYs71jF9yxE6noxM8gcTGbnRzVkTrLxQdiWucF9ZG3iEOramoaANI6WwdOT
5j7JC+ZN5vJE+QgDIOMLO/tp0SGSEw7Lc8tMyBzOfeRqYb54jjO+oKNG8xGURBuTNYPrNOyxbESB
zazfJ1nebhrWfLMjUnt2hiscWzj1K1J+1Ul81Zdd783VErlthA9LyfeoDH/FevJSM7oveFJfDxFp
vCWiDxZvpq1tLLafRLTZJm1HrmldTO6o5YXHmmS6ynoC6FNTLF6a1Y+FLe4sDTV3MTkaqkZOGEz9
QrbGlNhuPlPD7eI68yE//CVHHdDFgpWuVicXtka+lrrTBFDKZB4pSRfkQwLB5d6y/NlI8BaYbZF6
4PsFJAT1Ar9O69aLywhECr0248JCuGjNc+rPTl6jhSrUDyLNKFKSoK4jkcVdOpHiZiI1+h94WwdW
aFw3YsDUozi7nUzH9oYUYBPkjCC3wSnS1KWTew51IDISzx30fvgla4wWF2l575h165OcP6CwcGm1
9UVsLEAdyHRDCNh/icYxYZfxgZAoDlDexsLN5sNsFxFQy0jSNh44Rdi+mRBWu+OMpDBaH/k3TXdQ
xdFjHHpR6NjAubGgd2NJbShucRHurWosnixd664Ay+Kxh2b4BnFyOo5IoZhlCj5HIfRvHFm5/QzF
lNHPmwnJ80w4mr7rhwmsOl01TM8ls+0EEXKKqzmLRHxto5SZ+3Nupi8D1YkPSo7hYeBRf5h1TGvb
at12jAawndmOFV4nNddfk2ZOX2rQkN62NTqqWE7Eg9HZ7S9ox0A5kzVRvA1JiC5BUo/xXVbZy/e0
WawHo6ZIEKdpN+0ibZz2Moq9z9A68EQmNj1XtrAPQ60Xl13KwhtTh5LbordYjh5V3tw1B5xyu0ow
NXGM0CbVp/5V5F19Cx1xGgL1WZTJBgJDiwCICOAJr8Gkx140sEL4iCkcyzOHBA+Cpm/5fZjX7DGe
4YU8rbHHoJixE9zaAgnStk0y/VcKJwrbk8X4puPl2PooOrUpLkKd/cT5ma+yeGpBtT1Z4WNvIhww
KltDY53R4BYLxaaadPD+GRpBsKxhQ+hauLE5e53iAWoWbRU+R10t7nt7uB7SkT20WhlfUK2we29o
5nnEFcV54c1t21e+rkXl17Ed+gfCas7dmobpFyfq4o1JuVhQI7Pt2iU9T54oisfzNtNsp9/pbE4S
n41iKH3Sdq2AdEakIXDs4IQDZ5iXFMoWYebneI//hPRl+wNStQXZHOVk/sx9HOc6FHZey2DctDlF
GzbgaJwSrmR17Y5RJkLOPX7Ft2SjP89XuLNGt9gm2xrZOT1xdd/6CTUqn98va+k5maL+ncA8sa5y
axGLRZWYLe6Vl901+wr97qsQdIUEdGJoyjM3hl+ggzm8jq/af7Nf+9S2Uj0TqUXKOYVt+6qFdcTM
F07hsuvkUrY1oGbioYwqLtY6aj9WIt/MvuP/CLF13VaLQ0NvEMNOHO5p9Gc/oS8mumpmvlIaVAAY
f1phOgca03QMbin51lyPczOyEryJJRb4NQfRcgJS6fhatqEj0/pztdD+UUzg1KJSiEIqLZ/AbWN5
6V6qsjRPVjBvaPAPRD0+ltf+tGTbKFFaSPfh3z+WvJw5nqqaIUwVXu87l8OGbBCDSS7PeIOApQVv
rtReXBUTkXOmbFbHOLKrFJ3KOO/nTINd9hDdm6gqvE1qNG+wXwL0X7+sYcg/Js3fB0p1xmzOqc6Z
qvKd6RqE5rQK3nGuPTzYzOopjCiCnXDTOfVKJVEedHV0x8aQ3D0uJDJ9GEiV1paXX4Zb6yLc0231
aOzW9oncBqoZE/x/eF3rDMy/csxH9UoLenBdETeWN/f3ofZHGn1ZcWinq8QoIlCLwAg30Xz40UBb
LGmik5B7+qF8tA9SjxMcQJuYuyGKDMmmWDF4uhs/2lP2fWrWuGNn2LOqaTsy64Hb4sqw0DueiPda
wodSwgdnLV3Sx8lDHEAMHGiDoqL6VmU5mrwuzZu8N1LbQ0V72Vib1EeTEX8UCMrcdRi2gp2R+++j
OaXAGEKgs3BmmCMPUj0HWj1+8hP1PK+8X98YShnt3ZpjOJbpIJHPTnpGk7Lsw3jKbc8q3fbHjEYz
0xNXUeKZXgbUTuLNZkDNzehLsoNWW/OYZ/YNtEAJM22doiKhtqyi9d5A0q+zPf5Evrb74hD6AKoA
Arktryuom7truOPTk8ANcAKbpsE50blK6gRZIk64BF/Q5TJ0Jlcn/cqRPnMLcJPjOoFQHhpxQYv3
8SzUZhsPcTTa3l84anR742IH2Er3DbSIb/+BPJj0Ex/3qLTJDZvr4DtG++9Hm5aVtQ14zqRNBOWy
y14DDKHpgiUoNpG/2ody6rdgD7eA7tiEOOgr/mhvnJGInE3yZo/+HPzyB3PB/LKrPM1LfzWXg1dG
V1q7YejC+wdyb6dHUhp3cMMS3EjsrQB5dCSb0uS6yAF+Si/lhpUMt6CxBm48X6dSP92iH20prsak
hq0bdYjjD+gcK9DEHO7JNU6/P+6Xp3rLVsIzpeQvjyQMwuEQ+CvCdTVW4ZpBm7IF1GH05tmdoaFX
+ux78zNObyzdS/YasPG5p4GX4CbBOxal7mSzdkwUxOXpRyijrh09pVGBj0goAGrQCspRWncgBQL+
BO2VOwfklJGC2f6tzvH/a7f/x5Dglv937fapTPqff/zP/21fv/8PcCvta/+z+1jKxR9/L+Uy/i9q
o1bKQWz+5j9xP76Xchn5l+lYtgUmJPwPOpXXy5+lXIP/S+eosco/Y+HUSsf1ZynXMP4lnyE4TI5j
IfRhzr9TylXq/xasvrtzXCjwsqhQfPQObKFI0TszeBnQF2B4aIoCVS5YPyRUd97n3/49AOi7PRS2
4W91ZhA8Gj/aw6tu7KoiBjkoVBVkY+m4kTIua1GUelm+jevYjjIuOrNcoIRt+vO2vsRzeW9vE9Br
pz6yQ8Sfb8bNEhi75jsP/KONcPvuyD/EIMqT7cSyEsA5ggpkmBhgrVB/DZFXiF+Gm2aL0GArp9U5
hBfIwS1kL8Jtv11rY1GamE4nWIlJ+BSF9TRh4FUwM1QQPY5iRrQdUWnZaUHn6zfDr/BrfZiejHmj
PUnnWIBxcq0ZXAG0/PkdCGQJ9jguOa5MQzhnOgc2AQude7jb/HC8ByNLYAH4Vf0RFxc8BvGk9Ijr
QpBqXPa+BEe2lTkIOV7yVZZyX/bw6pkfgdlckhWLm84GrXjurSy5cqWf2FOudHTydOEAQjUsebhF
6N540LiHXrsBthOoC656fOWJ/Kc9FDwAKMDBVVGchePE1jjm3JewJrbL7qzUS670txYb+yL9Zt3S
2+T7yiCVOOLNKKAeyMlz3HWOSoFn5UZYVpktPYVkgab+/Ittpn33TP0Fyh6OjCHEZbMpHlBK2K8Y
V272j8aRa5SP66MoomRZrHWmLg9VhuLelYmmAg6psU67adFG+w/277lj/PdwYVEJm3KeVtFkw6Ls
O7cPxS5KOjcx78arauuABdfaZn9M9kWM/2pettvVNT5rn5nAjKAR0jLVfoOJIi2ldRrDGvdSv+iu
v0UnBTgl2HY4gDcjcaUKSBhou2Vc289KzPY+20e2FSed6Hk78GWE8zzQTb0pYBEdAZ7uOustn0pa
5MSW4qjTuArzqYw4ttUYtLdk1++ATN4XD6t9aWujUjySbTgUkJ23GZ0uUfROpSi3vwR4YfyDC+jc
GeVHc6j4IEnDvSxdzLBj52DBCva76a7z4x04hTwH19K65MDZy/zYpuKHBrw4piHDXJKbZZPsUBDG
TU631lZKm6AmtrJPznqE30NUwfygvmfQVoW5N+mKP5Vw1qcSsc7xg0ndISrYrAFOpDOrkvmJWW1j
CzGusdYpsGZCOvgj91Klw9iWuLR9UJjsswjVE1KsdCgpkOz3C/FocdS3QpRRa2BhznCoBn+4rDeN
F97mF7mbPToHmXNEK8jLits8dzEd25TjPhoXSoyaUZaYOqTk0Y0PcW88Nc0HSbqTb9vN59bWJlHx
GoJo8wRoE/P1CT1YhnArs1m7B86dKktm5HW0/jKiMnVHEsBRTo7pQ2r+YWyMwtVIOANEgtpKa863
1RDGgEyDOYyG2R/L6HhGmoMHOtUA4KhtNNaZKSh5RPf0+dgVnjWsLoJZxPAG4h3OkYBSLijeZDxK
LZyFN50y0MP+48j25CpULCkXk8GjhkUF1lQ6FqmfXnjpFxTdwNMlJeJXxRDX7Clng/WCV33/tod0
5JxAcXn3l/iDuP0HaS7p8I/yIyczKb/naM8CZmQXSzIwv7wETSx4PCFIfVl9FUhrZQhVQXcfkJu1
buyTvatMqnJQ2mkWZpGN2LttstOE9S3RlseVLXJy/0gbiJzkU4sgs6t4Z6imZhbpxPtTq7mGZupe
tuybEJVbTfqcHHxpi5mWRZDYsk2VwSdDlhT6IIheZLAGMlQpmgkQDN5a089/ECydHMs3czgAFnJa
3FZ5G5K25aOJbB7MoUSG/AcYkiHCgkpVs4/i78Cvg7B7lS1CXtgnO4X9tqqEDr1hQ6PTxpmTYfBs
utUBcVLQX1iB6Y4gtc8DSJL2bm+ud02eOxQmsml4v8sqlRoMpxEzF3shpm9eieAthxdkI4Q6S1dW
OsCudb+yec4tqAnvQimyCDai/o+nIsvKsalag/ngrvlqbZadftsG7MDAIJOjL2HF2klQhvU8tqbM
rF4DszCVsKYfwoN8pSd7Gbgkm9V3+rnTfmxJCcoGuhSOCSAl1KD6Dd9qLr1s8EqHFOkX0wVCzKfI
262N7/SRrIxPCc5AzhUaDZFW98VF/TXeCrzVCyjDJxdAzNa+zKYDSzP51vN0pW/KIFsd+TmPczxw
xRvkgk/Z3BDmt3bs5uLaQUPa56t47lCaIFIxiYVtw1RlJJYN+VTXGfcdYNfNa4s+OmukwKcRp5xI
EyGazB7p6Dv4uC2BF6FloxtQK/s6+cg8gtuvo24GLT0Q3j2Fq/0q8vepR/7InkrSQaeQt46dyJAT
6ZytE0jxRdDJbT+furO7Egw0psPlO0sNMwD0K+IeWTif0R44RuH24MISeuFHSR58bkqtQbzdd3DQ
f9tSzhrllYN+bwwp31fXjlsE+3gjCaSbR0gNoOVnLTNzdgpt1HEYyki69Ub+dnS/xs1gkMKCPdkQ
SXfvU7getZ83AxwSiErRjqKKVNAMuL8IvQT+sOn3FK86uVLpKhXS2eljCActA+KRFKnSjzswpmyc
IgE7vQ9q3T/qB2AF0eZobeNdDtoWbf3aOXeuji0qAVFk0xAqirAoX6wGd9PoSWe4eBw8zUmAPH8W
PYk/ILXmr+yUc1752LASGQmajM5SwnB5Ge3Gq14yuPTX60un8KK+B7OMWyi9cRQcHRVAgOajskUD
hJxTsom/ThV4TkDj8i2DIDVE0Ldik8UoV7Ve4ncQdvBXkQTqFOM4yNywjSQ4gfdQ3Yqmp5lp9xHx
ReuGIOx3GmtrlxXMa175S1IhLCXYJGOxW+8aVc8+WqpkfgtfgIgMkFflbuimMKSiTAw/iZdDzbdd
/NwAyC8Ww/18PU8HCUMWSlIWQb3aUJ/PedRbXT/aGGQKYgdAJ7bLCBQ0yat/8yJ4G9GRIeWIlD04
6mMHI6rnh3n5StFdbn75fCzqaX83Ieu1BMk5ZivxM+EAHYPr1YATCw/Jod2xd3X2NYoa9dZU7cg5
PXJe5qI5UZlXBh4/7OtyaQaNV3lOwB/EJYi4npJV7aKzi4SCu4ESpmOcxF3oSYl1I44NNJiFXlih
4QT8LOXu89k7O6ojI8oVMEe6qOcSO6HqNXdpbkfcNp9bODnSbxN3ZEKJs7qIiRlaXgb63kdwIy10
aHzeAU+6FOEc2HVhBGnfObeRmU+gyLCLbb7k+pc5TuvN3DH727AAO88NsDImKZKj6JyFD0ho3KA+
VhwWlh4IuNzzle8+yZqo362cRtNYLF2UIWRCUdIFm/cuCyDwbEMddfrF0BKbV/egdljztNKFH4cZ
qlW53Y+2mZYZ6OEQWJCy21WAu4cEXKsF+mvYS6EJL66vzTTxjAhfkfzKY7FyYOVifGJeVbcjdRan
VeEQv9bynUaNa6seUNSt4tizzPSwQFLk8+1xEscpA1ZBAvPy1zQLvBclEXjuTwgN2DaFZuj60+2s
j/29G1VBO6vIc3uxsRu1+BX0DNdsKv3csXzw0Kyl3VaW0lYuTRI7kCGJ5Vx+nT1Jwxn6gKQ/mJt+
6/hrDecrB1l1g3iPpzrgq4Aj48UdjY9h+LSyUGszpzhAC6Ss2TBFhi8O9l27hwzX5YKcDF4u2/rX
LKAZ3Gyym27N767NouKhzLLNe/2vY6gB2bfs3gVHoTN2taYKcVK8lbvRIHhWSDCXwVXCAGFDvy2e
sWayhNrcA9b0PfbbHVQB3GI/BXDGnuQcFO6qOvi5cR5blj8/OvgO8NvZsuAeYzeI7YJll3/RH2Tp
kAYz6Fzcz1fz3HY5tqbszcZq01xUGKfVNxtjQPG9Cj63cFIKfZtKCaMCAAeFJJX+JJ6TKe9b7BdI
c943B/myBr77sffyIFot+p67LJGjwJsQMCOIGyjOOkNrcAVGfeIndgWOaPThpSFodKp4zT+fc5DH
hhT/3DOiFy3eHG/FOfNVbO1b/of+APEPdiCB1BcKg3gLReC1FZMjUD0zgkI8aJDkJaAp/bg/ypqh
jXrBAXfyuyJ6qXnldVMdhM6mLF6KjKxskHOn3WDMQFrNsSkeax/NZWSJ8BfMJWWF3V626KoDOhSZ
CfSSmVH39fPd8hZyngzvyJ4yvMkCzzSPKXK8WSc2NlSsEJgiD3+Xo5XiaaIlqf0hXQCPK0dro5V6
cx+NOuiTBxN90EIbvV405gXjTee2jmiCDgNwu75C2b3QwaRVoe1t1trGnTiYrStnTnytQpw/VEa8
m0ib7oiTVb5hicyH3Jr5U0uj0R251bCVqT17MoAatoFpRMAKKOfHuUUVAT1Xy0T85Ue4HW6iw+B2
vja7Ebjo12+8czv22JriQJvGTBaaG1hJ3j2nnf0YLfSQiXRLC35t1mug2/OjM4CNNlG6NnRTGR26
MNDhOmrShY6BVnjLXr6dAP/YLKiJrCZMVBCaLv0MHvp/21PGN+XotXOQuvT1LUggDvYBmtSAe2je
fCugIWL49pd1oMe5V8exUTWojfO41wUGmaNGjlbmreRq/weDUzP374OjDmgZgbkArv7jVhFciDyU
8dgEKD3Y6Upw0Ld4AA/mYd3a+UGh4s8ceFBLTS2PRstCyAwb6IAspm0yWZCPT0i6nRGLog1abJrC
LHykvj10Oq3m1M+6cAuwZiS+kLnh8so6ugCjITE1NLHKfTMH6A7Ndj31c1TKwXEcgNMggczO83o2
9GwACkgscYD2BRxOlVMtWAP1HvS84Z6asku7dZOdDDGSPQ0fpIL7etHi7EgdznSZwqRgNPk40nR2
rJZFBDE+vdWynwXIk7XqP3EyyKA4FAk3VApUpiV0Xqd1PqI/jdL+F/DLo5H8sIridlqKQ2xHz6PQ
D5kx+LPZ3zI9fA1BK/e5Tz8/zN9foDz+jZqBHLfHF2icXfd67891ecfmwfvczHmHAwSsJbeNjnTG
x+nMsbQMzpb4JGn2ZaJdaqDLCzWyT9LkFbqxfrjYLrXbL+Dd24CKccedceX6Wv0GZfN2gFZbTioI
irDZNfg5dzLY6S6jN+qktTzqeY/+e8DK/mGG6BOrgEfPE3pIHLrh4j62DkaWPaLhfY0E9/zYkON8
dwuoOX2cX6sBTj6eYS7ex7cS/mTs7Rs4VuSIo83aA/Rc3EGPjCmbpomippVgVn+M6md7xtuzQA8P
SCvysXte2ThrtpQYRwdBBkAk2DjGNt+beNN0W6ldw18sAKingHl8Fx/ilWfhuVNxPEBlt1YgBUSz
IYxO1g+NH/Tknk53/+XAlN2Y5SXI8OB9fIMJ6MITkKiMIvGbKHkRlHyvi/FgzuMujs1vxGkhuQHl
6FjUfmrp2zw3dvVS+3UerlEDqlnkt8sMTB84kIZhEbU0PDRmFI7Iu6K211zTCzSkAztgAMK2VkQ5
gYCqlpQJSMUIuKCJ6xnk7dBDsLdzQCGQiUx5AMqGIL3vvf7belSgqAggVpaxiHzsoHtKviGVxQUb
AVlKGaRL6JzzXaIVZGa+/bYOgVq1pYyxQFMTjyNT2tK+loDKsUBK2YYXqJX+Ry72aFyKx+ktPR1m
gnFJvJWJhuRNBmJg4k3XA6ZxzdzZOOTImhL0pFqV98AWyJEl0LLIgGeF416PHOX5Vt8cx6ulBHHG
XHWZZCx7C67y6Pk9uJoCB40i+j8ovJ49+gx9kQCyMosyxbeJshtADgPflusluCVAOKa7c7GmoXQ2
oMEv/9uM4tYGvUr6Np5xzBJAE5DYemFx8UPMgB/b9saalsAUgzcL21/y4RUcXAWYEYafTU5WDvyp
f0WDAR4B4FfSkcdWXwIVNbMqQ4rZX8B+5jai3ORLDJ6ECi2h7XbF58nJ+7iY0hhOHTPwBkfA//GW
6sslL8A9uvjg+kFHXOdWTyzQNzJ7sqred7pxYAvtuyifgJAOEdxHW2k2DIvhYGDaRXlZXBe7ZblM
wOH8EN3Vu/haO/AL8D7hbxcopV7ABXc3YFZfu0lOkF/gNzr+jDcS4qOImYBgBOT09oJHyHRZbmyA
ehZvhKbQGrT/TAggLSGHQ1E2AhmS6tfQjW3Gmbn41a85sFC7TX42PgPd1EYioIvvK2spf93JWmIx
8WpDA5mpqsxMEwlDgM8XOIBiQmpW27CNLLmLzcLKXQvvXT6t1ThPnQ6GeGRTcTod6AFBgxkuviWs
HYnB9dVmoF4waA+ejYGA0c8pMuTfrRq8EOVaFvzsjjqyrrgia3JYjxfDgmLD8Nar1sgmuc5v9vxC
6Kukn+cHCy+Ek2Lika4MFtx/ejFnYvGTMLx3jOV5WqqXJgmvw5Z6mdA27bjc9NZqqH72kBq/7SrD
HO2WGssCu/IeSX/InhhZnE9+oCd87c6Sv+t0E/22paQELchGz63AJprvwitjdk2vv0Xi5wpc6cZt
/py/hl/FzXxh32srItLnT8vRKBX3YBCn1GaKUbIbPNOD5GBfciCK+Ea2nKxBoU8vFblv/x6miksB
RVzRdTZZfGdoXOo8DqC0QKO1u3Ikz2/Q32aUu2txxIioB7xHEnogmymn3oWapgt15g00jddO45kI
7uOw5Pcc+TZngcjgkg7S3uBrLlgn8ST46SAtAGE8FL8CC4yem/B+XUxSxk0n+4aaqMDrwC+BEOKj
Za0pwlaEWD3B9b0R2w/GItlU/27Zu33/ZR86tc4tGh4BhmMCHoVYUdkhjiWMFFR/iAS+Gnf1nvqp
X3glc9G6KQGE8tLCEk4vn5s9N7Ijq2pxryBRBDo0BAaFU7+KBacwblfKNSsDU6t5TZKV1C4GFE1j
gOh444JUAyxia45kbSTK7rCHYeybEc9tmw1uz3LfrKeVHX8ueDmeLHUb6GE6dDZMNOCTIU6xJUXn
9vXg29nd58uyZkkJ5E2onPVdPWLOOnm3ZJt5tnwKxvBmWDvGZ+cN2XzEY+BoREf/x709D7XBQjtH
qqQDET26du9yrVqbuXOOFxHf30YUx0tj6F2EHWZu4j/M6UokwpuqZ0JL17ST4D+YuyNbykHSQEMC
XkrYssDayxPDExnyPTrOTuusmDqBbspwC6BGcCAjTYgqjLLphqproja09D9dYOk3T50d2KZPu4uy
BRWva+zJIUR3lL7rvuvJTcUgiLsv58Oad3zzQaqPkvwESMogwQ4s3cd1HJq4Teacyk95Dxeib5mH
fo4A4Ikv5I5Cu7qED6Euv6KPo4fu/pu1R5pKT4S3Lqbj6BuUZRYt2KMZuDAQpA17U0gMJlheJH7Q
IVCYNIDZdXx+126ai/pq7XY/e2ZAKo1MkIXcpgpKHoRhptWEdc8L0HfGL8Z0HbPHsSJrUYQ85icz
DTg78PMy8FXF0praLGMWYqbB5ggl6Q4dlvFbTlpCweqrNUkxOWmfmVP2GPCgbd1YC3o3c9ZcA/tJ
XfRWTZsoDVlAE+iLaaJbbm0UH1ZGetY1HA1U8XdW3phDPA26b5IY5NR9UJB45QSdXTQ0lqPohSom
QG4fdy1u23jgqdDxDmUvYfM1m6dtKwxvMenKYM6GYNRxTNnmDtCgWg+eJ+YsRV7pwIAuG4RggU1x
OqUQHM7ml7Wa17m5Q20GnTiIgfAPZe4GCPgJEva6nxWgTmbf23Atl35u6pDeJg5FJls6n49TB9rd
XlhOp/tdOnqgygZ5JANXK3V7rVxZpbODOTKlDAY9kZ0pCAYzRU85g3Y5CFA+d9pnoFUOYivZrcQZ
EhUqocvAcqsQy4zRBM1zEw8/TdBSpTcDxDnQ3BpXv8DnF5TracFzz48juyrucapTZ+ByFmVvCp6U
bnIw9sWeBvrFf3KQkR8APNigHJQ5iodOlswoqhKxVjcIL+mri3Yp3JmBnZ127sI3hWOs7Pmz62YD
Wg3qfoKQUjld3ZjXfDQQeoFv1AcFve0WKdrOPl+6s/vwyIj8+VFYTkMnW0SPYdHeccf2te7AxN/f
MfP2czvyY1U/aB7ZUaYPBPPalBOQU2vp/IBo5hoFx1+aCUrNz+2cnzQbTgKleMtQ3btdag6jAuOJ
BKiouOPmS72yLufCIVlO/cuEcnSblFa1mcPEHPWe2SEK0r5lGdhMb3Tx6/PRnLs9jk0pR7fr0zYO
GbZAw9LvLMKIpung1GJXaM69ldtBU09/fG7y/EL9Hp2c4KMNgWINa/IFCyWa2wG6fvOo+Ua5dg2f
33a/rSh7G1zS4NeKkDmVtI3jUHhJfRUW30rxbxdn4JiO1krZ3plWsAHDQViRg+KyHYKqgXpgsnaK
1iZN2d2zleij2aMGVIz3USYZNB8s6/m/WxglPFs6lneagW2X5YcQYm9Zjfbl6Od/Z0QJv5NUJDUR
GMgA9bxUd7wcfPY0+e+Gona4OvMEIWOJlwEvtc9zK7CMCpTda0HDyiZ7o1w62spiLsCLn2OTDc4T
4692B0xXiSpns+Z0VpZffUjUKGHPBeh+fV7/Menf6+ZZ+y8XRo1I0ihpjIhjLEXVuSGEyafxtXLW
MBtrA1EOfx0tKIJpGIhtQmCK9a6OwsY4RitOes2M/PnRwrAmE5FGWpxKyj2WNZ6T7UWTrfjpteWX
Pz+ykrZaL/QJg2m7BjsNoioFeKPzS0FXFJHXhqOc/kbv5zKM8N7XO8stQWxameB7jp4+P5ry6J3e
oH+7TEM5/4KPELhk2AHWaPwvad/WJCnOLPmLMOOOeIWEvGdl3av6BavuqpIQIEDcJP3647m2u1+f
PL2dtjPPM50qhAhFeHi4Zxgw2EF4NJtbby1JCBRtRN9piedsVvXq7wvf2sermNAuvS/5hXgym3Mv
P4zVrSYYLXD/Vg14Yx+vszmntWc9cES4WhB0l2pQn+eUxv8EYoBQq4uGD5IqVEj//VyguaVm/3/l
VZNMh/KXguVFMT6OTfNPjvlvC129MQOrETpeUkYfHmFzA/ev8Bsd+7+/nT9mI78tcvV2SjdeiI1q
BXrzR8NacCVFsoghZf2HDm8AW398Qf9Z67o/ZTqA/V6Bgw4x7axYoAarjhhoyv7+RH88b7+tckn6
f/tuCVMjhU47Rlhg0GH7j8Nsb2aIC4bW9t8tdJXIVYNpXeniGhq7uxnBLrwo0Id3bXujGXRr266y
OAlvjNpInIOCQ4PYoFkaqxUorH9/mj+WyL+d6+AqeMNGFK4fBhj0nMM4YH/hKlQHaw2dg1ysb90U
t17S5Zl/e0neVC2NiXEUpoviNv+gFsTxJ5KShd34iv58wEGqBczggTh5tXs1Z00zU7yl0noNSoh8
uxZUN05D9DD6bf73Pbxs0f+IsSCX/Z+1rraQBSy0vBhvKmiCg+WanfSrzd+XuPU4VxtXwruk9BYs
0fkDmMyngn6ZuIUSPtxWYnHjCrxEmL89z+Ut/vaWMLFdxqB6IQLRo6dZotSdAsbQ9Y8lVEOt/tbD
/fmk/2f/rkIrlEOjYCjw6fagk9YRFKbCORHlLdT7z4fvP8tcBVY9thRCpDgSTJJU2bk9HsfmsW4f
//6qbi1zFVpnHyJPfYDdsxo0bvWxcfvETFHKqujfvadrymogRmvhLj7dgYZIuAYIzUXgBi80mwUM
JFquYYsQ0Rt9zRun/X/MO/dhW1sS2+gptR6MdQwb+5/UX//5oOKrENsPXt2YHgeCyjKZRljEOae6
jG6EiBvH7lqHmo9BXPmXQF4sHzDFgCsaTC6rW4DqrVWugoPXwj/JtVCMi+JDzCSzxZzAzmn190N3
a5XLf//tk9XGHooCVlAYR3xX5lNDkshUN3g8t9a4CgsT7wcTuQjevWoSWQhISIpkHP6/rGEv3DnU
3r+9+6tgoIRDFu+SZ6EETyYLzDnzwny9KsdX1Hv5v9u2q5DghzA+JAJJagcPpiE8lY5Ken4j1/oD
E+u/P9JVRADXknc9/LyAc2KaPW0wBMUwxn6ZhUCL9+ct2uNfAxCmL66IugWNPFOE2EEbqoy9PKDZ
B/OZE4Ndz99379ZCVykXV71X2hUORIP5jnKYEgYhyOKkqnH97xa6igclZGca38Lpbm2VdhizGvWq
LqC2QPiN7+jv7wqbd5U3hJ7lSufyIV2oKXILDymMkPSrxk2sNXpZK7hl/7tnu4oPsh8YYWAWoV15
JDbUqeNvNZSJjymZf7fQVYjoGbfc5pJPLlWxseeNa3jmwQpI8H8TJ7CFV3EiHuBlasESbmXB4kcX
NOlKP5XzcuNV/TUcYZmrQNFIEy2kw8Y1Dmys/BGGV8Uqqm6NYt9a5ipEOJigsJf+skz7CT/FBI7e
2RJ1/6io+N+5CR7mKkSMfVG09ohVUJalrvUl6iIpo7tuvlGLXU7T/zO18zF49t/vCcy3FbF3IWZQ
0Bm8Ce4OT38/ZTe2638g6ZwYt74EHzY7CVx6135HklmKG1/NrWWuIoKIbZgKdjjMVjAkQVfnjPSw
s/v6+8NcjtDfdus6GNCIgxWHVSL2UC8nCe2BhTwwhfm8W/patx7oKgwMoHG30mDfyvYr9jeN/znc
StxuhOvrvqvRI1/m9hLa+CPpvzBomUGcMYHE9z+INLB7hGsz6nEwnK8OM61jZin/8izOfdm8evBW
Zc6UiOIWx/lP7+e3ha6Hm2Bo18K4FZGmpKgjm00PN2E4YyYT+xkM9o2n+gPTPsak6f99rOuh8MZZ
ltjlJaD0fhgTHpvNgCnTePayobLWbdSDYWEquMmO48rI8kCm4pai1p8+3wDWDdBSiUOQPq6OPZVz
SeYSD0ynMnXMmAzm5e9H/k/n8PcVro68mTFD3VzO4eK/G9dLAvnhR/8gRvy+xtVZt+soVj0ZkeL5
DFy3n057tkEe/PuD/Om0/77I5UF/y4gJdFMaeIQBdRrerGA7G7leqg9bm+zfrXN121ULZWGtsU6H
3FHHhzF01rx97eUtTSLv1qu5uvBK4cqldCrEvHkUq6Ut5lwzVmegF8psGoXYeF7Z42q34dMt2bJX
tS8gih13R+0H3d4pSnvPFivIRTWU65p2fTpaDNpiBF3PeoLbJ2MTrF2GQKaR1SE1cHW4hkkVfrQj
0McLhvkAYztxMGQcDqVfLVtrnnxYRosxL6bI5MCovLSUF7MdqIX8g27w76/06irm4VCGjrgAiZiY
sGiLJAnbHtwazL71kV2FL9PZg+ddlhESV33pPEyTvIH93zic19cwpdJrCoFD03R+GimeEFhItsuZ
3eqZXRyB/nCJ/bZr1zeyHU0LLGnptJICQyCniAJYqWoiq7Vjmghms2JQ39LUHkwsCasg44oRjR8K
PtSvRUH8MwUXCfUeFNbGPSch3HmTKCLiWPZT+TTWgEPB8tQSZDto84ROooUDMRVCKgyUaL8nE3Rx
VbMWF/rWqoVp4Q9O+Ogmmrv+ms9EPEQDPUHcj27E7BQpbH6DcQ0WDD8WqmpUClu/0EpCaYdQA7O8
h6jkL+FM9sD5F1iMs+rEkAqoxJriLxz+KONlOG48KCdlEKrF90H5/OoXun1qGhAiE670eIg0ngsm
k7AqV5PZKjpELDHWDGQIavrfVsnJL8elwxbjAPWmrYpT7xMYlxnRwLw9whjZoqAuKMkQZ93kBttK
ONODiCz20Jhw30PjYO1JWHl7VEJ2mwYao3QOhor4iH9WkGKzePAuikCO/Wat8SBIQPoYB2H2gd9g
+uILzrLxR88Mi1ZOMaOnUVpWIJKOVVaRFVQGVWLsoFPgvhXNRkAbf1fpmq8bmBCuVaPr1DjB9BrM
hbcuArjoQfTmQUozuRsReKXIB4dYHKMMPIiyQV5uZxl7Fl5jwIotrSOzbxxfrxUNZp7WlEKgQNv+
erKEzl0NXsZ6Xni0BvmPvEk4cbuZYiRMhB6dTNiWPDH4kKZh0R8iF/pi01hsmyWCHVZPwz0VMYef
sYdudMOdH1OwgPnMuYFiDcHZmGqygf10/DwuTQfCjPdq10G9L4dYYjLThbJ5oqvZ9MmoLC9RpY4O
glL+2vYXF15vmawh7UTf1SmRpttxdHEhQBA608anJF41pJxXLeJjUkLp6OQPnQJHmVoUmV4N5Q4F
d1NJeJQYHbJNVPQ072gI4+Am6HY2m6FhXfYornuGuTRHwbcdDEgHbQDw8SafQql+rBsgPqhPFbY9
1RDsI2mpoWNhY57DgvdEY+gKN3xetn6REGaeXKk3vqj3TrfAQFWlfWvnvB732pQpge3lqJq04fUD
k+owWP234fQiKQ2uOHH7kyzrIR0Hdo6xDymbaR4tJtMxdFaGYhVQsVXWvAojuLh3/qMwtptNpnwv
/BAuiqF3nOsY3tH1+6Km3Ao7sXOpB6NeWM3PzoJx6jqBsnU6tlGQOYp0q8pYSO/r1OmCrbExFtN1
P2ejHklV4txRmpio29te26a+QdVURMzFBgf56LrrpvQOTWytWAjRJehKDUOULw60LaWiSWsXCgcL
GiM4819D0WTC9d4wp5q5DGKsYvp0VQU1PFUfxTjDE7U58tbA8duecfYjTx/EZB+Xvv4OLZNCE7hM
CHf3rvY+aVC9Cx8IQrt8oPV+EP2YRqH4WDp42RopM8jH7CIZJy4shDsHk7EcvX+F4sVU5A5esxCh
NerInHA71PFaw2BXzs3HrOAYL/zEdUXqa3G/zMMvLVhegARRAWruC7Vn+FVK3W2tnI1q1Hdoi5+R
ZW8dOhbrokErdmz1PWR0PkQtx6S06hxIGJyyXbELyuVuUNFdUNPdAkZmuLANfGxNUlcWrveBwl+Y
bsvQTkMdvpCx3gZz9ASnQFzYEBcRF9mE1iQA3vZ1UaKfuBCgg57dJzWz0iYo3LyK20MDZ2YIHI3F
BNoYD9ORh3AJgC/2dohFlVXKZqdgceyEKgnv5MLYNjYKFrZJ6ZbOcXGYdwcL4RbvaAb90dXP4B7E
hylqRQoTdXctKFqmvjUdndKHC+tYlnkPh/m16e2MzZ6fzsTkFoBMWHYvdxGZ0K+Wu9Z2H9AXgAbF
oLudE49vATEbDDPdqV5D7bK26lVjQ5wGYtNg8iFUpl0/12ndFmd3qOB3E1fv2o23U1V9y6KeV10U
1RnsJczZcxY3kVb8zMuhP+F8QVtCBMV6KNUeM5oPns3atDfuVzsotZKq5PBa7r5Cx0KNUdEOHKQJ
EmnFemIYT19sDMYFCACFt5/88cNu3bdZ8moVtNawW3SUzwb6tNTJxl5ua9h5gDIOqV8HbNuuGd4i
XkLSjZu0ZSBPXYJKrZrcsqw+tXsFcWfPflYFWyPoA6zslE5ZQ+HoO7Jug6dxUIrEfdJbDWzY1YzE
ut5ERH0oR3VJW9pz5k6QscCkKxxN/UPhiDFprSU6hCHwfJRPjt6bIXyM5kqsxvrCURzcdlvgby1b
WO3NDURpYrgT2B+wwn4vXPjq2CKEi68TPmBa5r4YI5JJ2eeWtHYwC9xigOGzKqBYB+83EfSZ1w4v
zUK2gvc55DOrlVU790vV5109Hgsx5ISWB4vYZycaI3Ts4oxPaHJBC1SdIe64FYZtOqSqo1UceGGz
pBv8t9btt1Pn7CKgJmoUqXRGtY1G3r82MYtXc8AhXld4SS8UhIAE5lD0LHcNxh1atAWXwc1GPCq8
OVjijQ7cfelq8cKsrcbEhce8bbqMUS8lgqZygN/8WDyEGPzE7VJfXBpMFkGkaOXQGiz7kK/R4FxW
Pk706Ni51BRR3zaJO3vnYPJ3vCJPMIWfV7z+DP06j6h4wWjeU+EWu6n2YKfSqC9IgP2yjdyPTfFk
9UjhSW35yejONFGMPioenzvPSxraf5RR9KnwXhDzXwZFZWLmcd22eM+9gtxyGwNlxjwRhmLxZdfC
TSuOL6G/TJjg/1yFZBBZXwz5OLJMRx72HFdi0bYHaGkkdu8MyVD5cm/3rZ9AI3s3l8u4quRgJ2MP
G5GwDfb9TA4SYgE9gQn7PL02M38jkffDYN5pxbhEuqZfZo+tqSQY5fbgzDCDkshK9SFllIVigIqr
58LV25lORTumfeCkIe0ODoXTfQ8X18ilG8cf/FWP1mDjNV+s+4StRO45FNru/WqAXzZKbbbzmL+6
3HKOiXayxL0N0dbYcU4WRXI6NiKHSkrqSVy3RLIEDr/jalrIupuKvaD1XkS/4gZ3RoCU1J3MG/Wb
/dSgXUNH+bNvRNb0ZfiGILEZMVCYOn5w8qm3XMIwzZcSvEpkwepkCARzfOxPKhkGURy+KTueu1H0
ODPS4n5b5hR//obJGdFGrxSRWQ+OUTM36O76KyHYj2mQWzaFm9JWFw94DLRgjjxXLQZD3TKvjNum
qONOlcteUHa+sFb+iHQPv3FNdh6Bq3lvgn0L/6BNJYLnTls7JqqUBu7BK+tDZNpPY8q3cnHuncn6
YQkOEM3jfVLORbQCvpAHcbFSMUtd023aRm+UsDNuyw1mYvLAqR7Alj3YNFovon2KuL4Lg0YmdW3W
jRc99V5BEpcGKuvltKrsfltG6Ogqb+pWtfa7lVvJox7Yg8v13pKQKgh71A3FmCver8XQrHx0lxob
4gJc4Mod97J4M658dQqTt7a1t6Y6H8mY9XP7AkM7pJSDXg6ziKOkr/iyKb1gC197/A7+J41CtndC
FCMWDlYZz6nfDy8+dcLU92eMLk8lAqxx9nbX9gn86/PKbdcToSgcijVaAQxl/XIu5xrHc/7ocETy
wffhexUX/i5qDdMYnBesSqNKPyBfzJbKf5Edw8fjOa9dG31oXnxZsdnaA7IgDL+m3WDey6J/WYy9
HjC5rbVVp9BjZ2kciy8zlph5tpcYcHacDd7w7Oj+K/R0zjlABmYHDHR8c4g8ZaeTNx7btn6SwFME
8WqgoHgVUELblo387FFKVdreLNyDBkBbYAeK4hRYzrF0msxwtgMf+DiZtk5mEUBdyZtXUdy8D8Ow
JCVr2qRy3F8QfKqSeuRjIhkCRkzg5VY7m2Fw7606OthLaB9m23vk3AaXtXFTy8h7U3o/QcdClqxw
pipvSQvhPYZgGSX1wN915+8gSbJxaCuSturuaW/WVoNIH9X3oRN9A6nOkc2rtIjnbiNiXeROz1Gk
iPDYxKjWbLJEiQSnJMFzn0Tdj0nX6TJzub8JR8whFfI+7uO149cdLqihPQ6IrkxWG0ZB6hShk6JD
dod0IlyhvfRtB/SbW+LBi9Ua8kgbwNgPrHWdU+XzQ8eXTPMwazors9QEM/jWQGJOYnbYNHo1Of0j
I/Gd75Qm97plLYo22ISo6VZsWU6e7CXknO07jwdNUlvDBk6h7yzukfeBDpPoBamDbbOVZen12HG6
GqP+0HqDeyDcefb7IEzkzM8isD+D0ZaZp8SmimguSLmvmceel67CqCo0Yf2WlM9tF2ZFZW34UPzq
vGHeANdsk9gssKGrsWG4CuoMQqEYtGBmA7TRoGTwX9HY3xrMZoNyBl/7loqNP+kfs54v7ALXSad+
uu+s4d6vGoFv8wlpycM82V9+6X55soEnfOMduTvsWMOePVvGK88GPEQDTz6Aur3FIFcejBNNtUSS
27Q0yhw9bduh3YQa8pZx9+CSfm2x/tAt7WYMa2iZc7xz00YZmLI01x5ftWH9ICp/WrtN5X0h1twt
2gemMRdb7dchug2mTqFlJVd1CG/gkvwiPEDRAeXOEk5iYMdvVSfXw6ChH8wRaVhPUl13KdDkMlGN
d2Lt+OSWwytagY+Dcd9giSGSeaZlElF+WXaPucqMdOWDtG19xN8OI2KfPXALIQawRp22nrWeQwUb
Tz4gJZF6BVtYa62q6kWqhSddbX/ptg4ODYNrn1vUMvVG60tDcicZS/7ZVzXqC3cNGvqrEy5ZCd0s
LoOdlsj6nCWddLDRqHVwR0f3rrTTaGx3GOnMFom5tLDNI/3U9+IYRs/+ZXjM1pkgH0bXSTkgFAKw
OZd83ERCpr7dpzoQKfJ51Jvuzu5glDgMsDum+NMvnV0WGih331Pfu6ubn7YMuiSM6yRoH4fwPpz2
mGZYC/xSCMfrqUmVDlc4MpfmIsbUkHPUT2H3PrXvsbd1F7UTvkydKEgjzFg0rshcwptVMD2PALMn
yEoBbWjlWfVwTikGlWr2OTudAzPk57ltkkJBaU898lmtpvmNtPCvCZE/9VlcLM9G8y1zoJbQmbxe
nA0t4rNBJFP6vkQO1XTvEVJdEb/BXC9pkTwP9QOK1NXknysDCf3qZ6P8zJkQK/0AyJhIaOtmjBS5
xAVWYtiFDuIMhsKbS9QedOcp0RKSUZGVVCZ+xsQD1nCQoRKdQ9AY+nx015GTFqGX2mWECkenREsM
y8QoMdtus4B3MFb3UBI9eGM1nIgo9nPzFSK8YXsSHpZpibx1HqY00nAfmhegq3fB8rSwc4sXx9U7
xeR9w56g353ovtnWpQZidhrASpw7FMxTlAQ4QGQIn2X/qx2r1My5rYLiZRinteytlV7GrIbXUS8A
MR1d691dDhOPc+JuDWztx+LkjT+EtV1iRJfiriQ/UJSWdE46zc4K0u5JL9m2GJvEVtNyP3LYg9dF
Eb1omMgmQ2OGV9tpnmzBgAU6iLgXqMJR5YNxI3gSj7F1B0Gou2KscP8vieT0Al4Md3GX1Z06215U
nHsdgglExmPn+Ns4nKBt3KcYOgrYgEyoBcEKyouRebCBcOsvjT9uGYb1rKDUi/cOcuhaLBOu3g/S
fMQ1vjFCMteFomntIhV1k8i3V1PLz7Flnyd1alR8RKn8CgmtnFH4W1XOU1FFhwHIx0J2xYi44wO6
QurRY2SjnHEQokg+x4S9liH4p7aT9uGPPjSpdpuTKdgDJfLA4yqLY/uF2/p+MeH37BZ3M7ey0vjw
AXTZsuo95wS98bz2nBTE5glgLHsVg3bQd8ZpLJz+s23dk+cfqNBgi+MOYkvZoLfGOBJFwK/90iDq
Oqls9Lpl9cpMGx5P+yEQu0HXPw1HKBtq9lMBqBkN8KL+F7XfoIm4pvH8FABtC9iuF8GajMZPWAuh
dXsFBBi00OKHGvvv0ZOrAY4MBYsOiLmp55TTIRZhBgvSVYdSSYVLGg/FbvTUvlqgMRRqKDdUmJM1
FWIAzee++1WZaq3at4L7j0W0nCobEE3TfLuAlWTUAAzFn+kDwUuAojxSB58ClXhdVnmOyupJO8sj
XJETTWF6LZxn0JcfQdx/JTVkrxUGHNoCzLGG6NdBl3eaigVT9BMiEdRk+fAjsJDPhC79aU3t54h4
OA0LaCsAFcOav+OtfWF6KoG3INKL4Uwr+kssZklmhUl8Aspq5CwVEnm6HScCYHOCTKVFfrr803et
fNbWcyXA24Yih0F1Ds0PFxm5g5/BvStfxPLmTN8eJDVR37OzFxRvMbSBACU+o/5NPO6cRQhBFPQ3
JusIHPkbWOrd7Nwt6nP2rQOrhmcPYELk/Gjd5aUHg3vpok8mP7V6waRXmUhd3ivpvFQVwqXLvlkF
+DWe3R4QVZU29ZOKH0Kh38FpxwjAFNxNTvTuNL883T2FMz60ZQTKbSmHJ7KrE7d9JTJGIJ7Ch9FU
d30cf8bkXBH3ixYOTTFkSxMHKHdUv3SiQ7k0AQV2obVCRvkIid6TV0L7KJzWwYifjC3/k4/dGR/Q
Hs3a1K+/nYrXSSi6Zz6hhp3aGmw/ZN0DfzKDeIyt4sGa9EMEFMpGAu2TDqBABPAviumji4NSITXS
ClnpWFi7JZZpCyHkZS5T3Xe7gfO9W81fLkGtBVpkV+hUAjUFchqdOmB0JaR+p+6C3cVJado30xKB
L5ihYmlgaTeRu76Wq0CrFDapNPHq4t4O1E8bvN9kNsWdQPyiNtSBzJo5MK0O7awczElR66407CmO
1VfDhjqhbr3So4QOZvwEx6mHjslfdVHjiC9IWvsCHxE2z7wIl2ysEq2Dzpk3vd/cc6Lwr8fyu5uC
HTKKNrEQSVKghvhGfPcTQ+EPxq+enOA8NN8wuF6NDTp2l2YfRb3RsSBxNM9pCzDZJy/wt4uQpYhn
3Php1MIMWssEBEic637ZV+QcAzY3zpIgi5tTxaomlXRkScBfCpCuGCoJ35HvEPZeKR1/kUnmg+fe
gaO1biY7Q0ay1ghlcDBfdczJq855Za6zhiAEDjwykxBY5Cy2EHdDrBdpzeM1n5rMrdhXa2HEAoNK
gLsB7Dq5cToglC6KidnDUAcbPsxc/AwH9wdgwXU94jjXjcphn7kb64WiZMUFudT0WA9OXrNS51Eg
ka6y88gvE1BCu+sygFZ2Oa+jmOWD7cYJ8Ptt1NKcLGEexWQ36uauNUEymv5IOM9ly9LO6BWJzVl1
wT2GHTPTMDt3OCB/K9y4vv9so/jDdV1tahmzI7Hm8xSKrcc4ahj5xEb+biG5S/oAg5EWZdBc63GB
hs6+buGn4C33s1a7rrEvaLh6t3yOah2vxR7DRyrMwQm8PdY9tT0GARSxnmtarZjWyFvR2FPqhbZV
9eiUbrWTcXNyBopbzxrXruC515CTxfsdLpgNGcmuHqqVHU737eXf9iNSv54Fv5rWAeohx/tqZhOF
u4Z3CINqPY5u3k1ebqNtvNjQ3xNObntWWhoKvVF+x9rqV9lG7gpaz3iXDAcOeshWtnjqlUnzJKDS
vq9Kd1iXs9vekR5Qg+UuZSIYfw+bNshbT99Xtnb2FmiEeT028JjoYKLZhY3ac6FU2jpxnOpu/olK
Zzgob/5BkDHntYb+Oe0BbqJnlMh6aHI1CUCLTtNugnZUQIvRp+yqkmZqQWaA8udskR42a75mOXWr
Ze2DNLst5riE/U1o7e3A/OqN76cxDdHNH8HviDQp14VxBepo8PIWCZyFDtq7Q/usuLOA3G1wKw73
CwnvCZpa2wLs1S3E7cxWBiU8d03ppPEoUcBJdBPddtpCYsJsHYQxlVCBeaiW1J/NGA+rMCjuqIda
1tJmPfZuBWQERbfru/1db/Tn0qGnCbupF1uTC04XuKnr1UtWhXWb63KeT9M8PEfUoOtDDG7Cni1H
Ck2z3PGtCumPBcyPqx1F6xaRA0o2zYWcI+rAX2OCb3oGnfyrrSIoEEUl3dY2epyIDBJVI22QU3ry
gnR6AUcrx4gTqYN2vzC727sdYcgrCdDQGcor6Cgb9IsEeKdFXD6iqRgeW2mxT13L8rx4FLmiGJCZ
MlIviePCoJEQN6O2hm9jGy5wjW/uTdEjU4mZzCC306KjyPyMCO/SqkW7TXjNgVb+86zFQ8/RUwiq
5TFy8HMen4Z1DY+Kr2lm+hdnBhZKhuDbaZoi6aGBjtnEGcaXLYDPwhfRyjZqwGRaZMd5XZqjKE13
4gQnKW4U5GTwZ61NxDgMWBqA54SX/ByqBUoSDdSSkZgE8YkUFnkdShuXZ+F2M4yku8F7mnyBM2ls
cHVYC8dbho9q5LGdYZYVG4sM89HFF3OveR9+uI6R26KuoTprw5UPvYt37sX9LqB6uCPxGK/70m12
rohHxPNFlHnge+65I9VJFfCngCl7XgaYgUMpJhIReegSovPm1eOEHA09NmBLy3niDqRSphA5c9MZ
JxcshHgNrtjM9QECuQXDLdmBuNTK4aFdeLGLoEZx6OZpubRy233pLgJGyIQcx4kDSo24d7IEEIJm
6mwo2HvUP2Ig1P1Z+73Mpmj5Ncu5BV0qHFBIwZ+nL+mb4T1PWjYBlgXss4KKOgK+aT6j0Q7fIIJO
9tqz6we/BASp0YTea5z6vANw+doFsdzYqnotI9ANVviWCkD6rcDw0jC9Sqe2gQarpl5V6OIGWYAj
gR5Koc6yLOJ1GBsQ/T3jnOcK1BnQIIZHWbiQMja83jAzyAY9eR8V/Chq9SYsUb3bhB3baka+TeGC
kKiAwqwRjQT0D71iE4wYZeochMyqnn5oCq6Eg5OfzdpH8qm6M5uYfYSh+T3Am33r4763KwFf0BmF
qDXXT7VT3IcjBofG4pGr5Q1nP1XxwjcFc1Fko6VRMbZxZ5TxvL9MPI/o+Xf47hPK4ufahpAdBHW3
OgqzrgDKSaqVI6bzZOiJ/RdpV7YcN65kf2gYwQ0E+MqtFpX2zdILw5Yt7vvOr58D9Y12GaopzLVe
ujtCHUolASQSmSfPWdtm3xQcrogMeEDal+Jxg9+yrzT9WZu1Pet1NLbAywlVhcLYDlqH96cavlim
/QRocuVGrHq0KhXt4DS6SGhy0TKUL5Yk2Waj/ryGq1+azbZJq32L+oumKH65hqh2VB1x0ixC6GNj
+zz1yp6luQ2ci3YYBw0lOx0CEkY77TA3jlJQr+7RWryeGuADIgNgB2bCOMjRBq+YaevnBA4g6L30
ioGvmAzThtbJfFC0+BmFYh9JJUZd7AVtuT48FFam3MZkLD0KHKLDJ2LKsgZkLmv0/ipCT3hTEKtV
nEjF9TJEmCU2aD94Ss1KN1rptyZHSUNNrGGfzTo0m3NkBmGKt1+2fNeG+YDZsn1URK8Kypt5Orsd
+usahC6n4TCO6mUc3RnxcqFqDwmCGVDKr8poP68g5Xbrnjy21Xpr2+Nl3/QXNRJFpb5NkgW9UfKN
qvObHQEIQMrAjL9pCguWrA0mLDMGewApsNXDZNGg7jNnJIuvAjeUTwcDj7kOLWYGOucQjVtAKZSn
QY836Hp56ZofctRySptdr4V+bTdILIxBX7wMdfhefavNLHWG5L4azdKbefRgqrEFEN5jNfWz9N3G
wqPrZvomS130Sr14WDdDPXmKDvKWCsX+ONyw+qlpI6/DoG+JdHtBqq2Z0Odr2RYKS3gIaQjfyi5F
2W0Lqh7diRjrfNUAu2Y12r9mlt5rRQZ2Wi29oG3hJzrm1TUNGorAApRN3qBxBBofLoVnq0l6hVD3
TOi3QWt1R7dQ8C/yb0YcfweyIHKrEFdg9nNIv1GUuMsr6LalTsqWJ7xVoVTq2AleDwBs6nMPHAOF
nPeoYC7VRrt/cFT7W2I+4SF9tRpgHB/R52OKG9LxqeySyW+6Di8p9gQapo2ZZmDbWupd02VO2y0F
4u3zMo4/rVDbRYY+OSy7WNBlUyP8JoobTe3UQNdQ5LStfVUZV1UeuWDHuWtHNFztYmvn9FdF3hRE
mrTGoCSyZBxKtww30Cr0VjrnQTMv33OF3jVhv7rz9AhtCHQGgEnRomtW1a6Ro1FTpncsjdaLwWjz
g5bhOZE0ynqp1LZ1uajNhkAIAO28XzPRWm9NUEKc6sJ0MqIcUFf/qWaz5vb46tsVzVkaQci8Vafm
IoxUFuRROgQjRfWja9VXbe2uqyRE+qKtaF7XCur7K4BFeL67qoLu55qF405pDZwT1OdIl7ymunYA
3AnAWRrgqY2bIURHaJ7m26bAxJxdPFj9jGDd3emxngCP0BzMoWndSIMWxFK/VWmBFj4g2R2dr1EZ
UBwlsw9hq0K2wWTPrOShfXypS2u76OjxR9mkOtXcJzdqlVsPeh9N34FWG++teHqqYrx3EkjGOCPw
MrtJ7SFPVyHVqYv+oqP14tCBQ21ZgQ1e4pC3PSp6412oVVfAU037thhukh79DZ6xg5r2Hv0YlJe0
CZ1tBemnU0Yj8NzV7VDRHQg5oINdxMD69N8wthCQFDwDlbkhrTk9m1ZfvRUR3iplE99mJYTm7bVX
GN6IM9u3BLe+moxXMQB4qDhae2NGgA+rGx0vQ0QvHXsRu19ta1TIwCXrNwibY5XleHrFdvqSF1O7
je2iOxh6pWMIMj70INhPodJ0kdjkQS+LFBUXiix06Bw1zYutWVkQO5x1e6NTxmnBWmArSKugsK4E
a2igwzltWBGidBvTezzCZ8BLmwwifeTVUtEniBKS+DTS0fGs7Ngr9cJ0w4aNfox+auaodDHcMS+7
Kw2Z07Y0kC44k2khXtEZZQvWAKFQKqBD1Edyieff5JDEQl4DsBlSaqi7qKU/kPkiV/p7QGausn7q
HNaN39WwSy6Hfr5ZQ7Rry4Te6wC1Xseg/71eS/TIE4MCTQFIF9o3g7/o0TNo6f2w6ANExJ94eqKI
HI5PkY3CfJS+VVre+mWOOusEtBcI2ZbXfGLMpUjJfFOJy02boCFXDOwWqBwbhY6wccx5vmhK85Cu
U6AnSRGYFh0dRUtbwKcKYHkUC7qHKFPayc88jzDhraa2qySof7TmgCJ8XRN3AsFKkCbtg67mt6M9
fo/MxK/NakP1zHBBs6j60xqN3lgg0DIyPIxjDPfGqPXMQmm9ymxvNC3cEXtpg6ogURDh4BxYnHxP
MM7rECWigZbgOdEbIZBe3WC5YIR4VMvlRzfRq8JeflS1PeLFaYIJZcCZHgtddeKltB3IdINjivR0
03Y0QrUohf5yj4sCcIpntcDFXKntazzHj0MK8zZaan452XsQ2oG0EyqOtwOpgaMHzNABrBN88qXx
nZV4dnZ8KG+1rljX3+ql0lxGKbXdvkWJQEXCjP/5O+B6r6CSe+xm09ymhF2MdXufo9riVnrdo5W/
XAC4twOs9cKYql0xFAejTA5m3o1BHbLGX7Uq89cRhVLAni81SDIhzUi+VXGUuksGFKHaghZhmAG7
0sjL3NcPIH54B76uRxJso27U/5ynuqovirErtdSzUxrZt/il60SAn85JNqNiUqFjf9VXioLMQFVQ
+gUkBNkVVX/lmA7F4+N/wJiTq0NqmWi/GuUNMZc79N1e1Rp9e9OwHmaD1teZ0twSjT0hYVP9Qgcg
smgbVCmXnKFnBUTvoDTxoSqUC6ODZrS+ojBXGPbljKGPSKl5vRQKBMivvaTub7oIvZAabQkEz+GH
mpuFk0QdImid/oA21QW+L7qkibaPqzlx0cn72cVKggusN/wIdWk3ou30QsOyRgKc11HlYsciuJ3H
18vgy8LIg14DwpdPGEhQMoBfDVCllPfgk5cMd3DouDjpcwySFsYeqg76o22IFnoOaFqObTznt9TA
Qx9KCva2Bnzma14JIxD90ClayUcgAF9zKnRZwrRwQ9RNv2aGf9yjIYi6ySlBcQwDMmDmKXDDrUDd
svH9vBUZml0YgdCqpaJDBzS7Te6W/KrRUy9id10/e1+zIwxAFAtTI1vlHw09J73MUXSmrlo8AHMi
+W4fJE/n9oMwatABvKL3S4eJU5Zcq33hTmq9afqiQRaNR5ZqaXcmVHjXdL3LmuGHxeYAofN7PfU1
eE9xDUcNMrNmA6z6YeogcTLV93VRgpuGPZ7/KLLzIUwrqFOSDFCrwwHHox3PZNBBhg4FbvG8Gcka
i+Rbkxr1Rm1gJ9XoGahIZ3OAOsH6H8s+vcSfj5U52rKGVc96acCfDNPLK2m9Fv20On06747MihBV
mm4BNA/tCIi+AiFU/pjsPFBr64sfTYgqVgpwvcnw0cLwJmxvRrUHGfavZHk778zpMbh/p8J0IZhw
UjRaLDBjJ+jYoQdtZsBz9b9SprppO0uc+ljqM2dD59/2eIViNBsJ90rdowejGE+GhXSVWMhqwf4L
TZhN78/4T7TQVruGotAPDbWKDwksGeu9bFcKkcdIzQwUs9gsDXA/IYm9Zb3C+IMTx7JrSGZJiD1L
WHWJzYeatYV4HcVrSu9dPEMwQPBwfjVlloTQU9eK3hn8QFPgmU2ArJU28i1oN7WxZCVl+0YIHRlo
NoaQT1ADZugq8CUz3hqsZaLeZ7I9KjlwhjB4DDyiQawYXmGCy7F5qpHecSTK+W8nsyIwEphNaKJ0
A4+sBZrZUeokVeeukYxcSLJEhhA9yJxV6cTZs1S0q7PiCYBhZ64vEhlLl8yOED+ACtBmasOdRtsv
8Tc6Lw6pE+DHZFSEMkNCBEE9LSsXno6M5G5WUKRgMSoPQEOruYQ9RrLnPoYcj4IHa4aVjhQuLRkQ
Tfa2UN5X8i2JbqZVokEgSekM7vORpSzLx5gSLFJqh5jsuiXkV6jfpwB7GD0oCrvn81vvpGOoMzGw
gyNF/+BJPzLXW8QGGQYn89SSALI1eIA0TglCB7uygEr9myDx25p4HaOaNE6jivHHYY68tX+Ihto3
1fuCSexIvBJvY1La2Zgn8EovUcYAMruZdqFqgTMQ1O5R453/hieP75FXwrmy9KZqFP5YseM7M7uJ
8TRt0f/6mhHhUJGubK0V4AYQOrwrqAIYGiqAAE6et8JPzKdL8sgV/vOj7TBnU5vhYYoZ54Q8KFO4
bZZJsjayr8V/fmTCLPpaUzqYKKpfqYESFkNTj37RiHCKtLxRwrKAEav6sXYxYFUbIIgkH+tk+Dn6
WHwXHnlSRyjPrgxLsjDMf0LSGgMBzho36KTszi+L7JsJl2tWYcwzTnBuJoB9CNB1nI4prP+GqJgc
OSTerNOA3hznrSbrTbfe6smPJr5g46/zzkj2mHin6j264DpPxBLroQtfjVlGNyBZF0O8TtHJSTsL
66LYb8PIHLN65fVudN8kZ1JmSDj4RQrkLC0QZmrrqZ8wuVehc7ONQ/a15TeEs19gSr7VPk4le5zi
ewvE6EPVSHazZI8ZwtEH5rrD/BGOzGyiRpKiOxkhtbL/hljsaI+JN2lnZZmScw72FtmHiiGxaJyc
LH752h4Tzj+ma/ushfwG8t6nkLROg8GQ8xZkay8c/nZCLQRNYDzF0PJYCFow3Y9W26ooHJ43JLnL
DOHsa+FsRdMEQ+his/cGMDAM3ZU5RGIGyUeT7QDh+BMwLbPVhqUVKNU0BvOC7g14l533R/LhRPaT
ntRtSdHDB1TgLcEE7JJsrCp151KRGJK4YwphAOAEqMxQ7DRteZ5rqN8xyBpL6bBl7ggxIImYiWYR
rJQkdic0NKfuBYRYDk2ML/ojRAFbASBV53zVaZ96JMZ4AUoMZqNI4oDMISEOoDXU6QNnkkbfta0u
Sw3zddXtzJ6+tg346h1dnhgbSMeE8012yjNbCswW3aQNYClSNRWZP/znR4ZKCv6blXMukfXdSAHS
0Z76/nGtlq8FBJFpGdDnaUkz2AECGXPE33SkgJr2YhrLF/eBEBAgfZZlFqeVa8L7gWAuDMOPdpxI
rMg+mxAMlFL9TzAI6eKZ2VOjvasY+UmlKafkmIo8y0Ova5XCQ3UZ/miw+rjpnBwA7S9tNyIEA9Aj
6MANwwrmp+usduzybQIQVu0miSGZO0I8IPVKi9TA6pjgP66GV32OvTy6P++NzIjx556Oog5N0whn
VNNGr0V5t1F/Zb0VfM2KEAlKlcxTOcCVHh0tElreql6H7RfjDRECAbgyx6KcsDILkM+rUbl181Y2
FyagZufd4Tv2zNuGCIGgKWt1XW2khaS+bYvHPO19ajZuokNkvEG3PLvA+KzkNS9bKCFLAJ+IDa4A
OFeBe6vNXxob6pNM9mo7mSIYmM6wMIpGCRM291hOGIYZ+XYgP83W3M8rXJrvuq7152zYnf+MJ106
MiZs8LIm+tLXcKlrAMitAFbCm6Sz2d9sviMzwhbXJoNZITcTAmRNracwrYImeznvy8kgd2RE2OGR
AYVnunBf2FUEIWT0XgsNE0p/FbKhvke41KmlmsLWA0telsw8FSm71FX5zL6+OiA4lezwkzSg4A3/
146w3ShJMtRYStAY7tbKAVQt2nab0EvclASLVwXKjv7NrXdkUbiMYquKTKvhby3gWPNHG2/STrmM
wJJwfqU0vhSfTu+RIeE+6iorSxMu/sjVr5r5e7OP9tSPr8jqYjYcqoVOJJVyP32u/v2c4tWUdHFj
goME7ztUzWeMaYNIwknbBWipm0V7PO/h6XP125hwiNEyNzIjBn9XbjwRjMT0mGRI375mQzi7wL+U
/9DkrcrejBNgCcCoEBf+eSunT9VvT4Sj20foRpcVHvh2ylDCHPA0ApLRujLRUDlvSfbNhPOrlnUW
jT3O79AmgcnnlbKsu14W9e68HZlH/O84yiGbZVQQY7ERUgKCq27PMNm2Jj91rXXPG5LtOCFQ9GVG
QFzFc7v51VIwVzMwAGCfC3ZnAI183tYHXduZI0WEaFHYZZLRGmfX0qoLE2M2odoGNFMu0zrBeoUv
Wdhtypo+gkRHdhnLHBXiRoZRMN3kWXmVv4/1NQNTTjq/ht0uluqx8191zk0hcswVCAGo8RE5jLf4
Z31YfMA098oVHA6mb/GdvWfb/Da6l6noSXanJTSPKKmt0aywOxN0PyqMnKWAv0ICUbKOMjNC4GCQ
Mq0UXu6a2gpR6ra3aoyi/FWP6nf8tfQ/j0CvGfWyYt97RK32BYi1ass4rGBmOL8pJSfNEmLHPA2g
3plgJmqe0nZPu/fUvNUxFHLejOybCYGjGtHYs/irHfoXbmx974DKSzpJdiEzwn9+FDWGOs+6sMLC
JIyB2iTfgAsNnDrx7rwvsk8mxIyVsHRqONQoxgTrALr0gvzowdEF7OjXDAnxIg9ByKhwJYrCeFjB
QrSyqwyUcCvwWOcNyT6cEByAnbXzNoUhDfInA4g5upZgtEvWSJaZEQMDBmD7grdUogRJhfWslas7
ze/nfZGsDhWCQGetc52A8gt5bIImAYgL2HfDfCCprLAqMySEAcXUFk3n1KJjgqlOjOHq8aMNRK4e
yuRwJKkYFULBnMZamvMKkQaqEbqmF6w3vp3/apKloUIYMEEymoJJEMWUeL3Q7dgHjHMLEZ6782Yk
txAVwsCYD3qo83t9ML8lbQqOuAKkh5lnlq/ghfvarhZVn8twMQqlQYKHCXMnTTCTBkxBkpj+eZ9k
+4D//CjqJKbS2hFX7ujJ7JndE6ewWeibSv6GDPb3hUCFaLBQEMUBjos6LtAy+nRp9DmUxXadTFBK
tkZCMCjVIV+mEnIxhPwwx+u2fIn07RBzjou/ahwduSQEBKMpBlw/nKl3gpbqfAMkvasDWptYrfel
RWJiVJgjbQISG2gZzfSL+UG1flh2gen5RXKfSr7ep9JAM45mi6EIL0kuQfDjjEMPHr8fU/bY5X/V
B//9+ZgQF5jV0jXhFdAkxYho/4p3gNPOD+e/nMwhITJkKgpsH0gMWwnAY7QpQBNYWL5tJLtcD87b
On2ULAZNVcNG51PYenM9NH3CNYOWETrfMxKS0BvNixRw4vOGToe734aEjdfWmCNtLWy8bAHEGiRx
YL92w7qVhAaJGRF+kWP+NgT/Ni68EQjUdfDoUnvYB1/zRkRfWMWg0NiCmQWDRQ3oaAd0EutRJk18
cnWIqVrMUhmotYQApOZFD15nIGUokNyLdWWp78w86O39X6zNkRlhE8QDa9NxgDc6xh8L8lzqs4ux
S8k3kzkj7ABcPAobgD30ovpq1kDmlfhmc22AQOq8NxI7YuCZrVVXCg5GpsWLsb7ZIJYHz5ijLJEk
8PA/+NOr6/dnEwPP3BRZm4MZ2zOs3u9S8I0A4wsynGkDbg7Ak0HrVUu+4cntfWRS//Pmm8Fmx2J+
8/FR7w7G7NHEzF8h8UxmRohAIWbRzHWIUeE3QAqIkSOvQY6FBla5Pb9WH9IW576hkJ6w3i4as+cl
oV23Ar/wPS5fSw/zMxCah1gFcNP+P4UvWbdE5iL/+VEOsagpsLIcNh0P6guYmHeF0l/G5ij5kvzo
nPOPb9YjM3baYqCqw5fE4KQZgKuuv9Axa/JYjFa4i8HRtzcwHrXt1bmWfVq+SOdMC8GjQ728SZuI
V46cxbfcyLCegAF2hzdMjGFA1HpSPFmtVPZVhUjSxi0obSLYxHzifIOxKiuYk2y+7qZW1mTnO0N0
z7JBx2UAoGrropYJfpRUCyTCPH1gHs013wwlnY2TtWYLCpWQlVVtihD85+KpmAvCrESkotasBSSA
lo1H/egwu2ZQBPRGCSSHgZ9e0SWq6ZpumNAzAVzxT3sdUzQ018IVBWAtMF1QEhcOiFM/zHFhE8ne
PBW/js0JwaRvTbXEJCpGBzcgSt6MW2MDedGA7s67JTMjBJNKWwczy+3VK+Jb4Iwxy9lgEuOHVt1Y
7C4BrVrcSxVhTu3DY9eEsELZGM+kU1Zop0bb8bq6XDCjnztqUPrLFvT27+mmvJR9z49k6fP6YUoL
OxIzl6KgA9EnMyEtWEMnF1y3XudaqVc8AqnnsIN92zrgVLvotkrA2INBD1Lzpy4+gFzR47WoTgxx
+2QWq0a1IivWc3kiQR1o2/Cm3XbBFGAGdT9u4n2+Mf7mSjq2KuyiWqWNWavG6s1t41kMY1nIJgc0
bc/vos+lXKRBIHuzoS9BDAy0CoeRrgYoD8dmxmEMN9W+cgt3COqrfiNT6ZNa4hv6KGazvuwnpsCS
VtnspR0YCzA/DYyIRsG+paH7tM0yu95Byy/150VZr/Rqbt7P+/tpMbm7FFk5VQFQZpbg7tqEcWco
KkQkbKj2JV31nZTGC4syyDUV1ea8sU8vDsGY4DFGk6Fp0Wqzp4MQLgP9eAklA/0Nw+DgIqUSY5/v
fG6N6Ro1VOj/6qLyeWrOiRLbsDa5jICsEkR5jg2Kr8Ln9/7oJyBZiVywfkq7XZ81lQXTgqP2oFsK
uMNmCD42301/3r6BrecNbGquvLX2uZ/3pzERBVqHOQRMatB4hK9sg6nOq8aNg8TFmwQzODBZurIQ
8CnUChaFC8RuJhM8gXDP3LQ7CGBsjA2IobbSE/LpohLsCGd+iWmRoOrLV1B1+4cSk0UDYszigXrc
JTfnN6d2cnf+3i8iNhS6IEuN9/2MYN4fQHw23FXUzT3F753JA+WSByq5zgsvWmko+HSNcD9t3WSq
bWmGoYt+mn0609oAU8esb/S8A3Wv6oLMT+LgKTPcBDIMAxc/EXZlUcygyLDSBbsSQQfibNvCD3cj
joKhbzC95REXvb87idVTi8hA0GUxSiBYZgmbpYPUDcomEOzsfGvd8ja64mNI611NnPoO9aetxB7/
fX/cjviYjKc2Jm4nBj5yIaxGmTb2LFkwFdGgKav0Zv6AcXPqmQpc19pI8VsFzBRFotS+khT54xJi
VroDJlD2FP2UO/J1pRqziKYxQxcv6gj0WSzUsaM0MF0WZLrALpAkV6dN/I7fwtaBhkNIqbKCCxey
tYW6XtfgM/mLL3p8RwiZFQVdG7SF4UZmtePWTPt82yXdDET4Oh4S6Ea8TIjrezCWFBvUgTEYmigg
6k0GO33+4p8iJFx9p84FFJtnb0Hqs3qaE+31Hd2Ufrkhu/O2ZDcjP01H17NltsrcrbgZ1ca8r6EU
g12yAa+Vq/T/bf33Y5v8XkP+lxxZilauz1VhDSdSx262Nt/GTgGfU4MUBFRy592SbRgeBY+M6WOm
tSYGRgGCtl5tUBV0qaxgcSqQIsIAoWNBlcCwBH9SRRsGW1Nmj4FK7qmxotEl3fqdNpqyMxsj2jeK
qf6FW6DlUnWV8OKfiIUeNG2xSxunPgstEKPnQdVLLHyc1k+B5ciEEMiqAkG1CzPcPvtkW7zGXu9A
K81dL+tNvDm/SCfv9GN3hGNt9GDjKritDHSoPtp2DkRuKhcqfU4DPQoXEl7SW/20UaIyWwcTAiHU
/nNrgEvEHiA+sXi9B17QoABNvAXMU++YtsOfomHqKlUgu+V5PP70WX9bFetoFrQz1WzEyiX6tWa/
JOgZQOjBBqchOEGqPjj/ZT9moc+ZE1YxHhLQ/TdwEgzA2jUdQDUThJfJFZu88JaRi3zX7kw/9cBw
eShAMwD2nhqwuXQ7+8TNApmo48k7+ch7YaHHTG8K6Erh7p2+dcACVNFFE8feeadPnXnGyQCZaSMX
JkLU7FZSZSWUqzxlGeghbEDFrFRT+1/XMfjNe2RGiJiTUay5yhaEFn8NFt/wEr/Y2G4X8ADdXsaX
5706mWUf2xPijNbo02LUEGZS9+a76WY+uoBgrvMqSC2AGNQF5dl5i6e36u/vKMTOTsuTsVngIAhr
QIEJysEadDUhUbd9FUFLd9xAoE/ipcymkM7QCDV7DSSonhVBq7Fj07gHcR3kekxjshxNbXUDeG9F
CQA16mUrKjMuRIQKknQYdYbDnQ89ms0cFHcAruNsTDfqfe+rnnWheINbbmSN8Y9p2c/H9N9PLSJ+
5hqMkrMJy+om3/WH5mra6KAd9jtEwiD0oGj4hpkNMCVN1+1lfqnJHgN873yyb0FFTDUNBmI1wXNz
ZGZkV9AYSHf9jvNEDPrkaVvbnxHyYwhdgPqMmC7mydwWJPyuLCpq5/8Aqgp9TVBTKUuh4g8wN/0u
8VfVydoDWd6bje0vAWqFy44hhY4hkeXJgtLpm+Bf76kqBEnLsFJCmgnMkB6UA96HzRDtM3d29aDf
DJ2bgBd9I6vpyhwWIiFkR8Y24jZXHWyM0686vyowCNSPkgMlsyNks12+knwpYKcHz2aWbRoVLVZO
tCvJ6k6Hp6OPKEbddKGpYnys4PRUB9Wmd3Bg33W8XSOPSULT5yIyD75H1oTgq4JBubYprEF7mtzF
L6A9cLJN59XN0+pD9k1ukS/I/31EUD/6M12YDDsyNBMWW89qHRqsW8tTXnGNOoW3bGXbQ+qgEHyH
smpAeIV1sy7XoH3AXJ0H+jBQiDqYdHEVT9a5OVk/Ov6iQuRVbZaqaYzIy6sPY/hIsYQWyuRWt60L
T3OJG/sDCF2+upJC6LG7grQA/fKgawTzQ+ZXJkKuD/o43g6A6Cyqqw/nL7aTCYLFVKobjFBTfKhO
awbi6xwFiA6SwB4jI5RFWzB69d55O6cWkTJGEFctU0NLRYhqzOzpONlkgm8gDLVAiX89xlc5Cjut
bwZTXSOzlYbSE7fYH0aFaFYW5qBCk2byqhhiy2Td1gfcZi6PpLRGcUfTMdUKsvtfrLi2rmd0Amu3
2573/GSeR9FGMg3gOjRTWNTWRm1ErfCa7PL2Xk9v2hLsxuz2vJGToe23EfHr0qyHUrIJI5pdLZcx
uPm09RbTLOV2XGvJlpE4JI6BgTpO71fQ53oMApeNAgUVMDIPkmv45L48cki4E8a0b2c1hxFavTAK
mmApwuL0q45pTEOlCL0wW7gOQFw2aaM1zB5u+nBDtuHu2XRK1Ptl/anT98GRJe7s0cs7bIdB0cG/
jHQ1/1ntY69wTbwgkxeI6fxdCZodWRPuA1K1eqHWsGZuoi34Q9OAeZAEcOILSNWAoEQWtfgh+nQb
MKITXScmXpBCeE5R/lL1f267/Kbwx+1bttMDcxsFsurzyZ13ZEmIy6FmRSbwkqh3D9/bHvRIUwip
BmnViy/8OYeEEzuD87js+fXGu6RJ5MTuvAXVNqCnPn3nBadF5tip6Ijixb/fUEx6mVqmoDfGFccL
tGjMemDAxsyR4vCkk5ssZL1n7sRnJ9H24f0RaokAoz4uFaJF3T9ZZrfpt1MQb1VpCJaZEc6xEQ8G
zfL/mCmDfsuj/f+j9ntyzWx0tiGcraOdJWyNXk+1uuVJ8z8fMPHje/sO4gUfrW0L1NWSXf9BGfDp
+9kEk2gatUDDKVwtIN9phlBDjlASkmxVoC92kzWoVxrtrN1Ygy8XYugP6mANrjJZyX4aCei1lirb
QgL4uxJO/dXU6I/ZGt1h6W3HWCrrqmwB1J7qDj2jooZ6sJKqTjNYpktKqm3YED7hwZKB/hc83xUj
imv10CO2teQtWZR4Z2YGROiq5lefmoUfY97LW2Zd3cc1Lro0G7QtIYO6P3/1nDyURx9CWOHJKqFe
1uC9xlR9ARltrfl6aG6aCKKm5y2dvBOOLPE9cBRG2RKHkBdAMcPWilvNrG56KPWeN3GyFcRsdNjB
6Yo6pi7YKKcKg/QDbMR5wOvMnWts4/sC9bfxffKsoDnwnDr2ZbnfiUzFslWofPMtrKm2ELShYFLQ
AcoVnknpSzYFeZO+LgwPLvCqeirUfkgme+KfWrhjk0IWX9ss72J+TxSLw9t5ZQAVn9R/W5Bu9hvb
Uw619Kl3agmPbQp3hd3lRd2ucBNtZlfJf2VRGkhWkO838WCCZxOdfNUkFnKrP3dJpmLIwVooVhBi
j177UAeRn7gsC8ji4LrYyNpOJ1fuyJ4QCCbInqxTz2aPFGMGil0lPiiqUj3ledOuDqilIcs1zVro
j1kzStbwxOekzEaLDf0uW1NFODyapIoRDSZeXm312LHuGpS5/zU/rqnCBjF1hq/Js9g/v2euJXVI
ctgYBgA8qmFrL9ANGKBIm9RX9QzZgND4JVlD/jvPraEQU+YZMh1sxBqCvz6ILT/z44A37pt4A7VP
b5IilU6maPiQloaPaei22AKOxzI0Ekp4C9gISk+7CD3bhfzXztza3ixJbk9l68fG+LIeBbJyoQrY
o2FMSenFNFtuGj20besWRSc5Dfw8ffqQeHcQgtYIHl7C5lzGITZqHQ2ZAnByJa6CLDMj1wjTF73Q
XK4peX7lZPaEhUPZbgLYxIZKiTY9tNCQdOKuYKDaMlDYqSHumMtaaCfTeKzXvy4K+7PLGl0xTd5z
MuItOCz3xcYoIRE1/KjC2A0jA4o5/hTrnKd/e97bk+t4ZFpYx3hNNWgK4OjnymvU3SSQrlqalzCX
1K1Ob06DExOgq40LQLgc7B5aewSYac+4tq+TLbr3eD800Jr0IAviyuotJ++FI2vc66PdOSlRVFsx
Oq2q3bMrE7HUKeaq3dpDbWzOf8CTptC6A5bNsFAyEmJ1aw5lloaoPpjFczI+2PjncnfexAcg/9MR
QIJmAa8G9aSPYs+RO4W16I2R4SXZo6JpGvvwEv/yefdYeYQWNI1dw2VB8cAhEBV0ZyNH9kFPZveA
kf77JwhfVDEmzs6OPyHelTsoN3Dk3AVH6ow+WHvkV9LJfXlkT7hlIQOAihmDvdZ+rOMGIkimk6oE
KnqGd/7rnl5AyGPZWEFk3cLO7KDGprcD9oo9oknZpdp1WlVuvGDm8Lyhk4mZbf62JHzDcEzzMedw
td5jm9XDjeDFoVcA1BVtMUBpvzY7HIZNDJHhcGvIMIifkZcosh6bFz5pQ2qom3FMALAsm/IBgp6F
32yyzfTyRkdvCULAreLbydjeyjrCJ+74PywLL5upj6CKGnOQV51utIZcLzb2qOTr8rj8+ZD8/rri
k9dEmaoC5SzcMwJyWLdEdaPDEhhAsxJouT1I7J3eof/as4WDHxqFzhQOLPmoBl6OXrTNA+wgLgtW
oe8MTNKhhWjotezddrLBAfisTYEO1Czkh39Gtx4Cg2WbIWZDgAhNbUdHcpFEbgyjdKP5g+L9P0ok
J909Mipcw1DRLsdcx7UYh5f1rg52lWu76uA42a5E1RVt/dSXt/VPXsZHVoXLuFkjg+ahhcu4AV1K
VDegvqzRTawPytoG42A9SlaVf7tPu+jIoHAVj00yodaFb0uhXLMJKcu3KD8QKNKCFBeP2eJgzwn0
rYtxXj19xjO3L9pQ8h49cV4onhhgpAHCHTLTQkjKh3kEVijDAi/5RQjh9KYmpeS8nAh7f9gQglGy
tOX/knZdO3LryvaLBChS0qtCq8PkbL8ItsdbOWd9/V0cH3jUNE9zX58HA3ujgSmRLFYVK6y1zFRG
nCvXSYtLo9n7MtX8yxvKURuIARyRqoMVy2ZdV7eEypqGEcrqmrUcVLNUvbhbsncNwCB3K1h3RoFA
zlsGU3qaacJZquhfY/bOLoiEFEQ/eS0gLLwVAPlJsdek8AdG0WLHGqYfbTN+vbxIjpaaBIE3EjeW
jPZrxvRYiVbZJkjqvCTLZvgpC4Qr2giOdEtq51d9rMNTo6VJcFkqrwfbxPMeTxrLVBTUes/tQLtm
emfqCchqm+tBX6dr2zjNlQourA504aq1H9uDmqWgiRQhTfHCOROtyYaM3LNF2+vORavNCnJN0Ikh
QRvfYQJ8X792noz0W3ycxNUzjmk/k8b4j0ia9bD+Ja24KXfzfjyuLnVXNUpnIvPKuxjbpTGHidyT
VtoDllaAvi9frlbDCzuRlvLiqe2SWO+RG7JkaP3HBk4vdEm613mDh0kd1G/sgyg3w7Mom0XZjPVG
R4ANzDOIa9W7OU+QuMjM/zdmB31ly0TG45MOybKDmH1CSFYl0eStmXrfphjoyJ+kguxBzCeIpHir
2Upi9KGw1XqNqaR0AbDB/BZFucCK8JTAUlQbza82nSpl9gu8XaB+7aUR3BcWeN+652ywj5XcCww9
z5Xj8ugQBSJS2rp2fo8mgFmBthPdGWAvReU7H44Y/vURk+1KjNNngEXF+ygRjqDxGjTO5DJ+NYzz
KZNlyO18ZTd9rR4kmAqfFsFX0DYPQb76Ferg5Q9hPZN7dpsVM0ZrjbUi72PkYmhhGjSvkkLL7w2K
00jatan3qx4uutRcg7XdaPpZmyeUXaKTOQMGggdUHBlv6qDe0dcLCOVmrPRfxEs8P7QVyPohWH7L
Jthh3XAw4kp7kKqj6mO0a0/5g2Vn2IEXz1l/Zl8yYVsip2RxdryMc0/TaQDGPYTTbs913+6XHdmJ
Oz1FZ8l4AbnvinE1ISabsjsZvZ1lXItuCH8pFuYLCLz6HzexkuPIWkOZamq73iRx7A7h42jCrSPc
pj0iSdN5Y3WyCbCrbmfwHX5cGWHhjvd6w55+fghzZaY6JIVhLpOn9Shl3VloqlRBmwtEPcyNrrDf
SXOt6w+RAZyNneqJD/WDmoaJTc++gLk6cwu0LLCSg7iU7DUdvJ4+OF1dUHo+VN8kp0OJL7pSv4yu
vFue0gdzcSv7tkuvFJcquMijcD3Ydj+YG7VWch0VFg4G6wV5PNpZDpiOcBM3R3WRWi3hEfDyIGcb
wNypXKviUishErk40MMPUIZisjxkO5H3b7w2d6z4oTBBKYz226kC3D9Im120BKPZRZQR4QW2KFET
S0ejuGGzCS0r6jGIkSoTYFy67CSlM3jgu9UEzy1m20c5VgR5cl6MuWk+YXGF0VdDhkaB3Vyban3H
0LB9082y7me9rYMGMiy+rXW1Chztx7zJHyr32fKiM562bKOWaICkQJy3+NaL0u8xMYWm7uqGuPNu
TZBCmPeJWxyyO8MFkOqxB1OSFmR30gqqQ/evpo227TBsK8po4vzjDNtghFnlDHV2g9Hmgz5UovF+
rn7bClA60TWPaizrmgttxGhMVmHeL0huaINYFowuGGv9yP03KcsPuCR2q5FRxxwVZqlRaGS22hqH
XNZyPMhAIpY5PThLr9MoV4Oa9NZbNo+LQ8xZupmGJjoAOx+ctMqsnswufm/TNfKjHOAxDWgojpYd
Eb83in4PXvFHBZnQXVrYSlAncQTgFyu+rTGEG9jT+I4UqXZn19pXPAeRi51AWqFjvHGnrvMCJAMp
QQs/SEYMHYiocd2byg6Eni1a6hcSDCV+tmIdNjBs8C638b9tCcrzaBiJS1ZNDqZF79y81cBWMDw3
BPPnamE+xmk576YpKw59G37N8xTJ9aZs3ClGf2xvoGSySG3pTv36pSsm1Q3DcXCyugNaMzCNADK0
9vHPtJm/113cH8tO0xJn1IDsb0gm0tdRZk6OBsQW0I+DxjJx1Riobq2dfZMa8HJefoPxvNP20JjH
ggR6t7BAYQL3o8cwIW1BGA5tIGrA4jlaFAhUtAaYBvqvmDCxBaPcmEq4hkoULsHQaqcJDdMCV8uL
eTHEj9kzhTZ62YxBL8MKQaGEp/qSq45q3FiAyAZIx+UN44VFWyGMCa9WYyVFHaMxZVB81POTYC3D
HWZqoEaTAaiOxisiYPlclsrdv83SmHgojkJVW00sTVtvcvM+X+7/t7/PBEJwBIbcKPj7JCf7OT0k
s2jySXQ4jHVYSdSEEV1BGz9r+VNf/0iyv+j5pSgOvxWAUeaiXWKiotiLZjJYl96hATJB15W1ByK/
OLd3+VBQ6z4PyUPSNAD0gziTACIf0Eq5GOOA5zU/lwSE7XMZXWijqXCCDOtaP04PtPt+Dci74YMR
d7c+46nttTvjQPzL+sDLtW+2EuWhc7mJnK4VsSBXPi6rG7vdc33bPOupQzzrsQP+zZV97O+zx+gW
Rk5EQsl3Xb8PUpeZQBE4rfpUNJBe6pMrGaqztM+aGnkh4H0w5OEqfX7I6yGY89CZausgE9XNpC+X
9+CyxkKpzrcAjYlrRGLc9B6JvuqYoQ4uuhQiDWKMSbJKtl5ShQXHk1M1oEQRtliKVsFYDh11S9Ma
IMKcX9fuMULr0iyi8+QG9lstZcwHwsjSkDoI6fzsZr3KiGOAnc9N9gYeb/qdgYZEWmjD3ETjUhab
pwa9ifF9d4p2otkV0ZaydkYx07mgiqsDAxh5w0EX4R9e9gDIlp7rxRDqFRhSISGZnyrFCPK62rfV
i5zpV7F6mkISXNZD0V38SKNunv6xBISajCqi9ri+dS/p3Xjob5V97IXvGtDQD8tVTwA70mMoBh35
B4F0etf+COs+7yKbSWpGohWRhuWidmu5q1d60TEHSnlAy33WCQMwopeJQGU/UiHb9QJ0LYupRL1X
3Zj2lwJv1hS9R0RSGBuT20s2TAukdPKtmv5AF0iiiOB5P7ADLm0eY0MQWenSQLUxs1yA01y3Xj06
GCRzK8DGOGuFIQodgDXhCbWZeynI/foaDRqe4Aj5S9Uwl4tJeMWU6e+bDSVrZhIpmT9SOb2iuNFD
h9c2fXHOK9omvydDQAcqxK1m3KwVKn2/JTPWRxrnqMrtaYL7ioxde0BHJHxymR5mv4c8UZaM7y0/
xTF2SFNGPVJULNRO5p96WRTu2qxvxQRajH6eyZURNb5gb6kj/POEP0Uy9kadF3kGXTzav66VHX1M
jk7n0eQ+6pm+KPnIOUhLVtBZh5oJCmtsh6IijyAKtfF4LCwDo2HqUIF3WlkOdtmKoBw5dhRvONUw
bAP4W7LJBB50KG8obczllotxk9PsavRyees4dvRMAhNiDHJTd61mT97SDLBpIaZXXWAupamDyrR6
aFt7fV4HyYo8vclEFX2eUYV09EGhfRhpToO5/ulskDGlVhzgND8mMEyc+tv8sX1dvmjX9cv4Uj9U
nv4qecq7CMide4gbyYxNSElhL1EoIWW+3i71VSXf9bWA5lW4OubGd3HbAP8Bq0sP0tv8NAXDdXU9
nvLX/GTcZ0/d03xDXvOAPOtCVC7+sX5uLHPlFSWXmprGbp3fX+mtk783x/I2jp1+36QOODXulqvh
CdA4s5N4uaj5jf515jqeHStjAdQSb0MzDCfPDJHW017T6HGQFqcad5eVlzcieyaIufdDu1RNV34s
s3kx3/QX8zU6Rs9onqBQ/MVdfAL2z9dpL99Xe9HstUiDmAhEm1qJjAQaNKj3EzoJrJtKxKf7MXtw
YSPZaQgQivdjFH3cj9Ebr8bDcD9cd9fSTfka7oxr5Tj7aA95GB5bdPMqgAKRBU9e3iMAqSQC/CjY
H0CdMTqcpIoVVyoSlJ1vAbuu8CPfiBzDt+Em1e+2MOzgWjw0pSBxgDEtm+1KUeUUNBwzKizgEfYB
1hVEtig45TVKYk2fMhirWo7TmisrCg4WvAWtV6m1Iz+agGqsA/FV5PimM2mMhVXDMBvSBdL+AzXo
xV70rAAtqtjl15Ugv8u9eZulMQYV9akMMRuEVXF9vWT1fmrb63b24zB8unz3RAfFGFAbzZlKFeGg
cpI4VvIznyr3sgTuBdushVG9oZwzRUUhxCPZQtxkVWs/VojtDEhj3lwWxQlZzs6IMZfgxBxsM8di
CtvGzEp+0KvkZMd24ZB5OiRaJ4jnuUtDyl9R0ImMqRlmacAGz7MiohooZ36ffbWrISjXvwiu0Ujy
KYVZVVJM0ixJuLtm+K2WTsjEGfrj5Y3jxdZnMhhTLwFoGGPyWAkmIfemXnqqdU3i+p8s7l0rHG7V
8p1Mt2XzCChdBxB17gKylLxzZgP/CbjyJZExPlnurQ5mZWnXLwqQ/pRh8i5/J6/udvadjKcIgdco
9Sv2oh1cMHIlD8MNiVwQxvr6ofHSG+Of7r1+sNAGJ4Tj4t5JgyDBiw5pjGMw5qZa0mKOP45hNjzE
iK5Sps5AVsfURavk6tVGFGNr6lbRSEEbAWhBL65RyHKpfaNd0mnjlt9Ub/0p7nXhmgKCeoOCXlqU
Hpi9zZWpM+K8xshACDyg+fts+4LTo2brDz+4kcD42rYzaksqIKHOXRIYuxVcB34SVLaz7BTMkwAD
QvRe427lp0i2tWYoFz2cDRRukgJszzJqChAqYdbyf1sam5SXMJI41lQOyhMzoG+Vp3Qn+VbpTDt9
l7wlwoco19ZtFsboiK5GYykDUxAtBcqtZJa3+mTe9sm8i/ImiJdGYCH44kx0tmMo1sRk5/mzt+ln
QNFZmHtELOObtl6ATFD9uoz1W5KnkVMvqPpc3lLufQMWA0GlA2MCH3myzUMbOct8WkiJZBuQGYGU
kB8jZbiK2lo0jcDp8gRewKcgxr6OSle3BJw8ntmb/T91NcS7esIY+FwS/aSvbbtvOzJ6FiKAh2ZF
qN0OQsJLrppuvoGxv5UdhnVc4RuI9mTUr0N2FcnfL++nSARzvQu97Ua9wX4OtXU0bMDqzunRgJO8
LIZrRSjsLII+tHmy0FvzvGpN1GAlcd6cjExy8WT8m4gCgYlmwOmqNjug3Q1DQ0H+Z6+avrUyZunD
YJne/2YZnzKY3Rp1dBimEQb78vqLDmXQkRa8LIH+hT+M4WYVjDGcxtpcydTDYhCrBQhOfJcjgNlb
9XhPWjC5d720l6JUlHHlPwU+5bKPkWgFswWqph85SL96wLzbPnzqneogX/XAPzIFG8lXu98byc4V
L0tk9FGFw1LzUNs1cnkVl/XdaM2DwF4IF8aYqK5sYaFsSJqSV605kCDZZ8d+P6Z7tfhCgYbaQAQv
xF0cnCU6btH9iqjg3CqmphoVdUrHP1tyIHoJ8uBlfZiq9fmyrlBd+ENXNnIYbZRTFdjtCpZmhvg3
EiezFr8fImcqFrcEdEuCwZExTEVbSmOaS3IZHTVys8u7bKapj8XXXcR8buYqR4AcA5b78hJ5DczA
qP69lyz4b5mTuMplrBHEBujrzQIKKTEdemH9nJdIPZPERHKFojZVNkKSHpCj5KQ/Ij9zRxfpuQjz
tCK0DIGOaIxawnEmlh1DR0xwRNbfFj1xuvGnYPMEB8WOe2JuoA3rFUsyHACpX3WY5EEPqRuf1L1I
57l+mSI6Ai5eszHKc67zednWBbCvcaHTSXHCDy6kuNfBvWSAZw4TKuSbYHHcsHEjke7wJhIAoqja
2QUslnwcXmh/+fhqu0aQPlAYw+FVCADCjXU28piAIE+zqJp6yDOcNxyb6oBfwy2uZ8f2lfuVjteh
1cmb9mJ8WtFKGXuioiGijNoPyQg4/qGthOF7AmaP5klFB64YHoAv0LR0DRcPURD9fbO1JY2PC4Kw
jr40gEv94Qx0OIP+Bim3YP1y+Sj5duxTHKM75mCY+aLS9elTHRRdrO+WRMu+dPVATIwuyvHqW4DX
yBygIpPvZqP9VSsXbv/nNzDapOi5msUpvoFig6bvdI+jn3SPwzfQDewLEQQDXdOfNvRTHqNNpjTK
nZrj/g+onCALiDfjLAgl/otF+5TB6I1d640uURtDj3G4odd/2jWH1il2kRAghxu4bDaQcUbA5dTr
uoMwbXrsDZB+DsdU1w9V9E2S5H3eivBreJ2eZyfGeKFQrWQrLCFQPhqqh9fjle18peOKEQhbE3S4
Aln2VnGBIdjVAAT6qyfk53pZWNd2nKzGnnBHkBrw7Gy8nar5BPSx58t3Q7CtLBmFMhTAMqFnmLZP
nY3pdh1Ddct+6Pd21LpJ91fx52ZZjF8y9aVVlg9wNk3yyy5ztYQ4gH1xOvVLXc+uXf3FlBn8O6Yb
aAmM6IS5eYUZalEzF3jkgPt0bt6HYd9lT5d3kZ8V3ghhrlusgCqBjBBCrwLght3oWJ6qAx1gEHH5
8itDmKJF8KfTVzFz7Wp5jBV9wVuHTn1SEqZuHV2KbKy44C7xQ4f2Wo+Sg7lPsz0uwilXnmmhM+Do
hrc1xWB5REmhjuvS5lS+sgPqws5M3dj4oISgkxPRYz2KOVt43nErlIme9BB85I0Bob2HMdfVaV4W
v/TyXR8DT/UnOOQAirC39mIYQ6oerCHdCmYUNhxHlawFemIjpb4KR/PLspi3U6mK6n08n7iVw/hE
kuiJCWbeXxpEwXjXU4xp2uKKcv0MJ0kgj2vetvIYp1jPWj0UNeSt2nNmdH5Uzrcx6V1pjH2tGt6m
/qXKI1cObxU0VaRdcmqq9mUI46BZkYwd76MwD2Kpc6Xi2K5vl+8TzyptP465s4aSraB7wMflGrrj
iApOl9g1Y8WpJ0ALFg2YZQVJfK4z24pkbnDarmkZRh83OLkBywL6O7SHiSYIr8V9h8LdZ+6wrhhj
mS//OW2Kj9QrbtM4oD/q7Jf5VBxjMIChk7g40AgsIYk3CA2J6B4zHnW0zFGtCb6BkB36vh2CNsHL
x8gLvLZ7yrjQOTH0Oa+wp4gSzJsIPGPHAagprhmZy5VFyKuGKQWvRJTt6Lplf78sXbA+1oNKa1T3
kYr12f3soF3dxTRScFkE9/W/WSHrPmcwGI5rDxnUFqc/8l0SmNeGTxwpUPdq6ArLjwIzwTKbhinG
Nisw1sDRAFhr/Bh+6H7QbpXe1b8DTPpvgrztChm7ZBizpoUDBOqBtsP4cuOiC+BtdQHghRKkIqKQ
Fx0aY5YUpSnNktr5aHxoMdSjG7lAKbm+ersixrhMqTGOVQatbGK3Rj9TeFhKPMTlXeXlX4UJBtGB
MXalrYDJbNFbll4VL9G+RH4eHN/9kXb/1oH2JRNoPbfsv10eY1pqa7BqjG/gCRk71Yu6ON3Lignl
6MV+m4ICAySYdgTVpldne+2eNnGJY1fhtWBMi9S1RYY2EppVSfbIT0Es4pPwNkHXWOVJh1QUrfPA
hj+Aaf4TlFiMqclkEudmjUNNDxFoeYpgBltV61MwWrzWgTL8sE6BUjutqF2FNz+7lczWeuqxIUWP
Kh3eCdpueQGJcnD4kb6AvNGZn8X1MpGjYms+Zdk21WhjbynBGpWWn0qEfmjGA1OV4f1vBs5mwp+s
Mc1G7SDtP5xHfkTcet/79rFAw8OwD1eBweEHekANxOQzSB1t5r5o8ZSgdk4z+XX1VkradTPUpy4c
TrI9LY5WG/nur5ZoARzC1mUANjD2YCZTVg8hUks0dqep6eioPfxKTVMsHFE24r8ozKc8ZoVFm6ag
yYI8jAY+RfshqJ4l2J/kSd8BTiCQDsLUEj+G/ZTImIS4NED3qUKiHgyNq1PIHTebHOJMIHDLvPwZ
Lz1P1On4X4zAp1TGCNjJ2MZL+Z8sT/VA30QGwETtoL35N/tKt+3PQP1THGMBMPtl6lqORRpovHTi
JN9XEvqqs+je6E1h7oPvp35LY4MLVcurJKGHSFOf+j8fg+upY2MAMXrX/DoA76+oNVakOH8EG2pa
Ryk9xsltXihxXHRvAZO4fqGKk+yWk6jkxV0kGo7RPqqgFURjnHFjJpkUljBtvdTtGq0bHFnPrb+5
8BshzPXDbEg/5D3K87NR+zbw9DBk7CTKDyB9OU2jCAyaaEnM5VvlNE0UWvKMAIzix1OaX5NmsQSv
K77uKwY4PoEYaMjs0E8WZcjlag09KmUXHjEYfapPumMH6Z5mOFXR64UbZWzkMWZ6yesRA8cf8ia/
vqMZVfnuR3X46GEMzCeByaR/7o+7thHHBIVr2Vu1HOLMpFN5mG6SY+HKh+KgufVRPHMt3ExGDVeS
940UQ+9bpOHGAzUkdDOrg+b/q83kmktVRSUZeHoAuGI0sjPAo6F8QLNfd8fFRSS1a9xRBsev+oMG
TNXtv2Ch5PUDKBuhjGIOayGNoQHIXMOZ/PGQHE0MiNFBThEvGz/+3UhivEGSDUWnJDL1BuPVgJBw
DZoDDZMi4euBv5MGcJAQIsnod4cebRL9oZTqVaciu1ikr6rxWIXXeSFoWuReaPVTBLMazUIxW0lQ
LCxG1LiKrk6cNFoEQkTrYFwZRprJnNVYRx6XXquEjoa2Z5Bb+H9zr1QkKpHWw0AC+7qrMK9WwhTC
bBzXXbJPjra7BtqRApuJKU+4r/ONMOYSL1pc16v5UWalUQjlle4OYvoI3mgZxbH5vSjm+kZ2LRsp
XZRxmz3Ud7XmtAcKPJi5U+pZ780P+loudjGyTMfQXQL5ND7P1+oJlISeYH/55/j5KfT3jT6u/dRm
YAyGrwFkhnElA7Uu9KKg/IdSg0ie4bXPojCIqsYfplIDrA5whU0K1XAusp26bl5bleZAzB1ybs6c
G+hPrmI3Lid3Jevg9FolUCTuOjdCmUthqTEBTAWueJG1QVFo13a7fie2AHNMJIW5FUo+DhK4j1CS
GUEDsqa5H6kxQq/MdC+fm2gPmdBuVFuzMSiWaq6P/jCZTjr8BOW7o6ijk8CnNs+X5fE9zuf+sUQg
8jwrcjhB4Gg7mEQvbsB2AlJg+dAubjRCXUHfVAoWyc8JboQyKe5qTSRjbXFo+RWgMffd1/wHuvUf
iDdgZBh0uqCXnRug1cqOXOMNLRoT5J8mRoVAOqkgRmZCiHyqC6VYoKiAtUNrx6ruai17NkHBKgj4
qMb/eSM+BTF2Bz2uWVmoBibqpO4YRcixhv0rRmqOQPgXxUW8DgXEKYoK0l5027GQJWPUkzQ2EDqg
lQQYZ+Gh9QcQLIWgXROF51xHROGWCIALYOyYWfK+B39tUaLTbRyX7tj1NmbW61ikJdxeZCCb/RbD
aIkRhYjKaYIMg4hXiy/75Q7weneZmzvxjQrUH/ouD33RtJVodYx2LKDMi/DowV2PjeS2yjXLq6wu
2f3NxQNYo6rizIDFzqxO18raaiRsIoi/8cTpgvWVPnHUN5pPLZ9FRVb+Rd/IY5aVKJ3cAT751zPO
fAOp87F/TYCeVAHJGOk5EaOxUCCj/EtYTFGGWsvHu9F8I66y/yVwfKHjlGKB3BuwWSHjfTOzCZti
Rqiu3VqBfB0d5VsziFx9Lw7U+RZsI4uamI17HbRZsUoT78U5d5XHHtE62liGIPZs31id4s16av3V
D0+/2jywVpGWctu5AJf3W38Yb1usimmPCDZgQ8NgCuZ9f7SD+gjcAYG15k6PAWsTpDyKpaJxndEc
LZG1sRwxXTnu5hGVGyUYjj0AeGmCd7kbfgAJSlKfamTmB+TKKeG6KLLgXcntFzCqZI/x2logtPQk
zCEAT1GtRaQFHzwdrKneimCUB6wzubxOENHou+yb6ianApS66MfrvPwGtOfueMSwlTde20EF4GG8
b8dA/IrgJj5U7LNOZNNEDxjj/zNdi5eJzlvKxyxx25W86hjT1T0crVp9WZDEopSAotIHzyFupLJD
+2jAAC9oCamqGQMsj6gJ2aMgP34hazKIIg4akf2x059L/Hi0ba5OWjedTvL4V8JAVWqvUA62/qLh
IW+jS2iVv4Knrwh9StwgrkdyvQqa3VWoMsjlgFl7fnNNvRr0vkloElvRrlJrH46ab+y6wELkUVen
ZUCeS3vqletfey0syvBCPHTcg+wdg4KYbGJMBxLaei/Nza/6Ph2vH8e7RXdAOhLMx/Shd2UwNpug
ekAJ+FrULPlfFOxTOmM2VnXQxkWH2Wj+qb5pO8XLkQQ2KVdpAeUCRZbYfvCioO2CmRB9hFIPqQqR
sQoz2Hu0EgUOXCSeW9+yAcvY/ruT5uUZtnKZoF2T61nSSmy0HkA2mmujwAhoxlJoi7n3h3LHGBaa
RWQWQnop1DauFHgD87YzR0B0PSZ7qlBIu4U3PTIqRuWgl9KLhHOg3BoJcgK/RTPnqanTbBYSTVx6
+YC6pbYHDRhq7MGKjNG/QNqkpvaP22sjv2xSOGKDRbsBVVwag9QF8Azd2IIRMa6sx2wgnYVwaV4w
ECjn+6iIZcCLaHagVU3oxHVGfISma2DIS/EtzgZjFPkonu+njB6YvkWbDvChz281KTWkIBdMJgJN
6QqXKjBvaH9uc6fuhafN24KNLLYraEiVRZJUyGr80TPgjXx0zDrSNyOoO4qkcBT1QfHUayuQMVnt
bBtjlUAgqFn83Arvlan+WVmKfzkk5XnZrRjGz1ux1q7g3MC0pSk7ltp+kaJQ8I7mZuSAB2GiMIEn
ClTo/JzmoUEKy8Z84QK23tiwdpoe7uuoKfzUUp7sKdpPpX3V9zU6RZroWk3z1ru8Su5mbr6AWeUk
92PZFJj9AyObnyvDFyJbD4XeC5vHuGqCqVLMGWKeC2+l86Wqsz4k+thPXr12QBduunR2SqlJ9vGY
kDvbKqvdoBTjqcpNBbgqjRUdlRApI2lpG98YwAWVm0OU/s0hy+jP1bD9oAFmjLEBYtfY1nB/UwQx
KbmWq8q5vMG8ZJsGfHREijq4StmccqQYgBiROsxWd1XtKHPzEGv1U24nb0tsHRQp/cdq5Xcgq4pw
0nl+RqNhE7inNI2wpqnRctOqa2w46o6mY5Q6EO669tAa3VNnmsI6PPe6wImj9IGWHZzR+flKcZgp
Eoq4XkjCwev1uX6YzAizlv2gdP2J6Kl+Nw196y1o2ox9+gQMXdXUtNTLy2a4LgHomzoqyVCzN9Qw
EYzd8cIMYIMD5lrFvz9ouGojng0cABAJqjs9ekKZJpCKg27fLksMZy/EluHeq48yAjIQoM5hbvaQ
9F2HGiisB55Azhr7q4ex4aNmn37IttMdpluKH590AsvPFatDpRQFtouw0Ch5tKiTUkOf6+Sqix+l
PMgLQWqFq9AbEcxBG0tsLtoMXKBWT2+mybAcJANT36JnWOsZ8G+bBxQ1jn2BN+Dlu/QxV8K6Ww0N
YYhTcZ8Ap3OuZEhby4s9UNloBh2fYre6t0+5p4VuXXvpa3JdubNT7NGojYcKxUVqA8mjbelN6eTX
/eSmz/LJHFDcF42p8MJ4zQD3IAp/Gnw5c95RgpH2UYMln+RDE/+jYIoJtcwbdflhZ4AzvLwPXGUG
sAbsFpjldI3ZhknrlrkysA1znUsepuuI161W65QFkAzlJDQwxFocunDaXZbLg24HHpQGOwa2Rcqt
cb7/sl2GbdzgkivR6Hbtu6Xfgb8Sd8rep/pVmZlIcu9sPEuzIXKXaQ1WHdDZ+r2M2bExSQS+ixvt
bT6HfahJSpUUo4TPASi17axecU+jvcUK/h1EFc/E6RgyJRaMHK404yxkq4iGLotgQzLd1Ufy0i7K
w+Ud5hntrYg/gvRxrjIVIkzQLQ7kS2xagV19nyVROz735aPjLlEcCQO0mcxRRmhi6KuRLsZf/qEt
1VP1EHoU1KAFuUVR3Oeu6K3HM07wDYjOwV+OHh/6++apCyIUuVSNBsYp716reZfXyr0p4uXk3Y2t
EOYFgDoaepuTFoZX0YKyuR2k9xFQk2u27gDR6451dbh8ZKJVMVqhVnZurTY8S6u+6/lLqFzFIr4n
rlaA5xzFTqifTBitIF3fzLoGETPwkOSy9vqqddc88s1OlKPnX/GNLEYvcl2Nh2rGIaHO6QLDz81r
L/8+7jM3fjH8X5MNPUqG75d3USSXfUZY6douAJ8CJIin7KQONPOJP83B0vp4Nu5lAE615lWMdM9O
ZLq5Ubj+uWQ2B6KGZOz7EaLlI11w90z5atHU4KsnEfzTx/gl68G2stTzO6CUg11pC2QBYmBH0x1x
6Zg5sBklNNhGPjrPv0aZgzzErsDsK0XATVe8ooDo/5w8ArICSDa/MgSR14pacPk2AcEDsqi2pQHv
+fzj+rwaUxwCniNDGmT6EpRV4jWr7pthd62GXTDo2d4Cvo5TEEDeV6Hm6gjmF604tWRoBV6Oa27R
m4fcFB5IJstspGV9EqkD3apirAI1Wm1PX8zkWaB4dMf/OBECWD7YXbBRs08AKW7kvjQQqWmLnrmD
NCf+UOkvmPZAS16q/bT01JezEc2yQ/iGvGvmFUNBvYwoYOdZLmQQKGqfhrvOrtcssnS0agNMTuox
L3Xfyisnyr+X8+poyeIobSFw57yY5VMg6mTnx423p1WSCcjeNirh6jci3ejNeqW143EsI4GvFsli
4qNJW6se2SK8RuL1Ou3bn+BRexpU4k9JGTpDGgvk8azydm3MPeuIZCJMgrwwByR7Jc+vVa3uzAyY
7Jf1hy/IlDVUH6CsbMS92OPcy62JDFBysMGGiRZob50EPkbl3QU8Rn9Lob9vXGcaqqUaa5ACZLzy
J63gRN/IcQjSRfN+8cmgrztu0RIcHaqDdMxi0OL9Szobvp5+fgvdkc23DCr4AKYCtYH0itzHd8m+
vS2+krt6L99K98axXJG/lDx7b9yJoK25kkE2RjD7BiA2lqagnMA6hofP5MUr4n2MsZg+gNsrv0xS
AKm0xVWbpKmbNEYX/MUhbwQzTjEau3RKJggmen1ULOtFXptTmLXfLovhBrSGgioy5jk1mo8439rQ
Tuu0pzeSTpXo0U7unHxHE6coJK0nCtd3WSBXeTfyGINfGaBH7wBS7iUJmkmVAUPDw9FcW4H6cpv0
UYzH04hC+iB6Pl8XYvTCWmYFB3e17qYbxYk9pAhfiANAW7Q4hX4pxJPlxUxbkcyNkSw7T4A9BS01
y12HLEMxlg9L1NyqZivQDq5t26yOuRD5kuRRWkJUhIFItV2cFcDHS7i6dfiWKpHA4HBLNgTPe8rm
qlvwF+eb2WlZ2Xb6DGXU9HdbjneVObgF8nieLTe2M0VV7S6r9FYOK+BdwIUWGgrKOmUwmwZIAtDr
lNengQx35mw+XtYnbgSBlj+8KGTkIODEzr8tVvpWBenHgjLsIB/mq+xIDtWVhnEeyh+vgb1EXJHl
KTFsL9hSkIm1CfsartQ+soARsXp6fRPZlqvmCKnmURCNcHV4I4Zt87BKCbGRWayIEvM7kP8cU2/8
bvjRk4Y6UXYbPtDui8vbydPhrUjGafZ6iFdoXq4e9tWtyfskARhiRkptfLosiHtutgrYK4xKg4iY
bZdRzMFcyGosSKwAmOFOzoCUZnmzazn1w/KY+n85KrQVSY39xo0s3RDVYDpe6AMULFaJj3Wimwyw
795wkPeWdhA16nAVZbNIRjnLjnTpuNgoG3f9/5F2HUty68ryixhBC5JbunbjjWZGG4Ysvff8+psY
vXfExuA2dHQXWiliqgEWCoWqrMwcw+4jBgTBM20Wqnd5O7mGNNvG0DkUCTW2UCCRrI8w57J4ijmu
uzABE0NBKj1oIl2QwvE/3MYUs4tqsVp48qbwyl1+mD0FVcb0MXumrWPFX5Ep/BVyxiYoK6uQzZBV
dqw+s6u8nYxuRSoy+VT6qyhMyHWEgRyUvgnQmBhhxd3PjUnmWgSQa1DrsMUJH/D2XY5rfpWXwuIW
r0G6XRhzGa5oTyQzdLRwwJN9fRsCp1ocFD+/F3adeU+OrSXmo8lrCGIqgvW0XodOP6hkD/SlRzDN
EfuiWQ4u8oi2KKGMqZumzDYCypEMyTA1K17W2U1/yL3QS4Meo1wk6D+LPxb3ftraY25eLSzLPhlh
D7q+lVNUJwonkPCkttp9+RV4Ucyspk6Cp7YvdE7eVWwjKELdEKk4Mo3zoJLbBYTZUtgms2/elk92
0Lnri/mg3NjX6mtUO3QuEAoIQswI/3rYWGZWbaqJNTVptXqQvvukgJAx8QsI0kFW9Wr8RFv6kRB4
KFosPTabCEoau1MqeiOVWeEu3feuVj3wWjmhdgAFrn85pnHvos36mDMod/PcWiOMQXvXidvsUC+m
a4N9ZUpTQVCjW8W+yLcfkTmI6TyMLSCVqxf133Kwvibjz8tr4RabthaYAzgSOczyGRZ6b8idDOnJ
sQ56FQoH32Y37QLF7b636M/oojaoaBeZK8hq8DipInhJI/kRBLzTEgq/RunLILYVrJEbZICcAp8l
sdFgZpIHRZM6uaWmeq+9otof8157eJ92DsofooPHHT5G3vCPNea9bQzKgLktHDwqRlYC7TH5K+pX
81vqSW4YdFfpvt6t5l3U7ebPfeZl6h/IJ3PfT7YFeV5IZaLpylbyilUjcwLdCNxN6hFcDqAISa4p
sZt8VQSiCW/6rT666W9jzJIHiLsQaBTixBeZY9pfNBmjaxVymMSPzcapzMUxJyH8kEawS1aZCIcP
XRZJi88qH/sg3BG3uwbYESOdWu7ogEr9DRjOhna6rKsQnLRYuCPkpaKpsXO40Wxd9QsV95anr+ma
iVQruGXYrSVmZU0F9TmlRhYYKdftUkAz0A7kMfHHGL29OTsu0wk0UHs5toNcsgUxh5dI2TLRiIHp
YyQ3JhN0ynhuhlJP6HGR3aqCRm+xo9w6eRdQEc/8vvsqykd57npmkwlDZh6ukpJib+mwICDIvlpB
YmXwMNa5mxQ3e7kcEjhx9cwcE3zIHELl1kCuWCtRj5GCDr1SvTP2l63woLhbM+yEbFwvOTEH7KRU
K4nTrnHuVFHoh+F8E2pzoI9V0Erq3WAnaKQREesTL905M8/EvQZypHnawDzoFiHIe5TdaK/sk53+
OHgJ+JLEBI+cxPHMIhMIgAsDIjemFqsw2qVS2+zVYS3vZtMq7yCPmj7XeW2f9LyTTnM85CUUKi1b
0Jbn5MhnP4I5PesoSb2lRysU0McAcckx7LtKMneXP67AhSwmyym1Wpt66kJaCbEco/GiVDSrxV8I
XvIG0TEKwAJm1LaEtNpEA063HpYFdOS6hBLH3zC4YMN+26FX9SZ7sgyJDB3Nnn69P5W9/lbvB6AG
0N24zd3k6+Wd49z8Z+aY+JK01loYJZyky/f6lO+s9bUHKj+sBX7AD2RQwoAyMPhn0WY9X9cExHq5
2vhEjT/4UMmdD+uJHNbKh0KxAyrVvWb6IgEJXs4PNADguwidKP/IzOoWkChWXTgCI95CfGMOb9ZQ
lcHBu9xEfXHs5D51yrVw59p+0LLiNErZqV40X1faXaZln1oIOju2bviJ0ggmsnkeqyCkYxLVAjKU
FdCy4qLPlmVdPNt6NkAC0qeiDgA34kCaS8FsDjq0KEyf73jSzFnRrgDI6yCZt0+U3rXzFg++RMeU
XeHMN41gTApgb+0xh7AeO2vJlmrxlho8NlRM3rghCrTIKOuc6Dhy98/EODSKtzLga0yTKA/tpeqS
GpWhGgUuMNnrbSsS/+QFUIxb/2ODCdmLPY9tqOEbZRR1P9th4pl9nkNdSjvUwwjGobYN95i4f9CG
5IRqiAiHSb/Qxx39/QOYCL5YQOGnEnZUPtoOwcjfChw6vid4Migaov5hS4JAyr37t2tmnEbWi1Y3
426B+Ji1627oq3x0xiOoUO/FoHPRR2Q8xlyqKLZnrG80s8OY25YTI91zLkc44ZLY92jYjDZAJUiX
kEJJDmqkmZ8PgY4qv+Yv+6W/ExjkfzZM9xGodKByyYS6gkz6moKb3ctyBeLL/dAGdkJkZzEJxuJi
C0Q8iza6WlSaDgApY+lYM2SmaysGxXptRvWxKiRRr46/1//8qPdZqc29YkaTKXf1sHgWeUzbb1b0
dnnVvPtRQR3n/xb9/hLb/P0Cq5Y7WjeVgDkLIvWRzOUQDPn9/2aGORIN0RsL2niLt+q4ELM7y8wc
2RQcPHotfDx3v9fCHILJWpdqkHuctKLFILoym97aTquTGoDsaHpheXELdZh/vzKM9wCiiucqGE6Y
rFu2WntRTESbAvCnxy6XSj8DL8Kb2kyiDJ/nC5i5ANwZfUlU15lr0c5BX11ULQ651Ga3klWCNGOV
Cv/ygnjEoDagt6ANME3KdsqkMgBGQ3CvhMtJMTgkdF92swbYHeIap2pXvowGtNs0d7pdM5A9iJ7+
vHcbrAPyaEG8CVNazLEfQ3tulQzW9V20r44VcCvaLt5DQENYZePt59YUs1AoMfRW1CLCGOhxlQVE
xUJBEOOlaVgI7a5BQBH1Lnjs5nQhzCxjbDS4W8caejtDVPpqqRFPNRbcrko6u5e/HXdF71hKkKrq
YNw5t9fFSaIWNnKHeYg9XQXoSoRP456x3xZYmrLWykMjV7GiXu39toIclgUp36aWnpKyUYIlEpFZ
cAPUxiCzhUuhAyZU0i20otdqKA9db96lo/1weedEZpgAldX4GDUG1704GZ9LSW39cCgstxoBIP/f
LDFRqsBE+xI3yAfqobpa5jxB/YHsNaPuBUmBwBlYrnt7JYmcW1hSpFR+N0DYZxBcHnwLOkqCyIiB
g2fcDfzLZJ4NWJCtO9t4DYHLvbxXvNIqiKn/scDmi6kOjWXS4IjqO4oqRafh9KMb7xVQSyMnLoJp
Xy1ulr2KUHzcg2ublPCfNsbZnluVTwAt6ikOklbljtkvN2UevRWq9iNvxM1gbuaxscbcIUMSoQIZ
ZXSVA5j/qHTs7ELO+Z1WTRz3uO8rFTw60C7EzLHKYsN0pdeUJsyxukAJRjB+uuRI89TYq0HZ3zvm
rvSX6OoPujn0tLJX9G/LGgsSS5vICEkEj6G8o8sXbW8daFo8PfU70Vwz9+m6tcVEjl4LUZ/Do9FL
vqBknThUUYWqkC3f0pvV7/+gw84LjluLTBCR1mXu6gYW9YmYbqwYaJ8OxZWZJY95a5cQHw3v/+KA
bE0y0aQtcktb0/cNnfzmRvNIdNAgZ+ETrwfOp8bFFrlm9SflcZ7Xbk3T6LC93Pq1jmwC0wtat7qr
OK2NofXRnX0M96IYGDuaIN5w38Zbk0xyoHbaUGk1TI6BtATg09rZ/nrMC9RZNCB/lpe/iQNbg0yK
MNlLYU90e2vrcyU/FcVpHXWvTEXUNLxIurXDpHZodqRtA0lnsBgnz5YVFY4ONlD3srPw7jgVZO+a
jjuGxrbzD1YYS2+TFFdp06RXVVl+i1vrZ6JmouYeDVcfD/lvO4xPDkDMtZmBxYRFd51BaRtZs5si
iM8WcRapvCGxLPIM/gb+tsk4Yzqn0lymyI3NRwQW3z5NupN/nd0JNWNnvs689EcjYPP6L9742ybj
jUtZmmk60Ef3ZxRO3kBQm7kYdQRakrrjuIuPuWjCkJseb78h45AFSOVimb6Kp3k/WG+rafkkf4zT
2yEmDqY9wAL1Nk3NyepF41L0Mv/4VYGUBDjKIoBqnHuPYUsl7GK1lSTtDAzYOWYT7816BBVwqp76
KP9cVXrstHPXCxxXZJo5HebYkZn0OIUybcNBH0SDdK2YYuy/fNDfS2Tu4dlK5jop4ESG4gzQX0B1
aF9cQ6Qjd+MbxYcoqBAkzz2Tm+cjszSIxkRpZWNX6YWoXIGM2xsovwra/dFB2mUlcA0iIBh3OwHL
p6ruUDhma+JGWrVWUcCHrCm/bqIEIJt1Pa6zeVN3sjPomqeZytcqW0WsQ9zFYtpLs/CM1aF2e+5C
xUKk0SzxQO+K5ZOaaodoLTBKZ1qHy4GO+4TFtCeWhzoOBqGZXc1Soy3CJUa54dsvNFh/KlCpuV0d
yTcAyAeAENRbBxK6yaPwBUtX8eGgbIwzXgSuk2pqpOjXCzYx3rFv9U+KTZWdkd7EoqYqN/ZtDNLv
vbmISzCe5EaNZLWuwMKw1PdljwL45S3lfjrcGTZGy+m8GlO47TMwMBotbLT9sTaeM/nOaJ8vm+Dl
3BBvBckWRjEVvP7PlxGGekqWRQLzVRh/qcCu7rRtc5wkfDkUXwRVYu56NsaYu3C0YvScVXykRQ/s
/tHIH7XleHk93M+yMcF4e2VoTZnpWE9kFW5IWsdU/+qrALRLFGioyAAqnW8Z/jwYW0P4edItjiRV
DkbgHQ07d3kl3CYsxo//3w5bhdTmMTIKM8GLi6zSsW+i/NRhesHJrVHZm00R+WOare5Sab07GGWp
O2G3KKKXMzc+480Aajc8XBTboB914+iWZKJmZdvvLOKJk+suJTi10eJWu72B0yV+sPCoi7CzJhDS
GCQHKzzrlAlQILlFKM9JuNO85jprHEwnvBS7Dk19MK24LUjMob037kAQf2ogBOaZf8BIxcupNMwC
A7pDR6lYfeMoAk67alEWW3M3Bexd9fG2uC2ex335EgbS9XSobtvnCuSroqyRs+uKjDF8qOXZgESj
9XW+66RsJ00llex1rQnaHHJXJvGPyU7epBxacmvcXM+m/aJhZNeq0hutCr8kgxI5Sqh8uuyGnI+B
qQl8YkBHKCkLWw1IBvSPJlNHhKgGz0LCIy22lxmDb5SyH/aVM/dQ1qrSp0kHJ2fxYmeVY2GsIwVB
wQydmVCHdkAcdLmByTfQluutO41XY/g902xByvLx8J//VMZvorUuzZj+1MFs/H4e3MX4cnk3PkYw
RcX0pgFovAFZbxaRZY6hboRWO3pFErd3UZOSQxrbtp9FcyNYzMfIfG6KCZaocCeY0WlGbyLyAQjy
5ywt/Xiog2SYvb9ZFS1e6iqITtn5ObkAGEfJauRC6MFgfM4Z18/5srtshPNxwA6laSYa2za4LBiP
bjEJEYUt1iPJqTMlV8jkBTvG/TgbC0xgRvRr23XFMpqSOGU/uXOZOZEk4sn4GBXwYXAaqCUQZbAT
9GVXLZKpTKMnm/3gaCag4Y2e3w0GQCJN/1a0iR9as+jWodnTeYJzZpUdlDeXKI0V3DIeIhKGhisP
A8VOnr/Y0idJExVm6U5dMsYcJLORB2lNgK5PD0YAHoi9ASi6eHaJ7xL/7OR7N3Jztch1YmXQo8Vp
yrVAmjvHKnQBaQjXBNWVtoGcRghnUqgqMyFFNayjp/XS/TpNRy1W9n/h2BsTzGb1pdwpUiPDH4pj
GaP5XEsCxxYtggkFE1kjKUpgIVHBA4ly/NyWXy8vgutemKDF0Bq4ThWdOZ1L3sVQuYVTm31l3ZK6
sibX6JbkKo7kxQn7OZUxxpyL5le5R3ZjljmyJJzscNbh1TWm1mYS4wJbjkr98/LiOBVtHJ7fZtg7
LNcidIpjrE7dUdm7+tbOr+cldKLn5Aqu7VpBfj9GIJR2RRTn3CgOfg/kiWggfpj0MswGCWTcj14H
seJTnLfVYdDtqnDQAF4OuNQzwX3NQbFjrXhiyjZo28AMoZ1nDrHekbXGLBnF7gdy6SWFo+2pNnKm
OtZrfIpyMC7mO8B5BJtM/fxD0NgYpl68Oc1hVZMhDTu4kA24YPfVXl9BCeBOy1PU5Rh1R5Zg7Yrk
1KaiJfMto3uKexnzdO8pzMZyZZWJXEnUi6KHYjCPrbyvtBfSDE4XPVTTjZ4p3iRNDoWHCBZNj97H
Rf82zSw66QozWhN4VudPvoZeSTa+me7oyx74dMixEFGavb8uLhlk0vF+isuqSxEz61fZtV+LwkeP
KRhakNFa2HmoHIfO1Hn9z9WfHintomDB3EBBECBofoqJaSbaWWEaR0aKWIQeEC3X0NmXNnOj+8aj
4tvTlU6ZARPMStQi03QvPyx9Y5oJg/lQZOOsI5ZTcEr+pgVUAGE2HGMne+URuKm7f8+rjbO0scic
JVRKRqvLldHLisSpij3IcsKpER0c+lc+rgs6LZjsQeWEnbiMlNXGixLuqzwOPlhoMQDW7zvotOHh
/3eMh3RV/9gjzJ04r0VTrvGMzNJ05yDaxznoBW3fGuE8q79QLmOh2wjWSBi3SfQqyaoOa8SUBPiE
Dulr7lEZAZIFEkh+MzElCNdRKXwSoEHwTOnMt7MWEOBKYYWEadZsoM8n7SbWS+Wli5R8r7SJ4g9N
8orc4Gud1KErgZHmFCvy4Jtm+rRWS+LEVbQEczdX1wSsJvuobvTD5dPE8WgMHesgrrBsDDvpzK5g
QI/Ii6kOXgq5zhllhLYpBN7FuWHPTDCHposzOR1KDQz0U6M/ZMA/HJd5ATG9REQEbRxTGM3UMNQP
+k6wKzE7rqaZPIxDPHokwRMCA6h5+80YdMGCeOn31grd002wj6JO06oqQcMh/2GkmAzRoP2tfskz
e7eAi34SgE95L3GsilCSJfA8KqxyU5+mlYWkCMnXJ+PVRMyJb8s9iO9dsPk/1TvRrJ9KPwgbDQhw
mjLYfPGPrcilxCDNqOGdBBad1/B5wVyB5un3k0+ZbeOgPGE6fUwxkLO6ajA+IC0jrqhYzU0itj+C
8RpjgrqbTH+E+dh8kv3Oze7TW8mt/SEBeQ0JCi+5Nf49FhBlyM3KGf8pUr22e4IEoscEs+7mXnJv
TY7ldR7VGLF1Mdcs5/zBooaZEUzhWxiROfcl1CSiSSEl3qSn4hPITHaSn0lOlfq0P6568l5JUWQT
ODCnR07XiaoOmKBME8TJ51bbborNucLmjoEWGKGTHbMfWKWGUe3I7a9zdMtPytvlSMN70W1tMvm9
bOYxCHLwNlYJUP/Row36qVEHk0Lo6GruyO3XDpKal23yj85moUx2byvhOlV0oemhPiiYX0u9+URT
FMUPX8R1Q+7X1FErkzXTRgBi9tUC+6SRmzAn57vRnpxCEkG9uBHOAHM80UCPYLK10IkkCUTI4KF1
k/pauRio+1b+BAFigY/wDaEao6LKB21y5ihES56pMsmxFGR2TVTdq2ruj2b877upcEWiKCrKm4D9
s5UfdS1TuzAQTFEsAQF+7K57cviFRZH/Smfj3BzjhUOZD02Xp7iT1a/jlDpGaHsCn+OGz82KGJ9T
s4LgGQITVPSSBpHiOdp1XnMAu30gGsfie/hvayzlWQTsqxFTa5R3rHMnNIYngCdnhOZ+NyhuAY4b
//IKuSd5Y5LJGepympO8h8k0fUiLa5tqgPfXBhQZjKWDsNVLGWcCkzxvBN0vZkNNkOAa7ExmUstz
vNQDOGHnDmKw8yBDUm2sXQjJdQLH5yDQFRWRGLVv6NgQoFHPg6MiZd0Uze3w/qCi3y8bIEHReVTe
CvLTIjY37tI25hiPxBCk2koazMla6JX6CMnuyo78pcsOlz8bB/9FR6GQeKOKDjpvjTnSmoWRKDnX
B2i/TqAG6hPPDsogyd7T4CVYMTjjDI8kdOS9aMyVlwpvTTMp0zTVeaxVyAE7kLdXkosHQOU09vOS
PVX1KMIs8MKwDVQ2MkCQyHyoJg8YLsvJCCaixDI+2+gTO5jfEbT5uAcPEEWI6WBXwUbJuIndgtt7
LA3qJrTZDG4gN/1KCdIJlJnRYX65/PV4SefWHOMmc6PYTULNhToOgP1NS6VAtoinSCA/WvZmJ+iU
8r0F4HYMfcsYg2a79ulEKnUmMEghCiAZdOYrZU+F5al2IgH7MJAuPpRaRF7Kiy6ozoMDGo0nXKH0
vGyy67pbdQmDNCN4LZQgq3ylf5zByLoDVMEdQgczFxiHSt3F1bJT3wAK2gm+LMd7UCyDhjDiDEiC
P3CTlMY80vozJLDTp7IsntZWdIuLTNCa3WaNsdQNTTOvg0di44gBlNiZjfT+ssNw4goyWRDKQY4L
gHoW7Vmv8VQCCwEbZXesmjRyms5Knc7u95cN8QImLAEeQMnnVXRLz1ezlJLRqBE93Kj30QqUBhAE
0leqC1F8FWevnIrm1h575RVKZqiGhTdrDrVu+japdjNoRpfXRAI3AdSXvCzoo2M4iCeuuJuKhjjl
Q0fPmb2H9EVTATCFb4xdNd1VU2FcSeksX6VFK5qZ43Tf33mgTaq/gGuIzcCkGjobaSsNGIdsH5V1
DhIV7yC78PuyvFeS6gCW1a+jGl6VpBPN0fMcdFsWYK4KY9DWSR+wxUZt7LJuvCFy9XjZbTjKjspZ
XYD+hs0hSMiIAkAOG3Rwvew8s3KyEn1dp/ncPVQPVFPSvJaD7C6OnCjyosHBaQ+AGtZd84uY9oXn
VdslM3HHKlJ1LcAV6lXTl7ipQeKJOZj1ZlrWnWDhND9i3tdnC2dO/yoPUIWoYMl87Du/+KlArLM4
Art7V6Ve9xZd9T5FElICxPEBJaGj/nD5F/C8GIqS1rtmAV5HzNeVS8vGcDtBylGPyoFghMMz9Bgw
cGMuBOGc70i/TbEfWSkLbdXotVXguTf2joqy1uXVcHILbOdvE+yHC01ppexOnp19xsxyoBrjbm1f
xnG+GwfTv2yMg8SE1+K5gkYV2nl4gZ17Le1sQFca9O+dZKH9WZAjpGoiB4+yfZ3Vz/DVerlRjPLJ
mubPUaGKuJU51+OZfcZ5MFC0rFaDb0cHpbRTtpuCeK8KEzZuUN+uk0lvDK1U57yDHUrhjIFzZ32h
jMbVAfnpi6g4y/WSzaYyyU2xtkm/DNjUSr0e6sKhlECC76byDt3GBHNJpZI2z/NKv5vffaqDeb/u
ZpS3U/D6i6F5/8VL8FoB7zANKszuScjopQoRFLs3+cONdkp2OW7EBU8IEf0m3yF+m2L2ro2GqU8J
TKnaqVZ+2unTUt7VauzFy+KAud03AcP+m80ElhNExyhEYEzr/BAkDUkkJPS/Hu302Zl62TVVVKtQ
lRNJ9fA3E7oIlkWILhOdiSGLIUn11IbUGmqg+w6QCt922xxVQBARCLG5NPp9CM9IPMHkjCrOBxRp
TDmGRwvmeuhD2Jhb9cMDbDn2guSzuP1bb9lYZD6hJs2TZKuwSEnjpuvQ+yZdx6A6mvYi5h+us2ws
MaegW828yBIJCT2iR7frodoMwjihepfADAsclKbaGOVoY2YKKPRW9Krk3mPoVtG2q4leM3OPpUXX
ZGO74qkAntQq7hx7/KyDf1vg7dz7emOG8b8wGqpwKWFmyGMHKrue3Pa3Ce5qaMc6CtxC0gtHVWZn
iUcn0pPXv7FvQRcWjOom7jmm3lIQlZLuYDfTAwqldVDtoEbmmz/pU0gUTfiHbWOMxtFNVjYCLFDY
Koy1cwm14t7B2P8xAmF5XbxOxvigmeM1YOOjZaTOsmSiMM3bazQ7dJDv4RGosp1INesXO4sH1DfT
hjhA5Th28tCnVzMocHvzAYQlDlo8DolGsH2WImYa7uox54DJbg3UJ4BMMKs3ZhMTgCjHZ0YWtChM
RM2dnDbuUOzHUvFM89GOlbssvB+txhN8Zt4lCNYoUFhAdEfHDpzb1ru+aCCCQ8Oc8pqGGFxrdtZh
dGG+/SLjTRN5uoDnhZc6EcA7LXAqaxgIZJKZIZTWrlCswZvNOr9K4jGK3cVsp8wdu6J37b7PnaGE
QtrlpXJW+i5UBp5d1PM+0KkQM840fbF6LwYdR5D3NnTNpbQSLI5nBXkhwOtwI6yR2U+l7ye1M6PB
KzRywOg5ePAnwTejgZm5KkBQ/I8Jdiw67rSpWqiJRcNb1JbBl3TfV7MTDigHISiQRdSvfW++sSZV
Fe95lSbu0Dk+95I8y1QjTzsk1ETFeJO66HcgwYnvtHIl14sZT89NOBeYjgUzyG1tV/MxCtfWcJWR
DHspB05Essz8eUw12VFTuQBfiBEXo9tWY75P1ja6jsCbZgDBkaxox4OmdafnlrxLBwPw4yhfgfnQ
lFV1bCXPd6ZcFMADyp1r2Wt1zGyz+q7lBWIicMDTNabFq5coK7/1dT6+LSQF4Zu0ZLPkrGGHPw++
H+mAMfzlBj3O6qZbwWQUE8opRjQEGX2N8sMYkTY5KniQJ04zd6HiyGo44BYejfKhH81OgNfj3F26
iZl9zOVpGKVny78kDqsePNy9Z5Dvbf5Qj59k/b62f+SaL5XfIkU06c5hPQTj0cYgc/vLSd7kzQSD
+i6/S27MoHwsD2EDYMTiD7sQYB57Z66+vjd3oATv/0Ail3OP6sgCgbGXUez70FTKBqsbrXkAx6MU
3qNHCYqTrofK86wGlw8+L75iAAiUNQbIXVH0Zs6kllj1VCojXav0jWbhvaPtzKN1SsQAdt6qNrZY
rm3UThQil7DV+Rh3/t7eUk6l3o++lxA739PXtXqjPf1vC2TxFOsMIUSlh9H00IIVOoiOvRMdkqf1
s7hiwXujbXeTpVUMJ2OS+hbG8kP2oGOSO73NoMeqByMoef8m6T+zxmRbU5UqRTu9W6PN8QZs2z1g
CCQoj3+gKcxJBM6s0ei+yUPauU9ReH+3lt8pDr0KKTaouxVzv/OwBme2mGuwgLBInYewRdv+AOrt
ivsCORZGjZFjUaLfSvhqE3475h1f6ODKtKEZhDFq2W2fwDB8+gVyDl/EmLn3WiF7a2zPAvNgkyQr
lKoc1uhrPiKomZLdUjxGJ2VP6MR444a2035pneURxSckmYkLreQ/kMXmtU2A3KNIB4si19nqumlI
mgohDPpLpp9rBcG1zs0fwV19q7hLAa09ISEA5z13ZpHZ6RHzVwYuamqxTUBto7qlt6JwYrrJU/dd
fCz5m40xBgs8OpRkiXGnyErUtbIJNYic/U0JCr/a2Q/lyfb7o2/eKw8Fqij5/fRCfPU43zW9I8qj
ubFv8xOYNUsmSPH1yMQlluKCtwYn7h9IIbgp+UbwKtHQJCEyW/dX+842wwpGKmsMlAbgee1ZGQQR
lZOi6mCMpZNuOkaRDMZzx96okOcjRTWVvrhC05bs5n5MrutRar2mWGsP2q6z6BnCS+y2Vpk7GXN1
INqkVT7IbLlrSMDgCvVRMFYmjdPV5LnQMVFq5W6zvIZt+xZHr2NteRXegPYq7dsaCW16lU9x/O9/
GGqOgJegI2dgXoVVwJ3jkYyajWYDpUjOvfSx8LuOss3tElQCk7vibb2WHfmlfBbF/49f+9wyE5Dt
ImwA4MkML4YMUvWQoGmlzyKoG2/fNQzdqehP0+o0k92COD9X83QYPKl0gBRys0/pXR00LlC2Dz2i
E+p10rUeQMktEM3109/PhsitaeZ6I3gMmXoB00D24b6p5GDG00JUS6ALuGSF2cWi0fs4p0CGzq++
UM4X7YYK2Gh+7ktCdBk95R+MUTlRIIgVZFzMazYe01UpSD94rX3Q4rceoEiSQiTXEyQ9vK3DMBoG
JZE1U87887sabHkFRX4BLvhoOHReMvUwyoBky6EVwbnCPSIaTxSZZPaxjobSzghMNrmKUvxnpW12
glXx7o3tqpgwXsVZMkeZQsM4JVZGQn4yCnA9/KJWNibHOAgsihbFRO2JWHM2SVgUzVghmhjomOxE
A9dbgtApPBJ61kOtewKrvEwLE/N0/BpIRCAmzr+epgHFoPewuibP4Y7eVYlrZI9qAD4XIQybt0QT
xWqM34GVFxC5c2Ogq7BSlAbRWMxrVx7fekNU6RfFKWY5dZJGowSNNo/I49Gql32RG09tr/179ziP
h8zHKoqokUnfGd78bXERi4PYQ3vktbgiQerb3r8f46HmcNNSiUHzA4W6GgJnLtdYlpkWX5MMpHwx
JB4X+yBb6avAIz56/rkt5jwDHSWZYwVb6n33M7/T/WZHez/D4DYQtPwD9j/uN4MWMwRGdIhusE+1
ustJDAkIyBhcz1fVMb5t+xsdXq8AQdC8pD8ASLWfRBS4nDwNy7TBOCBjwJpCo859MVr7KZsHWLXo
WNYaVDfJDcpE8q6CpsivQ28kDg3SjUf1l7V7OaCjCaKiPCcnPv8hTDBDA7Ffuhk/hI6VlN/nR6p3
0GGaJYPWyLX4wcPbbgqt0QHxJgq6mMzCrWZFlcWCL9mTW6iniUA5ZhSBqT9mbtCW3lhhbp8pqWJI
DusGolnzZfk5uagfJe+9IhsYIhXipE96MNyKY4xoeUwSYelhhwIcMbyILIFet0dF+zaJlH64qwO/
LXJ89NEByD3fQ6XK0nbAnLYXTYm/kk9JeWv1HcpkCsDNXwUHUmSMWZFhD2kbAowFr0Q7MXExcrUf
giT1iyUwjv0u3w2Q8nXD1SGFI+IZ+VgQw3eEUJOFRguwRCx522pbo5WaC005f/WMMHrgq3sRqpTz
Cj+3w+xolNa9mi0qdvRTdKMAmwjBHz9vnei6w6QBbVOlP2TRcAqnInVuldnatc0LrZ4nA1D4dxhf
0Nd+gvE5yF/epsK7lp6s84zs3BoTcuTYNNRuXeleZg/afsRXNI/kJK6ffEz9qCEDmi1A0IGIlFmW
MkA7vlw0ZOtSNSCKTAqmxiItBBFNScLdqqrzv6drgklgS9GkwsgTDvb5ieiqODVTMLv+Q9c0YbDq
D+iaPuYrsAPhemDgFUhBsn2SZZmtXCvtX/44Xb/PcIGVPoa0ZSy65DmhhNLRg48dSGA035h6ZYii
aZrVle4lix99aT4tfndTP4boTrnLK5ojGDXs7sRr/JglIbAADY/Wuk2HaBmzkwZ9n0YiYGRSbtbh
i11+uRxQBH+fnb9bUm0k84S/38mQYpnfolJ2L1vgjJicLYEwpxnEMEuUzKbmSXtrp/omiBgfSiD1
qB51qx5Vr971wtY9xzW2+8ZS3Ul2bE9Kn+iIk7Lb3ZS3mKaB/prqkRdR75kTFc9MMSe5aOQKJQts
YZ0W7mTHULJOIK/8uZqvjfGkY5BcL/eCPaWHlokesGlD/BSTO6i7MHsKKT10wUtLe0cmzE+UEq31
yStll088TXB/833ktzEmgmCkeSlG4Fg8TUpeVU257oqoEHkJ3aUPK8LEFQqC6LqaMmOknyRdSvQC
ud7xfbwsCAG1H48ZJPPane3JgpYgZwwfXrmxx3w1ezDlZspK6iC/BryAuqsdddinpmM/r0DdFcGw
7+2HynQufzzudm4s0//f1LO1CZyktoaVSsVn07w3CiFNEtf5NxaY+CtPtjkvCiyUV/MVVZAYHapa
pXzqwXl2eTEfyzTn28i8fQZ1AfDNhKmxHN0m/ZHMaBWCmCeWan8yDmXzFxNr5xZphrTZvlVNQCFH
t2+0gQ7btwdjHx5A41K8oqVYHezj2jni2jEn74K7ULQvoPcKcuVzq1PdpvqSIPx30ezo0qk2H1pz
dcKscxvt+fKectjr6BJ/G2POQtR1DbJH+CZ9BXQ3/ePyo3KtN9tNf67op+JAhO7ygIw9fBC+QHj3
HEpuuFZRmMdame0FWUxCkLDTc2H8h7XvaJJbV5r9RYygN1vaduOl0Yw2DB0Zeu/5679E6x4NG4Pb
mKv3ForQQqFsgKhCoUymZRv2v2qLXYXNre3bj0juMi3CwLAu5qMt5DSpVECLIndtNcCsq1UDW7/s
mDE/vmOubINCXaWDWA+YPMGuandZ4qDToN13AS5wKPWoaOpC5UP6BhZiTmqcUd7Bx3yDpcly2qTT
5t7CeSWpHMXN/SzQP5HpECQvd4rCcS7Mc7pBo85pIVuQ+W2wyKKOgzi6KdfVIVX0pZPsJKz96yeV
s6V0CwI0l1JBgs6ZmzY1RjgDqQaTNLodrqMwfcxmTZSrziN9znXQ8bil0IK4y8B7ZwQZJ4QW1Hk8
1L0KWb5ScK+DMs+kiWsbFSNkBETKsVWpIhRtiABiWBIMqLdIsWjCwlkZ+xbaoFDW1iCClavIQp70
1OS2sK88TOKepiB+Ml2YQvsLAqPucuR12bJeWBKqUogSDBMDBXTBZtIHqdcWxCzosUc7am4Xj6R1
MwqEm+57fIuYDFVqbgzNePNI6KMEaRnEpCBnTK026gwjkcuY+Bb0VO5Lf0TX4XTiR82MN88FEOVQ
4nbMzaUJFXfBB8yLn1W9M8anSW55UQsPiPIpU6TkFRRxFVA8Om14E7aQqSFy9Po9Km1t4wiLI9TO
CpXYhKuUoTCP6Nt20kxCGE8XFnRnqG7bJYE8ZYtTqv1DnWqxbZrV7Bhzv2uG7IvUCacwNm6UUo2d
cki+oxH/O7olW0c3utdQmlcQ3IenoYpXmygxy2l40Ks0d5YhN+1VQH42qnrfLEEkprd566hRnjuz
Pr02ovhLievJrrV6PzYQa0ciElQ32qTUwXV7ZJDNwI9uVkt5trKak0qbzxE9ZnbvMamwxnbuWx54
/Nz4OH+bVzCskmaO5jhw+9KZnm6DTl3JU6pWM6az4MXN+mC0kVdGja0pT5xFElf2LgrewFCuztBj
0AeB0d1tMAuiel1A3rSzIyD3AaakDygBsAExIUnYclFNpHbVEiOxMkX4VpLlVNHIEfsJsv5gVgTN
QeTzMq1sh0cmMv+DR+1jLkSaMkDTw7We9P5E5vCjr6aLprNsV+0hXPtFdmXQeHLDGratvOFSG5tZ
TZyWPXDzfb9X/pFVm3QcYXhxJFxUsp97084QOdcj++7frJb8qk2sKmNwq7fSnARyKhq6q8gh2XMt
UEBW+f9jleQUb/AqCULxECFUIWJiI8DRIUMceeoeqbM0t60HMo9q7KcHzqHl7S11VYLvW8xj8k2T
Z/MhPHSBcdsodrnYGRQsyMaaXqo5HFC25337oNRdEop5hNF6stQ9uuU95JBvus/6Kx4Enur3Qfw1
jGyLW0flflHqZpGFUqvyCF9UuSvBR0iIrpSvhESCNOVydRB5i6Sul0qfizkT8PImpBWipxwVCJB3
n6E+Cj+L1rXUS8EQbvMoV8jevfdCf/aWLsJYYxEnFhif3VQQbxqwvZurdtvqRbAIy0MqDhzmB7Zv
fYOjfFBvanlVlPiU1pxikhmCU/G3pW45sRYzinyzRToPuhRlHvYNUDT5WY53ZfkN471uZMDDzqUn
cK2C41lpzqdEnuRCTBDaLQ+9GwZDUDn6XrmZIY+BCv+eF9JxjJAejQkjMUnrBAczT9L0HtOpsuyk
o5IOHJ/GOxuUixm1vtC6mrg0UPwueeLIVuwlcejMORTdwoQDxzQ4Mp4onQXqMGJ/6dK6yojKKcK1
L4J2CMPnQfXZPM8Ut4/8MRJW/Q3KZ29o1PW0rIKi9APQyMTPNLvKiUzzN671oCa2XNr8HjHW4ccL
Q4KGEsruoLW4XJ8ZFkgqdwjiOhJhYeDNOsV/FVZsQShniWJx3SgK/Ij2FN2Gh+wQuvJ+8MWXFbmE
aad7150zc00yaM7OZNXvOrXCWFmbaAEc+oQU29Sb07iULgZFfl3HYZk0pur+4FDOWEEfmGyVCPPV
FVKNufUo6uEnVY5cqbee0Es22dmgf7uOyRjGRiVlA0r5ZLEZMT1AfLJ4MPzcrZwW7dhofb3hWTRn
F+nUfKtWy1o2eFvM0eIpxuRK5gNXMpH5Etwsh05sxWWMeqKC89f7KyigdEc6hnvtdvJFX4F2cfqQ
B9WOs4Us17jFpK0sHXooUwCT5F7HfQkmpgRNmCqCTv2IBiVO/ppZgTBBXw/qXQPcpyYV/DVWkatQ
uUWRAwQdhj/dQI9V621IpDorqNPm2RZHn9dtynLIpoIGd3S3aqiuU4adzflqxeDeQmb0pWolWzV4
MjusiiXkC98gKLPuhyWOxwRyHUZivEQY20YFyeuU/EXoJ8lL5DpINAmJi9k8ptHw0xgyTnKLt0bK
AMtYlyuz1RTXtDA+aCx2UvAo9tj2tlkkZW+CWgpVOKB8hNE3NGBmp7LQbkXVuB+r+GtOFKkrsIyW
A4joc16QSS4XOhDabDDNL9E1ba50o4IySxI5yVQ7SvNadoKjJrqdNF9biDiKWWEbFpipO4Xj3Zj2
/7ZwumdPk9QpU2MEEG3WBJl+32roRsHJvW6MPBTKFkepgR5zgmNqmIEUgiJKeM3qL9cx2NcqeCXJ
aSWqlNRBJRo04zxWiIXA1rK6ko1pctJXb+AlBLYQfl8L82BuAKmDuU5Fm2Vdh8C5tQ6a2e3wiTif
hwdBnUtlaqK2X1pUxcbSkdANPHR7zrYxvw1a41C0N00ILtF+q83HBlrgJDv4mz8swhgQmV1BttoR
gnSXHni+kjGDhOttg0mWvXlCQi5XlecSmGogomaqII2k6I5eYsKs7j5pPtHb6NzcOA5L+8+UfdYN
wQnbB2l4bMHKkfi8ZmNmMWT7g8gmbX6QboiDYY74lD1hYnxukTacd6o9uM0IPsbRKW9zLwJsvq84
x5Z46HfWD7pNNDKAaUwxKQ/eyIskIvOMU5t3thwqdrV+DkGcM+NpyfnSxMquQVEG0gvW2mUJbkRV
w2TCGoHqUdb2IEDw0LS7OJiIX5BY7+/1fs32c7gIL1Nk4TbLi/hv/MFm0ZTlmJC/KqGCrbjl1EPZ
pB00H7IC8dGMTW6dkpzfa6umTAh6P62+ZCT2OJNsZl71ucAkeuuR5BMI1ngRFfsx8bY4ekoTaclZ
UQfEbgRQchOvTkBjRXQSkYPWHeET57OSz3ZlgTRBdZEkg1klwCOM3DH6hGVbOxHNGBRHQWdjYPzs
2N2JX9C1xTlRTO+0WSnl1lW9QbsK2hLcUZN/SgsUIYWVl57grY5yT1Exa2qoIPzoMSCeVp1TY5yz
GTwhuStwK17fS6Yv3CyI8kvrKJZxKmMrjeRUljd1813tOHkItu/bYFCuRpyEDs02eE+ML31io7tO
+W7ZspdAi02HpzEVJ/7WIwvyHdMgaA/Ig7SyU67CH6tKAnmbf92ORbmdURbDdiGBo7G2XqzHTica
9xhCcac09oj2/CzqTjWYKC4knBuHvcmg68dcFlEUoYx/FRBoGS2g81TY5+AejCY5sJbBvf4t2Yfz
DYaye62Vwmkh39JUq5tmnF4xlvV4HYJ9Nv9A0CmsEfOQZlwAohVjp1cKiMwlEMqZd5n4XcNgznU0
zr7RSYoY3L3QrAGaWnR2OcQHkGa5osx5ep775t67kzM5t4Z2N7pOLq6gtIgmhMJtva52NcU32Vg9
lEpjuEK16nZYV691FGb2Mum3g1XtV61/MIzVLXvtts+M126QPzW40mxkizw02xylTkfJxlBtjLv4
caqYuOXn72hIq9BF2r6uWgZhiqW/HcrhLp/N52Q2UzfuG4gKTNmv1IjBu9lAqrT9vJjF7WKs93lF
flku2YqgI+MVqam9Fmbr9nFd+WOlouiOm4RzaTHLCqCbI7Tl552hTlSblFWqjniIpPspP5gPMRT+
DpibcOf6QMY3Jc8S91VCOie8v/n0f5Dp8n5iRUm6lDJcfNd3hzpTMcc5RXjIqhNPz/u/+Kc3LCoX
lmu5UBoYsMH1ZQbxD9lT3AwFGwscONVLudyRfDtpAVbBpS/Z0t64592gbMt9+wXUtbKGhbnmKx5E
Zd/YVhkf+o5XNCGf6t0hR1ObQabu8Y6jFmlUopLIKW6uRFO+hKrQ2WNY3OhCeLSgOWaHJSiU5uUm
TLXX61+S/ZzeIFOLUwWj103i/bQOWb/0S5M8lwn6e1KUd5Nflo6Eqqb5dag5pfDjOjZzXzfQ1FVa
ZuNqRAuiLiTCn1rB+tZk3AIqM9oijdtkuB9tehQGhJqH1ShhI5OjvMAnuBUSLs8zmL4VZ/6c3GX/
XF8T0ylu8MiaN4G7sahDquSwjFY7SXXqiurkxKJo/w0K+gWhEo/yMN1T0Gdd1KpKghMplRPeYHKA
1vH7Vp04p4O1GgvjiGCRBf8O5m4uV6No9ZCLS4xe4ypFz8StkT2NKodvVGa9OLYglBtTGz2H2w1R
0YeEcYn78RfxaCEqlI03eCC8gkJ7j07x+llbVnw2EOkhg4W2lCi1kejhzw2eB0Boa9z8IlqzCp1g
UTGhxRuHBlpm4k7ztT2YOPbrsQA20ZaJgvFXA33LF0JCxOut5WwIPVthtmraxxA+c4upu6/y9LZc
ej9aM3/Mck70x3xobpdKmX+j1+mQaAkZrVj98JcEgpLcuYHOYmB49a/6ObzLb5sfog2C6/31M8xM
wm6hKdMUMtFIws4ku6x9N/DGTiWnNx+SGyWId+JRHe5DJxO47yGW19nCUhaatNAQtDIBhdt4ij0p
qYd9VRlqcH11vG9ILGvjB8QkhE6SAcuxlBXEj+OzHIp2jjStjT41ztgwc0UgoyMjcCDIootuaRc3
oxVjfqqadSRmajdpODZ6Zn15ZxEbCGrToG4ay3KPY0LedFlkT0HzVTqar/h4mMBR/QZDf/I/wsT9
Wsx93ABT+xg38pyWCoCr/GeSTmCDirw1eqgjTjBLPNm1BZLfsfleShvqtWzhVAjoxLSjBjqMcjZh
6A8tvUpZOKjt+MNU/+9EBcSFv306EtFvYKvRrMJcwvJSM9vL8uqO02dt4qyNecdvUSg33mhZZVYt
Qdnn9/0TSaZ1UGtfPvFbhplZzy0W5c0VrTem3gKWiuQNJqZK9LT3dglXgjDtI2JKnNNPN4TVdVhI
a4PTn59aNBT+qveFBz5Gp/muLHejR9iQeQEhMya1NBAy4k4EURt9QfQhejBj9DKjscZ6sUzwXvmp
4KAhwxUiu/VEH5zrtdeA7nKMDvHkiaadoF+MO07Mvjs3P4SKG8UIPFNajR9CmqZRKEaXWuWMu9qf
wPIjV064b73JLb3olRAnKXsre4YY97CDlgX+ndbYyd3fDLJBpfhtc6grpVVbNJSTzfk9ZNA5QgpF
BlLnSkE7VAY9cgi8zA/72OkaSuWYDyY0mZeGJOizLmgDQFt3dgXIQe8Eb/CzT0hZoDku4xa6yDGm
/AVI7yWia4l5FMhbXeI1tWTNRaj9bq0CiwzYeSRP3PEmDVhvPOCoZzVBjHvRBbU6mkUttaTfH3jF
yyeb7SS7zZQndZ/tSW+TojnF+pj0R14tjxH8EV5/MpqCsTyJziZkXZ7VFijc3EqvQ1eXy8GtQwGx
T1UW3vXbklXvusCitlPX8mY2hJlMGvS7XI0PkaCf5LaNnEbo/d5MUOkyoy8qWKrteMi/Xodnf8y3
lVIndsbTYYpbHJ7fI56EVJjwdfI2lOWHZRF8FGg6JKzmInWLlmWm5QN0rlBFR0iJYJKkYWU/xegG
L63HMogLLOriNLIJ11UILHDZeWNoE6m+2lt/La5sq18SLj8W46IGnok/GH+E0Cv1BZcUguzQx4VB
yNMPUEIHRml6gyI+13rIiUYYCl0oTmywqO/VFA1S9GRt5k3yuHT2AOJ9MlxX74TZa3Jf+qVAFx0i
m2ehhATTs5Et3Bufrp8axsVz8Suo+FXVUAhLYthHPldfkfEu7KrlscSzkvcXINSRSTrUaboVfgbk
pw4amZ8IzUKxB9t2UAY8VpH/cmjePiJ1aFojLlbMNxBDUH+Ryf/1TM8Cm8M9ym9QZXqYzXeknHY/
qnllgO3RhaDNsVEVZxTGQ4mqz/UPxd1EKsrK+jIcanBugl8hbJ5JA6Pudq7cv5DbgZTROHjky7+7
HDbrouKtMK7EqjPx0cgcZn1PWv7TZ5JxaKHdMRy5n43Y1jU8KuYqYmst1fnsVyCDfRYOMKES1zof
uJCIbV3BokMftTOkrMIFfyZrNr78Hj8O7zCfjrXxRNM4Jka/hGszzuW+xYeTm6OS3Qwdrz+S1SWz
tS+TciVGGIdZG4twJXnxNa/jf/pc9qzUchUoFHeV+BQ18yEL08dYbB6hln2njNZjnk1PSqy7nGPD
21rKochjXuVwrBjyQ09SCTGixiad04uveJUA8+OeGx4g5VxkaxTy2cK3PL/qjpKduqMtPjV7iP2l
9v8zHOVdwqyuzQZMpvBlmt/foRPJnh3lgMe+XTq8mj47cnozQrqQXavpOmOIHKKFd2EwfjJEfFJ/
/aLjxar7uuRAUKMabClx+MEhz+HQQngdMnF4i+NLElW34bb7Sp5cJEKcM7hSrr/hfUfK3wjFKM0R
olR8x9lNjqQ/T3D0JwsFZQxGv14/powi04XFUM6mrboGWVWADeqTsBr/tEPxj6Jn3xYl+WVOP66D
sW8kDQPfoIYmPASUTcTIoYSL3GJKEoxhUO1SvQyPFqSIusERIXVTPHHzUoxSpCxqZELMQM8jSrmX
ob3cLqtaVQO5BPu9RMj2vd+97tzgnodE2R/GikwUPoEUy5m9LuanaQ4yWXiKk3nfryu4VZ7bKMLE
DU8ciR1vb9ZImaIOGZ+mmrrflq+d1p2MB4yCSRRepYgs4d11oSPHgbcyWH7OlrJJcER9lguKDtau
BhqHylDYJS9E4iFQnysZlEoVZIIwZHZd/tJTnhQYM0zZrIH6TF0iQe1IBML6/ffUfDFj2m20J398
rh9rkA+EHvcUkp9NbxzyKBpEuDA3BCKTy1NYRIsaG2kEelI0ZUvoHiMEqWSkHZxy/nTkab+y1mgR
mSwFz733ZFDSiKK3YOW6Wy7LaRoN1IHifyBR9OO6PbM+1haG2spwiOtWaBMdzN2YAi7T9mXUu+fr
GMxn1haEOtwV5ApimJAOVqszG99dW3u9PXrktdyZ/nU03sZRMeySSGVXRxnAjPBRVY1joutPdTFy
cnjkv3l/HN6+DxXCKqmhQDQQ32cdI8cy1p1m6T81rUNpnzexylsRdZuMNVjMowpQTY7h+zb3++Wr
Mk/u9X1j3c/I04AHV8FMrKXS7ZFm2a+5kuqY9D2ED71fHSen3qve+KU+di/y92b/EV4gNiqEKUjS
BpT/9DO1iDNNEzpVxs3cntbvCjjdboksrnEb7SGt3IMJ2JZP/LlVRopBhzX/waXiTHzYuA5rUz6n
GEiIroCnmq+Gwzr7FziUNzRDqHhJKdaX7pfnwiuC6KQdZFs+fmCMkhF2gI0PCWx8PVAZ0xJ7qRKn
sxpLZC/JGGXumhgFFrwWKQ0EkPg7rzDGOJlQhiD5KMJ+9A4wNkO1FTBi5HYxegFn+dQs3ad8qHkO
n7kwzQLdLpJS0ruCijEIoyXWLVnYWb4IuUQVFEvLSd19gKideTQ2aJRPTHspHCEpK2MYQQ3Gk+oM
AQgHSf3NO6eHRLeAELa156Zs2Idlg0w5SrWt9DU1sE41MA/dA4kaCWVKc58fuLEO89uBWADqXeCE
Rpb28j7rxkVZRhGrPJJFEsbecO8ZN7NHXsVQ0gSF23UHw/CYcCzQ7oRIBMaoNGpbWzzmoOo5ym4c
106rJ7ZZVMd+bh1ZrThQrHj/AovayCjXoFHfDLJrLia0IMqpeJbiUr0z4ga2EafjqV5G0497MTl1
0LK3K6GWnSoSs+e2WcSH6ytnbrWBTjZYJZqIZcqBm5AXGcHuKLtW3D1qWn1bZ7NnNjIHhr3BbzDU
Q2Cqi39Pj35MQyPIxocxWva58Hh9Of9ldw3pzPukaO9eU5NQVJHeyRjkIgJYOSpK4l64Wb0UpMHc
8gUjKIcYvYo8pgiyP+gFXx7UprYwMkm82uiTZIq5VwIriBx5xxX2YrqZDRIVOiAu7nopARIhSdGd
7oYY4HiwgtIrb3jvYcazDcsy8CBGjAcSDMocqtSc1XGE70zS2YZ43z4y9rX2yepBtlM3PIMg/xsV
ruho4AeHm4baAbjuLzdxrrJGKc1CwaByvc+OaJ9zBx8q9+fxKnRMHDnhEfOMbAGpr1Z1SreaKgB7
DJ2Po6PskpsRXMXNvU4GGLmnhNyj1xZIfTtpmkU5zYBHrggy3PFbAk5EJTzxdR5vF+tMauC2whsY
T9J3Wj6rOYcG2AthAaAFn8HgkwXVCSyUR94Ny3pvg8z+DxLdLB4bPYTYQiAhGjstXuyQsUnCrY6C
yMMHUlCsgwLFFcwlor8OQ43UPg5VO4dtiitoOZgBCOYhsWwh50UkQGFz+HI8vXHi/OgPtwWkAuki
6ZN4KADYLqUXm+ptmmT7MZeCJJxdadZ20ajwqpNMTB2amSJhdZdUyiFPIsjf8gR3ny59imeU3kFJ
koQg8ojurbLfxQWvaZKV1gTJ9Bsi5ZsXtROyKk1lZLxFopkWeajgIedtBJJTueMN/0ueObLebewb
JF2HRwVPmdfRgkrYHTaSGH5i15g4MA+QKpvt+oiczYnkMwnh+3qQ99KhvQXdhrumNp8Mh8Wcst2B
s5DUJvEAoebe6oYa39ld/Rl9W7JdgqXwlKAj4Te/sLDu9RfjFyRLQVTj8gIe5sHebAcV7/QpyPba
BdsxaIOH5GNd8l6erC4E3YA/J7kxhWjWXTrZRYNC+VqbEmJ984DmOQf0nE6LwXQopxUOJEye22MO
BTNX8pTGnvby35SISdcRugMxqqXi1rz8BUKEMCMeVmjG6N0BMtjHBkyycy0+XY8AGAENCE91KNmD
hVR+R61aWPVohbVQuZL2XI2vk3oSQfR7HYPl+aDchaEiyEog7UKz+ItNnneRZlW4QaCmjVaKXHqM
fQPtfhqM1ZdD7hHhQlLbF6pG3YOOFgYJ8t3yFWwJn7XHxkUXPVyEnf/kEcIwXhoXS6QuSXFZkPKE
Eg56GjPFlgXjVEnWt3CVME5av1amcowyw8vDYuVtLsMagIx3G17dULans1lqbZhrsmClZBhZ9Jav
VoUWjXHXvYS2cAhNCIvyqu2sKvEFJmWBkEVpRR2NTzCPfg82uPKp/7Kg6wVyEzvrltyh2UMWdG6z
B0MNHOL8qUGDMJfenLd0EklsHNGiDKEyD0blQhLHLqXKntfFu352GbGdhWoCXuKYYoTaBeUIjMZQ
wGGuVa48mG42fB9jX6sjW9XRLxdzIi2WLYI0HSKNYEqULIW+P8EdMlslzCTuPql5YWv9o2GWvPiR
8bbAit5QqBtzzQY11gasaDgUt9NqS0fLEWZ7/GJ486E5kSfxshtEu6o5W8kKJC+Qqb0c2jUN5wjI
UDTcZV6U2QZ6YZ3wjjAXDqG78IySs6F0m00jJ7EOreQKYzQ/R+GTrHZ2Ij1ePyBMDBmNGYpogv6O
HtWxkjWZzBUfTarvyuhVH4OSR7fB/GIbCMraMIAzhvWCZdSj8lPUS6jHq9Zu7I1dP4md+7+uBywb
Cij1iJYeMvOUTc2VkUdGEtWupT0O025IPkfz83UIxu1KMNCoA8vC7I9O9nRjt5XSdYlYAgPhoBmQ
3rrs2N7nGOGeXvvUme5npztBJTBDmNo6IapTecpZ5vmteRlTkfQT+kN1VKSgF0YVAUQVGTYhg8NW
g+I22onoZasgyJw/WY+d36C3b3EVr3MX6CWQBJVp557a2x1kel2N81uk907m8rdQH7iTskGIyWUl
Hsa9fkgWZ/jcozB2DMFMg8n2+/5BMj0RglRfeNpEjIvSBDkr1BTODPzog7v8FpGeJbKWlD3u5smr
HvXn6Ua4zRzyKhHmD8i0MLzAJSDlf2rQ7XYgIgEcktLmAQnboxSQe1k/8kNnRrR+iUb5nDxpIrXP
gdZ57T4UTAin5jah/x/Bm5Sk9mjMINy9/6tCtQmGdbzQMeyNvKpObSxmdacxk3KyzrPMvZMLJAcB
yc3zSeLVjsm2XZ5nwCEHrhCqXcU8f+eNTYFNeOlEfcIbPazVh06eRA8ymWBKKw1Qd6yT+WnIoDWc
R4nCubbe38JABmfOWWr0vaxpNdVSUcRQ+YmlWve1tcjssKt0+7rTeO8EgaIpCqp2kGIDtdHlOY3b
vqoUtI27uoqODRNVZNQ7+1PUhp8yueOWUIj5v9tOMAcjppKJmCAFN1WDFBttioAV/YTy55Q8nUEE
F73wW7UY7yks7Q2LZgVRo3IWmjDpzymIvPCz4QQOrGl14qA9yZ48O9GBKDXp6rOYfYYa3Af6J4mL
ubJeunhDRJVaocd6ScFhDe3l5jdR1eylCNl3vAiSkR+/XDPl8nCE27apMhxXNLKnL6CjRvNIvJue
+PvLeD4TLDBEklIYxP7IAd6YhlSFYdlh8A/fUnwudsNnVbCnCR2igwuG0uoV3ABe4xVu4uaOgo7H
7JFochmvCMS8D9R2yA36fqsNA+04SLy+E3EcB4hHr2tEtho178YhzYAh2Cord30G4Si3n5rpcSFT
/QeQmNZm/bKQqY1iAVB5Mh+io4JqtxTo38nQAJ9/jPE2ILv9hkb5vd6UGvCZ4jTPvuT3T4TTCtT7
jhXZ+n1v5/aMfsfFnv7B7BfgBchZ8fID3AVTV0xTWNNsWDF2GJkvsIZBGqL2CrxFWlCe8oJMxg2K
1BP0iDABiXAGgfvl9sbZ0pRJi+0dXwirSuN0KnoYvs+O5Aw/0gdubvu9J7zAozWW1nmNIq0BHtYH
0ZAOrz2oQRYIUyDdbRvfUEcL+FVWRl/LJSwVMGXrkg9lD1jy5qvvZujVaZgm+0A96/2FcolE+YbQ
GI1BjIEkf+1d4TvZ0tiVQaoONfTEbiFUzXVH77PAl5BU1BuFnaaH52/oJ49EPXo8VKiSQwucc40x
zuYlEuWMFol4e7K4zgPpE8ggDpmTnLSgfoQsLneKheFnL+HoUNvCdxst+D4ddL87iH675qlJIHf5
EdtnBLJAQxUSXeoYUkE55NIUkkkT86ayOvdY2L+Dnir+VQQk76I52uz0N/VPIdqFnns9OGCemD+4
UBu/xNUabVbaErh92vjtkh4NKfl5HYIxzrldG4RFLjGqtp2lfgYGubEgcWT+rB5MPA1AZISJ+cVH
Yineox5qaO4HrO/9pXGJTtlEPjVlvihAJ5eGAFbwNXMiyEn1mJgVUYZ54HWXsU/OZk8pkxDltYaK
HRCJvSNwTn1yRau+FX3g1mBMrF6ujzKLOS+rIWmARmYqVjd3jfFez47k7IyEsl7bi+pOSLk1yffP
90tcyj4seU6kYQCuIfhF+02p7tP8O+fkMB32Ziep+zcae2upNGCogeKP4GBxzO4zZMfd9JmUYtrp
bnhSJ3RQcb8hsbfLUONyddRdDNrM/5wacmbl2Z6S3Vo+6JhzOkRBbktOiEJCgzmPoDy0D2ODZuG/
aE2+/A3UZayWtWgoMVZPTi7mW3PoJqFUYQSym/XOB17TPFOhnJCRxuYkJACUb0YI/Qp27qLzyesR
XH2E8pyRzbhYIM3YMQqd1KDNkBzdF8kvf4CqSBhXNwEbys7yBte0VX++rcPTEn2t8x/mP5H/8INz
xDhrPhvzJsRbkmmVxOK8yZjRg3toa5d01hA6yvJBFv+iX4gsmjTxyDp6QOj3kYVu81ZHGcgtOvHB
6m5Vtb+NU94ML/u2fIOhn0YFOiez8F+3p5zKOwRWpMl8/cwX/v0vHu/Pmug3kNyClrpvsSbxAO14
O/v67zltPw//85v5YvtoNepqKCNBisPOnQ2wQbVfatCS/NWReFsN5b/bQl6MrDsfS+JRUXQZb2Mf
1MMQTs7G278NbTYfi/LhaQ4Gw1QH4uhjOFnxyOwmEVOYb8EDKbi8gjrbub0tkHLdy6qoQkGOoBok
u+yQBOc50SOvH4H4yPc+9A2G8t5pXqlZL5gdDNrv9MoeLNVLlG9RfqrGhPPR2HHMGxblr8WlnLSE
xE+LdMDFhMZX2eEcC/Zl9AZBueNYav9juMNh8Mi81lx/wTH0WjuD6g0mU5ZDg2T2/RJwgHn7SLnl
puwlUJ9ibSSeUMzKkSY/1ff5HSFDI6wx3X1k5Y443fazLaRcEnrO3tLTVbLRtaM4Aj+MzeeyMR67
EePlnEWyw4k/u0tPVbVpmC3gwCBnskXQdBjFzrbAGgGSy8kf9sbPuoZUU/c59rh3PfsKeIOmIsQU
0j99TiKZGRVPwa7v0EpPStVoDPJapJD4D9/3OTLixEwdRUeUqUEBdBkRd1IFZynjKUMynMmu/s8A
ZXys+apX7NW9YVG+BRPTIDsXgaXZC0rIsTP8/N3wYKKnOD5w24LIbr23+jc8yrkMAprHUpKk+T0c
2kMUAdOhpL+if0zuuCPFvK2knMyidbNWzGe4fzdSQxdzi3QQr0uH/ZDffDbKydRZXqiL8i8WzC8D
odlyEnfcVbGt4W0TKV+zKG0drTHyMK0L1flXDf2FhG9I3EPn14l3YxAfZJ4aIjtkkFFDlcA5CGFV
6lTm1RiZOdnKJXYwo7ArHMtL0TDtrl4flDfS/XWTZ7qVDRx1MIUohrYrgVu19HaMi6PEPYvMs7+B
oM5iqkySsVSAEIPs+TftR71LTiDt9RBA73kJLeZX28BRZ7HV9UGVMny1ssEbrBBBVyt90iNeOZi3
cdQxFIwJzRAlMhNlJXqVCM6U/sv1T8POzG1WQp0/czZyuZWwcd0va7c4hOq3ckA3jKSuKwRtkPHI
w3hrou44cUjhpFQAtmCWQ3xia8lfkNzC674t6t09FoVoVyTZXDWYnrVdLfqZRyYD0IcMKq+7D9TQ
mM5pg0hlPkIRkoMo3BMzRsL6G5m5htyRp3wr+LlqZpSwwaJuMbWPjHZOgdW7BvQ4I5d8tNjPv0yp
l90QpmryZLZqv77hJgGZPn+DTXkOwRQzVQFLxrkOEx6IADSZREPYd/eB2QTerlKOAzxIYBQl+dTp
EN+r3rqbH4u9AsGx8oZn0ZxjaVIOZKmNPLESQGEM2q7KgzHzwkoeAuUzrAUKLlYBn9G3N7UY7qx2
3nOMmb1faCFDHcOA+AgFITbQiUF3J/k68mE9FYf+SN637WMf8F4WzCsSTXGibKH8p2FE9jKykbW0
1qtsAC+5WIOlKqyNOajCVVBtUIxUklNAjeGhE5pqlwpD7YJrIfksDFpjONcXzXrioGFY1iWUdKGe
Sn24cUbVE6xqJJzEvOyu331wWpb1+cC4oxOSTFlV6AmSMkzmdpzwxlEDCCBI622U7whRHcn4deVo
W5hzSlAlu746xsQY6nwbWMrg5qXJhcXE8kjRseqea78IOl+s7CW0s/vcK4P123ib+bwnHTNG2AJT
ttfEea8W5nm9yU7U3HA5YCoIpfnKrdLXD7hQ1hW+BaQ+5ACK5dRaAUia9NC06w0qwkm0dvwg3A6h
U/PavMjVRsevW0DKWsxeRseQBUBB+Dy2vT2XvROJUdAti5fG4EUPpR3na/IOEWU0q1Hp6qie13hW
YfFbJMHqbyhXgw8999bhTs25ojbMksN2odQdj085iWn4n52NUBw6WbgvDC+ZPDm7JX0eZKo3msBR
/DcsD5cHmLrv+7xW1NnAAf79SrBEWziXlSUneQF9FCfUZJYgNmul+8CVYRjVJMNaW1fx9QkpY1Sq
EjB2TqMtmC9yYueio6Et+UfSuQpe0Xy9OlahbPsTqFggkhSzAVc4MVnDDtG9Q4Tip1N+4N7GPCQq
EsD51SIjB1K+B1HpTbtbfIwl2fGBV1CVOQeXbk+WxFqbdOQHzu9YkvnTxtyfTTu7Vb0qQAcmeB+L
YDyTIrT6F1kP5swLZU9bggG0cLgEAo4psSIRBYTcomoRcli6/TySZE2pLbzl05NxF+06jEq1hq0E
MqizBMXm6tIwd+AN712jpDZscvTS/7F2XTtyK8nyiwjQm1fa7p7pcZoZmRdClt57fv2NbO09Ypd4
p85KF/twgBUw2VXMysrKjIxA9yXJbiBMQQgJyQE97bs4u+Mx/e0H4Y1RxpWWJU0qIPAoJpJ4Qu7L
JfoCkJUHq3b3fuUdHop4v0XEjTnGnyCxpTYjVSc7cF2UuGnkRrX7AjwpJCpZBnnxpIbOcArPOZeC
fy932XxPlveibOpBrXsq934VPchTHaTCvlRi/fpF4FCWcveVudy00RqbkGpQnTe8ahfBOYoR1g8c
Hug7/p2rsilKEiZWVmZYGvGx6K+E/R4+kHJuG1gf/9pnmGstDZU2CidYE4P6KCNpVi4sWj91enlp
835+snEZ5kaTlBYAVlqbcBBPukeAxcKDiMHL1GPmTvZRT8AsAZ9xkecuzJ0WiXWpxNQyo+nF4TF5
1B/IW3KvyICG5XxA3tln7jBBLpSwX2CM4CRS4ZjSmRBJNJ2Rm+6cH6Z7PkqI8p03DiN7k5mxVKzL
gp3NW8uW9MKJo29z+/J3S2MHlaBZ3QwqsB1u72MaGLN9oasVR5BAeYoHjHvqpN//gDAIKcEvn9GY
MCMbqrh0zcVDC/ChdRgXGlJ7wCsy9coXrotybgr27hrGMWu0FV+PiK0KkPcP5muDcj7mXANRuU++
cLZ0N5HdLI8JLkYriimiC5qrAUjfbxuHBmuh6dSCgg0NBG6KxXMU+vdNYzPJZrlOqcmTQ+w41OpD
hCOXzH/ULdt+NiawdIaC93iNdYXn8dY4hEcq9jZHUlqnpjG3sbn7stvsIxNaxmEAPRrdCIQJ0Ey7
rO35ndahNf5VBTpnzezpuX9Fi9w3I7uebW7c5hx7jYkxcqug9iZhYxuvQlGxC6A4Ft5Kjzq61fLB
csG48sTxHZ6vMpEGsyxRn+pYM4W1aHE7cHXMzgRNNSf8wned3X7u5pvqlGFufGcZ2rrQCHeRH+tn
DSNRlF2sr/LhX6AcOOeClb3M8lYfUroqiCeMCDuk0Ak/qs/lD4NmzoNJ/a+lEhFnMBYIjlz033+b
UOznMcLsnoaJ13S+qSwRSdSSCu6ffDIQDkNvEqN7IAi53kLVrMFPPsCKGixegWwYhF0raulEfFwG
MW8qY/dU/DLHXgukRROVaIbAHIHVskAJhEA+cOs7u564scOknm2ZC+pKy6Lxzhr1zK/rCTMfoJtC
adj5uz1kb4RhQo7UizBGkgc05hJD4yB8R4m1eODROu4CqVQZn8sEqQP+ywQWoZuyplFXnGurlFpH
x5CPOwpy74NELgJrTbHmXmVa8n1lNdAWguatY/aZ6KTZWrjIx7XbJuvnJ92aP4t9hJk6zm6Qffbm
B3sBkPUSqG1Uhfl9Wic3+TROCLSS7DTicowVze179b6VQECcy8m9HBonUHedLUnx47F9pwjyj0LN
vi3y+jiHwsOKuqldiznH1yngvfXDmIAYRk04h9rYuVUXRd5SlSNmGTLjZu4tUAPkIpivrXoI381q
Ujz/0abQ94Jus4ni5vUxAy2eAcKSGY92qMCDUhFpJgANDfQIoSWHhjEg0yqBUflEGXtxC8j4fyzT
SdnEyNYoRD1bYLn31RM9dzOMqBBm6YIH4PLi7G/yL3P0czbmokSLtSpdELXWOXWXLhwcVRqOspTe
zOjXqXl0IyhL/SdHcLtKugw3ZqVuiYxMxyoxyu3VNQaA+psZ7/nuwXzPLwvt5Sxba0zOUrWdKi0J
Fgnemi9DOpT2OFnA+iLK8k7T3qMW9Vp04DF7CK4HxpQ8oOauZYgtl1F8F/kmrp4YSM3REc4U0Yp7
y+XJce/21bZWmWQJPK5L1WsqXXaLJ0V3RIBNSacc3QHEjHSJi5qmD/Tb4dysk4kafTeNQhZhnVV+
wYdCiut+CADTxitFLTAmyJeK2Y+kG5tMQBilapKL9BK3+9tL0cBdcSlR8wtJEsrkL/+iULx3MyEo
Ql0aQ/9gGWIWOsdpJSUrwncGOpL+mXptX/NXNCuBXeTdFTszkIjAqoSxf8A4ZNlgjIlZHvVdJOOu
+DG7sjdgV53poqgrnkA0cdsehyB2DacdPifP5RN4vwPtmLzG3GLfztDI9S9h9loKTbXUW/ySHkiB
6SnGvDhI5Ay/CqClLcKf8dkBIS8fofymeMJRPgu1zSsE7joZ7k0FBH8ahKaY4NRKGNkbKAobGkbY
ksU2tNJ9O9LvhoaNCSYQrZpSKTOeLy6Q1U6SW+feauy+nP8o4IEbCOQVICZCufA64JVdpK+dgBAE
pqVn1YtO6ACciNQ18/nJ724Q2hhjwoGRNIbW91hUGQ83aOc8dJMAjDPkwIrR4OgJ7AzLwVM2xhif
LQRoCa4mVoaKzA85yEAQKgf1c2dLduxLkT0/YrwhepDOC8YM/uh1v7XO+CmY64RI0bBUqlnqTu6P
naM8XSh8Aj10eFidHbms69Uy+bdhNQpY47HaGKC55byotvwS/kCPjp4YsRt/Cd8taJe50/P8Ilp+
jpThL11JYV5ReWbUizjgJ1BOrjt9DNpeRNx7apb1FVeha/fVhreGaVimjmYkO4Ce4FUs6MAKXupR
0x3mY86EFle8IrZ5MNzdWunWGHMeI4jdJ20HY5MDneRLy/MbdZXBJ4R864+qNVtzzLEcgBGy2hXm
yH3yj1Q9KW80IOHrTxO3qr8bazYbyRxLgOCXLi1hTJVDpyRO2AmMC+3gvR3Sdpvl20UxJ7Jq9bUa
B9jJ4aPlf/BkktefuXN9vBUxp69IaqlsJliiUmX9rXgCh9wDfa7s24RJ/cKtX3g2d5tDqg4CLbCp
aqKpMbs4xEq0oDcO+O8ryAWTJ/1ROnaeiXoXcDfSFzCtU1/oFvHVwXCa9QipTGcoUP3m+ipdP7/l
QJtfwuzz3KggP+zxSzpP+UAl2syZT1oAiSSgBHNH8P/ou/5aObPbYjtUQtHCXh8t3pqM8ymKl6Oi
JoERZrdAr39eK/F2WgSwT4Upp7xB2/r7YqGOI2Ew2gIT6vUFtixjJQs6oo4VFQ5eimOxBoXwLGDs
m7NMniXmBVT0XQUtBFhqP+iB6HWPiaen4GUL7/HWQ/mv/JT4Vm1zt3c304PqLkZlwTunmUxoz+Uq
rmcq4Gj38y2wRkhyhE/07kq95P4POK9xkfyyxpLPNUNVDEt9SWYr0rx3k8fxZjyR4GKbYeyHG+r2
2reYhhU1EMvjma8wHzCKdQUDawqVWFriHj7UXvKAhgl/wGj3XGwsMR9wsJRWW0dYAu3Bq/qZ7kVq
XMqYGQV7CP95t38pbwzSD9q8JrsG2juTimRVPQ8elU5Dd3qgBLUJ2hsD4WA6ApHs5bcIUlxs0m6S
ujHO3FhLK83QP4bxIf5RFt+bdeVc+LvnYWOAuaPkWu51BSPqrlkaTtO3jrnW9qB3dqrlx7fP3p4p
MM1gDh4iWHiGMBHNzDIrFSccPSN/mTvMNOq1ry6z1xcd75KiP8XGE9C84DkH9nMa1b7+ZiiGdVVv
WsBzN9KzYtYSSTlmn6VBa/GsMd6pxQg1aZCEjOd1aB7TpagEO7HUmwqoC0dMVczM5cp32VJP0BK0
Es7v290JE9wW4OQA8ZNK/75xqVyaIcCmpZABG5VHs5RWO1ZM30zTD92Q85RZ9ozpkiIC0wCIAQgS
r42BJB6hFeJfriomjqUsd/o0P9ey5mV67779hfe8dWuK2fZSECBaKIe9G8r50zCHp9JYODfFbpd2
a4M5EYDYVmtHNkYfIhZOez+jF9bbYMrwrKAPotI2VxelF34k2E0fdcWQJFWTIcLANlGUMolTC6KM
7ii59ZHQOOuTeW+Beln7N9Q5e068NcdcGVLfgChogrmm7aOPFcTjbhpJNLxO1YaDKuTVs6qGYiA0
TVLh/zQWzELnuTNE3Yh5GhAj+1ViYljYGEd/XVNg/DLIEKx1BxjEH3z3XxvDtl7AX5y2RoNfusKn
27T7lCfp69smdr14Y4K5YHqITnWVQCbk1m7lz0rzmmWPmsKR8d3LOUFADTJ2ImEE/cz1YREHJS6G
BGbm8KxNH+L+aVq/v72S3UqTTsklSEpQhpGZ7zpnsy4uqUQEHbMPJiqwAnj9QXlcQGmNvPaCTknd
/uPbZnfP5i+r7MNOklfwIa3g7RFKSFoZx07++ncGmC8UKWIpWiEMFHrnqZgC1GPOXbVD72Th/vhn
5xQmlMVpXYaRjp2D+CaYUY2b1kLUtCGh5Zde8q6CTCq/GElBi71LdCiTQr0b8pCg9L12iU63ikif
RqJwWDxIrAem+UpwCQIVVL0t1p4q/tFCIVAFR9Q1wJKZvSR14qRLut6NXtVTisciSFVqL70z38k+
2ian6f0fYW1Af2pBiVOxoFvCeOUAEo7SGHsM0oCvGGkOHqvGHQ3qge6UC3nbkVtFsRNkcBqamiAb
Yidic6uc0mHNBxdgBsPL4u5+NhU1csduDAOta6tTBCqLD2mOy9dWrUUJalPQg6Zczh2U4X0hy0+m
tsy2GQ9e3XZf5ESdQJ6qvxhrmARWb4A1Si5EzeknUzkVK7pMhhbXuhMaVe2UwvT0tvfvBWvLAqE0
OH5AO8TKprZL2LfaVPVuPUy2miduPOeOqrlKepxULp6AHJ31ya01JpXCK0NRexHWiGIVYuO39f2I
6jiexaPDB8jvhA7ka5qIZhV4DTQWi6+l+oitjnrXavrOHhf5pozVxH17A/egvVdWmDWt82BpkgEr
sw/FC9nRbgcAId4JzpM3A9Xb1bZ0HlGE571ddkL+lV3m4StFOjyRJjNA7N9/seLWPM5irnmYTWj+
wEmo0AWeOLg8EuHrUDL18wrlgnpwBwhwm/GPuDiuoKBAdtppvJcunVfWRUwN+hDUdyWuymtbcg4W
SXMcYcsoTivgJ57Q995SiM5gVSicSktgzpjTM5OIF732vHNrmolekC1e+2KA6dHXW9vwm4BYFSvZ
Fl0CDfFqlvSBflspyt6klgqCRxb3NedZp6YxdlVCmyaLZm/SU68fvvTma5QEQ8vLQHn2aPmb7L1O
l6VaCtijDLR0m3OqnSfrNfyG7q2D6oxbAyaIXzPZ40cRlTHD45yUvcc20k/08iG8gyUzbtRJcZ5K
6jAgSUGjRmpvMyTe7pwqzhqPR2Wt7spWsNWirZ1lWv23rdMfZ3fbAgG7qiIiYFaFOS55msVyMXQD
BrYaAChGcMqaw6IeYnPIgqItBh/kSlzA1p43gw8QaZkElRxkudd7XrVKLahTg0G+Q/kBMuBeDdi/
9tTbguUUGJL8Qg1JolNTKr9M3Vbj+TTd8r8t24Acr4bFG7pJ/7756EMa9+HYNjSHVx/Bbnwf+6Qh
Rlo21f2/KHPsnaFthGecbNXlWFZkRHiCkayFY7wPj0Riqd5Kn/8FI9bu8jbXF7O8NC2LvtJhDtVG
KGhAq+AhuyXp094Bs7wv83QYdq4U8GT+ui7p3zfbGaW1qUAcECySR/UEX/3cnUNXClaIRukH5ZVP
jbX3ftgaZBL72JSmtgsL3C6tCXRtUylOWBjKJ60vzRtVMHKe9NHOIUWVAzyrOKkkgsjkU5oQFoM8
6K1bS+mdMlmBiC66K3ZTbCcFAB+TDr5bI7otDP1kRJUVvH1MdzZYlqA1rkG2BkdVYdarCHOYx2OC
xplc+ZZ1p44SJxDszadcmaAt335DKU7kbI7xZjmZhYe5sWJG9nMCmyJQsF/nFhqCwRB74+uYQAmJ
n0TuxOEr+0xMkPUxX3pkye5YoXkd9pOtLNbXFSN8dhF3H0zIUEB5nbOve0WAq3SB+a7Sipa9OCBd
IGqC5FA8xqA7bG51P/OtI49Oaa9TvrV2KU5u9jgUUm2RyJocSD5xG4qCnZY2ychjqpkI19szEVda
buVRLtitbvydl0r8H2s20Qo1ULUy2eA310hbZhHDmIT6vzD6gxjZye3qOAcCF/Z/YZJgYi0W/csc
ExzCnjQbw8sWi45euONz5tEkN2Rv8kD8DCmVxwLIJe1x9cTUjxTAw5whA7kUb/v3HpxXv4Q5RZAl
R1utxMLp7VeAo/2Gqs1U/K2+AZ//jh/4dy66K4vMoQLMxpBzCRZ/zoBmF5obPgPsTji8MsOcHeCj
xGXtaGFK7srjXVOcRlPyyk7mZUv0l9iPqQOYAGUaXcLFzSxITbMhKxIA7UhxZ/isnhTfuFmPiSeA
rSSpbOm0uLIJ2IfNnfukPPM30zo9xnQ8ynSW4QnEwhKKUQ2BB+C0dgnxliQAsa7fnrntup37Grnn
L1vMfW3lUPEaJ9iiZfbP4z1kjICtm9yIRFm4kFbe0pj7WlYh1tqsMBeHhQ3pMn9UZaeYLLtODCcW
HpFJ2bWO2enlXDY8WMseIuxqscwBHeZ8sZKmpT666FSS8LOVDvSiurxfBmf+N5zFe/ClK6PMWRw0
JUfAx5LJaG4dVRNaNEMQSedIOQn5p7T5uMo23T4kM5zOriYee+WjODWu3h206kZvzomOaTMeuH7X
wzefnvHwec2qsVFrAGLK6B7zSpOrrNpoZ0t2jMpCd4tlqf23b/fdiLx1N+b8lnU2WvGAzSCk2lra
CvTj/2HZKx1udYg2962jxGT9sYpSSivji38gKdjpjnTIqAmefPtJs8cvu/F2lblnpwgsdFGNFaaQ
j8DQtuKbj5im87OgP8WvRoCBgt6pQCCNbu3bm7uTV2wdjaXc6Iy1FlNytDD5MAj1B7Usj2l4XxaD
k5afumVy3rbH2VuWRWotM2taG9iThdLtwshWMC84DIX7tpm9kI8YiHF/PJGpnHmdrhVIjspIxScc
Stlpo/VjFIH03xBvlOzr31liPl3X5FE6abCUjVIQqj/kcLYjVJ0VaeRs3d5tuVkTO8ma63Kbx7Qm
QivRMCLoNg/8E76HUsIz+5+9Y2U/IM8i62neIbq3QNaoNZKNwhiDWu6esq5/AIOFcZ9FRoPn6GhD
r9Ky28r4g0lP/AiTknow8EN67foDikOyVIWOOJP9WMB1ROy+LXR/0PX6N92nXXeBOCweL6DgR0H4
2tocrk1hrujWpnjuQknlhCgT+wnwLiHqOGMgv2//sL0vQTf7f82ybQqziddCJTT1Twhuc4bupwr6
GZqNMp7jF17xaNeDNvaYWlXUh+Gi/FxmcpBufuZbKR/yunthb+ww+YGZa+W8SJd1pc+yl7vVHQEK
i+8LEKFfDFSORHf61p/bU3Y/vOf/gL2gZpjAhODRjWEMtosRFmGmJ30E3IuouIZ0O/ZfhxyzZjqA
YtrJaniaanv7ilKniiKVqYAmhSk/TlYFcmihAvRfV4AtGG8icN/LI0j3x/i+MZeHZG1f8yLhBIQ9
rzUlCyAitGgNkFJfe63YGqtcygWQ49XrUkFrRr5LlPQwd9zJlr0PurWkXFtaSi2WI7ns3Drsb1Zt
UFzIHT2GVf/ekqtjPhjeqFmuHKWRXRbFITOzj29H2Z0XvrT9AUwStpgRpioELFXV0mAFdlleoj+4
CbcmmIiTiOnUZSpM1B1gSu2DBME4awU1gVTaYvacin/QSAY0HYBsan0hzDGnscpQB4/UDJPzEDTu
ZdtKVc4tuJc5ydBuklESgdTfb8opZT1OYdYILYBY4g9ixDTdSLowUkoecDwLx94efOjKHvOZ5D6E
4nwMe/kxf8BIFlq+UEpXQH0JagDS6AyTTxdeaCe5zw982p29vPmqTMLc+7Ep1/nQoEwC3MKFLDjy
0DOd8Zgt7MrwysNPki0Sv6huUMI40VCccb8EI177E8ejaLVMHnn1Y5hbpRwLYUwK/Bg5+QqaMTtG
qf6/PhawYEIbRzKgxcNmU2O56AD4oSo1yCsGbBPrQ9fwNQ53Tv+VFSbOQECuG6saX/V/KyLroTwY
wEgvhzh4e0G7HrtdERNpwnlR40hA6FbekZQazZiX7/sFk7sgXXC7E8cc/bnfP9GvDWQcdu7GYUkX
mKO5XcyIAOaSOTiOzqXE5YpPHHu7W6mimwaSfdA4sgyOsiiPKCKGLV7pPweaiKKSmK/4WhM7mTay
p1+mmKUtE9SotQGmkrB6iMfwhCLpOVeix7eXtHP3yRC+hD6tBdCVxc735W1cy/JitZesVDpkP0V/
udjAverUlR3GCWMR7BhLBju9m+QnAeIn/gCtK9VWCq+vbrpbDcBkXlVldw83i2O8US7B1zc3MCp1
IO/XRW/Nzq0k8h64u16IqRwD6uESBBIZM12dR6rSKq07g2Vd9VKiEoWcTPSNJhX5KI/dT7Yxx3hG
JtS1JZE5GUy+NPU1+MaJ30nfvQ2QnvyzLOZGrbQ2hp437HReUwaandndDXECDMF6i2/ngJWsejCA
Z1099F3e8T7evsts7FP+tKknzwkaHwvZT0GzVN6T2ErkWeBZTO/iQx2UfIaM/Q8JqUQdQ8qIKsyK
S0Vf+nRd/xMpXwtgg9ELvhUC0W6DyOd18/eeaoi+v+wxK6ybuEn0CfbUIDxRdb4HqaPu54/8Wu3e
ZQZleyjB6zKyTVYJfgXtDgrVcuuayWIcpjEqoUA9Zce3o8letQ3ZiqSKEAfGlSYyO6i2ySoCpUA7
CEJOTAJFywn8mL1NUhniwYCS53j4S5vMLkIucZqmBTYvNDFga+qg94oSLZSviQgnjo68KtpeXJGJ
4gDs0uA/NJg0xZQSyB0rBq6BPnew237Z3w6dzFkYzwqbf7SLBKkojBV2YJXs3mfWk1k1Dmfz9lp/
aFQDvwWVUIKLXh8yKRJCaey11i1CwI3bQbjXY8VvhvSuXErfrGJX0PKbtgVGFnA5jvG987Y1zniL
NkVRlYX4cqPfH6dzda5Gr/1Bw4DLYdUc/Uni+edOpQ5YWGCONAOquRAlvl6ukFlLoUItBxZRpAM7
jGiXpR2dUr8WnGU8W6gZkNO001mDBiNvZmc3P0KDVQFJKKjJf7tuhUzSY53st6CPjR3pxpyc/kRc
ZrItvx95rBVce8y1qzZmqcxkD/jxYzzYEEG/Iwii4ukS6B15Tag9l90uj7kJM0HSWzGHOUt6Bbil
N1FdL2Se2+zFMnT2cN1CHRyoVMaKbqTqBAwN4H8dWDLSurAn+U6c5SCJbkoQncxAyxtR7OlU5FLK
I+gbnEmMQdQjcSC4e78EVQMV/KcYZQVk/dqd8t7M2xZsFW6tzN8rxXinJbyxUopebIoL1D1egSoS
NKiaXJtAKXQUpRJlQ7D3+9XcPYxN+y6HiMqQd/7b55HCFmsKM01YDmArhsnWs9bK6sXU6lEHWTQ7
Ud8Jimyb+WsypU/KpLjDPHpvG9zbvq1B5gndtUVdr8KAKuGKoYe0cOaZE0P3AMxAAgJZgOEFfCVW
DWaxasWIJqxpOZW3aOrd0SN6duzQb18VpwClMbf/sPfFNiZZNFvWy6lodDBJjxJAjhrLoSyt9cYc
EFBv8oUAkr6uclx5L9a94wflVAgkQ8FRgzLmta/0nTmlfYEaSB4uUDq1nKpO0VDiMbjuwR8B5oIv
GvTWg0TvtZ2oSVqxbamLJOS1ExtZaRcROt6Jcl8X4o8pH0HMq4aHpGzvBcl0dRDngi3YDVGQHtv1
NhGAdeswJKhAteRtl9rb/O1PI5fbJI3AteaGGOKnNVp9CylI14jXF8PMfMz68IBBFDzZ87K1xVxf
aYG6YT3Clvw4eYYP5arkK81c0oTFbNxGlfv22vacWdEtXB2XgqHKJnFdWrXrUgKsGEnP9SoHsvpR
zef7TjYdpTPs2RKdOjcOVpS44Ro6GFf2F1JMVSVHyxTeW39nq9Eqhz40HA2UPiJzeoFLqpRylgDt
kCJnXH7EZh1YtWA3CeQzO5APtk+ZktxY/Xt10jCbEDvGIpwGtYRmdmqTj3C2h9yO+R4YykYFiygj
LLSOrr99oaWVFTUqRnrOkFImAUPVTT+ThDPNoXY3vHr8XrZ7ZZB2aONsQq7E6zDAIDUAmkfz+9RA
X7O3SfpOxTPwxBvN3NnyK4OU3mwMdpYZRVYPgxmY+/TyuAgP+gBcwlw5b+/l3uPvyhKT4oaKUJQr
LQ2KU7fij2SlbjXELtVv2WE95O+rW2BXE0/+giEeu3zhBtGds3Vln0nU5FqsU4CFCcYTBrGjHKLo
SIFb9itfrE+8x+blbnvDd9ig3RnzMKmaAm7/5EkwwVEDou9aUz29jOzU8kbzBSwgjqHP7rr8KBDH
wjq1O4w7rJitztPBhmiwvVqDLVqyIw83CobYhvrzVEZPcwRFX125SbLRL7TvVSceFEXwjDTixAfa
k7fWwBxIU6vmykiwZ2ow3qL0FiRHIfgX/Mecc8YORIyDnsrmevk2JnqZ2gFCYc5ojyQr+/AvOpo8
e/TvG69vLXVS+hXfRjxJiQ0eIQwQ/MRfqrdo7AW8d/n+PkKn5YLE0VnZXC2U087INHokmCdi58NE
x53MLZbu3NaqpVnISTAjCCvMsoQGihJdt2IMQy2PohS+xGZ30obu5e2jvJPVYQyCAiJY9KH7zpxk
UFp1zWLi0ihESwrmtpscJZZzBOE5wmu8FDK7gcDE2Wy1SuKE5J14paFDCrIMQKEV5OvXX25ItD7T
zQi2LQHvq7yFJHCraucVZCWuFobr+7fXurOlwJkrAA2gyIEZKIoqG09JcnGd1AhXEqoccmEXhVD5
a9VlbhdZBi9G7o134hWHQjC47DDAyz4mRx3KSG06o+7nD68ENYxwqB3qj1bPkZOfyqDy8jPvjbXH
M7M1y7Yr4zVszTiGWQIXkXyeUtn4TxAec1/wlMDMfcpsSb86vONZ3zkbV8aZGIO3QzlZyoQ6Ug2m
6vXDWoiAQa9eVt9Pa2/asTrZUc1jwNu7jq7MMh9WEES9iGiricSScFMoq0E9ibRtC1+v3OhbAWSp
noImavRx+VfiF97K97Leq9/AnFdRydVQpd+QHnUTG68czAeCBirBINtEygoOdPA0Nh33Wb0HX74y
zWS1xVLk82CMrYsLZnZjJ32QbNzGJZCtSqAODojCW2exHQByuDcx74szWZVUWE0okO3Jse4B2XVK
gCyUw/iFBmWMgJBVgETe9sEk8o3vlKeuFs4EkGVMxmJe4G4XX7/NTi1IaSSvuOeCIvdCx+Yws/NO
kKcDlqq4HGbwUkHG7XKYo2BGIR98mPGj7qUvXJ/audqwPvR2qSxLeiPXAQtc6IbYgUoSk4yjG+e3
tZ/fE9h09Bbxroc3FV/ejpB7OevWIpvoCEWTIXse0FMG+FPIbjs40vyehkSt+EwCygUnJnMtMiEj
EYowjTtYpJrwZY0NBij+WeP/g0UmWgx5GA5NDIuo0DqpehujdVB8J/bIsrmLHLCmPHN2lf4ik3pd
7SoTG+JEB/9n29MaoXKb4TvicJJAdN7cFZgjM779pUEmIrSNQbqHMEid8n65AVXsF5JtUduzDDL9
iuc29Pd+WyDakYDJ0O3K4pPHsl96We5+LrCMYK8IAAm6qDhq0pk027mM3jybzGdM86IyhPZi8z+H
I/Igb3FxnVG8p3WuHzn7uhsGNutkPyRIPiaA6GlfL64zBdEjrXL0YBEHEnRGuAAcjtVd99F1KrqB
BwSN5eswAJm+IhniS5ibPOzuFIzve3vxjfhM95r8xLG3G3Y29picMM/GdEi6S0y/uCsdkOyFVpmp
t/QteQdk91NuDDJxTpfSvukNLHABvGioVqeUFZ4k1X6g+WXkkkRssj8Qzi+NIl9WJTqLcUOrmt8n
OPb/8dC/3UeWC0pR407POiyLvEU0bqhHKTwZ0LTAOaTwXXGC6Z6kN94L/3jKZQhns8aoSQGYk/9j
sVFOmLO5rHHxpRRuagQAQ4C0LYhfavB8Ud2D9yn38k8D4lhErKZgipWtMnZdZ6TAGtOiw8fyFu11
4ZbCHqmzqIK93qCw5yTmIXLk0gYS0v3vnffKPvnaZguExCgwRNvQDZYfFX99TrzYlR5J2WP8FPOZ
FXdykCt7TAI01EoIqpuLvdEl4CUJ/ug+5v6Of7Iy3CMg1EFLAbiy65XBe7vErNoWoKbVp1SLoOvq
MUeaVYLB4U+ot8Czg7enIRPXF0vdsMgYBYQDo/8WeWgyKj6Rug5TgNmMbrRBGmHXlcNrnu4d0yur
TFiP0jZvZNDSu+In7V0NBq4ZNu1eo9vLFw+TrX3j7OtOUL+yyAT1ZZp11EKxzlC9KRZHhyo3lSzm
wc8ktzQpf3VFyMjx4jp9L+bSREsVFMggsbZAjcFkr0OT9gn+BwzP0sj+YLWZl4x1cmiVcTyuiRQf
Wz1deJcJ5VOsVdBIYaITtWIicLv2oiY04iZHAoQyUH+Mcjf1LU/8EB8kDW9C3hL3OoyGgn4R5qUU
sGSwTL3gGFLqMkkJw0Dix4UCZtwEsr2SBxUwEFt4nG+5c3Vd2WOurqUSlFjKYI+GjWXxQMzg4JH3
yhzRLgUwkDdRuOc8QHgalwYcBB6Z9DXSQqmHSl4D8Gxma+LXKgztNfrx9rJ27ke0pHEGgZonUUXG
CCYWuywagfYSOgxjia1tmhx62r1lgLVUQliRNB3OeO0VRgEhMWUFmqZMXwDP/1oVCgo/TfD2OvYe
ycbWDBOceywQat8wY75Mi1OVNyUOOC5FR8fYqyfprvCdFG5TVEq4xIV0nFjHx6AR+T3JRbLDMDm0
iYZuwgVYixnEXzLro1msD80qnxJj4emK7t3EBj4WFANwykCSwRyzqJraaMKncg3MaEPDF5FsxeQe
0d8kTqz5cm0nR9mnQkxzQxSgfK2iPYjU1W9gAoxel2aUNxJCqZXfSOKrpP1Y04cmCd25S0CadtZa
zV7Tu7xG4S29X613jaVzQJi7jrXZB+bSqqYB5I0CQEwSsAxmpPmrdBinxXvbsfYOyHa3mWPfGmXc
tDJ220rXT/IiPKrinxA3XO0mk6SO65D32QwbxIEbJ+BtKI99aENYCyTVuh13dngD3QpMeISyyyc2
eHuJym9ggqLVI7HBRlYJngCRXCTeVKX657c38u3PBRzrdRyQQsAH8xKL1M07YcVIWvgeZKru20b2
6nUgngCWANMNVI9l7nhTBhm1pCEV71qUGcQyUE1HrBfbzFave6XZuOacBdUtWOMepQUHBT1x0hPi
XU97e4pQgMqzQRh6tiWIpqMohCIqAVHk5znUALrq8PZSL+VWNupsTTBnMO6rGDcgLnng+DNvaoX2
tloGCFAVQuw3gq462WoV7trlfWDI8m2ao6UUhcNDos7vw3lVQVw9xPdDCsmHVDFdOS8HTx36uzE0
laOAiUyvX6XMFuJotLu6SZ2mWaG3oeihr6I+tthzrkV23Pfgw7DG0kG6c1MJYD9aGyBxKoD17Dkd
wyOIgwa3MtTkuxC1utc1ovVtkETXnC2B0xr/bds1lPuREEhoa4CLib3OlFQbzEqra7c2pqCbH9Jl
4HjY73kHmVBE6vcqUCRgH0JWkrSxmQEHowb6YhPdAGAWXzFreZt6gvvf9/phTkV1G0zLEpzJZL6y
FldrH8dgP0q75FjXlWJ3S/YwVBJUh+q7LJs/1jkKd5rpGVpzUKx+cZqh5IRamaLcW77GxNrEMus4
ty6FrclbXbhbdFI/YgRTMPxQfpe2sTMAaTLGtia9RLKvAuqFZrwHEROxv1NrMBWLtqrcN8pxRt8J
JG2cML0HUTC2p4GJ00UOiLxGB47Ki9QTadugVT5bHtEFgg4OLGjlsc74hnfyQrxWUEeFPgINODNb
0wAr340yPpD1jkYBMHF4/Do7/WcS4OAD3egqYD4EwWwoyzCJrZSi7OYNuppS3Y7VUqNF2B5RDEeL
sAP3HHeeYm9VoOCSgDEFRyzYHq/ttLqcdFAXqvHWJiXSDOI7xblA4Z047tXe5g7r8wwy3y+d1joW
BxhEVwvfr/ByvzoLDrgDfcXLM77a207py7QUQGkNRAsdZE3XK+zaPp9k9bJC0cEQnFOcdZfW1wcC
CgtvB+tL4GG/29Yac/uBoljOTGjCuz3GXo8AuB7LQ/q6uBVqtP/D3JcsSY4jWf5KSZ6H2VxBcqSr
DySNtriZ+b7FBeLp4cEdIAnuXz8PnlWdbjQbZ1XPZQ4REiG+qGFTKFSfvreoX7k0tNkl2DtgsTXo
51yOwAexcHh2EBtKAsj0f6ab55romZQq9JK0bTY2W8fxd2rArFiTKx6PEkI9F3jXO+BgW48XZQQ8
WDykXk/79o+aDOR27LvsFRUIdZ/1U37f0SF7ayJqvS5M+9mumnnP2TaeJl50WqWXoMSaQgska4Xv
TqCkkpK6QIVvFxt1Ll1AAE0aNpibUKAl8utfzmfdWhZwUjBoXZdbbd8eUjR27qHOJSuG6Qr0IVMP
Mnzv+3GexVafw/zL6swrdFbO1U7AKi+7X3gI3QwmsjYKiA6/t7M0utllpOXUaEfbKIO4Kj1gnrxR
u/t/szBfsApntU9ggYEQMq/vu6heuMCXxjBzNBMRCYlyWNCq6VfJM1+40fv3g7gYI3zdBbOAXmOZ
yJMBNnpfC9VDNXiFb63UUA9AwRMtpnvOM6Ny/R0HrIkgAAVd6MzeVA2smyysv7wVotQHphz0+Tjy
zcrdJe/V/XSQl6C8kJSwWsAiX7p6XfD0QpoJJKWACMpD+GXP0zSpSE9LxLpPo/8puRr04NPCg0Ui
2i2QMXmQslx/P8eXIn2AWECRjoYI5BXm8pJ0LLVkbJjMx0yhjjdTXTKf3cR+rKJl1HwtV5Jy2qxW
LPMy8RzbN+NmEYh3wdOefIiZp4UsYDH0QEl/JoX4ndTQ7vxsW+FKVhaJruTpOrlDLPTRyOBTV00V
tOqzncsi8Pt1AwQL1MzON3XBtLUROdR3UzD9i6ZUb76f4vOTooKLSK6qiswG2AxP17WszSgyaiKC
aegzf4IQ5TF1S7oQsp9vH0S2wNMjfLLQC4I/p2Z05PBqO7clmrUFaSHf1Y6EFxynHaQfwLHvSZ7y
3l5wmZcG99XqbHBJg43FMlg17MLLc+E1zRKca8nEzCu3ZjZqdICJUQdUURwh5bkwiHMk0GzuZg45
ykUddTZMWJ6doxQS+809wJFATMia8zGiaICVrYB0qWX7PJk+szxz1BIDNVLAzfEMGoDWfypAy7Ju
oJE9rIi1QgSwTE+4aHN2ANpc5egSx4ZUNjLGn7bahgL1aqyhSnxQgsWCz9ICztxqjw5pYbQYo1Se
67Zl/AmyLZ+opyNp76yWE/fnR1yyzrjoX0OnkKm6s10JibJx6p0Ol1OrvUdSiyCG8FpFypUVLbWz
yNk6dSentmbb0y4LFz0XPXh1I9tBl3sRH9S2hMxTE78nGqk8wafuOTXiavW9XznPHp5eV3NNW3QG
GZP95/Wo+lbiSbFE0wO+RtKc4ZZyb5bSMRe2DhICn6yo4IUB19nMybisGMBi6ZZox0hvuH7oHmS+
1EZM3Ipb9eFfSJGeVe9g7qvF2VKqPa8jPlAZA6g+GGc3Ljow2u2/oIIk4+vZQp5Ymi0kAlz02bew
JN9qxr7YEVTuoCG9YbdLlcLzE4FBQS4EWAywpKj67NSDD4+5tQ1TOnuPrA+jf/h+a1z8/cCPyMQ2
OHXm4TPTeVUqhJSBOgF2LcxbIFUXSEeXjtjMZZLRHGxFa7Htu8arRmOT8ZfE+ki0pWeYnPbZspyc
5dlcVXnSsdLC+Srr0e+0aWM15NAP8UJuRv6aMzNgA9HRSylfs7MQxHWKNBIxxpOmRYhAMBxrNnhT
aW5jdXyNNVxv36+R9HpnBkF3RCzAh238A1//Eu4lzCq7dETCYwj5UbYqtyEDSnlpq52LqEkGri92
ZgdIqewGFMqww/Yaer8LIP6k/nyzKCN2zqX5aQlpYyiaoYg0T03rPc/zSB/KgP5wr60wD6M7cQSa
MrCOHTrOKcSpJa1wAx7RdPLSO/o8bpYumws7H6P96zPMlnGgTI0SBwmCJEGJuHupkyXV7cvDRD+f
YWPlTJQWTxeOUR4NaqGWAcmDdiVLR1PgXpX3eMdBx/xAbiQ7h4Jesat8V6FWBq0ozPWSK764X798
ipm3Ku1xcj7Fhuhoq48isqqtVQi6Lw2TriPiOG9GrS9upoun3gErNbLxFnCPM6sWY9MURxbe5R5/
IjsdvDL/pOer3+RQs2A5WXdxTdHcrCIXjZfKHLCSD2zUK/SDoQwPwwiUIOH6/Vm8NJmSRUPH2w/9
r/MyQ0nBpxanKZaUXalWGpTZW2EetaL342yJFeiSP4OTAbG3BdIOba7OVtk1U7Waw5+ZxaPk3vY7
AkFuty3yBQ9zDjvGgTTAcgIwNbbqGS90L/rJKdgANc2g3rs6wlrEXpLbW2JtnA2gsYafr6JQKlIu
7c/zVJ00bsK1IZ0FnbY5hVxlRNYYoXMQ3VwyoIaIKqAwEvy7TDi2aGt2GU1xq7BMgS0jCsiuWNGt
8lSCNBkohnqtLT4XLsQkJ0ObXUkqJVPNUo0jT1Acy5Bu7YOLvV/6ztKjTrqr+SWBxDEiWPlSPUMU
ZWNS22OmcJQ0o7sestTqteQtl7b6RZdyKaBEmtq2ULtUwZ7x+cT8ciU5iaaDyQjWaKP79t651X0U
/5HsU7fTGKEWoQKZtnS/Xzh7UuvGAFWOlNuZJ10KBJpN1qLWROzOaxx3XdtZkIL20FSKdVzxpSm9
FOZ9sTePmqciqYeSwJ5MKhWRp22SQ71yPBcNsJt/H3eL2FUDLzrueLgWeMzTy6IG9j4TFNaAqICE
WLZSQIQHWN1a5lWcsGJei/Bp8707u7SQKNuCgQ94HhVolJmbBpaJuImaIThbdft0C37acELgbN67
tyQEyCZcuhguODWgpABCI/jLBATudJgA37hW01Kk4af8iPDqWCvxgQvncWFgF86Diwcd+mdBNA/C
i/nJKx2HFaMt75/P8pTHoact3667YV1cLx4/uTqz43dibvZS5mPEKBrQZUKwRb3O3qRB8UhDSb6V
hPz6fzKLX0c3eyh3lDQGtxC2Rw1fQZZ+ldiZ55gLk3jhDv86qDnMpqQjIYmOQcF5u4+U835j9WJL
KNefheiqpZrNpTVzTFcSM0IryHVma2aNXYUV06EQDoEpGxtR0rn3HG0Zst1mMZd4vmbI6xmgr3GJ
AbX1uT9pRl2bemJLlykxrQmKBVeosOYoVkh44hDtFvNH57v/xOTcpbQ6V3W0VaGNyRyqFa4O0nuU
ZOMur9BU5X1/Bs6XD8ZMU3Kg4GQjiDg9amDarh1FdcDEP97HYJvrWnvD9aestu++N3Qh/Q5LuH2w
W1CXPSOBbVhEULDGoUah6c9+bIkMRjKMQkk2CvKFIOziwCwbwAMkotGjMLvEB8CDkLaR5lLTL8w6
HB3Xa2tn42r/fkpRjuwvU7MtmfZZMXQpLrpCi9B9QW8rK1nI+l7wwbCBJkYDqpsyTp95/ngcDDZq
CBLkPUN32ZVsvyYP0BsHV4yy5fdLqfwLUdCpxdnDpG2hHlc2OGjTuwooJzqIP0AhsY833ceSp7rw
qjy1JY/El1BBaFSt3AG28CYPkisWNhvl0G7VzaIPPncfp5Zm28JOk7Zz6Kf7kHGk8KuPZtMjsjM+
lqPW86cGjNkAceJ5IwPm2bCqDoFHYZo80MufkW34cbL01LgQlMMEmE4l66GBAufs/EaRo028tDje
/UYIWsoSkbHjkQEqE+WqD9R9dxgiVLeUhyT2WBYsLd1FZ/XFvpzvLytXKq2RiAz2dbFP8vcy3VL2
8r3nOMe5yLQT2HYlzyLeH3NiTNKL2nDzCIXUFTmwfbNHOLmpbifEPeTaOBjH5LFpvAjbsw0+dX+Q
OIW2sXqVHvgm+WW8fv95Lg3568eZDTlN6lKvFBz3MXsemjxs6gSaw8aC/zrHzspR6yjBANVk6KYz
2zxZBVi4Lkct6SSG+zyMYxQsE7y26L4PZdSe/rBv2GGxJ/CS5/xqeHZExqG2h0Qalh16+krbpNsG
SX33LvPdH8kNLto1Q2J4+/2snie+MVyobYB4DNhqtG2fbqRp7Inc3zzQErXymBZBi7DxXAhgZKrX
6sCaQAXR+97mJ4XfaUQGo64E7UhG3TNkmpK3VsJM3H69nz4UVyOKNbJpJ8k8I/FGZTU9yIdm51mH
ZsWGR+0AXIhfhf8KhuiihydABYJGDjlW0JKdToDitNUw1nJb1Z6+U1eoUMPFg0S8WWU3w5rj+B4W
w5tLe/mr0dlerkTjqhNFrCE3merKGnVySHzmaT5cCjA/no7XvFMvbO5zuDQ2N4DhFuCAoBkl883d
JWSs2xZ7rAnYexfIN/0WWb6b6sryyNoODdXrND9ZR8OVo3ujF/8PoEazjzDb5ow3HbEEPgKDaKhU
oTTWx2llXkGJfalp4NKJIqACBau3fA3Pg6yYJQZ3JpiK1FdN3Max6+nR0WALsfGlIwSIpdTmBd8B
OgdPd5DjkBqGPh/cySYfaBpww9hSdXhndfY26vmbO7TR6vszdAHmIJfyL6uzLTSaRVyOCPcDV4Vk
CI3Jk2A88gEFrrw2d44dSY+W1f6sosLy3CIjQYwCl9cp9eto6niuJrbpQb048yK7ScHw3hdBnyqa
X07DUq7l8kL89VlnTibLido7CWZINVgQxaM3ZsgSJKhnK5vvp+VCXhfTAt1RpAFVCUGcLUZmZk5R
VlhzsSq3LuRdPEDw18pj26M8Wq6SG3bVrAy/3kGP9/PpQpEjSa2luFHO/tzDYbwm2nEQhqjq7BEI
SHDaQt9hDKqVbCLLVtEqOnQ7iQFZxsWeJ1/Q2fSXsc8w70swMOAmtKcKTOR6nFq/mipW904q8m3j
WPAuelOsq8ZAG+D3U31hUcHNgvosiJgJ5loeiy9W+14MkKsTVZBbw8FQwclDhjvBlNBl7p+X1H+8
D/87+uA3f06c+K//xP/feQmRrAh78fS//3VdfrD7pv74aA5v5X/KH/3vb5195yF5r7ngv5r5d538
EH7/P+wHb83byX9WDP1g4237UY93H+gqbD4N4JPK7/xXv/i3j8/f8jCWH3//7Z23AJ/jt0UJZ7/9
40vbn3//Da74y6zL3/+PLx7fCvzc84do/ua9sezsZz7eRPP33wzrd+Rlke8Gjh+oQxQEfvtbj5/B
V8zfcb+idK47joX+GOk/GK+bGF/Sf5dUfJ9inCAOM6TSoODt55e03yH3ghy9rL2gFwq34T/HfrJK
f63a31hb3KAXohF//w0I2dNjACFD4JFcyc4v2W5BVHa6R0jWGWWcgMmp4VT5gzNivKhDDCFOnk9X
UxtTvnUzY7pR1Y7t1HpInvW+AJX8kOYfUB/X17YraArY5GCgS6EtdlzgPbbXS7s90KonD3Tk2rXe
aOw5F5DFAcUNOvI9q2sycNWzsTN8t6vj506v7Ksab3HPYLz33Km/rwx8S9zadyZSJoHRKa2fGPUL
KbrCY0COoxxqv5LY3uO+2vZVv067ZgdmxtuhT45tq/0An9oHlBTe6prtuN6ukty5isf0EDWAgfP2
zqL57VT2D3Uf/QJUyUsnaw1KV+h/J/tW1zc5dFinLn+0dfbAVSBEOnqtMxtJt2wlSgPMYgmost0D
4doLs5Jd5xqHLHaOaALsPcKVHyjfMS9JxhfNmh7dsYZyrpX+aIbqzmqKZ+JM+zizr8BY+Zrx6bmH
Q0AT3bpM+6teoSGSEju11G4cKtZpPhKPRZENHlZWolUieoiU9qMbunXkZrZXcPqYmvZP1bVv0Fux
qyYT+QM2Pmqj80gbJ4w05Qp0QomnI8LwGjWvAttmoaINgauDZq7hY2hOYqensa/E9rqM0ts2slZK
Ij66qH9jNqpvQoQK61ZpnK2GQdl1JfeqPPdzPQoKoaGDqn8TuWV6iaME3ajcO6R7zR2xNcuy8tIk
Wqu92OipHoJu/N7qQfSo5EpYK1OYM+WPBJ0bSGwqNznV12qRbiHrvWExvxG6uwGR6S1LhiubNQdu
Wi80yX9AWWKrc34Yu2lHx+Y1MeMrYSXhZMb3Qo8nT2XZm9Jqb3WU7FkhXpJc0bad4kJ6yoFOiZZD
AAeKyTvcRk+dhhxn6QzAykTpW6KaL2CGXAMHtnEK7V6w9ieh1k3UutsJegSezpKPiGu3kAHdmRlU
yvho3guRfDSC7xjJsMrsgZbjGo/Aa7su0ZwcWY5XkCn2bEUwD11MT5bDQmGX+8wq3w1bSX3Gy7Vu
m/eVE2/H1DJ9t4p+Nk18nQrrjol+a/ZN6OYMwy229cBehDrcTk1f+nmVPyomGmGy/i1xEtOLO/YC
gZqN2jgPxAC5ZgSuwX5Qn2jVHXFnPKNb5D3Xxs7rswlqAFx/A0r4yPBu9hKmixA8Qo4Hta5oCwFt
01fznvu0G1/tJN6nfbwnY4lorSaPTSoGz06Z5feucqXV9LYteemVEb2KJyf3rBgIYpyve5oax4I7
myKjIdOALJ+6kOtAmlp826nRUyn4fQIa3lVXjjyoqiZ+4D3ePC7Hbu1pHa91WoB7QXezlaa1Hz2Z
tlMe7VPi3LCGQnw1ja2NNlTWbUshMo+7MV67SvQRdWr7QYv41mpSLaiJvemqLA2zLnod7PK9Gavh
qs2JOGA364Gpx6COJaayTlRHF17viua20ZXpGtKDWaAh9R65cbFmfQXocof3R57XrpeVxbSLpIBK
1rGHphDlOh35YyoitE8X60Gr2iuaulXYtpCuUSpjVcd6DHVrt/cttyWBo4lobdLq1Rj0wyR47fOM
/6BCb32jL5DqLA0QhLvjoa61HxOxn90YQStrJ3pf6u6ejibeRwk1fad1tmlM38VQHTud/+y77n1q
jYe47q5Y2lfgP8o2DlOv09b51WvjD9Rp6BvnDfP7DlhYKqx7Vjs/ea5PPiofaLXDJbWqa/AmDU7e
+COS2QA74j3SWvcVbUB1VDC6rwQep4mr32pGpq+quqz8EZdYmOlGE47NhCKQlR/jLFnXKXslueVD
Ro/6nZ5onqnTyssqyJhYBlKfZKhbDDi6jvXBRP+trfpuGR/HcnpiRnZsrXbTsfwQqdHGMJufBWVm
0Frct3s0kTLqYsqsTt31seJ4Sdl3YZYUgxeXpNgrCKG9KG03epVkG4BUR19x83sjjwbP6Cuwe+Ti
OKal7meifa3belr11MwCK6f1pi8xbUAb1XszYofE6OpVzogDpU38ILqjo33dJtdCMBvHHA13visc
9stUcOOM8G++1YrRz/vc9NNe7Q9dN72YNmi6rM6ElFJUgptLaEdGrWwPEnL9qu2QSJ+UaAxTbYw9
gAXwIJ/aasUbk3txFT1WRaZgLfQk7OIpTPKUBSruLMtVpkCZil1RiicHLKgbNa50j06s9IRp/iLd
BLYmh3YekG2dl8Nn+OOU/gIHXub1CkeVLlNuM0ajlWI5Oz3JE8+Jae1nldav2tT5yfL2QXAVb3FX
JNdAX4FdNW0fCXrarqBT3FRYWNW+Kx0xHDgkwD4G3o3PTV0RvxcVMDIoaK+jRr1zIcW2gi8utlFZ
/BwFAzjacGM0kpNxPYFY93EyTKxZnKnG4KlDD2JXRXQ/hjpXbuLKeB6I0a9yBT72fxUceW+lM8Cs
AZpppWu2o4qFd5TGAn1fu0WjYZBFZu4N5XgYSvTHtwg+TOxCPWHrz0Dw34qJ/6+R7kl0/G3k/P9j
TCzh6//xz7jzLCZ+/Sg+TmNo+f1/xsOW+TsQ/8iiOWgIl9oweJf9GQ+b2u+gg9bBvYh642fp9L/j
YRka/yP+1fTfNSTCbPSrIEOC5O6/E/6epZYAFEeFR8UnAtwFpZ7Zs5ekZTXELhl8ZHluKXpwb3Bt
IKEY0k0PvQ5LR3vVUv1gnlmCTQtvTpnwwKsAVYvTiFuvWl0DqdDgc3Q3telTZT6V7I8v8/2POP9r
XP9ZxPn6upUtd2iIA4AIGh0o8swe2ZHeDGIays6PDDUfYlw1eZ9eOerECXQSRhO4a6fJnVCvMMXh
EOcijYNWFazyqFY4LxV6yGOf6rEA3rU0OrKx08wZ9/BkpgUwv10bK/Tc9T9ajSRm5fUoWafbjMT9
9Grbg+N4EM4F6TUnLW3DoRBulfuWDXnx0MWFNS2M9wxZDjShboCtwcSLCmmzeTWSN8XQjMyGOq/v
rOsX0Pg/GBvZUmK64BeTvegFMBVLKLj5AxuvaxteGCyapgso47z2NLFoAFKXNH4BsKSX6pMZeRl4
ADNPx7tla9OUTwtv+rOKEGzKY6LL5KyKZ+PswZZHaq+S3G59yV5rbJTV8JmziMKl3Nw8aSYNEcuQ
YDAHc2rNzgaiibRKeqP11fax6Y7ctVcUt/14TBvwo6LH8fste3YsYA6xBBgSYAy7djYu080ipJzL
xu9wNkAKN5SIMUhU2Mm6lx/yz4TFSb7i6wm5sGNs9NxjfDpgMcguz44huqqMbmibxjeuu/2wdZ9B
moaCOfoQroZP4FZ5Wz5qr98P8qzWi0nFTYhHN7KegKm4M6uuPRaV0heNj3LQWl1JCBXbSKjR9Iim
I3/BGtzkSY4LRGlApiCJTAwLa0jk/v2SAGoMTbQI82s/Baf/CGuWQOacQt1+DF1AxCS+KbpOdy5M
Bwu2z8/Gqe3ZSBltjAxIq9qf3mU9EezHP6qdRMc0K517zR0gOblvLFZLLqwr7ALFSAAuRhfQHDpZ
O+5Up41d+yXk+Zw18ZtwCsE6f0uCaYeg5J85xe+He8HhnpqdTbUR52qjjjArRnTMRm/JcVzVe9n5
UUAVFLHQVX4l3VBvrhCKSMYTtpLVEuMVlOsLKdbFOZjNPUl5ydMOH0ZinhXJzLFC3XhlBhMYUDkI
121Iry71tJ/7i8/GcghCQQoLu21m1M147ihiqP0W5EPjqjS19hHPCeQIzGEslHXHow5kL0NfT/rW
EGMjFg7XvKiM3Y5Fdy0Lvb1Imc0v1rjN4qhuy9qPybtpPluL7bkXtvSJATkDX46T3YInw9FhAETl
b0ZI/OQ2e6xwY6IRuw3UoLktf4zPxlKm+twzno5LnvIvZiH16OTZCLPmunxASgz0wUSBxCsYZfmD
1E6zzKBwPPt1Cb6xMN45gzLVFBexCgwP9cGuGn9KX0zz0cqjJV8xB3p+rhyubxd5UFt21Z2OUImp
UukmDKkgVyt22do+iK1sw1zkp7jgEQlaPx3AghF9oj/x1FKpQ5VQFHIub23PCkEUUHmD7dUoo90T
8OZL2c6RecMjeJfEzjyKhe5TeQhO4zK4JgC0UFeVudvPdOyXtQTvonCFRWA/EVu8uD21q3yLkg24
1zwDgITv3dJZtyJmFsBgJBylNzSgRXI63gp3ENiP4AnGBv0Ckx7UBiB97JVFUsXqhhrEiwZUbpU0
7KA2YXWPVfxaqpNnKHcLH+XseH6yPyEBjvIiwrV5PDEhN2OL1p58cqvh7PSPw6aEkCL6NTHn0bsC
Yd2FkOI8vEddETE24mCZYYdbOB19AwxqySq8uFMQIBLgQoFq8c0b9wClHl8FL6q2dFbng9QlUgxB
GW4eNJyc3e+ZltpuUriFX+S/BssMjeQHtfmhQzqgVSsklOJNayK7nrYPg9F6Uw/OfGGFNC2WPsnc
HX9+EtnRI4NUgH5nF1Iam2NFK7Xwae3eVj0e7iNE+nIDf8Z9lEMGBRnjekK3LPMmU6wSzVzpcbUl
ERoIi3o9EtWPeLtWnSU9s0tzpKOxQXY3SFLnWWAZWzwqUB4sfD45wDPAd04s/H6zzY+5HPxXE/Ij
fDlmhJdDoRgwUaYOYvHG5+LGbYZgQJKpI5E/xbiR66V629m9Ozc782O60bYTnFzht3ngGj7x1Y9i
QMQlJdYzpFANX1lLrlHACZei9Yu2LcAwIesOFDTKSqdDLrqytEtzws6rDU+BFgdHdlqnPOzaF7us
PVUtfbvud+XAV67ahwbIZ3R78tpx2iSR41vxUs/yGQRLTsfXjzS7uGimKoLq2ILuffHLBAer8cfD
eBw2ZiD22lN95A+6J7ulF+Pe+Y0pm8tk5V0KDuB1Pz/3OJaRE5td4yPp4yAFB1E3qaIK0aHqIEMg
STZ3+/P7LXdhAfB2ARYW5DrAjVrzA2cJR0mSyUV29aC86E/QPLEUvxgO4JX81L618qfB9d0ndbOU
UTjf7aiZfaIfP9Mnc3b0qeU8oirhCBCarVjjwRRKCO6SmbPHC0qUX+3MOdFZwwwWtbAjOSUVD7zB
6ziM1va6CpPrpXByXplEVyWsEchjwocjYTSH/eRVRQkQidyPt8nRgmwUAAmegvWTgOZlSOLZw1ra
gz9SkS+BBhruqNMDhPonzwablAhCJOWNbBTsg8gvFkH8ZwC2uSX91FJiMIXFrlXiWoIghWdcxfj7
T0JENQSd7AYItt1yf9elbYIDYcl3EeAAc7+LAusQc0uTZumaoZ2mDWV/4hLw8ezWlcP7amfmfJ3c
7XHR66U/7tyX6C72QQ6+k/TSdoH5LLF2i87v7MDjSS0DR6lnAqqp+V4ZG8OZxJCBCXhP1hKqlr7g
HMLvtkFfYMNkAconS7HVPDzWpVFL8lug+oGYcubtHTKg8O/AqAl1n2KFQhVuWPB4gc5O9vBQr7+W
yHutW9bOOx8vwlc4ewKuC7QJzsdbjNrY60KJ4GvsF23PAL/HRb83r1vQh6VX5lV/taQJesZggqk9
sTnbtdaQijqHIA1ypdZLckzezB/6QV8bL1K/VjnWSPPd1WCNYdLJJYt81udDlhQDCN6lwOMFoII2
maQQxPEiRXnMSHuljea7mbULULEzdDcyQQBqID+DdJ4GnNJsVcH47uoMBIOebE/vj2ItsbRi2xyW
G8HOUJafttC0JxuhZcZ75nIqdM0mLWTaPLEiq+kaubYhaG4U7hVHSWptRx7b8L21i4/pnXiwdsi5
hkjm7JZTRRdnF70+cLO4xNDXceqSECTnZtmgQE2r1Cv6W1SIJnthapdszPxCoSaOo3Sw4YLUUisB
HXgsxP33t7D8HV/fV58z+mUcs9VrKEvzUtpITOb1IHeu0S78vYlz/4YdAsg6tJrQboDNOLPh9E2Z
U+SgsGp5oQIe+mdsEYvGy7J9LNC+lwXLfDoXd+ZXu7OIPpnMrhcIA7wICt8bDf096rZN0CUC5Yxl
kiZ5nL/MJBiQ5UsN9y/wSaiRWLO3kz126WSkOvHyvQQ7A829oWH6hKThhvrqQrfgbNnOjM2C1yRp
aV5yGHMGErBNl3bB0qJ9EvPMBwT2IwfYKeBuoL59usVpXSppYmXEa0xjfOeu5uJWGEsjuU7ZXRnf
OW4NdJCzHk3abYsu39iJcgVprns+GXd2yvFMcjnxmVkAWdDlR7PT/miKbOf0Y+E7HYu9PtVvK7yt
7agB6qfGlWM2V64FgueshcZuR9Nrrafh2Fp+V6kB0FJXIq1uC5H8ADNOvIoLVwtixz0agr6OBu8D
vYo2BHXzxB3jYCDjja2O0YqWarF19AiuXmEf4HOMVia1HyuwXvoaSCl89I/fQdqrQFVd3DJC6aHk
5L5KoFENqjsh0pBEdn5UBjNurkXZJmNYtlx3oT7KlYeogZzwiikKOrTNBvDTcXS7EIqZkK+aHD3U
x6TvMBlDhOtOh5Yq6sgO3ZM6j/9wIaR8X0S0WfXDAD3Abih3OWF8B+7CdEVUpmygQW4HGhLWPuUq
3Rij2r2nDFVvxazENbpQ+mtFzfU1oVGKwnQGLUAjNnnr6eMIeBguKWdFWpX6ljmSazt70lq1vcua
UQs6pynvMgtIRzKCjaZk+5IYXlqnBPXypkHHk0Hv4xoghFaJtMHPu57sXVpcpwhqC2viT1Urf1Dj
FXse60J9rxTNBm1qHZvtC42FO+yq2MwagfRbEgE91DdccWx4tLS2gCoQBMQM/qQUWv0zyZQ+aT2N
oac+9qe86CrFa3gRqxy7A7LZJGxznXeHYiggwurGVWbcMyDu8h/VxE3MreBufOMwVkMmFpqFiOr5
lCaeispFIEQm0IKdFQ6yzJOSIAzJ7XjMfNpaFf8RuUTEq6rRkvI1mqoa7zu0sWqBZisZWvQ03Dxb
io72Gt2xCNas0ossVTRPU28NcVBbMdSiYzJO7UNNLWCx0CpJTZTNxzQT6XDVU9D2VoFDAGLYt11l
Ca8kDPgLNU6s7qNpE6p5eh7HiofWLNYjA17mk7aOLcCengdWjuDLrOyWHfuUNVhmbk3IBPjI5VAd
spUVujN/6RQbPfJBWlaW5rpwEghIU0AEIsAD9Eov2mACKGIkmJ1RS81x8qht80lNPX2aKKgFJW9K
RbzS1hpyo/UlAYZNY2UcPyo9LUi1Rk6qcbuAdVmbF095xTMb+owGEcoffZJzB93fcgo3ABjVaJdp
Ogd8E4nIXaQKWwO7Sumc+iMGgO5qGAGa3fImr4tDlarQgUZKpjY26Jg3ka8dccqA466KPL3RM+Qn
UGylXffEjbp4153IQV7KaAHp0EEK+2J14DB7srTGKB+wFZBOUtqpqgIeu8kQKlkFdiVqFBYNsjwV
UM+zFLDashH9z1OOTmhIKGNi/Cxy7F2LtzDoksQYJBZDLFxBbHxstDfRqfpdoyngncUW25eTw3al
UQOKj33n07jX/DpqnyEirvhaP4mgSSvqxRDO3JA8Ez4kqfVAAb3VrRA2NIZEc4xHI8KuVaD9U0Kq
IteKyke8UQYVUOwfo1sgVEYIAg4GFwpamZh2A+JrzyaQ7Z5wrn0dC38wp3rwyq7XvaIx3ZBBPFzz
K50aIY7hwwj02xVWW79puybd2yO3vD5XVZ8Pfb6JgdDyRWq6AZbN8bRMDP7/Ie08diRHkjT8RASo
xZUiZGpR6kKUpNaaT78fq7GYDGYg2Tt76gG6Jy3c6cLc7Be+kZxjEUVtgH2go2w1GRPO3ki3HENO
KoAjqfwjk3TyPU3CgioMk8LWtKk8tXgwOiFVNKcpWt2J60BxctofdhbFyr6Qa9/RZ+iP+wIZb8ew
cvUcSEnuVtAeb9WqxyvDbGt77I2TL+m7IPPPklI3Tp71pyLsBTdI1E+VEN0qjXJaUIndHAV20/es
BYNdrTvB9NPQOm9SdScp+19KrOwMwHMgl9wsKI6oHu2zLvaqsj8Zheam3CRV9F2KSy606NuYF4It
J/Jz5nd7YD6IDM/7tgxcpJ68efRFe+rlcyYm+k0UlpUzFwB5h9ZJax7awfxi4HOO+mf9GWY9zd9g
pG2pVlBPisqJpfiYTb1HFQbYI2C+oDEiWyoBUUxDCu9ynikp9j/mHByXiXS5kNvxaLxQcnIEVTz0
U3Q0e2V2OThBTo3yS1t89w3JkQHWMr3nli3UaFnuqHnwWtQLxOq3kfSDE3Q9UCSjetT7KcZ0FhKw
4MvgmAYlA6KEYCkVGojkim98SwTjd6HondvPsn/T5pnFCZLwCI2iO2XA0nNpFdqtDrMi4jZx4z7P
3aQxarvtlGMFHVcAL+4Uddo5+qAXB93ohHNYhD7HQP690rMXBbl0Tv9hr+V16pHXPk+d6bUTCqrt
ED0kwRDvI1UrOLbT5wxck40Eygu2wckXoSk0j8OCKMOcP5CXCOdJD63bWQktQFJjtq9TDt2+9PGo
1MynWNG/8MCfgBogbjzq+1afH40q3xtz+aD00u9YZ3VGhchNnpcUuNXJd0o9fU2L7iUqYEqHdfvD
yPHinfoc35G+esir4S4q+p9dI4qerjetY2SZ5cSR9FWrQi82ihcBVfjaaMyjVoi8p0GtKONXSQMU
3ZoiSFg+NX55T3qbe2FhPTWa/BiHtQP/MtqJs44OSirI7ozsk13I6kvdLTSfOEuciDalM8tx8QCN
OLLBZUmu7LeCPeWy8aiJ02SLc37X1JbvzFnRuF0jpU9JQck6blM8m4QQewwl7PmgwZ8qaUK3UJPU
M6UMZV94NbbVFMo+CZRvsPHJwILyiR36jCmnnUc1YqqC7hgd97IuZLe9OshOHQYvUhz+kFHJlBRx
v6jl2KmQndTYPJhdeWiS7NbIgpNAkuMMuIM4VlAoXhToPzUpf5WaKnH6PMBKfNSok4GPuU8aS94N
k9gc9EC4qcPxlRQC6HTG/OpyVp+VsakelDg+Zab2AnxxL3e8CEUxsqsgeFAC8VvU9j/bLvUmc+b0
G49YA527uNy3VuPwF7xCbb7PJGiaVZArKE6T99BMouMQqrR8wkVOvGeP1tbD3AR/UYVooQc/JWHK
obZREJej1zgRf3YtZ4CAht6o6/d5qjyWavkVfvVtWyZnPB/u65TNkerUxgwRt8BJ2ffy8Dw33Ytv
CvdKmT4ABPrkx9PnuuaEi1sTmmCgfxt1rG/0kseLbvmgyNWvSiru04LkdtRFwRYok2RxXjh1UYGg
rdLnbhRA6InHuh3tKg4PvpWg7p/T2J8ibNjm5NAVaXNTBCpnRBeIx8qMmj32kV87xfii50brauN8
F6b977RLHvxxquy2HL4EwIRQe5g1u+aq2yVT9qD60k0xVw9Qx855XnyvDItqfTFoN/FsfWlD2vRd
dqfmFZ7lQum7YWS8RvX00Iocd40xgSrAhcIKOIBGMRydUdVnFBAMnH7kAQWSXG53pSQmthEpX+N4
Qs1JCB5EQbgdWhZpZeX1jp+V7SmFpvdZOOh23zTowcTyuDMteJ5DhdvB0NWBl+npi2qVL5wk5m7I
h9LN9AHhBRLLAXFVuTRhwOZTfCj8XN8LfRvcpaFCL4dF77Z1DX0UIwu7kiJeFFr5Ge2Ewp5EcJHZ
mLthpttN/iMLUyhg0/LSidQTzIXXKTVdLcYvWxI+JUKuOF2IOfdQSKndBtoPf+BpQa3sV5i3vWON
ynQACJ+6gazvhoF+h6wlJ+h95dduoBsJJMcCWw6QqB4iRzCF2O67YnotLRMjJpW8QS4QOMu1qcGx
oTqLBcwFDSrJQSik/OCn0k9T6o9iK7+OXfyMBOV0Mzagr2TB/6xlxtdxnD25Fz7r2fjUVvmtHnSG
40u0vZII619dupG19neEDzFZ32hPTfA9BavOXhoCD1go1q0If9mRKN0kU/NNbcEXp7hF2LxyuCSt
OnJhylG7DVIeAUVwVJv0T2cKIdYT5R98xA6+HiZOBQLfLkPlye/VL2mra3sc2Tw5je+N0ppsrTZQ
Wi4o9RpCexqsclcEcbX3o8Z3okn6WjZ6c25EqXIRMvwWz1G0tyzl3kywyQqEGpMVNb81hvlx7mfL
M6v2Jo6NX5We3xit9Gql/X1s+EdZms511v5WUjpeSJ6ICAyX937vH3TV9BQlemhr5aS0xg9r0O/F
KuvtUkmfJhm16QByzxHuha/ZGNy2KHzyprWjuoenCIn/SxBN3zrBwGo2Q3uBQeGv0Alu07UHjlTF
zoV0gntSQ91JxkNQt+dhDk6s3edU9p+UJtxraR4i6JE8a1xkrHj1zhKaO8Eaaw967PwohCAdek34
2o2UVIUonffNKClPrVVnp1bP6UREALh6DhI1LxCvnsBnZDAXcYbZI5R3iH3ruGQEtmImhsPD6Be+
X7s6402Um1bkISpifK+iCaHiflC8uZPgzydR541DxoFjaqzNaXwV+gz1z0x/Smn03Dc5Pft2NriI
SliMhfC9qtTvg6+5k2a8dn1yKzdyeU76EaB8NUeuPGmOVM5H0snjpKlnjPJeY6lW94rYvIC+1tyx
AkEJTXUXyvApNOQQbUnPdfTL2l2TRccoMq1PeSJywg+WiiSWUdeeUYJg6wxNcIt46F91ddTcPkIi
iAa+ODxHUaPdjaIY3gcwW86NmjfnEeB15CiV0dAHNEr6w+r0uZvj5JDEkfWz9HPhGeu5UbenMmt2
INCFnYwdnBY3PzV1RA8oly0n1/zXSAPsmQVUKbv0kIW8OHxhGnaZ0Ou2qgvfk9o6SVmkuAami3U+
3KLHDq21adl1vnyXdc2fqgVAH+Uns/cLe2ypMImNY+UxXixC/Shm+bEbQnsM6vlsZe2LOFenGEIA
ZnHAx0Ic+QzpE7W4J6Xg1V79NuRpx2XtiJwbS64oKec+7V3UfrwswtdN1EsIVGEF4KO6QXnVnog4
ZbtgGqA33KMf/VyihuJLp6GV7UFUHXXCIBzaVWMddd0bjdA15E+tQm4q8totGIpYWoXT6clIf9f4
LeVt4hYWILdAPBdh9lWSWGIK+JLitZYOcxfd+AmOtxLehUVX2jPQ2qLTPXmcnCidnLD2bc2YbosA
fe65PlUwhnsTRApgAqm7K4f6YSxnTHR+9RosAAlAn2i4clc+qjp8n1NXiV6opF6T/wnLU6lbx1bx
b8K4OmTWcKulwLNEyFlZBFMqgBkn7Ecux0z71I7Sk9RCE0Jlx8lD2bih1qjUdjlZKDIlsnTO9WB0
uj7mJRSJvgenz3TFNFXR4NH0T5NVCgd4rsWxEUA2QGfi/xZPn8zReKANfV+aVMi0bD5zM0cvWRI0
tqbGCFWKauVKA0tylPUn0Yf1OSpwg7L+wTSGUxPgyzP3/qcoT2dof4OdLdWGXphOY9M2LyJp/F6U
hB9WqJ6rkDtegB0mZf6TL+MmgbWSSL5EOp8+dpO52HsFcEOK2Djn6dTeVp0xOVJXfO1g54S9cYBo
wEow2wPodcqRsowZU5G/BDhrOXpQaaTTMsqaCvoZTbPnAfdQVYrjNynkLZybPHyj0BRJ2y9TIE7A
3GK3pZwedxpPKl9RSTQbsolcnXfIUSNaHHOKj5L8MkomZCIhHe8ondSt5/tiLNmaLDQWuYAJKzGh
ZqZxZUxwG0rpuwlClgdu+4S6FObGrctRbJs+z25AdoqGXkxjeKhVWj63h3Q7wUqxDkZoOFXGQ3DQ
70ZIE0Mq3YTwe2TlToqqI+8Rtge2ZOnOzwy3jwPE6OPxVleMQzaFqa2aw35q5AeYj43dDZI7WqY9
R71LLew0QPLL8Y5IqwkqTBi7Q8reTef5rJbBU1Hzt5L8RpSrE2LDMP/Uh4Tz0yLFy8TYU+UCCHUt
mV7sGxxAw2Ohhb47lPuka3ZxVPyeCsVt+0/a9DuJvmUKzj1jAx3lqWwemiw5Npr4I5TBVibxYRgm
0FXhay/Vd1yHiM7B1jR2gvCiF17TBYe0MJwp/TM08Fd/V/p3+lo8SWK0LKb7LD+ksemNsXWa0YYh
u6IcHDrFgFcVwuUjtryIcnhsQ3RHegH4lvIAg6S0ucp+FQNlebh50qHqhnM53o3pNxa2K8Wa1/oD
TUH59zRad2pqfWvFfYbKM1jnXTqUO6kFbM/mASIr7psoEu0yPiQTug/GHuRh6sRFdvLLsbM185Zd
5Mr10xxC0ZQzIIACL7ldBQGrkxrXauM9P3FWf8ryTmiq0xiKd9TxQHCPHtUG/qRua9X3Sqh/VGR2
avrZKNMbWZQhc7bAJArIsrCF+EHmSOYzRraefNb8n3oLVK3MCqeR2ExBYbixZdl5CmmUbCiWQgrk
cXKSha89cC4zfTG5a0O/e5Ql1PKN8tw31X6ao4dISA5SHLg5PK+RSkmqvVT8J8nwq8qil4giXjSB
zVv4mMG4z3G/cMww4dC6iQKvw+wLNRwSBO7ehINT6u6DVPOoJbqVedP3T1LFy3NvVOdRD8nzhd+C
8SefLR58t3l57M3ZyebAs7KXoBTIv/192wg7yvccVhVXdmvyCMn6fD4OEdUGv1MdSGR2MxbPytTu
KDPZacdrNtcd6kzukFR3RkK2XSKGWQvO6JveNKa3UUZGxn1SdkgRyuKnuPsJPcxRwlMzCtSYqIf5
9FONCPqT5qXN4BmWwTc1dnVtIWuDsDraqOLwYCbcPUCZiuac16MTC3/UNNtH8zHiLiCr4saSn0Iy
lRySJ3Y6LFrYdBYl8PHHlIpem4CBsWiMo0Xa6KJd9NS7p+iMRrNDieowL1qJ/Bkl6O1IEuxxzgJK
iXNlGz7PKMpFvtXepQpeERl41+Sclnp0lwlW9qBFRr3He8wkY+5TFzKqfqzSUXXwvBsEN+l08Zfq
07Y/GPo0PlAxTYO94v+Sg/gHF58u2R2uAD96Mpd9XxrVhn72+86SBdqSHjnIKFxe1zIPrdJhg5rT
EAyaB7FN3brQNrBma4wlzStCIBOARjHNJXHNPQnaORnjcVj6gfV4psRsS3QCHap4IIFONUqe/Q5P
gw34wQp9sI66FsMr014oh5iocvXLD36XBRp/SzG1ETf6nVdnkAY1fXdMFLBtueybUWIq4glJUVss
/uALhQCQtDGUqxFAFqnMHWiKNXJ8lpEdDsIOtnH3WaCdtBSrN9p/S3PvsvnHNzLAFIHNEoGor/rb
aWrEYYNQpq3f9sBDhlv14efsiDfb9K41SuqfD/Mm1DLaN9jD3iiVzM8AaeeRvVhFj58H8OIOHLPj
+BqRyX39eGxryaC/AYH5AnBF4gNS0KqxCZTBqnKL6YuPopOgk63CtpBRNVn0ewSARaE7DY7+a3Hj
VpTzNjTj+g6AzbpgGOB0rKW6A6zXmoCrG8yE6Pinxkk5qhRodPWB6iW+NrwKCtnb4jlcXTesGXg0
imFRnLmcadTYLYtSBBmI/GfIX4tm//HMXt1ib77kqtHf9+S0moC/SyUbFClSr260zzEWskJePH4c
ao0J+/sROaEWxUlwNvDJLseSTn0ZDnG/HCLlUQdRE0ynZm+6xR5RnuhV2qs7BCleCzKqLVzfCpex
hCamhg8T4BpEbFfTOHGq6RbsPtjZCO/IxQE/Sdev1I1z8loYzC7BfkPwokyxAhSkuEWWEi0p6krH
KvwyWK09j//FNEpvg6yABMMs5RBRCBLeaEhOUuKCe8SpL5x15GulP+Q0P5Q/IcneNjxyxWL4O49v
Y68+ocU7P55UYuN2TJswaDQnR7rRhmZ+G0v5zRgP+zKaKMQLp2zcQr4sf311wr0d+ZqsQWUxlcRl
5Np9jX2HeQyO082/AC9ufMY1gwKMK/tCJw78Q9levMxx4jaBn6l260mO8mpiQPB/RvgtYjicLSj+
GbAZWKar1VPnhpiKU6rZgSmgN07D+1AN6UNdqubvqG3aH53yUMuF+iuVrfhObOR63zR+6gh+ho6A
MB3qMhHdqKDq+fHOfTfvKE+zppHNh2WBy9Xqq+cSUSV0EDh90SI4LJqZy1bd2qTvzqIlDLtTJW2C
ObKG4wQtAhkULjSsgQFUasmun1CgaCgpW/6GRcdaoYu5xtGE0UBgWE6jNSs6COShHRoqwf636HtO
sfzRslH/A0FNSdN3p684eXvGY/RAzYZi6A6s02P4exMA/A6B9JflCr7K4nxXoUtfHonU1sPWKEvd
XuDGqqO4lOMyh1180ncYpG7N8BpftQwbtsh/4q3vUaMarLT+G090loUdnPKzsc+9fL+lHL4iZyyh
EGpG1RFP1L/6S5dDCw2JT5fHFBhK41UrTIESo7D3A/FTQ0sCd8RTMlkbC3XZIRcHBDFJgIGtof5u
Io26immpXV6H0H/KWZ2oFoTDPuIRc1BazG6Bl1g/Q7nWNlK798t2CUq9G/NhmWW12rZpLCT+qAi4
qyexWwORnfs7gSKFbEgbw3uXDCzDU0QDEwZDBz20uqzhkNC2K03q1PX3YP6s9VtXy5XleBFgGeqb
vC7UG5weEWyzhYO5Tw7BKXG6nbHwOf7FeffulF2NZj1vvmWMOScBDa8Xbf4jWF6eyxuJ/Rph/3cV
vp2y1WVZRb0qNw1BFgAzcIh0xw433AX1zrbOqZVtUzOWVfZuFb75TKvjki7PYv1IzDZw1ZN4G3gg
bgzH2qeHbc+Da9uMI4wCvm5BDl2fzX7RDPQlQqrRxvAQpuq9Mu+6UBto/0FaoDWSienvj6+Dq8sQ
mTUF1fAlK10tQ6GCPAdHQrP9wULO2zyk1Lc+DnF1I78JsVqIaVpAI4O6bwc9WjxzHfDUn8dncPco
2bTWXrOi/ccR15DXf1bKm5Cr5UilPmvynPLjAoouAru4+8c7svVoCeUebjT7TU/n6zMJfx19UC58
fZWWzkKJpfPASunhKjmT1+0pgAie+NyhF30gD054UyNZtDHUq9ucly6fjpeMvCa5JIXSRj4sYxtc
kQcwgFsAuvLJt+FQHrZA9dcn9k201aFMxh+Z6kQ0/7a6G5/xPUCd2n8GPYB6eel0n7fKBvL7fGW5
5P4zvmX8b44xlH2qmSaSxkNj8LT7ead6yTcu9YfxCIDOLQ/GnX+g/myLbnoK8BIcf3bnDhcB+VCf
ot3W73l/0MHaILETMdJYjDtWEyD3HckbKHw78HWUsuZKjIdbNAJj4zgCTtYPG5/3/fAVxBfgGoON
ktAhXe9PvdWGQeCSHwPP3Je78WAOJxBBCEj33uK0rDjjXjyE0I7iPVRyD2jkxk9YFu7lEXj5E1b7
F+vp3qL/pNv1T8jx/j7zyKAdESk4d1EfNWNnkxD3fi8RcpGEMXQmjYrA5Uc363KcOHqp+dpqiM7T
PYJuqZs+LxYRIyJqtAPv2v3W+/zat30bdbXUsrCtgwTFGTvUeHBRwDZxmo1C7+P5vDY2NFiQDuGY
R0tzFUWYlK7sSvRXlge0o8oUlMVG3wjy/iaBpoFVDy9kimDvnucWTdC81zsSNrputS47OeKFRf05
Cb6U2VNuqhuL5H3edBFvXd1LmzIpuoQ+6uIxP/t20+0L/76cvn88d1fOn8s4q4WRDk2U9QFxwhv1
pDr9ffa48CRhDL8oHOv+3eZS3BrZ6nPVjaWGqk5EDfFAYCE7tBOTM2UOz4/cxk3vGthbmPeM9rbz
9Fbs1ZUiGENv9SVfsZPNzhbkBr+SMgB0W1blTkmi/r/5ihhgYBa82G2st51gScGcyDykRF3cqXl/
1LHMc8w0+1WKYbER7NpuwxJo4TdQZUHW9XKPV6aIqVQEv2HOtGOJNGSFw+388vGCkZfPsz68qNLy
TDIgh+jrenoW4DDVBRxemo2gauSI3rAvftOp3FlfVC/yIDvjuSTcGsjLVLLTtc52vfHqZ/zPb1ir
KatSARFG5wwHGiLezIXQ1zaCIsEeBBh+H1mmbqg2XJta7guThz5nAKS/y6ktlRGfz4k1m0Q1ZPnv
JS0Sob/9eGq3giyjfnMxp5WapR1wAFtqihsx+Z206Gf2Pz8O8r46zTsaiQJUASDI0zBeDaVDorAL
Q6KANTnM2nHJOJAQ5dorKrK4YHY3Ai4nyHrBQAOH748AAzWMVUC/C+uhVjiejTwSB8dQZj9GUFEM
wGONgAjdAMS16ESjOvS4605K5uBxMMM7SvL+hyJlWynAtdUDCX9xBRSNRf34cp4zjae1FDc6kMP4
QY2Un2bb3SqVBng82KqkXPmmiIwY+DcQjjfpKm8GyDLL5iLdq+7roxbuM6BvqhOINNHBQsA/AcXr
LlzjRUBGaJD8tU0UfbuDiLlk7tDV/JltGthcuTAvftTq2dej0OnXBhhDAZQgZQhXA5Xz8Vd/P26E
ciAZLyAJkrR1Vler4RwDp6MM251MxG4RNdWjjc7eWl6ARwlBzMUVnZqG8a4xNYtJYlZTQQcsxR4H
ns9N2nj5UfWgN7lR45nP6Vnt6D9IXrLbstO7OsL/BLdWxal+Wg4KKCJALUgWOwhFwg9oKbuP5xE5
w/XugYypU5+Hh4fX1lrHT1LiqZolavNRkTrNgD6ZPyNogIV5AmmG3rVsdS9J2T6UmeZYiWSXNTVP
it4heBQ+a1QjrSv/iIzsxlBfJREp5s6uEDW2NFB3SNcaUbNrdH2nz/EtqIm7VAwCRy+H79aQHo22
2XhevX+74igHR3FxuuLSWy8M0C9NCESaZqJpnK2guRHrowr0JiPBaeXnj2dPfr/SIfMvyo68Humq
rNV2ZiHURu5fWnH6fC+a2X2PhwIAoeJMF+sextb8mI4y8quwbjy103ahqJyR70mAI4zMd2wBCmzy
r1gL/qpy9SEcjWMwBs8S7AXAeQgiGyCgDyzC6CHUrd8f//y1gQQLnFnCXhA9We5z6suXJ9UITYeu
SYp3UerMOxEOZqHazav1o3BMl1YNIABqzbFnueKTeTduKMhcmb3L8MvafHMhFdasD2qU4UJ2FPO9
hEWC6bR4Vt5ou4V8ypEFFw3E/ctSAsNHEmKDVx3hKB82S8Hv0+/Ln7JK3HglztRymInoE/SLY5Pa
1XfxU/8C0+lAztjsdEB7zzMijxB4tm6w5Y9f3mBUMJEVsKiEQ4JfPxlzcZ5AVAJYXurQCDbQ8OgP
va3a4i49CEdhY8+/v58Wxi3vYRV+AX31dYUsFuupqmHUtGaXZXYpROO3SleTA+w0ARZFpcT/59N6
yQk4YSyVNgb64pcfOo+6WMlA9tiS+DkqbjLzpyi9bqzl9+clRT/S0qXBiFfm2vXDHMVqkR0FXY5d
YPtQP3SvEfKgewM9wNmLddco/oWox/vjhqiUumUV2UVOnfUO6uQR7h+3agxgue0+KX22n+QbKf89
ils6bddGSDVVQ32CZ+i7rknbBnGIaCWJDpol88Ry8b/r7dZq3Iqy+lZcqiOkX6LonXaGXHAnpvGr
1kqPH3+v94sQdVpEUFgTyCCgM3G5JLIsTmAckiQ19U2vtI7VxS7e7SdD+/JxoLXsCofcRaR1vU2I
Zg2pUSKB3TuEWriLuuIVEEdoo/x9ECvjXq/M70mV/egQnv84+PX7QUF0bpHreld8MvXUb3WTSzws
Wk8Y613bdBtPhysJN3cQdx4H+V+Hx9VMyuMsC3Ga/4ONkFzQGLv63O2EfbYDqrXBo3//2QjGM4Ub
D9MXekuXn82sZJCvygDMJXjEjuYsycep25t5t7E8pPfL8DLQahkaddQEDdXZv13P/N44xy4gW1u/
D44szR3qkpk9f/34a20GXX7UmwtpFDWYh8voGk/aIYS4RBXuoPBQxVq8YoN4t62ac6VLcjnUZc7f
RJ1iNW1mn6gJCEcYAo4h3ehaZYvyI3YoD7H+ZOUnKaxxGNbtTIAYMg0bqe7VdcqFgEULcsxAbC5/
gt+EZT7O2DH0sgQRFAjjlqjFX/WDy0uOUb4JsbrsIx7NWg9C2h53gCF1r6zc5g7kIpc9rBfx+9C7
EB1weXWX/jYyLGp3rk/NS/9onELU9AKY7rftI5QP9bxVR7y+h978uNWy7nScWTKRH0crYFeUjmUs
qloejiU7afpK38j5eKW9h1TxtHg7G6vlnc5Gk+rLhLduUuErCiDziHM2/mvVXkVNdUm/0qchsi0D
3c+lAbj1E66ci5c/YbXYK2NoS6FlzOq+ugPlv0v2i6u7et7Ua7q6l9/M7mqBB1OkIynAYHkyhY7o
GDvtjFAv2knpnQj89l81OK8saX2R2VJ40yzgrdXweqGoytGAYiX33ylOg1zfUuNbCxYt78OLEKtx
qZlkpmhy/3Pyil7l5DIwlcSZhz8jziTggUasirNdIznZ8Ce9zaf9JqbgytzqFq1+lVcw+I31zg0n
WHpVxXYBG3ocUk+FOeMqGJ1hV3kSTiI+YD/+hQDelWfjRdjVbkZ/At2BGdTr0q9bzFwjeoQOL/59
v8czyft4u1y5dRaUHOkdJQ7Sn1WVQx2aLpMKGZyc6js+XKSchn9VoWI2bmSqa5G95ZsSikKKDJmQ
6tXqJKgLpGHawFzmE/5SRGHlT+hAvfRqL+spaHjKafYW1a2tvOvKer0IvDoRCitp0ATgQyrN+N1o
EnD2vHDdjyfy2g13EWW1K/JUCFsTQB6bPjQPJULyQYGE9XLYceAEjxn+KPpfS+/NpXp1gKBvARUs
wMl1pQFFukivM2YWDspZ7FUPeYWNr3dlM1BwIxlSl5SccurlNVakdR9YqGHZhZ7tdAOoeV3aQznu
NmbxHRCPRcJAFIMgi4D9apFEJnohZoDzC/6sN9phRMkve1naqZsX03Lxrm7Ni0irVYEKQa2Igr9c
TPlLh/Jb6SVE+u8QIZTRlmcoCvIajterpVG3zZhLg0ldtPkyV7BKs2c/2MiwrnygixirE9MXLDBm
E9QQsfqZz7eNUNsmpMuPP8/ylVdzdhFkdVpYaTtlU8tArFa6TYzF9ef3nB/FVjuU2V0X8T8xvvr/
xVyVPOELDwHHBpOn/oKo6U6krE2ISG8BE3B0Nb225ab3Pg56BVCGy4lGs536E2txjWsPrWiaGxTE
7DT+Vqeio8u9Uy0agdV8gFHpWahKlNSZJPU5TIWNab6St1Jup8gv0+GDKbuOLiG+KmZKvJQtGJ6x
mw/6X53y6EFzRPtfCGgu2+ryw9IiMbnm0LIDvmSttl0BPDIs5MGyxf28M1MbljvNBch61h4ahDP9
0DdeO1cqwMaiDcoDdZF5fdeVDdrJmCRhttjocNlE3a3yfKe4ySlzpCfzZ6Lk3mA8FcZT2938sys3
fYLfH5sXP2HdqC1N+hlDw09oPECD9aeg9G3Vmw8L4H9ObQlTt6C53VbZfL9VUWfCElpHsBSIzPq4
npa650J1sHUxea0s8x7jvdKOQxh7G6tYfv9ZEUIEG4lRDhXbNb3A7KxhbpHus/Os0uVXzfAR7+77
TLJ9WQk+KxFkHn2cMa1tx6D1Au7t+KwbQRO5gyXXsy0jNrZVGL82fEVcWgw0VxevTH70m0dZxFmY
tj2ua1LwpAuWbUgvZb5linvl2wJ1/0+QZWbeBBEbgDJKRZAZliQqX6h0b0zuFagt5vRM61JbVCBJ
ra7EKTaltBjheJq38qm/ic7WuYek7wnO7GLEyz//F04suuOtuaMvlu22stSr4+SgABwCSJP1fDnO
VBwGFEuSpWIFgCL7Ws4b5YKrXwurX9Sd0O4ER3YZAKuVRSMApmOfii9BI35Ki/5EPrVRa3mfhzKJ
b8KsbmOrVdJCMQnTWVoAhzn+FkX6jDhb9oVrbYsX9b4mfRltGfSb1QEpLvX9vgAa3Sh3yAPeYleV
un0VIO6PhBYWc6HXleanj7fj1alcSpo68KX3QBS/5fidU8bYmGx369Rmv63u28cxrlxcDM3ENooS
NK2TdQKVU8k1ZZ8gCAY9ZEBdmx1v3Rbt3u23ypU2A8FwM8LQlh4NF+blPMrN3DSBgCTQol6N8WLg
wsuvfuPGqaqu6QKzORY79GxVO3mOKbof/C/pQT8niRPvt9Ap7+vFyCfBpGKAlCVpX17+Fk2d5SQL
I8tWMsFLEBFGNGgWYldKRjpw1kZ7+Epdw1ya8CY6+DwR392YxiTr5biw3cVTdDA+hxjzgHZ3FS/b
5fvu8PFXfb/LCWZQe2ebyxoNhsuxdbRyijyljTH7aWb3MPXxrfQT7+Mofz/XZRZw0apZhxmMUOtT
n66R8eyP9nCKoc2iV0oW8EXqbX1JC1DvQaJ8np3Sbj/Fd9DI8xlzsL/i0LmzVUm5Nu63XbRVp1bu
4qFEd89H+iRyhvbnYM4bD45l5tZDRixVA1RB6fWdi5wK5Be3UHjQqRmhTIBw1GweetQDVax6RSt0
DKROoj8fT/S1YZloXVJdANH/ztsiFn1NtXyfoBjddtKN2G09tt8fpzSiWJRAmXlwvwNKTG0wyeNf
qTNUNYLFDNe6M6zHUu+3HoZbkZZ//+YoRegRE8s8QvkCYcHFmoTzwMaZOIga9+NZe398mrjEccuR
NnLcrAEZcTH14mTFLAaUAPv8T5qjZqVp+4+jvD9GaARxnwOTglcH9vxyPEJWB/DO2dc5ChheNKNg
oysj+qRDQf8piilcdBsl4isDI8+nCiPqpIXvBJyjotTFqGENmkoBC91EmeQ2N6X2VtW6cuM1daUK
g8qhSYqJtQzawOusRUpzbRAFBTEDB+NNfB1CF1WkhGzFcMRdZx7CQ3qgHhTttvLtK/gzTksiLxq+
HNLrXEWoLT23VJQoF3g22lGIULZkgYNd/g93Z7YbR5Kl6VdJ1L1n+740uhoYX2JhRHAVKVE3DpKi
fN93H8y7z+fKrEwxGM3oTMzFzFQCBUgUw8LMzY/ZOedf3KU5W10sOvpjYE/jig55slF7gNuCqwj2
ubPi5CpQgqJ1tJjawF8+esrBGKsINC2rIK0WPG3o6pozKttxcuW7YkvysZlEhBFWU/E3To6l/PXH
2Et0+OmNkfK0HCLMjGzd9zQs+sAG+K7hNNMKwiECYJtzVeJT+4sIBwiW0wO49tGF28rqGA1aBpSG
72amgJYW7ER5+vi9OXUgMq0/Rzm6cUuFYvjzwCjptt2KryGwAvCMTvUNhoFTnLku/qhLHsVtoNAU
LRdpe1LlozlpbQip0BhB18K5BYyqrKoLWDZUFaNNtf5BNaN22mzQdxbPLuiJWh+qBD+NfjxXZPmU
2l9Gz7wQiSX8URbPAoyexXE1Ixvq/WaWcHbfLh/80bSP9m0x9lUnRRMIf24deBIdSuWq9Iptyn4N
+032Nw5gup94tookOvq7ylXqD4FoxL1vVwYYJb1xgvxcE/lUwP15iKMDJCvHyNcyhsi+T1D3+m/d
a7Y2nMGlK3dd7RHKpvp3XsD/xBmMsATUVHwGqWkeR4AqL+ELpoi6KHN7N8XFU9HIZ1Kn91kGu4Tq
DXBXEGVYOb190c1mNmKkkzCIFAoMliG8U1lHAaRE175PDBwu9Phaqtq/cZzoxlK7MijqvMvYUrNI
qh4ijK0V8WVex7JdCenrFJrfPn7jT4UVhoGPAfV9YXm+nV5dmrPeINVq54V178uLxHGEWO45POLJ
wMJMqGwvh+S7FoWgxrLV6AaBZW/iA5Z4wUXptQ/LG3beTOEEqh6wHlU/MohTpJZKnecU42/fHvVn
CUnTi0UUhEK+mycXuXQjrmQXZdX1X19KmJ3cNyDtLnonb5dSzAO/9PkfAi/BTRQEX0Jd86IwXn08
zImi2zI5hGgg7FB9etftiYIJ/0Wd8HHTmI5OU7wqX008JjfNWnBaZG3svDJXaEfSLHEWq6VzEezU
pjGNxeOJJwmX9WimcqCNKoKJvl3MyN9ImYU8Wxnumvqcidqpl8+EcE7xi1bTO/iuUk95rou836GZ
bHPrdqpWCUgzoUJFDeVaQ3j4eG1PxRMA/It7DogRrqdvH2FXLjo6crpc4pTLtgv2mRWcgbyc6CsD
LhPpvihgSgEXHkX/WvJLFJQp9mRzH7lQZoLFpDlfGXGeumWvPo1pnd7ImHV8GyKtuQ579BA/nuaJ
aM1LSMoClB772eMdhBbCOIsB1zbypYXsUdWbpGwtFwA8+MIofDQG8a8nv6jLYJhMJD1RL0zjqW/1
kDrb1MXPU5LcEkDPDHFis5BU4zsGK4KZqUe3iTmUwhabF9NOSVtoNBQiLwK86us465EaL4RwJ2Ut
MF49LFXpzJKe2Dm89aT1pPgnKjZRRRtMEGlERZaKrujcXiljdG7rLDM4ujhQEOI44OFBZzlOnnQc
5gp/oK+WInVQ34V00FPKFemmPpwLZqdC6JuxltX+6YLb4g2IjiRjqWtthXR+8XXqrqzb0hvcBejs
ISeTAkj1Pt6ZJyILVDITKR2M3ICEHZ22gYJ9RiwuauZ1vzPH5qCNCHWJfnxuKU9tFhnzd7DrcPI5
Zt9OL5S0OI9k2gYV/jFpaffXxuecFUU7jFtL9pj0jrmq1+lBvdTcvzHHn4Y+uitZBfLCHZg8mAYY
cTQGfhClQJpUNoiO/42hwOgjDcStnlLX21lamZyKs0pHqBfCFH8UOcqTXZjUqCYPYaGfM3k59RKQ
niBzBTmJyHJ0LiTVlExRSklE00d3kcKbjS8fT2hZm+M3gLAJzQoYK9M62h8F7hcR6Tdrl+utPWm+
5aZtJjtm4re2bLZn0rxTE0IBDSFSQF9Ue48mVGaROic6LTxDlUZUJhM/fPFrMZj+RvQghV1ebSpl
78qeshZpQkapCbleFXu4Mr1Vc+nTx0t36tVCwWVJ7wDcvrtRTnKtj32qUX5UAc/1yeBVidTYBg6o
Hw904hnRCvyRWXFBeEf6bzWrnlPc/GwVJXknb8LCzdvGBNbcXspl8tcfEcwm+UcvjkrPcdOzHsd+
DCS2uCrEF5qWuya2kx9P6EQnl+IitTgF9tlicHX0GvWSEZRKTA6Qq5Q0YlBaN227tqLAsWI0QOOD
ET7PorXzdc9XMXqHu3dmg5wIV+gZLPQt9uJ7ezBpjEjvlgIdQUJ02rZCG0ZF5jOchotIUb6WXXOh
+tHqzMRP7BmKqjxDJMXIsY7ZIsWQ6oWBiiCHQLAZok0f2kLjzM/BGnFit/8KWncS/hsEwxMNELzM
fxpYfhu4zCERCowlKBrBkqu+LoX5hdCof/5bykbLWPjNcWtYoDFHL3k9VnFShTNCbXukt+xySz1N
ehY8uJWYQQaiGyor4Sy+8OTSoneDWSydJCRh3s5QVAujDPMJF8/KeJ6m6iqK8xupyb5+/AhPvIzk
/CQKJHknAMli7HOcKkzO0AL1squF6toSvuBt1d7WVhq+fDzaKcYMl68Fv6RxD0JU4O2sAhmD9jxh
OMxJxvvkUr9J0x+kDcmuHGTwNEc5GDcj8p2Liej5ZtaJgE1vBfqGTlHgfaNzKLRWDMJasMskOEx5
ci3n1RnQwzKFoyPozRDLV/jpYqQGbRxMLCTvhL9WNv2m9nAnPMvdP/XglEWiiH1J4nNMXVZrrKM7
Q/A5uoOruBRQJ4Xcq9QAu8Vz8W15m46nBAZ0SQjwzn13zI1m6McdUkHIm+57XXKL5CbRnwo8bKdH
CTuzKIttZVJWvbgW4uLc6Kee2U+jH8tMTfUU0yFm9C+It3o4Va0Lp+2hEAqHxezO6DfnsIQn3j0U
k/+Y77ET3dgXvmAOEW5gZrDLtfjS8ptHM5PPHISnJqbCusXwdamNHV9WKqzM9FzCTaWO7vEL4cx9
PvO6nXpwP49wdElP5FybzZIRzIPy8lv+/8LlaDFYDiGLfTzaiemQipNXAVFAmOW4Aj0VsqCVgubb
k5J4SffYq8GZBTsVPt4McRT2feh/tZxS2mi4lTfKwU++KcOlhhSvq2+zbXHtd7u88Opoo6WYhWz6
A6KrZ6Z5YnO8+Q7K2/fbLIHgpD7foRc1V0+Q9g2eBrxMPl7ME+DopbBBbY9eypKIHN1kx3r2w9hi
NReE8KI3Oc6TnUmCF7/Mm7a46J3ek93sSpq/TMPDSJKQdm4wPJwliJ9+rH9+kaM9BJYBib6eL4I8
dX5Vof7s4ItT3X4831P55Jv5Hp0MYLCbTOxYVhwXVolXHfJoJT8iQemILtg0pI/pZ5yDiJycm4a8
DV0TkRh6tMiTHFR9MFqUpa32yi8sLwvSMw/y1OUQO9I/xzhav0r3taq1GGPZszl6oZW0irTrxYIY
wMZabS+1bvvxYi5f+yhevxnyaC0jv168lqk0JsJ+TvLLIqov0hqnilR0tejbx4Odfik1iJAibqto
AR7dVBqp0qY2onTbXbT7zJM+G7dxiAykh5q3G270DXwQxa7X8b2yLa7O9b1OnIMGkCienwSg+B06
ZbCQffElzsF5kJwcKkwTy58iJLXDST2TSpy6dTIWNGVZXOQC3p25KQo+SBPhciI7Ou2gAv3XfuIa
2DrJWT/lU/0nLmUyzf1FmQ/p3reBhnyiikeT0nucjSNi44WW2H2XpiuqPMV6SBJrGyeKsRMUXCxD
HDfdfsyDFf5W0mpo0pchz+TXuRQGJ0v0/sxanIqCFJfpGxnQ896hGzotMWZdR/hm0L5ULYi4WPC0
s2z0Uw8XJ9jlKEZU9F33ITBzKVQzWnCi9Kk3b0eJQCjWq1x7/HgPnxwH5VJYgEuz+DgOzAGZrz7g
7FGlibHxswJLP2b0AG5XuJ1LZOg/Hu9Uu4O9usBDEaF7L3yHgVeipikNiCjEm03w3abL78Yhv1XC
VPICf7rKO/EF2XzJQWBg8XGU7/3Asj/+GqceIlh1mCFUJhdq7Nsd5quZOvcB5fNOSILP7PgGoymR
dpxYimeO7pNDgQJGWIDb6jvS9IDRRqBo/UKV723M1RxUvXp1Wn08oVPx3PpzlGPRB6iHsZhXjJJI
QS3ajVFEqGiNelufWbkTG4YLG9BelU1jvns3a39KEMsEem81Yb5Xp/qmS2rDiyrZK6r2jPDMqcEk
AH3cqbgKvKvSCYHZKHkCpGJUutnt01q8sOj43c6q1XS4JdfpmYd1YhmRlyXEKRCLrXfk4tJIBNS8
u6VteilItZsblfvxgzp1vYFiYpqQ2hdl6+NifKmWmaqWYLEHR+NmGuju9DreVQTUZJFFlmBv2jU8
DcE1EVDoPp9rUZ06lt98gaOrpFqL3WA2fAHpylzn1xVUdyQS7rLtknhOu3NyJCcKNCbnBv+ZigVQ
+yiYa6Fghhhecb2JzWAfa6XvdHhKYlCu6PspLpuNyi7dJqk8eh8v9alYYy6yxMDQiaDvSNRNyJk9
5MxU2MwrRARhDiprY73QBs+zcU/uVYqUhoanEN2wo5ASZoIuCSqHVmuYXqi/Tn3iJJSkarqOH8/r
xCXHpN5lgH4Ft0wv4G3wMnBiVgph4h5eFMZaDMRLSyoPQVG26PcUBm5053SXl2f05lpFzxZomgUK
WwNv92NL/ZTZC8psZVkyGrZpCqIbK7aSzroXN6LxJYGhsuqDTLnC6LHGwnaqzrXI30XQH6OjcIuD
wIkacBDPqRxanWEPXZyvBgG/mqou85VkFNb246V930JexgKnhlIvPHXtWF0gisckQYbJsNWvGMtN
mbuIiyRrXJAc7aL+bt2Xm85V6X8Mz+I5yP3Jef459rHeAE4kaW8VjF0pAq15emZYIwJo6uXpnK/F
u826TJN2HNVbZSFvH6VykTmSdguDAQxA3jRRvJXl9FtVyihNnUsD3u3WZSj26w+hbK5Ly89/2jvB
PMRi1TCrJGFFRXn+KmDaa5vaeNm02U08NN/OPMMlgL3brfR0KN8tZ9RxbbYNmzS0IIsBxBMdZQUK
wBl3BpxsxYtvzhHtTr4aPw12FE1lNWIXdrwaqfIQIaJFqdqbwsxRzMLGfgV5CtGOo/lMKv4uqC6L
+tOoR8/PoNwgjAKjDjpSJaq4LbV2O3TIoWvtt6RU73Hv8j5e1lO701ro0DJac3SYjuL4FKMXaFSz
YSt6u4v96Es7ia/VoJ45gU8OsyAAOCAp8R1vl242A1UksIA9S9yxjD4hke8lcvRXbxYsIBHlj2GO
ctMgs8pAmJgNsiUrZB+/4Rn6DZvR67bAK/7jlTv1BrD96S4Z3CjeHUM6B76eYBtst1INdD/CgMdP
roe2WGHYta+ls2zW9yUFVHSJ1D+gGhp9kWWRf3rnSmTy88Rie6gc8MZVv1+cJtrPyOg9zJ4agn49
Vzh8nwsfDblEnJ+GjK1ZU2adIYPUNte17tEC74HdBpENbrD20HV36tfe8KB5XxSu2J5XyX+/zgig
cqPnlkFS/g6AqxsNNTqqHbawa1BdU1BmTsXVUl8XvAYPKMAHmyl0qXm45fpcNv5+cCK3BeKOV8RQ
32UUURvkGr7Xhp2VSn8ViCXWhpNvrEDOBE99p6WrBvvHM5fJ9y+LDpxqKTmCfOAyefScrQJ1mmJY
iBMciHvkE/F1FcN0h2Vg/dtQ//Yy/nvwWlz/Fj+b//wP/vxSlFMdBWF79Mf/PEQvddEU39v/WH7t
j3/29pf+86p8ze/a+vW1PTyVx//yzS/y+b+P7z61T2/+4OVt1GKo+FpPt69Nl7Y/BuGbLv/yv/vD
X15/fMqnqXz95z9eii5vl0/DFj3/x+8/2n775z9UahoEs3/7eYTff3z5lPGb6yJ9yn/ZvP5Ykl/u
uudvUYNd5Et74lNen5r2n/9QtF8hQIDGgAC60FCG19//lj0CJXRJLtAo1XhH8qJuQ35B+XUhMywA
lgXtiwnCP35piu7Hj+Rf4eqSMdDe5LP+9S3fPLE/n+AveZddFxFt43/+gyzm6GSk80MvnXjA/7Nv
jk/GqKyERQxTdEJNxxuVdiz+nCK6ry3egkOb2FUHQD1Kayo84nQ1RmXsdrVxbwb6jaxgK2f53dda
yVxSr2/C3NwmlYFDg689d3W2t3o1c8c4UuBNd580QVDXUi71gHLkaNzMcx3amKH2L2XfN7Etz7J0
P+IOtda0Kr/UhEK76JWuuR9DkgURI++HpLGyFNg6tpCD1iHRGdTcPUtVQ/ImsAaY7ZoRXs11NHrt
jMki5dmhvFfjtL7V+sjAgQT1JDBkgvi9jdHQK1Il79y6MqrQMaXZupJSyuj9osOR5pXXlcBd0rT7
1AXK4nk41asqH6pHEibpURUHLHdFqbtoenXeiUryKcCvWSrLS9yG91OgXKemWNqRH2/SXkWOqt+l
CW4rEzpiFcD/TkeNr91MknlIk/Exq7INyNKNEXXSJh0CEydTX73Us2awBUF/7NP4jlbXDZUQOvjy
dO0DnnSVUstRyMbLsIx1tOaUHiFEW/KD8qVRZs2NNaoqklo2W0nOk4eSi4LbzENnAzyoV/g2fB1V
7Cn9qbxrgkncDH0m7DV0jSWluysU7VLt8I8FmalG87WVRF8EeU4WG+07SZt8b+axBLYQaF8A6uB5
P44YrWNeUOSJxt7o143YQAIl0jmzAauEb5KsuMiWu3jwy1tDxpjeivzwoKiT6kSiOjtG1ZBWtMEV
yNRFjTPABretfm84/aXo9f9aXFr4MtC2gLr916HpU5c//4Ko4FP+rfk5Gv35u78FJE37FdAm9lb0
p8DHAcX9V1DiJxLXc0CzMMToxy3izL8HJVn/VaZUp5pIVFIxII79HpKWHyAOsEjJAacFFar+lbAE
SONtWIINznnJOJh5ifAtj1X+WlWrwQUGmqvclfW2wPb2Gg8Os3bSAWbzBVi0Dr562rgNEDvyoe4i
KzxdWUVqtU6wGg8c9WZxRND2C9Ml9R0E+5zak1fdSn9ECrPpqR3BB9KddoX1KPTldIVOUoqvvN3l
Hc7hthTBrIjx2nXmFlkadFsg6iCqBXEHcPvSQAS8GG3Um84TUkSX8LV1VTa/F90Euyz1hLs2W9Uh
ib+XXcpOU+PiiRIq2oG2+pDd4DiHNqP80ACM2WHVOnE34R2+8116E1dwZNzCsW6Xb0YcUjbJrvve
7iPMqLeiF3+ZV7ML3jDyfDeul1muBGe6jiwXacn7fIsmVr5KNpku2MOmPZjecDOiHH5TD0Dz7UJy
Ut0pBAcbPuBN41otwNddxF6KOFV40d8uVIQsWk+4Sm9LJ7yJngc0PQXIOmHuZJeq090043aiqGGt
mvjS8OO1+NoV3pjbeHPiDbFCL4ImzyVEn61Mq6dcTVhe7+RH1iUG+POj92Os8Ph0tF3ympf2dC9f
RLtyqzrNGknT5nb+zMowHEZ9gUeQPORcku+qQ3AoLhqURS2Uc9udqTvmWnaMzwXgKafF1aveWZi0
DCswOOvgAlyd1tr1XvRIvJbPEbcBdry7MNgjj/VDq2bCmhd2aV7Zmeb6ybTONMmeY2SWnG5coVTb
hngwX0+SW2Z2iA7TFnMpIuym3gi36ff8qd2l32N2T7Q31gZKtlCQzX2AetOYut0jIjjSbeNCkNlH
X7XLcJU5/gojA4wG+2d5270sPrrJCkXltfU0rBY/G8pDlLnLXfpQAv0o7oTD+FQ+6KvyqXP11aR9
M/1DkOyTa8ykv+Qb4aZVbnR2wOToi5EawqZfJAy+oicZXU75osQOuHbj7xD7ED+46x6j+0X6PPzc
pE4k2/p+ge9Ue4VaHxuBa2LROfj4ydsqWJuSG/gXwoOBPy6GyVfo7Qd2tu0dwjSVkEttveDmjbXs
Ti8cFVcSTrT74hCta4QyE6qI4heASfM6MDGgt6XMbb7Ft9OL8MQRJj52Lxn/ZHQmN7xsPlmH9HZx
7lgKgxnwbvUTr7gjPVTChXKLRGX2qd4ZNz+0W7fqxlir2yzcqNfqgurNbCCOWNEOVez0032V7qkG
5/1etTZYXCfIrqKHPq0Qza+R/Gu3WeTJsgv6cl7HV+p1na0Xgq+GhUb2jGV7d5ffagN5gbkCYqi5
6peg51H0N4lrPeIlnOToopRuGjnNSrtoHf1zs6npTY9X+iZaCaUt7MdVcUnCIT2KhiMXeMzVbg2o
R3eVl/LFJA9Tt+ngyfmX1KPyuE5HJyi3eeLVOWs5j56uH2CXlOgpOfIBE97Y8lBMjjfxhXWBDNjn
ysCSo9otRm7yVzF2oJg3O9nm4X9WN1jZimiY0wcEs1uJtrVvQhuWtjM5Y8YnDs7o0rabnBZ5uGbH
rNzUWxBGg+52u5id64TXxW5xXWk/1XvFlTU77L36C3yrZMLu3q7ii4DH/Y2RJSy8W1d4LHz2z0We
O/k2fpzvJPMhPEQPUmE33xH4n9yu/BxZ1+V0LccbekoPbWSH6q1Md9LEuMW4V6eDKW8FubKHXeqF
3lSt28emtbtg6XdHtL/vqOD8dDb+fiF+cwE+StJ+P2joLIKUpQulctb9nKSac6y04xzxiG/MtWBL
brdGyIKXVUHBrojWCKN4KYGxCs+QlqTlk3+qSS0jQ0ulZAM+neKJuRyBP6XHZoGke1v1qkupDf82
2vzrBaQuHJCZo0NsXJ8r85N5nhnyaLJN2tG0tTrVXaQJ6+v8Snopok/jqswcqJnyQb8Nt12GV4L8
3ZVg+SkHCTATJYPwOqZ2tQ/XPGc20Q1/M64VzkLIydNTGS0eSzx3zOKvSwfveVSeO0e9mLfFWmQL
3vqD25prK8RwmigDk+NegW0/eJyIA3L+OZvLSXb+hBiG0+/LVXChesv7tEiQAqXiiM6KNV8Lt9gU
p3YiNcKPvBquFjvRDSdP9zS8dqYL1DPeThMK65zFD4urOx0VjhQHWa3Wla+mx2iBjyyKdr1XpTi/
c9wsXFQ9pZgrXs1oDfAYrth0K3OvGbbFi3VTPs+fK3ymsWznYMPcb7dgLNPvQesW/SaQV/LyVTiA
v8XqNkaDYvxxskl2eFfdJ3gkLT3h1+G2Wg+DrfgOB9PN/CnmYtJeS5vQNTxErFbhd3KFftzHhZt1
aEmYd/WOAHgx3y7izTJeS5v0MtrPl0tzZnTKh/x5Lp0pe1LzvYU3CAIsAD8PhrqO8cfmCHEMSmYA
0gK73mLbQwB4bi+ytbgdcTAzvk6PNbxNad1XfMNFBcj8pKJMmiOLHe/Ci2qTXghut++/qy5G3P3C
bfXEFQCUhxgQ/uy1E9ipxWdKWDXYo9wu1wfjLvs8YXFuulbvFM9mepBdcdOvozvhRnEWISf2e7uG
82tXnA38en0wsdsR9wMH6OgIa/VF8mIE8iSM6amp4wz/Zdhn7rQLd7DQ7pffLJ103dzRDIMkuYAN
CgysaZ3hQ7DOD+2jte2uA0AAcNZ60eu2qOoPy7G5GWcHd1rX9yj70O/pduW9jxI/hz8uRvV9XTv+
9ULZKC+5PbaE+9jTY2fx0uqxFmdDC5+iK9mNb1gWwCqp013oF92mXQVXurewTJTtwt5Gst6ztn7j
6PGjNn8a4Uhsf5P7FrbqF5HpA1HIrheMluiqO8Gd1gPeYI/GFi2GlXwZb/MX7Xd1oL+U7fz/WatB
XBHwKg0aEhMUWX7DJP/X6dH/vPXuvNsHz/1fv3ymBPNa57/cUdp6+jlVOvmRf5RxYBMBroHlQK0Y
7eJ/ZU0UeBaXEiD82LD9qPP8kTVRyqGihDHowo1QcBT4M29S5F+hz1EAsigTGj+qPH+hnINq1tsI
f2otfj5U6rZT6jSrJSfIaK3QaNwEkh56SaSJN4OpfC4tP3IsObvXUuEmVvsHv+PED6Rto6nxhaiE
iV13+TqttUt4d7ah8J5YzWVSNelX0xx9p4edamcTuB9ZDuR1PwIzlyPJTooSJYdc8scVvY3v06hE
eAn39d3ciGhdwqu28xF4UJrdDqVR2hmYrJuunRLH6At1m0j15Ti2l4qebqa0eJiG3B0sK+Tts6Iu
pK9ZV7e1HKK8PaLMEnXRuJ4GysipIY2OlMerYjS4O3WHJjPVldXnnxMcNhfLlMnRTK4aQtd7TT0q
dlhHlxV0AKnU12KIsKMm1o5SoSbLb1xC6r+ci+ihtaKbWJD2CO9wD5PXtTah2J803V7rSUN7TRlc
My6RgpFjCkiGtfZ9HSRpg+GgUmbfoWH5Th3EEqYp8j7r5v00i6OrLESErMfQaRDF1yZMnxoTDRZ8
gpF9UIXEMcdaW+EDGdlI44Q4PmmdJxlTsM9LbfQkEFZhk+wGqbKcqB7uQGA9d3IwryHrja91U32f
Osk2IS05VHQlpwry3ThMt1i3viSZyk1NtTC0Ma7yKP3eTfVshz5X1tpHqjPPCjuUBn83VtFGn4tV
0KWiasdxaiCaIQ6Z0wRtswVA1dixLo62FondOq+TzCnGML7uRnNeF41k3A3Ss64H/ifEe8iRzTxj
XCNpPTEd59huooAVBN7olahniHZbD8N1U2iyq1uZtA6kvDhkJbMw0pdWDoxVkGTzKjGM8LGuxnyn
zMN8Iam5bcwosPeaFsKRbpsVWVARi3YppxvLyK5Mrb5tzGCVG4M3jeFqFhfAn84FuF7nQsihGlq3
SMfvxIYbl/xdGHBlUeDE1AFWVPNlKuvbuG8OpRWtdCU+1GGz60bZU2kbDHJ1WWLRMZrpOu/SnZ5T
diCbTnUyWTFm6ysk1kky3XXAbqh2TitfbGy1CH6Thfg/E9eXT/mjJP9/R2Wd+vZ/HZv/R/r8lL8N
xfz73wKvLP0qQq2hTK0hILhUvv8VeCXrV4xHgB2hpgbyYSkl/V6tUqmTU1JfNF/QNH4bd61f+SsF
5AIIRiDaSLf8lbh7dLGGhQk2ALQciAiJatoxyXtKu3HQNT9wlDTc0QB+FfN2n07mYZ6yjZwYe0XJ
rgXK1ZqWgfhCzqdLole/gkIQ6c+tCte3nvbxIoQvJrljjTT6jULfW9HDoOhf8jQlW2NLOeQqZ0gv
WA6/645bogm1mfKdzDTA/b3NROZkHK3aT0NU6LJHNVD2pTUHttGCz5k2Q64cgkHy3SHol5Q6C4Ho
UwwR0D4T/FdhSpOLqk9CW4dPNs7CVdUFN0Yee7k4vPoQl/3JcOJkLm08wbnnFFpp87iQhm+SB7Py
1YsWuKxmBK1Tt7FbiaabF/m9FS/Hj5kTenrxJRT0at1UlM4mybiEKnCgl/tMr7hwFDUBSJeoZI19
he5b2n4NdXDZgjWVdi0IEWljjWDpUCmSOwsm5eY0udXHpvCsBNHp0s/XRdDjFlPpIxyx687keKrC
0XSbOP5WSTIVwYH3vtSoaWQmFT4/jh1RKrYxFvb2hLbNXrfKryJmJFMdrmj7caQaXObLBB6p2uuX
U8DaVIk1u35cHPo540QukZ/0jVZ2hGc5yTlRurxhUcnce6YZ9p3pCYF/p6bFZTrV5W1BVJzV+nac
FBdDPqpKvQwjcYrdQF6SfVrKbhxWmTNpFaqiaX2HH064ETRpDxQnuuhlP/USs4xtehfrIvcPaQOl
McTsISq4aDdtxXPBZLBOSAHrbR5gpm7p1GnisVrp8mPpQwcXhjh3GqEo7HmqbSFZWdp821agMecq
LyC+GDufGG1HSZ3by89Kud6oQkX7F2etXkBrtG52fgBdIRdfE625oQvjsjk3bdM8i0mmM3913TT6
qo1k0Sl14FNdbj6IavcNVWHZtgIFyS2OiYTK7GQJn8wijin4ffZTd46ELQ2F2C38VNnIFtWKqJNN
D7fWaKfTTGiN51xpAyfowQ9rRYFij5l9EZJxPSryTVmJqR3M04WuYtgwPAmi8U2qFWeI/JdcGZ4i
y7od6F7nhvU5O2jYJ9hzLTyrgXWVNs3noJvu4/6iTehFSXP0GerHavTDB0PoafSPXLyEVtwV3LMq
vKzSmHRXK/q93mCsagw1eUOc7WDbrM1AupIz6RYVroSHg7igIHG6arRMqge5NEeGVbCEnKfLse33
bVR+9ZWmd2jwfS+n6hDJVFunWvkUzp91ix5dU1K4VkIjtUWuA0L2pNXhfoJGLWj6rkfUk3wHDaxy
2Pu6tU+k1LWmh77xv4eDxC+XMEqWj8nrm8nAkwq01VAKX6tu+CqUcIm5nCX2JHAtC8zIifTmYTSz
XV/GN6V0mbcCBbBJvNNSbCf0+noIroQBucY60/ZZXbwIwdh4k6FNpN4HMyG9HkVUcfShdPDD6bxU
AOqtDCKL5e+0MtlZQIMLP/icFj6Jf6Y7odzfKFlK9SFqv0wFJaNS13s7GykLSvoeDh7yjBYoBL3X
ltpw4xhydxDm4d4E2UU50HQVffqO5EJkd4q1DU35qa1LZLoSdshQPnBTWFd53Ns55XyuYeYk7Yaq
uREhidtzkXtBFq3iPqd+RX9ibrGMzylYVh07U04axSlHOnaFf1BzhFMnCpxBo2Q2Ou1UPKar3vA/
C1O764xqnWqotacthYiwU7/n02oogvtJLagRDvFNmFVrqySqtNN0XXf1RR9lz42QXfh9+ElLK82B
78ALHR3yWvhc5fLjvOgKB1z8xiSe3djgjleG6kXWRgg5DdzDMt/YhbpeuVNIENLjeKNJ/edSMart
JGyb2aTwOamVp8khdz39ycRFNuFaDVpbvq9KK0fHF9qnzIMVso5rXR7btWk43UxhSBEvfWo1WlFu
him39SRY6a31wuosXOpdDY7NrpoMQksG5CWUKMaE4cUsi+lGHNVkJxh+4wmKUnq9on8zo9qdaQyt
U2uckWcNUPykG4mcW7JNm6q8jYTbWKEGI+DBjShI64wCZ5bRGV8xxP3UZ43ijZp0oyi9PbX5bRtT
3uqqkYpwQKOgEC7GWn1phWtfa70oSyZXK50kSgFnFzfFPP5v5s5kN3akPdO34hugwXnYJpmjlJJS
s7QhpHMkkkEyyAjOvPp+strdhm0YaO8a+Df1l0rK5BDxxTtu5JAOSb6ALnCpUayMlCeFpV9s7HR1
k8m2dxRWUa6mf6WvvqRA3t1L30nYIzdiNd+qLHqOhlGfrJq8tdJYb1S//A2mkMGhqV22TPeW/h3v
xHv5FTSBe2wJsNnIzo81h5Bd6IKTyY7MlbURHABa0k5qw0m8O/qguVV/nYnlRJg7Iw1eWlGrgzf3
HZxWAZw/CCqNVx4dzmdJR6OdHqYKTQznOUvZTzSqPEEg75Ywb+BbIdl6zfKY58GhLJPcNIwt6bRT
GezaJmMakeNnNt4Ld0fgMSJPp3U2ftGoTYMENZbgJ11gLBuKFr7JaV+3k8gt+v8wwazjliPFh0t5
Jn5eu4vbst24q/ybqva2Vup5SQt3Q+7Fph3tSymLe8feznB9h36Zfgwi9Y6qHGJn4j+TpppiKP86
XiOKYLKDcr6EMxE4m7YvRnqE3P/N56IiSaX/aJvgz2BjkTObz6DL/rbhuMaddXRH8b06rt5lmjd3
bfTHxCOJvmCnECD4+Yy7Lbh3zeU8BfpucMZd0ZRyq7MK6J6E6Y0dbHs3yOHVPLy6ftMRCuv8OgtQ
e3OJysk5Tav4yh0l46rhs1qz/Y70GX5xppUu67xzmTZQBRpF0KC9uAkbELwKdUAvTKpO/+lxDR41
6PLWlG63dafww+r1g2v2VawdEkba1UrCoPa29VLjq4rMy6CcbdMb/W5VBatKZOybReyDcNlgxGhi
rzQOraIcJ7Nfcqt5cpx52El32I1pNF4W0V0GxzsPa3Rb995jjrlwdPTfSWUXMm9YBxWEhls/Umj9
XrjBi0Xlluynx2iowc3MglDc7G20pcmbTXlqe/15D9gSR8U2G4KIA9eKbGOckmamdndcV7Xxp+E5
cItftOM75aRO7EfrlJR19azfg5LGjJ7uVZDNAZDXo6TbH8tzP5nnxexiU7DC1uidEz3mN9V4Pcv5
1AL5Xzzl1ERE5otvWL+1rPp4aXXSesDbU+9v7KH5W2eO2vReMcSeavdDMMjY7pa/rVJ32uIwJ5cn
1TK7LgEZUouGcq2LKY4mHcT9VLx0Kl033rQQs1R1jMFdG9svdPIoZNcM9lUI3pvPL1WjvxhwtqVb
DlszBzqQE5Vlkd0m85QdpD//6qEzNjIcj1O2Xg1cC8V9eio2qYFeVWjifWeNmCKDGV1T7W4cVe77
sqg3HuFuLBP2n8gR27UZlg3XbiHXp30qrfp9ZhyK9exbTPRVXHpIeLDj3BTWLMikNMIkB4OwlSIp
0XNvdBTI2JtDY+epbd473tZTHflV5RDEc8R9lBgE6f1LjMIxtzIMd3lglIdOIFO2amNXloYZz733
hJnwHPmqPvv9hzA9ggvH8o1V+N2ozTdvMeZNX7bbkNSQTSEMaIMHr6q6Gy7WMa/e6078Fq7zdx7y
OGvSMqnWK3dthAdEvsNmbg36cQbvTofrXSltN25D1hJvhviMzq21zTtxKET0hMDoU4yMvab9LdE2
oaBWf2kWNmOLPtZEueahqid7M4RcDZpECqq9y3T6TdvlHrnes2ZHjktTTgljb+Izd25pBoUC9pzE
oGkl7tPd2Gb8HePJb4U6TGF0MWdmKqbYBJO/2vpp9FO6zTMr3VZJDh0EhdUb0jGqTRp2yKXKG6vk
vCOi3qQ2qz2Led4i6X/zJex1PZAm7Q43juC4MdbquxrAEv45RZbleCqC2zrw5zMBLJ/ZNFu3Vje+
Zfgc4sqq93VRztu8qX4MqR4Wz/id5uAt7e79ChVAUVunKuqvyzsYW1RRo9R6z9lK/ICtQOCzoEzQ
YXzZ07ruWqv8ms1i20but2v3R7csTLyotRV/iDePcOa4HfqT10uIun58skfrjzUPX6Y7cZv6J44T
d6LvnnpXqrha/vSl/5d6c25kWNCq6LsPvl1a0EQKk68ZUTDcYukbXiJP7JWjWVdZKzvb+K3SD7fs
B5T49lvq6Y2t8t2s5ouLz8Lsbtreu6mdymJN8W8JhgnpoA3G4ae89pARZUsX6hDusiD426bbvh1v
HI2cv0cJ4btvqeP0iL7Cb+G2DnXDQ7Oxcvth9T8bGUAFtirn8Q8Z7XJxmqr1qevkgVKHTd4FLi+g
y/oTISzx/LNs6q/ILuBhVPVu5MHNJIqzmmD4pTFs+fuKs6z8mNZmY0/uH+GshEGOBQx6fywK78bM
3eMoQQSvt77kIXVFI9C+WOoUuO15VeuLWzl3RBV9Z8t6znV7uH6YalZv1F7ctfDBxfxsdkyo2pHv
E93xyVI0TD5GvelC9SLLkOHWr6nbGLy/WQA4MXA6BP6+D4X+G+Vkw2sreC149YyiOg9N8DXl9D73
ytqCccfmnMkDLZ3hqWp+GyDMg+7s5jjQXqncV3ehCDb05clx1ncrh9iuuZp1Pu+mrj8zA78Z1VRv
5+ZHpiBzIr0TrJbHVKXOJqxXNqLA2ZsdEjt425u5H/6OKSurKFtQVvXQR+EaW9Xb3Io/8zT66Nzo
huY52OmrUdxdUYcYPNRdrs/+RB9k5n0NQ/iYW44RG+TQVhX8lYPfwXbKgfidhS/mMTsH6jV3LuAc
IXoPkyvEprLhzY+lygg7maAyA/098lPeOG+E7T/OfdTuUsP7GKx13fShpkWjnnlArRQ5QU0qezfY
THIoh9xc3Ft9ANgaVtYmU+ZLWawXz+14sRGLo4DEqJwtT8uQ7vk/5aZ2RibOKPOpOqg//IZ9NUS+
UZSfkfGkOgFrW1VPXmu2Bwbv7uxJ5e36Qcz3JnLD2Ohk+soG8aY5fd0U/vUo2Y7F7awQX2e8PEEt
xo8yFVlCrYK6WQSbIFlXz+MqPsJov+jqKczb98ZVN3bXfeky/DAKTnrBGJ5ss2YLqiaBGrB41Cne
1/ojKiTfZUJO2XXVKV/A27OixJLbfFVFsxcrWUejGd1mBK/HWHrXzWqKH78eLxzJH7KZVOSVA2NW
C2oQAhtEVWGTxCydwlmQcwYUA7cXTUPcW5RPGI35NFYSbtKt7sY+b7nW4E2GhCrUYb+JUC3kZvZW
aC5ml7retstfsqsD3Sga3lwfjUSr9jglX1Q60zxmcqOnwgPWN+9bh2y8wW/Pxezxc9mu1fDFubzU
7nBY2ujVNILDUHhnEbqbqH4L2yHp0+IGOeztqMTfleDAzVrNPyG18kdhNIdh8j8dBDUUnukT7TNi
t+T3VQODW1vuoQiVuC0mWTyUnGI2sxdQGmhPexHm3rEFoeGjGeM5B+uy3KbezPVCZLttffbu9Jpf
LbEFLmeHVRAk6Fhp7SZRgFUy0n91+cZPvxbl8t6u8yH01s+ANX5DhcBuLdwDMgiEYC1qjsJ1j3oY
D5Wt1l03coRp0tnbWDJrt+bMQStD5Bb0EdFGI12Lyw2Z3XorG0Znnbt3Vmr8uBVEgENZdm3zUVMD
nrmfB7RhXsvWanTMgcaL8kbufb2YxH97b1ZE0ZEyu/uoqckC3UgS5xJkv8HWoi4zjOi998HhrCLb
ITKeNmHrMMdkT3Nvq+sluBPCu+hh3bBJDvEqCNNC2pyggnUTrYMzafgbR0/cgJ6jsMeX1RWfbUgn
OkeXbR3IDMAVdsAwOf5kq0CKt5dtyHhtkoYwdfdeUV66MVV0AKJbqZzvLA1iAKfsaPoXKycpuDSb
ItFt425SM3/rweOiiefUtwTqOU4rCGD9x3IB31Uu5PeUIrDBrB+bKYKhPHuvl5CJ+5ohM1TGse4l
paHe+L423CeGEY0cydHoMFxVFIlqi4v0i0sHnKq4Ku5o3OuyfxDVYG+CkgUlqNFVrLPzWmWc7vXI
iJOlze0QeMdsHbalP72OebezlHMcRX9fDvN7t2Zfvc1SUkXPfkA7kT29qmJ+L4fpUPAX0VmJH4oD
d61rv0x2dpOHxU80ii5uHGoRFs2kmFE2N5dPs9JnhyPM0E2HmVizTbGi7Zn6+7nxSFPKgLzct0Hc
L52VY2wbtn1oWhvLnP74HXFhQXGJnMS00ZcMYFzbCBItcpOicWma6+phX1AWv2mtAcmHbR3/+dtG
MEPhK13HVQDw4tRs7I31YLRsM4bvqMSLnP3YBC+lu3wO687Lp4M7mDTS82lUZCDSGORdINmTPEW6
qEMThNan3Dz0DiLLiK/CHBZc8b/1qUTy3urlGQ7sLqpm3PEDZ8e2fxbTh6nfFmN9Xtb8JxKWB4Da
ZMgwEhkScxlG1MFG0AISUVPYgm+UvnQTG2DGsVFAQmfKfH0meisks69H8iVt3oc0yLcGAsQpKN2k
CsgSgzmI5yJTiYAO2Zjd/F6V/R5uQSXlzLXyfoX0CDrDhm1GBoCu8XDV+seYtV+YUVCD1d4xN+si
WUafkaCqksLlVc4Vhr+2HP5o1PmYsNPY98RzIWfQgJR/L3DPosKnnsK/vo2zB5yH6rMZ9K0xfFP6
9tSu3G9szsjJPNKr3BLfTTVqMJwJjLknJSyLUjteFAAzRek70+X1aqZpG60A+mUxv5n+XCbTDNS2
2OKuUm12GwbrTg9utpVp+KANyg1t4d/NJm//6fqa2earnbrHztW3a93z+AOWxDltS5WRnRWQien2
+7AIzmPU3drV/B76hXOb3RccfTv/4gsIRRwE+y5Exm67ub1bs2PtCvMuzN2XIcspVB+aHwDxU2py
966IS7ofLTQwrBCkJDzAaXgmKKTunON1xTAjhaCnNPZC8KeDfDxjZ2egLMSl1lRUqdahbW0Nnuz+
LvV5u8IsuhiACLy/WR5Pcn3srOXI5nzjqFrGs3tdzKRMaidzY8OasQU4iS+YSY3qe5YSJIlsGGti
KSaH+6aNxnNavYwDy7uvwX6X7n6if0PV4VkP+QXqBrUnxIXimS47E8UWf054d6vML/7qiDhfmVJt
h7uDG6QFHbUN9DupN7+PEY0sTWCcm6rZjfb4ThFfnE7NfQ++MeXdCmwcEUDsMDyHBXLRmvjOAtSo
+Bnc7jY3ux10MZW0Q19t9MSjMs/5zcpb00QOToXlXcvspmgDoKTspsquY7u/j1CNn9qoOuTr+lHp
tN+WUwnGL71PNE/XX0ztdrOhZmx4N+UMhD0dlMFPLOSCl1O/z+Z6l+XGs7Dyi9Q4OqziZoqmV7+V
I/6W0WSL4YhXpBAPWCt8sY+kf26RrnqKxYI/mEn1VI/PcnW/p3k6OJVM2mXkIfS+U9P7tirzcyza
cKO7+0zioBHvwfjhG97DPGJrN4NPOC2CvAVbVXSFgPwgv+RVoqHlLVFuopAJKB26XeDzR69PUsby
NvXVT6pZwCVHeBnK14E3gj2FBcnKr7e8yrZUYu0me3pPg+zHDKZDx8AfyzK/dG23t+bsUhnTq2N3
t5AoR8vSO2Pa1JQoxmxhCLvF+tl35r99uqU5mnm+ncNtxjC2awPMcwZBGIxTKJPK3VhSeth0/CuK
UD5AUX8Nn6ZP7E90h9Shvx3DmbO3V2y87GBlfr4vBPe5kP6p8aBYJFuvuK6knDJNgpycFzcFjhRi
n7fmpz9xzp+9+s9S8rZKbmjAuDKX0GXVS5Nuta0uS3jdawVTgL9UnN+9fA/3/yeNioMp+O1WJk6j
aIjyq9Z3v/C30+BUsWQrYJGTPTzsA3Eq6N8AP6P8pyZHAweUvTP8cYjD60M5BkQiz0v2RCHDucIo
wavsFInRn6OGUN9u+YnS9bMeuHjj6gIhW8tJFg57HH9HeY+rT2lvP0Oidoa/GfMfGmp2pCFD5DhH
J1WvPY9jF6dr+c2+dXZ8fXe9M+MU8MvVvRTzI9uj53wExXhUq761mvy2bnRcRsOWCMvb3JgOcLLb
kee3Qf08yuVPuaxJaxU/Vrs+R7J7bVCKt4P/naY8alnnP/bzpLeT9L91776PAB48tE+iyM9dqu+N
9aPvmy0Spkct+jdfo6FnsTS86RCk3K0ez9YwLK+ThRNudM/eAJ4f+Nm58J3yaAjgDg5KDzLNb8x0
mG5lmc28GXI3mOrkt1zUYMaKYbK9xmO7U4FDz6ETPldOdWta12tuj3rTSLm9bp+uLfoDiNsl97rv
0l8s8NX8R1jzqza9x8zttzVPtJua5xI62hynIzDFeLxeGj/rbkPFg6PW8ZVowGxDxMaDGLPHKodb
crzmWY9tbBnmMzmhVzjCfA7IuRmk9ekHxW407P2QDdtm4UPNAdfuugqJsvgAhR/ppMpjK6c0Ml/8
c+XxotKd+Txj4+Lo8FMMzjHS3iNkYpzX4uKzVsJv81EjBwZGvzghvo7AgkCh0TOsptcIlivjiDja
qFVwWRC1AubHIrBU9jHynhvPSyKKDO3RPnaiRbVt1jhYEcyEdX+v5fR+XSiEx9AnnOVZ+tlzqg5W
l18UG2HbD78Fv7lL13o7CPfx+s2q1fxcZ++7q5A29eUOk9k934TjCu9c5I2Ha7wK5/D+3oNMT5Zs
/dSefTt7UOz1ihpcemqH8241DgwGjx7EQe59GcD+3lxcvE5cOAw/B55xWkLwH7LYALuSRX13/dzB
EbiPTuZ997puyA/lQGeu53QcX+0F+LhQXpRMzZBcR1OleGjbfg/8/unM8+v1Cg8dVxR6gY0qLjmA
lzNvPPM2rHye3aRpkyZlGJdr02BhqM9jFq6J6TX9ThcethE3IRc5T8Y6es9Vpu6q+TT1AwEgRZgl
phj2/WIP1+goaBYqc9BAs2t4WcDwJTtjx0R1j7T+H6HL/0jH89zU/O8f/+v/Ve38I0r593/6f5Nw
7n+aq021+8+/6v9DPdDVQvbfC4LI0EQP9C9Y2fDa6vUna8ZC/gep5vW//98CIWRABCjTMUb+LoLQ
MMK/P/1jsrVQZjrEhESIychZ/Se09v8ohLx/tenkpA2c0AvULx7Sl39ztCEeIm2M8BZ+X0TKCK67
/4lCyHL/i0aISD+qz7D/RkQlET7zH1U2gb1UM0ImAXNlGBez/k2LoaX7Qr3Q9ysPqVTv8BDrTvlD
emyr6rRM0/Q4au2cqU/bFRmcVN11ESI0RVNMY9N1WLbwaWgmVgKy+rwRiVgcfRst9BW7wXpQgKcc
tjjtVldFT1Rn5n3DC7ROOWsXq+gEybop4H5OELj3eTdvsjZsXgO//KOjGjLDRPHZAFkt3hN4wrdq
ESAWS+kQzvNQdOX4hN7R2qV5i3hPMlNk+fjqXmEYr4H90rXEOjK1D7Nq1ptVSMhiRKS3rbAY/zVe
KmGOTz7ChJ0naBqblwZvXTgc1eIHJ73oCFR/OHpFtJOcm29my8KVHBU/c1ks+5BzGlkJGYcQCyTK
a7zuvgcfgsWR6RHjsY7m/MtrHeoZs7e1nca3vOa4zErqFuUvO8C5XKs6QVMMoLCWzEOZOnWF+qrJ
N0XggiSpEQfTGED7q4XOsFrXTPoPBXrxcs7Ml9o8ekbWH6tGioPh5LEZNu5DeSWZIEr24Vggh7Dz
DOcf5iMbEzWXhKnMrq5ROcULojV3Y4TRcx11Jd88nRPfuvhNA61rRkexhOoQWCtY+7xsjDEqE7sp
/zZFOm1NovBvTYdkhWmZtkE1prspPHS54oyaFXNi2EiEZFBhdciWSxmIPHZ1yaAH6bQtIqjduUWW
KfIwBIrAP1CHXXeys+kGjfMPmAOZCN2fdHIAnSTFYGs6kPKvCsGS72BDq5dyx23UO3/t3G1FXDrn
cgHZ3qryRViPlhqnW6vV28BZiqQefXIIJvPZoGruJsvaaBussk2km8/bcWxOgiSEbdbAIs2tfe9C
Ria9N2D0Dvxd2Pno7QG0IVpxEzWQ0zvHqcTBmdUVzyyWQ0b5xzGP5q0jELM0LXLPcQysfSQk7G1k
YkrM1XoPclbFXf8r5xYe3XBxcl7VIs4wW1sqSuWtQLx12/SY6eQI1moNZfiApHnLi43YHzflmpoC
te/IKNPIL85hhEcUKe6EFMdcNyA4dvLpbtenkXv083phluvUthoG4zTQ6xgbuh52XKPuJqy7cxDN
+1Y5B5M08rDJhq98qRIjLO0PPxitLaK6aE2XWEaLs+fwnyXKAWhEV3Rfo1FbTV0eWwcN76ym56qf
jF0/2W95G5pHTbY00rSMhs7rbu3M3ktYKzOpujncTzlVzGsUlUcs729Rtny54zWtvFwB+0b/E887
q02HbC04Lqr8cUTYJ3Ve+Sdw7WRU6ttLdYau+EH25vowNHCLnrNtva7hu5HKJKCGN4UhLjjKxZc1
ydNq+PPOqVV7JDvzdWBObtEVvbpDAJnrdEijKg94tMselmw2t+k1bngCFbUbKvPqwLiElfzQzniU
dK799WpMMZGsv6mW+/GFPDhjoR5hm7qt8uWrl8vmZGQyQNzcHd1KphDyNoOFrD9Dp/jjVswH61Ob
+wnp1O3Z69NY+tekPN3BBWU0ya+j7HaoE0FIB3RtcwQl7IOnkQ9zG4kSe27qBMli9A6OZI7Axdyf
4L+381wE1Nxl2VY53cXv4D0Kbf10jvM6eDUGRK9sTn7Tn1ZvosTs3SFk/ERm5wyWtaDrGmrOsb/z
gFFImwaPcnRdE0SI3k60bZL2Kxz89Syb8Nu2lLMwL6/lK+Jo0DDucjyF5rgr+1uzqc4NSa6HJRzP
ooXFXoyM2U03L7kqLjrjwBml4j6UwwEZ/u+SLk+BVyRmuspDWdGspku0euFfdwZtzNL+3Z7AjS3/
SUTWYzvcrRNHt1TLhLTN9bwMJqJFzdOhi0c/fVTt5CIok+5GSeh03Xhh7OX62XRQ4I9zaN1WGfK5
3izsxJqocrsWaPb1Zi265sTehmWyTQYdcYz3zIRJLC1smaSLAa2iGlIO0CiGCMLTJSKn0V4c/Ev+
ij1QBDl327K+oC0Y2BRLe0o0PWvGXppWF4e1fye6qozrwTlEffGIMpVDisImQJzD7sgL2u6qtTgZ
mDy4XBwuXY1tzcbglfH4KjAEFmPrzR0a9Ce6XyEbrK9uCb8Kx7/hZIssVvVGMjn1n06rgs0uI3Wq
zrPdQFLhxmyJZGkbCPUV9VU2DGIz4X5I9CRmztfqYWyxV1aa2Jh5+s4nAj/n2WqvDPBDy2BxQ1Dl
w+QSeZyHHixpsR6JQ/vJEZ7NJtkVMPCJqNARrA4mN/KLMMvNb61B6pVan4RnrHEV1r+qj/42c/Ft
VzZmsyg7thL9KaTyV7CqsxemWKXmqoDqTu8IQ6IM10ATGbX6zXCD42x6/an6oBHpr99XsJH+uWi4
RCFrdYLi7UM0wJfkRYJ8z/+M9O1lNJUdW4IHfFTmul1cfZz1UMCVGmwQOVWQrR/sey/Cvl4OiAmb
7mT4PRPSeEo7Hi9hrfsJ424VHmC26xMGFPy0yx/b0+9DtBZxGAzLUUFAmG7+kM7OrVCqfOoINEhs
+9QYVX20eFsTy+y722krNE1x0eyPcZoaLyuQZxx50WuxLjvd6Sv9N4htUwnEKrI/0NYid+Pacfwz
r6xhtuaJ2aS3QjgmswKfqVEwkFq9ciXuh6gy4xJeVw7ANpZTcXAJ2wNHv3xj1wgwoqVB0eA5P3NE
YPwK/x4PEo+aOX1ZJoW8kc/41Pe/lYJu0Jb3RMTmKUAUubUchKMIuTfWAq2bygfHbO9SNV3Z7fw1
RA4bN5ynnhRIoasHdBQ9nWAWXOiQNgBGPNObtAeEWjkdJvPYjpu5L1/SHMjVaPNuHwYoRzr927ec
zztkj3tmrBgnYbp29mbxu3I/ajz3TvFPTMyyNzyTdJZrJxbt7FsRsij1tecfUU3vi1HttOe8kbbS
nwBhbkbdiJMTwt3hpjoyVu27ahrjiCaC2OyaT1PapKWZYqcs/ZOLfNr55s/kZA745QIEDKR4qkFj
2tlpbqY1ayHwV71LZf9ZXX86Woc/0cI5rVtjd60/Ugay2YZzSU0V+1p0G3sGprIwq9aSpPBAoyBM
JdnlcxuYB6Mcvz0XTCbP7TtVq0+HemQnms9jOv0tR01GTmnCHkpJm9T8rHntSF77Vp732GlUJkL6
z2E+V7vBslYgpQK9ldn/pXv9r7hqHBu6ccD11Iuran1a1quCDy8uLqQeWaVXAGOJI06rN88RT+lt
Z8rx0AUd2Iz9W+Ii3kOOWnnDg+ukF8q9kvUaZO2a6Z2P6Wc/MtLMQcS3zc7EbCaRDsXJHwmNmN0i
dm0PiALkZpjdm9ETD8KBuuMUHfr5eVqxguVLjV6PuMoRC7opxS+22axDBG4QIrD66gCPeltZ8GKN
pQHza+9Bt9G9w8CNmnTZyyb7wm0w7FxjvcjSfzAiY+eX63ZmFS3SYYlbXFyxEtZnt2zcAkIg6FWs
8uySRdUW/BxqswdAKJLWif5UY7et1PpNENG9Mo2jWfh3oIhrPFngpJ7jbNLO+Rs6gFPRGn2veR/n
o3fKdO0APc40lJc5mUHrxVBIJIgGisPCKCBVb0y79zZFgLdnyft7QLymYW+hYHkYEUT66DNrc5l2
ZNy9tLV9LsmBaBj+Nq3cOw2C7WzK4EMaXqgr1B6mXxkfL59wRjHbkyRsbYKCf1kQCDQWzyimyCaI
0qOIsFXMbXppovVzTDk2KfmFvv0bzxXiN733au9a8gy6aXQ5N7Mmn0cPl6VRKFSMmiSzkNko9b2j
2YefQ9AVJzP9lMKZb6rexr48euxOOvr2FgeHsUvBD+MPYiuwThU18Yh2BJy+3siiTwoM65vRzYeE
H/7t1/m2muS0X2g8pyFoo1tWAg5mjyb7/Fak1ikIyFHgtHw0Kr9IsL7B98Bl0vKEeInJe7aWrwpi
IpH1+uSOV1mTMSZ12yXWYNuHRYs8sZAvt5rfPFU9zpCFDTQjuZuKrZ1Ww8uEyW4Xyu5QWzBOwKHE
hTzrpb9ri866cX23iYW4z2Z2UREQgz12+9rBo1G0dxL2iJ0iaab6yWHfDFGZbE3NY8A6cTctK1+p
kfBQ1K6wgnp3aQrHauYIsgaHpc0ZRbWHu3gtS6oEl/7bmXNEP2Pw3KDiusns6EUvsNd9NqhEpY2x
bQ2+eM+R2IzqfZdSxuvOhIagiW+EujNcRODWFKI8YDm8WwJYjHB6Q++2PjUQ62upo/My3y1uBpg9
442vEMlO+FwoMM38Q+cQQUAl2cbppoH3Iiz2Yy3zw6QxkQeBJsMmynqoy+hH2pkLLhvJU72iGS3P
ejXmvUbEHlfpnG9RITO86hzfAUy4v2pSpMi08Rt9WLMJ2N3y9mbAe96H1k0v8VI4IMUbe/F+AdHz
ob/rEZDvJgedIdsMnEfV76iV2fDJUJWnZ9LJy0Q0/ZmEcpRQ3nBczKI+tOC6ycJpK0RbmOsXF905
3zuERciIGjVn4za1CRex0R8g5KWSUwRM30o/egPzaAlPX4pD6mQfaTA6cGf/i70zW44babL0Cw3a
sAfiNjOROxdxEUXdwEhRxL7vePr+AurpKanMqrrv5+L/TSVSZAKxuPvxc44LZNxdt8U36IOJQAYZ
pNwlGqG1wANr4wAMGlOuIc+ZPow4ehk9qpM+IdYWwrWoqhEFDdHybjUEoJ78eDva9ndzlvk+Arah
hi7u4cq0ZH6R6Xuy+qZheNLXlFtZf0oqJDeeh8hvIvXfN/PARs9frJj7w2lM2kkL4/6aY6anYP9R
vLGN4jMIaeKyeHtnmEnVclSkcU1tN6BQ0ObPMsu3tYsrcFbCE4UIvLUqmFeemXwXiaXiXPVmFDHQ
eTkf0TSddAcvEsAZGlahczLqWG6qGk8HbWECDCz9myjv/ISBbwkbMyrF98IWzRYr3vJpdDu6FSZF
Scm0u82UlbEvPIzrdb39CCMYVAukBn2kFOJTI0hJK2gNpfqTDXPcK+ZLT71CiO3hLl/kkmWbhPYA
Klz5OHBxmSljHHrdOwVLcyOIPTQbg0+9sb4Yyouonspv1IdHUfcWSjCJpD4LYTxmT0WaUipMio4T
1N/o/mI3kQMQdQ7KlcUObqel+kBbcFiG0YZUDyHQjdsrbwESrHbtk4j4NMXEWfEEj9hGeCMQDdAR
aqmtMERkzOsM5TJOf9Q5SgaKYjLkZj5PSX72Bu0F7+luCz3mRhhcsq3MzpVDAzGHwZoluMuY2QJr
xXrpmy9DSg+Amy7atcXEDvfYYYzy23B9f+MzQ9KLzZFEYA43XRdcvUCUpwXjlyodkiN7f49Ts2J0
0DxZpvep98abSuWnmLVfmqg5DoWxdWMdLceUFrtWRLvcwyWjjlLPrxHE3g3DD2yZIVwz7XQbLsNe
zMLcd4VK7KLvIpg60Ixx2kWVi9VancG++bRdp9pHJE8bS48Oia49hZnAUQJNhrmcFq07RGNmbTqr
a33maZy7atH91oClltdfqkbXL4EjgLW8fGuGRUyvF7+lPkjtcwbIv1jG95JfifcOISiADrAYo7GX
wdjsq4pGeshgh+1Udo7K2KvdNZxQYQ2hkrVAvkUuZaJvCdODu0SO72UWXqB9Q3Cg6V9Oxae3/NAH
3MDTrE0fQjn4tvOj1urx0CUUAa6eExNT1CEiwXVoCJ48RuNQ/MevVhQ95DJd9m7lxqcEsqo5uRBf
IcVvuhrjcUvsgyYgN+Y9bOoA2WILXSm4AiRJoJYYgxKAUqx8YaXmJI+hWXuAezFdyAwToyllIZuT
rlGGKvXqro+gx5eZfJsN9pKZfTVmxwFdXEBi+JSJIV8owUi+81PH0AP45xYBEKjKjPRmp6dtBUMq
u6aQ9wTUjY0+aF8NM1mQgOHc2mYFGrvrKKOP2nCH26L/2Y80Zys3ebS6IId1Ye4jjrofjyO+ZyXL
0XFdDnGIuOMuS1NGANBK2ZKNMP9vL8cINmU0voWy2dQdNYQVe899yxM3tE82kZ1900eeGAn3W9uY
voFKxBta51DLswM5EfKSGLa50iM6hfZRDE3g99nDglGDv1QotzQZ3OZLhCmSIJaay71XN91+cIvX
OBQfcUA4WVBnwvFR6RiQ5Yi7oBhyHFEyeAexpHoaWx1CWHWZZ4hSQedaoDV0kaBzbnMWCMUDNgH6
+OkSQyRFlBvmRytxD7MAVLQHpD3CU5AhvwyL0+oo8mKvsUN2njW1wEvBzioIvARgb0uG/5TN4TfG
fMW7Np+/d7X1wr7lheQCj6gF0rk9Ab7NxrkIQgPHmvZbT1InQJe2ocx3KRndVLAZSxRkiW6+MmQN
RuwEiU6QzVkQMnNr1yzhi01lZ0YPVKAL2506s7V2orBxiiav3hQyuwsk9XuiE3BniV6iQzcYkwB5
M7Z3CI4hAxRRQszs39rhQPmA+txkVEG01INvNM63MixeigBpREVC6SVRu2lC69XUSD5Ip+3tMOAC
U2u30qvvoJnt6JWi9/BuKXHQ5Kh9Kjsk9TTQIG2ShlXtuS3lp6VRjnud0fsi70+jjaEJmPU+0QTW
O5GFkdSYXfsqDPzRdH4g/cnwyZx9Zw4p9z2cX0zd+RGnTzoira0hSRgm+u8VwultUGgmtnJQSsPx
vP5f4pYev30wd7CgYdzFPzOFwNRm+sFsnwDqxItW8YPR6pubCfQnFMCe9ogrQB+zYUzux0n6/YDU
CCdeaPwiZLiJ0sBECwWwRLeA8XJppwTkerzIWBjorKHW5IX5TczWY6f8ewh8Gzfj/JW9lMzYfoFM
nx1GF+XwaBVkD+LilNaPtDOnrRVUHpdjdamJ5xuZdk+xGB+DGcAnt/NkN4Rn3R6o4XQr92vMIAKv
+dQTCPp9xTMM5LZlVxO3yCUgjf2YGKehVO67MEFFl3jFO56+9jZg8gxsnDt0zPUOaiAKmVYyAzt5
jDWE01T7MNHTeysNv0DXOdBXgsFRQjpwJZtxa+VBu8H0od/JDj6h0/HymVinDy0qatPYzN4+ppeB
Lgk9R4jh8KYbgrNXaAgU65ixqMr5H2i+ZvDrtmuEt/GzGVc4d9DRs1Xi2Lnyi1lmC0qdhfNjaF8Z
d8155zZbBItVFYg+DD3GKrW5Vkux4OhACs+sbz8T7dcFCkSoVR+IOJqtmMhEWvpWlWdhGljFj24R
PS6VcW7D9DERvLfR0YatjY/zYGNG2B9kyslGwclPzPEuM+fblVxlN8MHdgJ+15KTzmaDMOtFm3Q4
I3b35rr5ZTHLF6NFggXY8zamtsmIo/I0eGSu4zGdelCnxvxZeag8Kw3nJ2qdjV1gQ8W00zyU8cFD
xxCmHcY/8bIP7RTu4Fi8JhVPKyL9U0EHNoDpJvkSOkCb9krn8qhHA+dQNfJNz5NlO3TpA1LqXe2k
ry25UwFHeeNYWENpZMi0UQROFFw5Red9TCif7mf8VGF4Jj+CBakrJRs3+vSzLCeQy6p7CzIafDZv
PQhhJcNg3rstL43hWHCHLIi7dffkBA86WQziSHZqBzKy8YJ+M8TDZ+6puyAyaSK6ztWN6PRUgkDo
WJHfunwtnOOn0YjOKWqbWtl19BVhz0IFPsM3Q2X6OkvMtETtKRpAiEbtLpM96HHErUpCuRtiy9xW
mYdp1ML8D2DKirgBARGFjYaj/maGxuZAfw1aB85ySCdIT9NyPy8XTWehyZUf3Cy4JxnHD1Rm16X5
bhmZvZ1EenFHM6EWN9mn8Ft3EG4uRoUudbE+dDrKoICBBhs9OI+e0e0dDQv9EStREMwv+CUMyMFa
Y9sszsEdUJ5GQT7vvKV81PTkLYzCOw+m2K6biZNG0uKgI6DE4FxoF89lzwK3Tv6ZW/whqviqmVCG
69mNE7IYfcWizcN4RD79E1I1h2IkoOqJdiO65K1z71lak1vYwFC0QSi1WNERJPOFVvj9r/Nj5dGO
2qMWIT2DuvjIcriC8CrxJhTW88TAXzIyrCjhnSYRu3pqSYva9EsiP5sw/pnO6JgCRC5WHb/PjBzW
evHYh9lrmWNBQL7lbqaiP5Fb9AqQgIYZbjAAwOuvmmDUkvd0EW9ZYlsImYIiWXsrk/CuZ/ts4zjj
gtKyW5lAUSVy9aRX5m3suneoxXZpwqudMzw12YVcYGqx6IRuaGu/6hWTV7Gz3g1IMSjWye2yMCHR
Zt7lqHvbRUNFm5UXGBwSwx21r72aLRFpN6NXX/VFvsaS23qm17CJm/g8Cet2zJzDkGW4JbAcvteV
uwg/I7o7kS8Kgr+s5kuNehF54ONSayWMW5prGetuTPr3sWwTUmIL11K1G4x6OtEs2HF4XuuRNlbj
4XmmCrgRwXy58GyRliDqMfKH3EHKh/RE7MVTEHWXruUklV3n+Wjl3vQJhYQugmgfZLznkdsKZOYR
ox94+WCVVU0wwlrp3GMc32X8DXs4W6x3imaK+RT5sDtH5FAuyBV/iF3nhxlIurstN7wx83IKFGjZ
+DSgJ1qPK11rZmwKvK9Fmz9KWqguXkul63zpIjhYqUijvdW2Rxr0Gs45hUaRhu8eRZOzSAMAkxbY
OGofZcZ5mewSNmGjbTGRxvS5zQ6LAfHNkWLaYYhu4HNPvROV6Um+Oliqb2MreqmXxS+pzrbNOEx+
ILMvVe8d5v6+LLjlwyB8zgNEXZH7oafBY9zV955Z6lRBtDdKPnzcaotfRKEflzy/LSiRUy18cy10
dGWM9qyMsZwOtbekrfZCx7y3HbqTmLHFgkhL3eTZXzExQs6IpM+XeoUasUXFWgfDj35ytzp9h33h
zS8TlFctPum1svWpoC92iXVIxvhL0MmLLca92YgUgph+bLTkSQw0T40KY0/tB0jFcRmSu5GipcMR
Y7dY9bUKdvkc3LeSHNt0h/1Edrtz4jtzAJLPbUiwg7yJG3kVQ3C3VN6laAiHKaNRItRPMT4cXgGU
ol0bRI8XYhjCKvtnJh300no3YjiaeRo4buRsyVFf+3hptpHEaYWsbgH70VskPubMKUZesxfFg5c1
2sFJ3aPRuPBcBRNSHWrmwqwoGLN4QWHqgb1vOi3K9zIfsGttrVugq/eGvtTOdpLHBTo5fFAgiX4R
3w2GPHTVnWE2GI879EM1VLKA1n19Ng2rPriZt7eT7nXQv47U9xutr3Bs5zDai/tmVcOxkCjHCzu7
n0bThX8P3GELTAsrMrXExObRQDpqGOa9kb/DxSCRY5tyDsj2xXLW5IC7FI4xG8GRGbt2RpdG2ePi
B+AqbxLbSx7pW39rwrndZlBKjtiDPMAjuGpaeW3znIuynUOaQPk26on66s7V3YHLN3afKrgLZdRR
KjvTAJEd8l2T1EAH1I5t/T5JkhVUNd1OyMDPg6zzu5xefBYXVBiomv0F29XSfNYxLPJlqVOQewNO
kMa+budxGzvHzOLGqyML5nxjjLBL9Tsn7E/aoNqb0fSQhNW5WgDN6tneFqH+nelPZGPQ/gA5QtQn
5Jx2qb21S8/NOkI5B1qAvRpOuN9Pp1baL0kCgm9pDQV9yF9DbGSvPMcZRgOxmRV7nfrBlgbuNbWy
uLFFtRt7cnUzsPaz60K1xM9YG1Ay5NWyExbuImV/O0uL41h4nAAcX+w8ZZx1mDV+PnzGo0p3AzpX
NfRbYri8FElT7HNwl01aMYVDcBlabbFzR6amJ8KGLk4ESRFNO9X0NZ5jA5UqPgZRl2//P/fufzLl
Quj/xL3z2678w4xL/YP/cuPy/sPE0BCunRrKqYZa/F+yHT5dHimToFOKSxdDV6Dh/RfZzoGh5zL4
SeAtb3nKP/6/yXaO+A+mwsKicSDJ8dP40v+CbAdP+HcbRF2H8MesGyYrWY7Hz8Wl8a82iCM9JXSC
8F2SCVmIIq2ZsqHfFBk0eyt92DpaO1xlIM8210lMj+9ON14XR+AZipCVpsynWxqH9VtrTXdp28UQ
4MhrhxSBwwB44psVyseE3vsettjNLLAXraThe1NEwUHI3jN+DYEoOAoeUAZEabNvaaPRovJw+Ejt
tvOLkFxv/bFQ1iwAmA7632TitToi6CxhGXVYQEA1AqZA4i/8jNbj5KA0cnuXbgH+RoOey4NpDRoj
JUb9qJvVUxDHxr4IVUoVZO9xzBhfiChKwy7bA+0cZKZ185hZER24eEAe3RbiQSLrPtWT8zM26PpH
Jjj5+rt13d4Viv7C6+azzgut2j48NDYgOAAawBo91Q0N1p8I2F8j6plDk7dkdYicswJnYMOcBjo2
V0/F6rrKXzBowpWqRaNY9fAEQzCnqLFoGQztroEURLsguy0XCdSQ5p9D4otZe1qar8Mb1DVylNa7
lEgA9qHRffVQRkD0dRFkq9c2t3AfhbZD5o0RB4YOG7OBHVk1NeYyZTfA+FY5ZjKPG1lbSv8wPOqL
9p2up4UwX/xclyFRnIyqLeQBTSXy9Gq4eKn80rClIWiI4aB3MaI79QuTgOopSEu/nZfmlNnaQ1EM
78EAkTiP4XKurzAJm/C05Lh70bM9u1GDszvkGmc0djPTMwB6hh+Zy5ABUfC3rflShlZPnM71i1Pz
8jwLk+9l+WG1ml/KVjnWQkCfx4UUq+4pQEdZnW31Dju9YVNN+TOzNzF0yMwGjzJc7W3D+rGuH12F
d5f/zXj8sI5nz0gjFMR8n5ED4JiNXUHTK3eZGcpDWJvViTT2ORcgw9pQykOLH5I9T/Kc9unZWOof
MVzz2INKNAbGdejMzl9/EIxa3B77fZbCjcoqbd7rbfTVnDyAVpoQfjTgEiTAmi805DZGUj65SXde
93Kd7fEYu5UDvbNw5HdGZEi7zGIJ1+MbJ3QT14PZuZibmtAsg5GHqWosPxp6uFh5smULfjuab1LN
4CoS72PdEl3pnUYDfdf67xNz8Q7vJZjQxs7rlgFUvJTK4Ks9k1Jlz++JAr5Ygq4x9ddvXIQ+615t
29hfvP7+/33PunsTq2wp/BvMGfAT+rX4XoxJlWbiQOWeUvX1SsvwUrDQgGXYw/cdnRtQ0HvQQ9av
lQ6BtsBbJQRqwaxvINVb5s1SBJd16dcPvv4pqygwuqbqaYTIm/UyCtQ7mGM+5brv1idbv63BfGkL
Lg5SRTozIQLb66YRf4lrTDRnPTiXSrDSU2nnCURevWGyukVnsa/Kzl+/ff3RIpUJ03Bo23SNfKIq
KlM1LhAj6CmBsZeF+YcWNk+9qkooaR7deG5OMLJ5axWeoZOLO9j6nzpXMwQGE4d9tPsHLKvXTx1p
+m3o2Isfwp+rKOwOMqNRlLbee2AkLzODk/yxfA475s6sZ5rxmswmHpEyRhZIPOIT4YfZe5Fp6Ch6
158Li2qocZVJhNwv0cKYyCI+zOjDTmVeglyGXBoxlUvuwt6VQ2jvqe02jNjydUqww7rapd41NKsZ
t8FuzBwEYWl4aTXoUkhDdjjg9odUXRlCChpR3n2trg5LDm8pEE5G91cGLziAcAzVac769NlaZgSV
7Nq8q9oXeJnNKQxnkEumT5QxuPwihXHNq2sG5S+aq7uUGmeXtJdCnUSkosQco8WcVh16o2lPAKWf
iHB2kWUa156Ek7MyfnXj54QeBzcCwwPwFmEIB3ujnpmkMVoLlhphXfuUt9sodbHLQEJktNO2ppFI
G1jfDz12NxMmlTvNHTErHBC6JEv9UmiedxBlB5oD1yHNOJ5Ortq8GtMk1ofXqkOlCfzT1MVb4RBw
VDyX9YhiQWGBmeNeBYuFe4gHSGjY4FCFf1RdYkTPeA92V9gSWIuYMGGr0NgqbLuop3usD0MkXPZN
o+7fCW+IQ0tXIW81+v29e4tFWbupem5Tt5jNB+QiN7a93OMOBnfIAhgzTe24now1cI3wXDa940cB
gU39XvqMEPJUUEVARHsb4D2gTHK5DExO7T5wjZuFxNp3QzrfIc1bA+ATTux0W9WxKpTgIyoqHbf2
sn9zdKthehKhLUjz90UZ8zmynW4NicYtIMBtsVl2TxAfgGfzxxyt0TFpYjwmXGSds8aydxn+M6Wb
xtR3rXkfOTecX2zgMpy96JMMp9bFtb9Ct0zSwW5miSs3T05aQSOzrMuA0RG4mmS2+wRVEwbSPOhH
0+B0qG8VraSqqPMHZhUY5zFFAVOLF72ql/O6u7J6visT+OY1foYBOFWvxb6GvI8pKX49zUcrcdxN
M+Co0Bh45nDYNSoH+jhUIpBj0PBsoFVYYN2YBDYt8jNKPPqn1L/0jQBItbT7Ahcf+p/JGqk10J7G
lKE3uoWad/F2TVjCWVThdMCVDnzhe2QQUYzEGU/QbcGFO7IOKGO0H5HY9CoItjZsgNprk0vLnV9G
ElscMV2MPCOipxUdQC9/0O0E7ZD7sr4IsI9xX1IFrbGPbpWzyct96g33RUW1N2e84MDuo8eRmV0M
9eFNFoEJsQLLzzzgfpee3kEN0R0UptO3iraD0dfHVHemnXootjo6zGrCp7RZbJYPc2a6ivjMIfay
vQZoDOCb9WA3mCR96t9wxWONI2hfqv8KISwyDAM/6wiIU2VhrhBPscpA07pdFJSKNb5KJHKLKS6Q
BnHm4N8N1XfUCh5THjls6yFc/4SZVsWdZaoJRTzMyOgUnGiyI8wkrlq3OXU9+8NLLCYR1eC4+CPj
EGZ6w65K9HtRYsYxb6zCw9GOwwEBWR5iAMewfYxRxdncgUKlhmXJdMsirm+jlJ5rAXd+G3jzc45h
JWfCxI9O/Zo1fo7qrpFqC5XlWc+W1wH/3m0ewhHuSvxfpwAb5TV7T+GCFMEA9mg+tuN8W3toUzxM
4Wg4+442+mE9KuecB90almPcut0+mY0jdB5S+7E52Qaq+DyOP9GwoDzOxvXsmwndbQubHibUqrjA
50LuOGzH3v0c0ezjn8N/rVeJU/QvtdU8tAvRnAF34GPJdF/bH3M0Wb+egQr+rbPiPfMYYfyp2ypI
6w7mBSmFoVIuuF2XSF3q1Y/QZpQV4ASRcs1EiMS9rWMQp4LEeuk3enapBpqASc+duN5dmsORgIWE
Tq/LL6nKkEaxQMql3aiV6COrkgKorkNf9DZUQ++pVVlFEbPaf6kM738NLfnrFBXckn+fZUK1ZQrT
tYVlGC6DVP6YZTLU3JpuA2d2zaHWjVxP3mNI+2A3afYLugZGVTD27bDkQe57RrLTXZIDlKcnOlL5
Dsbuq2a33FW687nU5ou7Ghe26AiQZBxDvbmjwfRvk+vVJDMobTO8AjXmUeiW7pqEZepN2zIdpkn/
XidGhbSxazVCv+3tS5UXuQ9Kk0ZusVMLv9fkck5TdJyhdVnz+Srqv6T4ACEiUX4mcMVo9mTyMBok
Go4Ol1XTbkxBrh84Y36kEtrgJ7CJEihmWLfUu97k8rC67ADrAtfy2Hjk6A47KT8G4s1hjvrXNS1e
otb/lzVSLs5/PKulM1GNOeSm6ZqrPu3H2wN+PGow5P+R1CrYvkIG1GeOWZSToWshNR2tfbL7apSH
KVJdF/V5qRF+lbYOrNJNaGv3a76T6p29aSto00VbWX7O3B4Xi4yTRh7ZDFN5XFdeN7oT2SMdLHo9
mCFf3BxGyj8/jfWHmk6tHJuOoQnI+VzbVVjCXyt8F+8TuSwxDb5i18XOZ2/DdjLMADob7niwM+8N
XGxgFCPbLJEVntaLA7LOqXdbsSvn7C7Wx+dcg169nrL1bGeaHI8uxgU0QF/pTOBMnM+ke2G9tyLI
ii1NOmdEpmRIurMqQ+1mq4R2Qtznpfb6DIvJPgzRj395XHWA/lg8R4COwut2BSbnfwwnHr0xTQbE
t/5og9MbYthp+Z2FJq1FUHQBemXwWVz5JTZa+ZxMpMfkF6YBsLiGwzWBUzFkXQroRHsBlXPrMFSJ
hAXGUs9NXc/8p0oMljrAKfDIEjcnL4NSlzDLGKU2FwzYDlPGhvbRBIobPfPzn5/TVM/x1+fUhWmB
7XmGw6x12xRqXNNfNikpeqKluLHuKsrM+3xo5KEa+m+JriOOUYFwsuVhRsREC9r72brTs914L2gg
iWxtT1AYnLtZs4AxhSx9fAEQaavotr4Ag0ZS7nV7u7ane9tNT4yRQFG0ZNeArH9n9pBksXRd9v/8
UMbfFs9g2QzHBvSSQvc8tZf/8lAjYDNlferu1rjrzTjcRQNRH3k34IeOS7E5UCdHNAOM8yzTx1EL
cUOeixL3I+3rP38aSyjw66/vmNuOW49p0MLADJ6BKX98nFgXMjSwkZGu8dFDvD/EkEXTTaUKA4xL
YDUsoDfGNPebtI5QS1bzzNzT0PWdwL1nFnh2tgLjdgkDwJpOD4+tN3cE8+kU2Kg6IprbGwYnrLEg
SOPvbUJeX2D6Re1NSqiyAsppr5lQPamcDz2It60XAuAhmbmMqsqb/R79+VowrSmspgR1Iui/2LIh
6K3F/tge4EIyrxbPLn0BaF9/8nqneUBGWFDrTRDuQrU5wgTPAX4cBBLHe0ttittYDnt3ohtVq7pe
FSFJkmIwGX5C63vgOrisVbTXYRoci/c1OSlV7GSOKgE9QG050dMNaZpgJEvJH76sl0ATk4HVEzgN
U6nxb57RiLXLeAiaODivO1VfxuZge9f1Ba3ICZ5SD0FJkjVBSE6zkLH0tB/hW8z1djTtDVz4p0zT
/QkCI9QQVU5UiA2WgE8Cd4Eeg8oPx2S80Zp6v8xILWyqtbptv67V5QpWFYN9i7FVS4MRsGoKOPdK
DBym7rWznVfLiXDnEpy4NglPWSRN5oIF2T5xhu6QlpDuQ5OZIB3+aS78cFZyzeun0kDfaGOtidM8
/Frj2uTxfRPCMCm8venO6cPID4PHC9N5mcEvoTTjes1HMN3kE98kWG/DbmycM31kvKAwgPQD9Uxh
NZ8x8wUvbbBsyalf4Ds+haZDbGK1qCKGY8pKQzgh4Iqsm+6xzON60E5aPEdXBJXbbNDG/dCiqLIp
cnC7QI2p3zszAQkKMdeJRbs2oTtVDdtGBTast7NNGcF7NfMGWYvlfl0DpIvVEns0+VjjSCpwXoOA
+CsjRCHa+T/R1eAOZyXjBnkjxoMiIcHV6y/o3J7w8GAESg6dmVlzy0aI+SGcZ3E20LhiLO4yFQx/
c9ySTqOMCSoaRegAV6A1GOG4ht6xpAxdABLXh+3agf7IlMD8lNPZ8Qbvan+smTNNT21o4cGppHyt
IeYmhUQ67CyA06SIHn7dfqqozvQFk28EAI3LLppLMueEv82Xg9HRS2cQwmmNii4KCbRZgj4bNaej
amFuFeUuiOsOPEN+W+mZhwI6/woWpVN8YsDxcOrL+lFGqb2HwD1gppX0/qJAts7WEOFB+VqvZRQN
+qmqYSxD5DuPUXNOsMvYD0b6M8cMcB+Eo3ENFhNydjpfcFhlabiktZx8Q9jhjYvjVznjlbeWxAYK
oY0+1cEKI+ikrTthYCyjkLywnCtUeJA0e8r1+AIuB/llrHvKLqSKuSr01jNcBDVWJjX1jaqZfkHT
ITE2whYFokwE/Y963J4tfAH1ql32a9mVkAWSt1dYpcpnCvJTprARnLq/VKVDm6wI0j22SK9rGOgz
bog8BlfGynLvVH22absEVqgbH7S8aY9uQ69ylBo/zrk3yy6FAsbIBQXDYgqMoxvcO6B7eS5U9Nco
uLaaxpgblYikHvQiGSEPrxhKdfZUAhZPgIBTiB/+Iu5k0t3bDsRahZ3qav/25C3M5dFJzNELoLRd
H31Ut0RcB8XRS2BB6GGJEyOtWLW7RqsxLm1/374PwT2Woe+xyim9MX6Z0u647to13V1PTIhubKNR
9W1cc7L3o2YcPcc1rmtQt6v4Gz7ky8GsnfeebvLhn2MeCrm/xzwyX2YtutDzJfjd7zHPKmyZmRhK
7mahG9eCMeS5F6OuoeLu8Lv81RSyVcgxs+AKczZEtreuUxEBLpQiBX7GPOYa+FxlJb2D0kZ2pfpJ
kDH5Bi7ppY9vIKV/HcyOqVbtbQ2acFU3d6PZKZq26rriYR4iy/PicT9Kg3RVaZ/d8nk9aDDa0rST
W1VVAwiiIgFh6FULqBcDGH0BRS/xMPBRqyK01kMjWuHeTp97fd1CrbPGTCJjQv6y1q6FRR0uQ79M
a6SDqcAkp8AKwHzRU6yCV2wNZiqhc4GrYZQ3kzE+5nn7LOEBr1UmFuqEM+7aX9D3WlhOYFg7Z8Tf
jbkyG83GhQneM3Tn6MgcklNvYVraZdrBpEyCn4kQHcxdhSj1NuxR+xbGsOfWztB/f+liACTvV5he
KrpIDAvzF9DN7HXYtQzPU2cxrm2wtQa2BzOHVYZPzY6JuGN1D/+yZ/5WYRimJ9T94OK8ajC97fct
Y6Czz9osZACNTvttLdvNLH6E6rs2I9a9k3nD90Fnnm1vI1Huk8vI81DucTqYaQ7nEeXdv3ysv2dv
jByzAMd12/CEYf/R2iww0MDCGcNbLDUklDwm8g72k+1MwKrrTlGIBekounRXudhE424y8bP5l4/h
/jk41TIs3STXQzhASksb8PfXIyNvabIFVBuLdHnI0xvsmrSdPkbfSvzqc4X/rFlHmJOo0O+HnNBD
apcQbkYq5iFMsbiDwayo42tWtH73Mhkny/S+ap5bHO3oQ9PqlInH6fdchwyYsT8YVZ8Kvx23tTki
CuI21GbusCZkMu1SPbg9zpQG7yK8CV2Qkg5XT+ykpo0l9dvOo/Nh4Kc35AZTHgc8yrr5NgQfxk6y
uHT0a+OZeZVMCQC2GJ3N4sTO2Qjm597QuXELKRA7afwL4Jr1xK5wdlJT2Y+AN7VBvyS2aBPL8R1G
g4tEav465dazF76iboIWq/bwUCq/xCJ5mLQCi60GYq36YOC1X7veoiQordcJOOlX8S0Yx9cSmPAL
5cNr2ENONq2XtRFodBjiR0h5snh+qEegRuq6pyTlray3bq8GnxF8bU4qU1gk4Rv3CKaq1/qegVY/
yTiuMbqugkbOSG504C/I8Ywk2K/9QiyZa59c7df96DJQ6yCu5kRzYr0bmE7x5ETta1bYX9bS/9cR
rYb3uTTeFOKk7Jq08Lg+9poBrr1sGZ0lCr5dNgGAMqvCQQHxqxewnqowOobVtdQ5U+uxU1V7Wzfk
eKp0WOtQXd15Y3mpgjlEzydOfQ/Ktv62xL0mdoOwpDl2wG1wj27XA7m2ddeP3bpK/O0w0qqkI9XW
9u36+XoRvjuzDWTDTaV6z63HdJN/Pjd/R8oMi2GPTBqGGuG4nJ/fj40XSQQ7Oa4WoWrVOC6j3NPv
hta8JGrbWGqF1qVdQ8V6Q1ZSdbYV8rh+SnTnP83JwaWk9b7CYP49X8EMDoqul7z8y8f+e/y0BHwO
EwEZpEvX/AMoCwoR69o4WBimCKoNddGYLVNSGre6SHziJtFTQK4tO6d/mHGBZOkIrqaqlczOfjB7
RsZGInhaT0y1DBdsupv9L5wYzBtNBmQAdUsoHkAnx7sK+myAlG3tPoMG/BuEZPz9grfVze6aFi0a
23b+gJA6HF9718nFr748nhe48BooluMCb9gxFuDHDUw61WtoC+eAHSkDpAzk5EFDL0o1wbTZfG5J
uHb//LYt9TZ/r9BtV5emwfbwbKDJP1AQgZ8QGgBmcWPY+2zTLFxmzr701rZ/hcR9mW476AzJoMwB
VL2ZJHSXUkUCYWWWkYsW/3koyJZxymmSH7JPVT+tAWJFu9bWbCXaL2OUWP6skJU1FVzBEsPRSQWR
4LUwa67//GxADX+DQ8CxAENoLSj0zv0TfwiZ29OHtC8gTWTuTZA09C3L8VQtAfwKY/40Rwo7QZ8N
aacZ2cmhiwVWKjbKqBRpd5E//idz57EcOZNd4VfRC2ACSHgttCjvSBY92RsEm03Ce4+n15fJCY0J
jSIU2mgxHf0PTVehgMy8957znXF6dtzy2et8/1zCB35oSBnTh7I/9rZundUf4Ti4iCQ2FGftrkyi
X3lpBHdGvQFKNF9IPtH16jJlIHJ1fCa9e+s6EIBrx//EHbPricV8wCXTYR/c+05K7PPNzKBtx6VK
1sXMU4aj8RCHIG+C3HxAHevwmjH+Ipax8dVozdrSwuXY0iJYjAHAn5lSS49Mqxj2gPS7QWTASBjL
4wGv4iabDeNJTwFVY9FstWY5dO5451uy7a93/sVBRhBEQXBBUZ6sfQ2Dp15rf/Bj3VtOEe6DGu64
zpNYuiirgwFJ+GxjFq/Jw9bSGzAMIc7rcuJV2fOailzf1P2O4ePGAvuQIqqlTqDs3qe6dmq07NAI
F477S46pv6MlHPsPsdWcYvJDZjdgH1ru0pb8FWm4BYHkAMfqYRwXf8xwIqeo/8alu8UMvcl9yUGM
8EIBlyIa5puo06ck9O4i3EMjt6Y5WDs2lDCxiEB1mcaW0THpuANjQCUThXTW3ReaqyHNmFbRJGWP
HRJ87VLM5l0bZ5Cp/T0INNwKZQivhwSrOZtPufbZ5cc6L5jYtITX1g7mffac2LPfUBTsIrd4RQ3i
Y616NokScmiYrbAsP7Y5XkTDoDp+nTqIiLEXbY2Q/L/K3mOnvWnO4ru3zVt9QnbUVteIrI7aM3gQ
Ya7yqRg30HlqjvWF86dOhhvwIBBy1jsDpgA5haubObnBVzzScl3DirwNcNGYIUJsfONcxyx8Gboc
d1d5LDjvLx6CcGP4dseKIfrFdS1MdOSV14Qn+eJA+CEdzjg+LhaCcsvgag6/+Reb0uf2LZ7TZp+f
tdLf6mO44dDuNbcdMgVvNm/njsvYDzvGlliUtAOXGBk8YjEiSRjYxUfDmW+XjiGhkeUAuIn8ql3/
JqzzixH3Z6ZxiAOcc4ujKuWXl7X1267BV/XuR9ZH26D8M+BMzKz0OJekrqX+ddGJdINnu63t8REg
BE2zykIRArRTYKZ1AizD+a6LpjtHdAckzS8Bwys9zs68rPc57R9s3m0WAJ9IrxnSejirL7MdvWmt
RTPKO5TQp0Haiz0gwXMx4YDJMaEBMiPGK7C2iVHs0tY6YJ7hu7rbmoENCQSnKB93hoMS1+vFXi/n
zWgXBzwlb1lQ08UKxhOD7q2Q7hc75WxZD3gwAmPdN/HGF/XDXO5QNl3sbELp7t+HQj/m3lXT5ruR
ZO+qJckAhbpdPqSkPE0ifdct7ZJU4Rk4zCpAzOeSXTRFt0Jrr9VS3QVa8W7Dhg4bBLREriBPKk6T
U+6DorgTGUPlsr3ptAGdzH0cBLcF9vPKM/Z1vStj/RJ55h3Gi/uljF4nJ7j6Rb+NidhwfFxEKBMs
D1xZsGGT52Ac7HCj0x6PwKexmWiNtQ276ywAodz7TfwrrYzffkxqqaV3JDf758m/aETa6ALQT/lY
GruMyCES48zoy4iezwW0rBgOl4BjXmfWRn+MPee+CDcI3D946VMQHiqTZvdzbz0HBaQZ97u0AEbQ
bszCw9JVGMhL1BMgdui8VhcmFpsl61feTRe3a1886iak/ttgfhDNp15d9WZCX3Ubajzy3XxkDLUj
4G5T2DhC5kyS79bAiFg/Q7jU69qnPcdRJeiJ/1ySjeiax57+W9EDGJncVaj7qDv3OP7OgX8WzanF
ZxRkMXomfDqSgA/wwYOsbKBwn9pTwwNNEBE6BzLQUIBCj+lC+8FdunNrhbtNhPeyD84en5Dnmtux
cw9RhXbRul/Mz0nrD9MA6sCZYLxAROTFjVZ11qzsFMqJIYJDzRgunlbui/C79mc60Zel9jcGfBGs
5hs/bnae+26BsiY0ktZKv/VtgSwu3fbebQuveLBxgFAmL8Ldk5PBVp9vm7ag53ONZASoeagNKHoi
vSTzXsdPHnjVtbfyo2nou9Zu6Hn+HirIr0VzNGl4mo7FiYNr0KSnadrXcN/KSMMu5WbQZugd0Ntm
F7f2STCVBAh4R2LL9jXDd82Afuth2406qocWONtAz83Wjm6hPwj7NWGipDHvHQcwL+EmCL7L+uzL
lSRgC8Wd72J0E91anAxB9QeuPUgRlZEz3nWMWm3nszedY+uVZ4rnld68gOilgGtXWXpnjHTEEZA6
yz6aX7t4ixFma+L5imP96E7fNs2vSCxbe6HDYnivMeYZ2wY1XbZPPS/RCJHBd7mOYoXGStk+WCgJ
MAfRPwagEkCzMornUJ+hNCEZ9fEUcelO9rCcRm3aIozkGaNlmK0tvTloNTBGz6wkGeiOVK2dmdZ7
o4nXOmwsy4Nnoh16Y3jvlkCshAuyEG71OdCzO90Unw7tet2sDs1ssTmTeeqzvZhYR/wzhs9NYbrJ
qbeuUMY+pxZmYl4imDcKF0YcNnd/gtqGgckq/1h6RLSjhEQJ3k/vvo5++eym/cmYiMEQ6eMS047G
Hb02jOQqXvIEa6f2sHTTBhvALYwIa1PFzaNlhFfc1ym9SutPaZC8ECHzL2xu5qVNL4PuHswyeehH
si3MdWQ+D86faijOglCzTBryXTAvODc7+L2E+62M6tQWrz0xMuNA37YAq5HvWhptc1p+mHgOgtl5
bzwSf3KCBQJih0Sa3pNFSGbN2WNKK/L0wAz+GlkWY+tsV6KNyU3/avCj3rvr2tuU9cyHdx+dkQne
xCbcAS59GtTXUGdWyAikXsrn1OsupeAEgtz7d915v+sACCTh8GenHU5DODNgibyzyDjpcGpaaNLa
27kJjQdUBWsjyPT3BQU9OleObUPR9/eJdTDYg0YMu5wf43ndCJ21JTF+d9nEMBfMFjEEwKziyEQJ
uckbR/9A7ojqrA9Ok58Fp9Dlb8k8uKuiK5rL2HkDa8dYnCuHqjoCOXlMCyNGyRTWB6EF2mMDUp6s
2H46VTXmdhyu/d7MvGqjvuqAhb/zuvk05DPOYK0TNKSzgr2IHw1sP9gsxYQyWP5nVJb6uTJnEA/q
m5P5i8hHKDTomHaYPtMnx5UWRW/KTn5NSGRIE2nLyRhXDe68VeqcmzksXmas7SceXiraMc9f9LHv
Dl6DnXAMsupI+Ka2ngYbHFDV2Vv1LY3R9kTRtcVe/YKJXi4LxOIexmnJX9yEBa3VdANkLL/elHPs
cqS8Vl/1iSch82pN3SqcFBFg8OqXguSAmiG3hV0vI7uFHuV4SAAL1BhVg/l3CyY8LATRHfoL3vmj
2T5mTv5AdCYMO0PbFDN6xN6dD8yNxpB2zozpyBrirTFmn8nFMOr7KEEHTwghntEsY8saCL6yTyV+
ucJrNtZgPuKlNFdMtBkFM9V6S5DSMdmKX8f2D63jkz4Vj5EHgjLpWUmnUcqDv+dkdDeoOMYVYo09
Fv0vj51W/g8e1zqtmE2M3rCrdUxbWeXaq3kb43BqELEhPGt4saQnjGLcZdAc7AKmqCdRirNx1zrz
Jhsnwi11xnFR+Oyb7a4X7RZn5CF2YTqS7gVVZjlBBA76adxDKqUOTkKkIuG+W/rTLPJfkb4L+sXB
EG9cohaDld6DiZPwOJ2jnmDUUiE9jZYIKa9x70MHb5Lixl2hLY5Og8CwD1H+3Y1cpNQNRgYLFFgx
dgALyPmb0+SdNeeEn/rezHHp0vOPpBoZTRprVMFQARZch7grtlhtyzK62pgA9BGc4NDSBa+cG6aY
6BAZdfejR5dU65MTcT1O47HzM5NCHjh99jpDWxy7l8m7E055drX6Wvodt0WJH043cYAi62wEEuDK
bfbZMu1qRswbiX4iracrywI6kPdVcDzw64Sa89hG2UNC8oYO30FL7ZcUC0k9olcuR3IbnAuQvM08
2mvDjlau3j1a9TUio45fGlbWF9Pl1UQ2WAwAiYL3uSjynUjsYJeTLzKFNCTGrN66WnwQArROR18r
nXMsjeUCDpUmrV5/iQZ7YOMSqVNwththzkUz+61p8UCHNiLoJGJkxYZm9entGKM+sIM835Zm9Vay
EW4RGF+1eYN4dxt42Zb2MsAEh5NNAJl4NTUUJu3DMocXU0NnO9XRs2uXpG22JyvpoR4nibGvXsxM
s04QjApRlLekc8OfJiUtFf4NmS71qkYceYME5trX96azJEd7xiLYYWm5UGSouZ4jnIU+QAazQDhn
A+MeNBXN23dGF++NwtmByo2OrkCUJIoMd1/5LKgkNwhyH0hELeej37kdS9G490RUY1mfb5Qod5Fj
Cs1ZXoM4z8/YKAfM8qa1bQoQPeEYnKCkUX/AONm4qdBv0fkSPr20Af5f6uzc0MKzTtKmzYmKzFXZ
5c1Nu74Z+7xZNV7Gn3hIxnWuVdrJRFC2iahdV+0cPC4o9PehUdUHsICATurgXA/u2WCCQs3G+Jt2
k7nvat08Y4Bk3+7rZEdzbYCcirWY6U15GDzLXo2l+5rbZXL1B5q+od5dPZPwycg496Y1IVTnfA6W
2rxoOdtinFr3I5FdqJDN4aDU2CR+mXsZvqKuaS92CebBKgcU2AOXoae/zGi+gZDodJlXRKOAyXKX
+9LbThXG9h8lvupjem1/0AZi+igbSowY2kdBmkMxB5C5korJJHLOJdS/lrB45GxigzLnUlYozrcz
nZaSKYCD7tycS9gO3visPDaqEaoEDK6/0WMNHUfH4ZIwkb36buKYb7Ms0Mh8p0A06SX8/ETJw1A7
k7l1LJyyNPDzTZL67+MAXm1ZWrIXEOYNvd1uP3Nl00hNY7OU+fAzWdNj+ghhNGMAGJbgFGc5j2E6
nAffxK+JWFaHJI10Gm9oy7/kYTlQRpW2QcGLKKC7IN305XjOivxDE9cvQI2Poa9BLNaakWE22B0d
4bJqUOdRy0orPBBPciTt02FacdohjAZBoR2JA2s143d5ddwu+BKFYqNbP4ptNZ93tOnLTUbqwjbD
3smvU/+4EmkoucLfGoXqnZe5uyalTv+ZbanfLBZdYxI5bNXrSjA0P+nhBCzZ5saTRgbPZ+xCeaUu
MPK7nFY6biLGRftYNPfsT8zEfgQX6lvwv1OHeEh3Pald16TmDLdMzQI3QRPFfxEjgEHrt7HIFFtl
SUW2jpO9doGOvytv78lfwo0jJ/2lqR/GKGp28Xi0+zDeT9NnJycEBjOHH8uLvgLYWm5Twz6qzqac
qVYGijaBbS+1UtK24/Zes0bOz3KsEIrwXeTtXgkwXOx3DEgB6YGkafyCh3BKTy466A1ze4z1rn4N
ck/pe7UGaDdzTpg0nUYSeSoPtS4HlLF9U4qEtjdelnY5J36NgVq+dbgViKXxjuEAb1+Vd2dZHhwn
WW7kiFa9RdWrFcA1+R59r9YnNQkIp/qRTgS8ATQwY45wNGH1V1csNP1mPwKXU6pkNaNX3fYQQ4c5
kPakZMdKQaCmNbPfgDJpKWJ8fau8Y0pCouFIwGtBe9BFDEPQFGVa5Wsbb7RfNI0WvZJHq8utjBIB
SQNhvhwdzXLAyOsOwlB/pwbSWLv5SFHQbhw7YiaViXnVDhq1X59fph5soyHHy2rYoWZgP2Yjbfl2
grig4aU9Edf1Y/EomgRnukbbGwOx1G8mpNDBWvZ5bmvrKLeoTYVNex1CUywhZaOgo9HTYk+YoswF
oMeVH0s5JvK4U0qvGHe5Oa6VvESJBwOpaoCodBx09s/Kg9eufmtnm8923LACyu46nWh04YyclHKS
mpgM9XK+o50P9pbJkZpoTxRLtU0JG1UMSfqKQHPa02v16UfVlhA3QncjGO9hqO1/JnuOqNYRcW7D
axtDAVOzRDX+cnSCHYp8P4IPW/J944XpIW5ywQ3DfdtQY+zV5zD1KGqa+EktDg5J3PSz6FM3Gned
XhzmqPnTdtTEVkxPT7Qk/iFmawYm+3LAVk2QbxZCUrKaXL+RJIYMm9JamP5BfTwZPTpWIsTKP5uw
KSDpeqP/8/jDwEVH77Y7M6R9KqlVIRx15ilASey2um8q1iLRhuIB6B6rDMv0j9JGzbTSCaNoBGmb
obE/tX/6BdyqnMKVvv+k9/aTF7u7sM05Ckt9WuoOUAPSCQfTjKJcunFAmrYIufidDEqYuiNXldqb
YsYUoOfpAHDg75Y2ZU/U2IlBgBBol+GTJ9OoxSPK2LBjsVWLvNVAuM1at92rG76p2feX6E799iDG
F2sP6bDSEocB80AHWSTDn7C03sfQ0dZZ6t+oYUqSzA+NNZLR3Za/DXO5rfLq3aBpFfnNWxkheY8B
9De2kZyD1HzE+x8ddKsGVxFWG02vQI4jXPtxRdR5RMHbgjbGdaAeMJ0T1FFw5FT3EKSxYSWPM0OW
9LuGs18fihu3MJk2COtXH5LCEPc5w4FqBK+uTHMdDqg1tgxQP3KMLn0KaplQt3kCXU+H6rHSPeNW
Kc8i9Bab3q30dZe5y9ZLXdgH9U2QIxHqzIhDnNyUnOnOcsBWSOfnkAHebNFrr0zX9nZeXZGPLr3T
aUFEZkvAg5qlISomsKSJmHJa0Y6BQUouYX1RfhWpQ9gzRXyv5EE+9bDaSmfYNBjfo/tcDw0thsb+
tLTO5U7ofzVevCscR+wsnuiVhcqTrjJjxciDxWTMTrG2fFFu7MhBBWiGOxzEtB1LcHxjOtl7z8gY
ncg3oh5/9RDqGk7IVNwpeZU27xlmH0ixLH9cO/lggWcLbfLjSmK/pLgxibnFG4vbcpK+xcD8yPtl
T9ZS/OPeMI043YT5DhgsVtnBp+3O48b1/K0GdGoIrJYLteSpz0VgXdmaDRkl8vPP0/CPZggwH/Lw
q7RXJtDwQrwXzqgd1amx6xC6CSxuKLPcW/VG1FhWboaOLY4VUhMUGPGXA9WJMI54pS8BYYdSvEHr
G9ZVedO2BNnLtTMJInxTBS08XFtq+Vcbkg46pAr9k3pIIgGKrMEcxtXGfu8ZpM8WzGxKOcRWM/rU
wXSo3TNReYjL+LXX9GBnIelUR4QUktm2jbQ90fI/kpufRcpENgKHEYqFxsPulhU3fM6hJkQfTW45
L07dnErFlBXkYOl0ZU59Q1AgR0ql2h2L8C22+2+1zahVJ+nIaUe58bP7INDqmGClC9qjDKmllNF5
xmeShLS5wIcuvrNLFupcqa+JzfitYBVVu5r6BJWUwSGMuwhpOaq9V5/As0XOLaf0h79txl3gbeY2
HvZJQ7fVbUgolI4kU0rJnPQXxsu1W0APWHqfVrw0oEu7rh1bl5mSiSofeWNbEG9tldaNXCPdNoQa
0EzosCD//mig0TWsijA5pbQfAid7H3AS7kkLXtXGXBzUtUqqYd6lU3BUD/pAD411E5EvVsRilUXw
NzQJRVdiD6VubCbq9insg7+6r0uS8sa5f1ZCE6VBzEq6b05j3xmRHZzIoqM3Evf+Xk8wRQII2xnV
6B6gLmw8UyMPXTzM4ArU0mZLPaqyTKrdhSgyGr13qbShK+mbV/FBowX+Q7JrRPhNjtIO/1CUw0uO
svXEVd+p3XlpejrFOlHOWNU7l7XGyoWP85V9H1l7y/lfO6onDC0nmJ7PvkK+FAbxi6klR2NI6K5l
xG0UplWs1Z2hNHKugY8xMn1vrzZdJ2NiqbvjNWkjiCfsGFJ3swycduI2eWjT6NkqN9OS0qKRih+T
pD2OBMFew5lCgFJwV8up/X8dFzwUEAvC9Kn1t/GQPfNOg5NtOUfbnp5a4ow5DvAynaB9nam6RS+9
U5z/cqGhXw33lqjFfmiQOWvlpwnE9d4dA2m7Y5UMPXT1hRfeQoPYEoWVoSiPO26CP0pqoawf6oIA
HLrQrKHPlL4tI5G/YkAWUMlSAzXvJbYSbj8p31VGRHWjKXaFUqD4AkNj7obLKiTj7z0EXT43yx67
BrOtpv9SOs8+kqZgonJwPRTRvjb1q+PSPU1saFOicS4y8ZEAB28PF2ffVuUlhSKNuMHZtFIhJd+y
2VXYj8Caq5uy61gJw9p9suGA7N2gW6vrbfn9y9A6B7WnyYdEyRbVKakIn6ylZA0Dawix4Ze6M5Si
T10EddDuZNWmnrSZtGIvcBylCVJbAl09OtN/VSYJO/p2qvJNfSWY6cLPGWHnQ20c2KGCrVrUGtnp
XDy5E+iULYSk6L5zqt3uUTdA8RqerRRMTaGjL2n6b63kGDrbUgIa9PtxJI4nD5J2xyCARxjRsDwm
/axg8gTnQTsu+0xi8MSl7udip9SaQ8NYXMiLlXOxfg72I76ZUIZbxsl8VXWADzR0PdYF+QPyCVRr
eOISslF3P8c+aFE3Ghgx7Av4THHHXCjwLk6S3wbSPKakJpZIXgKbkZTjSGiABAUpdMFoOPdIqN5K
8mjoA/xo1hg3vtWADgPbpoTUSxL3WB26vvmtPjmRjw/ZZBxMo3Z5TnmylCRUesr8pSR1tDO/1LlK
LTvqHJF0jk/6WHdLqMoMrOhH56a0ucvcwgiBJ6ZcsspcYmNxRmtU/IjJlAq7G6SrWCfiXta16oZX
GxhhBleP2PPA1l9ifyTA+0Xd9eMivf/hJNZTZv0sCCNy26Arts/1pIlVI++ftKLcpQO7Jyp6Hwwm
crMEOU3c6q9j4H2rXQOfnUb+KXMMD3iVqtyVUJ2E4WvgF7/IyEJ+3XX+lTFIiIxQCbn1PIQ6vBC7
2T1wy4Mm174baXDXKR7V5zinDv4JjJbDfOakoq1VkS/h2Opcoa5dPO6gZN67Uo7c9xoezIIWllFs
1Y0hl6bKaIKTSBEVRPPbEs6sJRhnD70pw3OptkQGmDfJ0rN6q6PmPZHK9eJELUFoFdMz9W+VSaaf
etvR1400wk4tv0Z90kOnfzeaT+lMz1ot/er/rn3IWyWkL6c82HIZ1DQNguVgvWnJWRtJQVEFlj1l
OLrjfbLoYhdYNBx7gsG4lWnjWCyccqlQH5b8SyJrAaDNmMnydTwy82qs8DGfFiJC5PKsC9wTzDp+
vMhqYennDCCZn37TkLxBzVMcdcc4qQunjpJzD5Yj0CuGHwLQLNMq9W5DDeZxgckBaT9rLyE0hGvU
TOxyy7ikQuWtEloRsmXbaCY81sugnOadNjwOlE90cYtk29kDMZND9RQOVX0OPOPBkwExP6+OipK6
pSdEM1aDGI6aah1X4k71+hK7CjkmUqB4oIpXXtS+BdU292ea4YXVU+FYX+GSvtdZYDzEQOcnf/ip
omynvJ+W5JR5xGvnEnc0olKizMPNmTZWy8YK8R2O/c5BOMVYPjDXdS+AyC95tyNamgCO96UjEyVw
loopd7chXWGtTSGDDa96UHAFSoXxbGc0V9WH5WjIZYy2olLnllOq0z6hJh187y613Bu132LHpOxX
pgw87qOVAeM0n2orfo5a8R3p9lkt46pmducY0XyMtEAtH6UrwMJFyzlLONCnHu8Cn3HINFGD9E+f
R0ure9viA8kIiFpnFfukY3HOpRqaYFXLnRfULpJrMh3YY8xtV+DfdauXqDDsbW7E+2jgNxPgSjI3
c011HnO94eT5tPZtNBwT5/KDZuYYNIb2IencR9pUXBpqoCzog7tOSr5g7R98c5CZ3gFIkKI9JrTG
FvbitgjyjZlJXmCKx7MwF2cDVnQdmGNDrznq9wY+yZ0LuWrjgJay0RWs+qzPdk3OCWxkZApirsIr
QpNPuE6+FW57zao62DE4/tAmy921gk5/4UIbZhcgtZrE4GDc4DB/d+3mYBciPw1oYPoa3lGqpUT6
NmcMaWdKLpY7Lwk2TEqJUUF8rUXpPkqJoszztQ4abxWFXbhPTB4vzbFJdbX6flPP6yXpRwQBwGwD
LD1z3ddnGZnrFOlJNPSAs35gZo0JqtfSkOYukmvTC8/enIAvgUPy4IWOe0yW5msc5wABAFCWsY3P
Ueit0rkFy9RrW5somyWeGGKZpXYU3IlAjnGydfBKBLAWSIhUM2l1GWD6UX1V1zb3q3UvKm+bhNt+
1LubQBL0bLiRXmXf4zHJKfzpLk1FJ9YdBcbGmFkmo4mg+Ck6GMe6qfPNvGjkvHFXD5H5yPMQtt9d
XHxGDU/JYEzW2RytazfVb4TK6NthhEuh/qjowJRtxSostHJXROOVDhMN6978XmY0hrDyNqY21cfA
1Xd5a6CzQ6nq9C4ZDREfbZvjD+bKFBijSaOZQ9EfJwSteVQl7Lf21bG8x9auXAzRM3G/zMe7YXyt
2/xS2DSHBPzHTSu0t8oNQZDB3ts2+BIj1+t/eX794YfgNBu3QN4E2DlcUEiLnqDCOumzQ+sL8tkY
SzF1o+VgojsZy+iZPFJeE8oQWsyCeEz4z6YZIfAl27Crgfm4YJS9CdZqIus5xk8fMLzvGYmjBpzx
wxQwSrGu/cF1usl8iA5N2pwbL4rhdmojDh7QpF6bvdRTP1AvJBOU+HOUD/QLe59xsx2us26f3HRw
2fcJdfbWTKz0EDXy5+rYlDOSfZIM3Y4fzpG9avg3fLx505i9U2zY+6VvXjT6rMsIeaYp3yxGOjt0
ejtkdzS6/Ecz/OMipiDtDYwxHo2zO7b+Sy8+/Nr8Y0++uYvC+HesT+ImxmAnyJC+fUFpvJwDzJEt
1iEYY7S2TLfcdB61N/p4RAYULsSuDaiNjtFE/ba4wt8XbvTYMwWAEoTvwCW6sTYEKXml6UOEmV96
A154h96xgDh1tKoE/g227bExBmjMxnBjwLsY8SSlibGCCo8Q37eKi1tZbxM9nHMx4AbuWhmN6iMW
bWFK+xkIVAs0/Mk1x7t+Gd1dzCkKQQglx1h+5BX5iqKmjaenDJaj8jsl6xtLAzkwQ5qcpxqm5UBy
LOpNDJaaXNuoNoGSeAU8OrRasiooc9DYPL+YH1P9UpoeAdOJvaWLIbat3b8EU23vWwdeFE75LYgq
0jXoEVmRWx9Ht3qmFbc3LaS3jo1JLQ+Eg8E4CvdEbLQ3CT16rTXnk+OSpJuUTO51uh2nxiuw0HAX
srihsUjPbUwKFaYusctBiZ5smwtR+WGFLDfHGyorI7e2fowB/6sA6H+V2/w5/ftnWc0NaNzuP57+
DynR/w8DoCWa8V8HQO8+mvLr345tRgR0C3xSYS0lukP+2A+KUnP+gpcCGIROqw7qtW6hN/8Jftbc
vzi+wODI44vjArMUtoa/wigd8RcinV2+KByXXUACJP6a/OwY8ksccQiGNnX+tP43MErnH+XutmUT
BQ0ahdfo+Yje/9lH5gxW6jiW9AbXi05HHCbr4vhkonevGsnua50mB5bhemu63b2I4VEOMtjIIh4T
9DeBYoHlbDSG35PNCMfOmRx4RbnzbJ61JrtEeQUUi55TH00fyVRvSYiptiHCcR61hqlHNe0sq0/W
A0ivxQkJvSKIp/+areqeMKvvaPQurhSZNn5+o0EjoE1bXxmceivmmmqi4TeTvsqZuxH6MxzZpH9N
IjvluvXa+yXdZ3qyhrmvPS3duPY4s6QgjCOcs9NpYwdh8ctIy1+0XQlF4ogXz59m29z83W1x/fFG
/AOBRn5ef+eZUJfZET5wURvTBB/pPzk8iyY2s4rTy3rhBUIYyy4m0IwfXhDQrnTjB9TC7tzJBrOz
dhdCHsB8WgGWVNtibMO1SHwubuxy0f2yOOlgaAqfK6vFIHsTA22P9+TWGmdr+6ajXbgLfWYZSIyf
gQZfwCnzIZBmwpVMacpGleQ9E+zl3dFTG5HU8PHbHlcEBM5KvUpYgJ/ZAhzOfRrq6FuWKn3sPhtw
sEd8SBztGEF3b6ILnwPA+Rx602obaxkCNqTd9rXX6c0ASsvWNT5QIB3EXM1so2zSOM9CztULYKo8
AnxBQi4Os0C7RWc1r+VYwLB/NWV+zfF4EfDhffhUoJjymDd2vBErd3r6v/nZ17qZPsKGk/khmryX
tMJupvneU9PzwS4xMZX8xZLNi7HGNge/4GhOzggUIn/teyLPsoT30jgTg2ibs2rBUM60sl/C07m5
x+UU1OUDIzY+obR7H21S7crwphTlXT8WV5trE7Xal+xYF1Q9Yiqf2pH7kTuCZChQ+AgReEUjWsi1
52Zby7SP8psZj9zilWIsJfunQ+k+TXCRtSi+qqfKiPJftUf7RZs+w7a4GrAI9Dp4KuGg0sNEEeHT
c0YrtPa82FkT0fZNikVG/AH/WAEP1dO6C7mQq8riLpP3NSXxVXBopUfGA+0QDZaN+Mko6uaYMNTW
Mw6LVX47LQqbVA+/wXsc+t58buS76ZEDrX2C5LzmtTVRQbqhu3cqps9p8JC36a8YgDdKkIA9y5Vh
QLxvrYzfAHnewJNDsxPG37WRXlCrbkhHfxh0ZPHBY+swxExy/Vu+AS0mQdxKRh2mkv49NDqVVFJt
dU6g7HcIjKuFJmvXP2ZQNdw5Q9GDUBT2WHLOYkEspz1dU4bblc0rTjXNRjYy3tQhqHp57w+CS2PW
qORR/s4mqYiR8aHeHY3wX//z867ITH+zSMnH3bYNV7cc32JQgaL3H310lqZ1tKYICm7T5OgC+6Xf
XXz4HjpOAsqfp1Jc3Ni5ptG8m+m6iRF5fzKNGFkK71qW0texJB+u6QNHbzgnRjLZJVgIsln6M1PE
B/tBF7wpYsePc7fwdOtSogVQazAfqjjbmikRj4bx1SHOZyH2rvK7UJsfswL5cZQZmz6O32kqfObE
C4yQl1ZjxYTHH/I7JpcUcfteEG8QTiTuAG2s8o9I63vKP5StHsVDmn8UqU2cO0oOzXheMvGEWglU
vM4Zu5N6ZHLL4DYUEbPlQ8Bdh26seKnJT2KOy5Gd97fwujhr4apz46P8ZwSNKvLs/1jy/TYup0LD
mf54Xk2ZBi+cBICh/znZcCgJv8r/Zmk29H802v18ViaQLd9gCM5e90/8Gy6biJcYsV1YiWdSWT7k
Zeo0zPFBieXEe6aFf+hL41dmAZ+vkhwU+iLUIFOvpif53f7ChzSZKTDNDGQYlhW3Eb9o5YAddcXz
AlIHotCX5qYfDiWfoVkfYcElH2KLQJ2Uq2U0+pactPs2rT/M0noWPl9OWdiBoP6emByuCDrMq/LD
sJFcplr0aLvZh8vwfW24OUoPBv6N+5453EN+zdWbWJY4DRL6RLpQGQZUTWx3bsAF5KARoOQ9jgWX
VAQzGVYCpyBBF6U7XI3RvgqPd6q+ssTlvV2018UUlzLJo22XoOQXqElGp/HXhJfJWTqtnnxgneYu
LP6TufPabptL8v2rzAtgFnK4PEwiRUqikgNvsCTLQs4ZT39+BfecttVue83Mzbn5VrctiwSwsXdV
/VOhnUf2tcAjDs5qEOriwkHTTZ7hYJ/1aTrY+KkDJF5Bv7aZyYo9TuxMWAc4Gztokl1YPTcB4jZi
rmvqdcSMhJVhwae/OgNLPsYYVwikSDw9nwiKUGfz7zoGmsnXOk1u//wmO79KS3+sDtNkccDVdE1U
Vr++ySqGkoFSMXoxHJnsR6fKcs/Z4J7nmXtkd8WrCzfNVycPd0Xscfpq3C0vXcGaDjhyS58wQB3j
RjaAgr5h+Ust4i1sYx4W9L/WDbaW6pygrL3IT3a5xqqYshcl5SNwTYNnj/tFzKA46dKXsjWfI6Sd
0eCdjdo5Fxa5mWrYnJnVC++Nm0UaFBM/voA4Rva6KlasysppeIFHiSEtDBC8AXfVgU9q+2ec/6il
sooXNnevM/0T/47YNjTYmyQa97nRr3CVhrS4DBKZiodTfBgG55Az+HIG3oaWjDyRGoj3GnqeWtkt
m4Bi4MFkd/uQbc1mw8P86hmQ5vnPD8n73UPCml0zpb52sMv79SFNudJwJaQ+xwReIdnuUKlrt62W
nwkReWmc4qUUG6aW6TspJMhjTNZjpB8zHBQY7rJRlUb6Ijuz/LwG0xKzauz/q7SCjM7xGA2Y/ObE
GStULLimqigZ0pegnE9BpFyrweemgFfvI92R19LOoIotz0Dxk69FNTLH9M6y4QeggXgPPZS+dY4T
dOp9s/dzayd3t4j4V4U9PCee9QyLktBA5LwtA6FVLH5bVzhzMVSv97pqsgXJmdIlUBgHlE7mcziw
YRSyNPi1ecVfDvGzy26mWbzlYAUb4qTJ70nZs8ln+543yrTOUlKESEGvCnYadF3sxFF/WRxSlaC/
aWvwQ3LBCFtXk68Yy61pIY7y/CBMnGXDdoq5WENjWHWu+kwW6gE2ASsPiHLT6v2Jic5zjU32+r7q
WYB/fuqm869FNbiZxzvqeabpWtJ1/excxg0MBk9TtLVqFue5JZ27yi7NXJ7NrDjTuDzXoahdlYJq
LjuVuNDb5bNlQhE38hN0qjOuJ2fDd2/ieGOpVA1jHRJ3WrXPfnTQvfS91DPYUBE5pl37SM0CfyEL
MEEmLS4Ir3Fefomr/MTw78w5TwXmPcSkrVPLFLaHsocyqqr4BoSev+d18G6OMVW0zvAEiiwOZ1wU
ahSSbos48iSg85y4rrNpQwA8hXSeTZrlBK6i6fK64mmKYRL6OPCqLuODH3WZXn5KRoC0prxTnPS+
Jc6LpXFntHRDkM6UWMUy0mXiyPM1fSYFaT4kezXAssUsy201dRfdKk4RYD63mbra4y6UQr6GNL21
rdbdFBYz0LClgAop71uKCub7T3gbFrAhMQpLgmelDb51Cmo+ax8q1t6sC0gENmcWMWLZprDJAUvo
jTYZ2DWk5/GU+52NldxgodkMtsMo5aKTn2xVeWZeXFvM7wwMeWJSp8X/a6mo/Z5uwmD8WpXjNyUH
NMLuZzuhtyPwsNy6oVFDykJqzIxsrRhYT5gUzRxlJWVfyG9rpfmpCn53SO7yDACjUZkWbvhuZNSZ
S19R4tpk9Q7ALifNpPAfIyVIq0GxNZd0Wvpelo2spEqqzFFnzbH23DK/2CM1stsxs2qNce9byfs4
0+oBUKGEb576wLmGZ36jKfE+UcpThpUHw8hj4SaXwMdkIcveW7xeYYYhFEnCz5p85zFovmSkaXdx
jpdj9E1pkQaZtEQeY2HcQHCeauJL1PNB0oYsnTYZrnz3iZbPdq6mdw9yBXQ03E8zm9oewUUzfU38
GXvx8C6us3c7AnTvXe1ax/ODPgxyvLTyaohUuGWlzBDd9wb0dzo+vlIRWk9j82rHCt5kOe42sVDm
dHMgl7aOedowqQb7Qs7XpbadJ1Mx91Ld+zxfgTqnSLnJoze8tM82dw0x4SkNA0BhTN1JQsaB5R0a
4zvwEfZm2hf4bp9D331a1kM0B1hRafTP2FEB5p87N7sMUtdHDk2NPBr0OJ9IF4DlHib41HvDsW2d
ZJMqvMiRdQzM4JLzxKMisNddZj0MXfy5rbnmQR52C08KqfsXaWmW9Sat9xgXj+OUvNbyY9K7TUaF
KhZ/aLc4hRgIpo37xNn7pKfcGYgeeo4YPSYHzRUXQXpB8s3IPgsfmB+tRxBW6l3uJsNaPrH8hOWT
vhmygEPcfu2ZmRt+sw+Q9sAqpn+V3QWvFndh1Iamds4xPAkmuWhSUcvIPhpkL23zltDQ5JNQEgs/
weUuOy1bxMJsIJj1AvIrJvcwt8ksH2oOtdHoHvFEpoDzgvc88BAPTNEJyEb6Q641iZLHBf4U6KuP
UKln/KkS8/dGYe2L6VuJgx/M0bOCla8yOERDHKO8+SIfl2JbM6ApRcHMmF3oAnjX4hpVrTKFF6Xm
GQ8gq0GHyU6hQ9P3nHGPKhO9aoePGCMccAJswkZVOWOlfWeX8n9a/jjlHebFeBcXRSLirmFKQNfP
sGfAfYoDXHmUGRA8ITroap/Z0/Ny+R6r3Bk5i0i1PMZJxBbY4pLAMiPw3loDpPKQ5pBA7PySqExa
ugiDA9yo7OkhyVj4qcbMJJs3goVtzSm/lFFx7urqbE3XZpOdMRHapkRiO15+bnrGTpW1kRUryxKE
9uxG6TvSCnGRcPdOamHChfW1yu9gFSdzcIb88ixDnFaD6Rbm6ueedEXSpLBAZw50xkjnZSw7tEg5
Uzi9V94te7pL5avqBod/0DdvSGrk2zUyeYGVug9jtjvyyLZvI7xaSAD1sHFT99aeeewFA2PYwSiY
SWtMWyq+WeUm4bL2rXCMG5K/ECptDA+HnB5WlIdtzbFFA2TjzLESBogvm7QsjsLeMui7QcH+Y++I
tOQydBpnRmnuPZ3b20UYjbEmJ84IWTFNTkasRYAYLuyKl1z0V2sAApKdYnnIujY3wLTBX4yh9N81
e55FlWgx9dTpz38tGXKjrJF6AY1hCc8ZThJ6Ah9llYA24D5heOVuObrF0wnR6CXLcAUHrrqyBqze
l5eyK5wrpJaf6gB7fM9CrQvijX8LczpjRp7JMm3nhEO+wi+ZUeOfix5yjPiGH0YLtmlQ6TqozHXD
+uC+Mls6BJuadlXVZ5gu0H2ahsBgXX02W+rclF5MSWHNJ/VTNd4TdI2l1UwvGAxuvSoanaUlgwap
Rgtb3YpNpFSifuadffUl7sTKVmU5oeNChDyPT1JQpjbkvT7G8pFumdeY+DJeOEy+qCtmDbkNi/Rs
jO6V393O6nQTS7ihNsC/Nm0KwqWRyakXZT5TWe29VTGWKHMzoTbiTtJza1SpSycs/XQEFxtXLv4T
I0PCHJszSTeek1b7hI/r2huAt+aSij2iErdivoR4dhe9iUtjWz2qbvgYDNSuelMcrNG5hK1WENbF
SNW9ddrwwAiKKSA9EijvoU/V96DUHtERtASEkMTcvadX6djZV7PNvHhS6i+gRMSbwodZO44XM0bi
6w9tFHN5G1N10cKVzJUU81nGAxO5PYrxSaYuy8wGp3ssPLs33kyuyuZjl5bDdccdmU5i2McFkKgr
kyn3ltRBqjz4v65TXHt5ygg14lKKKn7OrRu9fSBt7yg3SahpVmafewTKWGezCWRvS8fSEiPZg6Ai
PYLWR0ym2VOWhmMbsTcx8Q2svbSZLTOdCfGy9JCyGpTReI4Ccta6m2BCL14gHHPvGmqcdVlKa0Cc
nh4qjJTt1lsP2nBD0vFT4ZKzPNjKm508VTxISy9eoja5apz8TjoExQgORSEMgmIn/x+S162bM8Yd
mOmkaFiXjqFPbkvrc5FZn1OLtUdlWKzn3Dp7Rv0YqrjJ9dzwJiZ5vKjvl7mFIt2KH7FqUpVnU5Xq
cxDAyKOPp9qVxtrw2HXonZfWdOyf+hHQgHg4Zgmdidlm+p3ZKFTKvDibNG3F0iFKGxuRHTH15hW5
tceBZQdDnNhiDp3lvYhN62BWw/rP7/VimvTxtVbBB/AcwvJd+4jDqMYA6QWLV5GLPi1FZjrpa9eE
QSqzY+ZBb/WIPyI17YLLoAy7cXv7FjuPO7fTf9TIw5AlcI2PZUPNr0fpadlLi89RwVk3d851olv7
WGpbs8eEekzeTX7IGEbIkbiyyKkhG3TWjqfCd01sANr96JkXOUD/cr2uIB4fLxhmPB5XnmGrnvrB
s6tASpAEIWn3mZR/SfzWh87OlGrZ4jB15Lhfhv916D/1fO2GhN3SyC9xF71LdS1HqzRVZO2Sl7Ud
9MfepeiXwr7iYJYbNeHCZnrWoU6rM13BuQqC54pxueAh0K12cAl0BxN47UqJHWyTrqUSXUAgKTSt
LflVN3hRU3JkMDtjSr6+LuDp8jGe6n6ySvVbYKUn6SYNyenVQxejouoBLTZBKP42gZwNLfkqrekv
Jtd/ymO6OSQnglt7BeN5vTdBfq07G+E0VkcUsdI0FhDWV/FrABdY94T8KKhaalvHPtYvy18ScZKx
f9LJcbZOanqSuyGXxaERrsc6vSpsRjOV1XOEjxz67DG3YYDTjZQ4ZmQTxpsQTBSM7sZv2Mcs4wGd
Lj1CDbsTAw2yB2QFxddRNl3Jcb4U5NCrUb6k7MBOzEy4OLgqM3t/po/NPRszJRxJBC9AYWXBXWu2
6EYxwlCi94Zh3SpErj2KE0ej91S3s3NVpgi2pKYGREJFZ0i4RsASgBn96IzjTWxS1nUaxbqSBcTi
hddRGxyCCcDMhhSEYFU7yssi2JS0DR7ajKm80akwEJvcFBm+fclF+m9LH885bdLoUVgsjUwWcKzI
d4MPl2wEJooBHlbaak7usUTCdBh46Cqq04NHHZlKCRgkwHGaPOrCIebUhjOV5eaxmq332CZxNcI0
Q+AeT2et0tHowDgLlGabfFk1br8SsH5iAkG7RqM8efE9g6c9M/phM1fyAVL2Sw2oznOyycjo9sNv
voA6dh/AA1c2AWrbpUtfGlDvobTKo9kZe1kAbqoI0+zZb/iahR6/s+hxMl7Lu9D49l5WL9buFFY6
2QL9/p+/R8tM8Uz86rvuPvCkY+aZGDPridcGT4rvQbbW8WjQyv7JGk9EKD4ZvJc/OmR+1KGVY5V8
YeoxC5y0gFh9VZ7zID3L75LuNGS/ge2Ci4F9Zxj4G3S2aHr80kecMpAqaB1KWyExnf1JasWWSU6X
hndFnt+kc3gBnzqnisxZuH9SdmKcmOyWahQr0mbluoW5Sz0DhS2QkWqMN3rufIPQRu9EnmwIoQ3+
MbF0pLWoAe/hJLd86ZIUtd/Nhvsm7ah8NE7TcLDlVnV4zDO/HRXsaWn2M4ano8G5yjYpO0Vp84Mk
KJ1t5iIIUzhhahyV1G6zFMcZG9TSNS0dhILtgLXRKyaQfc1euyyNZTu2R3zj2fC5fVMXraskvMpk
biPDhZga3qzaW5+M0ayLX3vn1WNW7wb1XprqnOfsy7jjntEv/yLNT4LfYSL2JPdowDmCacZFKuuW
pKFVwR4aVeGdNqc3Kd1HYESwfTPayvw1L7PHQseDpVEf6siKeBn9aL9g49JTmSwIjkRBI5bGScv0
r2ZHOSVtGXTc45yGNwI0SjukuMWLE4X0i9yhzsemzGqRlSzXWNPABPKeGsMjhcB30695PbhWdW4e
vfyhwh9hswxUci29m3XiB2o3uMlbixbBwWJweRuUEv8fpg4yslgepRXSa8axeoQvc5aNrgBqGJEd
lmwNfz6/lpHyL8cXQmwVVgc4nwva93Hk3NXypwblrJrTxsvWa2Ob3owZYobwfR5gV1em9qyG+8hG
VlvfB4OxN6Zu5ypw6eQrLyMD2fbkMdVZfOdDtx2dbV7VN6RRv3tZ+pdD1/rdmevSXnrSNwAHfjhz
M8AMNcgmbR1mvOdhetbE1TDSuAJLUwAKq29Op6xzc15H9bvtoYJ9EhZH7Zh7Wwak9jLB9J9qhYRm
hImwkipaUU43zqBlRiPn67KZy58QVnqIlOm2JAABi67uaKfdgSTLvY1Nm+xKy/nVevFJIe1wE+nu
vE+RoLW5dievm5JkGIlXd6kOmhu41pNsAUtzjoaGY6ZyMCM3Dkv3tbxmseFcQxm59zzle+bxoX9+
6qYACb88dSJdIO2YjklmBm3kBzQoMtNh7hpe9VY3n616i9IwgtpNoyKQkO+nX7zsK87hNEQxNRkD
cVsQN1vP90XYbxbsRzgaZdDuVOmyJv1xspXHPpiflRowJhtUmh7EsUs/oAhsKkiDDS629EwCLwhO
RAE6p8mb4AYRXO91M6I3i/0ev6wJ8CLRn0EgsRxMsPgww2ndC9aHjmf6W936L+2oadm2AQuJYFwc
HDRZcj+lh8wYBUYOWctr0pPTg2FJWgdbrF6ckMMz39KoIlPlyU8m2C5991g64/2Pea6MxkTvxYTw
JEcEvVe3xkSUQYOz9Vx7r8o5OMHwLl007TMUkio6AW7echgtPIEhsKxVaD7WbX87RziTdFIBhilF
yrDSfBQpuO0JKQP8GPToL4vhg0Mr83DZArhivo+nA/Z/QJ0iFVlsMXnq2oWRrCnVExgogx2kyXhR
kBBO8J4D9GJ556YbcWYIHxJMnwHzfSxBsJAIsuQvTwML1o8LlO9EdjF1tQqrjNHhr48j7jg03Q6x
U9RnFy8p8GOj6JGJumsQQNfQJctkVQhIGUfpUuYtc+rRDu684KEvWxyyYSLJmLWY7CdjqrCfjqD/
mieZiMiwc9btu8I9zS6bB45ezapS0is9IsvxR7WcRu+S7RNAZY7n8KCOC+XFlwcu/3xyp/vOfl2K
sKWKWYhNvaJfM4lFvqcQnoFXLD2HJwNH2XzkD9wOHSbxvPmKcIZmtZRvNlymtOCEjkz/qW0ZLGpu
c+Mpzm2G5dt6TJh7Zjla/p011fSx0hfBtH8BuWBkwR4tlyT11rJDRVF3aMEJTWaXy8h1KWO6XLYa
oyGSTSrGBU+RKgxv1UAzcXqihMSI/DLjCoG3GI5rMpVW7Io4IvVloQ6lSnueC++rgA3BTLcgMEtt
xfeUSHe5YEWaN3yNYbMkVGCgddoxIFnBg1Ed6+GXDi1YST5q7o17K2k4Xt2tEflbactseVDL8DKn
tBQqSzyl5zBUD0FeIXSi2p0GTvRuNC62vQcC3Wut7axy4lSWmaoO5a/zTUbJgmgAJ8qI10G/lp0h
Lr8bQfFuWckppAdojfmuEy80mF/LogkFeCCq+dMUNkcZ5ycJc5QmuQnU7D3XhwedsFt5jXWZs5pq
epWn1S2hD08C9ywVzmQk303ko0sZhr4EXiykbbvNuFFYxIR0KwPvu6LGL2OuY9631LZynlS+f4Pa
JGIlVLtyZrq1NLDZrF86lUE+AUAsB2GLVVMKIfHQh/+gwTn0A6EgBtXcIpNu/gJHm+qv7vPLzgAS
rWk6foOmrmkfZnRMSlPTZCi+ln0wjq0fTT0fL1W6NCfSBgj2YiU0NcO1BUiiwzK3FOMpDfMTMr1z
yDoZ8xyOUH4SJKtrXzCwvrcYPI8yvZcts9KA/xDgkVWUrgS0kHGyvCsCTEmTXKr+HakRwKGCMZma
jQ1kXKP0081Nq96HPp4q8osI4IzL77JyBnCqbn6UwS2hs+8CnMo3cBv9CUanbKfLe5vzovJuy697
/9F32+FrVwfxOrR1HrXwFsMYdMjHw5fcOMq0HA1HG7UvSWyCLQAP+fhWi+XfBpuePWsitwDHhbPY
M8hZ/kcw3Sla8HWK6ovJDGBdjjIZyC+yijMTgl5AE6tNWDhJ6yy9ih8lwEOOsiz0cumBKUgSmA2e
Xz0MFhvH8uR1qdrs8tEDol5VKT3pp+9MgCnfBSeQfl9ecddAccHeOaVQrHDAy4UrOBTxRTanICx2
FrzLZZOSp9blDEIjZ2tUN9iTPGl2tE/n9L53Jn0r3ZLCAlxWhEN7yKJ+xPlyQ9/wpA642Aq2trSW
y5Y4RSU8K5R3hZdenHKgNoofk0Z2LPlBxe2u+5yQF4ZWLveP9ZzcJh4+XrV7G/OqSjG9bMYZiKZh
Wie0uJyK7MgjyWJBylj+EbgOpAVkQnpkPYtfXAWpG++GB6i1QImaQIlOmD7y4uVUlGtHWi+5eNzY
cdpkHMql+A5R8MvP26p5Z2Kfmkjb7rjBBdYzf0UccXOneGyNP8DoiukKLwb58pBBSEHi3sWKABJs
a9wnOXYW2rGG71uEQeSPdnK5Qws0KY1kHCvftZ6c+wZFfCV4IOtClnKv+g+19yhlq3w59F5nJ2dT
Dcf4yFD4E5LP5RUxoCTao7opc+1bOXBtQh5oAenK6ST6u4UwnIjdcs10Fc8NLimV61L5Wbz9f7S4
OqODKkiVB/nS+Kc+I65ktGN9NV31MnHMwhvigLQi4LbCfJApg4o5XqZ++2cRhHhl4/rKtx8zECtw
Vt6NfP3UkyUv5Gkr3aJLKrGa5O2AEXYaA16AyXqCar3QrJMZ+YipXP1ADMFTBG9J3PTerPttNKAe
UDOKdmorcm0t6K2zqxyr8ZjLsGVZUXiIbmc6DwFmBcFq5dRbkMuWNBdNjclAooERGFiaZGFH+J3R
MYTCDwtyMsp29F1Iuwllrp1raaLlQBCYSH5eLakJqOhnztshfqp9cjWEEBozFSNxB6WuHOnS8spi
FnjR5eHlub9dhmkDEy4Q1tIuLzKVWA6LoI0vctTmMpufoqs5vk0a3HijELMTjYZW3pwmfzSz7mbq
52eqpW2ctXdaDVTaQhfml0rfJr+Y7Np3A51bxF4tZ5cg1zYSKljxYgLEd5Mb58sSXjrNZQTRGfq1
ofOvFl3jqJdf7OrRNd+YIr3kRbILeu/4ZlmVtV5alnw29j22YDoOXthrcruGuH8dR35xa8KN4N0e
c/up5BcWEy9gCb5k2wzKWBvpWr5llGubfsDYgSnGuvX8fN0ObLEyi4idkHfHvc8WRrhAtGUfvo3k
W5f8SjnZG4ojuZcEhGLOYT5pirtfuqP/lkjkf6P/+EVI8u/UJv8fikSgJf17jcj/AdQPupf/QCLy
H6uX+rV7e/lZKcK//S+hiPaftuVotJcoQYAnTYqGfwhFRA1iujrFEqWFCw2RTuMfQhHN+U80VRoZ
Nxo8QDYVOtJ/CEU0+z8hHiM6gEOpM/fV/zs6kV9xU9dgO2fQQT1ju6hFPPtD4zsidmKPwUxdHzga
QMDcR6/+S930IV7zx4cYuqGbGsMJVzU/gLOYBJXmjIJrQ96KV/UwT3qswrGu1pKrkRQxOUxmmxgc
tdKuG/0UzJ8S4gaGTMGGvdgUyDxi7EGi4k4jty8hhcghZSD0gn2bvebJSA4NVhj1c2g8oTP4S+/1
a833L1/e+jBbUXQDc82CL+8CTEm3mrbo9jEvzANMnNx699MqOv+YOfwsKfndA/npXlkfG72hrDDD
wJrcNI2rLifWqTK2TWv/rcn9lVr5X5dlk5/nIL7lyfzaUFZZR/yRZw0bUtO9byFTrWvtc3cV7tS3
IFp56/E6O2jrfEtSdZ9smx9byr9nZ//24w0V1I5e1kQ+8+vHUyEVeTDZLIl9t8Xc9pTulIf2Lt1A
KVvbq+gJfyb62qtg81di+O8eKIHEOovdUolG/XDlZUS6oldy5c22PYXrZJs9UHZXV8q63kLS+dTf
VOf+akBS++cnyz3+pYn/cc9JoadaMkECMa/69aKnQuF8CbhoXa13DnrU1Hnw4mBjDs8lBNKyvAQ5
zho6OEx2V6b+OsKHoaJOiqpxY8c1yKUHpxuB+icCjVYpcCsClrWn4fB1i2XQyjSwWVGtbY7XANLt
Q2wV20wfD3gUrOw0OGV98VktRWWhHewuO/hzta3SZB22OfKNcdvX+cb2H+P2URIZUv1sJPf4OSLU
dLel0h+8qDsVZbE1en0943yRk9KBijpywv1gTajSnXVTag9ZNl93YJiEQG/jsL+y0EabQ36Nnd8O
e85Ptj3Xxx4PhJVudK/W7J9xNtog1k/G69Eajw3qdYklLVmWnvbW1KQ6R1gjzie1wMwUa94EgDlq
jGvkuWieo01TBjtbwf4AX1jw84NosFBj7hzFQ9xi7p2RqraDimUgA7J4ArVbHnJEt5bXAhm3OA1W
t5rAMRGyshQbPtxLrBzLMJfqWbpTsEr65Rc7fVR4GWuE9L7/MGLY3vY7pkmYK2aHGH6GrX/XtNcJ
jX5pxtvRqDe9Zuw8OObdqK1GTbvSwpvCe8rEsTjHcooEgZgEQAbpu4oiDA7IWsbhkv8XlSi2yp7M
vWOhOJvBuxnFqxvivWrdp6hBOghr05xvUzwdTbta9/pLgF3v1FjkhHU3UJVR6ptXrfp1xGOyy4jM
1L7Hlb6zqdxXmn3lTcUaHzdyqRRo7q9l9NxHlKktedOqc8VIiggHvNYTrMumS+rOW8LjcYlb8/qu
Um/cuNgK11q/zcuvrmbexhkZ0JnL2jBpP5EA4TaR2fcOWOc03hVKc4TkjYU4Q1ObffyStf5NjLn+
xONSdSAK8ZIWsjp2Ho/T2K3r4C3n7zX8SjrtgsvjulIzLlM4RBUD2m99fp+qIcaLb73NlIME6d5Q
11JfNv3jbBurmMDEDv4+psebHk1L1KH+Kr5MEx4a9Z1T2xvNFvQUhuLsPGUO4dsMInWg57Ld+3A2
QiyVqF83CHZgo0REEEDqoLrGyXsd8r5MpMAG3rwpnXGLfb4dPvvW9wlWgV1+9cE9RzqrsWzOaqPB
5cRu1FRWWveu5zBMlIM3zp8H2sQUilE2+WwFLlFx5e1YfjYyfGcseHVuiec1goHcuXLhbmYHi5mR
piubboAZP8L+IZ4XcuF6dAB6M4BVvlKNmsv2ZMDHELvEuHIFsxyk0L9uVfUIu2xt4YARO/22VNPr
uncfvDnc5IG+D4Ozqh1LLacmRX016JuoOpVWQxobcTSedY3i8ZDZyZGCFyQ6PJpxeKvVj7mDMKUj
ZSI7Ww4REKOy4+xZtSNJIv1nwOirKXpsAU4jGKz2ep6xSHOnTR6eSRdEdoLAxesPVhOuRiwXmxw3
DJxbQhgjvZphl5ju9DK56n1/VwNUGU4C7yTeOurdEB2pEHTMlStEOAMUGzskJro6RViC1CWcUeXO
nYmkggPSWd9sElbSz2n1bBna9ZxixaljOOZy7GBPDFEsI4jAVvvnTNc2ntilUK/3JOYpmINB6Z8S
zAXb+yDL2IpVMk20bymxDqZv32bMqqBwsXHN1V0TvLXk2Sk4GMZwzcYrtx+A/c07tcGylZdWVQbx
eIZu+qXRmq3HPmyEJzOjsTmMJtt7cZdABi6VuxpPp1nFbB5zrdm/cmuY/VgwNYIIBPOt2d36RP+6
pcGiBfzv3V2P6XI24liRtnexF+30ZLqOkuba8c0N5P91Gtya1WX27031vhoP7YxX99eBZJKwx2l8
SK9DldQkWG5ttE/Iug/CelhVub9LE/V6ImDFxCvAwzdDwcLQ7MDMdY32uNib8+c49ZEiDds2HGEH
VRtV0a8Kdz6rdbONub/liHmD2KzaX0fIxQMPkVQamD5PDUkNcfDZ4R9meB0x+RcqIQIHyGUBMpVi
uPcgqDNPCF7jIoOamu2GiodXHlVMNTQMMAogAXhrZIn387pwyq0Sv9XI+3PMnRS3TleoLtcmPrYk
hLGHEAZFMhDRIjC+yBugn9p4zjFspsME+MIAl/FbeFOnRxvTRt/ad7xhE4SyKE8OpC9xQNt7dzQg
I0cPrVGimzoaJkbFDpj9xSqSleq9eoa7ssYHjwSLIoagBP8m08I91P1t4H2PhFuQMxjIHlJ12kFk
3KFbOQ3Gp6Sa8LAZ9sB1+4AcFRXTh94i9K6BemF217GNATDMb3PQNs7wwEgKr3zQ2GLcBDYZzUW3
8vMbXLJ2OlPx2Pqqs5M2zRX5LKsuv8m9HvM+RIKhGIQ31sEqskPpKucJyWdo6FchAxOcnFYzDixD
W935bDHIAu0bXCzXQRNjIAuLyI2vSNgika9YmeYBVLz7XKuXII03o+vvSts+jHi09+SNWZ25GfCQ
ICbuDg7gi9oS+MSYSAyPLZJKKuMG93zcXwjkYPqr6dd5/oqVyybRjI0ysrnAlwoSCMfH0EXrmH+F
WEvOQ7wrHOUhsdJjZZ7hpHJkTteZi/1MNG5zjLZtHT1BQF64gzhEgS4Oay1LtrGCqgMBlH7fTU/F
+E3vkTqTw6nG6aGPeh65gRvzUzPdWfkrSja+BzQqAbTnu1G/i/GZ1kg/jvPbkjyxOfqqWBw1UFpm
zHCKxwETMUgeVTmd1faqHNUbS8ueMg0jY8Q5tP47jwgwVFgJAa52kb5WRnNXlt+svnvrILonM7IW
Tb0uGioS9siWvE7M/LEc39SVemiz6BZS6GvgQf/zoJQ5Ckm7YXFl1KhE0fRCEN0Ms78b1emcGV91
9z6x7vvhmFRwKMBOzFG91XoPFzyFHHJnM4Y50waQfEywrCp+wHZDktUO9WgzhtU2kGJWun6uyXwo
u4ti9Q9qH/HQGAO38Ngmi5AfTntMwnKyd7tM28SDidd/ti2pOOcK74HG3LV8024UxPRb51M7lPh2
Uq8NxnwaOX9sY3qIbXw5koGCAJf1jFGoAMWIFmw+Dt5LGhz9JrvTqRgTvbpuFfKIbPJ+woCijqwZ
B64Qz6xHWjfjWjNF3+cMH+RA3dflgOEH2RD2CTu6jRL3u7jCFEglbJQXHy0UjiiPmXFt1wSi+Xex
OjzM+efJmLca7FsxHS/MGbamtcMp7d5QxVs9JvAdBefQE8zgbzqcLVUo4H7yHbXXdadf/Mp/qcEo
I1Pb+nrP7kcXWX7pXDwhYW/avFx5aABa3WhddVX06sZn//T8N4N5HQz8+E3t/UPZ7voYTot/sphy
1eHzPOKumH/DIIaKm63YxTZ0wJrsdUq+OAA1LnKkP7cvmvGb7sUSKiMsZRUDiw99U2Z1INIJ/kzW
qt/oa1Ktvmdraps1NJ/raBf+xVvhr58n3dRPCHSnenVexMvnRbfmmkNo67+VW0wIt1jY7rLPf76+
XwHvH82ZrbkOIxqV2e1HhNVI02jGh2XcIBI+GEdC+nbmzjw6f+kCNWny/kk1+MfnkKRsaYZpY/n8
sfM1mrmOib/ZDFN/E5lHq56PZXXLaeiXyTkax10HfIIlpxwjf4nBXLr6P334B1R/UPy4LRTu6XCt
TiuCjtnDNnDKnsmcXHlXI0HymwEnguPf++7fNb9wc//fdX9YPmkJClVGXPeE+Exnz598Z5OkJ5/Y
wQqrS9+6/vMDXSgKf7rYDwtoVi1jKh0u1lhBZd5yWet4493Cz1pD79nAKNhiqPCXcdHv5jc/X+aH
WRcJHYVjZVxmW93P88mkZysf/nJhDBP/dQmZzP4cQ1dt3ZE39ac3Y3CNgAlGPG7azbiJ9hyj7qo+
jmt1h6eQuar+8mb89pJMmwgXylPqog9jC0OpOxvCyrjprG5be+LU1h5U/+kvV/XbF/Cnj5Gr/umq
ILjOlZGTcDblKTTf8gxkeJ0gh9WSlxbD5CZ7sEmcahM2daIFZlRGchqPZoWTf4T7lbkP2pwxv7Ex
7P/lLfhwx73Ws9U2jIgwC27U6iUDmXD+9nL+7TZ/oJ14rj4MZsT1a/aD1+OhfhyV/9nKYfKF/5AL
T+zD6lSCxpu8gk1Ovc5u54229880CbtwX1/ytf8/eRVkpvzjw7QPk9PKy6DwtXzYmIKPjuS4Fc6u
Lf+ypy3nzr+85j99zIflmY5AibbJ28CgY4f/yTl+s9diHrdBmLZPN/HG/r+cndeS3EiWbf/lvqMN
cGizufMQgdA6IxX5Aksmk9AaDvX1syKr5hYryamc223WUUUWSWdAuDhn77U38IMuyp3jwTzniL2s
j1kJ+R/qzkl8cok/OJH+nN9/+ut8eIzpyYyh2vCtyXw6ZkegYcuWBX0HkxySW/59PAI13GXP4zO8
57CeE2DiPsbb8o4ihbr+bBX9oGf89a/z4cnFJaM6lPhIOZuzS99QJIrPXKT7aT8uNK/ekLS0AnGw
oCbkzvCwVfMs8qrT50/Db9fz9xbDn4/Dh+ebODHXj7X3Watf5F8yEEFzyxvm4Z35Us4Dz/z+yYRy
+2q/PBg0NnSAWrbhfGw71CHkA79O//zqZ7mKFqHXzbStu6XI8PkKZ9xu7T8M+LFVIAlxwUXGN4xC
Qv+ou4hReBVIh6SId20XLlJ2xhAU0epGXjRSktTfzIbNqd5ubPXWo2/3oJiPOn3hopKLLCYwhNZG
ZgSrcvK9/MbZasyzjubPJ7MYbP0cmJKnjeFM7fcpf4p8k05AMySrObPbZAdNl7w3ViZISMcycLjH
ixTF+SdX+rZ2//LFbQgNNKyQx340udh2GQOIxXDYLFLQ6dMCcdKD9mRRtDpAwoFwOy9X+qM9ePXK
Wfzz4J+M/a6c+2nZsEpKBKQeshha7c5O60ULFxKX3CqOtjERvP88mvbbWdqmlUdR13Fd88P7VA2Z
GRYGZ2ztiggwCOf5RiyoBHoYKB34sfWMRNlFdNK/fDLwbx+unwb+8PoMNSW3hO491zg7Zhw9dsM6
mt/iVT3wD/NPOzS3P++Xe4ptCSs03Uf1ox+x6wRGZ4uJQ25BsbQb+iSrZtkv/bV/srdilm7jTx6j
324Afhrxw35tcP97cTJW9aZZ/bEDF+vPhtF+eyV/GufDIgjWJlWGjiemWzrb7sREpMxfIcTOuwsY
9U+H+7s4+88Z+K/hrA/LoJ6DWh5ibly3pN8Ez3EOzHbRreWSo8xce1Bv92/12T709+eMn4b9sCwK
gQBGjNw/JBpYT8xVSBz02N+kiCgB2eS3RMESpLeU3YQwIZz9O8/rT+Pf7sJP7yVxpg34TcZvFup8
8pIFNJtXHFmrbBld9c0/j/b7TcBPo314Ld2J1Ig4uX3bi7XI9+VG95qVtgNpxEG13gfrfBksOirh
xFHNeVOf/JnFcgf5pfrfrAT//O5YH97VxoAkowr+NgT6TfTwgu7xn7/vb6chVm6V/6P5Fx/79uoA
pCC5lfqahbZM1vouOaS7GVDgORPQrt/90M6fjHh7TD/OBz+P+OHoKCdgeySIMYUbr1WtovzpZw4x
kIVPOpnC5VS/1ZhIzfiTryp+9/78PPBtAfjpQbJH+KR0M6hqAveu/fESjFQCBoJ/kDCa9haN67ZK
u3V3o/Qk5dKEVKfrt0M1lRYtnlvExVMOXqB0IF2L5pBFJj0OvsZw542+UXv7GESt1/npJzvT9w3u
L5cMeBFHNfpamEr+/jeXXRo6pcMlU7eU0bfR6rbTLueK53+yBorfTZ22izIcHOntjHZbtX6+RoEs
jKiSt62OfUK7y7L0vV9ldNT9TTeTXrOfFvoqOTt7wlW99/V47i+qNaznVXENvPiTZVL8bo5FyQV7
1NVvgvUPN63OfZMYkOl2RO3ZDbTnWwGnevO98Vwd2rV6sngPyUZP2Php5+gandS7Tx5Y6zcPDhIZ
R8DQtxzIGx8uvzW2oi7KlnzZJDiGk1xHpQb8OgN9grGvqIqVSudAGLAjK0Dp0C/wYiPlP09JeBgn
F/BlTqIrMayGFzVsuUjMyuWTnVKrHvsLam0Kjda9beAItQ3PMsonpeyoBw5AJXpk97J/TXN7q4r6
SjtiSWdyC9WZ1hWhM651qGyS1YmHrjNjSVJxBM1F37aBvpN1tnWtbKWYBIvY/gMVUpps+qaOAyrw
3FOBFSNJbRDVeXaMYuU+lT0Z1xLvCQru7lavvIUXCgOosiR63iKScJLTF8W394Ls8S5xPd3GkOqK
a1mTpe5z6m7vg+irbEkfLQxe51h4t/6aYgKWU5R9habUDe8rQeILVgh7PGnlqQ1oMPrS2Ca1/lpX
fnMM3AFWOuK2QNd3ZtRvnYmhB2J1In3dGu0q79CgFxbqUx+GzmuiGCAqSrqngpeSHME2OZSN5U2m
2ntUgA2i6fWvaY60WABf2WSNf8H+8FBk1kJv5DAb/YrXPSm3cUR7oCvEl1YgFZ7S4uJk8cJozYcR
UeTM0qSOCBh4TJlVd/hrIs+xotzLa/2R2L6t7osl3Wzgow1EzGTuW2DryY+AiSZokKROv5Nx8/Wm
zEmKZlnKB8166gKU6Gy3RV6uJqLqFcM4yZieSglWr87SXRBW+PwMz27GN2rZZ7s23grdfM0t5Ydf
NjTS0XOmqb5ww+Dlk+f/4wYOOxPpM7DcNJ19+S9VImdQrQLN5OC5V2s1LoptdQi9yrNX2ffbhpHM
uU9e+l+2HIxoqZrQcK+bqNk+QjhAaMMEEWg1C+gakIownbunqr/n8bFQs1BCwpOGYMPXsDhUn43+
m++LIE7QfUJZo5sfR08yafad6AbPvDYv5GAaYGU4Yr7GWAo24z0tMLi2n62KH08f71/5r0HtD5s7
jrqZ0uT94KXsOZp6RstOzrM7etcLZXF79G0vuJ8exVo++dNnW6zbpubn9eXj4B8muFbKOiRP8jbJ
Qlc65t60bp+wcbC/W0FR3X16BvnkEr+D235aZqRlE9w4cYlbLznefDievdRmxRtKYhI67N6rltGJ
ZuM/P8m/H5UqEucQUwNF9/fFrdQI5NASRkUAP2/sF9E+/TsDgCsw0IOxNftwIFDD1symZuQmTjub
Ys0gU++fR/il8P5+q3S+Af8TgKJvt/LnKyetkSQUhqgp2cLYjhb+2d/zQLIsD4vCK+fuRhyQdPxb
zwgQcFSemosw/sN3I3B7yqZOsDPYJkc8v+tk/mqdhoU+xynlfXbq+O2t+mu0jxWQEeaKO1WMFutv
nQm+yfiE2/lLUZ8LyVJO2RughoFC48OFVNhyqHVbjcQ0djsK4R79zXmSwFOKnxuOGN0olmEcnG5U
z6TaY62fN+p0R2f/6iaEscH7f7+1/1/q6EP0WhdN8aP9j7/JmP/zP/4mfT6Vb/m1rd/e2sNL+fFX
/u03Nv/5/p8h3Xov7cvffgDwC77LRb7V491bI9P2fZA/f+X/9j/+ibQnFPbt//6f10Lm7e1PC6Ii
/5uG2WBC+Z8V0A9J/RLlb7/8jj90z4b6LwEnWSCmJBUBuSVb0j9kz0L8i3qcZjmOc9sY6z+pnk0E
0UiEMWAL2PrcaLZ0f6qeDeNfumPS8uJPRJ+p8Xf7729+/mNO5KL9j/rTv28NKd3wp9DEhNJPRVLX
f1G/ooOiOj3SU/SLla+I16qoz7E+LmpdvP50Uf4c+mdBLzxZ/TYR/zVR24K2qQZNAS+qayH/VG+v
zU9vP44yrEhmhCvolv6cRhAkWhrydhi5FycMmnXuxjj/1TFgq57Cz3BM5dGdDH+X21jLB6drZ3Vu
1JeaVI+0p2CBlWNNxFJ49m8fKeFB9M7lpi/9DvVRWx/0VDmJqFdPeelky7zsWIJyLXtU463ftfFS
7aHM9YUg4PH/fbgOWhrL7td6qYrHMqdS4WAQyXt78uJCc7Z+Nha3lB3Xa0z/pY2VL3VoxWecFz/s
yRhwe9TJyrK0YD0GEWjdHniVjVEJ2gU9N6mWB5mw+e3NJET0GA9Lw0p3ZtVp9+RhWTvfLQFjjz2J
rDZHhw6b9HoYcY91RaXdJY2v3tntqiudZFYbXbNRtbi5JGl6COCV7qeuwHyZxERbGkVyQYR71hJg
sAO3x2sCm6ShqRfnxhI3vteoeyJxh+3kpONWu32E3dBvWdhSpbzoyobcwuZkqHlKdDelcZrD/cqs
S7lNZmMKic8mAmxlC+WKCdzY55p0CQPKH8iCiTZJbNIaN4pNRkr3SuvFfU4c9TWrDdNTri7avYem
qLWrBBndFjstA29XALoA4LW3MFwj3G3s9UjkbT9aS4J7zGs+WSDogqldKap6T0RatQHyJd1gr1Hi
3zdEqgJ7ccO5nQQoqrNoTbbQdC4JNcIYJHpkSlpzHxf7trTAWPn+rpRmjRaStGGrUuUjtLEvMdbZ
XSIdudNU4HuVa637ru/vmj4p73C1WGvF2IZNXm5lRYrOrUa6oUTxXJiJsSfAJF+N0rSPVWluK3Uq
1+OAArOIp+6+rELrDJ53JfJd71YZ8jjXPrXxaJ9gneOkN/tw2depugsI3di5ha+sk9ogo8Poz+8f
sqm2t3yt/V8/FXW6RioSeqw+STEziXwE1IUcw7TL6JkRPLvSi7WfJq9DEe11MTbHG17DQXGSmWha
lNikAR461yYqXo3EwUeVJh2ym8I9ma0Wr9NO8uolJGFKXbeP0jTlspucr6atHMyyHJ/9SkFQG6Xr
OB1Nzy4IElKqrNjjXTIR7NKXrAtcel2aHOLJd9dOM1i7Vt4DhYr2fatHeyAv6lIb4ofQ8a9KGvSP
UYwABjKIZ4wqeV1REaYegG19yfuBX68wtU0vNNIsHXe8QP0cL1k4LQq712YVyI4DITdVHkwZIMRe
3eYF+n0lIJwrdLph23X+2eqrYevn0QRmo146E8yhUY8hqqVXop+GuZlaeDMNjnYBrQOHsCoSFzhg
ohQCmNmtQRP+qFu5NlIN1apM2nPgqgC+M/Uua8jfpVUcDhpqmtZE0AxflA4dgRG+D+dE7Oqw+VYp
hD0WSX+lnjGC1SGOvHOmZZGMD4BGhy+aEvDWd1UyI3tnOutVgzRXr5BE6O/Jw8N1qhQIHE38nDiA
5MiJn6qg3ZII0vz08f5zcU04MDWkYMVhU93kajsuVIAvqLeHC0DZESCmTPe57aPlkdEb3/eSdmqy
6zoz8uKqX1oVPecqKdJl57rxsuzH+lKiQ6pzPYI5p11jJQzv2zBbMfM0Kz0hrnywdf1cGyo4jJxM
0SGchUyO85wQgL2daM2+F36zJxPU3pXqqun5Z54p1h8fejzNm6kZFpNPMJ/oLPGQMekRtf7UdWEM
u8t8Dgon3iX8loXaOfZL7owDWn4fkTI6ToykZbUp++rOwcl7tKVmQaLzg2VYp+OdaRLwW1bdIvSx
sgV2X101Iz410o+OkwK5N63lvh+pL8TN8AIdxuTYLpJZUbnQ7CtMKWNv1Ps0ax+lg9IzDuKbE6Hq
di1QZdQcNtIx/LU4hUX4UHToacLG/ZIEJQvfZCyhxBfrosmf2LXKNQf8bNt3eb33CUcC69rvi26Y
DiC5L75mwd1v8+kQROY9fuN+q6BKP7u2iXNjEs2quM3pEHHFmaCyhMA3c5lFYCAn85Xsuu7RlH22
60iagac/9Y8g0Iq1GEkpTNOwWLhQeTehqrykQqT3UVC3a4OXZqUHqnyAoHyfdtB5QZCEiB6K4lqY
db+YcncrfX/YV6J1F74RY8EcnX6G3d14Hdpwjr1y+BGh0KpiBOiJOrxibPzKumbep5NFOG86aetM
y6OrGiDxLzr6rn7qPDqxEcwLMoev4zglC7tzlWM8GaymuW1sy6bRdnmjhnMDPk9mR8lTV+AERNpf
HbtBi5+qAVW+OdVzIzclCY5hvlHaNF626Vi8IAdMUOV97Vp99IBo7OGOIp00C/mQDbmyjHrCgN5/
qBaWs+pjK57Ho7OQSppc3j96vUgWvWoTY0OpxUoEjq1EyuqQ3T4mI5nmVq/VXqQH2qpss8soDsIc
5qLUgwNkBpxctVseqCzhCJXwGeD/MC2gmLS08dU2Y/ugWWtTjMbBdTPz8P5vUTekBxFtVCaYRO/8
nRilcax04FJJIcpNbwFlSYmk24L0JBzStVD0aY1ydk3NU+3cvOokAjaDplPKU8MrYBMNLjgo18I+
DpUb3VmABjemWz/ZWZh8L32iYbTEegRfN0sa5RmKtVj4TVocSDwgwStK1HUA7XfBOjkfTSrIg9Gm
5P510TIdEIgTLdZtQanC07zF/A1Zty2KKMVopRPgaJa1lw5wvQsz206UT72gMVEBcLUF2q+waL1I
SdB0Zs3GjAQIDDNuaNtb4doYQtJsIwLwCHTUrmo3UodqNHWn11VLxgZ4Ffg9NZTJlLazMoIEbhLz
rdjo5UQmYpCdZKgO5/cPO04eO0yu+E/hlKtT4B46KRyy6urmAIgy8lkea62st1hVqyeM8zM4FPqX
NOu/wkh7jnKq6QaL6JIHstgpfhSf3dtHJPOaKNSeriRxsEsZy4o3r0ov2HDpJFrW6/uPIN9dpnjw
UX1WQLjxp30V0XDmBDcf8958lDnOmWLMqmPsJu7WrLTC65p6m5auvBoSO4/R5eJbquYLPyu1H9Lo
9z64xxVx6uaqwAiAFyir7hUND1JB6MYpJOluVSFv3LoOSCTZWpFX9EF6oaQ5zLhE+rem7LFRxQ7b
tgqUi2JY2AjyF71GFK92Har7ifRzv1H1g512xYLwkaPaT3hwe1gZrRuR8mYS4F2PSX+nOcmG6lzn
AVrXcc/fvD5q1m6nxCK3QXWKpdKU49EKs2fZWIeRHS0SEH5jPDb5ohjQtd68CxrP6L3VwD+aSp/Z
xAoLDP7fsFalp7QSxWpIecoIz0pPtwt7GipcS45eJmwO5bBXQmPYT/X4lbeYGqXtkMw32fs0IEAy
yod+ActZP/exerCN0SGzMRwO7x+jjlB1BBG+CKtkjeJrq4Ruf9IUa7qAyF20IzW+3DCTR2PkIe2y
fhsUGj3Nia4/KmemtNGsDyXr1cLP8+6gumG4c1O02JodfL2JCOYirONTUplHx8040BeYI0zdXDi5
LOnqEHORyVWh3Tb0Tm0h4dbrjaG13zpHH09DkJ+jyXSvkFPznG153Rj2aqiTnTTL8Qe/ZOmGdfRN
63h0UcPad4B61GVIGuAuNDuMJRouGdWiaquXTbd1I23c+kFWbFLpYmWjkD1vTCIcw7TKnkrR6Bhb
/HoZp1l00MP2h9Fp+YkD0czXWJ6cJMhPpVXlYF/4yMzhJAZn3P71UyGwMOZc2lhmbWxzPzK2U11n
m5ycA12QQv7+UQo1WJDFqnhRbfS7TGXKKdI0eM6tRp2n8fcglNkdAfQEWirRM05SXOYhd0cSVhoK
/UCPYOCIBviQsJ5lk4tyORalxSLD/qCtQxN3XrAcBf6+nHyUa0lWwKwcq/7tmX7NN0Qz6SWv/HCb
6XFFlG9UP5dFUc5DOeEfTJWGfKgMLpWh8nPonO4CbtkyItaVmJCUZOOhah5rhXDiQk+/FOPUwyNv
xTqv13kZjSen04cTa40L/9SN131Rga4Yg2nV316AcGi6u7rEHTfBI6hdJsTGVo8JTMq5bpT9SjZo
ugNxb+GzXw1qbx1KWDJEIoN/pt5TxQurkzr7X7YC6pDAJMqI+B0zqKii1Da5Yck5FDl3VyYS4t54
T0K25flMZDOt2Vp08d6yNFxpAMG+GUVKP7Mrp0XC07EkqJSegd8qd2FOzlJZienSpyYWk8iQpyDx
DXUtHTUirlxEJxsdKG11euuOk09rLUbXEwMu5eg+IcRqyGBPffwJMJN4p4xTVsQzYrHsvQ5/Za1H
xnPZQ5uORt5kQs6jXRNryip1w60r83gnAWTW9nhNm75bqRM4Masv9a0tbuuFapzVvinuKAsYK5pK
4Qxx5FxMQbhSJiyDdjcu0qbNj5GUyaWoTZYI24CSkJn2WUbo1lvH2cWWCNmb+l/M2M9eJgv9nml8
Z7HizwRTMgXGsBEyX4pg0thXYfdLiqhchU5IFrWGa1nFs0MgDludMpLkPdfpsQ7cbmsHVvVgAALj
dBtfeswOXomVYSHDEZxLG44PVZ/QWEnzaaPZGeFqbVTOLOC862IQnjW9kFE0zXPVfGxs45rX1oB9
nWknTOUunjR3pna1M/eLQqOXldrkzinPndlubvzIuT06goOfHs5bRRtnxY9Br58Iy/ZvVCkDaRZR
1RJYG9Eq3yGFXjjCQKFBZm8WRwXeStM4W+PQJi223CYkK8G1MSpnEUHrPTgaEcOkqrVDVBoJFJ1S
W5TCeCKsEdtcaq6MkINNbQnp2czUa0opDyUpz7vUOAkLQ4GVPorWYv+Op2Re+ZM+C/gXMjcerEgf
ZnnZ1Cu11S7+Te0/+Sg4EtJBsUsAhtVOPnPVrNDuJ81i2uhh/kNzaWKMPiSSfUFY5vf3RZUeMpsI
acc9ucn4JvLIB2QYIIjUwJCqrbMZJSF+dRXY89p4iQy6YZVqgJ9tDYvgdXVLjK6PmSE5DlaZboIi
oe8B3HLUYddmaj3DNWUXXeeFNTLLjFsV9wM95t6iUwfcQ0SJp0fKtB7rb41JHBzOSwYfK8JFaNlV
qfpcTuk1mmC0NCisKp2GqkNB12uaY5um7k5IcbIGGuvTJPd6gMquDksMrUInHiUHPZv2fj5L2d1h
teIGAsvA6HO7Fy6Guqasl5D06AsppVVs3z8MNyq3BfEJmxv9bzJB+CYlwX0lMd6NXe7R4z9APmQK
7uyXvrTuaHV9USQ3Ex7HMjPcPaT/YZ6q9ZZkxnHRkkYcDeJRdO5GI7p6k+XdIvFVufU5384MUWEF
UWiX5ETqjGWszIuFNNrvdRu9qKMBI0GrH+KoPzmDfU/X8tqDLSTGpboOCv39zuPY82KZIxVFO5qz
v2fCn0y8VkoEQw82bFbpmzhQ47XeYjnqhzWGNtyQZjPM7MR5timnzIL0B+R0MuZVkwrENe2rJSWy
TTn0d32FPTByTnkcXyDvXl02d/u6NfZ9EDM9KLuEpm3gtPuiEsgqfOVqEoI80J0xy/47uQ+Pxi1b
ug7fhjZ4y3liZjLuj0Ib67krwrX0yYfhgDJ3TPRXsU5P3cfZZ2uTsSDp+N4qmLFCB46W8NV4pxbN
sFRL/SEkvnfr9jZWfXxavC5ORFxgc6twCI50spypNx6QLk6YDWw0j8pMvanElQy8imNJMiva4pqM
3+xcAyyWSrhPEUt9N4bVaoBkBhFuwqLW484p/Xk9AGPxG/B1aY7tzqi+xY7qz5va/lEo4QFo4dZ2
3HtqFJiqFDyZoRrLeV/W44y1yPAmuqyj/uJqRPRoafgKBbbbyjz40Q+kvecZ6d9s9aeYnFWskvA7
ccB3dfolxXV8g6Q9OWqKA7+DqatCfPSHVsNsfOlC9yXxXblsGrue64qxGsfkhzol+OZveiN64c/T
ZF0nTOChUsTkcxoEN5DGAqxSlgrzQay9lHlUHPvcuFdAkOzFYAt8oagQ0CV4YYPzWIkL+ik2agYd
3bBukGNE6Z5HM9IXRmJcbeFHXn9LrBFR5RC7gKOvxo+2EKnxpTPEs5FnNCXjiBtlR8s4RyZUWYo5
A0a9TkshD8wIxeSmS70mXibp7FklgWvlRIBLtZnbtU6FvpZ3vtYcqnzEzKwUKV35B2IbsD1b5lui
l2+1fk4TXsBhcNd6sDNH8b207YxSAqEckELWktAcHUj9TMhKXvDfBjNzJCPBsEcmjZqYiMFm1u+I
Ck8MinHwAueKo61UqoGzHMjfCkxgv1TgtOcZbrHGzsa1ld2ywpGUpaHMvRgZJlXk4lQ5aFwG398I
tSKIrKuahahcl2QXFXpIdy+7UGwn2hOzIo+VVRKv2OlyAhLbwgVs3djTNcoltuneJXigKr+6xgRM
DFtjrsiQJZ0LhQroxoF2AcvhF99YPRtSO18pClrisvUl6QVsXIuh/irxVBYcmyxT50pXqjX30WA4
WYXaojNtdIDwHHsKbR6MNGp5vhrgg0s5NqG8SDpS44dRYLTLHrugcpd+7VyUEDhnJ0djOYV9sxy1
VF0rJiSFoHtV00nsnbEyz3X0pNPH2fASrSO312eN7k47NyL0uyl8bzB95Hds2raF0X/xdUz9Dd96
HpD8viwyzLwtxwJdmvqcwMPuVKsdCi0zxcRJxWyluNNSC0zAB3YOfC5IjuroLEvHbuZSLU5dvSSS
ahs1eD+Nbilv7ENNr3+0ortPWuUY2Kws7PLfwrR/cxJ83SwupK0GEQHn2basEWaodg0ZoqEIwGZ4
qaVtttbMfmlbvNX1kCUro1HwxoqX2m/9fdXfAQx9c1vjh+UYF8Juf8DNBJJs2WDo9BbSbqntTSWn
XjRh848HZVo4A/QBrJs7q84KNmTy0hB3XpmppE1p+8eMwtfcUQeN1cR4GcCpLW02q73Ihtkw5dMq
JOY2zykoD5aiLen23PDjA0EvZUleeex4utNgKsjBBPhJtpJauafOTvg6jQ90K4G9CFCVW+6ow71w
V8aUkOyS6NliEnmNhRPQBLRxHNtpvjBi48WP1doLi/DFZz8MdKdZG410t62LQKakOBzGkl1VRTG3
jSEoBF0PJK+B9kiCX0b1a23hYPUkx71yHickMMBuc5Z5iHfYhzzOo2hp3PoiyGxPnYBX6IkJLqLO
1jzU/loL21PuJxhhbVnEZ70vOYIYMa6n958MwHgeBTDwmgrJ5LL9EHm67HPReM2UDbtJ6s1K+AqS
FEMh6C8JMZKyICe+CBaB3ezbAReag/ZKi1177vc6i4DoEfn02rnSuy+qk6zUyjSeyiyGV00uxzbQ
ZP2kcJA5gTNYQ/CTvPy9tjWmdjzgX9oMMigO7GGDHSmqkHyb+pQ6AqO4aL7RqfE9QcCTalrJAu/q
N6zzF1DM4yxWo8d2zHdjgIJqUPHmZ/prkWb2xr3ddMpfswn0/jJPriG6gs3YgDjMmjK8WH4Ms0N7
NOPKJqK+bBZm/0NTnxIRYdK2W88KOGF3YwCgwcLINK6AdWAnbn08ByHyMfL8WlmJI1mPE8HS3V1k
lq43aU3hDQ04BLOjwkkVSl2pt7Ga0XU9JdwnYJK2BUq1rZEuSAm3PA5ulMBS4YAnYfG17GwTsGvZ
ZXW2CyuYr37h24tCCrI62tjj3AqeQYh85kTipGfBIRQieqsIE2VDNa5bLUXnSo0Xp2AEwcLuWGz0
AeDN1DeEM8MOILjZztr+EMVutjNzoKqj0a8U4gFWLUevuSXtfsGW+ND6eCNMGz7hFFNUUYyaLZkx
PMYhh7bUL4udkTUO51unW7K9NG8nIw6siZ9vnRgkD0yASasG2mwu3uHitibq+cKy7SW/Tnq52dmn
hir3ycg4XCYDtwR38GYgA7REiSomUNaKb/XzLtRp62j2taH98WJrlKnjUeqYMzlEizRcEt/zQpiE
surtmGCVttJWtW5/N5oJr5PBrTRzUz1p4AGEmTVX2x2bqz7SKhyjQdu8/xB8FkLYuP9is2sqWxvU
QxWwfxucC2e4pT0qLxHNzEujGs8JxaCBFEJh5+khBOcJavPoWLSGfG2ld/rBSUn409RenVNGQvib
L01VjttAYZ5zmhTVtcMqqgg13ZhZ65WFtiA0KQftMk4H0L3KjNIxDQocWD7B7EXVb8ibhfcelonX
FMjmXqfQlscqwnPgUHnFxNkujGAIH/POWInOUfZplB0Cp8y2FvcRvzdQFJNCbZgClqX/S1aWXuYX
PbfmukWDpqjxWXdmCC8ibifPAFqUuJV9DfWB4Btdi7eOoTL5tXQmJ0n/lENElvug+SJ8x0bH+bqr
DCbAG5OxG52dWqkDF7SkSkdzfWW6/bM0LXk31Sp7hp6GYZBEKwV8364kgvjUJX15dNiF09S75GWe
7mLZc3p0I2XlqEWMWQ0kRtYrtBDYE5+HYQjPGgmBblfYC1EG0Zx22ELTh+6LHY7niIMx0zA0Rk0R
BCx2zVK1zyFZE/y5j60snbmiiFMEZ76zmXTMyrePZpUom0xVAbqwfMTtsVVoSKu8B9ZrTGreQvb1
eB82NVB/C9aIYsXTqbcTut/qY1PARiFALsA0AAu7DSlrDltzaNL5iJipb06QMiiKTj7Hcr1UliqR
YlNfEXcpFQ57IYtVWZpXN8DemEHusafCB66Q0qhxSKr0iJmC/EYPJWOouapS6yoDJZl1GvkJ0UAI
iDGWO6mJfsObzKw6Uow1IrHtCv9UR2a3qDX0DEOQbFqzbbzcAbPsFw+JXtOGjOjVQFDW7lRCY8Dw
z0IrKw6RqlaU53NEuG13ClwpFuFkjlCYkvjY+Hq6NHJ0tpXMyYEujpM7LhMM9l2g6PTYBsMbleUw
0bZ2evkjqPIMKUfnrwvdAqU6uNlRd0burW5Eq5QdmzfWdIj/i6Mz224T2cLwE7EWc8GtEKDBkuV4
in3DspOYmWKm4On7U99kdeecziBQ1d7/WIEzLNs6nnlb96veQy6ywQdKZsC0FAgRETR8ypWbDeRN
0KAs16tce7JZjdABt9xpeouR+U7B5UX51Gl9ep2LETyIYhPHO/gqYamcvzFXn9x1/tTwkte65l3J
Oqfa3tZDy13pxKmos1w19Oie7LB+k83sPbat58WCtJK2Lr/8lle0Q/URToN5bcCAdp7DMtTfn7Hp
reW+KPxz3UwJiezEPtELNYbZboHuvKa99MOtsnm33Nmi2oXW51V4Q1Tm7js3X0EoEZcSSUpxotgM
51L76xR4IcvZd/ZuXp7F6r6KtkWkPJuPZHjEruencbbaY4C67NBRw3AWdyRx9jP1OAJ1w0QFpDDj
sSFcNRnsaafL8n2rHiXA935xIRbKghISnbbfOvOPNKCbP6lvRvUCtzjbQWEQvzKb/d5XtnWzi5U0
TepE+TV3TlsjJUEtodcsupSVM4eR6rx0jFhkxQtytgmwMppa7JgjWxKD0hvhhXysqq1e1soYnqwN
XkckYCdQSXSprHT1OYkeFG1f7zMdGFlDKvJXAjRRtlHzbo2UYlUFdWHOSpHtZCEwXZI6nBuiiQs6
24k5MeMaOPLIofgnadPfmamzM3BpEYzhIik0VhvGDZLO7ZwvwxtDYzERppaKMdZZh1DmpKeR2cYw
Njcn3+946OyHlZn/9RYb5U6SHRFHvIIqbccSynhVjn2zhcvcZ1Jgu9DyFP3/gyQrifDSfqamZtF2
a0VWRTbNZgTDd7Ea24hEl/1z+eoA/JAzIvwxVDpJVV6pPqppPZteS6oW+Gio+cZ6K+QSOawDyaKm
yzI1oblwCRcTr56Hmo9pdesiJ5m+xVwS+uqqPJiG3mXsRGxEfjNphkOGllsvyFDzqaVbSIKC80gO
Iw/R5+AlG2uzb1qtfXaphfq7Rf6Ax+Q0/MmUKc4pw12YUay6s5LcO0ifPpY16eEBLepZ69mgP4kf
mjRpIknZbid86CoWXOTq/T2aB9gBLOPY8R9udkVxAjtHuPqjuHGF/D/ulsfcryaN9WI29/YE59Mr
kuUyoiFimBTtMRGs2d5EKjG8KJIV5DYTKT2qtW90vfzMon2x69r5XTSc6U7/5I4uO7FMCLUvDTrA
zWoK9XurO3BV+cBixQzmblQA8BlYcpnhUtRHO7bo6GUTWdp0K+j1QCeUhrlL/d5GxPyyDFOQ0Yj4
4DjKjf7EoDk/uSjP3WCvZyexognA9sUfy47nb3fnnrfy2fjMHW09SKm/rsm0vlmNEXMrERu/jZ96
LyraHsh4moQblVTX7IvNdKLMShFqb+0nfejUKLjWzbj/AGnTE2J3Txs3C9TVjFxhv24umcBgYXUl
Y22a3bDe4qbtagBp/bMHQNo3mBdoNqw4YO/rQEMjHNIsEZQV1K59f4rEdp8yWetPlW6NeyvdXlOe
AEXqLv3dstfupg6SlmqfyL1OM8i6070HCZdA/JsuGHTmGmGb8ezM0Kgz3/T9osRyhhhV5///aYI/
jWpf+7ZF654m/CdyG5B0zDR2zBysSXV3II20BU5Myv+3wa3at2P10ZqN2R1l24+1qCgaTfI3b03a
cPbJe/KwiDCgOA6RUjig6j47ad72zxKuGS0iicvaTB/0DtbY1vLXiYLaSC+Meke5gOeCkmJjsf7Y
rhdM2vDL4pNGSOg/Znyn4mJ899VE4FuxsqKk7JMF/Y0PE9oBVjeSmKYyjzp9KR41LgAqxLTrSLnc
bj7Pi7R+r05+rAyIgLVorRhi2X1pqIZFyOOfXVaOqElRLxSCAoOGUsXI7mkJGe9p4/e+AXB4Dv7y
wZBzlFYj7QUOcojF0GNJfBhh7qp/SRMSj6fOP+iCt0Qf9WqPHItA8EmdbV0yPhQ615a3jjs4cFjL
KaomVQf6oMnIm+TRJZ/aqWXKjtOsR2POPlbp1oe+bPV7JdwbafR11IriWdMWImaJweQL2uSBLuvy
apvvtWGaz4QLlHXSBW2efUmr5B+6ejgQZvavqluLsc0FqPKiUizaoZHL2+qO1WnO+a2XWnZHjCFW
MIrhWDxWxbY8ObPe8xxprs3y5phXuJgH7jG7FSRQJ/UeUlM70sZS7hZX/sFJ0fNOM4vxYTr0m48E
5ClLPwo65+Y/Pos1ZNQJyVITWi3AzOjx153Wddr7AGFIxBp4G9w/9KH5bYwOlwOgaE8unJ/TjrtZ
nhovLYlnS/at6RPfdC8pNk5OeS87ufuPuuYKMIvzpn8s8mkl3XAtDqYqsLQ3T820JIFuCxl6RSao
zlNADZYvgX+JJtlkM13zrryla5VGQs95rjiGbLOtYqfd7grHJL0DGBHc9BfX1aluIMEznwxOl3bH
bZ0LUlCzHwztR8Nh4M8Gvb9atvgnlq181F+JOd3I8uaSbUg1DUb49R3BW/mhkIe1iNM5J5bLAy1S
7rBQdQLYkavxYNSHJM+9B7vvLo2t42VITzSrnBcc5GnZ92eqSfZEOernTVfaAyc02wie04/VNvQX
PqK42TjS0izdHmZVP9gNsi/XqL+kO3pn4G8iDzTjjK79XmexpJBqy48akvlIfXl/pXR7t829uugZ
fT8lhaeRnkwG2gEm/ApePWzuFfBUeWqHalEhijdqDmlMmStSQNFMB1pZINJ1iHYg2HdvpNmvdpNO
1G0u0WF28dDB+5mSA6c3bGqdKGgzLOwUvkGBV5cQm5rUyRy58PbVPFsPU/Y6QabOKaRjoeBn3ExV
+5bAWi+R7H3e8lYN4EyQM8OvVnICOxZEFCHXF2+sPvJNt0PTIzV2bcr3aeSTHaYilBXZkuZ7mVke
/VGUCnqI52p/+VWPqA0LSYDYSvMr+484qq204orkWh7bHYceh0fPkD3xBQSdoUCc35WhvnI6SIHU
lj70eEAa3yfaC/gN0c71Co/R4hOE2NHmUjhcZPSw0sCt38hgUCerqIu9PVMvPy7D81QUb65e822z
qDNrydoj+1HuiwQOZiaOJU3m3w6D7J7ldwBgLRE6lyUp0JMfzStJag2rdNKhUtG2R3g7IDrxswwj
qZbG0u0bl8SjpHPrqze7b7Io37VlEU93Eq3leqAdxw8dKhZQ5ZKXn28eKf7yvbBeU8pBDkVJXP2o
EG4VblwRB3Eta3HH5FLgnC5cWhtOzKHTtrZ7FI4++sRKs8ggnPJw6ez+uI4M16m2RsxY1OVq6bqD
xi8AUtFZ/f8DX1SHejLvn6XGOqqcpT/14ujszKEvryPZpQRbOFdGIgOdj/0mBjmGTeVczalM4yTt
HhGMWSfUJCQFmJBt0P8nWYyviVsU13bsTxOppm3mHTyd7kq3yS5VgSyGnbBtyOSshg+/ccN26LJ4
M9H5+OsYumU7xn7hy4AZlpODS4gKIywcp1xzfvKu9o6DpfyrKYe/k9ffnM4kmayBxU2LkuOuQBo2
mHqOqneiWqpRbOdPzqrWYO3WcidsRoSqKx/VUERuAsdcGpJghbTKgsUES77XPJtVWl+Ken6f7112
Ks8A07L8jL7Qw+OFbUg+ub52LEU/cDCZn5tvz6FYl0s3NqxDXcdZ4uXzRUBu5RPxtBuZwXXH0KZx
MkRzmj47KampfbFpCKqWmM6XEpDNTE65Z+yc5rdRmfajZ8lfspDXBOY4Laa/yjICbB1IzkmLowKJ
wUZPvjeDp4Iq9XPlkt0xMvxzhv4gvdp6vKch235JkKrfNfeNIxZNftOtwblQLQj/TJoF5zh90ghM
wmylWbrqm4AVfziIYdvro+YftJJO7LLhXRXc6SEtzQ7yaTq5atM6Z8/aoN5VXtxzjbX9sUrq7MC3
IaeplLGjqL31Nqy00AykO2aiHkIYJUJq11xjz+2GoBxJd54EPQlGLZ+Vk5oMLtDsLZ5+o8jjYXRb
OmTuepnNtsIuOzQW8P9W59TRZENxaEszXlv2MZg4rIaaRkaqqMh8aaQJVC/uFR/pabasKpxH4IKU
c6V3q+KhKbi0qtJLOA8J4+1XFwwTNbWfYqlIdIg3u5MnGLhfm6c/mZPNpbBRcJOOGcc5goJwqpBP
gFO+oll5dOgS5hymeje36g+SfomWuHfx9U5UmkaADiBkjGj3eg2a6WQurgttrUEJhnOpz3rIBXIm
6RlHWKHfu6e0XzZK8RPrOc2rzqaCycofMxtixlPaENKkW8VmiwxGv9OLqSzeDWOkX1tABoz3P91Y
Hz2f/6mys5iG2WQ/mtbGSZV++Ruu+d4g+pCSuQSVj/xbw8RjsxsYxjw8uB0LSF5qxOQ2vk4g6Mx0
bkwGH39KO2/HHtgL37nW9grNP3Bue7h0JQgSkauPgwmN5bsd3Kt+x2v92YgqiWED1CUT2ueAMAve
bOQczbLfIilv2LifZw0VqZl86q5LuZwxG/ulI9u/peWGyWiJtvuOX+e5FiER+qPpmRGPC/yvScCS
aVGikra3nKkcfVpBYHLO/nyvnfNVf0oraT2LrdEPFu8hJy0WvColR00MAOjr9tulsJkJk9KhgWOw
YX4awF2o9+UPIS2x55aOhbe9E3LpBfBd9KS3N1NRTZmDEaajCgvT/HA72ptsra9DrVnaveNIsN6l
+hrdkWZUv/mjMSXrSTbFc264u5JKv3lgLBZ8m/ZYWG55hvbNL4ffamXISce0f3V9PvqxVxn3jIEG
XxRhplp2PKORz4UP/9KvIy2keLvHTaR0f/fhZjiktgw2hnAkBrWo21ABMyrDa4k9Lp7ypMHu2FDw
BZm3WwtKkxAxF+TNNq+9WIbL5kMUYCY4IZpHEDkeN406OFMvfrnedzsQkWznMKLVZ7+uCKvdhcGR
n0WEknls7Vw7o1DHYhFvvBIekH+WxF2H9oCQw+xAdxA6QTnkHKzmz2ZKClQTQBWT+TaSnWvsmg4Z
opG2kY4IPFqV97uhOIIK7NglVqgogNaLyh1isbSQ9eWVPfpmEJvtPuM5sKJhyvKo7hBuaU5T7wv7
9+YqHhECc4LjXqhOTwN3dR5MThIMGjD8G3k+XYHAW+nTocPZsdMgqANuh/zgptutEANaQZ3Bp0et
PlQM1IjFCV2u34xUvDKOpgcflU9QrvZP2oCRV+Z8d8PsN2tN42KTfE0L84taYC3a/A1W555qnVWX
1Wyci7W1DklchG8nef8KQk3w+dx2gfJK6yC84pmISmefJ/oQMRplO0lw+DXL+rOlW0+OMzQUuS23
bZP0SZdgzBVwTK1Oy5hmIHLSRJsu0D4CoMbj2Ric5wzn0gmzjxkTU5MhoYPioYaWmucNCk86RRka
IxP1WqQPWdNGMxWfj+BE8gT+92QwJhv+gNx4giqvONC5o9FybgXqYWav0wA4+YBY6ThZk3cws0U7
Ywukl9qxCCvZEucMROKeK3P5bduaQ+A2wbzEM5wc6XxvI4nOlDy9bmhXXsgm3qXpljKTUzhKFAZ+
Lvs9UZjzN9u5bmJjxjT8x8n510wsPyTS5k4KRinWXapm65GQcd19LnJhg+v1S9z1xosBjBrNI6tV
A+Xp9daTooObRr6UQPhcq4PFagiwMZone1TGA5k6gTMvxX7oVwQ7LoXkThY1ugDYz6y9jb4laAsM
HYY8MfYx4GzbvrZsP8onGkWTujKv/ViHwgRr6irHeuh+OwZCgbwS4oz96s9S6kSxTTk1xVOTRbam
ffcGv0gvwQhKM9nC0SUU1wf3aCBhNbO1Y91ZkHutb4a3cBoDkRBU35NXLqcnekyRgQMBOCmxP2PC
5aHNDve3mxCK7GAS6j2XuqSVOzgbsbk1+Ys1Z9OustPXtU9B0rz0bz0eh+KPqcOAeEXz1VDLtU5k
d5uUIsd0Z/0uM+fDMBysUl6mh9n0prQSdG9lRSntKvD9jPTiWvpBK2AzFgkVMQ4xiYppUCP7IPWM
pgivS/dZx3E5dSSFSfrYAje70XkLrW0U36bN/zGpZ4bgTLsm0/KtVurxfFeE+pj+cXNHxAaC1902
+jQCuAVJ0FehhBezRV3qlPkQnTU16+AVPmmj1V0ikSIK0nOeRyeJCvdvcEvLjhl8DkxrPBerwwjW
dyeqNsaDJ8wvv1ChsHDvMBvVtPpRw8xuAgi2o/SCQUm9WDplxWOT+Lze3nmym1+oCN9p67yXT+j0
qWZq3H+tilLUXPdfEPuj8+7J8GTDCW9j16ozRO8OGQACnNYiE3hCgt09UBObhHM2LlHV32aYz7sY
8IZ68lFXuA3NafzRVRUK3uJaesFAgXmE7GD5SeY30zT1cNnOhMp9ahlS3cnOT4vCJ+RgMIUgEj9G
kRzmVr67YBY0cvDZoSvGH0gNcrBiSYEvd2nSY4/fuLwMuPliPUF4tSF+o9NS0jyipdC8sIhx04mQ
Qeeh5Z2PsL69iXWNVLWcmg4Yjw8XdYt16GeF52FBazNI/5RaRqg2P9lVqg2p7CYrPr93c/B3du9j
c/ONM+HWOsUrRSh/h4zgaGWi41vyUCHYbJPYVnkM32Ye+kEeVxs6oX0qxfzXnIh5r+GizPQTaexj
t64ouDoqUeZ67FDgIr+pe+ct4xSw/AI+xxjexQzCUUG6uF6OKqBA9LVgU8RrUwQNlUDIMkF1186j
yJhxhIgT8ewMUgYM3WJfSzRDZA7tGZROWv09Wv3It037ZrsFKB+JoKlRwyM8AOS6MygW0XHC/1XC
3O6HZLwJT3u+P5Et28R5s+bn8WeqSX5mUQe+WNHkkrvPWm2eq4Lx0RlyIy6d8qwg1gI9Z+hqFp5T
0jwJKjX5lDERlRvEW6LQ8Jce3wPnF5SkCj/cbUba3snzmFb3drE/AOxgDqsjaaKLCf5PIjwH18Vr
TWjD/JysoCpOaYY93h+uMkwd/jyj8Z33qUHNhLWxv8BG/VjucBynLd8BWT8AaKNEEVAncIcX4rr4
kjuXeUnf5MbA7wNiqOW9djYvqlI7FHY2UCuMnsGAM+gUbLhlXz2YnNQZ43HQjs3AhWwVmQq7YQaB
K7MfFr97hyyEpGeNAr6t+NKb+nmiq/gVPqXdJUdL05wXfJO3EmaCTvmOCqctv2bW2H6sxXnH4M8D
VeaGYq7cyzEXj16HtCyDNLacnhxP3/lriZ7ZTJXo7DZSRqATYKERc+8NfPBBY+TPUpLCpNtEkpq8
o6yY360FIjX5mkUqzzOG0ajucQ9PHNV269n7LCNuiKAYgxc1Ww+9iwTYmpbibMt5ios5u6ABbA6I
mKPaVeNDLjA+pc9NsnkHF2I2yrQWZIYXeKUdC5yBiH99lkG9qr+sf8vBL8Bgy2Y5bi4jV2exeFS1
5AyzljeLjit6wY310Gl85T2+kfmUWo+yzj+ayVt3pp5VR94T8lSzpg9kLUFx64s1JnR7i8nbpfrI
Xrca+44wwUfdUs+jwx8X1e0nPliKGxgAZo8Q5lpLLqZO20OecgybNWBf4SIgUVMCMQHCv0M51GHs
zGPY01dQ1g/L0vyTZKfXa8RwKaIJcxD5jv7X7mHkfesAnDElZoTsWObbkCTA/jQTgpBPP7Pj5qd+
9CwIANs5MAt5+VnqmhOT2fI378j8cXT/mNUj4h6dIrLS5lXtX1YO5dl2JsTAKOvL0jf3Tu0w2wjv
CN5rB5ZvpyeiyBSU3EOTpx/eNtPVs7T5DUsl+5U8Flh0bouvUYQwkMiiu7QklGnkT6V3RIf5CRgX
+JUN+lBaZ6sy9V03lHxEGmqoLtWP2Mj4e9+bO4EmnnudG6DB34ca+xcgD8q2ctyi1NVemUN3WQY4
SqghSkxd+3AdNNKel5wLlV+ypCseTOm+mC4qBheIlm8Hrb56ijmvtu7yn2BDfXKpto3Q+b0jjLvz
qHEvtKSYvfrS1sr6JNtHAFsIqODGoAxg0qhCnxALYArEOjtcFgNYyxVDrLP93301Q9StIlpKfOQJ
KETYwxnvVFG+rp42oaoRVx+K7Drr6Wm1kL9rrf0sB/0t80czptmjO+kTR6+4+7TYjDCoqg9KNYie
6353icPyI3oc3FR4dl1rv+rVI9FdZAtWbP0Ml2Qe4hIjjCbMl452BJX48VK71PvkdE1UIzFPGP3z
sBHG0RkbsbcMppdRZnHtGA/NhsJBqzoNpF1fQk11ZKVMQIV2nso4LxiqmJZOZsITU+l4HPlm/kLO
gHfHy3mbJ49eBVAG15l2+Yg0yUox980gAp279FGp1kM6sxMYPgZDc/i2CErRyw18oGXjyLY+5Zpy
g2Zxq6jwijcUHPcPbx0Pjm6mcaeNSVBm5fKACvVXjTHsPBYG5StoNK3MfxrvVj6GG9p5Meoca9v4
tttZRsD5RaDf7cR2blwklJ+G2HzncwU5eY2mtIjHtnQueWm+LBPgW14ut6E2uusEOLCVIs6ZNf4k
cAW73qddhY/QxvyAoNhUqXOoKsR5ZpaSbNH95RrCjloJaNkspySMnJBgIaoNEgT5utc2VLRCHih7
PVgeH6iJPaInnjrCxC1CYfDz1OzxWqO2V9W2nHvn9+q5AE0EeOL48QsSHEwvThLwujufhmHh3bDc
f7ZHqiX1yajMcJlPoqBADw0siCWjxnZNW8dkH4bZMZvhYGyrv28nI43Grfux0v7TWiQeIWP7yvVi
3Sf3t8cXQOnmnH4AsmgnV3O1vbTRrNIHJfckDzdUT3B2aaK9Jj34nyObcGqFfZk+a98eTuDNeKDT
lm4aOMgYS1kWDDb7cN4n8qgwT4UulDjFuSzh/AcxAMdT1dCb6yj7JKT/7mP9zPMaGWXWnddazJBc
C0zRSspcMYP+a+XFH1MfJI1FuPY+5txLHmwvJrRxje5ATq9ZbKa/UIkl+xTy8646bMIU6eE1xwVR
lPzWngLaJuSRcB2z3LdFdsgqHy41df2oViIYpT7v0k6fT0o4uHB9Y9oRbxCOJgVCxKMNARJoViZn
DLWWhqCpk1ffwFBLjAZaMUcPW2c9MVnzTkw1w4XSzj1ZyJrfk6GH6n5vASYgJ4EHVxQHzwu8j566
9m2jmCrpPmnFtp+Etv6qkEDv0aDTr1Xus9J5rpLsUx8BfQe3PdrpwoTWGidPJ6zS2P76thHQ7kAR
zzfKAA8U0dpibyR9ENHkMWnW59X27uf7kdgy2I/OOlc12jQFgrYUM+JwQIDDRtLhTvqTFW5kGxGX
UDzghNqbqoRv28Rtajsq1QrpnZrq53/lp63M5gKi/pc3QARWV438ctnKookm0Z+mL+HKM5Wg4B6o
l4M+y2EJbImBjrfOZsfFps+2XCSXjWABuuGALVC4XaxSj5G/vtpEn4dE6yGw19VfzV+goDQjD9JK
f1U936XZ4Bsky2KfprDCJbGCMAkaugbmOcK/zU2EbqX9rhzbPjHpYqDuuIl0y6ECz1yokTM76mEq
7W/iNRqeH2tCcy3QlFHEhFB7Jk4bIRP9MACebgPROh3KmaqVakasaU9/yb1xQ5WLtw2JizNnKug0
6xfCXDBVGDuaBfkZUlZeTcM5DOnY7SSkUDjMoPY9Vv893hS1Wwh5xzqFGhSwidXvBX+fzklXuKEh
teXdFdmj/7/0N4NOd1i1MBsVkVWWb0NZvCDMQ54jiyzw4NODusByoio9paHaIL4l9c6J9P4wTSOo
3VoWvHrgi9TjVui96lZoeXH28u8GiI+4QLPad2ljXlDww9AWx8Ts/hToZh4BPyYAT5Z2gWRgMkq1
E2Ytr7zEzFr33jmQHD6Lrg8MiFtEwTlxKkn/3kuap/LFCVbDSNCZoJEzu9RmBR9kpCPbEFP6Bf9H
jK7dYEfZFODPBHCXpajclKd/wWKJfXfXE9WTvh7a1L70EoNHO4ZthQIw86o5ForJ2atxJTev4A/2
Q9rSerNoFRVMdfuIFT2LIE5fMaxbsat1aehs3QvHC20+LKD7Rnx4JpRqxrJwMOxH9FLJFWnPJtWG
7omJy8e7am9eE5i+InKDVymw1D0xJT/St+MwM7H4Ic+lGvCU9xVtU1KFVaPROQ/RDgS8xKWdJYh3
rLOBrZBaPqeLFmmfJ42+tLsGfCAoZFr9kKGv2gGrrnvkNIi1reStgUU+LIIushlpd64TA4uEsIym
sn1YJHsARvwCG3SM7x3YA6YeAIlUgLKSoatpmIUSBi4fqyXKl1Pa4zhI8/qfWgpMuqt/WO28uWxO
9ZnbiOn9rF1OJgTSqrfqoTKSP9O4IXy8tckqLroQiDFN72AnqdiPDpavfNNus5FtRyXbDyijFXj3
R2WokWunQgKCb1yxnQTzICnKy/ujgRSMFI2zPj0ZHSk4hJxS2pfmfSCKpNkTuH5K8nlA6IxicCvr
aHPBgGUKst11xyGhqpb7aQyyfLJDxniHF0oRDTQ5xZklAUi8ZUN/c5fNOKN0rXUzA0CD1oZjyun/
Rv3flal36qU1k+Joxrza03HVeL4Vo9Bt6pfjmijnvBIXQjvhW+kZ7pmBYp9VjXuoqXoiWGlYw3xC
hFlkqXpoCEaBsZNc8fMTqRHaqRks7USuDQSzTOTemhD/9VvR8e6B7SR0LZrod4+b5Jyg6d6P1Ewm
TgYkegYJva24WA4ULkzBZm7DYWg9IIvMV4dhBUG7r2fhDHUUjPSkI8uzEFTL6YcRfDtjR9XPuEy+
S6MoI1LyYHAqTHyBBxC11/teO8M3wWD7RE2QiPPpjq04I+z8kyerw2LmtME6bl5sudLYs7nSzzdu
BGsVeAwNO3Eeh1ycvjCzl8cZU/VYsXVbRtvFs4HPQgcNDtt6ctEI2+oREyb+2SxJ/3RigVGBb/Oq
F1XX1q/c7g+FmafvK+2MD6XEM/X/vya94cW+Tx3r///qsGoyUZXVceTYQWatyUvWzg5JrvZ8zi33
lKGMO02Zd9G0DMWDZC+oZZKeZGLtZ0zFl63RvrTM+iH/Io9G52gZyRa1ifytEI7tqnX4yjU73wMM
cvnO7ro+rkZ6HQFQTmbP2mJu0xgZbdyNo/4qYDqDerNOycBBilAOX3/gW7Y8V6kz7Eda40GV1zlo
GaAwvhk6dbi5H9Y2ArQpl9QTTe5+nlP9qZkx1+tTtreUoZ1VV72UEgpkpIUjmARntZpY10rtgslL
sCGdt7ka3zwBmQ/V5kKByAXhUe0n9aXzacZiXSqQxPTmaWDHXhVFugIHq9fe/WZOk14p6EUo8Dl2
/fCoU5iEstB9Lbv33PtYM7qnvJcUXGIDGxHUFHNCxSuLou0+pX39MAvvMvT5wTbyqJUfStYHnTbC
VK/PzCNxiiS3816WJEHyQH4uJEjQ4aQamAcFTzMviZO5wZzFtVqCmvIyamHQWPs7jFGvLSKATXl7
N0MTYp5Gzl7d8F8MKL5hIjVAdUfV49iysPKoHvc3HIF6N4Z1Nw1j4HnpWzKenRnJVHrUNoFSOz8Z
1dUYaSyCcBUdtsgaxkKN1nmYcRQgFQCAemjwsMmNgjf+RmbhBl737oOAdQRwIDQ/dYi4FU0vy6NV
oHdqr0v+7Y122JnaoWtYAaE/NSKtjPVD84CZUg9aaTgoZ8XORyZ9xnaubwCF/Ufm8E1cszaU9Uvt
mhDE8BITKxTiOZ0clYm8i6YfHlrfP7N6YMv40jr3F89+74yCAqR3XW0nvRuDapnwT603CHtC7MZX
g4bg0U75Oz9qb2lhPk/pq+M0NHOq0K3p5PtuSd07YD1o8ndz/Z0S7yPSBXyUNUJjX+jg+tmprO5B
ddCEsg2T8afGqonKmRgE2gEXVFWKMuAWdbBErPktvOeqI6wBY06yH2byu3ztVRiot8oLQQdVgRW/
+PTgNuyy3aUj2obNC1jvUzRVaI/9btppso024JDKY72YTjzjYJxbVm51Lvp+TyRNAAPxTnAg7bfk
Juh9PFooCZobbA6O7Svy2qjEG88EpPQPfG6BfZeDMen5/nOLfaKtzwZQGvkS8ElA7xm6j2XXuEvY
WQ+YviYH0TdFuJh1o2QMaWKv7fqits9piVAhBpqDyF3RqsXHuLmRVrfHQjgnBRYmEkZljKkAYBcE
lvFGIMOGBH3r6Ace/iRALT7X8Nw8VzaPB1lgjdrPTmJR9p8oOEJcZVGmktfWnOOZKK9xoeeXhdN2
I0LLNuPLhnpuwUPL7V8u3bNJm3zqXGD0tdVBJFHvTZoDyz7je8+fZV2eJxggL62Z3+6QXVB6/3F0
HkuyWlsQ/SIi8GZaFBSUd20nRLuL956v10IDvdCL0JW6q+CcbTJXhpspkB2SGo4RLLREgfrBDDnV
VbeK9lV8wGXm6eQKL9M7qnMvpPoHnkGto/glko1B/w7rRyp9dRrpqfkdJPMmtZ5y99dq8a/CM1sk
PxpGJrHaA3vTaNH07qsSD8KYoSdqvJ6PSn/Q/G5BYdjZaUJRUgKYgdi1kTCOsGFkt+A3PHBicC5q
sAjHmGcp1Q2W9yRxYmwLYXXjMZWtW9/2H1lBZ8SQgHW2N4+zr8SvXfaD4nuDw1dkIRxXFzE/VeC+
eec2kcxWPz6nKxBh4EXXPtvimaNZAUEOqeuSNa/gwzxUH2dR24tIVIPiapbVTspmVi2nWtjzgsBh
PWKBsAcSzPOnWrFbnxtniEs7yCS71X0zuxCkW6yD0SlFsf++rsHD9CiwoUS9KWqnNtixSUbyuk+n
dG+ghM8t7jvyekx+tgizdI3FMiaIM/lChhrH3WlEgpCP7sBKe1hEW4JV3maEI7YbuUc8y6yvfpMz
wc52OTKHAl+lxPfhmcg+E45FAaNxL2Nbb72ksZx6/lnXgd3wUXf9a4cDyRrnrcRc1ACcb1GyoxFG
vLnF0EkmY7ftosXTkje8yLXabRRm5hNBjqM8OFNPJ0Wgu9r8xWwjLIayoXXuyQc2SyCEY7oVtYOA
vbqCqTelHRa009gQbUzn3LKzYPLAyBgzqO5kI2ZOhM/pGXjJ3ugvDeGZQhadjNoX0mOHm1aeL3B5
8CoQmEYFOSROAw1Ja/YdQfCmHNtlJ9slWcB9zkaY9CMmdD0QTVyVHPBuO6iMLcBepE7xRwVk62wD
xEjccL2z4uH7bt1MNA7UOJC3VoUN1K0AogTAESSL9djdi6i8xWD/uKntMUZJoCC/Si/9xEkStHvK
XNvCERMqDaNKmhIWq3MW+bdpTm64mXcizQ0SBIT6DcSzS4WwFTHJVkOvFFpM6jBCB/rHPCk25tdN
yLYeUtKmjG55Qz87BI6KzDRBmi1TX2GYYN/Q2U38J03PFT2RoMtmucYGxC2A6bUN1Z/h8KRNLJkq
JKWZ9CMG/HeKt1pK3KIiWpeo5LTD8FuzA8W3ngSkM6Y3oD4bXYFoyrlVRDcYBjQl2yUkHrkNSBcG
2lisGhjmFzMz+5KAbhZjKuEnpgAW63f1JmAMP5VK65uonbtU8k3kI6P0JuKSWeTDED4E4kaFpsKJ
r58s85HHHW7tdndfzeH6fG0K7gZFeIEkwVaKS8TcIAkbuWqXVZe1j3LNSdTo1KxbrVVm1Y/ehNYH
yd4IdK+MUYHkuQeEZMOIftcA7EpTNd+wMAmzfk+PbCfyKcd2QEvMV3xRrlp5EtfVfQKmwWWTQQtO
oizH+MRLPbd7lrZ93uKJIsRXLlGpDNStNGgyejMisNlCv4nCO2ItAyt0X+zq2c8K9mOAY9n/MwF7
ht25r3+C9kcZ3+KG+d2LMYkPxGpuFLJ7oW3vIkJWS8zw0fytzhb/32usf9qAmJzXtBwarFTjs9G/
R/It9ZLZh3jP+B1V3tSoZZ5+kJfyIWnXYtyPLRNnLT+0ygXN3EqjcvLg2lTJzSziTRkcYjOG4a4S
UV4d04AEZnQhRexVmvge67+xToaOHZg3sz3rCJIKw0K9NsH6HG2TZNpE4q1hxZLONT8uxX5fe0rH
gDq1Adntq/JF7g6oKr3QzBDVMzKDsWn+qMVJKnrfgL6ik3kuEa4N+I06INmAMmjUc1thQY0TiLCd
E/K6pUZwlTnuo9w4Qwz7iGToHKmFfeW7z5hDr1TTGdHNKWfgjBVdMCM3Tedbq8p7gQGONu2byQ+Y
DFcK2qrg3KopQu1/wqLY7JYOWfMut38qaJ+Q+eYQCYg33jO5cCdlvF1z/FRAYQ05ZRC++n1xCJdn
LUFejkl05hpv74alb6XB8BUtdAyTgQgSAE51c4x2s7YjKIf2571uqJuQHzBg6y4kBU/mhGBuegtT
zin0YOt2EnrIiWbTkUwO4bzNnTrBjNi4ZddI3GOlT8C2w/P0Q3QsGmjFp/9xxfkfrfih6MubXMf0
IFbnFuNqKiH8WFUPKS+nFvwzxZeYyVOdKPtmeR/1Z6b+jgEiRQHYDtw7cG8kakcGgWqFeRutYjOZ
ggNf/FcN60NOjlAgvKBRf46MQlis/AoCwi4tZ/aDCHhkoAY44UXH2GhhB1bZRmDBos/hjpxPuWB0
DDpVV4+lYx0JJ4hQmTkdIkP9XOjGqJjgE3Gu6+KxLGWchuMGKgz1MCU+dRemvzRqLmYSHiYSgFFT
UZ1C7FSp+VXjqd5nJIvzTL0D2g/5iJC88lZsZbM+Ek6FJ7C5LVHI8DND1s0kIZC2lkH/XbePYEkZ
C5UPULjIQkkuyRHryYItjNHRVJd9rTc7HJmadmy0yC+n2cf20ylYIBaBd/9Io7KbS9LXIRYmlybK
3MyroavOlXaEY+qEOQVhQKJ7nIgXg0kBKyof+OiuUd8762xFpMdwLxl0+yUlhlUJ3IGscAZTc7Ou
3PX8k1rqWR0iPqv2OhaUdWtto3DdTrcA7oSfNSq0TJgZ9yzmDlIVbDMl2mmzt2itU8lMhdfCQmjZ
t5evulnaSckMiAg/dBg8LEruZYMCifNbwAVdqfIzK4oHqFNHpPnLVRyWPO4iVCN9AF0m7yfVF0sL
vSc/S5LGnjF7pgYTSegdC8SVYjyTYXgGQIHWflOE/trapagzLodyQhZMzzR5BYH2vipHFwb5FIFE
9haXwVBcTV02HcLqLntP1h+1u4IzY60cQe+rgb1Voa31L4qIvaIx6HL1y9LfV0WINHzphnLQ1t1i
+DmTAp8QGFQZN23Bqz3jVUPn/F7kCWf5bJtM8GIdEQjtUnuqsNoGib5XYgrSxV+6cwbmMdWvwwyp
ltW+JbxVsDKw17gcP0t5sIRyJ5vNW8siSsXJRyrIgtWgqHIyXOibRM2ToQcnnMOzcFqE4TFOxT1O
A/oMUOhL4argcqO69UpjdPsQzxRT7Dj4bLCRGHlPFjnqeYPvGvjGbwMFGELOdgTr3dbxfmpBR42E
sjeuhP3HjD8AVh5D5nvt4vcja0X12rb3prmt+BcIw4J6NZTzQoOEaiGDwj5RJke6k0yQ40KcQCz6
a1G46CWMddMpAjpggEzpCmyVWUShwhaT5dVS0d/0SLIysMYiKl1RLUESIaBLDNPjhHYmqgnKuIJK
ugo6e15JcezyYn43WfLzWdpEvAMVZwPDIFeWw+2YvJaStgsVxPjRS6BRlEsQRm506jYph/rbIO3M
sDgZxLDruPbNY0qpYlU3LKxj/8U9mqzeAhyPeDtDdKg1pxyfZ4daJ+z/GuLDRWoNflsMnr+iQHxl
DgKUXl1iEN1PTpi6RfOTo3ce+og03sppqxvyW99U1h0qqrYRJMIGaPEmg5qAMGtM9nSMjsVAti8v
cUfaDIDJYN5qU44oj5DeprlKose6Eir9HlvLoeYma+PcpcQBSkcqqvJOwY9eWSK2h2CjJfT14Biv
vldxPCMxABph7qm8Yi2AToElu8qJ9PogZ8MRhbOEY2EKS0pC68pml5WwVCLNOiiCeBgMmSKPOnW5
h9JegTglssmJGawwJnS76MrijWzO1mnBGsuRsDX4zVCvsWguCCDzRmjAIeDKubvTJsi1DtjLn2V9
ExNF0VTpUw6vQCLShm3LuQQTEeifeDeQCUK6yKq3fkIBcu/L8KCzgWLVYxf1oTWxHuKqz1K3jvFC
vAVKR7Nu2KrWuvlayKiAfEO3Qf6ad/kXiNjPST0QYbTJisCTcf4YteqNIWRvRp9VaXwttHpDUXgW
e1ijhCLGnKXclzinKmZpsHc6/WpBVeN5i8gsygZelLng7j4b4r9KCD0hBxTqo4EpcsltLcokzlxT
v4ftI81xYlcMlw2XHWSS/+kCMJSfNPosLX9sygswlW3AwL9ZGFCNTHn6yyBx6DuV+RVKog9ciPRB
GoAWr8W2DLcpwTlSs67bTJvhFMglP22OXecZ8VGinBzACpblhOIVGBz7TCgrke5FLAlYTbna0GyX
VgIxP+zq3gTjan1l8fxc5M7t8dxVadCf0mI4qgI1mK41xxKIpz2qAxClXnwoza82DIkLGWBPvBbF
9EjYqiVKgztUkDesUWvPoBY2bO07N13HLNo+BipBYIL1kmpqD36WdTE0PYYzQRr6WjV6Q8cXrM+K
SiMTgVVs8Uv0SiJuq9WSlRtReoRnxXT/PFgtOsVISXdTqD7Sqo79Gkt0jADDmZO82MQp+dZtJD+m
ph0v6C4LBz1XyAwStlWikognouFEyDOi49hYRSk6bZ7/wlUYOMvzr7gumQwpjFgUNmgJ29sAucIl
rJOzqSTncJhIKu6Z0OWDyTxSQaMzbisYoF6PYNVfWDepuWJuLWt+y/gFT4ztXttVT0DUbJ4K8T5l
EcMSf+0FcVTXVv3Tl8h4YlzXajhHJwhYr8WIebEz6/4gJAyNYbv6qt66xkLbZ2Sx+ZIwpdz1agIK
qGy3uk7PYHWKg638MsX65IGTwbM+DIUX8+RorYW5wXpj33AfCqA+oiS+MM5/JXACKRRpEJC1+hKR
aJc/JZ12nK+7XEzMDBPat8Lovqt6ZPoWVHDyjRe6hN4BUu1WjECdOB4ku2qDaWcgo1HFYSd3cX9Z
3QxVJuLCgKwOF0G/c5Df02kA9lwCD+5FzsR8VP9JiNLPQOMVPYCNz9kfAIvojGU+s8iXkgV07Dj9
of/u9+gXiewLlH43TRi0pExSboy4v4OouXW6Uf1kIJwhbPlaL+X+kFHbDEnEPkmLnJk7vPwtAep6
o0Vjm8/J1QTmNUqKvGmDj0YDWLSba36qZmTKXa7rGj0IPR1kPJGRcxz9SYbAYmrBTitHS+VApLBG
4U8KcD0U/KagcpEDyKTSMX4tISSql0SDmrwIBd1rAsGn6ROGtHJh63GYbL8iheJlVGnPjQHAKwkn
i15e8xTN7QLW4qdMW8uTBuEPqTf9KduajREE79WYcCfBnQG4rr+L2swFiZGLo+GmayGHjhIzjkFM
NsriaFcL2402bf+iyFoLn4FrZZqdSpTJUUpN9j9z7KamwHeoDDxCAijJ5WGiZVufi3qwVG9RAdTl
klXvGj14GQVYXFqY7c1IP8ShAKqasYSkxa9owo29iqe3j1kuL3X8Y8jv0kTJbxdcQkJzkmZ92ilL
Jm9mZFQDek6w1EAxm9RXS0bQwVoRT4C5FE1/qtaYn2fJOGVVu5etlNMPP25ZScwNoZBvhjUcGhQi
Qt0u7d2kkhb8+NybU6RLjBzSYaMXGP9QIoxd9AUOnANrGsuj3L0PEMQDZfzOlNozY26+Wg652YUD
2lOC8hp/YahotYbbL8pJqOudAkyExOn9TG4zu0An05HAKhclqhma3vKUDOqi35fxS5eYe0nunRTR
azhkbmMo8Cu+G12BNEkKKV4MCdkW7ABDFvjP/mkAZxu52psFtlJat+RcwJexoxJEIRe0h+3IoV53
VQa+SfhgdINLenYr7rU6m9Hfc20T9ScWLgJyULgEzLAWF8TirsX3Mra+6Y9zMCWk9OHH+p7UH9If
mKJ+Fuv0ggfLSkZ8NbsUnfZSYV/4MsyL1CBdtfYkPLCUyDchiY56lO4gSeHrIR5veAuX2ZNbkMnB
D9O0ZxqUXh0bh0YiOMSZm9rGSOTGbcBHy2YLJmia4r/SlUMciTurTd2BkADduupdt5Pll3r5l8pf
E3rPESxVRRMZMD8OGFhL9WxjeD5LH3lF9XAWLNNRpFcC1LoJ3Pv6MRXMWSrztRUpyvpTs9MwQSo7
sf9KmbtAY2QMzr41JZYhJXy6SK4LQwYlorMAOZg0TsTht2D+F5V/oCGQo3M7TUi56C9iGr+4QXec
tntJfaYRIBzkVCMfN7Y7HH7WfWBsk6ZsBxGJ98VECmK8V5KNbH4a+a5IfF0j79uOg5vSvE7mUeeh
ilbs9m9hLn4FSYwsG5qV5JgxrRJo3OLcCakaCuiNZjxdM+m49BeQLHZYFXY11vasAKnvb0QbXkfl
xbS2sfn8f+preLAymMWwYm4oNlc9hdnrthXcB3wqWqqg6EBMOk+nNF+2cRjYhv4wy7Ock2jfL3u1
g3qTFqcC3P0swX/hiZqUR+8VjBjTqAYOhfBOQThdyH6NuIPWLAtGbGjs4HgNxOREo03LAxie95Ih
Choy8oaimCGHYVeR4C8W6htkYKpi8LQjPxd8YB6XuVw87DFsnvJtqtKaUOLnP4n6RrQIvSCYsw7+
iauPFhIJh5ep11p7SD8TdEqZ8oZbfqfQYrSIlDeNILL6UaCsAxllvjh0u5LtxTLj69QYs1IG5DQ3
0nHqyw1FthOqx35momFK9yU1XWvs/yqa+AIxU4YzYN/D7B2YJ0HhtCd2zSkCyenQ5h8wFpYRRZK5
R3KBqW5V6CGDt5lNYRKxyxJBHfRPq2f47aoZjs7qC1jNOjrq71J/KVF7jh1wEuJdRhReSbU1Wdzl
2QnVk6nhL4h4R8KtWnpLcI1i0h4SHuRmE7Qju6IdmStQfBnynEvzFutkRODCIlJgw6cVhztqaGM6
SQJTl+VxZj9wL+s3o7rLyCyBUNqC8tGA92oU7E8IzMwAEbUvJO0R8D2b39eETR2gKodVNcTg34QD
dGohSMe8UYhdxS+BCi/rOy7KTwG9U5dxcSLfnAac+SwzLJTspXTWpa86+8x5RcRgh8zIluWS6BPJ
roF8kMAijPzspz77qCXNtahfphKkCEOhREbVVQOdyai4zB8xxOvCTEJMI4f17SbIGmjEvE4aRhho
EU2yhlhIj9QU+XJKupDmUEftZZlV2gHr1CXGuaNfWsTwqOYPuH8u9wxzZxBGMX65SkTf+kI65q9U
11dgwVFLHrExPZtM2iWwneguNk0XvA9JYWvpdNar6HeQozcjWdNmmO/wIY4WJVWkoCeajf7fBI44
zkksAksSHIwJEG9gELlcKtJGn9ot2UG3AIOtuFyHVnH6Qv2EbH7rViomFV10NkLTNSSHxfnd7HHQ
BcTZtuTK4xfiaNWZzw/1dJythFpnLP5fFQ2NgB+Ja9AkMVbBR5B1Lz3iRkAvbynCHEn+GqTye4CL
nHXZucjpELlT87BfGfPsl+J9pHzK0ptehVf9S+puDeazoP3NhEOgRN9qK+5bOcZybH6MwuTKy3pU
ph/JRNgPnwwH+EfbM2yipjV4mlebL+uQAah8kDeI39JrgYub/S1D/4aGZohMbELlnpzcbR8i2LEY
pleVxSOs+6Gl7npgn5ZY+XXDRkZdFyUfopShMJ7fxix99m15F0bDE3nrCuWrhUahyT0di3lYpi+p
B9WjQI0qRz+Gu12AJ9DNhYplI27K3/HY6nB67cyRB7sPcoS31UYyTHbLsb9EoKyre4M9T25Q8PfR
Jbci/kTnVxGoqPogrN45vLdyMj3R5O2tqrfr43NU6R1pcsRBuOrSgl9OsSvR4SMQDGLDLjkLQ3Za
GC4OZaU9g5kd0fxNYSjRH287kEMmQ3X4cqzA1YXSnA2r2ZwbYSAqKaZg7TY8Q3DnopXMWKEc4i+V
81xHDy9x24u4W0L1DxVBgZUeBZ60XCLLVgInrE9Kshfbj8wyb2K8s+Y7EnDq2Vg6LI0OT1fyEmD8
5TFCSxBxzC7lz5X3zZ2jF3KHtiiJD71u7IT8X1dI3vpSDPFbVD00HDsFUKswVzjuLwhV4VtoswPY
SIOieMrzS1O7LECQsRmSZ6SQn7eYx/UarxOcyJ67kyS9TsRqs4XNi5XI4CJRXI5GkKiss3Czklug
AKC5Ja8c3jjWBSDrWGE0ZpcoILnFbEPcUbkWqIXJKniwGNaPPAKNthFe5V+rdoEbOARBiL0tU+el
DwsR6CY+IjhhIy37yCGaf4kiv2SyBmiLob8Md8TCCG+CJekl9srVNdELT+e2MxpAeU3OkrI1bl2u
2j8Zm8DIFH1Z4pvBdOvgWxdr34wqm/QAPysxU/UjQ1Du+j7z8xQ5JaRXTSLim1GJxeKHG4VBwVh5
xPtlXbyN8aN7fB7SiVYBTej0kqKe36ImzRo7CDb5VflXfM3o8S8lakwAI8I+9me/fU4vGE6XdGtS
Clfb+oOpgIWcebA/wvfyyeu2Ko6vll9fQe9usLTMmBTvyInxZKvZM0S3MHKT8z1eMjgDQ46EaJhJ
fcuYneBZYptILTmzOJuk7zgoGZ0bwz9h2CqfI8vbervY1h6hQP9UjxK3kIzlmaAz2/qj4bAgtCMx
ZfLBcgQIyW9+RVKHeY7GrxDeYJ+z2pVmR61P+qPECGPu+Nq6dD9V3KybxqmwiOIsRx2wnCbkwDPQ
9k3xb36HSoBOGd8FZeiCHb5wLOUjX50rHnNftMPhBjduYZqI33h2KYI21Ao89/xo5IKreE7++FHw
nPeLW7MizPZk1HUZPxOqQ4x3blBthfKBpwZ5AB7OMTxmomNJHi2pMw57NTwI5iGPDtx+1exTFIcd
c2NPqA6ohNDB9PCN9iW0Or5AyPBcm++l250wScjBpjV+Mfkaf+TBoZgtoYyNHpsTxijs9yDh1ctZ
Yp0enmrjuzGZnE4HvYdHRLCwGPioXSXtPCsvbJXD7Cm2D6Vytfql4e6iGQ0f1Wepepp57LVLWvph
emlrfoQJzTrMnP4StNwepxct5E14ExM317wOVQBgDKq2gF9Uf/T8XSnfhemUQ6vXkQFLP0HmCv+q
zpVFYHxOG26iOycRAmnGbBj4KAZjG8U6Kja2LemPhFIRCJDpvKAsaNUXmoGOybRxovBDcdJqHFg7
Daryju2BmZ9U9Ph4kKE1LTb+G5UxGFJNaRekBCLSobpp5uLeruWjxpYzfpECJ0k9NJ1qt6szV259
qDZj/eSg4PEOMETwnJEUxOKCiVn4DSY7iFDw8NiTpuIWytPs7S7xDWk3P0ZCupfD+CYzko9Qppw1
wRlVEpsGhNhb6zPlrMVrgAdNefKIFNWBb7ft+MOnYNg1JRxLll2ctJ5enRZelzA4aSiod3nj8xCj
QmMcfsveItQJid8066+kkID4thB1Z9rartY4VaMvTTzp08EoD23ricLeJBI123OqS6adbKl95lXb
uM4lCtJY5ge/kBjRxp0XcrNyIPvqrg5/FsOWSi6L6rYYW7PCnbXVZ0wvO5l4oNQvyn+ZslfkPZid
AIrpcqk7RwVZ8o+Pgu+Qe7J2zNSetK2in+G28PV0/nRG+1uhSIp2qkVlBg422jFDLOTLKF+nsy2C
NWi2tF+scYViJy1O1fwyyTYgyHV+EwKGdBJQGJxCCasAZ8DojVLuRMnJQjbA1l/YCt8Xm4P2jcCP
hDIUBApivZJtpF0Nj5ZyxvqlHFRb1m6stLfAcq16I1INpTijNvUF42F4yeBjDyfsWyy8eQKCn+Fz
If8jhYJlk5jVF5sKlZ4MKY3FBQJdXHH2yjhSYXkyV9kPCNUJU5NcUG8N7RBiBq0gwgsb9iV94KuS
2wN/LkBsSUG/aXTmKVvUN/qb8C/mRll8UBEU8E43AGTZZdyI5YO3hl+dXJphx1y/gBua8Q2+Voqb
fK4Yv3cFkpy1R64nUqV0Nnq7nL+BfplsiIPlawY8yKdLzk2DF5aNFUqFZzfqfscIj8OOlC+tRt30
mCb6QpG2m6kQAH35tgpKBuFuEAiBfggfC2yBnTF4cnOqER1hPhJRML8U8o6VW9zvTc5gXpAMTgGx
myRXbhvpNDNKi8VzxyGjzg+VZabmTIzkVUw3XlLumpbjYwv4IL2O2w+FrnCThoeQD+s9n1wOYjnw
83CbITGcrmDO2KbUIjiA28JWhq1Vs2eeaNU28wHiSy15p+vwtaEcRLzdR4JmeQ9nZLhkrS9OneMQ
YzCxGY+rZ2txJIC7xDmVInRWTmwX71wW3SJaCIA4SGy2MoqpYRd/TJY9W6cxpsLzkHIGpHSqW5Qq
nWgrFe7PbWh4IHkq8CMEWKSu3G/CJ/O1+kciuu6Fd4wCjk8WhGJtcpJuleaoRJeWB4fBdn63vorZ
7iskMrjlLmRKpet5YOsNI37S7TzUakLiRcjirXMHchlDYGWDFKvDL6IcdYLO5H0levxqZeSkqlPC
ImCX/zdKW36+GQYcq5rPEJnkQ2jO6lXDPgYOhUUlMZMad/u2+UpjVhM+LRRiVlw86jvRM9RL3Jng
gjr1vSh/xHo7NHeiZgb+kcYZf1syb6hPHF4nXgu+ttbn4SGKJPuKzgvyMzYRZP2162kL10QcDylf
9XKFFjGrDKFIIdz0RyF96Pyavc1ihXVc2fhpsGeRodND8OgH5kW19kDlmdt2Tm54HNQawQXCGwP7
KUd56yZs8KtNh192w65uOnMaTAxdemzdd+CCLEGxdh1lJAPdXoMsJQRvs+EhxFNnt1X+FtIKYizd
l+EfvjzoAT9lszW73Wx9mYbfgmZXITw0XlsTjDQ+lOIQdUfGWInI5BKEEtIyL0VQ0BgPJm/KC8fF
eOFmzvF9xF55UV5L7Sc3vufGG3EEtxUjbv6lPegv5B9AXCCimn6JostAe+82sHEaTw/2tbkbWHBT
q6PUWE7YMVl6jlwLeWaryMexb2xkxhkO7xBXLPayFhoDdiZ04cuGXqDkXUEBo61Vorwc8GNxpKFP
rYGvcERifaU+lu30nZK6v1Rn47ZiIH39Xdl3xColo50tCCNhNNwFgwfegQRGB0VdYgDwuoYm9Qf6
v20mXihQ+4H5D5bwDbPiovqjKImNH6wV3Dq8+UK+Jesstfy0uiwt6FsaBtfQyZwCq+KM7BCDL6y3
dk8mx4WoC7bnXF8pg3Yyxl3ubSp6xI2d9UiTFxhQkS2/Q4LTR6aCB/AeDfeddMKuEDIwGbZNttWK
fYN4oRiPKlkaCDmIUxu7UxVdpOkuJOh+K851YkRwjRrUSPIxQZPyXJDBLzB7Q8PlMaOuKmkhgTCX
0wFrDzG2vBccd7x01ZnHzxjpLD3QYQBq0InBvdqFzSkSyahceRI8dMYLT9a+nApWAdCk1vKVxyoq
dhS0VADxVWf6/65am2GfHkmO5ODgfxm3UMrwkssKq7SXcdyTpcFCxtcxC+LcNhxlXR8yX7YVPDwh
FCbydjl9jjBFgfpIqVOyEIh/rH4LXoBUpPB3OnM71Nclf8wjzFnxKlTEJSCrgUNLc8uKWRQ2MZlM
TTD5kSX6YRXv+6X3Qui0U0WoMs0p2kAktuhGakdnrap34n1N85i1Py7tMRmRKhAK07+TEk5VZhAX
/oxNNFjjRRiR4WW+ytiFKYkiefY60QbTSSsZn6CtrKA0BlsCI1Ey8BiHISecyN3lmSvFerOoArLq
Z1sRj6HhCLaKrWgQ2i2g0aZD6IcrjM9tfZ3ryzz19BmnovwmkIbjHZ1ddGs42cviU2kWp5i/Muzb
aD2Lz5aTdyZ/KiHlQZBM1C8IZKRPre3AWVeuWfI5D5IjIi8YfY2hWAUqIe0TvvqMOgP2Gvaj1OBY
4WWpzwunvzq8d0YHmUj1W+KjtJpd1iidpmzGzoJwQ7uFxAImC5MmBddjo13NDGoQD4IxMXPOjM3Y
E2C4HDMmPqx4m4FJtgAQPXR7FQXcVq0vcc8u65cPuUs5y5eXWP4pGlInQsKt6y8VgktbpXY+jMy+
oPFRx/Hdtcw+w2srvikyVqzvlyK7qhqwAhaMP616YmIfDJ9DpW06i9HedQI2ldXvovJJNhZ69/sS
vSL6cAlEvGeojiFO6t40vGVqzbgz1ICBrDHhKu1ORIXad4SPzWQpaOWi+X1NgpRmEqGgjvdemvQd
C7dGwvFjqhb1Pl76IerdUKUxkBNOZ8ksvNBi4yJMbc7uayzIN5uoA03OxK5HyjLhZhetrZBOHDPY
+hBdkVTPrsWpazZ3DQNado//2oLdUDfInpFzKukLmCtqD1RuqcB2Cs6HUkMKqFlR1nYoNZRxgclY
DPU7gdyLkHBdBQLN+MxydEHClWq7SM/SvQARldV/dZx0Hr3wGJv9awzVJbS0ABWIdgtm/Apa8CDh
IkQILLCd1+Gs1ai7dctEXyUbb+3/DJ77jCRJ+AtU5VTqqReYfAehOGJypIWI27cSKUXZ56xkTQmW
lnRViw6joeIEE+OtTh+cPK5eNE4l4pPwMft9qX7gehvohgZXUyw/m5tz1as/jRDeSIJ1LD3YSR0D
g3ih+1kNVsusRA4gFKwer2WHGz0ou4Nohs9cShNbvVNoqzUU3EUgh7c1GIzNonXtrfyf3hrfA5mm
SaG4w5wdMGP7Ut39dYGGmZw2omL1VRSGPc4R9gSZVlPet1nyUYmhwuplDRUsj8GgoLKpTIJ8p6Ms
QRJofifOTK0qF5RCKdRJ2fqtc+E7qRjcl6R4od/A32N1JbiuELWLqRP2V3b7gOxa9gtrTNt9Muaj
hmN3m52KKb2LwZiwAE8OYDbwfLYUDR0JA3LFwA9kuuoOhuD2AvAwSVN15q0MbAiCRhu/1kITp3Om
9A0QKfzhdbRqvHdN2hxSyGkFtStee9aQ+HW3SBxF9OczcWYqKVfDMAEJ4nOU5KeoRresNN7SCYpg
j48A5MOhz/O7IvaHVR1MkVybEgnqSYjFvTlYIuuIWvKmMPpFkw6rHEAgI0IIaw2RNzhrjmwAz2ST
YLbmcAErSjqyqQx+NJ40hmw1MVRawKdfGjpPf34QCv0sW/2f3vD+G8L7FNzrea1zu6ucgBUPGfXD
OV+0ZE9K/T4zkW5PPb9f5miMQYtE/zc12qGD8ysY462F4rwx/+PoPJYjN7Yg+kWIgDdbtve+2ZwN
ghbeFgru63WgxehJetSQ090A6t7MPNlzV8nbnUbjRoKdOOHNk0i3OavdcTyViEOxZqxE7XwBFCTC
QmENpC4cTkVCnIa1fuKnX9Lx3xPuum8hBi5+xCUU1zvg/IM2Klw3dr6BCIB+WGwNESwtLdqUHi0t
IUhaFoPB1ZLYWOUfK8+Db/YHObg3cqRG01wAp9N1oYB485ktdWZ8PkbrhcFAx9Fj7aJuqsBvDdbM
Rjpn/Bi9EzTbm6uxvq7NVd3wiJ22YxH9BiV7xuYqy21VoGo62aEOrVXS7uqhXSeZOBkGSUrLe0Sa
f6jilzGhICfZ38BtTPgra6J1ZNxrgxh2w4YiY1xrWZTF+wTbpAstbuAwZlNIPpXcxvjPJI2PdEUV
HGcubZaxc0xxCL36+Cvp/o1xC298nxvfcDfhRI1vAskXytO6ayhKGtlroRCS08KRmiOnZ721KDmA
RALTKCfxlriUXvaUE7nkS/xZTCCtmmwJPFLM6rPEOyZ4XbRImZd9SGYJdSdFZgSERk0mPq2Y/fgo
7JlU45mv5DN12Gq0uUU/TvBRC2JPTMrczJYKVjOog6gyApAJ9mqtmElus0FSLPruVbv/DPcf6DOq
xhdueCuTD0oPWPV0zFk4MttsL0SE0dCcCxns64gbTJNuUvDaQXPSp1pLEziRL1ZxZi1zEGSFZFep
0mRW2xBjIQPQ7KC1HlIwLW0Ut1KKttShWJtAe7gAmhIOyvANk+vNegjZHAsjWEbWvzzHjSw8Vr9/
YDDp3AlXcA0XVJ3g4TQWul9yqWFkB43VAwgSw77sX6rrHbQUcTmdkRzex6O/TYxxq/cttSiStrec
qQ5NTt+anf+pAZdGgtgXzYh2mlMXNuDbUEHMKT06JSDz0KdOWdsjp6xiamQDsoSdRIjvOtZIYA2l
Yb1MzmIECWhkMfv6pnIHRhued8FAggLsQO4sGCJZtIBAmQWemOmcdwvygbM4ZbtqqfOK/5rKrzIb
jq1vgslxzjpCe9MQze5Yg3SCWUNiQ/flhrvmGRPSOkjCVZnnKBJMsqCmzibLzcjld2e3POT9OaqO
FoC5Ny9SV4Ek/uGrx5oybe7RZ32kh9JSdhXyh5W5vxWWIGV0rxxAfIL7qu4A+QK7diARTVFfscZw
nJb+n2J375QR7bRRv9nhuCWCundwWlJ3AtWdlhYFALyjnXMYpHoBWdjt14H6JcKDXwXLzleO+cpr
eQoXa4ilF73Pjl5mrJKxPo02K200G0/zrkNUwz+F993a+5Cwf98D6YHk+cgJrgRYcyJsygZNN4DV
Ng407Zyht/cI+xd7Y0xAv+RHCoLwIN+8EapE030R9WOLofHaEm0gUZg04cboXPbKP5Ktrt0t0YeP
ethslNycW37xpzbYhqPgPjTpklPpiRmvYRJpFHz67OlsR30YtgbexVzzPVlIqX+qcI9DNMyaygCi
pq4tACUWqLVY6O91V76kFEerq3b0YVIS/OoTPMy6vod2SaF6xyNS3m3Loc4KZFaIsxr7Vz22L4Qi
juYr27mK0FhHvUL7RHIYUaAh+4Chc24Z4mTV+teavayV4VpySB975atsP5p2OIxJdcvb8aXq0UHS
xkT+HtZm8i37c0PDadA/Fca4uGKLRJYfHHN20Ec+QfEt5sXtA07pWTR3wvIKzwwZJ2jRj8Qe7hUQ
Xfrkm2SRAiET2oXrdYkb6iBJO6RchlZofLu9z8qxhBcTfamNeKsisQyC6NLoHr20ND1adndKMa8j
IzMMdcTe6BN+6FQx4BQ89kp6a0bvmavBzWINrrGog/azyTTnT5VkSJ2EU1UORJgVEnTukoiyCjHI
u2XSuOuglWAJQ9FojqJA6I/pQkSXL1IbSH50aLEVZ778diI+8nBc50g8DvME33VaCgEasPprPxmZ
xxu05WtXO0+vjt5rt1qWgfFTC5w5cVG8QiwDlJMv+7o+QLikn9j2jpZXnwdLn0Vo8GqJt8oZd9Uk
Ijg8w/36AxOEqjpry9I+wsY9MYRxR3f3dVHsHXPyWdQBIbzm5JrLhkhyltremyXJ12Am2YTIF5R5
JaQLmkI8ocs+eXitUgIbZv+AAfVeUktXyPSh7PuuPrpV8hClts6Kjk8pbrJa+y7TWRj266QwMYM0
4lb6V9+XPxyQcDS2C3N6u2lRJzzd420rbjibvgbzgCnx3BXV1tKSl86LBKYVI+GqmiY26FRrf/R3
ycCHbVB/wMeulSDC33/saB2pADslLRpaHO30qSXCwilbthpjQXirUu1YSG2WdHLV1f0xFM3vIPOT
mSrL3K7+t1JiHWM/GjTsntPeoE1pbvuM/7XzCcHlbEy7BY8yaqv/0BxxyrX8YA6YN+H4DQPO9eKD
qrmTDtJhOSZkp9xsz7ki0I13eyypvXLZWSrtyi2mU4e/KwK5h48EByKdNd6edsVlwWazU7gBQWQI
Um1d43yp0VPLKJliRFx5U7wp+ZfFcIH0v4K4HxQeeFg/sl0KZddxihDlO7h5oJHPJGVTQyouwIoh
MAxwyWrpF+ULlHVDgFg1PAUn1nIGhpwB8K0rxbImXqOyTs1wMYgIhcp9VmymFOJ0g9EStYFhArPE
TufBhG9poDSKP4phOSp8uj07WA5hg9+CB4N50OCEsEBblhA0iTuyl1CAuCRDT78YNjI1XHcglkLK
+3oC5mRr1iXMSF3Dj1Bg0X2PEiwL/HBu8AFVkH7ZYZXFJU1GwVq2P2U9zDu25SUgsgZ/VutRO1+h
BqI2GZ47G4cUgj7NkOY5Ofkxp8au3oH12HQiYCbzYbtVREyQm50cf5u5GDHHVDjoNAwPDn1wSeFs
lOIiiWIl7aMvTgpUnjoGaKv8c9jq1fhjLWHhjCJLOpWE9ES2h2YV83gZSP42JmZwZGUsZr4BhhiG
ALHJtlexp1IKP/WWQrhyI7JmDIhq/jSFM1MQxyq9mdNVgRrY4+R0F3YQnOK4XSsVK7Su2XLsXfhH
idcz4bYyXQE+LGQBJ1UlSMljZD7a2Y8RPNhTYc1bcDrvB/Rv9rpxeXHaW1n2W/pBlk295h7HXMWL
0LJlnCyKFAvURPxjem1LwXpYbxZ2hakMbkSEruHA8tR+B9K5IyVX3BJN64JdwvBs9BJrVaLhECCr
OebyP518GtUm0u19YLZbfN36B8m2pVn8TN+mm9alxEpqDPzZqYcJpINB9FngUsD9FrKHyrHlwDus
v3kkvnVij7/xLSPWXH8NGJ7UgOWx9S1zDnptigJy8TM+IO+Jd8OtMZYH0AcQHvvNhHbVk21rfwvl
3MgVX2nED8j/Xvtu5mu9/SUuUmlf5GOT6EMSg0viE325ugD0dQXOxD1xWZT01PGEy0R0oKzsEBKq
IM5Zb7wAKbKSx8TtHwCcsLGUB5bHbBcDR9vRl4xrB4vCVVXEGqw5Z9hPUfwIzEnZ1mEvZsl3V55G
d/z/2J2mn1zjpsxeAxZazbxWUQtw3cPy5ZBKWDhyZo8nm0vSw+dpYz9gA8lhusNAkUfDXMWyXw/v
Av2JswJi0aOYaN7pH+h0RKFHCSQKYy2tsuzGmVWxLENQgGTK4UZjF2pVa4AprF81TNnGEf5dAidN
nxxR0ptLrGSkOzFVrtsUp2z59AjYRdZLwbVP7Bn5HWINj5IaT1Iy7kMSJiNJfgnBTRC5FqEGGoMP
DZkAuC58qTUPQnc53VCoWV0Y+DwqtVu5mEvYr0pIA4Z6Cn2P7SiqHze0sCZT3jlrxnC6iGrm0b2P
SbHt/G0Lml2ywS6I+I3QFCRwHwtHqBIOHLdwmut7Jh9TtTeiYoHAulsAwnP7fqayaZJ48MYC1SeA
almRvsLmOejrFCaMjTvH5PvlFGgV6B1dlWxdWGiuBHhBHDZgMwoqa1aEhHEIJfvKs8IW2iNSX2yY
r9HAAEmKlvsjazBAbclyVBFFMeVqGCg8ntUha0Lsttg5l2EITCFiLUgogmqvAp7BACarJZVix/hy
E8ByJfJA8DAT8r8+FHQRsWnz1pFga5CshaAyqqPiJMJB0Gkfg5seeGIsGBpXOcES38yX+o4FGjIZ
w8iyRIwZg3EO6J0a4RI+rnlU6K2FWWGQuxkGaH2Aarow2aSJsSr5IyQW2hjmJR5aF1pAD7R0VagQ
fgidLO3mk6c0KuMdtKal5U3/biJ4wtEqjVVHbMrrzN2U2KX9ettohBEDqiyKjN6QDgqKSncW9lgs
xTAxqalFa4MnSahlMYKc1tY5HleptXN6zucm3gb8EWvKU8haV298kTWoiyasYIwqc8bJFfjQK2SQ
ZdjgL+JJH3bRBlb2JPXGzlPI3zRBM2gvzmQF5h5q2v8EO2au/CK9CyJddTbhn2fs/zD1D3MzI/8e
/UkwmV0ll4r6WyVMX859YG0EGHCZf9cwcrjIGtoMrPyjrS6gDP9PHuGOsQFdqiZzOGdRasix5xOT
ge9M/kXJ0WJfMcs6fNKN+KcwY4XjPVAu6ojZlycwhqXdQGAoSC65+0yas6X8BD4QUywwlkM/2VNm
fB3wEQWtvEHbG0mb6pdMPKPo0oUvvf6lMjytP5zmVRrPkYWtgexaK1QpRe+gIF31o2Amb/FU9Ugq
GfbvTp4tedCiVc95you+BjzawBtNhwzHSu1PgX8GO06A/C3CD23jNtTfAL13N4xVRnpW5W3UX2n8
a5tQwzPYeTBKL5LJr7+HIe2yS5qKB+2hUSbbwSZxsJ6WkB80FNvW/WVoM7N1kBVE4ZqZF/MJwhgb
tb9NsOUutzZpxKOOjafwK9ayH4vTfkYCuEE0cuF9OO09aqHIDNXSGHQMAADw0mzl08sxoDcMGAuy
kUce0bAQFIyTEB4xyoN37ul1sRSAPh5EaT5KQWFjIk44gnWzh+rXMyKES9VDsk1QEtl0MElL3gaP
FaOeXMzxa3IIAwwH48B1pVtvdfRsh1crANrBZMmY5hwinHnLpju9Zy6D7GlkF6Y9CMy5ys4rlna1
qLq/yP7HQrkVCLXT+c5he+Ni7MU0AzIbKybuckyHoyzxncpZVnD6aC2sr9Z8ClvHyXEEXdTpCwCR
7rhMVPbtHE4ySoh4ZPhUqnYHoJr8MPs8uPflF49cxX6nwY2P+r80AAJx1aKf0bipOOLN9tcyIMOb
N95OY7xn4tIWf+UAUfzkupvUnQvWL/6jb4NlYhEm5tEr1vxB0uEi630w1aeGHpgZQP3sKpRXgYQm
1HscPotFEN/c5jPDHAOgqCO82XQJSChOF1vHMXmjDqW9LrWnhXDfFJecM0nKEdST7wXngdCYFcqA
d+XLRcS2sWJTYPRmWxcux06cqfrERwESJ74lwEhG9VkUHLVxMJH+CTrc3N656P51Gjp2tvPqk1Vc
RhxtbgD/g124yDhy6qi4JBTAhgTFZGXkKjknNlJ1hdHG/rAwhxdeSy8tNknri0r6GbCIhms3TdlH
hndXfPIDEQy3/VeurLzss8KFVhvvvfcTgaIokETC6JuN1LyJz2ZzrKfpsdhLeZbOJTA3nnEM4zN/
TcJlUGwT84Q3v1cw4CiAwrEVmkzpBK758OCJd6ZYlFki7HFqjLF6xv2GIBA7vnEh1GFjSv/kSkbR
plvHeE2djtRkoRynkN8oNr2TPaZ/VGSyG8MKjRv3JJMos/q6C2vuusMBCAOQdLonwmtXcpGORF4h
LWnxsNcjd6vHeDNMe9sn+6Cndm74Z+vaqgIJQTHWUnaMWppBzahGc6K2B/EM/E+lnEADAwamBaC6
pYFQTMyV60uUYqadwsWeGZ+h5h8BhX8HeED9kE2301yjSLug9Xyaab3qp0gWeVjZ2EuesGUqNxG7
TZWFkyuBvXnFLjqK2oS8FJ2cjhaOUOAY7T/0Wrti1ScF0b+rgU5nybCE/7tuk0dk6MiUEIWKmAVn
vjK6+EpV53bolK0xlYsG/S7hWJW77SKZAO11sR/SaVjjdjP1xfTuR8FDzY4I3clh78iKXiXiGl38
EmZwp9300tJf3REzEzY+Md1f0fG5zlhfpfq3gpGto40XLsK0X9NGa+34HWkre5sDzPLjbDUm1sbn
iGPDnASQgR/d2QK+V0J3E9fNxmBr6ejhOvBpcQE7GHLk06kaKVhqg8gxGhKWion01I3r2PVvlk0S
z8geut4rb7rVOkSfN0GDQJp33WOsUCYDVH9axC6twbfUc/1hTzzYsGRx5/MJwHiE3omGO5m5uDn2
i242dBKrSI3NlsomzmXaT0kTp6VPM0r1Eh2ULP1SGE27m3pdM5+tShpUN0Mx97ZsVlpUocIpkFGM
Iz/kJsYpUyAZzloVBvtYHMys/BRqux7Bpk+Jy2wSjCa+VmcxDg/el4SoN1Al9RYIqooN+5xw1nXo
eOAhMJ5qg4OFD6+RERyo/hxk+p5446XTOthUf23SHhMDmbEP1b8WSh1H3hJspqpk/8acD6npfioc
3ZQfG5zHSH9UBeij12kinqJEBBy7/sutdskzc5W7hTnPx71W1+WJLNNnRmykyGjvpv8KKRBZgKSE
JbTv3oPUZbf80FWEsMAuwu+PtaYdTX52uD7HzunOwlbPITphG0MXKW+6HL8qGZ4JfHyWLycaOIsi
9+eTSwKkp+03d6j7+577mJFBF2WyRu/Zme5wFVD2HevRudHab34TaGGlq7wL1T2bVXq1mANxCixs
O91ZHhFLe2WN7OmL9jLaxgmu5N424v2A+CfgwApJV6i6rdjy59G49+txVbTZFSqPTRluRsG5qgQs
a7T+FsXhy3eRTaUkZK+zM87BtWeMck6uL0ijLMq+XhjUXnjOyoAxnWKiSWP30ODljZRg1dOmS+Uw
kHGf6gmI1F2BLErKgBs7iI2z2lAFSi+95MFDpxaw8OatVP+0ZOmx3yShPRrfuQ/4KWczJREMCq1Z
xwEHYecuwY3UyVfUDpsRl05sguWM7IVRNMtpNgyBvrjjw2bLaqHm8o2sQdurYXk2cu3dTcbZGD/s
VtnGqOsuZKshwIxvvM0T9WI4nzGQMDDg9AZEpJzQQ8F0gqBY25l3wsTk3ErPJNnMApzCb4JHcyuC
KmKyXQAwZGeHzpj0uDcJ88EVfMC7f749bIHt4oPUFmEj16PARWhqbA8/zfHU4x+llAh7dgjjVHjd
xfKjC5zQI1iVNRWXKmakdvTxsGKAbiLqIEMiGZlcugrHKA4SffuKUw9rCJ1/cUqABqinwUkrBs2O
4TnPWDLBQ7EhLdZrntr6OocMGnLRl65+jvll2PbZt9xz2uDeB72lJwoGdgTkl+0El4AjLuzJLdC6
fzE9d00ZbTIUBinNta6U+wGagD6hX5V8kxqMZ84wbvzI2RfVT4OVV5QWcY10KzyPLAJRctU+uL2x
t17h2Q7Ko84vkGwX2hKgtxsXNyQpUeqfFa7mAtxfn1rPcdDeI1X5F/TpORDjAoSc8yqG5GiJZJVK
HJC0clk2CzqC5ZkWbHOrfmeQNEOYRZsIuxdDfwsRzLnrxYJpiH/L3wBSAVBG1wwpIQxL+Xl0NqP7
6XNDyoOV2VxpAC70A9mTr4KGwWovurVWb6MIYBofx73Z3cecm/YahGmUTKcin1sKaAL/GlTvcfwd
AlKz+NVk0zY+wj6Gw2XYh9uCEcEzz3q2qbG6Mr5mi0JcQUWN1PqZ35L4Y3nXjL+hjN6i+hzHn3V/
Y/Xav7T8NGYfSCA9h3vz2jhrdm/MfGX7crxVpm2ktlHcrdJsClA9lTdz/IM6/OvIbyKvOvmHYN3g
Nk9Df5c1mEMOeOREGuUHTBO3sx8CV9hefxIqD7rpxx2o3DF/0+q7KTGffeiAngr9xzWvGh9bHOhT
tGyJbb3CrpFdxhiY1b2WH5yyzehOWzfpMg5XpAsd9RcLAnJpK9LFOK0scA4mZBG7lGNl+eQP30Z7
SHQ8zfAkbU1l5+RX2yF/eWhozMvPSUW0ltBNzbRUeD4xpz+yEoux3sCQP1IoNzOghCeCK5dfuLE5
9kLBa14WtEglP+nKHsaGGL+k2NXth9NtAw5+glsEiz8FCbvbpf62H46gMyqMXCiRyaEhCksmVf/r
JS/VeNPTd1DTI1bCaO80h6I5al5ANDZ6M9zfyHW3KWkmzr8+CB7ftFBWJ5brjA5D5Hnae7ClVzBR
+/AK6WV6e/l4F/omDPCTgo5M8GKVGfT7Pec7leCq+W256N3vWr3hJ+u8nax3JeBpBzTJM8h/Gvdz
hEzcdu8qu7wmp3LsZSr7WqINnLFEx7/MFrA0m/7gdOvMWyr00NOZLTehcQ3cIwf6lAi35QB7+HaK
fxpjHzgLU3wlEIa1s18dzXFBbLMMaTbhDn4vSlbeza/l/hnyXmZXOp3C4sHCXvN/Uv3WcIpGXuQa
cNm8Ov41VRCV9M/MOgSMzbUPzm/4KsxD35zYDacWzJYZDNLaIpT54KIZY9Ibd00ehA7lnlDvxL67
dgMW960//gutfebuMF7lDVtVenNONmtb953pJdA+YyLNNVdcz4I9TzHonDzQV+y5WPOcTPk5oM1n
fbJwCRU0IImQTd60PpmZ2e80b0/3CX54IJssKYazVxwG7vVQ3aMWPP5XJr4iSDHTw+2ocPvznx4u
YpqDcMtEizY7pP0ytH/6/t3Tf2P9z3Zuko9Xz8pdd+mvIZ5d0rkZMSJ/tR3grnJu15i8ynfd3yvQ
Zux5hA+bxLsyOaKJMoZn1wTdsm78U9tsZH1Mx50jLo12dO2jXT+y9OyI9xhDlmcZbw7RE827i+QM
8F2xTn6y4m9SbowayYz8zw/ADrgvF+pIBH1YY5UOwwnwzyG0f6t0S0e7ioVUPSfKedDvQJ4ZEVCr
e5JxD956lcAJ/AONt0Qvn5V+N4NDTcxaS5eEtgaBL+hgdxiPnmHw5xk3Fig2wUFJj1H+pbNtMglU
muzcVDRKtkpwc3+FOPcB8YPimbEo5SHgerfBO5bxPzEeDLg12nta/ZsuMDKm6pR904Cnan9sFDsC
FoN9T1h2B/mbTG+BsTX1Q1Utx/aI0tYTMtdvEaEB1796xTZLzt6AsWdey3eqQMCDY4zbaQidpr5z
OLRrG80/IXz47GslKYP+2E7gAkKUjcT83Y8lOBRoPalf2PNECWxqnK0njfavwMWljJHhPIzE6gb/
FTIQBHqE55Jqo6l3mTGV0mnhXDPFfuR5+KUk1feQJgvJYUcbxK/DSXPuta+E9N9bqbPDcBEXBb2/
IwVyiPTqubc5HvdSPNusw3cfqBBHAjDjruPOKRGhRzuj9Mqz6dIuY2eRUdJZNdlB00tQVBqgdi3A
BAtQm3ekUhIEhDKeQ743cetO6DWl+02qEhMRvG7HCK1FYQoM6T4xClSWPygfqGFhOqEO6I0ngWTj
ze+Nteaw8pFmwRrXJIMRmzGjXGwpcy6+bGU3xYaDvr9L2SDjV18psjrbhpzHnTH/X/CkbgMXYF0h
fYbLMcOA6zRhyIbD5oM2wscjzQpZfJTLulW3KTUqrHbts+qWyFEl0JlxYLYq+1VjucMRjqupQuy3
YhbGzYA7P1Xwr+Md58Ww5r4M9SUVzfO+iJplI7kh6hEDVDl6v5nW6MsEqlmhI+LGysYdtAgci5jL
KIMCodpEJs1w4Bq+9q2xy9SQgsZUsK9WlL3JIQqxNOM0yJROXyYPBpQMhzmMfrXq5Ifeys1dekoE
TZYuS922qiayT/AhiXg3w/BZKORZ6omNa+V5z2mj2LkJXski4BYyvd9Q+jcu5dwYl3hedBVN496P
w7JczQHIWaDlKgC4vO7RpouBLimCn7ZDv545jGx9A3nZ6QeeD9AraDRR3gaNEAyq/S6qzGHd1OZf
7bo5lU8/ZpZOlI5SmclWDTcj1efLtCtxfdes2GlsA1wb1fqSTWeuPk0NbOeID0Fa+i7UimvV1eVV
4wOOrAwulnRXZ5XfFmwbqnzEDpVEbNuCR7zJ0NkWCWwDBXQvTtZZ2JCKqOz0nuMKEvVrJBAUGpa2
ohuRu6ZmzEP8pbNBFNWKWqPFkDuUenXxEjHSxXAybf2m5zod0ezhnVxdClv7K3U2DNKpyCOyFuA7
u4Jc8EBQWW+Vm6V4JzAsOYFFetdyLz+6WVXRkNmu/PK9GTFVOi7I0Sgz842kj2toXeUQwRTwVb3b
xhFHn5AEMGT/vTDIiqVOjJE85FGbyp1WD4dk8j6orY/ftKxXpsIE75W0vGesvMm+oM1ApKcKqgr1
hS9ieDg9oew+4oo12e4UFZ4JowZyx2/M+SC090Pmxicpxw9XpPlydKOVqpjGvAFQSC7eSDde7tmr
UFJMlbkB7S54Od+Ggi+xRc+ZaDRALQODMwfO7HqWndcR1ZGL0lfJRTvBq8/IQQEzcnDVxOqlFSNW
+vHas7VbpSVisiWVDzPxTxy8/F1fdEBYGtIjWaQgYzQaGz4wZ51zGhwABGMBWkv3HIdzlbN16MTi
DBKc4bBhzBfFjk+1OlOiBDp/MmWrbfNCvwzZgCQ9tJmNlhETIwjbq5bH89REYrLsWF9GNSH0BCu5
bhJaKX2TwKxKrUvB+NT4b2XfNfNOg4eBH3dee6y7OnOUM6O3MRvrxWdtdOlbXlAqYSo16Rlc/pDz
gxmNLZiNWro4clZhLhW52E1Z8KpozlmqrOOKMclqPSguqEZJjKPeljVYtcpf6qzrsErzNphpjpyA
oixLG40sbPuZoIyDGsRoUbcWKQrv1Ess8sIdwORjrQKk3W7aIcdHG4+vKKSjSwGTvmSzcosz+8En
bcWR7Y/NM8DV0WQ92nZP4PsGEYTiBPDqZcUC+diVnAS0Hx/CjFWQy6CDZ4O36pL4vMdxPAguoHCT
6krHlij4q3QCXGJAleyxIICekjOTyVeVzSXNiBDHWQc9zrt4GUw3xSeCxd6CmzsGxZRO6YWsnGfc
hHvfUHbs3RSHu7RXlK+2M+8gha6SEJ1I/Hmnazrg/IpeUV5cW4LPE6r3ncL2XZky3hYGwpfCbgK3
UHASGU8RTT9HersdkD4BWzxi7tkzmxBQYBuLokERcIdgr3chy6QBbwsl8rxkNfFGpLS0Se5Q/Gkj
scdv11A/aan4zLTvjjVSPNhU10N2oGW4Xuh1/zddp107VPxDBYXZPQg7MjaRAVFAUuJS0kU3cx3r
7AQ81Z20pTw6hQ9vA7etIUGS+ECO4HbyZpiYg0VsqKt6zJ8TdB7CMl5vVe0XiUI1R9Dqcy+a5Cn8
ZmPIZtwaUUqxaNwsaNNeb3HctfSfCO4zBh8o6RM7L87MVzrW6bnBitmbx25Mt14yfIeF1KlrYb/X
+pOamnr0LmSBtYSayq2XsFAyODQRbTm9c5Ljo8i9yuch/TCoOivNqZOKK35ZexX5OmbFsvrNWva0
QVjay07sUHBxcQsXRR7ro135l0F3sjVGdocnJN2W2WIQTsPNENm7TSv4ffnZrlRUSJpLvQimVGyL
U4SrFzbXoTEtwPNqc/cb2EghtC/stnLvIcE0BlGQicMJ+tnvUB/FqyV6gtDOrvOAgenUMHE5zsic
y/Vl8JDpOBZ69dpvmdxpojPmeQbedMTuOsR/DGQ8O3f+iPrpG7yaim7cIkcN91q3aMi16w6pJKeh
U6w0yaYhSkKSFOTlqrPZ8zrqTWO8Wb3/VEZt1hrcTGVIEaC0MVkXBZk/a+A5NZChdriOfcP8cNXx
Uiimzmzc7Ae9eFX0f8R9i2ckJI2rXFxPBktg87xkqLoDOrgrne9A85YF+NlNGaspftB766dbqyHK
1IWZy8XDMwHXLu+OX8MNw++iZDbHUsJbQUw+FeINsr9LcIBqOvxTXF25csty4AWmqH8qMUF22vqc
DXY31zg2xoqNzQiqWUHXV5JZq9StO5Y30Gd7Avup84ocHdQRcRjssndvjEnrsmbw2bPOhRffo8yl
ZysqXwLf+Fz8jxapSRNrc7XIvgdiXEEXg04PUWE6V/uVindXvWSlF5w5dYfDgWmvYu67AF3CTyHj
q6nysfQ8/N3Smje6jAlP3Xylc2eV8/Bi4KD0vPwOThVshgaMHPL4xGf2yUUlrEYtVBBeJCU+2Yk3
teABmu8dygHQQWLLIoPRphSzerpHD4uxz1vx2TbymMYPdru/YdCuI6Xd0P62tnDVuOpNqwjM9E2H
eGxV5I7lrxX/eYnB4ksiKRVktJNpa+DRCiqd9JXZ9gMLBZ8M3ovYIOmYFgWXakxePAE+q2f0Z7XA
tloyPGAZ1K1UEGsT1YDtPSwJJQBoRipqw2EbcPwVkoG80nk3DLc+9BZulThoHhZ18FQQsLohWLdu
OORBlOk0cifIAWiQm3ZqIU6hqQwllEJHMdgme9/O9J/lHUPAmDDad+a8GGyLFA2RWBeH2TxLk5Pl
s7mMM9Xg/2yUWWbph9Fs8eyolPyZCS6jkgd5HDPkI/fSekOvrjn8gp0iIhEYEeU2TJzYSHyzqmlx
CbQVp33wSoZB87yHNmpA2KoESQ6VHkXdJFLvDk/TrK5pueKxv1Dr7tdJ4WoHx2YExNLa+DCbVq71
3NpZI03hVdLM//+KYvptxiI++/HwdLqCqampeHgbZOczLAe9D24fxDiqjfrqRu8z0HnOVmzF39jT
jl7Oo6IimDt0YoP9hQ+s1R5SwMUa7TVuic8h9olRK4p+EzkxGmPIOX+dpYL3LhBSzDS1fIQlR7uo
1GksTct7JcAEaaRzSkn5oK3EtPPoJKCUBHqGQ+1nlhEqK5r4bjO24sP5ygbG7fDPs5xuWRsAD0Om
SUG30xTAglWT29v/GDuz5caRLNv+Slo8X3Q7HJOjrbMeOIkiKYqaFXqBKRQKzLNj/Pq7oMrbXZlW
VnXTMpmSKJEgBof7OXuv7Xr1CCWqUDtywK9boxsPdhVhXe9RdTcutUwfGUY8nCB0YzGohkcxcyrM
2gUHOw9I020gJC7uvXLqge6Kecfic2ZRMXwElOfDCNVSzVAQGcj9YA4XOL+68D5we0UFNdm1Kk/Q
sqd0puMeESxADc990ql49kccNwUZTa2X3w5LsE2QdS8tYxQfG81LJzmQ9vSCaJoZDn1RAACXQYgP
O1wU7K17SkX0lETUBsewRjhdYuaH9EOPdzB2FqvP1dQjxgnCBzs1XowAh3gc2gjiTLrEte19OCGz
KUQYSJE0YM0xgH1CkWLdZmFypTBgGto5htAfKUCgrmyU76+mdHHkyGIv2hl2WvVIyvJaWPN72bIY
JbOGmo57UEV3pcYBaGHamZsOSjQKdZSmCuUN+sYCEkBqYIuD/v1olsRw0ovQ3ItezQWRRrwYAmVJ
ckLg3Qkj4VCmPvb4MNolkIBRe3n+ti+nY9V2xSGvagZhxoqxPYGohK8gY/zYU5Qf8aEQANtc25zE
U0IFoknBs5JO1WGicKJ9P2c/R4sZcehiP5iKQ5wNnwWxlWu/lqRJp7dplT2YsrE2qfWM1uq7jqtH
/ZTfMitZaDWw96cIWZNH4hTFyt3gIa22fAIEWeHdI8b6lY5RiL+/edI1hdvM3sjWAzadpAsDmrsA
NWX4dj8Kp1jJxttNifNUod+aE+On1yCfdrryqpAoLWbBHb8iciCPGaGr4btZUm0l/B1sRGMM+1a7
xJR0CLLExMzCJnldGWRe5Myme/i0lLoN2muWX29DeXYLaLCDaZ/sdtTrQ9JEjyzXwZ+GcXQMLXvn
VYmEG4yNILToisQ7jIIQs0gPo5JR1pfeNnHSDI7awl+b2D2kw1j5s99RLVeQJYyaIMtOhYhd+g0E
1lfhlt0uWIISGxyGc8acw+qeOis6cZMXIVKF3qPZaDe2RkgLmiibFqGaQ2mmKxSxDnCFR9Hu4x6Z
mw+5vskDuTezCI6VJvEpADO8iOPwkmLs0deti8DVgGKiWbUMZYxTx9H3s9HeVsj6DIvQA2ZuFLfy
n4nqqfnWp74LPwctfuRkLZnaxRIA/yTJ5kdTmY/AY1kyFBGWIhPNl9Oc6x7UmRtjjM9wVLUjbEHD
mYmOlfNdlzGrJqKUZlTk7y3OE6bKxrVBULYYYQmnzOeKOv7RhdELqzk+Q6xZYXAf1aK8rm3UMYZJ
QHKUcu8bFppLuQtNUk6mkPcaULTRgOCkp+RnqPEh0/U5MebLIsRrw5FtYDGQdGl0HRu3dUVmXlE4
hyTsHhuf671WXX4iKXtdKosutuchmBlHsSoqZLdZGjPT8IFEOgWihtoc+ZhkTNWpt+fO+OKTdacN
+25e4l2VjB5wGGId4LZeW43LkFDgYZOkInhSt8zsubCY1pJMliH4eJB5FKPpjy7xojXAapRO5rD2
lnfy8bYlPWl+gTKuP0krg4mU6347+Pe1ZozQtU2Ig3jxQm5BjvVOKhGu5/poh8kxH7sfDDE41lJM
GdQO9rgh9wjqPoKgP5WhF669tr9wLKLOePEJAncwDtMkhcSIfRLQTb4UDpnCh8nIKinMUGa0t2El
d9MSq5FXT1Nf3OkWg0ksLKyr5msQCZZeio3RabWr6/HRI8yIujajy8TJUpXtG4bPekMG5gfKy8dG
w+6dCiwOsSTabJbMchJFZTsbvK3RV+FGf1ZlebEMde14BuKdktgXaH13Cq3N4g5o1yKwUc+RiTFk
HqvNoXmxYzkftMQmXAwgGcC6QoUQMWXo4U572d6paoyFNTPyLl88sSOWbEIdHBTXG8MKfvg2BSJ/
DO8Naz/F8hElxS+CL9R2GuDVey05gTY67Ihsk5VD4cQIWeIG/gidqXrq8Ow/zuOHp0J6doLScLoE
h4x0ZnsdvSZ2jLGpymcKzJS6tTmS30ycGNCTlKpMH164V4G9yD3oHAL5Vl3JaV10/vdo0szEYpi3
mVC7cGuRFIx4kKlERYyKNQFDHUBhUREmdSOBLmAnH73l2iupzR9DnzTIyRajIKX32nWezTC8o6p1
Q2jwMY9t7teMMRSZNxqM0mhxW3K6+lfTyzXV57fWyQmIYIQ36XhnDayuZQ2JWhulxzuLEIrd9mEo
COvDgBOvXNVfTxUyobalPWK6jMHMUJca4hrAA6RJBXYyQPGzFkYAeZAkKILb8Bawmsmy5DYy7OHQ
ZAv7pl/PzvTDSIpXhzqRsp1rpZALznhfe9ToFE3NZxl3P1LhPbtxtIYfOKJ54gJUNVCfGE01+Q79
sosl4Az40e+C2Fy8xeMJudGGmup7hsyhRfCksThKOyV2tvaZSjNzmbuw2ASKYVhU7sNgzLcOIQIs
oEFSu8u9zrpiItfDNIntXYEmp3WIQ2iIHQCFfwh08iZZ+CNlNQmYGuhO+a5UW0VYWJ8jcc2DNCfl
LP4cZfrkte4vFXANsmpvCwz9RfnUdQqrObNv2QOe6TRciDrzydJYHkgzgV9RLD1RvH909yGNmi4G
DkdemVWWb/3KesQPiycBXVgxwzzAu5VIgpziwTokHOnd6IKTjLAoqmRhFZKsOMWY37QDT3PRyJDm
9muccZohfvBn2OwiQNZW+aLckWu6FJ6V3Erxa8y7ZzfI7wuS5WUv70ARJ2drIPbE8OC7lhNI1LSZ
760ooN4TLtV3+LPRYZ64RQGW9Td1HrzYY/4SJAhJp4AS4ALay8MUSmbUvNYEOmUe8A/czgy/ht/i
q2CGmSRIPuYxeQf4bgXd2zxnDTp/+jEkwy4UMlA1FmHPtz0XJRkjL8ly3HwVkOkCGdE65G2hnyz6
M04JFbzXJSLWiuSfmjrS1m7SaeNX9E8KmzlP5cB0b7qyWTbwxzS5Ly2hHri+Qjo/OC2IuW6uUg+k
tjXPdIjT705NUdBT3qUvKzQWRig3kbnvO8iduV+G57pV7YpZuNyXFnqtNMFNXyBLRj+J8Jpcsnjf
EzDGoeT8DKzaum4LSpQTCmvYm/Qn3UkBurSx0CN/hYNEIvHEVNUoViKFUZWNk4W09dAj+KVoiXY5
wapI4ZRd22x6BSq87KW/Cird0DFLuaPHu7qku+z3PgQ7SU/Yyvlzy4ZSQRrJKGB61ETkoo0X5g6D
5BhlHfSo6WeF4LMopx9yyeYaDNB+s/vAtfKzn1yBkjeTm4w2aU544D6ppsdS4r7sRhRqfgZzrrA9
KiAVFch9rXgFuyyiLRqhufkclDg4AFfNkOaJ6QH1ToDWGIWaDh4kJU+mehfk+jVw82yb2TQQCoMA
+ZkTtInK7zAKXsuyB1PVUSdgr1RGxAS2Cxcv3UURUUCFDWtU3oByaSTu55l+wzon1Dd01N7vLYCU
CmBh59xbbebubI/mqAH0PeMeujYz/HXiPDSWuasUETwuM0y3aZ4R8RNEox+NFCdDPe8pIX/PPBdc
GH4zb6zgwZm0RM3iZxAMB8spDCaVdMT7uTu3LBGGlKWjNkZy/TwQUBlMFUgZmEHiDSFz9ToxOgyU
Wi6d5Z5k7ju7c1/qkBqYaQC2CyaXDGCzPjT9eN25oIDhuxab8Vcext4aUX/AhM7EtEWL0Xgyqlnf
tGRiYxUdr1rL2FOYuxiTbtcNNURs9+QDElm2tg2g3Ramc65Ecyu94d7zLShdAXpgbzJ3Vjzrg5Uj
nSxpbe3UItooOtwis03dwkkaenqKJHOQwx7CrwWAaWUtvCZMUG1P0mjjl+RburWgwj0am4b28dHU
lHZKVAl1fWgnEjOzsV+Wt1ydObqPOBmYPzg5YdUDJAyfqKm8LqlCQM2yTJooo3fOhIVJ3iYDPIzE
Y15wmVZMIjNP9Vhk07umDOw7V48rJyR/1E1RSlMLJSzHQ/FLcBeJpKxm6O8V8JJcz91WeVpsrCZI
t0OGZ2EA5GJYsr84OM6n+DJMjtw7kpRFhyIjtSRX7E1iipnr+qg2tWPcJWa1V1DQBqzqh2gqnk2d
99eZW57cAPCMZTgk9ZgWURWj2BKgQdjIRFsrrI13Knm/2hxqoXKrH0bkg5GqgycFdIaKADs7bcjC
1ZwK8TjBLJUepPb4Z2eDd4mE+9F7gvBrdJ3VgJEGicHkBQDru3jaOsm8H1gIE9Ykh3WBASH2BQpq
eKPWYvTJwNwi+sbywVC9QdJsEJCX2fKVFflblcwjmE706XNNlycfiJZ9b0fuE/LVRgRH3BY1NhaI
apxfUwdoXeS8j8lpnLhNWtFwC8eX9kB427U2DFdf4CDrQ8BWPX3N+dWZao9YqPqZAGZ3jSrvvrSz
u8EgS0ZE5lvrVnfkVlGlYIdxy6YeS482oOIAeQhYsJ8uTe5g2T1z9SN2pvuoRbqu7eJ+Gu0HZ5p7
yl+waAbXfOqc7JoJPH3rHkdljbKYt02CG1bmEPbRjRCQgqtrvqs7/6HpXwwyLV13PpFMIleU7mBa
ADjrFNVd7c39PqfZGjlEeDYu9pMKYqQ0pwOVppAuPbnBVBdZjZLF07kkiYRUxRZD3SiBUMwjkuHq
qp/h6cmVpttmBT13TCK3ycrtxumqBJCWIN8m95kDAhCmwSCRDdctF+UMktHMv0c0j4LsM/Sb66JL
zjVDcfsr9bl/ex21jp7eVGMcZN9pCm8ZXKmm3KQ0y6+YtbVMk1BslMZWpM5dHOdvQR6+0AWE+9HT
2/XROgW7kAV9r2b6ZVTJkIeFvIV7ExChV/oX35CMn1jqLLl10Wk2zFPH4jSXT2OFF1LAnG7Kp3Zw
bVTKcFR9okksoqMDRWwJbXJtlW8Z3p2SOZCjB/SK400Ccz9HrmSiPAqpw6QAWgvJ/xU44qReOfl7
E1+yrqdAh5kVA0zHnJ2c1k2M5YdMPeq2H6a29kTWR1zgyIDmDiJ0HJlruQxMtaJ2iQKI15/LaUOx
ZSVA8S+1QAvyecuibmBp2rCyDmN7jYnV2saUinPfBzVAQ7iK9wWxtjB5KZW7HctKylb0oOh9w0RF
SWgPkCKZF9o/SIhZ97QCBQtozE6bujTXNlqXPF07NV2iao4+tEMZuPCvxnnuVlNGKY+chn7NnOYy
JNi+UhLLmQHCmowIkUWskBm1Q36TA4DMWDz3V43vc9N297XxWmGSbXsPi0e8qwglywDbpR0L9Co9
L4nsPkLZUbB4UtmhwyfH2HZiwaI5xuFNiPygL96F9+hQHc2WzFSVE0wUc59DJy1wjJifYSHgHav6
RenOYvpS+jvXKrGLwvMMepP1dYBKxg/T7ZKruoT7ubh+BeCWyUCkCw84oYAJNCBnZZ/1E66Z4kTt
GWd1fVLOGwK03FEuqbBoI0OGtoQgEqvFD++nRFPj5l2GbHwOQB+QSU7tq1np7zJgWEwd71Zq67VM
fKj5Jisj4CaVlGIdWZRWsyqm121kT51t7Vyj2OhCP2jBGsaawALawaKcv3IkqElshDX5uP6mSkrn
SRKGJps2+m6XmETdDiQCzVzjvs2R7YxZP59mB6Vw77odqiVbH3IyRMG9wOMh7ZslpM9tuLeM9zDp
+kerBzTTDqxxxhduNqKbntw5Ce++HlCGT8eemVzgGU9ZNkZn4Q3YaJD234YKnGWfjye6JPVxNqEx
eUVQnMqBXtek+vRC99hftV4orpTROMQOQOGYPdzLKnm2q2a4N7SyNr01eddh35PkOTrn2KkUaqSq
IuCBo0AxJjtUFdofLpQD7p/pzfek4tBaw8ELu/Jp+TlhFYOFGNcNFr9wlP4Mplmc6Pb31x4xn1ai
yle7je6N1rLvSp1jceO3v348p65L0kmttnHf0f3SVc3CM4n2uYOgvKV88LSgUtoiJx/S6rxDKLhC
LHdOX127JG+p9s52Y0w7+t3lSzQX95bpqQvdrvppgOf59WMqNtT5K1w/RevVa0tG6vtXXT8Zg2I/
lBh0R48JejsikMcU7sNXXeZjU+FsWVfDs+oNuatQNz2UJXzx1vI0Z/42GiP7pxwrirVKq/vYR2RS
jFTYdBuHt54GqD50VrMS/tCc9IzcpyEs7ikeUmetcGI8eBrFgduab0NrJ2fKbYQU2JP7KanR6Yvw
HXGn0sa/Tdrm4kgQabzzSxMDuxaB0ieNX6vJBhZqYTO9xtX8UTlRfaH619/X+XTrc8e1PdrTc3jV
wgWB3DVZp9lQsMbM7j4j/2qjDOe1qhH85gXWuLlq0itlodexUC+wEDLaI3SZVQyCYj8hKn8wyEr0
4JFFZlVet1KPnDtwj8pUV1eJGz4sDY69Z0f+zRR13z1Lt8caays8pvEApC1yQp7R0jh3jOQpxcWb
Kc008ZbjYWoziSoqxiGUG2/ZPPCdyz0DNhjqmTC7bXz4ck1HFEsHPOE2zQGVt8x/SVYA+P31kHtI
hOY0V1esfW9cwSkvAjkc3aSfd+GsQONzBl1GW36EwNreRyR/QALts5UQXEgVlSadF1jnGI/VyNVK
Partt25QZZwn0j6VVYUMxBU7JQgqzJr6+xiQGSBHqOgzDNCJe1VUAuZt4pEwACHhlwzzDhAGPGNz
+OGaV3bB7HA1x95upsW9Fbarr4aewzl6Pvi05CqaBsxQsX63447LX6XTMXJhIMNHSdYzVDexcqum
vbbgvHlLsz2ihDWH5dk30akz1QaGY0AJaOiV70x7SeyWTFWpGe0rP0Ik1PWxh5INnesgTAQys2y2
zMvv9VCEN6MLFltlTIHzZjpw13APXgqALfL09B2VH365Kob83UofxNj8LrRsHosKE1KrAf66KqPk
KOR6oFZ9mibu4+Wg66MFN1Llwcy0ULBUkQYCsRJsBfez63qULLgm8+jBWcMbdevzda8kAjs3hbdE
cpMuPXUAIlG8UBxjFpDq7x0YegS61KOBehpNdD91sJ/aziu3EX1LWsJCrxNhQi5H5luNufkgLYSD
IefDh5DFbeYkG2NCLm07xnCTQFuhDYtYu52MkXJWjYiGRc6Ol00Otb2zKtc9sbzHhGtIb1tzOK4z
O77WamhfpQV7Q2CycBghYAg52Y1aADXuYm2HXVB4rKfDXjM/ceJ6T1EFmYklkit3StS+Hm26tb1o
qvMUgU8ygZyB+2jo7H494KaACDUXKO/e6Ncg7Kc3fYsFiltqNkEY0xmSreWh1XTUjRllOcoXdbAm
gNaE+N2UGZLOuOuP9MxYR1ZJQ7BjL25sEd911WDvE69Lb2B96lVUN+Xu61vbSNOb1WxDhLK4SFYz
wMlFp0nBQlMdLDxJbKHRPmIhrC/KwfZnqgz/GGfrxbPNC1Hd+Jc83Rz18iDqDBKUkPu4zp2DUmZw
jQQl+QkpACtXk033Es3B1dBaP7VwPtImr4++72qMJL4gZadImZO01xEz2Q0wIv1IyPtwJSutafJB
6bZLN7xxUSqsWtcwb31pwZvKCEPp/GQ656MEc6F27eiozyJANJrKydg2PhTUUAckV83WvJPPqJli
iuAfkmXkYLTu0ZV5eR461rP+aDHXHnBxAdxwTho2Ztyw2OlMdHLpWFCf8ltCiF3x5A+LNNCFIl2y
0D40btxt46jEvGMgRywMxIAGcL6u8Y+lE9rPFXlOfcEZWAQTdJgEn8YcUN2KJPCqbsAZWzbImsJW
3HXBohkh7FYYu9LNqTA5iYk2jnSoyEyPGifUMa39XVcEwzKsrQrhuXSs7fQYGn16FH3G6+YseyRy
n+fRIWZnzs1yz+n0Q8OCOY+S6qrb5iD2U258yi4Jn/e767RU3YNfmdUlcBULwYh5fBoeWARERzej
0VRehVUrzhXLsoe8KvhTwqtQLU4rNXjyqGUwHpVBkpyG6PX1QAuBVBWqtYpy/CmkFlsByThA4wRw
TcqX+SpHHdzpzjw6dtI/LNCjLrI6FF5WsNfJsWOQvamoldAf7IsHVZNmUsTDhQH3OGOevDHtWuK2
o5JDLlfmu+5xDgxwUssDnwedSlRMG+KlLW5CCUs5Bhm5iS2ab2UtrFO+POg4eZrwJV11Igo6+NL8
7OvZZMgBdiXBHau8YnG4PlJwA9oPDeD89fD186+vtJzfpo7Z919+/vWtJZYQItkRsO03AY3fuk5I
emRqn6eTOrcQaHG3JvtSmtuxH3pYw4wAZcGChuRdiQVFoqAIuHyUqi6zG2Lpn4PoPBYGcvQ5NbOt
ypYEhVZEZxPu4PnrK3aAfzTbFvwPg0fCFOzYWL440Bd2qKfHqPoa+lG73jag2EX92RCUzJx2uXq+
4E7LA23leadCPBJxX3Q3GfXYOmTa03QNBNUi8W/ntPNvCwfFdOJ7jJGyfrRxse3D/qVxzeFgNOlw
oG4uQD5lzvdeKGaBnR/A9Ei8Gy8LXl2T/TxUQoObiO5QjTEVXo7g11d6+fbrq0ZSyqFbA6qQz1kt
dsiyC6+FrGZQ1TxkaYpveMavF6O/CJ205nW0uP16ABmKx7a1j5MQ11YYVHuMow6Q/1AfIA1WmWOd
muUhqZvmSkhaW45T/PITe7xunSoBmSN/2Umlj//7UOFy3avEJMW5Ub1YGKdI7aAPEHzCsMYyhjZy
1/ofvmjJseCGgk301xiH8tmjQMZNYOkv+qTV+phdowr/RtSqDkmOj0fIrI2neMZ2GUeAjvOheVgU
Nh0L2dEIumM/Cefm64H2Sry15xqqyhzmP+AVu4QldHSxJYTDgiBd7ksbVCUTZrKJagcyiXJ29a+M
NVfTYghyVVDsPFQTB1Qw6kTz9qBy1r+yKW+rpj8nmAm4phlN0xHf0zRMFGmcW1TG8NgM1BV2FgUP
EyrOtdRUB6yM+bgwnGy5fNRj6he0gkhBhNzxXlNfvQ9dUES53YIk6rilAdswSkJCZlytZ+olhHoJ
B+KpYb3O/aSOTZb5KOBZqeGwBH8WuKSueWH1kgir4rphntNAMMyRIOxo2x+0gm8/Ygk3WGRtzALa
rwfCa0NEEEtFS5nX4iz8krxeOxWPQ4rCo6fQFExvNWqYNb6O+OyCyDjGjbjnD1+SXk3XcoKkH9DI
QZGyzbwc8lNLWaqB1LoNYGZui/ZEb5TQ7oiiRwWzMo9dQIqewHERmfdUSjZm5f1M/Jo1Te9blzEl
tylI24zQjdAhjM+i2hJZ/l1SEvWQjw3LKmHdUPskA2g5KSD7FHRAQ0ykPYcsMOWHnVBQGujhJv0Y
7K2xljdFph6S+CH+DGbb2PqFHndgmuJnwWZsi1mQzk1e2rbSic/I4aBjCg6l81P4aknNW0xvRfQY
pvK1dwq625l8LBX0qYho1MO4xAa7sjzoDnNRLsWtF7NqswtyRJjVRVdJypIhnzHgTrTUJBKWbd/W
AD0UGZGJbzc3ykeQ3cZKQM7qWAzn/aOQuOhFQ14iAMkCCxjlkMh2zXOQZ/JcS0R5cxDskmVIkhTt
fBThiFoxBuEhgr0ki7cssiKcYr7a9G433qBFKZmToiedoz3uALEdIqO6HkEAGbG1BCbo6TUzxM4w
avMhDPqFDlWyUMGRfEZYeAcSM9+XZgcZpgvjx6H3UGLU8X4IFOXuPtO7wfTiJ8v8LtxePhRNmTyB
AT7WUIdXlSblGkHn9BhNNlL0cPg1W1D7Ua3JA504JDY++H6OPLO8Luiu/C6aNlYG28z3S2oXcWQ9
zqymATbRFqoGIR/zCJVoUVOqdkr668avobqxI9ne6szAO5ctgwmzs6s4Fsm9GkoKl5HIsIlAiUHh
Ph6iuBuvkGElVAP88FkGsB+APIe7dvBuR9ob99Auvgem0X9IsSxqWa87S7lgDuSL33aUQ5kHbrWR
ObseDQ7YeGJS/cooce33pLv04ycBov3f761ft9DKwE43DHhvM+WWt22RtiQkBMb269t8yqrb/MUE
CbgNicZj5mdStTQuZEsUoByc8LUgbUjNAV7Qzr1q7by9rhQ2brxXBBQwA2GBAcNQhio5i+UBTci0
MxuWelgYge7a0Dkauo/3SW4496V3p5C5UfsecWTYNZ0SWcu9n5NQCCESEQpqSARlbXknmvk5G4zh
kXHrU4xgQHonCveFsMIHz1jNhE1z5dvFp189eRa+rsHW1iEdDSZ+y6RzXDiU/mo24HdBlDYuQRmi
khxxT3qR+ZKXAR3dQl+8GnZUWQhjb5QoUxpLoAfO0XCaujKv+mC6S6bOOyn1GoVIl+VE9o/XpmSc
uiMRKiyIqQuS42NNP+pkeEeH6D3Mfb7zYb3uTM8OdlkbpS8M6UeyDJ0fY0OYiOcAppjolqBjqRF+
IQ18KV0vx0VNQHE4FNN9aLTXSMeLTcwS8qohZ/AxalByhcPQ7nA0MzrPLVarYWR9Fq/elQD+aMNg
PlPipdcae4RwRjGOJLMXe+06GOtiol+hgqJDwJ6nIJ8a7YC9GGTD2uvE9AqmKJ6s5lQkUQtiDsFl
nSRoWGKYtkBxJQAT6X+IVtvXqhnbrZepemuE4EgWYP2Nn+P/yeM3ssaufBsYAjYg1uiwxWM7uUE4
Sy71KMeNUz6XSPbghhDhULctBCFlDVvP6P196LLqmCf8WqObNlzn0JZsvqAYZ7/+bIc6/0AAWlEm
iin1++VFcA5c+2qxFTbuvaiQK6DPbPeREcmbMYe674aRfYtmRG4cx0aoopMnlr4GsDi7vjFKrnbZ
OAQetWV0Gvzko8hp6I8VOFwqv2CEWhaknsoe2MHl2bPbevvtt//823//58f4X+FneWGRiAuh/dt/
8/0H+76Jw0j/5du/PZY5/379zf/8zp//4m838UdTtuUv/S9/6+qzPL/nn+1ff2nZmv95Zd79j63b
vOv3P32zLSh+THfdZzPdf7Zdpr+2gs+x/Ob/75O/fX69yuNUff7+7YOEAr28WhiXxbc/nrr++fs3
X37tp7/vpuXl/3hu2f7fv12xCUX7Of31Lz7fW/37N0P+h+kArvWVpWzh25QAvv02fP7xlOvZyhPC
tE2sgN7yVFESivL7N9v/D+pnwvdYldkmZ7D77be27P54yvL5x/Mg+imTp7/9v4/+p0P4v4f0t6LL
L3gAdfv7N+l8+636+5FePppjezYcJtOUwpSW5ZmOz/Mf7/eU0vht8//0jVf6SCWpdZRAbTDBe/Kj
ijO6FZcZGUFh1uvAfU4JbbJInME3EVwYHHoEQzVjihXfJV/pUpe52DdcgS75p414BuGtvWb1D/v1
j23/x21ld/yrTXXFnzc1bA0doUsdQaq8tczu57ceDjqieVpWJxPp7L9+O+n80ze0Ufe6yyggxbLv
/mHfZBANKzrwdDrZL3po9jYD+vJ1tmCV5ak4CcogzT5uMJbAkKvuRk3URY8/6NRmL/CupvojJwMU
IhQwPKbxpxxRr2FspqBePQ/xyzAYDKonyp2MXUhC5LNEoMG+N2qwH+Mzs7H1RJRtfMoHaiG4oFHU
AdcM72oj2QTxjKAKLzfjAR2kua8pRaRYx54lRr38VGcvMSIWxf2KDc3GjzG/S1CWxfwu06YHViCw
BWbaxGONuuJDds/KAXVElIl7GcbnEoIvrz0juqwREY/BQPv/g61Lxw8QcmxIA0MRZ9AqLiGD37AP
Mus5705WSvtjyTuBBB5F26r/MJETCV4nQ3Qcc6djMyqsY1n57CqEXXcqM7a0TjZp/GGEp46fEcMw
nDxxDn45+rl0L8Z84skMEZwaxk1SPUfduNFE4KLPT+IPRaWaH3qusXLircjJ7a7X9nSx0eROw3M4
ktUHyoaDYUEmXeygpCbq+oTggxRpdixZJBDc813NLdUBmz6oH6ZGDs5v5iPzEFYrBcCHYzJ9DNVp
uTaW/dgjFI/2vKOHWN1vnpvsZfkLO3immGSwZywxEcEsTTohW8+cjiO1FehvzxOsBAPI+SlLiTii
zodAiE9TLPnyTCfdy7LHEEygplxQoTXI9uTKot0LHB5GJv4S/qvFs1pE0Sx89IcTEQlMMAPbL9wf
BUG9XNGGfxFsJm9Ym0hu8O9ieTGTO94ebCMvzO6yPpDHLJc/RJKF0eZemu5jeWsmiZhQnmPO+GW7
+K0h5CVrjhk5LvGJreczcGZy4ujqhN6AQQL/1gpKw4BImB+nwRE5JkvYitGCF0/aR/l1xnAtcNT4
iRzw+R2LmGa2K9f/5hK2/8mQoRD7mcL0JJgyRvJ/vIItI1ZodxB7mG5OeUeupyfpn0hAMWK4oppN
gPJFii14Jo17zcxI3QMeXOdvNeevpEtviXzDkVhawg7gUvVGWLPd/7uxZhll/zoK08hxbbyJrqA3
/uftjGSe9BBxEVDQrUE+y7+jvl+GNrLfGe5AA/6b0c01/9nI7ytl2zb3JumrvwynGn3RMHA2AZA8
ULJdBYW7EhNy4wEHM6JWklF9YCwQoyFOFNwF8rVD1JKh7rVzz4pmlU9fe4I6N+BZaPHQUSwzXnX6
zWuvGgInygk/SI4A+Spuj1m49zRJ4Mtv037wQ8wGPQnRGVLUbDPofDMjFUDgulleGzYpOczIcMGo
lHjBcx+EJ9amon2LcUqQqr1uswdqE6xYTjim1l71NkAG4aZAQKWHn3gi4Dq41/rNpELLn/ELWfCG
iWzZLGORVStBKXgJlP2yAK9zSSCYb6+mkOZor1EX5GsCYpaPtOyP0LqnBLSySCSGR8j7eOZ9k707
8dIoN2AaxCvHOTmcGoh/V2Ztrl2emsRbX9Hg1yggousAxagpuGeN9xzhZe82lGr4kl2Z8LEUO0h0
2YaRD1PXcp/jCWpkdITflh8sm8X+N/nYeX1ygENMb43BB5cbU9zHzRvHjoOz7DBFoGzdYTiOV0KL
3bLZTEX+L3vnsSU5kmTZX5kfQB4FUZCtmcG4OTHnvsFxEgHOOb5+rnrWdFfV1GR3ndnMYhaZGRlO
DFAoVEVFntxHI0J4GBqeZPTt6n5PI+Qssk01c2NcFw0mh4XHGFP9r2ZKQWhRfh51YV15iviaqdHA
WhbJtnoJUo4kalC4PAaV2hey6Z1nX5KSRteJxPjPG1e6ErA7xj1Z4zuKUDTkazBRkPKp1wd0H3JX
mHes+hDwByPKVqBh78m9qXE3SY01DuiNnSkp3HHtXMzPBBX8SpUsBD+t/j9HkNHSpqEuSP29+v8J
lnYHg7iY36vJfYwwIdA+vBJV4/IVVMcm2hXfo6ixNfhQT62hw4Gxp6Ne/afn0K/GT90Jz1t9jpqC
Sl27UX9Q370wWSKP+2KeqinQYk0aJbgFjJhfvpMnVH9iEHlqMQ3NdMjRS7FGBb5SX9AbWhvf1dio
8CVlT6GwTVJFX4/cJ7OEhzDZ7zbtM4t95cVSkyNPmLtcUgrXIJi54FlJqtjM981NkLyz9Q31rqp2
IM5IpvE9NIRS0WOOqF/8s8TxUF+s9l1d8NCqhwPqD7wqE4rzw4YVbqHJztOtVYkSfuLVZDFSV8jF
0gGBQTQ84ezd4Fr5G3XZoXctDDSvPFmFXlGPQ7hrhW2BLq4WLzXTMt5h9VumvvZLCWuCtg49ovPA
vBa0DzG7JEgTtfCq76ryeKXmYh/zWBlVF78A9UapmdO0tM4516wx1XLU0ALHXatGNPU45ozZz25q
KpeRHIhW866576HCubKoqLsqlK0gqgfedcFKwXPRLFwz3VuuJKWLrkTr1F/VBajfWYlsr36fFb8H
iI5inrzEDpeaz56GPWpWDD9i9zbMNhPDRjPCepDgguN3Boc3Q91Epl6Ucae2mxQzRfUWqHvpmarq
ywgYQT2xTMTverO2KV6NNrG3WvcM5h5DrumsgzMyOKWmYnEOoBuHn+SWUlrS1WCqq+Xy1RcacXGN
30Kj7MQX1L7GNDKFpZYdzAe5qqjON31dQDA8q+1OrVBMrla7ImYBMt4i2n9XQ6kZ7x5uFexBPd8i
wdSrd6cH6cCi4Q6YkHKZapcqHBqCeefU6AZeBS8p36ixV4+GlchgCQ6rB3Wr6nnxVnjsC+oT1E6b
/0wh9cwbj5WJceG6WhpgwXf4YmvTZagGPj2PCM7UczTZpnX2EFnvmAXcXGVZdORA5vc+Eu2OrB3d
felGXZT6wX7cZbwj6tMTKN2ch2AtPCq3aIqB7AweN6LGWm1gFqKdRVImh1ejbnJhQ8R0bcPQZq6x
UaOt9gs1x9T+YRAZ8iW1Ki72HXbYhcYsdZatHeYIky9h+1qr3nYY02oeq7mrhohHoK5m5oPUIuix
AKqRj2lRatqrmh0u41yqttc82/y8P7gOMjI7tX3ygT+Pg4FSSye7RPPDZWO3YUT/3DR6wlW1KcuJ
h8I+87O+8ndqq5wm9ljeXbUbRc07753ar1nM+FEto2gvGXRdbZ0BblFwv9CECBY/gE1qDQSXgA8r
vxIg2PTOv5mXDi+EeinU31eSrzVUuWi4M7nE0NyMwOIFsekCHPiZ6SP5oPKs5hK7l/pkFSbErE5q
mqstWt2IWtfS3tpYrGNqD+fD1NPhgRkMt1o4/jpY/FfHPdcmTqTEJIVl/hyV/+64N4XVMnoW9Crk
aitLsgCzJahAhHsU7I7IFNROp4ZThWlqTrHZqj8yftxxzkl4Dh8Wi/IKQ8T7/PNuz5nanHm//txO
PZ3fxPNSP47u6129uGrtwE3YkyfAmnT+k5WtfKUfY1lTs1At9zWev2q/BcC/UjttxppBWW41Fu+S
QHa6qlFRf1nzejGLwo6pyiA1IAv+eqBM/X+PVl3b1l0ajHVh6kKdm/9uoAzYuJYIwU7lUbhV988G
x9xRmy62HruheetVWuxdLmcWX/ZBtYuqdchmy1bzX/1ZEO39rE0MMKuth71ETtuF2kLUC6kWPRVi
MK4OGTEmzV/fhG7/i9M9d+E6toOPkkdL0T/dBc0O+A1YEPSYWDxtLjXW3wp35zjMdaFmdtTv1IgS
cKi71NSS47xTrVipsIVvUbs+30akUn1rzrUPCVD4RiJDtd85DUEI67cKaDg78DGQmLHseFdvCH0O
P4vLEj4U8FbNod0RY6hvH+139ZxHMDdq8ql/1Iqp4j8+SAkPHYSOamciglA7rfqK2iGZX2pJHbkK
FWewNFrMFfVXap/5WYNZPLP00dH9SXyq31CwC5YYx6rIQAWBfQsMP2B9s68qFv25a75NBZNEM8w6
/kR4wwGhQa7MXbDdqL1R7aE/I/Xny6nCFANFpkZPEGudCnCwpTdc1og/N0w1cdUm2YEaURGF2kfU
BqD2DVJSNBZ+N7D1avnOQqSODWwSMWOu4vWO+1PvoJYQDPOP5/hJCWeXc/LgBT6HCvWbWV9UYBKI
s1rhWWnUsu1QJOV64I+hVVvlzp16T8yr2gPV+lux/fBlgp0ysVbYcKtVnB9vcSYW1Peas7pH8B3q
L7X4Qe3E6lkittyrMEDtnHw8C6d6/Gqt5Ef+etr+q0krDMwObPhEJmy2f5y06ZiZA0Qy1DuKfK3C
C7XDqR2DT1WR719/nPEvDtCuMG1puZZDjvCfD6ZWHYXuEP/5eWqeheRfmPFMNfUIONaoGLIrPPbk
iBQ5WqN9CRZWDb1b3hJIEdKoox6jzJOc2f5/M3Z/fZH/akwcYUubBKZgVTL+cUzQYtAkGdCBz3uq
4nQsyVXwoyIIHj/j8vNx/z8N/l+kwXW1IVIv+D/kwY8fxf+4fMy//iF1/vMzf8uEO3+ASdHBNLqk
U2HbCbaVv2XCvT/Ic/PkPM9yVSpad/4jE+7of5D/9kASSksIZCf/mQl3xB+uYeue5dgA0kxa3v6d
TLjp/HNChF9vuS5pcPYKabvmP71btNZhQUFjw8aU9bemWdBHaKCkPTu5tMpnpvcM8nR0Dza1RQM2
6TMCBYTY8/hiZiXNN9aFwhe46SnANYDeCbBttIdva1O/rdPF3cfh4ruNu6HzK18ZBetuxFE25F1p
qwaxnphPCxq1LLtploiejewuCIt3u0bHkNyPQXpT2xCJw+maaHjsyvR3YyQ3eROFrEkPus2Cm1T9
EVz578Cb0b6T+1mFGjITTPkgH6nW3NGgmbnp8HD4QqjXeY+hSbQBsnYxMkxFYuxNAS8snoUSLqDD
FHyMdpEFoCn2aEIBEPuWHNZxn121xHjAFOKSW9LcJRkCD7jU6WHgzInOX4SbEg+9HQ3qsFS1nNya
Iy8iiEa/HCos6sO5urhxWSl6SkbWLfI2Jd1S6y51JM3I80sO7EJMdk5Na3p1KqvbykDB2CYbv8X2
0rUDqraKqx6t9DMKfxkZojs7/D004wstR2xOMPtGWkQmiavaRJlbM2zUzXmU72SRPxf6KE8eWHEj
cqfDMlpk591Z7GJzegLfhBmCJ+az3VwhPeq405ZgrBrMahaG0Ilqw58BcMGKJdk0u1DgmqI4jYGO
7KLLn5YsrXYeQDZO0N+Grcl1ZRp3uFY7mzGbo43FlpF02rLvPMKfwFvXAypyRmJTT/m70fS0vvUP
mo6xeMP5quz4FwyVYTWd2g7tb+ShEzLKM0re/SSHR3hLm2URbG+AAf1keskUEzGqo7OnesJrV0lQ
ix67hfirmstzF/VITC5DaL9YA0WGzA2pXxCTLzMST5Zzmk1XqffsYmiWh990Qu/NcXgxUjonwgiL
uAkF6eJYNWddHOHwCBgAtm50JJF0nKKdWxrYHcOUneIWU/oZY+Bu6sxNbg0K4qYD2XSQaTjUT41S
0vm4oJ2kkClm3H7mL3Og23EQ4s7EqXTjWEdnmokHDVIfQyrBzww6upth8GtzeJ5L5l5e4h8/93TI
Wpw7aZEvV4aG2Xfs0tyTgmkfIyn9QCdNf+4SstljbT9MLYVdLedWEgtungPFH2URGD89cfbllGzt
UJD1s50DXcYHWWOgMQvv2ZLBS4n+ThnXARGn7CCM9Bwv3mNiMLVrVFocQOv71uZ7quKrF8Otw4LA
vo7VdtRg3hgQJydwUqtMfwUI854sNWkAYOm0moXHyoE8FX2guxjWqUdbaTKW/iJcmsJSlZWI++sP
gEfqcqv+mWIT0+yFLosYvljW0/FtsLRYA0bjlbmcK8QxtKDdD9aiH51mHtGmIUgTk4k5Sk8kIcMT
ZomdL/X8ve/C305Q+E7Y3UoLh/o+/PIW7isPeI3l6D5oDrCcOqeUUzRjs5Y1T2QR1l2h+G0Etrx6
dg3FwT00IiHBUtDY1oYwRaADUYsYoo+6leY2Pschlr5J4H0MBpYbptnQ7GlVSGiAcZYLKk/NEXdd
05icFsRTrYF1miQr22z1Z97ja1XD1MXJ4VeBeDkK5yc90E8VFrj6BBhxpi8oSYIPL5xiP281bLOn
5iG2nA+auGAEEUfOQVFvKgecOqrnlZWbtFVWBFQioUM2zQxrNR31NCuxlQxc2rZx82GHOOZ5RTuV
YhM+WTPBI9UgkKVm8WsqPtKGhqcZUByuMLxrIiP65IU1CgrrUfGq5ehegsp8wrTuLa5d98+I7d+K
Tv57Ffj/m1L+/4NVeorofxWenGOWtI8i/vj7Ov3Pz/wZnhj2H4QQ0nE9naOgw7H2f0UnhviDsMSx
yQ1IkgPEmf8RnEj7D8uyiVuA/ghbxUd/K9JL8w/Xo7hPbZ/YxTYN998KTUzTJIb9zwKRIyAqEoUL
KHKEKLanAqS/P3K7OqThLsLZxEhta50+I3z5sHPyq0FkPRiOOAcsYiFds6JMP+bA3U1QI0lPGT01
euhhLVYxuYUFYPiolsbYrLYGFVWNVr0JLYDv2L9ch0KlCUCvQvNbTXeQCo5j5zy71ryhBdefLYBb
jfO1FO6hLJ0bDwl0NN7ksb4daMOwACJmiXM/kK9HnbnRR8vPaktx6/vi1HvkHg0UO2bxGI3uvvzx
y7Gq41DN59AZjnUKqLBzAmA6bxBcdgR+KDAz87WeuicjQWVn7co4+KjH9qZpWgKO4DgHUPKrloKO
tgrhFcPUvx30dltPHmQsDY/Wb7r/eoRKiTyV3L4I7pLoOpTetSNQymdxSEk8OUVJKjG8IffDUSZE
d1Y+08QC7yPIqL4t7TlvUg43JqDX5NDTWz8OCGMHeIqWuw+wrLft0RdYuYdZflfDCizC46x390WX
wqMIMD2zt0k8fpqDeIxUvt1LD/WzDi94nfSkxAKs0rqgx7DSPLtD7btzdY+vO946VX7X0GKUFhnu
BEimMPPIw4RmEsDSVppt0DJuy7S9wv8mZSffjKjblj2+hENLV3x8qAbslFSPY5otmOJ46NasRyd7
S5k1FV1PJcXojOhj6STtW7QJJC54UaF6bWlMtwIDM8DsPqUlEz/mdu2M9UVmo7stEUyao/NdwkHB
DvrJ5C4WkWxCKejpfOiTl8DCT8ZNDvXgPrRNvI6RMoLefewA7CB5QsfVfpYRTsORU+CMVcKH1ISP
QzccFrqS8Wwd6GJrouxgNtgpkmZwlpdYBnh4UF8uAQt7tw5G0obb3EPG8mXQ+S3eISLBIm7EeM2j
VG9+NDLf1dmINPOjatP3ZCrwehvyY6Ojo4P6t4ppn6kBsBphs4tLeYySq8RRptJoS8q0Eyq+G5Jg
ZyygVhxqQM1Y0OIl20lHnORoyBqT7tJ18iEhT1IaQDgb7IcaXAuSaVPmMf7jNeQ1ZNX1/DDX5wgR
BWZWNINLnSPDAlKUNtYqPNnlZ083e9HSd0yXILkTADnmk9e6T1Y2H2vHoyIw4MBj9E+trt2N8akO
EebTHFzm9sGLC7/tyxu6m0997dLF1nxEsj6UTnvnROW2nb9EZn9LkBBTxfEj1gKoJAEASuI0y/Pc
x8TRAGI3B0JKSvUGHC/IBsWatsKnCdHSug/Mg9f7wp2fyi72TWc446CHQJcnKyRp6rk96p1z28rp
PoDKDMQXLC4g5baRr2UOGX+EVeCEe4MDH94070b13Lr0NNiJn+fdc21H0brypl1STcD2n+1FO3Xe
bWpgsbvcxY32K8rnc22al9IQmz6BOmZSKIEqjpEZdXUy07m51czwU4C47qDwRDZyYBuDvnEoqeUC
nGlgEcoADqGNfNOtj/T108teePqmSWF5z/13XAX3dRPuay9ABSPpOg0buPai9C0jfPTM5iPOyF5q
tX1jldUXjOkKLa/QMETSdQuH0G6PWJXQt5dvC6FVTO9jZorIH0zOTUg090YesTVTxiuzkzcWkBbc
8KELimNdf5tBejDS9iKsrlsDQ2n0lzZN772aqsDICalwBqI6Qq603FoTMWE2UEEQuFdXD5Con2bO
Zdga+SbWPsPIiaqJrqk58eLmewM0q+i8fWP6Vj58WJpq8IILUpsUWuJ7+mo35kBDkQCMGeAPXFLJ
CCqoHQT7ZrOe4kFs4ucO6gvHrFjb6I35Xbi8BulSCyJ8WDeiVvBE+LHh9FEALOxwUeiB/IXf3sC5
oTxEOK3I+RHTF+XnhA4YebKNdJmeK9M41XpxFJJUHqsSCvH7UUnM8tqDWCFO6YLkXS9ILmV2sTbk
DKDqVbhyXSTvAysbvk14NirTa5AKnG7yut/1KDeasF+NS3ucFgn8vTp3k3gzoFkDvZSvjoM3cUdB
rm2OU2fAd1h6qnS8Hov3Wdnz7xSVfluyMSyiwBgN6rcDOXRjMZWdiOwqNZR1NW1T11F47P5i5MER
7f1LjvOCjhntyMrmGRwHSB8QL9ezvlNKG12dwx0LTlKxCvP4RtkekiGAXskJwJmaN9Mtf2sVGAcn
f03G4lcAc46O4YwDQP0gZpgbWpRRLKSGnTGO5jWACo+6CkJug+1wSUtQF3UfZVh/egbdgE6IbRZS
21XMGNMSw3mXpF5evJlY3BplcRKd8i/UdmPOBWPfMTr6bjJCBtq8Nq64BFX7u8e72xU53kuPaRzm
qyhSOeqgwqKvmig4Jpd4Jjaooy+aMJFeNztavD/z8a0CKjjLYWuF9Hi2AA0DaBeTC7S0Th5TzIdL
vXgewUPWFjlnF75CcyyT28WZEVFgUiJa7QNskNchl82WAwr/3VikD6FOQXBpvwpp09Ep623paucB
nboVgqeywOvFEWmIqjlKJ1zWYbN3pqVdWxxAcpH5VY1mYa78DB/QGMsZp9PPhjW8LEZ6o5GQWKVa
+axl+km4CcbZ1tkiW90CLsYMAKyNLbdoOJ11rn+aNuCvspYnjTYPKWnQ6GqYt21Hx1kR2nvbmo6h
CXCosi3YsV62G2v5EMfR3i1K3KfKR2+gs1mY+8HIbwOnwdQ4d84hDIqhKT3E4d3JClzFV7B8915V
GH+F2DYVA8j7wwT1xZ6NS1Y3JztvmL/UsNFwgrnSWqQIIntUC7kzPhi9la8CKD8VrFc9iX65YXso
0D85owMs9IqfynM8YZgYDDeI7f2uZhonFtn1BWMrHbQHWtFzYuRvWl891YH5aKb9e+RBVIwLOp/V
Mgkv78km749wEg049hcuccSwrg1cz/DoKryn0QJLhL5/yuCteQcPVztXEZeBYHb0BRi+xSl+/nAw
zJuXhp0Lp2XK8rtcLLdtpt9aVXM2IoByGgygoEjoXgy3kSvvsgrId4gF0BPuhuRw3LUdGadGr7f9
gD00UHuPyZTX6aZjMJb0sbaNG1L1TxYyhwUfCs3o7is2klYLtkHmXQAOHGMaLh+0DvO5eG/Z3rVG
mq1lOEOEM5aUo1zH5R1C6jfI/cQv9I/TQ7IBEX4rzOitDaOV5UbfCK3bg5dQGO8daHouqhRaKjTw
ePFSflaGl5A1UPxtGqvZhiWonTFod5npoJRA2QTivAEdZ0o8hWASmu5IM5S3Jkf5qFdLzcG6Bg+f
9z+XxS6aCV/gFenG05NX1U92Z0/XAV5TRBnZMoHSB4OV+GZbbQqd2HUx5963QioYvYYCLt4WOfJ0
p6r3QtRYPiwscg7NcvZNzgM/QDsAm7XsnCXCCkGELUXiWNu3Jmg3mrst/KHnUpfr1g0fMyiSjeuc
RVBe+0xnEpTmLsiiS0HOKIMa2hcxzQW0qhHitoZd+bbVQ+dqY79HGllPyVdQBJ9pKI+pDrs5brXj
CF/jREJoDcD0O0nXLlJQKNb1Q58hX21NAVMapQU4vl0hjcNEgdmsYrzQNRAQBg1NujGDh2LzxUEr
uNP3keM+lT263LxztgDOf9VIB4Z2XU/zRauITqjBrw2P9F54P8uesjtbkvm7ZrsJ6IQqR89vFxtU
Vu0cJGvOyh6NL4lnJqnPpoB4UvvwmHfYlU5YV7x6ER26r04PjqhLjlkur8gUTwYsWsdNzhKWYYTn
3uJ8DamyxHqCyHOkxQSj1VY7pIbBVrBQPgwsuJhTGBwtCAevHQ0wC9QPmiqOuQFOIB3t3Ryg08BN
lTTZa2Bip8gxSzshsjsS0UHbiE+aHLpNXRGU6pJNoN53eWGum4Fmx4osjFggECDlC2CwFXG7C2kt
ymH2OtO4rgLw/pG2C6ihdpO3NbxXvcP2wvualuicTv5S2+xHkH7TmIhpUg31pF+EDyLQ1xw2s4is
ZZuHT5GAJlNggx1cAQyhNu6X7N6wl3LL6e2cB8NrH5UPRWlsdTd9S+/DiObGMkjvq2HAKEBPHi1v
cfHrho3AED46jXOKQsvexgZzGcubrj/WDU4DIgjkUeqfS6Fc+HRczCZ5gARuLOUBxGDvk6K71rRc
Dzxwm0OuYda/LYFQ2d1DQVnJzjmC4gVhvra7pyw0Dp0XHaz0oQOHviLEe+yH1qflZDeC3+vM9NZF
Sjfk1S5LGj8TdMylnI67LSQv0MaVPKdoubOcFh9aXezJPghdoykcApzPXtZBdJdEwwsGYlbzjDec
7v2aJS/AKi1/QyU5mnV6CphwixFtTKqVjXWuh0tJzdhQTUDIzB0MJIV8aeDYO4SzfQ4fK482EvdK
FXUMrUe1F9N3qprj8FjTYWN/Zo44OjRkRX34MCP11xCHWf28r+i68rJh6wwSnpw/a7QsRdFDKVES
I1wa0vkGycc1cJuHgDvox5hTKnYb2GUxqRZCC7TcHKJXGfXjNP6mprMLnOpcT/IejsrZRgDGIRqn
+CCUJwID0uE1AZgesxwP+IJi7KD1O76afsfOhMlnGsIE+BzTB7MYzFU3aPchhDBYQodKipRYPyDt
PVAjKL4d6OqZN57y2r6dTPM9r7xb9K9Hpysec1mdmsWYqRnUb3rrYJdToE8CQEHd4HY2QSnY+cg2
ONOhneB5WMQND3EZzhJ/sGEIdq4074yU0nkkzVvhdreiL4ONs3xXGUWE2sHHwEX8IOJ3EuKHNh4v
vSf81piu/WQBnBm6z9CFRQX3eVp1UchmkLlH7mUjQoBjfbG1O7Na8a8nTSey7awvoF2bPqrITTeP
DQl0Sy6CiD/3YQ29DJV4s2MQ7J210WFWeklK1725j9uYA2yNEd6y0+1lX2b4guvTobubc2/xaYG+
TXq64LGmS3EG6YbuNSfbISfm61jxoaYEfGS+tWaxNxZwhLWIN6DIYc10hBLNJYtYhBCQ3pfFYqym
sjsFXnyS47iiHQuv9fmu66BfDqN25xAQUJKCKSXhf+Ik/0hRiJAHusTOUpr8SNWeMNhzoxhDUM3a
uG3w5A0wvadxD94PhTyCrKg7LhOwOkp64anJyxnOs7gboCnu48qmmwAZF07xq6pPb81hm0/Zrk0K
CjZRvSmS7CjQuBGindoy+TRG52Em1jDS1G8zb7/oHPzjLL9YvQSsGIe+dPM7saMxnFh6MW+cpd9T
INcIbH6lONJaS1Zt0zzdjY75FJbfNtU8+nlWblvtcVHlxysUyTSYxfLZTNDUYlnSRlC2Sihqyfwd
grOpSndXinPTfWgtxh62dvWaDr84+zlZXOYx2bAIr7Lesrp1YeqfSaod4pZmC5yTV2KgqTsidzfJ
Lxjn+JZxPlsZef/otQ1HUePQm6wQwtJxmNI+dM5MBCNdsy+ae5Q9K2xwo866tH2MvfYztBWsG1iM
rNeuRWsCsHgdx8EZEWScR5hinBMv2hL++zbt9G72WgXvlXgp0wERQFw8TKmxVXa+pYczrwGmObLQ
ACHXn9es1rSHBkfXjBpKfwlZyVw3aFx/onSU+nJAmyE5ANY4dnWyvugovWVb3w9T2+wxxzzqMeii
lOMEpF88udNXs8V1N3ih25zDl649pdHo0TXYnrMg+D0dajIWWh+wwglqRWW6XIFA0TjS/3KVCKtO
LHpfEnw4Y9atqkVjA1zlDHMGU4wZ5ke0/Aa3SKLPPPfVHevyvpvvMMraaLUGNxMWcctxmuzqgqom
HVF/OPVdH9usxfMH+Vtf5/YmZiTRrPOUzOg3AXmbUATz+KhYdkW6NR3ttuujTT9El1S6jxbG7DnO
e24ivpOYw69LVHPOZjoFIGivqCydJhmTnksk6Uk0wBQc/KaMjjGkt6ijHRyu8m3TvPCILxrZh2wY
NrHrbee0PBHTuTgx1Ym5ixVAscRnyibqL9J1b0OIxIIzRMii4XS7XNx0IIyoN3NEbBl/paz/SdTc
0nbGsoYNKydMVbNEOCP0B7I1tDyxblih8Iexusm9aVtX1wlCZheE5PnYClN6PqDE4yaDZmqoCpqj
BnI4t7k2HY3M+mUU09GjOX9jpyjvcjA0ATllY56OZkuyF7xwhX50WOfusi0n81eNemweNxOOlWmw
W5Igo+ILfAxDjyj3R6BfnDweuu6gMMooDghcWr8Nu316Ey/MBz+yLzXnMKjmdw4QaY1moSXHoq01
94JYsQbn6MLWrwDmPw0j9lxx7vf07ta9P5T+3Ppz2hw8ZxvAzFv2xGDrcowI+Su/SPcxJn3TEmw6
3MM9/J4rytf0O8OUxhSENBpABRYCNJJJve5pRZ9s0MhG64+Whs9Fv4MQp4eSnu5506pIhMSVWT3o
Zb/Dg7kGDuMKinmF34zPNRkJdrQdzlgcsuhwob0LDx4f24ys3DEh9zLQTqGw1zoEhZYu0iYfd7O4
mwDL8LF5gKtkRd0cuGaA7xt6UH7lWnqfQQIqtYDYObq31XAK3Lssa7dz3BJifHZxfshskClLnF/q
OCPUNZ4i+ojaor4QnS9VQSvYvBNDslYlUkbAFxi3FymuzPT+UCbfuN7k631wi5lxW7S+Fj+2VCrD
wvE5YuC111J9fqLZ58HLV/STs1o019FsUQTYWzLyxxzSfZa+1v1hciqOfLh8k8eOz0n5aS03WvdU
Qzgi1bWPs7u4zXb1ItadvTx26Ds79qiRMiTKdWmxMqf7Hx8dkSEKLI/GhMBztnd6mJ6Ifxy/yMz1
0FiXsiCnsxSPUyOvjmPejVp6E+DqF4zBJmi0yTd1urBtYRrHMHFu6MO0aXxv33TYEVYtjM3UsxxV
c/pl0ad8DHFqXFHZuQRF+FiSuq5JdTUEY+Yc3oxpG/ghSGjouCQoNApAlUXzSxQ8z0H/MUTQJ/OZ
BrPGzo55g1H5oA57Qf412jFnH5vgOzM8tOPzfsgTwitvts8c0zsLVphlY3DpTruGssdC1QgfbRrt
kLnI5VqUAQ3vuPRMX1iyrzy8FpbkvUyWXR7k24rlI0QeVix0JA9vWndxqadXbrqTlN5TSiWmsze7
lzKywZQfvXyveWR6UIXgJDW7QPbX+VixkF/s7uq+x/KVMOIQcRIa2mlbxhW2mA3YUzIBAsP4ZSk3
BpmlJLsXIWAtvd7Y3gtmbMow1weYvZFUyQbdUZzgA/1rZDXzW0X3wI3h7BY+JHpdwndNXWBLSZBs
FkNlEgGpIfuLa7/R6ksct+hqBy06Inx/du32Oowjh4xGR20BlpDc4XGRaXgiZB99qsl07qUZcSRT
XNexPjObBcc/z+HoiAAEEQ99emaTPTuTrZNK0GDj5xQBGpwo0WkTYmq10DcBlk5r0FoVzY0G6YCw
gj+f6Av8mDtMPtdymcrPsu83mGmW5zaRpP6w5KNib9OAmMLbBmnrFP4AweI+T41HTGs+h4lAeW4n
Z+9iRrYbZh59XI93MxjCBzNlwcrD/IhvCjWyaczuI3M/GSVCZl7ruQ2cxyAp27vAfHAD7SBzR/6q
zPiSeFnz5ozZM5qgL9ei/aOFilWZISOWaKt+Lh/NHo/vpuJp6wZD4sn6A0R5u9dA3XlJn98EQB7W
E5JS5mVH5rYjstCCew+jGX4k7wBmife8BUGL4MJdu6Tyj9HUQhBtLl6Gn0XcLbM/2OW4BjmKZOs6
N4nY9zrHcTMePqUYDkTSIyQpTMQ7GywQbichBdCdNL23ABwo2Yhl60Q4nOMVT6zfbpoBiG8HYhCq
SL4qDEI9s+GQizcQrIAetU47YozSgLk5eK1TbOOE4ktk7B0MOLwiEceaHtcm791DPkwvyhRWX0Ls
EWJPP7fhMb2k9QCANtUUIeTLMnABbFp0YEv3HbjFqRWJgct4sQsBRa+Cjng9jZ5i5NMbpyBHOqFv
RNDKXm2M5m3fiGgL24+3uHmIvKq5mDYZaymQ+S5pfARquBsc71vA2SUbmqebNKXvV9jDNbcKSZqy
gPS1oOx1IMUZNZvt1CIp0hJ8eWa1Y9t42gBDJzRy8KtpYlpHZPKodcResOr9QklvaVQ/NaK8MD4z
y0lIW0qP9qvsSujhOKzhM7A0nMTj4JjwuLv80C6xtnMtcoV4SWJ7HZJN6oP2W1/YFOrRRhqC4fSE
En2F0RVZR7nJzeBXMHCBkDfasykvOcdZPB2US2bQ7JyCUaLuySp2vzDXNi4AsGBcUiWZnrdUpbx1
kml4fWX8XEXicltEdAM3yL6ikmJHEP4akhyf9l6HWza8zUs0/Y6QsdPgbEDjP+X2NKwgHdEDOMd+
p+doecZm3NpZeDWieThUxa4SLR4/ZMuIujnFzF5DGmtcL3jkQsDhJdX6Tcs89hfCZk00+R7Azgky
lutbXUvnnEWowtLLSfAjzMW4Ho2OcMeq6qNIvTNeANXeZiDXMWBV4oMvjAbjbb54II3WYnZ0DF1K
PKEjrLaRPNokfVyyKAS3MB8O5MU/PeTUjR2cQ6875a3Z3ia1cW16lTMdpnOpvL2SJIZ9Znd+/j/Z
O68dubE0Wz8RCzSb7uZcBBk2I9Ip/Q2RmVLSe266p59vS90zqjo9NWicqwMMUF0oSS0pDMn9m7W+
5TO0slgSU8ebQb2o+AK/KPbLVD51Vjcfc12fUQPbQWJPd+g0jYs57+w3myDt2w45JbPedd35AEIq
ySTKQWgjvehhRZeAwFrbr4Jnhbt00RY3+TfXakqOTg4EjIneDs4n3sXZ2zdsrOcsNZhtnVMmjIEo
ueDJO7hOFSBpMTQM800OM5j/JFTA9ZFbTjDbmSuFUZSQ/IUwqJgm3De92HUd2oGJbOMt6K2FOk2j
KbeVGaBaWViSQaLnnJ5yRR9ASso1ZbwToL2fOMW+ubwPKMnaF4IRtsLPcxMlT6Pv8sBq+6NeGnoA
vCEnQgj/fFHXRz36LBy+Z6jTO8evoJcMHiq49nqc9VBLjeY4zE4VahlBci4WgFH3AayOGLcB0dLk
dqmxbbtiK1OrDH2rcZjsP1ek9/DR3hi+RBA/POaN9R3wuRaYnf4O4kWxb1KwsOJH7jOokQvwMiFf
HWIcmLeB5n1YpAeCsUE0SJd99CJxTETv7eN1FdtJI45a9o5GoMeE1LD3gmxs7J1VaO5dvKzu3RCN
X4tPvMTgQ2I2W5OGw2iupqwyL011yC0X6UGvwoyyXuz7CRc2jK7lJmq5XRc9v89ERJ68X26H/EU3
zPUiJZS+uWzkltkpruNFAoK06nPlWA9t7Ddh3tiHYV3JKx/6eOtl07xDYjexP1+igz1Gu07K+dyo
fzkOmTmjNX41Tv8YzZazG3UtPZS+aeyW2Q51rov7PFmuvWpBuWqUGcge/PG2m9ZBp+RbuDdmBJjE
F8J3RyOoXKUqiDplIeNUotjlPhmpeYxvwEDz4KcGDTDbx22vzwyWx9beaw78KC9GJ5d4IKZlxwQB
PGiTuHwglBnS45nmS6bJIJdYrpju9WKwv4zsIZiJPN2akJK82b1JvOaczTWLLCz+W0DOkYr6q4HQ
J+hXQNGHYLLqq6m8kelgHnOCL7cgDxD/ZKbNYsj4gTxyQRzxhtKOFGutfJ9TQicAwDECY5853kXx
eGoIZj2uetzsExUm6U0+mTcVHAmzVh3cvhqW41JAfyPMinp6IaBoJipNLsS1jrpDPkCjva8/IYjG
O7BK64yTZcfFckWunLd1xHLtFAMbJEyFE2/lWKclmhSHtkgMUs06o3wfzdeSwdDNYsc3TgGyrXXR
adixbPAzSRJGhhbwKtOgrZFS/1aSQ8dPHvLEo96u2FQnBJ6HObqS7VgV0zZfNZAabW/sLZwLPvut
i1FFR0j/m8z3OausWj0E14BICSbfHgrlfGI/VtqFdZ6BpangU4blYoiv8gxJjD6MDHHnZx2QLkrB
84RmbDs2Fh0N7giXQZmerTznyTBpwO4XGOOCFG/GEcXX9ItmKBrQjASZEb7xbZzn5DbPqU54Pnan
obpatJHWolwh1DPhmD2W2qMnvxUW0YfEHcF1G54MrHeg5O706dlP9Pzo9d0UOJ1EPg7r1k/wPKb4
FjFPdtzeSajFGlmYLHtbt8al7hNpbtU8aaVg9C/9Re0YoeOhMd4PRldeJf5Efo6+roE9zmiiNAIA
5FBssY4SEdBPLHRbTPT9Gjlh0Z8TBF4bZCli73q05SxhHxdPKHI/MV8j0qEqMh+0igFIORXryYiH
166MLFK7qF1KdB3MyZujGAnzaAqNRGDHDZfZ2aKc8e+MCBQkFZi7TcEIh8acircW3Vdnet7j1Mpr
HvQ5pxsxAfVknK0OfcnYtMzos+nJlcurEdX4+N3nOk3FTdUtNyRbIo/P0schnV7sMol2s2QNbTV8
1pnDPGoeI4+luUvr3uSA+v31uZnt26pjvuF6MmxtzJNmX2U78E33hW7zkAWR6REmjHCNrZETJnVy
b6RuEuZKtMfF7RG3bNoOUWWSVFQZq2hURrpD5jasl1tczukQtDRNYS3S7jRmxsvIyP5oRwa/J/qc
K6fhs0b+J5+LxPiatMAA+RXYddGEi1PerwshcHXKUGleRvoFjnw26gUEsKMpXf0KA36Qc7hfmBbE
ufvCkBuh0FiiIrTq+jIZFDO2R53QJQBU6zVs12In6WcYt2Fpg4t6iVJedYNKLMgZqlwlmr+GC1tp
NEiVc0Wxn1zl+jcnaZprhzjwS9JeLS39lRfDBUSEb94lC//isUDPl7/7Vd9etQibHx2CnXwYJwds
GOj6RzMiG5RRbqdN5XvuMFOuEry10UgSsN/m0YHX6O7rKgLqblsAyZYG960LcCCSZhQWMYsjv3CT
c0wJ/Ou//uvnaJDmqxkBCh/Y2WWlzRfZH6ylNXQeirRjuduCajE4K3TbDhjGceHH5rQbybraOuls
HA2UOFqPvkoHoOz0gDH0tDMObOzLeRZbKYzu7NvLe9WtxNWldnZEIaOzRbiQgJ7d6yyi+wo58Drm
FMIz8UutPR9JESOhl8RQ1GFNiFjBopR9BDnMV0F9XfZnMcoJpjhu4BV1cpMTqRSNcCGN2nhcs6Vl
cu2+qR6fEDkkkE4cWfu4j3lha7D48XgpvY5aW47LhahiDMHWemra2TgNbgUlcJhPutECMPLuOmv2
r+UERsc2aRyEnzYnw5m3vpnJu8YZz31asfcEoI62PoW1bs5cSNE6ny1Tv4lZNWmecRlzS7uMAwHH
NqUFG7F9R8bWXTe2OEXYjq81/LKGpKB9fLOazDS8FUGcEF68a8rxuHaw8c0asQaj102DcmUT90TU
OARv71uPGPHSspdgXeR4ykR3cgrS4j3oiUHsRtj4V6bqWhp5W80k7Ip2YNhpuUZraLvikAKtar3i
LdeoqJOlcw4m1PNuOq9pJK7mMgP1O7jnZtAPcw1+p9COlt1Si/f6uym/m36hMbfVJ+YwLaV2Et3l
a01C4QiqrZmSeF9hu2Yt3jxpuh4jlESSW3uRsc8pIjbj2LZ3EbMJys2naHanY5d0TzO+pUOvHDJO
P0NOtOWb11MNxMl1pfcHve3dp7LQq4vUuYt9yXC6itP7ar5rK/LbvSzWzqZGbCXrJ/YJ9r3wYbrW
8r1U1gzJ2KtkosYwu8h38aJyR7L1YkNid0qUk7Jw7mxjlZu+QIagAYkO1qh5Waf0h0MKUG3QF5s+
y9PMoq/srE/L5VnbQrIyMKgIS/sAlv00MfNrCUyC6q99+pp1u/oNDkk7bijM7W+Cekf3pq0NGZTt
Fts0pjIkz04G60ztqyXOmi0WDoi87wBk7oqc0IJowIs0tohbzSXDSexYW41HbqCFekryO5tOEFai
3CVDchFNfPDrmezWFelrEsfvsWh3wreMUHSlFaY5oQzUKw9+AbXIJ+8wQ45Mlh8PzF6jEm4GBMUI
UdIVA8by0pRdsCK5GnvrSNVNaE8XirkSW8Hwvq9QBAnYhCSE9O/2aIYRJN+wrBAgVqgyCYSe4F10
ar1Dt1KRIoCTv7jthKvyzdjAt2LejRqwYRxJqDPcuyyZ71FpT0SkzJsGacPS3cxoci31xTgrQB0c
s0COW4+zt62iIDO5ggr9pmPO3WfydhEJM12IMyjiyhd65M/eIg3HnKfnuJ+439b6e5JNLptLWo+k
uoEKr9/gh5m9MHNQFWRWn4dORXJMR1qmo9KfyBhIRIdYDOwIo8tpRyE3450i4dUx9IPWNicVYLqL
BH30aI4GGA3p7RLHefKilJxKWYZesjBhGVcRiImnIpOlc2difOHkvoGh7X3zh+WU9zo0MaN+rzLj
xi18BldkPBwn1n4j7Y9T5QJG+HwrYp+9lpGdiFo7Vnn3ytfUIEFE6gR8frukNoYPezq0RfWtssiu
dlO/3yIDR1vTkcfZdZPG4BJFxay2bNXo8KRQUzKGVV4HtwT3lBfUvrJ7J4euGogxS9x2kw3m3pxw
Ujdm0xDDwmM40eqTLRHothiY4JokqMBwDxWwWgNJ8x1a6W2V2hMTUeOp5wo0AS1vehJMkcNAgdfR
Ecu8+NHlMHWj3l73MNtC5u/zqcs+dKwqhJnlbyOvn+VEtkWdUAc+UVUxGstae/BIUiezDNUaGFev
MPYAdk2u4PzDX7rm0EQ1cz+vIQAAVEvBGalX4C0TQK9s/ot2QgJd8oKiwbmpJt5PxbIfxwpNEOKe
KQTW6e6bKb73xfWCNPXetaRBTldx5s1NG0N2CUiTsb7kSwwqkIktxXBgeFm+Y+zChQDu7hppFIK6
7Dxmuns7rax1QKraW5Jg2O+2sAqaZj5WoMWRVbd2CDh0a4Ls/cZNsSFp14cM4HIJVmjzNF8/M1hJ
c83fazy13bXz9kKS3NvxZm564km75Tmfs2avVbZ9lTplssPWREjpJKCR6+3REuZyizFOdEV+7tgI
5xxW321GTYDYHMAN+YGF4lC5N/jveLS3j0N932XrtnJeiRVk5dcfgFQH1vjqdN+MjPKIZ6lmg0dj
oUauMPDqbby8d9G7watezd3Ue6FH/6/5X1GBsGreuv54m3kr5e0pL51wwFA98X1Y7lfU3XsEHk71
j5nI97wE+xv9AAB6SvgwPL8+zj75AX1/6uNsl5TiyuldbAv5qTTkFo980Cb98U7WnP+Fu+t542PE
BqVGKbpT/ESU2cXyMNQi0J1L6VqY5pdwMs0bge4jfTVFu7XpLlEZkdFmvkHQD1ql8gZ5PYnmsY/R
dGTatWfrt85sPsUq9GrA9lVW9qexME0c8g8N5jLe8RcHFcHKND4bk+9VJk9edDuS7kFs0D4lBWRF
zFvm9TeHfKbB7n6AUyy7p7z41OtzyibEF0/deDU2pLX61lPjOkDh2a4XVXxr5NbOT9iDE41UoT5p
MWdlyJ5RJFssybxnqO+HXEY7NBA40fKzvuThksebufXAFJHxFCZSIxRYkh374iKE6XP0MlMRdtjp
fO/HlLa3cSFpuqCa6MbBSvsTcwASksUFFOXG1fblVF+UiUKo/LwZbkzMOWH6WBtQHTnaFl3CdU85
Omd3Vf9SuR8r+GtToknG4suSxYw24NxRYkTf8o4B8ID70PPiI9PI275oTkKMu+RbQXR23kIZrHOb
iSEmOn1ID3IZ9qthM/PLnLfBG6549mDzK7XrKsEfEnkUEVKDaGiNh9lHbdWvHstS4y4y2V+0uoZ0
wvG+g+3mgxPE3Y47igedRfTAKnONdqtl3YAu/HBaxfHyMQuy4nWs8arpAPpl5XuE8FsbXmxKqIbK
zUwu5DFd5sbAuqJ2JuWuQHdRck93zs6W/NARb3OF0NnsCYpmyrGwTg6lXr3EWvEOTvjWmvRAwSxL
WmWzLz40mZ28pThnvX8oDW6sEc1r6tyNVKgEHh3MPpkDP0WAlIrDpLkei1KeOOwCr5APSYr1FTCA
JrF9IAkII5sjIvbvhlbBrpWVd7CmoLOnYx9xSnvxaUa0Pyz1DVNa4g6TwC6X2z5K3nR/efRcGTLw
wFBAVOzcdZdEtFxoiszLHAzy4aFjOw1M/9hAbGyE9kyA7ZcBm6qwCAbMmX4illTqlq49+K3YOiiw
TOB4mcy2jq2hW2XHkYtD3/OMkeNA9qV5VROgXo1kk0X0t1gTtPqxdE7Mb68Gj3xZog0qO6UYZmUr
SYxKqYDL0X2yKupcHw5SB5du6MRLvnxmVRS2RXG0TdaL0Jwi4yHqpitdIMxdtNd8LhkKuheNZz09
6Itlk/GQEqS415PsjNwxKPFCpgtIZE27qlBak/SzMxackDZkq8w5CYsqchzGa53TMfAqEmDr92Fm
azA0izrJiV/p05ffnHy3v2xwv4NhjT9TKpQ7TqCeMnzH9ixgj4769d+ANHWRmUtTYdhnKzUfiuwx
TnDctBFiLTLZ8jx9HQRfPqNfHxtnmciL1bh50Plc8fqS/uLj/FsWzP8Xc+XvBOT/8/8RJ9lQCJ3/
HhBxTn98JsOPqh9+pH+GRKjf98uF6f+BVxIQhOKKu+QrOPgcfzEi/D+E63rAHoTpCqKjLL7jf8KS
3T9MpM9CF77jmQ4Ep//0YQr3Dxp0D+QEWAnWY8L9d3yYPh7QP7kwDQdrku5xsfH3YPdSLs3frjNa
Lt/Ru9ah9ON+l87SX0nX2gkzDfy6uhs9waMhGuRuaSwV7B6HpU1KaGJ3cjOIdt72c81K3Qy8desm
pc9DlbH6hDQTGrt/tJrQzS2CjDKj5RG24OupGZ3n60haRvyRFtWBYfHWK2NmeogaYrgnBJTbZLzl
OAaou7MhhzaIMACP64GMQSBmqXOqyvKZbF8aEMzzHDzzKW9c7Gv2dNHaSr9ix+Qe0JZURd/vGGOr
6ZCZ35G5hQgRi5A2CG9XjaN3H5f1F3uCnWEoRsDY34oK28lc0if2q7biYhTTUY7aR1voD7Y7pPfY
t45NxhbVcVm453bFU6HuQyufCKkpxM3SYt5PCABjgjHf+ifSFEakLGoGg/sdTzhG+VqzmfFLlHjR
iiBMyyKOH+1gw/hJq3m+LAw6ihjS2c/L83/v4/8J9MJd8nf3sZx/lB+17OI/W6n5Tb9uYucP2/QE
N4ppE3nO9I3b+9dNbEM1x8Gs8OUmrB5uyP+8iW39D4zXPltkLgQTUgx/3H8Rz3FZ82cRCyTYz3j/
lpkaT/df72LuXO5d5cp2dc/Q/wK+XchHjC0Zq0UgkhXCVHFVQ90eCDGgNGyvUjMnBwthHIvmekMo
Fq2qz5JvKg8Za8Nt2aSYHJIRqxUI6zUS1S63/E8t6p4T9kjIoFfacIJe2J8V0KP96DpCDTNHrO/r
ms29tvII8M3iQ7r93ZQPIRsK5MbGhF3GQi4Vza+d2ezbRv8eN20XdAlROsNVNyE5bi0cCnb6VemY
fSSqkHyooWg2gMIsFl7C+4CBEKSmYR4RIN01FHZOMrUhySLdlgL2sXeRM6BYDjStQtNFwBPNXtgV
0a37U45RYC+uzRt2Na++m16nhX/EqbBH93soq/HCEPqE9aS6GSJni+dqpE/E22dE8avs84wTfqIa
3+KzXTaCnQIJJVW9TZnzBhzFvuQh4MPSoaHLsUbpJeJ4k4SZClFZhHFtbnpsFLX73ZhJfvJiA/oH
4l0yoMVHTEYwCn7dP2DM+pCYxDAn5hYL9QlZmF3fx7mNKO6rSLFS692Dv+gfiSWmfTdM2CbyO4s8
pIDV8dQa5U76SiLkEuerJbWFjQwNI1vF74UkMEImhH/ok0pm7mJWzcuj6KdzQZxyTuy0X4mXAgou
CtjrsWtXXmefYRH5cl39I6bWSTTtBuMWwPL2AZ/DuqOJfSBY9EkvaZ0aYlLQlqqmHvJNRk2ymRjr
7CY5nHNj/d5F1U0q+kNHt56us4k3eetYaALq0ib10fHewdBE333JhKhvEg4N98GZre/kguhAhKZ2
Z+jecyq694XhG3y05hbFGOLphl2QrXHNl+R4XKCgIjhpPXHv0dNvOiTlqAYX8L62PDNu6zfFwLgg
JYQwntzHSsdr6mF5xLiH5YWjbtflqCJt6ByNqRNK2XTtpm1HVPIA5hxs2i6fua69GfkLx2W1W4f1
CX2AdkhMJnHs5HedOMZ4Z5gPndIF6WZvN8jhDdCXM4vVoQ4blUsuVzKi/RGiqw7hrqa8j8eBBko8
tjNcSLvpnixC7Lmo2ckQi9Esd65JIJvfPlqZooUAEilwYgW6tJ8cWT/oLHcCpCSndvJZPOX3RTI+
mVa99Sbqea17APCO5Hwr8k976o1gHEW8Y66dGoI2IkJ7KkznMlb9s4fpwC3bJ98c8OIz6ki15ZBG
2LsFydmbxBifOaUY5LGtFGb7rTdYbiz9eBmEZKyUyzPrDoxN/UfVKOenVNwBa2erl515xbvRjbeR
LtEg+O1rzyh/ts4tOWeFTs4b1noi3/JPq1ydrWwzEHre8BYzEePjCVc7fc+x/IKJTxAogGwKF/0Q
e+VJDhb6lRjcH8bnj27E6uXR4M1E9mhx9WjHfc0cH8XU2O4Xmb3XuayCAjl5VaDQYQ+sA91Ou+3i
Otx3q39D7slLZ1bmFq/yxa5H88qY+uOwphBtVcdIgFI82eyw5vxcQ9plXYKGaS7eMza4CF6TZ4xR
Mx6brN/6nXzNa/2EcwcDqeoyx9tYrDtba8fDiI7BIdN+h1eL58iynhdhnhLYOXxAaPNTjfZOTOKi
iTi5MUiUI9IS/VzL9YcVATu5dDCwQFZIZpv7uCi43JMQEcu0MvpJ5vJFu5A3BU0W09imHSD0J9PX
QNBs4E8CNYfTfhvY1oSK/lJY6bFriD6MtAvGMVRH84zeK7udO6mxSJ7jDXtS87ojsspYa+j9/Yn0
JyS2xlHA8AnrqfbCoflahplusGKEA31pG1FHpaP31uv2ax7HH5w758hN75g8qBSK9aHHWceHuXDU
9BFtbGqJXb4KdwurnjqTxDpNzzW42AIoA9gvdOnuldaQO2m3DsPivMrOgdZRpLLpG5FZSkzc6HK+
VQRhhCOCeaaSOnJKa48I5HqgVLRKAx04Mla8Mf3Rw6Y4+sx+MqZwLKQVPRrUOpmhG2N9X7L5wTCQ
Mwwp8IlZTolyWbww/mR9l6Cpzpd1xxMo2nnRiMq2XbbqycX2oNnVNnqhCP8qA2DwffDBJBmFMbVe
m5KggL9RMzow6lnYLO0aDisNsGaROZoTFI3iKEWoTK3ZIK8h9q3YmHN1SrqJCMyS6FjLohgvdchH
pQcPwKvJxkBimhKvtMnYS99g9rWRgvrg1IlqsA0U5CMptrqVXTqdWKsFZIBUo2SzSSoUhSh17iIv
vU39KTslSfOq+85zljj0nlUf79u4II3Ih0hWX+u1UtDUD1HJeivFc4sGDYe8IbBXmf57XPU3Tppg
UJFd9lSTMyE1SQ5y9H3NvLshN5HMSxK7fEQQMnuJleDbjOHUpnJ9JBuxw6NwhI22LZQ6LvY4SV3E
5HZjfaa9MFh5VFtQcIxJbHm/6k65i4b1qvKwPBrzjc8qlW1gvO366qsucB165ORtfAbmG0Kb7L3p
Rp/wIeywzUciyZZ3BHIoEGnsD1nyZcfxSzMXYTY6T7FmIZjAYRIh7DH94QycBdOjXzab2u9f/YjJ
Mlmkcps5030hzV98zP+t2f+nmt2hF/3ve+/LezH8mXyk/v+/ynVD/GFDN7JorTG+GJA+/1mu8yuc
x4LoGxpv9joelfQ/em7L+YOtvEooMsHg6ZZqlf9Rrlv2H56CIfmGbdOXC2KN/gmN/Mcs51eo1L8O
KLJUt/B7022aOOMsFKsuCFIISKox+L3p1qe41OKcSlKBE4aWXrgMG2cOoasB42uvBblcs/eZeeax
yQk4SRBHfJrWnQ3qzQCAhqaJ/IRsr1KNDHYT00pIit6CSX8qavJhveRYj24gTnP0WAuUDBtGpKsJ
6gBmzHSF1bmS7275pTP4va20W9bNYC0KckNhndsc7SBotS1CMRz7vn6flTdrdLPU31dE62O1yywT
8j2+lqvV2jhLy2viaFexnY9zj47zVjjMFP2NgUPGQc2wAKPJlBAptfZswRlgHllzo3XhSVfWCLrk
Rg9UAFENwhbTYROTzAM+16NRSHEvTfOyUx9Pos2hV0MboH5bRrXO4PRhcp5qvAWyHybgMbaFB6zc
pRqnY4lr5iNodQtDexyohJeap4rmIBlhVh4zZu4WC3IZHQ8+yca96A4JRKbBmhZ5B+AmHvCBPn3z
aCCUiESlBbGkvLLIvQA/x4EBKzrN90YT78o6uYpJOLKU/ST6YaCn8NEhOUTdVczoxxjlYMzKJsn2
E05fpbFbxjYg/0e25zjxUCLtMZg5ox8asGyo1XGt2C6S84I17gLvkJ2u5fMiYvRkyILU69Tsp5n4
GlAnU/Zs50HTMtzFtYNcFnEeHuBD5lzH6RvFR92/u4gqhUegEnWA5ZoBSUVdM4cUVNMAXch8UhlB
tYG1+VNpznC1q2Ac9SqBFBFdQt+XoK6IPzWBqJAiDEDXrmUnbPH7wLZsu+TnCQkgE+5F9sZVxRQ6
NOssTKEqmlyoKFNVfk/X0GlSHmEninkrc/upfsbHjqhyiWz272PPINb8HFtKvYTkIo1wLu2jXI3N
ND9VZGUqTDLzcb69U9mvewxjJB5gauZr6WWGgxZlt4P/I522s2/Af9TCNmN97U5hUx5E7W06xfF+
6odPPOxkbCtvGxcEl9cUW/vVR5XHX4MQmPVAwvPdDCpk3yK5By6v1SwJxtd5oDnJ2Lj2nM3669Cf
DCp5WuFQXbkrS+d6ZmnRc9VCrPYmhkmQ82PnqaFZ1n3WNXwTEgM/xUSoN59yuG4lkALkdrl3JHop
V+FlDWcY10BRIime2cShp3Fa9sYIyml7PRLqYxUbxXZapVotNGJmS9RLqqbkc7gaMJsIj1afmYo6
Uj9OB35sfTa8WGddQlPXzyp7ayYvmiUUXxS3GApSJDQbZPKhUNeKe+t0HbsXcq7gjSQnDbSCNl6S
7PO3h/i/GHy7arD9Gxbu17PR1tnmMk4R+k+k7W8DScsl2CcZUkQRxVdfd+F64zcT36tFfgmXXFTs
uerLEkdZpd6ZdzUUJrca8B7vKNwyaFYSX/nGR904Tss+w2HFw6TZAXEjnBh9ER1gpuchvsuA0m3v
zbedfmgWNqlQLGsDOISeb3zyiIvlU91kKrOMe0DlYuq3EbwZX0BDxKkoaK/L5LPgBvL0J+HuSxO0
Lt98q3xJ8knFeKlwr0gnqPaV8oS/zXFOiFzDqfvs2rueRlgDBuFBN+ezThe6f4YJjnPTJ/flsAT2
vP/7T/cvCUmcbOrk+e3T/QsQWLoLm0nBp7sWj/n80ObAXizGAdyjaJrZ2oO+br8sca1l14vG0QMp
j1wrG2Xv378SlQT4f33PiEngErvCZPz9l5FVNWqah0SF75malfU6Ikeu9iUJhH7kg7P9HfKXgXBe
79ofSIWBVsfSaouGZZOxY6/h++0dEeZy3+tX5ObSWZnNXV7flKzm2s/Gvmq1o5byz7Nl7XPUkTph
srrcaPLm79/KX4Zv6jNles/83lXvxgOM+KfT3Mosjwl7wVYQEb7/gaSU9R8Ld/dcG92vAe4vAPW/
uD3+nKr18/tTmwKSFU0+NdZDf/67OqPwE3o6+E8CXg8kjRB2gZR7mwr1A3Lr378z/ycg+k93o0Eh
pDvUSrojbMNUd+tvd+PkISA3owT3J88bZnxHDO7HKcn3uNKOKlC0RgtAdp6ptS/ARvA4BZPmI4t8
mibW2NTfJLvSOBrXBtvRhdHWoiVXpiEv6ilPKiuk0fwpzrBmas1HLJ5J9fPT5DGzsn3FTT6lw3cb
/VKUPHTpcFx9k36NPI+5C2I6H/UqiiK77b3pMvntgbg+FyW8tew6EP7RfCckkNn3do23rfyckg5B
1VHncFVlhObS6mUdxKY9Inj+4Xi9LDr+k+U8ltYxRoE/UxEIRKSukYUdqtJOxjvLubXG+wiFZq+9
lsI4aol2GLjniUYEeovRlxWuGXClIJSaQ5j8JlOqdJxCdfISIPWzsDExtUx0SvCVN+rkU+82nh7M
HNHKk84opVZ9peggxWX4VZ9U1aDzezR1czDBI7t6ox70XdSd5IdLziAyXBq1cFyex2FizYE3bMKd
jf+Jw09odNowZYT2fV8Mz317O6w77Ma7DOkcDDaE3ghk1bSz2nUjN2KPp6UFAMJ6xV9/iPxWY+oQ
QYYlRBlUVYwz8E29L3WglPXzyqbfbS8EKLTYDnUEZFLjSzVeVXages0tZ56KF1QF29iiL7uRC0jB
xGUmpZjTpzymAK75wzCKJbYWuLi0EQJwTEpMDITVH620fLbb7mBY06WegJyMoc7AIum960VoB4d5
IoQbXlso5Zs1JoEBlK7I0fWkybaOKRaBV8EgmmvAYRlZx/mmT5ddPRX7jCRlK275hCEH49wrz6sb
72KOlZFDU5j86cxKPIfNzUipeuK4TJ3Lz3N564Et6vP3PiHLjQKWYEJGx9um/gFfgRgY0o/mMwOo
gzquLbZAqjxqMAhrVcd6H+kaJ5JdfmJG19fiac2KwMiG/VKiARHnurlrEQdKCiHT5lrM4oe8QrZg
X41eFmZxfBwakEQG8V7qgtCeAEZzX92PBq6RXCU3M5mLqQ1I5h77z8n7MKmuDS0OevvseucFaQ3K
N37egu1TGQ+VJJeIv8GjpubCr3lx84i9dVeDeFD5EpMSGnJiMfYlfTecXH4zIhKeA+Nk7llTbzVh
7iXUQIiEOwvVEqUI1Y0fM5PnrkzRJa4j0YwceVaLsNplOn7QEFsylEFzEXMcNia1RoI3qzaPiX/L
eiVQzwu3xWffPdXu/PO0krYRgtxxGZ/DUTmUaBqtIf5Z33ZcLouqqueHcvhQTYQLFFD1GF1L3LH5
CQn556tAkbchzFN5yfMs3lrlnew/VRE1iWOFYY5DUVCFJz5SUawZiZuAAxthI73l6fyzKHbweOeL
vgUtJCRT6zqs1Jy0+WSY2uTNwZwwencHk7CgDCu4MxhHp0lv+4xqgPczQjlXyjl/C9iUm6vYJ1DH
e0V27KMDTDUPQ28qn8r2GuIqEz1+VXUWPVNyDSc8NAsLAEKBmUE9qNg2/GosuBpU6+BzivpcaMKh
gPUo5nqsZOadDevDdeA7pN+1aNwaL37BTTjc4ZBjSLZZ3A/1mVvgsqL8s6t47lNnIqfZAjnZFDkB
sXRUDExuXIRXTgtgtVg3orWDwg+bIt9L/Pktw6RK0rGg4NKj/ga5854VMBfBW0S6XoqfIA8c1fZ2
5BimOM/rTZaURJBRdE1PMns0qq+UlL8JaTEmg3Biq9PwGvRxxAgW2qXyr6ZB0jE2qw4NJT2LAyPI
YAar/2G72rLnZcB8kVSQaM2KVQbWjJasqW4b3Ia1Fm0jBDM6MHsTjJExkD47J9tYP/TGXZsjizo0
xYMvr4oEc9DWhfMVYeX+xHSxiR/AeAfqu56qdO98K1BzS/H1zxdb5xUWtnuwpiScwKzBMIP+WIVg
lbSTnblviyyYgK3Z87IXbcG3OCGURKgF+qICnmZryJw4dP+DvfNoUl7btuxfeVF93ZA3jddBCISH
BBIyOwrSyXuvX/+GTpm48ToV1a/Gjbjf+QwkaO+99lpzjimuc+kPqZcvZXarAw8pD11CbC15NISC
aXO61CNjdiAROk4ogljrhyz4ws+jh3ezvbGz+jnvTI5XlBdrnU34N4BIacY70b/1M9y+3gnsmx7J
WF5zz5XbEL0EtmdOAI/lw2V1HuJkgISIfdewUBj7LLkx+oemrsfLsHO9YBNLW2s6ooIb2QFhtvH2
5q9sat8Np8npChrgVGXgTGG59M295eGX46PApdwTEkV4DQp4wCpagNRNBRHvm4u8JUtMkLYZdAmj
2kgKLKvYugt+eZoGUFNkKNHaQQQlri2xXTWlbjNyWVqwj6s2cOZ+RynAbAEvEROcFyjWLSaPUbI6
Z2RNaaHgqBkLie1PSuqTBYlfSj4LCn/QsEIdbPvAzcuU9xDarbmvOBCMCm1Qpdsq3wjePenhe2tB
weBQzQ+Q4GAJtHOjZUclqy3dDQIuoQg5qcB0Ymps1FTe9NDkG8EahC3B2mzJG/0w5Dtan0XShjbp
wujcghA5ErJOdOF2DFpizDRb9/DQw0mT2x5CB5p1r7E1DTH7CIAf07gZY7y21IuSqSsZn6fOJpmS
AZs+Kvqbg2ktZN2nE8/pACV5TtTqc7BXDVsVdaNK4xbxJlUD/w3LgpRc5xeuuIqWAcaWtN6kcuIo
JkPW/tYOfy09EDF51kq6CSheYh5vn/2wjv+k6ZnmrqLcUPUtWiTSqnDrIR3I8p8id4tsTomfSB8e
G75wkMTa3/ygyOxNEkib/tYrjZ2mhB7CA5ojgUocBvrfxIBn/kgK9rlq0PAS8mbHwHGRzS/4fV1E
eYdppA0/MwiPjOWZMfe4iZjsSJ8ZyAzP55moEvzapHzB6YhoNQBBt1FG8mYm7JPYdRHXR4BzBmho
StuRT8EbhoA1A50qRJUyZCGYvv/8+YR2jcBnFBXJgrGEbjSOicKPIcayYdwSFzx2TNxGFHsNCzCO
WjtBB9cjgRvhXEcRTXN2uzkuFk8F167PsZ2WNdXjvEkIBlRYaV/qrLtBRWzI9m61K5Ur4WAMl5S7
+/zHLCYnodnaTQOkJutWWE+clpFxJ1KEqQHKQf9NrZOVrmefI2hCyaM0Jnak/BuRytR0pUKaB1E6
rkwV5XbBYTHKe6s6Jcwc5tu+Yg4rapTBI/yvjp2EvtrEvDOre3zIlL5asEtjBQZb5UgdpsXovfNH
4AHwe8cdgovNFIqfYT8HS/ZONDKJp9/RaO2BtPZtTcgaVjST46xDAOTR3wtV1ORY0Ch657ZhrcBA
ps4jVdkv+BOqtO4Lz1WMYDUXnnHNUTwMq7ntk8U4xjnN4Q0tE2FyeiyWEyOpXnpVGkue8U0kYoqh
qOTIXvRo2HmU9WnH4yAarsZQ558eJGrYGO1tzXiopEoLFZCLjEI9wqBwtmCXXDQSOFe4FyzM/hun
typvuoTvIPipkf8ajcdJieOSvk+ti3u9e5+m6gihbjXX7AGzlh9AiDXsX5Eu4VxkJYKHCTheWzUD
m746gn/ZTE2JZTV6V5hatwFDjSx8++d29/8HC/+XwQL9rH+7Bi9fzes/frMmbMbjK/39z//xlqf/
PVThn7/xv0IVrH8ZoiEzHdCQ2TAsoBvwP5VAsvgvWSc3gQxBixYLAr3/M1pQTX5L03TDMCxNlUSJ
3/rfSiDlX7ps4Oo0mUvwF+l3/T+MFiRkSf99uEBfQNVEQ1d1JEG8FlORf7+yM3fuZW+e8cWpVC/r
1ozcRvFPnehpG5I792ksORb2UtuzAH1qXr8zS/3gTTEQVhpda3yNnI2QvWszLjHsBTs2ccaVIHLl
SEPTIYw9BLMSO46nzhCrGie/Pz3K1DPe4XBZm2zgftmW2CV600ljF62r7gTyu2JIpCRlGsQe/3uU
iZabBvyblZxsKT9pvOUY4msU+rqomyy+2li0UnDwy3lWbUCXSEbrJvfWZkq1im48pwf1y4mD6S01
SkbksBwnGab3EEW2kA7VskspFxudspXvZodsiWt4y/argJWsYCRncU4+aR5uPZHeKRbN6xgohHvi
ZndaXHloaNxiqHUO/oY8oFokWy9aR4Gv2aVeTnZrkH5UeldrkB4JhQQFU2WCCjctR4k7GK0Vuj7f
QOHXoqvSJ6XfUqoMSyXS1kbKH5hiDKGWmXz5PXxB8E9uVlq0r43oTcrCDXoYNjJd8pcDJHaFOSSC
kMqRkzY7TCvMirZn1PFeCqny+1ASIZVvtaKTli1egULUmUvooZOkaDLphutkU4+o4QGo9NtAJnFm
zJOzFJqK04GmAAFwHILqC4ARDV/40iuvVq9tRcJgMxrg68buo5H/tBy3RqC09NrAZYUq6hBtJzcg
zauG4xT631acBgZVBkPxuvwaSK+D/ZFMjgVPsMJup/UFwnTjYygUzzZkcmkV9DkIyGtCm6CYjIX4
JPCicUPaDdkIZLzqvHrVyPAAxIHGjN6rdi8Cn5ZTjrRBUDaiDsemoYFDjsMmUtXAhSNxiAbRXJtV
gVmO8RS6zNjlKLZjbuuj79durMNHYXIDVAXttIj/sY21ZaQ2kNFatCt4u/aKtBcKyTqYuNWmNPNW
jUJepRdSioH6Vnd+3Hz0nle7E2LSPk0Ovjd4NK87AwqN+GyxSzMkgukqMFlcWproQXdc+sSY0CUk
BJzDbwl2XVpOCS36EdVbotIyGUl08EFnLyAAolcnoaMrZNIsEa63RpHTowKc1DXogIKBu5AUxKup
pB2j1LCrSno5YzQnkjLep0lIJykB+hT1MhFfbfeU2xb9WcuJ35df9ALQwtHAZPSXvLpMXMbC0DhW
3Yd0sVUa5JK+suLpabb1nFvesTNUykOsFfYR4x5Pgbzp8+Ze8MkGAn7DoegMB4jweehLEuOegjR8
9KLJgspPGf5kijLPRiEs4N0EjaQnobS8ZAMwNOGWRDh8kmcpa8IOBRkWskJ1fSMJXT+9lDD+qkzB
FzhA8ppZaoQ8gILDrqta/SxKIZ4ZxWOXC9K+Ml91BDM4DSGph2q7qbtEQb2S3OvC2rUxUM4JuHbc
SitBUrxVnsifRR3xhTMuaPLtRHPTGrJoF0Yb7M2Q8k2t4z4z2kOWw/WqlFsvYEdJdGJetVJ9Spp6
mnr/PLIzu5EwdKtCw1qHI9jOho46s8TVkRvSquwESuBOd0e6ZYYCtrM2tG9/okRHWIg32e8vfYfE
IENPVoRjgcoo4/vqiA+1GstcDbQfJSTUbtKRFdck4nsIpQXhBcwlUF8GF/TxIDblq1DxDvTSeEtj
5lh9g14mCEaVkgh8KYywy8hdv9UmlNY4cpcCCK6i98KVMOKx6c1mycgScV/IgKxTx1n7QECmEbb7
UiRJggyzVMFQl8KhVj2uIFqixXRhbtPUKeesTZ6JEh+GdpKYzQQ/elUQPTO7myDhLlor0XlqJUhK
mZE42CzBfKYQwuSwvdSFJB8DlBxVPTZLs08tRw3L4ZKPGE78HnuDmtZs81KaO1G34f3hyvTpJQdj
YCxNBQ81Amoi0KyUhp1B42k0xGsQGo/IK8R9XfiEaAJ9EQ1Nci0Sr9eY3760KtePsQntr+jaJ57t
CESBjvZznm+Wk/RUGmQ5BlEIngRzq2tvftJELs5sgNQI4+OWKScAxRy2J8Y9qQ/GLd52JuI6QQ7I
Q+sDtmyeu6xAvCpl7RlR3aByAIsVwOhSSW9lJpA+IxRrj0zQxRBVgFdjv13S61Y3IG+4znH0KEDe
9mM63URTyQ/SxLCr8pjHI0U+KmX1wCvmHyZt6FmX09XQgs6lY1Rwfj2IrPa3iQRZ2cC5q5uhsqqS
i1TFhMU34+SqIy4T6HIfGjoEghBq4UxiwiSYyiGEh4XtT/3oQ/9TzMdiG4WBtabDr6cQYqa4vitm
tQcyFB5bTVwmIuGOWfFSlVs+cjFqRtgDAQSSZV1AXx/KCQ1gXwVuRFRGWZorVenSu0rrVbTzqKN6
J4C9TWjDJXGyHfRvDwdMMDe33LGJq5VQDXAvK9FYeAURSA3r3BUqFHvQulDqRdqqMsrsTZQxluay
Pnyi7aMfiES1nLqXb2BAQ4IVH+QWTZQileS/1ma1jEjaeBL4iorZJGJJVCWHuuTYZX70yAI6B17r
ZJAv9yrGoEMAYWEpDQ94u9PLjLeVP5XPesR+R3adixU3B8aiBGdi5A6FXmanYUaQ142WuP/8ssYH
zG2FwMU6B/rSVGV+QHkaLbscc3pfMCzQPQXIvs6mZXU+wPZ+9CFMozuCVrQPYNvt//l/aq5ArKS7
tRQryXNaj8/K9GR1nWV+fAiMr4EEuWvciAXs68SJNRDLoVwNdiYE4qrRSU1WIrTPBj6traVYKytR
+KXgY/OvSvMl+wHZAKBKF7gi6AzlTKCSIFQPzFzFUNbc0kcxK6TpB3UlgTPytq5DbtFFfZrAJG+w
J+Od94+dmueullZwUdtUW5EV5Oq5gMi5tSBx5xnbNzGcNENIsRMMRpKUeZtysphiJP1OV6xHSbBo
gH0X2NLGV0dpK+QIG7382gzZMh3lFYn1dxTtbPsKUsiSAR5mE3oCyFSKCFOmbGhPpswnckphmNCA
KfUnuIazjCEUxTLhlaHtxcgh1ZqeXqzpt9Yf9HU952ZT9jtRdLK0z0Eo92ZZOpkE5hWzaZZy95wz
H9XFRFjSJADPYjc3KM2K2aii5Gx8sZN7TU7fQCL3T2qWBoQ/5H5klgF0h45qlo8gE1mMmvRL/Ja4
isrJtVK5WSHuDYiRiVeSceuzV2AyAzT9QytBcVLlbt/RrhzNZEsht/d8wy70aZEW8TFpezctzXWJ
vVdjb286A0IELngBAr3u1pa1yqZgDldbETZlpwJN3AERSxc0B0NogAXMloEh4ifTuzNLkYzIhISm
cZqYeOYZQAmK4Sn41ss8oxFka4xVqlyyR1qAEj7SXoDBEkR4z78A7dgh3oTCOve0f8aQpkaXMR/J
l6IJxBfUzLRFGuVK8ORkDbwSG6eKCpcWKx8O3G/fsuwmBN2hD67ATyhBJ0FUsmA/WhoMMAgCpTox
MDLF0MhMkUyHtkUfmqxCS0Vf2ChuzhhEG74jidxrCAIdVftEpSFas/GwYyJ01tNXEoHEoB6r5qE4
xsd8QLg78AOH5oJWBVyr7jC33HMJnEExEQiZfg7yJZ1b5Mzzqc/EFgtsc2p6HTBWfjdoL1HYxq6Y
38dsX6OkMaYGSo3sdBoR6gLmdtDLSHcwQdEm6FEsBiWfZD+6xDQtxMpaRYVxLMlwK6sabKH1rg/R
ZxwplyihlSk2UJhnwy8WijUsQLBDM0g/LBtabNaWL1FaddVCVKkBxe+Sl4CxeFTbctPKP40ishCe
mTw3ewkekttNj/loKOkjCuksmLR9tF9tPqxrFuaMJQKOvAThQf+RZru0DjA/68il0DQQDAU6r2qY
f6bDLlAj+jUy8Mm54vY5KLkyEkHJpUGwGng/LUoiPJgLLarpJOfACwUad5M1ArIzqa3KeNwbDSbh
4FG11lVWpwvA0hnDONop8MG2NA/hrYyCk2bUkDv01F+yv246HXyM5qMBovG1KGv5GnBRhOvMdEAb
35Kp+LLwgS49CHNcRIm5Ecw0OoUkMhRVugymOboswhvR6AVMqvGTYCtmVGpyEZoUUA4pT1VQvqN/
45pKdYx0Pe18xhGWSD5CjSJbgPaFX9wx4vaUMKkEd76jDfWKtOpAbM8zypE801FVEiVA7S4/IeiY
z1aH2qBQqil0U5fSCK1LkOlLl+JTFkhRYazgC/yI9PoH+N4802biqHP/nFc+pbgLskLu7c6nflej
yUVCPDplDvQyS/+47PGwsQwjsqHgtyrfXlXqQIf8n6pGUDE/ZgbwACz5HF8NH4/V4Kz2K+/uh9a0
s/TiqyEpbjME6V9QgkYbpQGeXEmk0CA6kUQ/WBU0HXgraXupnu9leJ+bcMzeh1pQthaCs1iiC9do
wmWMrcCVBaLzIkEXmd/yHnU5QBBGTJsbUueddXZ4uTvjYF4MZJABO/Fip0xj9B7wkZ0yIykWTAQr
HB+vicVigOxBCUn3Q4/fdL9aGkD66txTsVjHFyTTHfMLkq0zw1x5mcyFI/GdoGBCPhpHVZJMO0tQ
w2Vljn5MPUk9gTw4HgXm5PT2gaciOQtQy6dDx60YHmdXltshz05k4JI29TRL0HgGcTuosWgGo+mv
WFux8rBSOi6qfzA9ZVkE5Dls5AieNOOSkNUgvYIGIuPO7NccMBO/bxXXgTt5j6nID0Kc16fYv+YF
vHF80hnIH66u4W8NfBbC/nCx1FMFJQUf5Pjssk15z4msM/cSBE1kC7p+rem7D/5nNf3JED9g06Hf
NBZj5S+pBJF77nxuK4WODdMHrsNxGfYfuJ/F6iQ0r2Q8QWRiUmBg4rxF7cgt2G1zmx8xiN+09DPX
OQhb1xSOK9l/dtMjaDdYDazkCe+a9gR3flhFM9ymI8vAexvZs2OVdgO3cls0uMgzlAIcwC3UZz1l
+c2PH6l3bSV1WQlzMmP98q1nZGLGcM3wPfb+POHb99ko5Qd6FIaZ7WLg9GGpLEp/U/VwsB10IAlh
1PXw5fGyqOyIJHhow1boLyBHCtWBCmk1W80k1OypZo/EeDsM/k4g+0mFXrpRZh9AZi2yhCFx/z6X
KQF8x32rLwyDiB3XIOxMM2PmA0cwMEQOpxgaRFTgMQ6j6BnKKBkVdKQZQR79SpSw3x9qgT2UM92N
vN0U3cL4HaH+ou3VBaEDhKAhg++UV4qPihkUneS/jtyEgQx2azPob1JZL8F+4oJ/lQrK/RXH+4Ac
UNvWGnIWv4bxHjpVsfallVbRYtYsFE9nA3IL/Ze1LG/b8dNvXxXTvZz0nF66mNYxLt9HhXXMeL43
d35I9OnLbPd18xPKpybVbAJpsFitLMQMjQ1ti2DwDrqhOnCTKMzV1L8atMO99dUR5EJstt3DWaWL
E90HmkrzYv4IpLfalBajFGGCCFG7XTTVzaiM6IuAwX7X4o/E33vJlxeeU2qkHM9OUX7BM4Ua7Cl7
c9pNMuAiXFH6EWtAZu4kMAU+/qL6S0z3+qwkOaJtljzCGkfiEiDPqxtCYCCzsTvSLlKEs19raKoR
2eHjkLcABMVsxSyDuUGBJrPcDaQKxcBw+DlJD10oQAUIl1m33B0m46mTt0nZS26r/0ugOoPjP2EE
sK2fCRgpslXi7yz1R1J/IiTU3GcXhrWOGrubZpkWeVJevzW6nzQ+ykW78VvzUjL9qapr3I7ONCW2
FpzYKnrhrej/0Ctvvd6kTD7V/pWreRmHdjUguzQuJoWKpwobtfYQg352ykZuToK+VQDbCr15TFMK
QO0lhtsB0YkPlzshOqyw1sSXkmaPQYkuZaizMc6KRltry5WfS2u1u/NnUv8kDWet3baCw8luAWpv
8/c23HBkez2tyDkNO+xWyiwTLwEyUFh14rEnSzK9C8YbryFaR4OEceHTKBhlUebNGlsz+5ZLwDLr
ML3klOyDeTbyt1q5KwyvWsptnC9w8Nws7tyyeFjWlkXm51zgV0Z6k733WvgLhl8AvwIjT3IOejoA
SwIrvOAhKG+Z+vbPNbBd6ihHrTNTI2QWWnepiv1gEXpxsoR3caRW/y2Ni6Sem3Yzju6ArqG1AeS3
wSWpKVO9e0ImT70V6FvvDP0ej6c4cXm9PnUARWlw+hTkBD7lvL4tpqcfI60/eukRwwwd1D7bydz/
ipSsrZQtbC/2HzoJoYIrRvwT5IKDRpRLyDBrmdhdczkkKz5lNkDYbehFD5CO0ZyWTN6QHat7yTtY
FX93o43HNtsJjPHVtwq6mTlrSRJS8V5teU71XcHHp0qXPF0Tx9swittn1sEqDmlxjssjQVD8gGL7
ltSuCa4tcfXxnqX7rj8LsCQYcUTfEW6ntLuosIeLy2N2QfrswxI2X2IbXoX/0XYXNpoxPSXmsYue
abibxrdSfdQFscsbvLyzE3XaRMFd72EuzyLc9zD9Nfy30bqyx6TpNgVVGuwa76IWrxwFPrED/2yv
vkWRR6QPbafdNF0LwQeTRKug/GF0P2/IFvRJroTiw2y/gHUt/OJXnzYJixogmTBekcJQkXrakeTh
gkwDkj2VVaxuPTxy6E6AHk8Nc4rNGB3l+CuTXjS8ePdWdUUbqB0RuKUpQt94xSeFXNhrEZKiHA4T
J0UDmI2/vf9o/ZOaXVNpIzPQ1bn/IHSibQnChYsfH2MaAI2l1ZHhx+g4M6LwwyTVlN1hLaIlzzFs
vCnhXoLZylRPET7D7o5EHjE7ne/h0UI78g96+V0O96m+JeE6i081UWVIrWguLXrEHv7M8+8VBMs/
sb4Us2/VvyGLIykcQwNFtjWA20cxu6MNn/tEOcMcXVnDKaV5GA0ov2IY80+lX/H8LGnz9vC2OLf4
1LUYzCj85bvEHT+zXm3zBjc+LOBrbo3pjfOLT6ZRbTO98q1MJArLMP+DrdkdJG+XkSkXfvcSNQ99
O2v8agpSfDmfOTfH8m4Ol7g/mVTj/Eh8BRPhIt01SVHtQ8NTD6m/Vcetl2zG/ivlyOH5zZ+cfRFK
s0mHFcVtzB2Fh6b8Sv7aErYDSu/KQe3DoWo0f4ho8G4dm/g2MDGOsue0q+prayHLdvKC5Thrx8e1
J51YdH7qKqRci5t8fHWmO4fwkIwJmXv68qgzhe/EPBnWQdV3vKhQoS4ByL7Xxm+Ji3+zm+o1dvBA
OPn4W9lEI4F/9Jp4azpqVOxycuR5VWj7YZCnGzImdi5txe7OdppYX1N8j7R9NC9uY53p60Y79BQm
gNWYP63QtVBT9UjLZI7XOLtSbyjiVz9sk3Ld80CIgNB4swFhfikpd+G9cIDQqJNGKenySxnedjJw
9ecaidCPheobLPWYjBOEpfWSwhrH79gdKnXTK1ch1dFgQo5LdEcaVTvJmC4hky0LsgxOsW4SvzYv
GUPGI9edaxWnDzjubhMT9kpIqvnSK4Fx1tXw9lzN4wg389Lr8Qt8xgRpIWIYsNa06Xcn3FF74xS6
MAfPpJWV07+oU0Rcb/3gVNJepcvDcF88lANkDeEx9q+Or4XUsKhwOf2i7tzOvp9BXBnlttEdwB59
f0/xZ9TfYuISgtOKjo4qDZEvqPXx0hcrUeTYCX8140DYIBLCNcNBnmLFuyU5ge0299tEXIckRckc
iEK2Guq/KQABvW54oAjixqFFE9XRUP1pjlI/u+jOVozzcGSWWHmH1liyZGUgh9KazgjS09zftN7g
ttRvNNHag0hJFyxDGdPOxiNzyDwyWzSwwvOIi291in6xC7ZMXdr13HBGmLXm3yJexoLOR2OqxOUo
H8gkTHTQgRcfrBMIsNghDBhg9l0AmzkchvijMoxFQNZFB2pzRustwugcKXeQfeWyGnfi1lxHFahr
NvprQehm+NCrtzw/k1PYoY4VHcWEBAYMcqnn69HYGdrbRKUg09K+gnY28m1O6pjZ3VpiMbUj4weQ
aBBXaFZF0Ucfn6P6SpohL8nNjKjvHcLGBExgu1ZZByrF8Rv5fHW6gx0VB6TTho6cblBWZO0mwsNS
EKHXQ2DhRt9Pp2F4pMlVbl+a8h0Unw1TwVhFkZJBimYud670fU0IlrxEVDRdI/1dzJlWITiqo79S
JB6Hu9ZNL89D+JYkd684Es6RV7hHF+UiUPY6ZU20N5u3cDp16m+EuxUdVLkFA6VLV1X6iaJr2B7M
TeUCSUV0ie/MJhWJ68VyDA7N3tN3sQI2bztFe088JKHjTeuqP0/9X90TgaqyU+MktkSbzteQOgN1
V77Lw5cjM8RVuHq/S8ijDaTJq2J45+omi7uOHGMU3Rm2Jk3gn/UX0AqDd2zki155oBK1uTThj3gG
ds6fWNLsYTy40aNNMB1D64gpmjDkLTmDsvVoImQ8S7LRI+1kgp1hOIIx9mnhqbWeQ7on6KIN3CS5
oGBnKX8b7JCh8N7kTwV0o2F9lrgmMqyGuyo7lfhzyW6cuKfEf4p1KAhWQu/bbulVeKU9WK6in/y5
O++PfI29HYQF3bX3yt+HCvcpl+y9pF/LUBjoC0+foJsXIbsn0bmKeDalQ8gjQ+wf9VeNR9DYcVWh
rz+dWrLHRs71riHyAPIkwE2D+cSKWJ96OFC6a9eRWYjU2UMnE09Cc1eliHQwii+i9tEK70QRLAb8
Pjne4dH7TbkJVNGNDzztbzKGwWZXCEvZntWrx6LnZlz8DuR1gh9CrneW5ZscHHL11ucEha5Udeur
O3Shw03jjE/FJ0uyTo4BkzxfP4rpO9wi/D/bpLma/l/KgCeLUGj2HzDmQbKeY+3YJozMkG01EGIH
UENtRP8oB9wP0iE5xeSF22DZae2ONtJ3+aMJPPtTC+/wE3z01SS15Mhad6W5Tyxu6fxYCmcHnE22
dxoXRLNNT/Z/OtjrrxzKvzM6GNHi+THhyLZbxs3qj6eLxIYgQJW3U3kQ2I78c5Af+LJU38UTNgWg
zRm04opPf1shsXnuaBac0Egtys4JHcHJAaDaYIwlJXHYf0f7q6Yh2q0Y+kePgmwkb6vPFW3tkl5M
3A0PImNP/ueVv3r6Tj2S52+FdhDDXSM8sWYi12wPc+N6G4lvBhR9etGY4n+4qNrjdEl7SvAA3SWs
55zk0T7bWx19W/2cm3tO0cH8mJrzVAMVvlvKRnAsyIBMxeIzCaC0YxYj9emKpLfy26fHxGADCgrt
/e7VtSVTaJrxtDib4ZF5B224asWH1jhzDO98+4rOafvhd6OTCj81LoYRiL8x7hnkzY8O0TO9sUsM
Onzyeb4B4UEKAEuE1pNYajvvjQWU5thaWuVWiT7E5AwrWO6/NO8LNANN4GyZc6evVWHd4d5Pojcj
+5TJ0lh+yYyxNITH9vAsiVoU1oa+H4e9lN9lGiv1xzhuzLsI4xBohLemhKYSLdTNZN4mCZcU0re1
mL+i/ijoJ1K3F7W0IdAn9C8+NUYBXZYX0Dxry3MlkDQSuI2+lbtL0fxF9Z9iXEVayjBqbZPpKurX
RZHtpgDq/LvU/8w+3JoTGLxh4Dtx9arxKzNZGPgoXEl6N6ePiQYYVcRS0ugYk7FtbKzy4iePgucg
xzgHlwAUmPZPAc14kFaYlW014Tn3xVSVFBOf+O2RRKlpgj2K9WEreesGafWksOpZIvMk6iehH215
W6m4YWph8QQUMcY50XM7DK6j8RCsTb748qpVCgzbuGnhe5gcYn2bqwf2t0R5D+qLkX4WFbf9naa7
ZsmdxzXNjxGzZdCS0soN1qOpQZtOvpqoeT3xImqrjDRN+WtEZk8YqK3SvZFJggd3RKzYiXD3RWO4
bFkZ52gImSZDeTqIZya7MmcAGWfFspDvhopTNnH5SGHjFsVWo+Lolj1Aab4ngl8y01UasIoPmmuj
dpOmfVVsC2GnhboD63/RlXPNpcsrOpKsV+mb3smwQgpbo4hqnT7f+mJiQ9aIkIEyxKesZKfXbkp1
6LHVxRgGyEdng4AQWv6J0bZqUXOD2V8byVcn/I5YVtQBEhHOVGYCSiQu5O4eAX1Sx09iGNLiqPhr
mLyUr7SConJdjNW6qmlBM6gzii03h1I+efKajK1a+RDTa0amanTPRwfVMeALvf+u4q/GS0jGOnF/
1FkKYH2IkdvTIBTvUUmSJ2IPtx4vmXfpU7cOnsm48/VVEL0sfElFsJb6FcnEBy8By3sLodbiVJKf
87q3GDqyVR24aNd/uo5Zw7YAPcGjwHKVZfuhcginiPx1IkvLhIEOk2s5StdVu5W6NX05kR4kJP7M
5a4yGau83Xj5xdTvubjz17W6FN5KRu31pxIZgIVBybEt4Xhf6jyD1jY3dmVw0PAUpAYycOUjS+6i
E9NCVnfqeJulUgKljTRv4gmN89kgsRUR5/LWDYAW7CNx9uDBrksY7NzzGsvtknswXa3402gXermr
ldPfu2h+RBwtytwTbc5wM4bKrbgopyWteVpfsKDU93JUVgJoO8GjKzl9JsaXhgsulS649puSJmN3
BWONWzXA8bGsrT3u1yBivpACAcdO5/+2iMB6orgUhbfMi7BQe5LYGuVk8HGGi3OgUVSPbIXNFQMP
3r+3YbpOq2mplt/Y6W0jXulOt+qtZb+gQsK4ZQTqUsaaNWI8rhiryJK5EJiEAYDCjeBLG8KmFRUt
9ApVolncE6owr/TsBmNOQpQw6cLsa4UbOia8JY0aEAkLxVqsrEUbWxrfu4PIubwY8g+aXXtoDond
0g9ARdTdknlxM1poBsbX+p5M6CRZNdK5GK8kffbOVym6nkVVUdDZbytkcNz95ZUCQTxye0VfMBC1
q+zccu8Xv4T+vUsPydwEwI+n9zcpd4qA59RmVgxQy+TAAUvYYI4k50YbPkOSEPqCsUP0wEaGMeQ0
/zgxN5Bm4aPqSPWjVEO9WWIRN3a1dABki8aBatd7aNapJPDTzKN9nm7rV1cdivbJR6V3M05xSwY4
4sK3pHhaqstMbNG1rA6SW0igan8bvObp+FRRcEPy5xrEy8M9Kypc37te/ZmEa1udTO2lxU44/gIp
oLnzg7tgMbVvqfWVCi8DB0xRcdew+cbGTdm6zU7d6B16fj5Ri/41t21H8za9g3PRo22NC7RR/6T/
Yum8dlvHrjD8RATYy61IiuqWJVfdEC7H7L3z6fPtQYAEGEwmc2SL3Hutv873bKJLGOLB3jNjLeqz
KITIfUdxG9b0cWcILF+hLVgFHsIIXN81iJjMLz0SnNZNvde2qbBs77B7U0ZTdach3fOVWcktai6d
epajD0iAKdmBtvb1oVTcviWhgb25PRJvV7jEy7Gt7sI9EyMLOxcjrW2bKNvPaehWI9IFonK15T5H
3xE2AF3EXEkXfaR8pH+NTcCqRPIGdN8dkHRTXEfEZ021yQpmC2nB60qMUSS59LJuzPG18XU8cQf6
hQkfONTBhOwlmJxnbXnRHQtH50A65E0GvMiTX7UA/ptwpZ5A92r1giwWBGQdhLzrU//KC5e89kOs
ka6EC8CLN3xgUceWHnWhUN+F0sk2PpxhcbvmLX3R62u8vIvTZ8xe1eqoB5MvF0FifeSc4nNmbwja
5gkgQKR9IU3E51WpPR20KrA87igQ223or8vBDMkskLlDrE9zftKsYOwYywmlT5lRUavtyd/nW0lH
F1q7fXJUqmb2GUaj8lbNL7r0R91iGBJthtf7YA5IJQmKOivVj5k8NAXf0wSM8p7nf6EJZXj5V25Q
CgA5AMA5xpmdkhkjmsGoPpPyu6QJWBv/IQPdxG6CHDiAzuCTV74aJOmzA8ISF6pfUz1cxjqlBn8g
R8z6WJsmGc3dZmbRPKwejHtyHnyyJ+qrDD+nBL18kYCF6K8ZwHXKyTfdCBJ0ZlUuw5+o+yfPr41M
h/rzXOD54VFpuN2JeIPZuhrmd8ZfFcYRgAOD16mF3+xYeFG3eMCjQHeu40X1rvispPOyvFO7leOu
am1YlvqvrYnwi7ZD+dGWN2P+oEYg7LfChqgpvypiJ6nZAQmXHOxpv+/0l6bj5ySbAJlgDO2jSOpR
stqAk9HrAf/cGE0pQMBJr67cyDimWIeebEbkfRzUU0G6nk5UBW3FJL5U5TmpdkN4nKuz8OcsHdqJ
yGZVu9vDGxaqIGr8wku206/zb/YNDHOcl0CwKVTC8FGShoVaagrk8jpqP7LUbNaeboryqhY+p+jw
ZXOFjUD/LSHhWVv5Vad6HQDZKn0rw0dv3Zh4W5aR2JdXQZ6AaNxwn8TKVrHfTLZ6rI7MLoHGF9jX
p8wMcAjDa6ubweMFUcx9032E9UteBtUVw6hKlINSlUwYAjAmHnnqdlL4LzHOERk06Y4nAqeyNBzR
/G4wtzqomHlSxztH7cyVpThPNi9tuIOaAWm/puVtmOlScNxc98vWIw1Mzu81LHwHGad/QgEhvZmj
E+dYRa1S5ZNVVif7WqI2jH6UDftKfy61vSkFsee4kbqVevzgElmZyD05SxgbZqzas3zHPbLRUeai
OQvImyn34ClBZ56H7hizMmk/evstlGYyqqVh4DZSAENnnPownjbHTvRulswyfHAF9GQS2C+cX4zX
tBbzczF4VquRsJBtIq4aCV1hirZEa9tDU66+SlJCF70UyqPLlC1IIzqMnWJ9U2IdTresPtV6oFeP
muQ6nXYz3Q+TU+OcJ8w01U0AJnLh7PuC1ZoSWbV5bSntKAWAs23b7ciyVLwP1u9g/dTjN4XBo3pG
5Ygh89B5FNLmHr9FUBxP8i2XY5pEFY8gcCYNi8N0ZLsdkh89fiuG59v7mD7rOBLI4fESn1FnZckz
s0Oucb2RLjkxSvdgsPa910iTsXYsPQU1shcbeK/ktuvJ/dIw8c0QFoX0k8Hyos7iwKXob+RLMDBu
cRW0BX8TkxdYj2676KJJqvegjZAjcP7i+RPfkEUIpOomT03d+wt0igLPXSv3MgFbPxhw7ThxlXNU
XOA7AKtHlgX+UExXaLWTA+EGUDjkvPQfyc0ir2gC/qCI2kX/TY0jCfZ+ljxbDBchaQIqBoaEaU9O
AqffqlyF6CCmU6E7wLnXCLBzDTBXo9Adq0u41SBBTuonWelIxnXXQkeffxPSzq83ST2ug0BxPkEK
IM5fQsoK5uQ0R8giypvUX0G+MPjt+/sC9c1wyzVpP88ElqAldYcN1RjKr9m/pQGnb38hNZPBgPNZ
dwCMtjWR8JHx3UQ3/mGmrfC7kY5rT83jW1mwM6kcGvIx1NlO63uD3a6QueaJZwF9kLd1G+QIQ9KJ
gSTxR5yedU9qvPaRW/+sDjRQvvZs4YmxLQibjTfFN4DzJn0Qq4X4ggBKa9OWnjLtwuSJbFHXWY2g
Qlgv2goKztWYD9XyX1OEuS/8aARmIeR1tNcq/NMjDfX9bnLOwyJYMQ6WYsB2h8rYDuK/iQoKwnrW
QDcb1DiEXwRAawLnif/9/4JR39AEpXszyKf7fxcqZCOh19JPzXNWzT9ajZVYOVCRWzt7sp2U4S/W
H9EGquOJFR3XOH8QsTLnYvNE8+amjb4U6xUpJJq1iIgCvuBqF5HUkJIvVBBrSdGzr0oPgxYZ0rh5
mOrDeHccjm2at8fklsRnKjap0YZ4/ijyf+DYnoRcA54cWh/Lnf6kjc/KVWaOAP1Cn+igIiETSbQp
kY7rRtUfW+wM0SAulAlM2+1oON/R2MICei5S6iCjH7KSuV/3xS5H4EpEP7pmoluif3a0gxkNmLiM
5Tizd/M0VTy4DF2jVXjF5rH8x9WhrMngar3U2K8gZVJO2RqO0BwvUP9tQYPHLmEA9kFINHOEWbMF
57YlwwKklUKE8U3p66cEd2FFZshcfU31O+qWjRYTbYPKlWvQ8AYf3z7pE/W0I9/WM2tQU1w2iNM9
yWL9BY1cV6a4j0F9TpZHU/2q2FeG+WHKLy02JRB9yzPbC1NbWN4SeNIRUYAA30wNMoDNTi6/iHrs
O5THycmct33xNyqfC4rjIiK4F0ujKv91PAKFi8m4eVAB6gFnqfKHzo9nrEcUrMgTNX7DCPgB7bQN
DfYGwB2YTE4U6+/SvNPpvumK/eTWy2Wq30wRpUA0Y1P/YlFqncCIYfbpwtuy+LUNHRAy6hBPLz5r
+5IEugjbnXf2PtTvUvmhJoe1N5H0kr9GsUplIJG6zZzLrEIVHhhgeDfhvR9I73wSiLCaIFflzjGi
N5XgECn+GYsvCwJijkRCQYHzHpflnhNZIG7Lp2WRjHtWjZc1/Nbqp3y5i3+1Iz1sEIYSOdBsk8vB
wSfFN6fGBspSp+yRVG1y88aWoM9sr56qHVFHmsqHDr0ORZpFf3Py+Q1Ta+6VLdI8lo1CPXAB7Hsk
IAYIEZ1aTrejnhaJcKuFPhlnGgqDqn+0IQAd1FEV38kLW1U6L1xH4B0LdPBMozIIlqQnOLFerfKN
XYCKMT/FiLHLAuJMELXDSzES7yXJbbCkIGlGthrIh3I/QccTAc+PElvbApKjjL8GVI2PDoZ6xbSc
a78DCjErfqxs4jRJMUS+rx+Qh132rvD9YjRCoJ3HLDhHouTh5LcYBNaedpa8eiKfg6AIWne/F9bp
JRD7kcYn9bkM4zOtj8hAYaJKOEuohWUhTdMt1CP/r3H+GZGciEWIjlOQXPBl8yqubmO8PJDH6TDk
2fSdtW9Rde3kJ5ZvPfuNJUaO9C1eb+z6Svw5t/ccyZKAL4aC1CpPwm2EDYjU1g4WztnmaO13lk/G
yHRgh4PLluJtxiXecSRwtzajjMr1x2hHT3wWAFb0awqw5fAk5vpGoLbYdeECIkqsB7dGgqt3t0h9
7qA0FU7m8RWGrV1PmP1QwEq7b+BKg4mAN3HSMW1PhOgoJSAqqKyM5ozEFlezEbwGUndRak70Z93u
0fcihu+/bI88Rm3DZwx4ExXA59h4hYuX7eNSM2gWl1Z6aSg+5HkL50PZuat27ikBZlbsPsgIk6Wn
kuWv1A9Wfhg8FMzO0+gOUOnP6kAAgOZWzb4H4oHN3aRt0PFTwn8IrMlfPRGPUuA2wt1Ehoal/qnF
vZW34Wcj3VBGWfye5+WW9QS1Wi8kp5vIl6EcgDsS+9g0F1Pek7bF9Fl6SO5ViyNDFiG293G5i/NR
LwKx28XOxvGw7CTHOr1aupcvgVXRtNQwybcUuO2bgt7FHZ4VBqGmpnGERxe1Be+dMgP/vFvmU2Lc
LSSrFL0ScPum2Z+UOVNJNm2uke0T6RAspC6CjzBDoTubs0eGSsUjMzDZU9XXzx9Kcok82yf2dsBZ
5iaEtFFSRNLFtxT/9uo9sVhvrmn6kDDKFX0ComAjI6IpGOQgjYD2ms8YAQ9HRGRu7AepCAMQhkd4
WBUMNXzWtiufLOOolEcwbsFhYJcQTxlaLDAPn5bRhKxMkJL6KOWndgysYiv6ZbP2ly2QJz51eNyT
H1xiMemNzpNiIIJLGULdsbrZRkAtkJeVwB8yY7aHddbR6bvdLU68nfR3kUhpv8TpSzqf+vlWmbvC
PIEcwTMRi8UTtTp7zDiUHa7EHT6n/P2VREyTJIgk22U6GzsRDt1uWIlIW3w+C3r7zufb5vdp05m1
l75roOz50I9vTPEobjYGxWMMwhmVSjpnh7PkYMAM8ItKBGZBngQ4D+cDfKy0hZXGVsJXMGNJIxwV
tSML0MjoQl4JAt6oPXbG0eEAMXBNfeErw4h7GArUdBKwhk11V4s+cTtjYi/XvxBN1IRU59byerU9
wdSMYGl9n5ILHzHdjrt0/tc9KyKSeEtTV3TOqr/UEXqObPZVdbtYCxAiL3NzWGFX2MagmNBZ3Vfa
ZsFELSB9pTgzMWA1DBKRL43YVhBcE+ulDxeTnhTpETbfi/m51LSaZINvhcRSdoBtiGjeMia+Ou6w
ZUAFEwPdE1pSY8LcyMpx4fFdjHmnN/pmHH8tGWvTicMV6w0v7rgz96MRENOAejCgGXm+O1Ta2+WF
PNMF9lX5zJnPoK01No+VKXEAYJWeiIbnGqTT7IRpTFNfM5ah9aaNvyknjFEfxMpn5kfiL2B5ZxAe
pO0UCKYdEDPfPyK7OHu0Gqibc15IwaDGmuzjkFSm90gJyMxBwTQLtxlhPj/dBCvXyFuWS99Mj4SZ
+1B0Yq+oV+YfBpI8IysSPlv+VLpDUV2d9kMMXPUvR1yffKYWS7bN7lfyygsYnthVN4HWmCd6VmrW
EZjyKEVY1mCE4NVjvUNNJHcPsqLc2Aq+CUTlHiLR3jeMPRKeHp/bfKBvylUYZtvwmkqQFhuSTLDw
fOvhPwQSuCgtaMwLSnBxgQvI2v22YElI/9j8h6B1p9b8bsnrb9RPLYMc30N3TeONx2DIg+VRDveu
uMhIU6fqRhk3Ses0iHNwQky5GqkyBNx4cXwiHhSo9SaII9vG0YDYXLtW5OjZrB9Wj/rqWyV4MXdV
UyhxCvvUDE3QZVyOjGYJeWkSRmFSREIN3RJItzjmutdGhVYD5RT+Z4+XWTF2jv2byIe4fA77xwLb
XiLkF++JY6MMYkVqNlP+s5BDho460e80VG4XvsctaAU9EwYrqR/VvkHNootddqXM7nWmQLCAWRPH
6QoC1HdCGMLGvvQP8ucIb0rWgyC8q/Ct5oGQSPFca3hVfnZeG1R0PnFwgkOIh8NU/zUVX5UnxwRn
XmfUPQafaXqhjydy3nhhu/KL3afRbkn9AkqFDciSOMByrKjXcn4hZtyL+1db//pagKpJbtTfsGO7
kfY3bCdQWXKrtEu0+WlYUrsYInqixhlgxPC655xYOvUgK6B/ZKX0r9Hw6JGSmGRuC/E50fduPpBo
S0j38L6O15aW4drPu7+y/B1CneEWuf3wbTs0Bwc685vS6W7/RTAyOXG8Fe8JknvMof8USKiaPDbL
Bl3hdeDxkj44cxqKmAdKXy9pRZvev3Q6TNWFpVI7MStwt/5qJhTocytuv+PYPM3yXbD/yU5uIlgG
UMPpGQJTprbQDBHlmoU/tYgMDboPjovO/+7zUPEOCbEGIFO9j3aD+WFEXwXE4MQLLCreHNy/UCiu
lD0aq/Q0E8RG86XxwJmnmxd7KMG4n4S2YaY5llQsR/ET22cVp/UeQd9pHTEl8efzRmyLwEIrtE1Y
JsBKk2YrJcJQAciogefsGE4BfZT2aDjIHMKHrfytJftYgIZjs0ZnVGggLoX705OZtet303Lo11OG
13rKL2MsBpAyQRX5QUd0JgUZRxIVjwjo39Lm3uNnK54F6yLRh8QzPgzwPu+oApr60uARbMYvADfD
2nfJO4DalLJvkmGZ7nmbqfVjBAzEIZ86nD/I7jXiWjSA8pL4ZE8qr+W677NDw3eo/sv7kL+1QJOY
m768JtSAo9YyP2GiN2N/ZGpLnltaqeI2Y6eCnkfCH+U2q+ozv7SZ2jef23TZCdQmHN5kgvtURRAm
W8QKtBxqMXYmyATamVMUTtxCETnYFYQap/N7hkR3upsL3B4BS8C/LE8hukUIO+H0u3Apr8i46NzI
QU9YxUL2Mo/G8RYpjfpMnIxJ/KrM9MHUJWY/1OUTNRUn6FBx6qN3bQsbIdRHMt7q9Whlp46uWJfh
cLmM9Rn9igesLMPuAjdJ+TcJE7i23q3Rp5wWR5Zp0OE639EOA/yr2ITy4cP8U4lszPe9HcjwjatH
cBf3noJrvKRQInUtPM7yXBKgd2t9OjHrs90FXerPPGJcfZibDOtPuCSkS6by+dk2Onjwkmi2JYay
s6+5+k2BIY/krO7JbAhsqDGdjA+aJ0Ax3i2fyI7pRCEAqvlNmj2L85SLa0SsMP3F9Z6EZ0HCjJ7E
kyRvzgrkcAc3U2u/kvNlt2+Os2P3o0dlLHe9krhG/zUisQc+phKHdLJ/w5agj5DzfibLCswuCIER
sQWI4nviG7Cq/eC/DGAXWU8Wn3ttOAld3FAEGvKGMWnPXfVD90tLuNIAbKk9BGQ/pC8mf2o4oh6/
cfSTK4JwtgKfnsA+MSoIBkK+xWSDFeq4zVRUs5EAX1bLBYErL7KDYhN8zSj3hvGkxRXeIKQ9tlDX
/cIxcgZbxt7k31gCGcpzjVKAS9Z6dRBzxUHKoJ4f0+QfJY+qsmy+SKfQroOzI7so7M7hD/vF8BPJ
x6xi7LX5MwDzVs467PRhNgCjEspZYdLy0G22DHlMjFMmeyJqAdMeIPd/sB9YCrtWPxxY4TYEEohl
tUNJ6tQvXfVveWvVa9VsJ8hLngXacBKCys+UwMvdR4tqU32zXHa8/AaK0Ybojr6K80LjsRdvDYqT
EMZizZyzZwMBefjjOAQzQYbCieHy4NT+Z0t7RmWVryklWx7HOdsxhKjEWs98lh1T5O0MzMwF9n9j
lSFfEas9tTxhknRQkfeOPBWvttZe7f68XGll35X6vguqABiFax+ry5mZIVSwxpPvZu/GhqJn+Y0c
BMIkHvxsMhUPGnqLrQFeWBFhwbIdf8XDd688/kOnndce0RrpIkTdbyzMIjzcTXKNt46r0rtDrgXn
1zMxdJiCL4p0JmYb7KR+ahC8MjMxJBj50xwCS7YoHfMX7qIMaKhQQjcGASY8Z9NquQC8JWxuQtI1
oTpRjHPxSBxWeXwXABhIZwii8NCT9lszIB4cAwf7945lYGsTZOtFXrLiJvh16q/E+VzSA7tyntwm
ZddIFwEo8VdOS54aI2d/glKuBqA/+mwBctoz0w1m5dPS3/rysyqP1U5G5BDE/9QE6pcz58vWdmOI
4ib9SYaLVL6CcTTGdvlakg+DMbX5rObXiQ1YMNVC15lMX0g1OG40xGmA+c27oodudBrClYrfxqXH
yfn9b/cHkc+kv8QnMsWEwuLhQ6HOUAX2TbrddoRDwUYOUfG68PJLz5n8LNV0su8Y8EwEapdw/JSM
h1rMUOvLJrZDMkp/U+NBz8DdmX6rAYpwK/ljKzjmSfoTk2GR/Mr9U/ePYRdKjcBgvrXXESBKmu4D
9/Rq3NAM6wSpmIcwuWjqkzwek+KTeBPUNHOgxxfV9GXcz2vI7pZcYQ+4B/KegI+nSfsU5ElHpl7M
2G1aHqkaDEbFHpOya2fnRA7+UEn3n9HWQKuPLEM/Z1xuDdROxOvXIhoaHF4BQNKCFU8I7Fb7q5Nf
2GYsgyiOYAJxQhNYe+RkRDiGtPFtiX9VRWjC8de8N/rFKfdi+JnLZyECQ240joclfjZRJ/fSl7Mc
80be9MVrQiYhzT3F67i+SYz3OqGvOlgNmY/d+N5JBzO9OfklXw2gUd686Qa8iEMASninS1txBDAy
OrA2bRPM38Th1s2hm4EkTk38J03XuXvXUPfpT012jVZuvl09blOqEttTvvhwQ4WDnGBcXDqv+Ln3
va+5KuCd0p2SCblNuCV1cpWZcEmvvQ3mPYn/kvRtgkoYkHcBX/KItAYsGCuuzj8Ht3wpdEyWPq8Q
P3jU/I69D2PPgfHVIVAcCk7n5rpSL9QQx/5saldJftWh9izE8UJxm3d3k+k8ji+CkxPLkJO9diga
M+05Una9vaPGu/G5SGDJ7xnECht1X+M6MK+5du8XhojsOxl/swF1+RUWAK0Ta9uM+c1oFdjhP1Pa
jd1RQfQMzktXQrZ3qk+xpsvdLbTuvx+zaXihD1xhPNoEuHn4h5ZtQWfxjI1xVk8F13sqfWXzV3WB
5U+o/mL2qs0fQSFZYDgrtJdFrmjWEm8IOCpsiwNhB4lz1ITUwifppEKL0x7L/KOt3wdMltXryFej
Ka/XOv60KtufwNhVZu3hbzAs8ZwrpEvFAWl2kGxWH3TMMv0JiKndpvsEsTaaVg6nKOLptn0n+kfw
BFF/2xZdNMpkDIWYW/q/mPdaZwDpnVd2pzlmBP/GNWMNQNoKQgthlK8fdPcASQ+bBovtol6k5Nlp
YO45CwTYPCEIP/Tdtc7OXbktq0O8ZTrlApgDsA0z8xfsczVXi8BI9GmH10EQ5Og2BbKi8YUoGX5+
lEn9dAgBC4RMw+X31d1lNfPW9kumkoy2JuSz16ZEWf6ap8w25AhDr4KaR/PLUnHkYdQR1A+1HgKX
IKRUjBhQhSiSW7RizGw6ccfxDvzIaB92OzNK/Cost9b3SAL+bP1oPST1Rqv3YHgpVFQkccLjCFvj
C7eXA8Yco6QBeUs0VDG7xvxerG8NsEDNalelp493xqjfgF25HJHTNi6zb/MqlusRbmQuH9Gkwc3V
FIh0eIP5GmGFW/0Es0tK9HztdQb1DfZHS9/qzV5JHXfEIJEkmBW6PzYEpCgbpSk8K475zcxAqUQr
mTRwvduEt1bpcf3m5xewg8OFwq4tJxPPAUdoy1qxMZ5U50qEyTD8VvLr2H6U0qHudzHJFcCYyPvg
RwkyT7bOYG405u+5PJvRC/QBObIszBwNbc1LBYkjt2DviDNaXIqS/LaEV7P8F7WMO9nJkA5Dg3UF
SQ3ewi2Z/N8ilZjH8R5xT4zclN1I0PbML4YAFlI101+xA1ucgjZpGwrEcMjPnA+/M7BRpnjj9JCY
LmGcFW2PYDvStgQ12wGmcJD18Ok/hcV6TRhLCZqxwacRI8naZwe+E75ApZZkRC0s+LJvVbFrc0Sn
Ze+HREa2RIRNiNMtG+CEfLPVNsgrRu3doj9RFY7lj5EaXnZKj0yclp+4IwLuvzHAafdpGAwQx5F5
T+WTkBTW2QSLWaI0fwq1W7w8RcXDcNx0PWQS7S24b2oXshoZqRv7JILCHxL7cOgRLgmSwzPlafPv
pzVRrHSkkMgr0znY4jCLr6XOnvvlBjJWgajG1vOg3ZPNv5HpHxc1siFwo22zi/ezfs3r1yY8Zs4F
pSa/evJwMP5m8yiABiHlXkPCtfMPK35J9J9efVmR7ekuYEHS78x8q/6IPjsPIUuB3cUzCQAhARky
ukYZOt0s7aSNQUycar3Q5EWMV6udUPujkce+01vQZVy3WhKQpo0fEBIJSS2WEwijMuoDlYqjaETz
yjF+aOo3vorY4dbmfGlnt2iQxVLhWM5vRAtHfNHQDz5EEwMMqyCQ/wTQpww3h1t0ap8mD8FJ7GUW
ZJ83QePhzWKXghzYRfTM/5vqV+ru8fe7dfGSWsjDjWfEyXh/vZSNNxLnE1N1S29cxa7ss2aTNgGI
BdKGyJDBfYKX1R4zvecQR2Ov+VPzYi/vJsGOckIiy78iPpZMWj6Z4NXv0jcI83haSxAF0RiVAQ9s
3glbadRq28ftTjxfNqtoUld72173PGveoF7U6hlKBMKfQWtvf6KsEAda2PCbvRNmzn38VBPyEQtu
Jq5xE9cf2UjwM6YblH/EObr/RCiynn+Fyr8s5UyKUX50Z357oLyo+E5muzNghOL4CRFU785aDRU8
orYf/dyyNqNy06iPjeabVe01+xljQovVIdLJWryVM7wfJIh1R4JLuhhHf3ogMolIto+l5+rCw+3l
VJmiFJK2xKqL31yp7XjHfZsJWxyDdnvBBwj7zNUHzAFfIHBBnVu3OasBodTLVdrKOLr8wvqkiAZ2
3kzfiROIkOvL+rM9EoB+knIUVMPGcah7Mf2Q66MuFOqXmm28MCMgp6zlV/ruYjoVRjyEiCt16Vd3
/pLqNSISgZuf36uWbgl+2yzaIUNzowycmdM9Y0PFTLwqb2Jq1JJH7jKydNdftGVVywpC5vR8a2Gy
haArny+AFwMCkf63WunmOIkvom9w6ukqITqkwzSOXwAcUumLIZuHwkHPNZ4XnNdZiWOf6KYS1XKO
aXo9VpyBMScLXGtLJLIrZrAy203UT7K4Y8t5+4zJuv8oN18xyjUuUTLfkSujK09r23M44Rub2kWp
4ATI3f0srN0UdjRg8dGngmo3m0kFpJJTY6NRX/TwwFsuffG0xQznzvybg7s4AF4xQK5ddz/hCqzd
ES/EWx+TsyRsI4RqtewhSEY/pYwzPt/N9WUFCRh7i3rXdxTckstlBPUoDCtQxtNOEAd98t1bwmFq
F29dJPKJHKAMrDGirXUVsnmoQ4Rx2CEDMyyD0XrWS9IN8adZoftD0BtqG0FYms9z9jELsoSzVsC3
Lf6Y/LTwLVbzF886ry5gh3mEqTFh9Vqu8DwWl6vWwF18ld+RBabX/3FZ8RAlfpcujPaqSwsCAeiQ
wTNYBxOq2n2Yy2UNon2nvkt+EqzGWQAZTR6EAbcu/J4QCSlk+gwoMjKuREdC2MLVZdv3RHwI7vqS
KDgw03Abtg+Vnp9YQ3NJ4k6LcYs2XXQu9l/WE9Cg/UVAjtmblV750jwC/UIuC4Qf9ua1DS+jG3IP
fOnGN7C96I7dQK55SJYJ0idNyqNI3U8mPg7fH/mH+Pt24tCIkZZCZDFs9No//grPHV4weE/NOtjJ
cTaAKidQMfWxaNdCGnaVZaF46IJJbZDGHbsYec4V2NBjL3YVm6M0Rp3okby95vTMo5zn4RjtcmMy
eevNq/41mj/CWW0m79SDQqlyAoKBiZOC1/OtdrjZK0RCrGZgHKS48kkdgN7umfZsqieO4iRoLZKQ
/Bypi718qxO/CTpsIutRthI3MIol/VvKro5xTelMKk61/GdVL5qIM4LujD6y5nemrKXMeXbjY1dc
ydBuWT5JKGkORvZSFrh/g6U6MTIDUCcy6yi/xwItesYrDJTD+/7a1OemeR6MH5t/8WVdCdXmgVcE
6NWyi5A5LybgjeMOGkMWtyN/hHBNUQng5FiCj+U+DKL8vsY3gnxShMr9MRyfc02Aq+TJxiv5BLCH
DQEPyHoI7T5YA4YgboAu1ljbVegjevjgxxo4gfQiGSXJIu0m6nLfshoOyiWwZWkn8r4MFPkmxwU/
QiiRlzA57BXM9qRczXD8PcO8zHBVuT+2QMm52xISxMT7Awu2oLVF0NXkmwEKkRvPVZCYEJHEEPZp
hRXZgYj2cssXSi46u31ktW0ImkczhpK8kQpntB+h8jloh6q9QtTr9Q3HjOV8ZjmNEK20XVIWjzHe
aLLrwH3224jtMqT+tRkW14ZgCqd33IQAxyByDzZZ0qxAGJkYn/APN9ic+cwR5uYEGlhVXwxT+k/j
baxAcpcWxW0FSZep48Y5aUMHlTRsWIPM5ig2oZDG2ulQU5YBZ+wuxtlE2gbH06m7Oj1l8p7WB5J+
5bfV2JHXS8cllj2uuO5ZXx90j7DAlnvcHOqJ4EGxHGEyXohKQdzZx1tr7PdOQuA7orEeJn2X8xEn
Lk5cs3Dd/iQ+i8yRz3BnjyCgqOLHOsfc6402HcWvwnpQ8S2LeViNWRSlT6neZUXM2PzSSXfip6Y3
O7zg0JwSIjIXd3LQezspNcJo/UnH1/KBJP3Cpz6E0dYNDcYvLA+eHO315muQ/ur0BTi8rK4jWg76
ZtmAW6Z6llO39af+HFoIyy9T/qVSVTgS/9mB2WDXFKoqi8G2Xf4xm/I1su9C7JpfdcnCpZ0lgx+i
42ofEyAWuqb6W8j3kT/iFKUMSCw9WdYpH//q5q6i9iAfi2eLrM+59q5c3oQ0oV4n2JFRCxbWpJEi
kKXAwQuJyodvH28QcxrhJTs1rN2Cb58ICt2uN0uFY/Rrxi+4+Z7KP0zvIAm/Lf+mZXy1lrv4Olrz
bUrONTwMKe9toKvYzA7lcsoAfTWhP4VrNGXbzThOW8J+05ELsXpvSU6SuKMwRiIHLJOt9k7ehDhO
FekA5+yQ4yKaW9TmrTTwgVyGEKYzwhNPrnWDWa7ek2laK9+JxljhHCX5qx1/Bg30kYh7nbI/EelU
QxjUFhJSFJFR/GOTJ8Y1iTTlnovruD+qzS1Uz015DxEShAR+CUo24qqd2CtKn5BAtHaG+Q+gNapv
ABk6Nz1tEc6FFFhkWyLr0djIP4v9xSbpcuUUIYDfj7l8pOqXIfee0b5rMAcE5ABLUr/lJCQVAAQh
XhWwZ1T/ie80kd7JnnRnbB4ED2Gi3nM880X080EG/sRRUbDMG7Q7bYsG/PbDlj4oKzb1I6dCJb2H
6Cqsmva+8p3fDLXxmHBAKMZrlV5MGjjGno0mI5MkyPx0mxLEACWjoZ1HmZNEZ83aW8Z31X/pzC51
fFslAAficDwALnBxCVHiQLrqelPYNLQFcDNF+5i+2OWJ/2TAQCl6xJGJwdbe1ZTeCkYazSNRyorB
YTzL3indPmP/BZex1ks1ikIgWsDa36RAOY6ig/kht885grO8P8IykPxTAjqm0ohgJHV7mb/FvKaO
dyFj4oCnqCaczlr/Yhl/CYxD3D9DsoQRsWBICe1rMp3i8DnqXrGiAXj7IWuOWUv8uWx24SeZd0KR
ArIIMcFVkFVfIa2P5lkbri1AUPGbkWm67LqWsbK3Pa1L3EL5Z3tEloa/CDTdnHUzTWqUOYT8pAIS
QO5sPKGXFBvv2KnYqDD3lUgzewTPV5XorEZ6aJ22aa2P2fhc13ZvmJQ2aKtf2uhD6Kl1icG0PSDz
osG/jpKPjQJNeGnculjFcNCd8hasmnz7moicmJchWx3ItX918ucYL2r7Ioevzt+yXTw4FobIfgOz
NAn4zwmPzOotDjKOjc1tJBL2G4CjOaQRyKJDx5d9FjEYyf9IOq/dxrEsin4RAebwaklUzsn2C2E5
MOfMr+91q4EpoHtmqtslkfeesPfaeBpYrAl8mPHTqXNT2+CSiOil33Rzx6Ja8t6Fet3qHtp0UY2n
8PNNnFhq8401SzTs9MNR+ikFr2B89CNWra2EaJuXg4dSRR1c2xkVAU4yrPfONaxxJu2H4WyRCpP2
/ezOti78q9GI1o8kPGdVCDfjS0+BPb2RojNcwYUjBsHUtwJv7f2hZoROCl7RZGk23rLmKlefDBao
w9xJYxi27JHY5/J7yOU83o1tY59LrmgN1R4eRJTrXMzSsbmoMun2P3a8C7IFGt1d3y8JAWJy6C/M
uVRdA+fMP0UGbVHqb4hNiPVmlDQiNjvD3p7bOEu8nrV5xdW0VtRND7EcjS5ULOwa3GfE8FhvXzC2
g4PcHzwYKRabQBbhCCRcu3+v8WxyUYl7mWkBEi1XznYJYTTozQIAn/6Pag0MzzHm8W4M5hmQoP92
0hHASlvtKUKzPMxeL9k7yMWhKHh3GKxL31bzPjl3pqcNuxabDmyYDhUzFo/J/yNJzz2DxL7C1jHd
x3ItjatOvaWY2aLqzSCwoJ4T9O5fqJnm9Qc6L4CbwLzypbMQKo9JuYyYKhmzqw2h82o3d1j2ZwZr
4b2tbjE36/F3ob4smokS6SP/1gz2GDZ/FYRNtABBKEc7cnhQMnXFNpIOwLHfKsy0yipP0KpzWhrE
MSAGFN+7FjozTXeNcO1lH3XrvI2OvxIRn0Lw23h8VdKCD06UXTnIAeE1R8wgPcXMCrfDm83qQfcO
4pPw1Y/U2uYTgEm2/uM+D6t53X/UJvxNSi/L2Xrmjq93DE54H9AqVyjVIrTeDXsJWwJhFy805BZS
cZDiRTs8LNQtMNrfYu/jzuo6OxPrNVPidVkcM5Vm6yj+ABG5nTKCtDmLXuXOSgx4MJsNjgyELdbw
PaxCxkc080hjT4yTZzGkxlI61Xg2UMcrQMenYhHY7Bfo/ufxdE7Y5pyYwWk+d7bDA5J+SQbgxHom
p+Q4XlKYsQb0KF//zuqDVlwn/TNAwqaiiWvvFFRoQaR3cG9hP6cQChtX5wUv981cJqSRAQlBCRpo
TQd8s8GLLiPRnZTfQrs0+PqjRcY02cOIFCc3hQFuXWzs9sTm6g5q980wXrVMKM6ybnYjWX30DmP5
UNE6irtW5WHMiCFuDaTrjKo7dutoE1DGcZiWSL2jYm3lRwNNOFFkSB4kDqsJLCDbm2AbkUiUXFOZ
We3sy7Ej4ESc5GNF6U337n060V7izWVsi9ZuDu4gKDe6fhXCFTl8F5+t02M+qm5N+EUQIGKFt6AC
OzOH6MrN/jkWL8XatIBvklelroZxHYb3sX+m9buU/UbNKzO4hdg3jNXa4naKPOQOR9RUuI+2TfnM
mU+Tx/CvW1RUiN37voRbTH3M3Z6XJ8iHfvVj42nNmtvELInmfdQzFjgvXznm5dbQR6azn7H+0aFt
ktuXnG8ZOHCBZ+FHZXr7DqlIsJGZx0f6jpMbzepvaS+mEBOpawFHVFeB6P5PdU4Az90mYNYGOJCf
k3Rlv9GsFMdY/2tlc2ZjJfw2kffdrYWxgOcnlr9e8NMPZ8Sek/hIrU3n3EqMLSQ+MF354jkrSyTJ
1tIjnIpufKw3YjhkoJMgsYMmSwtc9BSjeNpRDZTPCGX5mBzqbGMWYuNNpKd4EbF+jMwxMTAr0Kjo
QAhvC6xXxAMhKY+STWun//DNTPKh/RekiGpPxSPhKqW4wbZqvie0NJqOsvYopKuGtyGmPkaOwXbJ
VYAjGot0ZxjvefaRTHtL22MorOL3lCOssM+obmCvLqkYdHLkLARGp65ZDcOpsFAuOG5c3IlAyFBC
0JbXMLf/t2KxIOGwT5ONmP+TcjTTDVckvsSkjyza5tPOAU9an0IGiZK0NV3EUj3BJSCdpCPegxGr
MxWTs4uUa9UDHvqoKx47oRMVu0iOr8Vk0K7QRtRRs1Lzn8F8FWibY4Zvi3yRtqchJyJlO5gr4eSL
PjXcx7h9Qel6SyFOjoP90C2lbul0LBqhaKAsLvxTgwSK6ufbeo+3vrYVjn6l4d4Quru1La98ddWT
plYtNflFPIbTnEJI2Kh2AOy6sk0CyT1nr4Kw/K1C/8KoPFJXv9T6DSYlcUizx7O639y/wt1n5BbK
bHC4G8L8alsIUtlW1G79sOp1xIjNdzP1YhlHnBrJKwdBIjMRZwBV+v8mm479v+6AOaR8hHGLTvMx
qktDpUihZ3Db6jNFfguWeziwqO3UDQkEbDjWCHSRMrB3mhWUpncSf2Z6uSIyuau2Q/tLCYeQlMku
P2yYXZII2W/PwOIe5Vw03FWmH7rMmmBkHEJCTMd9kN4syD/SP+ZK3O/YtqKpIrO5V5YTHK2bL+8L
HmKT5bA14NL8GJlmWDCuleqMeCqVV5kscKpSvCMEOts01t4C0Rh1Nq34NNP9v6o7CHEARAjk2nxO
/66no5iBRdmHRfaC8DRNwHkNbG/ph9EzicJyjeVz2qfNJStungHg6rupBMDqUCBSN5na1TrsnZdd
nDSk1dLGIj8oODDUTOM1Dhuy3Ez/2Og7aqW05hDCmISLt1jKXzIBQcg3HEF8AP5DLAQTwBs0gGT4
KbytTSVOIEPFFEnm2mlY+gxwPdhOU9llqFT2VQiRSMxEeP3RKuKj5fN0J/M4gBdCeVqY67zbWQGg
t7tDVQBloKCKc1SuApb92iHnwfYQoWwY8Bfo91pmYzqDM9HOJIO+DPNLG+e4I4lkrJ+gxLz0JR7o
kkSPRGOwtYCWaCentoYSF2SM+JeCNugwThMs1mrEJFLv/JIxxEkz3536xUs/CzArsevmgGwQh2rK
Z9ViCli27Z+PyZpiyZlPDYpllA64bsU2NfOvGp8Oma5En42u7jo+dvkc7VCz8K3H77fM/5/OMOl/
dKHVqOxF1f947MBQSc47lHO9vO2dDfTpiCSnFFG189Nbf+JnMGFaeCXBtvW5zhkzLjxKxFs5R/OY
f4u+swUa1t0iZpWS+gVHWS52+NNhEakjrByHV05bjvp5kO4TMGdLe4zJxvfPaBRtea9pwknNSMTf
hiLlYqn7G+Z2g3Jv2kfiPGsH8ek1lw++ty7CvcXwcEY4pb1GwfbW5D8x1/dUX0p9oWu/VvaXaeAZ
yOxxm+YzKu9O8lKdm/xG+Gh7JrFhNrok3ucfMlsFoXM00TVYQ0a1lWNafbbtXgNeE26tiLbUxV3n
ZfeO2QDplP8eI41HA+TCzLdOmoERg9BuoJpzRMtzwC+cslhZSMVumUkx8w+ajU5NoDVL45uVK8wa
NIbQgIRh3FzwIljfjICY5qLKIS/A3Fv2rU4vSf8djqdc/elDdd3Ul6bSWCmDAyKER7e+kn43ZYea
TW3CrTexIiiUm3wlRLlJ1/+uTjZj/lWQr1LzaaA3HFaApHmkD0DOtOpq57uO9qFyChfgDZAsxsii
T1Hbbx3DxvgU7JemX9bdsUnOMiCwfCczAmWYZc8NrB+Rz0yPs9LLBHzZoPjipUyX3NdRd+jG3VSj
t00gHPNKMTeTwWAdOAJMajCEFeElMP44FGCmWPqKCBvP/+U0QFD3Swoq8K6Mm+3gYYfUfztq5onp
Yc/iMVY/oA0YrCHrmsqu38bxpp3WmAtm4V9SIyJ6dh4rre+hXiss6/DB94sCeZ7+TPgH66cxfEnp
VuWw6EEMDteOCUopU82CWtCR3ToZqb2nwnDrCTkSy6+d8LqqmHbKdSdxX1uc2Yd/MirpxvRolpWw
N9022ar+2pYeqkFOzBKrxjrG9WWg5mh5gZIzkD+tRTEvoLTnKTzmjIBpEgTDA5+pcAL0MrC+HTla
2S4cgYoukUcSnAz759ljda+zraXsQMVVxd4qzu0bTEK0COBhiptaX9j6EyPcWOjNyZx0uUPRSTX9
YYiOI/eL3BKQQ+3Iohra3XtLxZiXt7p+H6nn64tVXRwuUU1dwQ5MGdLFaHTEoKqULoZ6Jx/Iag9h
UM3S4aPTObCmb9b8AtrdoJZBnm+TcqtlG+jt5prxd999kLAww6VAfi/7CjZOK1pCrTw7V2/EX7CK
EAgP3dny/mx9TzA3RlHEfZxYcjC8BcVRrd1CQ5xA3bXSo63TnpxhB1tzZPEOv51pZtw9Y5/zrj7Y
NPIqGRNdeDSZ1hcZ8adM87S1lG9S/SAc2FO1VBfpAtuz0Cz4BwmtQyREBfQXsZtmS+jowjejDU+L
MWsMgmKGJCZn6gzruN9O5soxV2Z2Usp9hFRLOpl0cAVi84dhfCrjJZXWmbM14HfVDEiV2pWCEhqU
DWADzR+WwOZASTjLzE+FU8DyPsS+DFwv6lQrew/7I5CONy3dE3IfYypJ0O7QepO0eba//n2A4xVL
7YL8v8jby861774gvXDFSN4eaXWmIO9DypwtRcukx1fhZ454cWSsnLX3VJyvEKlLDRaZV4KTsXct
A4/e1g9+BHGuggyQbzI8kI727tfyEj23s6kblFGwzx1rViza9BjUl6IWbiFz02LlGNWn7n3X9i+y
mXmDINBC7i1OFb05sgaxiWWl6rZd6FVgbLWBaTqOZQUgIilMHorjzaCxKL80vDDmLrUfxXNIoKda
OIboL2QQe3zbASydgDySFgGLx2M56NAyMJxk/K21s4dNMPz0dsl0GgcNPSsWM5YqFUxOYaFOt0TY
TwPy8DlVacxT5S3R/uBK4t+tUSGw3QjVq69sdRpu2ziZhFsJPR9CGei4/Lx5ANaAYCfigzeKuUkZ
OGSMx1rmZkVPPhk4QtP10zWpvcjjxTFK4Ljisp55b8Zn1K5t2qPhBisykUDaG6yVNNYA08jxuKd+
SZm/ofVPKpD1ZxYNM84X2doVpD3MUR531ocnGnUIUKyfFg40ZBmu7Fa7qOEjwx9kYbtjyxieoPaN
4aFo3dp+oKFBds/riKXVGS9KeIMu7TA3VQPvUKhfIqyFE6ilVIEl0DIsBf6UDmepPcjxA73qPGDO
DGYq3iIrDc1TPQtcLOMGBnNjNnorv5kzqQvcZmXrh4C2e6Xbiyg+UrOnIDdaxMYyShhxS3TQNR08
dFwRegs8EYcr4mjDDpAIg338YGmmEeZbUo3ZT2To3FFtctKNZ5LzKlnIgWMyc28IKWD6qiBAPaAE
1i4Qi4uYNTxUKopkYML/9EIBr3R8aBuXiRVdXppgJnB97zFoQHkPY7sCAxWjaOqrlbXX8701v9Mf
2m/TIgfAyK4EswzxOcsuZha8AaqhUaznmy642UjeJWdO4C7bK0SGZDhTuJ9FL4+mTGUwqx4qg1H5
o0H64K9Y2hXDTlT5OFEl3jbeeB7OqdtI4xZMLQ+jBlMPfpphrR6fRAXCdZR7xNmnpFvmgrAFlci5
J6kr3H/Fpc/ZFa25NV6/fBKTc2MyxKsDMhuu7T9gH3JdoLYsIi3kM7kMUnsRDCd4C1hZfcOeZVj8
c8D2sq0vTG5GQyOwmB3d1n6jlXTh5tE880x2DrFzqy4+szJ5avDBaZ4RMcKL8I1nzhsSTN9xRLCe
8DlA+cQN583zYT8SBF/RPYuRLCSl7lhbiB+W2gAYCXYIUTWg5/HW465W2iV/bIg0ffoco72dbJGg
e2AO7JWN0Mm84ByZ1Q0bt52PRh4ieKptQgDEBiGVBxYZzONl9RDVTHrZieQgPbICkjJ/ACbECSr/
nuJ+nDfIYcR4EolKHy+n9D0DeOfU23DcCAOyUi6EmVm1t0V9DrUNh0zhIO4EYcPjWt1r/Ln6NqVI
l4mvLGkXNo5Fn4Z6YKSzYrXPUaV2Z7I4ivGSk/89+ewiBZiCZYRkcF4gmv9fGq1QEvHtDRBGAakX
C+mBS7mrltMNUqSPyjQbrpUOrsTfh81rcJadcMyyf/RfWeoqxdFMN4TDYJHEb4pE/TYVczF48dK5
RI2v7uPk2bPUBFSgKkuF3EyaPXpFAxSVEPOPyq013oUXK/rMUX3b01l0c1Z4kObRTOn2PjIrn1CQ
h1+uJ2Vle/fhkTF0lY6Sd63KreXsZGMZRdicgWM2I4KLSyLU3AEzmOj5ACzA5n/QvkPnZLJojq2P
aBksIR1O4U8pcbTl5myQ/hKYfvmqbME5IgyuC9x7ziWTt3pPdiBdHLjdgzyuHXkuA4UYhdZP2bfN
a8/H0FCX1tUJ7GE+nkuyfAb9GCV7GYmtfkL8kpTNG5MAcf1G2pqXtyw/yafhq45ZGPiEUAm8WMDT
2i+ErzKvv1JiB1WKfk5NcGg5AgOmvSWFoZ8vGxpYoZ+UjjVCD+kq/oAtJIFUXo720yfKNMR6qaZI
WKAixisE6G2FtnFcGbErqQ+dUQAhKGLwUu4spGQ0QhY+x2BNntxbQxOI8qwLucu6px5AhPeOUb7U
4LgODhYIbHsKcjcAg8wTu4Qbyj6ac0h5+VOK45nNIcpgUoALxCSJ+zzFThmOS1ZjXKVMcJZtuCI3
WKvO2JsHOnq7esHhE0p4+zqJWqVjTWpchI55cL5Fi92vS/gd9afe9osMu+aLt8Q7d+22S/eKdhe2
YSa2frw1h42qg3+ek7syNb96+d6aLx+1Q47YVqkhMDP6MEp31BeG+T6yTAV9F6hL0baFxkW4l/Ry
Lvn7yjmw3l7WKI9Z64ApEHWyYp975Z3hvYU2wIfGxxKYI7R85IbbZ79lf6cgSq5UulED91ToesPw
r1EuofdIf6fo+CKJuHfRbWbTb97R1gg56zYivCFbR3xeMnFUjN20dlOks9rBBSazrN4ApoIIySQi
t08TlzZrQKI2uwfdMTM7Mz3CGokBaKLZkbMjGSVuwkM61BfZ20P3E5ouGGvU0fy2EPGKywSWLA4e
Nb4KUcppKq/YXtChGEMXmGUMFO2slJ+Z9NE4NxzMBoMH9ZoFHzXQVvOGzqAVN3CIsxx99Ea3SXm4
y/G6FaMBEzVtc07KTYZ0BmyxTlU9vvIaEaozZ7/k//bkrVigHNHzCGk4iDiKHov/iZjRIeLIYUcN
RYv9ODwtPzyIekOOXyz8YX+gWu3XDPkXZDyMzLTaXaotSybMKkXndx1s9AKpLNquZMX2xzH2wCXf
mnIj/Ipsr8VEmxbfPFcgOJQIaLH20Kp10wpuspG4XcoPRMbIXzW3oc+q68T/MgV+xN9TrPMfiO1G
S37kugDM2bOVvWeKwGqyCLBujQpU92b5Kjs0lnHcxz5D5CjPZyoduQlDuHcEgAsVlxuvaRU8VIs0
9OFJ1g5qw+uWQfnc2UAgGF0Exl4YpuP6Uzzm8YLfXvYLmh/YyGrOEgPkIvPj6gjGXQw3tfBCQAFd
bKOdHCC4OVWAhsABkpXYLETar9pc0p5GhxU2oqVgPS92YXYwrCPGRaJi7z5bOeqZWVfSckl4fi2a
FejXVfiQtEPjoU3sWat/6sky81lOhRihCLwG0SDpSJGYyCm70WTnwtCrzH46OEjqjpGcFt4D45LH
K1PdlNK1ztFWbAyULpAj7Y2dIvTRFsyVcStyZtTRtuh+R+rfNDokHUrwjHbU+qpiDulyPRATRFqZ
6LA05atKMzAyHwlXn0WIVsfCFNqWHo7YS7xHZZZfqsKukzjsNXow1i49zshoW5kgpYqKD3Ge9/6t
MuxDLUV/bVV+klzCXeVn+tyQlNM0CdcRtWKayX+a7pyCdHqkMgCqSgHSwDxfjdCPBdK24SKuijVx
zwfFWo16/uqnz540SZsvVxvI5fKlgwlLfsrNZ52CRwu6pc08Jyj9bQ7jPkrTfUUlGcotK1Xljl58
1uLiBxPTX2yUpGBXkRbif8ticjcwWZbQL7xp1wcqlyk2kFJfOSxT2o4Hroo5NEeX1tpF/z9TQ22/
D4b20MntwXKUpV/Yl15NZRYuLefvokAbqAUSuhkMoV18CYZpKSk6uFFnKceUm9JwVNlFIsmwcwcy
keV2jekO9FmCtdlz1lRy82PrEasG62w5YrdDL5GQf47wzUE3Nqb52grxiwL5Q2YeMHUyi0upQood
YdGZA/DFYRHl0GSscZlP6FzInvVspFegJT2/WhYTG2BWUY364jCWun6lpGQOauOml6V9EmS7ogsJ
DptWCTLBFuGD4nNvskUY057sNYeXCumPmrptoS1bes4SwGuo0xvn8WlK7XvnYPXoTONUTP0+iIql
4QP2RY9sJcp8KEVsTkFDN6E1TBA+Snsz3OgpTwQVVorvjRbMSd8T3CeDPxx8TEHQNncGDAE5LheN
BVMU7qNYY+SRcq4dMGxklBFP7Ma8RmFQ7noeDQoTAHoqmZblMsotjGdgiUDbwy12OxuQFuuLSSG5
XoiAKrJoFG5KBc+33e0U/UuSXxNAlUKcPT+KBcDGIoKghqdVs/RkYupRUehcgDGVEktbkI4f3o8o
SxJkKwZ7/eEUBUzL8T1EqA0DgzYJZWBssyg3WPtBbWRvoTM31qODk7wX9FWjQ+dM0MZwkBr0DwRD
TiZ0GtBaDUZng4GqyZp4nNCJNTCf03getXQ4A3hX1upFqs9UsilscGEjd7ZKueF8OWiXStLBFKSE
PQIF8e/R6bAK58Oj2G+LdhHEypuB4YoT2Jfpjek0w8n1pu2YfJRT7fKDLojZXCQG8rqJQrf70Rtm
SoxJoqNt7bxwm+H6YJhKpTxHmqTV7NY5Pyz8CoPoRoNbYKwshQwwNpfE1lMRfnbThaI7jR8FHt+W
DLLQQmTHbAIZWij1cz9IlzXpDjafSILXIyED4M1jUObJdoTHzkKIMK51AG5+uqjRduoMQqRUvjNR
bDkWxcc7Ca4NUQgSDHwLdbWl87GhnRc/XEhDm+ScD9qzI8OoF/JL/oGFSakS0YcKSUtC2iCLMRJN
Rh/JO3aPkZqqhbc3Yr/muu7yud9LCzVEb+sNboYEb8IrYGWrImD9WDNeo6lEmF0gUQhHqhLQQCp6
9kwBmIqJMgUC1YlKjUepQq6FXgCCAJqHjs9cz1YaUK/Ci3d6pSzSaqTboIFjMLgozWtVsAcLf3PA
xyYzDJUnXNC9jCadT6xzcxEB6dBH13yAHO7gC6vxEjZ0xnQiisXYDZlpTnKGg9ShQLtuQbGzIBgH
1Mvor5o/Pf2ysRILOkWtMg9mWSkqVvb3SvKsOpCz2haG1w1yfU0nDBCIEjH7lkImxYzIlZ5LjIl2
UVMaWujAhrFe+OD2mq8m3VoA0AbmXTW7OZlbO+dn1QCRaLK16jv5zY4alBXRDDMWrqacN6WpUNF+
dsor8GGJpnzM594mxZRWsl6oA7aQiXCAXt0m1Xtj4gpjjdA3r957dsPBCe6Jcyy0R67u6/BdKT+A
VtjVXUr2PPwa7aUyUKUYNCyM+ZEmFCr1YA1mgP6joSUY+Pt8cNta58pAQjF4G6fzWE/96D0Y4P63
RbQmJqhiJiJHj4R7prB4gPBTnjO+lDQ+DSUbffUrs5k9JMq9iMC7whzBajGPICl4GWaDnFACZBs5
FPFB/hZUC5aZhrlXIEqNFrDjkVv0nhWI+kK+u9fUnyzzM0UNnUzeQpg/HD1EV/IyIKr8BeqtbRXI
FszcAoaxEJMaXI5h+BXWTO2JhCLaIPvrW8STJmoH5aPGaFAADlF+lfjPZipVfGbIQCOauZucvnAp
cAWQDnmW4qNSwfT6CFFVCxOeegkjsOuY95Qqn8cqYLb0bT3hCC2/Ov1uDjc+iR4vCCtj0HKxRCBX
OMuMzSCf/eKWEqQL/CjaEgGrmOQI8Qay9SbxKF+PjIfkYJmymY1PSnzsIGq9teq7rND+S27AQjDh
OwJ+YdHHaTjUynppoGcbtVkaejObTUBDFRqU8KNlQkSkAo4YBlKZzwJHZcO2wLDf+a8Q+mF9Mr9S
Tpkhp2qxlxoP/T8pdoLWD5O5xo3d2oGr+eY2o981rGIeMIrzINnGSc1eCWLk8Ol1Ag2YvDXsgVWG
CjSFCIYJRWShzS9/JInAy1dDXq7iai7yQ2hELDbuyCqOjKqkmDCVg04MG21GuiLvDWo0iOU3K6V/
6Pfk3IxIKHs33+BznFIXNrOo2NU7v1PKF+V4MqOdH14k8Hpo2tutjHsRV4+er3MHbt89qX4mcK8S
2M+WMYWh3MRDnhafFbYUnx85dwZ+SSTrQhBhH06EbMjUKaHLjdJpFaEOQleh0j0lMij9EIW6ftei
cq51J93LXU25SPpdIl1SU1+KdzPTl+J/sCqfzOzf0VMHOMFNynakUAW6p2b4KoyPrDq0lg//yCBo
g/bwV+MEyc9hRtTbnxocdBJJxWuZpb+ydVetVz1sVe9YAJ+xthlCGEVjuvibVIU7qo843knRuuTz
rf2FFtquqaGJUP46ht/eE9YZUNjK2/JZhvaOaQJrO5YxzVZ2dkTx4Luv7W2F3TK9luKaDb90+r5R
uynFR5oisv3jz+yMu1y/8oaM03vONZuN3z1CvrT8BPSbxFcUhhNcTPmg2zUB3aQlq2truNfUASnp
h7Wm720WKcz8G4UT8UPm+olwtlfOSW6ZUe298mK231m5Kgcbgy99S4iJj9D4bOLaZzNVFnc1sHhj
7ln+HEdwUP3VaC6iQlBktLhujn1TOWVxOjeDnapcOuPaMENJ4BZfOpN0s43tqv4h6i4qxfu4jUp6
uQMJ6fze0l73oC2mU8B8xFOvmv1RFcrM4E5N4iOGNvaJjswu8FhxelXXMfhO0y8lXbHTbPVLir6b
Zt2YjmqzxoGnqVuZtBAl2nryiKl2WbbPUEbsuEvik51vLO8SMHiDatd724pVZXcoSlevgS9sWuOi
tYgs5ftk3nr0C0p2gIJe0TLaCsOb+phj2OGD95Rnk23qYp8oH+F0kIerzkHQhnceGYVjAP9z6fyq
jrFTJsRs3Jjij6PRi9bZq2Ota8U3hiZg2EP/T+oejOWVcR9GLE7fCrAIlGS+tjNZ1mFeZIniYzhk
dtnnt0K5ES+EAPZoRliQ8B1OJwkspFha3Ex73TAM0ncJXt/ILRzWFcaO3fbYvqds5HscP3S2Qu9K
3RgvPePIX1TxSXZuJqNY22BEmXGiI01ITkZ1t8xDUMEcOgflNg1Q8a+HCUnkCrieHZwC5ItERjja
MTLsuSdThS+55FiLW6h+B2j5fX82kxdgh4RvNG/R5ZHlMhTUWpye3ZUg7CL7TeBrlj8x11+6D/xw
0aJYsANrrngPT191FRoUt8Sy5HxJ1Wv0v6boadp4U6Wdk57oDuZLKpAAtnHFWZprPwV3jY0Ha0BN
U+doefpoEbLdyv0vYyAfmlKPNBy0nXlyGANy6ulAY9YPgfIVB4+8e5rmvRhZwCyqbIEZyBu3TbdT
k0+d7Xx29IOLwT+DlG0GCmq717ubzL0SfXM41sZc9fEkzELWUmD0mmOh7xmw1EyKMRAiM0WQ8JWi
oLS9i8MCrfYukUL9BHdDvarej8wXkN95Isr0ord8oX8FszJEjHz1GiJdMLftRkdY7vPUnuxh63tf
er0pFOZj+efofzfy0ugZfxf7fjhExMV06yg6wjOmgbf7FRl1mKs54ONf8Ta1p7rd++pOrd7psWWI
nlH0lOBvUkbp2nfXPiJ5WaKaZK3hbJOcDfE6VB88q0nxXVdrZHmDTeZo+pYjQSJYAicJqcYMTx4h
ZhsFrJ1yLnFOppzFHWxIcLaQ2mcmnOcUehij0DllYWH7s8i2mVX9ihdMDA+KhlnhPjK2mbLkaGv1
R0EGAPpFI/2rWOOHZEzSAc5QooDW4ScrlA1hyL60lk2mXShSOU3sflN3H/ggmokZ18ZTdgwPHVzV
kf+uMuOmAn6re6zC/JoGfd5G6YyOmkzVtd0SOKr96iJQgZqmR9sXw6+VbaGy50S1rLOdXQwGC8Um
iG6iTeOH7aoXXaoPz91mDCsKow7FqFWRl+Ghvtplya+GI6lj/BtiLDTCWz++097llD/RKUrPBLVl
nluWwvSQ+my1d3Z81ZPfVmG9L38M+ndhfJf5X4mgP5spPamCm6D/MeNhhsFV9Iet9CMyD1P6sK66
6uoTLlhNFSIxzA8uGFYZo39qMsJNvKRkSSVrz96kzdqrQZktFQJ9LOBVy2EiG/7SxFfbZtj9HjiH
5FGRuwBVUYZxh8SOSj77S5xri9K3+OYW5Q/f+5ccDg6gGsGYhWR8KpiKhCwTd/y4pukCNSCE0uSN
o7B746UJyifvQKIdJYxZ+WNkrpesVGM1ZoSj3kJ/Z8GEpkapNhV/UZKlu7jrWGPrPdcx9UcFbhwR
LtnokMn4dkocCWxo2Ee9scGDvqGSEhQu+YvIukUMiDgnRgvlytogXxJ1WlMA+5DW2oiLgoMx8QvW
KDUXAq/MiBQ+tN5XejEu9DFCD+J8dun0dEz1UcgVQyaWler0ZXudYB2ebS4BFYVzm2aHkV/JoXnE
TN1CS993GrbR3gYbFG1qTeOVzRFzfHuVQQUxro0YRpwzpOvULrfmQG1Q5DsPFX1qsyW2gelJiL6R
AgygKvOkOpmWd9oVbbprDUu4sRaBnBnod8xTZOko58i34pdCvxdBCmhCVV0l8UpL6+3Qa7teivHQ
vU22505j4UoMKR0rAmGIijKAEBK8Dx4tioUZEG0BjtalYTTLtCOEoiqIrzaUedFdIJCtJis4KJ5/
ru323AwQOJyRlnvXpFcfqHT31TjToaM4agJAArG8aClN22LYlOGnjGIgHalr4Tu16jILk31KJHuZ
oU0xEA4T6mZ2R4+zXqFZl7srBoHCOo7+sEoZ7TUBEBGkViNLHQ0GUNR8yflZyHdDXDAxqXFZrL6V
LBEl9RZXIxyw8RlHGc6dadei4VAGTJPNzpnuYeLPp4xopJxEHvK8Yn2cyUWDKnlc1/GrwxXGyCYm
UwKr34qv0s0TjCqesMbl3z4wZNrRAvtK/GcwDCETFKqVirzOX8b8i9KckFoa3RGIOkbiua4i7AJc
L3Wj65BfZhL5ZdAaGhRjBUJHS8W1jKyiJm+mK4HyW4ssoUmntqyYxarUjd4AesIrJ3a4BBA1fXeV
Jex/bcK5U5v9BZNbl16kalrmIUllrb/TlHFj1+0Vf+KUDzvkmTs5GXmhlGOWNWca4KVOSh3OGlyj
kCIGcurhJ+TRRSbbr7SlZzL2V6n5Hexw1VvGHbyuYY8X1U+2XeGvdHK0Goy9zX8cnceSpMgWRL8I
M4IgENtOLUrr2mAluiHQmoCvn8Ms3jwb0V3ZmQnEve5+PJfXxm2frSb9a+XUXXmrvbebruGLb+qv
ZqKm15u+0658qgXfHc6lxPynYLifLHM7CXFbesttkmEx5i7ZJ9TsoYSF3hoTlvNPB99poNlo9eDb
O4wPJS1IeZN/dW3NTQTZwlDJwIEmeAohgxlGdCxzY/gooIk1CpEc1rJf6ve+QTq6AXT2xYZgJ6zi
k6ZXwv3bSWfPc2L/y6UE/JWNt134z4jpaQzch8pVkGjHrecux4nm71JN29A2dyTMcEXY0MakixGP
48XIiy5GhaaAC7rCAqp0to34Tk+eBX7W/8DxQJKn+JLRFbgM6pZaLTAuZMwupLpJwCux3hzdPFFq
AxNaXou4eRpCwmeF67xXczZenDuo+zxNm+o9npaWGPWPseZfM1GMgkHx1ICdu/LIDNnKh6wP82H4
0zbrcQOTTl5RztZkgb5G0fLi64Luhlk/UICIscly/1S0+iY9ibiJO2jZULAr0VsFsRwqaQ5waJ7c
9phyetksNVKNq9pznb5LSqpCjPWAB+hr0cfASY7uEp1l0J7aGXIvtBUsn32dXhxG2iHH9YX/pAiQ
24PivCSKdqMJWp979KBThPbNSNtUJEnfwSCpkUdwV/EOHYJOn6op3S41Sfu+fbBnguNpAvgk3pAs
OflyunoxrHzb2kaJ96GBcuVRsdET1xndt/bUHVpvoDKThHA3MoWlV83ANuvqDFbnUVDgzpd/t/hE
kl2BDfW5cYfjPBB9GuyzSN/MyJdbtOJxGcyHnXT0fDBqp8mdLcRPg0m3vARRhLMQiHBjdk0+nFYr
AGv5gTeNvSPdawDkTfblxYjrLnpH2t7HdXse9fKz0JDANX4fut7JDDwrVwSbxxParbflOBJXIhuP
G0YUy01n8Xmr5eom9kXFzmXwoXto6PocEHzUfTf9nKBd5TCWCmwqycwZ24P0M12HOr1tUn2eQE4a
geUWNALRwaiebwzLxkT1RzkPeyuG1qSqQwohoOjDW6Ya8lmn2Gpu178dAaWOdUqL8ITEoW/VEN31
aPKtWXZ5YLHkM6cu7fAI9ecFCTBg69mAwqcyfg9UiSpS4W16UPt5LO6dFrDOXVKd82QfyVvqk/lr
4p7gP4zDvVMxRrNn6W/pAm3BHmn9Uxv8eeDO5/C3k2/tOkYWX5V18KP32n7x1QPZGpE8Gy1YAgO0
iK4t+++2+daso+JsZMnOYsv76Ftvm7M8mO8T7mMJrMlGWBsfUkeYCDirCJiQsogB24IERXhPfnYI
zxM39lh/DvJ+hderiB2KfXZJeY3l67rZjMPHkHlBgtYw3f3Yry/IZTPa0LzateDP/K+Ym23P7hyF
nQE7Geg5hGUi9UNPeoxTUT/jb7+hPYtMPuega0LxRAw4221AEGf7zvrkh9C9kLwG5XPNg6cmb+tT
s9tvQh6SbhdiJr8W84Pf7Ab7uDDOcvLtadh229dMHPk4uvxsRXci/mrdf47EXv7su1+N++RJZlfo
vTbOXfnk6F++70UM8fqzAGsZ+28w3cgdLR2eseteryS5mwooYZPoLYj+wbAtYzfv7bGNE4KxkYiz
7Nbg8lIJ9HEWBSUBBsunjWWo6f3jAg+tP94Al5A8Sg+Fo/ehrRPNnmjVXfL31GOD9I8/CCug0GId
e3ZeRtCRDo+x4MbKnyt2x8FIIESTi5tANndrPvq9o2zU4YDEw7pZd21shdXyLQFh1mzUqOxxqfGx
gk8/w4yGXlTEWJyidvOdJobbcrZNKm+XU8TTIs95Vk5HdbiL7o1EkMvCo54Hwnh4wnlz8ZXSuMBV
hJ5j+vKgonyf9mtytt177K+DkXlhPmH9oBENgZhujowEr4zeQS3T+gAStgRSHJ/BJhs27FEq8SL1
m9ijQIPYe/g4BX+TgoeijRoGecdllaxig+j0wtuf7jXmtoH6rOoo8gfLeYnSAo3iq0j/2s67GBgo
7iNzols33KfcKgLvNg0+awUcKP5x5/uguCN3goTIQX6poRLr7xXt5hBpG27McF+iwczIV//P20xy
QfER6z+TeC2B/S1MSyMchLx5LWNS3+8co4rgN7bfPAeeyEvGrVo8DSMqTE+m3ysYkbCaT6+ef/X5
GJKou3jWb95TJ/yaZA8LYzNFGYt84eoIgktiPejlOYZNzQIld74yRId4eY8r4q9wqlH1udNsUk9t
eKCyM0d5tt4pg8KM/pQUpJssKCHvBlE2wNjH5Rh+DZW9XzJBhuu5xSfT5n8N7Syj4Kar/6lCIfwh
fc8WQc6N5VJUxY60zp/xwfc4XpT3mea8tCUGokmfFUvZ4W/mQ7jH2oGcSdwFM/1W9/kWDW9feeHj
3OeH9as0JM1uZZD1Yhdz1lhXb11QH1WMh9FA+BIjfbBAkzLcpxhjnd3iJDu2SoRlEmI8xP+cchfW
zim0aB3Ez2s8Hqli2M4qOidsm6LJvZis3nnoqbUF0IweVC9kJelO+5RH8AQR100NTSD8s26N4Z9F
Y99M8fRgUONyxcVC+LmgwdMk2YmZmfYiupzGAMn6KU65Xy7urXbro8C+YUW45jli+CLZB3ax51XT
OV7uq5az8tQcytTbLUGO8UV81BrWSWMoDod8FxzmSd3GLVmtKkEBWQ0QSDLxSwzVIsgw6rH2nXB/
cDzY1nG665snlWS0MtJql+C50ftkQeUjrhwpHHYYfHMGaNu2oA1me4c/Qmq4wmV0aco7HZRXItAg
Rxpr7y3hK790gu5JqSiZU2+z2LgCHLggDkSsJoN9Tc0VpBDlQoUDhFAAZFoc/MCGGzD2yBzBqJqQ
2ojg1PkObtGmgwum1tVz32wrjjiczZL+amiAScvpttfLrsDlUaaQ72LU/1Fsp37eTVN0ttgA4c0V
wKVafp6Z/KMG4any4RDMPlBPJHZp3w3s0pao2IWblv4SN3J3VjDv5pB+daZsD0glA85O1dNxnoi9
4MjoQ70fQUfaWF2172BeWkjh3HgeznW07wrUW9wHh4ZNECuLOXhJRXoumuDIXDLY1dYfqH6z/Peu
C7c2i0nO6fyPogq+JunRLN05Cej/3CzW1WOg8zhWZYiPMzuQEPCPzVkypjj978QmyMVxMq0R5X9W
9mbXbJ0ys53IxWY++hBBxVAThxu/G5g09R1k2gANTnqbapWoswFjMfouFW1J9u43FBR/asT9maSo
P9y5w5uHSlRFp857zNSPa32OzPyZzWlGPLTZU0p2l3D+RYlsLx+S+CauMlTCZeQ1dbe1sp512p7Y
z1S7jCbqstM362hY18s2JK9jKEmpHiVAmXGfp3cjSIVcfzjmuRXffn4jx7+qPBr9Zlv7VD4HNHiW
h8y+b9ufIjita/e5mk42k5y0rum0BWEeidcIYnDzoIZsV9CsIpqfDM1M9xjugq9BXNfQUQwuHQeo
HXyXE47wxxBFQ+EyjNzVchJv+qHahT6l6x+JVJuJVV6GNjepH3vNZhJg2rvFcNYWuTnNgfI1tF86
S2z4P4D3sCLUwQ3xLBFLUA9NSQaxuHiC7gXccYyBHvRJjiSeICFod5QX0RTeUmGMCrb+mKIgPOHP
yJMhA8a68T5qjf9cjvSsP8nwfk5h7HO47IF9k0BEgcCKZXvF74A2LmR36rmFWplCmtf7HDVyJGtk
3XYCj9/Un+OWFpYUtkEcs8CFuw8rsoKM0Tr9tiW/5xrkMO+l5HnYhQP6e3cQ5XIwodxNxsabavZ1
3T1Z8jPiNu2zeAVTrsNpI8MU91d3CBu5H71oKyO9F727HbNgP9YNnuxPOTOWwMUJw9tOv0RO8mcJ
7/PKx6rvQ/k0+5bsgR1E3FQluYf8px8IvGW8fKQ803EOBK3uTpT5UEud31WZe89q2J5z3vD1qEHc
g469KaQ4BRdxg40UJRfcJKx6ukkYrEt8LkUyH4qIpX38UWJ3SrFVxO6bg1cYl1VD+9nSVMe5D8Gj
qJ3J4DPhttAL/Y6zobAd8z1h17qh24xGDXp6CwfTVklgHeWqQoYPuT2ONpvpHhfKP8MJdKL1aL2f
pHCrDdov+bdVZm/Hmafwa49CVAbILGrZdXO0MXVH7R9BSl5cT9hioGMyR3XWOFqci5NzKXO8tjaJ
wz/gUccoesj0a53ifiPIwfGuty7jCE7ot0YhqxyCN8U/p+foLT6WYaA8Kd7iNFsXqvV+bP0/LhP4
Yqius/Sx9pcdzyx6ga493G6PptE6Hq7tFFyCjoiFMxw0xRlzATrUrQXiBjpMfh2zhCaoYeQhsNyB
nPvAClKwdVazc65EeeP43Z3mhTMRtymznq+6+9x1v+aiuamBgi3izhWwYXwujT9OQy5ifdCr3Nov
A4+ZjlVJa27zaTjUA71KubiNw+SpGcXrmjySGpOjk+pLkHNR2DWxECrqndv1ChCpcxxn+5f+7puo
isGZBcfWnrnQehhfHpg1fesJqHdVc54W735xb6Iw+V6y6iliMVVY3Rv7OjbPFST+HqRENPyCbEz6
7imvXBwUAOf4qZaYf9bF4NAPt1kIXyldeQHtbUx9df4SDkC2QnzL+UsRpjufWFSWmteh6sCccFqZ
3nOgLZ3lnvIZjRxHFLYqwoXZvK/i7s5JakzqeXfhArqOwsNn4nJPw5KsxIfAiLHGDKz2w/bRrtQE
6Xa5iDo7sUjFgYVpPWzvtcesqXiCzW170zKI6pQuOy9/H90Wc0Ysf7ug2as4fnNj9RqJ6TFCiwvt
ZwoAHnPepNkCtRWyT/ujD47HfSVgeKTg9WfC09C7bMly76JmcmBpdrBbXnXV3iqxfg84dpbiuQox
w4j5JbSoczEOY1Ot8zd/SQ+By8nYc/9NcXWy82YvJr1vp+jRVP4rP/Ypc+NbiSMqbjALTng3rRxW
XcFh3/OmuzAkpjdwlEfxemh1x10H129M4LCtIS9i5U7kT9LRHNbSG+Rb1zoP9kH9AMN/G9AHkXGx
peicXdNdfahYTOqralY/xrjHZ1Q0OTRkiR/lYu6XlKgYcT6rxUW+4k0TyuQxELGMT3NgJ0iUI084
4eibalzescJxPp9v+ObjTXy3iTvnrDeRLXczLfKDYphb/KcMA4XtpOBcsxty1PsAoKJXPhVxcSBZ
bsXze49JIU3cPR5XhF565aP2eWGNP8RUXzrOdc7CG9WziRvYEleXaKEwfIJhCl3RAyvqGYw/ktti
I78XhjlBOCua7H+tne/EpI7pKC9zJl/y2N6rQZ3qGtWTjlZA/zgP9oWOn0Xf3+KD+BdX7lYm/amH
G+9P+5Gv20iFOoz2vE9ODU6RBG9WSrtY5uT7RfXfSR/sJ/8Ri992bPLblrONrq5zWCIQIXiwlYVZ
fvKJcs0qZh1a3Fcj3QRN9DKb0tpyILmbvKsIBZXxGvCPYGhje2V7A0dmuqTxRUtT3AZp92CqIzWy
cCRNZN0WJZBQiSHlOwjMUXL9LgVJQ+AbGtU4oBo342FfLlhcFnFtJmJxg42RV13IYb+pwf9n/vkU
mzoB+yj3BmVUQL9gw7dxg7t28h7nNb7Zq7/rds3JoouDvtAkzX2z+Fc7sm8reyaKOR96A4jLoxm7
Gu9X80DDVDVZC0zo8j4ooeuVIKncwNpLrzuKuruPJ6AMhLNFmPd7hpE/HcAAEUdACn2ojHLfgyYQ
83gBJzz4y3Z0g7eqJQoaod9UWbdhJ4HzbdkFt2WJ7TrgvBoTTiC3krn4ovr6KcSppgvcBngL5bsa
272h84CnFXJf6m2yYDiPaNAw7MWcga0JKT0nxZGFKOJD9Dg0TBHpMG2bYr4aJCEa37+anp647hKU
xVGF3VWa8ZRL6MzsLEeVXtsEa+ZAmXtw0xgyeleR4E8q0a8mRUFOfeotqL48dCyN68djj987G/rU
C3J9FQ9BOg9q5IJ+6G+j1xzDYjr/DHWxr+dwA0pOmv5YLNU+wzs1a5eqqwC2gAQz4WzG1tvb9riv
wa9Xig++QOuKuoPtYn6pzLaAwF+YA8PkqaN1t2fH71Hz3TGRk8O8NhRT2UxlDYGFKvvwQSd2BIDA
mAafTQDF/d1KKyYpvBECR3KcbPmI9zr32P4V22gNTuL4a7oe3MKHoZsh2lI9H5LX66HUzmDG11N3
zWKT5qiJQVSxVVArcYFUnWZPIlfLGibs5qtvcWVh39IMtZJ21lKT2KhhOy6swVDmNQFbwXBU0F+9
JCSox3T/5ku4OjYP7D6EedMQHcS+ikmSMwOVKT9jey0RuoPkc06/u+V9XFdEBRhDj6APPD/+mF+l
NWwrDrk8ukjpVeiN1T6QxDq9i40MpduA/QwLd1vhzn52dHK0xIPj0dTX6h6aNgfERApadgaH3udi
LRukoqEaFnIIIROYcGF91VY9nsqORF+osQGpAYi1B2vfVO9+GyRbV3JeT96KxfuWaf+Rg4TZCltv
/YXAb+80/Pw0/pROytGrFHe6pePHDzIcpQH8k8ni1QI+cjLMHJ3rPHgNkLMiYFlTAZpr+CNUmeIY
6GPILu0MEk1R34qmv+8gQcaNxrQ7lP6+769WxCPMcU2w8QtcnhaFquOyqio5X7LEhZey6KDel9SP
yFw4Rw3uJGxq7moC03eQ4cNM3TJFL+bYaZRIjh4PH9pQOUxC+I3ijLpFrFXGm3xW29m286PuWhEu
dHyX5k6izJbvfjeTD6rVUOQY5c/Cp7PCyoYfoH3bMff2mXB2gUNYmQXTJmBAKDW2Ae/XG1c4iNZX
rqSVguwBtK2jo5PA4+L8S7SZTvogxAyrP3u/vMtq6zlzFaCdmJm/uiZTf01Vc8ynmlO0h5GgW+Zr
QH4ryccTb6zYpwVnHtfcB73/lJYRhA4nGkHRpU9hkjz4othlBVn9xZOM6r2NXII5gMw/oEmMgJOF
nUEElMWZFT1K8YD24IfE2j/FZJodQWKj6YObIgOH1YOytyncmBzW1o5KcAWufynLFMnUB1AQG54h
NqZelQbndkBWTeonx6h/0nugkQM4o6Wo/onvFxvueOq9jdTYOh50f155+tQ7BTwm82UKKhNQkqtD
6UJGkwlfkrh5lmlNDEWZg5tzccluulj+KA9hedF9WlyKIToEPmvkwmfGinN7OpoivjY16BWtI2zj
24Dn5sbEcD5TGyh+mVMItuT5XswJoA8tAb9H465vySkGbKo3cnaHQ8tV1KyNR6r9jgc/28XJsnrQ
i2OmVnoN9EfjLMt2XshoeqvLiV4uMehp35eW2QW1+Z2a4qd3qOTwRMeIzhbfYU1vpy8trd+nfAko
5Mrl3wgsZeMhVg8Rmq3sirPdYBLz2R82QXMjsgZRfYCGqzMAXZnfQwsjSREgCGzkK0fo37ivSLBk
C/YG8VVOWLSnepuW7N7aWP10dT3tWpCQtuJtGuBrTZBKxELnYkE9RVfkDtybDO9oiP7upR+kk58X
f3AIqhfMTxSh2Qsy9yyiD4URoFrin7bA0ZpJmupSzNthUbzXY+odpY6uZYWQ5gHPambAi63vHSMk
lu1YMtBJ132yIcyh9R0E3aK1D1ifNdpyrHv7L86NJX9uFoxDcwx+0ehFch5eboOJnU43TqRrBWch
KoUK/aVyGK1T9Dw6MHMT5E1RYbIcRbwzCaUeFte923vfqTNe0pYmgnJRVCkSnHCaf1MU/ZsF+wDD
uUDXmOeajLEU50AZa1jJ/m3HqLX1bez4of0Zse0xBktP6jhbd17d1A7BZS3DcyPBnQvL/wjh5o0Q
aTr3KQsYJqSK/nKvKXhgsajoHhVZEzHOv0I2FmgT6gWhZjk+qAgeYHlkLygiOWeS8GXquDJK85l6
xIzThV5Y4fo3Vf2csZ7y0lFg+ebjcH3Wf9ah4lT8J/C9jaxiQPw21cJWS8masMroGhNTkxDlgpXF
tlQFkk8+vY9hs1PArKLCYmDDOz3EDiebqid7O9Z4KrqG08JjmFUX3wV03VHDnWYalM2IezaqfLxI
096ULoLmnAKeWOTVBNAtnDq5U+6HluAAogjkaLT6ugNqIyAkpKCohcu70UDA8H3z2Mv6Kl3H3jYL
ZaaoW50PxcZBAg4Y+vO8eUOmvSuCCihwZJ0ckNrh4F4q3nHunOycujx6GvnywPyEympJEhyqa7aL
vzURJ3jPQj8r9Y1juQuVKg/N/+9E46Y7p5XnbGBv1LWUpQ09Jg9l3TfY6nKOXexPySwMBfEuw2zj
B2rAD/rYsGPIMc8QYRsoelFkD6eG7Pt6Esp69Rp2mDvD8STimtwp9vc2Zusl2v4xF4R9OofDStEu
MJnA9WC6Em714SYxKpqJCdVlmjGqhfpF6dC89CepO7ktLe7sDak6NUc0YrN6sUqsN1PwmXaYFI1d
ItUrt8EDcjMuFII4Qcha3oI4hwU5Hkkh2tC61/eREvqthwus89rHDr8PnCWUJTes3suoRQWTLOiS
+9a3/yIOPAVtS8FiuKfaF/N+OBX4QUnReR53d1/gHIz8+KhRcqqOHrKsoNpBt8OZ65KwYkIgrVuJ
OsaBggEXcE5L3M1jGGxxALzkdn8VvQJbRCUI9+qzi/mXYe295DJFHcs2iabro+7sdmfb1Az3+leN
tBbMTsPMB44X9a3ZtOyLG0sdueJQygxf9ciAIR/R/fM0RnYg0ORU1q7KfP69K/Dw4XtrZuqMwvYH
Wy2b1Q6OYwYpN6my19FhS2t5ZAwV85MfR1h62Q2NXD7saB7dvMy3I+FXDuDVZpoIFoXpEKNGiCcw
opWv7Y1qw5yCYvaKJd20OBZxUqcs6hunpt5ShAAklnFHxnCOCnvbD7+qjDgEuuO74i7VdHBsBnQe
1bpPJSb/UZaAyufR2819BQsheIiNvxaML9AGRtTqHMtG0tnvqeRk5IopwwiNM2/AUcu5e9k5Zf9O
cC5zU6gPXvwg687lRoZ9KUv8izeg/kZIY8OStRu+pISyx9vUZqXtKEVu21FgtvIzNQyEDRG0Rqu7
MY76jRb0h1H9tebORm81bP9z1mSup451fiomCPJ991NbGFSWcGXsM6kM9jvm1wUdUIX5wfKCNw4M
UOM030S3oCzX0i8im0OWe9iZ5jq81e1DbjdrBwhgqGQgNzSN5rmGPeBmKN2kyKkdctJl87j0WU7m
MyJG6GKjVTp5UYGMj55kZ6nH0DukXY6oNZKBCBv3FPFIvVpQ4/Ii/ZClup9bm7rr5jfpeGRamcPv
0X/rqlZ80xaoI/qlLsV8bcv7uIr4NGz2NIOBreYHEKUYWce4IlzlxFRkEpOwNYLIUmr2gaAwTRVT
6wtXQMwNtwNqM4OFBVvWXSbHfemiAhCPS7ZXl3a5nhX53qDAp0NXk180ZNLn6tNP1xLGAp3BIUMB
cZd1uh0/Sqd+Q3eZPY5zVgqHZ2wVC8XoIQ9kRGpAPDsR+84mM7fJGFArE0l3N07ZTdb2rK0Cfedk
hiwW565YozvkbQc8YxgogmE/XdufdFHoTeU5NdelIVU1tb+EF3HHLkSN7EjuMj/pz1HuPdR9/1WN
GZs23HuHDlvDOHhMZca7930sxFNVEYtiDAnzQByigROczbat5qbuVnT49mm87jYsylf7YH2MAr4z
oX5VQ/Lry37e2+11yYgIDRyU/3gIzEw4gKZ6xRXJMqAYGCbb/sZa6jtj+aRbZRZsnZRCtgi6SMeE
mEYFO6KJUJPs2DBkIR7c+ezJnsYeEbJvCey7zOYAL2N4qyUDdJvjjiQcGOkSaS8ejrThbDNpQXIR
zL2DQ63ylG5qbNobYeS3kQMyKUGDcGHMtFK5q7vxDK79y0lCgtYtElRWhuyHeaAQHXIl42e/WuFa
ugfcuLaBB3rPkYu/WyfBn6ALiATWS7F1rF3pz+9j8m01xUdpNR99yrIgCkmyVLp7D5KYcFvPxx93
7otQz2kJ3RvaK3WBPvejqd+JzPm3cHTlMuaJkFrtJqHttDcwDLNehlhpikOuq2PRdZAOSRkQ/aws
MnB2KPYzXdJEHv90CfSN6KaeWritsDnXfz9VHBOxGVLacZ3WYrzeZVOeYczbgpaOQmi+XW2d0tVp
kaze5CQiraPW8/XCVrleA+5D131Suf7j42Gyl+Aixnw7DarFr8ZhhPXKdhipsAwqTsjzJJ5MjEBO
izu7gx9XBQK4Fq+uCL+9wlBLOFNKmWgsQCwk4WJQbavXIy97REQmegd8cdcF8hMn5Xe9NE+ePexT
9kubfHqw5Li6IzvQgNVbaUAYJOhaXbxgG8jXOdAQkJaCvu4eZoruDwPgBtwl3QRuskhJknjTPoxh
eczaojZ8QID1QS0NzpUmtwlEZZMy+iUjI7STIBd3aQ9tTWA1cU9OWvskUcpiV1q8vX5KrjkL3KOw
eIpMk2Non42PwRBguLYlOakg2C81yThMX++mKL+Tin3T0iKSYJl8C6qOyJl7sExK2WcQInmwc9Rl
dPz/v+t1vKPm+bEq7GcZO88oGD8E1C+D4mTtSMbCovx/SjomScnbjBY5rv3uDoxKO/0XD95d1zyl
LAoA1PAlm5fxvbGWv6XEFWMTUYyyFzMx+7ht/1JJEt0lx7JuQQvKHpzGpR0w/6xodgyaahsuMAFK
NgRDofCUhOrQQ5Qt+N3/eOtPlhZ0KJunyYwaQjnGwrJoJa1k2bYWFvOtMx0Ci5oBKYngpSGeA9vm
bsWvYl/13SXuT4GbVevkPSlCyLVPaiLH6Xq5tw0VtrtKk56ssRny4EL8RezkVtAOQbxtku7TI15W
JuSHG4ktM/HGn6m2XrowTQ7V2xClhu61K1mALy9ZGDE7IC0NskFSsYKKkwmmYpj9pcXDWV0zjmb2
YYf+ysx6zDBAYnHKXI5/m2Eg2glA4+KOY7wD8AoWyHcpiLcrmnuvxAn/jn3yoF373GcD4W4OMJWC
VuAMnUsSGdNQZsJ4V3g8WpJd79F66RNGqKPw2IQMLvUUFDuleHD761eqV8/kdu+caOq2xchnFgb9
ixwxkC3+j20pB3UL4jj3KjV/9jFZUkVcbxP3/EiePjkoqOJWZgyX8yCKSzP170X4UsTuOSvLTY5P
bfZSnnYmZw1IKLxCA83Lat4tDZN4bup/Q+u/i/jYRvKeV3TJYgKKxsPYBqGY/bXeV7Ph6DGwopky
8VfSRhr16HtLWJ11OK9bSHBo1ugfpY85Kpugpi8cBgcZm60fcUiWI4ftJI7Qo8y2gWvq+t57O7nQ
VKVbbXkiGeR9Bx2TRxe6Hvfcbpw3kpfEfjiOd1TRPyubJSZa50sMzYcqlBmdY3Xyqfy9D1iOtKaa
0KfbcFOMmm98P1vbhpl9qUWEfWH6dSzudW3MMGSW+ejVIB9bn2/bUDP5ux4S55BcVM7Zw+ig+RPb
ec2ffj2BiX2dWK92yDmwTGpGGSGPvZpWSgeujoh6GqSZdMNmmeSyqP4tLWaOohAM86p79jLsRBgG
jpWRNyE3dRKTvDNNxDvnyZyoX7FbqG8BITpB6KwDFuc5GJ+CjWjT6OBQw8A0NcmpXO0NNAeZ2Pel
i1G8jix4SYayyqGHk1LDkq1ttJdezTvT0hbLWVDocucndYSx8DPvXhbFsT/LJIk5B+iBJLJKGpRr
TaGhlgVQ/Q6KRtlWGBa4pmu3OgtDyXMf4z2yOv/EaL2NC76OucsuZErhFSUxG6OpRy1iFUcmYkW+
xQEGxnKeXgPH9881w76fsp9mRZ4uOF09ovTdUKY33Wg99tzHDplpvmSD3CZ8fl/lDdXFIOd3qeTz
sitOrGJ+iv2qOoXGvzRDtRqs78rK9s8aAXOjKnGZE+5VdRK3R86HR6ulEzouWfLakcWoQAtUHkOn
VbPr75eO25fMzUdo4231/Cb5E1ZBwAKfGBrG351KuTy0A+24GmB3THwzkbzsO3gH6daUBM7akAqL
avpdao56fdTcDxahpgxZswroeqyomykz/Hh66LuzO6iHYB6rpxIzGiL+gIR1y6wDWd8GhxwlpDz6
A3f8eWeXlIot9Qe7LY5ZMmBnwxF9Xoh52jl5Rh74VBe2f3Dc8InWT6yhAubZ4ENF4lbN/KpECQbl
1t9UmBQ2xGeOrCRJtO7HhNIMYzcDthKWRUtt8HEpWi0zBnSTJEdHeQD6hP3RJdLCWTCcl6j9W67e
hfTkp0yaZQ7q19crqHPilCT/RJXDaWaOoBLU4y7iqpTZKfP4+8CBJQ6To93h5+f+RZdok7lvAqfm
YHGZ2VrN6LXDP/Y5Cx4usI/caktM0WFx7enWDSaxL+rq2Bfyd6kWagEL7vChtYsz/9EuaHFxzYpq
TOyfqQeUVE3yZhLYfUX5N4rraWMMfGRJ6NAB9KiERviZMcMmTMSNqHK6butDrQKssVmH6FnqSw4G
BIwyiZra95+VqppD5potnJL42HFCxjAS/su40nZL/CHTtjzGY7a+ZMZkRq2HOpZIo/+xd2a7lSPb
tf2VQj5fltkGIwzXeZB236hXdi+EMiuTwZ4M9vz6O6iq61NlAwf2+zUOCMlS7ZS2yIhYa8055uin
+6rzyAcn4AFpl+VuWl2QU+tZxcETiN2abspvawBskrYxyb4clWf5HWNVOThQc2T+nbsKRNgysPaX
y+0c+8DnA0xwMdWeM44o7tuCh75lcTEtCn6ebKKABvweEwWzFUwobSlWYFijcYsK0B0Z3ZQbaTjD
eOVMIIDOWmzf9S7Kuq92T22UDPrjogdzSIjlCuidtCFN2iSqrwU+Ot0gk40XZAXzPI+3Y0NiTma9
5BPdG9k23oG9h3mgU25josNNkS7XxHdwzcfLCd7LFjcFuail+p7Kj1MDgVrYaDfqOHuIk+GlmCUU
q8pl/IKatwxZl5ZylWfmxVvtmOuQMJFxCm6bxk3BoZSPOkfT7qrVSq+9106k+8mbP/al+F441EtR
hiLTn5jZw2LqCasZU25MZiDFArYuYJirkQygfvppR5DSC48ElhBJh1LTarXrk03KoG4fqy8smd2t
Q+mFlYbmVF9mt0qaL8HE/u0FLPWtIz7rznbOTYgez21RzCfuG3vVbvIBeAY+DIFM12ipkMzllv7S
xJy8smHnybbaVGozBsgnBWVsZThoE44r2cnUSPyNhr4VA1e0DPMCLYG3r3sLjpidzxifJNRzkvfz
YaEKu+W7j0GJCLNgPYHtEfxEhpgPgFjGEiX41KFfnl8bEfX7lGf1RvbNMQsieoGK6he35EMZilcn
F902WDJmjtrf6hhuTG8RvhoiXO/iJd0q+ByTjsA/Cp/pXtw/ZTkqVCwYUzVDxQx/nzxasK2qdibA
tDHH0cukA5KWcjYav9c/arcN6FdapzGOiKFPMcgQa6hNxG490/zIJqI3XU7W0Oop5UxP21E9uQVl
adTlvPsapc8g5mbfTJdIhSM7ug0C35cEsRVy2zfrFM/k0X5eaJzNJZ4KmRXNIbK3QzVfZ4Wnryr9
o3D78Qjo5H6wP3ZLSQr6UCLEr9hAMGPRAgirHaigoOaJMgR1toRTgTz4PgGwbfLmJwPGdOvF1iEY
XRjAit4q9ZB/oHbAmU2zOEmCx7CFvFBjAsBfj55yvtd+I06oKIfjMpsfKaoPWKa5tZlHajvtvNKB
NSgsO1YEzsJDF5BlaG+iOSHxQuhtPXbo18kh9qww4nvyh6Xqhl2CsjsE3NQp3k/EY0RajOXW086n
QtfllqmjFQpFkF/7NBGx1kKYIRWDZOwQFeqSdz8STj0nJxweLVI6NiZXn7Mo+ha3Jr14HVkRcaij
Y2LVEFAQyuU+gWj46VDxVazw2qX3KZx4t+QVraGBAr3Nv6NdAE/quuAb/Kk5CKl+z0ZxTHkcWZfa
+5Gsmt7OwXla6OgZcYSbXp0Ln3/DlcFZS6gmwZx4TBhDoEeWDf5tMdZWF9mLnF1g9TNI6kp/NwOy
vjIbwI7xtOd2oICIT0dhztof44dpwZ29cJpFiJezT5ETFGfMm2OcMEVV3vujXWwmTeMywg9wMlOH
f5AdzKWThZVvBpqAem2EkbAPB6DeXe0fQjkUmwAFV+7Df3DdCOhQSZOa3oQIobSK2mAqZSCKIyr7
IhwOEX7vjhsRttPOK6rP5nuyqH3s4WFpcekOQ70t5qdFJclWIizfuLybMoOpECfkxcVlsllq5Ets
yG88928Eh2Wcqqcfs++T32ThD1qYLyvHqi/a4pBqQYTIGABl7nJXmnDTfTd54O0C0b74aXlZ8Hcu
PaN17EzMB0kW87852ES3ss2gclvT07xcZUu9WDUL8LscMdOE3toBwFjFjvesqOp9TahDkAaXrKfA
TPzx2lkQcb1Vkj0HyKgpKzsynjkr9kjaaGGG7u3KDbHc34u1s41RD8xO/i3FDY7YARwdG/+qPEYp
qtFmqo4uTJkiv2qFJw5UGlrh7lJts5xY5Q9pyEiV/igdsaB8bF3v2iwex88RJcZaw+QoMLHIUcpX
jbtsNCxV35ke8F598YOwYg3UeMuDGvKdQTM4wnZXvDFVOxyLyJl5ph/yHsn7YmGg6SIfbmqETL0D
ZrrKxOzURMACp12TiQ4BqT6hcQXnHFU01B2Ja2A04N5RcKuYsB4fyXsf8b4VTlbilDcwQ1MH9CIk
wSxgeUAxRxhNUrW71LB8jEtLZ0IWLBcR8098djvPoJ9qGjqeneYgCpsW4SdldD2N5AeiEgsdE+/n
unvNGghN2D2HTWH4aGzdV8PcRLdtuR3C8s4CGLcx6bZBorZBVp0gtmA7SlTRXmy9I384vgzQpVm5
DIrGHkqaobVjJfs6ZvVRohgPqe7u/SFkmSoFykkhX6K4QMTe0RrpG7Ats5kumRsuB2Ez3MWJbN18
+OXf/vEf//Z9+vf4R/VQ5Qway/Yf/8Hn3zETmiRGdvj3T//xUhX87/2/+c/v+S/fck2+m6qtfnb/
8rv2P6q7t+JH+1+/af1p/vOV+df//Ok2b93b3z7ZspN082P/A3zVj7bPu/efgt9j/c7/6Rd/+fH+
Ki9z/eO3D9/X6mJ9tTipyg9/fun4+28fXMd/f6P+eJ/W1//zi+sv8NuH57fyl+ubScrqv/1HP97a
7rcPjvtr4EhaTr5nI4aXjvjwy/jjz6/4th/Y/F8oXOWp4MMvbHmd/u2D7/2qlK8cKV3PReQg5Ydf
2qr/80tS8VLSDRQlHXPkD//vl//bH/Gff9Rfyh6ZW1J27W8fQv71+o+/9frL4TL0pVKBcIQf+KEX
qpCvf397SsqY73b+T5cGJYccGs2qKjmUz8RhZeDsxbclwEMXttib4W0Va8K9yoZLOv+wKEnCksSX
ScD+Lrp4Z5EIGTNxcpgb0RCtdy8m9pDgF1TiZLKZH8S6bXtVf8L0/b0JJ3PIFki/oM4KJgdhQCAY
7QSKvep7Eb+NovmuVQPDOHueW+mz5CNxbxdz6ah20HZOGo8QKwhVaxOgd1iR0eQXeBu3cLfhOovx
mLKLVRhqhz9DGHpMRgrEcMm5wtA7iXmXBQkQcxMytS8G2HPOAdJKXFyZT/4UDZ3UHHw+j/Vubu/U
2J9dw+lScPIoPM5QQf0oIhfmsr35/8/Y/+gZc+1/+YwNb/m3N/P7356w9T/54wnz7F8DL5SMuKQK
XHYn7uE/nzD7V9/3uauljXpZBsE/nzC5fsmWgQDUHygv5Ct/PmCh/yufekK4jv3+hf/F4yWdvz1e
vDi94oCfzJM8zeg9+KH/+njZETKSqGqQFK14xwI+2/vFCaaFdklckEkvNf4P5+AQXIiwb+ZpvSuK
sbrPkMUfhWroNle+v8+9vr0DIfLJLSBU04W59pH8rDVle+FF+LHnGbBS3sNa6mf7cWmh2A50zRKv
iSDSoZuMB02IUSiqDVIwVFjhSI6uSh6C0cKDvTAuKqRc1aWJsY5kjIZuUd055RyeLTwlthOoxwj8
itWneusUMTNIJh8vZRacuoqKRnaHyu+ucU+tnxSDc9JxRtihhU7BY9T9AOSPuBPFPK7QTCQjP6Xj
j1MMwax71BXNqqoI2QDdgNm4zjyaRe2fF45BG6vs9dGJFAb1CLBP7yJpN+nKWPTw1FpohXZN2Jlz
6mcG0GDGVpt60Ua5Mn76y8335xr61zXTW2+1vyyaQnHQ49bxXd8LPMcR71//y6IpTRFgke3sbSKR
TbSTUx1lSHenl87rmmDlnxieys8LwJB9oOicTMqu9tG0iqk51U6DhkkPKrWVbnvzlDKVeKwCiHgB
/GAm4AN8I+2co8aPnxMlwKaWkz4NHm7smegHfwimJxTK1nEpJ/5c8FA3HX3gxJbTg43NwPOGbxHL
MA4Y4joyoFC1Hkko4NCSFr08xqmskV/06AE72/tIFQiqJGoFyUwhAsRy1eyp9OKEprorQuZCmYW6
bCx77zFq79O+9x+ytS2MIO1hmEp3q4oZMn+72pPo1D4g1H+Vwvj3gFP2ug71/aIycyhnKC63let/
bdr8nqbkeJn6FMfM4LlkT24dJ6r3paww//tzseewzqjOeDaqYdIMhYgD4rVJdjk3NjnGYnztdNif
oo4EkJox1RRij8n9LnxEs4oIQQTlMxLyb3VOkwgIonMr5qqjyxR6xA2hAMVDjc4avYrVgS1yqnqH
eHiVeLGVzVSCJ6/UDVBxKmqn9phMrG80SMLyoW0o07Cz4Xh0JH9RL4rEdZgmVCW0cSs8LsytqEC8
+rNXMMHSU/bFY8qySaI+xVE3Q9UMRn13XRnY6A+Ludo1UA9QqrTjflnf9ymdw9uYBt3GhA0p4850
VG1MUmXQypPWCUZMxuRsmkiJzjWT3pytKuxTTNqxdrdT+JKHGPQby13DmsCmqKw546ygtA2GN9MT
0DH5SBlayyIMcBquuDTDM437YpD2uXaHn0thyX1vT0Bkp2jYRQ7qq0Al0S5b/zp2J38sWe6BbRZs
rZpat6m/LArV0NiV1aNdyi2LX7rFN1jdjd1A/WYt7ZZCicI8I/qLCvAlNwQ9ZcSUeIVaLiDWJEJH
KJGIkOKmnw7u6Hn0dZP5c1gRYpmk0WOTKXQD64u6toNZwkX0QAeqP9rrqImfFK5kWOM6TiIIBc5n
ZkEfRcZrMeDwXkOXflgUISRo5Nm38+g6QWq4aWjXDhNhG+8X5CJosx2qpomE3G3DlPBrEoW3qsvu
wqVuX2q95nlYuj9ktGxvY5M7+wGd8R1qAciUUWgQQJttyV3wpe2IsKzVuZ7QRwXFlO6FTJI7LSCC
xUBG3HH8IVat/Riafj8h5b0ECBt5KqATZxPG1lKK4BNg02dCG0iR0o/GQg+9tJFNkex7/W2SpmAJ
LJ2fJaJkuD39a4BMqaqLi6X96ULXieKgWsvYiAQMVSr7IigmVkUpOunj4KOOBmvSPplVQuLi8inI
2WNJyMlWqYfqisqsvV0mZtYaNBvRNtyhIBNPaJo2o++Je9P4BeS08YmQr8OYuf0zv5JzcBPmjYlP
3VPVjJS9KG/vyzpE3hYm6xDqHFgmuGYSanu4ftQchngYQSFBuxumUTy7ihudcVp1tZEtGOunpUM2
qqoFKOpPvO281/CBhBvRel7Sh6Fa3JMsOjBkcjmb9RLh0IIblb/pxgnO9OKIeeizmBwhZg590za7
9zdkwgHUFx59HW8cdv96x6DZuJ6j/3nOZssIROD5yuYsEnBw99Zz+F+2DK8oZTwvsIh8SBSO5YXX
QUc1aFyK1CA0Ba0n6zUFvPboMWp9TEX0ia0SHCoYYgjWgX1F80165LF114yMfJWVR2xy2Hx+NmUq
DzWdkbsgwLs6LPJ9cjJdIyyTIdqg27Qqa9pz0roaPYPfrt3lxusFDUvR9bu6zdpTH0AiS8m+lOjF
Tq4lGVkkxoXJ6kz7yK8hE7nuNapz7kqkG7e1JwkR6s1nSZZpl1XB41EXuTnkMU+E8RL9zPOU7a10
we/gG9CmAM2yypGnKQ+PbmS592mn7YtlM42mid3vOCSgX2pKs/G+W3VWXucyUmdufvpdJDT4EvGg
R2N00xVFwmA2jDmzi/YpGTE1Btg32oj1zktIGStejRc4RzrRXxQO688MtiD/qRRhcuzh1m38fMum
ggc9HPIXd75vM53eR2mLNJNuLLZ1kT7EVkSXEahFp/XVaadu40gfrqZi7IarDq22BG3AvZteg2L8
aHVNem4iDxNpAyyqLBiNtZF4xfLT3fmN3xKVwCumIv7Gz8BcA1vf2Yqx+Lk6PZdWOcETNTXh26Qd
VMxnhZBQV0rvNVnDSqxqpBcxZ3qXr4e2QXgFubxU/iKZyQ5X/UckFcc+bALo3MwVXBeLqeP47WGK
qnyHUvZY9mPKEG9levsVDGSDSbItpdzYIQpp+2TbnfcSMwzaa3JDgBeLiIDB8fchIugzt4b7omT8
Pfq1/+AXBWjJObXOSTHbxEB610UBPI7hQL0KK3sETMVu0iTfIs87TpkNdW8KrqWK5ZMTJtE2m3uy
ByFohVlpHXFlRHudZi8eiShX1dF9mufunKoG5xdMDlhLIOeSiEhgkXE8kM45HBfnTBN6z/3W0Je3
YQTFLpjqDiWHxQzqPnZWm4rD8yOLZS3n0Hp4/pJdg/WyNMe0W/uCqW3vu0B7L12/p2FsIRIMp1OC
H4RW14ipmqP7/VzX2Ym1Jr+R+bOpoum5rcFNRL6F4ccAioAxntzk6Clu68IK7ubJQ94SiOnBpTN1
s+h5OsV0FHfW7HzSVa6OeBVZDIoygyk/JrCS8uDZXuonbdL2lOYAET25vJjKAElI6DSJCN9dQrf8
vkhWRkKobkKfPC1av/KFoXjRY2oN4asWoV/dCSYtwzJ8ErM7fu0VGra8RHfhc/J6aIZulzTBLjTp
wxRM5vccn4+5jCHGMOil6jpTDNzUAuOYsAfGVkPUby2HgqUEJXtGyuLtq6CUd7OzyK3lIxkXwEO9
UhKq6JZs70mpDhFi/9vRb9xN4DTuFgNwuyGpAFtA2jdfiiKw9vVQtNesZdBgykpsas/OLpz3skvB
CmI3xM2V/AOtSBE3k9JziZcsAZuKErjGWb5dRleTZeSQ815ARtoKRxZnNFUFUEzCmEdBIphYaxha
c3hqade2UrxOUe+eCpfg0nxojgworE2FihEqNp4/2nDqIbROS4e4q/ZM+C1Dv2lVoXdGRg7VxdT8
nNWyXKt82qIobB+xCl9RYRHuGPfWy1BwwhWKlakD6ND0OAGsRbf3VmE+dkrh4Rtldzvbhk4mRu2b
0l2FhI3dvkYAa9uh/omXtToYpWxA8jNOOospWKQYAPVR9hMfu30bj0WOgbx4rKJeI0eM9gFGv3O8
HAlPAQbQpAWRdnmi9lmR0xnkxH1R3AeI0ObvadfC7am/Cl+E8B8VNAWZeje2hfENmywTRkFYAc7r
O7ki+t6fq7H86FaJc3E1j7A7S4Gih6RHihXWrbz9phM73E2ecS49K89lFTAPWQVWu8Wl1MhYnGyE
Qbssbb/Gbv04zb0FTVCCxOkmbjSZ9Numhb78foFIN7GRPEQRwKCOAn3vjAEZ1g6kDmhwH52YiWIy
0YDG2UQ/vorsb6whyGF8fd+pb1XYr8cfe9t0pM7kQ4FHMpjU7v3G6hCY+MEJ77I8zWOOden9zarx
ukQeQX2K89V5LsQ1jfzoVOCMODdDcD/VfXip1PCME0yd23ayjoz1BpXPJ2RU7smslyHycIIEq39x
LmsgZwmQLpgmUQ+WVy22fypM026r3peIPxQSfGdBbYb1OMJz4aNNuEmxQx3pb6hLaWH6ywaK/8YM
7n1fONtBmB+eLrpDStbvTFyUmbjxsA+VDpoWo7FSWI1WpIT39ZnycyMYk12X1kdzOEMeYUvbZtUy
XZL1YhwGrADZ7soGF2cBb2iDcuNrMrIx1BQW8N3UZ4V3Rtn7UVv63Hc+KIJiolAAe+YyitxNM89o
azsPxrIhhI/auVYyfLJyjWIb1cBDZdn+LpvQshJeRszCJXTnhLjHkqmj8hlAWox6jjr34AetF2Zs
1Hl6vC+n5DyMDR34Up5q5GlIp/FBANKJqVyzmIihOe+wWWfFwU47NPedaDknSMBWdSrdy/tlLAmu
9EXzYBkC1XqMywy2a2bjFaPdfJpdWjDA81nX97mZ1bCZkvyuDtGElWq2Tl2CY5y+0yE2wY095MPV
HpzivpznfTQgV2qXgDGQJqTIM8zoylm0V7f/KLqxveJbf5nbbjroGkWNlD6gUESJjAC6LXNPZmja
t7a0KKOhXdiQqvBqgXKsW10des9HkLg0DMPrtp1vEUFj5hyna+fPSDsduL3/PIVHjMrKqlpubRJy
Dp7lFc9l3V6MBau268q7KkzbQ1e37lM8scXqJn0tqvHemMw6Nwbz1HvFAZgIzRk79TLM8tzM9d0C
7f4gh+8we/s7vZdVIr40+kuOynrrIqvaDnEav4r5Lijzu7AOyWXQZXP1QJogRNzl63bm9arAMbiN
HSe+tYq+vF3WGkxnCA/SeX7LXIl0h8F9mdJ3jkTGbeCKbUXP+iPTiQchZ+/B3iMCmq5YnqarC9VG
QxE9CVwxF9snWdTh6HAwjkOGo3POimEkIRJhXD0O5TMe0+Zg01+j2RzvCCKZwQ927VlKj0DaMDv4
qPWudpoXV3vuvmXQ6JFHDRhN3IWJvFXbZ8+U/rYxMPGTKoC+iOCWSKwUFoRyzSeZdVCB1wWOYI7k
yDQKFW8gL0FlCehtbFYxieItp0A4jFV46kLEtiDxkMdRFhKlZfq7PG0KuBxDTiZx6F+mhJFTz4D/
j4Xz/cWrEoMGXiVMti4nQdlp5nkowk7J7Nj2LS5c0Ax2AI4PClKs43vLFRdaQ2vqAKfdDKbxtVN1
duVY/rvX9hj33G7g7Ime7wYm5wmNcX9QzbfWNNR6fVwR+RTDcHp/+RZtFJ5i4TzYNsP3ufMKwmhy
/C4Zo/sKGxYRoUW1XCI7bM85vgdhNENwHJI1WJcrjMrxAnkGnRtUt/Xik98axITNT1UFmr4vzY6T
Ho5+K+suRQ2CyZSi3fskTA9itM5+h+U1mcDQvC9pLgOL267LDCAvfkWPRWCnZ1vjZMPg5fj2c25N
/aabDekRqfM2QEFiVQ0YoK4XKyIOMWZ5rR3AkF4UzqDhMte+s5gHwpqGKUer82vnpMueX4Rku5lp
ncCme2sqj6Vlvbx/NKgBhHkVYi5CMLTLezokqZPoa0ma2bZv+UIgRXZPCBFYmnIEXeEkV0/yjMph
Su7DkCNEy8NapeFdk80TiNXk3v6cAy773C22fY4HNdLieIkb3v5uiO1H6iYbrPKsNnMiPs1epZ+j
2k0A8geHxYdSVNvoHVYt/7U14Jo85G8pp7J7uzXlPcfSc2umk/G98VoGrXn0hmjcdJrxxhzaD0qm
zh7P1Ldel8MPcmbrk2QckzTg7WSuCBvWL2U3OQ+xEz1Y6Ac2FooCJJa2uvo150Uq2FNOou3V5Ehw
TO6ikOW81diWeyqbyT3GwbeZiT9MFhATt17OU1pUDU2uwfuUZ2ipAnYlJrMT0evrccOBBHJdLOgQ
dQ7eQM9wFuc03I/VYh4H42QPxdic6hxKZm8l84E70dmQN2TdTwBVTdZdGRjQ4aowyORqtHdydT43
/CjurZ0J1EBhQBZv3+D0X7JMnxuNjTfmPd30fcP2XNv4y7xlaHauPcf72B9++qMXXrxRICR2UuvW
n3v/zl0vIqzkLmNngh4J88eKqxMHHgoyt57PdcVAKk3JPV0vGAaHwxTqn01lrQHktIugIqZo40lH
qHhi9Nz65A5wdltycrtRuQKILG3rBKNnm0VLdM7dT/3ssU/NCQ3OsfqYYyk+v1+sAJIsSi4yNI27
X0YfS8l6iaLsIdSrVqTtifH07P6CBr89Nrg4rgg3vSvPxMFGyGCNnb1LnLa86sVfW5jushutEEJz
glQvdeLwpkFltws1RaS0V6cFdpw1q7jM6k1gW7dT0n2eOkWcvHKLy3rgv3F65t0qwrlVLWjzMMg7
N+Fg4SbUbQeUzJubrWPG9N4eJc5Vxz71LZoXwA+gUcNZPrUmPJp6qc/lkk6naIGpWodP3TTHjzTN
Bjo/OfKnSidfpPe2/rWzjEhqZfdfifBuNljdiChsswFij4t6qI4oJxzvWnrBD3cQ7utcGu/qLg+y
aafg1kGAVcdU78LW3V3eSGagZSN3NfYWsj5bjqDpbDZJStTv+19KC/fzevg7OHKqdrpm5uPWbn6N
BtrcrqJ1EeUBFH9rcY8QgV9m0nSptW39HBjvEnbRcuzH5s5PlLue8oh+KeYv4dRnX3tgWwE5Jnbe
+3sqoOxc1Z+ivCmujY+lkUg1f1Jqr/vpU+063qlcLxjynB3j5Rdr8aOzNUsJ0wBVKSVyeaIguiba
Gu5sOshkgj5NhgqJYqq5JLKC6E4Y3tlewdEoWM9LJuALesOwFVEQnHOO+NqwrXi1T9ZkeZdZQfYQ
ZVhPCksgr1g/7douvEvUJ4qx4RLF1XjJOwe8PV3Xm6EiH7jrMxDfOn6cdsGSXjUkkt+tBBPkLc2W
PfBD5EwY2F66RI5PLhrFgOUrzH3Mg8msLmnU07XV+DljuxN3yXqxOAg0aoGXaIjXqHgL36ulaVD8
MpMx1Hp1taOhC7CxSodLYtSjSuV4Hpd4PEurOkJf02T2ESXKrX0qJ5GzlXKJ46y4NGu2mRk1jNP1
l8IbKXZRA1dSqTcHk/jedfRMcB1sj3Yiv8T0lffoQhm7XZYJh2FRnGalDShP6KusgstrEI/3YZw/
dzR4HzyXPOnIXdYotFQdBrf57ndxet+EVXhcUhsNXxw/BCYGHy7WgHTLxivvsSzRdumvVclfMiin
/rrAoIlKhF0aZXcDPynTmumDGZHj9b67o+kmESl33kerH2/aID6hq5l+9/LkLRMFNJoaJm/sY+kW
wvvoQbwrXPvImWV6CpKaJp/DvcyOdW8nTfoUcvS/IQpXMWXgfJc60Chg6b8RDei+2kMZ3TronhlL
4tkQlGhhUjTXts4QztFluLG8Rh3suc3Ald1LZ4VIz7nauIGPcGAqL7bSu6CkzA3rGAC+GJ8zi9Eh
A36A9yojFoiUNK+CVpcG3c5UQ3RG5o/7SHKjtUHqPDTrJQ/nU170n6ouTI7cxNXz4uNY4AmGtVbC
cp2D5gEpTXB+v5Q9pZVIXLHRPtqDpPbh0dJZ3DZKkDaNeXDVzDfn98HKH5dxFS0Vf2x279teKVzq
QgwsmIbOZW2yy1QOzACRoo+R9c1qK283Qu+/dQuEh8yNksvkZyPL+xQCLSOndhry8n5s0vjiq2kf
O+Urm3n4dhSM0i7QMOd9rAV8/N767IckyuCPXXYSSXdTV8FHBzskc73scRakHSmV/xzsYLj4Pe7V
Nt943OJoPFV+pqtLrrcEjr6vTPiMQB+Dm1f3l8DX1sZ3qVit0WrvkgSfmkC0IfqsR4rKqOcGt/Rn
qLz6tIA3ePIj9InzAjQ6wOh4H8iw3QQuosuBbgpI2nq5zpYHNaZR1/cLWaWkWIUaNWKK+jiKuyff
nmsQgJq40Jp1wkJYfVf0vEPIETmc1Rm+BEtxT0j5mEaSsXg37Hlq5KMqUKDqrvf2ZejH13Y9voVR
/pM0WfcmxoN88/6G6nws7ml2Eoe8LKcm5bBpKsHpHstnSH6h9JEaMxdzUZDKW8ntc9O29rKNS0pr
h9L33LJGgqtHnrned9g5OgP3gpXJTeFWoxDxb43sPgVzYWORY2kBkTieAQ/ggiffYCXk2MY/69Bm
aVyXkveP1LpIZkkPdRMzDZggzubDaNRJ9vgQlkCP2wF/HHGxE+O0uWH8tX7qCvMWy7Lav1e9tlCg
mYOBNk0EQ3xjulRdYoeyZMWK/PGRTiBHNiI7J+lmZjizntMRmsZX3rqvIEgiIrVkfuytfL6dfGjo
WWMdmO8i/0NyDz6JNtLFBZp6K5NWXXXi/bBbWqH0f9Sz5VT3sTUQZ1JN56hlq5gmARt1dcp0UZ9A
blX5tbS6s8GSp60QGSWCt44eMAexFawy05tKMru5dYL62TFRTgaaeknzQFBRcfJgA0foXebxk2Ay
iJWNFl92rrO8W7PXBW1HjC4x8+JnG8my1JDSlir4Nro72c70+SGCb/ADo3/g0SKhg5FuiXdgW+Wo
4d24oi9fqfCY65HoSk2icIkFJZe0XOnJEpXqHjnz2Wd+Ifv8/pEWHh/hSEIYWZJ0EgXnZb0k68jJ
DOm9o+HWJ+R2EtYsSKjXMJump0qCqYKwDnB2ien1uCRRw0VxnWbvTyH+Jcf4ZIrS3l8ULRUHLTsN
bY4Wkw6tQ+9zJlQjUCNKTfXIGXk+NAptN10AKBrY1nP02/v3z0J6rq1OwxuFffmY5Fl5UO68PMAw
uqiwSbEb+QWDOC4qrPXBxzzIbt1ey/XSoScViuhAaw7rrR3MwQuePHeX+i2oqkSm19oE9oV29zP4
cFaNgXdq6jKsNYSLUMxUmWJGU+Qf40Bkd/mKc9HYnCOfz97/XxzIX9BRBMBk3QgbGUbpS4E3gRyM
ZBeK1px0EkUXnxi4gx37Tx6tK4bXRJue3y9BjyQ37R21Y6FoW5jGyYOw+vpQHwhjrS9+moH+Xz/q
tLmv9ZIcmP/pi8xDfXn/KF90vp+F+22yhDn2vvPCLHq6e1986EO3mB+maFe5ubpaZlRsx8T8rp85
9CJuQ3wBQOpZ7iEQCewvht2DBFz03cymz3bq+oAN1w/9DKFts67389o+y99P8utF1Co6F05/9f3o
44hVZwdKGoLGaEZ2bufVbZf47JhCARwazN6mbtgUYY2NPBkqPI5dcckb5aPkCApxdMndxGAgz+V6
CZaA6PAk/ZYW1v+l6ryW41bSZvtEiIA3t+29oZO0bxCy8L5gCk9/VoH6R3FuKprcMxLFRgNVX2au
VOJVYp+t0LYATcPOonH4GGsdP6CHOZFsNTyYVERMLtXGXcsDGBg1wsYiky5LKGf9kskfsmVot9w3
lgV6Rn/Meppwg569XimfE/25H1TucqZSbAzR7gIvc0flcgJTDHe2zKr98isIfJf6eNRtQE6G71JH
SbWSjGGTakYkINW7Hhnnsbs7de1dsiiCVJXoERitIQo+p4fLCJE7ptcN5pkHPLQZ7pNkA3w2CeGU
bjyDusBlYbfHPVyli+Ih+1N1UUN10f8t3TD12AyHl0ZHBauKbCQ3zGL52lvvWyo5NxpPhz44aQ/P
vFNsVWRk6gqC+kcZToekSYxNl9d4wPlMvnmOXOfMAV98Yos+jF07dsdy04M62IaaALRdCu+E39g7
eYFm7YoJuiN/4823p/Rzaadi3xvaf3ob/2drGNMF4TgE0Om9BHOzNc0U7d/MycWavot/AvaGqKX9
bDwOPG48aM+Bx1nkYuaYe0f/5hR4Jbwuii85nDw9daWxwfjOj2Y1zomjaV6S2Sy2dV87R6k8CcuC
M4wqTyQymCf0SXo6qjWmCZG3akNjkFcbZbFNdOwiHS3LbzK0SeQl9jMR3g7R2ziBDTRPy6tlwba/
tjUOJzR8JBN3msjo0ltrog0GgxRUKKB5zzK+xfE4vui+Hu5SHxW39oS5r0bFh2q85JkbdrKfqhZG
t5B/h79lGIGOL/wCv4NeHiW8jn8PlwaHHcwxQj3vy0Ypyku6dLLq4URtfe57ZzosEpFdkMlrXDKR
lrmPyI0gMonoxEOqPdtxT7PGFN4Gb+VJQF/r0W/1W1KmwT1rqZ+k/RnSah2ZO69w6eNUAlPlVMWB
sDtq9NBodxqcViSc49cigQXixyWiWNmG0F7abjenYFikbH8l/Q+I9nTP5gj+UP6LdYFn6mxVfIKr
JvsCDBcf4SCTxyIN13UI2+y7FYXla+HOzNedV8/PiTzrarpr9v4vp5n9W1ZQwwuAVD7J+nUAlYJn
343zKXXAkLgduyZytIPr+eeWaBnoE0mJZcq2fPOp8rnpq+EO3YmZMQeBsCVBrc/Y8ZO+OU2tlZ4E
/DRfwsb0Q3WC4IO68jxmtonykCwupyxzUdBFXcN8YL+2LFbADJ/dEhPw2d/4sUnDcmuETGupkkkK
PUs24UgFtxvH+raSkXccTPFjSP3iYQ9Ktg605KSheDpaA8iwN5ojoIf82RbhD7cTjDhGtKiqp393
5DxZN2rohJL9PR0aplyleyfk269MNYfI+si9+saXf1cOv3h50klcwYMZ0+IrUwd2pNM51md2drkc
vvQFrcaxy4WRo+dR5ti9EOipV44VFjwIcRGXtCqiHNohICRmPvyyo644l6QjyGJU3XEiWLgRpoSE
4sbm2hZdd/UgtLE/1cI9MUFEu7Yb33SMz83s2nzW+VVMxuS8drL6IcE8Hnwkt32cgdRenv+mIcOD
geiyKfTqWztOw9bRaqTl2ANZkxegjyj2uE/xdMPflz0Nu/85JVlP706aPYO+YTxVGsY2ow2EP95/
mSxRvgc1ZiUTY08m9XmFHSK641nXbhS75+cJP1sH+jpjQwpVZQLOCd/9jwENYFM3ZWQjxpvRsQyG
32NvfrESPzr3apDvkMQ7Fy4KOAOpk84E/rS8wrqTr4l3BJS7UX2EiWlZIvZBZ1WNakRB/uwIWKxs
9K4vjDq28wzkwWZbv2k1UEeRI8Zz1XsDpbGc3+whHVeJZtbXGRre1VCL15e72C/LY5NF09kIzfGM
d/YjGEbXJWo1JttQPWmXxW1bSsM0dmVbHMAhuKK2feiDLui1rBsI2/aLsEN5omWxByyhPHsN9t9T
yLDxkmbjbhCze3OtPn7teuhjup01e9HqpFs1/JVGXnWHJhv40Cl4Ul8kebIZXU4QZN84zmQAH2gv
yt/bPB7OM7e+1Uz2GjKQe1y20MtVW+eUTQfSnald47qYe8y868inkYARwymi0txxqEPKR041grT4
pxuUfXy36TL0Fsxb4PrqGT4sp4c2hEEXNHxGmMDAOC0sFOCcJoUSo6IyabgGlUurqm3gdsjKI3sT
cH8BRwuKaJM3UMEjYXUf5cfA3aFMDPnsjAlVq86ST3vYHFLxR0CJ6a3JOSwRwqcgapAPLE/GLmpw
ypltdbBq2bObhMkTeRZ90QNSUuwZ/joq0ML11gSuHqR476qMEo66Ad4rTDA6MiT370PCOpk1B6Wt
H1bzieYQ+/NCS2eU4y4E45Oa3GJNtUlqxgTseRO/9J4D9cbx+le8kPVLP1PxKt2TVEaeNGJw20Wq
lpHb9N3CFJUXGt1HU/0trXzt0hjzqQ/b+rU0iRNPqvMqL3vxEhreMTApJBKtHV/dzNb3razZX2JV
uUmuwo1Bh2lvBw/bNt39wBbhqM9svsXM4yU18LGIPnX2ee/31C6S4SO5CqyiEtzHEvECBQPEj5Yf
MKkC3tBL8VoPHS4iy6QUY24NrE2Me81WJ+TvpDt8Rr1yVcIMW8TzokGpcELttY8c/55XMbc5k6fn
IkF6ArYBzybr0xcY9BRnjsbX0GZ8YXJ39FU+KdSCL2h14lGkQI8ynLavJP8rym7X+dBGv0KeievW
1fUHTOVxW+PyMWPdfI/a6GB7uvEcm6F/QY/cOwncEKGPb/Hs78m7G4d+AAit6aH7aHs47c7EPqwu
7Xk7q0NKhmxgcxj+/JdwBG9ujvq04Yp8OvEgroHmWVCc03LbC7PhEu7L344pfjEeWS3yCKVW/qPD
fNGD7q0JuVDXVPx91XUaST20nf2YW7+svip5EoXGfVmgW0EfLQeaWvT41ywr4y2pLfelJizNO03R
wtw5r65JmIZTif+euOzUdCB9rWjMAwbz7ovRQCvFhfouKm5CgGRvmgWEq6k6bG6995ILJtMN7N6s
oQSEA5X5TgEDHco08Eiy72Cq4/pdV4jrMJ9/jIH2qHT/11RI7jzqB20tKvp4OwBMmxijZ67ZiDfm
hcHowQqYO+IEJVFT00Pijml5HbL2bisLZ6/jCW0isBUamsxcjOZmMaphXSqRHWSLucJ8H0oz3mW6
3d88+somiRswVVbe0OhfsYmC/p5wtFfMGDjBlvT68reCCqTzapD/Eazde9Bv8UXz/K/bAr+Ohnc9
wFLlAm9wZSG+WLVTHo0gHjaNldLHplUVN0h25jXB4Q0JZpd6N8fbaOPoPU2djPOQNjvdx61Hf841
H83xRaChnXyou2ur3818bB6l+ssgfHPA8uj79AWJ7hRvahRTj9ZNzbM261+Dwv/ZbvxqeVq+HkNQ
l4ZpFeegFGxasKQdGyaxx94tvhk4e9dOoYU7LFL+k2lDcc6F9r1ObPcUFhwfKDor37SCZoWOejxh
2vGpZMcD15G0RDK49skdOwpxouYjt7Pwnrb47Ql+atu0G754IbqxNEpKBjiCrFMP626iu8Q/ZBy/
TUaTPFXnhSRkfadW8jDl/OJpRGvtPYycFM6qHm09kwoKIrGo35VvYodazgRclRja+5ypRGyMX+OS
pAOG6/7hNB2aUDPXNO8JQKdC2y/3SsfFm+Fr8dHOcAPoBr0STezk/1HgAfYgSwFxRx4PaMzSLzKe
n4xK6teOTO0/6ZnIP/aIPIVOiPHw82NYmY671yUWO0x04xrO8heJdY0S6Sr2LxTCMiWkBI1uMboa
QpfkWpanqljimPTwfpaPclVr1Go73jFWRrc47r+oD88B3mTCZl/+KYUe3puWujVkqXw9kCjbLd+r
EQgxbphXs/bde00AOsVdgJyQB28e2hOb2qp4RwCa16Obe9/S5sNvnrJ/8FCav8dWX270pK4v9ZS9
GFL7j4y9i9eqMD/wIm8SMeenfNCzc5Rqdxi02cFMR3nR1TLEXXEgl/3KXyb1lQSlvskKzn5ROhd7
Rmvc0dUNzc08b9/z7IXE4TkPJ4AYoyI0y0IRrXVqoLHsbViXivjARpsFpVO75nH2EfCYryZZ71P1
m5mKWlPWI8BaOR7xQC16MJ0CfE8nizn7LjJ1YnvsOW9VbGVvRVRRKoUkAC6QC2KcZxAluuE8Bj3/
hnCkn8gAOY9lSaV9LXO9P7gtZMwBdq7PCCIQefKlhwnNv7BPwDXW5r5PzPgceJJW6DkOVyW3AbbH
KtzTQ1fvsqQ9LkOdtPQKATXRO+R56xKYmppj7IuLrZykAgm+CWV39NRWEhAToljWlAebPyLPA/OM
0dI8L6+0URcc2pmmpcXeafUW5kqgy8uy8NSM1hOQ6s1ybEUw+XuKBWunbSJfcBLvfAa6A5uW60Rt
w5Vxnj5H+KhC+0kNrrVf5lTzgBLMGPhVBsKEb00HRy+To/BM9x6DSrcatl3sqK/KCg791PqZB4Iw
sFqy1Pr7ClbYdC4bSqJzayDyiEq8xu1r9zim8szc9TVxasEH7SEMCwvbTOkqIClToB4NODme3pDK
fTszY8Y8stGayLnwH9P7ojYx7LLZX+nfbFci5FTaaXCn+QJb7O+yfKlXP7tRduea2BGMGioDQNzK
pz5xPGds/stt5XgeJm88G308HbyhPjQ5hBKt4wAlO7MrVsvXtfGKxaA71b4eI5BHQ4quCzmPsHK3
wmySXNypLJTgwSPEm+l0nKpsV0aBQaWt8M6DWnA5eefU4ghazATBa8jDJ8uc70GamfcQx+c9Yni8
cV0MiXNkmPs8gM2zKGO6lVk3Eu/C8iUye2di0Li7tZS3mIhrU9ofcwqNm9+xOEBn+yBo6BxAiDhP
zWbKE3CbcpONqEX2tfD0cF901fe8NVKoxVH9pQxQfkXt25fSJqOSjBHWZkdWe7tDHF50iEXn6ez2
yfnTosqvQXKIx6XccDx1eG4E9oMQYr4CiCZ0kEul5OtqWab/SVh6ezklhPPKFMfI/y3tEGKik3Sa
29Bzd4vAMDq4a0OTnTK6g/mKJ0Q7y8UY55bV16yMw325uBCEGdVbu6bFti8n0M9QuEms6KdlqTAF
nnqz3OOURlUUJQWMIyKMrV+WZbJ7/SKUFdScGOZY7RXCenmzDSoQTDf1sWbyZV7b9kqMGEMDS9jm
iqoYMl9crsHQ+Ec/ZU78v7Ho8orICPYIkIvgYP+/j26Pa3ONRouLWmkYi+toWVKZ/YnqyMZsnWcv
AQrZwbT4gM0jFdW5338f6QjzGSq/4r/6iDTGwwnlEHAa3Ret04ZDPaj3txGS8a/OKYkU92bZAP7b
D8YpBT1xZUCt5VGUW8QdAQ/M27a1f4Sxk9wWY4GpuT98HXQxAP5TX9Kz0QalSY0zmyJfkf2WfenA
KWxlgcY6OmNbbxIDUoEonHg/6Wl8isbAOmShZ2GPEiDFXGHvorHEweaDK0omR9/YrTkfGYk8mSmJ
m9a76Q4TQrQOe+ndXAfan+aTxNvj7Op/5cyOa0IVLxROuGQ/W8Jf/AIf3URhkwz/VDYYEKw38TuI
m4nPCBN+nsDLAyepCSPh94g2sWe9z3pv/lheZGSi8zKkldRP+aWhtY6baYhg6mhmxSkvontrHCcH
IN6FkbM7odHZVKGqXaWNJKlbAY08Ga0vTSkjsjtee5hceUItzuhidciu+tync18C9FKOEJAU8UbC
i1E9xf6LKLwtY1hKtzyZbNysjvafR3fL0EE/qJF/Gc7lqcL1hcOoHy+psg0sC1lIptmTBN8XPI3S
HSBTjLxJgu0tuVXlywk4/OY8obSaz1CGh44YFWdK9dfkU6OjFqXa1Si18c2K250EmKpSX0u0yhYE
JWtGwYLc8dp3gJavusLyzs80nbPj8sFZPjNli3bt0j1ETVQdnR21LK/GJorOEZ3agC7wwAdjG631
wksOcxPo5LfS+mqkHmk8K5anqvq5GBgnbs4p6Hkmg/K/jEHBGhixXAU2EL8kdgM8ICxTBNTUrrNg
U01lt6v8gfpASFH0fof+mz9l79djEzjpy7LAjsBrTFFAHrbDxqzQnJlpz83Jmu1Dq5zcywIpWJwz
L7jVISeNddbZ5RlS5XCT/1tyIz+PUb/RRPwTf0XBsZGf5x52YGsp2tG4BbXO3a4K7RQMTC8yJqmX
jDESHcegPaEhr1OcGHiNmFItiwmCj65N3Mk5XQgrXafGuI/16QElI7g2VfaL+bV76JwmfJLD06gO
tw/PpqlxZ5KHuY69Y12zyC6OBR604zKPporbCMKr2YCbbPwM0zshGuCF9Bm6cweXNG0IvoW2ubfG
aVI2eubfy/BCCRZZ48tDpDflziEogrYVl8Gps1a0zpDxVc6cxOD21zc0OFYQaLceAeDP8QNBA04x
/LttZVhfFp0Z5fSLjZr+2s4NlRVZa99kPeSHKqRgd/S9C9/Xr61gPqaV7w3X+DHsmwtiQnxJ1Qdg
WUL1JURE+NZ+MmAhBlc4Vtp4GMs5B4pkqduA89OKnEdtQzUJ4Eq/1Vp1a6yxfvE8BWfGvoB9V4Hz
YtfYtkzlNFd6p4rT0Cpdpn6aDU/Ciq1DrVvfx0Zznj7G82sWpJflq4yf7Kwb0Z/SoOS5z2Elm46w
3pus4EsvsPaeRVwG/aFQ8+HFXCkyMPhxv5PYMvklyunHVN8kf0XdqrOg/4rcYxy9nnsF+JSdLSsm
0MnI40xv9xPi0Fuph6cytb378lXT0KwNp4bwnOttl/dS4Ex7iHlg2m3IvVWSUphgxXjrNo2SE3li
LFRq7wo2Rh65hR5i7OP7sK2oeuukXE3kXWkFwzVsjbHiuFE5Yrf4h0L1PSlNf7fsMJY9B1gspEL8
5lHqTGef58wh9wLuNpLbMBAmb6fZA8yjCSoX/4Gx+giyvKAxbUuuB/2ESQaVHHb45BRAsFWK+2SM
AD0ryyfeNSS//IgAp/ocAOw8OLmb8SfW1lqDkFxyZqCkhVd0xeHHNyLnVXOqF9hw4TcL9wW/arEy
SGU+loWxbEAUKXrv/eTQLsN9LYDF5NsERe32BoW6KJs/WgV/b3GXCe2/whTaC44S1asdFq9WYH4t
PSxU9EGAamqJXJORp6HYn1EGaw20ZDVM1kb3m+jE+Cy+zpibtnH1e0579wzyJnoZK5DQdja037vK
ew559uGAeD5kcp5eQLBFHJLUY1JZgQCstLuxZpebc806nPufnKWdA8Uvd+GU5SFOwwDymCW/6m6x
qaw/5CfcbwPZx52bD8YhtYqTTQHWk1jzTzsS5ZGTzHzWej176CqFVxQu1TKYlx/L9ygJOk9sOg5V
GSB7xA7o0anD+69F+qbPKDjK6zak8C9sL1Xi/dZnAGRqTEjfcYiqRPWjAHlOdUPjXk30lis4QfiF
wpx2XtPVF87e9WWeJa7JYABxFaMWUBYZccJvu2vhv2YN2YteuYUTUMR1LS121xFNUCHk/n/huca0
k1VV8Wjdcv02x7mR19DO5CMuTbYhA5clltfs1Himj5t61igmo9z4n+jux769EcYADtboyL0n8rLc
ag03zC7E8y6YzvtN0ol2u3w/69fEavRrn1kqiFpo61CyP2B7HK6LhCJnF8fWGVt2TqzdpPdAvX80
cA+IuahpSpQsM4MnQy9/4+e9fhoi8k6pCCXwAqavYkNXeU4EmpF/haiQudi5yUIZ247h9moRmLJP
izb3Ex0Q+Trwcrxs6mi4HBILfXxBwzZ22hg8kB+rvTtUQQ0KUrbrT4SBL9t6t0gDiRIU4k5RKLRC
Retpe4m5gsmIdQpTpXkH4B04XTkI7eakzA+Fy4O3UfF73YKFZsNtopyZL/uBPuGxB4ocp0KSrUsk
ydAcCRdGRpkydhWobXR4BfwcZoOyFDd5QQMp9Y0kivwLxx/3QjGhZzL/VsuSdagEKs9sps+o4H/I
HJhhm5VgfckJnRPuFW+G1gxXmczGzhOQeKCBNN460bJ8X9bio+iZvAQanp92JmEwjLrDhpXbUzk6
IL1L7q5A8Ez7SLLmWFTMyCB3vkcdfJ1EoUJdz83fMyzziD8VrlWmXFuMDulm8DN5tpNenr1Y0Phq
wSuRyhsTK5dMHib2qe3yb0EW6rvljBeGUN/h26lSkP2Iz2GajPI1GeryFc84MFHV7iOEab7SPjhs
/FRPtl3f/Nb6wX4Z9FSn/pfpqCTw8iJ1NC4TLLphJkdYrafKEgkIyv4X4Sg32RsKf12Temp00QA9
Cn4bBpeEo1wky1K4zxyeysnXTdzLxIIAEnnagBGAPVre99rJLMq7s0zQwTNF+zQvd1Mr9Y82DR44
W/JjxQX19Ozgd4uPeacrQovPh+xYwpTMIg21qeCZ+DlmNzjT45OjgaW7mcsjBaMAhqyRR1Sdk1qY
yYKvNe3SDoa5sQgX7Botzz+KLsSoAkmr4J73iCjRown0o/dRba3Rx3CqFju3h1NDaq422VWHhkkQ
CkftIwkYhrpm850bV3oqu/CdlnXtKJUlkZMri2cexZDL8xjKdzzLwz5Ia/yNodaf2W7T8ZCS6liy
OoMyExZh+tON+9eK08d5KL0LXHLIolZ9q9XeEmMTN+4a9hoO258FzXCXVDTt2SA1TdrN/orgja9x
oKyuJG820sdyjmkzwsjQVXtjxv5YxS7GcyJPRxOexrUloyOanqIJ2mzWpjkEW5Aa2PkLoDwAPPry
3I+VRe+K/BNWMnS2tHSEUFvZxWERSgFD2MbetT0TeHTsMFtJ8aTZXbEpXKw+rU6qoVZL2dScoBhC
Q/joLPxxKvRAjJjGOpzH1Cs79slpKqReQx8wHENlJ/bjnBh1OyfOWda2qMENG8uhyUtBbw3+b+y8
5inH0HBaXhkckI9yod5M7svQWe0OsZNylTYbNmi+OtMWHPdz4D4Jjf82WiKsDbQ/au6pmYwFHJwa
V4DTWQ9aBU3VqFDtFovPsqCN0tmd0mDPqG2d5pIe8qQeTAx/GtV0sDyA+sXmVeyKmeJQy/mxxKjZ
sWYU8iD5Uz704KSDjxWnH9dzF91CN+W8Y/X5gZPeIbWF9wxH6RyZIrfsMnZDTb9zV7vvAWUw6DBJ
Q7N1q0NXx11Jw0PXOT+gM9b7EdjdsNI9+U79Bbq28mESKKvPn6/CnbAa66IrAVeqJQhSImZYQteQ
P2p3a+UTMD2Dn4OflG0yDp5VgDCzA0wc4RqpuJ1og//BnOBgCCQnsCjGk+FetnVd5w8qK2B2Jd4F
9pjdG985+nX0aLSxvxXqYa7HJPDsVucTWgRbVDhuf73f7b2WyfnnKN2q2+nIgLQAczTtPfp+3wNv
VVPlUAPr1npqCT1vfAnU0qXOKZnhukTuuTG95D6M4CljiQ5ZcLy6/FtitycN29KOE3qFff635Dim
Vk2EHUcL5uK6LAOh/UucNNMdLpai4UckA1PraftcEho5vG7CltaqWeTAMPyEB+oxxRjEA1PXXnAO
MgUJ0epIoVzFMu1RM55OLVqX/9IwtR/xH5UvrQtPdPBcOq5JYZ0ttuYo7rY89njElx++DrMeMZkl
neW80wvjdzwHhJMQas9UVTqUpxOJM4hvXOiY1BlakMh/EUOGMb8rSq56omoBoart2HQtUrXXPXth
XTLhZCDe3ODwufXWQT5fBF0QPLPm80IFiSnlPcg8PiF78fRWj3CnJPkD/58PSyK0Y1VYwNnRSjmO
8iWJY3GajR6wXNE5h8pM5vtCBTDs4YUAjjam3TW17A9Xzsbp3yI63zgVqZISvfKqYf/H82CM7+DK
aLUdhg/S9fRWNvpXrLgjhnc/vyRgAW6t0Q1oo/VvpCBSsaHdouX54W5A/PsmOSwCdPZO5C3zDZcf
81lVqZXh6X03/gtVhHlZ3F76RyLdQISTGUInmLA9tvyVnttM34ah+Wia8hLjvNvRhoLKbvcJ/X6p
9TpyRmWTksqvuNFX5gx3KBc44Z0uyPyVltbJbazjNZPQfZx47jmDtnPXrRzDjHqFdrhCzgw9bqeG
ts9UmDbXau1kFJOP/TDqi7WRosssrkGjCtDSMlnGV/iqReJ3OAXZBwAMfbFwGO7qiMCSbvgPh+ZP
NpwVAUQub6DkcpabAPWXMI4T33y1LK+M6q3rIsIEQXDl/smhQTriUfFzHNgswtYp4VX05oBpLRtP
y1dlZppXNCRSTbF2cpecslpI4+NiYmNPt1D4ayQR9qZiYW8Qj9wI55AWx9bJ0kT5NgjanPze+aCB
5QGOlk92Wd0kbZBEv5x5k+hGfacwSMUxoqRvb1VJERs7XCZRRxSQ7OBaDVOtciT6WKFpLlZLb4H1
ZIwnbGSZVjF6qejpnyQh4YimNeQ2F4NnNqQ1NQR4BlX6eFkm+qKzAaqNWenj1msAQq8Zjlsr3gQ6
H/IZpDxwpC9Bh5PWT2bt+lcoc+M25k4FdJ7pd/vs4hFEjlVQ1iaC90qzqxfdpsyUDgHiZcQ9aeZh
lhWF0WHouA7bCI+/05UNzYRAZELTZiRSOvJQpOV3l2qi73Z7lGOd7UeTshYOfAkPJC84tK5NlpmR
PeYr3ulDa8tbLuk963vrRhOxt+oZZuzIWHDLdosmP0xmVXDE9agVQan8MUjS0uwdsJSpyU7am+Ci
0Mn4wOP4ijCDYTfAwi41Txxzg72u0s4aAzyfdMXDb+qfn0dalBiY0Yb5WAzRg52U4In64irayaQE
NOMBrzmUBmRReffVUum6de2KX7PAf1pWBV69mug7yKXi2dJUcQZFoCSFInYgFZTkdziHyhtK4HSb
2i5iW0KuGPMCzyE4XPGm8Uiy+93E9EFmlPNEsP/pJaR6y6Zbpy5mC9dHcp7ViS/lLqNl/nQcs+bv
9NuJDPssg1+GOgdYavFV8HkKaD6zmzraCo3a69XIneDyf+6G8VutYUP+Z3JY/A2fg9LOxXctKtlR
lAOb/apBfSGFOr9B/eIzIBybqlKeP8uCWCUYeXC+3fqJYEzMaP4CDLC4JNr8XvRDv7dqOBaVg2Bz
N4UzKINS99rPZnLmNk23oGloZ2eq3wAb/bVzLtGGeSCACFgQK5dtRMnbnDCdTIfvUAom2p95g3Mw
CrdCuTLFzGaWpk7susXM1krExo9elP/9mWmXKRRQaVnSgiSZF5yjkKfkv6XtgBi7nI0yrGuLNSQe
OUj5MdmMAhstDUcluAc/MF4ZDOC64YouXIhGk4tHhriIMbUnIOcvvVLhloXrNL90bXpjm+I+HCWQ
arGbPSZYwzmVkm5oBzsKSYdbKSk0Y1jt8ZTLm+MiDk+29mGxT4QpZtx7duu3ASO7v7icvbRkaB1V
NK+o/AABc+MYcXq3FRKs1ezs7GqlatKL8w8op9M+VqHUStPsi5u62Fk9lypXkFAN3uoN5fFMj5Jq
/DLCg/485/L+9Hsuukdi9vYqkDTEBPr03oBg2dnjkJ9TxSTBp5KQXSpblNOQFoEhpy9jcv0DoLi/
uZmRicIREBXkR9KDtgLxRG0yEkBl209IjDFx3kavnKaP0rfx1VkTQfOB2vui0X5FWVqeDBeqRc3O
y40AXHP7rU+AAQd7IGsMSiqIi1ul0Z0ncaOzNzLAkmd74RnQ4HJmz1jQME5OxFWHoIPVCP2tR0F9
dZxJQDuMrnbSbAnKpddMK8Y7P8B4nwlo74RG/mP53oQP5tPOxyAIr///+BWLFx0HDaU2KmfJ1U+p
jTqzZUy0bxwNuls7Xyn2IH5p5WxEs2r4ZnS0brJRHM8N2ffziAtgGox7ZsAeiolH3sI2q/d6kTTX
fnbvlR1kbzz1mWnOCZJGyjafQozi1lPjs2YnAo83hdqwSvqCjvBeinXbmM3rUMy/bJ3GNqZJWO2U
OOlPyY3kov7sOZ1ty8KAT++RejedkfbdYNIuRk1AdLE1WnXKxtYfqfu1eM+SITsbUb4zEzyZjueh
L+DfZl9SQP4Zgy8UeM3bXlUZ/jv+gS0iupMSUBsCgnO1IoJTaK3KlIEOBSoRBiFl11SNu5l1MdxI
rFO5ntsQ65MJ4uJyFmoGQmuFn0Y08gE4tIt819JocLaYC657s2i2kcrrLUteB+3F1cOfsKesfSOS
9ObkKrDaUPwyR4AtHSBFAcH/57LkqXNMh346b4oMmBi3qoGioGiFwxkTNKrjmbOkf67Ymm1Tk+xl
OmH9a8YO/596tSy+olDNFjVyhjLTW2oJuE4OWZZ5GNNKui7Cmmeugwn9+PnNwZo+N0PLNiiJ8uk8
qHGVUtWlEZMRg8T0+QrBh2pu3n4Q8vwASvD8l8CYg85e+amXzx9+iZS9/DP0juLEwQkvCyKOBBbt
cjgPDsuTK/fzZmWOIcHQbEp5U6yzKMPxtix2PehHHAQvSVBS1W5EdGpi8r0siz4x/B4yLhyl1OEX
ic6u0qpstbQ+HamZeYiUaBxEnX7yPZBFKw/ryIb5Efm3IZrPk3A8NO1WbixUVn6QQeKawKvp1n4K
lqHlxsadj/QRYCYCNAzijmnjbQI5xWdPLaDJSO53NCbBXUzeLKoNcbh3mLEd9RInj6EEZZN2Hmwp
9BKZJyzYJsQyhGdaQF4TVwflbFd4GP73H5dXnnCL3ec2Np7MA/8vgUWHIOdEaOMcdNk9E63YM/Fg
zDVOdn5moumt7DEsNpaKsTlqGVUdfNEwkrZr3BKinq5ckPNxgFtyyyySLoVqkTWjBsyrFcN2aAjC
uszP3pEdqPbFUvQKv57i6hbtf/aCfvsp+xehdjY4XSojQGzZ37EjtTuTaDP/fhYKuon3DVG2c8v4
ZzoaU0gIGTt0CuaOAAFFdIti7UJJJhRVYKaap+zLOCScklWGuGRD7KTAAWinI1tMJ8/586E+JTE9
ooTFlyUnUHOJVWK8gXe2r2TynPfY+4iMaXU/n2ltnqFVRU9Pq5P9kmb0FFlqebUkHLXRzWjOxq8Y
WwD4QRh/LlQGM10WIV4A/qmWpf9d8CYA052NNxUy/Hy+LQ+55XGnzS39FbhyDbqTLlPadqeKT+vy
VaKQCnNkwmtlA5ipycri5Pl/hJ3XctzItm2/CBEwCfda3rJIijLUC0KmBe99fv0Zmerb2qdPxL4v
GSRlSFYBiVxrzTlmJTGleCiL3KadT1qdbboEK3HK834tADdORHSRo2fTk145nz+DApjokg/rIw4f
CMXaLakU+V5YWXKbXOLRNy68rAtEj82/BBHt6nCJMNja/ZmTtrVKXEq8rxPQw3Porp8T3ZXo6Dse
cBuLow0Ped964KFn33GenTQTz5CAE0YoNR1NH3o0E8DzgDSBnrslDw1vuVBuJ6LQ6t/LpCxPaAGa
KxcsOyhn2R184/Wml66T8rQM3RP7VkZPa+ARWPvXsk6ZmdCd2elP53Y09iaV9yYQ+CCdc27xkKjH
klxLzuP1xUAJpsCfzUZkzXBFHcqdAmjpYmcgtWKAS8jLWeHafuc8bzguSph5zmlqsljK9FRbiepW
9vFrn/YKkjbf4yBd4GCtzUGuCBxboogOGaPgt0l0HuekpLxMLg1/RPTOZlV3J9ko2NkSdbeyV4+7
QHJs+dPj1x+ZHYIyueIpei8Lj1GYky9XHm7LdVaqJc+trDPmaOwXJADmRv/IgB0gsyix+WNGfOkx
iBxBqCxM0lrFjgIv1MERxC2D/YzX66Q/i33nZYkbh7FtJu6jmjEnjdNfIRTutA2tFuvfrjSyox/s
tgMaaedrHL/GaQOYOaQfeMpbhAs+3LJdlwf2ceon3MfBBe2999pm9AOLov7BI7vdtU32Na954Xd1
ywzMCdhcOciNr22NKGP9ADNguheps3yop8zcVrSMTmT/tgfDQt6Glb99tiyfnEv2S+hVUXkv6Z/q
QYceeUjVNAkzjBK4Xuw0qsFNoptZ/U/VyABESGsXkfcp8M7OpTXXR3CF4gz8iaA2evpSlfaqiLlg
3SEjd2QHLSPQ44psXainLnnbZN2saXvQGp5BJOuNRN/Yp+KSdtsf4t4eiNWBBwV70DhU42rd0MEk
p/XzOCzD3qfofYRqsejUYdp2s33vR888L7PPVdcupzqAqtOkySEJXfmYo74Dn8jwDXJw8qBDw9Ko
2D8V3OGG/YO8eciE8LB5uIGI8HlEPYUMdkl57j82rmHxf49utJHFQohLdi28BhM9BON90wh5I8TN
vVr25zlnFmypy0CrDLTeYOnHXySYt2fD9MgzYYBJZBk8Z5iQ3j2fEeb41mHCdsskZHjrV796DZMU
0Gdi4s3ohwu5JvDjOQsC7CM7J/QN9/dsRQ9YppqI0MrDN8wUAO6h2uk0rU4fq0qqfqphfHmEpv29
DI4znhbybxiEwANpGF5FJDjhM2rwMBBMWBkhVhgrotCiwLYersFE08w+1lMn3tHS+5uZavEJXetw
Gia0Jinp3cwZHe/nmL4DR3+TlvKho4N+9i1IbHmN3GdVdmkuNwOTDaLnpMU4na32D7Sf5rFp4xo+
nTQfYSdIL+MgvdWdJmR/6e+eU+HGzSb1XZIIl+6YJaK4SBmmKGI8NieBnxXss0LEaTGXb7oVSj35
ZqpfXr8gjdJ0VgCFLut67mUAL0jk0NpISsP0rrlz4Erb65g3h9wfHr8PbgAssgNcFLrTfoxEiZkc
0liFJtWLGIntFPFSMdBq2xOhpd6B0cML+I3ljAsBGB95P8Rj+V8T5uYPGrntnpObebIEba0ul5wT
IZyQ7cnkfavnfHHdorRpg6M1GL/SFPX6FIXdi7sSlTiV5rJzoerGnjV+jjiOaJJdoTpw+qNSteFa
cqovDTNRqtXppCEVdkKQ7RzNQJLU6Yib49Cmc3HVhYsuYRh9uueOONti9ulEJobFITcwnE1i0CDO
TUpOuk3VBniAtW0GxihrOiAMWiYxI3n0UcVbNKT7+KWErfDsexz86bP6nCgT95JI6V5o5PpKmgbT
TEZ4mmGtOKW7vrG3XQMQKFvq5eDDmojsxejnHRCD4ENM+wDvo+9vXeWf1mAkvaT+exqnTPby6TMc
4OAE5ZowP3bM6ckrz3WtGvm5eG8DXAV6cB9T4RPH0Beb2MsA33bJfjRkuk8B031qPO/dLXq5z3yL
36PK5980MSZXwU1Nk5wOqVgfSMRsdI9PC+d1T0zGQy+iIV8o7NrsgHvT382O4BIX0PzgLiKtn22o
GMzc7vqjOm9h/s1EshsWTxPpyzPWJ+hvo1nNNNMJTjTg8R1HwkGDnjGXOZTNwzTD5yEjjp1WlPn7
udk1FQbZWMqDJwJ7b/pYsIihmZ8/zXOERqeem8uiwZON072rkceTnC3raRqmcNfMGxc62dZXDUh8
2D37KuJVjWfSS7CM84n6KdkYJJc3xIkffj/vE6+8/Hd+tkfczf+hZ7u2wP7h2hYlA5E8/0nPzhz0
vvNqhfu1oiAmvKZ44NJ/KyO5jtiakfZpJLkelpKqgf4EfQlFS3DhOO3uQ7v9WcLCuYRmMfC0S15t
xCBPiwUzcxYe17CHYj5kC7/3vf20joGLGqxqLuOIAY84szycra12Iq4ddkSmIwyNfIjQCDHrq14M
IOw7vyYOS4dfyL60YC2zq1pPcxVNdx3SwXSo5wxHwoVmEfQcWxhGEaBbkct+cGrzS6/GiRJs0MWH
PXkkbw+0f+c/m+JMYJd5geqM03JJDcb/bJH23H6zqXrpqHnercV/e+GtIvK+Fjve9GJfmVN51jeE
ZX347++K+3+Y5mi7fIfqXliu8Hl//ve7IoNJGDaQ6L3TIFYv/GmP4n9g1s5StbOrAsqyHUCGv79m
QQbl1pmji/4rYZ+MD/WvigJQXZnH6XboDfetGHp4ptNSHCb16cA2c8omkgb1nzr+HNzisog3prJ4
idUw77DtX1OH+etOK4tjUkJ3I3ol6OjqizrIRH8Ryfw/X8SatrFd0IxO1HHDUWsjym76Fz2X//M1
vbkOaofVX3O6qcN5zuhe/+U/f09/Tf9l/bXE9JrfCVy/g6Weax3A9Z+5IzY35L/uAzckyNGx6E6G
lhnYtrpP/oMiL+x05HzoxEcDYO8xd0Ea6SVoOVQnrhGT2Mclly0LghmAWUmAJ9jBqqPtWWb0Oe1n
QAbKu+PE8BUCm6yPyO7AX6UI7tKeiPHVkc8WkiGYwkAsRxORtl+0d2/FUFyVyQ+p7oAOlcJ5Dpa/
OzOcU/+SkkPDH37YTJ9i03k0CHvKyqUDsOS5sjxXovhBL3p9tc2U6Frchjfe7wSawfQaxtEApFIY
rwnuEGiSumaODR0qV1/0GaFSg00nLYG3JCbkIhL8LiMsKZvx/bJpGi1Xcb7UpaAM60fgn6NrM5RW
jDQYF+HOXGkozdGwPJX1hRYMsJqVARdCmYBMh/VzGifFoxt9iKHgNvecEiTd0LoFucWgMweurVl/
ZlxhP8crtTHV3cqRtjqnHuns6igG3MbfB3NKNEhqE6CnlhgXPHQ0lx2C+JCK0N16PHYhPAivlN4l
82ClxLk37rClNjDd9pM0fey3uO8swxMPK7Dyp4nDzJL004OmQ4pmu7BPfNPpIbEbngPT+kUsZHLE
82YgWU7Xh82zVfsfUggyUKvM5Vi29KdoJ87HBkMWg9a0AYeH1qxxuTnCEs5tq0BifpUaB3hW+cZR
ROJRFtDyRjM8gz8+IsWLr8OQ7DLV1HSU2jzNrWMAwuW4tNFykNXU3a2QKFfLWp9avy2PVfK9MkiR
dWu3f4AfyTYRrYRHn9xJ2dk6WT/+BcXwh1OpxC7opWeHdNgHaCJGvug9e2FBonWs9jkibJnC9vPa
mNkxUH1DIFq0IBurDbdTbn+r63qA6sKkvGkh2zY5MRVjx+iRFHTzUjeD+xrXUs+JI6iKxj3h/UIT
3tYP0GQPFyr02XN64zai6Lpl4VxQ4HPcTRaE7Fk5E/kxJ+C9Z0Th69DThUVgzxwkokSZzUoeZ6sD
TpbTg+/jlPGWOxLsPcwfxkQpEiL/E/P/Q+tX8Y1GjKRjzw0QUkDoiAYjFOuOM5K1MxUyouvJkR2b
+qcs6SEG/w/Tk//6/egGaQhOOlkJjqiWDiFbykiKcUjgETrCDHw5rUt/6RSvSi9aNoEL/T2Uwjt4
S5HdWifkjra9TaQscM7D4r15ntnWCTb61LXRL8alz17nSeYNDd0Ij5chWdI3L8Rta1SBvXWH2DkG
/Oob9v0SQnbxnit9S4kg6CitkEQ3B2irhikNHgEeKR7LPaLEmgwSaNDIm7MN8zfx5FG4H8iQIrLe
Z1TcO+1NPzn14nvTcq6ZZ4DCii5/lha8SFLX60l3vgo/n44WomBb6Q6IKMEyltFwNrx3RbIbKduH
wm4fABeWXZx269GiYbqNkNxvUeQnh0k1eaMRzrKfKIOr2xM0Y5cpHHqB0+WSzD/nvLZfxfRWTwiO
AYvZdwJlPwhCezZollquHiaLoCCLXTiTfoJY4smvo+l1sqDXIMW78xRjqfGnzaUzENSQCQIwjF9D
R77Pn6VNrI+16awHb7Iwxv2zIPt2wP8FFXamqHH2MgjeMxNj94ng+3AX2AA/8FcR0ZJ3s3MymbJK
hpyI0JegQLkMv/VTlvTjwUZNdtGLdHkYzBl1wNLgM06VxiYNfALTM5Ohbo/ZuGNboYaFbaY+nSTh
VwK75Q5XflVjM1pwoNYrgro0eKwEVeOVaG91X4ebnhr7NHpR8CoB3q9ZGcK7yK7sSvSbleaDobNz
VVy/CprtuYf/QRHiTJdRfdQGCIfwr59MxBJswTCx8as/JVnyuRTheJwU0Egor/7IFJJ6zH6fx/CT
KEEtNQntWZSI5S2j7XgE02G+jWnz4mTr3l2N75CD2320vsVhPB5jIqwYoKdX112ds83+3SmFlqEQ
7uQzz1zn19AiZiBLGkE3QkY7C7cauKBlSHnQkUZMUkRKP1Smh04FzFi+Rf4DWhIPe14Bbrnp1pvP
HgEjtL//gYQVpkCTYlVHmRybaH7rUoFLpeexPplGdw4627qREYKQMMfPU83Wl8KKfqxMspDGkzdk
VE6GPJ1OkFEEd0KYVyKcZ2gLnRiudQ2Pz2QD31dGH2wGuJlSzgDn2XgJAutAlVb+Y+iy4dkbRybh
3qlIE1jbMIgPKdOaZ4jIaONRXO1AGc6M5YoA22DqvowCD6knrKtoQdMPFjbfuHpHFLbmW2JFPulJ
cSfm7KAHx+7Yfm4SdDAyrwh05MXa0Wz8ewRjDymbMIPDpiYpeLTe49r62lbQ8GnI34aSBluYyyNu
3x3E/uSsK8elGeBgx9ywZhw+R5I+IAQpqG4dbpLBKrHhzGwixE1t9X6jlykfPkVO2ES7un7Tfjoy
m/1DXVs/UGL5Z6/sj1h+10dblc4tLQTnUzLYGZRgLQhSHPprRDx8OpN90QJf22KcXQiEBOXIQMy7
cKZKd67hFce5t1eQHG5xFRDcQzL9HnMqwLUzOTvEinY0W6olbGI0GHowY5ntZL/phY2KkIqz4uwq
oaJkpr+d1SNa85Xpdy2MQYPPaYV0W/unCt8mKJe9nDPWEBwl28l2ittO5dwW54jhjRv35fO6Yj4z
bSBlsyy+twN+PM2eCukUtwsKPGdN3Odg9n/2AyOo1l6/hqbzlGFMBlszXcjj4EaY8me42tGpmmJQ
qoU80KJpTjUd8G0GOfulLhN5yYfqUS5yOUvbjq+LWhLqTtuU1U17jc02ePVCzzpaBCKe8bvt/nAz
+6n9AREae66PfaDLwWovKm1vJDyDs3+0IduYe1QlAtYQCw71HHz1vJygctVXae2Kabu187GThoN1
p4fVPUlU87u6QC+vxcwlILoT/XwFbj+KEBBIM+YZcEM0yoTP5xcnmw1MoHAzdEkYFBCvcuLZ9UzD
MdOfHV3QQzwwNR9b3IKdm5Hy57ov08jRyAUyfUDdmmwNA1teIOv4FpjrsQTH/9lwfDTUaZ1/7JPq
J4xKQoEI+egqP8IsQ3Iw/jN6/koc03g4JpFLfS7pjxKkHF8Md53PNiN+DAQ43jm2+ztvccyXNbKM
HW3kY9onitJFntUmwJhQ+kP5YhRAgsp4QUlU5yfNqUKEABvRtjeYEVOk5bP5JMx3jAcMAuzaRSH3
lIFUUOLdHi0LVgfCV6ExexdjInvaY1i6bSKLGR5t8FNOH+Pgwv0kZC+daEsx/+hdooVgPCgoArPk
ool/GMh2th0nc05IaGdyD4K4aE0sMsR+FFngfkqt6DUpo3OvRq5pJWXHpNW5h1Wcn8K4+oKm1jlk
BEIeG0d+gAgC9z5L3O3C+KZo6Uv3Ct5Tec5hDSlWNKbPrANTYXok5IMyh+zCdSPAJeOXdw+N6tsz
tAPiXhnfHPg2iB3Xk+nl7q30ume3dO2TqfqJM9rqi4/pTtjWtJDn/cXhjj2EnftdJxqaA0rCFOal
ofJEcpUhgKI1puros41pTQVEq+5F0l26DVmZofcjyWxpF/c4reYxdJfgntUOCFj6Dnv02jq1rodj
Mts5KDTCjXYF8TLjVP0Cf5bDhn1J/Cn90rfjhYFZujdyMZ3GnnT0qpSwRhbP5JFWpQDe7V3tjxYl
M3pCtx/3UWNZx3Isr+xg/l3U7V8MGChZEBxsyw7nRzmJX1nliFs75ZTp9vQBnzKNKEqcfTs3zscA
PdZKdXgTZWjuM2f8kS5GvLXArvG0gpNp13QN8Ykd+tqs77HLA9M2wK2kcXiqFbuoNmOE7gtw0hAY
EwK4dFsyqrpW65ztnGKsbg7ceMSQABL0ggFvNyaW4CZgwFnkhAcpXChsHmw+09hvMOJJ0Df1w/EQ
GUUuYYTM1I4D84pXWPCHyenGQ4toZW8EfbsfG75RKK11W8LpYTZdTrdG8W8zB6W2GcVn4pNSUBYf
ceyC6qJjzDfDeSphcVnZJE+dWZlEJUfyQl5WMX1zkBKeZg8UWVsv2QekXNNfzO4IpSCX6IR9g7wi
Zct3w+XjhMz1Qzmj48e3Vlbul0S84Qt8BsGx0/oGYv6w7DgZugumcFPVfHNRQKBGTuXdoBW6E1MA
ajya5NX2R3TesfOWglq5kz20AsvJp9NQeiND4KjY08BEZIJBofSmD+5KL6oGogbkefzegXTZBh2w
hjlNig9ZizPKXKtpu2Wqlt1HteQ9YXlZ1veo4c14w8PLOBXhBIZoad3vmRT8XDTpb1Nvj0fdVvYn
kNueAQ5UKOvEoBI7ksxJD1EgUXKatdznUrhPk0Li+4tHrAZZVwfqh13XeP2td9lx1WWi51IkrWVX
lAEPx39vJzvheoIf6iojEQYMDBMxbsJBLTGes6Njut8ZadOfX7Deyinvt/Ga5v5mJYAQBYnNwCCP
c55SNO9zRt27AC091M6SoUvmVhezJ63KLdv2g/DTHzbZd6dympybO04fc4P0IH7GgX8Uhkyhve9z
HdovaVwdugI1rwly9iXCeUBm7bPrhtlhdhjWmi5hEuzQ9Zsj42CXNvarobBV2UACWj+IOyYU60rk
vK9y245jAsWjVKMbzu6feIHDQ68GswwWsp0c5LL9bYn1lS82QUm3FO2wG/kHN/oc3Y2wKYHDb1db
LdujfTI8DsJGUPa3CUGhcoPqheiR9dAmMVIipSjUS+wQrxU7Wy5hYxqYIEl7fo4HDMb67MHTKmb0
h8pLtiUcZZaG1j9PT7IpgvAC5R2Bdlo39zZAwDH5abinrURuTprb0blUCQGqzsALz7HYE923xRsU
8dCwiNAFgHAxVWmiPyrCZ37B5tmoSozOWAliI5+3FQcDBraY70oO9Bt8Kc5htJnRExRHOzJI0bhV
xYsJJf9EcQd7oCPTDezAz1Y1WfVJw1D83VbKqxBJexlL8+pCGXgUYwiYP7TfpI8pS42D9WDYEqR+
ZY0Dh0GpxqcUj7nhBG9mgJi0RUqzmzwyf/w8M88AslGa4k2WnjJU+/l77jdfk3rJb7XTpZ9FkF7+
QoA9PDVBS7HQgbsOBActx0gPsoygLrj9Z/1MqQzowpysgldy2gsZ9FdolvkFnkLziqTJx99KoGN1
nbp8uAf+J+wl7jnpZFdyOy7PJEyT01DgcuIBF10se6q2s4XJ6w/y1K7zAX2f95wIl+LQlfNvMUOe
oSkzVDaYPnRCk2Sspst5kUWbUQ2zo0wsZ6iOD12gDXXznssEWGS3jEdCk+4DB4tS6bBMVX0GpP+u
YCc1TM4dYUmuPV6B3JomDqzxR81i7nLEgBPcZ+K5SHmZeyoE2lLVviOp92CNefBc1yQ4euR47pAo
FDuUTbTKQoz9KQ+ESEVNupY3AnSmxDhCn+z3UvUToZeF/Hr9cg6Dj0RfMo8paO/rwwB4RtQkXXMf
EfjgHghqyMydubPDGFUuMn6Ma33lpvsGKTCpgFz+qeMp6QeYu8kR3T0yaKcNzcyLPSzPAcjGfcIP
xrv1NZ2X7601rBSF2ONx03wbehJ2uIQzUvX4t71nm09LgMEvDnJjnww93jpIyI2xfPHS8twki39O
f9G0ia4uvE7omHAyoWj9yEJCdIKAxtY4m/xCwEqQWMi7H04/Wmc8J0r1UlneBmt/A/7GKQ6x+AX1
oLstdVUZ+7Y0kpfBzL93M5vozBNpI30rfnIx9rTAo/LAS69CZuxtzgT6f31UDnNgvD4WwJ5q5V7r
QG+YbvLSV8qDxyD4kBf52YsMckNAxrYNmb1DOdW7weNla8ll7CrZHan8p500ssu4ugRQpst3fhT7
QG26D8VCBsqc9HezqwMCm8sjCaI1uK4Bk7M5kEuRDmKTnD11vwoz7I/kWHDE0s1YuoOXHNgX0qOe
7Mdr1tKlSPMV7rQJMCPrHwE4NE5HY3FbOPPczI62RBqVKaUw/3ZOIAfOgqki1fZ0rWpBSXfSNg5B
OXzm8Cy3rQvBDmvFtA9+axEZU91hK390+3i9O/b8JQoTujSttPeBSretx/GDYQ/FyZZjem7j6KqL
IFKZf4b1bJytzjR3zDxILSe4u1hz4z1BAgZSnldKoIw0+e9kgqAs7emX9QPurCpoJNLUPjiSzPXc
RlN0bHP0orDJPvY2vRHcnL/WwOg/u/X4mY4qzRDXlQepWouRIx81opGznXMWcBS8F6OVvIS1hV85
YXbPSDQ8pmgHnvRS8Q5K6B6kRpTbJGudx9KbNrgckFSFyUR5tta/YNxkF6NonSfq8i3OoPoOxsba
1wu3Wol4YBM380TrmyOF2ZqHVZFrZwNPTMhUeNslSlvuwWF0lTwpt+N7YJjLCUB3fSsS4eznVaBP
VSioDhXAMTDDT7kzzHdDVqfU5mRFAAxh9N1Uwlew8teyFBSKcUJkjYnHucBBc6DT6lFJv/o9sDLD
WcmAWDr3w4mEv9c4wizJy08cU0mHewWfjOeF+EvPUlb5DK0QH1X2dfHH+UnnDjPpPuP9txDLTeaR
QoHZg80bnU/lG5Y/JvnYJLOs8rZ+0ihHMgqI1mrORBu/QXmL992BdlqCdE+p9qqnKCzRn1Vl81x4
9T0gj0ZJiogftX34Tqbl7KLcpsKrs/klDsqPAYb4QyV5Yxcl7eyG8ZtWnqGDOkYmgxkVugM0nSQh
A14xLY/hYqOc3IYZVAQl7N8HdvhmTok4plAqMIkg2kd2iyMpwjxXgzsnSBzh5kVDhAfdIiUe62iu
VCAuep4VzCoStHrrh0KIbWz4qEU9ABOokXlizahn9IIipjvlIE/+tGP0R6bXEcEUoXHvfGITZ4ZY
p6KTJB1mr0Voul9WrpyM8nI3zX/r0QBqE3NdMshDUiouWRAweCDsxyQs4xIK9zzistjONcfYcIDJ
pZc2I460mRAfa12DHRbkzcQ+M1Mz44zeGTk+oG4+FMtFdzJcaS0njOrDBn/0As5nosj1KlwGTGk0
VxQxNBEQfXZcK0ZQbKz3JS37B11J9yiE9YwTED5wEDw1zhI++UFq8I6+mwF4Y5cWEnJ8Ie6uYX83
cowqVVlG4KYM8YF4sW0F4HmH7AKvQasAlaqwzVWJOy3RmzOZq7sVRdAcVnOOn0JiBg5VBWF6jD8g
NuZg5RovuYu0pozlJ0USPDpxzi+ihIJZ9hHLAbSK0MhvPef/Q7hG1S2IZmAMYnrJMzCVU8mtIUPC
43kX20NR1l8b5W8BqRld9EfLdDW1PEGNSKB/Lezt2IZgT557TiQPwlMLMJmyvZJgM32gKc+rXDGm
Qwo0k/NKYvUSpWjNR7x9fQELwBns+TZz712azN+7CGAnEZrH0bejjtzLyGcyZ37p1qS8Dv8sEo8n
93DR4MLK8Ub9tow6FRIIYzVCGnbOJ1KmnGfCV73XLis2PdpG6dTdU9BH7ZP+aLDczVjjjg7hL7aI
sESyQQzhHiJPNJA7ltzfdyENcAHWiko+6o9EzUTcVAxQ/rE0SuzjRLiWzyEY4JNNgNliC+gs0NPH
c+2QPRlYHkKild5cmsz5cUnntxn730Uv/UziRy6WTxWgkkOs3AV6STz6tm1RoE9RXwsV+D7jaJpk
GX1ttXHo3cNS6t/QLZ+Cip4ymgoX/ZOIs4OIIO7jUqcQ4IC31dJoLZJe4TNR0WLKxS/uoviYAtQ/
4oMBVZBX2BxpIY5lvsspx4m3ibL0pH2arWrcI0kj59fJ6x3M3r8NucNQBEeOqE8cOAXfPWnLe1IM
37pi7jEdtS6I3Sp8WkP0cKM7XwbTcbmgsRKhVkm2XAjzVmMmY1FbB2+GE6I/HbkCu15Ol6oJCGDV
pc+0xWXvXnLrJqa8vKRN5Aj0McxahxRlh62OfX8Wa8lhEq0F+BhmVIt6zSftjrRwG86u7R8N4a8j
bzqddxFyinSL0xwOyavAEsIQTwaUd8M3QcbCcelJ/AQ46O8Yr0DgU8Z4WlTlUze+81bvLaKfH1k1
tK8Mz39VfS6OHc+RCwODfR0P2JAWftuCBJtdFhYVeJchICyFImeHU2O9hD2ovLGdIfqnBkMEHdLT
WSnO8gLfVp4su4WO5p6n13Sxkr44ahtJgqOdw3Z+XjgR0WVgYlynJhEPU3hZ9OCsyAxuQasnwilI
b7VavLHZe5Acz64S7sYK3TRaxNxyvMevQ6/ZzAS6LgciUaIslFGMLq8m/rBB29JD+7/Tpd6a2Thf
fzvESseiA57zXFUxHhT5fO9+PC8miuGxCkIshaIjEW6Rz/6cOtfUNh99kAY78KXEyJlAlDul0ZIw
MXaIZYOtZiVpRAg520xSCjRJiV26AYE7fnMFQGmcF3ueypMa4+iKdFTbA8Utz+2E/4Z+33zRS1Z6
88WT82sL5uk/hmAcHMMtljBUPOp8YSjFX+bQmbPq5MtcdgPZFra7RQUisfIa4mkKy+UQIffeNy4g
M1iHTFO48g5xgxmpV7hspBYMkdVS2P60E9hCuO2bo6/OhLKCMO859Oo2jTN/wnQbHSBoXjyriJ8D
tcCpA74RS/NUSVp4Bf7XHSk6wSPLvX7LbBt35uL4jxGar+PTLgCfnuzTAeWDtjsHIGaZemr7c+zP
x9xbXz27EreslO6BnyjZ+AvmzdKwX2MqsmuYzyz+4jMT/qyjPrQT1QVITdJnG+5dhKwnaodN4sfZ
jfAp51gkzocVvvy0WdUbPKslWhDXwGIo9yQz0DFmYqZdOZbqsnSzPTMuAveOSOCSy8w4RwWYY8XE
nRg8PPo2Cpmo+9WhcrgXmX5Ur4j9klNVztU2SrzPk929QLPvyCi42czLrtpZToI7/IyRVMugjr6k
RmAdZIsQ0o9xpWNVjAIAn6DyXDVL1Ysl+FmrOmC8ItGP2souqQEqqYOE5PcjpbPJEGlaXH/soMGw
X+OW8OApxes2y8g6Rtb8rHlrf2KkRbD+LNR0hYbZCPANrLYbcxvoBcEM+9cy48wdeVLsGS3gnCmI
Qs99NOd4KkhCNhwH44ITXmemmVeHlClm2HuduvxH7BgHGS22SKbbSAvvOWN5u6imj5twg/AA9ySY
A1F8ASLERMZFMkQNpHSWA/TsCFlVHnVfI54Nh0b5zwAJzTRl6tPSO0S+sWvQHQtwPBIUYoyFt7dt
ZJR+2wz3GNsN6Rwk5HqTIJoiYKuBTEMX0A+IZqSr/JHESP9QNlA3tmJEiD/AK6pIViySHwUyFtAb
qfc016n9W86WtGja8h7Tcjs78clSRgfDOKZO+lr4cnrMwqUhNdsfbUrK2+RxYdSRHT+4bD8OUful
i4X16rl2BTHH9EAP45Uf0EZsgzh1jq6sfq4rV+tE0i5K7BYt8doqL1cXHy2DvUEbp4vRJIXP5C7V
B5E0iZdbnAQYp2db7GQ4Yu1mNL2XDW4kCa4Mia7fYBCfFkhIZkV7SNSdPEV+emgE4n69eGqPcrvq
kzWicCj7RP2SJX9Npv2eKVx46wHYnKM0OevPeJNeMgFuzIlgI6a2IsnRKRkkloeh4KYvjLF5towx
egREPqFSRFJNu7whenHLAWqhrYslxc7oC6jmLTjU8kSS5osmzQz2Sqa2We990BVP7YhQNm4y4OJQ
xrsJwD00xQQYC5MLqc4TAtXE1W+da0z//6QROI7q6C7Wcv3vqkLh/h+Nm2N7wnEgRZjwNC3vf2vc
kIDx43ZtcWwwA87MAk4+EUTbkayFcW3650KYP6u4e+OcPZHzHPN7SEBJuyQoSKxu2yvqp/XS1wS/
jxMd5XYCeFaYOTc2bookF9t5od9OBRMdqDB5SQVlWZRgV+FS96zl7Mycu3xu0Y2HhhkzOihyBEk7
I4DBTO8Gf3o8FZc8O9XKLpKHJnPXxCPZm3zdy+JTAyifDRiLfh8y8wHVyLb8/3mZwn+9TB7EAzrY
bgjALLDCf4svs8EEVe1SmpkkEG1gge4mJdPTS+lOf3+kP+WYuZLLd2FbJYtQTSv04tX2wJY0vWSD
6lf3SfNwJyFONHbY3c0UrxMzAR4QjZr2VQU8btFwOSI6YW5PPkOGqKYtoZz3YH7iCuFYacwdZCke
1gwyx/tqIlILSeTY6wqxVwaQW2YZ2fvAmWkyLn2fXZlVuW9wnnHf0ubm8g1p4HFAGXTr2/Cj7X9/
5Wzz3ypKz3Qs01Uvnu2xm/9bTSyoL203K6ejQI+KxHB98tTSUCw+SY8tA1uBedB/UPv+e9hzXPQM
v7/oZbDy4fdH+lPxzx8UgaS/QY96Z2H1/p0rjqrUugyks+gviX/yxv98qj9CbObulrrst/pTvUj1
n/TZyWQ0fnHJS/G2abykV70UgvkJkFceqcoTvyhA85/lz9esR29jH9V/ZGUFxgAL6Ylj9q/cFcYD
koW/sxT1RX+awqD0EUMXl9IB0ai/ppdwKIPzYjVfoe9svIx+edEbXPVM6azb2KOGoW+F84G0gnZv
hGnMWOEW9UAR/oe6M9ttHEu39KsU8p55OHMTOHUuRGq0JI/yEDeE7bA5zzOfvj8qojIczqyMLjTQ
6AYSSmuw5KA2N/f+/7W+ZVSYhzScj+eI4fND55zh801VQQK3YuXh0+MBtO5vccSqQsghJE/0HH88
dv7V829MUcU6kgry8owkDlCO73Q7QYTXoq0fZgn2+bHzsz/uYsfCtn2+/+3HT8+f755v0gnS8fmn
b+9T9vk2kROHfWB0EGSAztWNanJl/AAODUYaZfPNqFKAcs8/+uqsDkronXfz7/x4jTrzyX/cxZW5
7QzKqn41p9XMfISWFtcesBc9XU8GEDrftZjuapa+CepDDyttkk/DnlrMsFeQwTvw7EhZmR/78cSP
u9H8RGCoHcxINdlFkgiOalId1TzjolsFlxmiIK7tCYtbpWFfaujd3CWQy2/ZpP683JPCaUN8Zrid
Zjb3t8zS+afzXTYPGeBCQeqe+ZVJvrwaKZihY2T3mNlQAxAP16hNxwj8yXwzNglbEa8JVoAqL0DK
6xsfAMbFucll2CzaZ0KhHrjexjyWqAmXnh9pbkL+4VU65zSQEglhZpZxnx+jFtZd/v18YX6+IJmK
TSa7YRmKxRLesNSfL0gK/CbFSNm8KUl1lQJuepcuJ8CCtyxw/W8aAazNHjt+TvpZMXC+gc0JODLF
bk72keq5hMp9f6boSgxRZCRGK3rh1LRiM9uwoUWZMMrKVV8XyhVI/ulSVm/Pd1T8+Yc+D5bKXNw+
39RzB8ufS9X/9m6Pc3gRapzgZXw3CDN5CzREgTjzZwEeXdagsc0jAV3fb4oApW8DC/D8EMzz749r
yNqo+tLTSQvz0pyJfWdrGeUhFfMHRTefPYVxkUBlSXMDzcc074vtMuFH1i7DL6582l98H7qOQElY
uiZYInz6Pka9iejOGMY6ZLF5TIVQr/0e42AMRyVBc3N9figADnSRGdXDj4ei3FM24YByMp5/qZYt
wBOs/Lm606bsZoXCuWvpMeK2w1Tv1CyNB7KqeaJM9aF1I7jXi1pnufjhKa7Q9YoohmFtpH20LME1
0bsHTrkI5iw4u7KXfz8i9dlY8c0fsP36z99mQRT/WaqqaLap2UL5dATsmAuXLCp9nQHrrJKvcgdH
6nxT6kk8RyaO3++fH7TigLAItFkLwe5iRQ8gQBQnJydEjtYaXTr8uPPdMJe24NCJBWM9LXs02+dk
wtwPaWWm51txfsAcesza/mreESKqrkguPD/x4TXnBz8876W2B/wuE8tGy8J1iWJtradN/5SkMcaX
QDslumpcWFe/OFTzofh0qOCVKbqCfk9W9bOz6INjwjPGWLE701hzhYy27PySW1ASJETLyVc/qJQc
hDYHpjWwsEZZhUQioz0JX4U1PwAALnGWxILXgvOKn+aZdSCLuowWrZ1oGH/NghjlwXeHgXAEzg3j
KOYbbYwMFhXRUR3Yb9YDQv7GyGcR1Pysch2EYvrwyvkdbBK1DZbsl1kSnYIgMrdB2icEKPPQ+UZB
trD4+6Mj5rX0x6NjqYpMvUG1bJlUWeJVf57aigadcud76MCbLFr+uDCfL7Yj951AouDO9+ZP5JVz
PT+/JgiClG5D9yRHBrJzC8OvP34hPA61SzR1d4TSQpYNo3p/vmsgDHP1oEjX57uFUglgGKh4z3eV
YpyO8xthUuzuzg81/vP5zfCL/PWbJVH/8c1AyH1/M2LBpiNd1evz+wxkBM/tWq/ZqvRwQxHWdyGw
/HVvs5sYyq6+k+UWcWCpPMSl2SOWGI+5YVa355e2tYgXcVWSyj2/1I8wEo+qjyR2fqMUyxaivlkv
PT+rd0DGy15df3ujTLU3pmpnV+fXigJ1bpAMyvZ8dxpGcuPl1nPPdxWpA+GA/+nbO2mSpd7SAT8/
J9NzXv/9t25/nj6YOSxL0XTZ0rDSydqnb33+OGsY/JI4pgwuskBwcr6JZvF0LYVPDVsDalRojhFr
xoh7SYe/KZDBHvMa2wSDCb6S2eSnLvDYWlfRoyBcbIf51XQyadrYcIFNFbA74mXyxs8ihvNPnVnT
1SWhQo1Q48Vecoteors838D86S9pZ+pOpiQQ8OcnWHZ2l9V809TFa2iVbogrdVvO8VcVw+rYl/rO
pvwHgpqHCjUPWXzr0dqaHyMmKTuEkg3RxOr3sUxHWZ8Foj/ulsgG3TYqCqec7b/f/HoSluDzXWX+
Sa6fmqlcc8Qi9qBlcT92BvJopS7cpphuCWzJ911e6kd0R+wmGq96YENYIZ6iJpgMRH6VeveAqHg9
o9ifKPaIVUt7aF1XpJl1GbJFa047tucbkQUUqUQJ5DjsyUkM0fAsQpXU+cnOGgoGYHV2pPt8v8lC
BO7nwfFfP7nM6v/5b+6/5sUIqh8pwc93/+cQvlao8t+b/55/7Y+XfXrVXZ7y3+eX/PQbvPH3D3af
m+ef7iwz+vPjdftWjTdvdZs053f33/L5lf+7T/7j7fwud2Px9s/fXvM2a+Z388M8++37U/P1UjW0
DyfI/P7fnzw+p/ze/XMTvj5n/4BHPP7p196e6+afvynq77ohdBsWEpc/riecMf3bv57RWRJS9DVA
GatYJNnSNcE/f9OV323Z0gXATtNUmGPx6tU5ut/vT8mq4PWC+p3gqX/967/bAL99IxyN7/c/2gJ1
+adJnCncsHXyZgSlEs0yZevT6dwUkuqTZKpwXuK4a6/J2/Wa59nga5FolG2oXlvDrcxC095cUoy7
scNLVfMJIlBdQyNuIy2gh5kLyYYDWN1l5b1W3BvjKehP8nQMyqu2Kd1obaPdiwbg71AOr838VVhH
CmOWd2N8N5b+R2Pwr0fXT8Px3w7T/xfHoMW39l//+pb/NAYPeda8ZW9+lf80Audf+jYCVfl3TSgy
1SK8FIIR98cAFAxN1TRkmSREGyXojwGo/W7osmnZcw2NH1TW0T8GoNAtuuBcBbgOMED/kwHIypNP
+bCOYAgKTdNthc4+fwnnx1ys+rjKajqSdAjFpHWHWpAZsRjiCznrMHc8dKS9qJZ5UIChm555n+nt
RgTFtZ0YjpSuQiJ3KVIjE9QQTaCCuiwY705UwrcIWSPEcnaSi3Jt0CRBCpBvfORsFPhPyKSMZdjB
VE6k8EEE3RIvCuK1PDo1xN04fUOelDZmx0nC1FBO+i2WYNiCpQIkfS7ZKRJhsGlxKhNtm5rlIg8s
dRGk0SN2esHuW3ZBnF+Z2XDd1embbc/kccw+Ti/b+3jK0UiE+To0iXvyE7J5M8hbIt1ZA5xNwy7I
4BP5U1Y/DWF8gxApWqjgHZH8ezvho4qg9faEMxMYZg29s3o0u+y2TjZRmD75wXiXq3ZDpbujnEl0
gyvSqHsKfNSTY0l3rOzCfQTVA3l9ElwkYfrgA+y6l9H/OEPWDpdKMBgrHDn1ofGsYuMBSR+VAjlZ
fReE8Repyk6ljTA8rp4wPplOSzXHxaWDwFnH3VkiEg8lVsW2iYSQrAUoI9f6qJ7GAbPo0KCv7Kjd
XeKGc2X0UF7L3EGcWID/mPB0Q0K5wF51AuglnsCGFqvW9m6UYprJaPea+WKZEX4ZPcGxbRTOgCWT
L0aPnSmohauENxKvUjrwfTQNV22ct2jOZYu4D4RRVbJSBiHRpmPumaznsIldZLUHzM4BHSbCwQR7
Dfpywyo0MtdDN+I2XvIaTA8o6ci4LK/CmHB40SsFLbLhq9Z7F8RxxYsoMda1CY5PDUOdfyELPC0n
bdEk1Eh/mySF63DqPQx1c6AluqpTOgEqaCZdmx5tM9v5OrlMY/KQRnPyh5dvcz/2t4H+biixvRNg
eXCbmrC41aWPSX7VWvazZaaHOR8k8737oY5JXjTJbFC0S7vBMdDLA7pG72tnUs6O5jwuOW5O5ZDN
gSQdhMXCdzHfPU416NpguMuRP1qmfYyH8qFi7hfEgLITPtiD96wlGvjD6WTqxYFYMiAiEaTKSJch
c7cXWC5jpx7VLZlrdCyqLdjfS4iJ+MhM5bUDHwlu/0ky6e4kxQTZhhRtaB6HCrZNUSaPQg2h+OTQ
XU2y77rESWu9cf3a0hcyFof5j+mS6bYIop3OF4RPjuVSlllQ/80vcqBeVTFHM9QhJeHEfukZ/8uG
XOioEfwyy3ibJLl41Y/e1wFWQqgPIcjj2geSN7wJXUZYdZpKsffKUnHswLoI8pZ8AYAV0zW6iJXN
uTOkKpEQTYtf96lSpXd/fhOKnliqE5hK/Smyyi3rMNeI+ga9YKm4mWleKWZOlLTKwK5j82s8vtZ6
VrKcqG+ltDuKsbuF9OWM6vSsdByqcbgl7KlZsBhAJkOMZ/jAwWtSAAZlBfYUtqwyWC+2TJBZlj2n
mTmtpEp9rgMfu2jR0YesiHjoLSDDnqP0jOrYZowHlDONJOdfh7ZosB7MnFzG/JC2e1spMZRJO0Me
VnD1Vo2V7SzDW1o5Yb09rTzTXgvbP+rgtcYS0ww2mURfguxbIcZyhYV0iQUBIoal0aEKoI2LN2JR
UyVF8cCnu746bvriSjVxJkf+Key1ZRF2+xqknw6eX5UGTFTk36IFUe89UNUpHUNO602gybthMtz5
N5VeXwojdSxw5djgl+oYrQEPXBBIGFE61zsAENKlEp9M7UlHxYZFcG21tcvn06Jxo+KRILvdGMhX
JfyLjLi4Ft6J0YfHFnNbkE1uFtq73IP1gihR7ra6QLkVjTvgDhdRZ67khOjHgvkt01f4dJbzMaEr
idzcdC0yT4qhObZ9TVwa7B2lWs9vB6ttiR+ZAJAm203o9ThjLtsaT7Fk7BPkaWU2oZJKD3b3TsUE
Spvrx1cFLXh9BOGFrSky+k2r5tsxzzFOWttEHxc5k5nV7cABMwbkTRX1yyrmAlL4qylIzkfLAxGU
lrSW+X8nBc9t3h8BPDT1Y1fKFz4YENn3TzL9rBQsp0RRZTC926Go135rrkU041v3cdmv5uMa1Tzd
wPXnOANGXVKMdAGPojivHRuNt4zXUA0u88HaeJ21KfKCTRm9gFhRL8jAWIixeA1yoBtWnF9Fln8M
Miyfmo2gZcYTfJ2GdW96h3Imh45ScvDjRwwQm6CqDiUzkcoFEu/4RDG3PeVa8qj1/UlLmi/z/SrO
HxNzvJJk7dIztYciJ2y6oFteQclroC4P6ZU+xFex7N80GBhh4l7YtcMVcp8Lk31XcDeZgVPbOFaK
8QSw5lio2s7WUCcXyVXVybvURK4Kb2oYuhMBAXcxkygpuEAfGta13pMa8rqpo12tXikTtgcyamuE
l5OP2BPE6rY1FlWoPMiKd1CHlwqmbdfIa8oAX5oxebFRGw0qZnLFvx5WnRo9oqu+BmNgAbVoTbbX
cuCM2nCj8R5S57FrTJ06lo7GKxLZ5dTWa2UYHUWRd4gF3CITiEt01jPXGQSFiIJcW6M5i/G/FvIG
6i7rdXtvJv1hJJtIRGu1bm86LSydnFO6Qv6jJ2shZBJcwmsY4VDXupvJ15lE/XsMdGyuUVgjCfMU
eanH+QUAPyQNVKoDPLCwhKbsTX4SRXyDHe+YFRhiy/EZKddNAuehaJ6lOHig2PZU1XGx6EP5KpUf
6QE1iKtKCVh2SUHIcDF8FeOOS/VNag0Po4iu53PGRHdk5vobgHgwlDnKSOWq1IbNVE0XkC9D7bZB
3V1D+RWW+kL19r2n8upF074opnurCthf06DS2y8J2soBj4OP4ATpNWZKoj0MbemFNdtpYqsY3EE/
ri1a1hXQa72U3Kqrj9EkPxKpHdrPuISa6eCpc+JK7Zh2sEhR6KHbLzkozSjdjMV4qORpp8PbSvzc
Z2kzEDGPUxaif2sxrK3QvyTw8t6KY7Rc3fAeJ96XMnkRWreqFEcoFwPYbnlO2NLbWyLDr315eiwm
bwv+XF6wgNlKFhqzYFMlGLYq7UUfKKhH6l0TSPybOOe8DlKxiQMU2cFm0tubMFBZIKNIGHwJlJCu
oUdkNaClZHWRy/dSFqeeLpiSZzvTBF+cQv6gaW2w7LDUZejFj35gb/y6uMQQuQR6s6+9Gz191shU
Qd7VnpQqvAnbGMynuaEqxATJ0QvsrVwrF1OMUd+ujpIijuMUX/W5uZWaWy5je7RUp6AUR6HzdUNw
qI1bLoAneoWn3OxO+sBJkTXMLu/oSm5BTbljIm2qwNrbkXViArlNfFbb1rA1C98xVe82mgSKq/FB
FdFVqyYrYga3nsqSLUqvhp65g1yMePSPSY8qPqsp4BbFK5sVeYtJ+7kPWUIaTWE6EyyExRivlfpO
9fBcoLH1sfHiQ/WDfWJOPCeuK30Ui6y19mkUH+r2um83cR58DcYyW+ajZRK5WQg3igG7e1yG69JY
NQDhh2gYLxrN20LHO1Q9Obz8kQaqT48yUOYb17LHq/DgJ/TsUN6L4mYwMAEOAUU2zsBhESjOOAvM
WXPT9qsymMR02Sq817vRZq0j4Tk1MfnHPhrBsWxZ61jxwq9b7EeVkBakAy8iCTVGl0SI4SoJOUJl
raqRFA4DMCspDvusJ2DGK4bJ1QqkeTJDqcpiMIjZ3vOMPeldnYtqSHcm47Lwy6fW8G/qdNQWRtR4
8INOwxgkC7ag9gIfyNLybc8xZFixRn+qzeyQFpwiTZYeUVLhAZ9MsTICFBJRvCjSaknBaXRlicyz
2bUQaOFxmKg7CD1JV7pSXWSKlTlsvJadxQW5kdjbBKEBelnpnj2zXIUaa3RUjY5MxBJ/BjaGQGA+
JuI9V+WlnNWvNS0hrdNn43t2bGJO1qBDiElHH1JDNa1tvuYIBOZG5PTBJrl8BuzCsoK23dAKgafc
CVLQUwMXdeDcwUa2CKmzOuGEuLsdbLp+8qJqIV5C+nSrri04GZ1OLe8jT3tXuuBN9uTItUw4AQKh
PJRktkOGdTVZsbzIpSlZSbaaElHiY3+vKtwSglmKbvpE7GaBJKV5D3V42hXB6pc9SqIF/5Jh0XeW
si6KIVhZlo9i38ScZfX1FtjDsKmGLF6wKQk3fZl6K1UZCUWcW3nCY5+bljBe4Is7pGu1bjUU6qU+
JrNRPV1aHkpUaFpLc8oKV88JRzrzq0tNvUvo+jsa/1Yy9MqlXHb9PkRYVZTxKa8j1s/m0G0McqKX
eaRUKyMd4xUcyda1yjACwdp2xACOuG+jCeuW/UKOmrfQNPPNqyGyChykAhAelSfCI+0QroqpMxal
rDeXBssBWGIzR8Afr8lx81xfC/AYEfzsyj1Igj7GNqF6K7mve/SnKYyNONkXodcvNfI9/d7GYIF3
RShTs41HUW5wjG1LldxIQ7m20xmRKMLY9W2b/ZLCRi/2T1NHNUHrJEReqUZ9wGbzqFLbF43H2Sg3
a9n0G4cdoXYVYR0IcOltiD2owWxtY3ViVzVznu3LePBTJtyOXhud+rVuwcwStdOm4KzrPntGUrOz
wDAvLC6nfPdJ6qJAO7CufCcVXvHgcXQi7B4AUN2bhfbWdVHwTP8bXby9DbxqcJqhhUWLlGZRKlzt
rSE39n0cjuvEDt+YU8dLvo2MrY+9KtutOUOozw7paibLnH+a7c1bRclYAQoSX2iFrZrZhzzSI2na
XiW3K/f2HT7thR1J40U6ZnhHAo1BMqSONtdVPD/o7o2sWtlBoTJIfGUV1HF3GyVXZirULeN4dGAP
vwDqMG7JgDXAWZZ2ynXMjF+lXOT3PmESvlpdBozNXTcQpuqPsnET5hVlyNSXL2ObQIfSRl53jgej
ojVt6FYvwlGr9nWQRwQeyq/+RFQo9hxyYdR0k+YoMtMgsi/GKQCkq+uriebiwVTi/oYd126s4ApI
ajmt7Kx8HGw93UR+eZLCtrgW6huwRemat9bY/KjVphmQzsJKzAD6wH6Os5sgeOjVwlwnVvCa2Yn9
ZBjKvQZT/61UJ6fupntTi7YjckzTBBHV2UiMDIh3WRkjrFIvQvJ2WAkQW5LXX0wuDjnWh7hcwz/4
QofsjbXOAnr/F8SA94Ue7ji9VzRd1mi1YJ7aynWv6+umkotFnRzijuS+oIpowRobZNbLs2hN3wmU
3CS22nf1bN3E8b1KLfTymiEIEOlrmjo5MUYVbwBAy2iAobcm+RNjRkqJ9OpBBw1NysRR/UYWo4n/
POezW2yWKYKXwadWDFwuWhCJBSxTmwi7qllyAiZPx71hc9ZMTClOGwikzLTBvpS9INkifJfs/IsA
3FVPh3DCMNt9xXzztSqqRy4cSz0ztr5ubcsquU2GTTd6X0avJGuVYpKSUneQRuIaW9W/86bhUsKq
EkzJ3o+A0hh5fydRXnCGmQWRINPrFCIjhvQFcMNaNaZlCISIWWVtku58oBi19DJvJxvyQ1mvEyl6
r4R21K3K0XrCVLL2a6tjTouyrSUpqNQ9/4bZZCNFyRfAjTKtUMHgnSM1quC9J/R7wUX1OrSw5PB/
6C9wv32YzNd6Hr7QwmfllkG28+I5IRBvHQ6LkAgME9gxlBJ8viObUoIZCZ9O2XsaMrXO4qUoeJWV
VY9p6AqlOsHX2jetdTfnHtrkwvYKhoLGPgjjMu05a+zIwKha+e+eYNccRa95r68Tk6xofZqo6Dec
2SGjJ0++JHmzUWe5WWBQTI3GZkmO9os6GdsQ3xphPvEXn5BI8HZHpKChQwJd4gTeuMSdt0V0XZP/
cUpKCjsTLf164phkaVIg++vuJBlzoqyiEAQBGCAMUxf+QBiLNs1wzHLupVmOB/CGgZXcTq297eTw
liCp0whyq6yIg674MgAgL/ooedHAFs3/UsvOruKwuq3S6rFPqo3k21+V0XxK+fKdOJOgMiCICCl0
quJumFOxOFRtydkhcnNl5ZT28u5FCaSLLtU3kdJdd9lqUhlztroxS2lpku60qNN0T4ngFbES5M0i
eOl7A/LF+G7xiq7n2GBdWoFX2eZKfP5ZYMKHJuBYlyBcV+UIRNi8lkXKxEMXPGiyYBEaxkZPM3Zy
4tkVdX+YgDCFIBToIG6JCbjpg3RpoDCvTbj7rXbtGSYJDOjiW+GiaV6EMlwl3CrbTPWPkWQRUxXj
y9UIqzOXdnqncT4LQZIJimbBH5rh80ayCbEqy64axF6g3Vj+FUW3kRL/LjKYLXuM+eDH8pTMi3Ao
uJoEmyBDU4vGzLFTc1tnjNSEWVLrLVeOH5omvfX0hHL3cDlV5SNyYxKjpPQWtvN1nOssZpu51i/s
29bn4MCiSZxGtu6qiM3JkMBzs0tzMyqAN7KI+E7+vmIwt7HJHixHZCqGFytk/dBIGNoLfgcyYeJg
cfZhMxUTh530pHIUK4nYIjDdC5qtpdMoHCuTPnaISY5huhnxHC+MASFz0TyOdfwOgMJfalp2P8jJ
JfW0Nd51oe56JX6HmeH2EsRDDjyS7HetASGvmVAi0eM1FX8ywP89IohNKRO8pNhvWhvSAihhV4vg
pX5Jc5nOBiZqCryBFL74gzjiG1jqzXSvQJiYe+CVilACuhQXh8Ym51myidvMvoS+eg1BeelTqSsN
xuloxi+A7yEwBd1hDjrGbBDi54gqp1CkJdSIGUE23lBuIAcqAVFsHlsvu61UnZSu/Nb2xbZtobCL
wM0m5jQ5fyauY1ExpoeJNgtoukdkB+FabuOX9xz2J7quhadLuzFWr1MGdiJL2QJkSsfuQr0WxDYu
lAJb9dQ+WeK+fFAym5RXthw94EzYZwp5MnH4NWmHdWdAdCAZMfH8i2osHqOpv9cr6zig8Ks99umD
QMASafmVxk7SDPt7i4JCiQlvPhgNhdBBSvhbA/oBUVWwljOWVTPdTnV2q7faJswJ2M05xTMP7qb0
2jWM3hGDqlaivRw6qJrhAabOLuwksB1h+EKVN9XYr1gYa7rg1WyreGXVTMZab97hirnwlHrbgUii
cBYsoFQQGqJxXTOUbi/djSNyhz6/7QJzVdbSEkjt+hmtAzqOOYZ0uhfxdJ/nyVLzzO08ZHPVfxkn
CBg2l8vBAOky9k5RWtg+zS3hxHchiq358h1COdVDA46Ges0cz3pAMGNK3Ta1Wxhd+ZWSUriVeSto
IgQ9aOtRNAezJ+lHr5jnB398YDnMOWlip2vrx6HUvmaAdEhgZPQCACFc9Qbm6FUnjQnFSYFiNTNW
Gcr6BRz0gRGQlcYGcnvtGGhTWIyGJDdRR1zo1HeoZLHBUpYM/UuyX2O368DfR+adGfn9glAfi8UT
oeM1fm5/ioG7oKXdAIhaG2BWr7puE/p17sRF0Tt4sufUa82tbao6HefmMkr6wO1VmCysyt7ObdP/
a63jnxrM67d8lgjU/19oHOj6//v+8sMzDOX6H8/Z13+sWr7l55/azLPs61ubWVIs83eFUEnUYAYW
DITy/2o085T4HcasaSkKSjzrrDr8rnWAQ85Tmqrb+syDVkgq/aPXLCn675qJuAzFjW4KtHjWf9Js
1nmnD61mE02FbZiwj0E6qDLZlLM69EOrmapBHcMxCu69WLtTevlCl8boWmkr4Qa++eDLiCDU+l4b
xX3kCwcGljOy0kYl2WJ3Wvj+dLQN9UuXRkvNf0K9nQJRD9waXGVvBgCrmEiGxpGH7H2KwNLqM1bs
1QhpcLZ2dyMbIWkgmexgnVoq7CzYwh3AF607W1DJMrdh8ToqymUT40f3lZuhwRUYtMRjJgRlq/0l
np5fGBoUeVZ4fJTxnY/JfPBV5B/g3ef2/Idjogn06C2n5H0iyhcBqRhSBKt9c9mU6VvOMtWCjcNW
lnx3mEsL2zN2w8BcaPYQ3Qgvau86tV/7SesE2FZA1UcNMXa+uq5S4nRke6akSc+U+2/0lnW4YVjo
flsJXLKnuZ0c0ZxVqV7ciknacCxWFbw4NY1OUw9Vxh/xCDfTwrfzTR7QlSYhIreDjW5JLMLfhbkE
RptlyqLJML9b7UKKL7HyXPSmui1MJo3Wrm+CuVsYhdXaVweWAuFKRPpSl407YcA2kAqs71i3GX2r
oFUgS2lEu5DbINN9zsrrxM6fVUtxm7YjiNvCTJhcELGEjpkavpnSpTz2NGx8e3JjDWRhqe/TJMSX
Wq5TO1xZKOaxU85N5GXrgaeiyARPiRiR9tLSqFn79rqctEM9yVdePZMxsmar0TZwJcPCaEi1SRnk
JXKgZYoJ26mK/YeT+erbN/1RAqTMg/5PA8BAtSAMIQtT/6S/CGWqw52lBff1sl8alCTv1JO/TJ3O
6V3rvfw6Aul3f22k+fypgtEvcCAxFxim/vlTPbPoxkifmpPvE/nHcKOL86jXEGAS83XU5Nts/BpI
mOVGcu+kbA33aWMV6bJiwRFEbCrUnGUGrmK5IZbJ2pdBufr7A/NZ6Sj//Bcas3Tqw4lR6U3rV9i3
T7U9EkJVo0esD3//EcrnbIJvn2FraGzQgCDo+vkzWjFUwTgYzSm8pzDnjG+aa2xIp3Pqx+A4LTl/
LlQ3diVXefr7T/7Tl37+x/344E8weAn6ojyQ/nqSVJAqyBDojqKQ6H4xvag/68uYcT99zqfBlUdS
ZWsTnxNK4YXfH6Ls68Bk1ik0Gfo9l4VlpQQP1ki3m2CQJF9L9rjy5ohIrTqMTeRKAXyCkOJrKl0n
pv3tks+V+K/1b2dD4E+DX7Agx9uq6Sp6VuXzFcEOPdYgbdecaAb7z/5G20AolU8IkZbU9t7rLeqR
5LrfRL84MH9x/H/63HlW/jC4MkmlrZWpDK4ZN5w6Qr1pvV+4IRXrL4bwT5/yaXh5hEi1Y85J1hjV
Rsn1Bb3KkZrIIbAOyCpZW8VOXs1Fmnam1T70YQrstAIJLj8H4j6GhFPX8t6iBj9SvBxzesU+ecq2
tJXqegU01xmVFJuYQmpnRWmMfX4qL8PyJvYPPYvKCvN03OWvJLwZ7IdMq1sNdnSD2uaAXWQlAZ8J
pmPeIFSZJNgGT5kVXIy6zJo4XccZbrrwUiErEaYz7WTNmawvRSFdSRrBHeKirMR8OSDQtRwWVlVT
0Hjqwt7NINVQhaWJHq7Gdnqoo9cUJ2VKGmMcjIt4HBFYBOGqqMUyVaqnqiCDpZpwP+EnW4zB2OMN
lZdq6u80gVAJi1tuyODGdNsFmyK7gY62oq7WpqlyPc+eM7akRKU+1/n1XLnWx4BSDNCBsKUsnlzR
aFu0wDcjRdtPVeJElvclb1nCTpQ09f4QqPZB8UIwbdIp6/pVQOaA4dXLJkOhwh4gi4kAFpDdauve
VyL8hF/kVqZIB9JVSpmxuSISmrfD6umYbAj1sDoqSGVgRwVlQ1SOMu28xCbGvEMWV609SvHMSAdB
5b/WRorrGY38pQUBHEmHE40oq6gy+uQHFQhaEj/YdsRi0/0w1Ft2SATLVeBSkOy0/ZtUpdtGj7bg
0Zbl6O3MetjLcIFGNb7o6ysMsgjE9mzqnMjbVYh3oKSDn7pleQig77IdwyONB7brwS+8Pr8a/J+m
OIX6LWDGkStM5q+8IHLK+u7vJ1HlL2Y3zi9sXTKrXcE19OezOGySOraqAT3Ankr+Dg6/w7e3UTfR
+u8/adZb/nyRPs9Tf3yS9uliNMiwLtqQT+oeq226xDvVbTM3cgFlXyIn2tGMc8RiWuYrsq9XeJbf
CJRz4Pn+Yt7664P64++Y7bEf5i0r9TMy8ZhRsunBtq6V6FcT8rzc/POE/OMDPtmTBq7jlI34h/r3
nDxXdHJcz2UhByvWTZbR9f/xkZ3/oA//IpzfUR3lfKC+tlsHedUmdl6l62xDKcUhBXpj3rau5kAr
cesNq9r95BIQis3pF0dW/dNC/NNXPB/6D3+IZZgjnSf+EGPRuf5FuDOOzeJO6ehRLwcXfYBLJ+cC
w39zb7/pl/a6cZgSqBK44Ur7xfJAmUfun74GdnFEhdnsleRPI1vtqu5/UXce23FrWbb9ItSAN90A
AuHoTYTIDgYpivDe4+vfhJRZl4RYjJFVrZfVSFNXOgHg2H3WmqurVbnmamrVShsqAdFbt0tcvgX3
m7ayQS5hdY6yUd3U9aF57LXd913+i62Rbv3zC36PvQ+vI9GVxMo8fkEncedLeVgxgLXXFEPFK7Ly
nEHqzmz4vh7OH5pcdO7cgLaSwVV/VMkxzYcnyVPcRFUpnporfOUQxvBi1dwD/t+edNHlS5CT4whG
7ZEc911t/pDVK0KQoB1um3Td5Gee8suZ5MNDLvp7mME0HQezfrQycaUrGsGDJw3KxffP9GVn/tDK
/Cs+fL1AUiKhZX17bKk7xgBJ5jt4WE6OTm7Ef9yUgRXJ1BQDxbomL76a2YpSLoVt/ShKTxUl6JqE
3EHaCrl0Zj/1RY/81NDiO5GZHkqGVNePY7LndOAkXbyXo9esS9cEuayaRj03GX7dIh4PSzdFzTQX
oxCdyWCRulD/nhLko8xlASRHe15nlCt9BX6FVJHeLewwtu/L0/fv9YuOwuP+d+PWYsmZuqQml6qp
HxtUJooCiVUF1kyx8//WzOLz+UL0r2cUZm9xuzYnLkuj8kwr0vzXLCa0T0+z+Hgx+J8swBb12DcK
oXOS7eXes6gL8OS85q4Gkz/gMxc9E1HqfJejaMPP7x903mx/9wsWAy+ooxHhI/20ENW1X+irkfAY
nXBCDAaj8mf8/Ue1zP/R4/KpUHld/Mrum+rXr+bypfj/oFppMEj+52KlC0HzY31y/qf/uzxp/heH
PHzfUE8g7Jv8v/5lxKJwaRrgUDTqgoahzJ7p/65OYt/CMm1QLQQpY3Ai/ac6KUv/Jf7+i6hfsE5y
uv+3Sefmz4f/zoqlLXooE5eC3Wb+l66rOFIW/WMq+rQZxFg+mZ3uEVhI8qDJebhpuXhPeyndAwsZ
qsPv/5gS4DCtOb2me1KzyHb68L9+88/++afCzFJ//vmP81+b/vPfTTNEG/bnL/in3T+N/fkD/7Tr
11r3r1/z+3f8+e9/fpIysG34/QeGaYB79vUPXf6zH1r/06RRntvtLeY03rFhWqoERJT3a7BiLJal
tGLHHkf9qTEmxyu1uzYK3EqWzyxJy3TDuR2LM4EFIIZCOIWFz+0kHiSaphS6k04iy5VHyEOdBdMq
Eds9zCuTuD2ZOMoOW0aj1DYY1PuMaI6kke5xnhBCHqpu1VXHMavEVYxYWGklc2VOHDelLH0UleEB
SNk+kJpjqRALxjK+FRTxQolDF1n73hJ6N8JOMvnxCZohKu+qDm25ZcMuAc8dpFc5lu5RbjzPEc7Q
L6rnujd/IlMEUVpsEUb+TDxDXPmpcNLQsvecmG3BC42VnmNDlUHaWeljEQ+7REmhRklPvZf8ADuq
OB8G778Gycfi5BffC2cY9wkqimOOr4sxkUlTB5x26E41+dJxUNpV7V0AsjmzOsyzwse5me9lSqqO
nRLXG1yIZR2uiAZTxVHQnLo8qKnzk+9gGS9RH3m2ENe/0qh50yPtTTCoRQjgxJ2Ccr+acasLtk7d
pIb6Tl0fT80ojiu4C2iB6fb1aJEAQhitPqXy3kvJzgtHiUtdI284DU9bCv0WF4jYmWQgQvzpyFtb
XDiveiu5Jt8kX8dBYBKKlB/ConrruWjuscbYpaQ+yzVMyakMfmTjcBORzbIamppMLXzHOOnQ/lt9
Fa5kjzIPZToKDQbRIVL+E43GSpEJPxT0Jy8YL5ukambwHpVpyhGViGFd9W50C7Rf2OivmmBd5aJ+
O6Xl/dB2+1IZr3Fu93Cz0uvAl98JrdDK9roZ6p+Dl43rsox/WHlb0F3DY2QGj5nWvn/fK35PhR+W
Uk2Gy2SY80w93wspxmJ4NUJLcmgie1SoyJQbhfGh7PI5jAoOPvki0ABKhD5kzeEo97CvFGnP2NAP
gWpue786ikkoItmcHoZWWZs5ETEeWSMwSuWNXqCdD4ZNXHdOpamulCAIEBKG6jj1hL0CyJMMjDt6
+aJ10YUBM8AJQXptCRNNz/T++cS3fExTxBupavOqtTyEjU1YFro2ekdhaG+itNpA3zhXgZ73PZ/a
kPiLVVOk7m/KvNfFFjMv2GCGoJdOxMPagT2dUvunssehY1s748zzLE+V8zCTRV2TVXbrnCyXRX8y
B0oDC0596vcJ2Zd2j2nnftoW29ENbeG5W/c7Eolu0N451tPZ1r981H9aXxb0SadjdOdSfUIJtVO2
QKn2okuN0g6dhFP09330y2dVEGJy28jtpbS0tQ6dKqlxnMwvtn9RLigs2+hNTpQyqm24M1ftTj0k
GxKm8MXc6Hfft/73COFNf2h9NgN/PH+Jegemk/LUqbdRvq6JCbfNTXnXbpptuAYotCJa/AdFWbva
VKtmO+3LjemAvVqTYr0FJ+Zml8Gmcab+zExr/v0RLFUUCStXYLTK+OI//7Ag8OhuXpacFL1ruA3s
4kelrWUCvyNS1QORuMCRSNK2fEyiacNOqFw1fXkUcnRLBaoh2+vMQ+RhkZ10TIOTnL5mpZAStK3C
14MprknyMyIxB/QEuE/rKOPn2mdySi4CnMl1L+p3BJbIthkE1qrvFXkOuskcA7ivi2Ny2MsDsHfK
yJxGJqnYiFJCbLihkUqKgDqPSoFJZURElQ5vdLZfcoApTuhuK5mX1QhG76QFMVmxqXFg4ms3Yrwm
5vIKxToqncp8mfpcszXCueCFB5eF7xPdWU93ZU3qG6l/tiiM3DYWumkTxPeES3B0c70Z1yFEaQep
D2qTKMPkWjqGpt4ZRnuvKeZzZU7NAccD+WwBWYyiXPJlq/YBjlmPOEjR3zxy5XbfdzNpXn8/zx7g
A0TDMtAhMrD1xUQceVKgQriLT/Xa28CYW1cHhOpr67FbS+tqU6hnRtWCV8D7ZO/GTTWbAXbcIlDY
z93HNzVcsaIRnVrEoWrAdyBESNjgUvDsIgnefSNS7FzwHrxouNBiLuRNrzo0GM/dPk7vgw4UO5h2
om8iy7tMgqG0/S6+LipvnUxDuPbxcNu9abEGSD9kpXgPU87YnVQfUoOkgHHCPFvVr7qGn8Fg6ift
lUCu4oU1HNpyN25qTa65pphu45jLDaF46zLk8N+/9kVx5ffyxztgh4kxX2a78vkl1EiPgpJC/xEp
3FMQpo84YQ3HC4Gjmspw+31jv4FQn77xvNhCikU9YXDksBZ75qTrjaltPe84UbtH/+Qk99YdnW8D
JnZ4zjbnrob/2ov9XtxV2TLnA/vfe2fVKBq5IGNUg322StIuWbWK9Ih8IeRuXn5Eo7j15lP898/5
1Us12OX9u9l54vpQsZJ9csdaWfSOiVYd9Ypbkwbvk6mhA8ODc+YL/rWy041NDYkw5AOTjMbFOyUX
0ecJ8+jUoQlreKvFUJxp4q/nWTQxv+YPz+MlOVZcPY1OCeYCc0ovJrIUJRB/iBbOvDr1i0ldn0FQ
wIFU6DjL7XOXlv0QJm1wCmPlQgwwJyMoVbg0isIrHwX7IVXkJ9kAe9zgZSYlyyNrOSliyAU1F24W
OSUIyw4j6V5EMuTFVS8gpbT6+Y5/4H/zc7KQYtJVHjNJ2/tjcl+HwbAfgmkgPcXUr8nn2kXo5VdM
V5VT192tibhjNab+jRL3YNjAn3DV1vjbFsr17AzFMZAIui20OBcjgJ/70IoHG7PVcG7KmqekT+OH
6gFkC3ZXMACZsRbfuigxpxdq7p/kBh48/vdinQQxth3P39cCe3Rh3p4XxjBy4u9mQhJKVd2vnjOR
jJwwVwe3hC9lVxVpOaNo4qAhfRdces46njSXQtx4zihV+L/F4CLX1YrgOqFz1aono4BgESTEluAM
HFPdXi7fQALA29dnAXo8SCutbEiaTRJG9JSvRfAX6yIGYZfCkKDr7ADaMMmCuN83U8floCpf9Rld
SRD7Cg3uKA0O29dpFw9tbpeK5H4/LP8aKcwGzPYKgwV9mbYcKf4kpaTKd96xxdnHQehaI4Dl+yaW
IoDf86kp8W/YTuea9bzKfRgqpTaJZL/W3pGM9ZfxiPkr4dLJsKGCPAwv5HCuCvv8hc9X85yJ9EVT
JY0pYLmUQb8Uet0cvOMc6hfhHB8ViHFmgqv0OZv2FX7MM8/51bsER8mJWpNR3yxX674tOjEpeM56
LbnGNnG4QileW5fkym3sRLJLYueZWUg61+ZiWuUsbLZxU81typwwDBeMCmYIjtUr8B+O8ktwUvHM
g+p/NSpZ4GmgLsmqBqRuqerQ4kyng4vBCXm0K6K5NoNTpnCOU3JHyfGJkQobF8aJrB0qMLXLaX5V
UN2wSmVTsOebCfDt2HNkJ5Oro17c0QHSF3+obksz3Q0lQjOrw0S6GdRoK/mRj7zce54do0L8XubN
tYT4PERxjGmwcYTB3+ZoaMcx+CkEJHUYJLoOMQba/FgbqBFV45fZIfAS5D2iWzzIW21WucMIBTSZ
4lCJHa8e9uArLP0HR1pX0atDL/S2h6m/RolXCbmTVRWoX2+DXff+P+84rFQquw1dVxiOi12XAvCh
hS8q8BFxtMl2TaEgWAWu1DmtU+84QQwr0JH19vt2f5/jP02d1M4+tLu8A/SHTLSKkHYNoCwC939J
5mFXniOzi1UuefZg4JWSipvc021NklwrLsmK7uyWhLoJ6y6I8aspnN+NbhdDdpnUJtZb3wl4jChF
RZIQFhLlNzU0HrUiQqbRiCAmPIn9ONzVtO5vyTbZqGTigRq6FIqSUsvkmjp4FSIxblWDKGEiJMm+
uYR7shKjmChEPp3mEXk9GXturDA+4+6qEn/vicNzgNVtVdfxHovMpRCKz4oRXBeS7LJXdCz0nVKb
AHXjbl9rnbHRT4MPGBqrgowKBClg7spYTA2IOwIOizRK1t+/878qbsy3Evs9Fi1DV/Xlp248EHgY
qH2GDqtBrK3T8aDF4ZmrtL82J3MrsKdEbrUZqDNk7eOM6wVmpcEGFo6WFnMIxHqfNkgbWWjk/0VL
LLyKrsy7WNSGn1uqiw4zAnCno5XHh8EHCBIHWx+RUkOc7n/+6j42tZjq2j4gDKmkKRUbZJ7fF9Qs
9entf9EIvkANgAHXBctVQ6paVU0sgd0x2Awx1TgbKvtZyPN9M8b8BRZDj3LrP2vF4guFlua16sS6
m4gy2wgz8XaiargqKcA2P61aqSCluSUT8FH0g+n4RXeS0drhUeufzHJomeHLK7GMsms/Mm/Kcrg1
dP/FSnxv42n1a4vVgzzK8CqQwiNJhwcfDVHsa25X66+C6r3ijthic7UJZz3mMUooKa/vJw2zUugJ
meMPXN3BrHovTXZP4EF+lmLxw9fn9E6Cnymuc1UExDjAoEP8Z0yQ0HgPd+qm9YsfaRpfcGrz1kIP
+kgIo2ORQ+3AK25h0a/DFTsSBBepddOXZoW8rNl5uX8fQaHggLVrIsn1q/rd9/w3yrv+zrO0l6Hp
VMDMsdsOKRjGtDzk7XT8/qt8NTg/fpR53fu4UcG+lkE+8Y6K8KR09arVd55S2d838uWBj/WTviWy
d6bq/rmVYUwS6JUTx12EKOOaTKVfnvMz3cmO/npuil/ey857L1mCJCurksKxfrlUByB2mzSUERsK
JfNnUAa2SdZ5qIuIzzQdeg1b9aFmPxRrh1ptrzDjnoOafrVJ+fQj5unqw3tVyYUX8MeaxwTsjw2U
9T5cp784/rXO9E6pKQajYJ+7i/qqVQW5O64GlrkvbvdrX0z1OjePQUmyCUEdTJmDPanSZZrcy1V8
J5EkoAki7mjz0AjqWwOKuRdPgX9msH/RrRSuNzmKQgcEE7iYI33QZYJFcPmxKW/78TY0X8X0TJ15
qW6av/OnNpaTY6sa5IM0+nEQ0ivc81vuBQkuhskA/iwK1mSA4x1DWMWxw1PyB3JkN5S+8SoKMEzw
WOCzCIz8p2YU0HpkUkaTQx1GNgHwnG4zW5TgUgXWZSml5Zkl8as+ym9ntkWhzbhYnkF0kltHr2j1
o7rR95IjrQJHuxpd3c2vz42H34XZxbwLmBv9G2NBQtayGHyc9sh8BpJ4rMurvkkeVA13JU77WpxW
mVq7NXlmxFeuK3HYF2J0JXbPE+r5qv5R9Q9iS0l1YqtElCBnTrsiXtvzhpXe/pQn5cKoT5aSkqGc
r/u+vkzFF78kppP7ZcMA7p4om8AjfTXEB8ZCGYYpwPzHjhQ1C4uqnIP84yrRUCZbC6aD3mmrIL9p
SnJEQYkjj3JlDcFhkt6Y472vhTeCllxB4b/rIz5TPZv/EVukwSZn5gY86gykL8cSlsM0XnMXSw68
DvmhPGrN8CQX1To3AaxV5pmv+cWxy8CvwY0iA5qy/OI4DkyxDX0tTk7cUW+8kAPweD9V6IexspH/
AAUjPnMc+WJ4cbOoIjMXNZUS02J4EbpjZoLQx6c0PhVEUmiht9bS1+9n7S8bwXyEkQYvCPmUn6ew
cBrDmpkxPlnW9aSTnPwQdzffN/HVOZk64D9tLKZJnYAkvQH8cgJtXR7Dg3EYTqiTD7XTO5rdbZQ1
cujrc/PkF0/GbRH3vwalZgqQi9cXxzJxIaYXndRK2cVGbBeCtZMHa3Pm6eYrkb9GHjoPTClEuGBh
+/wGMS0KJgUY61hViJ1qCwJD0OFqTNrowi+0h67zXhtIHGFpbIo+/l/MwbPK5N+tL5b2ykuypFfG
+b7CvzEq+iIoUCuWzoii5969eEiVIoox3ygy0ZuLbgLVgJUYDczRypILrZ8AWMR2oPkEFuu2PORn
nmr+1YvmqHxZhsgWn3PjsjCYm7WfC9KgHfVxG4ghAspztccvegcHO1QWlFC4a/stnP6wdNcQUkw5
rrVjV10meNX7+rYpn890ja8egwbmiysTOexyk5JaHYN7MtQjYYAgCR1SizaBU21N4kh2xr7b4Idw
v2/zi+f61OsX66U6JWNeqEJ0ykIA43hvE3ibRjSemZuWmtd5XUa4zimMJzDJhVpOh0mXMK4ZXfjb
Cyb0FJuAUhorIU9ee93Cak/Wmh0rPZZ+7eiBCVt//6BLD9SfX6BDEqan8H/LlyvlBPUOMJtO6iae
7yoDezjJ/So7NavJJmHrjuP7Jrm1duH9uStheX6Li/45u950sll+E7oXw8H3RWUcyMM+eWZ/kWvB
g44fZdXo2kUU9T3nCwUsVf4miN1JaorL0eO4U8vpDtaByYmiCe3JjH+kAEvqvHDIrb5uReQbtdwT
jJjX295UHs+8ri/6InMEQrR5M4LlZ/HBUjPQLcJj+WAwH0EYr/LqXQqJX8WKjhNFeW0SsgCw5OuJ
cNNl8dYIoCBlZwb2V5vXTz9jXmY/jDt8hFSooGWd1EvrOnsIuNxObXClIXtmYZOjST/3sb5afj41
udgajbnQTcLAxwrHVfBA2Xkd75HJPIZ29i6QH2UHB3Gr3Qxnlr15VVv2ESDs7MiMuWSxHCFGJaYB
cb/RiRXcTIAZsT0qKIAZ1rmx+NWY12dCt6hjekb8/vmdKkUfVUUp0Rsv5T07rcPsfcAhWzrUj1bd
Jr1nFj2zMf+qO3GtCh98nt3+Uh1a7airncd37OvElmuWu3MVpb8viZliPjYx/4QPXUU0MFgPc1fp
XH8bb5tglduCjZxe2OgH76p4PDd3zh3hry+m6VTzZwnEXzeIWQaVylcU+uYm3EqHcDOfXWP3nEPh
95f/qx1d17hysDRLEhezh6UhRpU1laHoppMN6U65GO6V19TWITGsoOjcJem2eS42vntuYf1yMOgf
2l7sxQgzjMMWGuEpX3uXHaDReiW+aCdOJnfJ+2THD9KL8ZJenxOWfDkYPjS7mH36uNQnv2UMZrHJ
zih3UqrOhXZLxOOZ0fBlx0ThxR23ClxquWsOzU60EFFEp6CBC1I2aybgM5uhr3smwgWOWhIYeXMx
4BKzT3LByiLkC/WxcPPN7N8CqeGwj3V8pz3zSF93GPQvbGRnOfHycDdVowWFaIxO8rN5i9n0YLjh
WkBxflO7xi1xvdvuUjxoN8ruzKLx5czyT8NL6ZOejNXgN0N0qpxiB+7E2GbX+QabMYqfDg7Tpbol
U9g50yor+N8jcZZuoptGBMV9/mKEaAnqKCny1GPUGIC+KrJapb4dnJaURjsSvK3V5MLWaJFVEN96
LCc8AEmlmZjfodDlb1qB3qIQrtk4u52YrdsKkQ0BdwV3lNVbDrzJz3B15hlpxCwOLzrLPMW7yVix
l225swmozUv5bjLEp9Cw3mRgA1t/Mh5kmbzVqJ52aqRMbkS1rvPHYF3KSFg0GbhhjmojkwaVuOSS
g0BGeK9g4HxUDFfHrTwGkW+ncQTxKApeA4uA07b5ITZkVsNyux/84VXMOPdOxNUhHzQbt+komgaa
vu+hElJerSlrIMr1hwRbq4QKl/3XU9mnaxBN20IKVTu3IEyOcs1dudwdWpFzd5dtuEl0C3hMFUGE
q2DkjDyoVEIU31F7/bYStU0RewY+0Pqq80jENsvHqh22uu45BXnGuthS1k9KagJaBzAzNNalNCor
mE5P7MS2pVxcNHII+BEYfqw010meBnY6tK8Rmii7NXOi7GstdyZ1rkiM5VNNoiylm/Q18uQW6SkB
5XqSvTaKNawIBpTtsAOD5QvqLPcqnHquE1PUCCTTjdPiWc3AJBtD/dRXxqsyazEzfWD0VcN1VvRH
SZc3YyQ7AIy8ndI3hwAQr2ygpSprE6wG234EXusBFaNd1MXaV5qfRVTl4LV8cP1ESki1TzlCli4q
ra1AW9I5NG+yUVlR3wvC50SDTjcl4XsamcgAkJ+5KAWeOkN6xQ5y6KI+d4sSqryh4Z1Ws8NkmVcq
dd9NRXTKQbbGJz/nPqibNED8dbES84FoTfhSSIVr0OQFtuisk/GRBeST5o1pHXwkZy53fCQRtXL5
kIQg4XpFvFQi64chNbkNKPYFtHrKy6hgQ6juUOVX0/zYVpujoBBDN6/yTR+MOxBCQDoS88FSCIVq
m/Bm9FU47rJ0CcqHg0MvDBRyslMWKEfeEwQkEJuAidGFtf61mdevYsQUKGlPYkc2pKR0DZdi/HI9
qPVNCRziIvY6ribNjItjmahOvSIALvJFJy41GRWn+jSSIr3u5zQ0uR3Wvd8Tn9G3ISCiCYhl9lKO
0azhe01MWOKFcGhgyAl6ewi0+s6bhF+JYVZXc6o8EcEg6Eu7xq8s6L5rpuOuDynJJw0YYqXrH4MY
DAl36im024qf2/gPmpg/E757O3G9T35G/yjn1kWR1zdqjS4aT0M4uxHWfu2tK6XeerpJ1EazNixp
k+XZbQAbdRUPFuNTl09+WByDgT1mr+TrKKf0L2ckWfQa5nbDO1gqPCOratGjBO9kHN8b4/gyKsFV
6XcriT4XjAU0LU4PJZiRIDEv877Y5HVV7sos3+pC8ljoeNQxWte1d6sm1Xzzr+69wXgwVDDxPeZe
WYGMpEjZgwKJMxKDaYMWWSI4UJX3Xc2AVAMFdolX3ed9+sKvec+79AL6XVv+lHp9Jcugmsrq3kgG
gI4aZTakTOax9sActP6tr7BHUfONnytoS4arXod6oIr1GuzdRA+TGarxawq5eYXK5FgI1QlNzbqu
1Y05aeuygbDMO9hEhbJOisHpwbL4pbdpQVdKcW33gOwH/2coPkzeL12WnVJOH1QBGo6o2lbOHa5M
KEeD7pyZJxvhQbT+k0JeUOT9KkyAsl5CDLbhEkq87vRkHUgGxd/Zd05qs3dp1HNa6Y+manckW64i
OQNChUmi1JBsvoVUb7yo+1mloMdS7Y5CCrnCAFwhztho8K9RtFxoUPqQWZow8iLCMXUNf2kOBw7c
Q0F4NlM9GWYyN1CMLSEo9inkL20APzgOD35yqTVEgsTDndlV+3Eo976ibgYxvysl/UKHW5gP8VvD
H9XGDi1/dJGJ717x5sXTZat5r2UXHbqGuUqWHyPuOawQJHxxHdZXmnQdttV1Hjw3UbCp/Q45wqGy
SB+QFfCN5pbpaWf5wFnqEdTkeMwsYR0jJTXa8noomJrJBcu9t8LotgQPUN+M7z3SGkyEPkaUXw05
Fg5CaiSg1Fy3IIhZZcDAjDy0g8HYa83oKJp/37WXcgD9lEBmJhZGsTYeUF9tSBKo9GZXE0aQ9fUm
B09M2g15khvR9264MXZaE9mwoO3gye8t2DWWh1k4jtetFe2YDN0cDA8qKXfy2K+a6s0QvwA2gl4Q
O6oZAPuJUReB4pO1DjpkhhviuhKQdqWO1xWu0VkO2spt3nrrKC1sQ/Nugri4TjJjHZJGlTTJJkE5
1hmj7VeZDfN6W6k/CTVxUuJf5THYRcwbfWytzTrba227SnHBhgDVw0p3p+Qt8AEScZQvah/DsXlF
2gMARRkwcwUaOXP0ytp3Jrne1ZtZq7dVe2qsR0gq14HurWWZCSMTdlzQ2iOhGxic9kFY3mToJJhv
14oFB7qDMStI12BcyYsEnZmLzgSxTWNuMgltXGntxOKnbj3PclpCZpTxFXDcugJobKg/hpxRB1Yq
sobdyDWIFPwadZnLWHat1osZvSiID6xA2UaDulPz194ECzHse7JsmnpOTmyweFgbI++ui5Tjuhq5
gVhu2mq8GOJolRVvppbbBlzm0Gx+8BWdoWesK/LGwwPe9pvf2TuVddXKnp0Xklv5gxvoka10vzwL
ZgYeVQOkksHtQEEXzhtGbAoPI6r1vcBfkzeKqyrJDXmG8PpK1jThRwH9LRDTu6GvNgGxPnEdrLmd
XYlZ4yZ6u67Dcu0NsJLY3MEwvesCaVXS8YpG2qmYU9W2WJMfeZ1G6Wuda5dSAZud752G4X0Y3ihe
6khle5BD8ylm0xKrwaUnjdtIJ0hRTw5tZ95rkX9ZZLUjCCNppUzuSmBLBDsknniBOZtu0jqdQGQx
qu0Cth6Pl4lPbHlvAljmXpXb+nBHFOxab44iW76I/jO0W0FCDBwdrOLWH5kadQiaRzE1+ITSSujz
H1BZyZMlLTScTTpOILJa+ldFx+WzlB0KPz9JFN08lOnzzQ6s8ng8pvGlpFGXg79XEU8hWHc5MmhN
yNwmBGCAfTZgyBIhsFFIy9Lz9JAKgA4N7QqTyauq32AyypXLrtTR77wLsG2BOtgRD0jm8pZdpZ2m
72IpuIGF2VjleAANwJbKbhOQLpJVSrRilNyqavsiGzmr3FsUxptO8ramyO1SrDOq+GP7mrgrPXzX
A0jrqWsC59J7HW4A0LQSui0em2S09r2Koxjk5wzLUlcNp8nelxyB7HIrFBHzU2wFuhkYyHJZ1oxb
Napje0ifgCs2qW+HWuyK6XjdFD+q2XZVZN2jqfePnhjAqRXXmji+JFL62EwmiMO8hapspKTdBTW5
BqnkMcmnl0JNXpWeNL9UvbqbrPhXoqOy91rwl71vvoRlelkklkU5HomP1xb9SgGqagcCWtOwb3tH
b3siWcTef5tydnj0IyJxX7NkuEGr/hK15t7TmoOIAsFoyi1uGxD4yB9iyX/zC+WWuN8IgVD7OsTD
OkmrAQOgcVFwOuhJ5gvlAKN+i7DJ1N2u0Eij4ehWjHaj3GJscsuYjL5+uIF958a+svUUmpKGg6KP
G3RQt5w39opIZCk6zxYJqlP3pd1OoI2N60pNDgJBDKsqMsGQ9q1jaaoDcHerF4zvUrd7QrmbYXr1
SCduoresKa6GGlhRIrsl8gqzktlpjo9qrxwyAgBKYJ5Gqd8JbedEnghTuXFk5S1sCWJCzTsWpPr0
jRtKAQciFXWGRoxDtdOEaufhwuj6/sIQ2O1X6C/j6ZAP/lsI7HGAT6tk94l+IyCWlJTk0A3Cvkia
C7konUC7TKYgcP28l7A/TCd6bwk+iCSR3GtaANBi7Aq1zB5H8zjqEMe06gr5OY3Ny4RKaVcrriEC
6VMy/+B16rovw+MoJ+NG9iwf5iQQY9NH32c0B7M3DtQSkOmm0p1n+s+hFD8JdfdEJMylnwTlKu8p
AaEDXnV+S5aaRvZSeW2Y2V0sRGtP9AGJ4dAA5um3u1CUTukoAmYSh5+paN5OI+rsTp22pRe+GolG
VIGIQaodf5SieMvKyRaNQKTYrNyRC3WbCyrC6FRTJVhEefUUA4NLx35G8Y/pIHZuxC7Najh2qB7O
PtEiwmzSsrs6lBonK8P3chgdqhXXgRVedpDTHQJMXgxz2oZjexqq7oqT6K0Uhzulre7yLF4Xdf48
CMKPzDLvxFC7nYhUjYLoVlOzWzjvF8D4LnpcVnZtGEjPGXChmVy1ondnKOUjjPHXyTR+DYV2FU/a
Paj8jW6Bfq6DcJOIo5s02quYawS89My0svGqi8FVnXuz1wPrnvlUxf5dyhl45ffA+HI5fCshydmh
R2p4AGofZvp93HBOSlU43372po6Yniz1UotqYEMIPbP2HVPNsVQZD7qZ7/qovfN181aahp9WzRV0
bbyPpvYSClx8ZFixrzTL24yiBU1Q8k9NjyhGLyob2j15Tm0MBNhiOSCLbSBTO5XWYufdDZXJWiAk
dwKs+0kKWoBLhrhSPQy90Ev3wSD7thZHxGtxEIJL6aRlcZQ5nKcpB8dUNQ0GC5DpAGuLXejquz7W
pM5kj/Gg3cg5GsC0DL1L3B/Ma1FyHaEf3zYlytQKYWunBCeuxV4GLiHYXo43eRrdm552VwSduJUV
/vbSky4btWTL6W37OLsoiyRbSYgsIcV3vd1oFWuSNnQrYNwY1/z8IiunVyuViahS7vwc4Z4Vstng
MrrdqhJhrZyo1AnmehdBhVbIMiJOcdUm/bNi9ttQH7FtkKpAsku8iQ1OEQmnXy05srqjdBxJC1TE
VOa8Gb+bQV6ts6F/67Tu5v+Rdma7jStZFv0iApyHV0rUZEueJWe+EE5nZnCe56/vxYsGypbVFur2
Y6GqMkwqIhhxzt5rA27YjrG/JvUibQ0370IUiRJvXC8Re40TAXvWMMWLHjzIsmLrdnGN0jtKSeSx
NB+CJoBkj/8ZU9kNFX61miB3leIGazQVg81urgBHrmA5KtZr2VCciOz60RLjMYoGAOrZQ1VVXmm3
D2o1vOscSB25X+sa4WqyVO6i3La3oW13ntNzMomctlwA/H0DMvpqNtImNyhqiGl4tlP7pp1kdBNp
M2yzTtkmkwGPXF7aufbH0hAq8+HZGGmx05QCq6A2oFKN142sHhOdL0Kfk9dCBIyKmNFVank9kdeU
KPK6UedAPUT47NiNw3kuFA9oX9+mrn2pZXtXly3xfZgL1JCMA5anQR4MQJaULU5iG2cvujEHS3dx
S2RocLp1XxZ/hdL+NsP8UEQRsTEaUe9zRpE9k+L7OFlFOUpcOQPOp8CT4z8BkFfVV9Xqbs0czpo5
aQ91VL+Eg3RLlsmNKLO9ZvP5D2T55PTZSmqHh14pH4YsuRkMfrjMLHakY0abRLPAcGBpkCIuYkMu
FwvVbFcx5/x6Zu8ryiFuqz+6xPHc7LEqYwpSXHNUCA0g7wT7MUFxjQl7TiIYrcpWoFpXBfWp9Rhy
AFcr+VGWw59yxic+5XzBRn6YBv9X3JG54Sgbf8RrPvo1aSK4NhZIYqNlqcREfYKOkwMnWIYaoU5y
8RZH073fYBqbUNO5Oce+NNV2wcSNONCibWtxGSQhrlX1vZCwHaqAJ5Z1iLA8HwhTsJD5tGX8LLry
1Wwdm+CSicOfyO8JzngiFBMDW6jwkBZVgTrsVrJcr0Mwy65vdUtfJWto8E9yNzZL30ih6sNoURLx
hDuDKAAfLVTO9r9Mau712pD86avYhLbPtV+u+GO04eeghk9O57+bNBvdaZQOnWjWdZ2+T0mJoV2A
xiNjrPAmy8SgUnMMV+SSoF/zvpyB8x0uOhUy+sChGblESN6BXC/9jMxyOzRkV1H8N8qIK4IhXvzJ
Zrolups6+oyXhyIPAV6tbYoS4aCRtunfAxa4labgyQniU6WZuy7Q75WwyBaaDyRFzmN87rGGJY8a
6AJL0WpIM5XssfqnrYXRUkvVQ2nPaYtj8qIVIR4gozbWjt2XS8eUilXd6l5d9sdJ43reQjd3lQm3
6KSNN5ZRbDu4G6ZZPqR6Xd/kRr4jmBRHI6LPrNFPRdcVniH6vzIqDVd1/F+jWZE1ov91fO4cRRy3
ZCHErwlpnbCuLdwDVvGoTSUVqp5I1lBz3Gwg4cEIiMmYrDti6z29kfaoYtmbUvGkduNrXAEg1MEK
cVNpbv02uTOG/o/pc4YqQUlwt8jluUSJDZaoWXUk7kHuf1ZUCkAppOjjJ4k4OJZuFN9L4CAWBbJy
CiXTPVrVYSE1NiKWNhUeoy9UPjfL2MqHhTFIa2CdnBny8lcuG+3OCOISAnjp49hSZk759CtR0YqU
KG6Hvl+UodEv/b5FasuSIJVEcI2rQfIm6t1Qaae4yX7VhYFmkbQ9Mm69HgoiHzim+URKGKxPbc/H
Ml/5+BdcQEDLqSXHrbb6x0nRDsFEPk+qBih0JfW5yTg/osTo3bxoqS9IPGmiL4KKCCVHX4qceqAK
fqAbepiMvP9M9kkCJXG10d8JrBkXHOG5wopknU7KwazCB7+3uPEF2mOnOytHiSAIdPE7V4VFXcDJ
FCEjloDM3Vo3ttYQ7GMBEVpQbnOVMjyUqYwVRJ1cUxYbPr8k7VbGts/0GyqfpzxtfwrHIGlxYM8I
Zsi7FGsIVOhleOgdHFdo3T6Ma76wSvDSpjU3Zn2KvClTO0+roves6167SDv6dRou5LpVgEi2EB7b
MF/hViOPjoxhN0efsWUSPOr19LcstJ+yPVBVTl+V3j84hWK6uZI9JE39SiHwx8gddLQTCqgJJ5Uo
1Z8TCy1mEL85EUFZ8nQfdfUrybl7Xu6jEtHCMApe5jiCOy7s5tkvgrvUSQHjd5q0sOta2vQyx06A
mynqPRI/87j28jnXJeETvAooWkSmEq0jhPhLk5xn19c6y2ULJ0XYEbuYNDlrkh+7OdxN41plUqm1
it4g3Xcw8YWbB4uIngUb/L4Vxp5vBIyvMSKIQry0MKRLiTtF7O/JcHoM6+FoBKJ0gzD8m5tQKe08
2xNGkTFr5gWv+YQDdMisqrE2PYXqmWHnt3FebpXSemo79bUfrYcud97KlHUcRruc9NA+w3VI+i35
sHeSoR468u6kRr7J7PiGqjY1s5Z0v1J+tq3OXwRp9lCaOXsih5x+uulj86CxPDdCUJrMxuzdmixn
3fnWKUzSvZy2O2EOnm2Jm7G2PKlN9lNDSX2YbgetvBnmbg0orsZNLRSUfhg9DLLzu7SmVdHltldY
sX7bGeqPINP47JlYVIqx4pQmpqWsEz4aSMOLAOvqjlnTrfMkzdB49tqK9COqwpzbHXB3QZ34Czgv
htvnkBHUCvv62B70LscP3fePRWcS4UOhKi3VP6OK0NOf3oK8fJp9WNRyy1vHINuqbOFmYC7h05tZ
pGKMqLhny7oz8M9bNqDmRCW7qcXfvlC68bZJzSP+EH5ZMoZF5yyETbM8avm+EQi0MJqekUSJGbTS
XsfC9OyxeSh736D9I4hxqV4iX8DrznO2C8sLyCYk2YPYxoQ91BDTNqylgybk+4LI17JVtoYxEiUw
VYfaKX7I5XDTVNJrMNk4uUmmCIzhpjLlvwlOBCKl6lUXm5SgC9Z2KIknzSeK225Ui0LZ+KKF2ins
nNHN+pYLSh6SaAClYwM0fWVWGSZOzhg022J1KcVFtEjkKV9gOOALpqvLQidzdnKo5LD5ClerKX6F
DEKVInBWUskJQdNaynamuCZovtANRveKGtVQgOp/aUOLrNZwF/XJqS24DqF3JfHZlbu/37d/r4xy
3nO2MHDo3M2S06jqyySP1yV5F6BirjTVuZt8bTIjm0RhqGKnRKR93mRusyrmqoQuCEzwAg/xSyvq
+8SsD1y37i2uIe5oNXAzLcug/TZDw2ceQ9ySbRTpP3NJe0nSct8o+WsMA2ettuIYRLrpFtxnp958
r8fupOuEZ6iWSPhVI4faZqNt5ER6SWSqDLgl+FLFlUIcgL+MbZ/wlY6c6wyWxHwOmIN1gnxRk4a0
tKkHijCDIdztddLTFM2+41KwtAxxn2ZWtdb8aF07Mcl8rTR68dRnO/qeBTFnpbkcakdCr9nv2PFf
StN/yQrtxeDUKhuDsghr0l3CLAs9YjNTr/aNlZEhoE8j7Rbd2K4txF9Lse+GeDy0GF2In8xphRPP
NPbzSVOeDmQ3P9aB80AB9FVN8yfVGu5EldIPGGhGx/T1Aj4p9BKIcsd+SYyX9rcMnNTtCUaj50c7
w8pJJxqiYqX1w7JS098ikgi1itqTL6kkz+K49rPhLhijR6Jd1uZ80kksad/UVFPRhZtqRBvR6Z/a
tr8p4/Re1utDWE5rRas8qSMjZ0hTzywnnJFp8scZ6nU7kjODOeYV7Axf32gtapOiljXHIPbDHGOi
3YS9/csi9o4c0/g9CAyvH+2nSTO8wAzumiBuXWti9xjiautM/XONzy83Eg74cuVO5SQ4lRPyIk3N
G1mDt50fHs2Uzm5UcKFo4+DWF0TntGHULJ18vuSgDuI562fFiB+sMlklivYuNxN9pSI9yEOIg1Em
KS+haqnQiFs0VF2SqIypVQ97Q6IoN1TOW6BzD9f7luAC4p5HOulqTHvZIQIOZYR9yxbL7Vg/cEyD
D6UMXkDYEQdbE15Y0z5MKt1Kml1SMufUNv3aitn067o4RvR70yQOl/SdDwGpeKIAZGUXRLvo/nNi
lHsCfO6qHhN5FwYPulMAQ/WlfUROqDvI1p1etutBwRypkKVJGtSN0/CNqQaKpaH8ribZux2jk5th
4cQOEiJkEdM+4pytUIAZnX5PtNptBcyB0v+4LMbkR6Dmc147BK5hdEpivqYnVYoeesu8gZ5GvlrY
vUx1u+5NlmETE38Yze2FkQjKkVo+y/HGbOIHvtqn2MCSmlFKdUMAViDoe6rbItz6Tf5cFjWvvOAS
IZTAI4iP/PeudUDIzHfN1DkVkrQmvfSOc+tDKWpiQBX6KY/xVG+yrN7bNbds/IvcAP4pNJnab63w
eaHTD0Lq7ohvJlSdMlDSoVkJdrlo3sy0fjcJi9CG6i8Y6U1t+jcaDasxCjRXBSs+JfZyKNiZ9ITT
Te3cwsU8mZO6qmzFIwPhTliW7xUZjYZCSAcJcIDbtoSBh1JMdEawsQnBniR4xWLgZUgbvQlfSDrS
3FyfVgm55Vlj/8gqsVQEN5GsE8RBU3sZs19lEt9zrF+VEMmViECyKZX6pZIX+66fXqtRu61sgoQN
K137XcQpJh/odToPrZatrcw/ta0zLRBu/pHN/lnzddJmo01jKg/UP8jgBb4dVMHAhpCVGOXG0ctm
6cHU2v7CLGs0LI6h3Nhm/FuDQpC7dQlL1TTtP6pT3teiTylHmxDgqQstgU9k27jjfNdlVeLZKt7s
JE2IX40pvmHGjZeVRNNagQxPVWd6HFI63ZMjToou3rH+nxx9ALpX0Et0upK3VcpiBwMr30hzE7ZR
DRpeciB2ulzqq6gMqfD4uB2QdB2w6b9qQnqpOkaYOTMA5bVwJZSOVjLFwVgN7yVJ3E1UzNuJ3OsU
zQHX9GD0JBov5Ljablunz2NcPRtm2135Dl6y7eHdQioHJgHZnHUmZkOp4FsOX7+T/bNb0qRdx+vx
DgMbSKfrYtwLH3cEjxgWdOjQ9hcsQ9QogZKTBnbiInmnGtVN0OSEiGpXwkkuKDkd1SEYGDvGLJo7
8340Jbom4ZMfp0+1jBS93WWYKoPav5/4NpF43Hh944N2N6l7fH98uaA/dDSySfAO4xuGe8Op44Nq
1chqolyiIDkhAN8RW/Ze9/Lp+yEuiTix8JqzA9BSDescyFCgk2lTNU1QxhZb+w8xWuvpESrXTixw
Va21rb/I1teQDJdEeZySZOS+BDI56jloNDKFFIrCj7EWRDT+GtYbOe6/nBhzRp1YNA6058hsbwOD
K2fa0zQtkze7He7gRD4QwIUXzGjRIOV+jEbFfNdr4qADNULd4Uuu3mS/U5hBbhgZ43Kw1Z9aEdOK
nyTOEPJ9PRR0s/zotXT0ysP18qDl6BcSIoWg/DzYjbX3DYt9mn5JFJVkgPkI8juh8K9rT1zSTpkq
/SyJIPNam9xXRxOPtYVRV1JWKm2SOJd+XfmVZin7mczXmZOpAPZoliKfLyy4B1keW0zC4Fa8Aa17
ox6NSyF/MCUOFm79Gh2Gt/5JPjFFr8GQLq2zj2OfaadbrVPY2hQCFE3xqxGIQ1U7XrSVuGKTvzgO
PS7mOXBc4/wMPaGjMyKlik+lWnuibH5Ty1rXxThcWVWXx9EJvEF2y8o+26SGiQDgOAUYpgp/o1Cp
mGocFUq/+v43u7h4bUTt2MZA+5zbnMjAk9SxrOOTpL8XWIozqqffj3BpZ8KVBnB8NqZhbP+8PcQ1
9Z7KLuMT6QEH0YzvodQsArm696NqV/LxCEjqXijRNQPXpReIZWZmNJCcxN70edxBHpQSySsvEJf2
bWabKIcqbddU+uv3D3hp1mMMwrEIGRmH1fyHfNj/TIOvm1OF8YkKdhj/1ktjoaBOyF764Dbqfnw/
2KXf6+NgZ2p2fIVKFxQ8VQ2ea9aiktXpty//ZhDbsWkPQgE+X8cUjoowMRzsFSDFalSUTmZdmRWX
f53/DHG2XCdDJg01x+pg28ViovnZY4sNm2n5L56EL72BbwuryDmkA4p0M1mRGp0kq/tRDc6JtOy3
74f4ZyWe73pAveZViocCQtHn3z+lvkI9SWfnWSkrNDk7I1rUK1jlz6BTN9Lv+ooY/9IUgFOMCZ1G
g22fa/FzhERmbWjxqQcN2iu3WnrFx/N/PBEb3Gz9tThVf36iVu4xaomeJ1qSXHGbesrNTNKfOfr9
XfPy3/tWOSBx37Qg9eH/PXcmxjRNsC+00aktKVNPe4EnJDSuYeu+zjjoCWwF2IX4RIFV+fxQvWVN
BZQB/8hX/dAM4f00FDsyVK7sBl99H5+HUT8PIyozjvlfQNyd4GIV0m1m5p7g00x/4coa+ufU83nm
8S+BIlAxt9lwW852nl5IjR7aEziuIcaNaMwKpByupW3uh8K6S2KAOVr4aqTtJlWd7VhxNYTVh0PK
0XaUJimUmmjPE6SaSmf/0aSyoaipP3HO8JwshW+W5cWdLII9CefvTiHfmtFYLKvQRFLaoyYJabu2
5akdmufO4vQ/0lohX9cT6fTczOYDu6Ni1xf91lKpnIUpiAjSCe2lQ4eBsmb0bg9WvMyi8qSqE6qD
9F7x1XyljFzYLCVMqUyYj5SQfpAAJi2dqRy5lmFv1MK3oBt3bdDdcU56C3US7qP4+fuV/XWhKXw/
8CsZYATm3M3PP2URYfvNfYhck/y7INCKdMfvB7g0V/i84yiF2DZzKj8PwLZXBClQuiMGfzeKHyP4
fgF9GOt/Qw7+7/S2eQ86nymmAmPXhmcGUPZsJKXnWRKjd46Zlm2RSa9VpSA6294jpt5UqaLQ5shP
+YQkVGe2VEkio+EYSBIWRNB+/9Tq1zKkgjOYRTgH5uiacbZh0tnOBzPJnaO/r265x74lv+MDlPmF
tMlukWBtEMktsqO+cjzl4d5/Km+bN2Vf/BRXQ5ouWGpBvNnwW4DeqvoXS63qj85Ifcw+9rviVt+h
S34sd8XTsHlHnQmgfA3SbzhgsliVm+/fwoVb6Oehz77kaY4QK48Zuloi3XuuAQ5TfvOCTfkkLa+R
FdQLc/nTg56dhqyY/HUzJ661HSXEzsZOS218d3nq7wc9HJfWXDqQERct+pTappYpvysnnH4UVp/j
Gmr+agQhEkMoAB8r4mUMBOQmvZzurAoxKw0se6eA64DCIqSNGWh0KG1p+f0ru/QQDncLjsRYzHEo
nb2yugkp8uWtBH6wW5KWnN1H5qO/m8QaJVzrUTBZRkya1qEGQ6P6hxRvNXuRwamHk91fvXJcWL6w
Xv9xxc1m9/MvioRCRpZ9E4xV/ESbZleD5/LzcU6zvbJkLvx6n0ZSP28UASz5JDFV6SgTwcLKucuN
dP39yz1PN52PynDMbIVHgeIpG2czpKqtxGlZtcduhT9hna6Tk/w7vVVX+bLfaE/lZlwH18a88AY/
jTkfrT8cnQHpt6E/MGa1wpG1zVaoWWRjMd6nW7TUyLXcZC0/RnvT+/5h/4k6OtsPPw18th/aXS/X
SmJagGq0Vbor985Bv8eL5IkXWNoe+gl3vKH7fCctUfGON9dKCxdX/4e3bc5+wA9P7qDpGmLu78c5
w4zI9TvCA/ClL5y1uhw3WXTlgS8cfj4+73n9JEqmIqbiaB0ncZgFtahc1qJQtlde64XPDCUg5P4K
kjD6mWc7exWHRJzn0zyHgnvxhvjGYjKlXn90bsq15SWJm731Gnm5xqLZk1a2ITcaJ/r3f8YFDNFM
sPvPnzEvpw8vN1OSCsUxf0azlBfzriB28tZal6txc20bv/BiHTCPOnwBffZun0+k1jFbLQ7Eqbcx
2QWV8kdU7Y7e6+H7Z/p6yVQ+jnMea1jFQa7H6kwbdDpr0Y7TU2vRrze6x1HV/hgiW42Tvvh+zAur
E+YyvUIqiqSVnwOAqIfBusLadErz+gY1kicLaYvUayWX3X8/PxkKLPKcTUYd4mzikOfZDVVsSceE
SlpAryuoXoZk+hfb6MdRzuaFAzlmkCtJOuJ/uBNTu6E+cOV3urRTfxxini8fpp6ZqXA4Mx5E41ru
1pP6MPTylaPDxblACC/R8Q6FSf3sJhPrQlco5kpHI2MpCcCmjVia2nHEVwcFbtG21x7qwrqmGPCf
Ec++P53TG+SG81SyDfyggaeMZvS3BXVN9pE/tBGmfjPbpkPxy2znfiZ8VjOEZDWJJFzoxoQSOt7k
mradCDt3EZQ2SwVXgJtI8R+1MwLSWIKFUTbvicjCZYgaw1NL0mOEnWy4NtIfDsmgD8yHXqbcCgFN
JvMgoC02CnkV6spWGjD2KCbVVoiZk6urHdDB4sEMCf2xcvH6/cqYV/XZ5+PT+zibrnz080mBrniU
d1gJduG6h3EmXw0zvXARZ9UTtKNzzwMLdP5LA8AIoqrkhNHVnrmbTzd+v5C8bjEtUGhh27ver7i4
6HUq+ZRxLflLxaQaajOISkU6Ti1GdzhBKZLfKrMWQ27+m3lMSAGPZl5ojRhqlGi13UvHCg9RLJcb
o5cWXWO5LXdFjnlbdfr1/e92cXV+OECerU5H4EsdsvkAyTfCjXxnX5XOlY/gnHP2ZXI4CtdFqBOY
hc4Lnn6f11NX8QZNIjsgWuMcVMWLjfKw6eItsDgEM+RPLdvRV29bOXohatozevmQj8MqDtTTWNtY
H5xkZ1vDjrTllxSje90Kz7aDW2cwrQVJ1TsDcwoqVIR3mY76VrMf6W56ltwh4ujIhEZGqjvZ3//+
BX54tvO0FK3MVCWrOYgGbVoA+AJH0KND+n6QS99Uh0aSrFO4U83z8mODGMHX7A6YceKUS2SXREYO
3VNuXB3pAmdivoQCzkDiQ5vufIEVjTFqEHWloxRhbPURYRlqCkqgxJen701eOHpJsR1leUSdjtt3
0iEZDDXcg0i+w4P/PuEJ4XB1M7Xa0/ev4WswDmgbKpQQN5iyLMizs4WpaIFopFg6xjTxc1dTXXU9
rZRlstKEa97iBSDod/qbbpVF+oOffvn9+Jd2gg/D22dH1DZo6taqEuk49m+hnS5G66hN0bqPrkVO
fh0ItCnVU9NwKANSQf/8zewjLUnVrKWMxT5gqI8oEd0oylb+MC2+f6SvM+vzSGdfTnvU+goupH/s
gdjKyGsC62koXr4f5OsmwyBw+LlKaRyEz+vBXVUmskb82tFAuWIbmyi68jm++L4+DDD/AR/PGE4n
AsWgLoU7gSrFDaJ/YjEMDOZXStuXBtIg4NMsxxn1ZSEGaioA6+Fr17tkr1lx5Srp4KYJ3qrUuIaO
uzSYzttSoUcx58/7NSVeFKMqS16bi8VolRMCuBQewtAtfkzXfm8W6Z2FX/RfTAnTUXWTxrJO0/Ls
k9CVWmhlNpWxSI3vSmHuS1WNXXvsrqym+fr8+chAh+DDOPPjf/jRihh2i1oMztECUzdT1RP5l+bc
TxMm/jhafT8Fv54Q58FA8AFjtWlMnZ1PpqBCauK0iHf7eA1eBJfMtJ3U5EEMXQ0RoFsU6G6vnK4v
NOnnUdky+KlwRp1vpoL+Wpe0pXOchejvwIG3lJsoIa7EC749h+OZW95NL+hzr21Vl1/uf0Y+O5+a
ZkGcVFc5x6I7jTLKqXJwQZGtdAm+1LXAskubyMfHPHu5o2oQfa3ymGn+p0lfM94sOpfvf8BLi4HT
Fydok5n55RSWNFB7jDxxjl3VYXJtoyXtJy8bdWPJXL2yBNR5gz2fm/xioHu55ancZc/mZsk276iR
cwTPdTDulJW+0G7icW1uUYQizK9XM8M32Ika3MmiPkU/r8HVLj7vh79gntAfVkccF1KEwpd32lYL
LlEYLeJbv9y1lnZlaVyaKh+f9eyjavdqPbZODDZYSJiin4TVeZW564NfppR73/+KF87vgPv/81j/
vPgPjyUPSNxMI3CO/WJazamB2ibcMexi+Guu4rvpx/fjXXmL5wHfTTP5XSkxXJz/ESn+q6hbmM2z
IkdXNrOLS/3jg50tOEUEfts1jISG866uXIpoHplv+W3iTtWq84xFeTduVDrH4ZWhL62+jyOfrT7N
p/skYyw75hUYi850zbhYmOL/+SbPPrGirHqRQck+kgG0KPtfYfCHyPut+d93C2dRGKhg4q0MWT8v
IQuUGd0UOvbRmW7UZt8lzk4LxQ7J6ZUN5dJrQ31GToHOqRWOx+cFRmGqRZUJ2cZSuxdURw9mmkrc
Q64x8S8tL+rHMJwh1Rtopj6P48SVY/tlZ/PzrPTkMLXRTYJ1ppTIJLyWcXfpmRyguTN+3yQi8eyZ
QmOoFCpt9rFprGXfjDth2G813sZ/8e4+jOOcnU+hr/VVnleMQ0HasZ975ArReKWkcKH+Tq/RIDZ7
PjN+xfipuh8PdOicY7sI38a/YkPg9L7c2wVV4cHTU1aU/3jt9HPhAvR51LOFHGQCj+M8qv1TXmDu
30yb7h5F8ZLsrWNySB4Tr9iLu/KKiupC/fvzuGfzJBaS6cNQco5Suay2qSc8fRveiuf8HwDlf48y
/zza2XJOufTrAk7M0UEFjko728jd7Hy3m7U8zQk4eX+fGf6V4/OF+cnqtlhwc2rDF2EIeUlKmZip
fVRig7hcsURstRUYab/f9S8sOUJbZkmaxr2DDs7nJYfUGE7TCHO4UKTlpPzS1H1LTEBXuL3z/P1Q
l/Z9ShoaLXFSKOZYlc9jaZPVpEagGUfCI/txaa5RQ//c0k/oHxzPWgOwIpaW8xfN3O9HvnCi1XUT
MYoJwIn4i7OHjOe05lwy1WOPFCkdpJ9y0D6grfWGwsdIYZuPVluuvx9znhVnxyLKDwaiNWS1c8/x
88OSEy5KOdO0YyQfTDylfnktn/JC/1n9NMTZxMwjpyj7UtGO4QTpKKMQWpopToNWOtSEWqOQLmEE
Ylvvs22u1k9IpibsVtWmGkiQac0Wsnb+08qaye0N9Tja/dP37+BCL4W/EHEJJGWdOXx+ppC0Hgkr
PiiOMPJCPYY762CsFY+AwYV95Te+tCl8GutsM5qaYQiGgrGMp4JDtQugZ6kvOw/fGkbcZbv5/tku
LBwanegPCGJEl3jeFLNx6oE+67QjFBHN1lBNN96gPPTtTSKuibYuFHPobXC2RieIFo04hc+TCRcu
mFaYTnhwgWBLeZkt1QQIplKK37YkbSrFeshkdRcDjFlaZmwBgEp/W6r4IUVyB4eoeezj9iHGOjw2
/t+gyB9po+TXfoJ5HZ3PeQ1Z/IxwVlEMnP2ZvBPDII9o/rl7T19kS2Wjb9OtvQoerl3aLp2OafdQ
IJ0rsl/lL/90ENEBakfRB49mo9z4g/PQ9LBJCtXf0Bym80o43aIcpAqSUUj+ZDl5RZOmS+KI4iuy
ugu7NY89A95x1JJ+Oc+WD2f1KZ4Ia8d4fmzb27bJ3K623Bgozfdz7tJnnglHkYMjEkKA84ZhH0ST
WoYSGxnJULvi2VrVi2hpL5V1Ra39mUxeupTXXvXFZyOpaD77UU405//+w7MFCiycTLVV+jc3/1S+
BZbz+ytPdmm7NOZvHYhnasTn7UIJpiXxQKNKGlLvTYS/ZBRSyOH5UXnqKkXmm7liqV0b9dKjQYSZ
FzDiQWRUnx/NscZWISaL98n+1G3BiqS7YIUabokZf5l52Miuv89Lj8q0nRVDnHO/fBnUoSqnkB/y
OCrjj1bQ3oqsKyvxwl3OoAIwF3/hqSN5+fxc45iq6EoZAljPXWoNJz2S/+aGs8M64Hjf/3SXNkIk
kfhGDJmiw3nbXkr6XpDFpR4VtV8QRiZFilvQtwiLH6L//f1Yl34vXCIIi/VZjnkuM5HqYiDwvoXT
MqZ/Urn+NSnN+5AUf78fhkr5hR/JRIkgk4nK5+uLPGdQGMWiMHSMbQz1NJjfY23QYSE00Dm0d+zd
29D035zMfKkgqDlGfwc1dFM102vcNn/gMTR4s5WZ3nXSJQhdRK6XlnaSGvUWSu0NCqqVCTUqUaB7
cIp0cTneFHq/6Svlp+lbBPH27V0ay/ealD7Y8GaxEJc34FZW9Cl/gdzwTIc+ftHt+1zz/FisZTv+
MbZFAklR8T22vDcIgMiXrNJL/cZ2h7Db6DWUzsypn5k8uZcA3V2EiLvcOq2eRFEeuzZKHiP89Z6h
BQplHMP3WpNAppZ/QCVdax1rKZTQnszcSGnWGCe2RtH3DF48k/mXumbXDS6d51862e4glaf1TJvD
9n5Pj/igKonqyUap3g5jrUMHrv+onMd0w5hWfpCsrEqsE9s4DBYc2AhOX9vN7JhoPNUieLYL8nNH
mBVdWyZ0fPUbvXdWWpNtBxgHnjpfstcAV3RvyJ0RsJpYhxN8asvZEczEDuK38DOqcWVYdI4D6WWK
whejr9+VWOwDLbvFgsNzWfRGkf8/Jhp5aL5BllZQuWZenHwt3ttpujW79JlAtUchOU9Rbx34PhHe
NOJiC9RdqiWPRmA/SmP5lvodlCmrHBYjPWa4L63klj2b91ja90w7CP1TcOJ2+FKgpqdbhYJuwkRp
1w03jQB1uxwoKHtS017mbY66qCUBSE5fLGKNPd0huWtoxBFsxMoeInxz4k4TANOENCxJhf6VVf44
U/QimrCq1zTxs2Y1b4OKD1af9B8ZKdDuJJrXHjZUpg0DrO3gh9kGuwp8Tu5rqmeXCajoCjcY9tTF
KCvkSClEO3PeW4UiIjOhsGMvEdWvIQ6WjZPFyzpqvEYxn8omuh2pHo1MWHAe8MeU2liaUe4sK3Ma
b0KTE0xSNRsFC2c4DBh65diVQ1ks/ADvNehU6N3Ct7ZBXXBWLxVs4HieNSUFKBoa4JPrgQWjF6CS
Q9yxqjDwmLILOUYBD7UxjrUeAN30b0n3xNnUSu9AjX8YNZRZIMoPql1GXlGI32NcTku7nP7J5jlI
2Zy/LvNPZPz/8SMrYoHF3FhpMnLjGv2Ep3WUpgT0QZAt+jov7YcI9gk83Ml2s3I8wFX/GbfWc6DK
FCWldSQ5PdBEYlMTBaxTagrsr7qx4/vDr6gFS2kwxUIoI2PiuF0nk/Yyjjqg1zQblxLx4q1BIhuG
sL8Jrme6mVnuqqJ8impQ3UV9p2kd9l9BhKSRKtxRp7somuC/SjkZboI9IZcC2F1mBrsXiHYAn9Lp
6ttmSH+1+bo0ZIQfXYCNO4T0W8rWTWKWwf+Qdl7LrWLrGn0iqsjhVoCy5SyHG8petsk58/Rn0Bd7
21oqq07v617tKWAy+dM3vgWWbKsyNTFo1e9KC1aDVAXHrGi3OblvoXsNlM5RXo+FtqXjSqzVyLsq
Fq7Akaa2lMd/4s584QkHNkfpOsAeYKF0OS85vi3cgyfDD0XbalGxjb6B3H2ePwmKghQwGe0unjaC
EV0jo/vABRPk0agd5FG8F8G3oAmWTUcd/VVpIABqrIap/64XXAymF1TUbZkEk6m12K7MeNWq1h48
9Rq4yU0bSxuAMZsu7PaDVN+3Q+KoWvOKZ9MyJ3u0q0C/EdSxYP7GGJ1+AjNaKeJW9lXDKaP2OtaM
ZStKe7YAlm96dR9ZPkgg01vwtK9VGU/OTKk7KIfTo2CCgcpIRgRdHO0UyTTA5XDH3MZnbMxQ5+lV
H9JrsZFaaLT8fC3UAidJRaDmE+aZo29BsGCgQRpD2RYMxmylSaz2YtmGbuu196GK5F0w22QtVMUT
HkPJAm7T4Ch+c+NN+moS5M6x5PYFp/ibYlAlR9FB2U1qeKWSiwP0mhDkhzIUogre7iBwVPi5+dzG
WboQxEG2vbp+NEbr3YrSg9zQXGX0F7SstyuxGHDNJL4zjPGPGSFE7qM1EmZoi/6G6/2QBOtDiYpH
PSruRit4qdrmpjE6w4EdvLUmNMWV8gxp6k4oIzsPeAXDDMmy2Eu7jumYbiKrAsqSupnWr0ovda1B
vIKPBWJLC458OA++qR4TXirPpOgfSGq4kibzIeUAd7NwRDihbSoVrUZqzJb11ZsZqB/DzIIxNPCg
MMvhohduPojXUREekU47Qz5+ZbNCU/Y5Hxok20YD9zdIngFm8yFSoaN7HUfZFJrjAu3ZrRTG10KT
hw4Voju1Efz1COfEDeRSWLWNcV0UFggzCjB7NNEvZdm9IctsFhCaby0ZYnrTaNigoQ5fCAxQY2Q9
povInHaU36GYW47Hj0mgn5EP7OHMPyd6v5k8a1soox0Eq65qV57XXvUdeysyxmfRE280sM9m1x0w
Y9KR/QF9arfAp1e+4i/RcVBmDwQ8Drvuzmqr3dDxItfAGBZdedsIRAy5+R4Z2oNhBG+dV2Bc0RUr
XsVnbUoEFzSxtZSl+ghnzE79BFiytw4E0/Fg3FSqv+dQhrmdLg2LCL4BrWxOW0Z1byXLX2qIygX4
IDLz8Wr9moN7Rb+6K8lq+QJsezPYTBH+B8p4iHzhD64M0FrKvTI86aCgNEXfGbViBzpg7S5cG+lj
LUUO752jtNUScvfBs9RFgRKiAMqbSCVmC4MTiUT0WEh7OCHqeO9Y477qABrB5owJ6QqBL+N1kB+6
8stUrtP+eSgh8RYbxpwdzB2WqEzckR9skDF34kMMk6T0x3WiT66ewy/pBqArUG102W4jlR7GXRtV
S1+tXiwKAsFBC0u8rrsSm9zuscyphKgfetVeRUzf4XIAsKxZgI9bTrjTZ0WzboXbgmqjSvyVCWuM
EzY9HFktitaxAWQO9Dtgh8RWugizYG2tNK8Np3aFSDYy+2UoM9FRo5exqrsk2FQ1Ez9ZsMbXZSFh
OTAayd40EKRUD4KwS8JrzaIxVwq26ONRshVEamEolS1vLVtA6EqQGMwiJsCFqqGy05AT1TfRKL5E
vMT9vhn9G8KfRTS8pZBmKxC2jUosNa7HpHfDul42Y8j9nc0UrIUXzFTBCLvM+rnNnhshoIvgLQoz
n1H7CwOXPFXBf0ASnRDZswSzLFkW7aMhOpL23HrLIX+qCYHaOZRlsq8R37Eb9xluKa21MGPSosJp
UskGRAaBdJ8Fkm1FH6MmHfR4Z8ANx4mz0IAS145iPvlgvWeSLrhSA8ONzoP43jAqAGRPVZnmKXE5
iVu7HLXlIA9fTV1cIZUHqL232q/aSJ2GtLuHoWUmI04dk+sVxfXAQJWMnbGfaMc00+ypO7YWY9qm
YQsQlsww2HE6OzhQrWOrtzOzuY6aygaaPk3ajQSDTa2qHXmWi1vbfadbTypW6ZKa7hNBXMec34vR
S1dSNsHIE/dthPxbDXcW006w/lcz3jIpiXZSrrTI1mrSOgOYYEPFjrSAHshxMGcLRrgyGD5ClqQS
S5iAaoG7uI1xq82Q/qS1RfGj1K6UjAG7ZjUXvCfqhK10Y3FUlXMqBIhGGB6myZaLu8S4LWdWaIRg
m29Z1RyEfDcMDx6Q4QjCulisBWk7TG9N8Ko0W1098Ha3MuYQ+WoccMdRPLvJ7vWCMWiO/VpR3Iqf
VFU97yewR/+5DDa+96kArC5u4m5ZDVdN/iXVH0RXbbtVtJ08pIuhXPfhc1SDqsokR5WCNRTuyaAN
EoWGv6j6ZYGvWFD5blAZX9YYOkljuF33oLVHZQRNDxXc73BbstwO4J9KKlNV5m2p3/nml6wrN1mr
XVu8NzxB24MpW6rDsTG8g2SW625UF3l5J/eY2XnvxKzb1IuvpXRcVvlnZb4rjbDM2mrr5anbJuG2
ZCA6qypn7Aj9AgoOUQKxJHCbaV3phzJGK+f3C8F/rifI5EPNXQeGQXTk5QUjr8bKQ/Ysjuxw3n6V
Zmaad0ttKpcS/1btUOoFGSL2oCWg0AmzCA28Rx+XALEpd2ayDfRXb7xpjecqmVbpcE/lh1MqWmhN
tMuLYdkzKFYLuSOWwb7O2oVl3adTtxiFaWPo+SPYglWRFTfVJDtJQighLwUpsXPzTeaJeUMLfWcl
VNlT3cSuVUEdB9kvBYdUsd4AT98WbuQrJAfQUklSohEzoTyzQ/1xEL4E6VEaqVVLVG4pJXAvF/30
OEZ/jGaf8M5pjJVSV1emYd3UA/1+AkImN0BAz8YVgQ7+tnpSIsiv4Z9a+JOLujvlH4bEIZ3tymop
xaJdRI9iEy5jLVuIRuTgROpWcKQG7WvClKENa1fz+oVMvNJ1eyF6kYZXJWhXFSGx98fSiU0UNmui
7/JsW1g7IUyVxSgBr1W6m14k2wUaaAlvMqxwXMSIAJc6AXYPK0fRD4lwyEHqD8BKcvVJ7e6hd11l
YnJItc1Qw88yPTdUJ7tE09LUUE+GW1Xt7KECwc8bF0nv0nQVDwbIMydVrvtmO2R3rX6dd7XTWgRo
umpLZu+2nKp1jdFNczt0yyTjFAcS2Hh2i89wjlHPQLghwrSXGcKGwyhhQdzp4a6aBxq72WeYG+0l
t2rM75jwEpg+zPKzKUwXv5sFY4d2EEduynwHqWhaibapMtPZulN3SKxV632Sk68ifbY/+AxlYVEJ
nYOW1cZ1848aTRTnsXPjg9WFHJqluvVnsLAwVKs8hDbUWLY5wD9UeYsVDshKKrdVxRchq20d2LiY
xo5GUNgl7FJMNTSTgzxJX8LcW6p5uRqm0rWAr42msIT8+AA+dQuHdklcyxSFx+c5syczI56k3yWA
w5JM2aXYudSSNgYmCRxMTReKkjEINF1NurTqW6hKiuUtqlbZqnAG6QlimvDYYQctjyH5atMsiclX
U+QBZU7u61jEpd6/ir0A48becCgG4CSgQy77wuBjAeV3o8TRnhLVWhrh7g7UIEVtPYSSW+W8F2GP
RwXu23hFL+gzX8t+ta+KfGWOg6tLWFLD2YIqV8LAzTZQj22/AedF5aKVJHvsTE7Amz6/K1ScNCee
g/ZSqZ4jZdZO7qurtIkeG1Xcl5VGkqGaRy2aHstY3/u4EvTcniLBICKMoUyntxWA2EWUtCup1q9S
RXGmqsPHRimeCrGGFDy6SqriUwLHOkluvEF0TUA9RjgdRz27mYzerUlAYq86NkEDkwpvr1E1wFua
j0JOzmKOTxKuL0o0zlAuRHlS4JQmvm3CcwJxdSbtG1KC6TKcI3O0HEnBSkeswGOJjsgnrU0eZL3E
PpQSmAxdVI2vMyPaDLmwb6q9HiZOTExSgOaNJMRScXJlTsx4jZqbAduaPXl02MltOwIUowCd4bij
vsu5txIGBgrbgky8Sexi4jWhi1DA4Fa0NxUMrIYtmAKuUBRVqlGfaXdo5LdslOf5sV0lRJ8BIdVI
1cGUr7XgmQ6JPVgvZfNQR+96Aoo6/qMxUVcIzYfvDUAZxeCaIVDmpcyN2SqrbsxXnQr9uRDT7RgW
r0ITPIcmVl0TrO6t5+nbqYGsG44bmNXBRq6Kxg1yXF3H5h3jHN4oykmtyhwYRwk2Erp+ZVWaqw2v
uZ6QaQe8DflB9vHsCtsPqW29jeFXbhqRvlrzfwTcKAC/7w7DSOCb7oQyXtSGZKsxN4QZT/aQHXey
K4i+MzJDgRwJnvBGUd+C4kiZWyRbiaXkJek/0mAPk26rNdPKCqTlwJuWVs+BPsw+G4su4fDchu1t
GZgE8houLiJVA52wjkhetdrVVCYPTWDsoVn3uI7g6RDpzDaoqtN7b4KyKdk1lXTMmU4ZyUakXHJV
z3MzeKnMujP9vDQLeRMyjpYpgJUfI+PBn801jE0NUrlPXo1EsJuuX6dmb5PU2VJQPDLS4wTBeCtn
xVqpEc2YsdMaePNg8j5q3SrssY3SirWlI1uJv4Q+2iuCed2HyXXp7aToLuMfy1W1roscoJy/zofI
VhlmbP1dLu9inJfqzl9kScfZfjUl2Qs1z3WdM/3SX8Pl3Yi+uM1ra9kSExf66GBqt+yU21j0vvBD
WWUR5kvT5p+hvwY+e/lpUvPkAxJRextAd8XSp0wJWghNUPKTrXv3jfAiGe8p81ddcDvCQ5NEb6sL
jsDrMzb3tX/rcSOyMFtouIlpXbnTRG2FJVrLQD1kZIGvoHD0WnUjww8wzQQHOqrUUprsyALvek1z
PCjAyUjFukRhH/YQRx/T3lhWyk3c6hiG7XBYcPrqtTDmABsPq5x3sB2bVeBRWjGo1vHI9WCvN53b
qOoz1QZKcVFuS61o41Ti6ADaSylcanG5qUPdqbXbAvOneDrombhp6quiIKO5Qh4Ckrjh88PbWRXK
agxMPunCSshfo7i7qkZ9rXX+YyOmbieX13GZb2HRel754usKCEXA6GVaaQClwdrJ5NaKDbGVCtFK
zz+sUWbinEitO2it7HjzIYkFoJFBrstMGGrbABhqUoU3ahqvE9KDHoejlqcbQK7r90Gg25Tk73ql
Wdcjg5KQC4wMLwz0M97g3VrVpku3TQtwtr0pUWiIVBkr8LxFLSwjGdu4ECqgwPWO18y17cywW8VU
Ui0VV5zkyRKiLT7Kqzx7rsV7rEHwEBOX2Kktw1hzPe5mQUSl0D0NhvHDrB7a8DFmuj1utEUIvzG0
AGYVcJqlyg7lB9zVgG0m1k0Y6AutvfL6gABUgA0bLOugWOm4OXFm94VmJ8ShcVzeWZ7JyX9Lm4BU
gauvqw8Mk4PqqfV7p4Y+DNN1QX/ORdJBWMaHaCLy9AmSD0UFazp7K1SQhxbehTofsXUxPMDkdlO4
mGVL/OD7Tll+5MaHHzPvFO5r+ZUGL26Vzug/THiaqBUfEpiIBfZk4AmXSXc/WZx1evCW+MZunHOA
YHASsH/U1bFvojVRU2ajnW0nXbbOpvjQwUibvxsvZo5OjP7Uh6/O/0q842W3uyTcCX3xic8kyGFd
fsy88DqWMb6xXkLKRSn9CrAFdqmKeNxlq2ZU7yiFveeRsYknFX6nTi3uqkluQsx9DMLsMNUXiazf
j5FwkBqc9JqJtDfchga+PU1LqY5QZVLXvp45MeZRZvRYpFf0Oe04AvZLpGdk7RIQ5jr1EM0OPUoP
MMMLP0jfGw5Dlhs+kxRPIxR2DAc/pv66nJ4C9VpJHysETgyqMbCWN7YSkfyncfYmNtrK6D7L+DVp
XwfqolDrsO55koV2LRf6w5RLzujdD43uDrr4JgFwVQCY9qa26cfqdtCKh1K5kfhEJP3Ry6KbFPI7
Yn1GjY6xQjwlpldzQ8fUJRvwqtvGf0ps7gZVuxYo51ZKDLV7WggZZbIBT/D8TiiOY6m7SfnHDD6V
HgQj/Si9u6/lCpeIax+t+8TgnXylTS2WHVLoatp9TQ3Pt/orHQyp3MlANRtXAPbZ+RUwIYVfQyoi
qGs1evaok85gwojKnEr9KZtsMaH2BIBNEpNVDZoMveSQ3uuE9dJY4J0C58b80wLGBbffF7mjeQlB
Yr0u6C4IEJGQEiyA7dlThae4nLgq8xn4hztAuprExR7HDivTjkGCKbKy0HAUUiMCPO2IhBjyLL2T
JHfljn4NTjptWr53U+waOIlV9DpMiEvdHAvf6CZKy1si6auyq/Yl4Ou0ifml/WMPnIWQbjrKwdwG
ippxL3YUSIdgZJjAakLX14p7CMJY0TdLH29D/BbwWWSIZFgOVoMT5dTUICerhNsFnTQNMMcByfGS
xi1/UKZVb1HQXChqeC9KVriFl+qkbb4nKXmw6h4jFL5rphh+dLnS43OAcQ0cmkWj1Tb+ik9wQT0y
qQo9apt9inH74HOMyma013w6c3R5YGQ1Kf8DPJmtIsc+lkSEi3oYXZVqupWV5K1iUFXXvNieDPUw
9OOVUmdr9JDiAhNQtnWKU1tL1hZo2HLkEp4sbVnQxk2lR78p3qLeh18pzz5fRWG3hb4zs/apxElj
ofZyc0ej59FXWrDByQ2InRs50gxSV7xD+BQGAecfsAm+kUFhzQX0K7nGWIx4rbbFDIO3qsseEJU8
lzmqkRa5gVFUH3GLuWXdxnac0avDx6WzG/guHHES1GI5XFsKGzciYbY7qwyJWzMmSTGDIH1V0bu0
UMupGdIGLejf6fRBRHyWolp09aAEvNEpZIspiQ9ZYLVqrZ4WTanfY2cb77RqeJeZv1PUDnMBRb4B
Xs0yIdqxkT640+hY4maC+DBA2HHCocQKlQh9hpvC/5WiN3I5J4/bzk0GbZ6Fou2pFj02t5eoN+dG
YNDaIChSzVlXdDqw2PRDE6lpqB/VguTE1lfGEuFd+Oq9eHv9PnvLuW2vtOIuTFScmTz4sezJpIg0
6VllGSxrQskEataWD4l3icn0j1jtZIBqHvmEpKegaIce/nNuAzNAc8xh4jKUbDk6ZZ8Qt4Yhm/Bl
oumk0IWuwSVzvbLuXxjjuLj2iYoi9by0VgdFOUIKcMy4v8KVB0eCMDi0g0KsbO5UPGmbGCuRPLy7
MHAx376TC59RRujRTR1p+uloqBBnvOs1Q4hDLWPYKN3j8LYVoc1WJdb1KeR+3/WCF3N6kku+OfQP
f/8BZyZEgTQp6Aj/mWE5HVTUROjmQxoxCKQoqyk+JrREuv7AZ3RHcxTwhHlJ8HRmwMRSTBBp6DM1
Xftn5O/bVJUyoLWQNF86IkpnUu29SC4I/c49UMpQkL2QR8J2PcXXiVM6ekMo04Gu7q4i/WuiZqXF
HMm81BTUAmFfqxeGIs9N5ZHaQb7iMNLRnc6v0ber8nrVxCc1FY+1i5lXs1TWglu5Eh4mDhZku8uj
veduI3N3zL1Tm7HgyP5csJ8imf6LNx0FFHiegGvcoL39vjfOzdla5qwsBEoCCfBU4eQBRB8E3ZyO
hWJLSGijZberMFtgaMfRF/6NviypIT75cF+omF04eM4N2f9Y/fS9ZGJDDQVjQl8lMe6HCSCBYeVG
S9PRGI9ZEPMChV4QQvS7f3Hq/Vj7ZI6sNJXAaCWu3Jr4UijaHR5eNx3K89/v8JkRMogI6BdmFTV/
5nSZwBzoSofiUR/X2MNJ5YMxAZTrmfkYnd+XOrtf/rvUKTpHZromN3xfPIaSuBnp+JoUn/+3JU62
pFI3plbg4nM0aDSNDV4euHf/vsT5LfntMubz9Nt7ptHxn3qDy+iWynI8YJGXYFpA6I/X8qLZdq7J
IKh4wMir0JzLm/L8A7MQ6YiGyTjeySXGI3LAMeGBZYPA1Ef+1GEm1t+JionKu7t0sfNfO/04kFAx
wS9qMrDZk+2hlAb1wpAb6kN64nvvb5VDKTHaDbN9dWnadf5jvyx2qtfRomFU8VMUj17JGDkB4yTo
K3mIXQWHAJ/kS0SM2nOGXniiZzfmfy/SOrmlij702hhzkdj6vAUfWPJ8epvS6RnYWFhb3KXsSxPs
0rn7yjCxwheXQxsczM9NVGRSqyWGKh5HQX4ZYjy/1HIecpDpZxvmlQznxgMgYZTFWzYpf6TE/PP7
RZ8ZUwWg8N8fcLKLZQoEhZXxA4IpkRbyAMRPGD8sS8CPol39vta55/p9LeXnxapN2ho9IL9j04H7
j5srijpM5JWQ7uvuZTClL/pdu1C9NNl8JnBE6SIR2yhAURCE/Fw3ThVstaNRPFZTuMq9YBmr+auv
XVrm78tTqC4DkqIxTB51ykAy2qKyOsuajrl4S9BIu0xdaDQvChwqmhJWf3rQu8/fb+nfj29ek2zc
UiFDEq7+vLQkagfJT/kyyWVF153mFhl0Rbs/ii6dqWf2Kmvx7UURayjM2J88vibWdBGFx8SkNqaa
h3g7Aw8nO1jLu0tE2TMpxs+15lf12+FaZzSzVI21Gqd3hUW/mrSV6YgbDbKkuRC24hpzm6G58GU6
EzvNy+L8i9JD/1uK1YdBJhf9IMIFahC1JU7gxHayMFbqklL25cs8u2W+rXf69qVanWQm66krc4ta
45qyts2Yb9gDyK8dcZkve3Vdv8t7hhmWF7UMfx94XC4RPzsHgg/B98+7LLUTE7dSIB6xbGNz2mTJ
j5HjodkxbiOG+BACrOsLysEzYvWfi548Wr/sIxFwtMg2wiz+Jt+GbrEsr1LbTK/pnj5ACl0xrmBH
4aJ6litb+/j9lTl30fDE0eWDTNf+QpVZQllHrSVPR3PAz1N5azzxwofk7AoMyBCwahClT7VufTmU
pVCxea3COni5+imO3YWLOPuCUJcDzM4qZE0nL76eS145CRw2s2zC38XbmvCjW1uQpSRbX5f3/fpi
GHz+uv6zpvGXjrY1CN7mNbez5DNYJstGcmHq2OMsG8wWJl+up3/xtDjbqMnJIFlOmRQN51EuTN10
DL2nVMApub/6fYGzxxoUJ0AbJPtIKE7uJFXVvOnzZoJmKy2L5bCul8mhWsCMdS45eJ29gf9d6p90
8dup1o8hkxspSwXWIy0s/C0vQFj+/tJxMAOxnwkes/Dk5EvXGVIZSEZNBAM0dVKZ/vL3WOnZv9+y
+a/8jM9YxZrjFWUGvZzq7hJpCiapk0j4yIPC9ChJj6byJ7Dw82HG+/+/lozIjNX4oqqnT6fourEE
fMKHgLqrKV8he0fVlS2G9j24hMs5d12kr9DaKAtwOpwch02uG1OUxby3ZAwRE8yjWTo6MgudsUmR
IYXfL006tx2+rzf/92/boTCisBoMrk2jzbCQloG3CjiDfVffD4y7rwQ6QMtLUupzEcP3RU/KA10c
eWMbBNNxYnpWwa99apyUSmWOY9vv13fudhJw6SLqadRkp9skmtphRPQvHcuutYsscXSPwQ2NPJmJ
TRG20u/LnbswxNMa+QmqJISJP++m30d13xq5dKxF5haK2q0nOlZIJ/TY+hdLQdKVVPb+GdrlMGJX
6DP6ddQTeWdNpP9JUaEyUaKbJqb8+/uFnT3rdcoe7Eloc39h4jONaWpf1+Yv5qzppB0TLgV7Dg/S
G2ykl+0uef432wSWARokfIEI+U7ehTQp6YuNjXiUlf5mrIo95e97Q4+2Vqisfr++c/tkJkAgOVT/
OYh/PrhKKL2aN41EOmx3liF+1IK2H1Jvj9fdPprw7Pt9vb8LjcoscZSw4Zi9WU5z2bTQCq1rRPGI
VeGrGXlvfi3dKJVVLet+2FHk0pA2fP2+5hlpNDNUBgK9GSimaqfV1SzBETQP9emYadM6jWt8PsfE
Ylxcn30S73KjPQQegjUyUGxyfWkpxjRmjUtVizNHzo+fcXLkpPqEOa2i8IHA1K2GDy/Q5v8Xl8pL
r6nzkS3+dakeTr9aHhrDsfvjrWbmpXGn7ydbWOWQkaUL+tFzF4R5BwJS3Gk0yCU/N88gK4If9OF4
TPU6QGyjjbYP9u7692s6E6djIYDHjkJ9mq7ASZoeSnrYEMYPzFoYOMcDFUScUnqPivel63SFdnKt
X7qNZ77lxI/gnGBr4gd2umPMXq1SwfP6o/SHOd2DtouspZQu/L111e71tURRC3mQZ4t3v1/rmdeR
D+2cKYOJmFf+eUdNJS0affC7o2kUqC2YTzC/MAdL686mOfz7WmeukbWo6XKSarp6KpKVcGMcG0Q0
xzpaa9oxq5nPl57/pzW0k6hVrow+rFSzPUadtPAzTC5AFPvMp/6+zD/R70lUxO6gNEawKlJTOblv
WWBgkZsL7bGVGSI0oqJfMMOxw0WjpdGf3lQ1ysc0T19Nsd2JcnyT+uo6HoJNqQsrqymup6hdYmaI
IrNd83dIOCXFJSXdjHq6DcPxC4nmTqOJa1YRAxUWw5JpgWU58yOfqWxuMZUf1lNYP9W5lS2CEutV
MH9OpPT4mdbx7RSHHLGM3g0TPdymyq6LKgtcyosvaEF2dejfjqlPv0kONmJofCiKsh88ek2G1qJl
nZ5Er9t0JnN49M8eJpH1GwRWKjZQfmDeENw+j954P/XTAYkdWildg0PmRZgB6ghnEmab26FFXWRJ
OB0KL0wpXnjUZwwG+FFz6UXFJoPE6CSWN7GqpGnNMzBfiw2TEcw8KejH7PGNwAokfmxbr62jLv0/
NH2euzdJZ7j7H28B4UI9/Uw08v2XnNYwlToRzFRkZ7dlTjv5GIuI6zJoV9Ht7/vuzAH4Y6GTbUen
Os5rg4UC4R3T6Z7++L9YgGxC1GnvaMjLf54HUmw09LGM9tjg1NB5zKdf6sOdC4QVDpz/LHHaX5GK
qap7llDu9cdiozjY11C3/5hsbSs7oPwvkpnPPh62KRr2uQRwerj2VomFqyRyUcJrJkXuIG/UwcKx
9VJX89xCRKUS6C5gEX9xb8iSIk6BEgFKgzRtssFn22kLV1R6+/0xnTtKvy8k/3xMEFix7m1ZKJEH
xgU/iFvtQr4UZCvzaXl6ymE1AYdMnFmfp4240Eg1uh4IahCrfHnb4ApH3BVjUG6wQkiDNIECFpak
qd0s1D/SCp/XQ7lvH5AxrRpQoMPqMmX7n7zsr99EKA7QSIbZ/NdbP0mY5xpFh36kxZiwJYzqZBRI
ccYUiGck+KOb+pOkBW/5kD7MSNyVZQrwb/KM2kk0wjaT0gC3CpQWFAhu66YHOjGMq0rpH/QSBzCJ
XkfWVy5m8itP8G/1anyIjNZWsuEDrPpOypH/JJ2hOmoSXQuWh+Cjtj6mDhi6oHICwnvfdpa0FKAK
QJJ+C9voQRyC9xKTQ8aawr2sYi+FrO9LQLrIWA3Yutqr7uPQYhALd1I7qvVrCb8optH6R29CENZN
zV7yGPDLk/JezLR9iXqKL7b6gq3JblAmkeFjBZGp2dhaIn5kgn9TD+qqYZqMoVf5U0KSkIXCq0dO
teDWfLZTf20ZzZ86qa4RSTEMK3irJkpQIJfXadjscP++byuEhr/v3b/OMMJECUIPZmW4/anq/BJ9
S4TFISJWn0swfXWMw1dJ+Pr978t/vRwnC5ycYYOWlVOtVxOpqMT87FC5PLlnFBeTmwB5WKLjo6pc
iopNM2YbxsObPFDcaiJGqqXkWKT6P9JixiJT4c6inx9mKi7M4ba3cNmt+orNZIa7IW63YzQMyIPw
UP/9Gs4dJBoHlirOdWksp37eIw+t+CR0FS/ekODS+hXJ74Hn3TGl5v6+0Jn0SPm+0Pywvj0M1OGF
Ect1d6zbdylE/GzeFcxFx5jjyNre7LJ/8aX8vt787L6tVyhwBHqT9UomXJmMZ5CzcEs9d3z/Evby
r21Awer7Uif7LFNkLRQ1ltKbPa6xi7ybkQAX+4iX7uDJblOmOFGrvpnPyLnCnTjSk+d4y/JxPhXb
5ej4mKdg1WYJFy2NzmCq5kvEO1I3wc7ixPHzbiYwyABO8BlQV9WGUYVygVHnrWwP975rHCKPboa1
wl89dqx+LVyscJ7dpZQqVH6AxUl8cuk4cRGbSSwvAlchCVxIDIgZ4b2nXsgcLi10EjIMnudL4sBC
GOQtuuraS0SnnA5VEF54Hc7uGVrfc4JC8/y0AK2IpdBlAuLEzj9E8qMf3Rne5+9v3BkqHyHcXPqg
BwOnTjt5aHqa9WPaknJldDAXVszkUxzlriBMmIaX9XPVNfdg3B7AmgbLwh9NJ5vUAIGdeWtJNU5v
woTSIMRD2czvLvy2+Ymdfly//7aT46CcYihGVdgdo42yDBFNAcBe4BDoMuW8Cb7C1K5vKiRoFMwv
dgHn6/57bZJghsJMBixPYlul60srmCKOIpfqqI0k6326De58OvEMNq6DC3vqr88QxwNB7n+WOwmh
aLaj+CxYLlYf0vyxuGile3YBXktl5idB6jlJT+K+auo6JT1henObRsU1NMsL9ZBzLUxqFP9Z4zTx
qAUzVPSMNSKE4TCLw3W7EgXSvYUF5vfIo9pemmKQz72M39c8eU6BUWlh6JFiU13C06SUt52eoF5M
S/zri9xw1GCWPqcdUhFUSkwXX5OerqSCsT5pQAtTm7jDiJGrJKSxeYare8u2jpmos8dI+YwmAjJD
THZ1GRBXMpRD5ik/qR7wmN+3uzL/1L+2HJ1QUL4W3YbTzyyjn1UADaY7BmkN3URAaYFTz6bvohc/
ll+KKn7lAb7B2l+mhMluqaofmmxsVS9cpkjjsPYI3xW1v7L8+C3W1Gt1JNkGXvWojWTOVUsuE+yV
fCgx3QsOMShTuDaVmzA+6PS9BcCo0SUuVrxwZecPGTgA/yQJVChOjuZhymusG5T2GB7/j7TzWo5b
WdL1EyEC3twCbWlEUqQgc4OQhfceT38+cM/MaqJxiFma7WMrQtlVKJOV+RsArB9jhE4O3Sl2cqwS
5UNzjJGe+aj/KH+8P6OvTeSrGb2IuzipVXOApu5NLMizd1QdUPUydBPaa/3Z2g83wlP9OPwuoJ59
S+6jb+lhBg6Hf6yvW12rtYN8lin87/EvNt84aWXA7di6gqX7EHe8c1NxpNb608aA155IOMfARUfB
H+znYqINDxWUNBzn1+yANm55k8YQd+EQ2O09ivOnai8czVtQ5tV4xDMZqdVh4xBYPbMvfsFiylm5
U+NDhHajwuwOJjxcu0ing9plHytErE+eiSTX+6NeqZAqs/IiyEE09a6MWHJhGCp1GKh3ANufjI8R
5BwPK0Vg/VODNBaKtkG7UZVd/aJ4dBgz3hX87uLa9NM6NkKhb11MFU3Seekkyqf3h3UVgocD+nMq
JV8FpdHlzVwFUpU3BWCFRsNSRjJO+Cof2k44/EUYsHwgEgzaqsuLQZH9rm5ngCkgIjuuWtImbLfa
jWVx3ep+fQahVE41wqDlspgwT4VvnM6omvk+VajMm5kzPowHZT+edGv3/piu21aLR9ci2qAP5jQF
86sOiEJ4SnbipwGAAuqzjn6oH2ZHT2vjLXF9+y1iLrKVyKdXXPk0wI2H6gytNT/SKPtS8Sw+Q47f
iadsOG4Mc84K3pxvi5DzErp4v3CylWHfM8xqFzyqJCnpffK5PeC7eah+y/86HVtEW2xtA1KJb/jt
DIyCLwpBJ6AR8S0/il9/csW3oV0+Tr/Vz+GDv9uEC11d83NslSogjwuQwstefFz2kJdisBhGVqfn
KPd/W37m7/wgOluZfGMqKL50CsI6WftoBMaTFMsfPe76Jo4/NUn5US/rl0geN06eq6SKX0UpCv9l
TM+o5y2Sj0bMEzFBh8+NU9luLdQ+NlD8V6fpawCcPACgrIAqhq7wjCBRRjdAuKjN9xWYYk38apiP
/tYOXQ2FpzJQbEqtlrpYS5kwwu5JNMZixBhkh4+V2f5I6jm7Vk3VGYytrGDtfKPL+z8B509+sXib
HjbS6DF5vlbuq+bZU6adnwYbR8HqJzIoGVoccIRbfCLcGvuwhFDsBl56H8V4k9TGz41teHXr8pVm
TXOenWA8TXMxdZRHdN2H2uVWBmBWX9H2jaR89kuVg1SuTuMY0tZFQQxJIe/TJEzKxhivuR7zD+Ca
MPh0CMsu4Z+hP7QhWeXg9kXwGOOgbAd596sRh5MwTIiMBSVEgQQcqBYj1NZ1W564885fnkNATymg
SaphwGh5+ynRgzHoStaDm+jmXZricDYlz4YGMRD7GW3nS71TahwY78/72qclo7Lmj6uBnV582krz
hLA0xsH1zfHUaONDbRZbn3a+KK5GhqEcvX9gWtTR347MF8eA4lc5Lx+F4txIqW4oXloBomZMNdRG
o+fgFT48Rs18aNTe9SXra+BRu4MO+BfDtdBONS0AhFfNUYlLWkC2bnBN6zlsvpXmr/f//ussfV5F
FwHm2+ZiQ05xKQpKTID50ky4T5KddZiNtMJjfBYqW3OqI/TsreR4dfFchJ0/wUVYL22HQMvjwR0a
D1XAwnuJc+VHl6dHZOy/pUlqwgav9+8Pdu0+uRzrvLYuglKrwYhTSZBvEoffvYA6lNJaPzVFOeSi
uknsW4tG+0rnsKOMc9VrjnN9COIpnGe230u0mEL4+b49RQ4PoCGd5aYPyTEenUFz3h/n2h65iLzs
QAddoalKRuRG/NBYX5M42tiEa2mPQfkcthd7H2Dr4m2jCehSAjDpSewwbn/pj/4+dgZHPLQvyU1y
3OIkrUzlZbhljWEQm9jzLcIJybccanQ/figbhI23MBDzxl5sfEBPOpL7fLJrV+EmVAbB0zvcp3u8
hIOu+0mWPjhtXMRbMzjvq2UoC7wKUvaaiEHF8hxrWj+vo6wHi/cfp6fyPj6Gzpwbi5+3wFXXb2Je
hZfRFru8COUunfLXaCjyfNCeRWfa1U/D5/rb/OVoyfxM/vS7yp5tE7DsSr4J5y2WzcqqnN8A8wTP
yuFL7EXYhFYry2nv0jpE/az2oX9o6hbYaiWjuYyyXPuIV3tyLRAlDKefFTVngEEfAr9FVrnOvsBu
26IqrQ4L1XUZ9yIASMsGpdL5raX2MWXKqn+BB/YLX+2NhHDtHQWZhDSYOpsGwGmx3SotKySsPViX
bf0STNWJed5V2vBZBNLRjcbvEfXcU1tgPQ8CA71Inebe+2fK6ziuFuw/v0Gd86GLwzOO6rIqpLD/
r9dV/0kdnFk3fwD/TcUp+TD70Kc/tmnYVy/9ee1eBF7sFPD7gcHLm3Vzbs7ZIT5Kx+CU3NQbL++t
MIstklQGhHeZ8Y034Uk6VbfjITgVx60w6/MIn4XcQgbouExg9EkQckslTg1vFv0c66du9Qd5TM95
KZVOKqoIx5XxzagV1NjHe9QX0GHUETtufUxVo6FtnCBCLFkUWkrgYfTn/Q+9cgZSESCrwxthBQbW
htB7jK7t3FD8NhgveXU/bll3KqsxUNi3qLFrHIHzn1+sJVNhPNSMOlfqwu9RUSK3W/jCDo2hhz6j
pU5Ns98NRbTHHAyBxbB9iIb4XOjjw5RHyPcJyLzow0dxCr9WphA5KCT5CMiinGDxZnRGrer3Sd2p
ez9F+U/EsMoW+MsdtbbGA33lHAGD3M2T7GlENglA0fegjtR939OmGtMSP3IFsZ5/O6+krZgR8Rqh
TnvFnNIKs5VDVdBcXbyvB7oYKJB2fri1Ta9zV3BIPEiIQFKuvnamL6ZWFvSoCqbxPw6CaMq0R+ED
CvO79DE6ZTeZs5XIXTcAZ+DTRcD57r4IGCFEg8AhAet9ce5NRw+cuREY7k2F4rtt7pob01YcDdHC
zpHt+GCc//3EXv6A+Ua4+AEBAvxSiTYcquvRWRb6r5mMJGi7FeYaNLQY6JzSXsSJ4cRJQjtZ8G/V
G1SFwD+82g3ld407ntHlPvzFjWnStZF4mKsAYJb1xqFMfcQHacF7wodCuzcR6n5/6tbyuDcRFhkx
OAL4BwZdzR5u0jQhGaurCP+hCW6bSv5LaPzboEq/tfX4J+yEh7IXPsfyDBv09Q03nZUUj0YYwEwe
1YYB5vXt7LZ9MMnN3F9tZpWhEd87J0/haQ86Smux/PT+wFcOe6JRhZBma7IrsxRDE8QEsEznavkD
SqH3rZn9SMTxjIjyWY+MQ18kCgIGW2imtYucuDR1Ddq7PM4XaxVVmbETcE6BM5D/NGvu7EA95019
GizzUxzUv4MCfIeFqGTYPYtl+PL+sNfiM94Z0DHbnFwxxYy8bXpd9JvXS7z+UB+7E+ntrj0nN9rG
tlx54b0JtbhPPbOXmt70arceH5TiBMIDIRHN9vrnwhwdrRH/Yi2/Cbh4UuKwgxB4FjdugXmCU7U9
FilRlCJ9m9EVhEnQUALpcd81FMQYRU9Fvi/TQzS8rSdzUtLD/3GuF3tLa1UN5xWhdpM7/caCwd7Y
ut24sv2/oHWv7B5qBFyldEJMlav77e6JVUTweaTwtx+lA7zKIysps1/i+2rfg/5AqwLhzczZdGVc
SX7BUJH7zrLyPAUXcy4lhtzKVtiQm+l/Ukru0Q49bTiBYLnkXeVsyxC8lrUWeSghqf7oFofiNX2u
DSvPmsya9p56070gKhiflNvmMYWH/FJ+UyGUmjtkc/f6IblR9tn3YLLLryJaJN+lm3EnfUI6cAeY
fTtRveZcwPO4+GlLul00dJYZ5/w0ze52xaN26k7KMT/7TuXAH/7X+QTBcGed2diUKJaXg256ftX4
LK+yivdeOeJFVCrYdvRbIKaVi49I8OhBgnFaXj1V0zZrAjP8r2GFp+iQHqODt0P+SjtySu/6k7xl
hLy6ri5CLg4PMSitXk0YXGPgxoKYsRRt9KauI6g6lwikWQgyvN0WO8ZK06jl1Sa4A7r0vlQ81568
wTxeD8E5ryJiQTV/keX6SYxhgdAKboniYysoaMVm+/cPmbUQuBfPfTxo+Vc9diOpBSvwB4F2ISBA
+AZl9fn9CCtfX0XWB8oEhlmwM5ZlZi7RUfC9VHBhuM02bdkhvAkeLOhgWCWIu8YJd1vlirVRGSoU
cfC1BryQxcRNSoVKBVBQfDQ1zIYAdOlb6Ebl+nqCsqqzdRga9/HSVg/ldz8AZuW5XT7I9iB3iq1j
c+EIpph+qEXpW+NHj4EkB6j+9S+JiutHL/xEdO6br5pIewYeong+/6vzzbuuUxAISQBTSGXxSfAH
xKKT/knOQYeZlXwM+tE4gJwkqxpU3VEb5XsqIs4e+Fa6b+IAAzUuYnU8aRymdplYMCVH1F8VFQFh
pKEfwlpR/nWRkAmgRzJDBmCPLL/rpIxS15WNB2n8HuVpWxK2fGZXGrKUBnnvAN2mOHKVZaVyYOGe
kjDHh9F0/BOS1jn2V/t6B4or+4i3k++op8zZoj1f34bq7BFp0HVGheOKcS9hStkCjfUQiHLl1EBM
Gt3FHrMHyq8bu2NlGRm0XnjV8V8mR8rbi3fG4Xfp6HvAH/3JzvBjQc6g/pLeacdZyEXcMb5P9W2x
y45bL6/5r357EapvQs+zcPEeKRG0TaYh8NwJRGIsPzS4PAzxr40BrsylQb/TnPNVtstS3UuasqoI
Usty5af0OzpYX1BgHX7guHMnOcaf7mMBFA8Vqr/4hG/CLgZXyLnqY7pgQaKK9lpZO60By0CVEXye
/uYbUomBdErdd27nvZ1IRJjTZvAygxdsF9qjcWscplOr2NJTEDq45po0QeIdHhzmKdgnTrx1wq5N
MUxNuKgw0+CkLNZQm+l6zLlhzGvoxAPrSf1q3gFUu0EE5Fj/ED+ot9vSACt1KLp2F1EXM1w2EY+R
iVFHd94xHHfRT4SV00+xIz/XSDo71m/UXaL7Ttv9L4oG60NG81BSVW0m2r+d8lHtYBSwNV1dPXSw
xmZFiX3520CU1u74l3YQdwWiK4kjb37uOXdY7hsI27NUBlxH/vtt7FSvdLNAH5ucNXnMgKQ1N3Pl
e87R/L+QcoNuSHuYuwyNBMQz5pfoxS7VPZ5Boxea7mx9c0BHHsOgj9rn3NHPqEnz+Kp2ymjnjwCz
NusHa3c3HjM8CGhDgY+2FkPFW09Mizg2X1tQgl3b9Sd/j9I5ChqKUzyFhy1E65w1LeaWTATgMheq
RdqwGK2ZexC5MxZVpUh3MYYDYlSfe338nQsiaru4KG0cTyupwmXAZcrd9VpUJQoBeygnjuzIe/yH
MYdjhPmL5gy/2TkbF+dKmk8i9M8gXx/ZF5/UnGLEnUZiKuAmf6IPUaq2+Au5fckRXzDaG+wtYPLq
tJKBYdk+V2aXuX5uJWIfJAGjNOT7UFXuwjb97QXHOG13gixtHYjzgXf1FYEMUyUA2HDVuUQmIqhy
Sn5Marfzb0snP1p7cv19c/9XI0M7QZzdjak4L85eXy9x7FIH3fUqqDEYVGkjzmKl9iXopL01JRtF
iZVzxwRSMwuO8pZRl7ux4EjA4a3XXVWdJCeJUWP3xQ+jktc7wHbF1kpZC4fIwFzvJQvSlnpHft2l
fRI1lqs9ICz3kmXg7PAp3eG65zDcffuDBLIBK7Eb/qK0R132Iva8cy5WqdAUUxG2xMb766g7/T1G
OdaHzun27bl/zu5x1dzYi/OhvVw2CLWAy+Br8tyZV/FFxDxRgMHMdgQqRYhpVyEuhYfJcdhTgHj+
X9xgKwkQ/rH/xJtzs4t4ljjhiyHEljv91D/px9zHZXKnOxFaFfCHlOjcTgdTxEN6K/NaS2zfRF4c
c2VdWalFmu6qHm+i6NeMmsAZ0j8qmo1phOXw5D96H7ba4PNf+84EL4Uss6GVOjMl7EyNUKgu9Afh
KP97riqF7plpydsYfuNVThtjf9L0GfPqtT9iZN1ioXTEjn6x9RdZ3ptIixxE8gwV3Q8iCWiNtoV3
QPfghETBJxkvjo3VubpaLka1WJ1J2Ji+VYXsh3PxIuKs5QygJgGfFHtcix7lz8rv/mTWW5ti9ZvN
or+z4AiLZnEFi2GdqILizVcwYgPCF+RUntrf/jfxMb6znkrcqhxxF+1j0+7txGm2ZngtBeDN/k/8
xRSXRjqM2Rgwxf6ud1WHw/y+ixycEVCtZ50W34rf8Y+NuV479y6DLua6i8RSzyKC4mbc7vG0mM7l
Mf6EC+0o7ZLbbq9QEmvwC4dz8fn92KufWdVoleOvyUG0uFACyev7cSD0ICS4DMTI9Y5Ca5dWuEHe
WZ9ZVLwkVQMKeiURbA31BCxPNt3hYThEnaPeTC/Tj9DBWUC+mV8M6EdtXSirozPJ5FSw/vRKFhOb
Z4mSh2XK18TVcbT778Zt+bt48JlKZ8KU44hhWI0f8Wabby3PotAI5JWhcoUuTjwq6yau0xbe6HBq
elmzOev373+5tZ2igXhH5whU/9Xd3MOorodJ5UFy1g7t0UR7sT5vs7dX07eLOEswUem1lqCStXNN
hSf593xJSTfxr7kujzXYRplx/iDLIxu4C5uf7I0S6mLeNL8Wky7STVek8qEICEW1iHRSiI6/Z4G8
e38GX/lp19HAZMr0tKQrsnwmmZ5QItvOYSM8YMCwl5+kn9Ih3cdP+Cx5d1p6DDt72JsAGzxH/kar
fatnubZCZ8rLXC4GHLYsekpqIYiCMbIrcEcu8uJYJvBRw60kfG09XoZZHGs9X1Brm8nEhcrNxJcq
/PX+VK7+/TTK0FKX5/r64hiJ47ynx1mZqFzcmCNWgZvKSLK8tjQuQsx/fpG++EMuY+Bc/+dxxrGI
BeW3+MY4Fb8w1KSzPLeLKASat7OQkfzZ6M5jvtusfqwUsBjfPwOdk7qLXwFSV4inoTVd/MKw81Jt
vIyOuYATdEPj1X+iMbtxJa6ukIuI89RfRMQj1cf2sjTdelI+tJlwLCLLsYYtXfpr5QjSGLB8CrKY
HFo4Wb6NE5V6HWOdabptALSVIwV5eloyYBP8m/g2/Ybz9r6+8xF4lRzPNh/SR5RAneQ4N0Pxdjtv
V+xWF9XFL1os2glldTMORdOtBnzV9S9RuyHHuFbUeTPmxf2gN4MQlwljTs7TXXMwj5jVHIfbwbfN
5/5uVp6Jjlg67bSNY271UNXpysGZRYHvqgE5YrdtTX5kUuqdkMtXTv6N9oFn8SHbp8/KRrTVebwI
tkj8MY5PU60sTBd9Rkn9MpJgvL/7V5foRYDFqR2l6gSnPjfBgepY5WEtL2OWrG5h6tbCoLVtWgDN
IUctH78l1BokuCnPaEl2TDTLGYv2S+QJX98fzdoddBlmcdBosl9XeUqYVsNXVUxfivqDqH8PtO4u
jjZirX0aA6oO4mRkKVfMizCPI2VIBMMtKIcLDYZblvv+aOa5X95x5qwNBK+D03nJkBsCoYkMZTBc
I4hvR5EKbZSdu1I7xo36G0jtPvPlh04Jz++HXftWl2EXpxYcWVOI64mK5STYqcFWkun9lMXu/TAr
eHwMbi6Gtzi1KC0NMc46c3YSfwR7XL3ojvI5eMbW6Anb5Rxmp61KTqDa8gbKdPVCohsKwhRpAI7N
eeYvDuZCkWpaKjVVppt+nyFHHz7BISU/ukGo61N4M7fVxYPiIoyLYsyxOJqes5U+rJ5gFz9imZ2N
stKaas+PEE7zQUJ9Foeom1G14/vilun4PivlltYBu+utZ/3K2qUIRY2WsrjIzbE4PONgTKQuM7Hd
wj+2S/W932wp0q88jN6EWJxceiEKJamT5pY1Vt3zGKSbQq4xUN2q/6xseksBXSmCCCFjX95+lpY2
gT6NmtuEKdapmf+YmRmOwdNtUk7f6z5L9++v3NXZewUnA2ui1LVIJJLIFOQC9SvXgDsvR99CY+PB
tRVg/vOL5Wk13iRn+aS5OE9/L4r+WMXyy/tjWFt9zNqMsP7PIBa7z8RA1Q9p6pFAF7RFkl/dGUHJ
XXDwj8NNgzD7zXBMbkiQPv8fAy9SgyBKM9zdCVwibVWdVSfe50fvbDko1x6mfcN7Odj/LyiW89m/
OE0ZsKUYMy8GNcFFnqtizixoMZMq3nRn7bY8BruZhKAfut/bYi1rdTPrVdAS9A72R0sRcTrdfV0L
g+a2qvpYD8mHxBzoiBTd92GgAhp3omv6QrWrEDfwVe1r7CFNEBXN197Md2hb+Uc/AeP+/txfq0nQ
Rse6iGbQ/N2pQr9dWLKI/uuk5torbKd7kW8UtD+wyGzs+ntxmOFEwr3gzi0TCFgkUSIcifbWf1D6
TVrUWh715rcsDoimzPuw6Rtm6MY8SncY6b0MGBDgSXkTHrYOvLXTCALrTF2gEch/vh14pSA9IZmZ
5pIg7PBtHauHadxX9VbGv4YRphL9T6DF6q5GKfQmnxnGXW9n+Ec4klgdHBo7cMWzdQ/W07jpz+op
uvEPwou2tavXFjlYMYoxoGixqFqM05/ZuprHOCOkLG3tIJ3MXblLSr5otPc3bQ5WpxXa8tw0V0Du
Lk7CoZCwJx0TzfW4IKuaQmM17Asfl0Av2ygIrbzewAaj90EUQLPL7WsWtZX0cqy5CGGO9sxEhRj+
nPmlOwlYyHqNq9WlubFh1q4WYkoq0rRw+5f7Rc8Fr6iDQHMDnvidcteZhzLuHCN7LsqtB83aoU8c
UME0xlWKGm+XaOiPcaZ5oeaa98B0sq+lg6wU9RqMpJ9Ejo5dcDNt+Q2uxdRnZT9mlivUWuzBJJoG
w0BKxdXTZmcompOmT+8fOSu46/8gDQBt4W2i64sjZ5CkzNMSVYXDzzaHG+jtxq9z03Ju+VvnLX2O
Fdzv23iLIeETo7RyqquvhmLBz/CmOM1MM2ht2zDI9eljXeCsA5xBmf/84p7OVDnreri7Lh7FTl0U
doEw4Pvzd627ypFNU9vCowHmMXHextDA9cJ0GFTXSJPmqGf696S0Pg1t/jHp1KdAU6uThDrOLkvK
H1nZ3HVTtMuxTJfg9e3VoWtAIHWpXceh4ZhWKdp07yMg7zJ22v3HQEphk2CWWWWKK7VbbZz5uFne
uZc/fj6uLiaoVfwCljQ/XuwNR8Ssu6h4yW4xDNdOIRJZhG+xzuTfi0Nv8hQxC8OIWw3RObHrn+LU
OOiVTH/Fff9rrI5nNsuYeSDiVdN/QP4No2xBdUfNv0l0xJiq4NiV7f79MGtnHbwpWNAgnWd107fT
Fmdl7MmSz4B8sORZkn7PavUOZuPHVqK/0Hafs3LcsoNYzQhxWGIts5K5DRdRaRHXYRJZqqsajl44
VL7No7qPduhq+r8NR/D2yW16Dr+muwLJqN37Q16d2Yvgi3uzkxpBMXqCl+XPCfnPUHr0q7+oQsDD
Av0EkBTRs+WDOtX6pqWYzAjxLpA93UmHz4kunN4fysqz3TJnsCWGjQBWl7lGaEypmPdUa7vapPEu
nxRRR6ZIIcfNAiRqq9KptfLL7MW2MYnX19Vsj8VxxA0JFnBZZYmDtNQQXTXc0m+cDi6AgmgAXjKY
bVflp/dHuXKwvw222NsR7we1Cgk2Y7mKw/yQxGDpttzJh/FMYhXkjvrx/ZjXMzuPbR4cJPNraWFz
HAO5EjEA10tX0rx9pJOexp8yaLxRotiCcZaHX++HnI/wtycYZrV0oGYLTm1ugL3dip6SdGUiELLr
2w+TbiLMLclbVLaVegQ09VfxF6pXdE8Xl6SmZWE3+lxaqAfldoANZu/fzJUQULrH8Euwm8mnnl0/
xrv2VO0iwTajTRPgtS/65lcsrs54mKYcTyWVJ6F0oNF/aLpX1qtwbI6Il9fi5iNgha39duCLQsw4
5rWWZgxc/Za7spN9TffmeXrKP6TIIKpn/OSQFTd3A7Q+7KBvLN3xMTrZ+MYrT5H5V+i8DOjjQFpa
fOS0mCapGxV+BUvZYpi7GpCaI37RD8WxyO+2XiMr6xgsINa12EvOCJLF5y6HsInkTlPcwjpL9bBL
IBiYbXUrc9oXfb/zUuurBV7mXy/lN1EXn7cKPdUoURhzm1r70CXeQ7apebOyW96EWHxOLc1DweJG
c83E++Kb4i7G6nBjGCuHHDHIkNHZMs2rcg+02NKbUbxuVI9Oo7tGMdhoz+0l6UGv+o1Xx3VqQesZ
bR3q1ljzXZV6+nYyzQEnDLdWimGndO0RM/qd0UuRrTXq5/c/0NqywGUHujTHG7ovi2Xoq0YsKCmJ
WA+26DZIGzDWaXovsV7QgUjaXREXkV2XQmmXhtzv3o++NlRg3aCZZC5HQI1vTzqujBRSb6qgxjoV
tt90J3XMzoIVfyqM/PB+rHkki1NV5Yqk+DsL31OAfBtLycTQMpM5VlE91Ur0Z9TKs9pRIfmLOJbK
e3F2WL2C96XFLGJXxKzHoLlR2+oMiD6yS4wf3o+ztu4hKP13nKUUQwCGqBH7RMH5CYpEjchmXWzI
46wdUvNZQbue+YLTuPg+bdEkQZcHsosowrTDzlQ5Wftaumt3lMrn16EgHN8f1VbIJeQ06rIqK2JB
4i2VimdgUU4UQHMuvyD5pu234VgrKah2OcYl3rTX06lCERuj9IM37s0MxXsfVuOuGvcpPje+030r
nOgT2vPJty185orKFMGZW0w3MLm4AjCUchfFpkJwT2Sbocf+FXDP737S/3S9/CwxF/aoG/VODyAG
jF39/P5sr+w/TQc8Pcs4o0K+xJ3IhaFjaDLyfWNaH2Zgq0NyVPo7VR82ltLK7iOSRYI6szmuqFSd
nGRJ5w+y21ffJ+lJ106ButG3XA0BFhR5e2g3V8A6P8ojM1cJkSbPkhHYhoGeQ7kxjpVdpwE2/58g
84xevC5rRUqm0O9lt9LynWLVjoAswr//KJgToVLJs0C52nRNVkxpHabyfCj+KYruNgzDZ60R77hL
N0azUjqkHP9PrKvdNoQeBjjE8tDy/RMEe+UQ8/yKnfJn9Lna5+f0cXJmCJ9sB3t9oyW2uvUsENcG
YDK6UsYiJ2miRpe9JJJJQfG2/4DDi3KakRnpXWvZM0Bjxl/6saMa9taNvvYd4TPLdOJYk8Yyx247
al9tGzLw4Iuun3nLb3zFtcz21ZXsvyMsV4ohgrgaiVCizinjLi9Fjv6iHef8DraLdrY23oBr6x8E
u8glR/Gf/fx2afL0FANBjNliumpb8o++1TC1mjbGtXZk8DiZhXf5B0DWt1GQcConIzXx5Zv8vQyi
UpbKs6Q/S8MWnX/1E/GjyQxmSv9Su1kwCkRaPEtyFTjGjWbYUx0f/mKrXYSYf8LFbraUlHYJgDw3
VJrjUEwn3Q8/UZA4Raq2sdXkOdVd5B8abXsygrmDf2U6Fk8lkmwMFOUXU8WzOjrr3oQ8vA4JUvPj
o6lGoq3XKu9mLx+dSizOXdSdpVi/w9XXSTOq3WO68/P8MAjWQ+5hkALVv8qnAx37sxc2UFDKILdb
Eem1JhZuGrXARlaBu6rVRfiv6becHDyMgaNA1riyBgibciwCklI3Mbo9UpqO2fcbS20lNyUEpDjo
NbyGlxlbDby0wQBVcpuDfkOr+rYFkN0cty7h1X0DXwEWJT4HkInfLgI1sIpaC9iofnLbRomty38S
b0tPcnXbmBSjTSqGMNEWXYtS84J40Djq/CZxhOEPkCq7mr7Kf3PPWpzoIomnfu1vEMq9pcclmybL
aeMXyVDBwTB0W+lkceOdsjJv1LToHcy8deOKIm+GcTPR3iRU9CkqzvXwHIUbsiUrKOCZ7UTejuIO
ZgrLIkVfe3WQdLLkpgATviNQtZvdpFTN6RUoHrNVQXacvr5/KKycO7NzA/AXHgpALBe30phEheqH
g+RaJBGm/qNWtm74a9NshWEB98W3Emor/eG3S87E6qUT+kRyA8UxPw3+vkDEQnTnZjjUXcPOfxqG
k98FHz3SbJCzwjbWeW2UZPRUJMHOchotfoI01lEhTp3sGs9QpWUnF/cIHewMJ0p3cEp6m7T3qG28
WVZ2ARarvDNR/+O1t3xtAmyT0E8iRcPww5aH+4DHs2+d0LDav/8N1wLxBUmiTESEr8Amg1loA+Z4
5IK+bmfWiVbHjSVAI+G0fD/SK8Z4ca5Txfkn1KLEYRiN4MUmD5Y6Ls54Tn4e+vyumKR7XNZqO/LM
l7x4wIRnX4zWj15O3bg6Ko2FiYJmq6Oxawrw8zIelAppQkelSb3D0UpMcJUW4L491WmzN63Wkabq
nKt/MFA9N+3HeLpBzs6uI8MpG1xE8movB7XdDcaOqh7GhPFBVHZ45+07CVK4iu7haNgmVlkh2IO4
2ol145hGGmwkISs7FsVKdg68dxkc+LLePehp2YRhjSEfTmKq0z3Wx/zo39fQtTEXd1TR3rKgvz6H
6CDAAOEMwij4SvorTC1h1IVWcnNKeNUfqWtBkFX/+rAjCM8K0wLBBeV+cUkkiLZJsVeyY3PT6cPe
GcTvul4c319MK2AJvHZevfMAjMhX2ZVXsNJSURCpMFV3oeKfQ0tJ7DwPnEYGMNP5WEPm4SEzev2j
XgNW833T27fq8LkxxcfeKKMdBoLPqWzd+GHv7XGaTzDSMcJz3Fo3sjjeWqIf4VnmDTthEukexsND
ngRb5/b1/ptpMRpW9mQG19M1STi3omrTuv736dAUNm/qJ8FRfylPFFW/ynbyhMWWbxsv78/f9VKY
w9IDwV8Gm+rlLRtY83eaTCwESu9e1cKzjE2EDXhik3g039dvd/3bSMvMkapVnVpG6+r3+k33OOsS
FPvk+7iT7dEeb7eoKWsDQ4SaLhmVGOBEi+WXWVoRaRomFNEg2WJ8q4efxHgr4X7tEr0dFKuP+tiM
deCfyxoxaG7aR4MCzAFIt39r3CbP4b2XwVu39irtc4Ol+JjuhJ2xE07mvtsNO/Uof+hvg4198HrH
Ln4J0tdUyDm/Z0m/ReEJzHEtjTG/RJuyl9gzPgth9ZSO5ecx7ZF5wuTaMTGMVzFbttVS8rDGM5Vd
HISPCo6qrWru69a6F2rlKUmsg5qWqUMPsrMLoz9oUnOPKNi+z1VbauXM5m968TXLljt2EU0AKQbt
KnwQE/ne1JPc8bLxsdb0fUKF2J6qOOD/se5KMb6vZelDOMuBC0bu6pX4C5ftL1PWIAjuPSR691Gp
TIC6Og8YemSdkxdgArRaDPa9VB+nrip2RWd1tlg1vL8B8ThKpWzcuSuNHk7FGXfJu4K6yPKrelUj
GG0sIaMe2tXdsDNurVvZxTAam63zq3jh19nJ8ia6+dB88J3nYht2ep1s8BPg6WLPzdP0qn6ehkWr
hIIouiMIJRnzaE4AEErtYdaMqiwnOW0zkdZjalz/JFjXiElJr70p8jD30/twp6S3Wb11CMyL8GqR
qqjoAGaBD7c8bfyhsowkGEQXGq1jTki1a1piD1F6SoPqp9TWZ7VQM8RDrOf3j7kVwAnzyCFH+RdR
jau2eS/R7U2asXPH6NykHDyYMild8SwUseN5OjpF/dkrmdPUO3RSu/H0WwEa4kZHj8IU0XiiNbrY
nVOCj2UkiK1rPauj7f2ZK6YCVnT4VRi4WWvIzmwLHK9kFm+ivjJSLh7rgPwR1bGIOit+Vy8NTny5
499Df3SEP69Ym62e2f8nJDoaiFZzDi23TsPD0G8DqQW/KTs1fMe9qEAuz8+08m0ZfWDb+FpuZFCv
FZS3y4prE3UuYGdM71UGNYZDWIVpO49zbomicRQdW3K47hDfg8eHAp3vwufGkT+Dx0i+hZmdb6O1
Vy6cNz9ieb/JujXoasP9pgn7rv4xYNJVtls7aKUCOI91NvtQSXauXLbNFtyJZNStW+iQ6FtX8lqn
Qac3kYErBpiv0BlVR3RWlaciEHZChK9r0uyCAQH7sXyUe/MDrMb9+9trfvpcfwDws8i/ISm7ROp7
ARLXkpS2rpL5Th1ws4tf1YgPHw/2aEn/j7TrWm7c2LZfhCrk8IpMUjlRMy8oSWMh50b8+rta9vFA
TR72se+La1xjc6PTznstjq07EwwizEQoBgVCywBsnsvoFCS5tAKUz7v4YfCUnbyn4/0qsDbQ4eUu
9RdWTXsledT0cmlg5DOr3YpnTrrpm6LsM6y2gznv4K7ngX4rYI4JRirkpV2l0yzY98Uyjowed5M+
d5A2vpZvM/AEUq8MLMcIRjuFh/hhBCKADXVUfTjbfCbV/V0ydVk36iMX4LElEyT3HtnFN2nYzjZF
vCZHSmNESdN6CQnn1s/2xbXCqU2cvejbXaZ3biNdSFdAsteQTlygN+zMfYKVCzeWo6L9efYom1Hi
IeDj4RieucsgvwOHOnLcFHea+rEbubLSY+Al1rHftWUXYqBFV0O3FzDZGXH7kM+c7TdZ7E0S2qKW
E8iKfibXcrB4iZPtFg+Amddj2H6MIm6zEJS+pcKBvPxkz5QNEeujioARGomCNjJpaQT8MtDjINt6
BAqAt4YUBKQf7QzIQ/+mCRPS4JfSFmTEuGweA7yeg9TmsAskG+w1fxRAwfxvFrQRwVxXWepyjRh/
WTuZDiw8o2PepSN/gqs/XJZ2RtujiQtkUBq0MJJ6zO4RpUWWgSBcMwCbTQbEMIruSDFvrPjsBdmI
oapocxkTMklLayJoquU+9uYhDhJZfCbaGNZT1jpaZsAdFWdOmYleO0adf1sc8wREvcxMaaaxKKkB
lA2IiIIzO3NOt0AE0pSIVBC0GMz+GXKfVqizgozxTQjrlzTM94h2n9ogQjVrABfJssuf0BDsxO7C
ObozdSbcxY1sZlOVaVDbZIZsCiA53UjQo+M79AqIgQtvHLg0rue38/dame2sy0oVl1odXtQa3WFr
7TbDj39zG00ZoR8axU+mXdMpH/oMT+zFIC34qvcdcnii+OuykLOKEfiJ/xFC7+rmLtbRMKLfD9sm
SVcEHDnr54i5uxbYPaLC8SfOWXgc0W9ZjL+cF0ISaylkob11gfNq+E1lix65goJ0BQ+I3/2H0tm6
n9PBO0w+yqLNBRM+jVboPfn7I1iGCaNtlWhRZWqButSml0X2SGLDsXTkW+MmvqK4IWJiU8rOIeQh
NQAB+9wzBMwTslqqgr9mLP+wGGRVKXGokmkUMDkCOkoDQ9/q5h1Y3x4Kub2JCgvVXq2dw7UsAgSz
xEa+z8+G5ZE03eOoFK3bJeMPUwVCh1EL11aUtE6X9J2jNaje6M27BaoH0ky3Wlu4JNf3RBBTG8YR
TXySrcgtGiwqoFJL6bMxJ1fFPBw6bX028+E2ry2vUKeDWvWK0xNFxSCkiHA9lSPHmqrdmqR+bZmP
ojTtB0F/7qdetnUd0EiRdDvoipev0XLoxggjMGkexqZR+Ohz/xST+b63jFeLVFdKlN7Ijfqu5OYN
iDc+6ixC1ywQMJG2iwc7TprDpBXHRelTR0vKW6ExEq+PV80l6/AL9b4nKzVrO5tTjMf2FgbqE8BT
1tkQO7VVh0Od3KplWYNrd1kBbRp/DFn/gpTfgzyYO1laSkfopsa3mmw3z+VOWZuHqTAlO14W2r1r
rZjDTrH7y+TqmUJCS8KFlIYBLZFN/ZTp82w3S+u3vfhZJ4Pm5W1qepmph6NV+/Ui1Oi4MGbn8lM9
0Ti0oQMTPwi1LXRefAVMm6e6zFaqaE08PEfa/FB10a2k8rzDEwMIEcjiI0eCWpZyUpjIzUxAN69F
nmvpB7GSYF1yr0Bu/fJCTnU1xKCBEAlk1FwwicbYiRHAqUDcVPvnZShtFE8BUQsIONUEGD+uEnqq
jPxBy+5bFX1P2Vs7T5iD/scUPrTeTQdxwVktnXYXy4lK2sK0+uekUh/kbtzNfXrXx9pDK2tIO6t/
/NM109LI5t0zjgxwmpdBIvCVeg/Tbz+kg74bXGg5KBrZFQ+8kzwXYUAehqwRTQLEnM3KKIJFukRG
LEnh9UywzYBW7iel6RX9H9UNRQ6qYIbvJZ6HT+3eiZuxkUtv8eaWKoBVjkYd+k0M5lfF10JzAjcg
onU0sYCXQ3Dl0v5XWwvKA1qRoE0SjEiUb5D5QpBOvmAhpmuADBO78+gw5Xhd/MHLh5zL6qPU8rc8
xtWAYhmQi4U8vRhdjfSfw1LUdq0bgt0o3CzTybP/uji/pTGOBpDYiC6IkCYG5r3mT9cr8C7t0YHa
crp7QOzc8LLsp+/zq4yHGgugGTEXx/Y7gjK4ssQR6Qg1WBMvPcR7jAjfArB19jRgedHE9+UjPLtG
Ch8GiWBEZPP60tB2GmlxaYa0cUd1r7Y80rWTM4PKoaOE6FgDmLjIVrOrRJEzteuH53rdVWg8QYoQ
fYa5pxKepNO04Jco5HeRlETZnE1krFkt6xQT5hkJmqc4ttXn/roMtOv4SXLSH3qoHi3X4rTVnD53
KhTdBzLYXDHAyKrUaZl00swRee49da/JtOiI6G/RHL1ybBXjvbPXPZCgcnLg0HAcu5N4hpHNvId5
rbKslmA14nW1f87rg1rf6tqVlgcWOCEu35Szu4smUZTTaM/FCbDubI3ADgKz47N+310lo5N9VdW8
5gCWo8qG7ZDeuvvsXuBs8Ln7sxXLqO9aatdCqCDWUOdHIU+8JRKOVh5fyUPFqRp+tSx/U6HYz60s
JkkCH6XIpzkbnguQSfpqK1wtAlrfp1m/Fofoai2AFyMn2e2q66qrygr4HdPxSqw74ii9mYJJcH00
50Lx+rTTHMsEY4PaN5NNjAamoB/BqiBYD1W0vmV1Uzup1d1XogBkZvFRXuLeQa3VdEsyxXCw5s4p
0eLigYtxdpPVwCjzKt9bZN73WX40VPJZdctV1OUfclZfx0PqdKWsA08f5BeKmRZOqRto3jCLe7zw
Q7cIeohGd8QzXf12+Wac6BBq0NFOQkc1MdrBpivLeR2jvtT6Z0P7TKrPqn64/PunN+Db77OYIVY+
V2o34vf1sQ0lUN/l0ehVJVy+z8uC2HQ7tJOOfCsq3ypSVqh/M/YMnfNVv8ANPHZFuu+1FS28xM1i
09HiJ2HN3VkZf3Wd4NQTAKXX2jNW654Y8wdplEfOp1BRm6v456cAMxcjM4DbOYHLK2t5yEtiSkdJ
6/00rpyqUf15Ie6sJcE0HkijHbJItRWrfhqNKuCIZzTLl3hsANxERGw0E/3dsndiXKWoPa5HKR+u
FbP62eG2OZmZIWYzrcoGACSciiyN3QK4I0Ouvk61ODnlNKaOVSbErWYV3SOkBu6nWnukMYHRpUS8
B3tmk35/JQow378Svv8yZ5mwHE040E6TAeNrNp7XZOSdBuNb/bkdlHIA6XHUdlkzOcUdIrcqWo6U
6R5dUr46B7MBRFgDsMlVgM6ZmXAs89kT2Ihk9B4+Q2llMV+PzQgWIwAAXKdRcVi1urbFSLhuMilU
ooKzoUxS4mSdjAIctQXDN9jVY65ob5GsYSSgBWmeQCbZE/p2dKy8KjnVPLbn5C+htCkL3SDiSYp4
KYooV8txOc6v06f62d2m4Rq2ewrT3/gUwB0FtpvotXa7AE7ljfas7GVXRv3/8p1n8hMnn0HV3MZ/
FvIRgKMNPkPcR8EA6qzBn67+h3kPJtT7U46O9khLxp9PUBzBNVIXsjEsRzWYr7rb9obWIARPvbX2
0a3o9pVtubw9ZpMfJ0KZbJOxjBWapslyzHbNji6OpgVlnwRcHr2z93azPEZz5CJ4d1KC5U1OdF+H
OlAGbaC8YKiRnmN+p/xcgP6f+9HDP4wO2DV+ZcE2B1hjMjaKZrqxc3Q1J7GbZMlLqmLyf2nXf/M6
f6+StRQD2CuTtl6WY6MlL0g5/UxB/zyLVjjNqpeP5HHiMeidfZobiayvRyyypilOkEgIrwpQZC6d
XZloLtGve+TRLj8Gtp5xsplM8BN3ll4s8gRxrgjg/d5ZgaoCss5dBX3Ha7fhSmPeXm5Y0jAKPb2e
swuwTF9QUZQbPckD0HZpp9y5f84j/OpE2tyVUklSNVFxVxZHD1YXpJaCQ3Plk49Sdihd5250w0tB
8mQyGj3NlbQwBvoyDADszpVvDOiNU3iGgw0iT46OUeJKKQ91Uc/06EZ3uAHAGvD95Q/J6ewMtRuZ
456xzSCQZ2CCFrYRxRvAuLBBKxpgWnixSnOMTaneDcM0X62G8U507aOhfUXAyBntShx0d7QwRFCl
9WCjs4Njo1lA0D8/A3EJ+j6BDotuie/6u1dj8G1j/OQoSVJyXUZrTx5nYwbxwOV/rqs6/Oe/3P5f
/+3Pf/7a9m/bUux5Uv76BrhFgOtNo3ZcJI79Yku8oGsHkRtCXwWkIGjvZptFOh35H9RhymP8IgPi
T3eGa8OnJKaapz8CXBAQBTpwrXhql51nP5HL2BZR75qqkqbyqNRSbyMH8Djoquws2fBOCuRn2vZ5
0UPMucSelssHQwAzSl8mN7KQ7MYO2aKo3KMrwa0VzdXy7NHsu2ACBGNRkisxWzt3FXVeSvdU4zCb
xZgpBVVp0hBsFm01zH6V3hy2rm7Pb7X/z7kM/twisNIA0hvxM6qq3++mhOxxtiRtCf9ReV1dyy/R
btfapZODnhNwj6KT/IxuuGqViZxOxDI2A2PISIf0fXlsPw3LzrRfcagdEldtbBG8R53bDoHW2avX
OSPQTXYcE3Ki7+gWbxbNmBDMjoLcDaE7Fj27ZFf483v1Hu/TL05x2Y5E22psrqdzEjgxUhlTsk5d
thZJUx6ja9lBk8M+D4it7E0/2eu8F8dbIf37jRURsqEqmxj7S49V24GfGBKLR8xSJbTq+kE503ls
8Wx71smhMmZkQTnCJPRQNXt9RQOsMz2To/7Sg649Rw/c5Br32r57EG3BrQ/VzO3ooBv4LTJlNpgx
L0hvLFam4S536P1KC7tPeH3ALErqyRIZjdISZVgFGSLIB2ZDpB1xo6Dx66B6V1S/3dVoQ4ocPmAe
7zgZnWBUskXMlJTHAffFAHPeYZFv/3+P4stR31wZVV9HTcy6EsFOmTqSu8ygqkhcuXI+ZkcDHrhf
g3nwncebcOoUfD+1LyO+kYuprHUce8id9mCp6pDFxrBNdZyBji0+tWj/4RJ3n8YcjEhG+6To3msq
0BkgoNL8fE9C4Vr16bXkdRhzzu1r7Zu1VV27LLIIQYXc2VEc9sLbkHMO7rwM6DNMC4N5gsW2LIUI
PTZ5jafe0lrvjxJUF8PE6RRhc6x/Xfy/pRiMD5NLkdrTGPzL68abDqQj9UoXf7giN4WXeMaO55We
Jr2+jum3TMY2qYCO1vOxKI+jH4fgEbpPGlcFfYmMTp8KbJZHQCg+/atX8FsmczXMNh0sq4GSVgNz
P9xErV340V3qRI8Yy7KbewVs2TYvwD9v80G0/tcZspU5c7SmrLRyqq5pV5gUNscoHNwEdAlFkL5z
1njeEP2WxhgijcRLS5G5cf3TsHpM3I9yl4UN1VvBZVFUL51q5N+SGDOkI7xdCrR9H80Yc0FCZM9z
4mDsyhYTzE0Y98Wk2DHv0XHvKmOH4qkx1IhgfcUgmHZnxZ9GT16Htr6PxbpyJj0J63naiWJ0RbLZ
dJumBUeuHoEPa5DDdFge9Ij0zuWt4DxTdqK/MpLJIDMuM2IVW6lfS7hWxvTjshCdXs9LG87Yp1gX
e1PWy+qISfQsNAEz6Y9DNDmd3viVMt4AdxXZUVUIqzKJka4urspC3S8yGiSkzjOSzEXLrYcpd0er
40cpLu71WQyUVXrM1ek5TtsQsFTuqsy+MeV7dWwKrxXQETC24IcjSWnna1WjV8Q6jGp/2xMjtOZ1
BwTlPVCuVScT+v5qUKLbuFxfZKVU4Gu2T8Ayfckoovo8tvfLHIlOaYGydhyzzi4y6bXNtNzR8Lt9
qj2Vc1qG2doAlE7XQXaajJ1bWUBYm9as2Y8NEg6W1j1qZpS7S48Shomu/8u7fO4ogeeGRnQd+FTo
qfzuXEnFWFTZkFbA/XuaVtHJK5B9iRFHyjkXeSuFeTt9XLbRJKflMTOf4+5htWa3WmrPqmWOoLMW
eCuJeS9FkyqyMiblsS5sc68joVJeVwcpoJHZcJvcizxjcu6WbgUyjlo2AVAFKbECCmh4I7cUVeNj
cMe3/pbP2852IH5Zrq0w5kkkERgiFg2nNTlw2bDE7M7yC3ckdhug6Se3I8DLo8v6bQ5QADYNmwe7
yRZiT76A8d7kVBcqzNFTmzJ5aZg85Tf1A/iwHN01fqaQ3dnLY3JoAl4NnXeyrE9XEBLFc/VltUdX
udJCTFEHf+JsNz//Oe8nu1LWlxMzq16aBXtNLUt7ryCksxzxFdlq4PZT15jHHUBvCqvvNof7ZVg3
DtY6aDkholAcq3S1BwkDH8OtrHxmUCYWl2uE8+5Zb24w4myK5aRCak75AHpVZSvv5ABiRU95EZ8q
NLEOB+7lobHopRUyykapQIEVS9hSVHuBQdPcTWgZ167rp2XXBbHLjY3p712Sx6idtJ/LhsyQp99H
QY/ONxvYH1/EphhIk9GG5UUe4ZgtnkxGAXWT0GhRFMNqle0PIc1ux3Ll6ZxzN0XauFjMIxREAEdj
I8qjfL/6MoKMOYyCCpAJSK/6AGlx2rsKbmzJQzT4LyHj3z6QyXjOhaAlS1dAMOXDRFvrRxkjrGop
By/l/+ucARWPg3DHe/znbutmwWzfv6aA5qGJS+pwKHurAS4xLdFy01Xn7udWDNX1mxc4rgaZSgOu
K509m24agok3DI2A2lgd0dwVm1xvmR3bZGMRk0nfNNqg18kIrUZrnuLLuivwNCYP7et2fh/tOg8x
yX1i40xRn2xvUQnm+HL/JYD8fabMozRIifookICh0TsMyoxhuhOCDPD8vCGVcy9ju7vMa6ziekxA
1VMeKxXQBenNVHCiR54A5ukpwjLrVUlvp/FRVDdFcXfZV/pC3Wb1yXYFjK2PUnGKVBraNGJuOXKa
AqI5kyQ7MuDCGaQDo0aJf1v63K6TqHWqurrSB7Qup+jvVKv4lwzA6kqRBrcr02DQiBmiVbS0I924
I4QcNQv9MLF0o3fKa2tYHhiKE1uSBEDDznNIrPUeEDwf+qrtNJSO7DLK99JQBGJq8KrF57ya7UoZ
RyMrO1lNIlzLGKOuaFpFhg+grTuAf7vVbeLrwE2dP7s3+aq8rfaocDp8g89784ySyys902awjx0N
CQ3VO7N+WhXOMs8n838rUrbpBbP4WWEiXD3K8Gbkl8rP88B4SK/QcICEzXoNClpnCsvM+VdJ49/G
/mQcUAQoa9ONME2jP6YYrsWgNspUg5t7pTOCSC29SxWgRjmY++RG6OfMx1Y28+KnHKS/gE2gao4C
59OcpnJjvH/pOtSO55/Q42G/lx8uPx+O94oej+/qdTGtskoAJQ1dp3d2/IkOfVB+tm+6QylTULhe
nDUwgS/k6DKl7ONzDp/TENuVMxoiboXYWomGrCpynSnaZoIS1HWAxQXsXeKW7iQAhIdXujlrNbdS
GbVBSIKZuQjrnhx5D0KqxU5DTH16xDaCCmGKXT3AX+d6zOce0FYs84bFabEGVY/LY57v5BGsZf2L
PP3BOVPejjKvFDATjWHOCH9Gn047aujDTtwu/MCQOE0yCT944B9n80u/lwVI+e+3qEjUVCprvTgW
u0HHaJJd78ugxcicpPsURenfmK2tPCZzl0vVrAwNXmqvKbvZanZzEYWXd/HyJmKC8/uSqqaoYmOx
yuMiC5KtrcNbm4mcpiPuvjGeRgzMEWMAEOOXc5P8SBx6UvpTdKv7yWzzmmbPFlA22/aleje+lDQX
ZlKZiGbA5r3YQkLVjKvcRC/pPTjQ9tJ+fEFRDIMmTnQz7Dq8O97BnZbMkXPdfgLzAAydZKko04Aq
vtGyyVbHwlYn0y6vW3g6+l2r/4Iddkj0+f86zi89uFm6oRC0ASFpdQRqFeWp5U61nc0KblbGVuEX
Ok6fUOsh3ydP1RN5snzagKDugCZmulnY/Q/2+Kyx3AplHsLQJ4Zaj4hsgFOkB3NkIyFW2xTNLA1E
CQxPxKa9JMLsVPe8UI53nb786M2eAk9MlJECozoUmY9iJ/k64AOcFRkP2vFUPMiPNBsg3C8u7Ncf
hlvxcAq5m848oLkaRuQIETKjDkmLrYZPgMPhzpZbfUp7DXTVBNGQivSZffk+UavEup3bjWfstZXU
xqRNNMW0lF6aAuSGvPZq4F6WwlFCbLMOiFXlwqhgLgotsdMkt+Wex5LBE8GYX6OXGm0t4G5NTWzX
CsB7BY6PcdnmARTmuyadskEfRBl3dGoPS/Qpkx24nDnHcbaWsz0PRq/kRiUUFckrRMFRZ6uVp7e2
JtplMN0NruIUTbCiH4drz1lsUTYjxQKyAEBDa8oJFzDbWQmqizYwhbKnbocM4Ho0d1KAONWX/QaV
rDUQ72ZndXS/2OMoxwAVEaSsLt8YzmazUC1yQtp4sbDZfZleJ4h11FrZGzEXLJwnh1E82iouSVph
3aiDGx8SUn9IOF5nRymIHssn9Di8I3f06/LaOFdVYUzyClinqDbwGqyK7nNvoweDd4/ob1x41yzH
WVr0mITo8K6rq/JGRRLHvNJtdMbZ1T7lziDx1BdLKdXmcjUnGU4ruRpfJ0/0ko817A4UGip7KH+h
4Z9bMuPlbBV6shutnVRt1hAFJycHymt+WEPKO1LupqsOSBjAhuNcSN7LVBgF09ZgTUd3EI0w+pfk
qUTX7/S8hkigXmuf3WpjnMy7fE94hokF+UwTg2CiFkuc9i3y8Z2rSPYA7BHtmBROH3QhoMhMMNjZ
Q22nQWF3hR2l2GtuVMexEgqjlTBPJGpCAW+n97oYsByG5qlvlV/+obrz5C6yba3ecEeeC4fboXM5
oAQKyfdjbogaCwae6NG8blAQTFzpCelrkLGj8wrn/QS/S3np9pha4Hd6f/k6F14RO/GuJ+0YpSMO
gLYH5aud3CGkDSI4CXcJ8ncreliAlgx0Bh05PIwQwbC9JxxoCM7eq4yGKjAhIVYZ4sq1HdAckcWY
vjMVD8zUv6YiKTnXnKObVEY3aaQzMKKNl5wn9wnm3fV4+X9KUL4f6NhmStoAUuNoyskdMughujc5
2u/sliHBgglMILMbOnNde1KnmPqkDh2GqjDn60am+GSYb1LxfvmFnrUeG0HM5RSKupPUCWXkeZh9
q3pF7dop2s/LQs5HV7+lsD0lpBeGVKdp/9ZbnC80nKB2xDs4/1fJnteddjZnCyCc/2wei0RiVvAF
TGB0HKWodEkHKAeAW+jju1FUnqJEPjAgQjWubQtUnZyF0u06eW4b0czlmwyhJ4OFc2s9M8gPyUcM
Hrk7wFjZqI95IJgYXBTHZVs8INJK+YjGZ3XNRj5zNdcqaspRiKiKb1eH7IAs1dprgv6u+ZgGoA+x
AX8gPvW5E2o8UsvzIdBGOH2ZW3s2zlKz1Djl2U/uVHBqN4/WTUtHL2YYmXQ3uWVmCyb4ULlHznkv
BmNKm1ppq8KEaOFRdmRPA2pnMth1oKOfdnGBa+EqM6I+XqKSJ5b+/WbFzRhJlMCqPEpmftV06d1i
YkYhFWwjtThK9LyHstldxnmviWGsckT9vJfpTcaNiu9Lh9hoaHsF9CdG+vsjz4U976FsZDJqqMuB
mBJnuM7GoxlkP2iSQnrQH4GN7fSPVSD4nOdDLcGl58Noo2RBM6c+Y42aDUyIA8Vhm/x+Bz5sLhX7
eW/o99rYal2XSiOGc7C25rXazU8S5gPc2JN3LR4pzLSDFoUfPBeMo23ZSh2pUmGIFRUZ1gzw7eOj
KsIeEm6bB9UyF7bRZLRQkel9p8TYxmVPdmimA+F2jV469AO5k11zygRne+836pYt0hkZGXQdDfRH
/Rrlcj8F83JjK7erDyQ3wJ7VgdIBiWnFTIt6TF/ru+UVGa1/ymDwZ/i3OU5G+RApTjITqcKj1N5n
2ltX7kqBx/vB0a4s5NnQWcAEayHDKK+t3rWGuzoGQOIDGEA4D4F3goximTHqYggLTpCg4Kk6Q5Dd
khCjj8F8UwXW02VpHC1mMpplymNFJBKENUvmrdOLbvzSMdjVFAVnWWdds80ZMepkBETDqKxwBKtm
ym1pQV+FIOQPl1dz9pBAKAVoF1VC4xZjCgqRpMtomeim6uH8SYs/N3v4gb5VINE6cbbuvIbcSGMO
CoDoRFU7JKcp0so8onLrWGgjBV2QhmBVSJ3c55X7v/wX9nkD5w9Qxl8k919B18bqiP08ZrIxjkfg
aR0NZXxoiFTYSyqKwDPvSlvoi8zp5D6yASEwhQkYMGyhXBI7AyvKPtYJwPP6zp+W+ler14e8nys7
jbND3gpvUrncpkuCDjywRwOwufzQiXTMy66xh7E2A1kqardU0LyNfsoonPr+po30wVmz5co0xvsO
FBa2Hk0/o7HU7Coq7uYqvdfV8b6VxmCN4qOqZD8BkvjS1wCMiFb1Xmumn2qLtum4yR560djHA4i/
m+nQG+2PqtCwoKKRbEpC6g0xegbBwRc5Rd+JdjOu18XQAzJE+zGq2qvYKJNLUqBByMJ6MLXype2A
PtxpquomfSy6bQ0O4ULnqMCztnl7IvQ5b04kz7siS5VqROXMDEparExnu5AAGC5cL1dg0PyZmz4f
3vmsX72Vy7h7M0n7Josg1xjsyYsP2a3h9RbmLyQPDRkuT1GcDee38hglO6azMgHTqT5aqwVkn6p4
rFWzAaVCjQbtYRZD2IkPUclfxFmdPHPuBWBhAUoccOKgUqyqOUh6TTpYazd6nSjN7iiPki3G8hQg
RK5sSek/hrI2w3+uErafzaiEuCpEI50NdDqZ8YxHUdyi/FrYqYyyh1Whrj0l3Hz4qSsDDHkKi6nK
wMU+YWKr+xgTAUL5Z0FpuNEOJFRxMN1DF/DIH07V6ndRjA6SV5DzdlMGyDTALZHEcuWUi5xH64bf
dc53GYyNiGaJlEaUF8eyKxzF+CPLfwB8ypk6zG4Uz115UNePUjxePrczteHvUhmD0QmKOi1SURyl
uH6aW7DC6IsYLhlFeegfjKl01GHGMAkGdqMi1IkK301A+0WtvKZ98SiveQYdHHuXP4u334yXKsdz
uRQxviqybnKUWcaKBxJ66ifSddPhfPAEgmGMeddi3oM5AoO6Rxl9wBhWddser2zmAayeGv7vYpjn
LGUrOFkI7mi6ZD+U1NU7/UlczetU51EGnonJv4tinqCFXh0AkOL+ZLs4rPcUcVEJkrDa82phZyzy
d0nMa8A4wDhKKiRF12YQH2gdNwforvwqf40e8/oXTiP+7+KYhwGuXB0AYGZ+LEiaeWNsJOG4Tm+6
0M32muF5mLX0rqXxM1qTeRPyZ1zv78KZ9xFVUzMmcjQck930AqIZmHh3fC9iF9Fh7NCEarmr7zKo
Xjt5ULzUB+nenCPxIPK2gUo60Q86xeOnHAcnbE5iF6sNZh4KmHdJ9MkghcBOvFLjbgcA/9kZpPQp
s4Td5Yd4Vj+Ykgh4GFB10Inr73ZXWEpLazsFgQ6SmSHymq7wlt1G7vCD9rRTFO0YTZ9Ox3s48jkV
sBXMbLy8KEsEzjZEAk3rCvOgO8o0/5EVQPVMxBJdSVq3BIlmZa4hg5JgytwYeEEgYZj1yJVq/SGJ
tIOUI/stVpY7J+u7pfZeDtWyj0YNTQ4yJV/9kSvchsZzqmX75YzyMotUG7oYW1b1e3PxVrcCCYXl
JC9C4gyKXS0oU6M9ds8rBZzfsS8eKlAYnPAlgG1cQnQ2Fse4SuxmtQJ9qfx/dR3+lsGW3FIA6bfE
7Apk30Cx4SBuQlak8U13aOwRJA1Ik8y604xexGdxP5NpB8GI9Fs4k+W2YnOYCQ7sOH5IvvbaADDP
FZBUSJD603fW9ReCnuxKrS10SC+EmcebwTLP6fPtJzBuKEgTAH+n9MWxBjGLo6TicyTVAeBPAfUg
B6oSapUWjKR+kPX00FlyYFrJ47yaCJG0R6ArOVZBwO4ghpE2Oaoi7HQ5eZEmDHMVf4Dnx1mxqFKv
Q2Twd2Q1PDFr3BLEzhEm502ldMFuClyq9oc4p7vGWuCMZMBfUdbbqZSurTFHfwnomGLJqcA4LRb6
ccx015ozH3fyNi56n8wAr8sBf9sbaDwJJKt6y6PBXQe4+uWLjjbAvAV/Vgn83NXOzHTfqtOeyMZh
EMk+Ak9rfKdai9Osgl9J2fW8mFdF8qsAC6A5RLZiHPuqezPM3LZAl5MlshOBiGxdFGcyn5Qht40S
c4eKFk6TcK/Xd3racFyHc9Zie0KMYV/kBo8vn2lRU/OVA01vqShCDyHnJZx/5b8vI2PZ675u865r
aH8RwVZ7NLWFZMK75oEd6KV0rd20F544QunHszZguzjGxseFmK4qwQsQOjOUSW93amrHFSLwaQ6A
2uEl6BkXgcxbFZhTy9/BS+Uh1PzHSYbv75Cx/4VmTnKWDcVxrYf9atYHknHCPY4qY4uaZqQUIG0i
UGWAKh6yg9l2vHa0c9HDdisZ+xJnBTG0taWNg/pecaNd72t72r/HT4TyVsMYBJKPoCySsV96YTmW
iA4dHpvLmTD125GwRUgyArxLNaD7Z4z35l68byRvBLSO4i2hlHkSxy3grIitNwoJia1hhrghvtV6
DPFCdXGu+rlwaHM+bJGRQHeoY4nzUQOy6wMBpVzi6T5iO95L5uh0ldEYaiLJJMIzRJMA7epqAxNP
OXfW+xHyxNBwiys+CsGZQbbvJ0a3eJPQaJV1zqoVliRB5wwIeNrcbQBhsbrmk46W3PkGmWTJgUYH
36LmdAH3ynAegMrokihtkMWrcStpJYA89YALoznk+k4OeRHDeWcOXE5A2Qe3HJzJ74vVk0TphBi+
q3Q7umjakz8Th9aslBuAsRR2cqvdZKBZIrYKDNxpV/tTaFyJ/wM9C7XPJwr094ew/guZwY5cRwgs
ySuwhf0+iJ8V+LEqJgj4I3znLhbFf0OZFABwwEj5vmpBgbFtdQ2OYJn8YegrAD9l8pFnZmCW/Svn
vZxZGRCFKbuPpCjg5mWOs1zICICiOvtKk0pXgJ6htasF6NeYxESB9p/bgG/iGBvQpROZLaHKjppa
lfagFzl4uRZui9IZRfNNDLOFWZUVaW2VdFVmsF61IHikMdfktj6gkgNeHwVPHGMUpLmV5HjFJv4f
aV+2HSkMJflFnAEEAuaRLXcv5XSm7RdOeSnEvoj96ztw93RlYiaZmn6qhzrHSqSrq7vEjQi47+px
aIcwwoWDmnnDrz5pchfyoaIkTbFzmOK3pX3/FT5pjrZqN+WXslt+fGYqp6Ai+msY33WDC0dTowRH
8hbfVNkQN7cRM7QuczWA8+Be3vQKnXLfXjKPuWrE1aqTWF1IwioAVXOIakQDLNKIxFHBoqmcl0Ly
GZT19feNF+Pi+4ShIEYpYaXRjwXrca1vDobw8X+81OSlKMMQspUFlhp1LZTnYSc448gxcbLUXAow
Z+JLbCCoppFKwmNO++0KL41mGM2kVjFZXUF+ld0V1deCMc4b/N9VJtdYG5ATCFIanb1cfCmaIAeL
cXEXCPkvOQa7hAFaLkjm0DDbQsN6PYipYnms6awwU12hJsKCV1n66Ml1R9LixxkrIqSwg+Upjdsr
HPS8mXv7s2emHmEziqJoIxEwtFwn1ilTxRCYEOMONgm590HDbIZDcEzKAtBZkJkFNWhYlMamffgS
UNAg9JJb0vZORYdLhQajXavtez6EHxrRP2ItRwJQCXhGivhZ8OL7gVRLog5zOwOldd0APSnqO9PX
umi1gHZJF50LJT8TCi6VVipPQS493d6ab+XkyQsp6yD5o2NhHXWE8YdcXKew7Wma+xU7p129Rn39
uRCUBx1Zo6KcS/khEZptBCkq4eRlZ6EWd1pbWImMUaJWPdL0M+17p/cfG5o/CiI0pxvo5mHoYysb
jqo+ZjUDO1ztlh3ZhBiH5oloDuQ+iBITjBprptyneWF6EBvxhnNU3WnDtoZGlKJBu4wOwDrr0Soh
zTNObGUMRw7gWaX5jckM2enYS1A3O7+FuhqDkgnoSm5vzcxzjp3RdQhyjU3PKfF8j3mHDj1/dq5r
jEyyR70pLCPDT+V/bi80vgA/jmBsroLfEPNF0/6qLnGp0AsRuAlayJbKJRB++wP0WyOwU/ve8EuU
UBPrcs9tgQywby8+Z2jg6NU0bRSS+yFxFsiceoPAgnNfha+pZlg6RoRXSZjThbh7bjsvF5r47bFC
ptEoDtDp8gI7zcFU0qWokBVGbw68XeyM/1wPZVNJoePxQQBxGoP2cSLVkM/Ah7HK2CZZiBoSRvFM
kTe7hheWkuWinQ0eeqpou6KKsK9SYlcMM5GegXHTiLzEVblWO3qsNL6uZF0xtZTkVtUW97KX3PPe
2Ps6Rpk4c79L0nmSW2Fa7DqDPSNfZoeOZs+ZJkB2SdIrNxCYuoo0XdqmVaztAwHc22g8PwAn0KxY
X91Tn0pbUgX4jZi82PZ+HVqUNq+ZGH95JXVvH/xM6xEbJIO5ETpFyEKnLZFOKwCol1WGjKu4g+DG
urIzwMLbQ1chlhxx2sTSd/FvXGhTOS/L3Y3B1bXZX68/vlUXnof3ObRKwbR7HkphA6+LGuKDLp6N
GPqnbBtr3cJ9nkmarxecuDopaBKqgGn9O3Ko79ClXGFeatXvRdTvlxQOZuKw69VG+7z4vCJpKMlD
nZ2TP98IzVO98kJULhXU6RCKGegk2IHLtaWvnLX7i2OdvKnNgAnw1FDYWVTyfYRquhmE1DIqdvL1
YCWRwJUkEItIOVor6ZaE9SHVSncQwcHHIPDi1/dZ2H3etrWfHu56LyZxdlr0Qwx1HYbiC7g/1mOR
DuCp9WLAtvTtk1h7gFROoBdYR38jH50tO8UWepzdmW4gkXCq99SlgtWvl1izfvrQq8+bVmMQNlV6
3Yjs7Pko2ZY7qaktgsfw9iYurTIJYioIE7WZioPNuje9eJDQWKDhglNY2MBpFaZv+wG57YA1PGHH
tHarGviXt05f839+eMZNg4oTXj15fGWv7wfxKrEJ/J6BLCXTJFOun3R54cn5v9zBv2tM3pyaVpUf
5e1/3vhqwz6kd3Cy2+I9iKAKaM4Hbr32jIWMb96v/V10kjWInhcKA8jazn0zmAoH0XYMduDqGKfc
5AUmFDBMddsyRk/505P+XXHiSduqzfLBx4pDL1gDx1wkugC3l5g3vr9LTHxnEnYchHPYyQhfUcV4
uXSU6Lqv26vMQEivjWK0zwunWaK9WyPsRTQK/bkTQXnuW/PS7F/8B2FVQT14Cfu1aCMTf5mXel6L
o41oT6GK7t04qNzgHzBbia6GDooVb9v1UhVy6cgmHpE2pC9zCR/KYhAvFY/Bv5OTYCfpKIuK9gpa
uRNXWNRNwKlE2Lli+sFIhNg0yiWZpDlvoeoUsQMSK6pMr7CoNISVFCFdFwvnrqOPbZVu5Gh45Lxb
sL+5/bpcanKTuyyPOXTZjBO6PaAdf/Pqfyc5QvJz8TGTa9t1RlEmaRacm7rlNrJkVDIAfLTF1O8s
RdY3TaD7lk/qhxxtmXWgcGk7DBB1zAJNWIm10e1A4BuBnhEJfE3lV6GqFrzz3CW8/InjJl3cDlGD
JKwvBN5JEMgvXWMu70qnwbTTwi0cTX7qT1SgCEBrDf5AbUqLqg0e5N/kMEDdw1tBjqanJqgWRAQv
6IEeGsdXLOIMqN9SiF9lS057zn9SEazzhAKFABHz669UAgp+8aLQIe0nomSGxXO3A1Q3PjmAnOA+
RnZ4iK3WXHpgZwhDkDEYeOAgm2YgZ5i4AiVtUfCB6sypfInM3oofEoe5+U4Pzeht/HYFtEjpr/wx
Ax5ikYF5pkOA93CUU1NAdk/BLHX93bQqC6IVXXAGAWdot3kL4VBZZ5uEYT1oYJROWhjVRhfQqRDV
YAu6Rv+glhxTKIMgbFuUEUwoTnZWlJVHMQuA1R1ySBoFubG5bSAzdohfiEoKyOlROlEnjwHnYdg0
si+cmBaBbMgwh/qDs9T591WQk1JkpmgMaXSyH2kNqSJ/6I1Tl9cHwFq3YUmOjSwvSJHNNCtkyG4r
OHa4MV2esmHoYR3WRsa9Exf1p7SvsG9CsIk8aT+IIagV2wT892qsYYKc3qV9ZLW+5K0a1mygybkn
rHbB8fkFuaa1VlO3LcIDSJt6DM4DNQTtndzqeNfZg6KgCps33cIuSTOXFacwJnJjMKVPsctGbnA1
5rJ+wrRyD1EPKLNwS8jWo8Hmf8CLogemdIgfQwXsjPLCDM2MW75afOKWywaSppkaGCeCS1KWzCKF
/++e/2qJiRnQgstFlEn6KQHuWOPvWf95286+h/Qn7u5qhYlbbaWo7DlhxsnojeyRaQTaMmH/q5U6
FAiwa4VkSrG+43Wypl37GkDXxExYK9lS25xJ3q3biD6iZhqacgMEwuDvhoI9a7m8LfzydzF4T4EW
3Impt2mb5jP0dEfv07fbHzED0oMVUxV+A71lHTOO194j1VknhnHiQaD0m87NqhWzhNdUt5kri2Zs
5f9+LuqoIoZeA8XDOQ0wjEaLxUytjZMvvRqQ0AxBPrLwTTN+Bn+Y4LuMUfjxG6x28d51VGElkh79
RI38q2myvZ92j7rfrzNa2EYMugEV4CPeQnmYnEDN/CgRzMuMyUTMzI79O4QA36kjXwF3LRkFKa+3
GMpAQkONUjile281bCCybXEQ13tgjlqaExtNbmKSV0tNwsMYxHKt51XCqdVfeLsL6UK08+2iby0w
MZcu4UDkqJlwAtR3FejSGlriq0gO7oOauJpXZLYEzK+J2OeY6uQXwaMMILT8Isp/5OY4hPzP4Gm7
VsOkdcisRDFM7teDWWRfSqyafrZVJeZE+nMOABOeC5OnUP3xY6tMUToWC1PCtGaqfzUtxmKKonSL
WFgpBnMZr7YY0zlQSd8HKZ5B1UeGhkEQTp5VsT7GVNygHO72mfxJeB84ElFAftFB3tyIQG0n5B1B
eTh5pSXERm7b44ynvTyUKXtb3TFFHRH4J9oGOwJWmrz9w0LPrJPnolwafJ1BosLaDB1xEOTpIFA9
8Xt+kwgyq2Xkrhjo1ovKDtrALdLhDMYBzMKUz34WbtOhc/qcNSZNRNmiRnE3tOI+4cK6wEQqOJje
KuKviqoy/QCERIy9gVHXaUv/QPyF6zHTZJGRCqBfoaJvgW2fRAWJkAdREBL9pA0pMZWYHVnZArxp
PENkbpxLQWe6+/Q6QJhoSF+qQNl6NejferJvZW3ltSijBuxVaYpD52mnsujATZWHoVVxpIJQsr19
mjNX7NLrf7+rF84lLmWxyTHWdFLE1knkh3jx5Zqxl6sVJpe4NRjBMDg2RI6/AgAk4c2sCPLtivwr
ar5uf82c/79abHKhe7XxlN7wdPh/0RIQrxeF2Yy6zSffAvfFqnu9vaCy8HVTTqgoyKsyJqFxCuR1
Ke/z/rEYyL70/uRA6wpKYjagPpCil4GCH7YOT6H+WYOjskAxRAebvcbuGdj4KNQIhyixyjpz1ahF
qoHI2/DvuroyYT5WVyWOFhkrMTkK3q/WAwm0Epso8VkZE+0maq0h3XfSuh49vsFQrm9WhILlT4Gg
Q3tP++YYS0jbBMMhsMrbezBXrrjc9GnzrJM6cHKWiBwaV3yr7ISaxJbWzZq/Kh9iYJZgbl6scY4h
1cRzY01KdRVqyBBcnxx0HYZFnWe+cYr3zX5kccmdZC9ZowS5sTz+Pv61G6tNfV4oR14p61htZDCE
3BD6NPmRc7NdDTt/FZ+yfXbkDyLK2m7o5Idl1NL8Nf3vzzUm2WCeC9pQtIgwc/QAg1IAV5Qa5ack
6fUHJeKQS41qSwnU9pAPaWx7JQhss3YTIP1J4+FNSSkeHFk6i4EHyKp4B5xCcJ9ozRPPO2aj+wte
81B88KgXmRhBARmOQmKbx0Fo5rR+zxjUgUEncTSYcYgLukFfiJqCJj5zyD1aXad0JiiJXEVRDVsz
mjVaWQTi5dFGKdN3pumGmUrdoa3zl64LvxAYQrq96dH6VN/FqF3jMNa50rp10uV2QMVfkVreyzmA
Sn66pjG0hiVPSED6pbymeoKcVxefoTIXmHlZ2h2gQRZl3gk6uu9h2B9QyyJmEwx2IypvUokLQowN
bQwEpSo4NSqnNUBWouW/hSFzdalw5ai5F3WIGasxgSaPWNkCVLnCKIWGDZI/k6vqRxEpK14Qt/J9
bc0ZKdayWjxriXxMS+mFJeF728ZOSYreJHWdmmIp3gc0euq76jfyLukFutOZlVf5byCaqeP5Ejjb
KcZVdd0Db1qh9pZnQKvcL1dIOU8YxjxHLf29cFXH53JqyEDgybKC6E2Hth3+/8LdZwA8SGGEqkJy
ap3y4Zs+AgwKwqNvVavAXrymM7EryCj/rjcJFn00Vjs0WfRTjDk9h/5pV+gea2a1q181FQwKza9E
Bwsi5Qs+6RvSdutDJ68O/IbuATfvn6GZXoPSNf0Txpi9J9AyjzNAPJKvvpB2LRQ78JqPc6NObIAC
VWurrYa6FqC+666o3Yx1mxzuVm+p0/DM8jvog6tgbuwS0PFV4JzQ8neNkfc8SLYazzCX6+nbeBCe
Fg5u7p253MiJvxMNIdMiLfDPOtTCh8IMq8HlOij4O+VL031qxi0mD7v8TxBnbsQzKHwjwUpCNwNa
QEMRFPEZ2WVlvEQ9MFc5vjziKdJKFLkhsQBHPBiYpTVVwPkhcjkyy8qRO1j+p2+1T/FqaeBkZi5C
ppCxhqq1TmDJU6iQkNCmLqExAgqoGpoWJiBezBx26HSNaysmNCHv+o3iSn9UCwLj9+USbGdmSuj6
F0wukx7LkAaMSx+wSrih1gGy0uId2EH0Y2PJLwqGdl3lbDz8f6RFV18+uVRUY1KgtaF/jqnnhFJi
VoaxcH/mHrzLzZ1cH0VMYO1t4Z8xVN0h6TFAG8i00tL1r2EcsZdfgcFwFmx81llcnOjExqvQr/uy
w6LjmE3vcLQg0CuOvryjdij22QPbDsTslo5xYdUpX4dGeghXhrl/FqVD7T8RvHbqQn1opkNweWBT
4NUQcJaIA/fPhopHSQ3vBI2s+rDZR0m6kJ3NQBCvjHLK0ZEC8aH6Bq6jV9VWbYhmm3WWDNESJhKw
oYV2LbrdYDjgKV5aeukzx8fn4nEZSs8oSx92Ka5qFK3zYw06fUixVaYEiqD0jvzO0GtcGgCbjfkv
bFUfY6eLZXuxJ4j64Rrjfb4hQMt64CWB4NxWAmRjGd8854khkyZLqMwrujht96iZJLVRgCc00F5Q
k35iyZHVADlL2c5Xm83tOzFnnBDVxELA61EoBl1/W60ktSJooX7KyGucvYjhXkE+cXuN75L69K28
WGTKohVqUhn0eaedoDJvYVTJZEp0H4YZ2rbKUyKmtug/obblyKHmWXzobVRMrCZPQb6fmKrcr6Ss
Wut9YHEjdgv/PVY/YoYycGyl3kPWv3Lf6dt6K6vgbwkRmnmY2LO6sAbWkVt59pSyJfjHHKrnMj0w
xvThwiYaqVbDRh8rsk/GfeW2jreFoNRG/ipW/hd385OwwtjuFnLTMjhDAUBZ397TOSMBXhH2YaBq
J0+7GETo+hbT+0ire7pp+wT0WL0L7MKqG9L1UGcLcd1PnXmKWy+i5IruH0hSp0YJ8tgs67VcOxWK
5mRJ/0zFV9UX3Tzcdz40LHQQrXuC+kfi8V3RFTvCn3B4DtXCtybSXyOvOwhtZjaJbvHkERB3Nw7A
7jVkB9IGG68BkaLxFjfH27ukzKU1lz97ckzgUAtYUVDjlAQFQHBDJFgBaC7E4FEw0FxsVJcqD61O
D0OP309El+kDylyJrUrALgBjsNJjcSNlbCMlSuSkzHdFGXgm6F6ZAyqzppHlNqpZpkKj3Mxhbprm
bZvyAXhfG4AwC2PQlii8SizfgjGk6kVXIRkGe3I7Bw438yq39IrnitwNYKfqql1Sx+7tPZh1mhcn
N3GatQa2gX6ogZoBW3fR1bbGOysD1pJ0S9qjs4/6xVITR6lopJYSL0ctTXgLkbHx7lUgiUkZ6NvR
f+fha8ObBecyfxH+Gubo4C4uoodcskzAxngOsK+k9kGbYNi+H5oqDbeKwhf85exuXuQbk+X6IIZ0
PI99oE6ozcSvAkh/JuSYCjzdPrZvds1bTnOSkSexqtIqTdElpZmlqoVNMIBIpZ3OfqGJVhR8W1TJ
ugL3Z/MspdV9igm4BOrgqv9AAJ+F/Pyh4yBjRQ0/im2hXqfiL8m475t7XqQrn3A7ah8Gbjheqltx
f4zru6481W1+ENtnVfW2LJTtQX1UaG7ymC3s48K7o00uZm6QwZdrFfVHuXB9UTVFyKG0WbEUMsw5
gMunZ2L9ePlEXniZfkLvcUWawq486DSwcOVhlCdFBN3q7BSKBLyKdxnScfQtHb1RnUaRFgx16ZdM
Lkcjp4A4yIib0AY1A1qaertw05f2dGKbVe+VSlzF+qnKj4ygJlm9c/H9tlnO1uKAJIOKK7YO/eLJ
hrIUCoeVjA3NHHnbO8Qma1Qdzqj+rAD7O6erJYKG2SzocsXJxhVETcJs/CxxRR/9depWu+4dnMoP
ZAVW5XUFEmwZXeOFWdnZqO9y2cluikHfI7/Hsume/1YR9QlW7sR3yb5zMhsqXAsbOxtRXK43ep4L
R8apz0U1wn2PNwNzwsBBcEtPKOXGrvBrHDot72rVgWKmbLZAx2Paz5Qw82rLv26f8Dej8A/Hc3HC
k+xP7nwid2MJh+ah6auCmUXUEopDOPB7ivcjSGUzNcCLqQMpj6KYjFZ9c+grYg1abmpNZebRe5lg
5pGCzhzl49bwTb9/rLL7jmprra8tqHTaWr8R0J0CpElSfdvP3yj9SONiHwEeGyEmTNHSz5GP6U27
EDst2vAk+Qx5qGgxH10rssDuGNuRbzU7A3WqYtMfQ4fjXf+8vauz1YTL450E2jyJhiQb1ww31QbC
n0YFjYOPbpts1LtuVOizBsfbpW8hmnafARQInNs/YO6dvFh/moWqJGXKMDpCqd42KEI2fF8En0H5
yBtldXupmdkxGSx2/+0jpukoBi1yDY+TfvLvyo2KQv3HAAEiVHqtpRHYuef4ciX5+tLQPOFBCU2S
Ex8OFAgB3tqG8RJ1vbnwSeMfunEpplyRLQM3HVh5EW8/jmPFgEvewezBgcCfUNVceLVmHfnF/k08
ntczXywpw6OV/+nDGKXebcJeb3/R0hoT98bSXM3A/gY/rmlO2YRmwXMzGBZQP7PFu8sDmni1QQrk
ogHDLfplZWDGR/BnjHw3CMMtgAgAmzG2yvr/QSRmfIZundfEiWmBiNyvwXVT70cQQQeKegqCGGHl
o4GzPJi5ZIcTjwI4G172jtBTpdCHRmGW7qsuKvS7igULpjgjV3d9u6aepCxEUmXYUuUQ3A02oBmA
tq6yO3kl7Eb2GMEka8kFWmDLXGT0H63NN8GD9Mj3ss22+l3htOvhN27j4sz/aJc3Nn3axUrikgmt
5MPHeJsh/+j8BSe6YLPTJhUEjdsqCUV6YiLU96DJp+UDGJreb9+MpZd/mtv7jHcqeLgQR4HDQjDF
w0hCTfeiS5wc+YW9VB+Zm5i59JfTEbgib+vYIABEfo9jAxo9DvErm94F28TzUuVgKZ4yJt4lG0QQ
uXC4MjR13QyV0GAdbcep9gTjGwOeoXKUWV9waXM4i6tvnPgbrRD1wufY1DAw2RFcmxLQnvS1OIAt
B+V8UB258AbSydupbxgLA11BtfLuWOPcPtyFi2pM/FEUqoLn66MfH0DuxeH2MDupde80WBqyX7oM
Ew9U15GeGQEeXCNJHik0hJJkib7ze7ju54WjxACKlxj6FMMbVJmCMSQYTmXLW9liVnsovkjopuBF
xRjdLmRmffAB7x351XSbSmCi8CBAbBps67/4dvEO4g/PzSGovcgjOf/9f3/b+KJexLM5r9tQyvHb
ZNVMfknQk8rQFzOFU7aRGwSv4Ra4zUV+s3kX8XfVSXoSywKY3OOBAirQ2S1HomUeqk3rZNzMEmyC
Z4OgCQ9B8YCijWbVdtGYwSdqdCO53FLratbYqCLpGsDGEqaMr7cggMDtfyEePe1Tl0Iw2hpWWIFL
S/i4bdazm/13pannDegwpPoAhAQAWxAieSh7deECz3vFiyUm9YhOKvGuMUAURsJglrjJOtiOGyio
7vimLg8uzh4lEE4Us5oAiU8nS41A6rpcLrXToH5G6UcEi04WJexnw+K/i0yZSzK0FHKBYJFKhV9S
lA3GL+xYaaxIeG8WC2TfaLLphQV1iYSBWUMkmAe/tohSMwwQ6XnIZcP8QW0zO4fSA3Sft0MpHSJl
REnk7Jfap6ts6B2vjdas7zeYErApCoQsMB69GJMCRiW4npo+BproELR40iJ9orJvZZgawpDxSiC1
A0FuN5bDu7JdSX21NTxIqA3BOpeJRdJuM9YriQRqRar/8qX3WsWh+u3aI50TDtGvOqHbJpKdNDYO
EIO0Gvk0jklLqDSX/aMoQoWm9e10IL8Tb2lA4CdSWNPQ95BFdEAU4NKnDzCHQFPtgxDv5Gk+EL8B
RjllM64/QxmS1A23aTpgGr58y4bEzII14ZHTlGDpqsDiNvgrHwPCfpJidB3EQyl01YCLkIXGGbgM
YUkXaLSDFydWwjyMhy7NX//EuU9+/OSI20bV6yFA5NnR5hR6nZtVZJ0bkiVhDj9Rs6MOgYcA6Ly+
VG3QbtocQ/xlVVpy15ppnds+f5SjR3FonABILWDbDhoSUjJCXGCQfZ7Z/+47Lm1y9C0XjjozfLnI
PFyBkA3ApqwqoHNurzBD/C2jb4BRBkVVjRFneb0Ew0ANV2KALJVBEXFGnuRKShj/ajlRAVHLYjeE
z3YUGlYPNddEEF+3gl3W+VrvKtQvFQ0wVlF9zlroabPgVAY+GoAgDLR5ufP6TURraVV1qP5CQWVN
Gj9HCYF6QNhIkPMg+BO4Nekuj6KHmAyn2FfuMWlwB/0xBjSSfAZpg+okWYMUgRh4IBWh3kZC29lV
JEquHiKfRMjtm23XPuYNDNIQun0KvGziC9uqBzlplaKGQFOoBkLlubUCUp9bKjQrqnsgU0iGCnDE
0Fi1mJRcDxFKsdDn9ndtlelWNfQoPzClXhlK2K64mvV3eSRpJthZwYwsKg7r5HpnkNKRS6ANaROX
L7cP6IerBS+BBBwsMTDG/5MEtamAd/LVTD21cBrZkJmaLuzEii7ZwQ/2sXEdUFQD0I4pEDBbX9uB
V3o0y1TPO4V4DDWjZDYAQ4KpkozYRSF8hICfgpQ4s4pAHOEvD3UNYwhFpbIjbH1CfN+s8gHwxlz5
aFn0iWblJykLDZTejNo5pttrBUBlL6xzB7g+8Mdk9EuQjWMJeVYH0x0PtQbIIxid9n0vP3hjxybt
yxWoOTYkEb+MPs/NuEr2utKGVpfIH6QRAwtp7IOny63JxfQTJP2Jydvc0kPlRRQwyBJSBJNNjogi
KTGewHt+X0vFnVcpe00u1l4i//YF/DSZcZcP8WMvBIg6Bu++UWvMrbKmtQEFQ02mJ7qlN2wvQt7D
LPMUrNCeoppoY7xllbIATh9z0qu3CE4WdCTffhZjRtMh5JxIPQn8RjoFXfvH95N9QVhoq8GwGtqk
Mtu2gdLZ2Mb5V1u7XnbiC6LU77tY6aRTVXe/h8oYgX0NEHJLc00/EVrXxjbFDWU6yEIHIfVOTPWi
nZFDWJgXjsoHEP8kaEcNMWbegKy1U0pxu/wPNU53mYr2oN+U3SrsUoCeUEbY1hrbVUbqEq5u9bZ6
UwqcTkrAzcX07DeNR688QImNKPlgSwPybZlscx7sRdCagIxlifNA+3lyuEYaWN90jISMc2zX16gr
m2hIQSp61g1M8qKsoqAv2bUQ2siNwRJ4RCERJaJ1TvS3ajRGIuOtHh9sdexvZp7yFChab9YDAXaZ
xRtmQNJA67N7Qvy9lrJ1NwzKuSPQZKjb6jg06mvW1ccSrsMMKqkA1kv8zQ2+6xKoMcF1PCp6mtqS
BLKtPvHsNgMcL0MzAkIMzbEWkYfog2esAUIHsaan3rW0f5NwnW2/bTVTDKVzRfFbsjK9Y5w+Y/Ch
N309WycJvkUAAtrMqpo/cyHNatVEYfpeKnsQ3akc5Hp+3Nll1axkDzNyYe0Bu6rRPabdVbPLtHRV
9NExlKWt4LUPQhm9+vHwOKTlfSkLiUVq7QDmY+gysMIFHXa05n7gy+joloDP4y80cp4szUL9LIt9
Bwkq+vcE/KGSMqkXoZhISUsCVEpI8Fg2jWuEhwYsUGlYgR0J/Ff6cy1r7qDgWMBuqQSpI+rAfIlg
LIyW2AjmQxZJ1dDTwXgeGv3X9hQULXC5RNFOva9u01qwpaq/4yDC6T3Bij3hOUfqVrCxZNfYSt2b
UpOs5bhzlLx1M+GLCuIWUn2u3+prSrOnNjHMSs7XpQcDaD+JttCbmXmugPiUDETRGhLfaWZQJ0hv
CsNXTx7HbwJ6TPNbS40+bzuqmVuGVVSMdY9idtSYJPCoaqZU60WCx4puK/jBADYEvw+cmvwcVgYK
mh+3V/yRL8IqLlecWIXXDqFWDio55Xlog17fUkHSYsAslEyy/nWpay88OfK6LZLQC+H8ixbgGXLU
wEdW+fcCWcIE/Gy2jG4YLOeSohqG9kMSIKp60mWyhNjC8h5FgO4yCyH5UQEbpwdJVMEmD7c/7Wem
OllxEtCGfRExjYfeCQwQJZDbW3Wdrbx9rprchpTbZ7hdhCGP23X9ll5/5GixFzE0lYcsSwuMjHuH
5FexRflzlQIcChr3xZm1n92VyedNSlhx2kPCGWScp0ytVkblHX1BteIaDEkgOjANwKTyVgEoAdCW
/ACd9PX/cHsn96JMG0I6X1YBfaod5Q+3oNWHmoqAmUCMwCx3Q8ag8NbeTm5F7fGkjloYEMXoI8In
SwBJCkZxoVODtLgX7Dq7E9L32185cxU1OBhoAqjwiMa0smZ4kTd0HC0YjH5tS7lx0Gd6ZcMjq+5v
LzR/nBcrydemoyDY8CrAZkANrtaO1rBnDOLWpiCHv+U2vJOT7AGKQQ+BAXL7BORu6KstMRGMF+LH
Do+5GcZLVXztJCzv+jSp8gDDYKlX3HUG8u3IO93+zBmXjf38P0sQccwMLi5I0TAhSxUFkX/Z3w05
UDMZLfdNIC8N9P0spo/X42KliWcL5IYkXoaPCX6PYu7ZSnP0p9b+r8Ed5/Zn/eQywGoYayeYxtNE
mMskFJMA7O9ZSbzTN91v4hrcka3cTUcJ+dwJjj5b1Zs8NkdWFUiWIz18vv0L5gxVkSQRAxcK1X8Q
yxm05WLSd+jWS8cqw+h5HdjA1DgyFxe+de4IL1eaGGoBpkSlbXr9lEvM7hH0GtUHiZaQlfOrKCCU
A0cApigmx6fUGcpQfeWdUv9dGokzMY5eLLGQzCxyVWCaLFJ0iYKQBqjXWjE2nK3BeoKUvrdvH83M
1ca7h5IpSIpVsAZM59Y8mbJMTHL5BAWyzlR58ByD/LbwRJMG/B7UFOc25qu0Zg9iSh0R6ertH/Bz
VvS7dKpA2UpRQTs4bcT3MYsgJ8uVE0+0wlH07LFJIm53qdq99xHUVBjTcpAuQn40rVuzNUjqslgt
TVWXHlPPqCxJU3akGX17wPJNzAzMvRdy/CD0dC36zWee0u4OoaX/nz/9f310/9v/D8auY0tCHcn+
Sp+3pwcnzDndvcCkK+/NhlNWgISEhASCr5+bb3pMz2xmWZVlSQhF3LjmR97+R/WZ/vE3fPwlxxWA
TWv+14f/uBl/xIPRPz/m6mP82/lb/+tL//GvH+I7//mTqw/z8S8f1MJ0Zr2zP3q9/5ksN3/+TvwN
56/8/774l58/f8rjOv78/Y8vaYU5/zTaSfHHP186fv/9j/CMe/3b//z5/3zx+mPA9z386M/u4/98
w8/HZPC90V99H6zvPCAB1C5w7PrjL8vP+ZUg+2uGfI7zKyhseMpRvYXUpv37H3HyV5xRsKTIYthK
hsEZT5mk/fOl8K9nYxcfKT55hJeT5I///MP+5eL/95vxF2GHW9kJM/39Dzhd/2udgXTvz+yV7GzZ
4vv4W86v/48Cbo0V29goVab5lY1DhFnY0EFbFlzoTIJWx9sLm2ITHQ4M3FZzinQ/HxCesp83u1Wh
9NYd7LraYghFlQxOl2LU33RVXel3AAF5ADnrnLNik1Axt13ykq093OKRbH+Al+8NW6YZDfd9wryw
zi+zPNmrcHbHbjwIQ70CkjZWKQ0A3dPJQ95jaMoEP4ihwZbTbLAQMLoaMKUWLXvfHCRawQaUMMlc
6dHmh5geuvfZ1m0zHIZUL1UGYX4lmuxq6BGNSzZ/73N33YAYVehg/V4sxCoKMX6F8/V9PqQwIzIN
2N5NWAE4zApvZrAi87c6oTHBp8YRaLkAK70JjxnU7EkCa8KMIB9QdOkFZnzgogdPq3gHWrctghRj
DRNNWnsNktcbNxScAfT0WnfA/VMzBNF0E+S2ZAh0OYgfOSookNL0sIbdVG6J7upMtO8N6Ye6swkw
LAt7FDtyeOvAYaxkMb2EJ+lQ0GSxuwWQVN1s6kez1dsHuT10ZuZ7X5ySaTnlY/+Su2evC64nxC0i
IOWb4QsLxdlH48EpCs4c71zBsVzG8J03jJ825Z13kOHvMMNUNx5M7YwhxRI315lekPKEN2hI9Fjy
LXpfvIcFqHlhY2TNxGMLbVXSHJIxR3ajgYltPqvdEMlPtRKYEFzigIDKWyG0ss2nAD8cniipjoEX
NrTqZhATh+ajITtlUF4s0MxoGnDBO0j1XXNllwCkbrujZL0a598m8A98blGiIXjG1TpGqGXxhIXW
LKYywJxUT972AYSgWOGHW4wNO3bN/LCGy/U4DNBf4/tAQt5vZHuDYQ+AM4QBFrMIrpfud+rAG/Di
d89430vUHgzlNW5lGK7LRZarhp8C96LnIyPdWjAUyXKEWzK4ODQuInLVeNmVmSHybqqE5rh81qoi
VcmHJ7fnFc0cTG/gCNMj6cbk3nXWLZeJoHeCZNeYyV7J0uL9DYebbojLaYkfWq1tEUd+W6TNfFRi
/hVBe3SWlRmSjYo//2UoQu41jEYkYi91YK6TKH3QQXo04a+hw2fC1htkW8IrGBPVPN1E3keSrPsF
h3YZwRIyaZe71Z0IFCuUIOouGL80bfZUmIPt+VU8djvXPsWLqnHxLlah7o3qjna+HJoYC75N4Z8V
OqwmP7lC1PEjTRKYBFmkodGEIto1fFWa3uOtLsO3NBk/w37Eo5F1FAi99xVl3SudBKj42CFMF5aS
rPDn5j2LsUrxzARqxYUnOiQzTFsl0WvASWf5kFN0NKu97frgCMwLlsBIn0n0hzcHXySe3+D8FxRN
WjYjShKYsbejDI+5tx3GhkZFYE4Jxc0Y+fayHbw7vcxbCS3lRegzYAei1Ikni5avtgjbYS1l6N4G
hbA/inxzHtq4zBz7PCSA9HCnmtcOgYh51kDpyZBICr2ynIHXQYpXTBYL865l0IXfaZiwFFE4txAt
h0dNwqkYcBuWrXMvOl6vZx8kAOvT52RVgLS76NO1645PvQ/Ejz2qBOBcIvvvra1C0yO8cjx6cQwL
O3adzluPS5DddkpXvt7whW17bzdAH3wih5whh8ii8IcmfRQSud5LjrwJt9xA7jBVJphw+RMCT5wU
/qDbHBUYxjvYkBzoFOx73U+7VNKrLh5OU9hdLD7+KU4Q9dqY6KpR7C5PguNkLYB9WKPQGV7l7Iwb
ygF3wUgbcFFXUNJ974LmPUD9YH4OMv7ZJa2GVRDtal/1hdHpncs+6fmTPA9fp1y9NmH0srrJFBB1
XvkR2KnOkMvUG/f2/DdknatTD4+tUXkJf6q7OVMXhHakRkUF7un4vUr9MgHx3yf0HTLnFeW4SGXQ
lPBSSyHZjbJqieGyMn2tW4QNo1pcMS9YzJLtZR7JWLYegtYihsiyqVcv63bWtk8O/+kM55DwScXe
u95ecu+Kc3h40OQqZlHtWWCgW3BMFVYXuUg+uiGf4Ies9onZXmWW2opDSDPMfW0seLmye8rY+rHE
a1DFbXzXoTCHzvMKnWQoOpKZwkX5S8sGOL5NkOFHTUUmejGm2SNZCYVSX3yzts3BMrY9SFb2cllg
bxWb5MBUGhYUjtKwEw90YQUO3Aw6+c1fQvhh5pXd8tfZRL9DS+tpkQkkWj6cpwfYv8s7ZZGtNSYR
lPTrjWkmshOEwVUlFXdw83yeEwOz1dym9UKz2xVukaXpwv22BaYwJOU1AnLflIm9ekoy2CjT78w7
BvDkLNqwM5VdxR2e3roPE2TDMZxtkeUHTqapZGfFfIACEQ4O8ubmGPYNgnWRAzPHXlIMMwA2ni0w
ErXHHrf8zgvcbS/wtvimRU7Mwqp0Vieb9CvWPuoV8bWu5Hn6HgbqIZj5k2u6w5Y7UcoZ2HGmT07w
sbQ9nUo/QqlfeFdmK98PDU7BuFNJbRV8dGKaXfjBovcu2mqPdpC8dT3+KN/6AFnDtrJ8n40Nqg9O
zjKmAaau7RKeCBHKmyequGbEBTuYqCObbjE1XChhG59cw9VGFcyFvxD7HPx0fHESnBsKFXPDk0sv
TO+FR2LkrX7xDHZiaoJms9+CHTVDVOde8+l7Ix5gF+QVQWeQCkTbRmdzFYdt/8p60LK1CurB+FXE
9D0yY9FzrECGh36+8GXjyjYPPqTLawUfqXbc0BVQBjeA/nxiNo/e3IxA2M2L5zhsCmTnlbBDzgsV
8b3nn+NS2zNPYWDQPUofpyl2gpuEJL63/n0P3ZnnR6/oh1iRqDaoEc93CoIZPZ92aZltpGwV4JIM
JRcnHlyC5YJzUKpiy3GO5+de00XxlQcBVwpaSc6FLiQ1X+IckEDAoAk8OCLy5iuemh8c+0eXBbUN
kIrHsDXadfN0rbbhhLu4aBN6iJ3f7fTQ4sw526yHTZrXgdbeRa95HYKuefD1WKX+wCqIZlWZ4eDW
c34NR6H95K+fLcGbz2EchN9m3AJDgHGPhgDOd01wv3IEAUaphLAH3kN0oxV6yAu98amCfK4tGNcP
ZrNNhbXwm4HjC29/Ge1uoJZ9dnT4oi25SfuxkLl7JOeby+N8KpHp+Z4Gt25Oo53nEI+XSn2Hrvo4
Cn8oV0e++y6vpRlvp6FFSGQg6n7MPbiyo2Ht8bYEsEE7DFFyXJnvSuGtoiANR5Uf4gq7sQDvWfKV
t8Fz2/F9PpIn3PnQdRMN/6RxvFMZfxwHuNIsXSdh3K6vDB8+fKEBDKXCKxB7V86AjbGdRc1qu/lR
UXaLAQq3n5K0Aq9MueRLkzZHAw97Tpympz4O6mnot6u2Wz5gRCFqvZjrHK4ah8EZWYXMQxjvdr+t
61K22xoUnZrjQpDht2/GK5NyvoPpxgqtLfxFZ33o0RgGdkXyITPvaYNyicO3isUKoEeHqADGnRPK
cewOlEARCIJKqdcAZnb+gpobg18jaLqbBagmbGqgm5gGeN6OkGrFCDeclp6UK8xLwA3xy5ZtyN5O
OHi5Tn71W4P+JTgm+nttWFb5KxoA4+GGR65wqcd02C1KiMM0j9jhjTyqqGxYKUzUlP4S93tJkXq1
5uNd3vsZzhAmqrDX4rDSt37kTZ2dl+mTh8IxLRs42eFaGTTa+6BrHhv08bshQAq2L7oLwqbhSoEj
UfRiRE8o+TF3+oRcIhjnB/DRh+wOplcxQKEOdxMdF3xa/DhQGMYlgs89lHle638RJ1QZDGZCcU7v
MYN6dTNc+hKhh/CO+BajPORLsLOJd/D6HDv4NMasyMK13KIWMySxv0FH0NoAGy1CqM4TeKa8JEAk
zrkGOgl1DaKkq9AqTfCni9jRqwlCM8mKjz15/gcL0gUWJ31sij7ChRMSieyIqurzpJyH8ceQ6cTW
2dtHfH1rujAueeTt53XbMK9uIFvRZb/qlBwCIWzRx7Kpx5osWGIrog/LhlZg7EVa5kh7zz1Mh0Hv
X8uUvPnJktVEiAePte+jXlD0OJbDbukf1il4hAWmKJJpzUrroa1LX31sB3GQ6bXOLDLEwqA9hdMh
7TSDSnqT17RdkON1z5ZePoBghKB6NsFYRCxgPo3lAiTnqMWaFyG8wYgnb/0xQmlw5nvK43qFILpS
RvdVGPo3CGNHmhUwj7IPJe4vrEqRHtZg7mnHCoqR7DJFhsH5lk5OMXdv/rTBUGqN091ALQ6U8/QB
95yiFajtaL6zXcDtQbVUH7YWJo+JDC76wcPiR/rpacniG7hQPTQuhfO5lEcarg+rL/ne9BEe7sCr
k8TKizCl0IerDjQYpz4sRVoG4vjuAUP0V6nC/LopcRGQ/lK1OUa95jcP0/Qk1+W5zc5xMiOwCD/F
jbnMZ15xTuU+XvRWDDF+bjvAy4RnqMnelB7BNatDh1ZCxfKU4O4Co15LnNuVHHAKQn59llxRPPco
TEnY8ZKzCPHhhPjFMD21+XvWjs25iRD1ZjAoDQdL1lr5i1cMeNTK2WxQ3m4hoD8PD2YMAD9u/dt1
ZvcNhwTZjXGlEIWjumyPrfgIDwruwQpjzMrWLlden4V1n2GOTyJ+0uD/zQt1VRMj8gI+fFeZsIeU
obowMj2K4Rw7oBPQUwL5u9q4A3cvR5q49nZYI7vCEtBi/QCyPRzLZZDPSa1a75mGu7ED8tf66FtW
2PvDfhzl2aoLyKMhnebs7CSY01KlGgtgDD+YaW3RUJSkJl2/xZbiWfCQ2GqwkuGwxS4yX+elcnKB
i/k478QgX4cUkyWSmNca63kACfMT94yr1MDReQ60Ttse4hr8XWmAmQm69wuGkbokcL8odzKKZYUx
FoShNHnVLt4LfG/YUhzpwOBLnJblHOHK+BuFj/HSF3EKN4DFm9NDB8igz1ekQuTy5CE7soiduHMs
+FlsjozA1akCoylruCjXJBGghYGjnll9MTXRbUgPs05fYR716ys8HjCwXusRUcdxx6ByhiPOlvRB
OeTJGxeiHFZyGtRzks+vydwMF5qfbZiIvO4RNX2QZ/kVH0PIJj2QzXj7gbZMisYVLATAwMbmqyfh
fuTLUxNH6LF5OFUUIHHsp49/ghJmgdOoAidAJRhijPYO4A0+OBv5gIzqoU+fYMzT1qDUgXrNXVwu
KX5lF2RTiXq4S2CZupn+LtTyJ90uU18eUGrjs8gYbm7zTGsLwgzMb3QBkCsfWQzznzP9MDXndFSY
BK5hGXFkFCfLqc3ZT9suEPRID6Ounx7k1AKkaLegiHL64WeXc9O7s0Q071ucSvlTwMzXGgQt9IIS
Zz/YP7qd3ieb0Spf4DQEmboHEMaXcJTzZIebjHgVSXiC34coG3eHsxePfNC82BDsWR18+Sv/zLgH
orvvf7O8rZEBjJsCTTxqGiyhAjzT2jJWaXlIWpSvbcLgEoD3Hnv4rpQQHAU9apWV4s3myBoeCKsG
obOy2Zr3HD6dSxLeZ5K/Ryp+i9idAT8GTXoKl2L9vfT6KeArKOZh9zRJLJ2hmgTI+dMN5jVFT1iw
qMcIox5am9wMfv9rQv9zYawg59/cteIrXJEpL/guwm61CEM6wK5vuYgM+YppiE7Jf0Ta773taN1J
tPK9aA7ISoa5BdzDoGkA2V/Fe9grP2RR/+LrjBZ/ft06iE8NbzAf9R2kvmwn/AgVzWYLiDL04BY0
MaFnNYaf+JD1GLikB2NRzsVQR/2Yljw+Au5EHrLJiwjbhLKbe4NcctwObt3qCW6TcM+8zACmNFG1
dSjzDcXBmi47cFngXb7kFkdnNUv1rDoDWrNR9RZEQdXhhkdvGMDwbHvr1gzTAnTXqXxRSPopaDyj
eC53DM54ZerbndrUQ8/pJ1iJ7yOJbhbFinGCRpaAFFr5qHcgPcOgqh/lnsjwDLCuF8P05YsQT9dM
w8Ij7KvDaLHS7GFbgodc0rScZ8y7XtZVDXTipbNEV+HMK9/fMhiS11kTfs3T9I5Q4qXQWwrKF3jX
4CJ3p2AFuCZW5IhOhJ6w6qHVaj+nBNChC0dTx2oEOACrRiAsdIINgsbRX8y4umrRx3Gg15Pc+0An
twWssTzYjefXied/No3ehat9hJfbofXFPlNpXljnAxW2ZC/nHi4T+VahC+rQc8e/C94HgrM+X+DI
I8J+AYj41E7x02A0KXPApeXYTa8egP1ilBNFVKF801n/lq4g4C2vkBVbLAcqH+zkAk6LAK+BQC9t
8ij9HuZ2iFJyXgJEMDTAyyiOztjfIbM8x1yl8ZS3+S+Xw4ea5hMFXNFscHOeW7wZa2Sr0EWfqtW8
DAOU4Dk8LMEWVeiqXBmwtMopokEWiDBCEIYKosUdF+41piC1+SgF4KXejAHs2NMIsgkp1hNhOVya
Joxp+UIKDPlvJkaoZIMZO+rPBmzolVcvVQX1xxujzVUw2Kiy6SUzpKsFjnc40BgkwIJX6UUMNvfd
ZYYza5fY9nvNu2c74Y+dTZaWGmfbeYRvj0RCeACyk6uD6cKzc7RveAYYGexNJ6Xeex4eOOPi2633
6Q4gDLBGABfjjG0BXGE/PJ7c8bQ1p6CJ6mXb0ILyQBSrAKcd2kEQV0MEXmnWlUjLeo9l8pRKa6tB
TzUeEZT4kGHOdgN6jqy74dqgw2NXPjhbdTdnutbMXUfNCvOcJngcsnOrJ0G2mfH2b4hwWB0jYF1j
fzK9JD69dyDlFKEKwD1FvvxMAkRjCFlK2A6hXQLrNEMPhWlh7xPd7uK+ilfPO2STR9EZXfsphQVS
16sdbihoCrKt5MH6knQwCuuEFVXDPFV1dth5BGfwlMY3o4W6Qq0CarO+feHjcOZjf/AcklAw5IAq
LP2bCdgHjdagdpv3ZAj2IWNkTNlkKbIfNkjeg7avrRNvcvDv3KTRLyckrO2Ugfwr2BGV8xlwhcpi
pGdbOJfSPgYNvBXFmPpz2QWm31vZoTsl3YMY48+Vx3lJ1DzuJLIogO94KEobFBSJJrxqo/xgEvIT
0YZjdkNsYzhgVszatAzDVRx6523FCAJDNSkYmEetrNb0z/h2sMglccNupuoZElBdwS0PsqtGbReJ
990puhehQF9qgAKEvagieP9VecZvTW4+O2zWFJZaLQd+uLYiBa4gdTnaZKhnf31ZWaJ33ExFSxYY
kHOBVQr4gvAWJCUJxlM4DGHF1FvX2Su2LPG+gWgZXTnc9oHtVMBZ/XJO5HfjfWh2C6fjWYEQCrXj
ZdBHTzwNK0ubEAul2GE/00EYlW3dLrqaMkBgiJT73rb0WnnbfGzZi1GKowVyQLohZyeRjlCy20sB
lB7jJZxZQ4+m4JWqOkgiuAxb5VA/gvcBa8HVApWEO48s7Qh6ppffNt7ytCzJMzP+ecc2gNbXxWUH
Z1EM7r3bkWHPumg4oa641ZQ5jIjAizd1FJ0p5Kr/akgLy563CTsCX7dPEckBhuno1zXmM2gQB9Zk
soqgPihaZHSBYIdzpk2IX/oqv4wT0eBIm19itLpoHeK7BTEQwF1xexONJdTUGPQlGK7gBGrLfAJU
0pv0OCpdIN2NlHEOS0/Fkfs12bsswiarWbHRVwoppuE41UN7gjygL6cAA0TWk6RYm5PoAnBg9Vhs
2olT6Hm71uY51Cxf+bi+ZQ48QG+EjdDWA43tQ38PBk9XSbIcZ5nAADEdrlGaf8OReZXfvK8CDfoU
AmvdLDbiGi2OIXBSaIOS0uljG2fMFoN9ZKr9YdtycEy85elAwKGd23qMga64LKrnYWgumb1b7fI2
qqE9rHpNT26bD93ZWWdsg+CU5B8pPB4y5Hle9Et62dPunQkoMLKM4UIlxtuDT40VZ96duhRPYQAr
U8wNg9thUKxlPLNqyk5BZC7tkD60/EKgaGsfV0ssJoSzHEOYGJqplQ1RMa4dILv1TafxirLJJiw3
c5y3YXgRN8sj29qfHIIxDC7w0BxHPHQ6wRKHDNlnH2PvMS3+C07EpWYQBNWb8G+HUR88sJwPm9d/
NDjVdo0dfjfYJBThFgDQmbIEkB3tSxspbw+RwHW6tl+gkLdoJ/BbZpLfpQl4HTGjODHD9WAVRULN
kmw40m/GJr8cBextDSZhoBXhCng8vM8Z1hlOkaSyDEkv01fiQZxg81s+JwB5JLsMseZKGN3P9Mrz
V1Fb7HLrls9XDqpGqrwAUbE4N6fcrzea2iIlMYzOItxZBI2tmiZk2jLPlGFigAFuSRWE2XsTIuLU
zt31OGrofPxDAuJAmXVZVKDTeGMk+IklzhD0XjiJcb6lgLD5MizViuMXE5k6ka29selZFmayPcwk
vDMJnBbArObQB8LuD13JxRnujGsT6a6EUfxFxid9aDKGoS4aaU2zDQ+C4t9Dlr3byh8FoMOQYokN
T+sowoVCjOlQ93x+l6qeZqB0JpY/wZAWylEAy6rg0R18ghfcSbO+xJxaGLvaGjqre0vbTxl1WMRv
+Q7eW1+tiI5tRq7ifNdEE6TxXoDutDtvGMuJTa+9jvEspfwpEkCyJjX37xSOCGXjE7VzNuY7v6c3
CYuqMG68a8e62qFNrMcz5hW6FfZmgYRqNB7hg5yv9yrI9y3kKScZjzu4qYkLP42rweDxzbZwp8IY
kCBDrI1I7/rjujK+kz65JNt6nybBsMe8yrfzGBZ+EhT8Xd8C46LriIu3YpKePPQtS9LznTXmG3xA
PD1kyU4rT65IBw1Mx+esXCd3GXcx/Im9RJ3amZr93Mhr12zX1Ifz0MBnU+UNAT7p0mY7xRP9zIQD
Lzb13pZMVW0LnzBCJsiuYN6WYAOokqjsnAfPG9djTzNDO9GtCyKbMAZDLIj1p5mQGSGyS1TGYiYL
7LjH9AgqhKxAn0sqvoBA6ecFhXxehMlT0I9VjkSd+9FLknIxUDo9DLltq2XEalG7ZUdh9lxYSjMA
5lczcmmBJrTIUqTcA5yCcPQSKTVjtfT2wOnKALmT6CCcn2EMBRoL2ZB3IV14x7p5KXILqnrYgZOH
f2upc5PTqnVo6JdgaAsRXnXj4t/OiyWonWzDNbZPGPM31IDLiCAdVEpU820kez9XeA/xhGGHBaPC
DOmK2GxVNhIf3Iun3QD2Ppwi680mbU2jZ54lRx5re5F6C9v3PewiFxxn2QAUOEm2I5P9s0A0bEkt
xqI4hQp54elSIbDpfUyy5RIHPORIZ4IInEuByKj0ipnuPQkJwYobfirQPVYsV+9i6OF676PRIYTt
YdF51O0GjUu2QGfdk4uRhODk8OSl8/WOwh3UbW16nBG9ir1qAv9huNpXm4UoPyTrPqICPxt+xg7j
zD4/CyfPgBilZWgUUlS3DeNUPP0ybMxgNjjtbYcOFSzWpyCfZiD0BqO8EfjyAdKNNsebADEvKqty
TRFp+zpCLSJaf3tIM9mXYPo852pBmfTH67kRt6h7r6BJ4YTMsBBMlhFgGjImA/IwTngrok39gp4/
lESkh8VfPoxYDwKm3+WKUHvEYqw/BD+zajBqQ2t9XvSm/njwI/48WOwpkdj2FSpA7onyb2Ktnhn6
3yri6cGzG9y4XXYZdrgdBUFuqN3wH02A33ZDpg9aQ4qoBtvXHuEZQFQcZzOIsxkqrgelhPQdvJoC
LyiWCmyB6dLBZKWSWc6PjTlNxsEwSzb9w5AGl37i3Sie/2TwbjzO+daBQKFfO758NcjPJB3ynUf/
MA8YWxp/z1uArZNbTk1i7lo5ncYQY5MLAnE0S7IfIN8pwADsqlVjCayUOvbSbrXzcHKmHg/LdRR3
s+vg0j8FUCjKPENuwPSWZhOc7GTYIwLsihg+XqHt+ibw8IBVdROnx2zUUOdgt0Nw1hcdy6/XBMUA
FFx0U6m86k3zESYZCsXiHWy+2Eq47nM0+TfLht+OIMFbq+1BetGOE/cCC3aswPFUES6xkka5qRaf
fVPsv7xu+4GkYztalO1qhgo7GuJbCX3GBYuW28Vh/WkNAdTKt88Wc2omAbRsdLpViBQrZhboyjNY
Wa+ZPj+0DR7alpVhhk8xJ+iOo+8q/HjrLkES/mqUgcg0mCk0m9mFBgTRiOBj0GaDKkiOhf8CJtcK
n5SGqvHoNC7ReVtpKTvgeT4vM9tTo7FEP8CyeLcpGNpkHQfktLB7bqNDN3GGYTO5HnwcPKEwzT73
d7OKF8BjYK1kQfCB1gjL920FLHFw4Yrl64rdfpq2bxoVUGEWxdq2n7G2TUXF2tL3G78yOn8NYDxp
ZFiKGSny3gQODHxTU4ZQBB8zCUN+HSCDDOFakUNKSKsflSRZ6WNHDqExQqpGiAQOpLm3INVR7Spn
fVjzJHa7CqWsXOZ8+ERczzQGhSd5SKV/WPTyKheBAy/Mv7lmBxzTh62B32hCuso164MVwS90y4es
6W/mCMtfqro7ruUTlBEtnntM9R2zV8scmAMK0xXcZnFKwgYzcqSE0BWA/9g9k3ZE48pcjV0+dvzX
cG3+Xnvw59YcXzHmjauGPpIl96alADyjsDoJ2Ax9jl0d1jqhOnnPPsT1x1SaU0+YxKL27I6KARFy
uZ90alm9huouGVNIncIGyXfIC+udOcFIElCuByuzoYnSqukZmqwtvYySCNN6LnD9MB3nqlFgFYlp
x6mnIeQcWJ3CXKs4s5La1SKfAWJUFrmHGIvKnn4lYf8++lD5Rlw0iBqfjg0FEDXbRpw6hinRWdDG
507dk14cfMF/olwMn/Gw3afC+t9E2mPKxduEM/qOo5dE57yIy9wrHHV+bSZ6iz2CPHSYOs6CNgyg
0zg+my6CnQEMOAbcvisSB3b+Ik6arv2H8vidExjYk9HCO4/Az105EtVA7LDT324NvxW5Ty+sUp+g
qlUhz8gJa4izOq396Rw5dkGqr8/0siZ6bxhi1OWGccrZ+SMb3YtIA3bEI50VDNV0PyUMGV8mfqLJ
imFjBLIzbXh+uzHzj6jIL2Qe/52681pyHMuy7K/0D6AM4kK99AMVqEknna5eYO7hHtBaXnz9LERV
T1WWWY9Zv8zYmGVGZAaDThDi3iP2XkfBA9c9a0kx4YONk53PEzj6TXKJ6NDHDOFb1bKm8DJhqKYk
Ytu9tg7cRKd2mK6o5XWfmk8+S6/XcUdP7apTnoXNwRZKyzOXpcus65S93+ABtYZQLkv6tLslg2P6
s9Pn1xTj2opykzxMERU7RU8+G7tn8xL+d+Qbvzu9eplXsrjYSokpHOOejkwl/UIC0FU9JXaCLwra
m6TCPzlM+BezhvGN5nLoHL6pm56cgRK2VKtPu6ADFKmO3DokC1KvJ6+aLGB+fffeJPjMpR/nZx0w
W22aHiWJX7mursHw0ZJzuiUtjAVl1GDhUFRYhoZ/cK1qI7X+E7HS3NOli9eh2sF6ytASzc5p39ec
iJSW8cRyFRjRuen1xaT49bEqGkmfi6mHSANEGG+jyXI2WeEgUcqzc1pWjldb+ckwh4dQ0y06RG7y
wCCeI6IbZEgdvX4INoFFnUkDnU5wK4LqXZqXfOjFkgmJ/RxvHrsyP1bEYFNpbHXMxyu3HKdVNlD0
LFHnHTuzOlaSJTus7Y1jQdPHgBwvI6U6Oi3isNpR0PbibrBCyrCJrLplTAHXtOlZKWO0H12XuU2V
vneiaQv4l0ZBNHcEZn1gwCBwTaW7XplkEHUvF7lS36oEwUtHeYepyTpLsv3UBe02VeyTGNQd2q21
2tinxmCgHASAQzMSBVVIlnzEQlEiNrpVOiTXNuGbRG4SF+F3323r7imNk1NGyVFR0QKNifOUcJmr
gMpITLmjorfh+4I8OngeE08SAqBA6fgpinQWeDw+EYJqu1b8isu2Ri6a0LqSAYoTGjlD99Dj7Orq
4/d8kL6VbSwbqkGpvRrCv0sneJaoSNlwdyV2pSJgPFTrPnoBMFMGu0Jlb8jD51T8dmW3FVN4E5F8
jFr4YqT+I2vMO/x7W4yvQeWc02h8pLl19Ns75YbdOCVXX3POscvgg8Q4TI12oPi7UwK6Ejb5RG1t
Q0ZNqfOWonOgQ6NBrf2s/VtdNkeHyoJSlxclcLehn7wplr7WqOBJi7YvZmVruJD97/uUulr58O3k
S8/Clm2DfodiGHRaeP7gojN4LCSaEd2tMLZmTDfT7dkzoUhw74fKiTD7GYOa19ZUnhmh3Idb3075
rsS7OvJHCkA7Mv+3WomfRtHdJ7aleUGgIVlpS9voN2X6Faf+B3vKbyth0x1E92JFwQWBCE0HO0c4
VBzEPAI04GE1eEIqddqPpTw1UrmVSXHIq2FdyZ2JA9EBMdChkBuhjkAwrb8G86AExptSdmdRBeu+
DNeKmNCpTR4E6GWIN8qNgLWxHIcFFdneyE9OoBzJ2BKhXVPRfcRuurdqxoeX04sbT8ceLGdSjb+Z
XPtVW9qpacmkI+NOaF1Ph9IYt4HKO4Pi4Nb+0izEjzkrNRXzODoxlenxdXCUm1LIPd9NrKyqpTeZ
n5qkPQTlKlXf+ki9MuqsBDlqvfsJ85TL9jNpz4YYbghmPjPyvSRGdVwmt+kdGNFPXpSXLtyMAVWB
elgbnBQewbUTxBuzJd8I8jXkkRcZIEeI+xvTU/dZGT3BLPAmkXrVrJwJNnbrl8hum1uhRV7k76q2
O02lfbTafmO6chvow84fjSXCLcjb1dpvnmyCqHa0CTFrdCbTPqSSmWcw2Oe29KdauGd2wrXar6oU
A0Oph5+SYsAi1HDgYMDra+2VFv8VNDeV9OmOh36dpNq2kv091vRrUykPxaLsRueD118dU746JGEK
l3Ec+4crr66szoU0XjUeyPkBRKt26fRmbTGvJPX7m27L1zzJr5CA/rzuIpby9x3UiVGv3s1LJ4In
N8+vuYxvfTy8NEl07hOwWW53JxtZDjoCHMc+1lpzR493C/PpkbY+WIlk2YizIulAIfzN1e6hJOor
YH0oYSc1ULEZIZBP5zaNdUzH6CZDDl72Z3Rc54hOltE1m75W7p0R3sLaPaup8z4vI05v0czQFvPR
j90yLaNHNIS3eSVxnXGlGUthrxzrbSivASTswcz2QbPpYL2P7YMZhi4iE7kMeDSIg9PhLPE0av0J
bb3TXM38QRJzGqJiVVN1SqxxQrJDyaHejJE8qiWd0yS+jl18qxS5/yPqi6OXItCuodadq855r6mZ
OWWz0wTPFC3I8Kpc0mkDi2TldPI2L3PzX6W39UwH6GH0/aNCGsJImxPukVvVZFcaNzdLjW4WirGg
D17K+m2IhrNmsTK20Ssd5GvX2+c0jV5iV5xE9Z123TkM82tvy2tuKH++WNOEN0MRD62g/6uc5+Nx
5/PZU6ckKsuHOyD0vdHTZhrS61DcUz88GvFnKOt9K13gBxE+0OCcNazRfJTJN4gta12U52li4q1l
vJpjd25D5T5fgPnnZ0ZzmkEzRnBDScSICKroxvhaRdFxZKNjyPGbIQNoRGiN2fU+Ist6N83hPt9R
Wu+cRvuXLNMrSTNMGnERMrg5KOyh1hEF9jeSf5IPVEfcfJHKfAXq1LY/PhlOd1MdPquzzvNrqfC3
Vf1Zdzna5ehFRtNrWkwQ793zJKIr6RsDZj1Dgl5oh+e46+4odN//bDqq/a7rAyEsjeHwBWkog1zt
9yoChFWvTSaBy674yutxb+v+vR50L3T6tUblmuqfdIe1qlQf4dShTf424n6Tucwni8Pn+RCyJN06
7bHX/Pf5ieJcnbVOe+37Ad65F/f4azV5KKunxujvQy2+7Ci/Eknd6Q3czCnedr66kein/tw2av+Y
797AHHe5jnyBCq4jFNAi7R1Nz9s09bdYUV+R1LwXJtGrnV2rVLwj1/DG2NxwZ7JBJItY+g+9yK4Z
D+i8Tw4i82Z/QsITWcbDk9/CzGijmxn89CzJwghehAJ6RMVexNtofP7ZXiEOgdZoz0OdnbRCLLMo
8MYq+RJG8lG/OlP95G/82H/U2W/p9xcC3bsYlafQb87RwKeb3YPm4XkW99HYaubJglw82+nvqh6/
dTxyirCOtbx0bv9Q6vFGulvQaAvHP2HIfFh/LqOLGrTBkmSgLENZy+fzgosjdj5OS98r/XMwqd9h
FdwoIBDnfczfwmrzN1bgJ2HtXQf2+sBaFgTPsUje9FB9zbgp6tFC7d092s7HMDIdBiQzLs7v5iFs
/VKzblVzgzGR7n101EMWbhC4b52ad9jEWIaFaiTfqLxsFw8RhI9589L1OctaG4yNa8vml5ZBISR/
ssioaB4FL0ZmbjpW0MBQbs2Ybxq0ZoW94GwR3zZeVkwn27U2hgIWVHRr0w22cR55MTGpTcaOh/uY
2MozwopdZhcH2h9HU5s2rpIuoxDC5pA8zTt77WZbN25+hV05T7b3Bit40RREU4omLr4JOKDMToY9
O1na4jrkb8AUv7tUIU7SWRbL51HkX2Y9vmSG/dMM/SVLL6Pi3iw/9FSLESiih3nCaps4x9JwPAgS
zKqgMhVAl8N/mhsrf4ZxV+lbJ4vtVI076Qz7CGVl1hEvL3z8Z5oLgEtd2SMlr27aOoiL0LF4Plyj
PuMNSJ3sXK4qU1+uJPLKyJesDVBM3O44pfnVCObSl3W0Y+0UFO1Rxrva7jz02ReVRt7IFK8rm0R0
poC6Tf3uiNnnONr9uqVQ3aqHSAWSHYJtGL5LZqepUX9LzVee+uhSRRtYYjTTJKNHgqMIqkMb9Aih
mTqnVp6qy12IWIZhHZS1yP3kSxBEx6FgxqvSnmf5HzwnevP+s+bTQNYz1FJ4F9NVXf3QQyW8NFdD
QAiD1lNViz1Aqv2I3qJE4Vkk42Y+z3NEiSxRdYMjuvZ9gWtGZwggnbu92SfngJjDMb9it7lZXXTr
YvmE2QDJa+m5JmsajfC+vKR5cnUQIeIPo5kzoeoMOZKAVgI6iaWwEBL1vwLuIj1mRer6R9H2d0NB
Fhk3K4aSz4JmYJpG/BSkLDd8XPKWSWYZRkQGtRJ55ShPwFmYS4hC7GK/RyDnEqc8VJS2Rsv9EU2+
N6lNWKbmSQpoBYYk1/22QWA19NADGtCOp7Oc9epP3DjHWV3Z2l7snnQTaY4V7toxWabzrBP6pdC9
li5Pot4Ua2U+Sv68YtgIM7MXFWxzvRxXff/UZcmytUf4PvlSa7m9OJgAn0iiP3IHYBqFgwyNrkKu
b2dUxgKGT88D8TZJr28M39pFMqKE7ewNJd+G2nTqKd76jbPDJDXKZSP1tW6LTSuxBCVUZvywwRUP
Lu5Sxv3aieSqhocoaNH4DKS0A9j+o7MPTL9eCkBOSb8rMvWCQWwPC2tnVKHXyGqlmXI7gEtqtWIt
5KZDvYfCdJ1UOn1FZIfNWkzxptbx5Rg4lfLloH475OAmD1DPV/Jbdu5vA4krSgHuU6SursGU8psj
TvMZ4L/meHm+ClkgKP7Xq1ZOK1p6N8ceX5Sk8WxXPbmuvy7Wo+ruo8ncUFWIKIhGt34It4qRe2T9
73k4p2rhU5aI99i/xUiZ+kLs7U5/HS++PV5R9r/7FMzJsspeRWezsdWDyaM/Fcy3bMZntGRHJ8iu
PeqCslZpAb6mVbqL48ab74JUVU6sNzEWoV+DRanG1NHlCPmEQJ4mNSnP3Bm1ZuuIXM33t0vImRTu
ft7wWjSYgfTXwWjv6oSC/aAwSaD2au7CsL45SUlHJ85OgcbON+gXtYnOtpMs42r85asujWW51zjq
olkKw6bFnJGhm6saa4tGuur2yXYejjuUF+b03GmYXLWEudeFejLLAZEqTECBmpXViRmfzL6Vy4pJ
zea0wW18GkxzM7/Mjr4yY2dnd2xr2F8ym9U0CzYSB4YcBA5CEgX+P8o0z6+5jPmw6VuxtmImjSon
MpJFfBz8dSYDqhzhebQmDx31ui7HjS/dLTvQGmf9Gp/U7BLCPbxOARoqmVzNfzxxshXb93g0z/TS
exaDWXJuya9ZUyERMuIL9uaNcIySJ9lnV9mI41iYG+bzHhTqfeETFYG9FJegRyxYIOFvnHMm7C1Y
3gsTpC+6U3uq73pxeC/p4BrBxgw2OOjWLQUrpWEM8GWSZINm6Ull8qypei+N4Klk24vqXRKaRwSe
VNAkebCzy5XAq3mpATrDWbXsYalYLK0Rnsu+XuGcWvUIQ424XjVK7fljD7rUOlo0xodMUN0a1rqS
7BwVBesYHmNOgTvgmZZbazAZTN6+lDEXjgAvQiI/Z3NkLKvYte+09F+jKdl3YAL1r/mmcip3XyGI
1s2dM2YnOI+eQI4SS+snTneDSnNu1NdqXm610dj8yQ5Few9IZZLUeKtKuO1R6Cnau++HOzHk69Kk
jqcfJbdKTpLo4HA2+8/MVE5NRweoTk+plW+rnZoYV1PHgSzMrQFQQnT9hjdm26HFtMayY/vZrGba
2ZnrZZWzm09T+zs+p8pasTl5+sLFa/jnlPNZjZhWPk05aourLiZS0FfzQUoFATE0SSoOC+6Vj44/
M5LQG7FUUqDeMEsYSxRBAL/Hkb/Wh3HjFO+p4W+swtmNSvCkC+PSqGLjhP1TpHTHCs8hFbIlaysd
BLGJhGCPeygTSowQcmxYbFHJQIPDkteplBLKzbww912/DSNms7GoJtXhz1qtctFd1cuo7uWjuaE0
v+5CNLTln7MhY0YUFflmsMKjWXIH9+BqbWvXAp91HBRKUbcRvXpIW/uc5Ok+0ftHSRsO4t3O1rtd
QqqMSZ/tWj+EvkAx7Ho+DDxfa7ALjBuZm+eU1jhaxWMT9Uy6n75bpme6Q0ZFJnqd7+SkiWaPzWUq
09NQKk+WS6wlENKiXGnq8Dj13HS5vqZ3vUUxttCC8qA3bzpM0qEH2KGVqyz8ssnrIA+ACFzFziEv
8w36aY9K0mq+0JWNdCPKttLM9+nTREySpM9BqdFUFBdVMdYIoPZ27Xhl0Z9zO93DGtjWUvV8JsgH
vrOCDXCoqvqCtPvip6e6KK5RlO9i5sBmwXgvE5KeEvxA5O5qke7Qyx4zBfqSwSchspnwdaZIK1Qu
w4gmVZ+cLZwf3G2w+qZjK4udnDB+NymqLVGJb1jBhofCqIhLIKPUyXLzWsd5j5bffxg645mc0mg2
B390wrUxlTSIMzIBH039HyrGPwAdf6FP/G+ex7+jP56LjH/+Cvn4KyzkP0/Rr7poit/tv/+t+YP+
9Qf/44P/X5JBgHroADP+ezbIrkl//qP4/R+nz78QRf7xvr8jQhTxNwOcjKOqkPp00zJmauDfGSG8
hJ7O1VC16ECcdN2BePMPSIgp/gaBHDaI4xq26zgzWeQfkBBeUpnmB2nHdFTTglTzP4GE/JUQYgpb
BQxiGwY4Dt1U+al/JYTURqcgpJ2fiCBfDearo5BFYbYxSXH+5dz84wb5VxzJfO7KfwKr/nwUww8R
whgztFA1/g1B1uk4OOyGjxqU9GDQijVSMKz0B6+BLDw9yg5REXuY//buSDJaiTtzsRbZyJ6SmgfN
rrazbN+t1J+EBCJM5OsklG1lTIQjycEu42upxGSaxcVSlNv/+eCFOjOh/v3oQfLogDxMBLv/jluc
ymwYI5aNhVP17dpRtEtH2LcQUxatQtdLccl1mTwim43iX6JCSwslOE0ookzRbdAPVZm+4uc6KkN9
jpNw43yIjqq9HwU7A5MD2mMlXjJufBva086E82kNkrYGhYTyltqMxdTU2STNE51RW6utGuGAzOXS
ovkVBOHHkFfaQlExctpleBg0RpxK9xCn8bWSODNz60MiEXWq8CYz9xD0zgE/X7UYqeXbJf5arWIg
ZKL0p3JAk9Cm9V4aLqYpdi0iZxraLqzB1PgJiVLx8YcHm3KWS2e2EfZBFsOppi4JCru46DTAVwmU
BiqvVAdd+xMNXk1y2wErZN1OQZ3YzH2neLVBmbVPVAX2efBu0QuvQw6ltSqoz/bVn4Jdm4ebGCGs
G1Ay6uemsYXHI2z2fe8/DcpMexHBYsRonznYg3y0BrZ+VIz4Gobxk5YrW5fJ94kenlMGsc83ByOq
toSGNO5MglzEYDi7Q8+tMc/kw1o2/meC7IRQYp114TN1aiAGvr4umo9eRUfscP85hY7hdRW28Q14
DeSVcRMFTL8IhZchPIdAjDJqOscpKiNTecYZgqqlvU56dWa7XpVp4k3pwNFYh2oK1kNpfTpj+FQG
BVVN3ATaLjdQHunRtUz4Ru0QkFIXwc13GbtHxyUKI+KECAdRpX/4o3tMSL8GoR0JkJA6FWh46GWe
quF9gEdCmoE8E7WAFne0qgI9W4TYs4osQWXdkSX0QmMyYkbTAqAoAoLpywzDO2n9LREDhZRsdoT1
KW1CB0gBmkrfMEfsVNywLC/BRidqFq46ek6LfyDEUImfUQde07SeSSREaaYhro5L34sSmDuzGo1t
rihQB0O+zZK5AUnUZ8UFgzVbZTlV7btsgl+F+R3E0++aAQx1QBVWiQT5+ysNRwKaYNCXfSXfrdbZ
ImAaFlHMhOFoTvMtODXdlK7z+Ql1I4M+XqVRaIoxdCijcdTT/LXNzYPbImvuceS4QXnOWoJa9NNu
dYaN4KkxN8SIGVRtad87BUJS68MP3PVkzf7tbrTInhwkhbNyrUgO5eC/QUHDvziUb5aotioA64Ir
3WYAVFRcUYXOY547zr2hPF37zPbQy1+h9JSpeS8c/xrb2aWT8UFETL6gniI1BB5ZeTaTbVGau0DN
waWan2OZvNSh++SAVA+0ZNV31ZbZ88SYzZtrVIyTxCedpXxe628zVXnyhf+bERu/EY0zJTHdd8g1
5OTcTFqQdmx+WiInWmqP/qKClrRwEueznbMF1z5MhvhU4A1IYrpGc37qodqOpflJlj5MFppW/Rhn
9A7b8hsB07K09Sc/q7daoBJU24fU6QjC09eqfEpNa5v2yYvi2PHSaZML0IwuLe+Oq+1q2XrBJIgC
u5M+wf/zQYnw/E09rntUb/RJJzwzyQFH0M5t0kuSVFvswtcOHgU09oXScd8pegg8iG4pHai2iR6i
yFbAWjw5AD8alKs9tG8s7J/AifDgL7XRJm2rt47W7HMQ80wwxq6UXAU1ZMuqd4pFaBYpeITb5pxl
8QGSlodg71wa04dGSYjBjdvRV4gZg0dfBLQ4sAdUrFhl+ESO/dp8pUYuMJh0NS2Y9pQyww2toBcY
5k+Ohimf5sn0LlJ4ihmVzIZlBR8rmiiXTgwVcCLrqSZHIBcrz3VVnn3fOpR9gNN6RPBd2p9SV/8+
+Ov/WhD3rzHcf3o/xYxQa/5/iPSA0xD4/PeR3nlGtxHn/fr5LvK/4uC0v7/3n0A4g8EkoPsM3dLs
mTz592BPV/8mIBLbLggnVbPNGQ/+X0A4/W8MSgHgCQDTwN8wz3b8LyCc+jeHgZ1EgTZsRUJB838S
62m6M4dz/4xiZiAcVFRLJfoSrsHx/TsQDr9Ijy4aFoE7rnsroIA3MDHAdjCNzPW++oq0grQrvqrC
OZhl/ZCK4yX4mhZdjAae8hUTByjTtLM5tugunRJ+mPpZ6UGxwbXpbfoKg6Ls7cA/09Dd2GC+5Diu
olrANtGsN2eqjulSttQNqdwyPEOGlLB81K9+s0lCcrvJhShAla5IYkwVyWZQrWnd2cgsUheYm1q0
u14JP/FFPQ+xnqxVXysgQIA2Y1LrsFKm7KUd6S2arNwLJYa/kSXtw8f7YMh4VqIkoMpQ+pXEqQsa
+qiER/fZlhoyMFypFbN0Tf136dpPZRgz63E8RgUwBAQRyMtaIj7q0a5ZEfvRY1ww6oWf0iFjINGj
5SDgOdjvA/hxRKhuvsA2j+HvDscNycPov0eDgz2iGGbn8oSbdzGUaASG0EWV/wujBi5MazxFEYJm
iF/VmLYYwzE5KYS/rY7gw4bvWDeXRKHsjR84B3m3CGrnapglECAckHZLV6qdThCzrjHMsXUUlayR
EbWMuaEQ5zQEDaP7sOz+Ux0o34GwxkIKT47hVyttTI++qGj2UZzvk0uqfGit+wLUmho3v0TRa13W
X1UUMPBg2I9OfsuUIlyhbbub+kqa0wl8AiFZHVz6pkNOoxz1MFxmcfpblOZhMMJzr9kBdQM6ceRH
z2alu4vJ+mX6/Utk09U3ZzicMsLYAfDkqrOpabZVcDVV0Vwz+vqhEC9Knj8NbfrUDnq4MCXSHDTF
tlUB7EIbq1EGXbg1dqWWhHSBNfaBse9u2STdtHYWLV2hcbhGIZfIL9Vjp06oRMb2jrZgqSRz06DD
md0SBYaZBcnHuUPV2CLBTToq9xOw36aF6TEQcJEZxIdMNWYpdH/Pi8jLIu2DEI4pf82eGoCJyzFE
4+vetYl2WO4jeYwybD1Bifa1H17Jhl5xGhC6I7Q0LA96MvWA7rmLNMBY+RFczNbu35sAt3NiBZ9K
aOymWf0b685XnmuPzA7WSkxMQrvlGfwVwkd1oNoFDS5Ays/qhpQJMXowEe/m+aUJ3QoKj/iljC2n
qM+RXcDiI1xcRk15LXC5pcHw+POq2SqQu4gI9IaEwBhcABOG4XVjtleY4Y1ORv2m+cZcBf8QRlh9
BPTBElV/qadfg928A8H/jVT9K+LxR4CH9D1BhDbY9U4v9rmF6Esk2TXAsosGeLyYM5pgH9s+kTA7
ZN1uyKyZs2HxJUSHk8dIeNrgPm4ksYV05Rpc4XGIp7VuDk/Cbk6mEW40UpRwUPelyD7NGWzwUkw2
97CeHEcpTlMQ0GBxdiLFQMwAUs3XYPOBU2XA+jITZHN5D+pDl1RKnCBS0LSKJdallT8Yr31SQmPg
w8nq+fqEWWCnF3SU1bUPwikVQBHqlPB4DJqLPs7QKdeFXRCsnDgj3LE9l1YffjIsMl3BXDPXbBYT
GoDSJFFSJuSqvjJep76+xXZoLWqVlCxt90XKsJ++U18o3fZbhW83tr6C1P/cdNQvpzjtZoYdZfry
4eAt8qP0tz5iNofzJhdNM64zS18mBfqnMKkwaIGisSexj634t6iIdRKtQvJHU7XNcN7BN8HuqynL
2h55YOQPNVBqk0Z9k0uNXCbrYUxMkyk3YHkvuT6PQ2J650rm49pqciiipeoxgMpZonN4zcvyY0Iq
TCbZNKtpML2E1JhTxLiC8h1bEodZvQPP/EHj6i7qO5Qpxs83CCQbHK+igarANGKE4OfcQUvKYnXo
AxPu0xj/oC/Hu1QyDJU9AOEZD5gWqS9xrB2wPdDxxEq4HGL3SVYURFGF6+vR2uLfA0jekDjKQv2S
4sOPAwwmqoyXZOPYN3oFIT3Wg75V2UnSboG/s50HEAJwbpEjjmdSelb+XP3xRfKAaHW3p/5bOtFO
l7P/YkCfyY6HpZ7votmsLY7evGSTpW1MGrLobB8pv8z9r2KpRCrUnOjmlg3mb/Kp3K35d9gLK+zh
rHK/+wVxZ1Yv+w5sC5fs2TF9jbZ3/K5VTyo7wLJ0I9Ad9lucYSguGAlT+WApIachUDeItwWFQkNT
942pXdj86F+5aCFd46vpUsA9I5ogCKOPtEqUhej9c14lR8Phjmksc41i/1j7tBNb9VMJql9duKdE
/2NXF3TabxM5ezcl68HBNChE9aGZLVfFzF7tbng29eTQWO+tOb3UZfauuTM7No18Hj9nWUHZSpTy
ufTTbx3hKcJAhMm2XsPCGKPNpNfHmdxXadlRqQFpBC0b6NCXO4gxDxtBGWs9ZyRqRoxy3bZvEAAW
dvNtjRXez0JdmYZKI501c8kTYCI5oHM5d6Gs/NxbMBInjQ3bdhHLpYoFgMj5pAb9iKm+kE+3z5bo
N76G9HoU4lwGTQLdy8FxnopTJxlKX6FOXsUNVq9KO6RThiora60dJeFv7LQLVLBFlB5MNKiZqRPp
Nwa1GBfbpJp2cmmqSCbrAjWCVrdrVrsL8EWsEUA+OH3jR2upBzwiQDCeIQVwtZQQeadx6pVLMLlP
AUaYhYZxc9H144ub6T856eXSdbJbEPYnljuPgtrYqNu4MV+MQnumqrgfsE8rAUA+k7wtfKbHFGHs
0DxXaUgZxSN+JSllLHiJZXqwaouaUEJDxt47IwDU1kFInDgYx9W4vRi6wS2MC9vG/wKmTG8X4egu
uVNPQVO8Cpqtnp3AWNHhlJE0HYam2ze+2FVZvXO1yXO0mSn09icoyyg2NAxT1ycskrm6Kcpsk8b2
sUjr78xAy6aWTJMR4cbPx1+Nk94rtXxDQ/PtIL2iDo/P53fbmNWyH0mLtbK+MKwL0mcUmYvaPBlZ
4y5moqNrpb/jmCseOIAowAwvxypGYeH3PnYR5tDkejWPgrpVXUIMiXeRig0D6WKE+UR5b/WQ02xW
cG7m2NKUOqpZG9jLgnvUBddBNU9piUq4zTsMgT2VIMhDuSPeFcEgnDb4zc63iOmkLie9/PJd7XmQ
5WUOE7PI2g2mxdhl1p7RRAHSwjKxUNEuWKS/4oKNnFxhkWSIQvh+a5mODzUMYETgGVrU0UTaCVVt
Cq3vNspee4FjsGVjLsLpB6UNy1ccrPPQ+dCNzZDS1StuSk2IW84YW59RQhSBzNvUix0CyXzppLhM
fHDCNhu7lu/jmTKMfGzbzNxhBQDxOJOIQwsmMZ4jXC1giosBXnE55SCXiH2hPFMQ0rHl4zH335UY
f1RU07jvQ+AzgrKcbnxr9lAv45mPnE6uZ6NOivV+O6bzgDCiOZtsni6kYVNTmGeh50DBggb2crkd
8kmFGG0ekjTTFpVABqPCPpEzt7mm4mSjgl1Vg4TpnCJUDIbkGXuiszAAP/czAboMWNndsbzNun4M
ESB0UKl8KyMsCA2EtAVKOp+Z0gVwafcPZdqGNx0BnraIRNYWKOog9H9s0NT6zKg2SkzyrvaeTdxp
yVDRVevYSIlQlokbU0QJ3OWUibtVRumCfDLBaUFpPGb+jg4hG9Q3w0/smZtt6E9qWPRLemCXHtXZ
1umILKCRv/YBa3ndEHmNFEYBMAGppIy3nGTxbdlNvezMbEWFfw5jUD5MwNAQ9acevJ9uqyV7PaJ+
mjGKkvBZ2fdGXOFlVg/BHJ52FGWWxnTCIUQARM9IzM0jZW4jeaoxNEzGm0vRdJmaud1UmNeYWhm+
XMZMtd5YO7pHHfC76XJjAToDJAe9q4ICOcLxp4QHW6bwopwJoZIZDl7XmO+mMbEi1TyzLVyGUlDP
BqCk/i/qzqTJbWTNsn+lrdeNNLhjXtQmOAWnmKkYNjBJIWGeZ/z6Pg7pZShVldn2NmVdi2QSBMmg
SMDh/n33notZVV7kzJVA64ZDlj1M2DmTVvllVJHZ7MyXGW4G3bj7CIvDVUT/1MQwFab1W4tveM1h
xaSjeQTe/DjhdZ3NIlqZFb8LvkhqQAyoXCzpqhuYGb0iIUW06zZzjfgFPD9hSDaf18XjjPcLkn6X
lNaq8icNLuw0biKDunkd40HwWi4IXk8tJ0K0rtkno4O60GUCrZiOv4pRMxHmeUjzT36XbkenO1qw
yTht6k0KwH0TpdU+GRi5ew0Ea2loFyOCuZ7U/JQmiFUO6jBF8Gwgw3c7e+P1Ok5w6hO7CVQByqpv
M2VampfRjAXbZ27ZDxGFuIQVCo50n8ysIcbeaY3l3u+9jafQYZVOv0Fva3NriH5vFL13i23omLdx
TA66tzOzIqRsK9pNZNqbiAMNodiwGWdVF29rOE95dMntlxKMwXqestswN4ONGRnBbc2iKSfa94jW
3rT7TcgUfpflrFJKBf1Osl6s8RLdjzGL30aZKaqJKqjoT6Qd1MlFDEWNxRswMoCFeOfmLFUC0cQ3
y80cS4hVIsYo0CLlIffgymqnkGty16EOGF4MdHMYefUUS/9zFcQw9WLBOkgbVtiXubRlHgXnTozz
VZrJs5nCQ8+Kcy85o0rnpvXTPTqaFKb4SRpt+qkxhi/8tDVG25GwkADaG/qis9tWCxEn3uq+vQ16
63pIfeQxszcjupmm+6ALaoz459ygSF1bcfXuV/fQbsuLHKqbOJq8k9Na32BIzBQxI3wTlySInyKd
CzQhJcaqLwXSRe1bVTVPMSVYyO1o/UVXDesu4qQbDJZTuo4XGUlX13aQjpjSdTKHHBQ8N3ag087D
QlpX3cM4RdDWrUucihfDLh5aHfmQB0+yr4L7psrejTzCpOI8ZGjVW7oHY9zcd77X32dmt5XGCINd
FI9WIC8FQy+lsOtEZ01rFKz7qmhnlVLbBa62pcTZbiX9+MCd7usWkYADs2LDGbVuDI9JYl+mq7BH
ex7ary6Ryxst08YNhMIHMplqDpFYX8UkveYu06S6g4qj10SO+oUBFs86R/2IpziGcKyP8mUMGb8D
o8qZ48Wf3WQwDvm9nIDvuLrxXbOKZp3DHWQZ64TMwzeZxfKyCtJUuTVy0Af9tnfqG0Ofzo60biMW
gpU0Dhx5KBAZCK3i1XRKrvLpVG8HN/iStPu0qvGcSu8rtPs36SDwnsyvk1a9ih68npl33wNtjxXi
gg2W9YzxGeAaFBmEDIQZegkFXzkw+yjVaOjZ+b6Zhm+DSJtrFieoU2+LnpHfhaqbaXR74uIJNcbJ
mPN3wu2uiCRuVl49MiPVo9eA3Fl6IERzh4LlKkm7OYUBZgOwfVHk5T1RcFYEiAHsCuzz2GaV6W+1
7tbKgTYUAZPRIXG2Ss6naRtM2DSAnOumTjAW+jFFnpACkvKgi/ZxTPVHmK0qhH2gjug6R0Dh89qp
AKMLHMI+qYvYgKdmXcQZOZq+c7EAmG/lAFXLfScc3kQ4YwBUpQwzFTGRAg3TJMcMAWGEkdxmWOuL
iNKkXTjm3rfsz36cwubTzRMaZLRafP+rsp3e+0Sbj/AMoG32WBAC7yma9ecRu0+T2wZ+07S/yuzq
c2DX32fp3EEt2gp/Rn6SMGY3ZgTau/MpeZE8yqzR79YtfdfYYiU1QazBMoEPgajsdsNDbeh8LQqG
MtZ7PoVMjMSUnKKhfKgVlMASyCOxDvp5/2R3zpto4EUVBQxT3+iY/unmPqkfk6YqHxJ8kkDq5vXc
GuMh8Rh/Jqu2dnBCgRLY787slZjH609Ed29qY063iWvDwSQnqMGYfQWmiIbUZG2dXn71JyDOWN6f
onB86wFEbEVrKLyhX29GZ3xJg7jbLKXv/7Yuwf+HUg9q7+QwUaz/+xbAEdlKX/waBPPni37W/sUf
JMYDwKXwT7IL5fpfav+6KShlGsg1KMBbaAv+Vfs3/pCIQxzChijJC9oDH7X/H+/HPk5ygm4N89+q
/TvmX/OTVO3fsaUhCPLlLTnWf6v9t33pmplpkp6Zud8MWhUnUGU33aSXl07e9/Fcvc/ZwEraO3Nq
1AfCq7l4UaXdUeVjQENX1aTudmx1LnXgOWGMNOfaLbUVOLRyG+VRs2vq+UvG9PuTY55iPcnWtBP2
lXMzqItqXpyt5SLL1bZXl13ZVAUN7bC72tpUeUVgcnnuM7gT+jM9gfQUD16wd+bphS+ItQVsdbBP
PF0OuBLTGvoi6zxEnzK+WW4A/jFpE8kOS+G0HQ2N+UM7ZxcuLq3WnybvTvcmm+IOa3LhMbzOBMd7
VRyuJVYy/mzY7Ux3UHLQGWv+URP+oynC8Ja+CgVWxA1t2nrruHiVfXIpbNoiRMPTQPB0XqTj/Xec
DXOEdlMQT8I02N9laiKVMKOSamolmWPNarJVqmmXqyZg+CBxVDIlIyAl4NMyTUMbMDNra9X0LVAT
OfSd82pSkzuDWd7IbE+1pXaumgD6aio4MydsihoqbE8zYZVIVlJOS8iMCKJPyCRsyKpMLGNmmNky
1VSTTpvZ58QslO4FNLXyU9PZZ9xhTHgdoFFRLZgxYASS7omrmrOP6UqORLAbFrEgkyBxLsVUA/hX
2aiYwbBOjMaVnhVgCPMSx7OaPE9qGh2rCbXLzHpWU+xITbZ9Ne32iaowe+J9oAiwbGFuXjJHN5pH
qabsZdIzeRcqurdYIc7e2LACrzLm+RPzfYN5f76oTNRSYGRNkGYPPisEv+lZKjgm7pMc/7VaRjSs
J3y1sBAA2NbMbF6NoBx2RmnpcO9oBlN3m5zhHvsOsDC1TL32ipRWyLymHcCEG7kC6rwElV6OWs9C
tUcy+n5CxReh5qtQ9eWo+xJUfjFqvwbVn5aeCzSANVpAD01giDZQozbRoBVkCXnNQulQoSF00RLO
aAoF2sICjSEXxXWaPjGZ22X3LB0PPWrEyi02ejCvTbSp6YycvC22fXoKdW3tS+0qb578/kuN1D0w
251ECtzZL6FeHZUg2kAEPeHLNJz5Gi7WyQg72kaA5URxHurwAZOBmsHe6nO8g/m8m7zk2RrzjZox
pbF8VwJpsIEnyhCHKOZEHhDtFC29O6SFqDgD1JwJqs4AdWeMyrNPB0TGhI6hwNR9yhJYRizsm0Ei
jyPUCN3K1yXxBnPt7gsj3mFoRE0an1r+Tbbkkqnz91Cd9uHbyKqlQIua8zPYaFMnNKou8lUYYwpC
TFvrekDJqh7KULZ2KFxR068EBV7RlNeSb6vuSBKtP03kCrm2teWPXlPyXEX0oCoxnAgPuVePZ0z5
8PHcE84Dxl/buvK1k9PWQN8rO2w/NAzV/7Om3KZlcYhRokpbiZWiz4LoAFYzu4iZWMFjlE+lU676
3gPFCItY6uuKeALOph29EZo3FBn7DSYaDaEYCP1x5VuYsQfCdqJpb1CqVr90MQbbAfXuVn0dsT+v
O5wSnlFuksS6sw9lWl57UX5OdH6MKWSp8rkRHHuIRtQfIygl1aHkjgWgxXgfJ29WGfHLimMyWy/q
U9r4xWYQ5fTRtu5UYbM2NhRyN3m71yrvm4XsekZ+7SHDNqx9NRvgM7xDiEjb+NIj2Kb/dXDy7DlB
yB0j6I6mYFORRm0WWD48TCWSVh6AxBritOFgHgF/lcUnqnybrs2oA4ybkZmcg+LGRE6uIStvkZeb
yMyduaKTCm8f4rwACLkETPA1ybIA3nTG0rdBcsfQ54GqmOlRhKRi2Ses8ym7WiO6t6P2VR3K6juH
UQKf6s4xWfh4V9YAXznfxvm2UvCz8FEgpDcQ1McI6xME9jlC+xrBfYnwPkSAP2OtRI4/I8sPDhMS
/Qmp/oxkf1bSfST8FlJ+DUn/jLQ/CBU28UuB4H9A+N9pO8z7N4Hr73RsAUh9NwG2Cia7quS0oeW2
am2GP3wlWGpBk14b8bA1MJe347RDLXnmPzwPmx4yJlc13zuzjgZYgyQdv2QpN7Y7IzzG6RHMROQY
azUQq+0OgZ3F1Zqa3oYDAUUMji7OR6WxyYv0zAV1O8kTMpOVY1EcY76/CKYBvtlYLeCmniXWCxBW
dzVWDFa7t8QS+Rg0CFc+kYJ9whi59jBwWFQhSxwW2Dps7B0aNo8Euwet3ZXA/mFhAwmxgxjYQiit
49nBKNIEVIA5G7CPNNhI1EEVYivpsJeE2ExS7CY+thMP+4nL92VhR1FBjAl2CzSgu95gnE7cgzmn
hCBaXyBFxVdYomgQU3GxGTf5stPyuULYNmCD8bDD+Nhi6H496dhkbNa7+A57F4omTtDki4ahpsRY
o2GwmW9czDYDppsE803iP+RYcTQsOQXWnBaLTmDmuwHLTo51p5mj6Ar/xpax7gBS2fY2WjKfZxcn
29h/0gv3IdQnYtUp/mEMmjEITRiFYM7V2IawI3PPwUrUYClysRaZWIzA2eJ0G7Ad2ZQnPWxIo/6e
Qk6r8IoaDLdmgjeSRr7y5zAH6kLIvShqMZDIclP0/CSpfg1Ddh3jtYLKtQ+08oBM4raeh/1gUzoA
RCxiBmpXW2UkMARFeTRYjCThzJVn2LS3oCjXGid1GdNBsvpmTT16m5CKkbDelYCZ0K5PLuUucXYq
BqIUv4qFcLdz940wttE1AIXVhPlLjcwBKZQ5S9COf1KBSjGVF74UcHHIP1rsPFjJOixlJFyuhv7e
wGhWYzijjHtlg1sZabrGQPIktpsQV5vpeRTpSULi8dCmUIbeK/MJE5nOdKRdlevBUSCabx0ezAYL
XEF5Xh057sn33ktMcupXcDDNcWquLEx0E2Y69WHIFThCJlm7r1NHj/FxwHyHu+uM5nAXY8rLlTuP
xvVL/SXEsgcanFYiHr4KM5+F5cspnauhaB/brL3IULs38/Dk9F8trICSwSDEGhhhEdSHZkXh7yr4
po7vDBshMoDbGVuhb93BKd0NKMt6TIdOFz0kmBBjzIhhvbOxJvpYFA2siiWWxQjrosDCiMXfwtDo
+OGuRPlYYXRE40ILgAZfWh2ywrkOvOrWNkBXYmLRrG9ZnK1pmgqDazwtHMjCFzSu+AZS+KntTYEB
rhDxKZ8+zVgwBVbMCEumwJrZMCkhT4xafE/9h2swFs4WJbaFpbOOtvFtjP/PehYYPiuMn+3wrmED
jZkEdvqxZC4iMOGAtTuFuEq7hnkNdbVVqlw0yjPSSOPWQAk48ZGn+qRV87lIrRPa7jWMdXKd2hNn
42pqxkNljmsqaVQtGCBmDK0DxlaNfipEm51HPadWxldOoBkKJHZYjX4AhREGZrJersDrHXSssz0W
WrdKQZpgqcVaa9NNGbDa+tRK0MlUGHDhUp8SDLkaxlxouATwoSfEsJunCA/72xwbr42dd8LWO2Hv
tSXzMty+I7bfEac0JmBTuYHhhp01ZQ+W5q1UfmHkSZ9KDMQRKnsfQ3GDsdjAYJwN8T0ixD2arpXX
T1u9oNGX50czH/b67D1pEV8CM3yNsdTAukVG5m6StAwzVV7EA92PZ81jlorxmQOyxQbdYocOsUX3
2KNNbNICu7SjfNMDBmqscOsOQ7WJsdrGX02zS5qQBrBdu8VFIFix8y12VlDceLM9TNoNZm0k2RND
aMrueoFFY+pWF8IMk7cPR53vD+N3hwG8xgjejBjCafwaGMQTjOIThvFyaB59DOSWfaixkzvYyg3s
5b31FmE2h7b8EGI+D4anECu6jSU9UdZ0LOpSWdWxrLc0hyLlYScj7FHtGGHssPoosbonIRyLkZCO
6ZJ7t/GguIDpnR5nL0Y4PVZZeW6xzQ8sGDDRx5jp+bYu8ZDdCQWigDqRu+Pj5IwoGr5PhXaZdg62
/OrZwKIPwP5LhwGqhNw81njwsfIXWPrVlUt9TvWv8LD8W1j/1ccaQAHYEAFYWWht/1QBClAIDwtw
AL6vnXqZIn6olyUABlpkNBbAgQnwQAeAoAZEkHrJXcBB5Pf2K5lTaIXaB2bMLyURUmSSHnNwjjWQ
76KCqlJ1N3XTXhwIHlGY33XmzIwVq1eF7n4ACJTASDHEF31qHz3/TobjkSzJmzDfOUX3NMJekC5h
4mV6NwMRaRJ8/zHZpMNz5vuPkmkE8mxm0l9bVoBJX7xNzDjD1rmyrJfUJucUV2U+uo+O1YMPTr94
yLW8dANh976qrVeWzo95o11Qx0gAEeqgMOEXxa77qn5GDcHTPI73NcgJyBKTGeHKc/hw4736CJaj
XXqZnsv6cwK2grjTxx6MBWfzBVYgHvrxPgJzEaJuU/s88BeAa+kr9A+gO+8c8BgGmIywlLcwzh6q
Or5rm6+ltM9DmyMKGx5D237NgG3MihUtwW9gp38ZwHGUYDlA4z1r5nAZwXXwyz44BZTu6ryAGTqN
iaD7mAKqkJ141pzwHGhnTVoq2mitPniXaY9x5Z9FFHxS/6g0rA61wAsWnAb3IZviuzrD89JmhyHq
HulilUIcy8x7XN4fqMsIWFvKCyCbe/Ujk9tC6XW4A0t9N87NzeB81WLjrP6UP1soFMTdHAXP5ahd
KETfCIIDwaMggb5xwKUkYFNq8Cm0HB+ywTrXYFXq/MdhU7n+Y2s3NybUCbceHjT+BWOzxex4E5Ct
qj6P7lT7HJIZy6pX9dQgnO80S7voGqGT7XggsfOhzMjHlgjvmuE0JVsbNEyqGDENsJgRaIwEHmPn
F6+5Y+nguu158m7VP4wEtlVwp6amxnSrf03K+sJFYki3QZkeBiTv+FuT9gVPZchZ5g9rKj3027X7
MQwQrSBlaB8QwNIbt3ZpwPJO8BlBwJADd++k3qMElhOGfC7gOQ7jFvmazwlnpBbbpxDIzgxsZwa6
Y9gwi+KNnyiqRXcZQPP4jKC1CbqbDiHgHqrsl4GZQQXQx6VZwrG5bwH9qINPHVF6FdzUVvspBvmi
zqjO9O+8s8iLV99ImA0eSjy0wIQ8nRMmTe8kOkD16acpxhZTU9IRt2p/OLuPQSaeR7O4sUDelfxO
UJn1xlq77fCcgzPyJJF4QXqThN4Fbc/d1LYIfQCq6XQ6jPHRNOonhQapNchBRrvxRqQ8Ch2Ew/pt
0mn3Ag52AG2bVbZSZ+ksp+dJB4ziB6ss04+a2T603+vUu4fN+dJuAuHftSaw1LCFjJp8AX31NrT6
Tl0djPGLEP455y0kpReQgjmY8auG9WqQQlZD/TG7+p1WtRf1mUKoMcRg7VRlxnWqiw0uRv0b1ZGN
FZNJ73RQ56oFfb9N5CFvsJiGw6WZuGTGqHwK7TF37Ztceie3geVeHZufZCBjRNY/wldos7NZG+uW
opSI1DEgntW3GzoDXJbspSyUu71+w+xC0ShZtinazFfMhCEbV89RXZ9FOl+HyctMYYeLXsEl3D8j
0ZLaexNXAG+Y3+UssJ3gxk0wfSqumTcRo8v0JxUSUa4HDhu8FoXT63J0rg2KimG98UF7qQnq2GJO
70ljY0TNUSwsZwDuYNOk5JlA25zCky4/FQmHNfNBddDMQbjLWPOi5Fsllvdkusyr5XS0/OeaKkTb
3Tit9gY7F3Alzl7+ryzHeYrSKtMWq3FPMyZ0sJmZ2SbPDwNQzQSZCMGFexIyNq0s9pE1QFzHc8/Q
CRYLkeldacdrD0p4/x0R2rnMZ2y+0CXgkrVNfYzMW3JfE/QXOZFNXLcULSGLsHYLPjYBgS1T4GJs
b2w0nRriVH4VaiIEqyQhGWe0oUsNd1R+HfX2lliLoxcz7XWpGPX7Tpe3ynGr3o7Tb90G5tocIuhA
Rc3Uc1dG2m4MdbQ3IDrLFyOnAmGv+7Feu4QzmpSd7PI1NJ9GAMJ8r+p7rqp7IDPHrI52og42BowA
yngri3Kj+rZanZ8lnQ/0tGAJ1CdfeFuuUqjLFGLCH4Z9QdSN0hqnTXuqaES7jvekXsk4FVTjNX+/
bPhKQ6qgeLtslfsH3yJmOTUZGoHJ0W6QMPMxrSQphnpjuM4nkEsE+vKdDLa30wfij2jd2Za/aZz8
kDQkR/TDNkl88IklsJiTnjKYaofR0r77eQUVKv2WYoTaJPDJNYLoV3rTP2v9KE5FFr2lSmAeAv9P
eqQ8PkWpTm+uuqz6ImN0frHZHdPOvIp0mHYFlfhoHDedLM+RhwqSY5FCfnLM4PUr2QNyI8/JgEcL
1ndJuYnN4snyvW9iDquN0aDEpuK3Si3r3irj6jqOvceuDB4bKEceXDG/sQzCSpudFSTdxgdiGxOH
t66shMwyw3rym+G2SbrvXeRHa/q07hiv6JyS6G2yzJ0Kons7wjHmcngvZMcdXX4h7AjNXvQ2efZj
0MTXhSDx1zsDttqnokV2Z5ur3hBIN2nyD3G+KlOtu8o19zqZWUtruZ/wruEqNI13ope/BywRghGl
cNocrbswJjHLmSnkoSlCaIJq1s/0Z2fuXqo+gdRtNRurfXXtKjvjYmByYT3GCUzLUmQaFjTnKnA0
UBfEOvmRAam2pmiYe+0tmUt8sR3pTVjJkA8yRpu09Ed66ZUHDnRq7WMhwHuDrwXco7nrUPBttHh6
j7EVr404XZGuCcPa50lJkbxYc/4YNSh/NVnBFDOoaITjV5OkD6jQCMVkBcjSr8n9CQY6qtBetoRi
VawDq5VRU4HPtAndKZrxFebKfdU1pDvZ4/dhCK5rT+Knp6Awq0A6AFAoZpJsU9vt58HsLok77Ewf
oZ3NMvRKXOyhQGIH0IULLwRGA7SmZzlPXjk4K016RBPWHvpGLLMRP/WqmB6lDYaxqHBMNtN763Q5
kh1CNq2IqRkocfra6TtHpX2VTv624vol7aBd2Sl2QTFdNESlV6iJBXkUIdLhK8PVDl3ftessQxg2
Uv4jXeIM8eccWeBXXb+y/5sd8f9jzVQWjce/76Oei7xtSDH53P7aSxXqRT/6qJot/xAm7nfHkw6r
Td0z/9VIVbvIX3Vdz7MMWxjSFX92UoX9hytN3faQK7u6rWzx/+uni4pdtmOaeLpdwxMo44x/q5Mq
aeT+YqLiPXTP1qXFTEp9Qsv5zciu90RgdEY8rm0BHy5AFkMpaohY4yfOe0ikKlWTXePF+4pgXIK2
9750Hw0D02pkQ7sagPEYtE/alPQfhwZe0mYrOzaeAxJfZDAcOuGvp0hmJ7tKr4cRSs2YvhUw3ut5
3s12uHPd/NLDsh3KhEaKWMUOk6PODm4Allnr0vKOFdkQievuodrdZ55zoGB3EwAII7ZsF9c0SQrv
CtDuJhXOempve10Qcx9cCoDdkaZagNCIW66sLZlsRnaEnTcSf9v7r21+9PoWDQk5NRP4pCDEqTQZ
1yON175TAuBvdOd2dC5XFdhPT6Q7tCCEMgUPA8Iro5OrlAA+mKeEjlQIM30cULRkHIjCo3RWeYVk
fXDoMDsaFfriyindbZjQrUhRP/S7IqSDKBL9Bhf7NzRY9xTB16Zg4LCj8Uj84SrX9F2vk1NSYcyl
pegRhhtExR5dBy6koMM0EL+XxvSttLBnQj2+99p6T+Vlhlpr3tvFfNEmquLZRIY58woapzeCkK9h
ItQQ89m4akWJ+5mKeKJ9CTzrvbTc619Oibsfhry/sBI4WP/TISaF7lqGxblgmuoQ/Pr5IcqD5j/+
t/g/A5LcSPQ9vrnP/ToKrpxt5a4o3lyXzy66eAXVCg/Mj1YbemLbZOu8Out//ghCHcUfVsEfR7kU
JuVcU/Enlv2/fIQgTDpNjnyEEZzeivAU6zhfD68c0sZ5WMs12iKOYYxM6/AbJPvlr/9bGpO/ZYX8
ZWS8Lb/lj2397Vt7/lz+D/Caeog//n503PEPydPP+fuvg6N6yc+xUQi4INIkSkTn+qgbQv45Njry
D8fQdQGywKIUYFvoO36qTFzjDwYSR3d+EkN0dv0cGy3vD4fIAoZU23Thbv1bBlPvryOjJYVDIxZt
iQl4R0hhM3L/etgWNuRQHbrz2Z1fU/Llj1NplMdZgm/rNJDeeVWxIlgeXG70KTJIv1FPCkHmHD9e
szw2qB0fz17ulba9lU07UAfty+tCHzE9jkyZrwwsCcTHqLvkdevHOMc0lQQV3ZJlUwMQ5WjWv3b/
cvfHi1KbEWewfMgdVRVvYQioMNwJpJ66sayw739sZ1XXEX1IiwJQ6XRMkwLUoGgoAWgRoPdyQhi+
vKZqjQmDG+SVvQxtoIx/fZ82Hyz+GOVRe2awSWrKIhOfF/lvV58im/KAy0Jn2VpuZNv37dWPvWXZ
Ia4YTArloP2WJ+pqq6xddizPwaK6RQ06YuOdJmQcNoqcHqKwRBs6x+UbNPPbKYGuO2KAODoOAe3g
0Yo3uxvfnCKOH1q3r3ej5hNPjRTjqA2xe+Ca5UVZdlweSZhhHn453P+LkY+D+S/jjjqGkC4h7mf4
E7ZrLPt/GXccy4qJu3bEmRDxcYuLqT0k6qbppIrgDWV7KPFUHJY9y+ZyL8rAh5B+wCXIcsvDciNT
vTyk8L4pnqkHf7m7bHsF80d3jNoNcCYd0AIipiC9XW46pJi3BTGkA4nO+wEYz8FtOyIZ4+iUDQEW
Pks7pXlAiTGYdErrHdQy3XqLa2U9E/pLPQ0JgimdSq5PpcuWkOqG7vPUJuYujHHnBZnrE5KXuSfL
7WlQASc4fWwuj+U5+UVmKZ+XrY+dH8/VLMkc3Sfomqn7nhXttLX0bjpIiI8H3fI56T62RTdkuJ/U
/h+7lmf5jTEdelqgP59qqP0fL1ru/fKc1ssodBHyp2u2eYs/LztjoYO6N5i3bZ6wwOnshDCpGVRn
ObjjPu4xMqejDG+neaBfIur7tjSd1TT7SIhG2z5+3GRODDbiz8ccrv6riJbPanmMtjqUK7opG/xY
swVbr30jvY7yIrirQxvTqu/VjdTMegWLPsTo4pbQDJ3kPpzSeDMG3XRvmR2grgh/2z8fuiZj7y9X
TI5c1zClzeBsoq6zrMV8/8uR2486jGWsKWchOW/tIWBZm/jHukez6iQYPonmCoZyekzKWbsuyaEA
3+d7V5IGyzAYnyHrUuLriRekas3duaBJhirq/cdjXqkkouJRiPtgiupH3cgtkil0f+XbAnPAPITU
L9uEu2NlCCTA/YjV0aLUnbZnROvhpzAJXpo0u8nNod+OIm4DIojM4Iwki75JF52XLQ7Qf/5mrL/O
JX58M45wuC6AmOK0/u26YExVMY1ump77iWQ5ZV9DHVsbSQ4lfLlNHFGe+lor0ZyrR5e7QW88J0lS
g8woE5IaMDY6mokVlJnYTRV3XxI6Ratx0t/HwmYY05rjoDkNnjjDu0uAh6QevpZMK7VDbWd+znqW
u6PhONZqudvApSSqSz3rx91fnmDkBNmhIKdVTTFac9saPHxc3/RyQD41ShpAc2Qdu6bqt3Ddu1th
5SR3oxO85EFPWIL3DSkErktye/JTSNbjz7vo+vOTKPVGdfdQudVBsf/nr9vTfzsQUYsSBcgKxdVN
6z9Dvfy4jSUyRu+gDwOIaVvKw8dNqWs/N6nxUbr52F6eg1ScB397+o9nLg+icd1Go6Ac9ndvu+yA
/m38+KMNH/bXv1LWDuZp/KIbmxj5U9MmNQy/Ct5911OHItAtOQ2iZFwVWdYfmppqnNYAw1v2xJNq
6hCom/580ggHYO/YqA6Wx5ZXqxuqBYBeltd87GmDJLrWSvs2XN4G7AVvo56tkWW6MT0kWaZXzFzN
JVPaOg0wzqltW90sm5yScsvwDiypnWn1p8XBt9qjDWQLBG3hkr6eRgAsxZyvOxHI5+Xe8lhH7gMm
oPiqj8Bz28amamPvVBdEOulDfLtsaeoisNxronhe/T+Oi98vrRwXSIktlK22hCDnqQHslwFq9KzA
H2LDOQz1lAGgGSSue0BsQdqQjhXkxt3ymJgFQiSjQxeZz3TvA/qm5MGhcMssQDSdyzwm1Jhcqa3W
txJCFdTdwqRdjSAXxww8pSGR5W4ugu9ZR4RPVwXBcbmXUh7EctoYnJp/3dPjN15g3CxwwnkP5Xsg
Lxim7zpEEHrluYOL0gB9FstZ2znYHfMR6m88qS/ogdTeIclm76jZpUcPQPhXUsb6etn8uKlH9+dT
Ph5j7uAd62g/d3u9x6MGcLY8VER7otseT2lhoBxY7tKf1dDu+s3tOBcdQ7gRhAdaf+Mp18ncK4X5
Vo9+TKm5erYIvTomJB8dMx8HwtXH9jhVP/d8PBaHIzEmFhq1lAWtPomsWLnlCFTAz+7B6YeP/egT
cqKTQ1abcl/2koGnqoZy/c8HifP7VcyChWMatmQFSIWDifxfD5LUmKJhhHQCJbtJCxSnHW0KAG7e
rmhY5Lu0bo0rqpKnsaRIS0ryTQvC8NMsOuuIhQV8m9qMnbbbta49IclTe3Oy+nREqfvRo8sReTPM
aoIjHsj/OzCi5hB42CKlm7HRKz8tW2NSNA8TpvaNLEMIbOoZyw1rm81UFNONU5kUal1SpurMu8tY
EvzdVpOb9PDVDc8e9BEl+GCs+2n2PmXBLuyc8EvU5Ahd2iE/ukEi7oUbkUFvNOEXVx/eU1iwD5nM
n8I8OtFKL89ZrEIWrZFmJTfY/6c7N5tfHb8EYPjn4xBJrQ19V9zbmoh/ODFY3wbfiv9isgxT6LeR
njUgHUxiX+Fg4bX6fbLcGtpcS12QG5RM5cb3KBoVgcsAu9zVwpK7XOXzk1WAlC0LlkSh2lwe+/3p
bizt5qpyy/wkkZdSGwkxWf/2nssrl/fozcphEthwIVQrD3PWjet5Tk5iWaYsjy032RANLbMTnmOH
ZOSoeux1VGanj6csjxsfr1u2f7xCvSsZRj+eDDOrOWlZHx/80iA/tmluMhqNZJxQPu5Ez7m2bC57
bNtLzhMeb/W0qqQ536ibZVNLPQw51nBnYL3/8dDHTorw/hY6DAmSf77g4/UsJsW6rfEMLHuXHct7
LpuTLBHNOcxJlx1FTy/ahOpzKHpprGsHBfJcDv0zIbivRV96t4ixnUuQf18edWRXk+SI0WzZjDIP
qQnqz+2yWZsgcJA3QccnGorcOzxNchwIU6wral5MbrWrxOmdTWShXi/U7uU5ZWNi8c0pGJmFc3bT
vsN6kYgO2bG8/bG57Gm9yTnX6mZuic6LECvaPsp9n1Q5ZEjckN+sn5xBOMXa6jpyTzOXxFtsBvRM
hmMmEUTkelGfZ2Y2/RpCdKT8eOSZqT3LTVswm79a7o6TQL1WOG8/HpsMp74WkhCkNNJDzHvOdhah
fMLNLJ56wgpdLsAPy1ZpV2ClKp3AArUz1XD5wkUPrpdNn4FrJ9pGx47K3v/L2Zn2Rops3foXIQHB
+NU5T05P5Rq+oLK7m3kKIBh+/X3AfcpdPkdtvVcqhZKAzHKSQETsvfazzA5mep9drdK5xZmlP3Gn
eB7zLoul1dThCKmjlFG6Nne21tsxudEUd8uOfxzXxbda7su7KNeCs6yoEXQiT3tmvZTt9RhkwbLp
K5SU1HvZ+2WTaDQTT9uyLssm6/s1JM/+4PcB33QeHpamXp7nTV7GJy166oyJESM2ERSNlPM/xxkP
PGzgu0OMn+pJ9AXEpbiDX9UrjyLaWH9JoqnZq8KV167v/26MueI4S68fut38oA+1eTv8fvRQfTVr
lh3L+7O+P0Za2x5HM3EvJlX3l8Q4Jha3VGb1LRfQ3LXsDAuq5GRpu6vIbSleWXaXUcZVxlusqcje
jvu7az5mTLA0kTyl7HS4TLbTvzVUWg8Xy5b9zuW+NWOxr7keDvFk8M0pR7JPCUNStCZqHa/NarqT
HbnVJjX0h6XRhwYbMtlPh2Uz6K362jFMNnULdyIIKGLuaipNS1yo4FCEzhYsAZk9V83F5E9xawV/
Fl37p22xVjIgtW7cQcaXIDGKUyK9cWvaJZ6onoPRCv58QdZcl0a1rDrQB3bkDLMAoB87+PFYiczN
+46lb9m77LBKwkXv7ygx1T76PkaAP0HklEBCHIRAeRbZVEeR8nTdOPF2mW4c+yL6SXqWWdgYlchx
ZHnrO/660QfnZJWiEiBG+SHnvqkuSRvGBvKH5eC5r5uPW7bG+a3L+6OUGtV/n0nM3Lp/roeFa3mM
T6ZwiNYQSZ5jlf+cbla2iFkGmArtP5h+GzvtExX/fzfRhMCdwmO42MK/7fIeZYAbXpt2wsI5y5yH
fHKLuTgspa6C4l6jHf4UKo2fNWzpsdjukdq0ucKCMHOztamx+POpGIKwIayzLzqHyn4PgwIqK8gm
GV+Je/2RDu4Vbgp6OEchDZqbMPzZQza4g1RB+pXipU8i+R/XYpwEMlLQn03TMBm/rQ9LX5u/wC2J
025FQ54Zs6yJVO68Uo8cqzvqgtLromCBlJRQOpw+F/uo1Lnu9O6iKlSp0hl2LrXxRzMSznFwvQtA
C7FTXjqefBEzupSV2nV5dLDtydtoCq2rGIL+mCRtj4t0gTFIhCzYKdMv6eCPh8kM/wydoN8NVemf
s1r/jiF3tqF6Ab2P11Q35QjlConog2EQnVSkG4jDnlm1WvsmYn5nGqRQpLhW6NetQjOvNsno2er0
W5TUGBSAI6M4eTg2rlWiqYQtp8OUy6IWTvuA+g4yRn5QofOjVgO+PL07Xey5oeynhTrWYiPB3I6y
pkBDtQaO0GQYxBlAht+QcOxUp9xHwYT0bkrH70t3Ly1jh3jV2yxvIrAw3uiNOVzwVCm+ph0ymV77
2iWBB+RA7FVlh49tTbU95syZ0MzvWUbdHpPD5JPJ9Mf5maB6iEykRcReCGtOGP5+C7gexOEmGNvt
mOhk1z13PI2/GqeAfDQlPoXGaCvRJje4lsdLYV4+4MfgFpeSOnRHc0/vjYlqaTcM/mtVW9UpMFAC
FyJ4btOR05vV0e0UaGiQhIH6zEqyT+7pJVLznhUiouBwR3tEukxX+A6L/d+/EAToQXP7qNvKCQxp
kJv4m80Nvj0psWUgelxoznbpG9IuPPm6Q5lCVTzWuISsKd4MtrIe8kehou4KDmyvI35+ZCmHTrBQ
WEnUybgKKOhAd+67lw8TEydP/mIQD3aGNpHO7DwrvmTqjykmv8kT0btdXnVUwcDEoIBg2Vyaop7B
jKPvbqblrVEyOau4n3hO9HZ02782VqJpxC7HO0Ys78RPEt6jycCYAXDgXJZaP1qku5KWi0YZVFp0
qHbPZTACpF5eLo3yrWRlxvgqvfc5pm0DhCoS+5P5/5Jp/v3XIMLj+BYPMMd2LffDrxGYSQ/qIGu2
E2n0q5s9JMCozjmEmbem8pXclBP1IzCrwnvVerAmquGYz19OH7MS/Jtebhw8w3S0OMzLEZHhk+rg
8+4Gz2YPBNRrKSdqaocbGpeDTVQFJz2pqCZEhQWvL0RLQxXrmKy1wad+YsjyXWIP7lOShOMuapkM
+V5t7MMG52MwO/5tWbnuPjLaF4A3AqXr3Lc0tvTWyu+687KlGWWAP6YDwiFMGwoHmg6/EdO8ZFql
Nu6c3sXvQp4nSkiGSTMYDdIAnhaZZ2lYI0bCVMLlaf8wiNnYz2K516EpPve16h4QnSGzA7Y3UKS8
n2A/b2Qx03qNgNrKETJTiXIGMEgEtcVvFRy7sWNhnszXZDZq3/99qPwftxVZIN0zTd9Gw2DPZeD/
HCoNmDY95j0QFqgeSuZwhBE6wEHxYQbiPm+3uZQ7njNPtQISRBkP9Ooeo/Emcuuj+/4yMhN5XDor
r5A3Voq+SEuQG5eQ347Lq6UBs+RuA2+6wN8gP/K2o43sHfUS5WhVu8ipzH0oGWrHeVIzeaAZZZAr
wlPjpsvH/Lw0g+HmWHSZ1k2dW9QE6IfYdF6GcQaslKVUZ83R1TlyaZZNR6IrHPGPM7wcc9H/NFMg
2kNFWU/A4w7alFDtwU8IifSBONamIUj6BAgD+MFxZinPVWZMgDIq+5Px2v0QO+UB5yHqYMD2eM55
9se0t9VaOqUnYU2Q04yPXTix+LIDilZBEaFU88L7QAAMTAzb3Me+01y0MdqFtpPeWpXKbrUG5EMT
In5zJkLhN0unhJx6W+ZoAZNe2atOUKRp25ra66kXX1t4iDcNz9wvzO3s6kzSJz7WHWfU8Apy/F6P
ie3cuLlR3c4hlC4sL52sy0s+heOpMOHvVR31yozqT0i9+ifhxsdxtrmNOgfV3Bx7K+eAW7dE2KiZ
1Ah7z8G3pbfOuJiEE5ODTXy8JOXOawrjXMW2D82HLj/K0mNiDF+lSZT/ZukbWvKFQOF5IsyHvB/8
6/1otkBHsTjYjXZb3uWJfvn3u+a/5lb8Vrbu4axh6raFicWHCWbkW10C/6jaaraeITRl2W6MVv/U
lTgHaLXeg8JiMwnDS+l5aNZY2vKoMDfaGCJVx0Khi2xrxpvYR1PU9lFjZDoO/ndmtv6LrNqNjkL6
0clA7S+JpaXJo2jOIuT47Tis4Uji+g/CtvxTppqXSI8BuejlQUyDOgwVs/I5+5wWYstMUT7jDIX4
PW/XmUZtrKMIxnqR1mzGsVNH30WB/t4UaUsu5317OSZo4wNyjWkXz/PHYcn5zM2y+d6HSNLFrvzX
Me+7szb9K2qqDktICraSgTHNact2m/mAbpoca04kWPC6WkOVWz/Gio3LwI3TAkJZNG68KNEPUBAg
BgW+vJelFWyJlOHG5TDTM/TEObh6Edxq0KBZsRYrJibuQa8848FJocuVxY9/vwpQ7/Nw/DAKssCw
EH5ZM+LiY1i7k2M2uq3XbfOkwNwuhu2MYNCNNpRwnXJbb04hZds3IwsVPCmmCEFAN1GtXr8uc+TS
w7QWkNBT4xjw7coI42Uc42/yZnwoUQVZUJ6OsQ/rMkpWcn6KLk1sgkx26/Q7q97htq04helgdJfC
n4ixTGC/3Pnn7PX4CMO5s1p9FZuoFRRlEOcUS8q3ZtnMcVpV05Tvo6ZvQKTlzZlB9S7S4njnDGii
bvosexgAiN+kukXVqSaMY2aAUcJR6aXFe2FDEKY2Jwr1KXBsq57qaGale5rN1Lh7fggECDzBsINz
js68nmh7Izyi7TzGg/SwR1TqKHIEAoFNdTu5iiNqfX0dBgbiNMfvNoOKJaV45ZMXReUJSG12lkKH
prv0E/7dYZ0MTDqniBvaFJOz+fowYg0BhcwPbdoOOeB9Anh+hwVFIfQG4gDa9VY35VY5oji1bUNa
oagGyiRC86wUtUNll2wRqUY7rsdDHvrBsQhdDI8JzsBjy4sjfyBVP0kwF0SOMF2ZkcSMeicrDdvq
RrqtPFF2Jk8Kj+mDbGNW/27zFNXaDy0oq8uyJSdTrjHPnuAZRMEKBZy70/iVT730iHI1VlMBJpSP
BFraC/lN+Tg1moGlXeKttIloMPykRx2etRzCGucMFOQt/NCDLyjiq5nHGFKrj2JuYtYpx2UTc6v7
uIjUZRTZT5C0xm2Ruu1TGz2TPxm3XKhQsCVG4ZawxzPTevdU6KcpihwUtRhsMEWgKZNA+2RauTjx
fLihfNdGmG9alkM64EMKIGnKKi8iIH9U1KK266PxiEZtOOpl/ferpW/qVbXCrcLfdClVbn7y2HX5
mce0v75OwBo3DYLqfTEIHFWdbBMwFhwrTF0uxSxGRJAr9No8TaptQaZZx2rO/VdjlGH6VzzZE5ME
w2YFObNAMulS669BdfD86SpLr90GDn6NbcD07ZPnif3xecJIYtiQfOZ5uT5rUH+fjGl24lMP0Afb
ISPxRZK1+lpiJpZGbfnQNaw+g5jHR+6UXxm+x7MrcU2Bflp9LZA57jy3SLcRrnk7lEHxBtg+DOis
/BqHoXUoUetAafxPn8/j8xDNQaKlK5lfFU72NfYzbcvpfdu3dP96z/I5/RxxWrp+9bvzZ70f+qvf
oaYBXukcqxLNbCkE7RYZVHu0Y+yVdEIeD16qigdfmZjU5QNo23lz2WFTE6/IO0AAdoqHyqRsI530
/bK1HNXkLUY1BUZ77x80RdK4SfMwPyyHBEX6pKNa2+kzuGNpVDjD5eemSxUVRj2cymVHgxHayWuC
CGzhfHQeORNR6nITWXr0aM0uBTXg4sMoSjanXJwZkp6TsSJbNow5Zc2k0Q7LwTpk7C1TbswuG/Sq
Xhxr9+Qmg3u7S/017DGGsrkv6czgHn8lMEJpbR+WzWUHbJF1l+byurwrj4aUBKe1d3Hf3fYqB1Ey
P9862dXnakD6Yjgkn35tLjvb+YjME29HhHbCEcl/Nst+lPfLYUsXgbErj5nmfiDBJF3wnBR+EMcY
+Iw1cl3kn0pPuBwLYgNvuxqWP2+7lk7Jg7PcLZ0sXZ6UPv3IktGpbn08T092dx+CnYYo08nmE32H
QKz9cQT2bITQKCfmf7PH2T+XLwS1NVl5drN1mpGaSmt6GNE6HfW5kbNYa9kMh6urOnFIm/DcDPWG
KlRzN4UUWCIdKXYhFWU3pZn5F5gQHhbnyr8sm8bUYo7piq0ydXEqBhOtfw103JWs/NpCbmrqHzaW
nkxPsTs8Rvgu7OPJjs8pa3MyKcQHKx3+t/dJPl38rtKdgyGsEDwbraVg1cDz8vev3YLFzpUS3bZp
QNs4k9U/BsYUnxNX/mlZipxLjfrC5Q6xoE4hezGOS+POrybNYl5kfpWF11+s+VeNMv0FPl2+9cJp
xFpQGbj0mt6XCfolGGxGOebRx3ZeehlpVpzz0PmZGHGyM+ek9ZK5DslNf/ItrQ85xuVbQgzzdNe3
bct25h//H6oBF7B7YPI3bOvB0HYiswB7zE09KiywaybKQdpR5BkRrlWM7MumEQIDKD0BSgUQB0NC
eIItOELL7+97s+9uE7y6KakyOEtkDg/+hCl42bTedWmQHJxsq/JYttBVdWNwcCuYg3FW5197sK2x
bP1b0fng3yXF7tFUJ196Yhe3k35tgBHE/s+WVOBz1ADyIOPFPDQOIXxV/NcyJziOqymSQPFJfOx/
XRJkYQ0uCOES7vs4dJYiCy3N69ttHyJ4ywvcqJfGDCBnGcRqt0XnqWPVUwojfenge4I/PNHHqgid
kz5gaOlljr/y8oRSeqG8O6tLvTt2IpVqMPiKYA0Jo76b7FDeJaQvkHjxq1h2CTK+++Yl35bpQpfi
5SwU8+8h+eQ7ftS5zReEDxvCnoOaOlf+h/HRqAd0fV7FEEzoe4ceACBuZMEaQKJpr/AAk+elSUKT
KoKO7/zeB7oUIrSdmauwz7EBHHyD8l9W/COPpYsNn7WoiWCrONjV+S2aPRu1gCPNG/AH8aUCLnBs
44nSqaE6M9ACPjUHY5OVtbo1QxBYQVg4qwLA81k6ZbEe3K7F5hnLCp9yhL2pHPgjYbYv0/o2tIJN
ogX2/8f94jucZGuuENE5Qb/fL2WadgW0oWY79JwJ1YLawXcl3TS1oVa9a1wnrSYL6Q8lBtwUbdhD
a+7bAJqS60ZYouTdsLZFjoymnq6WTe6WKC+Q5jZT9jH20nWjedZ9Xrn5kz284vzpPlLub86zNGOe
oE0qbbc4h3xp0nA4aV7UYnKlHSi+2tRjFgDM8CoUNsq4K/rhe1LbDIRt9moZ+Lvii/enSsvbGsz8
j8otKeH8HqIPxhPc+iw2/kEUyGWEVtzXSYz45KpYuf1+nqYKIxppE7xUoelTxpXjFtSM1MSY6bV0
w/6xgpMbpUAEa4tKVAmI+KgJ/Q++Y0eyPwgQUA0wPxpPO/TlsAtKBcogzqLbioS/HnZ/9aj0zkUD
JCziO6xytyQikPX6xhly7dazJ7n997nj8iz8febs6wZlRswcMfUkgvT7dyJTCX56qhpMmRtr1Vre
xtcgc8nMFmewcN6xTCfwRyyK2gbTkg4x1FvjZ4MHWS86IOJnGgEK946s/ngnm9i8aEiOkwAsFqjg
98br7A1pYurhlMG86tyLtDslUYhfkazxqlheQncczv3cTD2cqyEemIcRN+hscdFKDfwAcy+KX7Kj
qjrKPMKOojhh77VA605N1rjrzsQhwJFWSY51W1QSgUfp1pANeqpnCqFORkPmN2j7+atSSa4jL9QC
N18DA9IOUQ5rLdUMKulrEr4RJMM7E/n5WyO76NXQh/STJxQFXR/nI/N1haUqpSuLs+rvP0OHCL7S
uOC3KacLf+gc2bOUWnAFmiEO6tWc1LfIldpt35raLXre4Kh13pmQrzhF3XABhukdJoa7g2uPL7hG
gG+am+HXKzBmMzu7dje2KZLjFJIE0Dq8w+cmkeNTUYjkoudjdwEZHeECYOz4eUtMs+r7Ty66//Ft
UcobOtMvnzzjEh/5xwBt5ZHb+SMXcy8o1ZShjQmm7/ZYL3npNjyNRXDjs6T5awyj+7HY2TkT0gR4
NHyX7qhNmjgksttHMhrILR6gRea3k+OobWt25QEh3SZQZYFc3el2gqzQKemHry5o5lMETGVFblOu
JoB3O5+qtnXsOmh1lZ4SDqMhO9yuRJ0BWAw1hIdz0ynL37ol5Z8xC/ClKcOxunhVfRmnEX4HHKit
6NsRINC4zZVMH0K8XdzeU3dp3MCEJku4LudlNtCVdu0U07NhQrPEPa8iOmOqgxNRmGs4ZTynG5xN
UZPbSYOk+uRKm6sKP8x8iVGL+aST2kXUYf5+pVURYRurD2pWa+aetFV00jHy2YMS2Y4ldkl+Y5C/
xW/hxhiq19b11DUWYlU53tZPeeYXU1av69Ig1I+lXyVKMU/wyEQr/aJhBw3ec05jj8FsOUZtQzBu
Qk0fDwoBWxxYJ631D2I0EhhqQOKcTu+OyMJXtSrF3sbrkiq8G1fYPno5tF0iyzk1moUdA87n+GO8
/t8vxXnJjLEcpUnMiD+cDrNNVVVhI7G1KN/c2823QuYdvJZabTRzTI+Z7p3DIEyuRpAZKxhn3s7z
veTRaVR3lo2/DnW4W1aZUiJQR3s3X4STDtQ5nxDUhIUBJTr6TV055Rd7GnAByv1wPehqDVvvpSV3
uV8GQtaR2dGFGRmP4uiK8t6nEMMhtJTIm9JvrAMeUndj3xkEX1hKUhjT7Oom2VQNlnRaYJJcnudX
VDb+CHp0IkuIWM1x4npI8x1wlEtcDeKIdkXbRAbYHr/WqIkzjXFX9iSXcmlT84Rp3YN0Au8BlEhD
iJops3lS4ygv2MF8ZrBsz/OuD4MP1YKGgWhzfu59nHj4VTISi9bqrRlVqAGG/MHFMJlC8uwEaIqn
deSaW6v35MXCHOkgAv0EYAgbD9fGxKyb4O1I9ZTXyRnh2a6qY3xX0Bzu9d7p93E6kZ326m92a6dr
xrMJccB3dObiseAmVYX1kpd2fElDHaiGh9uZl3U7xqCvEoXGUeFhjGao6sC019HWr6w9y8SQiLuH
NiGsGfvzF2tIh5slROimRnP2xtA/TYV6jKiMPfszHDKxTOrK8/S0NKaGt5TrCrBuJhHNf7+Wl9P1
4XTOGGeBiIUZKA+q329tVApdjXCFW7t1WFCSJd50VXLTdQBjtZR1SFxrfw5e/b3sjYQZeMIZVm67
JZ2idizuL2YPkTy1eCSXtUnk9DnMEpQakwJxRIzI4P2PViCrvWVt4CCgYZMy+JazsMDHrybcFeNa
YwwRozVXeoyp4bVOm0srVHiRocGvqqrXWCanf//i9jxJ+e2Lo1fxDWELEssYhH+cmHE3ldWguI6c
iZLTYuxOQ18L6v+zS1vH8bbV8FREL6TwP+iBLlKSx5Dn6ehaYrxVB3ww7LYSj+kIz8mzdvjz5Ps2
FHdtinVTP/oU0vUZBtBm7+xrP6V+J4i2AxCca13I6hZN9zYho4ZwMra3Y1cTDeJ52pIerCnBM6m9
8sdX/kPz6zCZazlQ08TZeW2ke6/HOV5L2UiMJo2hm2jYEuY2xnzUNBWenR+t3KVUCi+tCbdGs4af
OJQsugaJn0WRJAfp+Ypwbfkk59QQuiTr2NYoE//9HHv/FTFhdegAGuR2dfATXxLC/xizzXFqEjxC
4Br5rPet2r9UFKNcQMfXm6CX1WrZZGYCJB9hgn+ZBK515v3SjeWSidBtfsPSBHaDl4KGffVbH6a6
m4rZ4yq2k+K+MCm4DjS724pMFfdLHzp2fSZTqg3x1ODSGQiI1po1urCt2/bgdMV0l/rQaJl36q9W
CMO3I7pdKwugl5hLkm1MF1mM3ugtnqCqR3y/vOqG6Zp6TrJ77zdx2QHxPB83Os1fprL668gQAg88
zx8jVlLbNtf8I54g7SWyI3yb7Uk9F2H3UrZNesBEzQMmNauaRSxHVPYjqDGRuM+jUh2zGMI9Mg/c
58lToCOV2eDsN5TncrSfPakLsrNFssrgex6LySFggIbw4ln2sfI9g7CCKi+pB297x69UbROfxLWD
bgGuBwnXTx4qxn/H1l3Syo7h2vpc3Cg+FolZVVFpwsnjLc6CYMIsd6vaOvsqOryIB03DhIFx/btT
fxE5pDPfySdygzI4VJk1wf8L7hoh5E+rmdRKQBe+mPl0Ww3kwYMk8jeibPyHoQYXYgD8+U4I+WmU
IZy8rOaXzoD4eel0GyrD/oHG2gPyYoZPYZuhdNT86oRh25pQVfUYJdbFyuP6dtkqurzc+UY7O8OW
aEt9nvedgqioofCFr1lAN+n08tYgw7Tnqg4xbsqogqzCJwI/4su8xXIpvRhwaMZai5+Ukb54gwNZ
fNnqjY5kQcBJmTfBAfsnXcgUrAybPQzq+zpXK78YxZ1PyVzArOin3UXqGlL7yezWqyTF+xDJ80pz
jjqJq/M4NzYy1o0fJcaN6Ef9nPmESG7wKfKmziTMnXv3mLpQJwaw7gcGqaeW6/ovLL3WTqp5L4I1
8k3rsb5OGqA7yMLHcxsQmbKCLt65oFk+vB21ibW8PUo6/8VqiIN7YOz3OFpoq9DFRbJPi/BOxgBV
a3RhZ8cvwoOJmPTYT/5w4pnu7hJ/oLoNSerGbizznnsd+lLTVV8yGxJq3o3ld5RfrxHB4FfqRA5c
DgAbOv54rcGPVvQIAVLp/Bk49UMzGojuRfeSNxH1yoMfD8fYkAM5bl6lv14NYaN/EgYxnP9a31NX
ThAEUgajCdTnD1mkArs6BbcftG8Np82OMFwaYuHu8rQJbi2UV2RN4nTcOsySuFgIBUFZHzUExA/L
Ib0zRoe69p6amrDve1PPm74vmiPCOshl/9kZTb442ZH8+9hl0zTjgHrw+Zhl+/3ovgIehvl3C0iO
973v0HH+peYJBVc7ayzVr8aKu39uLjuWvkwLzWPVPSkyXYBpwphfwDZ/ZoGZ7GUVp1uArswSqvbO
M83gQXMzeetYjX6z9NvE+7BkMEZk3eFwW40McmFhQL8q5fhHr8SRajuTQkKuqddIhOVuWYQvTd85
Q8OslkU5iZsBFrPZbLJ5cxgofY4b5lZzZLmlphKHO4I/qelK+5gOsl2pNCQYtCQZcD6F4cQKr9kW
XmPcBOH4XJp+cVZ61j4EbaldBqulfmtoH5au1ui9zdimjBeVYe7UaPnnsBd4TwXmjyBux1Wq18Yd
K8Bm3xBeOAhZG1eVpOEaSHR1onrzZ1Tkzb6O9WdduQ4rQ6gqN6FVIXJ1GJ+hTw+rKIzRdcVp/prL
J68rrZ9tW8Ps79twryiixoy0JJ7H9JSyN9Fze7UU+UqU/GDumtPS6LM0uAzdAddj12xOuHD+vcct
2nmxOW+rLIK8CHF9eYshJywAc8pr+Tv9VQU/dSUGR1S3kRdb53oNR7Pwt61g2HUcryaMnGcu9sSu
0eNcNAs2314aUV+QUqKSIU/Y46REtJfd/zhmeZmlcRCtxUA4fLDCerN02kNifnJX/vfwgzs5Wmwi
bsJ1HCa2v09qGStjswl1f0Pqc9pAoGMpNqkGezHcaXVcg8hzE3+c0qK4Q5SZI7LlVY+o3QzMbVaL
bm/3GP0uTaqN6S7VNCYMWEwTSgiYGi8vRRhG2Q0JQ8K1KiyPS+fyasBLUE22u86sbMeqDDnA3GAq
fuYMh496gg1mFNjms05R19qx1XBnNH34ScrKsFDX/T7PtXgsubMiGyQQMzCCkb+fC1Z5A85MebJD
6wjDriLJNBkvoYzt+7fG6A2I20zG8AHFp9ELDG2dWuACPL/LkpXV28w1Qyz53vYTDXpueokZwq+P
kIyxfem716XLSlKED6zc9kZVXpPGsI4iMpurPTcN8bFrntfXfGisY2mH7VvXr/64COb+bLB5oP19
7NI3CrXvVGwcYiMKrqYt/WunF+7KsoDFL5vvO0YNgLiGgYUkJ3M109I+hJV61JUghjg3SoTmqelh
Nq6XlxaEgfpmGLs7rUF1tPSlOtHC5E5TQfh9jMQIKb3Q98tmmUPj5r6AfOvX58LEum5iJPjum2O9
YvVLCsMa4mdVJmtTNtF3c6jGfQW0D+U6nzbU5NOdP/Qxah81E4zloLtrZZrDXSRmqKWDRRhDjk7u
kCPMMG/vIrvaLDuXrkKZoMyGrjgsfW42kLhHIHSz7H1r8ui+7XP3svwHWB/mO+E3lCfOHxk4Vv04
wbkF8rQq0jxb22Zc75YPiyMQq2Nvo5zlSGbHG6eS1p1naz8myvwoItZtXMKh+IdUn677JnQencGS
18wYsAEn9riinOTn/zp2easw5csEiIelopoXBbn5bEXdgz51yR9EOb9Y/hg/h1icbm0K1Y/SBZ+J
FrVcLUfwHZXRW696vsZ5nMhTnntgfIdp32iwQJfNWJSAEYoxe3HMcN30XvtnYCQvgzOlz6WjsA1D
23Ku5oY/ZMIjmR2UKLwkegIEIw71tUzj9lDgiXmDxU6fIvuqFQ4gODxMeZc+BCpOH5iJfS2CMjgt
W0i11V1HlTcAqlUPJC71vele7+z8kZqtmdsN+srTCEoXEzS4eVNPido6RoJbTRjdggOpTxglTMGd
pzT9mIimTv4a+CONyVSPkIfLFdEGZ79stmnTnKoY6Xtvy6BaNUV1O4SYu7GQJJRAQHdbuQWkzXnT
TLHO1XMEVssttdyI6PGMnTtYHVe9UhGKt9+3I0rAdx31c1D0/nPfplqJT4jtWWsvt09tUNt3jODm
l3nLAUcBvlQXXxBTve2DZy+WfRWFYm/72lH8H963fKY+f8q/vW/+35f/4df/t/xlVJ5VV93pfk72
g9cV1QushGyNhYV9iaGTACvIxZq1vPWjdUF2Cd14DWNSQApS812L1esxiA38kHVHPNupvFuOaIby
D1fU8mmoNWs31vaIxjuKga1iGbkcUfrq6KLp+mZZk70RkH2nuEftbCmyVDLRMDYQ6t5OfVYT6KG/
WVP7zAACaPhb4JUNlu8whp1BOd9INuorLYIVnWi2v9X8fDotH+N0XvD2MbUFTO3Xx1A2zcdc3j+m
lHMuTpf+Kc9yHd6g9y+fhbX035/laeXzfA/xWY3GMgGLOaoqMyEuGbDJKOX+X+5k8qdk+RxJbVVh
P5r444EjYWp0UxICuYl9PzrXcSK+SJY2AMb0vzeXvctm4w7eXOGoDoXfhIdxEsQw7HE2Zc8VAvco
V/uqLtuHpbHwIewJn/moICCKPdo8n47OSJVeWGnWowQC8qgjVdXroHwAShk/yjj/nihz+qmaET+M
PNXvfBmZhGBTfKznHWkfs5QztedJYUFUOkO6o+zR/9aBHF0OsLSY+VHPIobl9eWttA3TZM2t9Tmy
g9xo1hz96mdKovPw7Bm9lh1EoG/sflSz03qxB73Ak1xLKKkEt/FT07W/KuCvD5rfYhEy9bADuFjw
z0tusNpKv2hzk2BWVnuieHSChC0bL07fDK7LAV1B4VKDZ8Rl2VmOwN+CHPj0sqlphVz3WDGWMFka
847xi/RAqDuvGrhKKxLGz6IYKoTzjUm9fe1Y66yy5Y+kBaDrpM6rzZoXfYMS95Ep5SGwkEGhty+/
mEnxfTnCiYYHkbcIjx31ZQLGfVN2sflj+PUqhNa6dP16sRwFB9n88avr7cU1tRrnOuVe9GWwiFq5
IVqzquovbUFQ35o30RWLXYm/FnLsrvradi5BsTr0D6m1kZMtbruilRu/9ohdqnquI5SYPqSKnDo2
14c0SyoHIipU3ef/x9h5NTeOM1//E7GKOdwqy7Ik5zA3rAm7zGCOn/79EfJa3nlm//VeDIpoNCCb
I5NA9+lzqDXMqDpuqmOmxR9NEefgqrQG8Yl/7KnBDZceV1ttT7e2WnT7LnPnMt/P+VGfKdsiUf/m
seITeKfhsKSte7WtVorVfNgUv1V2wmmpJ5ld5IDHW/6opuH+apJXRfKjzwoNaRrDu3gK23+B/zkA
x+68dgT5bjxff3Ot0L4xkb+9K9Lcv4uAei2FiqzHQAJVWVQUsK+bGFS2HJaOqe5Ah1N2aL8Xpgnp
qQsnf+QnO9LY3mUZUvhs+9LGJBRxUr2uvROSfYAedKbtXfqvnh5nKFMx5iEjfKdqcX1Pzqa+78aT
O7HJTBSd6js7cb1zaXTiLhGttWh7Sv9iPRF3sqktzz4gFnWLaN2yKoylWTvaUxDb9QOCXUt77hVO
q/EAznZOOOh3sheEMWeKquSdOA8KJ7dXqZemW9nVHWqAVIhoVkIr3/2AM1RpZcmWipvhqdCVv22l
qH7lCbEpvavfCebYZFMnBXmezLpNFE6QWSCSdz0Q5JVwrTzxV6tk1pPbOQrKOImNyl3Z3MFMCRRF
BOKX2KYuhXamZugb3Uv6G6fWtyF5czD4c7fUje0gyEVGeTUc5VU4jCDhPp1LoMPWjQYn7Y3Cu0a6
AErZmOXoHCqO2KdibvwOadBcLeylDCdIm7wSZQtlrogukYirXQ5aZvgyJCryILVvca6bgxXXlcY8
VE7Sdhkge3BdaWwDc1OGlr4ht/89ywf/r1FDmDvyrZ8Tt46nfxY/klZ2yKOH7k0hnI5zNdi1biin
l89JjcgJO7XWTz8D3yQnudDLbVrADWueSL+MStVf4jxfGEE1vkVpnN+oJN5W4BPHN69gBxyltXX7
Bzd9dkME8qtbj3gup32q1Ge7M9jiJmuDV0trKh69Zv0yzRLhRFj7n2Xsr3PIMshmljXSeSL/Nfhw
4cTJELzy0I5QEzEsimndeOuo1nQANZfOum9Uek9R44Ivddu7uEzvojkUrBb1qgwa+8ek+9aic9P4
cdARboTzpzuYKBPf6kXJIb+Cvx6UADCvJKx/hXm48PSy/tsO6lek0XUEm9J21WVReI5jU9nYYtjF
FpElUerjN9f6qZJ2JG+l5TsU4QegWfn4LS5+SbMfer+ZKa4MFtMwNQ+l56Ecaff1TvNV8Val6oni
yoqwmp3dB0P0XOhW9ubVMcdEvQs2sgt3TAHIXxlOXdbBZ49ovZzdBfLto0WruhTizcuQCfG6OD90
iSEe6oiwj6kNVKPEhfGam/12cupZaRf+l0bpHywySa8Rld9IDrbGKnbEswbqi7gJucVMEKEwiWIi
VKdp8Rn6eWMnTP0v2aurrjURAU67o0FwR9quDfwqyRmlHkiUyPRIO/oCyVnaiYsQpoKBGoGBsWxu
YGce34rwV8CD+sWoh/G2TBsK8WZzG4TZSs+nhmRfP74l48//9ELk8mOtaPxpaKHyIhBNWhpVHex0
IvX3geOGW5vz4hLSAz6gCFJAnOAfN5c+mH+0wEsqtJRhcu5LXzj3EdLMoFK0E4q6zn1ntOgnNC1S
7YyJCZYEZ5puFWcqthrH50Njdw3iKUa+5QU63jVhC9CIv9IXX7OIQJS599PuI6BlPl93TpDroq+c
n8hPcs6qd7DkZM9VPCirSM1zirsCdd85yA5O7Nfu7KmNVxbyWm+ppr5Qw2r+HRdniyP3QvjoWvcC
PKTQNeT2cvV/rsbP0f/0UzrzDWKy+jEq29fWnsqHLov1Y5hDMjzo1CeKGJayJkvNUzkVyb0xun8l
JH3eR30k0ZOq48Fv4+AZGc+99Ldd014btWvzl2Pm7w2JKScIgICRhQ8ER07QHO5jm/cnitzXgzUm
L+MUKTcmKnurepqc91xtfsZpVN1TPWTxSkTN3NBD971vewjTezc9pj51v+yFkTjCnzdetuZHnfaN
Tu24Xv40Q8V8J0qNGB16Jw3/HT4E/61hOFDhzba58Y3IRG2yhFqKnhy0LST75FVdkAOIaivdSduF
qyiNJmTnmxrZsHnKdZ6cohtweQIfL1JQeCY65IdrwzOn+e+u1jj1YZobOSNHpHo/9WKdedFPt+/V
I//SZwDE+kxElRzGuVsJ0146euXu5GgwjGIdTSP5yHnUgsRqU1WmWMuubsbuzlVcG7EzkT5z52MI
bhKD3dG88vwZVOH9vPTKvoWZJDlI19ECixzMGZTZMxVh9pyQuw70wtr4QVKszKGliCXrtKXC43wn
u2Wdh8fWyl9kT589UgvsUtd66kHavLBO98JM2cvIqhfLqDcVCaa7y4yyDTdk99N1VGn6wvIS9Ryp
9oPpR95b1nv2MuDLf+dkwt0iCTtXV7b6sR4b5K4pOXl2kqxgT5pPvwzOjPKvBqzdl+lsxqY7aF8+
piseX3nqzIq1pUVgkyr+vJQotG7BM0DYBbDsRe+qfh9EibK05i5wLHMTJFqwkaNGZQ2r2AqmnRzt
TMVZVFKtY3YuanRmRFid9UEMLwOsP4VZg/AuDe+JTemiVzkBUgxb7iagpidqxgRgc7h9tBI6gsyH
XttmL/gal065BDJXHuQohPm7APbYR2oLqgedkIA0R5Gm3YQJJ005KQiEoFJdoTh5XjKHDI1y0G4d
pEOKgnhIxkhRSMDNISfZTNNrK8oBIRssQyYGWDTcficPoEExfvhHVphVlEW/DpE+IEMVInSnlwrZ
Yyfce16griNB9TV185Z56oFxIQRHmfzVpvAaotJeb5bS2+SGnvS5kQMVGKnb2rCW0q51pXqoAXn0
ZSiehsY6tW3jniqjEU9BkSHo4I/eVg6W6M/u04FooRwdke/ZdzZU12bbxwcqip1NquSwgFvxQZqU
VnxcSdu163tuk1+mSeOfplCurO5IsvPVrp70qNfeq6QpQMnmyYZ6Ju090LpDF9vFUzgIlVrjqVmK
MNLe24CS3hLFHPikfP8+zZVXOV3zhnRZJHbNGYqgdV4E/bJo4hTBVX2OZtnrvtDTJ7Iuxt2YTM/y
Ze7A8b7TkpyY8uwlJ7m1nRzk6P9Okl4Z8OZoZsejVPsDntDOsKRrV15J8IK8gtY92dmaBvAEKINV
5nxLr87/99zflrqAIebPvS7v8FZZF1mNakQHWscSnTpLWnPpDu4ERBL2tikr9L3N2zBa+dJ4Gfoy
ITPGGOr3rllJo2ym3pwQDJcLgvbttyJ3H4pCWZH4DIIRmdLcWdQRRHiL0evVUxa6yHd65ZZH5UDY
K/swSXtt5uPODvKfV/tlatjyN987PMeMJoMMomiL/kQVqOzIqY4RzpQA0AlSrMOHVZ8rkxn43moJ
SKbZdFnP0OG+HQP9IUoCnuQN35fEU5ITeYhJXczciKNvHC89OSCbqin3lDwalJnie7U71B+fss78
RfY23plyjauLzc1dlhG0J18+Ql7Wrd+tTBPSrKv3ZTZnGlCxRqMvLn35CR1Voada2A+9jT5NC5hm
LbN8Mt+X1Ijo+Q7crXMu0HDK4Giawf01Fwj8rVjLSU2Yaumyap0zAehZHO/rhGbuSZPdm8UaKGS9
vi7y+Sl2zGYm5rE6QtmvqeYmLrzmWKb+WwRuenfpobF7NPTIhI5jHo0cvj55wqr1PCJtsskoGx4W
k5rBb6PqiEmJ4euw9C7nKZDIutsoVr5dVpU2uYJ0iUK3PIRpDFDz84PlpRytzdFYUAXprBu4M0zD
aQ/h/FP5iq8CIiE6ArKVxhrHv4uRr4cH0c3RMF2zW8lRYI3usgFbR5ECI9JmOxmlHbIP8e2MgoKN
8GKU4x+LR7BBTRx9pWMfJC/UyoPLBU37GOX+LbXuzcl30+KxERQkaspM0yEyoIdd8TRN4Govg4ND
eYKvBhsqgPLHxhL9HSSgKzkoF/P7vF2SZ4W9d17NTcIA0uDkRQ7KSb5CrbpSvTVUSSJuRWDcEw7B
Pgqn3sfa7va/ZbS62rrYpe81+v7p/2WN5h/fq5u8+rRfA/HSPiu8y8+UvcvPoVOj22bnqESHmk1Y
dS+jML1d3//BNLluRDqnq++lK9Xk99IkezJyw/H1TxPlWnLlz4lZR0XYH9aSy3x6XZeXrpZVXpb/
91rgZaPbf5vkRLnW5y/UTcY3t5z3lHOM6dMsPWXv8zf4w3r/dTf+sNYffqn/ukHdoML2YYff7S7f
Wo1jnpUGCmvfE9nGDsxgLTeQSmd594n4S45Ji5UriFKHvQPklu1ol1T5MR/HJ9mbyFM9VmKM4ZAJ
28sOtSTst86aEFVwG3kponvHgmD6LAzcDN1KF9RhJHwb5YisOboMNA2McGxbeZlJ97TR/pkJp/y0
IW1ULqRRzCPuAGhs0jpqIWz1mGr2TaQ33r0TRjSUH+yUrNQh8PvHNqDhvC6QgFpLFzkABNuAzRw4
+2XaPNf08kPhFeNRmkKXaGEpIqSSdfdeTtIbThLwhPy4mgbo7DZRGdhLaZMz2zqDmzNBO+Vqm8wH
PwDr5wbiLNNR5jQiVUZPpqo+e3JMqaHRmMdk6mjulUL/3fOS4urSB4TBhgwChbQbv0WuEa1KZXIP
GrB2zhjRU9p5X+1JnMBPOiVHAGzxqc5UQW0k9SOBVscn2ahJmFyugiZHbrAxi+XvA7NzUUXsvi3z
+5cJs112gfcBHw6T1R/Xnd28Wl/WHX9S8ge5uAVpd1BIaeYkLDJwuJ56M9XgAHlGj/aaes9/LqU1
jjNFX0qvqFEmG7IlJlys0iEwKh+dYq/d8Ru622FeKpI2J3AJqtSxuerAaRxkU6epdxgBq7YQIvxj
FJlCvAWyCb9r1H4fCR7coFMitlPB5OWgJdUexNBsvYzJVS6XKerB+7Dpdw2nhVNVUJXQQxpQGgiR
rbJqardt6JSLtqkde5s42S/qI/vdZXhoKBJXQvXY5bprb4cgn6mYAm99GW7KxD9O1aGA6FlH/m9e
v0Sa1zQGROHnCrxc76ON73QpmGk4tqWN4tWPK8XUx3qRq8lbEvfWrqq0cKerOWGdIMtMYmF9eIaE
AEwsJWhXU1g44bmshqdWjNZeeg2Zw4ROpUjC7OeKpQCWKrtZo9LQLFVqW05BzXvQMoL20pipcBF3
hNvrtwHp7GrKMbGj9Eancl5bSJun5yZMPwjes4a0XFerLZuyLdd86R2QykmoPiu1SnXV3AQIkKMf
64w/9Ejxt19s8rIaoaxNhmQpe97nNNlVchf8S50ry7ZmA+0Qk5bsCZRQBsfE9ALAv5ApXBvppseQ
Af/b7jSZteYp2y7txq1IGW41yS+dIXGxVtmurYEIho9ysB8+BrkD48IJ6u9pPS4v+QsdxYLz3L2k
OmTXUqavXYhPvnZ/m+szqqFNgpBnmNyQ25seSRbryzJr451qhNOjrmfaweEdvZCj0taju5egDHOW
JorYzbXa2CS6fOaHodGeu77cX/2zHiBZG6s5GFKW7E2vARzLEanp3i0C+NrCJuBzykonP9m+l64A
nRE+Dga614H5So6mASBjeyJftpLDyEdlq1gaZ5/f5/17wYR81DLUh6lFVlIxNpqZemigjg0Y86FN
1pd+YJXjeSp2kWbNKtSzC1jTDxeZ/LGEizglTGZLDdYyImNK/TPs0RAs47C+jUejujSBkccLEFQj
FU99SKzOKhe6XZqvqKQ7m0R3+w3QUuPVpwxyYdbBeHSjXt27bozQlUs0KNYDk/Rtap1ygg8z6Un0
I5hZpfOC1PfkJrsoQK6x183kyfN//n+gI//k0hpDv6F6/rtqQ7kHSsmqOfz8vkPUJ6RYCuOCkZJb
OdmQnf5iJ6uQrSbUHW5E7h1j2y2+Q3qpkiHQkmcNbugVIBSb706JWOtYoTGU1uJAsG/cNjWS81rm
66vMJ7XadQGkNZWRfScbfQpj/UmFvQaGB40aNNFYGxmZt32TtEjboeXsDP2rc3c5rcNtfuxt+Efl
KV3Oafiz20Tz0f46Jy+U/tU9ERGbFlpX+CdEF6dbK4JmBTLTDuaqrn5UifjPnUtjlI9KFNRzNoHx
MtCXo15RlENY/KYKqH9IvOI+cI3mvoOfgxR5vpM/aEyoGwKV0FrKH8kcIESuOzPdy64FM4WcFI1p
81gYBeKX/KSQVX1M0jhz37ZxAllIqluH0Bhew8YNHsYoDx9Kq5s2JapDK2mTTZRqMWzPRrK72qBe
uDG8wT3KWbELwSswACTD/1nIB1q504NQh5Ycm2x0N9RWVcGL5mprUvXvqfNIEQYFKiBdkK3LDBoJ
4nYU0lMAF9zKPoF36CZjEmhjKyLIzGcnx8zg4rk6GQVqZjbEVesvTmoY5PxxzP7SM8x4FedsLrxV
NnyrjaI99GbXh2svSg6yi6wM5xuzfaa2BLR7Voo72fhCE3eZka0J5vRHaZoQgr4Jhv6+sKLSQvg6
tzYhODfXSNxVUmu7yEKBIQsrfUOp0PjNcZ9hZkvfC9R6dwQpP8wifm6dlqdfRYG8oxIZzbQHivRb
vnWqv7fnbtcq7glc5k56NN25qSh9aXStcJbt0PGz/9bAirqzkm7di2DbdhvHqY2/7P6l4dlPjHMS
Z19U4pstggxeRf1WVQaxHrS/1MGojrJR2MNerkIviFaWls08n2lz6FOQcHC3fn3gVh7xcjSSNnHV
xdRm+0sUj70j7J9sVFPKP4Aib4VAKrCEGmYtBwvTAPSrRloLOdq0lzaUg+fil4g6GJc6jVun9Vbs
g8xvrVsZS7/z+El1JN/JxvzKA8X8NnjsIaGgRlcqEwAGIujR5IRYbT3koVJ4aFoTtFbQqAg8oRfb
F9C1fHbHOiCFjx7sZTSWo7JrFcrx0v10jkhN3gd9HMDRBNW/GnkoN/TBmmox7an1zfAwxugmw0Ws
Pbm1k995qrOXg0GLKajbRTE09oM0ZUn0qzREcpQ9t4HLnSkHkarRyuFJSnLMDtRN2Kb5rdPVIl3J
SyoaJzU1DpfRIO5QXIpUXgwJr+yhQu/cShMBwqb8LvfnOmC/ZTfbqw6S8xRkdSqMnvvgQzsjZBs2
hIZiv4iWckg4GqrdHaCPFCbJJX977b4JIuom/axe2l3m/SDlv9C01v7l1QjgmIadk7IqSW5++gqS
caCrDVf6AjA2nwuVIKVAUFnMOXSATHsCKN03kgdAtfyxu1OLhIpE4fo7O/btc22SoE570d37FJIe
UcINFxJfZdh6d9QFHMuN3xnPsitHm0zXL11/lrscaqM8ohvcLUo9qTZKZMOX0Pba/UQ4EBGpSPzM
/frGMnzj9U8eWWjBazp1gvwD8fG0f+UGzHX7dGQj4+GWngVoMIAo/21ABtAH7UVOYpMUGpd19DD8
mGBF5DsbO1YgWp3TwxVvX8uiGIjihcdOTBt44IxXk9IYSmwRjonnrjJQzwVnq0Pa++skw8i8x7pR
v0wa0KZR0upczKRE1kxD5NkghxIv61ah5C0qg+p/+0padys5p5+pjgiSGmtpk9xv0nZdByWAgJpR
XOAFTkF/1eapqFX/JizFcPag0rMXZdACZcv7o1JguwwohXFKh9vLJL93+3NvOOHtgCB7FFZ2tB6H
WtvXXviO/rgTrQ1NGbZVMgszz86XeTZSIWujhVFUrgxKjU9zybStqIcJ11k8DmfpLpug1V6GDI7b
VM2oYuZ2yF9SVSOHSeDVZFf+kkaXOQvNdLKLTTpLP2mTt0A6wxj84Xe5n7JvzPOu9+o6T06Ra4kf
lEYrlN9Gt6Ze2bdhq9m3wTgSqL325ZWe2/kicsdyI7tDkJUfPtFyyKDuYlvX7cF4PKpGSe7IBFt/
sucmVUJllUFDvhzliDTKpgZ0g6yRZ2wrkfSnqu2602W24bwXEJcuEZKb9Vb16K1q72rInAFIVupx
arj/0jyRhF7XRelevIjiP7dJqpAGnJQHNUgP0quLCwE1uYqEfeUWq7BL6+Vk28adHWbmXVd7GuXA
HL1nkzmbpL3ysm1fp+1R2mVTQHiy9Iah2ZIVpkw1aqcNshdwbNdVgprhwFcbRob7qy0Zsvo+mxtp
q2uKGqSLbJI06ZZu4kPJ4walfZqVAp/KqIFKUatVCLoH/WCEiHV7cd6/jKn5UuaG/atIKU9Cju/9
P12L3n5R0Az7xdmUGG7z4RoYFPVdV80Cp3uZXfN51ep/Vy2a3kNaMl9aoB7udAqkV07ViXVZ5OxN
Z1s+Rs0O7vmRZMw/NmgT6uOIiqExe0g32UTlQBmoUpxK23fujCwMDkOePAyT4WziBO3OlKrxY2bl
2rEuy2lcyEtv7L2loYpmVbX+P8YMcpyjdB9j0I/EAoat9Ja2L7PbmQkg9rRDPZJZA4g9r5vOBd2d
pm/I6mgHm5DSB3bUsW5zB8KoIehuVBdWOkp+xANVfD5pDc1byq4c0HR1WrRGUeyljT2OeEi1A8fD
+t6ZOzBDQJOPQMZCjkmvNPC0ld6mylq6yIFMVR401eMRNH+Ul8NuCqH85vrpyLWOW21I+suny0m+
SQ1RHjTj7vrpcNIveq2Kb1QvfAp7fTrKpjLByyxKwL3lMCszzAM6N4H/CmdWioJn+9Idh0C9TIlr
xd55U/iI/ql6rG2EJCklhFnTQI4MmqApnIaTbOzWG05RTp4A5UzCYf+y22WwVqPEQWWQWKQM54nY
7A6UDRoLGfmL/LY7+BnvbiOI09tBCe1bfX4OUYxlfen6ovNWToSspXT5k9/VVpFu0KeZhmZeTjbd
fOVSKYWsmn1C76NfWASpIPOww8ewj/Lbphy+XeIUc7Bimj0CNgo30vbpQRl3+OgFXrOPwgw6OfgA
70xhZAsvzKZvZQMMWNf09JQ2tbIrO6VxKSYlMr4AoYnep+G4R8f7S3bqgYJ0eeXadnqGKH2DBld+
ezXJqymP/+7K0Nj9Znf7sl0qvnFPkTnYbYpyyEsWPC/7flPI4hugYbsxhy/d9qpyWUElsUmtxLqz
g96686Cm2piZVy7hOEar0oWe8NYvUWyYXWQDkDBGb6ff6mlAMY4Bs55ecIaVOpLRLA1ixBGVF52x
b1O9NFYaHJEnFWdpk24hSEloDlGXlqG0rqnsfeTXT79H3KLy26TyLY9hUX0ArAGzaj3pL2jM+sve
NtV7b6YLRsRCHCl+ha3Jr4OtqlbU/Ewc0DPT+jXyPJ23HM3ttcnSoL0F6efpm7g+u76hHuQg+1N1
E+lQekCMfdPNTeDX/DfKS3uEtlZeZVmqg3SfWWzl8Aj1xcZJsxenN9hVEv4/1BWkAsAXhf1x6VXv
ZH0R1JgFZZAuDbZR2aNFw/3Sujp5cdvA3rqR4W0NIsjPrpaenSrofngFx9SsToa7EoHXg+/CI+lQ
efwjWMvxADq3lTM11iEn4UC2CRJXUAo9RZQW5OfNu+jG7uD1xLp5M2Lq7Ppj8OrmKwMVqWFSL6XL
dYCC7GJS25tUieKD68P6AKowPly70mbPA/JKNpk/AYYAQkx4NDKaVS77vzn1U3XvZ5U4EEoJHvw0
+ksdodmVvWk+7VNJoYluupeWvuvUQxR7b3Lo4hRz0IvHOl1d50SGCJd9FRDUmleVTazVe3Lm0Un2
VNuzT76Wb64LUSPj7BDKes2cetuQyTxXcyOvrHlDRz7LvAy4g0819JS8gX3TCdRV9jkyQ+eMKluz
p1gJqp1/TR/RwFo5YkQ6dva9THcN4y6EeP/mYzUHPcYoBgNiBIi1lhEyJKu8hu/Tn3WvlHH6kMFS
3Ez70iWh9DRA9hcJRJ7cwJxWQv1lxqp2m5FMOk7EOKdV7ubayuJFtpaQHK+2/JOYxo+isblMxPXd
1yn002PCEXzLc2+u86AeOmlzNol1/kP2ZJM68EQu5OXod6DD9BD1DFc5Xl3kVayHKNnDULzWNQRL
y6l+M5XGekxHdzFWrnFvz70uTJ0lZBDAwOZu1SgWqqn9UXRDvYTNp9xkbCFi8OuopfLm8/aVZdGv
MwUgs92dIrNx7ocgcs4lz9eLs8ch7OAmyc9EDiaRc88hJEXwq3zs/OglcVBxWqhJC7oAZnlJMT/O
PUknLwnoBd8C6ilERtoFWnK+ysHqMk36ZKH6x2kzAb0jfE6+lr4vfd3joNsAm/crHbLJ+VI3FVD6
wtp9tclh6e5oPI494ekr6S0bPwDdfunDW0c8ps3ZNsyLycahVAbkBPkLhNJuIqdNji7lJjtnBAI3
9wwlScApcBXMzUgGg/fXQPYnpN4TcgCMV8eO8OqXbgwDFiXpsQMo819+coaA6oo3HQ/H0vGtg5LP
6lwTAsCUKFFYZG6U0BxuES0fbnUt5Bv32RWhUASgVzteAI/sLo7ePCx9IA3PWuDC/8yxfNNapyO6
L40KqetCLglRcemX+RndJu/c6OqTDXnHjQ1j7Vk2Yx3D1KgnexCJ/IdLW2dmaMK1vBe+GGtPfwqJ
Ct3AqPXnuWBvVwpEDkl0imu1WE3UZjw7oYAqA6Ev36qUZ2pqj11rTXdFIdi3jJEPXCuDPJISSrvP
bBiy0voeGpNqXw59vm2dWHuqCv2X9KD08EAaLXsLM69bI0BiHOwsrIk02I65q3yv3v2R1uTCcNLN
JCgVOUWxcECOfyFFkSNfaFBspybcHnq8P/7tOMXQv5ReDK0BeZxt3Fg/lJmtRDbuzFRy7cqrrm6p
VkAm+jf71dejJnuLaPUPaYqIsZMLlwwon8vpeg/kEyJtaRd+f6qHFi3lutDuGmqCV3XuJ2vZpQRN
u8sQhKIIs/x+NcmrahhRImd3HCK1hk5UPnG/Aa9si8xX76QLfB08AjjdLWVXDqgZrwRXMVZycWPM
thmawcD8hLKP4vjOmuXr4TAeTqUrQN7NDQ+2ZIU8sLZSy6bQF3JYOhpjcSMGmBZDJ/g2hgk03FKD
1XHLneqNRKqQ3BtnBdZSSu5lmd9RmTRD94bQGm7bInyrySodLdCxT34RBitj6rNdGU/dUzSM9jbP
HLGSowIlj6Oe+t/lYMnj8VZTou8ajDVnXbHjszk3PYcyHv92Aa3QPwPyaqhGsYtH/rZl15uQ6pNX
4aDYtxPvU7kIclbA9+VS7RRukUcJb0EXWMc2fivEGBxceF0O9tzIqz/Z/uQypC2VhfG0+r+nDi28
DkLX11IwpPnUErl25dVFWkQOyz7x6w95kezz6jqQqVWHALEG09U8el0rVkd401wIj8PBsJDnUt18
H3Y5aDaYlJeDOmXs2axY2bVTmR0gr88O8mqaR+C83pgOGG5Ps+uVpkLhXTotZANCpPqJSrM5IJdV
iXOLnAs6fYV4GLXxSSGB+J44mrHuk7lutadLMH7Rpl5JoV0XHODCSVaImnkPYrK2DXxBh2pu4kyM
xV72rV6FfqjV+03U69HekV3ppIW2Dwfu7H+5rGrxYtjJuNe0klxfWvjk4fvEAW6AhhW7GigXyjpD
tNXyD8Pck6arn+xarZUuFbsrDkXm7uvCal8ALHY7JZoLjGqze9fBvLtsRL73oEDXjVopMyWI8cB9
/+khoPM9a3LeFeGQ3pFrWqiiDu8mx6fQXtWFWELJMa2CIL69ZE2bOUMq051xzvZ/gPVL9qQ94Ii2
oGYpX9aGoy0NG5LdIPHHx1ytpwP1ujBYq95bHA3JGUiHdRiRul6gI9e8EFyISN8GGTlYugl0LJuK
KhAw8Km5tNzR2KSyCktVKaIUWbPLxtA/SZu8yjLtNTA9RFNDQMXO/Oqx5qY0Pfds+cNLmvXi5mpH
ubK/VXx3Kx1gme33nQ5RvFkp3n3gAyqMEYwgUBj0C7fu0bCci2qbKEzQ01DeKSg/Q8llOqupiOxb
DeUNsgz+tOGFEa4kxXCRG9VCDSlgsqZGfx59sBmyex3tOre5lV05KrtqQ7VNm9tJ/Dc1FCVVE8Lf
WYo+rWRRp+tmPbQZIkaxkpLPPDJ+DJFbnTXRJq/dbuin/NXWTGWtsk3m1fpzcsAPSeYJwKnUI5nT
5kpN0ZAMuNF7cOX9GMBugZxfAZU/ojmO11gXBow06CGuC2K0diUDRlhVFtvOfkIhBZYMK+X5F4Tm
3RB7IeW4VIsHVhE9g9eCaHe2BUEwwED9z6i8krbcV6iAcCh9TPTc5zbr/XIcpmHjonoIq1iA4mcV
ThFSBQp991dnorYWmlOFEmGj75tW2/i+2TULacuoXWpgf/Kqi480apam7zscf7P3lQPTI9qRZbno
EI/dGjONQFFP9/B3Qt3oZyrqZk54BDyUrANU4ZdKkEZHu1bImquGFt00SUSAUVTdRmRq+jiJ3F6o
5Cd+eEq09iEP+9tzjGMzeDE4A9PkFcInlC5F5+Qmm11MEvEY63m67JpQrJCXR0G1SAprO5LZMdko
34xpBILMnt99Lt+IGyrbEdp2x1PvZmI3RkYy9QtqeHpOWaZyjptGOQ9O+BaJGK2muSftoUjsm5iT
K5KSObqgnhU/AGZIYKREq14bwNBMddkly8h9MuCwuatEdwpUS9uFJUqziVVxeJaXX5owfxUe5+ar
aZzYeQIXc+bShgNi2dO5Dnm2uLHSby01auN16I73NVwQN/E8Kl04WxHgU0MwCS0458Z19oi2nAiB
jirJsVCldGN6gpuIZFqz4WGp3JuB4t+jlAYkRNe+yZ60Z2Vkwrjq+Et0V/yLm/X/KDuv5raRrA3/
IlQhh1uSIkVSwfY436Bm7VnknPHrvwcHsqDherb2u+nqPqFByxLYfcL79mO/V6u8P4ldXzX+c09v
My9z9w/TgqAiDjPtaE5++TWeumNBhv1foQKCvh2Z85PiefUj3cPKXq73Se/uEn4bvzULXLsBMdil
S7PuSu/J10CBrSszR+PPIlbPjaRO0xkAaJAhf7ZRSnbKr4LPWmxqh4myHpISVnc/96UJlUUEXvJo
fGpMExgvYZGAYym+tFR67NZcgTcRCbtd94teMRdOiSQhDib+lC/bd+XsZ2fJO0da+uRyK7nmWsIX
i935+qmuSS91TgQ2mTsGlzXdpAX6HzadyOe26mznYAPJdDIqG6ahaqB0TxuyAySuMLZyICPK2BYU
bOrGVzM2zoOSxT97gyBXG2TJx1oJplNAQeY5i+fgUFpcLoTvwCTAzEkcPqaLrGWWk099EcpaBqic
4zvqeZ4rGs6nwnTrtXDKLNXioGhxfMjHBZ9rcp+BWfIBh+xbqiLGZL4MyyAzGTwD4mQ7DvvdSrxS
aQQtO5ihhA9loHdrJVFpG17kubPg1gFcMApKwatsMxMvkS97UCrgUirYHcvlCJN10KmpwqwmaxnW
dWg3ELMm7Q/htKnAhch3+oJ5tXLccBy56PwAX4T86O2LX/X87Cb4Qal2mQ4p5AcHcwqH575uBija
mEEywc3f6JQ7kQWVCr9Brk4TWNPRcNoMxdoLix95k+TnGzmRpsfK7M1T4M3vCrv83mh5y+U4MD45
Zf69GJMImiUh7fTg0YqD8QS4pv5Mdsw6KGFkfKSegCoI8K1OQ6+px6CLIWYiv/BdZjmN5Otsk5Wb
zGiAtLMUSFq6UnvvJeNTYNfNF88n19870AHKEjAWKGCSGDi1zGq+UESxYINm/ZMsDZ+iqMT97LVZ
+UwA76f41IbNO6x27YMYAccYQ2bF606Wjdb9kVFwH+ql8tSOevwuntSMMonmq6xkyJvcpxLQMO8D
pfcuuWt6l3QZPHKKfLH0J5oUSOAT5jp6cbkUnmjaR3PhO3ONNNmLNg9V6ykP1PeyWh2eUrfpP4Ze
VtzB8DdAXaJZ7zpKco4Z3c6THz5TZPSoqLF3qqnsfy6XQZ+j8B7AvWI32l1i7Qh6ls+GGo/nple/
CsmEiKrc886pZny3q7Q4TGYEsGVWVZT3qcNTqmkPDQn8P0TU+xMwoq4bXrw2jSgneaBvJNHvXLVq
LjIAc2+fuEsDk5LHF7cuvwy12h+pEmpWkHqQBQCpn7JPeal5wKWCWy8DX1zdXQAKPu+NX7KyhrCn
TPSzOM2LpyhL3IfM/w930iX1gVgk1+QYUtg2hhxIBlelkGtXhXOzy/gPB74BDVVvkBc7XYBqNRCx
Q3Sz16mflH6CzoKkywfxgkvoL+yeG0Uf0CvtAl0/ZA28f3LDmJuo6h/k8iH3jNmoXN5Edr+bWuJq
ZZbsIiuf3lVOTdNfrhPwtmkc3sHlFD5aZX7fTk4E77jff6lnTkRrKrGYaRq2UsX4YnN4Cc3S+pTT
Bv486cpfIlZnAoGUSxh3szlOd1oexgd1ieHnoH3d0yz6DVJyymvCVxpwUUDv9k3MRC5U4DITJajM
32Q1STJgGTYlMCj7YGrv4a4dLrRGD5c2CF5mWje+XXr9QIQ+jj649ex48AVQWgRRx9ewnqpz6vfT
u7L/SA6rh/NnOdHZEeVhczXz9Tu5fJvZzcemzIGhJvBYn+MqIBVZGMOxoyiHbyYzvtCmeqb+ILgO
IInuWoi03xWd/9Wl0fIrlZLTiaYU/vBaLwLLX293MEWEtCYm7eeKkg7yptFXt/Cm6xiGLYXLeHng
FBx6l0LaKQo/GnCHHSZ97K/zWJDzWmbqMmyybZnWuVfutjX+rpnru1n/VDZ5+5woZcnXfZX9aEYI
gM1p/E4wK74rLJdiGzXhYMeffNopJsdWCg7iJug/Ji2VdV0GIt6qhSv6Q2Z7O1GKSBuipyS1sief
IiZoiK24rk40uef1e8Vt251uABboDqRIZXCoK4Rt2+GZU/XvmErVHxSufWzUdvhUFJTdjLHTnhzd
qC/+grNVxj9n104+x44X8LU3L3UylfHFmLvhlBm5d9dqcXTnAWB36GcneFcXhwYWzWe78RJSZvak
HROlzffdlIXvnC5HqPbxl2pUCsJ4OMigpaZygVDg/fIfmd/lMd9ldZ1fvD31dEr4ARjG4jRk7Z8B
RUZXrTZPjbv8WksKS4ZXxSy//aX/K8sVc8C6znhIamtO1fq+d62f67d92ZQ/eE5yHjRq1Gjs+Puy
yi9tZTaAN+Z0NTtKbT1ayyCzxA2tR2/K1APwM9Y+HeZ03olwM+zd7L4OqbIU+RsTD+jnE7WTP9VY
twAXZqs3Jr0GJn9tZ/px0wQmGZRx5hXbpnO3I/gMeO1Y3o8FBGiyMvrJLQ6rwjCxWbjqGyq6zrzw
44dJPbUrIyz11PDEdqBzxGAYixDkKaYgPY0PY/SwrkQRmdMXQDIo3QK+i2N+0v1VJFfHruqfoVMT
dIqd8YMzaMPJ9yPrPJlu8ezz8joAWRx+N5zmLD5pXL1Pyoq/N+B2Uz/5q+qmnkS5339IDPdnTizl
KiKL6OqTa7tnWU2QUHzwbWCAmt6K7qqxid/r9r+ow1Xf63Xv32nkZw+ytDlV7hTDSM7RwtcWPXJA
t94ny3wccuWqteZJGf27zKijL0M8OxerGfirL/tu7wWadSFnDCmLOYZg2imcVOGeE4a5XqvJvybu
sw+kxMUr+vxStvXRArn77GcQTKiaX541wAf3RQ9dPTAm0HoA6Tp5940dfZ5Mp77LlqQm9bMtLI2u
c6hdsE6orPGhLlouUTLMyw1pW26yoHmeyiRcddpi9Y+mN+6VR06zDJd4Snj1FOfJ8RSXNzgBsORu
is38IZ7D4kFmeWGQw5c19WXFA3fr+erkELNh5rceVYObcvW1DG4RlvLnQAd9HyQ/tKHVKO6fkueg
cqNrHYIi2mZ2/oViy2e5BQCz99XhV+1TBCXgMQxi/wwQQQudXZ4ctHTqv0wBb3eQ5qpHf1L6L7kV
7Lp+sD/1QPU9d/30TawMs/HuYwcUOllaXKoPLu08Z1n2CcVDjla+n5yWLsbJW61It9ZHuw3hygKw
LCbqeLZbM37KqyC6U+bC+sShjJrPcsz/GquPfGVa/3bj6VNVu/XXOgL3TCmzdPVWR9U4E76Jnzhm
vnjXepTyng6KxTtLgfSI7J05l1+SPIs/0qwcnq0sto61xRdSNoMqSu/yv8qO5n+n6q0nDczJxwSI
bArqUDT8Rap5UHyfLdUEpbOsL45be/fjmNAdler6oZrM/jnteuW0oNcSAEjKBzsp1KNHgcj7zPMN
SKR1/4uT1D+owqr+Cil7X9F5RpXcVmdEFyOYFliVgjOyXU/DtR+d4apwgyIRPJ9lZVG7BeJwUMbV
brNZ16suM5LxKqpG04CeCQEIkOVqJLv4JfgIzQDjid9bIYhJDPw1hU/2+Ky4Uf4oi00cUprwFM6g
SzSZq59uFGIM+5l+GL3K2bvLbo5VZSrZqCg810ncwwaut5Gx59vkERpW63NQxM1DFNCxMxGH/Jwa
VXVvGz1As4vWA9Lrroxn7yTaqK3dXcB74iraxnEhJHL1d43XkZ4Oi+Q+cfilKeGETho9BFD+2FqA
8lAaFDp3Xks3aZ7k/UNQ1o8eAFfBvjNK/dn3KAWpovedpkUEOxgSuGFj0C2fVqvcKt8THHSuUd7Q
vD0rwGIqjRGfxVh8uQQB3N+a5nHbxSCJdTf0un2wofgIeBWF+QmuiXJPBrB9JNdK/dESYpqH1L2L
YYW68wEy+MOB3vndFPR3pO/B7ZssMmDp4OpnMVa46l0MFRS9EvjCB7+kgRq8jJ+tU4Xnrd9CTsqL
3LT52Yt8Ozy/yrOhq69e7N6bMF5cZZibkDTOb5aBGetcetxst9pZrbHQb+I3b9M3jpswdkv9jmq7
bCebqwXoLRVsFoctg8C1yt7HY5zttxTELeP579diL9mKNZkhazWDoTUlwF5EAWlfSC53w0KeZXWN
V5+m0Wl32kCxikYu99FPNNq9ZCpGyW4Mcp3K4jq92lz0aAN/AdQLPuvUF/0Hfh6o8CMNOxakPUCw
HTcAvc1TZDTsz8di5A9XFLVawwPoFdq54LT73EXOJ6neqpOGrwfLXFeie12JbrGUsi9QU1dL6f58
tayjzL6jwsK7k55cCJ/upyYan6X/1kiH6ugZoXcQpZ1l2QdAsUS3Dgs/sqEDlyqturbfQy9tR3+I
UnwSB4qj3DPzK2yb33m5/tElhkJhf/MycLQjSN48ijhXfFslHq2pu9hvm6OY6YUB1JDoQRseji1c
9RydACv/e0Dmdv0mQCMqWedLKKc3ez8HS53pm4AO7R7+C0a61QIxRiiqAq8S4HjyUrHFdSbSbMBl
+uwKtxXRFJl6UUaCSp2W0lzS305rt6CtkHGHmLTWF/jxVwAhgRLaluaCRbQhECkaxVRpEjp7MRFj
qtl8agb96SBt3QZca+8M88fanicrtfyxdWlLficofq7YhNaLtbRs/83/RsIea/+f7EhaodNcYDDU
3j1GTutQ2mA4FCsw65LIfezhbc6DNLts8qGyunk36N1wNNRk3G3G2wbassviS/wko4Li18a517k7
UyXKmTmZ/wRtQLknm0WT97LM25FizGWWeZN6X9vJX3S6wSQgshTUe2qFQ7hUg2hIYEwJg6egM9UP
KbxbOy7x4PZXifahXhShWj3Uy0osXHPSD2nuA4S1OMhASmNXduSy+zF193Xaj2sQxG70T0lgOJei
DEsqDjK9v1Mrozq4qsrVl1odsBK9+kySghBvoY/H3q8ozBJsmnXKzyZekW0E3uYWxUaEN0g3Am9j
08y0Lzoa1dp9UNKPBS5ky4ulMBaMxF+r2Z3t4eAENBGEZBzX90ramHdcLa2LvEJ+B+fpxVO7bynI
PMhL5+YdJLKZFNO9D5ebrDAt7zub8oLp4IR6snuDAyre8/TOoGLpQax/tylIt5BHT723visbeSGK
YbKAidIVcAHh6BFSWXrynORpK7BfRMUiWmPoyzJUhuRJzQCU9KO4pT0+aR+mtvm55ve0fL7vNN16
lvSeyXfJAVRC7uI5dc6kUbznealHyibq1HLtk0g2sW123jGmdwB0JExlyNrpz1lV3JMU4CfL/70K
p8edLKVwX2YyrOX5aVAR/dfqwxsZ5I2fasXUOA8G5RPIYRwEbH7/ZRkW6XEN+r8u1xyBQzvsKVBH
wBhb/tcmU4k/yGCFZgO6CCwN6UKkJzKbRh3Tq5MnWYUGbL70Hp9ppPA5tY0xfys0lHMEFuBNvvbV
q2HQkiW/VK9LJ+38Qw8Y1L5RtPBZBmMKouckICRcOLp1vFHkaZgdQ4O8141iAP2EEAZZjNedFLqX
dt4I4ZfEpySgZTfthYT7fJFVJnEAiWO5KGISMOdi+JHqfvUoA5GVep3JMlC7H4VCOcyNXJaZqVaP
ps9ZaRio3P6dfz0V8X5KiOhQNhTsl2PID8eH1GVMp28ZXDN3mg7mE83X6TvNyf9nC9eHcKawhndl
4EL6Z1KfAvdPf+ybdrj4uror85Zer3hMSbHXYIyaC26CDFZtGde6tQ4q3Q2rSOSAxfb40Vlea0r5
sC43N7u0vvqdQYPL3920BXcB3PiEgk9LvdscNrvCDMq7gWzGXrSiaDT3nUvh5HmDbC0Gmyx1Fl9W
ZNdlCfl6dFnfRALZGiz4rlxbV0UmDWYiE63vmcD+lnsPBg2qGCs4RUP9sbZb7bHOWmPazRXoYmDg
7qG6QLYodLBXp52stV4LT9kIHXXVEzw+iF62MFXV2NduTEfh4ijDWKTRtMDdfA3nouZrhM1Ese64
rsu9xgHmzqhG76y1Y/DBdv2Pbjmk3woTgkV9HAsqqKL02wTxsEayhThkFD/wLiRHC1HAMVPL9FQV
QbMv2lG5Qutif5kBQF/AM0HGVYArNj53Zv5+dChM1aMYboG0ms9uXkU7kcngh2r7zgSatgVSYJVr
tv/DG0gSioE2tQfXci0aUAgjuRJLKkIatRZy8E0mMwL/xJKkoFXW1mLou9aL4U2l642zGMuuOsHC
M2RnJwnX5VuAbsr+HPoxplmaQLMoJYQny1+6Ndq3WaTan2NFabuYb2JxRCf7bbr/3G9Qc3IJRn7S
TPclMCrRUVkmqhMFB5n6rXP0Gz88j5SiVsctjPo7v01rqe5bN2tMuL2Iuq0NWtxk6pvReOeS/9iV
tUt0n9bU+mFaBvAP6oeoLBHK2kyIK1CHWRzFRtSboSzXwVYgPAuN40jMlKA2gx4U0ToDWvw/ZP+r
XRjAzc7B9CTbBa37c3Ys90hFS/bYNRwcdjKVwaSQsNAySNhsL3vc5DIT2Qz9+8XKgnsR3fqLSRvZ
wPeTviQhxzM2X5kN8kiOU7s0NtWrxZ2DVBjYde40Hyoj5apAaSAQJswoXPGKnUxlIKsAxgrgwcWi
3eS/NZZtvKWATNTbrv8o06Gl36kRtXCbsfiKR2Fo2cXqf3AIVZU9kDfzFRq5HTfR/qJLCRhM7vM1
LbW5PMtUbHS+5Q9WRQVOPUCuQAtuql5XNcRgOxpoi7ulKfviDL5xqXTt7VD8fSnaG9nmJruIyY0s
7SBbtOIMdKLlGapPJ/nud8/ctlbcurgDu2DYOQsKhqUY90EG4nrVuvkTVR4LlMJSL1bN+qp4K1ts
usa6b5rRBQR0MVtEspPMFqUWjiDpQJrUJ4SAht4jMJ3YbbQg0SbXKtabl2kajDNQ2OWSazRCekgb
2HZbFXhxVZmA7w8LRaNsJ3e4bo/jdLKN9F+gTKMxak7K1jK8WDahQlNRWN+tPqJ3zBxk5wUxTz6f
Es02bT2tDczMf35w0YKOaAMMyr9IBnNaMEdMCiuo50ezrrd/8bbjrSZV4mwXUw98BLG6vdaNAxzt
AMu3zOJS0cudrNepSGc7NsvdZg/v48/WitOjaEW+msi6HiCj2K/TZXf6Fdrr6MbnaRqjCyzSwSFw
/eowLiGPfvRoIlQkxlFrOkTDJPJE09U9oIZLBESWoDVOZzflKL7Ii4huEpAz7yptsK7bYPkW1ep9
8oVimOB0I//HJSXu1lVcxcTDP6SAbfXf5IrngB+h0yU7zAmw2JHZ8zvgWPWprnvKafUQ5iv63r1D
xE/w8EaokXq4T01AxsUG8qj42VgGndziYzBWXD8X1qxFZCuueg2S/LS+z93KIl9Exmm/vbaB42rW
d77I1m8DmXq0Uh6mWIn3N18Oc8FlTiv66iDs7QYPAA+gsnceWeELuFAjh4p5JOcDrbvFeTE/yJqq
AndXdEl8Fy9qkb1Ri/moBuUpjcfvos0bqldK0EQFmylfQJtkRl0nvHJA84DQNEM/uQdrkYdoTpFw
aqLVZydmMgiiE71k+d419fCQKhqVoHSEQNmhKcFVZrOuB1fyWwt46aJ5My3cPKbMV7zEQQnMZteo
tGvHDs0O5tI4scDNrDORzVnkX0Zaz2/k4eKweZWjkdFEloIb/3eFmGy+E7kR8gJ9ebc9bLDK+J4m
5O9S89OoSxrOHr5KfRCNLgMcXItMLeavYjFLzdCr3T/KZINwqTIipvtmT3GYUtA9Ji2G4wo4NI59
88dWnQZAC9V/S5c0DCn+sU+G+aiGZfTVB8FhV2pElwk85BQPhIcmT+KvShCYl7BrbGIBsfKpL754
6cJEwOVhGUOOR/4y0Ifwl9qkxp2sVhuHvKK1F8E22OIoaxL9L96bWmTr5puNkvju+phNFoPHcFJo
5heRVbeaf7c+FtJLNd+tc1GmStffT9D+KqUDAVngddrVWELEMpMBtp/vMPDMR5EPdvHL7o3Lf0xf
nVZ7cbX+vu/2mDc28sTWs76TqqKMdvk4b/b+rcvqPXZBQIviH7pD8ZWijB/zWg8eQ3J0ezfTy2/g
5pBAtzXrwRxz+yNN1vciz32FfnV3dA8Q9lAL9H2A1oSuYQqrHS7sC7JK+c2P3XeVCzAucA7Nk1rB
Fixyu+ng/C2H4Wo1f6SOkRyUPFYvMriQfV6ibByy3e1aVJvlpk4A+Xjx2WzWPba1mDtGNL5svLlv
Wwbbc9+YV0ng7kM6GPaBPjqwtcQu/Z5GfgjsxgK1HJkM5WQ7l8GtOpgiF6GsZVYvGpmFGpxWtz6i
kcFsO2A6tvU/byk2MLNQTaQSLtn8tqdu27x5qnyUG5tVPdtefybxBkdop19SW9cvJlctYy/TVtXt
DLbAwslWA7HKFyvRb0uZVaqiX2Qmw+on1r42HsyuMe7FTUQNgBtchV9dROg0Vk2VHbyGKkWYnhIS
cloGmUklpswKq9Iu23K1LqVwc/PxZY9Vd2u77SdbbcvN3ZmNU9XXAXXX1IduZoFuk8V3zH4/UU5T
7AaipaTihia6+rFSAvTda9HVXgYRatFYFTtQb0HZF4FONPmYm/33N56bD3U6xovhuv+bnUu6FK+U
phiUuIxf24DUVuNU7/hzLh7pKS4es5qvyd22zvkjJW4YKcdN9sZGdoCtZ91BTDwp0ZCpDLNPsSxv
FR8GFB6QNt1f8P1WJ7dt0keyejQKLU2Asuy1eW4PJB3TR6Pm237MzrLQFsnkuBxvxY5274xeREMB
AbmcOCajVimrAm1Td3dtoRaPY0SoerBGa799cJmtn14+yxK+cFPjYfuwbz68n1NKGUettX8jnJqq
6g55dpqGSX/QIflp8nGoyiN9tP6B7Od0zeoOwlyZykBB9HQtNqGsRbMrY2O8bkY3PrJcHcHEnlZD
ERpGUFa7N+5vpDebrP6B1hGSUfuvOtCNJ2Pp6UlmajRkMJeiQQsYoFVRChlnDYDRG6EYtovsRrHJ
xGTbP0y1u3amq6B03JxiCQa7nl8GepEDCMmXNaH+maYlKKz9KitWmynrKd3YzAGqHA+trSV7Xc5p
vz2t0c8X8DafaLhZznlyjOu6v0F0bkua4awzwXvbvB9yKC5qUjiwa/sJvws23jINhpajYV8Cc5rX
6WpDDDOBZvSXtcxWFxN472a3WDdp/GJ9u2OUVSXc0LRcio2bZBUdf8uWAE2PNOG1nzy7ozEs1yiJ
jWqAhIPemaEXLb3wae66ea+ndJiGBmiquyQr5od+CizrSKSlJVBr0lwR2HDPjzDOPWRdiJVat6Qq
h/7zuolo2tzqLrkxLiiRbCzPEEWZfTNB2wEwbNklWlj6prQ6x/YIwMEy9J6RUBlH5XYDyUK7E+Gb
qdZ0GlKfzhlNJTq/+BRF8eKdcBMDGLC3oBNYhMb4xHFPu4qZKF/8F7ftoSa8afdtkFzFafUX65vt
+xaMaNgNjhQKkk3P5lK/QIHLN8rfB5IJ+qW2ILgWRZW5v6z/u4toqYAy+dYRn3Uu273ZaZWOiXm1
nV47GcuLvEhbXuzN8o6Xtcy2YZM58g0gmtVnU1nLRpNXutQAZbtN/rttRPY/mLx53O+2cVNQVocu
+bco3xj/fvq7LW49Vfk2E2k9pPDcD13KL9OvH8w//6DePHKo6ZTN3dLZ5SmIK3Q+dxcLQo0U5ELg
JOzXgT4UhNtaLKeesMlOpuIu6kgH3n/dTtailtn2iG2fN/vePFFsbmQ3j9K60jlaNQgPy+fcPsI/
PlJM1g8oLm+evj1u/fffPKohUw/GgNqYQbQzFLO6h6TYvtpLvGFWx/5sWwPgEay2wYg02qNkLcbt
q4faR2j+7rdaqzNh+OOqXyVi5Rj9unug50W945JADYivRXfrr3KgcfqRqQzFcjiplkGX3xFZz3JE
2vTU2YV3egrx+O0eRRs14VGktVZY9n5zktm6k2z6Zv+eAhgbFqy9UTnUEsZkp2SobO1l9t9lWhUC
vCk2xuj/Ty7/69Y3djfL/9envPG9WW5bqXD47aNIVQ92HBwJdNPurPaAY2UW3xaAUxfAtOU7KoBB
0PZieuNlKjYJ2FT38+B9nBNAr3b9lJLSXpxlsC3IhJsG2KdNtu5KLrqHqUp3D7KXEjg6BEbyhCb/
NyGp/JBHkD0sp0cZmuV8t1YCcwyrqcPR/xJZtyiqmDPPwbL+xbHZusZGREMuMc2t0ddeYrv13Ptk
kcCIWJRioUqAtwHD5MFGIWaikJkgK4vX37dc24hfFUOXzydjyH6Aj0JAdxm0RG2OTWN/BfYfHhwl
J7ArijIf+ugoTQar1FDCdPURvV9d/QqSo64ywj+ItyrnUemnBVoY9KjQck4JqBYnAJOyh46A1UOg
VMQk02xHsR2/yyITLV11LyYiW9WD4yV3/mDrO7HxJgXa1W0z8dmW4jjP5b+aJHWPIk9UglCdQZH3
EDtUKBpe2j1ZpMu6ci6vKqDrTy6VZE8iD5qhf1BA676Ri1K1XAjZIuinNofa6S1tgWrVDw0NJ4fV
cNnUsayLGoQgAv89Z7Sli27ySLJ0TVBuqfkCmJf80ma7pZtutrOy/BkuwvYU9mV1haq5uirdr9lo
B6BFQYb00a4y/yhasdtM3shajsEuNMLGqJn0szbKUdd7f12qbWA9i8Iumgwk8Xw6ynJTGJV5HlI9
eNhEqhPPDy6UjqRFd0mhuRcJgMlMBglUeUu0Smab4sYuMN0ZgM/FUGxuXLZttl05oIQkAMOSJgNp
JzdcpTwKH/MAdNZjaWsAGA0Qw+s+gBSU3T13lZ4ScciHo9J55iWpKNDRC9qvdjKVAY4O6lJfBzGk
GulFtvkVNcQydT2Ge5HlClmx3abe9qK3+pdG9qH+oLiU0bnmK+Aqg7+UJdhu+rIUmW7o9bEYpn9r
k2HVwKhhIorN7neyV7f/brs+kbA3X7DLc6Gu6w5eE7lHgXUPsrJ9KPPgh6wE/Z2ulGcbPD8QKsF9
z7g9chNXwxUoPqEJ4R3d7qu32Aca1aOqYo0XcaiqODpXcQs2SWLPf6QzvHZOWp6gsEve+/TTPke+
TjycDqVv4NUa+yZo+Fjw6Xxya6ABhlz7liTudOxNUKrEjJvBrijG+ovZtB11VgfN6qHbfu3XkURz
EU0ELkU4hMavXPKbtDL1wsFBzdRqL0ZvNP8x5Z5z9hs7OFsQrTzIYLzOdK2J2h0F03C4BpRdLApt
0NsUXKrXqZO1EA6UrrpvwTJpd0HNVfONXqYh/RAXSN33oW6F7U5kVTBzOhVzteLLT4QzHeo7vdNK
gAfYZ7VRu3Q+W0NdUecOM+GjV3lUokQ6v6sL3lXe29GRKh97BbgS2Qp4lVip/0DbgIhkuAG9oksk
hm+X9tc3CFn/n01dEsjqodXCP3svo3zLHIZPeZsW18r3QsgJl6kMtc1f9Zt10nfFlZxZu4fzmKr0
V0NRyLL0gWhK6VdY+0XsdPDoE1y6Rig4iml/q/5UrMryzuUCitdWo0F/1+zDFlrG0WqYL5rJ0h3a
sWnsehBvGVw6Tyuq80+z4O2JoewTgzV51KAr3a1UJLOQmSzDynAypw3BP+E1KR26x0Abz2kHQi9c
Jata1iv3iZi/uMourwwpYg+kxi/alP9ibzvg/KUW2DxaPV5kMK3eo72kodaawswk40e16OxGfTHY
TEUGQQKWm826XkgmtQFkr3U76vNevD1LN8y71egf97x5xLZcPxAAhiM4g50KU8pwzuXKvFyPZSbD
IJfpbZ28qpvlCl3LTXhTyyxd9pEZqERcrqf0TyC2jHV/cRPlttWNlyw3k3iGWkEpOphGvZbg2lJy
oOrlfJViA5k5UURUyzY172Sr3eONSTLZ/Uv5gpHpg7JfN2qXeoa5m8xdE4OMFhuhxR+11ndgaCyq
t7bylOGbOy6pavkYYiJbbB9jmjIbWJzFWYRTDIRoZEYUd8vmIrz5cIaV6Xd1BfJBbeWhcVdGMaDw
Jlwaz1ljtxffi6Php0hpE6K23LDokjTtdDxAId7qwbPoqMvqLprZe+dJacI+o4wK1JuLX1bGY0QJ
xGNbApVT0hi9ErgoVEcCvcUAaBnYs7r+KGQtkdC7rDZdaITQqvLaGgILDuoovoCPvLMIIZc7w9Gb
KxwNzVVbZtvyVi02kZaOMDoZEWW0Kpm92/dMHPdfksCB4Hp5zWxvmDdvpkzeR7oVlLtN7xnlJ3Dr
sxNY6cED4NjBg8xullHKd27cdvNdGvnQK2w2MvMHcoyHzcejwNWcJlA/2HT16Djz4Ld5DxzlruV0
37aDeiHTpwLS0CqnxjNPshJ5/6rcZDL73ZI4LcBum/p3Njcy2X/7BJvvf5etH0vr4HQwVApMKUOB
aVKiuRLIlTAv5UYggqhPIpFBYsVxfqVTdl7FWwCYTVxIYZ76oqZeQKsvcktw0ohWSGi2d4rcMLa7
yHa5uLlrtGQCd2nOofLNRebNzWW72NRuaFxd9SgSGfQkBa8MPDcn4iJ2EwwP46w+51VCt+4/BN7F
QSL0vF14bdHMcJJ/eGoVn/wR8Db595rVQLK8CutVtv18RPtqK/LtZ/oq30SwidYnvYMgCjB99aqn
0PXu12mlBtVZpkObPoTA2dyPTj3SU7RYjk5lKXsw9inVqPxfUr9cpkBl2HtjKoZ1p9AGgHZcCrDE
E47iqDoTmVwY7mf/ntt+/AG+YgVs5LS7H5caa5F1RnuXFHX6LKuksaLHVPGfZAX1dvkY9vTOe5Pz
SPe08ygzUzGmC/TM7Oo5j7Adv8jdtKdZQksLGJTVvfPeM1RSOwsFcdZR3TooU/ugLUveuB9M3Unf
6bAhfdYsdZfWdvdR00f/jyBU4VTAKG1TOG6U8ZO4pIMTPGjJbHChQkl9D3irw1gfRGv6873b0e9f
gOzY77TGdR5AUnAe7JgbaRTTzsBCxJZtt28tRNNRBQayjN/fba6i2PxkpltKcZ8l1gdZ2cumm9mN
rZY4kPro7v3NlmakXRITkq5KjoxOrjzOEUgwVkVnVgg4ar6IZBg0SO8NigOOYguUKf1CMgVqmPRU
24C8Mh4NI26f3cgBLsILq/ew2IZ+F+5bBd5sS63+TIJZg1rifQZ7mHVyQ7c9ZikIh3QWTE8ypCAp
wYSWEPPu9EY7KVM3XYdCu4C7bn22i/ocqH7xAawZ/hg6qNgj+7ObhtZzN2ufxUahDPCqTCGE6b1m
fR5drzy1pk7p1LID/KcU9raKf69a6vMYzMk5XxIiMoBXlYAnpj2ofI/ei2iQ/MyNCTX8Lx6iCK35
oXScDs63V7ke9WA62wQgLbWv6WMscuvRtfkTqwGg6FOzOawAANLd3+rtve3rw4OAADQLEkBa5e79
RO8SuIwLJoAIMxeQc9OlM35DBjDy2XksNAOeqUI9UQ4IYXn0f4xd2ZajuLL9ItYCxPhqjGenc+qa
XlhV1d0CxChmvv5uBVlJtk/1OfdFSxEKyc7BRgrt2LsEphv1D+JMTaV6USZrExIukGB1co0H7Qgg
VP1zcm0wvOIOyPNmExtK3zyjaqrjW+qmyqYeDTdu7EHCkYJKHCVFZmibD04KWufYdQ9hvHu7sPhr
w4pyv65791qdTP1jnbNgakU57ax0mMJJ+NiEZCOqoPG9iPug5SJ00Iwjg9hXDiwR7vJxTkR37kp2
ureXIfJ+mPChS0M01TYmGYIDId58WO/D/AaE8G8vyLLQhlQAQOPR/KFp1ON5dM0+B7gcI2/272J+
+f57iAWVnmX9/x7nRzYwKctrgn5g65vQyPndW6AFSwPMsyyLXljjZrssydnBQb4r9BLbDnQchAHM
8x6qxH6jFI5VmU6fFQaKmcCF1fbxIcusHFGo2KMyPepBXBo1QNQVgqGULd3binA+8dqnGuUhV7KM
uk+OeCIBN6YG3yNYaf01WsO8RRV3fF6ZOKlHPhNoHlD4vA/3dfeSVhbOjX07nb1STOe5teygiw68
QeYKxUltt6Gu0SZXz+rtAyiZeXKCKk2L2u6i3EqlWjUlTXcymb8ha20sJY71ryYN4H8QFJlZD4Rh
omqiwEMBksMRSq0NQxX94J6dIh+vZt/yEyqezz12jje9yvktq0dzbw06DgHvPuppdlJA9Ppy5y5M
Lw6NDORIVF65VFqW7eAE+YiK3cWmckwonQFBqGo4KXLkzS72sUcHMXV3jGxgwnEnfTUBTASfreou
Nl72an/74BZKijlRDQVk2Ni7uWkfVxdF0CD5zEqrIFhZGkCe/VqWBtq6jS8y45+c9DvyXagM87h/
Y7MRbbUIJ2+/m1zw2A56IIasDd2s7Rjq6n33Qa9Q5TVW/oUsikv6JD2ARMvfgpbO37djP59qK8ML
HHKtxWVBM9c6nnzYO2WG7YWG0nnIlKQGDQxGGwW2FUGxJY6Nc1rVxpl6DkpL8C1rJeHqo4EkK/FX
EtSSI3fHfVtZJ8saHehPNaBC32vcdx75DG2EjVdmn6LY42fyQVHBAdAMFaxIYG1dRzfCnkhVXAcJ
CjNyDJRNDZBDc3BfBF5A18aHCDWO+CROoF64Sm+Py2ZodM/z9Blabv96UfThjohiPthihNp1cDcT
nJ1im5WMQ+UOtBaAIBcXzRTlDmXKAsiNXz4akOCCaAHIRww1diLLCzM4kDZjdhiGKKo3LAIJ9ERd
Q3WtioF9fQSpocJsNc2MIzp110YoiBYyqMBpqRgy2QSygM4HQMjrB2szeHGG7wSeBtgzsqDMOP7c
7w0DdRXuyd9t6jG/nE/gBsAmsTF/DVdQ3EkqZh9igzUnTUcjgGkHMYXWNacJP96JeouTximSnLGX
oOp16d5Np6CEVlrjaTl8yrH8+nI83uklkvSRFMOJLseoR38W6sXv94LrwL/6KKT0+vjtXvBuymr+
NnB9+d8O88bzg9qqPYB7feOguUCocOh4BvRnsqy6dEPq1oS8W/+gH6Loj0kjkiB0v7Vx+Yf/ChrK
Ca6n/g2QzalZsNpODHAJ9k3HJZoGlpi7iYXYNVHqngcnb6D2Ad0FzvgBGOWRfX43NcGT9lkzrG9m
JFGsY+spko4eEGEu85FfQNPrqJZYbF7E0eKcEhPUtKNACidq8BhcwwvwW8jF1mSKIJq0xJt9au28
of5eyChopw5y16hw7zdMEeAv3bqFeIIDTqIMfIZHsjRcVl0mTxg91LfRJWfaVyJw/SHajpFW70DT
mHW4wxwiLaCiTirnpF6BP9/OHqGFtw6spaDr6EpwBnmW6tC7bgX+YcinjmNXh7HujY+54UfI46Mk
sIhMsI0502diDh6ayEYhnaITNkDqY6CE5SLL6pcP38yobe1QD0Jkwyy2fnqtrHZA9A6nUdGj9aqh
HvnuzDVEM7E2KmIwz1Q8ausKq4832aWX8ycIIXcXsM1ATlIpjjTDmPxI8vZ16q3x1QG7367rUzcA
Y3sJvhvt64Bn7RnEjAAEpCXQj6lSCCF7bShmeg+0ILMLapV0DOq6jJ/2Oh4vT9R19Tl+QsXBEZXv
uCBWo75yJbL5E0/+vJXlHpt45j+3jgfpN+TRmpKZADul0t2BzV6EdYysNR41oNpczttpxLdxk6Oc
mI7XdDLHJgmC6m/nc3VUX8b8Mwrw5UKmSTsAeviv2wCr0ffMzOrDnX/haVjj7nYPROtwN4V8XbIv
WgY6OpcVZsDKejqBd6TCLpLPE2gkihrZaOUl21HOZZyca5MnYKdZIpdxCnVpvjtZ40FIe0s+WmhC
ZQokSNVyZNNCH94Djei2tIJJh3wxkvdtMwNtoG4vHQWObmXz1lt9kZV3W8/QdFwN4zwP6i/EgMlT
swKa88FL9jJEUYaVYkKUY9OJ7YUWMs/45nh+ujdrT16APQhMDYXBuPgGBqfmxwKwA7Kk62pgbKi1
YkPdVit2msHHswcZGwHAwAWnHg/s/dgaUZMyQ6m7jfqWzKhIerZJpeWfEwFYvdotLRsnXFUBo1pO
biCAvckdQFxxY1I/UpN5frIbC9CDr76iBDq3GAEj1s0buc3qcx/73WVsQCDizNwLE+h7ABY7NFdk
QZsrDVCPfLjJGIEh9/CpQsRdmNmO4whhh34/aNkDFBSdPVdlHAnVckQZWLya/BkbP4klfu8vtGzC
zbaKBaM9PkD4TyeLGlpIrUF+6Nb1Qd501rbRIn4BB70xo8DWx92DPT2TD0AwrblSNyodaJ6L4tR0
UDyycuSZqSFTFqBKwSbsx3JTULjA8ql7idppgQlvF0SfctAVwwcbktHmabGXWJpGqwzFhOco+Brn
ba9FPzPL+ZJ3wvgEBvfqXOtWEsQV0z/1+ujtZ7dOQ+F13yzwWF+KDox/o/EHG1A0TkYFcjfc10d/
kNWASOtZpNW8c9sBaWYVTj4+ahqoYtLmwPXy1QHqBdLzE0QnhZFvIggEHskkNUWwc+WbIjHefEQS
AW2qN9/KGTGV9nMp3B7MBgbALzmX505xifaKH84hKtHVpmEa+Z3PL7u6WpYQ2mCg7t7sA5+IStc5
y5L/btNIBa1n1+RHyxygQtBoAmzFOg/7Om22i127bgKBa+ZAMliNexqq2gZxM20PWdc0usUoAkEp
QSzYKaWurQpIyaZmMaViYPpgq3AyP0w3NNM5oAR1u8ZByBZVOTJ6jjRLD40Od0nLXf0/0QG/81l0
nV+kmh42eVNvCAFwH+iU83aWoAHxbQvqk7h5L7DbhB5KQF1fcfShfAYKJWQnHitOnuaxOfwQOnmD
tfXBFhO0qQHtFqEP27oqrE8O0lDhhOPbToIY65Ej7fcEiQu+yXyAopls0idq8mHWNnXkWPvVp9Vx
tWWQmQqLKXa3wJf6EPawo5udaDVK3OOwdYR2Ixc14IhqQ1AEgG9t4B70HVTwZBmPpQfKPgq2/aI/
WI7vbsa+1jcgr+kvlcr2NZl2MXKnezIqt/w0I/uqUoLtPIBvN9afHLLcIjv5RfRHzp3QYvZ0aUu1
YfrQ5TySwD930UZ6XnSCIuF8MVgNH3Z588VXDYWTKQft6+h2INx+939YcVkr7UDBAwliQKJp7bt1
lngX/BNhOiRI+a1va4knB73urGn402Qo7Vtj1vfy4YXNB3CT4U6cfrj1rWWOyPcCPJvINw5XObnT
ttNHEwUjAnQ35FxHoPJjBjblMQZsfIfWZDswTbaPyEa0x8Yx4g040g0fGDg4nWE4FTlrL4lfto84
fLePTY4nEjDl5ZZ81LA8mR+q2F0mVQY2mptxABk8B/p7v8a1kw4RYz7EmwSEqY/rwPo67343L/7x
OmpAK4BpkiDGQMH1gKx+Ef1VQNH4JdWM6eDEYtzPLO7/mFrrFRw8+c+8c38bkIK32fbAaqkXQTb2
zp88wXU9WCv5q2NNyT6eOYiP68G4uRFk35qR6Zs4AyWEnahctofsVCfjdpfkzQ+yVj+Z1MRRhZoL
6iK5Xm4rJwJRkuL1iiZ32Mo41wJNl0jSrzxfPuTtT55lozD+H/xfFEG+2ZxupllOR6ssygB7jHRH
iWRKLqM6BxAdG6JLM1hnyVXGSX0yU+cTudbkNKqRi8DwGK7CVK6aRnkZ6bdmCJZ09eiC8UDl4f5J
2UlmPcuvqpQb17O/mD2JhnM1qXc3dfWp+TIDUdjqGhM32scarmaVhnJuzrbS2d0upD9jHtkPw9Dd
mwvpTwTNXwqmR5+Vzu3ZSNgz3UZIJepbCWyg7m8okpS9DBkbjomFcqDlAqPNMlzQatjUTOAMccAA
s2QAiyIWYTZ6JWAA+IwJMEJtiz6boKsAjI+pmoiBSwVbeNAeK3MF/5BJMCC7Sfe9U6cXIAD1W2yD
uLCpQbNK5uTOxo16RQ8JGxupTZdXxs1XTVE1PjBIcmr8IIkTkBED/VoBg4C6ZFaemwZwSJRKv+qF
wV+1YhQPsVE/42s3XlyDLI+ihDIdElwySPrSCSE0P1xGB9qLpK4YiwwSWhmwmEqrkfzUCKAQoH6G
/SxY0k8sH7oNS6zhPPblp/9+YUwXy5MqZKurNg70smy2H3hWVh3ByYUgqJfn85ZIWohdhRoB5uE9
dqdfeFkXKIhAmnrOY1wx/9P84NNAT8y1gm3JR40YBrHzvQGk6GrjPKSZ2j3LIbRR44uiEmyXaQA3
cf7N14PeiUHk7zcCNFJQolqbNpGhHztgu3z32xqErWqmxKFHSFjfDchGaVd1gHPQgJvF7b7Q3GHj
y6G+WaCDDh0XUKnIFDWI7BO3vqVVZuySvtCWGAr03KYOUY084dE36c9zkbVB3ck5lOohJiuuX4xE
om5ntanXjcAkNz3kN2cadnQT4e9zzCr+OUys2NFx0SstAxIKedKhqBd3bNgy2IFQeWfLtHCTQMfE
SXb+IdanrY1s6YnHw3hi7z0yaYB8Q9ICvLTaNLxOWVdYfdRrBXSIdP2vO/caf/eK+hBPy1uhGeu0
dQYYkX+9lbsYMn/3Hslnep1z1OWNCR8/qGr0vpMbKDE7EQ6hox4Yht4GULfEhTG0DV7iosRX72jI
TRXr8wv5pGWCqEoTqHds9JdhBvVy407VjgZ1XmQb2Xvg1Nb07EUYzTejTafvHjZcmwakRzdw8+mA
4Vys3NQB6Kx+zFanHZgxxGBj+NUMkdmh6gyVbKuPejHrnYNpRT9XP6/c+GZVnv+A7AHExQ5KaAEU
PEn0qNlt9NgOvQaWEN3AjbDJ0JVuFeIZa2wr3loaSkLy4eCUORgwVDhNhJTodJFFcikohHxKcS7H
R21IvT+KNM8OlGpeM9HJe07a9vAV3JvgH1IZafJTWFoJcDWTnZeKttnmno3tHbhixzaLUCsIODHX
4+KRmhbEvieWNZ/8ycwXF/ktdSCxkKs/RHjIgUQRtAVQmik+ZUZTPGZOOp6GAr9hVPigwNAd5Qnf
qIDLo9r8nE3+j3Sq8jKweoBA19FygiRZ53qhG9XYtkK8GbxOJB28Nr4VJbjSRC5u9cXqtz+or4Sy
0NLt3UBT4GnUWNEn8g8ji3dWLQCAeN91rLsLyMgIcBo3mbPNauDeKaYy3XHZnkyOMe/mKPnaTXF+
nmrIZUFVQ6abMTankJOoHA2NJO/QKhW5XjX4OF1AUQnUe6q+sEEN/+Aq4EHhWhy8zUl8hRpcx/dq
oLYjXHAbacv367CXQc+2yW6VCdqJGdwZzpY51Xie42pvc+lDN67DTsq37Hrr4EoUrIqOOT+Uc3Uo
Jpw3p46NzlbHdcHBHQACJLMoY/3BGEA9CmHZYtcOcw8RYjWPGuvYuXb/8MGdIrkJuPcQMKPMjvgr
TDd8duMtqDlBF6Db18koo7/40OD9j863yCvHIO1tPDigLrb5QAdOXeIKz1oQL0c2lAZ+O0xOIg/v
eyT5Ii52rMi37vTNs6r5k6gjD1dpeXW0S01/ts0KFBQz+OCmOCsDt0lUPWs3dYBVgQy8tfTLiJqw
S5skBtIeJrj3/Qx/7772QJgVA4jSOhbfjODE2Pld3l9qzwMmVg0sMa5y0kjntOXJ8xlSTXCtfprx
Ox+04kAnV4OL4P8RTC+Jr4PtNMb16e6trC9BPa0D1tUz5V9G00N4MHa010QfNwyMhed0LPNXBi63
0G8KPTSBn32dfZ5cxsLALsesHNA3ThsH+bUX52bpmyRxzYOmcfElrTUAiiHQ5OD+aAeJ3Q9+qBEP
AEn5BZDjVlZ9nvMWorVNDBpBCG3skXCXB5yRPy2m4bXFuZmhmp7O+U+ozGy4kpCxAMtSuW//7CY9
GI8qNkMzDfyQu7Fxu3M3iv4M0Ea/9Faf9PUywn0EmBZME+rD68jsTu4hZU2d/p2NYH/XNUhosdaO
XuzUeYSm2fRtMI16S35b+ZHuXPxQzH3zRyzToGBjHiJZ76XWdFdH3cJ3rZYcGxOkeKQaT740Gp8o
glymurbH2Ufb0CA13O+fLDxH7teYoL9sOdAJnVT6sHT5AAY9N2s2Thz1Oz1twdBZd2kRzj6qrZGs
aq6+atiSKFTdPgHFS+dE55hFmO0Mstn3Wf13zgBTokaoXpEk1Q6lUv0GdVvgf16HqefPRXwt/Xt3
pvhQm04xP0NmrNz4umfsyFnZfX39sFSm1s/U+rQexVBvmc27Mb629v36o4hjwCqgsbMUKNyR4tmj
QKlCOsZ7MA5wsGOrIob7eoYl6K7egUzoEu3rCjJKNKXIBaC7sXf0avB1gZDrggOaceVabF47Ynts
5k4eke26ZTK2QLGtht+6EefIkIEnIlHhH+ZQUKLgXZEt+Z5MFKhBGSMHfPsdOjsRStap5iY0WjCu
rXjZNYZ61BCw9i7kLm5ZcI353dK0zN08MnlffYPccLXzc2FA8HS0svPSTeMuRzar8nGWrnQ36NXQ
0m3Us+6D16lZhAS5CrCGPjtX5dzvC718WF3/sTwNNbTy0lVrjlDBBlpFLbS8HARW09kwIFPwa+08
ce2A80YGU6S15wyle9UmTqvubHhuVuzIi8sEHgV+X50qFCkeynG0qw2NUPPBXiLJm6pFUloP4pRz
gM38HCz2On4//8NSbgf6L0sDAUilpxrYOyFeIKKmedCAlXkw8cA3NlEsuo1t8ni/jiQqhkwxsJuc
bfdIM2TF3ubSoKF/rTpUUdLYOtufNeeM/H64upaX0prcOOA8+m0doFeKbBRbxbjnT0ygqBWh0Tmz
vuQVQFOz5yINoZrxvVdDD6/eLGGAHtcbGiebeskIMoF4TG7rlHWZD2HqxcasRxZ2HV7fAWul2Aqv
ygMaXQJpmGxaZ3kn65zOHrIAECw84GZUCfsGEOSk1rwIM0PB00TaLd46kWwu5FvEm3WUVBzaPP2R
MrvaR6I2rtZg8d3kRu7RkV7xwjj7CW6j4ocmB4Xpd4C7ZbZx6qMUhFlIkH1nKRjgEADVZ+wLhWGc
y6oAo70PTH6u/5ztyX7NgEh8Huxk2zSa/Uquymy2egwuV7LErCOVyLIrWe48jgHzenGUmnTwTJZa
qGmNH3ZqOjZOxZHXWtBi63+ih7gQRRbqcQfm3jouXvs0cVB96QCPo57pNpg1n237CxkUn+TDT9Mq
nAs980cZZ+FsQF2NIpBRhkBgb44bWgzPU2jZuv4GN+DVZ+YVyAhp0LvDxaN9SFCneeyrMnqwSoZk
gj44nxpb/7OcxuFv/7EUg/V31zvfHTAdL3Mh11LdUo07H+Ya3jhvXddf5uKfMtoAEYKMpUI9J7h8
Doco5+GKerYcoB5wuM5RBm5CQrRuQsvPpyea0I6oO0+l/d3o0xnoufIbiMriH1DGARmqPyZPOJCb
+H6JGRg8MCD5l7SR2iuoFVlgzLp8AeWHf+aV9Vc+KBWNMW2+FFNpXTyg5l90Bu3sGInPt1jlM1tv
k3dD/ZQ1Xv2i8RnZA/BghTTBwO7hMRUytKNWBKUeRaFdzd3FVc2giqlKtZGkHvkipzCCSZVe0UDq
+VBlsPjotJulT1G49z5O+Vgd13Wot66tx/Z0THBviHdcgfgVl6M9vn2SCKmyLMHRi7p91osW6ulj
dSHbVsHMLPgm7RqAk5VJvv+YQ0OoJsUuy0aK5cNsNacbe6i0teaBePeIhw/VK/xMPfKtLH2G1VWQ
9nO/3Pkp9ndT73xW9lXtUs8tiLwHJNMtpI2Aft8MosYJyvL51Sz9BGojYMhe7DWGfEac4cgPvNX/
YlYj+rWu8z/hvjTaQVM+AXRQB+G7pQOpmU/ixFMX4nzqPEuNVmrfgI/MLxnzOOCajjiBIfQtwtWy
ve6UtfiuQy9nUwI3CuHEKsXuSjqH9TRiZgyJX7LfR+mYAu1qSEDEzMP/Pz7pkGvdmbgEfaRPLtda
JE9HowTjOgbTgVl7LrIMwD98SZjRYDwARXPrgcJugvepFFvg/z0QbVsel+8AfI73mqizbWk4ED3U
2lOZmLl9xZ4hTGXv7ktv3vuu5z9SozMJ4q42+qpP45uLAfF2y6x+QwGQBUNiQ+vbvW9p4OJWMyl2
hDQMNJn98lhCxnBZbYpEBhpt08PlF6gJci/pQipmopIlqmjybbvGTlDfri7qUZhLhVBk6/gaXaqh
9BRfYb3DwT3DGyjQRWmIHHKK0zf4k8hH1TXz+8BSTkK1NY5lpaF0oFwdD0VQO3Vx8wUvbmCwKG7D
AJmDloOHnrmpb21KNcwqcJQXRfqD4pChxYCWS/Ostfy4zqVerupzhLdf3ctC0Cbe5vZsX2jF9VU1
LX9JIH4HcVC8h9U/zUWzYYYNfOj7QNxHYq/lUDU0mK6dc1H5IRdtjrISqYFpHz4aIHNtyEej5COz
06opsHjnB+RDCZYml2XIltBJerPXiTVKtmVbN7vfLQ12pS6scgN87QIgcqty2i+mpydBNGfTa5v4
HXL9PHli2ADuHOl7V0hlF9B6n8FFgiKWQ2TIW2lE7qZiffEYG3b+CD6W4tFpnDPD0f1CfhtftiHU
kCDIRWp2vmIp50xHwTEUP8PFKVq7CaUOwBiBIzoUyjyIX8hTPO29BxRMTSBTBaZYWZUbAt/pLhor
UG8Nk2H+Tjoqq2bKB/NOf4VGmhn5GPzU0F5BhXkJ5MzsbZOkmEAXJZCJ7KuxCZiNy+belPoD+aix
1CjeTu86YnFTQAEm5AdQA4CIFAwhm9W3rKbWqGMkCgVUMykWoMUkcHHrgUwQ2NComWtfVLvmlE50
1LbSateXOAF4TpWBTrizHlDdhKwUj74bKaiTtURYD6t/joB+FCz5SS4apHjqtTP/wdSk1UVhZcV2
rutAVkGlvnKVBJNxz5ce+fDH2ZcCFMA0SM0aS6ZfmZ/Nsv8TD6LiOHd5CWk+ti31VLyAausE+gDn
wnHPdUGmtj80hvFIrtVPPW2csI+nuDmHsmfqgBOIRgae1wAhqmXWOS5n/cHV2f9aq6kFqkjBcLvV
tOK84ClnG8VLzpR+kRauuPgYIW3ap17+OILv2YzA0jKJonjsQHH5KFy33FFcNeu4UKa4srOXONAi
2NtIm1Qu7hcTxsqOgW88cGLcsWDUQ1WHURRBiFHRaKzziB4DtL7PIkLt1icuAJ7kZnMz+VizbayX
NuREje7o4Cvl6EF4AuVMhnWjZlacGZLh2rXGVeD2bkBj3ndT59OR/K5RW7cyRy1th0/vxL4PQtP2
tYUdrDF4zTPQgO2zbgkJ5Lkd7clHDdf+mAQXT+AXFCBC29Ovgn5TMe9B9urGR3LR74389RAlgOHO
/xELfsEldkBBG3D1wocMhpuHsuPNwZEJ++wa+heorJeP0nSNV6iiIivTs8+FLLQ9iukhfTI9dgNE
L2wi9kZ2+7qweYOgIbsCMsD3cwuZlMW5EH9TKDV5HOHGe4T62zKuzUN3kkVzNm0WX3IBRcgY9YBf
ysi3tzEX4liWSfKlnhVovHKfdXNIntpe/EFRQAJF+9SApDKZrC5nUNV1w7UXI55JWhYdXaOwAGyp
xH7ZZ6vNNqBD1xgb2SvttT2LeQ95W++EGXVQla7a8lDz4qHwhwewR4P63KlBa7HuJaWsZ31HG0EB
YdedofvFZt1BtkJLqueNPemQgaRQQO02BXfs478yvBDhCzHBrCETNBO0odYXcpnV/7tY8vXQposq
0J2Deb0yrLPbIsXLRlCM2w1QgEj0uA89Y+6DDSGaDWRKu/1UJt4DDVBTt0IckGpKl+B1RqumgXsT
RRiOktTFStTQ/Ij7Dzg+zY0Z6IBcojGTEDUDKGCsBCTULFJAdJU+YlKPBuTEyd2N0Eok72JDDnLn
dlNyJF+dV2+jyxyKJqcORd0QaTnk6VV2z3eS9ChlfgMb3ayfyNcX6dE15/j0IUu3dE1FwzngNmdL
gW6ZIOuqey8mDnFb4WryCLYf9tnv/NtY9sZT3xvixU2rxV27enMarBFMGioqm6qPk/LRvfkyN5+i
tlomca1MNhAgyDN/Dx6lwEBa/SsK17qN01geyA6H6jlN49dm1quvENayQwf55sOswuyp20A+V3/i
uGScsLsdWfsg3Hk3ALX5LQIDcTi4tgEp8nb4VBjTm98FeRWKePVtE9vWqVNNn0PdYel5sf3RVAP9
ne/OfA+5W+r/sTyF4La2wUvu7XSwbtTommPd2ha7M4Fj1eFugLM/q67uH1Y3hJLq0yjdV3J1yIbe
nPpwJ+EhMlHtZWF/WfngF874NU5KJRRSABu0Z2n0hTjiP9DFk222fd9uqEuBg+Euga36VDVa3+1n
rY2f8Nu3H6zZCBI8vZ9G5aJeAm51jqTHbXV5LHnCcwqSlO+hQrdwJyM8ZBaUj5opsfwAR5lyRya9
Sj0NXlh2LMelQp/xANWt8tA5KLe1mlPTO+c+7cq9N3j8ujZuncfIlHc4Is6J9SfPjXJPvtJxcDik
QFmKz3R9SVeVdK+ZNgCV6lLEQCfg5pMGRg1IDrfNUFcLV6dreAw3FfaqaS1jaIqqW09nAggZhClH
fBgwHM2IXNfC3ZS8ttzcGiL3Lr6qUrC83rvESdVBBHh47sryUDhOfkMatbhRbxqz7Pbn6uTZkC8j
+uzv5wZY5tVFYUCB/HTtCLhptRI1FDG2uHIGnRCIHNTAOivh8biFrsW0XX30BkQ2DTvZ9jxYl8rU
XN0xo0PU2D+H3MYVOgUDWOScITZyuFtk+QGsrkMl2zgdG1W5N6tqPs90tYe+Fih3L/36wETvHSqr
ee1jIEOp4Yk/Y5NNmNKe8KOWQpauAZN5HJ24zHQkhgzUAlileBqgPneAWgNOnakunsjnmJlSnam/
+EbWnoSwfpYqFCUo41VE4mA3fvrUxFP61HO3e2zlAaKrHQfuEP7cjYAKT0WQNz1yZkCs9dYESvW4
fFiLQahoRLC3sYg95Yn85NSe81TZiftYz49W1rUpoAz43wee5Y/FHKLa2UtWFAHFyqhwn6TkbBtV
PQvJpAFUzo64LvWyIwPZMsDXWbktu864MQf0wG3XtJBigKmVtnGLKzTe0M3bxsjY1i4gqmM0IPaQ
qnYijzjDNabjAcmibOyh8kPMhmdgd71j4s01JJpElpubOuHNGdim8WCM8qBlVXMGvwkQPqY6sJBN
DcW13jhWy5TfDa++XH+qcpQiZJAC6SLk9SPcmF25QpcXrfHW40k2YqALtBwUMyhIxShweehSjIQw
H07b7tFsADGERtZXlIbGL1UiPvPZd0++2nLZs0B1AOrk5pHJq+2ybtxQ11D2UBs88JhoQhQlYYSc
uJPELZdqwOqk7aABJlAa+cvXWOqvQHas45asiAMyALQEMv49jMzUinGJnkwZToVIHFQQvt/MRtxf
8lL2F+qtzeoDrV6xS0SOgkhAAgsz+xv4A2xMeGOfB9VQT3M6peRbARNYsMRG1aCwQhsJHuyr9Ax0
nsq5NGQv09sYQ9SloRa/G/A7dFVI9YFcS/dFoej+6gHFJeQz7AiFI1QV6KvSQOpZejedUnxOzRx1
9yvixRPJvIPoIQB0Cn1BAwo3H0JyO90a9ZwFaZWYB+zw4xcc7qIrsMgPVMvcGNDXxM0JuLui6QDe
rRSw08Q5+wX4T6vRbsPZYVDCVT4r14BLL6703PdNlHD3fm88mq6Jg3AMCgUwpk/faMAt+h5qS8m+
bTzQ3AlF2RMjuY6SWdUtE7t3XyRw0ZuZdRyH+VgD+ywSBqe1mZLOAz2mKqUiJ46NyaYwjB4XLlV5
rjz+sWmtBDxdq/MuJldT5t71gG8HzgXVaPMps93pFNftDI4amKsP2h34jZBdivLWxigV+V3c6hOy
ZsfS+14Vbndty6K76uOE4xTZMkWC3ZGgPi5G3D6rBk/m4gr6WWDq0wkl6hwIHRmjicdrQQJ5GZAy
14i59n50yqcm6XeeP0HiIdGalx67BQhOpsORfECJayfcUpcocKvCDEKnV9FqEEhiCXSz/Q4gfF/Y
ehJGArvvEWqNMh/lAxBYAP91fbZpmZsddCNCWnF6XtMdlKZA5Zw8OTO73mVAyKwVAGgc9cPkIZdT
gw4Ft8v5UN5QazNsmzrWt8Pk4g/sj6kd4rk/BLJ0UOenWcUxyzX72S48vo3KJEOGQTrPdsrNp7l/
JYMCUgC7QwHoRSj7Gg94H6x/Cq6b5naOz5Tqxgqh62GPsLdY+7i6cluCmjeDDu8RZ7Ed8YdSEwvw
4i52U3mvhc/FKTXzFAAC1DxBQbxRtCFvjyVReAAuePKVHlLkN4p4OiQ+NJt0PuAQU0fQEULWW0z4
aqJem5nfbdZYR4AO/JD54Gs1e008QdIUz8UyNwOTD9+Qt60AQxH/R9iVLTmKa9svIkICMb0aj+nZ
OTpfiMqsKiaJQYjx6+9Czi5n1zkn7gvB3hJ0tdMGae819GfqsO7s2rkF8Ud+UNS31uAFdkFOHLH0
aiKARog6uoLKe7jxjfBByIEEDvOffFe0E4j9w2MuecsrSCS0pkFXMPfklzDJtvATpvMcejjzyZTl
GE+HIa7bI4wdwISjkgKmglxqWOU2M8AfaFO6EUYo3oYRECM3drI9SQQ/15GbzWITa2YImoC1krNd
URHr20HBy2MX4kO3mSu390E9l0Y0bGaicyv4PkQL/Uz1vfE34SGax9MTVj8c9bN10E/M+2P27+Fp
tsycA2uzObxK6cqMvPQwFiI76DN9wE4XVJKsjRZkGrU6CRSrY+crNKP6fdGJDutcoLOU/hFm0w9O
21JKCSqcRZvwWOZiau+O4VYfvB7AoY0+hUcz9ObJLZ9MM8L7IFjI4baKsD5t+vRNkfJJ00prLLdh
dpfBe3UowlXWtHSrKan6oPNVaPmBB07oQufyaa4eADfV2jBHPul8X1udP+9wEzHdRM+43+l+k8pr
5xXx1cUuKEieHQwI4Q9rPMdAWO+SvBhmYgrBQvYfcgPyobWdjmhrQGIH0Ix+OugzBuQ2hMJSsbjn
EpLzXQEWBpQy/0zUSdE7fFex4Yw1jrvSg/e8PmMEj0tDgsqMulwTgDnfziHCYe+yFIRXAoHEvPQl
9G5w0OxofYbf/m/PM+jyrzy+zZ2aYSWAox4SaXP1MjNf3a+9X5I41qKnYDZrxkg0tNjB5MUaSLZ+
r1PfDpBM2usZpSfWtzwwVXN07OX8/qrFFwsN42goYcyM169hcMFmhIH40xBz28GhmqEx0H29mA03
XXQTyPqe6kT/bveJ3Ng9fJ5C2jXrO1NQkwxh9/s1oAvkelQP6Ctw9nXFjXmok35Y/Mdt9IDnCg4o
QOvDhWlS27Hu6sv66dhrYR6vQo0RGH2IeDgunr1Whr0CbeoNfNCtbTz61lafYa/lyGWJyirUuORa
5xzoScilja/sbU6bJ/jQUNgINBETkHKyQPnDnd24ln+xM8u8hC94Bn2SsEzCQ1/5C9QD7Qe4BuFr
otmamrcpEjbOeA0IKVZNl8g0y7XVDujoAcYPN9S4Bt4wca2lBLN2o9sOoSfo7jaq3VB1rEf+Pe9b
p0KPzttpYVO5/Qb8GYJfjxAP+WsL7u2y8fJCLBRAKyU69Hs6GUlrN+nUs/gG/mWAOuopoRW1AckA
7dRzuAuTtdnAUHzGa/O/XldJP5t3EmqWmi/CXab2XNHNjRGiQzyKNjf6iA6xQN/cPKMBVv2PydO1
+k7A3s6gizsbpxK3w4f8RNBcq0a3OOiUPoii8hZE2W6gQ4DzxEmfdSX/Nlfn08KCsRWUmtypuaM/
stvnPf0h9IecSnTDS+NTf/j3j12Ht6nTn8apodDj2uhz+eFHDF/F/TAU9GmoAM+PDHdc69CFRxU8
asZkoUMayhBgox7VXKBBnmyDZKeuU3APR6RnjFUOr8jwSG2J+rlMPjgvgwJvqOvYlt0y4pxv8Mcd
n0LKn/QECKBgD2ZW/pHlB7uFRu69yaKbKfoQAaPJOFZb945KnwsgkbLQWHisj3dpXcSgwjCACe9x
HEKSvG5+6kHDqPBu16d/x4W+Li14HvTEngHHCZ1me+xOYCOWQZxy/jmaV4pH2U8XD7RZEVYQnLSN
CJBqP34cKQNSAAuUhd6gpTyiO983igzPVg5ayASkbjXPC0uqmBv2Skf6EGli1z1mEzxbhzHpoHkP
rlCgGz+0xepc+QybiP/sG+ncfVqHB++9b9QnfrSCgDbINq1R75pwfBz+WJmDedBC80lA5b5TXRaA
PmiiYCZhvTLN0f7mqEfAiDA7U1LwXTe12L2RVwGpM7FpptAyC3dFIz+FTjr68Ulh24dY1EcdmfRq
J6a3SrNsOFoRi+elRctrr7y9a0TGr9yT69HL3fdCJn2AIqmx9OFOjftB77KEvPG6B1UPj9Ak6dce
yqOzarDBH9RJdwT5iGA5MYgQc+Dg5MwTyr253TTqBBRpc6pM7BFyUNsErRe1gW7B1Dr9dmiyVU9C
Y1eaLapZ3mtJ01cYTqZvqUpaNF5kusTbJXlLRvSBR0BoDrZQ4iVGUxM49ORt0obfCsC5Aj2N86GZ
Uw/kaT2a+v26jYytzT02p2Nyxr6c7qCCSHcAAKMK4Wi4tk5EPKnW0xxoW+CRehvX80MIQ3NsluB4
48OFa8x2fsZhgco7MzlANMlgP5lFjzUzo5NTAOTsEZXv4ZtpPZclavs6tHPyPdSj98lkmnwP49DK
Vlg5jvOyl+pSkr4DZ2EkG2IZ9cXvQOoN2bsegzZgfcm6KIRoXFQ5B0egDpXExQIKpe2THVrNNmoB
etVh3Bj+uRNOoKNE2u1TUkGqYAQzDY2u9qm3Eh40eOisv7rONnXwZfvTudVntIKUXgIxiQU4S8MW
jk6gR4K4iXICMF8GjO+8YZH7oZrFcHTd60PpVNUepYA2iCHXONc5gn/wfpgO99DOqbvJLWOj83qG
HvwrBDXnCgfdEL7NuK+ecb+HnqugpbYca3xwfw3oMBQlRDxhztYDR6rKNIhyOz9ESWPODZqOryKO
0Ze0w1+uAyM/7NY+/CRCtS4vmuOQJe8dq56G6SWoVdjIdFZkZQ5L8qFY6Nx9AMrWGzyl8t0tT8gi
4x3dQFeDbkdbAXWsT29xHZtbiziAQI98kubAlCkVVZNp5N+X/H11V4GSHVb8QV/DaMQXE8U7KGpI
TwDk8F4Dk7PMgMxY6zBCE78Nr1FtVmuDGMWSm03ynjnRMu3i4gVSF8MDhH+xr5ryhT0+RYNRHZJx
WEk7pacqBPiwctFcJEZDTwZ36MmGbsBmyO0Mu99/cvoMO+UGBlYnfSVxGPaGBQGZIyvnSkawOE4V
fZgEV35g3YTCGTTgHi3I3i0p4Io7CDdG2xLWsCsry8qziFwS5DRv5wQ0wEB/MFgenjIp0OF14ThW
mQ3WK4OHV94UwW6Gz/3JZmzUDmMiasUCmnDg5GhDMj1Ljyv8mcAHjsXcS5maN8KKDg0ncivDMFqi
gxK9VA27OrXp/HSqEStqz7r20v+ayhMp4dfGsVybptohvcqsrOdepeqFmkTg+ETGoySGxoioLbis
TIeGteH3eNTjeqpp2mIFAPJRT7xfogdv8+webusijZ99w//FjTa/9GNCt32DjZHnZ/WPvlbL3nfL
V0iCFOvI7yfbVcauo3zX460FHiXuBR2spFVPkQzPbjPWP0b4BwSZHFdpbisQb8ZPBxqXD7wX9VmL
aSaZ+TmEDmpwUpIVszsPxfMEvhKpn3sPOo5L8maaaTuHpOcmq2V8HN22Cef+sB5rIJBv0aAAzRxy
ofDVxOMDbye5L4bxxSRZeFF9nu8K+HEHhmnRQ+2Nn7oaog92JvA1NVHJuhdMEm6peYkGKj54AP4n
I+BQu//qUzV5w+kzPOmL7VA+6qAsW77pbOtZFZQ9D9yAxnxrJr+7V2Un9e+0Ib8rOFm8oGEb4/k2
ePu2sfmDUuO4knDSO8cNPi2aJeZ71wKQN10EBsh6hB3FD3weRVC1kXO2whi8vdxE+7Y0YFbLvBqU
JQ8s9FH18qQPXptY2xyO24UfNv5M50A0SlA1rapN3Xlf8yD9LqGdBomEe05PTkMBu9/R3d3zedkR
aI1TKC9UQp70QFeQj1GWgIVBP2Bjt8AtpxBcffRrEBdsW0xCfURVc3RJnxtpm7MSgF7sPGJxTKts
IpONxhowjfgoZIbuDnHDl1axT4sV5PcY5F5hvMQNhTo7VKFREarr86g4wOCD2Bp2VJ913nTybylw
zko0WqBNrdsM9UDnfsth+phm5jGcDllsDDuKAp9vF8yZ6WmQOURhz0E3Uc/TuduBo2kcc9vB7xnX
3iZzO8b/adeuig5MOp9l2BNn3aFqWhSMHTDQoMJAN0WeXFBJ+UrdByWBJ7ULKZFgtCoDYrx/5tAW
JXKCMuGqsQUElsPsl35L2w3+W5UA01S/wfUhg/cn0GFO8qDDFrKRJ2JaMx3pqyoYeqzA4/h+VSkg
42qggACt5cRbgQburkqa5ZseDaWZ69j1RR9GdGaCogK2oiFc3XKdXKcuN896ArrqYmOOeAI6oBjy
QAw2D5TJvy7gQ/orLWE6b7J4EoObJOC+nZaTPOAtdiQB99W6Qr93vAjFsN91Cf+MuyQAUQDcPKLe
Yqwj8GriJzOGcxH04EoThXIF6/EpTNCGC/A6Z8HtR6mdHsX0o608seA5BNhgTg8Mhf7hUj1cppAH
7XMrKPswBJUr/0karDXxx6aHweH0gK87PaCC0CxDZ8QedMrd5uYJeXa96uTVFB6HeFCAgokGWlm4
pzIuB3RfTUgk/8nZWclX0o/OpjeqVYei8itTEIVs3PjDAr8vYDFheyhIW4eorCEKadXxR+kZ2wpS
ukGslP9gVATbCVInx9A08BsbN2nLkwUeOCwL4IYC9yOnhwoWdtwXUaB2GpZnOQU6A/ssCcXsDEzd
ipQBHAXIxfo9mmz4lVoQD8hip3uCcnay9PHjCkI2iO5A3RzqwIXVLJXRiU1tDB32BuxpTAjA6aVJ
UZVoO/A3krdbNSWxoRgS2aDX3pQwUQGNZzQc/jPG/8gltAGUcVKX7ZypQDrWJehYuerZzoQ6mvBD
66GcIhfb3nKu5+jZqYdloTv+sPHTRXnGLKuHwWzzjeLgibkGtqGVLBbE7KEWNYVVA5aPPtMHwnus
rwrVBlZWFQcaWtD6HiUIuI43rFFRyufUj6xnOEx+D1UMWZH7aAz69yJthh9NK9tZ51rWiSYpO4ms
j449lAfuKWvKV5X9iEJXv1bcc/bUseLnSiwr4pnPSZclz4VY1lMA+9Tx0rfPdZ1vHSPzTvaozOfR
KG6R2Trmc27zb9GfMSOzsqcBLIgC6ClpGS/lULpHp0P9hWTRa9vGzYNHWxR6p8GuSAuIvSRsCVbx
h9l4zhwwS+MMTvcncaPh3WbGVIXqor3OO1X2mbX+9/zog/XX9X6HBxmaZ9OHlke5cQHYfG7GxHwe
IjfUEcib2LlMY39m6rEpMrF+fSYoge3GwVu1vUsD5WEBFAGH9kbWUir1Njb5sC2hBoyhfnhjKqOQ
PbBr4OoRouGRZe3baCb9NsuzMYh4NryZBrYsHo2ilVUb2ODBdQP8KiCEtjoe8f3YljChhhPFNP4t
Vmb8xPH2g3OPvFpJVuzvBwK8x7cQhIirimI8RP+dx44qwcsCXoX6hYUCXAs28WihPvfPS+yeu7/F
xh7Cxm7eBwx6IFfpT54TpvzRQb9x0SSNfIBFvfEY28WTXnLFVVcExHH4AQLWEgDvyJnpATM2PuAo
Sy4OPtctCcHYD6c1HPzSF2londQITKFCqXLfNfbXgYJyv08ldrSggwxLLksD/nz6qCcV22KIyO0C
fam0sAQy6vb2SNWP3dYc091Wn94XSN+eu99Oq8zHVD6Ir2XUfb4NPRiXMHi0RN5VJF27L1I0ukTM
UhCTSLSuptDv6whsF9Qs9KiTeA3arfG7Hkxpmu/ZQLA4CvIxhZeYC/erqUWgD63WuBwlqr75iN1n
h87tTI+EClZPLEnjhQ6LVrnAGBpgVDHSBx1r03Vktvyx8PL4wHJyAI2OP/roCj6GmXJnCV6XG52z
x1jtxih7RzNgbtexd+l8wBfzFoYFRuVbr44I5dLF/8VKh6Dig7AaDcBrsPQNmsUJXEy8apcQf+3Q
wj8S3yEuHitttQCOEQbHU/J+AKP1OTJMNk9SqPNbhuXuE1e5ACQk3u2M5yOB8E3mzrvKhp+CHtYT
eZe+CWgcB6kY+a6G0N62iUy2BLO+vtiQAQ24bac/bMfauKxgv0PRLqVZFR/DZCWbVz0BBdpqobqs
ASf6kFmEblq7Pd3VS+9olCYt7HVntL+dqMjTbNYTuGW3tSedA8AgKWiaKLeBstyew3EC8YxlZT+M
znhuKJZEReTzdTWO0AeY2CwhHmQZ5eyoiSyG79erYYAo653qQgvYnuFff4wnMoyekVsiDG5yDn+u
v92NmfXqr1E3dUDgQ5MsuMN4DYqmWCEsudQQ3tvAaLf7qC8Xd2ivPqsgMXObq0MjbtQa2Is2gD8Y
6DNYLc6SLiGPDsr4p462G69Jtx0rypfGHet1GPF41Xkhe/N8N6h6x/7hRKqZY90R7UZIyJ4jV8oZ
JIiipYMK3byeqlO6IqUPnkg3cRW3m3vpSk2iAnpQ5+7hNJejpLG5p/Q0fctO0t9SYPuHVvbE6ygT
WM/By8WdhS4oDjaIYPYs9qNqVdsZwfpniv1MyiOsXNkKPpzqFnrTdD1QGCJfK3gYzXTO1ZckAzWx
sXOi77fwMiI2eJx96In6P6jvoGrH3KDs+nq/qc7nFssf7DF6vN1T59ohhZZFd0RRRLzHJYoXAA39
bBjWEa0d2o+2avoV1gF807dDcUb/x5/RKpE/iXqgjV19olLXgHaX20cLeqUPBhR0wCUj7bMr5Hs0
3Qwbu10nxuotPBpLrV2iVUtGz6vWCjXyu+rJN+ltPQXP3xzIG5TnZjFQ1bPOgkjlLdZDgPJVwTD6
9rriw6PC/8PFVXG4L3qsl11jJFcoKvHAyF2xt72hf4yhMKrzgwl4SFwLtoYCGL1iCVDQHEtQ6Rxl
jaK5fr4305vg9tTXMYRp3pMYv7T7K+L2Nigyn25b6t0uu+WcwlmWNgl3pZzWBIbRBlozTqu60cKF
rtLcHhxWoZrkqyA2CnxuWlpuHKX9AMzJsxaU0/PDnCc7IwZrc8IX3Q93OwCd+yu853qZxsCL8mcv
XEEEMRC2qsnJKQt+wFISfnAuBFrwd8Li789ZN0SBA47e7q98xc3iUHCoI0yDej4vw4jO9KntQpzJ
t9vbgGS9sRDMoQGw7NkhCe1da3EzD7JKmcDOVeaqtyv/Il2KXQwn89toCVm5eWHnNZ5RGOXQzb0M
LqiLCG6ZsmeLwpPxwvihpV26qRmhD7ewh1juTVzur2E9x7XsGvQHv1i0Buy48f7fxpOoLBRG3INh
eECJU6hDGS4whjonJn1afZZEvIENko9v5HSFnqwHdJgXRuBCXGaXVRbgMnqgMdJ8nnqJBQoJ7swa
fhyU4+3KShCgispPJjp6iRpGLhmByqiXuu5Kh1EsnXMMjtE0pg8W0NlLOMjwOYA69EJ8aHm3MXR2
YzbKnYqhkYpGqZha3zqjD2HIsIGP3eE5QouNQgeTQNcqTMt2a4RY5+kzeDtOi0ETJpI+FIkDnfSm
OTcttXvsUPODmiVgZ7ptY8L3B/y4Yt3BsnoDnzRAWYAHhqsOmjr3g879mRanwDewnlYLKPGNAWnQ
5NBeaXcPNX2mcxKGVCQFykCntPOa9mDToadcZz223uM9T0oFPDkgOAYREbQyx+HQwabypQdkgZIu
fPIgsXPpUS8cprQwwfjEGgkaY1NYgta98nqvXRgloFFJaHQbOfGL4TmzA0OUPQ5m7S0Zt8i86qX9
2OWdcXRid6UjsL7sx3/Pj104/Or5ejCSTohVin+bry+a5mfT/XV0n++OWbIUbQGrm6kin/tN2c8A
GPzEXLLSOcEIZDymUcbAMZg1JsBUEA+is5aYiPXQ/eB0IFJ9LQML+0HlOUMDKB2+ynl6nfotvlUF
wGeGaOk0VY/flqwjID8ZGvPQQ1XQlQGoptg4DOLwkZ22MXZU/45VF5cbPKXlTFEH4/f5YZtggW0Z
ztqaqgM1jZJ9xCAENEU9x99pNhVruA+OnC4nVE7onngKjv8oIMqpc3qyr0Q/J32vFjrXe3RfAKZ3
Ugqvt8J7xgeUn3ugLLDYM14aUgGr2uOLqEMyQOabO0MIbilGY947kHXr4odBMABoB1V+KcxLiCFi
2b+7680L/fhrI+DjfIjI/YUu1mu8adAWFdm1oclXQK6iMt+nEGPvasiyT2f6EAIWfcv1OelXSRfv
74P/c+5/m+L5Rb+Mm0wAIONj7d6UILskpF6XCUWVCwKQu47kcpmVZXxpGLBaws/lWyxhW9Ir8xeb
2ECVgCMyEMibsfboisW1+eB3HkRkyHCtWg8u3FByhnKiVT8lsnomUZZ8pAoeY1buV6cibKsdTw05
1wMhVg4FEcPVgtHDsracAuyWVN2v9BglsFhE1UzWpHow7Mm+mUTiPS/VUblRHcE45BlMWbjn5PnP
2iTqtfaddB6HRX2STNFV3xvkAfsBKMnFxkMkfDQU09yEjnBMtmkHNiSrYQAeJarblBGspsqJrZZk
BAfbqvCWApdN5/SB108qx3MEfB+04Rp1hqh0tJDJIKGGlWABnkOcZoEi7z/xfXy0HSDCnKzfkw5o
GZfiqVKZXQ83TCdfMbS03lKzvAxFH55LaCTjC+1ddfo+S0H68c1k8mKMPDw7yXCI04p8SmjlHR2L
+Cc7eAxDGb1AKKnamz72unr3T1EbmKM5Y29IZ3VzTrpxqzryKwb/85GFA0outd+vUoOoZ8fwwdfN
xOd/mSAcNhmlEtTQUefbDdwD+7ZDKSNvQ6geTKEesLqB7LjwXw2SwhQv7IcFwQoebGViP4pWuHvo
y1/q0WWPo5vbj07VniyC72OplaIIjLrWMMWN4XzjZfUMWnIx8GM4MJrGO1OGHgRxezb/a0CHeoqe
3NoNoBI6hr5H8RBZAIxWDtSSQarp3Sxe+l2ePyn00beRiTpelrniqXIEe0xpoMd0RqQmVL79lO90
ziDxsDCFjNHiw/z75be7DY71OMLuwmrEE02b9jFJF1g3Zrs2rpeQFhs2YtrQ48uW7XReh4Ak4JEr
ejCEwb9pZ9VU1etrs53jOdkEsOdhO2oAd34bcaeS4C2uPesMkFi11jl93aDLhO5UMdQx94vkwQaq
W99Gp+J+EsKDbcO8HHOAwSojhIRfCYS6GRboCMT8PCigNxtsE39aOeTr2u7TJY0K8gFAlogBtDQm
IV1GMZXPo5X9MICR+lnW9Rblz/bN6SuxgGSW3KHfqCA1kJ5CBxvOkVGAUatMXaH1xqHBcrWJn66H
Ep0zHSZ1vExR1Xtpa8UATAV/LZ2mQR3zrUtcDvDhYO89W0WBng+aqTn5rY0HA3SyM5D+P3VelnAb
Tc2cLClNsdnPe8Bk6rHdwOvi68yecpBHbDdQBfz/Ru1pnr4LsdmeVyZEWqZ6Vp3DEyNNeyjn/amC
gSUfQ6btHncfChzMnc40KYA+uVNGO6EKa+aXXJ0KV7EtdjXOPM2c5uPqumH9oYjw5tjpmFiKFkDl
cpDJ9TCrfYBTpfEMkUtvxU0FmPaoUKhMvW0+qOOAGvlJH+xYsJOXVXPqqhL1+n/y+JVZWK528fqe
Qwm5gu5ry4JWmvuSD1dN6+M8ek0Lxz6b6CkefYNCRXei9fldU4JE3poPoh3tV25edZqJ2l1z0+kW
OpyuFi53ztiFyWMF5v63q138+x/8qpO7zByvdknrZ+62S6C1q2tfprBMyFpzaXC/vHa52kIcIYJM
NQPeXUbQn5jyaU1V4FroXOvLQW1GqRaXV6nXfLscOPothBeip5HWWBWjcFAYLjRLSLbKBiu6etLf
Mm6Tx1qY5SFPKjCSp3zbWMW8tsL+wXA79lZ/6KxwB/HgowAw12ESuqAA+JV1GPG9hpIKNMV0RROO
mt4+LQdI8uKjDrBm8fZiGFf3WqaeIV2ysscBjAfKZlXhldCJNE8OlIK2wPa8uhWbyBBpW249Jl/r
nMlzbtfyrFMhUtWUGt0ynIHxAxhTA3KC2w3F1rdjsBj0KR9DPLRpff2W0xO/xbdTnbVFJr3AG9xi
a9fjrGAgVPijY37GzZx0Q/KZWpUXJOi4HyLII+1CAUIAqYV9rSkE9RtpfhahO8x8NP3OjlAKQKE6
XoF8ZTwpJ4DNlwRY2E7PQMtF2AECTsS5sn8IiCgOSWS/ZQT1nBSNPAA04lXjU/FskuQCRbzyw/eg
eB/G/nDKi8rZZg5kKPUAvi0xgLc/3J5LsM0m/hDWqOdU4VPQE3hmXl3meo/4h8hNgh/lMq1b403R
5nYHEdZOELZi2MMBGgKyYSXBiZUHF0/eFWD4IM7bsDhbDSWaio4oOXxlptiO0C68xQO6qCtrim+r
QPibAZDeg5nXVB74W+E4Hjsi+BHcKYoVJNoI9wFAJfgxDRs6k7z9GmBZOR75NPDXFXogCl0MlJJC
gA6dB30rL1F0LqE5seEmfR4Mw7lSYOjnUL1BQQpNm1cGlI2VNO616Uq5SrsiWSXCc6/tgJogrNte
JASSH6TyyVznWdW/lSqMLnWV8wPIB85MlgN4aYbRrYnFjDUIb0PQeRV9Mlzf3LMwu+ooVHb/SACH
mob0obT8HT5+cjSURZ9yiO7PitSHKxhekpvG9Ibp6djvaev6W8cDxH2KbnqToAzAkAq8hlv473nM
Nro9LE5f62FUh75L2DqZeCoEZJ43iq/wTMi225lTiDZYqHzITMCrFeT+EAjrKQ2IRb1Aqapa67Dv
vHPsuHIJl7Z2JTSTRmP6obgaYOvebVtBu2KVFKAfOtAcBfoMW42w3OYEeCCC8tylA/cK8v9uscfW
nG6wlWbrpgrrA57B5QLoTf5kO/CDdawxfK9TY+/6gCbP5LDiZVmf+IASKCiAIEa2oTwJ3yt3XZnV
89Eako/QcbG+Scar4dGvtXdUp9Zp+hSGCHypIqZAh+BzuR+itBp2pQ38XdHj8+17EOodjm/vdOpY
Hr56HZdoOudqRs3GOCuzZ5vQB4PUB7Dg1XSAQvek9ZFC5VcATQPVdPbUQJ1/YcJjYSeNSOwac/QX
aSzcJ58X+ayfxGN/95BR/uXLuJiZhgNj9BgArL40XngUGi/g/rUPBceXSIdwroGWYZdaSx1mVgPt
96Splqib8MAkvFsYvpdcU8P7Iao0PKWtP57cNP9pmSy9pkpVCxc1tjXeGgjRJXJbkb6a+CLD135k
gb7a70pvBpWwbt+4efPUu1/zlbTUqi8zstSXU8KPFV46j3knTYimoGnmXAYUHC9x27JLC2MZo62d
nY6qqABNZoRItA6NBjN6j3l4YbXxRl/Vdy70zJmHx8I/98B63Z8bChLnQ+2y2817uDVIUS3NOIZU
HBvf0rEb3kmS24HjFO0OCoLkwv/JD1Pe+5Of5odeOLz3QLsHvRq+5jf4JXN4Iz1gsS7nfavgS8Y8
aG5bnfGS4i0SxDaLt/n0N4E73wVt//HUyGp4KbHimrIFRJKOQ+jd/m790B5ojt+wDfWY18YjGQho
JjAAhA4veQoNVtN6NakMd2mTgJA0hUkZAvsFzRw4fyOUPugA/+OixgonPWfcWl9kN06Bt0j53y5C
y8N5DKm7zr3BWLV2DP2rVBjHtoqsoMML8L10zWXSp80vKJ8+l00vXps0gehClvG9KJJxm3KWLuvM
TJ79vkpmFhr9vzKLz5rSMBZ2HqNFYrg21KtxsFXr7ADuAikNFJNgMLmz8yNZVXM9TKbYIC6g/ADc
Jcx0lj7qW5dRduCTAuD5wYZ+QQA7gaJtdpBAIl6lAWuqRnT9qbRzvrYsuwfGvqaHrujMmR+mZ4/n
8ihcK9pA0Z6uC1RSj1DGjudx6ZhvGYWVFBnq3x1Fg9cVxeeQ4sLQNJtHtLjwhEAReUYbaBENdeTF
gcv7YMSzCSZUU5i50MCrGphbdO3ZNmVxhu4fsZtzkvH2bMGE9ZSHEbZeUzTlUwI7HatSWKQ5a0Y8
+QSmnnyqmVpDPKY63VIj8N0GIF0bPRh78OcDyMqd61Hm5thIkui3HnTAe3n6qQdg1ipxA7ENVbiB
iqh6iWnerWsjdSdtF5gcdTXYEGr8kcPXFgohNHzAxoJdGHbEOu+PAu4GfcSBV2TZBiALKPeo/ulW
byKEka0g41dYqvYW3qpVsYdO3TTZ9qBu03fd3LLD8IGTge5SU/mLzOyNR+VgJcIqCp6+MOeOBcHE
0scPjUn57ntwjqBx8Qv208Ws9rBzjpkFiQtKX43WsC4T1WWn80VTDu9D47z6ObOXbt2J+cB9bH5S
572BdwPsysIMe/7WX3ZwMdli+Ssh/I4fkUW84dFXEZsxg5iXPiWwe899KHibqt1SaH2BVDKdqklu
eRCglytuNLO2CK+6Z3VvYX3DaOuRjBA1B2G1CXR4n/1Xh0yHYppsmen3yd86bGZdQXcyrQPNdtOE
trKFqvLUQUdR3KiNef9/7J3HcuTIlqZfpazWg2poOMa67gJASDKCZDCSTHIDo4TWGk8/HyJLZFbf
qp4xm8UsZkNjaEj34//5BbrHb/q3y8tBMXRksi/St3x5j1jeMygZgcPmmLigMtrshKFpHy5/qpZs
YCmxxhVra/8QyzUvX/7tFKvZYZh9+91z3/5t9eEEKp/s/vplFLQ6Moc8cC/fnZbTcOjjlbT492sY
7ZCsWn1cTPsvf+aWJPdahAgZNPubwf/l+UpEqyKK8+Ofbx1ConzKPDZ3ly+7fCDTQHOt1CjXl+fU
RgdEzbCSR99von1cDgE3lU8dxErT0ir7N9Hg5RU9lebI+/P17z6EE7PhFqLR0QZ2GvV141+Vcpjd
6rZuOEhL+ldTKQ8arhcPkknjZcIma6vXnfbFKJPbyxtaZJ2OYOC+9fMM4xrhS17TfwZKo65ULRHr
sVZp88UyAc/mvJchqe0vD41QF65ix59lNSVOGcXal1HOk8Ploc8tc1bGO2AfpLJEa3lKlIdPc+A3
Do5Q5tHSBhwYI+Xooxl7GurSXLeqnG0uD5N+oEtC5SP7xJN+O7hkoQRJ0Xw71JfDqueIpUDH/F00
x8bilyF0d7aXEKLLY7bdUPDqGycF3XIepMRW+JZrJgqc/uW5yx/FqtKbIE6mdTjavvPnC5dPUNom
e1agp8vzfpsbTlfn07pnxXM0DWOPcETZj8ujy1OX/+aMpKKs8C4PomxsjxHA6fHycMhiaVfSD7o8
/+0df7zIkVHX5Chi5f7Hc5f/Lm9mrEs8O8dY/s/nLv+lDXGuEhviEQ2QOybmrJsLk1L2sTZ2gOWg
YVq5Y5t2dLiQL7+9gGJV3dF+vFtElYZ3eYWvSVaGHkOptfE8+fmn//jXf/7H2/g/g4/itqC1XuTN
v/6Tx29FOdW4kbR/efivM6b1RXb5zB/v+fET/9p8FMeX7KP5xzcdore6aIrP9q/vWrbmj2/m13/b
Ou+lffnhwSpvo3a66z7q6fTRdGl72Qr2Y3nn/+6LP31cvuU8lR+//vxWdDmZGqePICryn397aff+
68+qbF4O1LfjtHz/by8uu/nrz/cvBLL/dBt91PXHTy/5+0+HqOo+qJr/y3d8vDTtrz9LhvmLLHTc
vTRVsy3dlO2ffxo+fn9Jl01hyrgcGyxIfv4pL+o2/PVn3fpFoVQxbdOCVycLg880RXd5yfzFMmRW
xaaQTZP3qD//fix+OKd/nuOf8i67Ldjqhp0z+RG6xsu5X3bW0FQVP08ZGxc6iwrWoCqvv72cojzg
7cr/0KVOC6O8Z3Vf5OVKLYajNUSP/O66ajL0Qi0CDG2WnZqO7Fws+qiwAzaJMOzsI9Oxarln+Vcd
ZGJk1roJzU+ZzrNkB7TnMCQzBt5EJ2elo7QHjCECKVKPIB+YfxXpc5bKMk2r/jAiWRkBDgL6Kl5P
39ShMnzvYnU32PqDCAscAuEMsB7tPF+LHB0HVDucH2wFJ/VCn+6VyYsDI/GamKWePgavbVlu7FDG
hXJ+T+WGdrgusGHWrFd+/SNLbGkVzOnRj2mmNhTMvqFKnppEjE02nqi6csehOcLIeE5QBfvqex1a
tD+s4hAjifCwQ6DFTE0xTOJt1DBvyOfCkwZNRpeX+M48zfM2JhWvHmGU4usTwDhpEYGVlATvRAiu
aaoesOEjBMaovqZl9sxMIqU1Ag9/33aLL0fs76feWiuhNK6yNnkNzfTdt4I7TIg+MjSnqyEJJHwt
XdwhfJM3zd34aWlwmD4Ege5pn6OCiQP0ETdjqd3OKMlWPR7Ow2QeB2t0w0D6ZDh6D31xrnDF3Zid
tRdt6s0QZpjZaTENAxPRkK+4JVU31XXJ6xflCY5LjgQK5bImp1NvdR6mKUR+WJ4/Eo9eJK91FmSu
2lqs7IlJgekD7doMXi3duBM90G+2hOhhojFl4eswWzuamqWLuB0ZLXaYkZIhiow+G988NjPGgaq6
0trWd7M8vZXs+XEeiBJTDS4LCxkWPrd0De76JvbmCqWRXDUwpdh7n8BL9CbDEREHB6TMPsqx5YKB
Ib4resNrhUS1nOMhOTPt1cEBO8l8Ncg2/nJJEpJyN7usW6EEp3hWakUEchyGKz2ciITHpGc1a3ek
1rSrMbTHVd1Uz2EBsayps0WESmzi/GEsBpPU4k6kSBoVa/NFa/P3No1Qiwhpcerod3qstet81FQ3
8SbVZDXoT4e2SQrPamrdg+pMJTVjiZGPZIVk8b0ymxvWvbwfRQYVYX1raLyk1ja2bL3iZRVx3CwO
XH8xKskrrVldBzgGuvWUnkw7u2tMHYOLq1yniA6SV1VNV8GoI7ipj8WIMamdYtGZlvfwvdcR8jk7
DG7xcBVOq0OwHiRIU7O0x0NmcSLLb9sPLbZ3CteBruTPc9kPXm6Y+Hv6C/9zS3Cik8b1rSWj5K2S
4WGcrDWrg+fvRuLfRrfvRzMG6h/HMgGhUNZVCiZVMSHX/ziWmWQjYKJrBRuBT4pjFcZmis0ty1WN
izX9Nj/+MD1+/2OK8u9+TROmwWJRZvz8y6/1naJIUugHG0sUixv6rYFjh8Zh1REkdtEbq7ZDIyc3
sVWwYmu+/vO+KsvA/MPAveysbcmmIRRDZY9/3Fn6HFpRkHmAt0rymteWcIP2Gp8KF0/iiSHhci4y
zKj99Frk2bU0W+t/3gTr32yBIgNeLfMGTG/5xy3QNUPPyG5C6dv3B13NroPQ3FVV5k56uir85L85
4GL5vr/ssaWqzH6KKlsG+/zj7+V4gdQ9499Gm5lUQivb1MlNWzKS1EMbk/qFpWk4IzGsECAYw4PV
KHe51nmVGu478TxRehstQXwPXRW5QhjPWUfYev8gCsGqLNlqZQVfSN/oCRLyKm0JPyqxJGaoyzvt
Lp+Q6s6Dtav0+LVRIkrs5wLbXcPycbmSo8E1bLGidnkeU0k4KI6vp6ogrXCaUWVkXzo7RS4f1iyT
hhdC985ZgHkSinX86DmFKwyRDDeKGjdT/Vu4kVZV46UvcsYQrdmUnXKHVsWr6/SgKyM5tzVsiADe
7EUuVolzINSHZBJnRhq7NdDVRwUupeJInPCEPMvaNf68lpjC0q52C4Z2/EpS93JF/N+uGf+2HPy+
GvzbyvL/wZrR4uajtv6bknGV/nT/kvYv70X9fZG4fOi3GlFYv5i2bDGGyLpuq4oQf9SItvwLmi6w
JdPmD7TsP6tERf9F16ndbA3gQOcvI9BvVaKi/cKgoCk296Wiq9Scv2/db8Pot0r/3xeJinq5tb67
9QzGOFsxKHoMVcbUW/zl1rP0eZy02TTWce+fWz19LUI1dJpHIZnHAhN5dzIoZISlHtsReMjXjxn9
T9ePkEbIqNaTOM3cPEtXiE0B90cN0yrcSpvBctNwkJ1OquAVxJBt0zBYfBTzjVWHkxMOSeemdUYY
1AyaYUfdfjAtaRVHqoTjFXNqQXEVjxjrGe8G2ALjsHUcJXyJ6WucJeE/5eb7rFNuNnUDttFb52UX
tEJ5yxFn4QnuZgG5A0WC0IQu7EJcc5a7JQipwOZc+yy7Y92vOyV8vbymVsEXAONd5AOD0FSLoCkk
a0JTEMlbKCG6Je48NsmsmAkkT0cbkTXfFJeK1xcF1ZN9FmMfO7GWzeu2ZhuxJlbN5GXZrBFRtpMo
xo5S7Zz2jGOmWrljONHqFmfcY19jZZ4dSy4H3KnK924On2V/tl0ajcJTgozJtZkcDV+IODTQZEQU
jV0OaTvTaAwojSORl+1W2bNpEqZXo+XKypa91uIb8B8ECwG1SlO5qJ7f/Hy8LlEkdbaHoLbV63NV
Bo/mkEVLNwy3tix+liL98/JMZUdvUgHpCI+9QpO/VlwrqI1PwazugZKKTZfpOwwJB0Qw6XHqsbdu
w6PRYeEixbXutnG109HNrIRiTthhJGszlL+Sf55udftUIFMfLax+UVWuSYGSnQb5dWXDQoe9+056
0HXQsBaWZf/WKt64gGenznRMI7qvSlbt1DQj7yMevsBfwFU3fqpEPeI7Sd2o2cOrZfOTHZXisIzP
auZ7Jc4fNJHHE6absgvakdZHijV0EEO7i1BVVaS1K8QdapK64D/pLu+T+cq3CuTyZcSaplJhayLM
Pk4ZB2whENXzlRoBHFmSwqwgBacB3GcwZhDhotnbEwspuSlfycOi3Q03gPqXnkRRdKyykpOJeRJO
rMQWEMzozBAunKpjAglZ8BAdYHGPBVRgBgTxuPyUY9SnaREQlGLpT73RoFK1laeU2KZVlheqF+MO
5JS0S27RV9/LUw6HEi5ZGc8x7AXl1pDH23YKa5fzobhdbWMyLYBMaZ3jIADL3RZ3RlMZq4xbFBry
I9XK49hGqcfq5y4u32MpGm9C4vDyrSqH7ypWAKi85h0Q1tMYCt/ROrAgs+Fw4Omh6D6ojf0GOWHd
E3cMW8N2c8vnjBM56HMDqXO9qsJU9WTw213ZuoESDgeLWIwcczWw8HtTGaZDU+oLKzooSV2nWWyP
hrTBZZA4Unt0It+OyJYmJjLvtV0EM2bv+1BhawT9nHXdqXNwy6wfzzDa6IXJX5GIFlshEvi2ffY+
oOxZS00hrrqhwTfcDr4MyAXqLtS9TLeCLeIROso65BMjnzdW2zfbosq4yAwyfLHQAAErntp+yjyM
0M+jmQ77DB6Ym5huvZwQXEus+1wuOye3jKsy0OBP9PdQf8slUfKxSfxnS6MWiG8iDadeW2LQxZAQ
BexcPAHn2fH4jKD1yZ6CwKsCT47G1mtnXJuJPfWGEepeaJIJAsdWRTw/FujR7fUczpjtfdGqxnBI
FXkliIiocIlBTMSBsrbhO9Ag2elCDh0f5q1TVSNVbqQbrl2OW03UJ11oGemOPjyQUDP4nL3tNNX0
BmkWK9aiRBKP1V1u9ZbXYo1Esfgu94sQR6nOrUj5thAv96bX9pgdfIFcMRDu3d6JiCRUAwq1ZVte
oWU9itiP3mTp5KdrHRPQ3tCOjUoIcabqnxKmpY6SSWt96KJ1ks67stEKnuHXqYoCpZ0d+hsPZqj6
1yapXV5SRU9Nbjw3rYGLhUHfqAXu81DCw5VIIzxmMUQwWcEAsPXdFn5B4V7yxqOJfEJ5wtBrCjsu
TmaotfSB6/5GfknYHElNWI3ZxMiXNNDL0I4YFmyk8LpqYAjBNUrfJhsfEI3hDjmlGwV3RqckbdnV
TOU2NKLWa9ROd0TJussmtzbW9kMVsU41xacFGcvTU4FYJDNzNxQ92aRcRbJ8MwGFVFX+ZiJyVTHP
kNpyK4nc3Isw91dJ5Hvp0M6YSgvUyzSQj2ACHCI7uTHqZdGr6x1tqeGaRZ3vxWVwhTQ4Xy/WjkmG
xNku9unwXqqndpDanREmixdXvIM8N90Xjf01HiXhYVoIR6Qb10kXqad5GpAt9RUpHJNZnJIAsngZ
Yh+OWrFP2+MkD19MpQIdTqU1MIXmRkGcumYrUQwYDWBGlj5g3bCiPLaY0ByC0+71iJV/BFuDYBi1
IXQ1eUbUkG9ruf6sgxKmM5O6kY2LreycsTH2SoVmu63EGG8SsepHMu18UT3VMVa8tdv78r1RSmup
hX4/6CN9LQa5rkPdaTBR4ml9fa7N6NgUye2UxQc5CjClzsKn1hJw5NViYwyKgv15tGtK6U6NEHRJ
5nspLylVS5HQ6J40zghxyoE2BAkQ8HeQdkfnfqWjLPP0SgTHvMauU8Z6NZKYi8bJbRR9BZVzrygV
0efEGUmeHt5OubhJlHrxBKJyMaJ+5Y/afarD3W5s4xpvlcZbEhgmo7vGiaPx+jp8TsJhdvtqTZ6Z
vbXLej2r9moqwvDaD3NYa2DIZC0FiNH1NyS0yiZ1Yrk89ll5Us2qZDo2lQ0ZVLtCzdyiUAIPGVnW
SOsIxbbjY9oz9HjwmP1joqODqRX761xrmKSeQEWYhMfIS9XpkPuw1MmtHTw/t+0vBi7RTs9ULMbG
s4ZghTP6VaVO5PyhgqhnJ7aM0A21AomiTxqdFBBnaUkq0jugStdqAKSKAFsukT2pi5cGhqAy3Vf0
fzIuz1sSebFaIn9mnKJ12hbWZ46Auwlb+KRNdTuY5ETQo268KAliODoL6VMy5WsjtnCo+yKkYaQp
yfgKtXCIwwGIAzJaq63VTrzHMacp6BhVjONYTucgx1xdwVo36uVPOfKFy8jkGDkwnp+Hxk02Kscu
nnfcaKeu9D/jon9EcfE0j7ghx8aJtibq2T633ChV32dDIUGrxbK6puQw6g8R+Xib1M26W+Tg4Mfe
YGQR86DpgEUUTpvQ2LT16aT2eoahj+RETE5DlMHQ6hnZtWjYVDoGu211VVjR45AGFRWHzaBeihNO
Me5Ys/9Y5ej64AUSwbG4kNXyubb7ra8O74qgXBd+gZxkMENHVu6tybgNQ+KwMn3Tq2boiohzEKYw
wQMl2w46ipaxdbUMU0KF/qkb16o7xHQ8gay4IGqN4B97XbbzgW7Khw3NFM3uaHm0z01HkrjyE12s
bJ0v9K3BBdsNvSCD451jrYKDckqAcvWQpbkz827EqOKxuym76AkVPZEaqbifx/hVF8n14FtbvNCw
brqxbCXahc+GWR8l0d90GYEVZSF2sUi+1Ajp0rlwUqnInAZNzzb32fjA/7T89lTL7bYoKa2Kxrcd
LHCzPQj2werM/jgqQNgBU/VeaSvDixUkVmHfUXtX12raJfukMl+UNMwOnEwPR727S4vd1+xyIxsM
roZZfrVvcwvHu0DAYYQPi99HCHeibh7KJjQPo6YPwKlIS5LwqQka39P0XmIcV5O91NdXZggGCqlC
UjrhjZxjNyL1lnaftUsTcfZ1VgFhPNluw7oD52nE5jKjm9QfBn9YI8bcIsrGtZT1HDda7OqD9lhk
G2tZK6gDkL/QpjcdFjv26o1nkDHuigA1B76Jr3incdoybobUDCk1BkHQBebcag0ZAMekxdgAdwNJ
O1e+JDZ02z0/gFCIr5m94qb5gp8ovPuiPepk5zDGY3gca72rL8UfF3zj6S3SNW2w1he0py8h5yzR
jGkYemqXvBa+WjtIV27ChhytSo9GdowGql7bFFfYydQ2oys7Hiu4muohpZPcinNiVzGCSQP/RjzB
qFI/xLGhHJIQpcpT9TKGD5f3ZiPvuxyJHsY2iDOwaPQ6+/UTbBBU+dFrAKvaMUumcCwE0obl4eUz
PY46lPvRa4ZLiRNMGXNbZTplkIxHWRrdyFbkfTUYb2V+SnGWuavB/41E0/bRYiuAFGeW0ulKadG2
65Yqr0wleTUivYP6jaFD2DfKuh306aprBzdclgR+FbSnjq/v5Ulb+WT9eKmQbtNRx1akDOuN1B3q
LFHdpklSTt78heaMwCFNv85sToKMXCJrpRddyvqbWSILafE7KHsZYAkaHekFB3prq6ov+KqWTmZH
ZSsH0hvrhcppp/T1st7sBKj+sqiy1c8/jrs5iQcY9InbKrCdW1neYWY5M4DV7arGetmxcDcs6wn9
3DTsm6m6LvMcev646cJuPE7GHicPjES64kTfht4LjvOUDnlrXxtpfdAGlu7x0nYN8EfB2FEt9rWl
7uqO+2Qiz2ydVrXpGT2epdOgTccCUjP6XzPZzGYQbDGUs5QRMV4cfDUn2d9b5rUx+xIAwdS7Zjzv
R5rWTimLnR1xcILpzjdYIfurnNWXppu7tI4JAFDHVZjGr1EzcveGpxTIorDtcxAUh0Jt3of4XWkH
c1Uu0EmvqjfGgBlhxiXD4q3xJus6bE1nooXpMm/3bilz6TQmm+DDVSUlj67PjF+Z1HpREWFCyKHO
Am715TgLuUM7UfW123AuEN9ACA4SVPaFhSQzJDREnDWfuyIIpXPK6gPY5TjnIA/6AJezDtgmRZj8
iUEPY+Ia2oe8e/GVOnTssLs1YBc7LA+gfQJZGNCXvMt9ESs8UrFEpJ+55phh/ghoQXzqEUup2h8P
l9sBW8PY7Zr01WrMnVoxg0ZVvItyhqZupJcXTOwGJZCWyYa77NdyrAXvzULzTeoJxagre5OMoCci
03s3FeFbOBa7buE3W4r6KMdd4w26fpwQbhDzZOwy7MinGE48wctcnMt1KavsKZmvZIluMQBZLwOi
FM/HIInXFdSzdeCzyFBZBWLXhC1OD7K0fJUftAcp4x6T5eRVpsD5tjn+TJtKBYNe4J2yR1K7FEmM
sAAWuStNghyQFio/emU6iKzCoANyVpcBoZ6RP1N11Hns9h1Ddpelr5MFwRsjRMwnWXNDq3aKUMxb
KWAsRJhE2ArB0eyGpC2RgfrXKia6EhLmYkLJ6dCXbc6js95pL5Vgs5YTUTXmWRkkKBUBDh8KTTB8
C5we1+/Wsr5eILM44+sux3daELN5wPky1pN11nbH0RhPcRrQfcoWh75VHj/aZG1qc32X4hDtwUOd
t6kgB6pYwkWMgU7PsHQIUTxhbZP0JtZ4OPLNmFhZIxexOdbzurElTK+51pYB8jJwj8HCJu/fTAsw
qEb952COz+m/TAFI7SsmeWN9eatmcVaEaG4pR7d4IFg7RAITcWNDstcbFkZk1PmQ5RFcYM0bbBnO
G+ZlcMnlNhlDf20UtYGREZAZnUusIiqGWic3+oZ0RPss+/1LWTZfEqILvgHlf9s80pbuzI+AqqYo
ukV7f2mgmH9tu5u11ZSBD70MS19n0fgPHe64yewkJNra4H55+0Yk904fLURlzL8X0BAd93nZMikv
wR0D/EGD9XJudTt9FyQvTHhDVbdVbOwqLsKo46ospdUCZ9ql3LsDd74R6MdYU0+q73yHaf+GGn/f
D4OS8F/3yBB4ddmwDCwbCPtHIoFp20gLjfWCCWdDRv0OMmbQMbUWw/ruK1o7NkG1dv/8u+q/+2EV
SoTN4EIrStN+/GE1z6OJRRCHsq7WyF0ZEozjAgOTrbqSWnzkGZaXUaSc7aOyTPldFzvZHL0awmLB
bz9plA+TfGVGzUNIeFOnZh/6Utx03M1hEG1FXXgdGw695HWpGaaKSaYwj/+8I9rSMPzrNWEp5C0r
JkQelFc/7oiGEgktW2SsB5Ubb9ny5R4fSBBopJUp4teyx5YC/lwVcftaeNqTZBC9mlMEsEfpoTM6
RGxWA6xrjfU6Lo7LEJ8wAnca2O8yyE0KKdrMmQVaJ2viA9rvhZCuM5oudUyjifspn4FkMTrmXIbc
mpc9/f9tov+GWmRz6f59m2jTvbQf2Uv68n2TaPnI700i8QsoqS2EBZ9o6f3ShPmNSGSrv6jLTWdZ
XLL0YiEF/U4lUqxfgGhNeuJc8gh/Nb7wzyaRpS3vNyDbKbKpG/8nXSLVkpcL9LsLWDFty2Q7CBcH
J1LpoP54ASdDlvQa+sUNtP4In1EWShUrJi0cTpL9mS0LqaVdtc2WxVXGKqthtYX7wpdhWX75lXGM
g+6G1sQxes4lO9q19nzjp0cSPLfFRAs7yV6Bve7FsrirWOX1Nz4rvlyJF1Y1RqJJ+xDn+TFO8t5B
xAcHySepvlOgusg9ZWLri5U1avtiWV7qTJczCvME5rz6kWbKAbElkmz8rsOBvPAx6pnPNTeseqIM
CkJuw2UxO7KoDYptGvCF9rLcrXU/BPs0NmlenE1WxLNyH3dUiUnXYCcJ68r12/kdLRET+BfdzN+K
wXwGihs8edOqS1OGaVJt/RNgH16XtEIogNJHmZSoCuUeOtBhQyqB4QQq/kW0vucGYsdo49XKat+A
nerMsl7AOwBZtehtY3EAwKwBEgRTsxYapnxj99GZ3c5fAIUJZKES+jt1B+03E/C3Bn0gEYf6qXoC
WXv045D2wgJTTPKuazRMSMAv9AXJUIA0UJriD7yAHIAduBgu/tDyWT9KmII6fUIQBQvQ9w6UZEFL
xgU3EQAoOUCKSM3xqqsflEFsMzlRrnOTA1DFaexhv996QR8pTjlrzGJGiruT2IaNbn0qarxOodmY
3ZhsGglQXmkxESzhh6LjApcW8lOBz7JjLohQt2BDeYpBU9zk4botKXIVvD53krDBsvN+dsprc9Ik
t4zHK2kIV36kUTTiBb7gUdKCTIULRlUsaFUGbDWmauQ1AFntuRcwahrgrXTBuch6eBwBvsCevXhB
wvoFE0NaXQ+BN/hUekBmJj6pG7+CVzMAp0XAaobT0r3dDPk7vFy7g/s2aC50zg0Uu/BaBprzgeiG
BasbqjXazdmdrfhZSYGqTFRTNqayob/UKQB+yYL82UCA3YIF6gsqGAMPjsCEWng7S54CdEi02E09
aPtGJ6uHorPCnoEA5AziE3FVYxaiHGwNb15XuPfK2E1IOpVhQFiJv+CWsJDyBccsFkQz0uz3rG43
uNqe/C7etRUYJVLATahHdGmU+En2Y9oEPuw3ANMK4PTeAELtFiy1BVQVeD45PTCrv+CtOsBrBwAr
wPfUlniy9inIokMPbd+VMQXYV9k2yVl+Y/9xEwkpcw0UjDGgtNmUxjqJQbcULbEBjsP0uo9PURvn
Dl+FHR48+W0Z109+OIcewdXInCoCZSbcXfUSx+uy9UIuXs+OHElT260ZsGgo5PKUKQ0LdcIcXa3G
eLxWkEL2KemFAxlguPVMrukbwZWp9indldhy4iYgHnowcVal2cJFx30lVCoNNbfGLekKjs6q3rHE
6F8fkrZ/UebivknHnYUowLeyt7ScN7B/yy2elnsxau99qqBSgls0JWjOhRbkVzTAV2pnv8xTS6Ga
6NFO6YfO0WMxrtQaW+8AQXAZ+jEOnFN1IzR5E6nILX10Q15TW902zvqN6KYbVrsPvklTTOVm88y4
pBVEOMlahvxYNQQnTOHJMKTC1TppV/uavq8Tmr5RZRXulAXXha2BO4dwrDR92kWXpUHaQpWxk49p
FG+MQ5EjggAefstILxI0nfUUatyh3Sk2ktEbU7oAZBKtdH2mK2kD4mJlDDhckrfWyfuIXewKMR8C
LYQMJycHI1T6YxhR0Zr6cFdG+MVMeUVTiPlom0wooibfpxGVAPQwnHc4HTz1daa4ZRBIt4DCGkrR
iJAOEdx3sT0fUryqkKSYJ6mKjAdiSRh0pRI90riGYMBVYWO0i/Lhszb85Kq2oQL1ZKMHdfzVL+zp
qkjoTicYWI1qc5CwTuecRL6Lgk9DlEeXrapx6qS7nEmz/pFbCrzy3LyRkwEP3HCSHMNI80fmSdUZ
NTnZjnWawgv3PVPRzJXUYT0sjypcJbNbzyX6FI7zlruz9nIIS9cmsUBu32TRKdBkXH3pUxmxUW97
uZ7W1MoYF2sGUIjS2o/NmJ6baLQ/IC94tlo8T4MoT0lYq57fJDquiAb2e5G+ZNepDz5KzWsWsdf1
nKT7UuTnqPwMBa3MQordeSRXbMR9AB9ylab0IqaDNsnyfTXhCdVFEzFfJQHWJkNrlCbA38PGzMhX
zRLFGVNCT6TJreRDbiY7DaK+i1N2zaRX5V4UasxdoVfUHKOqrcg+VAwI+PZ90CeOUavZKui0h24S
s4cvco6hbnYnTf2p6VW6sKgnYOUGS2qCxYXgl/syMe6VpUk0zoZYl3GG92yualeTFAZbzQrH6yrn
RPh+SIZWIh4Sxs1Vm8mPlRliEboIgmmMF61SPBe+PDuNjF7Ln+Ahq4tFKALZfEuCNwzYTn2Gq2Wf
yNG8b2k2Hud0eNFEo60S24+Oc2NP2wlCgYvrn+xkFVqhVAQPSp7d9tznB6PSxDbFc9gjIsUJ7HrT
hEzr0kwk2CgN0Tqcg2OkBtfl1LeHuK0Pk8XK0Z4QhZQ5Tu+NbU8b5izLiyWrdopa+G4fiWHTFbNX
hf6mL0IWuUX2MCIzWZHmoDqSOT6hw6Vc62bGxfJmJtngqNqDsgWeeAnx1LgSkTHjSxrJ6wIMP6yC
5KzZS++j6ZsjxODSqeu637UBKh9bxQTfKqSZ6HPtjYzq8ZZCjJ0gsdW0piMW7Z+zqTxa9dyRilmv
pV70Bw0TgJr4WqjfxF7Uqp+4vYLiFY4hulM/jO/UVi4dXITGl5wOtyP30nDnV0lwjckdeU2dcaql
pD0Aghi3XfTQNghkzUEJ3bysk+uwYcJJ6yC64gY9c+80uwB/ii3q22eqRrLOAlLZxKy8Iw/bEQgu
9oSKTpZSbqr4yuiZYDnWBKrpmNzR+91YU3jMdfklKsMjUeCyg33aOa3NNQbUgKF2fAsbaZGXwy4g
bGmFLnRPuAZjedZiGN+77ZLDmCib0g65ToRHViw93PKLbNQ3pabuFY0OZQHLJbdhXQVfqUkat8yp
qUa2exgNtDuSO5nVa1HpK8v03RLg3ekSqEFzgnIHWhClkbgZTfUmCgX0F/01U7hrSKfQVvKseWoP
uqKWhvDgLDNkqlm4sur7zm/OS0ZdMtPF6JUtHgmtK09HFheeWdrcwFYdOUr8v9g7jyXHsS3LfhGe
QYspCU3S6YouYgILldBa4+t7gZnVGS+s6mVZj3vCoHIySAJXnLP32jt6iLL8VtefRUXrSd6buNkg
vqZj/XOme0GfrO28cRqe8nYdz/KsjZ41RG9bpydnPSrPy1ANXpq8mnE+n+4XFo3FFi/4CNB5zXL7
lzvvV5NapZv8+9U//6qDI2bJiuz98qQ/H/n9+XWU8i4yjvtwM3/cH/3zLvoX8+mXP//l3vuzujUz
AolBt6aUFLb7RWYlPYWX/7q2Vduv9/32lDQhtIWQAP7k77+7P+f+Cpsssir77W/uT7y/7P/q4Vmq
yZjv96Q1TSvDqU+rMN9qxtthv3q//fcj9/vo9AiYvYJOMqkG9kJbhX8/437tfh+yBYta6tFC55wj
BaAFYGnZ9/sr3i9qeUrpMe9vo5czz2FIhtdR0Bcr1SjbN3/yj7ZrWic3lSokGLMOTW2MC9ZqX2I0
O8G0bn/9FxEE/nUtQlg0tRNShpWTr8Z0GFrlUob3a0IacS2KtSOQq+iAwp6W4X6hVlbqzlP3fn+r
khQLCOEj1e39TYV64kvZ/w9CEdMeFwZSK5euCRNEZJwIRlOwOLbSJoxbvQ7v1+6P41Tn8fud99sG
uj9/NJl29yf/8hL327+8zt+P1/22BH1WgDHTJ2anUW3CMU3aMOvmUN7iyoNQa+aHfP8CBlPCgFA0
hnFc2z0mav9JsZvyeLV/zffb92vY/Cfb2gpq5/tz7hfglPceKKjG8v5zgFiTbGVC+ltCH/fpg9y/
g/tFun8bf9+8f01k1MoFva6xy9HE7F/c/eL+2N8373+kps1fj1JkY2a4374/cn9iJtF0jPAP6rSz
4yRyCgFkQwmm3er21qBJX2wjr3pWcM/2Zz0vyRGOrqr0le6YX23TudX5iSopkA3Ti/vVZy/pixFb
mVxwDUuxK+bXtSLH1HygYcIQID2TZ+d3Vf0oavKpSt+MXLRz0fIMoQ6bJA4atf6aPYmCfIIX5qOj
9XQzcpJu8AetcweVPHOJDGlxdpOD1uZuV7HVaCaHYfDaqa1tyH/E1R/9BgBQ3bUWsq1pfLp5pseM
bCSGSqIPHvIgEDiSa7Ceq0a0ddZVVla74MNiau2guq2HKBscYfFo7Uaxk4wxAg8YKF37qVra07R8
RCKiPra8eVGdFfwYVd17FBigfLWkhJYnwJAnqPTDacn6x2FkIah0HnGUgVFmfAh2MNX7HKuhgTt8
VjR/i3qsobJfqyapbIuvD7IfZdL3pVxfSY7+nNPkvHVflZH6bZwQOZFTTs3ok2/sCMgV61XObyqg
DcmH1ezAkDyP6+BLq+x3QO22ZnHHIQ/nhSm3eJgmphLhuEj5s0j2M/I51gHGc7SZt6kEWIsouEla
5GJ44Um/emEdfMnL7bp/AHV5G3KiZQt/E63zuBhBXc4/80J60RXl1lnilVSDRzmSkSexAwP3kyW0
PqETVYryY4njQOyJnslH/q2uDbztJh2RFs1HYLyPo+mKdRIsQ+tBnXSgmPIzOQPFmNpRStPPZHpM
lwVRmjYU5wLBU0EMbWO0Rzqs/jSiYVGGEJTTWzwupxrlpC6i5JFSTybUa10eWj07pZnsq2RPDapE
RWV5iiAa5eIWSiaBRUJ1gWzg7eRw890ccq9mFVDpBmy99wTnaibIBKVEtJw0dxANMPDKS673QV03
Xg7rg1zKEzuey6rchCn3U1M+DbH42ObbdcwyZ4l1PqzsDCmxml8T9B/ZqjmdqGFT8CJrs/WFH0bE
I7J6pMcR2RKFo2acNbO6dEpxrkw50Mf0kpsaipFXtGXXiOQQPTbII6Lc0KcfY5G8LzTGRYYammvB
qMqnXJXB2nTEWCiuaXxWgmJzDtKRUolXyfEldzO1AOE4RChatd431PiZxLogH9/U5Zu8Is3sB6yH
sZcsIISwgw39aMfrMVaiY9v2j2IVM2am3+tUeZjAZOWmHgzRDbVtIM4mpwFLzWU9aXt1bxrCWaFC
oZ7E2XjOxtHJMVxtWfxlkYk44RUoH8Ciiz7Jz3xmR31QlvkcUQVk8UL3dXsSejPM1ezBgP81ZPHT
1IpuU5h+0wUTdXp50RxNah/MbngTG/Mktsbz1kAIibNDg8J0MLonYGwvYzz624wItvUbqip6w2hV
xR4jFJvS8TFZ84e8mr8ayR/bIJ2ytn6SkAXTKeer9QUOPn2LydqZPpF4n2SjsKVWsJtB5hXEN4AW
n4W8+GIK7n7bjh16x06qnwsxupFq/FRn2rtVVp9ZARFri3y4d+/ilHuULY8TKowGP1xn7FkEsV+I
VOgWSo4IN8zhKnQ1rab5YET0WTHLlMONfYMvNYTcpmYILsKQtSAx6/OA/nYy4mcYQwHE0VQl5JWe
Oj15fNIKvaAttBpG90x9zYXhkeyiLNvOACWfBLG6NWwOciowlrY9kvjh1jJHkiABkcm8SIr9qtF3
fHhYKIkPy/CSCsPTmFZOjj5aUYBMtvlDv+hXfTKeWb4+RpL5NkXRq4qFxogrv94IWRIkPxKiCxjJ
Vy3PD4hzL21keaqc2NtI0WMQghw9SqOIbhQZOP4Q1cJg0p8NMfHrIQlrYXmES05hlKzOKsZHaz7o
FejvIrXHpPfKiIKk5ics+cUMpf22PGQcZ6lkPoxResnmnCap5s0WkY5aepnn7LQCDRGE6oZRn6p4
obqGfKpxslZyYyfPSvuWzq3d62z0UNaKIsJXOfajqPDFrfZhHJyL5VPoJn8un9poCxvZ9KJpY34S
3fshruRva5qArEIQsCcGIrIzukCux53g6egTfgUJGJm4XiSOgmhaAzHb4P9/4lZ6TenlrnBPKKQf
iq16rlOwewiQZpKFNKEPhpes0HwUF9g8GDfBK5dx5UROXQ6nuX8px/kkasZzm6gXXZ+92hr8vF6P
DfbUQetDqWBfPpXnoorBN6YhCgQnG6IPzVJ/qHH+AbY3jPoqABp7QhvOMY2n0yift7S+ZVQUc1N1
AfFfqsKzZMxcr6LmQeI4WPOT+c3obnN+bSM6kkdtdrSGcAPFkYYvreUas0c5TQb3TIyPrsjXynrW
CgKlJOmK4v45t+qnti9e0yUOCJNmSyLbUvYAstJSGp9ISZbxe8V1Sm6NWb/XTXSUSqi6iXyG7Bhq
BOHIa3YxGU/WFYUwZeGLWgOAqAzHAJ2Ap/SobVhNNkYEjFkEZHAkTxjAZIhVrqE2X8ytusZt6kpF
6lU5JUTBlXVSallNRBjZ6nOqac4QVIbutPGlQPSh6uOzZODBVVhiqlOoK+lVU587eT5uZr+H9DpF
jr9tkZ0ZwydZbPbSLwH7MV8X6SyAFVCpXCaM+kN5xktR5Fgo8zBddNyyzbMio+sri0fVfLE682dm
XdVBu4J5DlUxd83OtNvmKDeLExUf64JAOkEyVHaemZAXXy4nCtNruTIAb8dZD5eoYgqQg2pcL02n
ooFqPvuo/cquuVDDhVweDSOF6UHnOo5ESg/t6qzMaJE1uPoUYyytTiuR7mIrfGU36aTGU170bmv2
wdhU1MEXt1j8Qiq8KFWpp1OuNBesyYnXYj0Cm+BWKsuvOBgTBruxtiVChq2tP1bVNzMGCU4USkn1
XEeyrSjEpEedJyOjt8zIrYvtUXYV1Oygu/RePBn0aGotCoBdMBWxcY5rN4aQYfSPqKRPCwJWYV2+
I/981oU62KQ3mGvhmkjQQNbXVN/OuklhljqmnulHBUxrIuRhp1oUArQApaaj4N+c5c2hAkaZ+SHa
1LM6vBPjeIY/xHiUs5cgDrZUjiQF4LmRvEhYgpqpsTMYU7onowJ0CSZwgvsZpxpdHDwOw3XeJFdS
a1dIVp8uBnqxyCPBy5P10lYFhu/8ZSklLxaiQIwrUJssvpPOpuB0G9XO0wgnrObmWtSc/cltq4cr
YLGPhdQKM8KKpRMJ2NS2aRiHZvyyE1QnomsHNjwt82I3u0K0htg2MaanjiCyUmbkkCQpMDXp1mVI
0mN0PVvDGxOj8QECLVCj2JdVw9OVP6jm2YpYntcsOSnZ+pzAz9ri5cwL0kqJQzHmVMltInaYPmev
L2kJdl6c02mYejepYw9Dvz1bsz0s9MwwLSWJfKSE43CU2ZvWUFPbHCL47NVsXFhMBbX8Mm+PFRIs
LNcn0exPuTm7Y67Z2rCbs1M7b0RHkTSW8qUzqSlduPZWMxktm0PypCcgoNSHPah+c5RssRsj50jS
z9mSnuSBdlXlTXNxzIlSmETE8htypT55gZCA8pE5qscbN2dQ7hpgc/qjcAO17SYmgulSpGw9eqNG
B0phjd8DW9mLvRFia+j2SzjUAmSvydugFFSg5ealtUc+OAh2d9YoBtWfudw4Cv48wzxpfYoOFjs9
YIhIszx6YVOiOYzHIZVKd6G/BvPQIWcsSApkr3MdxKhQtuVoWZGrFBIQaelMkDdwsclDfkjjoQ4K
ginKn+lculF/jSwsF7Li9YPXCK2nGuT6CdNLIiUfdU2ZtRGvrcmygcVt3TCKs2tscsFpd13jxFq9
X9xFGhx8AnyOwgU9sRiG28r0ghBxTj19tEw4jyUbnI4Pgf2E/At7NApnbQtPtS4r4mqV9aLE+Byp
29UQM2/KO08pDMLEe6/QkHUv36CuvRF3Gopd996Uj+O+PRLR3LOAHwfq2tYYRsR6ztZyXHZK0KJe
azW7xqn+qCeCXbW7g4MTKMsuBPTwORq7hKy7T3+qonwRkMDph5b6eScpXqRtrHwzTyD4gY4zyG3g
FxOLqET38nkfxnSbCr+fmeJF0BG2TkTrCKySBsZ2RkCARnampCRoJy5rlHOnnggCdaY2vWgNHV94
xqsk0RbQnbqdvN7q4Ql7SSr7k9x5DbSwps9Dae08cOn2tjY2KbBeXOCrlxc2LvoztQBfrUDYoz8H
LhAoyfqqtqorSSLq9MIdkQFVvXUo5y8RhqVc9kYIGyNdA5m8uJnhtxIu46ZiQ/tiykowM2Fto4rP
bj2mVQtNn6qMrPgqtru0qt2soYLaLc7+46FMRWKG23qa3aZBksgrG3t5ZxrDdKJGKzzGDfEqCVCw
cXCaUXQ1ofIAqj9Ec0S8xl78wWwFwKSnhVgPCgUoGlJ1iAiR7Pr71ftFst9Z6ZVpmx1IvAX6Fm3Y
suT594eQIuzth0jYHL3UG+ZusT2Oak00SxWnOzfD8O7lj9+qIX/f999VUdIp+dqP/EcEU2blTbMe
pkYv0pTLv4DByANtpjr0fwtoLXX5I+aFlS+EUpK0YtQiL87re9WdhNHw/qywqX1PWeZeusHPdclq
PO/3F7lf3O+fNDbvulGBg68FZ9CahbaS9jCsJed1h7+0Gcr5gwha6VAYzXaZp0y/xbhULKGdPpLa
MoO5LiYbc2j5BK/1rawjgcIOSyKlEfv3rIH9UkdnPPTmYRRSXAhRggBcn7qPtBQ4MOPKCO83E5pH
QC+kNzAW5aVPMKZRt4J+n1lIHEkYDO5PA7Tm6UsErb1ucMmOI+bVKxtr6brNw6elsmETCinH+W5m
XskayoXh1H4YOzyjM4OE3eDViOb0JiixbTTa5hu9XDuFhL6rnzZEc+wtOvKmnvO+YL2ip/YQz/ib
TfwluhSlZ7DIASrs+UWsAJPgx/+WVjP9m83ipChnMl1gnTHFPWhanYPli3NPokpRpGRtgxrRn6S2
fMlnTXE6SgSyLrk5iPxXZR1+yvPaXxIJr2ZJEi6i8OizMDDiIgZ8m6FF+nUhbaelnDDCSjl6Z7ar
g0SsMOa2UVVZp2Jj1fncDHyEBB0S/EkSgXjr24T3NbboVZ2lXZIS1jA5YqB/h7T3pjSYKnINPNhj
9V4pRfnsRBLN06tpokVwBkmjwe2u8xkmIqWr+Ah6yJ4pfjSoCmqBqUdlwLBkDwuZN9fyy6avrmiI
oSUO9C/53JMWiPX2SHL0bscI1u4yochAOH3a2uhQ7bKcDO76iO2FIGSC346VRtfPwJvEcNW0bVhA
Ko5qGsdEIBZzMBaVXZDWpFuCW089fL4xkASVBt12NPvEIS22b2RsWr2zjixXJN/CjjRWFXJ4JCcb
6HgDe12f+AKVm9QwnU3swIZFR4q1lAJXv5x6z/ipsxunt4Jo/C3i/Caj5xEG9AHwj2MAZ4lo3pI0
5BIEYFddbGdiSQx3GkB+O47Iuuv4izrgl2zxrKt95+eo+Ho49+gGgDHz2tWXtkTCjWDhC+GMFDm0
zzL6RL6q40cc0nBlVhUDvVUwIZ5iiSpgWtozZiihuUnyqVEuEV62mCCW1Vnox6aMTomrlhTZ3NrM
XPEV/3CWvHb6I/8XvoY+vy3Wh9y9MiHi5U1mimhCc1zHl6FiZJc+MuiuWYahM8YSoxvuQOJbtP6g
w3oswFzK6leuSTfW0oCLCuEBx4+shQZCry5+1zivwrROfKiap1U0z5W82kptoA7ScUfaDbnBm2Ww
UldJORyCpVG/kYIcUrf+gw0V9npTOiM3vRUPs2KeNVXw8uY6L5kD5O2DNRL1FUqMLcpG1BV9dBuk
K2HGhwF6lNE9rsiCBhNZVPmlySFm+BrRg2r9cTd3ssxPCKwaUmW3k7ELVHfvvIIyWNojcv2N7hVK
s87gXWpKtaBACUccn3Jpo8OqXPTyg4wCzmzhUTW+iKxVSGnM+56dwXxYm/w4sgtV8GtWqfFqrjLy
/O5kbkto6u3TWqXelhg+XjzMB+vo1FRlTTWo6b6LK3ZFTblYev2q1gob7sLRxNYrNvEplmdf7E+1
anlbLgYbhz/+tsAi2SHrJIquywnD7yWpV5/8QKKH9NhyrQVG0lwfdHbGjc0wk6t+xpIPy3Hip2hk
6KGXG7trTIrbyzR+a2Rvk72he5sYTOOn/dSWZK8AVjeZ82FCByC+IgSPJevQPBjCQ6QuBL08EGCA
giz9rufH+aVZjsLsqI2vScGgnASY0jG+11tqfprZ55T/zDg/elF2mqr0FE27Aom1q3V3PsY+ttrd
NZJj/WzsVZpe4Z7bGRmvxXhTpjlMe05cMXIRcrnTINMlUaHnX7tlu8AHOxeYa1hhTELkwrz09lKD
oGofZSVACaVxkqOrbUZH+9QAR2ExjDKEScIRu/IllodLNJuBCIPVStuvWEHFm2R0X1Bj0h/tHxpj
e1AwvdbASqnWVMwW09i9QGXBmSR4bD8waVV2u7C2i2ckMxpHc/YwomWY0CPQ9yefW/KNFMyv+Vxk
l7FkIO+nR5VO/GTcmlW2c8AVoz7ENoPjj2jtrGdTmfvQMCYAXwihvxqUYHuz9GG3rWzyZBJEulI7
lyOl5VIHpoxdofhuGWfcJek3q4Fsle1PmCVWT0utnoQSixbDMMXW4nLnyEsCS5eZOAFaxUTORzXm
7xyR2YeZW+H9GTpMTyxUavNCeBvRd42YEC5ZGKdyRIxlyHETFpNhkD6PRiqyIkyJfWS8tmCDHhRr
fdHn9KGQFf3Z6vraaxXdpD3ftJ81ONkVIPQrxfLiEovE/WDObz/zAsQ0qAKJlF05vhmb6E2r0Xwm
Q/ti6vroGYX5vUqL+DkeNOGJwi3MjSqo10TkiBaKly6ripe0P4lL0j7f79FEBVCXZJIHvj9WTDoh
X0X8KDKjYAIlk9eYrEslF2wL9mts1KxLr2NbWwXtKx2obyPLcoIxtqzZR/39UtzT1/vVSD1I2K9g
UWNqRVAmQnO/uF+LhfxB0VrLH4VqXpjNpz+AcNCdzHQl1KWkP6q4ywlQrn82FUW4VRSQmyryudkv
7tdWzG2HIi5qV+sQeEebhihw6ASGOdyCS2pdOC6oLKjTGrLIZSjbholkoahnlVuUC50BmgX9sj4b
Y6wGOY3/4919CCJsYqIRPJZ2f9GCWQACal66a5admqwBU6AYBQUDICT3m7IgWW65YMi/32zS4fX/
q8P/N+BJyUS1/T/Lwx/S71+7r/H4b/Lw+9/8lz5c/pehwAdiAW6JqmzpKL3/0ofvfCHgO1AbcZuY
UIQwZ/yFmpS0f4myZqEmlxVTNmEN/a0PF/9liIam/D/qw/k0v6rDNU3Td2m6ghHfYjA1dpzYL6RJ
o0DWqjJbY//XWbJ3Nit6B2n3saUWimbsFJV4KFM7IYdqyttHSVrOM3w+ZAMmSsP5MzWqgHAT+v3y
CeXew6pYmETH8jWiwPrLV/v4p2b9P5pZNHhMmooZg+hMzp2d/fbL/7XWlUZDfIsE16iDthwgmtAs
qR5bNb7Oreap2yNuVP8/v6m0W2R+0c/zDfHbSbIqw/W0LBM9/r+9K3UjE34u3WcZEaYg1TZsaMaF
c8y2tsj1sB9Qf/Zf0MzaTR7K4yUvlBcz0JX8aG2pM4g6KAe9qv7hy5B+A6/9+f/igKIpjDda/13X
j/9Y64DOdi57HnelgVDGArEsh7lvnYVw342mgKBhzTPVy3/+Su4Hxe9fiWwaui5xJHL5mydGo4+Y
sTbo3B4gYdMMAU1/shfS62iKBXLPRCXEsXQIAHH0ekU8E6HsTdXM05A00wZIftKI1SgswlXq+icT
UWw2z8/SstJo3j7rn5s23ia9v2SUbpQ4fSx7kjMNRX6FNkfsg4m2E3OnLh6tHo2cKKH45QjOsqNY
soZIR0+0bqnUsSNPjvoY4XVu7GkzbuaqeQO6DXOSCNBoyRfYTmRqebjd9lKX3dfajT9/bsxjtLWn
voOyotVArPomoCzMqtOcfdYR6L5rXkGcz6vesR4bn/nPvanMuTBFA21YUebp6/e4l4GbNq07WgCe
zQk/OUnh9GT/AbGIP+33g1THTYKXhKPUMDgkGGV+PTUyWZQlsv7g9BC6kAdFAnfquZtOWuzQ+SZM
zojsnE20zNL3QJurvyXJcX3T6eNbDv07VQRUSEcR4oy02Vv+uhdhaKN+7azD+p6ydK9xgh6FmmaP
g/lKipystuXRttSrFeZ78++pRJmweUVGrTvDIAj2JW5bh0ndkckEKD/gj6XwpsXZ6ZqDvl73Sj4R
IWkMkQH0/qWQ4WZcxfI7feUBLV6zvyO1aJK0e9ktqgDpS9K5lAFUg6yNkI7DWp3lzFlFtyg97ASo
YIfS0wERzPaS+UmNmiBYMuCDriA+deDHkmCsr1UFS9UDDRp1jtW7ESVOYpoiF48jxGzZfG1SGpqe
3IVigyR0PXVsxCy3bsOGnT4AEDNlhHOM1F/4PA1rY5WYvKMQ0eehrfFEzpXc41z32vTKQZc2D/R1
FvJatw/oMkvyEqfBxreEVyWFOTLAf9ma81LLRwE/y8QGFa25ND+JlptPDysIgclVVEyvx/4HHN3R
+Keh5HdsJZPAbkbCqYcmmylK3GeJX0bWJcaiXhdm7oraKbfejfnFauMjvS6sIYdUAdML4Cw3Jypf
F8gvUHDkYypvF3y4zyimr5ucexOdb31l3FnosKoYh4cbtOSDsLxUwmQvrexSEzb3EbGfyMd71yXY
tfpPVrxHWRF9a3xsyxiiWY1qTLTXXvFrqEYCACgMoI7C8boUP0XkLeuQOVbx02iHQ2nie8lzG0a3
Rb9oxds0kUOcDzYVVwGurkyl5VWjZ7badHEErOxVTNbRN2I1RPFBJtiyfBGMR6ugcO6z7oYaR4cd
FmOLj4fdZox4s7giEDwYxMWKR1WVkBlivq9kd1Y2G5i9Yj1M0aMJVErzy+Jpa2/i8KKu72p+7VDM
ajJdeu1dSb8PLXVocuZng9pPteF3osxOCTGlMy306Ew/lnI8kIr5Dz+vsnMA/2241nF/mVjDULca
LBx+m+NTYECJZpSl2wrb16XsO8cAj+uklSIdogq3EAy9IlRTgeOvFK8o2Ud7iTiIRRrm0rqe5aR+
Im/wYo3WN/Bf7YFl9B+RJo++royh1kffiyk6azJgTaUr0T8Z32e46ru+NvOGpIc2Rdl4nopjla2x
N1bSN8EUKLYLyT/YNVkk/T5fs6ZSMLQzP5oKOTbyb8cy8Sy1mqYIDWEmt0wQcGhGAcpEJ+A669WZ
uIvxB25xbJmTSBdrTyGfCLlaDHoEpt6E05KVCGgZ+hsNA28OLKhVvwmJdBF7TD6R8W0h/OdolJQj
hHYYgeeRGCHkQRIbj4JKuYZF0qGohMDKEMhZyubhiiAFMLKcHqT+Kn9WMZ0yTa8H2jgIkoj562Uc
NEWmHoyi9NtMcrQWUcZDgcDpUE3UsYpY8Cer9sErvW59ktqm1jpTs6EVwqN6tFRwDJxRNKjouIC9
O4o1Y7aIf4tSVnlOoDLQh+yw4YEAMKZXscydTIaJ3eRw3xKgZlXLU4ZKQRPUImOqgSIFfUt1oENG
NQlQFzg0Ba2LbAmh+UOHuwP0y7ca9L0t9I1pl0VjHSwpTyi8zk8yYRuh2ZTqEVRWcbrju8xUAoJK
+57fQKhOhgx/A2+eLJrZs5bRQli75GxaMHrUVH6MCjLeNNm86USC+q2VNEgSpomyHt78UaVKOBBG
gzaWGLZINQHZCBpfqzYHgyjoIYOQy8bbfMqEcnycx/VtlJRztc0dwkAgAZjsaFK18V1Zco2VNjki
Ye2fjK5/V0qs9osyPgyz0rj3WFNja4ejnAyW17YJvf8svyayeItpqX2jKaWd+YUOsRGPOPH9WlI6
fH3YuxN2a/b92jLK0H9Ipz2T8sG6ZEh/VgTtuAIOhm9wgtagiMiw6jYtdeVcUs8ZwBWOI+Bq2Zgd
8ybt3CTWy6Mhz+0Zd9ebyY/hQlZgwqiTr6u5Ijor9cotRtI3B00XXKow7dG04OdZJdI8wwzVbs7Q
HnalV3XWj6idsKF3de0y+PdNZnkSni8MfCEUYeI1kh5zYf/CIs7rcpkEQaTcNNKSEK4FtdO1YPbV
vm0wyKk2Zb4yJDdVXFc7QXdxqNbqWZvyyTZq/JG50VmeMitUELU40CptOdJRHvAY1U9Y6CnlFBZb
8hjwIwFhMaA0pKeQ8pgPLU9IK5I5WUpOCW6UgoVHFS0NTbgndVGJ4GIeAL7yDgAoqESNoG9reptj
KGCmoFTHTtMd9MQn+rHnuWD+jGAHZnlEgPzadnaEXKIm1An6PsbODfjeWCMlEbKfhjnOyGKy1q5m
hYbXz3Ys20Om4HSV885PpbS15UL6YxUnycumkabmvqwoaCr3tSIBbZw7iq1aFxaL/IhuN2WOgikg
yUpJJ1fh3DBVBpsmj6+LQTcnQQ4C1l5jJS+W3zp+pxNA/SUs8qmHQiCUL3VN/X4cHqyJ4SfvsIQK
aknYVbr+WNQsD8g6n/BqCmFNVg+9MQm0lCVgFTCeonrP7Z4R06FLBEpBimXG5FlFU+1F0fTcdMTF
S6XdGix79NpdlZQe07YRKWKtLgxvJ6V74ifK7vuMCCNN6fAfsO6xJu9yEjMgUHRjnvl1iQi2jNt3
U8MlYyrqifFaciTT5KTqS5skEaZN5TWjHEtI4PtEhDvrKBpgP1UCWRyZtkpX9hThZvWEdYzySIka
HuiJ3ilvsK40FtPL3sfpV1fLx8ybh+cccr23VavCmQWJY9jotxlcHuMox1azMEjOPSgtijXXKmsa
W6Irsg1N2FZT5cpRgT9nTA8N4pFjEc2TTZFZKDFakdzCzyRlcPDogKnsKeyspShQEM0GEAdDosy7
zBzPrYJbUO3r+pDQk0YdPiC1GYf0oPWnLSobW27XyRahRoAxxaCTdCqdDb3/YWZMsPHwamE5OpBD
inJ+YDWa6V1QQ7BULeETd1FuLxVL9G7uWSVD6k+bIINGyivALRk7bK6zBS8mFW5VclsafCSQ0vBW
G/M7wza4/IQ2Ygq3GDSM7srTgLYEvRTNjdbLywSEKjKceBlvLEkwlyzo0gQ1zZBZoRUhe69CHDU6
cd0iT1QpZ88V4lcq0DHCx8O29TB3VvnJMjNb2GoVKRZDcmm1AThthjUZDZSuyi/LOH8U66r5BmEP
zdxHgQD8hHxEFlZdFfQEpB+yqge5PUivEXGVIsQojs0f2kquQg+LSdSjyGEvVFLr7D7XzaId1KoP
xvIsJMn3Taxo1rN0TPSZHYXAFnIGoGnzlfndoBtgD4uRxrXBzjEFmhPnxmSXNT2mvkTjLEengvW2
2IkxK22iERuQXijTusCaI3nvaIFSa6rjsh2g48gSGhH4sdBbzBZybmcLArTwgvP12JS55ozyDZn/
QKyX2rmK2XhVPFSArCiwEn2nXyBsRr2oXNSYlIUlkzTbWPrxMMfK6OnMv2w81SzWAafWG118MJ2J
YIqeqUZfuokSQyTOlq+ktGSSn6JUCC+YzNi98LVS3BfCnP3itaD0jIHf0k9rQWS6uSdFtUuwFMhT
om6TwjLbpL2siwlukpLTYP6wVnXnE23RafihswY5C8r/Ye/MdiNHsi37RSwYJyP56rNcLslds/RC
aDTO82T8+rs8urqREZEdgX5v4CKQVXUz5HIazY6ds/faZX/48U/U2Qk54UeyNkzWeeex66/tLBBX
oaySvVuFKENEtR601Gt8B7chaduXRSnuo9QSF1nZeNc//kgpV68VSCQUCiSB6IxJN/vEeal0+VV3
/uPHP/34o05QkUDiADP/WDst4oqi1N/Al0wBv07IdddkZC42al4FtQ+NKUWR10GfX1AH7UQVgjLQ
SXwoQIMFk3MNDNJaOeDjV37pMVKsEGZ6Ej5ApIt8D7uI7XaYw/0c1vPaqnMGOo6zlue44qrxgo0b
4SjLgeGOi4Qj9yo6/0GOxNZKVXmI8oZ0jVoNWznW2JBldVmKgRtpUJIIoJLmhl8UoyQMv0ERfWE0
sEgxgTPr1oDJSGE8ZU7frKFDBXdFp0i8rKLLBNjYJMr0rQ/OzrI28hYTjaldMprxquH1xFWY3Rcp
YbRjUA8vvqpOpl2t/amwmC0W/uUYZFi6zuRdUY+vQg3NSUXwjsxqNK+GOCVnSUL1s+HTpFokp5Ka
575i7fIbFOMen8N7xneAyw241mSwVQPQhbqdqH1e6ImemPs5tdG4C3Cz33h57zOgYRxotczUROrV
lylqcUC4KdVSxvntZsEBIQA7rQHFdfKKZOXOxYhtxDhwo5sPXuWEqyjD1pQ283WunWavImu6nLoU
GLnZnFI3OPi1R/k1Gu+5yOddr5V/lVetd5V6otglif3a6xd39lE6piWLpCJ7NG2RYBoQFgoTNlNy
PiJbhAep6zT3fadZ4+g/Y7fuV7muhjukjvekCjPEzsjM7OiY9KFyNglHQYzJNp7j4Lqwm1tdz+qi
oCVG2Q/qLGlbqHZO/Gh74wSoMyB+aqA7puN8OfXceicmZl6oSA+uxaMpbBICoYKmCCjnJt4Z+gYW
osamYW471juGCgbcbQm60HtQgQ6YaYm3NqYuFvppnopm3fcLQ4zHoLMDrDiaVERTre3wcnRiJvho
/yMyXxrLRmYZNlzOx4054sL0R4yclJ+MElFX8LIvpYquWiVa+ojnWxI8uzkhH2TsMI6FMv9K/bhc
F2tVz6fWPEbMoFZNwqjUK32PMcx4iJJ2w4yQvIX6xUJJuwCntypLiBlcUp/moSWR20IeMZe4P8IX
PxhOYQXCuMgKTTEJbLjUWLNh7o6DDS8kM6p1O4BYCp3uexo2bmv6C2fwkan573ajXzzrWem0XCof
1lhoxadAcOM0lfc1jM7SqS1F+l1+sAZMzTrDrY22srX5f7HN8SC6djfraFjD7d132fBcMZ0lNt5e
WiSjVKZkOBt1R8V31VQadJrVv1OgNgOHouheKPn2LBSyKMSwRxjEyP4pKwBA+nx5lmV9FH33qCx9
KAoMbYX9LqpkGU/uQkMJX2jGzzxNel4TlNMYXDnnEJeKTV42ZMhN8YRCTtz1yXhiaHk3myWHfhp+
IacjN27kCLZRNBL4cfjxoz2NVdsDEWkQdz2j6QGMeP5E8Dx4CYsXKuWDiQaSSWn1PX9FtpktRRJw
ia3d/UiVP+NskfnC7ASNZVYwbI8TsmUcg9mDmqfnRDtPUjFqBSBCR5O90fdX8VngmBhfvU32YJ6/
Uf9eO6b/MBb5dUIaWhCGyBAYqVeaMTjyz3EqsSHM97YZPsd+9oGmhFoDNLXtGl8EWhrLbFbgRecP
y2lXzFjem9G5mxg/EyAHK6pqHkF4g4M2ca250d2YlbjWhvHdEcUBsTGBRmF+YVD4L5KYiKb4FJr2
MfNjMkWaEv/+DK3Y+XDMzCSle852Mmqf4riNFqOVFCuvML6IO+FFliCiFfaciIZfod4JkrodQX4Q
ePMODHPfulzCoTKiAeGD3E1pekJ1ufYtwATSKE5lgF4DL45eiITbOB2L3VzP7xnzw2Vv3gVBiQgd
fQQlC0R8EoRd/7LFNRw5Odly7c0832aGS4eLn1dpjeSHUs1qdiLVJrcn+VHmxsktH+vxDFEbihtD
Mwc0VIK+eDz41cAK7KD6yvjGkM7RVdG927Fm5hmZzOxZ+6KfFo7Cc9Oidsmdh77lNawKP8JWH11m
GdgggWSo4PSOcqjqRTLcN1F8MhlgQsbGvCK9a7Pp+Zes7LGS1caSlM0Wf/3AnQL5vrysOmdlm6A2
+ozyJnLkY53JD8fvEH9bXb/q05sYcuxqzmpIK4Za5AKbfidXnVbAvi3ETNj8F6EqhnWs6bHG+TNd
deKa2nezpbT0fbYNQicXWtR6k0oGBZynKCbqfum6mufYEyWLSmORgu1bVvaIYxV1rbbdbZCWd1kW
33OslUASiW9xLEKpSbclH+Qw5NGTwmRDOf+N0ApE6jDy+wMyGseR7Nn8YWLkg04rOVt8sYeN0SrT
6dGzHW75TrERkbyWGSkLeZseQKuCTm2SN08YX2ZstUB9aWJA+JBLxVjCiNMt3kMWYdGv+4hyk4ho
PJ9RjrXABJFcpgigiIYPSnLZOoQ+SCkgE2KYIFSavop1Pc5NzYQkguCQaqwC57BGiz4N4BtUHP4C
Sfg2bTsPi+djXiCgz8r5/ceXHtr1RdJWR99FLtmn6qpF6cgwBScRewShWXgemb9vkrq95A7loAOf
CMdS+lpYRHnJxD75piblyciSrWUhAUk9hiXkFizd2N0XQqXssg6zm7q50XpY5F7xpVvnLWdrKnwD
jYixkSnNDsN7lgQ5e0H/aYhuawfitXDi13MOo6ZgncWdU3rJcpxe40LcJcVwSov4xvH0QQ7+m1vA
HTZTyM0Md8xBIy6vMQieDVizpOS2sUCm2MR8u/7o7Yx9K+L6kbT71AufinnXtMhOHBY0rVouqwWR
zNFnZ3GxdvHMGkH1iG/oK2lpk/XUjG3aHtqqo30YRt9+UT7zmi5sWb8NM79jNBbPFqENIiJYvnFe
ZWt82111dEGuLrwhjhhyzB2KJxsEeP2Vm5uEbCRjDl5bn8e/KeKGRhGvhF2R5KCC6X0gENPNaVEQ
L4pbBEX1EgUJUI7WurJrembnAYzKLdp/yK1g8W6aJn+qMTJSinXRmowKUly4mqiq/Uy87IFgin0c
N8h1EcrH6hBy2nhkey9bDT+a/v2TMRqHykCSBlIJhR+TNw9XhIDKMQv5hmmaZxbP3JuAUNXeukqL
1zajwVJYDltebL+P+En53ulyBqrduF79GpOL1kxWdePU4nIa8Yq4c7VQGW4I2slrDBE6nMgpcB6b
mF88pQFrdTjOEwrpMa3oyWDvHWMmNX5ikykrbnXOBdGJ77sxPExFpNZpJWk1Bo3N1Sv3lkFykbft
tqwIgYkA6wP6IJKkJgQYrg79vWkzkBXBBuDvQp/saSA1kY3psG1mLJfz9+gXN5kcXyqj2hWSiL9Z
18NKetQ1tBEpTKDCamxICxPRlmN5V13mQsGqmTb4nntMYo3wBx6+VV5EbaYXwBnpCBpuRmxjeyVY
DlEIQldPn5KbLScPtj3JNBNG66p2Hokkt24crjwr02Ge4eGjz6QmF1Y/WD0jCh/mlxOGOwndeOVb
5r3iyF8a8E7a3pLroMugZ1iwi93mkvztiLZ3uxscL9rU8fRVJNGtIzoioAW35rMML0HTKAvDInEH
GCuRyYu5vkaW01o6WvdOcEncANq4MnwMFa1NwWzc98b7NOSq67bjuBw9+1WxApZRxn9KDSdgrqD2
VVwNR7ftOl73PS+BWg6DVgtZj49l3z4Rv4D7LTTUypqKrYFRha2twRpDBbIuDSSazXgzVOJodwKG
EaK1pXqqmoKhooieSte/8rl/M6MY7kjgeDo/sHCgWXhWdQZwiiCVJpP54XnJuqFXgTXuFuwbpqba
o5VYpRuHDABVg2kxTX8JKf4tGKtvDRFlmwjmyGf3am5TwQczi5bV+BKqDzIjr8a2waxlON3G6rbd
1JZYwCwCxD3JyGNDD2tcObG6BSau2CG9dj+UVG2OGS46/BNLbzYuPYLP+96O1nNJb6yd6ovJS7+H
cIoXdWPnKzcf+kX+OQ/OUxps89KnlyNoXE+W2htpdI+E/F3UuzjJ7yRK4Eamn15Y712VVEsW5pkd
ENA4ArcTQy9Kg7ZcjBkTKsf5MloQGn5eQ0pq9YM9JclipLHuUQsY0o9PiLs/IWQNxIsEd3VIcRNU
+iFqUGiWFz71SDPWtP89i3IzYNlDyrOYIa+akQogvpxa9V2E41qn7ZvrqkMS5sYyKT5zWx8tD23h
gBy06gnfHur+pmm8fpnK8uB47X2f9dBpipUzJfd9Zb9HA9lPfJ2onD36YFoest5+IC2ESZsXbUe/
oZQzjl5uA0AjgcloX3TrEb0dOFj6OLVAslHBMw8eXesiGwda2ob9buQdxm8MciJ4M7iArEaTsCxB
TRIMe1Oa3wmXsYvcPkig92HPtWwq5IKEAnOZ6jlbN3NlLjzrJYwb++pHvksWX2ROh7oxVCfRAAJ0
Sw6GcZjcZSE7ws39Q2qCOLXl52CGXCTMV/ccQ9UY1X0UMGzO8shfxwbeEDFBmc+FfFdTc8Dw8+Y2
ybjtQhrvIrafKSYeksBs2A9dc6ksNOMRTfQS8edMwhUj1F6hyfDnbaubI+62u3yu6CXJeFqmaU44
U7PtuuS7b6qC4ebQwF6TF20nrgKGJ0RRBcPaVrz6mk6+YUG3NkYOv2ngm1BtughXTd6te+BM7BHO
5+AojJprx22KVWgU4IepCqHhAQ+qVLWw4UqsbAzpGvv8XIRkd1YWmczzuMeAd0YpejSXWcQLosoW
SCJhj9liZEQ63I1p+CIpEJeBOd3qtvnsJ05g1+mepmyLkud1jvOOhQ85itbpFbQlUmRZXoFNP3ks
/GxlN67iPa863MQhQ1FiuNa5Dd6dMN4tH7Y/Jhplqefl5ZVvk7tl4S93fVLJ3Zyry2iux5i/VLTu
0S1745qMvwfZmBwJAzNAi/2SVIdXN0xQO4bPqB5jiGkAA9m6OGGzaOO7tnOe+hzago/eR2m1nYk+
Aj18NaecKrKU4apwun5n8Nas2bANPNHM/8FMRKnDQx4jInmyN9lULwpXBVvMcN3VxjVb7EOBzXaK
6O6QO8i95sGOq6OwQrkK3JhLhdDg4KrqGJnqqcHR1iO9xcE5P9doMmlMmp99d5Z++zxoElHiy9Hf
YrnDh8Oouk4C9NTVXUhw9YYxDgS5ut8nAL0k9PALz8JsrYV1V2VRsMzL4hgb9VFhVlp7AHMTG/8q
KY5VigOmiziAZMuBrppMr1uH0A/TjDdi9HBku5DHuK5+mEj+6Vb4V4XiGEDbncXWtBKROLVEOCGW
LnnK5EABWKBLTs1fd3ptnZkchfeSx1G8YR5+qVPEFF3w1tohaKTB2AxB+l5ohl25qTYT2oouyFYe
Y6KVd4Z2FxEvoZlwY5s1XoqxgcYks3fk9yAiQ1usuD7la8Zw25Jma11RT5TTsxQj3LrAew62sSjs
JTnl614U3645mhfNSOSLbcWfaZw8yF7pjTZsj3WqTpCZklU7G/ReBgQTNGpZlNI4YxhoIQUz7xhp
fWvy4dMtfYtPxw2+fXtduIxB9MzIooRvcma1qDVuEExkV9RQ2QWnY7qeGjLd/Ibjds4INkAVgW0k
r280FBLw5SK/JbRgWzrg3ayS12Ywb0fLeCbWZV72VnQKunGlpbWfFQ4T/EynfgIQ57rkkajaPjZV
0+yn0rgtI/2WWM1l6mbjpTkP5wuLWnoRax+XUbjpE+UfYpuW0Qwd4dwUJFCaa8qqj0PFiKfirYzv
PPhstDtsvQC/7XBZzMcRXw4xvxfKeEsa/CGeEUj0f4RlsuooFtvXkoCr9WxP927QiXP6sH1lpf4B
YXbM+YCfEiB9zJZCHZqbwap0pjcxlDek5gw3A1Q/VJh6r8ubbIJ4Xp9tJqbz1tbJt8o4E5IzJj/u
rfc5mZ4ZX6V5lRz7iQEgVL4fQT+w16rkxSwAWGB6xglnvWkkEv7ASDOFh7QLC9qRcXNseYAHJ7NP
IgEr31FTjWJ49734mpg2tVIiL6lIwzdTARaVEwCPVIeXjaopVt9tXRa7WAyA6bW11DGNCbe2oMYa
7bL5ImLsoQNMit3au4KPdd8a/tq0USsUzqo12+eSuK2k+Zw9774oc4kgsXtIkwnZeIkLIMQLM0vv
Dib+u59Yz7Zd77wIIQeSifkck+0RO+B1W8PQe9ND62eh42MGdD9LOr/hNGHmnx+ic6Civg1wUREw
FmN2aYlMHLaWEd9HIjGYX357TnfbKSxNjpEwudRkciCfiXSJuEbvnGYod3XuncQk184ABKCFTg+w
srvxaKjbpr4gUpKQj8IgPMhNKoCCJJmMuLf25ozocJyzfecK5xJZ3rRmS6oWg9UNl1VlsVp+/GPc
gNRj1nBTJTKjoEtpb7Vp91KJqyEPP9UQxTBpcBYVSfNdTQ1epjjYWtCFFyZWiMjrxkXAbzpH5SEp
vNdkbtqLsa3Mo24pmtEA0jsuY/g3kIhre7oO5k5ehL0at4A7wL7U+Te32um6J/2hTKthh17FxAxN
swArfHvQnKF+AyK845DjIq0u/SJ8HDLLXI29gpPox2rf5cz0ndS4CVQ5HpIgePPVWOzIx4TM14rD
SKQ0arr00bET6/YhzuccTGlQrL0yq7dJ1321Y51/9Gb2ME+VvOyrtFrwF5O9p0hXq2WdvMgx1+dA
rJhQFd9HB5cG9y2SFV0UeANpQ4CeECs3c/NbH9PUbBV4W3p3XgPohLvk7AYR7bH98CjLmpA30y0u
8iFJdrUD0KKk4Bhd9rz4O5HI/fzsNpArw9V7lYvLUEdYbD2xg7h3YUZiYXeoKkZ8DJsqlvHa0bwF
0sUX1OfuU5dAWSkDdgW/MkcaCbV5NHBVC1Vv6rxyHua2i7GX3WOtntYE54QXHm5Jpj4YkshvWAD6
/XRzqgRoe/AsGWZhAhf+0ibPczdgdqasz7LHIZ8QmeTdfZlU7m5ShnePIPSubNp6i+PW32uKBNin
7gMjQSrr0nr23URcs0Ff+XOSLkH20M9HThcChlRF/V5kmgKMoc/adbyzvLF+ZdB6q2ceB9A6thbv
CfIFXuGe0WALNnHbyfm6CvHTWDHNLAcu67nZf0jmdFUNznjJ4qLXy3BxKdJLy6WAkmMHedsfHv04
ty7SxmXsJzHwofSZhh10t+KexlmCfhpI5TwE6yQXE6a2Jtp6fmodcuWuUmSRuH6MV4d4cS5dfnJD
zknmmlQx58m2OQfV2bjCWH56bNr0apjtca1wT27VXA1PnQF6bmh7f5Ux4F3NLUjOFlgMyYDDS1+f
ESBGoEiF9FaWENaDHuLb0ucWPtQR0lNMMnM5avQh03hdGz1VLbHyVmRku4gT7D4hzQipnXubgUVd
155ZPxR9j2+dacLKVkiFHJ46zMz61Npk54XawuBlxOKQJchCAW8ubRt7hTMa+TmD5tuTg/MILbFJ
E7LEa5su1zmk0Rt5FxODFAu37189alTaqPK+pq58MGLyPnNZmzeAa9OlYfR3wg6am5p2o0G5fVMO
DvVWmV+j/jhf9zRhj9JNFrVTWOvWr8rd7LFD0OyId1yEwUQRKHqYksdocvOPtCe6fbY/9WSlr3E8
37SatT5P2XyKC2Skk9HGtzZruHWRP8ycJrfe1H+HhiRek+jNDpTWBVxIMgzNrNn1wxzwYkJfi9tn
GU3PY93bqyBhQ4rCjG5YM7GCi0JgTPohp3XXmGRasNX8brrkXR04uuD0RvZhRqs20tlY1k0RX1RT
D73Pdm8knuBNy0cjTw0LjPKpnKmBF7FbfUD/DvffY+evddzNu5yMql2s0IpO/ofhoDoSPeXl4CGg
8/vmJnWEfalDkYDxncP16HBi5EjxrllR6MH4pYLBHo69SKaFwNJX4oAbEOEi/yETD0rXdaHIFg2R
qrt+uC3yswC8Rj0F50QR92EIJEDFZ+D4710+DPcVkNwL5uOLdJQmXFMQGCD7WjAL9YOHq2eRA5F+
EC5IEyOnC2F2OWZZYm/vNGCay7l/IUclDsQICCPILoKSlA2raotD1tlL4r3IwDBpl1huuOlaglyo
9/hAUWy+jCH6AZRaWx5XsNSmfmn9nhZMrz5t0Z8Yr90YwZxfIUvvGHUGT1Y279xyPhBUTRZYYlfX
tMx2VtwRuUenbjNmNm3GbOaiYa8GAsNunbxPbnVYIog1uW39+O9IawtJVcu+jAq4onMmJ6J3eDK9
sgPBV99PaWA8zKaXXo9N+unfzuFc3MOVau+4L/nmCNa3h/FSD1+eZkSFgwTqnnNtSAwRjlYHV4bD
drD0F2BEd4tOo1oaXhGc6nEOTrMUNSIoWuVdWugtxOl26aZGgEUW8UxQhP2+duvwlAXoLjxnus5Y
Ym3RDTQ1EIQtyXwkjjbdhCK10Pya4VPX4lSNQPdd/fiP6trM5JNqZHfUcVBdWVP11Jbmts98+1km
Bsj4bpR4NmznOcjKxQRTpU3UcHKdHNFb0uO4xrtrl/auCROg8/ag1kB0/Kd2YG7dgHu7FETxrsq8
AA6CW+2UWYegR2IU6SZbznV6RWAB1EjDsPC4RkBr9DQfhX9f0iJaTHUGrsOLPmwfVMBoVs4BULTc
6EuAc9VFDj+5YLOie1O9GTjxFtZe6ZgrBpQVghScZWYW34FCT2MmDnQEup59r6jYHcgnXtXvW3Pe
O+d3r2rcTR+g3Ap4WLZ9GuvxtnBZYKakcZNH+WNJmjD2YnFyUs/YQmyG5JV16FbOnRba2XUPpUGQ
KrCwknkHoIIKuzYZHmbaBM4bbHtRP5bJDW3Uk5nwSWYMn+u+ehonGi0+vmtujVStolc7N76MZoxs
YNm6JfQRGwt2f4xT56ryCAICEkCrL4Q7iBHkPspsvO1CfdThQ5a31BLTXSy9t1pwk6vMsljIW6HV
mwpdRrCYBWC2PiHZ3Y2Ge8pE8pQ6mPDQMj2OXbPumC4v7dR/9vzg3sjQ4kOJ/+hcmt6GMW0cjePd
I4gqs8tD7XkPQ86AJjfGU2Z/6eRG81mq9pXGlXkZWiSwmS6gGUZ6b6MBnSwhv5VAH7isQ/vJgfYZ
OtC4aFVcAPnBXFAsi4n+Ff0HION+eme0we1sQDfEALWoY7J3G8WBKfx2mdQxUs2IgVAzLWw65Nwj
dvXEHkVPYlVFA5GVgNOcDKmYh705hRpc1vZ3P4j3up7qhWA1dWZzDVob7b1HR51SGfAw43CK1WVt
wZZIi45ue3JHf49U1OzR7ayrmdplKQVK5Dj/X5L0/58185esGfMcKfV/dxMe34q3/Gcr4flf+K+V
0PP+AxKdUbqP3UswaOR/+t9WQvs/BFbZNoJZ17MInSHF6L9WwuA/0vFch6aldXbNSRP1/3+jZvj7
aMcyFXBsia5K+s7/S9SM85vwPvhhL+APkrNs6fLx/mkiKVwvaB20VWtHcu1HhNMvuIvBL4KAUgce
76GS3w5gsi0lE14rV+N3xnSg7NZGQ+/fBCgCl3KUX0NvQx4/GwgSotPhFo1rtLJ7w61epI3A0/SG
bJ0aobVhTt7Dz0TnoENI9FKVT7hsr/qooj7uW2eZdHG9NtA4or6+cN798wUgRhO8KHJqN2SMBqoY
msBglBfRMAKRdmgjhwCn8L3QoSLR1UDILO8pD8bVPx7uv/gZTfGrM0MGJuZOz2EWZLvnL+3nrwy9
HrFiYWCvlQ04Kg+qWx3Tdy8694XLK9dAdxPYHVF9yRqdMJpNzUcjtFlxQpK4QrOaBs28myw6T8xY
aPEqnFzcs5KiMzEGYIo0Z5Q0dYgyt9rnvZkzI6+IzfP9Y03bqVT2lxIm1xj8yNo2H0GbfFk+vXbP
3abyWBpkv2KHXyV+dSqbcyZejjjI8Eei7TV6g5A5wbaW3UdN/8AEYeB780Znm1Lhlhtl/+q4Z7sk
FfjG8uNV7RvPbT1dzzmxKgmB5CRfOEy/sODDaf8KzPm9jaEmxX6ATvbQpvWrVQ0GVqD+0vYxpcGG
wByUWE9hOiVnBBKhhEHy1AVhuoZjGmI+FURd08iEcmG8u4/Fshf0tL2uBYgfOFdp6296YdwL4j7x
WDuoi+pbATNpR2vWpcV5T2e927QT1sEJ4osUx0RG16V3oVrofDk9QkdFb6lJVqNr3v15RZx9vT9Z
dc5vjikwdTpeEFj+rwvCbSjb+yxlQZQxWtJYIkNW0cmPlIIzXzvnAf6TjGZMS9VlEJwmwCwY4c9+
P4OxOVogHHqSkNjOrwibTatl6RPDNPWkv3axsaoF11skqOshOTqkfxwomRZ/+R3O7/k/7UYISdmf
APCdXWWI9c/7xD/MZNy48rMEy0R7zxhIt7RpBunsGr9+C2Bn0OTYxecrZZfNgE9GdapGvZmy+jue
HLWa9Mmt6LGkOkEABBIBgQaWnKJdl8UXsuynkTCLP3/i3+xvRGSdM7ckSnS+dfPXsLoyqrp0mHxa
G5oiUopXUie/W4+OsxvzWoriXRpTvyhMhFaCqV6psfVE8Pb//Dl+f/ie79KlxsTpSoH69ecvbiAi
Bm4ZgUqo8eTSkv4zhd9t62PZ/PMP+vE3/fyI+EnSIurXdTHr+L/YRYtqUIU7yw4TJ45Do/DVsuhK
VLPNK9fpqxEJHpy989jaqq/j0uHTmKgnWysizXFk2yC4JvWTCvknfkijgVvyl0/4+85I3cWJYdku
XweXpJ+/i5AFpKoKVNhMZJduX6LSJpC8qqt1Gjc5rS8BREh5IEfw9zXzd9QVtxS5j4Wtv4z48i+f
5ld7LQvE5/9w3dt8b789mRboRBoOpOFKTSlbVxiey7epls9zl3PUyXDHgdT5AdFVJef7/6kA/uWQ
+P1UZScQMACk7XhcLX95m2JjHEXRx+hf7ZnRbVeWS5bwjC3aItYr6DBchqSpSvsvJm/z7Kb/eY3Q
taMwMC3YBCTb/OJ77yfoZIUHDcC38DaO9Xbo60dVlDfkb2zIGLqJ1kqOZBdkN7Zs7//8W5u/xi7K
gJ8uHeoWSboee+LPz9+T45jWONzXZlLe9GN/X43+oWYapgMfvpPzGcXzbRgUj6ZhXY30qGR4xI32
iHUOrXSzmcv6Lx/pt0hLPpJlQXf3KaiAMri/PInW4S7EcgWPYIpbn+FQS4iMjYpITM0r+r5XW/W7
CEarFU83kjhnA9ZsjyFinnfnVUxGRo8Ochiqezu+KsEPBVnHv9C/65ZLmJPdAODHmQrnnm+8mF1S
Wuu/bHW/bzE//w6/vFZdm0cDwQw4QN1gbxXBMXC6d5707i+P77xV/bJ4LAynlsAPZtocBj8/Pmnk
/gSpHX+1ah79Ut/62by3lh0Yw9EsHgGv7Kk2Ph2U7jR5VoKRD75EZuUE4A7v2YynXIm/reh//VCc
R9Rc0rEt7xd+BBOfLin7qVk7BOkspn47GxjmSqievF6dRZRu2u/ITHrWqXd0Brlso/4e3826o+1a
I+2ZiqMxVM9//q7+ZaVjV6VmPlMmBOv9569KlEmWMwhq1nMibknleu5t86plQtVM7frPP+rf3mmK
zDPEgt3f9X496NBnB6LGpbKO0+rMWWq5RBb+WXWHTsBjAjvG3i6rh+kcV85lXBLjHvtUnX/5HL/v
pwAksen6pmtLxxS/LI+gMU05JRiR7SA8mnjLop2a7gN5Zfj6VkbNe+d4+yGyP//8c61//7nSMz2X
H+p4v+wqtSFnC3hTs1ba/fSq4jXHCMOYUlzlff1slPmNnqqbMSSjcDV7+qx0e2VXhq1I+BECJRqC
ImIkxnDumz4WOq/m0ZrQjP35c5rn1/DX1wfsFN+O4zvCP8eD/rOE6scQ9FNXN+tQBUfTGd6VWT1X
JXwFFS4wcKNLE9Znb8qjEgrG3SgeGoFgCgnoeu7aD3rEq8IGjhJ4RzPt3+OhMf72Gc/P6NfP6Pw4
Dulic0D/AgFJmTzVFo6yNZ3EB4xlti1utWldaRPLiFk9Ys3WOK/L14bg9zAGeSujv2wz9r9tZ45D
+OqZg+Lz9vz8PbF75L1qFW+0KD+akRnfWEHawLPDw2pP42DWKzSeDIKL9hKB0Cac8xuFVioLgKQ6
83AqMtpklSCscEjMTW3KReaQMTgZJkJOWARDcqIQkkvN9ZthS0ibuAFqQDK9qLYWDjES2gUDmFWj
vGWD3G6yAA8yubdXf14Tv29egU9QrEttyO9p/siu/kdVLfzCixDSmljmnAdpQn8vYTCD3mRGo5kD
DMb4txrs/AR/fsKcvJLSGC0n74zzy7fbjpbscVib9MpkxiiK0YQ7vylbb4zCHqlFEO1Z83jKLXda
WXkbbHyLkJIKrq6HpfDPv7/7+7Nm3+IDCfSUlkv38+dnnSSoUSbmACSkDQcP7XyYxtdpy4Uvfiq0
uibkjpsa7bRhJEYWbX8xTdfpdQ6KwrLA3sYiftYqAFPi37jDV1SlDhDBERFT5uJmoJpHc3ZIhb2Z
GPl0bfOe/Q9lZ9YbN5Jm0V9EgGRwfc09landkiW/ELJlM7gHyQhuv34ONS9dVYMuDBrorm5Ul5VK
MuJb7j239Un3QcnBlMHdkgWKSfJXBYI0yvSbNNPDEEc4iVh+hWidpoHNNmcD8DEkPGtYaXqven5F
yBXZzozRsA3a4lWO4O6UJhEdxeCSFhsT4nEuunNe5a+40R/++6/ti8Xzn19iyLZMUMRRta595d8v
vSV3XdFITGyyRM9c1kwqJ5tsFIiAvpceKgvzVauidkME/SfbK/+ETORRrWhg7KT/3wvof3+ayBHA
KBg9fQ1E/uMplpXO8QZ2y+obYjsTxR9KAeXIGlioLNNuRke720WtAi3hN7tlxJowRPr3f/+lrJXa
338nHuLNyI55n2iD/vooERjqVBlWMYzGC/I+JX+GXoXztT3GonltYPV17fIv7+8/OFJ8dMGgJwgp
ZgWN8fqC/8dHn9QooacX8x45y0vYDTwknSbXhCkHOvwE2UDgZKcZdoZVzU98Z7xEvxyCzcUUY2Mq
fZi+qwI7FfAuo+xfXnb37y/7+uPRaom1z/Bi7p2//nh+HulcRySWVhUWEwLvszh9KqfnsEuOqmCk
MAJpYNRA1iD0u10BpKGakdBZ3rGzE6b5wz05NgXkz5/BUn0g2v+um3zAIUvITO71106J83//Gv9+
S/Ij08Fy7IceWDA4VH/9kfHi6L5OO8RjhYV5ljysZAKkFy3zmxNH36PsvugnAJYy/pcq+h91BH9y
5NtfjXrseCL8W/1SzJbRpZVNe+2n5RbrJSIxt3pTn0jcHklTIDo4gg8QLM6HjttjhLKcTdZPFqlv
3gAtI4D81wPp3zDyoL8mHstJGYfN/3I//qPP//o5XfBgXNTU4V/P5H88c6b1pD8yKdvDfnuM++Ee
l8YhH7PH1NBANzBAMxttF8q0FjvekjNxncRtrwyQM9IlALFteDvaTc09+y/1g+vx7fz1JXTWITb/
4mJbO9u/fntMpLsG/gWK4L74M822c2ewbgAAsl+nmayJ0eRoA5PiAN/sg/twxM3QZceGZNUjx1R+
UiGHcm2aSyeOQ5/yYlXKIa+5VI8e08/cydOLH6j7RCVECsvy3365K5/vH5/AdSKPo8jmYvr7U2DK
ljWgsYZ9j9RoIACk9y1acoRdXqjImxLFn1LybpRJlx+jebZ32dLdOl2Lr71MDgM6RYRrWAxxcGLn
AsBFHT5eGgmr2gUKDOtkPPmxZL9f4EFQxPh1ldnZzj0uLXEehPqsJSslIKDfg2IOj2DQCTsgn2cv
05FCoSXodXKOk1dOCM+g80wFvH6Ez6Cep3CXVczNcUuJ1WvUXPKyiXZ2a6+M3ngDzd3sY7Ab2zCN
CSxGu7jJGQVAWmnY8cH13oDFI6bVBfdcSE3+Y7ZHPn1iuHpTLjAhgs5/sv2FHKqZLa7yindbO3ik
UYVb8o9vNa8L1HPUNvWn7z8g1SMPnBiN0M1/Os4+hz9wUN7yDUvEI/rWtwqVpcjJLtCOI7ZLjn8i
ITbMoH3sBc+EzuIHRaw5LxaBN2xSMGE5I4YyFnnoYWFVq/guTggSG7VHlM5Q75j6xXvMFXBmcYha
wsa6jvCditb+KezpaVph5RNZqlyVxC/FrsWKWN5UbnSn0GruAgztGzdpunsf0oOikNi4KVPWxHam
vWeRDx2Qa7VvPN0e3F6e0zYlJhud5KYFH35g+NFsTYAJwHHnD7Pw609mr7l8PT3azAM+GGwlQ9bV
B2KMUBs6eNV6fzwQnWTe/vth+o/eEFsFk8+IURMzyPAfF4A1t3PumxjRTi2++an3MnXhT7AoP1b3
1hR4n7hgnsLc3tFKpLP161/++L+3E/zxQQh8DHoTl2Ts/a3lWdo8IsaxG4A6G2yck6CAm310iOmu
Ch/IAAD6jov4Ug5LAQJMOQfleB3B3+H9f/9JvuY4fz2Y+EkiO2CZZq/LtL8d7lW2YH0MymHvx3MG
GnCPCAzB2uBuvyptTNHg7hcSjYc6fwxKlNbzvhaRIIOUv7+oeKyssw9l9gmF66ZcHy8zdv19o7ND
q/rmLusKUpRjDMbtlLkACBwenthCfOxjvM9E4WM7sH6TLsUq6OsfHGH4cs279Cb3+PWujpXmaBYS
hg4a6JVlZ2DzXkeJs6BbEAqN8gGdgLmDyQu+kwQEWATZaGNC7yJO/qgkyTow52WyxWOM0NAZo0vb
tLCQ8KAd05D3l1V89i9F/P9xIXkc7C4kzXWqGXxxDP/jQqKImWPyUojLcNpk73V6V4f+XRM0PP7g
5HM3+hPnsjiJRm/z0f0DJTXcewYmcLG00Q7FWhl50xmuCVis0Yz/MuhFz/HPooLqJ6IS46eMBUXq
X68l6aAlTxIGQq3VkvrRj3gCktJdq7D6hKZt21nBoypHeSe6UxymkK7jYDwO8zyCjiwOmTb2vZuI
6Z5QeT7hVN5OC0rv3CG9x7Q90X5oMdG8b2igKRGoAZ2pjb+NerXGiQ5+fIpNcWLmBFGOUKXYqINN
NbHBTilOc1V8ZKuqluEjqmZDetX6n041n91edFgRcfHoAfC/duI9lnXOlBhzHj3Nz5mQP6bVsTR3
vWLiMya6PNSraxQR66kCvc9pxLE2mLzaprlBCDhHQPYWDh3zIAv7qJqmRTxDWYf7cD4wPEoOSbHw
0BTWLrTVeBfg85BSyAfIWxDkLAXQJvJc1B31CKOZ79CxkGi5TbiHDUJAXEN9BJbi6GOquGvBoKdk
kxD/FgGZxwI1oycv+ThVhzCzyaf2tgFstFUTqTw2sWMwNcH4R6+rkwVmRQNKoK/crVKDvviZ+7n0
OzsonWtdRZ/YCcVhWOAttTWf180Zmvxqu7j65rtl/QyZgQsy3gVz7tz1sX87qcy79w0xJ2nVvEAy
E+eK/jPscL0ZCR4w5oo79z4CH2gW5T51UbH0NVnijZdWZ2Lvh0MxYihc/7i8o9+sY/tT+t3KJMdr
Am/6fZHvuvDnR8v1fwG9mcG/IG0zGnFKw9e8rdssIinC7k8sx+i5U9JzvLVJatp8uUu9/DsMqp8M
6uoX0NkHu+wfUFLrH4UqHobTRDFwrnBw8yTY4FTRem5Rs5fwbkLEQct8lfOnmnGBjilCHaieUcpL
FS3ur3DIcUvJ9LJE3vhQuRNEbGu8d4OFXnfF2aL+a86Zl9aPmm4kCiPkinb56lx8UZVXFgrdru+I
s+Q8/ZjXcrMfhf9RuuGwGUPCVUWh8D8sBJE4K5qBgLlL36fxNYTSlwX5zYIrJGVHus0hFV1omngC
pbwsfvw6spRdfM86g1nC32q14VZmSfxabQgYD8DUBE85Fm7SOJs9FHOgQlkgiNMIxn2l9XSswp0j
PLPxCz/7Vo2RuXS1/ZS34WPjz/q9Bv0KTfUuCsgx5VYenxhmU1+obW4C8Q1ckfdYNOWtTEseZVEl
V8utBTIghaKnTaZvncp3ui2mHYiW4BYU7nTp1rM1Sn2cMF0A6KEqx10doehhmVBditaiXjoWc2G9
L1HyAIqFLyro8RShuaPImd+dRUSbzlhIrlB7oK20bjyzBDc2HnjKInltG/dpjDPvnXfcHWOGWUlR
naWY2x3tmzxjUHivLDWffJeMtgkfLBhBZHMkisXtcqjg9sdp4T+283Rw1s6Nb0k+WhGUllBadz7p
Vq1VPGcuagBYFfBxmuWNxb37ZDBP5p73rZ2aYfXD38N+JTZsdHG5csTRzl4lcVgnaTtXD1Pdpudj
7CADx2v/1J19NLdf/83pq+99jr9b9ExeGoSjCVq0OmS8Eo/s/3TC/cgLsi2WuXwYHeIaOY2fkASc
I4yAoRONF7xbUC1Z059tlxOqMmcpkXqHikM1Wytc1WO6ItIVhXj4UFdtcwxw1Zy04BvAt31XzsG2
1WmP3oA8pbWQn2l8x5xSEJhetAdmhebAG5yTSyy059KNSNmdUiF/dBYOy5L02SlJbtMe/1qRIA7V
CzYC2cr2PhTVi1fr0zLwQchmbE5a4gzL7IQgBvMRo2q/ans2XMXo9ujJrv76b16WXAfccyfZOv5F
gB9COzzhDCNvwKnT4JYGNLh1c9e//aTQ8DHj36ahnoh25t9SVgI3SWHf9rpxN2lNjFvLgbFS/sR1
rpbXLqnkA/Hh+xHLxVNKdOIuLUdDUjf/1dgaKjAqegCZNdi9IlXvBApvoTVge4jNHfVktQ0AjxCB
adpDSl75ttcXPd6SBNQhX5vz46IoMfTo2cxKJ66VQkLM4B8yJsiFjCKi3jUW+XwJmF2+HVEyXC3q
6aFalnFDeAxS6Fg9tmEK8jDNjuATvLNl4ZhKgQVtvlIJTJTjjlvQjmBiXoOqOviuyvrgHjtOdJhL
0Pj7MdJb9BXJ7ZRfwoBeKMpiHOXj0Bzoy8nWRMfq5ebauow11FSgIcxTnMH+0XbxnFpAgS41OSol
SyRGnO++VuHOIxO8cV6qGf8BoqVym61l/uzHz9xQeDxYVOZEyu2Z3ReMtWrIWxl8h9S0n1HgnL8a
FHcYkCiuLU0XD/cVtowGUvXanpR5+2Lm2iG9h9mG0kwlq+GoMbiihZEOiI7gkfi/YySo1rK+9zaT
SmmDLaQts4SrlTpiwErbdiegbDtCBJtr0ScAlCzsyMxUj/1CQWP6KwO34hoP2dWN2ye9En9GP2mR
ln4C5r04q8F68q1TEM3Oc4YwFsSz0cdydAUd1cTKKMfqwRU1avG0ZsPNAz9+pxJvPaG3fhI6xzgz
wxrrJXcsd8w+KgDvyPGP2wPjSiGFeq1/UUngb/oOI2/Owlu4/Vk3ywnXx6cSmosZrNrGjTvrMLZg
buyMzm3pF+jN4VxsQ71JEMneqqp+1en8AU11IcYGQbwXon4uCPr0axVvJlzXx9yPfdQwTDtUMjhY
HkFN9Q42uMlZrmWHNMgidtZe7OwKUH1ndxlZe4PdXjuv+17iW4MIvmcm/Agc0Np6NvMcp0qIFSXh
yFg9mM+GfqCM6oNqXELVlQSHTrZkR03UFeE+9777UdUTj0PRFR3Ab1EUQQ47sGom5Nr7NBXUFzuI
z0nY/nYXLMd9UA0H6g8WWOZDDqkkLZVS0p7IkRIQs3u/ny8hkZe91N6ecTRkWdIYyxq1E0IzQzow
Ml8zi/y8xvwOZbj14zB/kpH7vbOR+sIDRcbfNtGpsop4M9rpW9oDeFI+6CknCSbC8CZCZDGNFgUk
tzF5b4oWvTld+REXdlCL+vKMiRZTREFunMFaptVc8eQu2CvwUcRkxe0992fvradMeqL84Pru8dkB
+YQBxZr2kJf2rSET/nmOnG/SAr7UFODX0qKaT83s/e7drDpD4ARQiGN2649GbOWAPeur2wpjsNzo
maFidPHEX2Wrh4ybqCKDe4uTGjYV6G+vfsQcgkj/dfRhS80B0B5FObgh5sg6xriyWEifCvhJ1683
0Z198Mzg1fvmgj3lKMd1UixyQjzGPOcDrtIQCSzV+45DBEt5I2EDMYsINX8PGekaL7x5mtLluZEg
yWunJAeXnC5j3IPrOts6VgDP0nbamKizzpMM5kvUkQ2E+ARIT3nUw6yYtLKUVVEBE1zHb6AQyTYx
fU52dyDObgkP0u4CeWX9xobTjPdTo+iX8Pw1QgYPwHq5uUFfbcZxno/M/uLbIcjia9upez/KxMUJ
rd+qg1SKARA+aYZOQHnm0M9w7KJY9ifBxrhLi+yUI2hIivvUTsSJ+zfCPTJ3p9p/V2HJUr0gm2CU
YBSzMX63xgK8eedVD1Hwo/WwKDU25I4lTknTNhe3jcnPmeTMode8TraXXhdrxjCfLugQI2MDSsGl
yQu5lysjgZqQUUBrJac46t7rDHIUbxtdhwIS5noEPeIMwiFMrG0RXNGHRrdEBbxPrcSuiRn6mIf+
k2TDBR+KTQetJNeAxaC4Y0hO5BLpaMsC35BijYurME9fTwBGnVMy69fA0j+ddPhRk8tzEGuJUHrB
s8iezMAR0egCqFGI2h8C7Qy42SdrL3ig94Pm6eH/jonUEGnwOHugGAV9C7HdCwrV4lVkeXOp1Eli
Sn2WXu5umtHcB2g2DgTunJ2J4HAQD+R1DXiW1+shVkAxWcR+Fgu/wTpz2nPoi9Orynr/VgqdbLOZ
qQnOOTAOuUqRWXJ3RnXpnMVSJTvTHpfOSs9zQMLj2BIzlGFesRqxHIaacYZdV99T1OmbYEjyLVyT
9BBK2BdlDrcRlONRYSrvKefQbfhIhPJny+F3KVOBI8+ub8J5GC8W8K0TbHcpOvJwKwPTlnGc7Q0H
1h2ck5Z09xOwsWQe1RtuiTnpriMbmh1urwZ6k/NaVuFF5lH8OI/Vuc0lfOyMMLQZEjOXdkhQBEyo
uqtvF4u2YWxbTuo+o0wPXPHY18g8yplAPJHQdpN9xltFcJed+jeRlbzNKi92uGNeEbNSRS55d24b
Rt/DIQw9/8ZS6S9oJNQoEDioe3LCp9Np3w5xe0Gz9ZFgHDxqf/zw7DbaTJjfDmEU8ul9BpJWHh2Z
/Apw3XeDr/NrD2anCJz6m+Uul28Y6bqDinHTLvWw6ar01kPrBAkZDlWtfgxdZ+NnXLGSOGx3QZw9
M/j5mQ9awlPDVty7+AXvba/BJVlBv68MjBczFr8C1ME3k+LRq7PppWxmvQnSMXzs8TXxDE4HDDIM
QacpfJpemKpCAZPUq2EA07MO/rBL1DesKkm7BTy4L1LyEjloQ9dbbkMfkIml9cGIjz7nW8pBeAwG
zEuS2XdE9D51S0fFmWMgjkAms/TbeumbKZz8HGf9U9QBLDFBSiRsqR+WQB1HEhtvnGYhsoxJxybQ
3VuqvB63giAvtH+FUweYNmFH6EF/9dIbrgabtAoQurndyH0OqTaX4Eam5VnAPwBwjkJzbrBftfOg
INOAU9OonqK2n48Cbr2TIGXWLP9JqHTPIfDJnQmyT1XpD0/O8uiyNtk6jn6mc+0xHvur1zHlsrV/
RHURMnjx7+JosIErxahqh+FH6VBFBQFxjnaB0Bq/NZA56xQZ73GI/eAmiymEjGruJnsaz+n0s8r7
536AUpq/Z3PjbxAlUfMHIZyqUj8OGbeMM+sOL4dzDHPrxJf0s9QRv5WqOuXMDyicMelKvEFTWAl4
GA5XKJFUquXTcI2Ck5sfGLuOsB4ZROJtw3WiYzhmK5OwjMy2a31gHBhwNsR/HdiZAVBRljlHZDI0
bjpt2rAMDktp3uoZY10zCCLf7PLFjUy90choTPCuDb74xtQP+UGsyX9xaogBM91H3zrzvqChxtZs
YuKt0pcK3KSCqYwrJlvIV3BuFijFYLklKFXR7Nmaw2ewwx8pA89N4+JkMXh8wXN27yGJrluYBqt5
tigvWUfaSN6/64YGJ+2zk1BYXcYOa94wueHGZWiHJbLbu0PJGdgBve8itbeI78GURIBXCuXIox7v
RLBtxj2ZiiW50Cfu3PpAnFdzCECScCE+icGBP5Yyxsp9cu/l/K1cfqMVzx61C5EZUTvvZ3NAjMpZ
lHBRRwiD0NxCcqBKhyLdA9JIfIO+3GJYQWp1rfVtkQl1TGCVY4ObnxbTHTPpPdEO/6iJHfdp/zot
79rJPtmrViCgb7EbXE7Fvd9Ft/T59+WaqieyF3dIJ+pCBmxYnmbRjwfMhtEOwCzn+TC+1l7+lLqs
bZHQ8ha1moFzlpIv1r1bGiwnsXc/glK4JwceRgP3ISzKdIeHORfAbW1Pf0I0wqbFSdhSE27oc167
gjohB0XvIsZgADkyvmW+kczkZ3RZ+zBKHe+bEbFBD2GaTVXwO/FmdekuJOn0j03lvZUFz1KfTDdJ
tIQPCYV5EBfoBXHL7pspSA6TJtA70xSqbMw2AD4gqKV+smUdcm2kAPWgAyQY+NBrkOIC1cl3PQXt
MRi/QWF1Tl1L1WARPbTPuOLhoqMFarx5eihY7XB1LVfLjuW+Ysx+ah33zgLCvldLvHVni0IbR/yu
D1IYE9NN6CQXuyI3KGfZ7Bz7oJVnDKDJtik7BqjLjZ80NhGOnXsc4mw3hrYBcGDtvAGDfOdYn9Cd
f3tOPezMYsdbXYafqga8nYfF8zzMuyl9saP0rSzp1MqerSDJ0H886fzok4cJoPHQxtc0LDClTxpD
WBP8YDSD39QULxCATl5MPGlTEfvUt4K/mMtdJJoZi2EBUoFbQeqh+uam4lfYxxfH791HHdCDVGsh
GxT2z3M+8b834G9bJrKyz08B22Q8FONxGaluwkK9loIzlM95a4xDN1egVWgcUPmiyA9YkYDeE8C6
JMD12Hh/Z8YV30tV/p4CAzFKrzHnDpGUTRJ1e27GCCKfAdIO23oL+KK496bqQJuowLPH8mUoZlKC
2vG3T41zCUN7PkgPkskSMD/OWIKwovmeA0/YeQqXd2xlfwClHY2ab8F2CjB+zR9rQEZBHtFAp6VJ
4N5YpVvumH6OMFz8C8M6eZdDpffCVH2nTX0kvhdUkzWzTqnJE22D4c7Hj0MsKOl/P42A7tCTgbwL
S9Iah/GTyXxzSRuyKiIKI27gwcXWPWgIA7GxTpkBE9Gy/VsthYnG5QjUKtqzosQ93FggvJW+wTn7
/rXRJqGEzyGXZZsCEfmqyBVT9yNzK+xIxNvGNKo34BOwlwbjD3ivCxaE74nL9F5Wc7Ytwx43LC8g
EAEfmuwC78zad3iKN9BIq91UmaNfDj8nCz9pzck3tOQsKQYRgaRHbhDrbkTEDkI+xeEhYBmtSDnl
9ztWu6ywYQn6cEggRy/ooNnmEpCTjf12ZBJFnMx6O/yIVNrtlsy9CTs2EapSBE7J9MUBUlt7dKnN
zDXV8cAwBSKzt5wOnXnOO6LDkfRDo8vgCDfeZ8rM2kXOLXwpqKM9FFrhNhTQWWAB4DgvWrX9CvJK
oGAtfDS7G9/d+MQ72G2cckaMgoucyhm8B7kKcMt2pUSmbdlet9EaiIsM1IvHqv9G2Gg3K1N847Z4
6HICGPlhWToIa8+JPe1R4tFJauIqkik4Dp197WlvNUGrUar/1D14aNWR6pVmDegbokCrkVUPMqyD
KcBuOsz7WLAHJ0qOkNkAyLTII5TW9RIcOi0KLMzx0DPXwS6jZNhGdFT6h4VhHR6KzxcCX4qLK/zp
CIybaQpbr64OfjyMJNX4F6/p20PpU/DYBqOK6ADHlaSook+7Bvax3XfVytJpCuLnex9HW1me+gVf
njQAB0p4lhh+ESvyA7gpCaFMbI4DKIAg6ycgEOVTFUKhwci72vjRCyNnO/ehfAkQzx0t1ysvpvnW
d21zi4wq1B+z71rXJisu3jgMN673UPqHISdDQvcvHRAvbTJ50yb+biQS+XHoiHwnxuIwlBFb7pBv
h/5WEY1FXFmpmf7VFKsR5xrBKYd1P7wbhHOZSuuHk9n+CannR76kFZsCVutCPodZbp+Fb7ZapPO5
M529Hxv+34DwtBLXKEN6k47RZzVmM51lIqEyNv6H6wvQIksqgaO8tcXoccUx2LGycoWsJi67UWfT
Ov2A0Cd9TSp1X9RJcJgoeJ1UXWxrjBA+5B1baQLGg+XBCtG2pQ3B0zHw85Mvl5dJsNnAXeBszUCC
9mjcU9qQBVVgp9txg3+WEFvIMsSFTGfK7Jz0iFrfyaZq9uvQYHbIWl6cN8NA/QD1kSPEMeHVTTSQ
at1chj/2yLWBBvK5aniXYkUsSuEK99bvkdG0Xvrp8XPnXXMJbOvkcoMdi6GFxJRVAvk1/xyvASDl
NOKbig2rkxENtOBX1BpPHrowKQ9Z/6OIi0vq44POIDFO2CtNWj47emy3/TQ5YMjMWfBURGgyuhnV
mqWZZpF3/uKSSkOizB2IDGu7VJ8mmyKKUXRR19SO1WnRzV0p29NshZ9e1fyZbCxgmo63UsvOQOPf
EnWzxtycI87h3dyO9UHI5qkpczr1dJ2eJz91x+s0FMm4S/uZmTQbpHP8WOXrliZrhlvXzVxqCJtV
FND3vV3TJFhlzVgYhMmxmCi9mUD01MA1YiT2fUwOM6h7manPU0AfgEeAi9bhi62x1u1UswI3sfRt
FRkb5xwR40mqkfyx+MNbxuRRusXBKPC52gopV6W8b2wi9NxMC2bJjKbiqAFGVtUrtMPxbrTlgH0h
j4oMzTuH/KQTD5i9ykkM0AA3fVjR6GEvoktgJXs1ZNbKxLj1E2c/WPP3suUH6CZstT5InX3dhS04
c9TMrbGyI9DYgLNuWyfN9DChc1SxtG4m1AFAjRKzr/ICEbQVnOzFtb+57vBKh9+nxn80PO1J5fAA
Nozjk3Ys9rGciW4B8HqKNYBUuyJdxbVFd8h9SkTOLweGKDs3tnAxhnVgDFpCRiAhJt8lKUhTCIze
PldIWfBkXBTVcjRO8g7wa7nxHO/QOKZ5mUeGcV1fb/G8ctZk5TP7+PwazdlISQ/ewpbPrZ++f50W
pRvQPyUR/n2TnewQv2tavfd92D2n5CxbTnwuOzU9ZBId3BQBRQwK2W6HuYOFK/zDGEqX3WXKcpxV
EKMs4glTpBB92Bxsp/ogv7Kne8GryEf+iFVUknltTn4+evemk3urbjDWxtg1j0vAE/ml0yihmJBO
3wMbgdDcC7iG9pw/DvbHAMlo9gVTxJSFazidXL+Oj7KR0IyWVxk3zZnS7cNzRknJ75zVDL6ZgTOv
j53dElkjz2GXQzl2Or3OHg+lk4UP81y98I1CL/YNHTdQxdEu3lUOYr9OIGE3rgM2Bw/1PlhWEsxs
2WSylfkl+d8R2lLtawIK7hGkEfHqax9e91SereCH4gq8F2lKk+23/p2VZvWq393Q48yf5Vz9KWY6
HtHa93pS0a2/wl4oZVnsxMnuqx+Q3QhNVMuLXXsf0YofILpq69QUPj0Mf4yukG3rPmSZTh0VMOLf
3hfu2J68YHnrJ+78kDzuqXfucIfBRNDho555OIi1scDukro98+GgoYJe6LxroRrO7zwCBMSwtjOU
XUnP+E8kQlHuUMmQ5x1yRI1r3gZl6ARU3skJfi8LMNeC/JV2tplgcy2lzbLTRzuo9cHpoiPbCSjr
KufprdWdSYaExjvYCav4XbfotKIx+w4F9CmUw/Osbejq1vhe9tlDQZQbO0ELlV7H8Dgx+fdWFd+1
B6Owjtzd5ALbGiYs3MG8DYjjIfCrdfZBxn4WjOqSFd/wJbU7nLd/JhVYm9HUN6LLX1Kv/dH6PUVV
9t1mCsgFim+9Slm4BnzcHrKO03hUNunqbUm9j0F5b14b3k6t+KnL8rIo9Om5AV2e96w7cofejrRM
QGz+gZNcEMsgngla9w+y6n9xTyMLgeSBBtI+1n7H7hSIOa37JYnDp6ry/5CvQwSPT06BL6+In+/M
wGK2RCyi6Un2lurum5DKkFm2A++IezfeEUVyLmpyqQQTs43lnsfKeVJp8VyP3Kh2HX5q1t71gMzS
DauY+F1kBBqRxZKAxgjonhTi8k0qWFR6rjy1ndmLsG34ldffUsfb6yn80wbyu93x9w5ikvxt0FFK
uGtAWqd7m+9qDPqjSNIJRlVF8mMAHNcvf0aqv8YuZgNJeLmrzU0/cikxgGLrVd7iCnvKjMOrDkzg
GHRvwpTBra7pQrV0dlOBMDqIS3OwVWzvkEUdJ0obwS5ugy643WOLH+FdDvcWkhzwch1JI1mKuAxy
OZRBociRlTq/7934SWYg+xClEj/Ed1nlpkaVTaYF2HKRkbPreChTlMrvPfxPuy/3vG2BDVGt0DsW
HewsWPcz+rqf/Bep/QXGAYoEX9iXDOztrsSI14KzqX3qG1Dt2TLDTqvnq+PsojY/m7JGBULCISDB
3Zhj/RUdah4JjMAZ1ohUrP5Ww+AqZcTtsM6HmkIxYo/VtAuhyGMvXikE1UhUVccpLnr2P4qRVJmG
TJwUYV2JKb+bjjo1dpkx8efRAO/ihCBfA0hyayeoodK5fxupvPogtDa+xGIBCkhynCT2Lo34lEsU
HIzN4tfhVaeKcXYm4adm0wAKUeDIAGMlvjFLChllsf/JvdHmNI6vGQ27JRU9NLMdbwKUNqWMoeXS
aaahJVOmwWJsM4LKduunzvEQd9XpwBtg2bswAxSI4Si8G0Y978vaQY7y6guHky5F0hD8yTrrqcWq
gaRzZn7c6kPdlb9jIeDsPE26DllplG8WptwN/QVSg1TfkbbnbVOdisN8LWi7DlbXvJNcs5W+eLaC
bVnnxyI1+z5byMuKMeWqi8NWXZX278zFYIEGm8SMlmQR0FdP2RL8hg3G3KE+DU7YbYKo/xWAqh67
s6ITZ0rFkTr5nBwLoiKvhPgjgxwaRLBdgXO01qhdxheMWc++bO9qzGebdI000XN22wUBZdhc3yx1
4+79onuAcIqWpxqZEq+TmmV5CGnLoe/vIsf7QZ7rFgmtyvVdZ9QdkY79LqhokRLaMAesnS0InavU
LUF1m2rgq4rmBlBdI28jfzHniWFk3jq01j6rnLDmMIveGoMyq/GLo1fSdrmMPIxCV8Qao7nPZdBv
5lqSCldAHJ7L2xx+6GZW4qPoh/RMnpwqBIJ8hUE+YAnm5LXN4eYWJILOLAP7E5ENvDI1jzqJlJ+9
eokq9luQTLJTmNkeioEZKBP01627yPksC9zhSORiMPpYJ5a7wrGSXUalNw/0zFw/yOBVv4ercIc+
8n+oO8/eyJEtTf+Vwf3OBr0B9g4wSTKtvClJ9YWQpfeev34fUtUtVXbd0twdLLALdBeUSSaDQQaD
J855TbwVEMngIdZYGrfhtUyU59aoP9tJCRNLDbN1LBOkwx80SLGOOLsRq1b0oYqYPamg2sRi35O6
Q6TI4iTMvrpPy+5xiR8KyrVIfp6XIqhtK4Hkk6Mdw8ObGBul0eWtVrDyiSVj2skNNbjQGPsXk3f3
2MWX4NEIJZTyFcEy5R7LQtTkm6C7gdw3OYkxThcFlEClJjypMLu1a6OEVJWXDxmugjMSvFhX2Exp
gXahhdNpVrNs8UBJ2WBTQC1ohP1yjzpaoj6bevMd9P0Ty/rKxsPMVkcsD/qR1bDR8pBR5Gy86CnJ
/Wmto1MQiVgz+dRtihZcNXXhLXPJldgPW1OvbzDYJFiVuKyd7pg4f/o4NrgGVei+L86bWP2eldG2
GaaD1ZZb2Rz2vmdoK8HSLgw13xbgwucVfL22WpHosyA1Fj6GsvkcKLxgLKBUYo1Gbm1gHwi0d4OF
QnMY8epj8AFqLPDbVEtSK0j6FlwG12ybOxn1m8KQHC+u9z5PLmAcCsXR9y62Lvsy+1YOBQJM9/in
3FRz9d9X6yv0jEGZG0xgoozmfwBeHA4/DmY51heUlvHGmbP54DZS/RJF+tOqxTsm9SklF96T6sf4
AYZOlzJztgRkxcgswnvNUfvqNhJZK06leCbIsb4dKIAC1QePQ+l3jzkL6B25vU3V7KIUxvu6a9d6
sI64jvjJFS+5KrLM0x8FkoX9iENaZ6LdxtpwJRTyqZd67YrClAjvmni+GHbAooPGexzSZht2iC4W
11IpAsJvvge1dBv61rdiFE6ziartiMQg5jRb0/K3aQ01gIULK/r6rGzU9oSrZWNqh2dAIp4UorTJ
lBqc4CC/lfjguUqvmJOtpsjsD70Fq4IsYIOkzbZrsCEi/e2le7Ty//yTUD/78Zm0HzY+PR738phi
/wiyZCXnEmo6EuCzdD/qBQGXlN6IPioQqNW/KhN0h8q0Gkex5Ds56BQ85pDCC5Q5Mu1fgGSXD0hk
zvp8AouzYGsB3bhiZbwiemedLqXdeUZCkPqYYO5Nai1aCHZFAzDemVW6FzokVToCe6Sv9fSgWKVj
FE1jT34ZgfRpLbsS8ycFrQ6rYV6zxhZfM9LdeFBcWh5v36oqiZtUkIoGKxlT0lJeZ3W30WYWUBjg
G5L1mkw1LblMVZ8CvAIORgoAjUgqS6blO36oaKiGpUXToTvqZsherWBujGQ/B25XUzQbUL54oMXZ
OUqlsx9MiDGPL+TcKLLmoREDwGx49yO5i3Q2UEwZInieW2eNkE9U6LVDhAcTqbd0Q8m4apWLwX8b
B5xug0aW3GyMi9Nkg271amo6D3mg+NlIQY5qdGAyuxMvr3O7xm3ckdvgDjxzbLcBNlp+xAJGM0SX
ZTFGq3oKexRAOSZTqSsiUYWzKzEE+BE0hoabUhoYdGG4QRRiI+Y4+PS1NbpKIl0oxasMyhQSCcKn
NWQl/RC2E76oOKWC/yr36hrczE0Atu2kQTpuVQaduJYBQk+NRaakmoAiV09BpW+0wggOWe3vYck9
xLM5XwEYDTqk6BQCZJgM4g9k+Z2Sq4Q8GqxqWR5eFaRXzyssQrCFgaGLx+kNNevbts8xS4/IKCSD
d0XCgmVWmz8HcfUWDeOT0aF81bTxRuTptFOrmhzkJSGkgqnuasjldRM0GKTjU8U7AeNhnVQsnvA5
T5+qFWsfx8SzbLrXa29yTSu8D2J4A8OAQKxGfS6cNKxy5BKuTPjGWnw2jK89F98nmSfQ2mtqT/EW
smkPFBbSVnJfhmjQU5nrMGcXzdO84K0GgGHf9/JF2VnWFjfB0YE2EuF8xNlWSGqvO1V6YQSiJbuQ
K0idb1QqE2S29vKEpSOZDYCOHqUpAXnkldwh3mBowmCLSIo4aCatqBNC14ZuBADC349UezYBTLOG
NE03RDrrKjxCpw5BQzmR9qK00zBtdQPqEhtFpE5tNUO6AblLfsI/TXMd5eJKO8N7QUYR0Xwd5Wxa
MQuFOCj7tyonH0nSM6FAz4V3RNnQzjXrNMxr76wrZHLU2UFOCKe1IGfkEVodaoWKhYIcFFFQckl+
RmPxJiXybozUm4ICXdF32XUE4fFyaNipJ1YlKtfXUR29yUUW77QW2T418MZ9GXBdm28gAkeniMD2
p1rylpAd1UZxWmPyvtVWSc7AVXNk5qvx2TPQ8q1N3c4kHAMyXFACog/8dkCNmzWoyMRqiYrLgTsA
ubDotMcawEgYaqMDptkE1wkBbxLHU9xrUHEFpbtKzfBR8bPvWD1fyRKsNUvIZknwKrquLGbHAd10
ySCgH0sVsJyKfnVkBK9gtmU3nYJLSUTkqiXsxZBui3ZtQ7WxaSjkU8gK/SpYI2+51iD1gE/pTlh/
OAZKStngbyl+n5Yo9tupxOQ9qZZtNOXTqNEtIdbWEjgyd4baK/pV0VcviDUnpJMJZkMybhXlj6E7
+MShs2O04uQUl3vN/BZ3GF5UFSLRlY7vM/L1oG9IODYEnuHAGzbCoUgRm2wjDo+UwslK5wSWo0Qy
KNKfe66yhDbt2GvShhJIQw0BGnrcYrAbT+jK4HIJfv0G5Gzs5gYu85YwXAX48vEe87sJ4UdyTNGI
kqghc0e0JI9IvUOb6Wud94wq22GD0jlIehhFLaYLKruOQdDvx0kaN0FH/Z90CIw/BGIdpLZJSoGF
neb1UKjJ03oo70BCgN5T1jUECnHKzjS/eDbEEhiGemj0PnJbCRFh1IRP4wkrFNSC7X4wBKa5/jQh
te3kE95ZtUkPLP+WOh+ykwG+A9yQwS93eTYnzFLj1awZZzPWsuGFTkY1bkCdlmddLsersIxIk/vV
o9cGe0h0iasmtEPyl3gTiQZXrK3NQNBU+G61FrE7dJNGOB9bwAN+ji9vmgDa0eoL+gljUTukMTEg
VrkrwvGWXNGgkoWgAOrGg/8iWhbLLhNTJzF806Vip3FZDUJniDVTs+rrnqKMaj025NfIkUNOIF9V
9rAQ/JZKnKjHr62pF06WIlWb9BMQwvJijDWq1amfYBg3nNfe+FzkmrArrRxzkxYgSqSJ6rqKutru
AnNlAF4yqJFiXD3eIjtenpp9Ga5J9yaHqjd49/r9vteGiyiHYKL61Uk7vQR+jkkMlhy882viGy0+
6eMRFEE6seLwJBFqPUtAKbPVuQLv+QayBVnPyCdburNS5r2RZTmp3mmD1G63ToOwJvip3jAPPjRD
J+1BIrtj5YvXgtJCU4mpQYmmR47HGq4qXGFXTSpal20NU9efFH+fjXm9rpEEXIBqoef112WOKyMA
iJRZIywy/7RnBp00Ks9jBX/cQ5hODesO41X1IYKDv1ZwAAPr/9IBK7fxkpOBeARwKNvmUtbAkVSg
e5qKhIcsAu2XOvms883LSdAgVqhAgL3sJeyuKdUgXIi0TkPibhVMoLzawZJWJsFkPSZPSj3sEsog
wkmtDg+ycQ0O7Y6sXucEqXSHvzpLHr0GCaZiXjrTFmaM5ILbxo0LvOVwkFDvXpFZrJCro4gH2AWN
RrgLo6zGOyGf2UMlLum8cmsIUrNPHkLixDdJfdK1JF1Yv9i1L4irvNaAyvDcR/FbLZRbraLsHHgg
KYLBf24pbhpl+oBtyX4iYvX6F8sQz3vsifCu1nG1bMvucrCQrA0JdEIhfAojbHKs4ABb8ptuCne4
tD0ireSLOiyA7hBj9Sn40k0lVK9OUUIs6svpJedtadcHJBartZCWZP+G+mlgqaTGb7451SsqSP6T
IJEc03ogLiDlauGmtR7CoHwypOZ59KtncRD3qhTYqjIwNqQc+TY0AzqcBcMOG1sZmtailZECjZsm
cj9dyI3Uc+E2Rj80M6UVmLJNl4gHDCJwBvXiZ1X2ALu2r+hcuHEEn0Km6OUnex8bUVlt7hFBpaRD
/Qg3vLUp4xAuzvRf4giWdGMwOpp2YWovIckgIy1uRRmjXmgJl5jEcmHEJ+REmBuK6h5f5SuV1EMz
of0f8C50AgkOUE068Mwiqc5yJ9TTTaBE/apN0c43GPbkiYbJ1obuakrQqJuvvtDxYvG507BSIjvL
I22D4eKqRNoHJYzGkSvSxTDewnWm8zoiZtkSS/gV8bkPKnETZuM3NCPOyiistooOuE8H9c/aF2R5
nyCyLLbqQav6qxjR2LOhzvadDP4hNIRdV8kvadUFa60vqKUpOYF6P8irUqOIpYFVSvHKVgZGq2nq
V7x44Cdl5nWJ//U2SEhWBU19LittSakFUzTcCDYLeQNLFAZCrl3XmanvIHCR+6tQyscuG9fRFEm+
ZmiuVV+xt5GK2SrwqYIM9pXkkcRcADiDYL1KpdBtKEx70LKAXsCVc4c+83lfkWSZSx0R5mgb/BQ3
uVRL2wyrMpvaN3Z5Iibgt1IYmNtmRvJnQ8jOo5E4MjC/tWX6qitY4ZNMvs6uIy9iMsFccphIoag5
+O/Bo/BhyuHViHbyNstxpqhEyxU6RNktcldOAdjUKSHJL1NNX5jTVuderlqNhX7IsulAvCgT2YXy
eq/JFCWiqjbWRivAXBH6mrFgrkvBwHyJ9dBYPsddsjaj9NHDBcBtfCIJcZgEtyatbpsSr+xWDfud
lIBv66vBViusCY0yJi8T+7wgAytyy0yV3aZXbhKKdiuzDbEO4IFwC2GgZgXNTTZaBcPfzLXgGDI7
17eeQg4Pl+DeRSD8MPlAZ35PlFb/ruAwS4gBb9ENXZxFoH6myvaCApFHlEsX5WzcJjJ5r/SzkSrk
wN7wv3sdwi6aceJJ5nWaZoGT6uHrkKrQUitYjGQIb6MkPiNtsp7/x6igXyXTXSFU+mmFkUbjd6za
Qu+KlNOuCsibA3h3OzxpyVOGT21VQPPJMc7rG5Zxje7rLvkPfa4NYbnd8fxfgKHQENHObqU+yvc1
Fe5VHGbBpmXy5kiajQZD/IU4yCLO9TN/XDNUeG9kbBWoVtLRZVFBaXu9MmPZOlPYJjke9KZVsP7J
NzWwh7QQ3yat9x0NNABK/mckvYl/8YVdd0Zyh/w+IyMn1Z8j06vHs0YIYvlpv8NM6bIy5O+9kKNV
DOiOHCYaX0AvEPRDXgtct5IZOel4/S0uMDbWsE0xo4T12Ys56x5kswN2XmcHr0Agt6u+IHfPAjbH
/UZBFSSCpdLtRdTsE7dbEbPSn6AvuK2qn0lTTs3X9B+R2IdcBYJpVdacw++HIIz8vzeKmhAS1jNf
Xzf1WaPjU6MG3ssyxu6l67dXaVW8diKkybG8ZVbHbxfuAUoLK0yEripPzkgMy/gZE7QMWSqvhxSS
weytjQjxSpVNpkbk8gVMgUUt3XdiA1BJdLDgfhVKvcYQOjpFwQlmg1p5rCC7E6LFiRy7ch4mvpt4
RrduDGXADAvf4YkpWCzBEPrxk4/Dm2ZRIyY6rtfGeA9n6kFOqSbilUBrxiwUj6OCKzZNSkIXXywh
hOvuVRIEokEaHK3BZDMpTgbTSk/88hZRM2NVmso1eoKQqaw1albTSuuClhJ+cUWtCfOp+CTOlMvS
NA4tOmV2dQc+BgsLC0zTOJD0IASZreVeImq4sFGgXcO2IiJtfCcYhO9kAyK5oECZkxvRvfMyVQ74
g2BQyfVyIX+dG71wNkOtkGqNd7mMMUwT6sbJmTcZ1je9OqWk0MKrqf11nUfbNJRYweTZg6DBys5a
0TwIKq59NetrkpeWOegYhXLhMfc4VGPzCIC0vq2qk9+Pmb9pLBsaGq5kLyyJMinsxKMhY405IpB9
mfOaAEY/ZOqpn8d3Zl/nVPiCZmXKkMFCo3NkdbwklxPviJZlNHDK2zFyIh2jidYbIHSD1klr+EVJ
3TwYsfLchak79YO606kg24Ew4bc8YTpdBPkXOlp/U55BNEeWLRkhKZn6knnUhY4tRUiW29XmZYoI
krFUy0OPy9UKgva1JpSodwT5u97Sv6Xafxo+V+TO3pr/Nf/sOS9GrP6C5j//10+fNq/52WP6Wv92
p5s85b/jXX46bP2fy2b/NXcem8efPrhZg8DcZftajVevdZu8n8KPPf+7G//jdTnKzVi8/vMfz6DU
m/looPUyVPeXTbuXf/4DXam/FHvn8/ixae7hP//xX1X79Hi09w/Bft36AxSeJukMM1h0+qzK/0Ow
3xD/EHWkO0D1qCIYGB0ZClCyTUBr8h+QUhTF0im5SpqkMM/Weftjk4psmcx0h2aCJvPGXS48vb54
n4m5YNyIj8//kbXpRR5mTf3PfyjL5PgxY5s0zeDB1hK9C2RRxWM5UB7T2EwCop3CO62JtkBwgO50
Zgog+BwKI8klZuZI7ua3bVRsqglBJv8aPbs1LpxrxbzyQtVpehwvm8E8E0NedKVGapV3G+9+StQm
jnwUtyBUTafVgyawIvJwcWX9xEpoglkFThZxX6w8tkLDoh5KiN84cT2dYWMBnaK9VQU8pKd21aPP
Xyr+mRr4ROudPcEhyXBAyQYJOCvQxtAHhZTOGFO7nIXLqFpgVmUyOcVA3hAS+a6Kw02jaDaicOBC
rlstx9NHBVna8FC/SBj2jPIGG3lbaqE84bYVv0Dco2yLkViLUjbJLGVTNHclBndBNzghS95S3Evl
Oi38VQapdUDDQBGak2YugYH4jMg31QlvZGDAcygHzsouhAdgyoBr7yPQGXptrkhCu8y8qBGQlNco
dbXfWL3huRptgcSu1PgR9+AhO+27kpnoW518K8qLEOBleB1ab6CEgbqaK2m8i3G3HHWS9OFzNmPz
i1tjPC/87wOOJ/gDUr0Q8ouYqgHEzgjJKPUGACke2ZdEQStxHFaNejKMHmlB2LjBNgXSqHkPc+YP
ZBluLz6Jp3LTSP2p15RwI6k4UCYHMAp28LvgB7fe1J0ZQuEIgr+Ox9Gd/QskmG2lgB4zazyuwPg0
ja9x/jB091i9bmMEN0PskMus22riRQjWylMVeyS7T8pfegTb1IXyvYCbmgeMU85PE38sEaIC/S5w
zXo82xUtPeRlHyJZRbzYWixJAVE0ONWp7eiGYmGu1BZWM6bdaPO5Ai9KSak2gh6dFCnJF7CWZOnX
iXdvhrcqTFIBehXpuPCS+GpPoviUmps7wIlJkGFd7UuBMBJ3Y/DAGTGtcqVZ00vkwxAxlJssm9xu
VqyC/Ahhf6SI4WXdxpIvlcQjhAC255cgYUO1I7ADxVSMm2Qmhhtlfwmq/goXJ8fTMHzHYAH676Ts
NaJI37LuFN1welmGe7mLgfo02p2qj6uxDb8jEgugFqn93KaCtIkLKC1opqggqwKCnXzxMfduJyk+
i2VrHUdUEM2zqL9NQ5PVVnLu9/1pw5hrou0UQ+jCp7eRdZZKW7lqWZAZwXlGvsTyBXumPYiAEiOj
vWcd9KBI8XecAdelNleKzxEuO5fF3YT7IWkBVsr5qq6vTF6i1PsmFG6wMDBv1BS1uVjFgs5UHtX0
FuS9owIhXakDOFEQhADygGYe/Ib1vinbpGhZ+SQIoXwXJyR4jP6WjMEdeSoY3mRqcXOn6HpO1DGp
yV7WT2PAwvAQnNpiva7qK21EkiRh2Vs4sBIPXmZh61vib0jKaPbZENZjhwJkrB3C2LgSwQutJFze
4JryCFi21Kwb0tZc7gahDnyuZOBtsReSN2YxohZnDXXrGspYkayTAY8keStoO2mQ73IwFytDxH8P
D/ckH3ZB+/DpdfNjWv88jf+si/pjEtcRM2YdhiDfsVJ+oPtZhaoAY4PQEh+msDtU4RcqovIspfi3
N4WOLKSOX4kiqfNJfAqzQ2LfgNem4YBRWKu36WVkrpQnr3XKDcz3G3XVOxpWwitkEM6ptWWvlPm8
L4L9n5ebf3b04xyOBGCNsoTBniG4IIkjJdWwcgsIzl+s3pbV2e96Oq9yPvU0TVrydgWtCNvhGenL
tef4G7KUjSu51Saxxavf374jSay/d+solgMhmuaWwaWluuhKmosdytoHyLAyT7RN7+QXOIufSq/F
qfHF+v1IxfK9ZTSFIS1qBuY/+tEFHQu9EyHacUFLp9hBr3cRe7FcHQmSVXInteviKbQpWjrjFgcd
SvcsU5GJ/H3/fzm0EICU5oBG1STraGiJ5jRITdUaTuP0dL60ddUZ7trbYA26Tj8Rbo3NfAZi4So7
5NlhM53y5vniJOY1+fFd/3wSR5eiTSN9CkVOAgi0Q03Urm/HW2rW0l3gAEi9brZo4LmgTiRX3JZ3
KfWX1/7AQur353HkRPLnLfm4GEejr/AkY0AFwXAwuN/WdnypkqOw8etl7M349+J/2uDR6LPIOKVD
SIONA6vVgbFkD1vDBQnkFpv6C3k16VdzFXEttlPYAojoNP78cBWoDYdIps1jXd3Xb8FLhtA6RPy1
ZYf+Rl/H6wAO81etyn+/ueDbYFdojHMIr0c6sV5tqri/IHgJ0tcpLrI1QQz3E4OkM/kQbX5/C38x
S9GYxjypaajSLo/7p/kDdbe8x1ibkSRObjm+Ibj/xT37qoWjW4aEQCtEFS1Yw108dWgsRF9Mgr9s
wcLAh1IWurHHs72ndiSqE4lJdhjg6vgr1ajf15L/cvFxZPCxjHS8rT7aOHrioHM0cZCqTD7SCkaa
S572ttkG63QzbZTL0WFx8Mo64v9kwP/U7tETBjJpqryAdgGLrXo3sMN9d4D6tFaYZr8aDEfpqb/3
8uhepYBhSwsjMUfdABddYRrpaoxzcWt+MY3Ol+toAvupW6wnP7+2pJn4G+Q0ZGBBTnZ1DIqTyA9O
U7Llvx/gv5qjPjd1LNybhiOKTz5NzXMlbpb2dAAHsDI2mv31lDFfoN/0Szt6dsnf9sI4MhRly/VN
yAWydlGo8gE9XtTe+ysJDszv+/eLwT/7V+GxJ8//GUcDJE3ypDZwY3bMeB+W9bfE6m9/34L0VRNH
oyKOEiGVao0xmFGf1K2r2DMJmZPHlKXBmEQk/euzESdtTGBOk6iyuw69D19EJy1BQOmLs/nFu48O
G2SR0P6mTHQ0KQ85suK1aDKfBCsRk5bAjr/7t80KKuqL6JDs2v6+wfkCHt3Sn9qbr86nGXLMZuy3
Rns9yJpgi4jeuZEeQAcBnv9Cy/VXwdVPbR0FF6hDAmdEkcyJdukBz3hHtVmq2LipYdvpkL1Vz+V1
4srF3vvigZR+ETLrkiHNpD4FDwXxaOSaqZBNfQ/4L85zN5Cmg44NHQJKWy+MXVltrwXU0Xz1Ci2e
Awsa/4urPD/wf7vKn5qfX4qfrjKoqQJmkYW3zj7chvtqa2zwjtjUXzTz67H8qZ2j0ZODwKQUSjvF
s76RbXgU62krX4Q7c9WeZG64/hG2/l/IQp4Xr9l1U72+NqePxf8HecbZ7e9fJxpXedu9Nv+xq5PH
7OVzwnH+2XvGUfuDEFolusLgR9VMyMR/JhylP2bfMqZtDCcVndmL4fIj3yho6h8itSAoBzg1KQbS
Ln8lHAVN/0NhssOKiyzm7I1n/TsZR008evYV1hmg9xRcf2SWyOrx5DoFkOSk2iMnAcMGw8sRFcux
RC2rMgxhv/yzfImTgM+UwOblu/d9Pj4vX0K6/LEZOdkJbXWfx/njYB/H+Tjs8cE+7f5xSNAiLP8/
Ph/93EJ41RnKChegZcePdj7O7+O7932OuvOxeflLX0566c5x26UAYnlp7OM3R+fzy98t+3zsuLT/
fuyPq7Yccdnn6PTaHGPG3GpRzvvVbTg67HKYX3bz09X9aOuo/aWFArCyE+IX9j4ilgaO9lu+Ox4G
R6f3cYl+1dyvTvuo4eV40OmwYG5jbdc0VXFSzf+UFuHUzBuUqgLo+V9fEUDEzWq0xOLk/c9lxxp5
t5XW6LG7/Bg8WNKsli3LP++fl01jj9AJKZ3HT/t8NLgcd/nJx3dFWZJV9xn4f53Ex24f+74fT+kt
BMb+OpGP8+5yg7Lxx+5SEwjLebz3opemUVx/Os+51QT1rP3xeR5douWImQ8VcGn1o4Hlr/cfvzex
/HDpPnakT+9bRD3iaqLMjUnF8gMZpPDS2eXTp5NePn/0e7ngHy0uG/QITl+ZxN22Khsi01GAu0kF
4XL5J9cQQJeaDqVToCTv3zWCUG0RTyfPMe+3bGDK7A6TNcFN+POnuo4ID4nT970+vp+Ezg5YWJzV
fv2jFegOt76sZnCx/vy1ZDI2en9MtkkWkvAPGRtOVU+iu+wzzTsC0ZrWQVdK9sfvRKGtdibiRJ+a
FQNtFqSIEVD+8/Ap2j8XoNo+erVsK81pExnTePrxvdC3r3IUJdQv+PHyPTiYDAaXBU5h7sLyndfL
IXSe0SJJ9GcjbeW1m1DK4k/n15binIkPn5dfvf++VY1TK+3fL/tHy0N9UsdGcvHxTZFNp2Ze1yfv
1wT4D3ZEQxXvPtrMNBk/xBrHmY/v/uVNhHNBJeuv8/35Ji7NIrwa486EKMdfey3fzzcRAVPjbPl+
6cZvb+JHHz5u5Md3qLl/vpHLhuVGFjI4/I+m/9WNzGDNzcOTEl7o2/NNTE1rPP344V838aNNIBLk
rRnZm2W35Sr8WzdxbBNwhtXMiJ5vYB2QivrrGVmO+ZsbuGxfdl9uYiRO8e7jefi4ie8NLDcwH5Ar
++jS8hQuN3A5zPLjn29gJmeRq0ch6jJSF2zFSsO/RgLk0yG+skNLrbSXj4iqGQdlwrlm+RjDYjxL
MoOKBfuCm+gvcI3eL5+o+CfXFHDf98RKPLtFhbGejO4mbIr8VlWztV5N6uWySZ28S2gY2fnyW9xX
YLJGqXWybNQQbCeUk7X3I9clRIM0LsztsjWq1YDgX0g2y28ls2zXwRDKWI7QJkjsYEsF7kd//Kj7
0Z9lK84J5qf+DKgeLf0ByP6jP17nH5bjGk3x3p9l2/LVn/1ZPsz9Mef+LJ+EwbxUfu6PPvdn2bj0
xxobbb9ciVqFrdug3rFdtnrSGLji3B+MGuL3lfi/Fen/GiTwE9jgfwZJ+H8Rb8Aq9V+vA/4L8VyE
eh4/LwHmROufoAP5D6AhJqV9uJGzJyILsh+gA135A6gBdlB4n8I/02bfsz9BB+YfiB3LZD3IeJAh
FVku/gk6MP+QsMVmgSBjA6iZ8r+zAuBIP69L53YtQDe4JVmihKUy5/B5XSoJYloj/giEFBop7AJY
ga5kPpn+uijvo+GQeZsSw+s80OEiYT7RnPSd56TpteiCtVXQfhlQUGnWabpvVMru5ttA0iS3LnRl
A7QY+hYos0A6S5XLytxZ4jdVXaOaq4AKbWz0zVbpbCe+0ep8BRofjgd1PFvfBLWjJtdFtRtdUAQd
y2Vlzoe0rrfRDjnOSqvoPo238fBY8e4DEMXzgGbw1rTDNwTBO8fcFyHHRrrXDrf1ZXQa2Z21soDv
mXZzMjlICG3SrcyG6jl8BCduj661RntgE9meYWe78kq4N1Ch5vtxgxoAIPdVjTLji8WvAuT4H+Mt
UD8XUKcNdfsSoOi9txsfJju9SQ6DPbnjDVL/N/lJ5eoX7TPVySE/gwFRocTRIHa9AauUqytc1YFO
9I5yKSI88jKzGuT1LADcnSeiM2OcVtNBeDI3SAq66FLjXAxa0CkfBPkclOc9Zp7mytdcnLkmddeD
UYbJJp5IgIqhs/gPpt0i3LmlfLHB8UJWnCSCl7MXrE3qDlviu3BXjXaCLCQsQcPun5W37qx7a3u7
rrDRXunXvVOchThqQsF3+vXg4lJbITm0yq79W/NbeRmtVYgm8VrDmsdJXMspOtDUG+SssmyT1Aew
+Xbz6GkQpTdCfGplexyM2vqZmjn+whsLrbsYuZKzVEBdE69IO3ECBzWAxFauxtv2srStq7S3qfbU
O3M9Sie5BBn7beKSh9WpGmwa+VJ2CoxaELUDK31WQH/vVdeMToB1MvvfYF2QbpCjmZCxx5ESzQ/0
lbd6dku5GP40VA0T/MyIyuIqEC6U76jlZG4g36B5im1Gj8QX2DIfhygUYaCYI4W3SpDfgX1f21iM
hlDTr0Z9F5HZccoczR9beQ3nDPYmX0dbFm8XYbSK78NzazPu0nOAxXZxKX0bA8iednWZvaonwi4/
Vw8lTn4OBHNrh1L/JSzpyTaH9Ziste8STJfL+iQ/6WBoqevMcuITzOLTG99GaG5dOMoFqFPJzc+H
b+a1vm5ugZKL6Do70Znp+CelYusXsO9Sc+c940jmok+s8lCoK+u1RJN0MylnUnrSFbdZeIEu4YBY
qv1pYrx4z3Z9Lo0f5cCWuUbBIggQtkF6wzpK5ZZ9MqKKKihk/+bhiPf0Gp7N5qss/3EJ870dSTZ1
tNiBQx+n+sa6tIZJjuY5TbhG7hOBrMv8NDvEG4RyvkFaB+TZO/J8qc+jWxLXva2f/b6rx3m493NQ
sZg0UY2W0CX+eV71tajxhx48VnZChZ4nLbQpWdsPCPetnMyOvri0x3Xy9/ZIk89O2jpV26O8n2+C
nkDskj7vY3mPjmhgA1xxCJ+Hg/ms2PL2q8t8XHj4W5NHiWOt69IJYqnK7Zz0K4M8o+qYAF5dKbQR
TvxvtGgdgblxXuZ1Rc5KwTQciDFGij9fVlJjDV6DpUoBB+WudLK9/CxmWsVgI99nO9mtsgd9g0Yn
7OkrdC+GtbImVszckSd46q9TD8Fyt1AvJnfYBK7vyJDVVqiNvkSvkRvfJFflOts3p91GPAgOPiN7
aipwA7INuWruYmwzH/K4ww9fKeIFgsyBt5qMbagfrPC74kMQu0rG+7R/SZXHAIDbkPLeueq6uyCB
qwjaaBtFbp1f3CfdaM8FXukOzQOoobwgKVTi4vLa5i9DdS+J3/BiWJndtwm3QgD1le1VO4kqADKn
58CGRghFjqduNKdzENmLm7WvY/Hzgi4yMLkADJOupnuU3VZI4+AexkSVP0jRdx8aTpee1/2JpnIK
2ZXgI/oKyw7hym28RnJAc8ZqLcP0Knkt4tQn+8AR7aG+iUWoBEjhAdgT9rp+iIytg0qdmW2s6AQH
Z716yoBrm6CbQ3WWsCgR779AO32A8DUMYAkgUo8mtjw4GqIxtxIkOAMonxjgGcxLs9wjRlk37oRg
e3o6S6KufWUC8of6HuwjhDMQ2LKFNy2wc2+Toxn0rbGHVwT2qu8l+sqbdo8iWvoGyTUIrjBksh50
F5XXEh3JbVJvkZpDK4J72ez77ExpYcrcN/2enIKBP88B0/V1Jzx2ykmLG1S8DZHh4K3Pe2g11Pu4
tIvMFtXvL95wUuRXvnBQExeVz249nOuo0KKFsVKxm3MGJ3XJNs1GjHce8IhmXzcEEFO9N4u71m6L
b6NbX1nFKRZeOK6BwnqOpa3U2ihDIPTfOAho3FZOtWs3wpX8oNvROt0i+gPk8hCcoq90JmxLbDah
D66TV0iPu/AqfcsfLQVuFIpI+94dTlpmOEKfEhMmV0V5FH2tO8jW6wllnL3qQiOCkc+zoq3rjflQ
3MxM/WuazlfTjXQdXGLHRPCERoh3m7ZPIqLlVIQshDdOjHaDkuMpQC1w2W6xa+6NZ2y4Dkq7/9/U
ncdy5Fi2ZX+lfwBlcGhMIV3T6XTKCYxkBKG1xte/hazq7khmdsZ7wzarQVllFl3hinPO3muj/MSa
T2amO9u4/t+4ggxOuO0+N15UWc3sSdeGrweuVPA42zBdJNDlIPTwSlscpQ+dhN7/SvN43rLAgAYN
Z0GxSToRKNNyJ4mu9XjE8YuZQdoG9jzDOLE3OOw5sD+JlVhc2SQtyI4Kp2G2ku3oxsQyv2KOkLGx
8ut86icHJKck4mmxRvyiUEmc8hVDld1b3UsrP2LMKDAK+biBpevyOtdu6QkOTNnoqp2yx4BH6D+a
FJj/ybssHWuBSZY0OT3wzs7H76PyNBUWFERLI3xnvsuEHahOfhtAN+qP3ga9BWSERJZHZXCwyb1h
jsWbuv4EbCvNbVOT4uD2hLfrh7aGIYFp25vdoHBb0ZWqg1zdYR3UkudJh1MNTeR16LeEQgz6cU26
IFw78uCjzFApHL3esaRXD7ibi6/NE0JiBJZcWxKb4MsFNhTq22PMSHy26i9SAAthP4s7jYt7YaUf
BcDM0Am4LMaqs9zS9/orvk43na4ce0FGe9AxP4m8S275ufqxYBPCmB291iW3KkfjY5XgT1wCl8Yn
1YNVlB4qwnhyt2ZanRy1wtFTT2aX5QvRwbfZ6QN8gh7cja+JtvxAVOLw2X/NbhU77YwRBAChBQyX
EkITjsm6BSixNZGAoImnsTgAQylKmYjX9xRsQMreRddcg/rxAxNh/joiUNSJG/CIpx0gKouW2d9x
TSZYCCGd5NJXbe8Vjk59O2qgSSzYlOfUFUJLe+3Beiv4nxkG28HXRMKJeBblPSiOFJ/2rT+zwdvN
wXzE6w1NEPBsMZyzDteLpQMvutVPfKju2LJmIMXpyjbWLQF1a+gOETdTsMCW9JZy5NiQzhdHP2C3
EvfttvF0w5e97pJh7g39Md1X5qlXPRAOT0r+gOsqWO7g2rT0pazZJS0rtJtkPQy09yx20VF3Kjz1
KybObINgzNZyvsFzoJ4gm4cK0ocm9dr4Lm8bMjeusnyW0QUTaXXZpF6Y7lOu+iCOOydEUJ5u7qj0
iFIzCpfqSNGBtTuOEe/4WVQU44R+OWBYWFtxBdjOZg2guw7dEWIV95FZsBqFO7WnjI5JwwawAF+j
A5RGF0i62C/JHWkmxWuWXNv+mrUvBNzogi++qWsyx1uC6uuNlEGZtS9rLr5BX/fmnzGDW8PJ8Z2y
PVmGcewgWaWHlnMx83J8nKYlumm0q+EmHPISQfFLXXP4qom3Ub8STNeA5lGDgCvGNexlDvYdO2/s
QjwDqeujO5FzsrSGHzOpLcAbBFcL3HK2xQNDetk1ufYcSD3wFZ+si3cj22pPG9JRKYYt+QijTnGj
1+gHdXCzg6vG1xNj69kttKwLK/tRedGP8RzdoJS152XX3mcP8BNfzYqKy0pdEL3Ba+SorlR6CMXJ
qaPYa1ocjFzwyUG5CaSWUZhvQa078EijwCm1i2zekvRObx8MpiWZXxjXJqQuOivCZcHAXl4wnUqA
I4go+MGp0z/rHA3mJ6LpGQ6sS8yCNYIOM3ccIyqO/Tw4S5tbq6EJ1NvtON+16oHbA3I1thDAHvrs
BeZzj73/YQrAxGKHxGX3QMJRn+9hrR0MqPs8Io1jshbYBgeDk2d+G7AEVz+GwcIBTIcP/VnIsnNo
D7ATafChQycmemDVj7NmrSjxheiAQaAF+P4aohNyU+yLfj4A4vBRlnOoAVJp4XsBxiQ8LN1KNuen
k/v1yK7gtIk1cvFb00x9zeRagZUTngUI4HeCyfTMS5hD4AFAtq+b+Amu6hY2LMxu2gWyN+2Snkqy
csvaCjzI/rvlih88PpIqRz6JyxWASit60pxgB43JyZ4UOgd3xiscqchpttMBxzBSa9vg96QRb3d2
dR49yRPe8lvvBJELKNGLd2h3DBtVs6UcKCLtzAdr76aO4Mi71IN23b2nNwh3y9XYZYfxs9lCOLOm
p+adZesSYYv4XMQtdqXMu8rry/H2uBgQzwtRwZu3micd2CS3xRXApL4fX0hOd3VXONGn4Tl3G1fw
Cer0Wi/frf9gxALgSJ7mQShubzwRtr4vIXAGD+2u+qKEd4svaTcbj7RafH7RC6xeHknstJbW29Vz
bMNow0UbH4Nuv0g3PXgGo0j1miCnLy+KeIFYiTdEkR9hTQRYUylPaT3AG0+IQHMW3YqAtse8S4kw
Kouvu89sgrzoGM2P4V6Q/dXU3gwLRxK7WwVikz5omTgFcbHiKdKgN+DPhw6vw1afPfAJqWyr9630
VZDP5ABObT+nj+Veal0gGBJXzyHdD+YZsJcnPdQyhDiySYz7pNpPpjfOvjK64MkzgJeqO4OeRQya
eSU42Z/4/0hHcsjv0erdtOzKzKb/5ABjincCNHJX0raGlbLxPY8/6R/hwhB3sb6b3ICOVQ4Y1lYs
rb5fOAjpx7RuwdtojzQNuA+Hud2h53htHXU/bQcwYxaWjZ4jW9uO4wFMiY3hPrSEeTuVP43yNFa3
ZXxsgxM4P1k90HwhlN04hoxAheah6w7Z8hlJH91H+RMGPG4SP9Y/JPpTEq2y+KqD1uXSHwKynMAz
hwA5k/5RLn7Qbu+hbRYsfTCNybNOhSDMDpxJQd0HXAhk4QikznAW48H0laNYnwQRQlSx09I3SQdv
4QwzDaLtMkKfFHhcQD71wX5K9s1813F4k6QJGsrRT4udTE5nQ2i8NKdqn3pgkY79HUeEQyVjGWyX
0wfxoDedv4+B8AJdNeBD8GzLm33zpMx/rDS58pQjlYnGLXG4Gg+L3QIkGh3U1UxzUspz8cKS5hd9
w3+qlk57IhqRvsjBtMsXzeGR4XR4W+ziHJNgunYQrN4DZcaFmgKbiF84oFucGHu6b480przBJ+rN
B/nUsSoHShJLu4i78qifjcuIk+Gw2bJFOfK1wt/ibs6qz9uZVC8rwSzsyQuBFxq5zeQUbsXkzlnY
D6mGVAs0pV2Cedt89U523dBxm21VdFkMzviA1Ae6KE1TF1Ri4koBmevWfFEA99L3SfYgK47FW/kM
oW0ut/XysRA3ld5LwqGZ9szaK7+KA0/nFAOOxV/MqY53+XOUYjS9IhVJnbWviLWg+WJTsOYt2TGj
ZGcal2ZXit5BJjQ+dKaYq4V+j8clLO9l5Zbi2QzN0QYiCbKIUCSTOvEjFS+BCgfFLogrK4G1FfRH
7zP5dUZzDkzmc3hiR2pW9D5BO27IHUJ2dQhY+GgS7VBVvt54Cw0wY9frPrrp4cvQd0V7rUHtdn5n
OqQjRhBr+dvEglrLtKyMPguKul2yxbUGF4kDoTiEM5A3XLBXsgi98TkxLQwndAc4ejcH2thL7xKg
XPwEhhc2z130FbXvkTDwb1Hd3gKQDepPtfto6I6ryXPUeBjB+ItrFrXi5T+xwU1ePPG86kQfbOgo
wN7YYZyz41dFdggGKwkvkHdC5hY1WKKj2XmQAF/MeCuND6O2rcN30NKcSoe42/e0+rL3Dk6UuE19
SqD97HVPMnfqQ+3wYO8Edq998Dnq0Jo/gPY+k/bMCY4phgyMbS3QUrdoRxfwRJ7oMJs9aBesgQca
69FA5RC6ubATaq9LT0vpaP1WJ4t49DHRR3Zg+kRTgWcwOr+R7qYK0v99Vbmp4vQdAX4/2/I2G3eB
/KMiipndbkw5B9IjPApSiWnALn7viE7Oc2Sce9npje3avq2fOeBJLknDj1yke7uI+yaUDinLWImI
aijdpcKxTR88cfSrdrexEwu8CMh3Dr/xSGc9egf3YbOcHdVX96R3dgduWNMz7BRH2Ow5m4EwrU+0
Q5sWtguQIzJtppj6GBsUUJml84G7FboFNO6H3LBVYGNb1fCDq+9j/ivmg4EmN8Ud1EdypWwqEY5F
0BZ5RmccMxit369mfuPoy+3lsZWPae+XN7tpSQCEzLfXBPBSoUUmWz7ZXKzwK/mlz0/AzgkplhEM
Z49ZONkd6ySzWcfrd9VxL2RLXRsi44Gv3+DZGAwsENqWbolrfJD9N7hoUbmhO8ljSylykxEY4pCh
BdNb78wXBgdmt1VfiDpwzJvpGB+caLbwk13LWr9/UCQXoT9OxZNhBRD6HWAgGuGT3ANKhy4Ra9B0
ZH80H8m0sjPDBYtItsCnscOR8b5xg+fKHajE1UcxcjYEcPnzAmEe1uZdHGItB/Ud2dBVzepMC2tD
SW+HF7ra0m3Yzy+QOK5A2y9t6MscaFSV9M5p9yw2m949/PrAlWP2X36/8VPJ/H9u134zof+1r/it
XSvIBFHIHYGsnSPay1HaD8d1DgFmGAfMsM288B4RN7cE7mTestc8Nh4a9e1z/rtOrrq2MH9Riv67
xWliv5GRAMuasnbRf1GKLrLWL0NBi5P25WxT0rFI6C9EAN5c1etPJO/x/BND0/LWNrU/FBce9Q1P
fvEGB8Get2sNOT7RIT2E3koVs8I7ehs0RIkiwWIR0nMnHPTYe8lZ5tjj1OZvs2p+91G0b5rb7x/l
uzQ9WuqFrEo+CoHryl66r3ZDdGDytCrvuSbulsPi0d5xoMU5wd06Cwi8yEttbl8utbwl7tZHlnL2
j4bFdFF34W5wVW4EQNf430JPuqNVwYfv7O6RZ5y1oH2MW/0Ihs3pqcB+22j/uxmG9n9/HfWbjLjK
hC6D/7U2oNfO8rCV/f/ODONv5wc6Q2PGwrKGI/zbA1lt4rafkjX0FhuayEd0apvaxun4atgHIHRR
fP5mEfzdk/fra37zgBDfUA8gZ5U/NMp9CLP0YSQ/c08pO1wi6pnOHZ4Yw7ETUjDYsQeWMor2BWW+
xvv5nWR79eP/ZSXokormn5GRYWrfNNPGUPVGGM9816f6i35gI9uyl7syFdQz93ie+ijdRk8F2xPo
pGdjp4BJAmerrHt2YyOqyL6oOsJb8i6c6t06kCheuvyOJGg2U44O0nMYCliir38mR2UrOBqNEguO
PpOzN/VGKpOA2ZWK4ZlZ2u9WB4P8v/t8iooAAMcyBodvKz0ogWeWxqI4rQJ9nP6wW31Or8OnxF4n
uwW3lNkS7tYBQ+QGTzIK+dppDswxdvJhsuhqJdbwkRMZfEhhcn6IGQqca5Bwd3cFWJN0bI7SrSZE
8EpfYHwhGLomh4jc9cZh8J5gKraW4lC8U6jhqNcuua9v03t9W59yqlROevUaMAZ+3HyM/rRdttMx
3Zuu8qBK2+Wcn/J7JGdkdh+NjD5F4HD8UwtfkjP3KxVSAW01e9xx2eZQSNZRi5O41DQ7cVseF5dB
8S7/ELktn8lopjjfceUauT83/gCsDtOlxwYIZblyJAAp/sTEwMX/Tfdy4NUeBJ8O8FnwgztOznGF
7bEliFjgrRn+gc03ZotnLFOPMTY208HN/UoyVHUSTtF2fR/IDIr8TkQAUH3GopX44QM8zuX1n9eU
/HdbINO///0b//EM/LKbBzGSxy7mN1b88Um0NReRz46ZMLhDYIpfHDZOS29tdAX2c3416TV6mtAz
hDQTIsYxnNXH7PG3z97fLnUV/jOeMhm92rftZa6HsO1yCWunl5FKQvPIWB+uJzKduN9MJ8KXfre7
6OsI8vvBpv/ymt+2Fz3YjEvSbxS8wlb6pLmE43hgyY/jXr+U29CwzYfRlZk5fXW75nMtM0ISIjfW
2slu7CmzR/LYr0BWFILjbcyhGleDtWG3jjqzC6N8l05scBsvMzxop3oCkMywN72fT8Mt+Uzf6LRR
MRoP3RNlvu6CEYzt4I5+Av04Ok8e92iI4Z52VC4sHgh+98ol3E8yqF9nOkgXkynOpT1XOFbSnxRx
dN59RjN274U3GA0yqOsrVn2ZBTT6o7s49T04MDdIHPlI7xFNQ88tXD3Nr60XPGhH7XXZ6Ye1h7l5
bg79+yrIaD0xsbJDNXLtMrzwAgCvDv1hT9VPp0kDar+XPwYOPAil990z9/XlPHtrE2qn0u1Zb4N0
bE6cis6wZcfmVul118qHpUiugAsI9VT4ldN/pU+ps4ohaBCvsxSXUufSH5T4jycOFIe/uQCBE7zq
DM2DdSEGtrCndekQdpWdAyt3CqQyjWnlmKJVYNc+12qPxm9/7FzNU5k8WtrLfKSH/tHR776sgghz
3/AXMJUSU015XPilmz/Jd+Z2pLFFw+9UPhHpdcpuBIVY5oWGwcHcRUfFV/bhl8r+5aoju3HJTh7f
YZL18nNxZPWCD12vsLSyf+8Z/LvH1sCqquBXNTj6vy2VJZ3FmhRMdmluYdD83RAlDjfnkFl+7FB7
j79xgOHi/5uV8utLflspomTmdTfykkPzUqh2SjIeIcbBPsMuBfrUBqH/g7bLXHmz7JvzQ1D8bNJH
aT4V88bZeBsn3ieQIxc3EG98v5yZ8TuRLL1b3fTa0fbUXI/dQY4cSbUC0YZTOZaO1FkMx4l7c9Oc
cgntpdW9CqBe3O42/ZCe5JeZkiQ+0dspSQcBDrenQMaM6otULF70AMj8KbtrtgyBWIc9Dd/FAu4g
jkwz4gPV9PpwuDGARRp/NvNpQhbe4w/AWmS+ho5w1N46esmgPhDM+sqbcVq/b8ZiDn9dPopP5ZUZ
4MTl42UDz4TkWCsHTUFX6pDvWa1MPbYyqL4FsOeumykdOMLm2UP0QnyNuMESSSpfiHpKOs9Y7AOq
t451JiD9cXvVLS/NOWJHoIFHXOJH8TA/kjOyaqQ2e8XYmstdesrYQpJn6pJBc/i7IIcXip/FF0x7
1Gl5nEXlWVB9yjt1y++1y2H3W8UNQdsr0qZ4scvzutEjB/HjY/E8j0A4LOKzCLTINi7xKllFF2zb
6aD3HKXfodcqkGYd2Vb6TzW0kq9Yd/vP+pP7f0lXkX2qEA66TWmChi8Sqab0HLE2IUF0Uxli7NgJ
y5e5QcXAca9ZGQ5iEGcSnZsOKPkb8ik0BfR11S/JImDnbZiss2b6dXqkIl6VMuKP9iSc8xdmL0zO
R4cJREXzJLYIYM2eCzSDkS19ws6Dl/3O0IRUDBvG2lnZR1Th6+w0+tmldLJQQDMKgkPBfOnGdG/g
HTHo3623A1yyR8mDM3w/bsPn6Wnw1eQM7U3kYL8jY9PBonvdMGurp2M58mUX2ylxSkjZ0aU+h9Ro
oVPR7DK8hF3+0fyxXijkO1oZbXI3AJ2uALS6uelNqUtXw7CV3jLuaNa54d3vwBjyqpn8ftAZGjIc
TYUqhfWcf/7LmV+KG0kfM7CcNdNxgQLmYHwtLzKgjphr0rTL98Zu42+22I/t0WtEi9vYhGOXWt8b
nYTrickb09+BN9arsoFbltMlzh8igt9cT/6602iASpCY4sYXJXSof36rmFbMHJIQ94BPww/2pkdg
MuVY5SLVcxefRlHtX5nofo1OT4Oj/Fx7AyMdWCYXJ/KGtpB/0HIMHvFvvr5rfkeC2PzuDa4XmV++
S1LupySp0Yyp1jxbMsrOYN/6gdOwQnic+dpkbJT1x29vSGtx8ecfEXzhinODG4BnVPp2Oc9qbkcV
9H9HfwivcJO2hjPslRcSU/k1fvfISN+NeKb0p1eT11Lhl48JjV2c85xXg1m4E/faVd2hfgfq7rQL
+GbUXLELD/XdZKl70/vEQa+iruUM5h611rm/e0er+PhvPv8qCl7NiHwVf35HcHfmNNRRdy0P5oP6
KZBTdmF0OX4xd0ZBC+cA6cbn4C0eMgIi74CkTLvG03xG/fQpNp78wCXjCjGoutXXVcsSvlVblLJP
PWk5lrlnnIC8dDmDFRFQLAr34TGfnwUXSSz6IqI83LVPB8Nn1WfS7V2ljjcwP9wTQOo98ODt6SaJ
62TsAWiu+88r449C/tvvj7/SwCosabL5FwFfGmEXlivO4BjBMnpgRXSFLbP0XeER0qE+l37s6md1
qx7r8/pw1E73NO03X6Y7+sUdAMfIln3oa3cj/2hwzROzuT2Dux3V0UyxaRC6Q9lzghu+K5/Hba3/
5hqhrReTv3wCZd2HAF9omvHtCS70aUlrLfh3CwG8wo/4C8KxDcjrM7hGO5Jdd52HntufjqvKubub
DrVPBf3HrOoZ7IzbWUhs7fKYP5IOtjmo1w0rD9ExN7nn9JS6kcdt954xXUr+HGBj1mdxzD1iuq6r
vTl1ip80gK/hw+8YIrL019rZgLlnIieF7qEC6Pvz46kpvVaHWs1Aek8yxHEs3Oxo+H3pkwCybegb
co+gTcIlvL/i9oAttkMGSrKGF+xAAtN4QmLhtW/Nrd9CV6dKvbWPKoqh9dYZ+PO5f1+Rdjs6bq7y
FnoIjvbGaXAIfqKvackvAiVDdJH2m2PX22sZZx5G/ZDRG70h3TnJL3QSQlr9gV/7sV89EICwWyky
AEWv62rOr6FDXIon3a+1n8ZtiSw38W5VI7rpPpLQw9iGvwJ4FiRvK3Vmh2AcoRC/oFPVrgGko+Gy
V1yGSyDuKoffNkdPiJorQbTlRK/Kl3FivgEwe+0j2/lTeuVesCI2EK3Tk6N5tWzX33OtTYCx3S/u
8sjVJ7wQophRaIQ+rJ/Bgr3+sLFj0RN8nfb2m+53oRf0NtoKH5iu5DX76V6hkjAkK/W5ZHyuFWTN
PlCxRy8s5PphoQ3jIgu1+6N8qgq3OzTu6GyeYkbesm36oQ3wXVjPRQLVX2o/YtEgKbCqa+8AhjFt
ufVwDb6RJLgqLTYIGj/0x9mz136B/D4jGrH13coOEBykTIfWoTeO2sgJXGUbXCd/2ps+2qxdfVMO
ZUdfcXagQgOLZzK/XYWg84fhogtLbOUYhVb8OO1X5pF8Dh64JRC8DYj0hV3JgBrLuNzwsreCrY4Z
AnpXV+2d7sAVzYkvueEzQiC5+qRXHkujOQ8noucReCI0IpENdtJKvuHu+7z20f9Ph/J/ZNP573lw
/n8z5Euc0f9vI84t+vm/rPfoPX9vf/XirP+n/3hxdOlfkBFWwqcJw5egHM60/3hxDPFfoDcVE/KQ
spJB1wHBf7w4kv4vScelg0kG+w6ALk7K/3hxJPFf8DlEHDTUcBvUyJv/iRnnjz3rlw1bURSJt6aJ
iqKRqWt87/yXsCumrG/WzNGCSKTR0J5Nae6OedCggWgoeaoajj1KFrXuNsegqpmOaHVzMWpCaTot
MU/F2DJA19FGycOesJ+jFgf2RkyipzE0EdHGU+mVWh9tg03+KqaL+J4qUf44LQXSNzi1RFJqRQRX
mKgQK8ggbEIyNBGU0GwlDc375Qe6/Puj/WoI+Ha5Wz+wRC8dNoK4kdHrfyutq3IJ6tisU0+cavMg
GTLBrbjrCSxOCXHfRL850zer2erXI3F9Qa5ycKD1lY8ufj8SE1DdNF3b1EtbRbTBylFeBOiv+6Xk
9lEs1AdF/iobgoYQt0J1okbvJOxMZ23R/XpjOBKQaFWpCVEoqLdT4oaV17LK3KnPbtJUZ4TayKNb
i93whLnrNvftzUAkrjdSReSICaAvX/Z5L++bUfwA+DqiSCrJYUpI5JkpaNWq4FoQZ8oh1YeUZCmj
fVLbKv8pBijQJJCS7kZC5yR3CGKEBuHcoGiPgVkfh5wiM8lR4M3iMVPpIm0iw89HQIul/hkkPapL
FBfCzL+X5kP6QM53dhNyCMtKsDGvWgmxccrb+4VcD0uccFtV3epGEkC9NcZsvEdLh6ZA0OmdG1Fp
iUS+eDGs76NAaqElS6R0NY063WlGiGoPBu5+mJpT0Y/VvpHqmVg1gezVRanfS1VN3ohuy1HBanTW
Q7Qelt4Rj54LI5LFmRtW2rWBv6F/ahdhSmevFQxCb6LRU+WFtHMJFGldG+nN6Dem0811vi8ngVQS
czOcyzpFEfrPz+rmD4rzn5Ynm4dusNqJf5H0P0DAv97RF/KVzGgUYw9ijPEoV6RlG1G1i1Yqthow
bGuSwGuNsXBU7s37IZPR1g4b5eemn0SAtHj4i1ZUkOIvwbaYRvUu1OQTnmHijcdocLhvn9qla1mg
au+pKmmD4UDyhDEHR6kIuDQLoi7vdKOMjurcPhdT/SoXDfFg+g+iq4EBz9lT1C7QbXTdC0hKxVJn
BFujow+pzGe2vxAzWT+hZR7F+myq+gNDpo86nQpLqulPdAIxmks/cMqLqDIEhsBxQAKzGmbU7umI
KlDLwztNxbUbhSTaBwxHFkw96GNHI71MRq/uyqDjnjV042faZXR4E8l4mPRFRhUknOe0Jn26kfc1
AZ0PZi7PD/D05cQmhrs8KSE+tKI1xKOYau2LhNebRD+At2LYf5Zj1TlBsGx2EFde+039INabrTbq
e6OtZ0/W5vKG1RGR+NomqI1TnEUyaiXxrY+qxJujbkIqKD9pEvKeSgmOcOFpB/XdAURKZ2/yCAmZ
NtGPn3KUBQZBUKWMkG3Ui2WnJEl714pD5lQKT3FZV5m9qKTEVEMx7fPaULaFHqf+QDgzYrBSsEH5
IZsxmzspC+ITWX+vaZjRKwvRFfRBmF+zVAk9pWI23rTy7CSQW/1+nfsaXRU/BEMq+J2W73pTI75w
od/bV6uOeClUN241GnebmZFHXDxNGoJ1EjLTVxQuyIuTRSJwK9ycSbbGpSc3s98CH09jCaxbFKNx
qupdGqQfM+FZjiHkCpnPFUtzMF7FCIsbw66mJUIi7ZMX4p5DZ92aHMMIwW1OhkLQedGzSI0HQzdo
7CSJSKakHlyXJhK2ek6KkblpP+IA9bnUs1irLtF9IScp1SSQS0cSWMrD5i7pxPY1i1YkbSB+shkO
RzXIpvOQAMNYTEyCXbOSjOs88JWixmgwEMv8z6v6W5X7x4GA9XWjcSugnliP/V/XtEquyJyLHfN9
8a5ABlaqNXmlfNgMl3m+pjHm6e5/+JL6BtIOk33A1lCAvh96ZjMlgcCs1ZOF2QJc+BUX0q5dvpaG
BCwDfV1unv75Fb+bfBWF2w6vJ5r8x2QX+9aQio0ikuUF42cVN/ey2hGOifC+n3eYxk6lfCn69DT1
YCp4Cv75pf9ywusSB60uiRy6f4M0bycxn8GdZtBMKHKQfCzdlbR7M5R/80OuP9SfN2fuDzJ8R0Nm
ZP6Xk71YJEFTBDyapaw4TYEFQjz32CD++eNs/vK8rO0A0zBBJuG+Vr6XnbU867WkVhWa4NKLlgO4
9seeMIolpMbLwaTcenX2hCLbDbTtyCI/EKZwtyG7QVr5k7rOuaY+j1O5/+c39r2BxE9M9IvE3YZZ
8vpwfSv2BRyPoxAzNlVLEYktyYBiGW/TFoq0VNY/pRBfcjM/djUBXQQ7dL1BXHtpEc3IveQYtY3T
aybRjOVdM65m1mVXi9Q8MDnAbFPeFctCm1L0h0TxaxpwSvybJ+W7nfCPT8DJofKw6CrJIt+WYkYG
bty3hFqiA7xA2EPm3EhUh7mtU1gK2T1hkRgtZu4aUo3VL0Z+LpS/eRd/fV6JiaFhwrOqkJvyvR+a
9AMBJblWeVyrLHNk1j7vJOWpnX/88+/1rd/37w/7y+sof953wpZ2TTeuH7Z+AY8Olh4e3Qp1uWTj
724uf/daPB3QBFdugCR+W/1c/IONIvJotGp0XhrU5mg7jJiu/AZ7AfOUf/5osvmtN/PHh4N5xh17
I+pUWt9ecJrSrpKknOkUwzOyxjIhPIWzUXlZva6L8jyQEbel94ziW6uxQC74K4UxwweYG6cl0hxd
zTJHKB/NvkoOYdL2hzSNIxjx+kfeM/EpSSu5i4oEQX+cYQgxUKdVRrKXuq521GmhbT5p2TUVNOOx
GEJknbE5oCCIlnh+nLS6ctI4HY5Cx41YMVqwTOaATdpgzixXaKrJDNf3bNS5E4VS4YmpgQas1AZn
4KpN/q4so7FTDOA3CuMODrxqZgfVh3tB7AwS9CpPzJgeI3QlcrU2T2ZaEqmYtBKijrCXfDgNrL2K
9qVSPYzVfJlK0Ru7bqfI7ZteMiBv8/Fej7t7QuGOOf8PMSnuqQieR1XysMaioUAuIkjCSz+gmWKW
xfaOkSHegWonjia7zFL5NPXNHY/ZleRsJyyqhJyw8hSOXDsWfnbSLa8TM70wU9+LjYhDvpO2qara
rZwf1HE8xx3+FiU8Cwlxd1qBFKQakcQMyqEapg9dkF6aROu8volqp1eYiCmbDKkxiH+bMDLEJTI3
FKGRDIvIFRFwBPNpOWFDSUaAKwEzraBdXvSSkU1Q16/GTCJQjau+MEuGYjLQoH7GnE63aVMMH+NS
ID6WSmeou72+JMes38CcIHEwLvTUnVO1sopKeBnSiXeiFRRTi3JbGJwkWeFLM3NMvFJmBqYAni5S
kGzBUElGG/Ib49wVxT5oJ4KBNQbcAwBJO81nRlNVJPBo1Ud9FJnKUxVzU32Bz/WjyTQ4MUv9splV
p+rSPaW6Tx5vZhUEiyCLjy69Hj+QgIQ4VDoU3K7qTPLkRkLhqO3NRn6Q+tgtMXGmUXPYVBiCZHlE
C6MJF9WUr00rOEUs3bdc6ZVcfwyrGZlrwvjOmKaHYgZhORBdHyLINEkWIL6BVPbbkqNlJb0Do27J
vU7YNZvaXRE9XUH2Q9mVrojseylKbABG8dkzfsq17GOqZV+b0kNWR1g3y3QrJ3np1BOFZd1eIKh9
lZX8wrd9Z8gMYUt5l/XldpDo32fsxOEo+maE7ycRpdeAmeOmyVAYRxtvyav7dKOi0WkoW2LlB0hE
m3N8l/bjrmm07RwjLVeIpY/Ndpv0MjhQIfaUJE6dQSiewmzcmnG/F8BoEQ/1YFIRylP1NihUmYMM
Q4Es8304S902NogdEKatEOmIT9t5sDIt3CkzsQkL117ZIEkPZ7XepCd9YPYwKcZVI0B6Vop9MQku
tcKtqgVHKokf5iboiFLsiEV2SfSuWwNtSU4ps581SH9FrN1clfZVapLOXW3oPFZ8rc0YN1ahgVZI
Gwl9ZqLdD4S/Ux2RURFu1J1GiF+SatOubnUM0kKmuilYUiuW0gnXSPJUqNOjbuJD07r8CvaOJGXt
s5immP2SFSikacuekGAbRTVoJ11ZvsaDVjw14RJ7/bD5GjoN641JNN8sGtF/kXZeTW4zS5r+RYiA
N7c0oGuyrdroBqGWgfcev34eaDZWbJBL7JmJc3f0RSfLoCor8zU7P4etG9NryeQhPfSF+Mp7i66o
CT8xL6RwX/lmdsSBCR5V0L9QOBGWgSbfyV1yKDXrow+Qv8C11l0UcnWnx/IvrE0TQLhQWRS32qPi
9LuKuaTztlz6JtSDoXOAgzhZehRy3uz8Tm2LEy7tec+NNioa3FGVIyYpwv5UjnluvNRN/S3SMDDV
JKjaMqcDXf44h/bhroYSFFSGlotAgVjPI8rOsX5nhcWJv7QTG+Nb0VLRbdVnmT62FwGC0DgU7nOf
CoDWI/jSpe0PtdWfXa/kBuo4HCLJb5b4yAufTUJ71Y8KRGEbA4a6/tr2Jh4cidY/tVZ2zHvVVjsE
V25fkdduZIt8WJdG4R2KX19vf8/B+KuOvNyWugRRNW/lwMqVe+W+g7LRJuHmdjhp/Htfk2OywrN4
8td4g2ZYDoyHHJShDs3xIaQwEbvvfvehYXoZCME9T85jVNSLIPv+n8fmOsIMDuSMaVwgzSxUoS1o
S7ntZzzrm+xAjckOxwpBiqynn1p3BTu3aJNFLqGOkFUft3/AmEl9HTthZYWfMPZyL55bQ5VLaizq
VFU0EUed70rzdDuAfFFUNPRRbERGTRVtCska//2sd+sKghE1Gp4kwhaoBi0bpByBzXYLspMWys8I
u0hAUQHOoMWBsAzoQ/l7Jc28TS5fQPwMi5QLDRBVtaYN6zbzh6xwlMpOjJ3ifKTAqLrH20O98vxB
220sT6PDQa16WqE2u35w5SqgOvU8YnMiii0LZeWvR87bCNXud/AcVtmxRp9gJvTlN/Ml9BRLngpB
r0YxoYd756i9e5yZ6+oNPQ7mVrT5v/9Atb6nMDTzrV7un69xJ9+q3A9UsMa4jfzUFActnHu5juJg
kx36NcLk69TSSMkHNwRfYVOPqX8kf1WlumUIMUJ4rHfdBm2jmSNBvjYshMdkUURpnFrmON1nm3YI
HcOjY4Dc3Q6Q7A7Q2F1io8W90bY+eqvH8BvEmud6RWHqEO2zbxUCHt/QGpgDef+1ofz6fdI5Ofsh
44v77IeEmtyoWjqOPoNxhPPIUoCOjTAfcKRB/Z0jgYBz4LqXo3vFl75XIqhs0s7fmRn/bAz4uKIj
nnpHX/OgevRldmJr/prZe1dWiA4z3RmKJ2Blpq9+RfIHOfdcwA7PFS3X+mTwMv4cmQpkiNISKNUG
IbS5t+iVHf8l6riEZzPT43yJK69Q24LUrNK+2fjlUWZxDI9esvP79hivFDYo1LAQEicHd9Jkm2N5
I8RazhvNqOo9Em5cpe8dOl+t8xlBhS9wj7sd8MpZ8hf2TnXIoL3Ga3syPNk3qshyMjt+RRVGuFNe
ENYA3LcKD8VzJy1/5u8Yz40A0tCeQ3dc7n5iU8pH+FrChGSqRGUpNHWc3M3tIhPXrvZZgpy7PbzL
LfM1wmRbq12fuk0/Rmi7hemfyuCHrsz5rV4G4duBKUQmYXHqTxetMiKZDlEKoMZ9b4t+1UfZQoze
b4/kcq6+BpkcT01fDmXo4uwUNdZB8XvsRZP17RBTzhMVA2KMyk4URCE9TSsGZqClEpl/TT9JepLC
ISedJAceqMAtmgwBVKF7EWTprs/kjCI+/tCNXAP7lUVEDYpkoYtSdaAy/lMxavh0nqIu616BmxyO
DQ1EJuQ4VFYUI9dyzZGnl695k/7QxWTniGrHA9KFMS6CFchH51//d2aBim2q361j/lCA3Nal3HMu
gTlKe2cjYtaLnq0B2c4bfuAieCw6LA147HiycS94pmx7mMYvOVLe3TbYG03+LHn5nSJbP9peRo+v
g54+M4V8LRfHKEk7kmPjHE53dOCpoR5rPccokA8/0WzTQuhiztzsSpGOhToLM9nWTaa3hRaK3IZA
WRoBUhLaKODT1xps9zUPuVnawGXu+jXi5JhQmmyQywT3q67QEAlSlKMLmKTNsKJXuo068tQT3cOX
t6+Eda7Tcyny+84tkQFoyrehBJHTVeLzIKYCAlfdg1qKx0Au3UVbuc9JJL/eXgfp2qkNYJAzFBMt
Q5nad7SlVSU6LXbb6sWXQuYJj3elYanezkRksG3UfdwAhXfylxAdr8ETNq5hPjWih5e8BdEgzNUI
arLw3Pf+0+3fdvWnYa0k8aVRl5tyyrTeFPMhgevrdKK/N+vyNTTgEGVxAyo/VtJlNIDJ/c9jKgpJ
BlsTFNe021GbTdlliNfbFtRkBWJLkq8jK6MSR8UZtvntaFdn/zzcWN89uzORvhVDWsqIb4TVN8so
tm3mvVFtPGa9uU5THRKZVz4FXrHLXUjBpvgtMYSTVirFwhiEcNWX4a5P9E3dhzNJxGVlebSR/ZdD
jGf52S9r8zJRYjzU7UgsF3H20IH9NvRqE4dzN+uVWwE8iiTiH6OrxgWtrJbCTnEGHNdH71AT2+/i
pyLNGTdd5gsM51+QC15TZMYysIXGVsBVxe8BnLWOKoAJ+UpA2EgO9Ln++/ihT044mSvOwjjDop+k
TTJWPTKcptGJWK2g7+Eh0yEkaesPxjLfCeqCUuMI6oKWuAofYIHPWjpduQe/xJ8cfWpaJVlaM60G
Mq/VR9w7M5v32rqdD3By0jlNFyUy5m+2DNcmATpfHk137jydAqrHq/Z8GPoEaYz+tZ9hsM0+RDVO
XQLiHMWj0NU7WGv8aldCt6Ii6C2M3e1Pc2b5/nKFz/a/Simmw9evsU0zth0IHk5WvyXcUGJmndIu
PpZ68VI04cvtsDOrNuWQGpHgmynK3aB2omWkUkaMZ5btSnf164xO3v+aVeYVQBVCLPSNOwqbHpRN
vasQoLs9likp+GLtxsGezaHeNhEeDEQCMnwir3Qfk2fjNCo+QKs4NCAS43Lms5tbtsmxJYphnKse
If86pm2rLS4AeC7ODk2+/XVP4eZdDVIsCogzQiOLB8gRR+s4Pq3gAT7Ppf/XLkK8ps1R+Bod2mnF
Jo4JRNeNTxlKUu69t3q7cGpta2q7RJ1TvZWvnfzn0SarFjZCJuMq2thCq7/FSboVivxV7eCmaEEs
0ABoYngM0W+lpHsT5gldQAi/FLG3ZtZs4ZbSYah+YBHymmp6t+hBlsdR9yz44p0rgGd1g3cqzpBp
JAuBxSB+yBt9pvBz9WhCx1xXMUAfH01fNx5FNFP3a4bQN0CCDKSJDWkFO32myHPtY9WopeF9Ptoj
TZvYWS33NOsywkTPtXJQgZrNfEHXttlIQZV5NUnWhfdkL3V5UzltY49kPowCEnu0nqRwdQei93F2
V1+7Jc/DjT/n7IPF5t2RrYxwLUyO0Y0Lkbad9Bmv4VAifw04eryxGn0JCk6ekSC+9uWex54cS0oi
RwqWsmzyBulnAHY5BDM2ule8dhXichC0w6i0b0/w1RU8m9/JXpcdPUrzjgGLdbAw5Q6e4Mv/LsLk
QAq83s2icQXDUPgm0CTSh+bX7RDXimPUN//tkkkWKQu1J4N64NB7tO70TfJg2Wj5aRAUzQ2tra1/
7N4UHhjfrWW8E/aOsyKJqyySjrnrespz+Hvkn/+USdaT9r6TmDLD5b1zF6C48hM2EE9jeZk/QkHZ
wB9jEzULcBzme3sP4D1ezB2XVxeVorI0FhnIK8eddraLeyXuQq9hOoIywCXgIwFlenvGr50v2r8I
fxEFZxHywNGNVh8jGL+1DkXCo4iM3+0YV2/P8yCTQ0xRPaNrvZ4MpEMNJR41NUYKS7j5qWAOj6AF
HNvVTMzxI5smrecxJwfA0FhFbinE/Hut7Sy7XELk3oxsifxjXvr8anan6TztaBDzqJwmyYnVyU0j
icR7bGCuiGsFkjqsl4/wEXThz2btQgdfym/wEW6P9OoKAi2zgMEDwpoC6UoY0n7eMNBBc39rAYzd
GinZsPl9O8zVZEs7izP5NLVU7yJzGBpbsjwUljrxWxZK1Hdk4FaNqJaLtKwOsp+BxOw+QKdUm9s/
4FrqABeciuVYq7po9jRB0QPOlyl/xOLv2AAH3Yqdx9kq3CNBuA0kbSbg1SctQEGuRJOKAsXZr18f
JjSZXjQqRyrOkQI8I0TvHqIVmFm+epAW78IG7lW3DzmoYOT/D4Z7Fnzy6OmGSM2ouTS2p3Z3YPWT
RWmBWJWlMEQ/K4G2K9TS+nbMa0UmWYPeRf3EpJt1UTNIsig3E2t86Y0W5DAHw4W2hn+0h0u9sWZO
+2v9ly/hJltK9pRa7HvC5WiFW0BvliOsHumJV7jixWms7UeprRqLudbS7EAnS6uBoY4qg8hjNc15
RQwS7ZphGX5Qj7HnWj7Xz7+zaZ2sZZWraRDL5sjVleweBpWJxbxBA01aAiTPF2mCKMlc9nul9wyZ
5izq5PLg3WcFg0ZUcd+gdjEqNiqb4iQukBjZ/e82zrQoode14XoBsYJd8iKt8BF5VqF6Scv6ofg2
dytePfH+DcyYXCdR0Q29XrJ4iYXmhoplLmKNkSPOeeaOV8TFFXIWZ3KFlLphxdLwfwY1ehD8Vbx7
H/WvRoeC21N49Xg7CzbeZ2cXcWbkaVAoBndHi5Jy9q3wg1UV7xwEDYzQnxna1Qz1LNiYd5wFa2Mx
9NqEkTnme5nvYE3gZfMQSKPpIJlOjz5dKP8vBziu6llMKwha1whZtSzDhCX8kDOE7kdJZvWeyuDM
pTh15VBVeNMKCGiN28IwLlw5ZIy6QrMEWifhEACXcz9smwVtCRjTS0Dzs8t3cZZxQdDOkkGWg4HW
LqrPQp9l1hAYiV2Yw31ZykcrbWmu9T34K1ctPtMoVVZSmevA3Adj74mO9RH29cjh8dUHAegcjT+K
o/Xcw+DiGhuvLpGOGw1neHLmNIkM+k4YqiwHNV2n71So0LZuQog7tW8L1aCv9dR9rWCwAtXaxp2D
xI7i/VGNXljm5cBbwvIB5DZatNblfECkFzTH7a0/favB6BGB/cK/03gbwqT5ujPi0jFqR6VjZ6T3
STu8eujjuZDi/BN8JjtHnep2vPFaOf+ux3gk0+wRRRoJcJPDv0H3NB8CgDGFhqGGjia1lCGMr+Ui
/gZwZGY2/sVlM8ZTFQnSNImLCvvg6/g6wRssh1oVJlc6Ug/hXlgjldLtkSFHJ7Jo5+KN8zUd31m8
v5nc2ZdWypEVDggHc7kZytIAWqA89ffGo/ug28Gjs9Rebs+nMh6404B/0ySNfgM4+MmEmnLhi57Z
5HYnVWjuWs3PMKgO5qB0duK6wUaJPOtRz5twO4iZC9rLiWzAatnSynQEMGR0FOA5BauuSwHrVNIy
A9A5AGDaGsDfF0kQ6M9Fq5WPZWTlmzZF8daVmjugn3YUJv5GtEJ/2xmSi761Kuwyh1JjWSvtzJti
PBVvDXNyjSdhWdLXrlExgRC1aBUZsGi/vT2XV/amqoy6D6pIIYbm7Ne9YnRp7msBvXmxhPecPXXV
A5zEhR+/344zvUPZkyoVOE0F8Qoxc9rA9iu3DHHAA//rVVulMDZ6ZD6JufH7dpjprTaGIWWndCWS
tV+AXcIyKiqpYDha+lJHu9rEJwjAgSgusmQuqbs2deexJstT0GjyJN/KcGP7VQGhhTa1VcHUltIc
Y+LKRgCBhSyiDK5OvmiaJ2GuGFELqk93H/2Gpub/YHHO//4k8aj7wDLihL8faa90rxYGxmmWEM6d
E+OfmexnAGUQn0n22QnTc8nV22jwDRanhrSSSfiVBbu4vdfan163TfFAAPVMprWJuMM898/tnYGb
8ZXwBoxOACj0V6VpU1QvnSQWmiy3Bdm860U6SYrco38TYSMI+6C7d6IMOzlT0O4gkB09Cfk0y8l3
CjCjElLDogRftcy9jKYmuxmFZkdEPrj3tK3Qoa/VVkUFxERCoIm93QduSG+neS9hu1WdcyhlcSeL
DXwMxbNFrf0IYXwGUfdK4/vR6J13WUaTl5723u1yZF6hKTgyhguyJ//Io/6XXyiPYVA+iFli97r2
TRGSzzbOQ4pvw/dYQwNT6SF+FaOaYzTs6k4KwOT7ODA4TnrUTQerDKn7BHuNn4Cbenv4gDhb1Qej
1tCWDSKU49VIewCLhD9WOwJHvaK581R02SBbDqjWbMCRZytPdXdA+Xs0/a38vhlcc1vEXbY38tjY
aZbwQxYLuwHGdBcOBWIcOkawKgwIQQQyGAj9Q2Yl8rbTJBTT/ayAqgbyaSgKCV6FiIR5JR4rCb/E
Hozsj67A2tEMYiqoTUEqleb3Wmy5J1Pyn70+2qFtuNE4uRelP9rcFY7Hf8MF68HeEAYEnrPSevKi
9q7FuytNO1QbhpdkKA8A+22r7X7GlQEZtC0eXSv5lkTxuxiJSDUL8crUi51foRjuxaq3Ug3EnLW2
MDd5YQjwGRSA0kG8Tj3twXVLuxPApgcYHOUebxBFw5KkQHo6EoOtEI0C1K3qrkMz3riKfzTM/LM0
jLWkeG+sk93L+ntRQA+OHcdWqkrbuJa0FKvENpCn+dA9HZEMvVuHvYw1jl6/h4KKKnaj6/zSHGSm
p0kLoEPJTOZyLZXQAdPyPwWWD6Wmr9eDJ3n8URl58GAXnpSVux91rNIdKvqINs4pEV055r4EG//9
LI8IlNhPVcaDbaiFgUu0aMO5ZvZFi4YLQidhwIzZpMN8QZHi8vBBjhsMiGVcB/HwR4wcpE71Jniw
lHLjA6E+Af3EM6nyzEepR43SKkLUTevumLoSW780aFh04UORqyfF1buDJGRwmypXD+5CXWhe1EF3
N5Gvtcfcx7ciTHvpkDt0Jf1Ae7t9ql25gyCxWTryRQoKn1Nwp1EPcoHxbGGn0V6OUc4vBIzeAPxb
pn070uXiaCKHp0InA8qeOi3VxLztk1KvUJd3m43Rp5tCnLmFLt5QwFUIQUlRtUzaaFPwJayg2E2S
prXhs4+qPeVC+RzrJBG+0kuUCucfUZeJJBFlaYSimSLQ8ckbkX4JUHiuVgol4rJ6qTfmLrxr70bl
zLn39tX5Ows1ruTZ5i6CwWlg2uAB4+YvsZltQ0mZmcArm0GFMaKPtyutuynZoKtdq2iiKLfzWPjt
SsGb0VfH0tJhtWndzMlwORw4hurIxGVTSIjefh1O7wyVagRq/hfCEKClr2bCXL4w/o1JvoAEA8gW
HtVwXLRJjCythlATB95NhvuBG+RRKJKHsPGSRcwT1nS672Ejb0INIS5D/izafm+k6l412hnK7ZXc
ld9hjeVuzYJiMMmRxRYZAneQcqhKv2M0zry70n+5/XVdWbovIcbc5Wx3SMCxrMQnhGyFf9Qc9aWw
iU+dq3Sc7cLmdrCr49HpHShgwzjbJ88nyzW02qtk3hUe6otxjwtHAbDUmTmbxvz3YvnOwoz/fjam
MAfT4uRKDgpzi5+fgvhzhCOZHGGpLH0G1a/bo7pSd0Df+Cze5NnrmLknNxXxxqpn+eRicDFquCIG
ucRYaoeDXIrMXPvp4Iuyuh376vJZeN2O/QKRuszXoSrYV9QBxRU7Ksv7EO4lqLfBwASLi9/Lce+4
He7qAv4LN61+xlqiFpHPA7+UX+oUN872rdKbmc/vyphGW13oLn/hANNuhJo4SgCAqMAxTrwLDR+l
CcqseY8YofifMlrGW/k81mSrGOM7qvWJpebDsYuGLWxL24GeeXve5oY0WSbH9Zy6CEgwJP1J6kin
nN/d6HmUqXe3A11ZIB3tB8oT2LajaD85MWjauXqtczoKxd5P9i01d302l7m24cmXyGH4kOFVTDtx
QqWIVZ0yHExCX+Fa78J1itiosJSeoj/mArzpe/9mPOTb24P7fySF/+KO03z2YeuNLCImRNwRWjEW
38OjhiURKiabepvORbtyC3wZ5eS0qlVRzmSPaPJjeKJiuE6PeLsFP6SlAjypPsyhKa5tkvNZnezF
weIs1sZZda3nEFEFoRMojGwj5+k/nsavycdkYKYSelSVST56bFybXbKysIzbQgLZdMf2U/mYCXc5
j1/DTcaV+JaeOQUJCMSWeimvJQrUUroerVwwOTnKsCJnQl5+BV8jTj43geprnQhEHPR0CwlkpwsS
Lt397vbILkAcf/PGf6nVtP6oDHqWtOPI1E16QowxQzDRXaffq+f6h/TiU9BDv9BYeq94rjncQStq
fOJLtK8Pcy+Yccm+XnlfRvy3RXb2ZdQwT8M25JcgI7AorMfE6xb4bKydGPV0y5m5da4nzGcDn2QN
sWcWyEGwg5I75GORqRzlFGHdc9u1mC+oMzijKz2Hr8ObJGShEAuiI/zdsaMxbnhQxEWLDR430AKV
boqg2Fx+m7tcr24j6jUGiS0atdOyUZfUdafXKXpgxjcxPwTlCXL47S10gab4u4X+xZhuoczPFTf3
k9bGelZeZg/59xx9Hqz8art4NZAjXurb4qjjcLq8HfnajjEowFrwLE1MYCY3RWqU3UDJjxdI8qio
38Xytys/l46/VNNhZrtcHmw8rqgjjmyFsZY4zvPZ5qzkwIGgq7U8fSVEx5/iuoJQYWBqaGxuD+ra
iqHsQh+MJpXM6/RrJFl2aifNTfYlblWFvpPzLU+QmZmbCzLZ/KrjOiJoRU4X6bfa4ndllAuECm6P
5OqcoTor0SeSUC6cHGGSRl+qcIXW1otPp1A2Jpp9Bm6wFJRvB7pyqbI6/yJNdaEjqfFSEEQt+KFm
hYLSEjv38fFrbfAEpCc7sxmuHprn8aZrBNJXjUJnPDTRjV2q+/qEVO0x2/4VBd6rOCTiFrbQ36KN
NzLzVuVhHmk/Tt/0vDz/EZM1zDxlKKSSHyHi6BvuR5CbjjfULCDi6ld2NrmTg4uatqBpoEEpY+kM
d/TTag4lQrUmYuc6mZJuh6Mx2hxW6gLENJ4r5wNUv34JmQIsFLWqMbBi1xu0ZeAuqPY8YvzqRqU5
oOsWX/cF+b5oRfSTK9qXsuk+ajEWswg+LZDiN8uZW+C/Ve0nq4agkYngtKKYpj7tnzquNUhJBg0+
7LDc0VEmEc2DWeRUjftt6Zh2ookfRoiCaUWZ9MgjfSVL6NgE6i/Hcg5RKJ8i10y2rgM+rzfCZBU6
A8hcX1vXrvAcwEvD3KlaMVTqpoL4qVcYK3fJXkryg9ZVJ8kBOSBW2Aw3tf/oZMHOSX1zSWVuR9n5
MZB6tLzLbCU0bbTk8kADCCBjWAjDG2qHa9809q6DfUFR99sYPP9GNoI/ZWlGK79ND0LVeshm6C+N
hllaHaYbTfeRJX61JB+fUv6/xoCIXIXBfjCqFbienTTU/dpKf2YBoodWuCkj90nPGsRO4lVa1kut
Uw+WjKdJieGRkWF3itFiKyRvyLY8dXk+LEywe75UrgxaY5ErbOXuJXI4NhU1WzSlZWAjnv9oq3d0
MA59iDKM3IAwx+4a9SqR4HlGJ6DL3V0UxUeRtmYKoTKkky5ZAsox3hFyJ4Yzws5s0Ht0BwSvlFp/
dPPks4uztYr4jJEcTZx6c+mPWacy+p3UL9X6oEPXjWVsZ1BJ3ykFYqTZe58nH434YgU8sk29Mt+S
NsW1DAEWxMXKraLnyUuqRd7OKYvvUprupAyTATNHeSVp7kWvVu7cEpFtSuFKgDS5Nmy9jHaE4Lcn
iJ1oKUv5EaUScRmU0skfAG6XymA3gA+fkH/o9ii1uosmaQ9BWlKAzXEcVdrqqFjhuhm6E9zLE6I+
dC80KKEuUs5ap5u/q0IcHooE8w7XTapdkKnf41SL103TD2sKwyioupVII0/4I2uFgg9G5Mh71+hQ
1MrbR78sIlvWHPPkts2dJKOb6eJpL2MQbuJYiNn1XVeC/DBDfk6PJ20qY9YXIJqOzr2Af7hfg3PL
KrzYe3+fZfRSRB9HdSdPN6YCojFWLUrGwbtjiohXVptuEMfK9FsRdt/busUXtnVWlYTst1pKP1Ml
WcIGSPD9y+6BJWFPRK0erRvjya29F83rw6WGkqakkIyCxzj2XnxKhdJdlkWFDV9CgYkKxaLyJJw6
87raIAMpryPD8tdZq9xpYb6J6wbnNwkZfE9c4xq3URRlJ0byMuzKHwj2YFKXB6glee4i7wNh2+Hn
rGX9JtbDZisNAXwjz9x2Dr6DcnDSJK/elEL6acTeTm7rU+Qg4NUaJmaZysFMtF9V0iNmXKE4o5mb
kANtMQjeJlH8nZR43pbaJ77KvFqaHjx/2ySwGU3vMauc/qDrQrxXJYUfnQjtptK6CNEto0W1S1xJ
gfiMVM5O79I71YGN6AlogEJl/BZJKWp4bj0cM0ije0/rsOEW+TwKvysXyGBJd16GVmjolt7JUxsX
BxY6SRxRhZyaa8jJOKSW7q4wzWctSWqYyPp7WfNwzKIQMoDoJBuDNyV2KcHHYPrB0uwSnfanKy3I
35+UtH0rLPeoSs3PXhPeFQcWqdgq6cjNpwIuO3shaNZh5u0LTfs++EIMGEFI8TTWn4UYtVAzhQKb
FPnOx2SOxA6ls2oUAK6kCDNIHy8XtRhQ7VBCA/n+BCs5C7CVUlYwYnLtpUagTKjzt6qyfvSOiz6P
iulPjPMpmBU6VuCX1XxXitZB6s1wYcUk+WWN+bwlYzAdSNHTIDa7nE5lV5ZkKyhS+bh16bu+RDPE
c5VlV4ABMS00MBUBvVVFOw0S5nBl9yPqVLi6Gva9nrIUcm4O7EIHqdkHmBNJkbLJcuNDN3Ootd1H
NcSPjdmNamP6K7iIO9FUjlIRbwRFfE8qx64t98/gvIdq+Vm3+p+G7bySRgJwmPfIiKDwZLZ7LzWR
ShWKh0Y01k3Ub+kDHVtfYds950h+qLjbiENw8E3V1lXy8N5Eb1d3PtvCPQRttzMVEYHbEFXk+9xL
l3qBUFrcbK084zDy7kS1WBpxWKw9L+3XqdnsdAkZCbf8EEapRqVYO+EPUwuWyPCuPSxgh6JdMdtL
ATFmvTiU3C+th+Vzlx16L9whZL4sEGNDs3SF+tfad5RNUOPGhCJvtBAQN7gPLG6YKG4RbOOV63xk
ovHTSLhHdGOfG+B3c2F4iJIcWVV1KZZ1wRtYWLdpaWHaPtiRI6zaPNg6o6O67mB4psp3YXavjupW
xTB4S6+vTg22xIXqn6yBOTKErZQOB4eHtI9ImI/Odpo99LF8LPBpK2L8f+HXw1naVnK5E4Pu0HbN
KixFO/IjGqunxG1WHqbJngEXq1OK3SAMyk4yEPyPw8cyBTzmciSLXHDhpyK3S0m9y7rmXkrFjdmE
2qIo/K2HQ3SPsZDjfqb+A7TDcF2X7lOcFsdcCU9x2PHBB99YIbvJ9Y3uZit2sO1xAQ7UBlJk/YOj
Y2As0w/bnFJqKCxcfBeULnpS2mJv5c7WyZ2Tb2HDhWFVKS5l4VdjwEQJI8CSyU6Ms2DZpTXNCHkR
efVaavBmM8q1KSXHTKvfXfyosv7IR7mEW4cTulA0iBB4x1T4pYq/tOARJIFd4BGPANuGH9shn5VT
w2gMXLOle43SZFyOrgrKUaxQcosQ/+NgXqr6qW33aGzvM9/8lvUIllnJUh++pXK7QHl22Vbxsix/
mU7Fy+ikhOIxTvjqLfh2IJ9Fof4uGYeAG1QJwqUiocuVd1g6f/c48HXnW+vLS98bkCmPOGgx70vi
NyHjvxCxN9cxl/O6kwuPs4L9U0YSZt59ozJ7lbn2tLx+aL3gPWzzN5I9dAgtY6WE/a9A7nnetuRc
BXmDq+wTs9t2nrvO5cRdwBX7ZiUqZl1B+lpVztKy0m5pDWa7KZ2CazkW7DZ7z1Q2cNxnH2QpQNNr
7bkJcOypwvtUMr6jKJEvUgHzpbzPOJgru9UzJJfVaEXu2e7iyutWjabeZ26g7zwDNJcaqGsMk/R1
RLbTBp1dKu3Gy7Xv1JSws+5Dw3YNBXuRNLxvJJQhRFeSNrjZ450X6qptFjWWgJWvnILOwssHJMVS
C6UHtUGMsQ2qYVXVyqvPz19LIspyXYtjRq4U6qKUCmHRycYbOoh4Zxo+X9SctsyVh4FJORNHO8D9
WA1PXv2+6aq+66BSIKjuR5niY4jsBRYkHieW8Hr7EavMBRv//azEEICnK7xRA8B47te0e2yyvq0M
em5f4YEF6n2trkb/NnLFTYhX92jj0W5xRF8l+x7fr+wRYPVGPYxeGY+z5f8rFQOmggNTNKzxqTSZ
CqPqh4Z7jBef9I6f/OBy9P25PQPXCklfYkxmoFZSX4s7YpRrREKW6d6zhdFemuH6y3ZVLKRv7Vv+
NhN1fL9OXmQmoFvaDbjocoFO3rdDnzWGoyUj4N/4Gb2oS2XrUj6A5o1VebP8/3hRjw/XaURNk8D0
ATy41HFJLafL8gACZ7CTsc5uMhy0KVdgCITJOFf+xtvnzn9IGuUxTefkX8xJtSBMUT0Xc2Ki+m+j
sZ+FyUy559oOOY8wmcdKwZWha9LGJllHfm1VuVRGkKGaWa5rn8l5mElVwKtrukcOYdCWx26rHO2H
1LW7V39FmOxpi1helLu/hOj/EeThyyROPgKFl3JhakxizhV2Zx3Gck8WYcIebedJjXPzOfkazLBX
0rRmoF5+r9TC0lUdbos50fMr1R2Q8CNPi6fMJeAc94XebZQSS729jAlSvtQQYgWQsCjeRkU+3B45
4/kIkk07W+C5NkJqIRAmJYnQU508NzHIgIMBnTxMLtXX8DsUsdEsa+SiAD1G9QPVGk6zmR10ZcgM
lvIqiFDwtBcVVh5cTeJhHhHgW4Uc5954i48Aa08lJkruUn0DetZvo81cg+Pazj2PO/kE0dtM8qom
rl84x7yrn5BJBipVUGgQ+mCuKHp1cv/dXdPqaxUFFRKEJgvrlv7Cqq2PpihwVtKkl5n5HH/39Dg7
vyUnWhlxL1ujUF5NL07ftxvmchHu8l2x7OGhza3eaEx0M9q09jpgzlDoRBP31W502ubxC2nEeENq
NVwaR9luX0bOj7nNjsneX5EV/5oZ8FS5ezxLzwc8Wcg+HUw1NPgJY88s3Tfb8E7YYG0xu2OuNY2+
RJqcqZEPRM7MWUTtflSSbPFsX/FZ3ju4eI92XKP33xwd/9rtdD66yQHb65Wm0R3jpqc8Utfrjlzw
9gRei3B+hI8f6Fmmk1ZOOqQVx2iv8FCmTuGqw9xHPm6D6abUNEw7ocGKV2z9Ak2JuiaHorVPdsrd
cJBOI4VPOkIZnIl17Us7CzWlZUfiIBlDVjZ2Fwt3ak9+RslG1GZJvden7f8OyZrs/Jbya6apDGnk
QRaUkb4L5EXDvl8VT+Wzb3NszQ3tWpeUG+9fzMlWN7PYL1Ioy7Z314zSDCKoIGelHAeawQGu85u5
3spsxMmWl/Na66OmGKn8ip3YwL0tbTWKXxfr/854/1sZe45bf/VTOx/pZNvTPEWG32FTtktx2d1p
tuKvxxy8WHfr+iVHMvC/aLuu5rhxbvmLWMUAplfGCcq25fDC8jow58xffxujtUVhuANZvt++bblK
ZwAeNA5O6Mbl5HKXuwVna7PUuVZnYYQ8bttKMEtj3uk7UrA78+tkyx4eSGD6d95y8p4/JxNTiFEj
xVIIV02Dux4lgMB4+DsD7NFe1HjuU/hLGoOMurozpK+XDZxNyj4Fss9LYFoxyraaE6nBhk1oTiDt
VTfCE5ECkiE0PbQPfYgHOsQv4vFTJPAYGLnGmZLmLKKBV4xgfMjAYUxrUvN3+k6ovVecBLqS/4Yw
lEVfuoZSoaxZ9NhLSouyOJLVpn7kgamRNmI0aOo194o1eYo17rjn/jJ86mw7bF3FE4ofOIWtG/g5
+B+kfE8XWuDJOQWcl8PZzPXLb6qLDMqMYI6FuhbckoAZqrsFw27smi7Es83D1w70Xlxc420tAzIB
EupoO0Rs3ZmZ3QwQ61XQqgd8A4HJAlk7IWtdjt/SP3npazL40pd9NaOlkz4zuyv67FOGm8gzbdVX
3GC4if/yrGMA4aX7mPVQz7IMg4iDrbrN7an2/nJNDJyMlVpGYwsTigwhcWR5GpuK/BoQxYJeeVW9
guqFcz+ga/TlsgQzSAKMxvy6kfRhdSOJ0Nv+2xsJE8MvLbbDqKFAgVWGN8OV4lXetEvt3jGQrKW8
Ww5vNo57HBiUSYtQEmUaH1FmhwWatG6W3afoZ6AMZtCFAt/wzuSpTG5fgBruOSh7omLGtrhoizTn
QkrDGK9BrWdn5tcJysBP/b9OgI8cIR3l8+OnrfYNyhLy2zLjRqEUo1l9Ph3/bo90PaWMpm/AeV99
ecX20j93dhJX5hgPSmPkSUUd5loXX7O3IDhhVk5lXAvqXtrpbgepWgXFXIKu08jlESJsRnEr64w3
aWLbpDXd5jmUbE36MSW8GeZT39OlBTL+swhwWZQqni4OgBo0rGx9eiyzxxmKN6mFZIkzOqKjTJjR
skfxW1ofJtkLUBfhhMacxbKNOVELptEgxS9JBBT2Fzxf8oRDj7AZfT/v52neeRVA5cs0ym2Cm4rq
K2bzz7kbXamY/ctQd/L+C3uqMFdUsBQoZ8ZYCaFEV99k5GalGxL7grxD8c7FNKIb/cBY3RFylI7m
qigPXYsP+mf5yG3I4W0qc3mhg2TK9LwbPC3uHhZQF4lKYvX1B0PAbwhGi4xIGb2vBc3JEQgtbfm5
r4KvY1BzYj3ezjM32qDXY2DK8GRJ/afCBGqKIF0beP36G53aVADwNzqwSfhUX8qW5PjAs9/jwI4P
yy19ioCCIQESy+8pO1wy714B/FvvfPSgY+hNhfIuRt9eAj9B/y24/8ENN43i+xwxXp9fZ4Z82wfK
9SDoRzU2DmoPbU+Fc7FutHYZa8PMzi69UKqBAsOlAYaPDM0eUmwtpSvrX+boazbGxwbNCpc9fBMV
V4tlwgVJ15a0QcsCyAvFfVGqh675R0xAwmVy77fNUAidjWCPAMUycsEv9xWit0uCkuvTQxZEjsfU
F/fCdbQTLZAI2egfuLy0zcICxlt+GWQ7VBOlQ6dvjv2ckTNC/+a74T3KC75pdy5EzwILmumgEhq4
5A4UFM5AY2WXebE3YL+aDEpsiMddaWE4GcCbfKVkhlD85SY2N3EB2nUEM5oimisZd40jtVKnAbig
Bx2awYxjWjecI7/pJCsTjGOqiSEXRQATQtRck2A3zbdmE4Hcq+AMgWzHBCtLjDuqoxyJnYpPhnou
zQOg3fB9/KFyTZpoqy1lz3GR7U/1vHl05atrZFQLTAFRwkRQ9wd+5UVObo930+GJ8Y4XBGwHW6vl
MTEI5CfVJA1x2hqEePSFpRwr2Y39EF2j71W/u4kO8nTFXeXmu2dllgk+BMzwZHMFs51TPw6f6tya
8bbUvTy0FQNxgYm4tqxuJZfmk3jJh83Xs4bRFzBTg2TiqTdytcdDIxSoIE4nlsb9DEspqLyeCpm1
ds3LY25dT2tr9IuvrI1orCjMFtbCOshQ4b8K8+xdPsgux3O2bom1HebYjVPQGvU4452Fx2vhJQ5a
Avxol3u8BXH3jzl9ORhVyoWA1U/YFfvxJjwYV6/NaW4+s9arYs6fNBcgBq6wquiKssvNw23iJZJN
HMhzu3Hy+RUDxVvXwtokcwQh9DjGSYcPRmcQCZ51MbhUMB1R3EAoDu+smVeA2gLMtUHmEKa6oCtj
i/1cKskyA3CFCVyf37rK1zaYE4e+PEnuZCzqRF6HtlkV2pPoOJ09KDeb0OVb8OJA/4I7pd9FNI3r
816H4gL3cuB+UObSlXJtLMQGP2TyAj/5lB+GI1T1/ME2/dLLa5cbpm4h6mrlbFpcnIIyyzt4kHY9
oSlf2U1HAQQI6Bc/Cm97M6+tMVct2kBxDEssL9nHuyGyZmIFd+Jd+S246lziJYdqfM973fAOpMlA
zBJ3k5CZWOJZkYGbzTlTgKI5svUCGZiZWozZnIiKKUdq+XN0NVsASfZNscv3sgNS1r1wB0LE77LV
+NzrivctGeQZ2qQuY/SQIZAJd1qJ5v/ACTBuV+9pHw/3jcxzVpNBn0yDgOtMuXQ7yLcKyEfgQvZq
x4CmbXe6kvmZeA4YmAz6GFDRgfAuAoCwn+waRDTSxBmF51lg4EZv5ZJoGbzFDIjskApy12Lch7zI
iQOjJoM4XZHquYCWQQ8zDBg4Dh71DhmVGDd7swBnUic6cFFuK128dk4GXMaqkCahBpJCWJgc0iPl
6ERjhO4jhcNPyG1Foc/WzhLj2gJN2+EprJ5dCcJ6QdPsgyG3U8zAiE7m4vkvQLtWEH7mCOq5yLYV
Ra3tM1ijZZ2kiQJ2OEP/TmuBAMrCCAaAHHus2EtqHcDVpaZObVjFtONndjcThOsfwOBOKcVRY4Ib
/1SrohNI43gtDp81hw4SNz7mM6Cdgsr35UhnMweyNstAkFxkmjnUMNu65GDcj25vd4qdRU6zLw+l
bbpQJj5McLkMybvOIrfFjmA+CG1q//ylx0Fu7mV0B+4WMHvNOEy0bmZ6CagHferjyS45FOHu8sr/
A49AkaBilJKycL20FlVNPdYTrGX7cBfHuwVtI9dIBFxVBwi6JqCOnuyeY3QbLn7bZKUcx6FJ2iXA
mVKK0Zrnj3VeW5xlbYfIzyZYR5YLIUoFLEu1aEoFQxT3Yghwp44EcAoww1ZdSyPP7DZCPZtl3Bei
wU2gp1hZ41CzcF/VoYOwswd4km1+08jmaxITV7++H9vjl5S5IpSF+GuhkZ3dUmKLGRNz6S3vnPB2
lXHNAkRVYAWDsTn3lTwBa9+HEi2Tl7/dNgY9r4i5ISsiaPLYSAg9JtUFrSo6FslgyUVwg86fgy4P
92Jtci4wekGx6Yz1LjJXZF1PSzFiHMMT2vmq0HUM6nyS8m/EGO0u/XF5fbwjxxKttJhkUzoRxqhv
EjjJ0viCG9v0/TGlfsjt7uOdN7rj6/fiJOpZMeCzmaYvYjapVHg0UJt5qPUGMjAimxMo3mhITHsM
4p2uLnZGMxsOFaeJ77JdiTY/3Cb86OY/QlUQfkJjWJLBOvRydZOmhFWtYDtpiZVU3rCrMHLuEC/3
svnADRi3A4Jnc8xmBqEs5+DYhTkZhH+QpBf7wUqD+7n51LXoKJzsBtWAKkscOS/sN7nOs3Fmm4dY
bLKSojXKkhN6ZQQ0TvopZh/w/CCeAAI2Pm349qH/bfOkULHyHkmbowYE1GgNLR61DzP9vscMqgnj
HQkfT9op+1d0Em8j6bNVBsDVdhbE+IQCB4qkL4uhGEJ4aw7n2SKD3Qoxgqxt6ClBDkK5ig/zXQ5K
O8iucvuq/gO1n22x8caoZK1BZRqIH+/C+ADVSRsahSA0K0FQ6DSDy3GcbQh4NsggN8khCJekJ4OK
FyZ26+eot95gaspe3NDEyyrD/3MKWNxlMlAe90k/l4ho0dGoekv9cpmFLyW8ZfJ8lcHxvpwSEk1Y
Jn0r96pjfDAg2NJnN9NuuemdxY3Mu3k3JA5ne3neymDQAob7POthlzaTLc7U3NIGq/CKftE8v33F
qeRZZGBIbMO0QO/xL4sJgtHfFlvd5zdt83CWbbsNw9DMFQ04IOPWOjy1iLf1qUX8Fevbfgn9dli2
vor8Q6VpBaz1B3JAwxotjdH3AEpjwX66p8+R120sx4XYqmttROgOjWAY/GQ0ISFYkDOULGjt2Nq7
DG25fnDkv/x4VhnwSchSygZ13BHN6IJ+EDCTJ9Uiz085MMDW/cq8N8FAhvtjatwelDBoEx9pRSC1
c0wqpweUyl+xOJ5V+u+rG8RIx4yIiYxvuVwPeLMLEY8UcDt+e/YWur0rC3EkSGGRY/u0KLIKTLNJ
7WS1ydUQodOqVB8uH3feehiUGUGcXdYdRZnmuhxVe0y4qhn0e58HpM8LYgBF6GVlMChy0stovEHn
rb3cvPo64oCJwoCJABY2ee7g8xhs6ZzZzV1og9AKdI+5ARnMN2/NdDwvkIlkwEWZGjHN+DdO4GP6
WPwiH8ab+ABJddEjFmhuHZCLkD8XGnzKNv42TJjew0YJpLGjj0969b64kwYwrLzi6uV8SsJEMr2a
zEErwFtofCppbo1gfyQuiMrQWZGAOXZ/2Tt5QE0YLMkXMrSDihWe5W75gQwnGiZMILME0Cpc6Fvm
zBY/T8yzxcBIK9aZ0mKq3GvR+E59BWRFCNC01+ShOCeCMICCXBDGpDFy7pXu4hW5p3uYWNx3bpl7
IG6An3BbB3irY0Clog95MrxtJ3mrY9Blmqepw+TS01ejO2lJN1dXkj3eviKlx1sYAy6akJDJCPDZ
zlyE644cYGaTWVqotolBr4EQQ82GHlomubt8uDgW2NSVPmSNGhXYuUloMKT3sZFE77KFLXIglEN+
A5RK93N1l4mFKHZLDRPEpxmk7Db2T3WQ2799yqoMUMRSoBU1dfI//zI8UGLzVK1iTC0Ef95ki/eR
GKAAsXotqSDVP62r613ZNw6tHySO4YCAASwdh1eExxyYVxnECMHkhno5jApHcoA09XJcQCxr677s
CNHhFW9IziFWGcBogkSSOpr5e/MAC+cks4mrEkQiQRe+6RtyAjqVAY3CkNpuKYGGafpuDHYauRcn
0cuXm6ZoObk/rmsyoUiGWCQRZ/rl/rz5YHMLocOD5jC03kGn8eXhrgZwq40xjtz/V5JhZYtxkGlo
l1kOEHZjksLL3RxqDvcQjvCqQ2VnthJxoHF7H1f2mFtFN3QpNgSsDaWyXzPE/z4QX3HeeDvJeEgK
vagsgP7OG3aSbtRZML5aGOMgfUVSLU4VJGxVyanFdBdKd2MiOGLdOxzw30SRZ1Nsa0Gdq2LSokES
RCdudzXchod4OtRoTSmdpXf4zRPU3y4sjZ28KzWIOI453UXhixF6beFV5PNfrom5ZgoJjxl9xJpo
QYu4MfgeRvAIEk/chQ6PXXY757TaQSYinQw1oPTLEJX7ofki+Gzx2DQcak7/8Yrs8yYKr8wxd02n
hZLZqfSDncYIX+YpXzW0wXMRBkLkKDL0KsInE33NNwRXAY1Eccz3CE1R1LJ5vVkc52e7B9qyh6zD
hP1cZuhbJDZpPySRFw0N59myeWmvNpJBj9FskgwCeujxNA9q21jt+OmyH/JcnQGM0mjjmNQwYCrf
orK26lR09ZpYl63wUNBkwCIK0kZqDJg5u03e+CL6vWcGO0dX5EuptRX5nyAuWHdf3l1xE8VJq+Oe
fMPddflYQYXjpa0+FEeRCP8eK5A3yKuEqgmZa26Zg379/wZCkAq9NBjmRhyDKQfkG7ppgwOpTQc7
MK9yMPlp75ag4QQdl53RYIv8QpDU4C+GuVD30GFpF5Nr9q3N8cXNBs6VfzBQERUzRkdMWKG+GB+X
o3GlHILjK4LRy7exITKxRikuoBKM4YlnTwm+118GQIgiv/xUcWTqoK2Eb9D7BBUwZWeC0sacaTOc
Kzgab+po+0W22kYGOTAyOdZGhsXN0mHIQTq6vKsgFliHtzlac4RAvtGjFLweu8ufbzMGXpllkKTs
JkPQMSrroXPFSat2RqG4u5bK4lPRRxX6LYeS4zCXsR4FqJc7W2VgvCg07GyYgLwHhFAodVoj5YAH
heDlxXEOwAlG169cJcyqpYBrTsPRqH+o3WMSfbxsghMKGKd/X9mICPRZegU26nlPu8GVK+Te7EHe
K4d5z4cQ3pIYCCnzppkqAnN98yFrsKpDZjxeXhLPBBNt9AXRiVFQT5w/T8p1nX1A/yLny2z3Jzz7
3anDf7VtuBdHySjgBfPg0NnX1h5qVPJbZyh8sA7a/BzR5bvfOHUXrCwKciklM3WGDHNQJSjWhZrj
2dxFMaCxSFlE+U3/u3L+108UcBC9PE7jUOqRnmEj33BhckDx1GS72kI1wh4WGsCCgqLxlbIttJ9p
01zmmgkfgzl4zzYFzIpoREYLc2/hi9ruCnz2SJYOPw4GDZuJj5eAuBmTcpJVFNe0Zj7d0wrrq+qd
HJ88sfWsNlQz0hbkvIh2xu4qj3/WUfaX50xm8AI0O0pR0xfsWxM4vCUx6FE3YjQSAwYL4X5YrhtQ
tl6GJ54BJt4YTahEVtQrmvgreDytKuQqanP8/KTkt/osYZXJUWDiTOGS2um78FCDRIVWobVdigm7
WTecy2viBPSGzCBH1mUjMenr/zytwb9DuNYYzCjCjBh9Amu0g6GBZIhvFKANE/wcykdvbG9enSwm
xgiNRc8Wmpw/e61wk/M8CGZL+uDnXUzoCNKaymxLnoYI4yMorq/yvYI62MdXtPRw/JGt5TcEHWk1
9UfhqPkFsQuHgkZsg3u9sCAqCsokXvsuJ2hjp6mFEYy8WY+rTBF/LGYOPt7QKkH7nINjOE1djm/y
FshASDQveZRQkGq83o1y7CmwPrEHe3BVUNtFmAP1ufVF+kcvPJUU+qNWR3DuknmQIrho8Y2GB9m3
FFXbwc5lBzbBT/Ymyhbt2UnZOeliyHRxLPEZ//xxwdtQ5h0zQCZFK6iPhu0POYYS7cyBSF5QqjBw
IgzoStZprHMCsGCfof2is8LkijYsJphpcC77CAWMS1+LAZQ5gsjFPONrqTJESsz7rOps0zhmAcIs
4mGi/rI5ToSqMIDSlKMACncsTxqOw3hXJlfT4l82wQMStoQvTNWSzzST89aLk4fKbA1f0BIMgjSw
+OcwyfFAtnofLURSI7q4sAbHPlo6tZQX4W9+IyLqkL2GurthMN9ITrNcUSSEU1osg0EcZGeits+i
lOMKmyt5NsPmsstey0qjUuEKceSS4ZMcCG86TCsTTEpKyWajUwOYCJZWtKZKAMWKqX9pVXMfGKm4
G1t1dJZEe4jNWfLi2vigDxifSWfunvIWS+OWFSj2OJKq2mJPVf2f3HjMR46+ynYMvFoqA/VVIMRz
TQ1Q3CChrX6cjoBdFVSmoMmzZAgl7HkV4s3LbGWTLnq1qHwWBT3PYTMVS1efhMnSy0qzyRJBKgEK
KKRYeIwGHN9k5+OSuOxHyNkMXo7War1t0JUGGYqIB8MUx89QcbUyBufjZpKg4k7NyOFDNuu7Rp8L
Jxuqyl3U6PtlwOJtIwP5kqJrDTg4cN760auEwTFI7szkrq9aRwwF57K107OSXZsuaqhyqNAxAf3t
y69GB5zTccRXm1EgALvae0FwKOVgpSBVJtjf2hmEkciVza/oFt86BmvbzDFIkmWoBnrbIHcqG9fJ
OPCO/Fb0sbbAnoMF80qnZJxSDRBYiV29ua/ln/r8s2uBZlFymJqf5bIXyaMx1HaMwYPL+7vloesf
wByKNqgiXUCrDnRzDjPpQfH5o+BpNm9GCWsj9EesTp6klKZMBhjRyUO17yHgB7GWGUNn9R4DMfw5
2K0oYW2POQ9qbi7dXABIcfR2TflYBODRri1ZBCm8eC/LHWcTeX7CHIl+SeI+S2FPraAf1oIqQeEd
8c254vWamMgnQmUk6Vp6OYSdHYzNTZeAU9+gArlBIVmqQUJLNxqfqizbZdYuvlmPkFDQJgz9pIs9
FtI3SPR1rqknH4UsgKoVEmOWlmMC8bJLcT83cyN30iJkSYjP/StR/8TpCiUrX+Anb+ghvAAQ7MWs
1ELUVbS4QgEiPMYHTMUdRnRUvyp65xxYtsQsNSSYWrq2UUdzKQYqQWblUDJslXiy1xxe0Vy6lZ1a
fXl2eh16TvoQDfjy4iHetSOSl4MdIVPkVn76UedN5Wyykq3NMZAUTZJhEmqucUDoUt9GVEtGvsvT
3GlmiPRFPupXxb+Mq4KRX3Xhe3E07MI4kt3IpYDcPFuSjOQUOkwwE8WcLW2I5lwMTaQd9e9lCl4L
mfgcf902oSmaRgzRNNk2FjFoNbBa4vqsq38TcvmEhJxgz7e0M1+PX8EavxmEYz2/jTIYVaJHJ6ln
avT/iaN+bYzZxLwnQg4JP9QnKlAOKbFFwMllcnkmNz11tSYGo0Q9bictxrc6e9ry8y+bGL+yxYBM
VYrgx+l1xI/DvFuyDOtRd8moP8j6bTAk9qIKX02h3gfFDJG9bgd+eyfsFtQymj2aOC2xSG0o2di4
1DnVULqZZ4D0/MtYQNJ6vSxRWsZmJ1+WSrMi3W+l2sobSDHp7mXf3Yr8Vh+WhaM6IWgklmDLkPws
xeiDId72keAsospRINgMFFarYmKhBcKDAV4j+LZaa0dtfBOKkd1LIu9lwPEhk4Ef7J66jPS7nico
31jUWO8fhYZVZKItI5gdxLda27w8VnvIxEF1EM1zUuPMpzOmVUQXo2vpAXDegIdVdOLsFTysPGdk
YCboowZazTCpmrd1Vh0yZd/JubfIj6T8dNkXeR7CgEyT533ThdRDOm8QF8esYjepebQZPP9gMCbX
M6kx6R7+T/yDQZm5KQdQHsPaWdGLH8hcWpkk4r+XvhjmTY2ew7ehJ88W/feV31dTsZhdYmwgNX9d
W30bv84YXReDHKD3UmUzwbp+hYP/9m3wLV06X9QSgx2TlEbo6oWlN7ev8faRwQ8xjeYG1EJv8Y9L
UQpdHAMe5RK3RaXieKXRPg9BFhvJzuUDfDEmoSYYsBhMuWtacIec39/8b8XbOQYtkjQX62CgaPHH
wg/cdTGYEapTWGonZGJtcdd1CQTpFjKAIYoNSZUGgCFNnil+16VDXXFwdjNjvDpQbGNLPY/5FIm/
3bz9c7GHzY8lK7JiEBliyGzJmoRpJ8e9ANAFDaLkgAyhtqpjh/EDiFRx6bo2g5qVNQYwRKUmgkxO
4EQOUnSUv0werhOQzec2ZPkmEMnm0d0rypWbT8mVYQY/ZIgiPL01knrVYpP3r2yx2c5trewx6DGA
uX+KVCz0dJcFjxK0HtHZI+LxAdHu8v4b7QcAPfsrlroJlSvTDJqofSCWyQAfItexdjQO+Q6alXu1
wO6ChT6HejePJ4cesrOweGWRAZeiJBgDFsFPXlfBFdJet0oNDuRJsiEyc6vG3W7g0fNun/uVSQZj
RrRadGkIk2cYwz3320mPlS0GYxRJHGtVgq32Z59Z3b72A+jE9eBIhAIEv0dxE2dW5hicEYJSM/IW
J7Kh+uHal0V6b2j+W+6DZyNsjTuYYi1N6X3wpliLc/rY+nadFEoZ9bD2xtPHATW2uN2n+qAGNeyd
eQf/tboZA612kkGWgczyJAo46VPyoajQhdaOVpOUjrr4htFYo/BeNLObnFe/5J0AtrotZkURpiW8
8n/yBRlQ0cUMjUUZrP2K9P4k8cc5ASedzlUIC23rKot1GDPJ4i2m6MlC5Tax6nEOAc8tGRBp6kKU
xBwnDQK9HiZm/Ca7jtGSILnijpTOyBMz3b7eV77CIEleaCXaY7GwHmQxi3Mawnii3wA9z6vG1zmX
AVvmVtqobDB/BO+8bd2qBsmw12Ouu3bKDMJ3nnTNz2rSXbtwG7BV76otCqloYFIsw4/JlB/GUnyX
TnNi1SR0SyK9KbZ93lW26J22oB7tZBh800ngOCdb925mOU9CimWzPYAVq7Ul0YJ0qNXLEA6toLhn
OtmVcnfZVTdfCKslMiAT92MN2SOATBC3Vh96xsIrdGx/NU3TCYHOrsjW2isVleeG3jqjGLttYHqt
UclWmQ07sLqm1lInvPaIszXRzK8MQVQdE3fU7suHaiFoY5jECZLOSuA1PURrDE667nSvvHDFkwkQ
+aNyKakS+7AKG1CkyXkQ+mMHWREh/T5ooORMxvKuVuVjOEFUKQxaa446SEur/wR5u1fESt1Bq3Ef
VJ3Tz8nkkka4z1pJs/Wu/Ry21VcMpPtQsAQHW3ovZNEPSeg/kxrcyLgIbqbQyK0qaY4p+o9sWtqx
57njZOzOPhazLibg0jSUKYgaR74SQYEZJ6tJfih1ahndj2rhbOI5aDHGGJRUU0hYK6SI/BEOT0Ww
tGhHZZNmT3YKxZt3Ag+Xz0CLscjAZFdDyTYEQ4pfQMWcQOdYKKwQqe25SR3IaU+KdBCVawOCk9JV
m0uWrtUcTKEx1iXHYWIwJR+TfjLN0Dei+8qEpPggH7Tx2HWmD4lkpyHHzPj5h0f85aLZp1+VdEO+
FDDZLLUHphNbSn5ctrD9JRXQv0P1WFXO5AkyMxNIP5Paj64WT/UyT30Y/hE/p3viNX4a8Lkizi5Y
uqaVQeaId2Xbq2mCNdEmUbN7R7saxztaeUl70NI2JcdzqN+ffbaVPSZKCfKpNKVMCv0OE6+DEdoj
+IpD83sbcQydd7kwK6O/5EWIIkvNFMJFaRt7Dm1wFSffItbozPvo0FvFN27t9SyoZUwy5xBcC2Mg
9fh6nSd5ipN4s+62HiUur/zsb3eSOYJtJEFtp00jP5ern1AY+z4FwmKpUYpm6Sjg7SZvacxxi2Yx
H7QCOE1556e9ZAX75abeL9eFb+4uH4Kz6/u0i+glk6D7LcpsFifv9CWX66D2zb5y69D09UH5KI3v
L1s51S7PPfG3GfY0S1UvSbUkhD6ecftSvpWs0JXA7Da5s+LQgYfACghe/6ZjmPZl2/TTXDJNN3vl
mkNWV+KkYTPDMHWkAe2T6mKZkNbrhVtN0Gy1erhscBMslee1UhRYGVSnSiRTpZR+M8AtVZlOYtnq
Uu6aaHHHrvDRJ2iXevMWjF6ZZWIiw5xw36bYYiMJriuY0frEzUc/1q+q+ocpz37cciTc/wNBn5fK
AFoZ6/LQhbBJ+5SyHpkVcIeC3n5xpxx9/aFj8ooi2xD6bJGBNL1alsqMYVG7Nvxlv+xUN7qhItlU
YZlH7sNzHQbVdBIHTdTDdZZuN2WFA4FElJetpvgUZ8TSVE5owTmLbAOAGBG5yYga+pkCOi0ptITx
QeWp6tFPcuk4MEgmFrKWGcSo/bTTH3ORfJBq3rZtmiCqjpK/ImomS8I06snQlSgY+KLRgj22sxpu
/X3TDVYmmC+TTy1aYUNEfFQ7oqvApmpAEBAyJ/TqzssdrxubtyTmsimbKdFqFF38Uk/fT8WwF7XR
vwwb2yZMaM9rIlEVdnyvy+tFl6GJ5i9iaiV6CgKE4k3nVdXQXqKqsiyyHEVpOYlKNAi13zeWfAh3
LRrUiiP6e9z0veSmXsQJzOlnOHO2lT0GCqtRHee+w5tmRuW3zvBugrZ2B9pbSHtZl7dvE3VXphj4
U/CFulQxa0ARXRcl3qed+Txahc2vBNZuUVdlfCeZOT5dnxd1P2FFCtR9lwCc3RoH4jYtaLJJFIIO
nTOqmS4Mppw0euhDynQv5Bg/4SZ6eCaY02NAQTtMQ4PexopnPMY7KqFd57iGF9eAXmBgJ+bD5c8j
82wyJyga5aFR0gXJ4i+D8+R5ZB954TVx0Rb0EfyPJpSXSh+UllciZOTNfSN7U8lNUPJ+B/MBRWEM
h26eQ3xAw4qNvYFhn8tL3XT61Qdkore5bPMBHKC1LzbesDzQJ/YUvquFT5fNnOfhaej2bIftvoGu
tASuIDlEzB34RjdbvZ/7T9y1JO3RbMqjkedsHduCkwiKoXcTPDPSQK43xEch1Dl7t3mKV2uSX8ZO
coVv0+Kl4j9JVw07xRd8ecdrkN+8aVdmGLAQSaiA+hdm0vymzR/S4j6IOCTK1I/OoG9lgm7mKgpM
IyJJSYmvY5BPS9bcqek16XZL2jlG/RDN0u6yN/C+DRMXDWPSJLEEt1YJ+Dfr2xhaCZctcP2NQY2k
CkZRxGz+6Y2XJScG89bpclC2J27oVQnHIO8jMYjRgtSg7eUQiZZR8/MBxYM81Y8S4bX5b2+dpugm
UgC4GRln0NMuLxddRBA7JfsGHcbdrHIuXv2sKnI6q882GG8oWuggTIlU+xVoLoD9rlalkEyHanOy
2HrtRrG8M0EJIFd3y/w9U+MDOuItLdnPsgKUim3w9FvKiKZy9THMAyuXezsyK69LVWuWv2th54fp
h0iOfIE8dMH3cmitdia+Wd2rxZUh/SOqoTc3IprRD9lUOsTw6ra0q9y0CkxxCgejUcGcfGzGdt8i
uLLFrvQ0of4s6RU6CINov3SypTaTqwamE+LHx0hCRdFjUbpl/1WQryfQLYvtldz4Rb2HrJdTJZCj
Xga7mTtbCH/kZWRfdkj6/c9PmGlIKiFo6WQnvfHKCiJthj+SLPXwLIgtvWtu5Xz6XgfG+9ycOPa2
cf3ZHuMnZIiCKo1w9UuRH0mZFUnExpn4tKDsxHH90zj0pbUx/pJKcRHkPfxFkKzqqrornNqGqs1H
su+OE5iYbeGxdfK9AKn2+V3kms7sJ9fhz8TODrxq9ubx0BWamYZIIl5eL4FMnosBCpvId7YYh9XG
TxkIzS5/yFN19Wy1zybYm2ypQ0EAYNZIqU6O/Fh4+Qe0rFa2ipbzx+ZdbQeOdtVeD5iCySz1ENqY
uExBBAVh48BWLblBkYE0dsOTS91CIEhT6CbUzdEKziZHoMKbKDLS435SK/YY7xRIUk7z58ur38yN
rKywuZE6CQqxMkqkIffNfiisxCGqjYqUn32M7dHRkFLWvzfOvDgKzzR1WXbjJUXScE/pmiaxL7XW
VKQOHfI0EJxdgdjUyWhaBo3EA+hyMzvnAOF5mRZASKAwKBpQhSWKxnhTJYWJVqpL5NP+mmnf2sF+
vq33xnHcSXvOxm6l0Va2TqC8uoKTZIjjPCzjf21J1nR8slX43HVtnZK1LSbLNBNVaIU8Kv3JlD9F
oRFYlZJhTtec74QOKa68zK0iDA/JEB6HRN63Uv6xkwwnVg0n1QtO8LHpU+ufw8RRvawmGNofYpyo
0R2+h4GjWL0LbTJL1ECrV81g1hPpR56PXF5O+rdZp1rbZnAya4NwmjNsO1WPkGrocEWO/sHAuGOR
OYXfcUUyeN+ZActCb5ViMCdakfmVLoUKsL9cjzteuvQ//NcQQf0FpuWzEpqBEcpAiXAD5JOkOGYf
o/SSf5gX80rX5qNoGJ8MyGKPie5CaPOqGwdOlmAzCiPq8w9gojChMYuxMuYI71wQvu9Kf7CUBUwT
hoWrYEdEzqW37dfP5pggrJiiVMuyKfbn+YtY9JYZ/vHk6AkRni0wD7K6he5WnMJd5DbZ62NyGyW5
U+iZexkNeAthgMesFokUchX7miZaSf9DTnlguu2GvxfC4ria55kqKy/ckGbtjeMr4IZni4UbscuV
YUa4R1/wyz48hB362SQ7Oc5HrXDesHW0YKwRjdAg+WUEEPSDWA3TiJxHTnkkTauEnN9lE9vnamWD
OcNzWatlKONeeFrQsjstaHSaQ3TgLmjrbUZWxpjHEhiQqnis+thvtdGppcLKtNtB/LD0qVuTK0P+
cHlxW4Hj2hxzZDPM0ic6GnP9ZMIQNqaxBfm+Gr7XhGNn08VXy2LP6qCVzaDCAeNkslS8NOP+x+WV
nKuE08MKJ1Blgse+wfaWmKEU1Sq4Uvy87xPn/1i7suW2dWX7RaziAE6vHCVZlofYieMXVkbO88yv
vwva+8Q0xCMkOfdhv2xXpQWw0Wh0r16rSM0eoKTkU2wMqdUpkAyjo0lydJNWwgsaxhE0N5XPykRs
M1HcrlZOszpxsCCbTYj1b2LuOkOR9Snr4Z7/pBT0mlduMXBLD57zd0nFageYwzCSNmy75t+Tl7uR
R/odVQw3duNNq3vX95s64sVVisacgZ2WQRfIBC0lVso575PSFwoMO8VOrP+Q85frNs6cX1eMsHFL
BzOhYIRN7OtFf5CF6GubDfqnsjWIM0rlQ1JPHyGDcTOWgxOkfoN+krrEe4X0ix3ppR13xGmE0cmk
fnKXSff7PC2tgszu9d/5X0LEr804/32VzoGhWhf6CRG86uuvop5+nSRQHdat6Qpj8NLPhmqVJPui
SrE3dJi2LtKMl71uPTnJ2/c4X86rnzDmqjxg8i9GYxaRo/gmH4gtKj66HG70SbMMKw+/ymdpcF55
e9PLQWQKnkBJFc2LZ5gwLX0Vmcjo6qWwmn26q2HUREf/i2EFVqai3sdremx5n6oCEqTgbaboOhtP
4BeCLGloemShl3btt4IoRxExmvNh6ZFhHVDVJEk18daQL14hZdL0UqYXFWJ/uAtVOmbsNJX7bQIi
r/Pl6iBxQsbl5C/C2NoiE5E1qRHVaE4qP/6Znro9OYkP5JC7CRAggTd74UGwVd0u94O/uAA+7uKv
nCVvbu1qyczWpl04BJGKCWPavwIwIz3QyergA2R7rMSNDsszHn1/cY2rGihyJU1FRGH5JSZTKIWy
jMCOFKGJiXn5D+mcfeEsjEaky2/5ZoQJxhEIKKtAxLekwZjYmTNAmBbaipjigSxtZ8lP6d6whlPj
i8oOsz0B8TtOIra9t28/gYnQglZItaphb4lWPld6+aJMdW1lesJZ61YWsd5PJmURc3ksu0gr/FDK
RbsW9MSSSZg7WmR2jhibr0lbHVUVbcnre7x1zau6BC0CyI3oMquWItSRXi9yWqEumlmDYTilLHHu
nc1YqxoSqIZUYkKmltlD0suxOJtl5YuF9lpVyqHAbKWrLWr60MTIYlTZuDN6CIPK4STYSxDftLLI
aYRtfkdDlREYZEW8GMWBYIuhDoOAwtNQ76p4+KaP9U4SJI67bG7nygzjsWqXzjWZ49gvwuKk9cPH
UeOB03kmmN3UpCDQOyWJ/dCQKgtkjo1Va/njdbfYviFWC7nwx2qIljSll1OAMvD7Yk6FWhmv6LF5
AAxDA3mtqZkXGFm5i5sQbf7YV0h6bNLCXZLbBVXlvvug66cq/nl9gdu7+MvcRZXQmFK9BgeGL1WJ
MwSipwCJeN3Etsu9mWCeVYswlcsshiibJMRWxU/lWNsG4d3lmwsxUQID5lDUgWJ4/56q6yVsIrRr
fKOPbTP7wQX6bi7DhKqFSQhqBWfZ9FWakvZzAc4sLGMh2kEoTCuUNXfpuTRe1G8vgv3KDnONlqSb
zDE3Cn+RZsvoq7sokK0gB0Km+i73opUK8aFKfxANUwQiULKKepsFJQc1Q3fr2o9gdjNN6lRf9Aj4
zeKzKjzr5mexkSwRbd0u/P4X7rFaLz0Qq31dSinrOwEnLJHS/SBUt8II8kTC6+VtR9+VHSbt1/VI
qqcUuZ40ZyCSE9IZN0sAMRhTiVwlj0N3GurMFcU8xByIlFt5VZ/msuBR3W476i8/Yqeiuk7tDLWG
HxWV4BJUMIdJcq9v6bYJA4slEh45LAlCPpZKFLYwIXcfzQ71brH7izOtibJiSoopy8j63n+0PlY7
fZyDyM+Wmz5frFI8CiGvV0k9nXXCtRHmEgmTvjBz3YSRMXoe2/BxViS7JqMTg1WRs6BN96A0YbIO
ThXRZBVd00ZFLte2cMMmftak4pSMRQbxA+kQNtU+r4bPeVfcao3xMSuXTz3pWs5H2zpyqx/A+oWg
hCqRBbwYy6L6YcbpnSEWz3GTFxYJpB9S13+47iTbu/trwey8XN+OQRIueuEXWXYI5dci6+y6Va2u
5KKKt0IaLjRRNUVkHmhVvPcWYYgEnUxL7A9BLzqCIk9uI4/1sRHaG1PBwBBmsRpHllSgOaGnDZ5M
ocp7S6jS3IqylvNQ2TodmopSM15+eB2dr/xVwNGjrmt76J/4USn6iZnso0V7+ou91VDPRteZPi6Z
8GmWvSzMEi7xFC39UT4J4U+1PZL++3UzW+8CTddNQwZNvKaxd15EcHk3Bqq8ag1UKoa7su5noRJr
KoFUCVS3m9yMlxFt5SeaISGw6Pia2MH33xLYZr3BvARkdhJhN+k/xSK3kupHGb8WPYS0xIp3MDf9
dGWQuQ+bIVjyPEIBjviBHwmoCySQ6DVNdC3rPWY39sGXQHCEPbcoteknQG2qRNeIorBRNNBCSKBA
8B0dkMEpka07Ol6Te8onHIgn9N/Rymu86190sxaoGYYMbl0FfsMGVhNS1uZkiJFfzSfjVTtgmBtj
MOE+B3JVsyR7OsVQvlI0TvDZDn8ru0ysbcUpHkba7vnzFiL1kIuwvjLFJO6D2MbRPM4oOUmdPWh+
34LrYOL5zfbXe9tI+vfVKTfLJayaAVWlMpdA/iV8LFPl8frHOn+MaythzkIbKZ3egf7Zz+pFtQJz
flQC8+OQTgepjd0iim1JSXb47yaV8Xooxa/TqHjTopRggy88ohtWBLlfLcPpXRov1/U95j0cZcTY
3yK5MV7YLeptPTE9oypu+ix3azM5SHFtBUp+mE1x1/SRg5EydzZ6F74Tukmi3/epsMsj81aITS/s
k5syjnd4vDt1JtihmO10XXFIGhzzQnaWUHXbCHM5g/QtAK30FMeeJJAbFRyBurCAtbJ/CmTzVVHH
IyTlOycphZtFISPnnPO8gjnmfRpUfdfh+lPag5A9FYnkgi6cc7x4Rpi4nOlZXgYCqp1COUEbW+xa
L09MR05qnvudZTqu+QaT1vZQXZW6BevBPCViFi65ErIhEE8fbqLIo8Xt0ouDJ9Mp3eteyT3KTKJL
migp4/ocMGeXovnRmKYi0uQo7KPOuW7tPCd9ZZ0sHqBsxlwuEvJPbUoCp3w42USx9BvaRJ0ezdZW
5yOk0gQqANr9BI+m0lkVprQMBaNMC8CxArFMYbcoJ3WyxJ0ceUFnoSoPetbR1niaCRwP0JnEFRo+
ujLEKKUZfb4f+uGJQMjFGIan69uylczpmPxBX0dRUGlhYlwMGcFxkoAByeXXKHntpRedDNY4oFDB
LSttZVfIrZBfAYOuaKwUWVSEU9AsmHCg8yJJdJ85pS2dWmdxC/nud+ZF6FFkP/naIHNXTBA+jYQO
nT4lGBw1E7x0km2VRCBkVTPeB9s2BikEkHNLEkoi7+O4MRmdWAvwrxEEZ4rRNFZZvZBqsogw/s2D
Q0fJ5V9brC+nSAZCM8KdQcwYtBh5tGtTYlryoH8V8+UvYtHaGOOJVaSF09IgQASapwTEIW3kGJnO
GRY4A/YuP9bbmpiPVaVkCQq1Q12k0G5DESUrVBpbofPaHumMlOZfzdHY43X8UC1KZMtLbtdxFPqB
CKXgZY4sVE3vZmVyQ7EBd0G2V+LgsY/Dx6Fo/KCHNtb1k7N1b6+3hTk5fTo3Q9liWzJ9cqG/5ZTR
8HDdxFYMACQVI+GoqBrw5PcuJdYE49atUPlgRu666JMsFbUldonCi42ba1kZor69ykE0wCcjE9pe
ftc3s60lmgAS2wzaEJXZpoCFjp0VNfIXOdV3KRhZLKEY78pY+x4bc2qreQ3gqVwdzWl+nIIptGuR
7DCkU1lZLDgxMEeDmZVOrbSOtOBtKsQlsbuokHeRSDBBXWAEYQwaq6r6wIrLecTYkNgcii4w3Swj
BHlD8OH6zm5CpNZby1yw3dwpZmyOAAG4FCIVfKGERDJydcywAXyAp4lrZvvfqZvyPipz35qZ2i6h
Bj/vtNmqg6MSYjNSXpVxMxqtvigTjTB4iHnjCLlr0Xc9Wi/hl2BRbpZ6epjH7JmzmRxjbA9ZkKJ8
qVG/wWSz6k0GMF8pJbBqnWhXuJAt9rMXfdzzJ/Q4W3lOMFZum8kB6hS4Jf166o5CrJlW0AaPYdly
IuBmprLyFrbzW6r1OKZyHqG4PgO3SEdytaN6+B2M2dZTeW2KCSvQkZDVnuBCfptkEvzG500ybW+d
SfutaCvjOn5/4lOCVooG6JXfEHBo9K/TMtlD9eW6Y2wawaAUSuqqqIBz+L2RYlLRgCsJWsioYabj
hya5JRKvwrfpfG9GWOcz9disMwWpcqgG9qDHFp6H95F5XKBDfn05m1FyZYm5COd6blNlBPgjzT/l
8XNTcp5p2262MsBcgWLdDEs4AMtCg9K0r+1pRzFkzYEPj92qjqCvb4INxDSQk9FPtzo6gZnEQa4D
WwK6mPsGaPm+Ki2paWxVGS1VCPZjELrXt28TvLi2Sb/kymaWdxhNjPClKMpLPQLllX6tMQROhvP8
7hw9XTe46X6rNTIxHuh8CYPPeF9Iwtcqg5pTeRunL9dtnN3rIm1ZGWHCeaaQOTBwo/la8bEYkpMq
FjaJDqWCIFGrwBoON3IlogfDk/3c9paVZeZ0NXEqD+Z4Lvv8B/j6D08AH/jK2UmVDrisvpwK1FdY
gAvHF/EYr+X201ztAJnnpCHbPmmCiQCVVx2lwvdWqi4o6zDBggxwHeihZTaPBXnOi9eoeo5MHpqH
/msXH04VMdQgg+lRYdnQp3zus0LFCdCm2BNb7QeY2XehpkL066bJlkOlqV4oKg+p2djFsLvuNtvZ
rqqoOpGJhHFSJv4CRTcimavwWrBFe+rcMrNmt3bjU/7Y2iVA2q0zx1Y4gjFZ0iz5RXJLTALEvOC5
fSZXv4PGvNWX7QUdB4Qgi53AoxHEtrJL/dahDR+P6gpMqn194VueZKgoAeMTg+SerVV2QyV0kxBi
OjwYrcrUrDH7YjY81ofNZZkmpnQBGFMu1VQMQRzbesLYihoPllR/ivBkX4xbBeIRUQfoxMMsy9Zk
vOiZj+Y8Z41b98TaOBPGm17PlyGRkOGJ4k1djU9A4/x5a4CIIIsS0d6l7sscFR0DYUsW1RDzkR5m
AQzb6sS57DauVYIhcQPlelTtL3TDxU7IMcKYNr4yeqCrSC0FtTe1BMuKEHNMbWEXcAwMhY5y0SNB
nWblhDMOfToVOAyUGafSb2s7t/Xn3gntSN7FmPKBYMF1N9z4RKiU65phwgUhm8UcP0EMUOg08VgP
AdkxlOAgBBkHwLLlg+DyUjCla6B3cyG3kBMjmqs2Jp5xK9rElnbTLkUvABIle/507sa5glStiruc
oNtxgdIGTD8n+tgQb9IbuypTy5w/Kw2XspbuCxM0QR/2DyQHxVf2S8ltNndR2KtejQyFigwjnUMO
6bZHxRYtNP1Vzp1w1lO9sIg8VTGAmQAgiflSQbfADUHz70mZfUbp3cnP6aHGE+MHOg3RR8wkUqK5
Xe6JogWOgeCRPjlCLhvIRl5Oh5YUGb0O89JHg7CSayE0TC87TsfCM/a9l9533Lx8wzHfmWFypLjW
k8QINNPr22xHSHaXtSKverQ1cffOCJMYSQMm3mRVNz3ZV15kdzk2eNLkr/8QKWH2bhfuIjvxBDvY
aVbzBRIzD21kGTe1V/n25PP1N7e8F58Wg2gapu0MFtRWyAvS6nRWPa2Jd3UHfKLybRZkzqW7EdIg
rvXLCpvFDIkWEimSVE+U25sy657UrrqvisLBGC4vld86KGtbTIAG7EaK5MI0z2I2+Wm4p2OMHTpj
4fflNXJ56M6tesa7tTF3TloqhAQV3FOPtNIagwmHoZWcHIO7dqeIDy0KHoDrBT5Ewk+DbB6h5GT1
1WgJyUM+RlYQtDd5YT4CpeFeD7UX3xbpHOilMD+K/aDdwvfBPUyLYSaBpnmykECHKZOdzJxdpUt/
XLdzeYtQQyZqopoCMMlFQqeVIJypI/BxKXfp4xJZPcienA4h6gSVquGxwG0yWbloccxeZK2MWebE
jouSa+0wa576gdaQpGPhLDugiZ3xkWrrDDbIrUWEJ+Fe/37dNM8yc4ynzEjSCuPxnjp8MlFvAUDJ
QR1SWECeOoFNm/C4LbhbTH/R6qJOMBmiFeDU9lRrcOLdqNkChHlR6qbEa/MOT8fxf7bJPHNSaRLS
Qs4MaCvPruaLIAxZbswTJXhJX/5C1R6fU6akn7IMwNBFYm6i/SGFJj7nECd2FYrolvIK6peZAbWB
FoEB/DwKMGwSnJcSaQYAJSA9JXnjKfPohLN2F8FL+t3y+bqXXN6g1JqiEBQWKGBZYxw0VzJTRS3d
9EBCa7eFOx3Jx/E0PrfPeJru42PwQfYyt/qRuIVbDnbpND8KnycHvBUFZJCpIkERCeSnmHgozekg
5ip+hN6hJ5ydkvlVqzlzrxd3J13oygYTAxtFGsZWQAxUs94hkbBL1d6+vplbR25tgglmcllMcqUh
rMdi6MhgXUkyw00wGl82X6c2tfCy+Zv4sjZJV706c72QGdqQgYOW+PUXNbYW1IWo+HC8D46UYlFy
yUtnR6402lys2fZXwwCIYuoGojhz9pZOx6DEgpDaOUtvGw8iwAN+70838a0GXgkLT9RqseQdrzq5
/SV/2WX7W4IyZ3kKoStPND9gQtTqMh648XII5OwsbyYYh0zmWBamjjokSlCe4aMjDFrC3ILoE1Qb
ldvpAEjiIQcbqOnLjoH99v6Yh4b5CRf+upRyghaf1xSfM9G0lfm5TZ6uOyxvJxmHHaQ+HgQD3jPk
IIpIcd8HPa+SsuklKtUuNYFTw/PjvYd2mjAbCDDA4B4puVOBFkrzNT4mpxBvgtird7+hLr65LpWg
P2SAJwtYyPc2U7D+RgWBzeCZHHSvuIs8JK6+dDD90qGENLyHyKWIBf1aAFziJQLCEZFtNqTgGVmU
OA289KN+NznGQTqqN4kz7UzYzfeVtXwxbkTnNzQsNte6ssz4yVz3mIMoBbBQg15Vs2OMHc6C1Vm9
E1iJld8lzxPnzrhkdGUWy2xvPOhjFiUwOdrCXXAovLK2OkQaK93Px+Sw4H+PVr277qubwXW1TroP
q0hXlUstSy122CBPg7Yj6qnKxJ1ZgbumQzls4NRQNt12ZY5xW61fptTQcTRAjyras6wdNAgja3mq
2NfXxTPEXMDQIkz1ORTgq0FoTyKeruRY9hxBucuKIvPJmGwwyuqMGBl2b4b4T/0Yx3byWYRCx5O+
K7zIG6zGRSVnnxJb+WlEuOsbf9zxqNm3w+pqU5kMcYi6NuvAYufJD4BxuYZfntLdiOKbld/K95Lf
uZK9fMncArjE1Ol3wh9XXZhtYK6srkrTGZMpGg5LdF98BpXSpwyjmf1T+YE/VLedW70t9zxdu3LZ
pkVGUBdYbucMs6cdlJflJfo+7I3IpvJBORqh8V46ZI+A2MWyg446jU/8B/QZzfquTPJ+2WxBsC/H
vq+lQPWEGmqtOK8ANWU/I3DyQ02otsKj+qAepi/JrvFNR3U6JJ6BXYFnj/sBONHq7KerLTEhUVFI
IkIHxuDoJjhCaElfofPjCX52iAur/8SNzdS3r62eCVdqTVKt15MA4ao6CpmnyI6GAVkDrAhJbJMX
9WFwIe9aeuINL1U5I6Su2WailpC1OQYA4HC1WxzzU1NaE4xLO7LPHBlMWa7g9lRHChCKU7s3wbap
YMzzDHdCbRPvDD9HZZ86BfdT8LaFjXD60Mzoiqr4FPTiSL4nL/TxZNybNhWXqr3xSS1twMrc6wHv
sil29kbKYYknDuqsTCxaAiMN5wA+QPzs3vSCffETbUw75nMYbXvbmyUm3jQyKSFPhgOYHc0XGdAT
pG+pHXTYZjpN2/3IgDHjXByXGtXM8pgYgy5VrmgE7jZ4xT5sLdGdPnQf8KXtDuXd+Lt6UP34PnPl
zoI6Bec2uQRsvrduMM24OJ6Ers5hffoWPw73SQFCsMp0JlTNYF1E9oNZVCGxJsHiTi7TlV04uy7J
5yoociDmoNUhWGWJjEtmtM8MsnZ2F4F/18o8A5iZ4mP8RPCWDAurvits3hvyon5HF74yzpy0OitH
w4gTzRuzgzD8GGT0zNS7APNl1913875e2WGOzRwqeqj2seZ1EBbpuvwxlmcr7gbnfzPDpAWSUHd1
pma4KgUIlQYAL8sWWJv+6v24Wg1zFpt8yrQuxyejNZvFiez5QPV9Cic+mHYPCXewjJUOvYvrv3oY
6MjCdbQ5gUlk3liVnhtpRfB8/LdcNNn5bbWDPoWJ5o6BcIw5pdMg7K/v6+VowtlP3swy+TLkRecg
6PB6TPajK9vpDT2ZMdYq2fimSDv43YHtkLBaKnMwlFwxS5Bv0uxrxjQkkF3VTRE7oHGkiDId+iDS
YredWxmO2noYJMJwBO98nEe/Lk/n28KZA9IIeZAKNDIk++K+OxoH8nESnex+/BjepG7uD7b8rffo
dEYGKWlLtiI3CK3kYOzaY7tXa+tvH2qrjWEOUwhxOrjg+SqYACtX23PJkCqOR7vKN+8XvpT6ZpkS
XBm//I45WWmcqEomwAFoc12GKpGKeRiUTBa7P1KBCJMLoqef99rOM4cs6aR0RuYZ4MKLvpselfag
5tSfHZ7AocP70lwXZ649I53UQqZxWP9Q7cHdaaducK/bvSd6s4M8EyeL22LYfJ6tdpW59aI67NQ5
jBGvdNu4HZziqbpPXpq7BLEfYwIxeJQsZXbpBWQ6XBkcjnV2/rsutFYHyzfNtLPBMn5Wnvop1UGd
kcKt0QTULMyPVrUtuSAMfkSzgxNUaNC48oVZ+uM0U6JElhGtGwdAUfjUtAP019LBwVn4Ci+EbV91
vzzYZEJYL0xZVv8TtDW/y20zRiIZOTRgz0cZDZ4jTSExHMC5+jbTqbdvzFamzV7qq1zCaS1EjPf0
i6UDzH59JzdvV9DY0F4fnbJkXDeo6RNtwkameBqm6DPms4Ukjve9NleyMsN4q5SRrpgFnJDiGPjo
vqMXBClXgBzPyJbC1jjv781c+80e+xIcoT+upgWWZRYYvEt6S873rYGcaCZOGWb+9U3cbiGszLFX
K8hoSZ9geRQyoRQPta85M1oi5rQLJRTdeKefbhfr/gqaIuA9BNwEvWH8ffWqU+egbNu5DDyh2Snq
lyjtH4Z5PKiBfq9h2F5IU8iw8d7yW1F1ZZTNdCOQtIV1kRuIqotsEXfadZbilzIuMPpeymyBl7Fs
nfK1RWZbm0zX04xaDNANx+VNq8Gq2wNB/SjDovL9Lz4jEC8SaE4kAr5VugOrbR0FQ6qHAc2t1j3r
51nhwXDQg9nT9amcqHL2wYuPqCnmmTmejnC/t1blpZKERo0CWwp9GsX4qdWylwiNWxZorYFBAccS
fKTCB20ej4FevbZIhBNrrorRSgcVnEhT1rlTWjtSCECG2rpKI4NaNJ8Xzk/dChLQD/n1Sxl3i+ex
KdIZ0T6u0CpqrTzo9hqJHv5m+9/MaMxTShZzMQcNkoHXo3YgbumDUssDjbXVAEHCvbQ3nWtljXEu
knTC2CiwJt3ROrkEQmOgyH3UjEGMyrW2dYWstlBjrpAin8mwFOgOT2D3bT7Xdn07fMpulgOl1aKr
w+RQ8sArh1yiUpF8r80yHg0XC3O5bTUAH2jNAYt0MSLiA794p3OcZCvEr03Rv68OT5obWTNiJt5T
i8HKhVeSPV33D54BJnfNk7hYsjRHljWCSbfbQwiGd01tXRvrNTCpKhGWaSmFFnFVskT00VGwy93x
ufSVx+4wepi73bX3/W+IgG9WDNeWmZQVE1LttJBz6AEUhGp3angSnHpXdKGO/Um5oYUFV72VoM5V
hVZlm3ucxVP7PTnwCv/bpx1vRFNE3YQozD5nSh1PVVIE3tLXTta0npjrnjSUvM3evE8grvkfOxeb
DZjhkCC6A/KZ547iFeDZDm9HxQ4iS/Q07zeaN/RQX8Rc4DRB5ABUFSa53jtpYywL5q1VDXfYsE++
UYkTStWqfuyeeWePBsVLU0QRwRAIfQkWKtcOSytBkNVAWcpAy4bKZ7S/ATXc7ISBUAVdfEMF/pxN
EkczbbpMSXRcWpOTP05PKbjzMI3nd7vO1Q+SW3v1h9ARbwL3+nnctAyFVIySAOgDBAVz4pNCyHo8
7QJYnl1I1zz0t/Vt7lOZYoDUbMA57eW2ssevvK29FLBBWFtbZj6jmExdCbkBNMQ6dP6IW2Sk8Spo
VL4avaqfcj3UvT5KvptytdMN6RTq3Ze5X2J76YvDZKR78It9zstSdEluZhDwDN0qlx9UAZqlAzgG
rLarJWlfxaHoDPFiX9+4rUBGPxfgJjpg7CxZwyhrQlzpYuD1KZ7EYAfTVV5NlGeCuW7kwVDKmpb9
xQO6Ttm9AhQULTOj64A+emL9hbQy/SSrRTE3jTrmZZ1p6N+NwuiiAeKLZeroleSLL0UmctL7zRf3
2hrjenJWK4tsUmvAQUT3w16/obVmWlYyIiCVK5tf0LlE9Z2XCOQc5rSAVWa5fsJKH/KQPseyvfYT
fQ1MN9HWTvWpR5YyHsvv5mwBJvo1dngPwe2jZvwyzbL81FmQRBo5123Ia3MsQ29yRBecJp7m0Eqa
anfZod53OHS8t8aWK6mAMuMiAHD6grklWOQo6uUFaFBZ2Tfj/C0wJU7mt2UCTK5gwgTmlFzAB8Yc
1DpVIgVeTUo3KxZbg8rK9TO3uYNrG4zHLMC5RpG0oCQIWpb+C4aZoTW+POWHwJH3KkAl0WF67VIU
4XgbuOk3a9NMtIIjNbI+z7RYMroKykPdUQFSIUVXJLBUOzupiJZUPuP6ki+BxfDXtV3mgo1DzAPP
C+Jztjd81YOQof41cWbb8NtT6w83pt1AT355jlxyNzsNShjFrQxQLLTCD7GT+NGBuxVbl6IuYrAM
qGKDcq6+v3+LOcpbfAa8JPIotFpQmri5galygYSvOgl0O8cEnDemBhTHamBlI0m3lyJL3aoU4eXR
WLuYrZ/sNG86t+m7ypWMITiMeZRbZU9473oatNg7fP1zmR0MpXBI6gBhZkmbb0GU62CdgNbzIFcW
6TAyE7aF36KPqSU7Q90rktBacf5kjtWP65+Sbsvl79BBhEWIJhusViD0vnWSxPQMGuSBpOluIpVd
J94fWpFUQ6dQXRxBoMvY+Cbks2ISE2L1aXKbjcdZcQfeDP1F3fC9CTaOmXrVq1odj55c3KTZVxNE
AdJ83yWjNUkpZry5tIgXCR9jkHnlyZEYgoczHL0eOAzluNxIJ1pxl25jvpodzxZz6dZpOE2geoSa
R1Y0bqeCKEGp1UdxxLiT2msW0t091CSOnZafki57VqWSONkkB6cQNLJW1SaRG03yXZUDoREBzqj3
aW3lrf49KbuTrJePEjgwoc/gZ8LyIAZ4Eujy6HXgsQqkcW90/QczHmQnnCvBNiAVYWFYo7S6GtXJ
SfGr1LRFE+x04IzzCn18HQp19BZB/XjdjS6iObPlbCZQxIMmltiGNr9J9MclkXkvB95GM7Fczye9
nBdYqCFXeDSB+0LPNQOYI9uJXKrmyzc0sx4mZoXS1EjY4+HShRxufLwIOIwtJuBEbWPUyQJbGipe
AJcd1MfS120NtOLGLnrgvdkv4gpjjnl1Yup4aqc+gsd2z4ZxE0iRtSx/HEQZI0ydy5z6rjBCfK0I
gETZ1geAYKCBc7vgKSv+TsZyWY5lLDL1KmnJwio2sYtqZFGMurSLKseAzA7x5Oh3bniOQxKmctUs
8Me5wD7+eZThuSMr+4BTLMtg6UQIjacHI8ZkiVw7c4vejxAA4pWqn2ewsoiN6CB1O3StZnJIXjnn
mzBhrsxFc9FTxPC4yWw1eMkaTnbP8UrCBJBMkcdBbvD5jPKrkkp2q4JRM+Zhji/TsvdeQpgo0kwk
X/IMGzn7mr840lP2QotzNDNMwe2E2iPxQhPcUtxTznMXJqIsHeZxhxGWu9ohlKsP8UsaHNH7/4hf
hIkpvV7IZhzD2p87J+/LMfFkHEytgV7e6OXhrUkaaA7uU41bpeNtHxNQqgYeqGvwD2FX7McTivTH
f+90fkCmJ/dd5sU4CRtKWhFUeQZsyaCRzNHzWHwg0FF/44ViXtBi5+GCLCRd3eAzUVxxJnotFGS7
A6Sk7GFCl5znhJxTzKaU2jhKRtbDnDzdiW3vRssfy1W93zqViRNpS8aqpHHfGAdLBx1ImHL70PTf
uPJ52CLbhApLHxJ8Hrpp4ESExsFu/k7FKkqI4fDdgeN6KhMzFqksAyhwnE/ufzKPFgia38s8ONmA
ysSJqcoMM01gLTqK9uKcb07B7Q6YYYMo6G+89f+LE+ooycoEMp4mc4BJMc4KNFVGtCkCv1KAJIM9
EaFwcZtD4w885oX/cpu9GWTOMrQx5jBQYfDPg9N/CfhvtpizLJZVp4BfgQ34UAR8C/gCpiT+NuD/
xzJKwnDjVW+kG8SE9GoyriJW71TW77xCODuqsLNdeT4KHbTVNnaUfxy2j9/bupgjPiZtEIgEts6y
119S19ibXzTL9Ds/KB1uwXn79L2ZYxKDIiqDeGl/LS0+zPf5PrQH/zeKNjxbzEnv00zP5Tzd2Ebu
w/ESIXWOlG/rYs65FEqBWJawJSnuRNl4YjdF5xmMXf2jYudOzP1y29H/zSKTE6gDppMBkRq9Kqvw
zKwOhbk8XH8G0lBxGZrfTDChRMYsh5JLMBELJ7XyVfF7bvgLMBjt+O26Jfpjr1liYkibT8HYGDjX
StnfjlLqkwjMuJV4UHrudBXP45kYksSknfsBLqhUD2g9PEEfyYtBjoipTTqKz3X57Svg1y6yfFpT
ODQjERA5SneBCLSre8tO3ndungO2SDlhuJ1qzgrP8WUVqxY9H4NZwQpF3/BR+QLKgwLZKEiSj9Tk
+OH5PloZw4yo1mQ0MDbB86KgXtLyKkD0g1xxDhbTYYwt5oo6LCfZYxjOS30U63+jDcfxwfMI12oh
gxrE4FGEGd2Yc6tH74MEGUTDMz8Wh6/X/X07y37zCSZchJ3QSkoAW8HkynljZeKtKPNoKXj3yBn4
vl4R9CVCNXp3Z/2PWfbbiphYEc3DqIAZ9p9gS7nIwBJwwO3IjXu8UHtuE6xWhXnLWs6pJVN0+v9j
7buaHMexZn8RI+jNK62kKpV33S+M7uoeeu/562+iZmeKgrBCf7V3YydmYmejUwAPDg6OyUQyXrLl
+RvpSG49dGJMD32QBpe/Fs/EKY8hdCIadlIgymXtQgrLxqbalyF4q6Lb3YYW1ROoBiJsuyX3hwI+
5crpQbEGoV/5D/rPmGvSoAMFiTgLwheUBYZJqAtQkpn8KYHqHxTMaoGnEcu2vw0GdUWlA1RipSr/
/3cBb7Ao++smXajiHliK7JANjNLPJMDqoemSHxMyDzGEVj52EIzPVCyzyDO4EuFr/awZ7Fh9U1O/
n3nyZGzD2KCQD7kx90kqZsw1lEhlHEnzvWTcfkT0Hy+Iorjld1jwlkVZRqJlVV3ouPXV9rqpfjbp
dWxw0kNs4/vcOcowkjKE1OmCj6XqN0r1Emk8kgvzHAH6MRCUhsyuiP/QHA1TpbazqLYwPStSjpGg
/FR07SU3IwUeXbyKzNK0yxnam8IKqk7dNdb6ivD1CrniQxRrV3azF7bhwZKSK1FANh/8Zg9rlCMz
N3pNmnqTtn7XjepRk1snW/MgTkCwp6zRYgtWgWdriRJdWzXOVNfvw5z9ygrM0C29mfugVFDt1NQP
hZUd0eACfrgucetqEtAO2JJqimo6XWXdFM30qjYZqPtKT1OTGbxryDaNYMv39AljWEmluc0QX0vg
5AYrMGrZYtcFktR8l8vJxW85aEMU30569q4mxvu61KIrQUrWLmShcuSpv1paRfcNPXZlvT90aSd5
bZGvDl4fFbigx8hT1Pg9zWMIcADIay2xcOZmALFlU0deOJfCbhyq33JdXxXQrALjGMdQzu9kfEai
Y0R00bSzubcwS4dKAFmsPxWKbaW7Pr/ppMZurMzj+F+mwWgQIScMY+B/o/yHIhfTasoLAnjJhuoP
GnB0xY6CO1DUY8A0K+0rXnGXiaiT+X6Q+SgWnfhIizK0YguIa0xofJLrJc/+zxcXRmkNlJA1hVAD
0o1FhK9zsjoT9KAivk5xNfScLpVzXwEAC+1RkoR/OGOgbzIFGqqqBaVR+VskBmNfu1OZOZe/DQ+E
hLsbD7hE8BSmhlWMYJ5vydjPBGqVOOGYAOt7bNdCufNONnR0HgFGWx9VaLMvMq9riNjQaSB7ulvk
F2wW0jSl0SUZdmtEYLlMP6NRtWsDUyY9xtj7bHd523jrIdu6QcPQtr6oLdDyUt6XsniTx9H+MgTj
ciIrUlWoYaGb64yjv57DcdVbvNvC3z3GpBW3Addm5rQxJkh6h981zzaFf/FoHpOsRF9YpiCdlhSr
UxXvyE26veJfXhUPhOQVNhsXj5EZVREWZUjjN7Az7sNZqOxk5fUmkEftuTl8Loay6yQCyXdkYDGr
iZlXuVZeMOgPESz9IdMghdyHop1mCa8jn+VSN5+MJvpAMLGKsY7VVbmLJlwvHR3hY6Yuc4TvloWx
8mYP/WN+XMHITOq4jCUZkgSmTETBTve1F2pLBkEscqF7/dB+hOxkpgv0arkHU+HZJmOhJ3Dk328+
Y1YM61StgFsO1rtKHPq4M24+5KPI3KJ8JbjjDCpju+JtMePknSDTd0mVK2W3Irxp/dEVhg+Kn3GX
trb52OzRG3PFGwxlLhUNOWhp0yBHTLNIjpXQm6BTQS6ouU9nTG5BIENPQCTU/3X5aDBXhrkKi7SX
gB6TWpkay/2E7zj5cC33mdm+GqPwP0JQqaAIkkNtFOLKN6S7ofzWDP/3K0sCsQ56gnTwlVp066ZZ
jhhxX7vJj/TaHuOrWB68WYw4d9Z5eyP2ZwtDHe4q6Yxm0gBDWBs0v3wa91OQHUHu5rU/8t38zHeO
zI+zWRl1gUFZshqtqEe1RnhcF0yuC6F7+fOf09iQVYEOEA9G0g9N9xeJehFpRjfh+x8hhWpj2My1
HkYM4woBihlgPuDmss6TuEDEx0JrNNiQQN50eopXCyo3RYJ3KtjqGkf2okMv30L3AnpoEDVSOPEm
w/WfoFE+AwqBSTovQFNBz+2AJM8dDPRptcvC2UnmiQX3naWD08FCg/npskLFSOtCIG9HSXNWZdjp
phB5pWb4EJtsOMZI/jDqosFTSEUnIcpB51SrU2mi1i/hSKH5zl3NNXYKI97L8pg5Sz18SzPx2VDa
H9NccgjkznkrYC8SZJDIl5NxHih/0VWdlGka7AW0AkHtZ8dw1+z1K/4sEMv2wfyHaBp05zpQT/dT
Nns9jBYR7z28+ZSp8GReax3zRGMNJuG/1rXzaYBBjKpqWsl9MruCPT0bO2hZub0n+sZh2Ke4w4rX
L5y3LSZZ9uYOM8RUESINmOq9cAs+MOSECANmtsfcNbK5fAUQ5gnH+bYghi5iG+knw6QNwxql0OxW
buM72SPxnHqHpsljs5ft1BuuuKO5rE+H5wkInXUDVxf96SBg0yatZU5+nvsSnpZguAndKJCC8kVu
3Y+eVu5kP3uZhBUfrZKqDurv042dVkjMink8+/L92u6bH52def2u1mw4bNPpX0y/PvJu6XNyI6SK
wNeqSLIlQaJXpkBzEX2feWjOGF2JduMjiKtgPofqKD3k9rXsF3sMzKBSFAdv5bUG/jP1TybdyS1A
OYOTH0FfTGEe9ouJH9GAxNW1sOGEUscZkb0I8gR0J/Gh+HnZjBnODsTnIgIUfGJChHy62asYLktf
AbKI39oErf3awVyu6oT3gjsfKiEbvAGiYgdrisDxvgIIrUbx0+J1aJfUMXOafS8ifOB0nz0MQfgx
YzBd94ESzC9rfI/xEX7OmBXtnvwWysPPiZBVc2rNKBjrgYwGttGud9KBNIr/QcmH8ZaAn8Da0ZiN
jAl9TWqNLkyjJMx+qRW/xXwObbDm/yy0ChPninVQcsV0QW9fufrSP86WtDNy/ec6todOhvT7kqkv
vSTdK4M1XZuQbHeMTsxfLlsB45yTqVx4UAQQBqhJT61AzxsxKyP8RDmGeE0fGCOvXYVxzwFBJSda
xFWgUHZWqoWeNgsQ1KDfk46A1ot3fEpxljlLyKdA5sWwMB1GhSSdnhRiFEeLb5qQurJSf0CPh61n
YhBmMbfHjbltKtLL0NxG4zjN+aIr5tTLU7H4vWXrhDgQcR3ox6QC1IHSi2yXmDvIecohrIc9RmTw
UgMTFHA/6Fk2F48Oo5nHqVw+2gJKtzsiR/gNIlS2AHat8lni1T8YewpCbVDq6pgJwpwKFbsuIdri
yxDxUFNMN1IBhpFcCsa29jFcfdkMWUs7gaLu1KRAnnPQ8TozJvGpnAvwzqpCiUa35EHrChdJM0fW
zet+Xg9rq092V407q09/DlLDUyVlxUcnv4UypTWRKytGcclXlMIdiI7zcpdIMiLCb6P52oh+UZWu
rs6c/k9GHw3izs12k8+x+byYwpjkuQXuiHbJxLAVXAUzqIzAbZd50NnAVEtP1NoEd+JG9IwY+wSb
OqVyJ7UY/QB2+Z7vj6rTfpN2hOwKXH7RR6cEF5HhF04QqWthFhQDgt0wLqM9GGCTC1/0ZyiMHqaA
DF+pj6AYc7Llxgog1+vzioeMKtjpXlN+L5rMLExJAQeUhogbweZ6KHeij2rAjkdI8F9s24AAKbyg
fCZjEop6NSw6VipcDZjojFEDg0b4cXBFl7DF8ToQ2Z/yE46KJRYB8rmY+Ed6vv2pR37a3fQt57nO
ukfx8T4xKM8g6LWspyower/eq966I0/ovxs4+QOCvAVRvqGTrETFbAcsZSkdsbgb+qAWDc5z7L9Y
xOeSqFMvG6uRDxJQvtAxx7R9DY8wjB6auHsp69O7ykxNFJd8BIVOqQbpIkDJrfIqWbOHPFj6ozHd
LMMU2ZH4hDEuszLtcBDexPw5WiR/LeZ93GVuW0/uZT/MuNcQfyMCVxF9W/j7qQtSh7GoLRGPUkn4
nksJaOELDgL7NGwgqHNf6b3SlzMpAh4IU9t/mi+j64+xBXD6czty2ca6QaR2W8BkeiIsWNRHb9H0
ABYpRJtGht4iE+xc3KFSRnZku4k030ZbCLGk1cA7syTuWWffVZ9ro99pvdUWkTEBy8xr1yh26BO3
ReNOU+Bp4sgpy9pOq5+W/HrZTtinxdAk0tCKfAkd2oLCuIjTEpm0bniQ0eZfgUnc3EUj+DYxHJK0
hQ2udUxnJTZGp7zL4Ex/sMGm7skWZLTon4EFQbkeKoXo/kDlNC14Dxe23WxwqMOQSw3kTRSyxk57
m6MrHbyP4u0Yfmvy4WCsiw0RS8cyB3tKzSDteIEzK7dBZAtRbcbf0HlPvUwjYTBqYYpmhHu1ck2m
KNBB0dpdQC7mYX7FqxBystzzwvIByNcYkoqSq4ln8akPGAtdhKiKgFaetXGyaPRVicczxngYYUlQ
WCKK3LpKt0OLIRLWshhjLKS8KRfD7VZr3w9XmdLc1Ok9wvyvOPctIOV09CxOxrEB4NmR/ErXKVIX
omEgG2ta+llFBYOKUDVSMyxudPM94aIcMT+ErtNlCAh/A6YKOctjfDGik4ZXhwSqf9SuTr+YKIhN
CuF3iNslJkLmR9PiHTli6lR+4gSBiimKxJyNYgBCneUHsensZnqUtesJ2mLqxHsLMPznCRgVXGjV
oM8l6BS/8rF4WGRrNzH3NCtdI4/5jK5MPdA70uLlm9fFflj9/MCNOsk2XdpGKsaociNtx+VjZSa0
6I+KWwTlFWn/K+UjP91BHOElOMpRrnGCvjgDixvjIraLNUj0HIXn/nrmVWdZFqiZGlLmeHyDyIHy
GQneaslkkaqpdSuJv5aa91wgfwC9FJDLyBbKG0SZjTLxcRbBsNmWyFaJxxkPw7p/6/Gs7yTdMYWn
Wb6Xc8u+fM2wbH4LSdm8Kg+jlIC4yF/FwrKVuQyGRThaSS7ay6rZSTIElwFZlyqqhaBJM0Rky82z
3rVmRHNUAtP7KKsQpq4mviM8On9UVmGlWwGHtBT4DJD4pNOtyjKZiwK2Ltwv0Q4KUldq6oa7wZ1/
tJCaw1zRT/Xh8gpZZrJFpLbUnNBZU5UhXriD4vTrrzAeOLEBCwGMF+S/YNY4a66JygpMVjkQphL8
ZvNLJLQcZ8s6VFsE2mO0UQXeDgvXoxLbSMi5clo7UnGnDn9d3ixWbEfkIv9dC+UtMIe+WNOwrj4y
ls/r2O3zoXwqcqi26HFoZyr+skBvoUa3qcltEyVOlj5wW3DKd4DRae6UDBupHjtPeFcdNDg6+i+Q
LT2VHmgQOd+NaYywRQQdyOCBxYIKtsS06jBMCbx0Hx5wv3xH/9UIOvlqX3rlMyjJvtIkj7zWBpIK
CgpQ9oZhhfiqqDvbKveryeXiYgQ6JxCUX1xEVQw1A0cM7UXXCR53Pzqn+N6PjvlCyMQbt3+pVKc3
HHQ48jMBzMPw7wLhnfGNN5ebkRRWHEXj6tdtbYN5oi04lVmFdX1+biHIv04RkCkT1KrDFqrHEGS5
sqP+kARnbl305gzflcQWoJ0k+qo37kvcdYTCKgHxo+oso6NqXooeTzADzrPdv4jXfL1QjlXh/jj9
fWsrNGUdYf/lanIWJTtCQdBditZB/67d1t0VGmudGEzJpiw6aQmamnqw0cCL1xTPwJkHavMxqKim
sOQ2CUucZv24/DN0+M+4frqgLYs740IWd3aEN4iUpxKQixLnCB9HPJThf4hFdXuQ7cjpg9LhRaGs
98rG2DU6BR/XarYOFjxjgyLPh3Jq7op4Yyt2B/1zDSxhmU00vHgJr//ylaFXahlod0Md+PQra3Hf
zFmPQJSMyxWYIR7xSMqC2jNVEDVbL21gVq7F4W0lf+j57n6CUg6yM3VzbEXs7hJjyF0/ZL3iLGbi
ci4BHgzlF5UwqxZIMqEQizmb3rTlDBFq2dsqxtpBNxmjRQ0k63rq8HaVec/BFyM2QE5aotUtkmit
WjVF+NNX7V3aVbt6RFpo7lxNFziBD1nD2VZuoChHLA69GsrgafQR4rlZO3hJJdpteFVEq61PK+cC
Z3rFDRrlkydBEtMuQihpak9ycz82z5xPxnSKnwA0oa8+hapcxTOa+YrEBom53UAvL6nBGCMGiWXC
PJ9VSC6u832S3l/GZlrLBpryx1M/5W2Y96uvRc+z8VCXs22Wb5cx2PuH0AptbYCi+9rKGZFx3tWz
rze926x308gjmuchUEdrjVpVSBIg9IgPVb33plXlGAHb5D4XQR0r3QjXNRGr2beE2ymD6p/5JhR7
Ay9bMy29yxvG/Chor0QVVNdISuXUPQlzZgw9Klf+MJf23JkOAnKnkVv7MgzjiaTh7YAJCzAto7Gc
WhK4jvI5i5rZz2bjxrBgc+UqWbeZIoWOFcFXZI14mCfUvRUruAzNernouGmgi6JBOw6V3tMlJnFt
hE0ozVD4qHVb1Bd7NtJjK1qtrUGCOMX8Qov2RyzcDcPBHWae+hjrDjhZPeVDeqOB+JiK1YvBDBI/
1dGgRK661n1tyy4R6OO9SBlf9QSQciNRlmZgygTgpIH/vBIdaEjaSalxDJURQQJGRSoeF5t+VtdG
DlIFIShgSrXG1Vnpd2hWuUus0AWpUZCk+aMlTJyrjXH+gGmYZARNVFFWPv2aXWEIdRN3OOGxHIKa
rR5toV4ijr2y8quwF1JmIJyjIF0/hZnNFDklE9mQz4nY1jPAbvonsiHMNX2C0TQgkiWskxYCrNE1
p5PBrs4jZOIhUMc8jZts0HUgtP1ki3kAmWiOLTCcFjYM3QYg90WDIs2ya2arEIfELzaxjng+KGbr
57AqzlCkd2vMq9QwDRxK5TJYc5AHoYtUYdZHxbzARTZ94kVr6NarEIQWTymBbQZg29clSBKT7q9T
M0hHqY/0DBYuH9WDhQQt6Io1r2jdyc0Xl5/fZq5rg0d5Cj2tB3GRsa41Lm1d1/dSB+28xtxzfCIj
/NakDQ5l3hFSxNZYfngkMvCNHlmIExpoyf0jrRRyJqkYaotGe+C+RUlProCWLU7nmQfzB0boIRKm
gZvro8zFiw/PFbrQ1L5ZH12e0KVUK2IJ+4iZBeRqhRtor4EgWfO0IAbdaOENLtLdB35LNecD0pzv
U4keGPQUzb4hvxTLvlz3Rf/0v308nXKBaMJR1JIYP+FCUq4JCa6OtDAhxRD4VTyOqejEtWwe6tYi
R4NZY0VqZq/+F4jVeIBkizeAUYgUa0POHOHoiq6Sg+5m1xLob/6oD45nm1Q8lzSCqcXkJPzNVJfg
tfvJVCf/wUQSq8iM4FQ2wbYJ7dyz9lXwBMz5SkwEp4H0dcpEvI3wGC/gyvBWsFTyjgPTN6NKB0py
zHucMfyANTktBgXeP5trt1OtnTZOtqxI1+EiB+bMuaGZC0RUgIEPdCxYkkltKRzzWgoKFrgtaHmE
+uYvyHVz7h3iqWjfsgWjPDSULgtNnAFWax3qS5YrNX6XPzfyZA+Kl2VHKZ84kKzLVIaWmibDbxka
3XomIFudxQ0gy15HnVNGq2jTlT84p5yJ8nGlgjkXkwzUlY3uyhWsyUAhDMJTAlECXbvLHBVSqoqj
WF7r5IFV+hxU8qeebecGlRzO7eEr69HMxBZxD4QQ/kNTF0l/SFPHskt5A0Y5MkUUkhSyPYhKpDhx
q6p/rFEx77TptjE1SBPxihisLVUxVyCibRxxK/3YaWZRn5RkQAxu9K0dW5A/Unm6KcS46Q3cYlAb
KE+lVC1CD+PHGLnYNMc21W1zTDClzR0ZYvku9KKj2RKjtKpBv6raUg5zuUcO9W+usBTyruDuIu0q
itM1u9jjFQmZG4jiO+SYUckF4ql1SHE95ipxlnpcr3YoWbFd1y3HBnkg5N9vTBATPcZci4gk5fp3
BBmMhdPLyPvzqftFzIthXBUSqXb9fawrQSOWHBfIhsBcCbQZ4OrpYR1MMyaTqMMIejO2MaxgS+13
zkFlBBq6aCoi+olNeFk6BWakZrRE8YgnHvQkW9zMqwtqeFeFvnxKBmq9xV0SKEwPuy8AkxefBMeH
NzEdehdWHc+iIqHz4yBKT/31eEuGWkZ5r9qQsSx8CA2gwXiwL8MynprbRzwdiEdKUqcaecTntWg3
43MxpLbR+GZzGNHd3ITvl+F4SQNaqKlfYyOZKgU5mI8Y65N27EuVkJOl0bG4biW6oAEKwue2pHzT
NY6tsExlmwChbpK80zNJbmX49Fk6JNm82JAR9MqwjB3OrjGcH8pWko5nOcrgZ51X0pD0WdmpuIzV
PA8MY1ptzD8lTiUlwqPRgx9isIb3Ef8LhMV2QhRelXPVuRCkeW4imQyXpTtNQ0Eoibu/OL+N4SxP
fhv57Ru3kq06ZJFK/LYvUxKTxBJ1FZwgUqHJZGRdEspA7N9I0qeObfOputb9/jf3UDJiZl3T0ewE
fh7y/qagenEoFQjZwhtgQFvTPCODDrPgdbi4q3Av775wEZzgUe/U1Rq1LieDExqICbL6OpZLzoFn
xHUnCNSpKNI16vIBK8KZH9qXqa/sMYSun3JvDPt4utKijIPIiEaAiDkTXUdn21mlZhUbcdJSrGlU
F1vKj1Ni7g31MVtL16h4/ozpYLZolDnKIhRSVB3rs3bqYd0nh79J6sMrfjbw431NG+IWi7KOtdDV
rFaxMrnJnTQThn3bF5qDHpID6XSfnUYba6jh5M4aNkEyKBDyKbJHQVNbW15Kbyw65EhLE9O7cLi6
WQf9rJc7I8WBDvuxP8ba9L2UzIdC76Fmu9S/6zTHHERYuBaas2y9FjxpxLzjvADenAKhz1HORFkz
nMBfbXXWVYRRFgdtd/BNonxlqmrmQsLelhvtdyWtrq7Ij5CaQcdmO940mv7cdeu+j4v1Cpx/b1Gb
/ZpbTbTDuLR27Si6SSncG2I7PRs5WPZTIb9GjH29TOJtDwoK9wuuZbu/1GlIQKVTIy9JmiEJl3Tq
z7U3THaOCxHUorZwl4/7y5DM04HXB9RTyF1M17bBZ5Y1QpsuKJ8mkLEjAxgxePB5x5xtpRsc4nc2
TnMS51USV+Botugku8aBkrJHxg7FXcULLFiXB1ZiyToGj0mj9ylW2ZsmJmcwt4SOxCCBXHIz3ZtP
a9BUdnSHRotAc/PElnXwDnHuLVZwsUWmzqIaj90SqvkCkhCIVTdmoCKMAvsTekGvJ3RwjU+Xvx4j
PETvJYwY04faOZFPI9ehEKkGzr74KKsdJsEaji9jvcHJ5CSsGs1TSMlSm7kYolEYFnFmfrQTQvB1
xG5cP/7dsJW4E7iRfl5eFNNWSEoRY2CkO58eBA4VM48iAbbS+uXeFHAQ1l15VeybAnKHXMsklkf7
tC0a2eONZVZhKqb9kOEE/EtZSTKYRDiSP+XBMs0tGLWbvSIOmVgli290xzH8vsrvmYbBr3D92mf7
3EPKErU2Na2WrOrvIAV925/ZKDRi8BPOvJVRV8M8m/XQJvhoAhLOdfgrTHMnjmZbR3n7f7QPykv2
UdmGU4e1kbTQdPOPLMt0+7WQ2sAQFVLAom5Aiu/UOKRUmrVigSuZ1Rncs986q+K4jHNtKRLlbiCI
fW7sD03AnaKQL0VYyImo3O8GnTOENeajndrVnMIfVAfCaLHHneJgGv8GnMS6G/A6k4x17AFO5NWX
H4U3grF1daJv6o7/9GKVL0+WSh21SZqTtm2AhpQs7nEHhWiibQi1BDdLXOt38QeFEKaL1HXIG6KO
j4wNFf71mJKVGwEuuc5QlhDu1pRHQ85EMFWwMIrQpcJfp3s4yDUoC5Fq8KelfZwF0U9DHmcH6+EF
6/sHgq7rtX2SpaBNAARGI+LyWb+rLR4GqxMTJg7FcIy74N6keegiRSi6UYsXkEJhakiMH1QRUlVZ
Ez0ZY/NbMibU9a3+PR2UIxh/OMeAuYlIPoAXR0Uij05SJnoVyrNC4hARDLhaYvfhy2W3wYrKSe/U
PwjUOTMWFdIjKhCMunGz4lXMRNcMn9typzQ/LkOxL80NFnWsskEVYn3GVk7WaA/jc950D4X4VoXH
MonA5zUHY7GTpmCojou+M6PU5fwARvZV3y6WbPfmXI+YCx/MEIvdZs7/TLmKeV2D+UAm3BKmZdJ5
nLaVrV6ZcKrPMhzcdgTmxm6wLKoFAzS1mdoQZ0kmeFfX/EGUl0cHA7xkzPQP2A1YT+8tIH0BFKUx
9wYASYksuVqvzGvl8CdvK+7SKPtcVkRaywik/9Q251+b2mZ74N/YLKeyXRplpHVZhih4w0bm5BlN
M6v5mPLYVmXWoYNLRPYCkpfmGf/GsmRJhDoVKAQ0KGoI8oKMjDkGepztrVy+NkftbVAQ4kXI/jpR
lXa22uY/e2GO7LhVMQmfX8f1dCtJkC/Wy+9KaeJJtO5wZ70WRmXZUyX7gy5BTG8YLVuWF9UNhUlw
yyqtOWeKFdtvl0JFHTIR1MDY8eIv9S9xGECc/VRCh2rZGcljMfy+fIBZ7hBjsxiUB5+EeNYQE89R
NYdqvYCZBpN3aD/DmONlBOZlvIWgIsQhktHn2DWLX/2F7jC0bJPsqxSsf5Uvkpd6kat7lxEZEaJB
pvwwxAWxagxxnfqkSe/MMocynV9LVuq06bDT6umxaKN9Nog/L2MxbPsEi/pYs7IuIRKI2L9OeSia
u36ASG9jvP5vKNTNH+rq2CsxUOKxvVat2VvM1lbX2P4KDCGHVQmtMN1yrCZ9An4KbJxl7tO09lQ8
F4aasxaW/8GWfaJQ9jDNlhpVw7BA0p4kGXO3+T3bhHfDtKd99cjLNCpsc/jEo8xhaLRoGjOyqh0h
DCjRO2J5RbC+Cg9ZANH0n7GrXWXP8VvjjLsOfTLId96roEkoHfkGhJVBe7T2xi90AFr70Kk4xso6
HmhdQfuKopDJVLpC1eNwLpmC7VgO+vOHkrqfZo5517jVvriL3vkDjqweoRNI6tLu1K7uS7BT+60r
+WQWpf7Zequj+m0ACW7OVAOrkR1ooHexoM0LVkzqZhPbKkU74QjX7OajvbwMwfxTfiKUFOYb4duK
Mzt05ONlUyYflXpsn4BSl1yR1caQrADN1u9ReN3MtR2i81VGPk6u/MtYrN6dEzDqgstlgxQssJ/j
e5nY6ZP2Fu1Uj7BtTe/5i/w2jCiA81Pa7JO02VnqO+YJfIIVY5FgfbqZ941ToI6GOb5qr+Hh3fET
XrxdJd5wE+1ZDaGlm7FQMpBQ7HIX4p5CdaiWt9H5m+5jRs609hplV0OhbsfZZ6az3ayX8hxlA8pR
o8B6c/CpPrUhiEbWnb4vd/It5Hwg5HaTH5JblWfAxFbObckg7NwK3tD0y65NxyRtdcBKt2YgXVfH
0X7voceOzkoIEPOuS8b1D2P6F+3j9bTZ4yXN63YSFxiTnz1g0AeNNpZTPRsP6n7wCeVw+t36Ft/n
Ae/a/C9u4ROZOqiTAQY7VVzxmDgQGpJwr6HpDExBNmmx4zUqsr4lohzS84bEGxoVT01JUJROAlEp
bLfRriGA+3tMMdASyv3+stF8POjor7cFooxmSi1xSUTY7NvLjJGq2JFeI7t/jV97ZS9Zblf8MDJ7
PhAtthzscFdDe6Xq3OIJcQGXfgV1CYnTlJUrcblJnkBQtI5+RYMINvnwtQu7Q58KLnLWXto199KE
6kbV/kaZ4HaM1V+Xt4P1iDLQO68gTMbAEtroT/e9KVC6TYf5K48oRmwJKBXRuAwgEFucQgmJsmZm
M8Ge+vVY9Pltu2ZfcPMbCDpfEY4Lck5QNfVDrXw3IHYQS9JNnhU3cVa8rTqvL5784rOv+LkiWo4w
k3u0jE9Y0bxMD8hore46TL/lVXxYO/DK9PVrV9fv9chbJvOG2a6Tus4sORcGEXVwpM8kX3ITr+6J
4zU8yCzcgPXBm3Yr1L5LrstnBU9bYOpqky1VyDC1jQ1uFc+EukITX0kog+kDjxSB6X62UNRthuzk
kq851jgPH/IEpmDrd/ErKKZ/jMf0KPHmYribSrmgVRasJW/xNc2jHixedlVCqvqmRmvKzeCqKBil
R2U/9DaPworp+jZWRHkkYclVMR5gtIb1fc6OYrg3uGI7PAzK3yTJUvSNiM0UDfTixeNOMCwPrMac
ziRWQLD9ZtTzJ0zBP41RALztMnEv6Ktt5b9jE3K02TfTSDj3P8efaJQ/WURxNYUFa5L63Cvidg/1
E5fjHjkn/KzxuxdDPdWB0XmzSw6aYT6NtuZVpEXNM3/KKI7uresE9Grd1cC5+zkfje4Bb/pQm4wR
hhHruiP1hd3iloJA+uU18lAoX9KCdmISNXyzMGrsWUswcm86q/B+GYWV5YX3N2WwIyPViymLU+8v
rzUYcQZ4jni/eKoj7bQbLdD9mMsD8qEbde6VP5EoI2wbAw8oFUijn94N3uSY0CdUUcsOokOn2Oav
+FF1R09zFM1tj8PVl84zmodApaGaaJQmG76J2NIJ3GJyCHxzXkR7koRdnxRPUJblSf4wD8AGiHIc
1iBAQ7AQF1+JKtAXGPt4Sb5xPhu5/882c4NBfba4zo0M1RocgLA9Gi34GvsaCm5JGP+MpeHa7EIH
ozmqZ8ZFaKMbW3NyIW98zq9ghdzm5ldQn1Qs0c42DPgVCkJuqAleJcf0Vbov9oq37CrerDXzRGzQ
KMdSTaG5hARtGqtgFm/qsN0LGs+1MH3lJwqdUm5HoZqtmKCgscpdkFz8m+003OeGrUquXNlT7K6w
0z8aaeFsqUUFfomSj6DqBfz4Lr2P18WhCOb79q/sSQYdMrc1ghnvbhZLOZlU7Ysm13Amsr+SH/pB
25Fxgemt/GtxK3B68+YFOF+QruQLZmSZvQw4oWsPVbNflWWX8ir4zFhosyZyPDfnvDJHzDlDBMoX
rRtRfsus2R6LwxTKX7kGNjiUP1kzQ4g1EnPJiRS0VQXdOsVXjXLPOWTsb6RJhK1bBmcN+feb9fSm
soaLpKB2A3XG0K4sp/Zjv72CWl5m7uRrKIDtZN6cIvtLfYJSmwgWZyvLZ4Cag+n22uRVihuNnc1Z
G9vaP2GoPWxkaP4WoYysGigh94ZPxOtxzKzj6lU+v+LM9syfcJRnjoxcSTIBphHlIBEYqvFO6HlJ
YLb5fWJQnrmz6hRSL1hSGHZOPoNodUmdBYP368tXNo8QFRBFBbQVUkgI9bN8QmYb+cHJI2T1ldO+
Iquz74PokaeOzty6DRjl6vWlApu5BTCkSL1plF9rPX29vKAzm1OIoIcMJhww4pz3+eRLX+alVqVB
rYIDNIHIQPhoaWVwGYXsysnNSVDQG4UilIhBG7rs0JuLNEWdmAaDFLltCiPLDKdteztvZnuuecHi
mTkADoRGEKgh/3CmYiClYyqFeZQFeaXc13rjpv2cImKsfzeD2XPOk3JWniQgyEqh/CpKIOOjzhNq
k0tRZmsajH7ykF0NeJA1nnFruc1ucWa3gE5ECB5FLbBu6l10NF00iOF1+h7aMmZrPfD8f6HHifpN
1KHra3UdFMgOB4Isgf/GslXQwM2/kp6TZDh/mVJA1HnoS7SmxVmUBGT4bQryx9itX6VACNQrS+A+
D88OBIVGHYgiykRZaJIs6Dtoa4+GM2u8Zjv1zPVTGFTEsyZ5r6bWGvpK3rnyYtp5VfkiNIkQzclP
ZZteiaJyayXZM/5vkh3Ow9sgtrt4mN1Wix0zK11hLGw11OwIzFlgejiGyf8j7buW5NaVZb+IEfTm
FXTtxlvNC0MjQ+89v/4mWnfv4WB4GlprvylCEVMNECiUycoU7sANq5MYdRgCzUoUoxuAaxukAQ7e
ztdKwyxdqjtdYez7AYLUS+M3AuCzneGW5UzCqTuolRghCkoMr08mUmUCFDo7Mo7hSRkrtA8y5/Kd
/Zo7fN4IVm1taMOuH/Mx9Zcfk6PbY+/kvQOZy+Cx/Zbuqax56MlIxJ6Cl9hp3+E/uP0Rutes36Dj
leCpw3DelwaQOk4jqPYTCIJrxJxJdRrdTCHRa+xOx/lbjkHShpReFBLtqRxsPq3T1nlb26f/vwoD
wi6M2jKBMGNo3aaotIwqx3l87VNgk9cWGOehVxKeYqNLfPEQ/VTtFuO/yr3mGwcFM4GCE/Hu65cc
hrHHOAbgjMtQF7Ai8aB5DW5rak+25dOSTvR0+QBteeH10hjXkKCUquRaFEOTFPx1y+NS/jKte4nL
grNpRwZvgGlhCPdLD6JMaD0p0VNf9mnLrrlp/WBv7mObjoWXXkVZ5SPCC6u/Fs/pTn6YZZsRlqU1
rZSleGTAI1cf8JCFb8PO/BkoIJOjTJuhLb8Yt4JjukYC2Hj3K+F9zM3jufoJTN6SoyiiqnUW+8m+
20upXfqJSIwn6b4BLYpbuPPRjLwicS9/V3okv1zKlVUaX64uRTwJwQxacTSIG2hUx49mXRG943SW
eEtjAvAxBGAF7PKpn9QReloNuNS8y8vYfLrWH5C53LqRDZ3YLXAud1T8QCLSO7qSnu41b/+md4Vp
HhUoHAsqXBs1n1gGt7wcqLEP6a3DAu3FxZtOyhk5pRxmZ7Ctu9nJkf9x8aUbWwnLYOyFvsZGDSbv
02kpCy3GlRduQLUug0Wfjh63+CeYvQpgWnmXY8skLgDMobtNNcA+HxFwSZbzEMHkZHZ2Z2n2kDz/
869nQO6LcpiC6PPL+C9AVSbQml3sUyo2yH0rR3O/HEZn/PlXFI5bp+WTPebUa5oWQ70V3w9iy8AD
wHvCzTxOhzPPoLzjNXS3d/BjecwOAq8lVyYwp74yd27TzpiGr+zLW6jSaIm5yJ+WxFyAKYjUEGNB
sBEbIPyeJsMP+twFCLs5ZBjbBW48y4mQhYUjDfNzYWY3qobwtZNIFs8z5nmygzCbPwpZuU6z5S0o
rYdQ6vy8l/2oFk9dauZ2NGKiM5zQ94730ZBdyapCxKG+morkAV04L5LAoSdYR9nSXUmOrgZZ/FXr
OeixJNVrrdntl2kXxRaJQNa9dKiR6MGtlpSPQi95nV6K3iBjikVrfl/enQ0vB6wyhZtDTAPaVYxv
RVFvxuS5hc0JDnF+2yxvEk8/l2eCOVJ9H5RiL+u4mH1vCzokuOiI5SxxYoyNo/RpJcxRmjS5LBtI
W/jidBUpJUkN3njf184pRochdwWSCPSsVYtlZa46cR4jw8B9B/soBbAPEKhvkN9AzuxfPHprW+d0
bPX8NIbVdF0tYDl+/lzsG0g9Ca7xFO6NO9XLPfOa2/zfCDA+WWSOAk5xkVsFLFaOdQPdtCmG9CXN
/AeCKbtRctoTBLdsYT8UnCv6tQ/3eWMV5ogMsmKk5mLGyGTJ6Mq2cVywv8WDdU0B+2IHzANkevY8
/837oApzZlpjSkHJaIJM6FryKm/aBbviOoSGDF+78SsIiq4RfhyAczDLfyE0yRepyDOMpnvFa+fo
ByrRplwHu1PvyF7mht5PnijARjUCBjXKb4WM/UvCrlpLGOk5LoQBRGeSuI321MCvjBJmGztOsLR1
dtA1UuG+EJ6CufzzSyjNUxLPy4D8eFJIWbV3VVDZUzX7YlQ7lz3WWZWL8edQgPuwRX/L+mYMhVFk
+ghb0D75qQlW4htzDQWJDoqYqTjtLFEhgohi+pBUe4yr+kuo7+Pc1/NafBKKYZ8Lshca8WM2yYmD
MZIDJOc4gd1X8Sl87vWvZNIClImitqDhSOdIr/X35ZShO58Br5R4hj3+oENtQCe3fzHnvPWGU7A1
ynYguDMstqpbyi3YN+o+9kOM92CUDi+4A+LnkkT3gK4DFXb5g2w6Xg0jDcAGUV1SppIwTGgWTeKC
kK8FWGhsnGi6u2xh8wX5sMCm6HM0ylC8w4KqTiOSPDg47nZmtryTRa/7l5O1ssN4QDMdankuESnQ
sDW5NY7TESMb/uBahw5ZqvHz8rK2P9TKHuP2Gh3FDrksYt9qQ8wolwvSfqvaWcB/2Us032Sa6Fly
/9D28XNs7YWkeh/FtOMsm/P9WPip2E+1agh01elL0LwV3dPlZfL+Pv3/1X0dhsTUey2P/T4S7NF8
Mqr3ywY2yieUN/U/B9BgnE+ptn1QTfWf4hx9JhUk+vwqydfxOXqldSg5obaLNIOlL9GMIaiLPkoQ
izf7qiLir8Qk+UR60GICvEyRebPslpVjhmQ+RgceATXPoTOObxZbjDaILbTOfsy5dhNXsqd2t3Ek
u8H46/KWbn0z+SxGBEeLQh/zzeRqnodYxoNcFZWbzE+Fxs3XtldD9Y7+mGC+Wmx0rSFChdePnzPg
A+JdehATB1oXN8p9UKCOHP+sDsK+KOy04Hisr4jr81v8YZvZySFHQV4NA5yYt/z74uRAsqYHy26d
PgLBdYrnnwd23NpQJE/Qwgb/DN4F5jmwwP855SIsDmguxyMoiARO/Lv5LmIKl84yY/Lsi9oFpGcb
y4pkDd1l9RCZ+z53NC91zb10J1xBjFZy+m+TDQVepy7+ohZPvxfrPMHGi6hYQb76hS436KylavM0
8fPuHaHGNPa2lNxePpZbdUSabON5A4cmdHaZc1k1Uyo3aZb46UzM3K0XNKdaP8LzZkpEVGxB8wbf
2F+2uvntVkaZk2oMg9hVcZ342RD3GAgKTLtMR97oBc8KcyZHoYjA0pajvzKnhidgpJ/kKej+/7e1
MOdQFkYF0ROCp3Acr2upewSfPa9VtLkSE1KuIKGFqj2bU0LZJc+LETY0EN0Wxrdi5uX0Z//z5bCB
vxcWKN0tC8hGi28omxF1g9btn80D7VpXLxjcv5OOmlfQ1lN+mK8zT05A7K754e24l4/BdXIQDpg3
8qxTpoLyqb8RbpGPlsfLe7zpXtBp/M+vY2umaVMVakSLNvMBeZtd+9WDcG+eBly+0uvfszdetrjV
xDDXFpnIRYjkbg4qPA0UHaovaOOjmvAe3VQP3Uu1m2ztUIK0OUkdZSRoDRY2151vXv/VmplYBlyN
hVZ1+AVKT1IdIr7VT1CvQOMEHSxMeQek32d/UYLbevvXC2cyuC6vyrbPmv+8/QMqmyBo5ZKKbD1W
azOM3zHFVCh1HWYiuXQwf+BEVuqN9UOr34v/HJWB12ltjPE3dWap1TRiK6mWKgbXW3sh6q1yV9xn
bvqQcZUJNuPQtUHG9cDNBIHW47yqd80pRb4Q/hJvhCsZHBjGN4Xnw+lJuHB3WVggVGK7Se2wl/od
zio4n+C+d7WT7yd/PvIQO9ybwfRSrbgSkP/C2nkzAU8loC5yWpIeVEjEuJRvanKbhQwLAR9Uiyl0
LpXp9qu1uhtMhlQ1Zl9AiRiPP8gIdDsF/xuBJC9kpksPTZPowCtsyFuZzOqLnndlFXP3hjSiqgmL
lOkhwh5P++6k3She4dW/BLt2pBkDSfpRQ3kFKsiQp8queJi6r/jPz+f43Fpa/QjNCGtzEfEjxEOH
KZZhp4Lv4W+0ynkbLDPOBywImBgfcIBFPwJW14PPtVEn97WGiOg28OmpeC7+/AFWa+sAbosHha7N
j6+pBrFEEqfZgSgO6D3wrfs151HhODqZ8UCd3uXyZNAzBC24ULobFQhoW1dhcZ+mpZ2H1r3V/fOZ
FeYLMp5IGcoYMBYk3ske1HfvkZfaHUga030P2WwMCvKgYecPdcE3yIwninRdEATaDzjfFBBQNI5o
05EdZderRPzeX6FNRnm/tUMrkfpnFoK7kc8Zyr0/TJhUTrVk5Cb1iH7gp+gkdQ/zswRR6/gpRqon
2VR3R/idxqDLov8MHfQRuPUButpLu8H4rqw2EElQT5k+QwvKVXbLcXpHI28/HSQbsNuD8S3GwILz
v4UvbJkbUNguT7Qp9s2rKwB39suu2qFy9V07L/Rf1Z1XvoqtdE+tGtZlcY5d5EP1KLsa1gl2Ttvw
632yqz3oA+64VmlEdGFvz0pcqwssm1oqNPRod694ZK8xyOioPxXqL1LP+snZUc6Tx9a3tUzOez1A
hWI8TFBHb+34gIY6vOFfiXRxnD9b1a6KMSwqCxta/dAerB/UN5V+4GWjY4EtP+a+b9T1XNpKxjXl
2lwMJvW+pvZYmI+6GduX949zDxTGDfVLp/dg8MNrJkC5V3xXgeufgR8JuI0IThR7niRfnYqgjy29
p6GXfKfszavkMd0VzrCb7pudcmf57W3q8SIU3uPFogajoQrKXJ+pr4l3mTe8yAIJfipXgxvlBMMm
TiNwElquSdaxdJORQtyFpgugzLZTN/+FphZiAShcH/qdzCuG87aVCYBEWUeLUce2vj5DG6J5VChY
8OcvalH5Pjz9hXYa58apFM24+pCyNuhpRwOgxuldqhncApEY29IBNIDHlvM2c84nm/BCbUMN9BZo
c1WxEHqMFZ6EEhwk5gy0jIXh0svXgff5VCbcMSqliFIF25ljoJVGdzXyXbsjGJZwoVfO56bhLZDN
sgZzngsTCxSXXYgJlxSjhiVYVKVC55XmOJmWyjiTyiiCSMmxtuBtfq48rSCJF171HlVn6/zSSW8p
/U6MFP5/3FTGyWjjUvTy/OfJb4iCuXLw1bvlHjKPhAZ03DFv3krppq+OaKRgxKW2YJASoo2oH8fQ
FISjPtUKRulDdDzHl8mnDoCXrHMctspENwG+pGHJuP5V+SZkr1nBm1/YbOiu3vQzJmO1Nktv+7GE
qqqn+opEZluubShGOLmt76vf8SndF9fNferx6iDcm8E4Gjme1VqglRczJaDEdAWgDUJitWSyy73k
RgeUe4bkf7yP7AxyvcSKWrXYzz/OBvn6cdiF/kJ7fLtxJ/CO6qZzA7mNCN5RCMuzjQg5qOIZTJI0
QCv2miftDFe8gSu10Ud2Ip9zMTad98oa81jkPYiSNRpOlJLfY6bue/OtvhLczgVyF92+KSPI6f5G
hnIz5VkZZj6mpYcAdehYpuiLsw2R6skDBurY3Sin1C2fLKTuC97nwl3cv0KUcbaZ1R0UhC7O0hCN
TUpQPTxqOxN88TRma2/+xfwITbU+FstO5Q+BKOSahsXW/Q+l+TH2nDd404Wv/j7zZqiZPhlZhr+/
xJDzFM35WHZaZpvV4LWLxQnYOEfGZN4LJWibUC7pAZWukunUKXeJ8j+uh3kn5HrUMyvDqZyaK017
m0trl/WWHTSZd/n8c04hC20wMdz8p5Si+hSEM+wat8UYzL/poq+/P/MaNFUvYSoKMa5VXRWC5Cf5
P9aoYE4Y4/XFORGXOsNxLpfaBfTezbii0/S7fskEVoeMcRVLOsmyUCDqojeGiju0V8K16WTE8gu3
+fXv3P3KHuMhpCEMlaXFOctOJjxDBVkH4956q75TCuv+ffl2+SjI9PdfWB87wBm086LHNXpcyal+
BobnWjhKN+pd/QzdcOWhddNr2nHLoXeD9NWMn4yG6KiZgG4+QlmIMp3VvHhp8y3/2AJ2qFMPZrMw
ZtwDawexBBePQeQE3nJQ7AfAsfnkNBtjQGs/ZTF+BBhHIEAk2Ev204leh4x0uBDyjjdTzVsY40My
Sy8yDKnEPhA7GGrSSTc+Xv6c21HKau8YHyK1lqSMIUxopNjrBwVYt9KOgRn+9iL4tIwX/rvQa2WS
iTJbY7HKqkxxYsN4v0DGUy4HwlkW7xMxriRugqSX6ScqQt80op3el0SO3qUULDfyUyDdBnNH6nTk
2eXdDsbBTL0UaZEJu8GVvkAhQD9ITnnA3CWiEyBgURxdfqc/a6+54uXQW1MKn04l43g0w+hNqYTj
ofNZTUTmp9KX7fE+AYX44us3FLiYOlZC0m/6Mb6x9ryQejvyXH1YxhW1whwryoKzNNrpdbfXjgPK
lDnUWkHipkEGLn4wc97dp3ft/3ZHgJt9ziA6odXCMkShTiODQ5PcuceQK6RL0EoZ/oJ96/KVRBP+
sz3knFqboPCNXUbNDD2TU+UNRyC2B5dWRKXSHnfKnnOaNwt1/91Yk5Wcl+phFqsan3bwRld0M2d5
F/eQCHHkd94bTA/opf1kXU4yBxAxhnvvUjSuxXdJgeIDlNL0/qWef1xeF28vGd8TQ4wmEeh5qaLc
rmqDdCkncOdZYFxNMGRWWNGepTmAJr370SY3l5dwrsZf2i/G0WTZ3KRFjjXoVz0kMlUXchbplWCH
h9FHa42eRND9oQFDC+TKXnYomVgJyjTjVvp5+bfwFsv4HswyGpil6YE+mQJbyxenn2NOxHk5qIXa
yufTr7VVIWa0J4A43Q5ngyyqsq8tTrjJs8L6kdaq8zKGlXgE75DypOQ7o5Kdy7u13b76uFQsQgH8
VFYUKLCi3mm9TSuA6VNq955wJ/iAShBxx4sNOes6Q7FXFYGhGxSpPFdWO8nXuuPcAIObcU4kzwgT
nEDgbZRaCUH0CO7r3DglNeY4RR59DsfXY+To80nIu3IqlAY3a0b5VM9If2Xe6g80AU8g+dFd8QBI
2w361eeip3+1eUhzMNpO4R3zIb8GW8IhO4IEgPwJKf85TcmnRAGakZ+tTVaRJDrFGY4gTihb0hcg
ANhTDPHgigMxfme75i72uE8o5zk7h2urVariNCkFLWtS5iXVBlQaE+WaCwZuwB545/H/2FPQDmhQ
nwJmjlklpJPmYtIw7gA2APOg7IYd3FVJSjouhmHbAy9S3/JQugg0FKQxQV3OJvitZialYVaJH0JH
CBzUpFx4ANGt4782wRz/vi/6OICktVdLy/e8SfaLBjuRyIUaUsfOOn4dsl0mAmSIT7EQDinLS0Wn
BShJIssPyUPq5U3vGI9CqpP9ln6rp8q3bnmAAur6LlllHLA5DU2pLRJNPYJD66e+ggF8mQ8Z2TqH
69UxLljEfHtfx0iUVUzajmjTOYVT3NR+fpXaQMNep/uwBOme7Mw75dt4UBISe7y1bo6LrH4Ei+DQ
wvD/o+pHqSBmY+1mbXLGroM242i8ZlV6SLvxaITBlZWXNdTXs32oT/twLE6B5cY1rzXG+eQsmCMr
6lk1R2x+brWR2y3tb1XVgCBsI3uZBu7A+MZRptoQuC7g1IILYlwsplraXppwO/90qFq7KPeUQChC
O9o2SeEK+wzglZLDZkePEHPEPpllHK3WKNDlAjm8bymRjSfLbrsbIwHDz11rCHaTPl9+h7dXCbis
AsQsiOuZgLoBqUYn5BiLn2MwCaWPOmQE9ezuspEt5g4T1LUg4DQpgQfL3CHVgl4NFp4rSubS3k+g
p7ku7yyv9oWBZIIDnokDBQYHR/mU3aE91hHZqR8xN+PSZM0CcK+yeW/axtI//Sh63lbOPg9yU6wW
HT0zsbyydFQiW8WRmsW9vPhNMyAtgTaehOkktlSOPzxbEK0DLDiwRiI2/a5PpCutvv3nZkBjq2EE
H/pVX7QMwUWvBJEM5pdavMuMw9i7HY8mfMv7rU0w3m+JggziWCPOymE69Si89F51rXKRjpuOZ22H
8X59n5tNWyGSxuCSl4zEiEkPXwvx4UYnBoWNpRjfFt9AhHF5DzeDUgNpvEblTDB1ytz5uQU/WlYU
yTmdhXBbSrqb0NWd6Fr3ksPyJNzyoC5fRSMQ6hjQnrc0Q4Pst0yPz+oULiBkU6Um/oOTi4+Z0+2V
nQEE/eQEv41jsId6ozvQ9hHGEJ3cO6PlAEvJEOdxO5BbEcL6xzBXAiSywoK5AJrOl89FcEMnt2hb
t0xO3ff+sbviE+hsAp3WNpm8qdUxAKzFcHjSD9lWnPQeaX2gkiDDgKK5rxOi+JNbov1ZuHh/hgxz
0iR+xVjGHS/53oQLYlDbEBWowCEkY75FNeu5ETe4Q2huv+ZB/5qYwQPAEa/QWTy0Q7RPKsMxS9MB
Cda/SMbXppmd76VukTLZTHyl1kgb/hIKHh3ZJg51bYLZ6LrX9HlMUfgLM8gSQoTAKf3ipr+muEFk
zGgzdy6emxsNCIzY4zbx6AqYh81cm2e8hyw0StNDjxi3eurt4hEUCY78JO10oOP7nObp44lSxvNu
2GauBHVd00SkLengEvl8w9SkVqxsnmH4R7GnWObpxUKFdUSYjZrcX8zZbkVv0JiGRhW0PzBtw2x0
ZU5COccyndKiYNsYnMUEgz2OBGFp4ZFLc8gzx2xsGjSpYs5wWpHkGGRyxKvQzQHQhIrtvBd33P3k
2WPcs96lAsiQ6Lvpj8BHTMfBhtLlAZsJ5QYuRmHr2Kw2k4XRhHUzQ1CuSc5hWDMfVRfjtXZXHA1f
PaVe4Ipv3R2/y7DlCddmmbhIro16aUdwjaXJ6yifLFSuOW8NPQXsfQDIXsI4tgy+ezbyShfZElOt
Tc8LE27AF7A4FTgCMTAykOQ5fwyI9YzzeSPtOZbpK3bJMv3AqycnDyQ8fjLWpvqoTETmDi/d2c2j
Sp9rbgVoOhdjtrmflE2VEkxB1YW5E9oQG2M2gSku11tXFWq86rgnnD3dPCsmhqspQZGEuePPC2uS
MW0kvUr9Og4aUrf9Xg6nl7At3CkPvMu7SP/Wl01EoAAIBBRTNBaiKqZRHKmTmvhBcojG1zG/MZX3
yyY2wxHzwwaLSxXiKJGDsQZQ80RHBgoPUhcSykqvtNQDFbCdJICXk7OJm+/E2ipz9DHNDlUfFSsb
vG4fX6c5RmlUjBB17wEEUN3lQNkfwoJ09/Gt7Mgv9cvlZW9+xdWqmeMZgtKmExrM1PcQuAAiioTS
tzaUbbFu3H9uCcmddpYAxNgic17MFkzbpV4FnhAKuzgqvMwS71oFIjsJB5+32ehbm6KLXt25Et9R
EzONNkmL/YK2ZWmrt0DN29MdHcRHt/ioJzbPe24d0rVV5tbFcde0VjfAi/W6I5mmV4mVA+FSzpHZ
NqNaEA9STNFimW+1WtOmQoVDSfK7TsnJrGTE1DhJ5Oa5tDC++h8rTGbct7FgmX2M6OyUXkcykbzc
7WsiABm7+JTDwroHr8H5XsQSGs8Wl6x/y4mtfwFzXkbdsnKwrNIQRrSzn/V94Pd+7lPYo5ACgRR7
PS8l4Zlkzk1kZT0IURCSivNCpLknZe1evgTKRsXBXK+KOSR1GE1layI+aoJ0P0WyDcoOyFFBiYX0
ASImJULiFWkaqXvVDVvLbqLSHULzRpz1hwmkQY2aO3pi7YdW8msVusVtcVgWeV+Mi10G9VEAtZg9
x8EJ1TNXUvrXIcqgO5IINhhCTr1qvQgBqDCSBsp2WhOT1uxuF0TdVqNft5F8rZsBj9tmY82osnyU
PRgfM4ltguF1GdN0p/RZbYj1Gn1DKUIiERCCKollotyNzvTcoPB84OYZGx/1k3UmzVTnJetVei0b
obkfI4iQYk5ZGcbjqOnv2iwAs9EPti6HXm6Am6lRPKVYTroe34CUjwdt594rJn4s4gok/DXu1YAZ
klfhBixU/dsChQ86JGC5mNVc7PQkQdB+JgvIEkV+vXMLL7A+gkxIOVTtkmUp0L11Q5J9tcc0LQgN
piP4kiPY1kBGcehPMgZmzWvrFDwlXA3Riy5Mwnw845+7XhwzA5tAobDhbkFy4IYH1SmeG5f6lOZK
gPDa5Zu3SedAYwcVT4+FT8fcPMmCOOykg4BAO3MOtUjEpndtF7+hJXAqdgMGnRp7fikh8cJz2dsP
0so289XRIOgUtW9xBp3mJLqt3e2jEUjn1G/cyQ0zAID/Ri9s4+LhT38smfnSStvA8IAirrhAFcEw
juWCKbLkUS9KqDB1N0Gacfzb5pf9r0V82s9fVmiFQh3R6vYrUNkW9XOTgt11GHnfknoMNh78WBik
Cz+bkcpESEKwxuJtGCE1QeVMm2PtnPmqPd5897nWfcka478Ua1GMTjm/RHSCVTm2LdEQvYck84Tr
fkS5aHZwX96CmDQxDS92CC94DaVzl+XSz2AcGViMSi2sz4sGFTjIulBJuNZau3qnWoo5JOfcyk/A
xGDn75fvDr0alywzwUCax6GVStgAuSggIhuB6TlYdnEwIABByKiBUJxctrjJbrH+wvSgrUI4uezn
AhKiCbjXFA+Cc/4kufGbPhJ9r/nNdX9bPmCO9mcDhJ3oKxrvgG08GqubI4lMJJBoraLVJZim1Std
I8nP5jZ149BuBSKjdC2TPiLRHdKqn5xl8+wyTqrKJHEuI3xjypHS2sLD5Bhe6dNxpNHJK8w+8grz
1Adc+raMa5LUAFP8FurMFEr1p8tGSyc8yBZvYYwrssQoglY6zIiZ/qsV0oek0jk4eY4JFuTQBA3A
PA1OqTTVJO1RVeWN6nP2igU1WFkuhXUH79ZnqWNWqVMHFjFjRPntQopUtuWlcK3+jXMoqDf7+olM
Hc0G6OapbE2t1bslrhXaNjqPE9ISor7/Q3zA007d3sMPU8y5r+py6sIBpvSyuwUB+jGsysfLy9l2
pygZgAGb9pTZeUVx6SolH4zEN9+sggweGMYfW5CPwo3nvvCs31puj8p7O5AUVOUYifuLQtfmO7X6
DXQfVu5lbruklBEIYlY93FHgYuwGzpQT+bFzox0mVZ6Ce+Xb5YVvetGVTcal9WlRNJMFl1Ymk2sM
MYk1KErqPzTQrgqaf9nYVjkDCBKoEoC/CjLPX4bU0jHIUHr/E2NRbDZajmCTBQ3B4GY4rS5SCF7O
trGr63Yqi7HIpUhQM6VM/TZNnaWJDipGGstxcjlr23j+P9lhTumgT4U55zhB42EpMf8vgfm3cs/T
/439F9OFG/f+kz3GK2tRssijAWrF9Hd/oIq9mEdRSXOTeKVt2f1r+EhpB6K76Yrfs9p69j8ZZxx0
3EVZJS7IX3Jw0/q9m3wLUZJ9jFDqDgA7LyBi/DsrQS3BH1LZquZ/ss147SaIllEF4Z/fvPYufR6q
2g/AOu5TCSHzHlox4v3lb7vhgNYW2dkqcGckQ9mhupEZCgnNHzpP/5zzLVlFx0BS1UEXcPOH5hVT
o2QUfphg369R7ZOhDV8OMunkl8uL2gIffVoVPdArdwM8AIYxdLTdKHLXhGwvtFaXu8WGBk8PNAm3
a7DxYsDeR8bNurdYjyatxGsbyoUTAfrd6MlOaQo7m2VbK++t+nkMa7dtBdtKY+fyajf83CfjjJ9L
tDgrh4z6uXy+STM8xIIe2F2gnBYh8+NZkTnB4rbb+Vgt4w5KQR2hOIBHS9GfWxDVh8G+HVPOqnhG
GB+QhsKklwWuYREOUG0wbLQlkcSbHDNbbdFPu8dc9zDWM9CoYPfEQ40Yv71qdjPY29MbHiJuqxTx
yRJzueVONsrBUkHhdFM8Tg/jk9XiGQTH4fj0R0Chea5vm7ful9F5kZs98cbE6Wdhwpq1fXa6pprl
oemtGK00WljMa6KoJknxLpaBf/lEbiGXP5li8kWlg2xOpcMU5ceRbqRbGnXEO/E3DTrMb6ktPLWn
9LRAvATQdjRG7fBBoSh+j5vFbb9d/z2s7EBNMORG2qX4Kf8pQyzvoW+dHWrm8xhdOIeWrRUj9R/1
kW6xBd4hQ3sz55dE4zi3LRKXT5vLOJt2BL16JaJpmJ0sUPIhbHNzZE2o7NUlESDEUe/nPYZrPGEn
/Exv+j2VAOGVd6iRS4eJcToFcCaVEdeBN0epU4JC2hA5XQXeXjJeZpLyyRoNdGpawCTUArwwSuUa
1vPlo/p/PLkf54P1M2nXLbKGTzba8bWMqLjGkFLxohOTJDuZy2WwxYn96esx/kZextqIqb0MnRJk
9756YxLUoMGKrXMQ9bwLzzgcVRXUSMJXQnl9p6s4F9JIBiGxY/5s0uUH0GLrUFk0Z2nUo+Sc7IcT
HUoaIF+y2PltduBltttfTEFmZgFZpIAo/vPjro1K3eYqSCpHwz7PI/WoC1HwYpLuRGe54gtRbB7F
D4tskFRbxdwUAQZXpNa0s7Kza+1ZE3nR/FbVEu3d/y6MDZW0IszCMcOJR/9nATOTTvB06zYFPHQk
zMDREJAaaAuqUfRvECyfjDMhU5iajVjrGvUq8XdKE095bSChCQjLjzzCYAkG9jyDu+bN8BCIJMrI
dyb+//wxxw6Mv4uFFtDgQW54IhZg9wGhLMOTHV0DEhfa9U11FbxHLXKoeTd8u3z/N/3Yyj5zHXUz
a4O5h3pCX4PeQ5ieYlXgXEP6J764ypUJ5ryGi24YdYAxsr57aoaahOAuifM2IV1pPi05EI2WxvNq
m6/eh81zLLIKgEFdLox9gmy0o6iZgVRe7mMAxRmep2v+/eB8RBa8bIxSn5baDKL4GygI7Zqj5kvu
X9z8zZ0E7Eg7q94rLIIx78SkTWTEhI1ToQwaOcNPWffGxa28YB+itg9S+vyHBMIWxUlKv/N55Zrt
LH/1C5i3FxOBspVAvc1vwGG8F/HqIdPHUKtfQK8C3MbRjFvC9Xib/mdllXls00qQ9WCA1dEG1wfo
2qqHHIkwnbuE9IAbg06ZJxrJM8m8vpK4pJFcI8YPs/a4JNJzHaQOwjresM/m0VktjXl+6eRhDSr/
j3Jo4/4Nweh2Vr+yw9zzSgB5dN4CoEexpzIU0spfyotikghyATQvVFw1t2VS+IvhXvYwW4hfCzKf
/z21zP0vA6GUIJ6Clx4zsyrKCNMxvhNBTQlk2bmO8VYGjsTrgXHuCquzngixtHS0nT9jUlYtnsGQ
6TZCa1v5dWKiiNOLnBo+/VJf3NzHMnUm5u/VAVH2YqHMmB+X8TUPJwJyUCKhDiYOIcfYdoa/ssY8
V60sqlXagDSaQk7G6/iw3FPeQDSXd3zxY641phU0TXozaAraBMKu2ssu6OVsyTd8lBOB1eYlEWdk
ztedNIC9Mky8iqw7hc6WNhnIIFCwFe3F6R6MFxWmdohMfX0vQjcJCBTc/D+1t+qH9a0siKKTBER+
vKx12w98/BZmn4ViziAuBJdrjMHvWgluhXBwmz7zOZdk88FSP+wwO1xbQx3VLZ4Q1bdeAb8/quA9
EMCnl7h8/ONWt8tCmRbO2kB3Gqown6OOaUpq9GQVGq42oE5N3+p7A9tLtZmL381R8em8dTUROkw7
TZy1boYcH8a/5OGhVcuNhptZFUFCqhEMTouh/POJifUKv/BWZHI4zzHozrtKO6VldTKy4ApMVBys
yebxWK2FOR7jLEuJ2IQ4Hl1N2v5N10bb5HK3byYymmLBhSq6Avbxz58LofeS4TOiFjSZp7LvXQCQ
K6Lk9VOZ5TzF0u3LvrLGPBVyXFZihwoiihcowaIipGHk2aUhTeMHoAzk9V639/BjdcxhbLJyHIsQ
EyFKj1ZT+GzU70PekMsXbNupfKyKfQ8EsR7KtAKQugx7wHCWe0ilJqRoUl8vrCMY1YmipXbdVHY5
IsFRSC+PrgJNZ6+ZY09VwRCCLu1VHGbXQKGjXYRMpOirpz5dXqasu5fmqsRoQ3ucVR6RyGaMAG0H
6CIDemCel7YKZo2pbtTaxAeh2Z5y7HblCTSDO16paPtefphhQp5RrKpUoy1TydTtROxJMue8Z4u6
sS+uXRfBKga5QfGLpvTUg1epGJFl/ZnBzRyk41Q7tfkOZWk788N/IRaAuRsq2fj/SLuu5bhhZflF
rGIOr4wbtKtsSX5hOTLnjK+/DbmORWN5Fr4+elXVDgEMBoNBT7csoRnnPS9azV1m9FZGIpwl/fRa
9pMT66N/3bPe3w/ZMa1NMPsln1QlHi2gn0efwjVSIBet29lFCu7XR1p1F/3EIdCo1G+kI96q3OyJ
Zq1lYDrlc/FVDqYdlT3jURZsBY31ZzHbCiphpWo0OLmqeVciypevRnZIBN5pveU1KzPsTUtLzVg0
O0jhTnXldXPj5tzMijMSNh+Q+8HMKnTtBHMY2oUE5DIx7EYXbUmbOGGCNxomnie5UEoTRbL3Y5Ta
RWn+CAdeSrE9HB1abdhIlsQyfo1ZFitCoyMznZS3rASUUhoeir4OQNn4fN03N+9r4CZHco/mGENj
b4yjNHULlP4orFZ5pE9qtDZFyylJ+87nV554bfba5vCgm2EpEFHR8P7852E1CCZ0Jhs8Vsyi7PXx
fDSFOqiHzhFnJPmFpH2tFchst3N8nCvxm9gan6OBnEapPFRxfmeAcE94pxQZOx8Fmf3UlQ9COR1x
1PmDmb70qu6MYbXXTbAvJMNyY83hoU6H26SXCpuMIEmU8tgWzOrTLMfwleGkVPFOjZOjqRrE1kby
NYm1fN9o6aE2JnAY5V/EeSlc9At/6hdlh9B+G8nquTb0fRwOx9xavstqczBDzR/6LLWtMY3t1BR3
1SJ+v75imw6o0T4K4APRS8EA2tRxErsqC9F5sBS2VH0TJx7oeNsndFEFmFvWqIzbnwtkLgOUwWQo
D0OEcUF+jQ5rG68hoInx5p+i2wfJI/eBcHNYK5vUaVZheLEgAzOGMdrTfk5OuNiSm3kzVAoUYNnm
nyneQYKp51KNb2UWkoFeP/TNirrC9mpNItpFlBgvTvKi2kX4SR6AaKoIJ2ZsFmTXZpgDYJrGJR1N
wP+BEPyeCCoYuBsA5a0Er4/l8F2pFH8waONBBrdRJSBt4VnEMbr0m5Dx+ngvn9nQhkO74VQJl26s
LhP3oSWkWuNAFj+FzrtgU2GE1Cd7SnZheMKzDsYcirWNfPXF2vMo7C5ruNS6potQLQaq58K5igr9
rnmlLn7V2hRmnLvRvXJsnmm9hvZCNHcZXqCh5n1923DtMg6m5tGQpwR2RUAWRK9EM4QdlzYVFJBQ
1xiD6pY+Av2/y6fMcJnMvMv0MZc7ZfHn/jE236SUS3V7sXMYC4xzVV0ClNmEgaUWGjuJq3oxGjr1
m+hExa51MInwGoUvH9ioSR1SW+iqVLGWlxG8BxxRW3wDTGcoF3W7NAHdLVW8Ll96r3hKH023SNAu
ZGB6iUNxoCZ3V20OfPUVzFGMQzKjXdwLOH6pAIZ2hOqS5WhBfv6F0dIjm4vdv0hPmZEzt3A1mqJl
jo3Fp3LY8mwvOtRjEicp3gG3+WfIIRS8DPUiSDE26TysQmO2FIWcZfoCydAjlWpfrM+ltnAS74sr
BGOEjfnikkFWDUbkgJLRmIDzWQc+6vIyFDJ2mG04V6jpKDHsoA/wUALESjuhaIiHYiJeYbOvnG1P
neCP3Jvas4Dqg2wbdVjGVZvcBJVAImHb3+v0crTrAc2Sv/3SgOe9+W6u1MoY45FGNIohGWBszttD
ifJIGbcALnI4QvBKwRkU44UGflpqFxl9t/ogAr4Tn/RCFvBmEp7n2UqA/FzaoDSgmkyGYdlVffqc
tRAZJhMY8xJlb+Xal0a3FCiCxxm05KJALbpPcWmIjombQNPO5ynsXiYQkdhikuwIVNLdWQbGBK36
B61uNFRNjO+AZPpqEX6Jy/FoKamnSIadzOUxH4bDPJI3krVnZDAPiaD03pjEN2kcP89p9ZA39Ulo
IM7Vxi9qFj4k+TK6SVc7uVEM9jDKlUPKJTxHJE7eIET+nMbJ6AKaEd6QQbc+zQsdpRy1oMYbhdtQ
a8/Q/gLdqJqCIEHQbtK+fdSrllIXoCdLaoa3Ypz2KJPcdlruD+HgaRlxc7FxDEV41ePK7aQe85YO
7kzKCR1A0y2OSPQozDLQ60IJgptOdwDrcbWI3GYmJKpGqIyVJqQSVNH04jk/NRHaeQrJsQbyQtT+
AYu/axOUDWpUAhQRmpINQSSMBzfrjJNhqV7avHVhsYu6Z3HUX6NwdBQwQJXZEJS1+DIkSpAMJnEF
PHt6s5C/GCF4Aes4V/2llc7Ias7yuJxnoz9NZXgXdca90gwANMc/OjPy2rw+gvbFNTscDCpY1dAN
MDSNE3W1XVgDHi7SJzo9Wo4kr8QbDdKuUX1spacZycdUmkGZo+AfVzZkqtF5Kt1IaDKoIgMUMTdx
FrupKjpqbu2bRdd9VSeg2R26XVJVDtrVvKS6jUPLHRdolTaLK+lT6sRFsdND/Ye4qF7WR19bRT6I
IbI70AeBVMfq/TFC70Cn3jTCfNvGtduYYCZUG28qey+dUPWxKJ8a0WevIMpzsiQ7/NeuE+uFdOVd
H7eHMJSOMkEYG/vHUiOTTWSkGqOc7oy8sCFU96jqSGY19FvXaFkwDLvWfhaTDvYtwG2iofvSiUhB
R9MeW7wsG50vRQgfde2XRmQ6vWbeFg1yl772pXDcR9YpJvODvqQHcQyPrdQe26U4mHOBHtkG7Uxy
PbllG72kun6vWZOfyhAwmqNvYkzgFZBgxu1EF+LbNC3wY5YLtudA6L/IOoTPpcKrB/VGC7XYK+Rm
H2qHUtTcZJA6t0mExEtMFXQU3dd0bt8WA+5pGgXaP4zyE94ca7cj4mJDDdxPVHJok8FVwWVrCrLT
9OBSqVCgGr9obfk1K62vAzEEWyWqnWvkkHTl7WLWnkxAZJcK460yWsfCUCIfetY/W/TkuV1GDAfF
KIKlV/dpXv9stO51ENBPNwuTkzd5MGuSvxTdMeobuN5gCnda2jg6GmWcGvM6tXPql4ky7UWxBPgv
RLuMDsRMVcqBTsb7TkM9ZhLyG2J1Xl5Xvd3NiuQkQjoHXaoemhjUV2re+VoFzmVNek3lBPXpRqlc
pRiIjYcDiHGRcWdWulOBHtVRM8gkLVNyOwq1k7bRtzoUIKgJpq1J/C425d5I+p+Vpu6IKiiuaoJ/
c1i0m7aYSq+zkl3XT3doPb8x5B6yUJnh9ehp7Kd6lyTWDVpjHxcdInlJicqDKLuFYX0Nc/ltkvV7
Me++QMZT8JchH2zRWshe79OHWE3dejDO4iigj8Uit3UNxyxU7bvRlHdGUXlyn/gofvqmoN6rdIVl
pcce1vQMT1RzALmqH2bYZYgto7mv9DnkPM5f3NaZA5TJPkQpAyVqhPSSxE1QCSjfiLipd6m7LDwF
Upqpsmc1kDEgX9FUqJ6zuJUwSUaw1CFXFhbs5NpRZjjGodGSI+mzZ2wm+3pysJVAruyxqBWDxIpG
BAwNUi3uqIj2qHCO6nediStDYhErs5gsuTjARNTFryOojHr5sQBjY1qk922VHYtIBze34ZJKfKi1
6VinkNVKTDts5c8Q08VlWzIRmWVEZlMJSP617RY7TCjGpXyx1OFLNuZv6mg86miqA6DQnhCq88V0
s+hzVQmHobyPdMPT5NwPoZ3QoywSp+Vd3eJlt8pfswiix8Y5JB2UzqLnIZG/F3Psp7F8kAU16GPN
vz7ll8/McKf1nLMpUg7VK6PEGlN2FFoBRRsw1KHU1EY8AEeKuMt6GwQxXCKYrQR3bZjJmSRFzpo+
ognunOzC3kBEMNFy3KgLak517utjdZOF0c8xBOMeZ9A0ybz0Ako/o6HMgCo9/r/K4KV4Ec1Epl5g
FeC0FNIdGP33RWj5QxX+VHIo9Cw6uuZRsVr8EfUxGyVNkfcV2zPw8RXMRdGE/tdcZrgvTU7v9jf1
0/KF4G0vdSWQj+9rwDNkV8o8bLzMF/Y80ZDNzSZTZWi8UOkX7EpdDdYYAH1wW4Pr6eNONxfOAHkW
2KuFPukq4vDiLzgDIddR3JSk+Xl9KXk2mJUsSx0d+QpGIcn6YS4mnGFP1y1slmdQGgUnjCKhMnsB
E0hrRem0EAH3FvU3AZpDkDlBk4V2TLwsEG/RmDQ44WNl2dYpP5NPKHrurn/C5QMf3aSrT2A2qUDA
qpxU+IQl/9mPmr3I+6Z7QXd6H78VfeelYeeVAGEPwLXr9/9kHM8xoqzh5vZ+g1xtlqUs2lCaTBgH
uW1790u3s7rp9m2Qn7h1RzqUi62pfFijC76yluNCnY49rNFN8Y5uPY24IRYQ/luOvNbGy5ZvOrGg
lIRMuiKbeAb801rZhn2jNJjY8ERRSrmf/WjBsTCejAftTBuhQjv32mc8Po5zUPD4QDadV8UTp4wo
pKvv71SrsU5GpJgTlFf8Ajxq0XyPIMTZgv9lgB8mmOlEpb0r2gEDbF3jdtpZOzMwEGEKvA8PbuRF
zwbI4c1dzZUv2SwsQIr79+CYqa01pVRTCLH6KujgQUYPuafHEM1lC8Ss3gW7eLPJtcjEG9I2clJb
1HXU2tXmdBe37R0xLdxi0ZhsKXs8FdyJaKlDfRe8+GL5PRaHwW5rIeBsmc3EaTV2JirV9RjqGt2v
8V54RJYaQPX6rRp3vWgroQsSB6896zsV7buTHZ71jpMi/pdVN02UV0z6bMDEiy7vlEysYuI3UCBB
kiOBsDby1LfR0e4lYMdSb9qVnnzkA1W2Ki6UuPQ/lplTHfQ2kwkRAhSSieTGItAHi9gfrbAMeZ7N
s8R4dhPPqb6YGCPuqO8qyqiXT1BxRgEZGqzEw35FC/bz9ZXd3rEfw2OcGrd8TRgMAUmL0N3Ps3ZX
gHP3uont82Y1hYwb94LWyXKdEAwr2hno6CN+fEf3T+onp+JZcCY/wtPPOQMLRnniQfD/yy76GCLj
u5oex2UoYAWpVr3uTD9GFDyQE4KFwilEoMfQ03d9xNvH22rEbCJkTOlkipjV9jU8UXiT4OGN9SfV
CEp8ntDrJcPle8z/GCDz3AIxuKbpMziO8Ti6mp/7/VfLke5/dD/CtwTlcej73VsH8f3NQ9ile+H7
zIE60Sm8OON0ykErqhYCP1MDFftcMyDvhdRSLh2RDMc2PwJzCQIOFF95wWDTZVfGmFhg4KE0GXsM
tyKTpy/HHFdGzvrxxsNs+qmv4rmlJqjHzvENJWqPThA9grqKdFIaG4SpNVqlumPNMb0ZBFaDo4Nf
naBkEPsOQAM4KxBq9tzRquXgdmrNA01cdsFQr1lZYna+KBtaOCuwhFvYfjlVAMHQivx44jfVbp4e
K1NMAMjKQTHB6038OpEyOyGxZ+rVg5GpOzmtb6TYqFHsmnlAiku8FTNCZuMLeSRlhI5QCYfnMhy/
lKl0zlFmQxPgUy6jnpmRx0wczmXT/eyV5aCF6Usi5JJtNrUn6ZbbpKiAW9lBWXBFVkEuNZoPcZO8
jbFyH9aqD9BDhOfc8u26//HmiwkfSa3nXZTiwwtx34+jq6QyWrA6N0JKXkuIWsjPr1u8REgzc8XE
ECMbSmmUYVIDFBJOXx2KZ21XBM03PK456W6cwXjGy40374u6paoqGPIANGCMtlYrGSXBwVCq4xte
rfchevs9PNPvRbnalWMFV2xB0NF0PH4J6nGXAeu3ZZY4g/RC3StpSvBCrQekQD43fYI4Fho0OndB
3BqceJeDpZaX0m3H6o8hs3wapjgVU1TkCF7RFChLSmy1F3dzqkL7R8crCGgrSeUTsfOHSRJtMmQ4
pvR2D+UDJx7wNFKo+wjeqKXSIUa7l7foyx2Yd88dQKa62e9AP5S6VS/+/7t0qYfgmQscu5YBIAOz
m4A+EJM+xGIV0I0dZk8bjnOr+5IIZcoIdd4yt5dm8UJder3um5vxfmWY2Q1LCDUxK6bpQ6/7Cnq+
Qo370ksD+oU/rGwwnthY3dDK4Dzw9RNlByPH0G1c475B4ybt1eEhJLZzkg97rPDmHKnY06hv+5Tp
j1JVNCcQgcD5rCD3BDSu/suxsrLHHNCFNrXybGB7v1eCsjsFIXecdtcX6hLT/aeLmMzJPHdCAsIY
jGoBuFLx6amZNHaiOzUYKH+0O/kRMloowIXwY8E2z1zoBzVwZRlZVU59QgsIqOYQxUA6UN8tYCoe
7ZEymz/JO25PEM8ac1Zr0KhtRoMOF4klqgjH5GZyv8hgLModnmTNZsBaLSBzWve1XKEtDg5qhvJ+
tiQ81tyIHThADMLJ5TaD8soSc1gbcgY2s56Gxv24b05Q5EEvvnjkwmU2c6yVHSaeiHWSSGKGteo8
0UkeStRhUld9qz39tvxCL9QChH7x5sm5jfwXJ9UVCST8EqIWM5Nmk1ojKUs6vmiXvibg9ARP6klD
dRJtTyDA9YpHBH8AStQCzUi8vGsT2oKeh9/2mflViiKR9LEgqAeJjuYL32q/+qGntnZebhHctOCd
lO9YHqLHEJVce9iVAQ9GcEm58L5TPz6CmXxryUvo3uAjICt6yA7tMbsRAtoAzSvKbl+FVsNlovcY
jYkY0eG27jsYy0ej1QNlcqJVxYK3uJvp88oaE8fzatYUucfidl5xLt9maKuD6LFxKQRLc6pHvCjx
G/G3qxMfVtlnnjyP0rJUEQhQFM6d+G7q7OIBLCQ+wEKn9BNqYbIvu+Nz/5mfQ/GWkn0AiusiBb8m
jNOYl+yye6grBIqX3fK0l7Y37G+f0ZjobpJIkUMa7obls9rfJtarYj61Zun24xPnINmOrB+mmPuX
ZAhiCu4oHI+vM3j/aH9n9AOP8k58lHf/VoxeLR8bx+XCTPIQOdlykHzK/w4ZMMcKWvtvWsu2A/nH
0Jjws5AsW7IFxgrjTHpj31agFso0J5bib9dncTuQf1hiA81kqiWRsPPEQ7JDS/BOA+WGyD8Gt0dk
GRoEfjRRes91VlfWpZANAAQxohg8Jp/6ff+oHKMJLwnRDR7lVV/xpgykrsYbt7LDs8wsXELQZC3T
hVMDmm2Qo3BOMtsAhfh0U/jtIQNuMPqkP1yf1+27EnLh/wyYWcJZzqyhHmGWakBT78QBAkVWmjKK
2OeksdPMLk/cuwMFXjPZDeXDM/DAZwJSrDLDrUmKC3uDJG4JcGlxpwf5s1vuBVskNmXMiAI8pk5u
5CSv2vNf6FxsbEqYNyAyJKJzAHSy+LzVOtez3CuNjDqamtmTox+sY+yPgL+/c2L/C6MTNDVW9tg7
WiFEkhUZsNcd/tNfCvyKo++grulylnTDk/6wxeTHkxzPCVExteYpHdGrGyQWFCOrk+4qgYp3sGAq
fL2y+yB3eAnBJRieGScTVxuS0I0F26MPNFT/1FGWU1wFusSOHyglz1+cWHQ8l670ey3ZPVvFslVb
dG57Xw9MASoiANYei70leH3AfZSijnnNGuO4c1VJi0RgTT7pQa06vwg1VBsQmdIWXen0F97D8db3
TbzyVmGW9cxQYdNoDyPe3eTOjjzLa8kJl7pD7HFvAzSRuTZIJtyKiiG1bQiD4ETp3TCQnvJXyk+g
QtCXFteicNe5QiD2f0NPsB0aPtaTyeckBVWrnta4B+wV7YbspLNywLzyd8rmvCoQ2DBFlGwu5cYg
CSuU2Cy+IEEduQsoOHk+mLeUufsvzG26zsockz4KSVQrZUVvI8B/L475fj2P/SiAtKT4SjzoXSPI
X48Gm8FgZZMJdHJnGQuAnsQnWmRPlXpIrUddj3xZ4ZbdOLPJ1gE6swH7SYnZROqh4DbQBf1ueJ2q
d01haC5610e2kR6bMugxJRWlegvI+j9DuBEWJZhOMLK2mWqnFvTXdhS/xIrCea/bXrUPO8xeaPRa
Kw36XNeHw904p4cl+XJ9JFv3ij+Gwnh8lILRMKHX1LHBIWj4ZCe/FRISfRV9qYAlc27FW4c+7Blo
irJM2bgADYyD2RKS4tA3JLv7JMjoHoKqH96cG9UpntpPlAuA//q4PZEfVpnIORbCIlUVrM4o/zba
OQfbCWciN0pffwyM8YlYAPVOP2MiEbco83SEdtiD6QJ+qAWim4ConSvxtL3BPkbFuEcc6xoxW4wq
lvP2CBzIyYrGJxCM3bWpknL643lTyDhKsyx9GSX0fmTtLLSMaGDzvD6Fm5F/5RpMjCrJkOZaVmE4
Ejq0p/YhAe288ihUxU0yNL7w87q57U38MXtMeCKjPiU90OW+WSS7KfLBExOUC2fWtrOSj0GxTbV5
10SFZMIKvT0k+ZFqyUifRb+V9qUXQRoZMEGJS0LOGRvbuVmQsjMNussmR/JrlIQgISfh8ARpKdQJ
5+f8hH5bXmK9BRlESztUEkC/DuiMxlw3BRNaIfkAq9aOJtbo0su93tUPv+qHWbOnB3dNUWvcrGEz
EVuZZjY48oUuLieYpgc36EKP0pmSqNCUiDvMzcld2WJ2OlDR6ZhF78WRST74oiftCudbC5UbF288
amz/66VhZZPZ6lHVJI22wI0Qpql4nHV8T24bFLpNkE5zq4qbu31lj9ntSSRFad5ijJMD+Xo0lprR
Pkbzu2juQ/u96dBNx/31DUl/8yLzW9lk9r8iVFVYarBZKIYXNpPfpq+N6HedBCXjxLtubHsRKbIL
Lmtc9DbL4YJgVtHSSJodW3VnVele5ImPbZ+u2ocVmressucknqD+nsFKfGMGH275i9uHV43kDYnZ
flIxNkokIn5awCUPeGVF7/Qi8w7wbc/4GBKz0/IU0qOD9l53Hd0yRi9h6tM29GE6Dogt7QHvEnVw
fbG2is1Ypg+jzJaLRzOGeHUN10gPho3XsU/6M707T0Hq6676SBw0hZS3KDYd+JuBN2Jm74XaWOWq
hnnF23bhTNn0dZ5MHv580/c/Bsjst1pHL1Es00JyHEwz6HogjcWZw80ceTWHzPYihSQJ0JDGjQM8
UxnoEA1PCWid42+Iz3m+yByuo9g0zTLBGJoxvmUTCljtmHhRNT9eHxXHDiu9txjVnJhFQ/ywah+X
pKztXovcqMz+ZX10SNBBrtDSIWf/50ZuwoFI2gIfINonUX3Q25fr46A+dBH7Pn6fZVLKxdAiRkJ/
v8EtUHlZZB31KJROO95W2sxTV5aYEk0UFqg/QacKIYmiL1MhgBSNF91QfEJnBPwsdXP7rAwyMXCa
DKPqcwwtQ1NaPt1kJifH4s0dE/eMyEpadURwmOcMODR5OJXzcG6nBizYIKh1r6/UdkxHzwue7gGj
AJHTn64wAMHZE8h2+Cme8Z0wAblpr4o3mTVZdpOgrVEpfqZq66J3ci8oyX6I9LMpTZx13EyWV1/B
7GajGhJLqls4fqwdw3w6xKmTD/q+wUSXMRiiB41zPFMXv3BRA7hRoBdQnWZVsIgIvPc04ufloN0D
ThmgpOfzG483d/TKDDOwAvDYXKxhZiLPIDPNlLs84mzmbRMQt9KAIMEbIrMFqtAajNxE0OjR/5Xr
gx0PN83w/+aWp/VI48MK4/dJF/cZutiQ+TeVM6vP7TBAJo2LkaTudrksH2YY7wdtAXrMS2rmvr8B
jwq0QI8Z9B1wIrvoVMnP8W7ZF77AJWrY3Ner8dH/r3Kb3DI6ZSqxUBK6cwD6gCDJP60TyCckHQQU
aLH408Iw6a2WKdhpfXxMl29L9lAPb9d38xa4Dav02wZ7gPQh0SMzwz6iz37ZQ6a7zRnNWmeUkCNi
i19yN9yrgLBo+aH+ohmu5rQ/yvupBAr0yC1hbx7Rq49hHFOSygR/+BhaQAAy+yA84Htc4V52wcvQ
OtfHvgVd/GPsjIfOZIwLSPFifl0At86UwlsJyjNVIYs5MXp7y31MM+OltZxOQ7lgyxENwhHm50Kv
gzz9BwKGPwbEuKTY9m0f9XCYbnwI1TNUcsAc8sCZte0N9zEUOtSV34eAjQFBQqMHXuJF8FkoR6hO
h3vLAfrbjc9oY4BzDF+5PKjbJ8/KPZhEFLRQAx7lsV4KND1tGoQL5L2gtP5nkoQ/ZpM56MJaLNJc
RmRR6tcZROuheiNlBscJ30sRl/HrYzqZeD/PPfq/R0xnPjjyoTgnO/WLsptf8ILySx3PNY/xbvbI
T8X5G6Wa7TD2YZ8JMnkWAYgNFXG/zG8meKQ5xJwh8taN1UY3Z0C6FQNuKQLgRNziAPlGh8Kplqd/
PT9/j4fFkINSnlJpYNXCqbDbAowB8eBr42hf3wacDa0yscMsrUgSaKhaiiCcT1Z4Z+r/W8xQmZiR
iX0bxyFWJgvPFsQ9QFahR5z4z10bJmSYtbkspMI4TCQze+U4HtGa/xg9xQ+4ywbcOhX95ivezr4c
NIoapuBBoD0GHVq70AGUnUDWEaTnZk9p6XkGOd6tsiEjrwZUAmEPmGw7FQVbW16vO8J2hROS8RIa
wWVkpEyYGCpi5XUE754A/x2fhntamYr2IKbAYSn9mHY8XrpLTRaaWa0sMiFDlUe9SCxYpGe2+Gl8
HHCJrfbNM1W1Ug7DXgPjvqfsS0wofSb8+RMNBkFzy0fkbwFQ8Skaap06bQRl+wSrTKiW0Rzo4MEz
gE5BCNLQaogB6BDozG95IJvNbbeyx6ynqsq5OeMy6mvx7IfpXQ45xKjibLz/sqSQsYS8u6jICmNl
KJumsFJMcO8CyQOeb2BPKbenEIynyTa94YVXu6JR9mJfmB8WGSfS9UWTQSqAcZmdX5eaa02TXYml
00rQQwVTRQQOJ1HZcXyXRqlrZhlPMrpQ7RsBZtN9+TQEVQAI+0E70BJn7HEBL5ub0ZJVWdPQ23PB
xiWPhVRrQE0CVSf5VIWNMps94t0XnXdgxb4V7vjNGzybTJwWyNInSjlTB51psyU4jZ32JXZz9DcJ
L5RKTkxt/ab3FPBEtyracerIsd5AOTSXvHNw03lX42cCul6Bzi4XJrpvRae8o/AFZZe6mUPOsyP7
UBbObIBFr6/xVquACUKp37PORPik6C0ydbBaeTRfgxqrastvkDR8GcDA4Bc/qGfPXnoEWXDmDkcN
yPjChhy6f/1DtnfV6kOYxHEx+rgnJpafSg/LgDNARPpMVZxbGxKAXvOVRwPMtcjsY1NCj1cmYuiU
bhhkS7fGbt6ZTyMm2/RDESTr/9Sz98d0MzvZSPW2NAbYpKgu/dN0ApsujoLx3N1aLvfGtO3eUFyR
NIVW5pjsrTGgE7lMON90WQVXR+N3y2QrZXg7CVCPi1OUiKvkrZQ01ZUS4hpiT2yQgAajqp+FWeJl
E5vHu/X7cwyKL1ndDaSlNychQzyJb2g/AunfpRb7Ay2u4eGL/zDEGb/B3BjbprfMmo4/zccbMtdH
rZUervstzwQTQcoZN3ArpNeAUHDSCrRZEg8psn2MruaNiQz45WRuaTZJi5KyI8nv86acqJ6FKP/F
vG3f+y0LtPkayHsvCUWnyYzkov+1GSmnZuEUr/sWAkyvM/q2VI9yOAxGQBHPvaNlx8jNXlpIkRlP
16eX7sGLI2j1IcwRNIaLlagjPqToevCaGEeF5EfNavxGMTlwEp4pZrPoVj6VVonkocgX6FB39pg8
zKPmgTH330L97+llrzzFnJt5TmAqB1XUe29OnEMwD0xZ0Fh8B3D91TswDS5XJpO9/KDBqZv7Fn6U
tcAfCoqV2UoU53Zd5GclVF7UlEfHyJlT9h4UIdaFuGHh+ljfyyD61cAGBgCbCxEqzpxun54fU8rs
EVIoKD3MiC1z9mYoryEukSnvkYhng8aCVfxSuyicJw02pqYu3KFXHsGRsTh9PXJKe/9lx3+MhjkM
9QVRu3uvoisPC3Ln5EifIZr8YXZMewGFCO8mxLXIHIbFmM6dmeL4/RVjOthEmfRXjIFb8GMzzzWY
k7ALJ7CtS9jZij67C9isJ/T2CXPra0rhXw8ivHVjgojSFyaQ1Bhbob6GWrofdAA/pux/tMLED0WL
TEDssbtU9PdMCphtvpTyyHHzzXVS0DYN9TjQDxsi4xlNmgpZsVAfpG6xy0tkEGri0l4XaFKlnuXK
Ge/CQ/cOGzfWNhnfaMS5zyZ6boOhtnEoPa7gGHlAxWkUZw6WHYjsrq/YZm62Nsl4h9GNcznSSywF
86YjwLyJR+kUOnBqAczbomuWB8/eOsnXJhkvkUWhKosJJkfxxRT9aflxfUy832f8o8uR34oQofQr
S/QbofRnnYc+4CwUC2aXCmHsax1DkHqn88xDFdk5GoR6W0PTmU/+FQG9mrWLVuNpMZKSxkTaLhAd
k4PuzocJnPt/A1TcxEeurTHZVqVUYtTJmENtGqVj30tBVIb3wmD5UBd7rfriIOoRiDwBipkK3bKN
tBZ8UVYhRGt0JwJJIzmPeO1g1OiV7fG+ZVfHQge6/Laf8VGg0bfC9FWZw6AvJtdodpb1Oc4zNwaM
1G5K0VOEb2K/u+5XW71Z5npSmGOpEnKhlU0sAYUugGTwaN4oh/D4F9gunn8xwUdbxnEIE+rC3ugu
wPPPFo4lEohov4kmv3R4aLLN+reCThA8RWqWJhr0i1ZzG2dKnsY0dC8BXkdc6an8Jh8gLlxCvpXe
jcH5GtAzEeqRRsAvEG71UYK/TBFVgJnfn13/tB8tekjyaaGhT/FrvzmRGKh7UF6hD0hHsQdU8/Cp
xIampFdD3ARSEPyenE3o4Oor2H1dkrSRCLR83ksjKkXUPWdBAs7pBLdH2nOog7znJeZqXGyH4Y/h
s7tbFpTQihUYHn0zmF3tBhLreFQBoOg7FK0c6J47HGfe3EwoFgI9gAu4xBIAqBZpGhANUpQk7ceB
Vper39COnDHgO/RWYkD54f5jjAn5YjHE0tyKSHrCz2r8LbJsUFL/ryNi4r4ymKWxFO8jUg/ZkXZN
/FKwG4O/6LnZPGU+hsRi/RswJosaXbHoi3CbHLsf40v7Nf1ZflL98pDFNqhmte//smboGLMUcDWL
YKH7c5OkBOorOn2+zNHsPAqOuVdOtBwK7KUbuWPqXre3uWorc0w6gnd1UVpieo1p0je8szhtI+3E
5dN1K/RXLqL6ygqTgcRV3OuNCCuRrO/VdvEgR9ZD12N6vW6HNxrGB5MCvNpZhcmrieImJAjJDMjz
23Ujm4/ZuMb/XiLGCYkSdUKu0SWybP1g7CIPdcUahT3I33E5SunUXEydSlX3JMswDRbp3Ao55GpE
BG3IGTlNAqbyKSjEaT+0t0rIS9u2M+KVNeb46wUD6jnN/3Bz2Y6KK4uMv0+kLqWYZnKhMXjScJ8Q
SNgoXxJRcY36sS19Y3oJp12Fa8YUQ0i6RifHI2dBN91m9Q3MJhAlwD8qQK1oCYFyGwg2banAkTDa
cfH3UHLe0jK7Yo5BWd9ouNBDH8hwZ1P8BjbtB3m0FhuXHz8c5f31gW6Pk4rmQRTOkN4ThFUCIDcE
2L8QyU3cNdCh84oZWYfGSZx5Rpi0clyaOekplCZJH3vdG6sXSfGvj2NLuAUqIx8DYTIZseiNEYoE
E2xEexQSdllb7qQ09cf8WYJea58sO/3/OPuuJblxptknYgS9uaVvN97qhjFy9N7z6U+i9/w7HDS3
oU83kiJGMUUAhULZTGgQX+14A/Aw414MbwPAIHOVaBdDxXiWtpdMSPDAvqTIdMvmXAdAipaLyeXk
H1wNFnepsHuWDSVW5dIQ/CuE7tuUtS5BixSy3fns9zlaPuQSg7w1/9KLGGlS2/t5kG57yWBk8lhi
qbSvJuQFB4QgyS1jFaPDN4j/TZ7r4Jz9kgFBnfYfgf5+/XgZ22lQGpTUcRvOKVYqNnxkAhq1AnSl
PM2qeV3O9v373FFKi+Q+ARaLAjlhHpo9Qp3kOBVPVe9yAOi8Luo/DOunLMqwLkKsZuB8gu97Imnn
VlulhMQ/STuTp+6aupBNXt31WpSGAZBTcLS7U1QGvtI8J/IdL5z61uMNlmPGOjLKgqKIPtexkSDS
Lw8yhiFbNQSVFSs4JDWNa2uiDOYgFV2O2QP4s9rg6Oj05mYZDHGhOQWv9Zye+OB5SWS7U3uGl7Qd
FioyUkXnV/+c41/tZmDIQxEGYGrg991uPHX+/0FbsHKHmxu5EkRtZDf0wFcbCt41jJOWCrY2PvNF
x9BGlhBqHwVuXqJmQKW2VONbLpT9TBtMg/ub10YlJpEH3ckFaLWRLyhBywuu8TxZ4/SxxKktyffX
L9bmUlRZIfGNrIFB8KuaZ7Je1UIQ8nCPQGINFLg6/AbO1r/K2n2KoXs3I1QEs4J4CP8/a1d7uq0G
7j9ZO93/g6wdOegLXV9JpOzukEj6LBo4o7YHrWz6E4Q6jpCggJyw7u5mY5Kk6jwSA6BEUum2mjZq
upkjtolAC8gt6Ej/gRZQWrfz2HmI7Qh8JY/y0oVSlxZFWEYC+fMB5hbZEiITBN26iS4F0qMA8jVA
DnRmN5mhy+qq397Yz9VSGlMsba0Z59dl4e22uWtr3pK6BxXNCddVc9MC/7tMjWZlHOJ5DLoe0WNS
R7mZR+1TGs/7Xp+/VyPmE/KIE11FXFiF6u00z0oupTmJME9TG4QTttf4wZkZ+Jp+zy+A8CzhlZwi
t3K6zAxAXoR6pz0Db8UavhWexLj921ES8A0QuaAifoFr3g+gCZlkolUAczqupggz/+8mPwDX8K8w
ymxyS17wwYDkw5DkVlNlFjewTADZtosLuRJBGU0Q00RDJuM4//e5z02jthJFXZBiUKIMx4hEXfGz
LB6rVjNb1nTOtgwgHgNVAOdDA7/zEj/DVZUkl5t+5WJrx3K8DyYAAl2/BMSvudy1TzGU35NX2hQs
NUmhcKoPt92O1ZfrEjbvs/YpgSx09TSrBYYEUxlHr8QgiNV68EbJplHz6DZiqQBrMZSWCUWE2R9g
L6BeRJrVUA6wl8AC741hHGp7cgpgmssY8ri+wE03FeycomwIBK+Zus9dPRYYwMFFCjWwCxlKtxPq
QraaPPk5qqUdLiXDPdiC/wbZ9qdE8euWjkk1V7lcT67RqhgQ5LPMMrjodSgbTJQLBokDeA9xwSGV
JztQRYvvgJ6i9m8RZgq7kjsgi/UtDvm9ZHROkIG3lTDpSBXH2JnN8yAD4GDq1pAaoa6k0tUdjwIe
6tRza85J6qqSdry++ZvatRJBXUVViWZQWOEZ5hvhd9YGnhTrVl22jWWovHNd1va+GwBr0nX+7AN+
3fewqLkgiCSSmp6dEkRqIN6KzBSEyCZYX7+XnmqTwdcJJMOW9Cx9NNWRhfyzaRZWn0DdV8zch2mW
iVC2NLKAo2/PgLHtuu72+lI338aVGOrSphnHh9kEMbXBew2qOp3eeIMAIEW9fOBEzQOwPUOrN5Vl
JZK6vADMCMUCoEYIHiIzD/e1LjHUcTstATQCHklwAw3K1E2VM7QciirOb0QXaeFo7hhay6EzgbMb
m/FT9AHHxhZkAuv+V4v7lEzdWJ1vxKZPIDmqZRfWwq7zt+sntu0lrhYnfVXOWBdSo5kg4v8AcINd
409A3cvASl8yQr3tw/pcD6WGFaaxkpyDfohoZuBbZAYbw2csaEsHCTayhkwueGXo0AHRZI8uA1gP
Ge17vVUdu8BUrfYU3IGwdi/XtoqKPPD3IhMzWGygmK2bthJPhxQ5l3LSFEM88u+mFkgOnySO2rUM
pSTuLP0Ag+MKnOqGJCF+pWzk1MtKFfbYSQmElZJamNWQHIr0LW4wfKXv1SbaL2rO2Nstq2nwGkj+
YMkMxGVfdSUDf0NVctCVSZxsTQYsWh75VVo88iOrj2hTLw0d0wBAnkOOnF4gaE2nOdJ1qIpHZtla
a/muPS/Wh+qPh5ahlpt5gLUwolMrZ0OJ4CphWBcFhmhwqww100z0x1Z2MVloaR2mjrvEWZKfVfHB
0FayZRfniCPE5IOo6iq9pbluABiy5Uj1cHRAke2CyfQflBWgy98CdZdxhJsZK2MlkLqCfZUb+jhC
IBm26D9CwIDA3cEY/+IoLwRim7HAjeQO9BTEtqIAmits4tetnbkkbQIum9xOAHujLNnG0DmakDlt
GDtCGh4HNbSK1PAU5Duvy964IwYv4MmVebzaynkrVqdaRWEiywWuougFXuUGO8FDLyEbVW9TDqCo
RJK5Bn4+dS36Eq2ndRWM7vRjsmULeSTBym/wj18RMG857Vx753mbVPqMnz2rP13dsHi4lZAuqCJ6
UemrIiqIKvAjCcmSFmRMXfAsyoXNSeOp5HTJTZAG1Y8pSIMVP5unV8R171WR7Jqxc+IaIXryParS
2EqK9LFPpp0YGuCjR9lca0y5UWKTz2urCWK4ewpYMBVXArOmnGgWuK+grr1TFwtS8KOeOFk05ruO
rx6kXqrMXkmPqhTtKyido435LyWrJKuH+lljIkReNOXyD+T+NLNOyvtaMEYzTOUYCIGEMD7s/MWI
fK3SvTlREAKI9/oYHjMhea0qYTFFcIgKZWMrxejEqe4PiWjXHXhKM3xIHsvO2FenYDKbhL+/rlcb
ZvDLflPWIkCdThrJqzyj21cZ7uAxAGaBA53fA0PQlmZhegY8o5oAljQ6RtCVUh4nbUB+MuGTnR4W
2aGSjW9ilqELVh8VU+xHft9PEmbbDAQsSRk0VlKFqJCC0bjhpB4t7UBqqAYDDmc9FGYUNN/nrA8d
MFcpL/UI1tpEeDZizC0mS3TKK+EQlECG5NFeZsmLekTrki/lyrMR6gDR6v025p6KXNY+ZDlVd1IU
5xANFpY0nJ+kWjtKufTUxmNqRjoPetpB7a08aOZ7Q2kFB9mUylLG0YFXA6O6JNw+52p/acp7bhow
/6SPrY0MJv4TBzS3brgztNRWM7RRdGVgKiDM8+IICIDtCOLjJZ3tohxzB5TK4u88rosbNZ58aaxK
V8pb/Orkx/UDEYl1/GquwWqoocsGyK9AqdKoo5dAvivxXMCDIPihjV+UBbdDKyzQQefcs1g86OBq
LYTZbIXfXLn4QeCO+XFowNnaBVaaR6daBv50jRHOAn2IBUiIhzayUn16z9v86frHXqrp128lyrUy
fwZYhBWQ2/Iuh7FHBGrIVPFR6XbAzbsuaANcB3Zd4GUC28Vjmo2SlGitNqtRjJEkfXCUSDOBaAoa
5qc+LWyxr6wlq8woC2+Npr/jo/tsUM1q1Mygv2+NHa/l0ATNlXhERiDNsK5/3NaJoSoqEdwVfB2d
4l8EMZiCOgOIGWjbANIGaAhGJ/KmBBF9V9gEUZIMyvzzJbAHJj4XXPxhdxlGkCYgEbH2mPwWSvMM
UcNDin4B+Hs05ETYNxJ69nrxPPtDWj2j7MSPaOyanNJFIR08MQXDV7h0ZRHurESKXxWorLsslNNB
dPGMWppS2RUIngBXzzihTTG6jIcaM8c8JikoMV1S5XPOi5hfWKwF41vaHDqdULN2kIRpFztoEKRU
XVA0JMS/yolyuYqrdsJyQGVpct+DHRkrgplLELmxCj4bDRDYvE9p9CCPYhRZUpaQVv+Wf+sTUCoD
W4M8mLEBT9yZVoHVCngeq7yyRHqYB5zNeTAtEBpWgl8GisXDsUJ453Ri7ejZSx2gKbD0FjAq8VHh
znFkNTwws2vB7AxvrnaRABp4aQHpdG6mC2calWTn/GQu401nFJKVc3AWU8lXxw9NKPZ9W81mF6tu
lNeFOSnZQ1V370sc2EoOCgNmRf4yFEehDvy9cGAFgKYiNvh6huISDAmfi4nXucG37KnZyVbraYkl
5Cbcrxfe7R4wNGsrrBzAZZMjJZhSUiXoBl0QWggO9gF6/cFNE+wQTu56b/I1S71TTtWHaObuLJrl
nWiCyZvZ6fkfq0eogIyhLl/YWakus2SeswSkLtlTUQLFT7AVH8iMlaN4glOk5nBDRLPSEJfB2Hn1
/wqmmxSmMC5nfu4SL0WJwSOMj+mp8APf8GB7XlnDXBcG9SwN8Rh5TMQLfKSiGaexL6PU0/sPcXqX
M5llCoiafLknlATqGV+MisvUFBIau9WB9iv4ut0AYhgTAsHrH3QcXpg4Sh5leqYIwzx6rCceMsxv
0RHtK6lZWuq7fgRDa2uXdozQgDkuevFkfJWqktBs5QCUIEcTa4MjUv8ZLRf85Iy0V+7AWH/LjKIZ
u0o/UYpSC32piAFiWcElhN/yOxDi7tHp7sw+CFSuP+xkz66coUq+ZrU6PuC1tJCmxFPaurY4tYxN
2NzY6o3mqGF8xRwN7VblVJD3gannumyiH9dkU9ZAg8/cLcmSeNlouBEmGxcCTabocOgCIbhv1e4U
9OmP60IZSqSSa7NacIgcQtIoUCKk3WMwv0cWN/eROVSxdV3Q5v1TNB4Qy4qAP6iQXRvlZYw07Gwz
GHagO0a2ONclXGYhiGquRFxcwISPk7Qnlmx2uIGMYNjFgTvh5bKSPVyov7IpK4HUDQTdoZwrUZB4
ehJ8lHF4p0uRzVjU5gGBD0KUdST74Ql+PaDaGFJDWGCeCapE+RDOtpa7ymHwBa89InJRJnN4YLeS
blvnT7n0qORSDkrN9wUidlffA7j8UGpO65KBA27Xljb/7fo6N9VjJY5Kh0/RJBcR0OM8eQaav5rb
S8JoTmOuiLrbSYRkgLYMsZftwHGMvoXI/pHvFge4sR6TvISo88VlRqgE9CPwEF6Mi4lV0oM4ZYk9
7XF06psW7fRA3Xaa76En37V28KOA+RJzE1mP6xspbpqRlWSqdjG3ahYOPFItBAiqvemfp9fwWdwp
96En+Jwjg2endUuwlJMqZGh1XnMKbzFwv9wlx/y1L1kKvPlgoOXGUDUV4zJ0MjLKtFCNeXRw9/vu
uOwEP8D4SG9PL0APs/4A+2RTk1byyM9XFq1ZkMCOZKyfwFnUewLbxDmNA+zZo0rQBeCWM0zbZfsC
MTwrkeQOr0SKo5GmAFMCNZNJ8q2CaYSmDAzk0uV2EqNl9jKtTAmjzrfVIiUPAqwvgRr3aC8b3dkW
TfRJMN6jbfd0tSzKZAu9riS82sTeGIH2Kj7U33CAR/0DanQjVnBsFgd4sKXdvRRge77BdCAw8nuN
odBbBlBEoA1SGqQhQdT9dXMLqUg6gxNjr+ZvK/5hGp8FVgbmMq7Cnq5lUKYB8OAiZ/C4rdJj+EDw
curTYM5ISGLSkrcTp/rFgrLe3Ny1SHJtVjqDKZw+aEMhhrcojnavmnCA7zmrfBsOqQWm0PqYvAr7
6oHwbpSHcjaLyTTsxr1uLVibS12WUNMneDp4lcdMBDOOnPlqz1mDWnjX5WwZpfVqqRuSB9IISFw+
9oAKYefDSRp/GzmIMLP9AO+fABhfl3dJ2kadKHVL8qoA90UEqzPv1b1+Eu7mffuB8TEX2XNHD1Gc
6G2Azh/FAzNIZ62VujbjEJVJkeFkSfPPtFsO83vhV75sEir7xkJzOZkRtTIm+eDllCa1aMoBSqpa
kYYsDFzQkh8lNz4goWOjxzUD4xmx9ZETPLDCuMtGBEoo5aBoKobXuxH2KG3MJvTC1gT550t8n1tK
Y8mmahJu+xlUUjnQRjKHB2QFq+tly+SvtIuOJJNCG8pxgYkoO/Suvasdqwl203dYS6CMkJDLelyF
MBDCbeuEvuRrD9lh2ROeQ4PJqshaDmWNSikPp16JA7cMWitVwMBb/K+dKl/PjM4uGgknoxorwxWS
QXXeDrdK/ogqiSNrv67fw8sGQ0oSZWDGckyRwcTGqacCQ2rpvvPFXbgDHeav+Ll30ydyJSKn8cYD
8FqVO4OxUukiQUd9AGV5hjoUUC/ABxB4o2FX3rTn0eziVn1XnPlN2sd3hR+eQO9qhU8laAQyp/dV
wLRpj8u78cg9GTv54fqmbPmGa2WibNPYLZoUdTrcBUxVm6Gi7OKwsAFkB1r4+KXSosfr8sgNpH3R
tTzKIDUTGnmVpEjOHgOBSFa8yG88VjTEekUNyvygry6V4mlAOgtbTbLJ6njfHEaX8xQLjgIhzgXH
9fW1XTYIU+dLmR8dhakI3UGxF/8GgdSe34uWjHmsAEXS1uU+Oif5wAy+z7Pckk2n73NXUUj4+oCr
7ayWUoI7pN0SJorFV3cEYE93K48FU8uURZkf1UglOS7wfBqPzY7wZWo3ZKhgBIIy8/m6rp2Yb/+6
LkkW45iTJOI/L/BNsJu1RVx2CekdJ3I1C7xuyP9KLpvSYFNRBZEXMSkr6hfzrC26kcfagGjCSlN7
6u5MTuyzfK9N+7oSQ92/YFImPmpwcvmS2XP1lvPfryvlple1EkBdOE3Ps0lLoJNLqN1haNYCYq0N
MPbrUrYfpZUY6r6h70kDfUJATNuAFoEzs6DzT/6U3aO97bCupFEXbSlSKQ1m8ir9Dj+m0MlfuNtm
F1nIFZ90eBm9LTjGfXyMkOjHtM09oQJn0Ttv6ubnN9APfcoZY5Fm2Fidr2xFfExBqdwtM+DVfg0J
4xC3XciVMOrSaWrZFkENczZatW6dCc9rRxVcxSEwG+hOaLzCqw/ZqfrGdmm27dpKOnUNp8hYht7A
duuT2TqTDfSXHRnKH0jcBWDWZT/b3R+QRzIuB+0aiJGUBcUAuXXe+YUx2kX+el1vtz3G1dIon0CR
+cyo0V6AcFn15hd4II/yCzhOvfCknXpwctwU3ydgHWR+4tSCFbNQPTdLHuLqAyifQBnw+goC1pjs
Ag9TD6TicSCT2TIMOH8s9sn+D06UnNjFM7ySSpmdsIz7JlFxXcfZgXk7cc58q9+Wu9ku3WjP7JEi
v+6aOMoINaAi55sZYQjmheUZbEnDTzA/gM82sfWnOnQwElctZmLqAZNi8RLGjjzKq6VSlkntkMyT
dNxTAkyQ2XmNPW6eIiBrFuhwPTQ+WNpml7erPWe3B+C6ewHobjOrOdUMZdtMCq8/hTJbqAbx0Vhj
G0j+tPjZ3gNBz4qPBEEpFVDWYiaDrtsoUDF+fT+DcBy4AI4Qwj+CnDI+VD8m/C07LebAYsUi9aDi
j9jGyK7+94ljwpiSrJVNI2Q5SRWDoPkBQwdufhIBLfpPxq1QTRXOiUIq00xt23Sz/z1xmfYadEHL
VcARAafhZjr2HimD5zvOy1GEYpaESGrk2jqp1EnWNnk+itjhbJfdjQ+o0ziE0TuFvMKJHOPndXvF
eGdlnrJXWpMLU9jBX2gdyQWXRWYPvhqhUxskNY4hMyksLhuCvlwfgA18PchakJtcbQnNyAtvTUcg
Vh3m2xhdGSKaGrFa40M2AQ3rA/jGnmqwXJjdcwjKMLNfmCd73ZfBbBb1LZleCjLJ3AxhYQ7DZGYB
JP7vMILUkilrVfZhjZg0TrxZQPyOhYVvefrGOMjr/iUGTb+uZcJ8/6wnyI8Ij82xvUl24n7YKahf
wqG45d8A6ONlHyTfN/osmhqG+4Tm0a+yhUiduwrEO/Bt1T1gdm/LfRSZ7Q3xqWGQdiPcp+xeasz5
qfICR/9WPbMSuixFpuGMUhHvnrpAkcN2fOyU/iQF+kuZxDdN2SRm2XTftVxATnfZhVWLQoE4/lZn
+X/vmfl61udoZ5X6VMpxDGtiITEekz9IPgLSb81vwhZRnZjhzPVXVz7vyUoYvBiUJnQUBUlM0VcA
mTPDU2v/g+tsh5XNYuFl7jJlntqmKCUVra1ectRuu13mkh4d7tvkEDhlpuFlrY8yTl0rKFUy4UxJ
Q7sEdKwJrd7JC+c1XnbKWT3t5Lddml4FFEXoVlQvEGbkPg2bWcfaZK/bSX74TbxbbhZvcEgaZz7U
gcVy+f9jOz9FUgtMp1oKemLto+M/wFSlNd79QxX/B00V2ybiUxplevteyMQoIg0AcBeAvYAsRgh7
16FFzelew/uyRATMuwpyVnLlBMLHkDgMK7V9op+fQFlcNHFKSUKiYPU+8FpE35Mv3C8W5p2symKi
v28/pp/SKMObhWGRo58DmfnSLG+AhARs2twMjzNaDyzRx/hRboqMUixLiyg73ESFhKFVaFGpliZQ
mMAr+M7YxG3v93NZlLmVUmUYDR4uPvBNnfAFzVVPxNBI34qX3lVNQhGGIgCrNrftBf0rlW6OUftF
1LIEmT0BTfsESj8CI5OXvbR3FXLT5vU1blZ6RRGd3LqMGYcLKBlllhpVNzRyGasn2Zn86Um2Khud
KkDRJ6QT7RFUFx4oC8TH4FZ2E4dDKYnnTUIjkFkzk/Rr01f4/CA6POeMQBNigOZ5Miq75WGKzfqh
9QJwRRUfKbevQaXj5nbhsWoQ26H6SjDl+UZarteCft4JYARwukl8wh9gGrPQOHck5PVo/gYyZnVi
2t/N+7MSTW7z6n0JU+R2xtyAr4Y6FuAQAAT1Kj10pviGWRsbaKmsAv929LqSSL0vCealuLYit6cx
RU/3knfDhRNjAwTz2cjsGmVu8dC/Mt3gTeVeyaUMcTYHTTHOkBuc0FRtCWboNAfj1O54/6+K3CLo
EXjAgSAfSDdY10HcjA1J0Z3fmUPscScMhZFSqH/9Em3XzFaSKGvLF3ojTwn6a7qhsKol7i0dI2kw
+nLkymFyQmNKZ3KYap5qDphqAlrxY/3AheGbsaRPSxDE5rQkvHX9szYt5OqrKKsc13ov8HEFQ1Ll
PzoZrVlLr71el7H51K1kUFZYEsQUcB5ouZm0Z2TPYuGbEN4FgmoGmQWUV3DysHL1my8bUrsKAKYB
JkAHqE00hgXf45qOe1KfJEwbJJjRvNJOvrE87s3lrYRRFzMQ9TmJtRTGyBuOpAekd8ej6LMczM2T
WomhbmPayQtQ2PDQjPxiTjraIviH6+e0raIrEdTFq1A6V6URT3Rni/vQL0AOEv8qvvdvi9XcyAfM
UPEYfTAZUlkLozwh0OLxZZHAsClmfHMuA3jwhNBVZ8YDStkFJnkzVvvltiFfLZW6jU0vRyPm90mh
Q38GLJyvvYI4HYOa5+zck5Y74y59/CMAz83HayWaunKCkJaDWJOqnLmQGm9BWgWsxQufANRGEhmu
yvD0Nn2UlUTqAiatHCgKeBa8vgdj67jXwPG2ELD+iIXSwFob5Q11eh5jBASS5rZDnAc0l5xzJJ1R
kGBIocNLMSimuhjwQMQ6Doz7OczfeI1lQxhqSQePajkUY5WEaPLcxy/qvnIBUlPaP9Id6dTJQaaV
f2dcBNayKEMCVBKpAwoDrBaoYwaU36TOVO808CrO9vRMcDxm5vgnQzXoKVM5iJZw5nHlMZBtlfFT
h4m4ppJcIWY6bZvP+qcWnqu6KweGk5OsCDokRcbxo1GPunTfyqfO8PGoPYTDA8YIBbOqbjiBEUuy
tpX8fCU3D5ugkyssUQpup/ElbXfJ+M44OnI0F+GqcqZpxdARMKu+yohrlBQXIGd78v0MSkwSSqED
0s53upvesh6c7QX9K4wezhHqvhE5sD57av47SkYbhDROgYnV62va1v9PKZSr2/ZCjqEjsm2w+tx4
bCvGpm2XZz43TaP03aiHLuoN4nudwpdih/lx0HHJu/BD3RduglwjCDA74LqQVwBOtcf9vL7C7Yh/
9QHUk5pMapPypHw6uBiFlJ3SO3NhgZgQbjwbXOE/3tfPLSVbvtJEI+3bQFBQIgieDcDFv/COcmyf
A1v8CXweLJMH1+fIm8zQgaGdGnUD9D5PWoBxk3VKvcU7zWPk1vDjHw0vd8mEnHd9Y1kKSj2uk5op
ecqXCBzqvrZ7jBrYhlZ9W1SmkWatjHpLYy7heg1YDn+Xs2Gti3pHm65E08KgnONgEJlyokN4k7gX
HSGwgKazUACmCnM3yRqu2BaNsi1NmVSBPpOLON/ovAQI3tLO+7dqec8b1rzpdmvN55Wg0cVjcNQF
SYUNHS3jVnLFZ7LC2ELXqIqGpdlHuZIRgWwXzlYiKUMTG8EwTVNGqh6t4M1dZwaYA4jA4J3LztD8
KFQg/jFT1AzzptPGJ4WrAuQ2tE78IONFyxOpeYsS2gi7F0wEOriHf5ewBe+hCPZDFZyZlLaqsbTw
TQPDTSKFwi4eA3t6iD4+kCbZd+Nf7etKGqWtfLzIfUtcXOJOIF+DXnxINquXM3XHLn69fum3z3El
j9LTdsz4jg/gvpB5gOgdCQIw14wodkjousueDfu6vM3L+CmOnhsJRiVT1AXLmzGkwh8D4ahqLGy1
TfOiqiDWA2IooFyoB4Kb0iZsuoR0ZhD2SMGcDiitogSIhnub2Xy1vaJPadTzEHZJPHQ5zAsCoY/R
4cz+PnUwyjrNgJ+MfAK2b9gLC4Jqu2C0WiT5rNWr1LZDVQ6ku0dCJpp0mPXPcDwV8L59J23iI6I/
UqoqnjPV0nbig7aL9spfJTQxtCWJPOL1S5Qq4PMGI49KZLKbnRZptdKS0ZWF3p4DqytrM68laRIB
G+FBDkE3+gNpFpkXcJifLwbXW1zuSn7u1RikED4mb1mAmR85fzABu6VOa8GUzck1beL6dk48tbII
pgsSP3fg9XDVN+LesF7hTVsuaSBWwcg9sClk6kLWE6fHGS+QNsnmiIHb+IG0pALOVLgpXuZj+IPd
WLc5NLKSqVBNCSQhM8bgGkOVqH8hqWJ+V+6EE/dX5eK1IOrV0LsUvbYq6idVMJvDmJit/JKUH9dt
DGsLFerEZr0SAkVCopnzNTyHKgnJDNSh8l3iy4fmZNhMfhSyQ/Rzv14YZXP6IYukPsGQ+GjpqH3F
e/FOw3h0esvSj03/ey2JsjdarSVDGuOs/qEXiEjDzrsgWE/zt3BPPOFYcYqP2i284GNEOw+L5oO5
u5Tl6ZUIsByTThRUQ99Qa7WzJ5XnqS3COpk+RvM+er5+pFvvvgQ3CUCSaMmRBeoNBmp8KhQBmd1U
KqAJfOjgSb0uYctfW0ug3l1AFU5ZUUBCXkRmyHcmqnzODOwgyahNpfp1Xdr5gy/0ZbUg6pan86xW
WZ2k3ql25D0Ksz46heOnGlMnhFG98ITRnDUTRZjw+3XRm+0j2EhdAJSBrGo0Lcwo9nXUFSNGbW0J
hM7pvvyIkZtEfTizE7CgZ6YSmo2jvtXGmUlO9NtD3FklbzKbobaP9fNTqJCjyI0amQzoct4e0/Zj
klQn449t+jrnwKvoAORcH5FuWDjFzJvOmo3ANKL0b1yu9YZQyrWIijS2AA3zeLT6vZFOWSSN/Pg4
RSjlEiIWFm709h1eHQGlbEqstV27QNlkL30wfqAo1X8s8C0jV9zB97oZGpN3SzvaywfhBF1kPabM
D6DUD3BIsMKwvzAik9234J7RQfS7U4kX8YrmeGd0s48QTDFvid88a4nJxHRmHD1dDBQAD5WGE16C
wR1sIIGR9Iv+rhEOq/fx2Hl/OYe5OmeDenzGKkbj3YhdV412X0l3E1pHE4A/zZxbghduqn5k7V2E
jYj52r5+6ba9l88Tp4koBAlwgzUKAVhufkNyJmltpt/KX92hRfUTPOp2ObjggWJlESTWPlMPk9bH
Yt+GWHT4QjoWgNud2jx6/kbSK8brqLAQmxO/Jw81IH04PzpVz8V9iXYjzKK54kN0Kp75g+wDvfIP
GgPJW3FpBv81AAb5+pUX282DqPQcQD6y4hYEPcIEj2CJGKZ9K1u6PnfqwYrVts21ClugVbfz8l1O
X1sg3yvTO+OMWYuhrFneqQNfiDjjzjUehyNmyM342bDwYi0Waa0MrMZloZtuZsPWi6OMVxjLAMEH
phpMCXoYbADEmOnO8ES0n4fMUWZil64dF2W3RkylhrUWp17BZe8SkPIkACw2qnwT1Q3Q4cbyKBXG
G2NbiYZeE0rZqkpQwziJYSmKY3MkLKcY3cGsvGCRW8M2E+J1eTrdoYtUXzINYHQhJfsU+ZO7+EHe
hzeCK4JeG3QdmSnejYhx+kc05d0b3oSe8D/wyVmfQVmrtM5Tfa6gTfx+GswcTvmANAf634H8C46/
+cAyFZupgE9V0ukm3XZRY6XKsdGK2RzRIAyRBHCYAwLxH2VWmTtN2aYUnSuyNENgZ4MRCE1UO8Q7
9UEGpWFkqbUJbwStu8Gtdo9Bg67B8heHhLSslV83EDrdwQuNrqMw5HGHksUJxdrLytKvEsDZan+T
/1jvMWWLyoCTF4GAkBT1U5j8rubbBD3v128Mc18pQxRJTcnXBRya6cdg656+N9xy3wCq+lejm/Ge
s4D2apjzsbTF1ppOSJv5fWGGNnOSgujof19dnaeMU9kueTWR7soZXDeCiUy9R/rbsz07TGe4NAB1
+/qUxNLACQ1/ViYZU35AGUuRG+yQ8UFL3uDkdwNA9VO7bS3VbwkKM3O11+0/0Iq/fkGfa/wErgqy
7YLLmfUeeGiWilZ3Zd8/EQgG9tQIQyRdU504Y4mSqgrcKP5I9cxsJUfr7xnqJF4/RbqmOqlqSyjq
yRPT7bTvfWpqgHHD+ABxE5OHdqd5i9P9RoVujznK8TWFI8Ga4T4jDV1RpfM7uPIUwq6T0hSA017Q
6iAK6E/zzJmcVNyWTXUoNNAnLtoT2l2f+T7ZDV3nto3hdYay53PMXJaqb0S6oxjlNxCZejFeK1Gd
D4Cot3UVwy4JyjljcOxK1ePbyUqbRTErddgVw+wECWhGpO7UxPn3SDIsdIB6I9fumr70SvjIycC/
oc/O69ra1fLRSwrVVqriEOk496K/7Vt5J+bpQe4DdOnDokn6QZX7e74GmvUURvdlptnSDPRcQfKb
LrflXrsHsKSnxqKnjZ2nS9V3UIbcDaHkXT9ahluqn5+E1a6O6GVq5BwXtHUATfI04oHxcpDXij+y
m9nW/eqmswqPFYIyxVJunxqqrdEa55cGzv9Dt2tNCZhFMqZ+Wrveiebwi13Iu+4JA4/x6/XEjD4I
IkustU/G2qyE6KRwOav/4LqHpJ9XvtrQUBXbpiLOQ2Mbt32Nckz7oZIUjQ2wkFv9R3kU3exGRm2E
NV9NrMu1C0LZWmnssjKKz45g6LfeAOAXMsbNyj8x3spzi85qgdmyyEorYoFBPDk6YoU5dyThjQl3
9h8Zkv8LDZCt+HpcacO1s0Dsuez1wDjdpXvxPXTmZ1JiAmKFU+8ky6iQ0Wd5Aww9OT80qxXWdVZW
5QzYrnnM3XL0pG60GdeO4dvR7Jn/j7QrW45bR5ZfxAiS4PrKrXe11JIsyy8Mr9z3nV9/EzqLKDSn
4eM7MWdiIjzjaoBAVaEqK7M0dVJCrok+ysDCjiZWjMFNxQqpTMDvCLTzMoK3bsJiTUks42GSYzMH
G8zyxhc8RL6Vn+fPtHEQe/ql2gwXKkkPySzdiTMQUFVPmcdt33HygbefufgZJI7qLDdwRlXMBqM2
6Y2487Od3fOvw1tUunEf3spgC1umkpgkGbHH4h5FSqt5Fuzvk2d48QPvSvASZxaOGkHxLK0SLKv3
qAaZG+xbS3poMQiMcqjTvXDrZpyILDMJntH2XSN1MEhJrJoL1ZfF4Fdigal3M7zw2Mqo57i1k4xn
6YQ8KQYB1gK/c2PQgFdxZNcT4No66nF+zUlfudvJZHKaHjejSR01bYEC+6YAKT9aHQqieHXpgIVy
U7f1K6/LKgSAoNDDsumnRKeS0kguhFS0jOJEKs5Iw//wZu8W6C9YnMZAFnwV2SE9Iu2uN6w5Qr8s
cA1HKpGcqnbs1g/JuZKsYUt4RLLrSeK7bSbwNekoxVpO6xLpl1o7EfGkpU8cj8bbQeZE5tHQashj
6FMuuKT3uQcJsJ24o+/jdtO9QDGUl7qsR9r3VTGnMsgEKc+oD1WtyaY3PPsiXOR7f9vvRQ9cQ0CD
o+ACQNDEQ1+vd0CMd9PMAS0jNBIUMMm/VQgiWy8sOszxFuJTO8Fj/Z4K2fAAZLwtZgJibGZZptA0
vKu+5vNoT2Jt3/6KHAvsfMo4qaRWdFz0JBogYmDInwaFh6jn2WDKGpmEkkZJ8/gQvY1aOknpt9uL
WMVrkfevw5K0TsVkFDWtLCubYNsep33vULZdctEeyb7Zzadywz2M61nRvydCYyoZcVjMAamQMwjb
EbDk1Jv6bfcqvvql1aC8WnnTN1V3oVrWcQGaq97ZxOQiVP404OaZY5EWQdgYQ0Hpe/xNaPchXvj6
pThRuoK3MfbvOQAAwsAtLa9+yXfDbAU/z6ganw8K0HDElHGjgPEiJz9uf0yeDea0VJLYaJVvYoJF
n7dClO3UkeNHVtPmxSpoqF045mRONLkLfRNyvPSUtFt1o3kil1RmvU67sMOckCqPsjH1gZea9tVX
3Zu3w+sIkRbVrh5/oxSxmmAurNF9Xayq17SsbDV8G4jMupkbuP6TuEPRErh8zBw5M+czrZ9B8Ntj
KkSE3gHji0MtCsjctDgKKmg0U6DdwI5YdpNXhMJWCDmPrFXPb75bY9yvAqnJOS4w/aKmkG6ooLQA
QmLzEUxiMYa7jAO4kCarrH0uhff6rr4bZq6aOpSlRirMjMznfCd/kmiBkpKChEAR0kjDHVxbdSvv
K2Ud8uzLEqb9G0xf+nsFYPZxW8RWq1vKq/bD91p3xtBwbbjxM2+SdzVlWBhm712rhv1IWWJD4ZsW
A2JU/FJnnlbSehxdWGHuXpM1VVK3ODbSmWKYcifaJyflrG/odtIZxJBz2XnLYi5hlFXRJMYwqJrg
rW8e1eKXonHgZ2unEyQQCsEINGA8LJM1aQURnX3wCOeVuOkGTEEXXiflB+gl73ONQFnG9G47ydWI
tzTJXAjwQejDQIfUjB5UT7R4Xp+jfX8wbfLQOf2n+RP/fbV2NBWKxdJF5Ms6K3k3hHkaxg3uQlXq
dxqezFYVQYVF1YYDxNU4wwBrTlqBKDdVe8HUH7unrUHiSslr2gtJQBKo7LIdccM9r4SydjwUMPXq
kBgnoqIxiTJaQQBfyoDRluSSJq/t+A1vH97rZvV8LIzQjV245ikJx7xHRwuUhxTCCrq2xDIqYOey
U3Si4PliN8826Pk9pDDcGjW9UuxbTgGGRgUlMfS72Bk7FQz2siAidVWN8bHT2tgau1r0QtM3nLI2
AycdNbQ9ksHWfAnntfACAsY6Lf/JObOr52fxQ5i7P1VKq+kFAFM0S8NsXPWQP4KO5j5+SY6SLbn9
xkcn07BaxblteS2lWO4A4wPaoB5UcyqRgApn0kZWbHIfsDwT9M8Xn7hpUc2VM5igTIdU3BfNfhLb
4o95L9nxFkDMp5CXgq6e3cV+Mmc3yGatFwQExagDXqSLAfz6RbQ/GOFa7h1zdoVBI3GiVQgL5r4N
dWcEjb4v/cl7Fe6TqAbgXjJh+W20NojUdgQnZymAgUr9kpSmJetPt4/BakK2tMKspUl9oTJaWPFP
9PUoVxad/VE3xG2hLOfwMD+rFYClPSZHgjx7mhk5xjkUCP9ab4MzHmjybPlsPI12tVO2yblDwfZP
no2QzZRAO6DQqMScdzGXtBbAKfjOVH+WxPzYhkHKc2qrJ35hhDnxeg/9MjkIgONAj34GGx3Zmhfx
TIfrW1t+SW2upuSqI4NHhjYuuMRE9tnTm02kV+A22UzQlKTj5tVP+uKBShpAl7wK2CpAVnm3xr51
fF9RsqAKITMyz06sQ3cvu8hjAHpqEYWpyIb+2kZR+xbIQZ43WY0XC9NMKgZ0hd80LZ31jnWvGqXS
Ggv5Pk1G1WoGNbeIlJ6rjHBy7DV3ooL6hqqXadoVWZhcErPUBxOp7lRbSf4CtTWrVx9u38G1GKCC
sh1CaVAnw3wF4ydJnNd1iBJOW6g7rfti9p0dhd9bk4dZXTueS0NMsEkDXUzLFoYmDTFXQDGxaOzb
a1ntaS1tMPcs6md9aArE7BgTyZAc/aZ/i88JemlUZ3t41BDNHgcukm/1Oy22kLl4Ug84QZmgnCKZ
5zm8C1TNUoUtZ2lrzzsVHgRyFRiqwH98/E7QRRfqtAMCPtz1KO8ljUXJJqWX6DSdtUcUGVLL2KYP
wuv8etsyxzDb3p6mEMwmFCCig5ZOV2GmhO3hJ1K3baRwlrm6le+rZNvcZYzK8EiL6hCn35d9/xSU
5TZOJ84bZLUxgeAG1wW1CyjdMIEgUwLRnGPYiY/avtvM28zGxLCVXn5jXmrNecDxg1HLxFUW2aGJ
0DBFkFbgeEAEygsyqwKhWL+l0l2NZ1iUzXp6wVy0w493q9TeqmLokEzD+DMkfZhDU6EjGdKuQf99
Pit7CcBDKzlIgMWFILxSN6ITHtpPwav59tr7jRrIWoRQVVWDCKOkqRKLcy70KZ2jCW9YWhjL3Pg8
BxZ5mDwZuFrpdeTNwqye1YU5Jp8wxn40BBoi5A3oFbfSoTwa+2xLMVRkI+kOJTCLHBMlCu/2JVl1
bgvDzHlqxQwaQJWCqi30oBLjqzpy3PTa62u5kfSQLdLZjIRTB6C27ymAElGaJMrZne55GexqOUDV
oGREZbGBTmfCQVmSNsgF3Hb6JMgepANlWDAe+08U6Oe7xVa+3N45rkUmLhBNrcDcD8RO9YuKJ+dO
hVni2g02869hF7smn0+GRgH2/bVcIxMlfHOqZKBRKT5A8iQHXYP78hud1KS9eqhr8oSaV2sDoGMz
EWDRlbjS78v8Lpvw3EUb9CGHViD49DLbpBTM/jbY9agggfPkJw/dvXokDdQ+dA0uAKJ6zIkxSy1L
obe7KaQvdfzQTDwp+nUnurDA3DaRDisbNO7JoI0FGbgOTiXD0j6jcsRFVqzSjqgLY8wNm4087gYB
y6ENSQDZtsAhuDmydxMsDwqYziGkt/8dEcTVvv3SMnP1BCVJVQIVWVwJzLrLbrWRCYThLWWwExQe
kVsQSIlmj5jPABWbW39XQwzAginR5t7O1VCy2ATGn5eSUoEzmIatnRQ6ogulgFMESRo6RO1b/iHZ
gTXNNnf1n5E0LnZBZ8bTUmkyp4AigBsXCGC72/SH75pVPLWAOPOAZqtbromoaEkqkl/CjvvmKGPN
poKTFf0avaTY6B5FTj6nMUarKKd25OFxXQKDq3wuf822uce8DiY8/4T9ZfkzmC/fk7H1qxwDQuJw
aTK8g6Go3oY/k963OE5wLXAtLTEfVjaTHKISSPWnPa1W5F4quz6xMAalf6PSWD5moAC7DQRbBDUp
xwWvnaqFcXYeuIlILBgJlumPndWPEMYV7wICqY++s4IUcqPT058sV1bwYSGbLCM5+uiborRXlE5E
4anAVGX4Na41V2pLDFu5o7Ttihx6OAA1HTPw4vWNYqnVp274lA/Pep5ZWseVjllzlYh5//4cxpFV
cyuUIzoXKEN0qQVy5AdAVmkzuYH+mt9vxi8h1IBu7wH9O9kgtLTJ+LM8a/pQyDI8TsrXDuJKal14
ZQKF87z6g9RhaYk5xbqWl1OcECTwknRXGtUh6pS7OFcdA5/HHjTll57VHhD3HLurr7GlYeZQ+wVK
82oNb/XXGD1gzlvdFQILAKe9D+A+5eVpdEt7vr2zq9iVhV12klaeclLHMbyH+jh6VNAGPSm1AbZL
eKCUWMXWn3n3l/M1VSZtUgiAXfKMBnCL0n/82ljS7ExgF9xElCT/zvxZFjZogtLNH8GQlotl0ic1
6qZaLBJa0pI8WoMBefqGbMq7Et0bXgDiXBS2jqVGUdxA9BwtdvVSli+m/4nz6eivvb4VEFQnRNNR
HmdSs8hMNL9G7WHjpw6GpY505MK0RQHJbuGUXFbKtaxaw4j3P+boehdZdSNUE9iwILtDUdX5ud1K
ezSeD7yexmqdc2mH8XfQU51QFYipkhz9SN0mPgeYhNa87PwbR2LVny9WxbizjKqbhRoOY6CjFdX3
VpnZPuZo9tShGZa5VwoL05zg+gwxik170be/4voped9VxrWRzggNXygSMCO+itJxmjkV8P9xwd8N
MB4tQTIikRCddVrmmRsnDZwgQkLYbosjYL3pD8gVcDqKvJPC+DJzqIR6FFDBlfp630sX2d+L3WFS
RqfWVdvMcyscSk6IWN1H2s03CcjIr2QVExKY+qjg2VBHX2vxNUw4t4339zOuIwCFUyt2SKkT89EP
UHAXLrcPwmrJ9g2P8PcKmOvcSWMmCiWoYkSjf/SL2tEmzPXczQX0iYLRiaL8pKoA3eucE0Lv05Ub
WewcXfniXusxIVATRwRIolMSdnbX7udYdv5odYqG2g76oqiBf7TShYHZmx1W98+bnGzA6Y28lOs/
6D5dr+dfS2xEm8C0FSUt+CggMgmJYRSQYqc+FJ8hkHhEbZ8rkLi+f+/2mHCWJ0lkVAEi99gEduCr
TkK+lQCccjZw/QC+m2EO4Jy1haJLYbwhobwheef6s3ycdcWwSj99kRXdRU3pSUvBHyOBL2KcnyQl
86qwOxUzpkdu/5rV4SWNvP8a5rBm6SDWEf2czQSxe+lefCjBn+aAUOVUthjGB+UXmE5GN78kvkXH
/3jQbN6uM6fWKLURqBq0U9poctLmMoN6exJ4BJ6rqQrKEIYkoyoA1daPpzYbS20ooX218Uv/GEPc
uBR/5opyD61Tzo6uf953S4ybxkC/kadG7+OxljhaF3vIdzkmVkPdYjHMFcTDXNYCFS6slguH+Ipd
9KbdAQwqVoalCN39lPLY/VarOdq7TXY2AV1RtLyoTaqNpEz2hAcblNAg0wOQn9u6xFYhZv6Fl3tx
lspW5oZJSxWMmqHLoIEfAjAPDGNZcpfZWlJu2+ogjxfOhVh9lC4WKn88KSbRM6UO4UW1+TS4lGUk
cKU75d5/7Z5Br2KdAxed263x+Io1gzT8Z/qg9da4oeIYt3/KauN2uefM3WxCOZC7CQ4wPg6gdyKO
Cl3lwKUDG5Fsjb9oPbmzuj1Esm9bXo37iz1g7+Ro1HNu4k7SeigBQUjrhtvE433c9ZRmYYf6hkXE
0kKpFepYpb0+MXQlkh/m3jyak97jRT7vCxK9lMNwaJv8HrfoszJm9ghWJKed0i+3V7yerC5+CpM+
ptqgaTKt9KSRFVxEtJGBqn5KMOoznPnqGIS3w4w/ys1Q9ssM59rUuo3mt3YdNWjvGrs2zU5mpzvJ
ENxDu8iJm2CXlGCNKKCIkirbwtRTtCrTHXgFHaXuHD3pjtAB6iy90Q0rKYx9r0JBQPEPYlI8RCZA
JiQfn6cG4+OjoLtGVh/i0bCErr404XyOQvmAutMDSo3QwlUTzEGbQIpMkj2BhuT2Lq/7+n9945tw
wOJ7C3ppCEGKTfb9yemqXSFXds0TzeYZYbxjQ+XeMVKBPHl+SZJDpkJdWOW17N6GwK6Tk3+XQpjK
oDB0Fd5RuJvaw9so02OGsYMKTQo6ytTDNRAqa9wcKDUYL2SuEuksHMObtuxiHwMhEQSBTMgwN0RC
2Cagz0lOcmxpu8hWPXIoflInAf5yT/7WHDp7dslzcuY9eTg7TRhXGc96RnwNbiKOj4J0acivnkfd
/Obgr/ZZAfWBLtMHP9tLmwTSaN0boskbcJJBSkS59ZCgoKdX2O22xqzT8NQcx/2IYRY6e8GrWa1e
1cUvYDzD2M8ZaXo8SLoYw6IEIg5iO50SH9ryhWBcxtI4GiU8dMlTI1n3SehfIp4TPKTZwoNkjH4j
NYi5tJREFfKobPa8KXYFtCp4aJ3Vxoa2sMY4/aqL5lQs0M2r3HJnepTIs3Sje+DwuGwe3JUxjl9B
cyhMe7i/HO2gjeKGj5Q/bAbBhQXy4D+wB5FiDaASyXiDdbGY0aBUZpGM2oxGYruT07sKJydLMPIb
bkHmh54U72pchzZq0SSYIlVNVSIa85iYh7pOR0GAxRNlv4kmfDzfIacZLQuRUjtxLV4lnoxF5jYO
IuZAGg0WG9ffyI2VoN9OuWb/GsYIvhOFv69XHoCxyWQoAxlDPOTpKpEoyCfa64fwanLONulBBQud
Xh35K726kDBKKQoViRCgGVjwjiApqSSXhegZc2eZiF7DvshehwhaknJkZwr+gd7c7cglv7FLf3BE
EkgRgXWWcB9lTWWPUK+rQQE6VrBjzUh/hSq+y5s2PJMaVUjSGhARN9rJnYfxbkrD0gYwzpLHUXIw
Tz/a8pxkVhurIDczTccoBk/sIJqXzUpmkbn/MpsYlAjw2YhwIo2yHQX1KMzj11BraisHSYA7V9Kn
ogWLhlLUk6UlcnDfCBI8YT1BQXMuJLf0663iA6bfycFxjv3vQak+Zoq8qUMUuhPtBRiBX75Uhtag
6V7fRJ+DCHl7nO4NP9tishpysj6EVSEbYhoozYvtA/b/uagEkDbpJXCdjVBuysi08y5L7GEuGtfs
c4hjqoonFSNY0uQ2csJYk6zOV4ydWKqlR9RYO5JeQ8qqpJ4Y11VhNb58J5F+O5MBzOdC80gGc5uF
gwC8lxmdcarizPIbRFir1RIdEMlgDHelKR4hK5TcAacd3ysxuKTGWNa8Lgv1Y152gpf0qmIpsQpc
0JjrliFMo9N2cnfQjeQoCglEwEB+ZzVZlLlV3uV3Q5LD5wgymKnGoD1Fcrsbkqj1eoPSOigTfGA6
ay5SrmIrJLKwnaDtK8i55CiVOFl6Mqmb2C8jDN/qm1CBNJWcZNV+kNpsGwchhAm7fFCPqtrh/6XY
8dg5oZSDtlsi3f1Q5m6lBMMp16PslPqgvp7n5IRhkoswit5kYpB+mCbAobvQCbTsXIqD69c+6gJ1
7XTQ7NvXeZLZSVp5tS/0djn6O2EKHLXPbCmQRAsUV8lz3Ok/QlKEVtETu8ja+rGcm8ptkg6cTahV
HRUJM8pqJZ2CJBadqSjinTZM42mIJ4KAM8/CpomD/PPkawlox5uG3Am6vg9nUMhlzQYF7chukMDb
UgfgQl8f9HF8Fot504f1XQwaC7NTu20kG8+CHD5O2Ic6TJx+TLZNi9biFIlnvzAgIFzMdiukKH3H
A3yk4dcnwa+NTeh3+2EctsmI9D9H7XHSqr2Y1puyjPdpUDhF2D9mMlTqw6IWPAMi15uxhlRFmTab
qZKwMZoUOV3el+BgkcRNPPqSUzedrWkzzT/bV9EfWqcRgYXI8L8BDNjGPbirSf+o6HpkRZg4bs2+
P+WB78R9tg1CEfLOBM1oIb2XBdWLkv6saumhgEJPVYwQ5ZmCcBMnylGadCcN5YuM+spQCC9RrH4K
mvhzIBEkammk7WNJR/ex043JlUcUdaOiOAp+cPF7/zxLuasXyRZ+YV/VQOdjTcmuUcW9GZh3DQke
Q79IbV/OzkUweK0fTC/akIs/i6DpH+RYPkyRUNh16W8lWdqGszRbwijETuODPQEUxrjCkG2yQkJS
T6oAd77tNq9iElI2zAZCJ0lC7L1qafetrAogcAGZoQa8e/nYtpx321VdhzHAVFumcJIrvyeiV/nB
g5b+0KVgL/UvvlFvb6/kKtIxhphXRdH1TVeOiuiJ8xfDBwUYGgrRf1eg/GiFbUpX8ShJw6zP3l/4
/dD2d+nBhHosXzed82nYKDqQugvHRBU9oQXCgDQxtJBxKTkHYH3bwEikSwQ4QJYRuwwVv050bFvd
7+sJJUZ1OwXc4tQVBy62TUXRVEZRWkeezLymEcxzg8ywoqFWZBmm6pjtfMb3mh01qbwukXeh3tx1
dS67o25EnEWuJXu6iPwSM0mmqums/U5OawUKUiLSINiyZvGeEqEkmwa+GIidN5gjb6BGvipU0YRk
YZQ5+nKQdq1Zwmi8C+8hkhg/gd9xwmK3mCtAB5hsxyNIIShNb7LRT2Z7IQZCtOUHbgzZdiTafAzL
Smr24Tcxt6QRFVXsJvwmQDO9SZ8cJR2tXnqNU8kbMFbTVLEr9wqnrHDdc/+4Fey1CYNe680KZrvJ
inSn3iku1QZJX2ZUrgjyQirRkTj89XItM2l+1Oa6IKVvlt2IPCXVD9GlGoctYDMOSi9Bv9EECPDR
lylX0vsaMcSsm0n5lTyNI6SkuF2fq8whtRMgXJzro7+BxOFYg7sm99qtcq4caXKro++fs/Egub8D
GLt+0jG/hXkKyD2V2abHsfeGT8Sh6NPGSe4pgR+fc+36sUqtwadg3B46P+Bl/lg5BOFDrzXljC++
hw7XcT5Id5qF6a0TX0L8KsS8mUKgVzRMruE589HUaBgx8sRJ9CJJ9TJyIONjQtqDzCspXbnKj3ZY
yLmWT0iyFdiB/ApYOlDylOWn3JD+yFnp/67nbWsXxaM6LJVwEmCHyDZFigi+RX1VK/6jAM9/sV3F
GiwN30oyUMKh/6ZLX5iMJyS1SiGJ0CLR7ca8ZFAp/4/hmbHAFGmivGy0usHpkzXojyBf6+Zqp/MQ
9G9VPfYRuFwIE2iSuaj1IpKRnYN342u9wwXb4dUb2z/U3Ba26ndgJf9qGSR2+quKqcBp4DSR9dqn
Vn1H9U15XYK1Y7P8SUwY8A1g9UbwVXla9sOXcquoQGbmx5z9XQs2SyvMJSBZVFXoq2FeU5w3RjoS
KwoV0MkAyRYNW62RuWrDnHWx0MvMiISgxXQSCihdbZnf39ixMfVOSW3vIDnvojD1yKOnXvVii3Xq
jF/JqrCeanpSx8+a/sbeQXGmZebMFAvO74CsBcylPcaDF8OYBSLdV2Vjnk0LWIEaV5JK/AF0sSHg
eYVQLkFtk8I/uSUjnnXGZ89tDAZf4c06jDrBg/xap07+EudWU9jghd+UwH9CnbctPF90w2PPO1fy
+mdGbwX/wpgIYX5C2RpNU+NPvKq2KsOuPtGpVao8r1kTRoGf5Kfpu+gFQL3iCbcNI0vd7dO7AGBr
7renpq4v9/tPoV5s4aVkE8NokUC9VGIpG21P2StQlrx0n+lsX77hThKuX6p3g4xbzNQmKOGIkS09
aqoVR1a5e5MNPPg/Kkf+HH9N794gvjvuh+ftOuMuZUkwBrzYRA9k3Lu0s2MINGPbqa7khAmZ8ELR
7Nx2Hz3MtzaY8Z5FWTaSQlOE2pl+BYcZNAER5D663e8kR9cd67eQ8L67jGMcNVENhR7Wei+IbErG
U94ne/Cgg6IpteI7c5+66ea/F+0Zs4ynLJPErFMJZlu056x+N6OR2IG1FDNPGTJQ7jOAc2rZ3LcN
k7Ie6KbO5/RIgbyRBR+C/6KpXhts4nsN/PY+VIiiYNNgAGqyCtlSi3tU9u8xIMF5Jl8PtnxcPpuY
NWXSJdOIn6M/mt+7r7RnYTijnT2lX8ERR5thzh9EfkUUVRA1EpT+GI9NEXFlVCIkE0E4Zo3p5Spa
5Hjq3DZzPYpBF7aww3jqVgXb+QzYmidC2lqmdKX9NkVHCv0KVzyjeYHhBwyzvTahJcX8SvtaFiqh
mAJqHQ1PXFYxsqt7gigL8/FuxBtuRoJjaYU9YvjkDbBd3Su9HaV2j74YN1CsuQsNT1tEIqRwV4OD
eSENYSz5uLjVsCOlZhniCDXYHWeL6adi/IMpm6gV6Oia6Cor8AjynHHq+lGGVxpc8Sv0hIEkho96
ApEb75yuXJsPtuifL5y9EfUDQOdvtkRbxVj8GyOkZo2fZOd3iDDXagQfDDLRpZTlbEZ3AJcAYGkC
8cbZpjzntFkMxbr+wg/v10pdGEBE1EKfBLwiKpArH9eoyVkVyGSS4W8lTzwRrwZkYITyhEV8a3ge
rcymJJjJPRoN+l3aYJbGEK3feK1d1WeYH8K4YhWP81zq8UOUTXqvH4wdNVvd80Wv196FH5bMeN8o
mGvgVmBpwHA+Rj5xSZNduM33v/H2XwnfS1us5yVaNKm1D1sNhrJMbzxQArZs34L/ltLsCmCnNjz+
Z13LUT/YZTxej17LmIiwG++au0QHmSmooTGDBv0asI9zZzbWXPoHe4zngw59pzQB7NGipNpb+oFi
kHp7cNJt99SffmNrVxzOB5PM7WyyXlTiBiZ7bwI7tCBbUwLSyp4CEvfDY1jb1RkyUzwfzzmnCnNH
1VoOBLWC2eDO31QAdHSe//m3GuArmbdJgEZUAUaBT2eLCkqbmcUcq/Sc/qUU6AsWpPvmXfalRMzE
eN3sSs/oTj/qulsc0Ey87WvpSlhXu7DPFhtSlHozsYZ9MMZYRVx7okA44HF6qW+ZYI5pLPqpbvgw
oWrnXL7vNXD16RHYR7tgW+SqpaAnfntRqzdjuSrmpOaTMM4iereg1KM8/MkXOuBOb2G8N7mZ16qv
WVpjDmkyFKNJBliDPAhIokOP4mXDbbofLO7JpH/Xrc1kT2ZuxAXoY//ya3Re2BQtDBYBNEGgo6Bg
lX8SjMFJIMpgpJI1iZ1WA/gwFsNcp95tgEQ16AIO8o7siQtVqtfb3231MC5MMa+ROp4gNF9r4CdP
LrOufjMnLqJx7TVgLpfDxMJRHUgW9G/LofChFKJL+7J0BLTlwXxFxyvbzhEGLkXzWsnog2Em9kWm
9Pc+to4IQmFc7tHKH8PKrZ5DgfIzKWBNkyypsU0XQAEvdevn4NG3BzBxiZUrxFb4bAiH7oWX0a5k
lGD7VmRUTxVwqbGZuta3vRFK0G6funKPWqNoFcmLkamiUw33tz/w6lVZ2mIuZhAUWigkBfHaylH2
4onSF849BDQhUupxH/JreeTSGnMxc7XQ0lHBymhxeLj7pzg8nPnF4dW0DkgU0YREIEYHWU4NRY4F
JYpqSB+DfIHq9PgOuKNofkPJPLXLzNvKtcuyNMicp0SX/DAvYFDY0sU9QUDPMo60+I31cVsM6+sD
gMk0QOVhGCyPxzhNVaGMMBfvom1s7CkszHye4XbiyUayuOlKl3NY1nydvjDJHBY9zxtFqWFSD4E1
n536VdrSKlwmY+acPrL++zgh8tOlRfbAzGB5MgxYpNApjOQmbqq+MeLRPC5UHnlv1rXQaMgaKAXp
Mb16T6FZVeTF1GOF0oVyUmwMneqC5ee0vAQYDlWS/uX2pq6dGhxP2IKQNEWtfnwK5IB2iHpcQGux
wUYamZN0nIO5lrItLTBfrVL0qgr0bPRAGGL1048x1Sw/4+QUaz4LZDhwViBMxz/Mh5JIlKpdrRAv
B7GDbOC9nTqK4RnjxAt/a6mgoUn0wQ3kqcYSy3ZmDJlMwCXAQlh0G7AmPplxELlQ7bMa+a7vzB34
HIdDIkqWIQ3e7a+19rJYGmfueAVYQ4MpBFTbx9ItRWWXpxcFAxAzyrFhw53DX/10i7XSZHXxFsbb
rJBGrUEd0qITD5RdFthaOcfrcHB8C6Hxp57bLSfqrwaFxSpZjlmUitqyLgn5O1trZQAWpQcaAdPB
JZzjeT2VR6EVdNgdaAOwh5rM0WnlPgkAAp29dEeb8z50LyhCMd7zypxXZ5QxxKRqsh4KuaYD89Lp
gzOb3aeg0/eDPx/KKuGQ+1+dE8YU/bCLD5dUBHNNFYXXqD/k4tIkz2kTWI0JtENu3z6S17k1Y4su
e2ELTdAWfUNciJBArxPq8LZgA02UWiZ06PDq5ESBK4fFmGPyNcAT01KNZYiUCKDkKV5UnTfceh3a
GBPMLUuCrg+JjBVRz08ZUaUnKLbTpBrCTcKm8v6gWfdmEi1rHEQQcLGoYLk3MJo2wn8Js++22ewI
nXLI5f/q7BkrjCvOWy0II7MHtKcZC6tXyF2YSrwhtOuCKGOFuVBJ4jcQlxhEBM0RPIjDBriH1/IR
fSO0Pqlgnrz1oSN86JAF3T6LV/6KWlZQjMSALTISFoqbKJMkRygFeyCedCQZtKMBkKlaD2LC24au
Xw0fLbFTHhlUtMQ2QZ9Eehx+lU+502wworPtUW8B2NP/DMzr9r8LazJGmViN4ecgjmhFXz3HTyBs
P1Cqb5hDygWVeV4usnrR3jeTHeKo5nkMO4qdSdvQmZpmO6GsfHsb177XEp7FXLQ0qoIwB5LJE5tk
stJEuO/x1axkJj9vG1pbC7hzVLR2kB2YLH/rMGqBnjQUqhH5rjZcxEbm5AVrzn1pgfGCSVT5GFbV
RS9pP0VFDv7kfSaelIGHZ1h1Tiq4SXQNyDYNAeujuzVryDoISgw8/ZHODzQiGimCTU5UqOm35gfW
YsnSIBO24kTtKrWCwT5JEquMx9MURc+4gBuxjT2A2za3v9VVDoxTruqQK8HDQobeJpN0JGESl6Br
kLykidwhng/A5l4mqX4V6qi0VN88lBIQ5reN/o9t/dcqO1OOIgpkEg1YVbGnbr0zvgLcDgX5COx8
HsgX+WMZV4/Rj+tkSVJSUW2VDhAxPKDEypYh0VTLaBdJ9ngn7Kbw/P9cIOP7mwIqJHoKuF0y2eD7
9SBl3mwAiQFRLLQSO8wy8iL1yu1W3ugaZInWMtnESpv9UU8IILgCxh4CKGBm4NvoeenbyjZ+sMIc
zz6EgkWuYIKn2xsb9QjScts4FjsAvvhvXrpHH4ptMnomlIDi7xXRFS9SHR3r9AWto6CM9N74ihFu
Wz8Nx/pB3v6GtZWL98Ea41IgS1YX44RoBlC/O3pZuqc8+s0J5aC9qTtHA4KpaEnxO6fXs3XMOukv
W6yzHhQxrzt8OekcfA3vjb1ig75H+Vo//aXIRjZD6ITQkqaT/4mj7+Dw/nudkfkRTHCQ1TmpIhD1
ooAi/1LcYmPadY2iLZAPHp+UkHqVW5+W8TqgXeu7FP1pTzi0UHlAV/6L5GGA5j4/h176zYfcCyAQ
loR+iicfugO31ED99v/8ASBGpe/OxZ6TXMhazATMnvag4WtXd7RFJT3knyanQGmDF92vH1nL7YU9
NpnAKE2IQZzZq1KnPZoHWnlrqt+svK27AoVohqSAwI5Nb00SzpERYnejJrWDQLbV6r5JuSj59fv5
bobxcXWharUy4X6qZyoWDXFfoIUGzG0D4/sb3cuVmI8L+m6OCcVpaNSljkTQw5TreRK3/0fade24
jWTRLyLAHF4ZJbU6tzv4hbA9NlMxZ379nmrPWuwSR+XxYB8WmAZ8VcWb6oZzJHOv+X87VaQzwCP+
0Xcepnz5MLq8C2W8XhhnIIaokckb2ecqOs7p0SA8z7qRNH04HuPtVBKGU9Hjo8n3wm13B4zJa83T
bTp0NQS5z8fH5d0n4/AWZNVJgvEcf5Sza60vbmVTPM6ZGBRE4oCJb/tWmmVIEuB42ZdCrY1lHUoY
EzbK4kYRpkNRL0AwBzyaqD8iSnKyw+2r/CWOfS4IfTaVQP/FZiLK+aY82sWi7DgBflslTjIYg9aT
Pg07bCIiOJlYBARQy6GdbKV1fjJcy5mD5blSsYEb5l0WzTsdY3Z1JRXRPECyIj7OZoY5oi+XBWw7
59PRGEObFENQ1UHA8GWmQuPBizABfNu8Spavvfi1n68qgXDOtK2LJ5GMgVUTFiT7CF8sG8Tj2MlH
Wc2v8Dq5JsPIQ9XYSj5haSdhjKUVRpyPQ4SVm9ZTfN1ZdknpqHstCOG5mk+CYvMo77aKXh8kMqam
tGNhLgqeK7ToRYmOJ4ybqGiH1hyenPNFCBpnAD6FCSkLUY0lyskWEqZLD+UYHYs4+XNzlJL33RMU
2pzhR4L+oYfCHh+iddPEV4KZ/KEfpWokdPcmvG5kUB+Ps1080aWX2JX3OShnb6cfcw9yjcQ3/zXW
D3NoJptIYiENM8mE7CbzmmTxQ0zfXbaJTaP7dTzMDX7MF1QxSxQiU+8sAyTaAqxDmXCc5MZLbPXp
JDZFEOSxr/QQNqBlglvoMbYwR1stvqgW6HgJuL4IDwOLdyjGkwhao7WTAmUhsWpbkWYvy/3la9sq
V344FONL5DBstXKBiHiPWTJgJpd4MbTfLEBiWHse6vT5iMwHRUB/4uNXkjrRbGsTC2jkiPfyNSWo
X26Ua4oDktri19CJXi6fj3eDjCsRdAEzvIUl+pb0NZzu5og3S3HZrCSR8RziVGiSQKAUxZB6U1Ta
Y1ShcYQiKWbAJcKbA6e/9ywtXqk5/TmrtLgeFUw0CThP3Go3g978MDvtLa6wmnr53hTexTHuYpGS
tGlzC+/IdjwOqnANPDBxoGRMgC/NvxAMx1Zz5xjpg6B8ibFpQO7l6lmNS1dPgRpGUteIZq+s0a6T
QNkow4Nn8jP2xV2zurXk2z4MXzR1flki8SZDtyED5U1f5liEa3bTWNnK8O/JARnlY7yQ3KVm06G3
AV2wwbHdoExJvR95R3fvaB2WNz25GahPX4udHjLHEHlViUDWpML1HFu53eT5bE9VOHqtIcZOWSzP
k5LvF3ma3ctfkPMB3x88K02JZ0D7jgUNNEDYSTHnHM6Lc1nEObjPxxt9dy4rGfDiWEkgOF967L1k
J+10tL9CR54C+Q3ozN8nzL4p2Agw9nUddGA2nzgueTtVWN0w476EZVSllG60Rjfjl+z91VZ5sI4I
L/HkNx45HHN/d3CrE+cYe5sixHU/j4HUirnmELRU8aK7EvF4QOe8L8j4rmWqUaY1ETWTiDjj/CgA
1eLyB9zM6la3xzivUKvMksRwXlWvOFlxK4kP+fwoNQVHF7df1ytBjNsa5VosGwK3tZpreX9dk9+A
Sztf92TUkvFdcxaJ0qzgWKND21WxM2Ki7iUBggBI2PO96eMVfIf0HKlO6IkPxl2CoaI7XgmD46rf
jWelKtHQ9KM+wTg07dhhza0ZvHbkloU4SsLiDap9Po2ySc3cMYHZI4WY0KZIlH1il3STInHbr7yT
/UMSqwIhTAS81tmeIhHrMtdLTcHbqtsvf1E4m/ZG2Ukldji6GKDWikOmPX+KaPtKT3JZfW27Lh/o
Nmuj3M3TTVNfpfLjZZPYFmFKqGsqmDll96zSuVBFIMogSAxY9M9RiYbXntXgspTtr3aSQv++0o1U
F2rEVbRUVQPbEaHlJdafecaTCMZ7YKomUhMDbcfRUQ/CK52h/6ba3fNPHgxu/WzbMZ7EMZ+mNvo+
LyZd8UdM6QHFmm5J6U85nUY2HCXd0UJl7CGNjVPX2l2+zX9wLyfhjHsRBnmUpRxNcBlMc4dV8Y7s
xB33qDSmnOVgAAAzMewFmqizFROLaDXGPulOtRkA3RPgE0AxxQAI3eH+jSFvWqm4II/d8GwX0uUd
6Jv/qDSpbsaE0+nYzc5JbuOsN9XFL4WhsC1QTcRG52Vg9ja6HRBGd0CidGe4S6P3NZLsAO3ymPd4
AYHuWPR6LbMV+Trr8aDs/Fo3vAXPlgYDEJOsOVJzY03jMcO/EFdfi/BlaXo7V311fhOzws+kp0r/
UbbELnLFBtC7k4iRTZTSJtEnYck9MuQUhchW612m6Q6pRU6g2rT+1eGZB5dqlObPZdocksrEcMLs
WIxvHHXlXTGTtMRC1GYj3eVsXovGVcAytOwJmifpCxDWyIyNIUcGnn0mOfLDZdGbVro6H+N3mnlM
NQLOdj/qgE7bmgGpUE3vOnsklTfHPNTkbcNcyWOcUBglfZS3UN1V3JcGF++/3zDMzWvVgDgmWaJu
Al7ko1NtVVmM4QXwj8uNLQu13fSgPFCfwvHH5Vs8B5ylCcZKEnONqWGhUS/CRuaADl5KT+SV/r/q
SQiAcudQOFTsmP3GHjRVwDNfsJLMXKjWt30I6BQkFX+PoP0k1aSzRUBL318+J+9C6d9XUUolshpq
HXoiLaDCYvFxMCfXmjubWDpH0mZpBROXlmXKGI5kp4MxHRN1k4n6vRUBy0wE9bfwPCi7IkV9PbsV
W84HpN/n7BZX4tgEkQ40dTrEhSN4jaUYtRXOgXgSrI9XV2Vp2mkKldA1rqV8zgHKefnjbNcsT4cw
mYpXMjdxodBD6PLk9OOLqT6m9Wsf+Zkgobb4IpalO+d/ci4D4OrY8qTTI4yNpR3p26pCaj13kbcM
0j5Re//ywbbbrSsZjHV1hWLWJEOWZ0RATbAb9FQfptA2gNRTX2sP0gNW824qULb0wIjEHufwLLri
jlfF3wwFq1/BWFqSh6LZa3hZKlHs5XCV7YT50kZzLp9208ZWYhgbqwwFlHr0QjUgtpVd4TaIk6IJ
eAyVO6W1qZQrWUyaRFA3ajQKZTX4cF3PEqYDkKS5+mO515zqMz9f5x2OsTOjEitTjhHo+uXThEo3
8aQsyHnJNO9LMbamkcGoGxFXaGYKiEvq0dOrRbMn1BwufyvO/bFvrRqV0oHE6Lsk5bMuxG6l8Mpu
2xWV0yd6t42Vy9WMPmoJbcRZj4Jlg/x8edNuf46RAsM3B06KHrlDTJGTPRHwl7b1dPmM2wXh1S9g
UqB01oHeSReoReRt+zYQPPMofNJtAT1OEnCH+KjDOHPFK3GMQyGjrE1WAjOTg/C+uGud0sGi9isg
Ao/xLj1gyP/y+TjK8g4Zvb5g8C+2wAKlneLBjsPIn3XJTUdOWZ0nhXEeBsmq1KL1DsnYdYLhVPFr
j3Xi/3YUxnWgljopsommVflOK0oOEhhALR6zNu8ojNPAgFvdDhQxCLXnm7IeAmU0nDl/vXyWrQlS
VTIwiwj8qI39maxLlzEJewyc7IzHwRVetR3Iu+0KBAJGAEBTTBTxHnLbJzuJZDQdIwNEiRu8kMX5
NtUXJ2pvo5zXON2ulawOxii4aQnRgFc+bWZ2x/Q181LQ+v5lfQEC6zcLnJTd91K0G8HOOZ3GzdOZ
gP+1dOzsoKn/MQNZUj2UshSGNYTRlQzGrGYKH3qZNxVBL+nMfldiGBdf96Y01Fjc9ef3VdL6M4XQ
KI/jvgkSn5eQbjunlTTG1QutWKZpgpKoGiS7pX7fsipfgWPrlDWmglBi46jl9vF0UE3qFJmRhVVP
clXQVMx/IWSaAYb5A+UBbAdH8LyAng5YrpfFbQYYIEf8Xxpj0VFEAPVKm3FEVH1M9ttN9q+pBejT
ZSWCUYseEYwMdGia1G9Se/UOc1xyak/0m5/rxOkYjE4IUjwXnYk8A12PPAL1aGFdN+hA1PP3qS2v
ovnr5Wujv/mSPEYr8lFTiwFhC2lGF0wiir3ZEcUbYDPlu7rJOB9p21WdrtBiEm8p0vtp0miMzgDh
19+n7vRiza7wvfsxedXD8h2Kn9ojb5GAoxwWLROtIlcBjrgcswNISOfmk7oot7kg/5HP+PXhLMYj
GmOsdWBdQnAs3nIFcyXpSwVSzctf6x+M+CSF8YjQCKVpKEoKBUOvapd2gacc/AQUrSrElhrHiOnn
v6AeFr3Y1cWpIKhfRg0lXSMZPYMcxPE6NW8MkKdolpfK31Xp4fIJNwVS2AIsriCgnSVxaZPGA206
0/K4coX2JxaoyIGLIbRZGLSwp6+APdrC7uXHg/VhlgxzGL93VT7MLP5OdWW71XaSxqp9N4DWSKP6
F34n+8Ul38Av/HPb9B11jD9eTPXg7LutBDIKL0bxnGUAzPYj1MMOifWKfq2/POT7oqLtvQa1Vl5n
Y9OTrEQyBpDleVUKMc5Yhr0HZHd7mu4mrfZI9tWMOTR03Atl7CAeBlmIaYc2+kH2ojd/puu7rYtt
OAqDyp8n3FZLCwg3mq4bKruqOUhjWFslXL94CIPCxzgtGOn4Te/tOzyJYb0/mGv0gd5h01aak89o
StUw8UbaiVJxZeIVfdnatt9M1kkgYwa5KRpESGButdTNt4WRm04u9LWjjYAxJhSnXVNS3Ysn4wET
Bs+KlRLbyEt0xaO6tkFkpzqRWEb7GvO/Tip0sR3H0aEU6qCcau4Lb1urf/1adpuzMCdhmeVM8k1L
dHOjgg2Nyo9CCJ1uke06sl6HWkXbRNZ2ptn/RYZhp8V49sk1x0ttVjHR5QLeNMoYmvkOObjyi31f
t2JLJ8JSpE/PorO4mWYnDaAXIk93Z9+oMTdwhFOGLvIMbSuYrWUzmY7Q9qNZJZDd9dJRluLPQ6fk
zmXF4MlgUh1ilHpeL3jJIjcIAIq2a3hMktsS0CUE7w7SKnalA4OeljY10DxteVRAUdFN/5rlE+ma
jGr2/yUwsSuB6196GpHJ9BJ235Qicy9f0mY2s5ZA3xErLShJgz0t0O2+R+MUBFtvyX131dnJE5Y7
99FrXdjJLTd0bVnBWirz/UMym1U0ohHR+XTsjKBnHR5B/eyofg4infyFc0r677GxZC2P0QW1GiRQ
+eJLKbfG67RvbqvH1O2ulgeKQaXVdvE5BvQVDzqEpx+MKywwyZpqLTRwMkJ7yV7D5Mvlc/EEsK6v
TcJCzagCogDciATORFL++i8y0Jb6qCBFOw7YV0A2H2nAlyOaPwnkT0Lh6fOcgROW1SxZOgaC0aym
DPe5l1PQNYpJJLuT+jtQa5cVQhaZSD8B5UGuwXLhgxTnGTgJbtK7auEAFj99VmLA5hKKZGqAmGQn
+P/tQpm4XwxKVUkUidEEPleVNbYKLMTLIrZC/fo+qd6sjFrSTPIT7BI7IEEWY+4FbYgoPpS17E+9
gc5paOP0f+Rw/++sZHattGhiTPWZuNO5/RzrslOTPrh8rs1Yvz4Y4zfSKSdDEcJbzchhci856M78
DPD2r1HlF1dJghUwkEZNDlFtGV2Qu5j3A3h6wzgSNBlb7OkicNHZolq3yZ3lD4+Jlzu1Cx/qRyCX
S2x1xx30uewxZZHxJSGS/THukewnGLDxRa91VFA6AZ2h8RZvbDw+Du1WBWl914xzIShxgwsIn9OQ
AO8LzLwu8nNEOc4n5YhhhyTDtK6HjD6nhd2AZngbxK4EINi37gAmRtkv/XGHrkttuZfl8sQyr4tc
VIoCC/I43fRoanep8sZNDzZrf6sbfH8Jr8xwTOJmABcVrR7NXtvaAGPJiIsFZa91Zd8AdPOjBTIf
cKJy9wwuRwaZbdSpVrJYYYpH9uDrQfVE8WWNB/UWo5E7grm3yC29y/e5+ZyRAfyPp4WJZJJdaiPt
2PRFOKEsslMP2RWQw+z5juItNba+42/sydRDn4V0kBooFhak8f5lLLHUQpIbcSn5eVEOIJWY3DSc
1IPR9nfypKWONbQA8i0DIwq/xB1GNSdhvgIhGOb2G3KVRuA+i9T8RzRHP+qmxOAxAX/zCHbgcWoC
rcYERpT3HA+5fUmqCpZCGWg5MgsmpuYV6ZcCn0W61bFGCmW/NVAuLd4h70FJxVFy6hTO7mgljoly
mlLWGOCDkqeoJLrw3O7SqrZYaqA1QaVl6ivsXnXoml3Whc3wsxLLRLioVpJ21uGr+vy7EAeGEHrA
/ztWYlDqP0hNHKHiqt9WMQTJ8q+bZUKe1quhnBXYj8W+arOnmOTaTTXbeMqDBJJXUqK6deleqXNZ
GXYDnuw67BLJFzShcMUy90s8BTzsjBxMIC8B7iDm1FQ3445qYt4SGZgKSI+PEjUzikkEEnIfY+zH
qDHc0Ip8DNypNhGE6M/U9Jc01idjHGNqkhopinw/Ox26gDnIq+dbpEh+6kWuysHn2SwJyqfTvc8R
re5z6YgFXi7kmJUIGi4zARS4iLWDEXAiCt7B1dw6lSX2bpQOAapCM1CdNTdJ+MFo022ufghjMFY0
YEaliiRAoe9phF/cxLAlOwZ0bFreWcHvQB9sflo8IC1LMjZQzjSlaNSJdtiG6n6oQdD43exGO015
SeFmxFvJYTKIGCwUvWwg0E7xJ90sXAnrbWjJXzb9zZEvWVMtBZLAz8fiYaqkribNhO1T3L014ww/
BGy/XTUMDGFcV6LUWYxRZKk59ROyQYDuPczPgL+l7MJRkOyTp+Kmu+8CvF55uFWbKrISyjiaaJD7
RsD4nq8kCl6suQVQbODscFzopudeSWE8zCR1QyjS4oy+xJ8FsFKmQpB9ykMlBXO9+JSqOm/dYFs9
TpfJpNagOZjGGphyPsGWlK3EV2UDRgdzeOAoyKbvXJ2MjdvGYlgi7eEB0rd3ElC1h/vqKgRTCrgv
UQFATfLKAF/0y2+M0lKFOPPbK9mMCZhCWfdCAYURdjSHVnZlIIG8F1LbPTmEocODU+MdlnHbZUTK
EISSYB2IAMGXd9OnTsQGUN9h8xhFudkFhyfhqA7nQ7JjKiFpxUrRUTNCiH8EgPKhG82DMfJ2xjeX
+eTTZbJtjiUf42UmMITR6T0LS6zJwQDp6H5BWZmgPaqX3sSFV+MdjnHQY6GGQNnEF8S+4g/jNbnq
P5WfgLAWVF+SxKVLPxhS2XFUlv6jF9TmfeFkFZ4SxbIGkJBIfi1SROHQForUTlJscmWF04O+LIuv
ajyTWrcdJrfqni/L3wwQOvZjwRG6AUpJltjQKrq4Bu7m3l4q3QlTqbXHutrp4K69LGzzglfCmAvG
YKsxF0DBRMrYugoohWLrZlF197KU7TCxEsO47gxE04IpAWDojJiM20jaPhEGgi0ReGgmOwlR5EQj
+YgTNeAoXebYNobEzcWvl0+0KcWUwQVqAeEWY0QfYxHAFCeSahksHUOK2qdc8LuMFxS2b83U8D9L
omibjJCom1Nd71O6evAxuP4G3s5mQn2SxTYqOoD2z1KOA/17WdtvuZUs5jEeZbreEQXaUHwD9Kov
PZmx34OZgC5v6VmQupS8Qwb1KgBMBpBMeb/TH9t2aKtfwai+WMSDGur4FcLODLLdsjM80MMA25P2
QGg04viVbZX59TV1xgaG3jQNs6U3bDyWojekr2PoX9bK7QenJRvoRuu018PIIFGqJeYCnKuf+Ggr
fnXFiUG2zp2qen8bnDnLlUQmP8pBZmu0EkXW6gRAZS9B2C3OPFuZW+uxYsdJAqju3gDwTa25aSva
nBNv3upKPv37ylmjmlRahBJpUhqGBozBQXSgwFTlE8Cp3AY7ceKLwuMJ2H7BrKQy2dPSqZ0upGjr
xcdin10lh3Xtgwtzv2mbK2lMDlWBRriLQILr5z3MRPfqRHW15SgPb6l0P3W9raW7RMkD84FzuVRd
Ln1cJoFK81FCdgiV/alOkoy6Uugq1wtGsUXZ+Q1cOJ5ExuXVAqnUZVOB3yXyFZj+g+wRQTQB0GQL
1Jln4IhNaGWipuJtbwxBZ31vsFMWkQEYzZ2tU+9e7NKOh0a3FeHXMhntqROh6xMKt0ffnMNeUJGY
Bt8ADG3sKKYYXSsjg8eb9d2UKumqrIF0WtXZYtQyhMbfz6dmfq1LpXCmeLpHXneMuTNaW1apIi/D
kCdIEs5gDJd8BgBLGEv+rIivphU/NClymayPO479bz3PVoJY5EJTBktDHqEsWIZe1H2SBR5V86ap
ryUwwUrG3pQxZpBAHUwHkglQIoU7agFqCDghHnHlZtDHtAawtXXKC8zObUjJHJa1BYf272H6N1en
NaQvIB+lNM2sSuC/xmkxpTpmKTTVrjTySTVizE600XKj5doLQICGg7ZoXwyN3Kaa8SyP0UFussci
1w5CNu0mmJpdzvVD37X+CDaDu7KovwmibtlylfptNhCnD2OZ89U34xwwQFVUgjFsCyLtj15fHDCU
h8EyfBRa784BG1QG8r7zDMH7vQmGzWxhJZGtkZWh2KNx3ulgJYxu2i86oHS6K8NL9sOP8Ui8yBd4
XdItr7+WyCieqea9mRoVOKromuuKHeJ3tui555M/3miOLfp+KDsJqwhAOz+iCObmoBTFFvuRYg6i
g/AH04fr4zGpCna7hQLykH4p30tAgMSdXygvlwPY1nt8LYNJTpa4n1LUWIFrWqOwOc1OYYHDE4Cc
ygKWX4lzok3TXYtjchEzGuWOwPH6ir5vjnTL03TzHvQw856/HLjlYg1dB4WZjBF6LGh9/GD4b3Cx
0wicxnh0s4ySI+fBIg3O5SvccrBrMUwKMI6dkWE/GJamovaNud4xiAHv8K8NGjwaOlZHNUVWUNTX
mJCY6lYy6vmYBrU3uOaBVhcicE3EN4qX+f3Vv0+pGHnM7U0z6J5R0UsD6tWTq/pTEmhgROquSUA4
N3geQd5lmYppoWFGa5cfv9TULmomDW0aGLeA18XJmt03I6DopRV/w4ba6Yd8hhHG2HGojkAWjuY0
UD/PzuwZV3Fhf8MKXWtTxi7e2c6UkJHGGHEoDHNZzwOuMS6PXRo5pZZ6eiL6/1IJGTGMHZukTJpc
wqH6PLarKXYqlddR4p2Esd0Je2Uayrxp0Cpv6fQs9Q/T9HT5FOc+ljkGo+RINXUJE4dpMAC81qsf
MIZyANVSAgiN/E44WM9AKPmvyscoeqILOoI1vlDrSQiTqW88LPeDl+7mHXHIK+eE9Htf0j7GW4DC
xQIylpUGwi66aTRQ/yx0ytVvcrc/djf8qYXzTIC5UyYTGEzDqKoSFeTuta0d/bm/zq/Fvxb0f4kd
XzVB+7X8yjnkWWD+KJLFszQs4JqBqi0N0v2wH7/HbgfODAzxYqyM19in93XhPhXGdVRyGsfDFOM+
k9w2ym95cj2Yj0tzjVUfW+0yTtvx/DXPHI3xHlEbW5UlwFXRWXY6NDz6Pwf1eSOBZ88uRhDjOESt
NtrSkNOARL0tz4d4+ryYiRMLjzJ5mpujPn3nfDU6uHbpKhkf0okDYGwkPQ20sq3tRdM9gNoA9qEG
ZMlIvmT56Alz61ZSfmgqIeBIp2Z2STrjXvpqVqeyXRKYYbTTA92j7Hh03VJ1R3+6xzf1sHD5nTeS
yDMPhXE5daeGYgXanoAkdvLQ2uhKfKf+BrSm6ftMPa+vdD6zRb+sJmEmRMLWjcpWRhVBBDKjCoeT
g3XZNXyjD5IFjR/pSvAA1vW2NABMkDwd6MSFvXzhM5bTI51d9ekHsJsLaiE1emj0WRDrgxeTrnrL
iGzYZNQ+g7GTN963GTdW0hgLHUy1irQePr3UIjc2DpKlARTtmaM+m351JYWxy1HA4kc+THA5pT07
WQLKvMSzbsKdMTv1E3Cf/D/yPCuJjIEKybDIs5LAr3ZDa/dtetOrzXXfSM+gk9gLRgXIljbjNbO2
c6WVWMZKw67XO9WKs0AhmESQdtm1+Ih2Hd0OxhvL4r2x6L1d0hXGLDWh0qYhhLKSY7W3/BIpJwHC
AIX24UNm81SFscXIXLphqOCBEvkt1m9LJbLDlFdb4glh4v0cGhiunZDHpHvpsXMxG4O1SSC+fDNQ
TJ+8EqrC26yl3+T8EjXQYYK41TDZikVTA7wgzuBjEgI4/PilGXgRd/sznSQwaUUdxn3UxXUaKLe9
l+3qwPCyowTcsd9ZVnjvmF46D5NSNHVeWn2vIlLYgzvkTvqkXxd7wW4dzCmXDqUVHmUbjVwMYjvS
9BscBNsu7Nd52WaMLopJqy7IMLoyRB0ynZ+zyTpOZlo5VR3dX3Yu2xpzEsZ4sKWQ5SRCcy6ozdTR
Usm2qhjecn9ZCu9IjAeT9dEqNQserEKRfjBTu7Iqf8ADTBty/7Ko7TwbsDl/KyTbaUkrI8rB254G
2bMIdKnWzTAfljizD472JnFohahweJk274CM52omIY2jqUoDCVDEhZG4QqI6JuCw2pgHsLiZTKzO
x3itGTSJhanAa1W9ZldZf2zDr+DctfX+seVt225moCtZ9Nir/kqOhZSxCIckEOse5Hc/9PqoK4/A
SXMF7Y1E/x4N/D19OH07xn+pU1HMBn1RNiCEr/7q33kgsK0PxODhO39GhKf8jGfJCZDztAZ1BxH7
jdUX0Qya6gtHHTnei0WQkw1JSwUDLrmCw0JWHbvqHWhnfmB4PfjPJ2Lx44QMSmGpYxIUmLAZx8EW
lgKlXR7dBEcvWOC4JpaA5ZsrSRBiSQnWBrrsL8t4ryp3DVbmjcL+b5doMP7D7IdxsmJ8qJQ0Xyxj
7OzWJDdhPH+NW7Pym0rziTDc6rJ2Z0gkUJX8+1IL83/9GUxaNOWCCfrSPA1o4085/mz8UUQCOvTM
cyn/kEubgHQAiLwuszt7qV424B6Da57fu+OtQ267q6e5tkM32jdXI8a7q/vE7Us35lI0n4/bvVvi
SThj+aHWCrXZDAD684u95Eq7BI3ytwRgNCFeDvHnOXTUyNY9zofeTnVPYhkHoFdmlRkEzjve04FM
yU4OFKA/3wtB4yTcMvQ/BIuTPMYDWLOmAh0MgalBJVByo6vEG14Mr3o2wVT8WAQ8hJXtbOkkj8ku
FGluBKHBy3cpNTsvUqeUeU2xzce19ksEW6DohF7UEgM+NH0n9ezwilf936i9bDvPkxwmcwiNVmu1
AjaJepYKIMPervZ9IBX7zsYsvQySWJREBvg43qD79rN2dULWGwiCGnYDUmntdnxuAYI77ShhuV7+
3T7lvmo3qwcrgYzdz2QJFTmiV0pyp+hqW1qeK2v06hEA2K2J6QY3a4Bpjrn7y/bAUZd35PZV/JWH
mm6F9qG/tLsa1L5lXHAsjvcV6d9XEvpWLuR+RHiSl+sGcsAZuXA6I7xDMK6kq8W5zlMoCuDIbCF7
rdS3y7f0XkM/z9lPqsh4jbqj/fQR9ZUp8uiKaXSzuJU/PWWHJBg0W70tYqfHpj3y9kPkm1+FPe8t
yTsj40cGXRZ7oUH+N5S3I3lOW+44GE8HGc9hKnlfRgpSZiuLcyCO5AEdSJSq+WhUw4vcxN8VI/U6
ofYm0AdfvmCOkqjMWijtX4SRtOChrKd2amKwB2CNbceDOfyHt9ev78h2pEd10XWdFiCxpV4cy6sw
s7HD75vPWH3Ig8HpPPXVuO+I3c4+Xf7704r5ydRVxrcMYxdW6oDZLBUgn1jh8gBh7NHlVIKaOa/M
8g8Fj9OBzxzLXCwYoqIV1/oGPCnY2dnFXydnduPG5r/VOaFBpVq8MvZkiDuhycoM4ijfM+osACvh
hwZq0BfMkV0LSLouysalR8ur6m/avLqeTFDeJmgIWDWH/Px8mvBjnvIOcbw6UjZrXVzkkNW5g1uC
iBx1jsQWD/ERMCKoFQhOuMtK0E3YQmMPX6r7+QiMSS7uzHn3l/kdjAsasEzSDgY1kePsARYbHfTi
agbufObzqudcWYyz0TWhS0L02gKwLBxxSCA7Ulm6n93yFiB4ls94nVIPk75KpSToq7/m6FZaMMfD
A4TlyGCneCKLjAbmXJPAkLpXURB3jTXtw5FLA0oTkgtqybKONiERrVFIsmA+VHvjiiYNul0+oRHr
8K6Nl1dqjBsRZE0W8xLeWr++7p/Bx3dtPgHwWbe1g+IhxnpcJi3eLTKupJjFeqhMuJKl3Ruz5Ujh
Y6km7uVAcE5w/VHNNcaDDGanK7WATAgLHa6AhIvYiuIYPgxNdLTr7CmUYWWUdFB4y1ye5vPOSP++
MvaiB9u61SLxK0uQDAI4VdBH15C4uC3bz9tfbpmdR9BzbMQtAl5e7Q8Akit++Q4+N6e2dVN5SCSI
nV4pTu5WjuXqC++Vyckl2IrqotULGDHxRgD52TOlEc8OKGAFmtd5ul99/tOiwem4jD8Z2skyGh0J
Wtk9lE1how/XGveXNYcTethpds3oRrWNUFYF9icAiaZ3QKIu4BkedbMXbJytnQ6lEeqYK0oCuoyN
9l5od91ij7Fy3Uq1iM32jJMacT4Wuwktphi5mME/GGBf1U7lncSFM6Gu4tKRGFfSS7MoVCMK7Mpt
fFfdtdeysFdtSqOFh/9kD4Z3+UvxTsQ4Ekkdo7ZWQsir3kwhtk3hv76ndMaLjGLXDFoCL9I2mWKP
Yo1PFauuqEWPk4GXft1cx8VQYmRU9geiBJcPuJ11AZNOUSRM92rsnHymVRm4tZBmxhKSBsv+OV0X
SQB1+J1ZrU3VX4ljTkskoUyE6T2lpLxJzW72JcQAnnPcfgWt5DDeUaqlHLVGeMfhVfxxm+1aIEvF
B12w5bvKq/coujta5wLTPRRt+ZjaFBuAV7Ta9NCr38C89fpuiGSdwBzi/qCMz7V5G5cCz0FSDTyz
iJUQJtcS4imKy6j52aIBK4UJFvgFY5K2hLlcHUjChs5pFW5mtDpIHDGSq0gKy5mazkpTC5OQBPOg
3Q9mdZ+Wy6Gbir01S3+mnb9ksfWbBhtv5jQhdegPeqD5INraSwE19xyopzxsru063+lk7IxJkmVg
fgZ/HZ6Vfhe5xd7wEw+14+ar4UzgUsUOmlO1du7zPPW2VZyOybi1qBcVLcWK699vEfAHB7RMxbOK
zS8HzGmVolVQeNyPKcMYWoIWK1BIXfw8g6EuxuzDMoP83eQVqTdVfyWJiaJLXoppDS6AQK++JdN1
beyzhtff3UxhVzKYdFwsuswKk5m+diQ/fV12WdDZ5RG8a5PNA+DdTIJ+yTJE5tGPoW8h0gS8MhJN
tfv+IWonp1P9aXqzzMGexcfLXnkz7KzEMeXEXNC7SLeQ9Rih6Un1Y1T27mUJlz+QwcJAddimA50P
xqlq4YXon9vwi85j690OLatTMMFzaRSsQ824NLHxzQPFt1Eeor3auNT78ocKeJfGhJaWxKUchShf
t/JwPcgyNlXLjPNhtl3E6kxMXNHlYgkLrCDBUgfZllzippnToSqf3ow5amqZCxC3K16lnPe1mEii
D4MgFxWOFquTLVo/5PATMBJ5oYR3gYx7yBGYh3HE9wJzB7bUKK3hnfTQwelJ4IicgGv9RxFydZuM
mwCklGCmOhxujZXRoYwdo34QS8G5rOvKpntdiWE8BQa/4jRU4V4FMRxBrJI5dWvcKXJ6EwNQxNSm
qzQFFJlZja2Nl+pix020J+VyL4bacVm6z3WeN46smDeK0mf2aDXHPmxf9Hl0lFi4EdUxsyXZvG/r
aLfkCQiGFcNf+sEfNe1/pF3Xkty2tv0iVjGTeGXsPFkz0gvLSsw58+vvwvhcN4WhGg4vcrnk8m6A
O2GHte6bTH/LMnJWpOmuUOo7JS3PJMjs2kwvgjR4+SAdJrl5JkvIWxrnfFB2UyOosbKGJmHg1R15
wALLjIqz8Xr7cjmq+V6fWT1Dx7BWo6BFTMmBA2MK5q6KuoM5jZza1nYRwdAwxAqWSQC0MIbXBEtG
qroMgOv0Jzd2pB9ab/Ya9Dnm17KzlMqa7v/N2a4yGbNr5b4WylaL/UV7zIxzDbhrleNQtq/vKoKx
OUML9ULJYNnlLNS2UiU7nSTHJoknjnVv68JVEGNqeEP3UjYhpMxidplb6aD14Zfb17UdJK8iGDMD
P+jcKDUCclFlT2Zjfoqm8ThP9bHVp2OsiC+hSDimzbk+tsU/Jw3B5rKBdkqQ+YAkOUjtYkkjjzzj
I2QsLfVctY/t8UdmMeSLLsd+l0uhFQO8G8M78CDkm5IKT1mHQk80vgVmdIkKlLZkGe3pSngwSHG3
GMplxMZxmMlPo6SI/u1L5xkGOw5gBInR6bS6Jj90p+I+c0obJOBW8FQDwjYBmCMvTebducJkkWZu
oOoFTZIAOm909lSEltT8vH0sjroa9O9XbgWzBTl2SPCskeNDPTwLCW9xebu/svqkjEOJR2mslBAp
qnAEfyL27ctztpf9Yk8r5RjyIVbtzKXVPlP6F9HnNW55B2R8C0nCoQQqZeyraNXmxn7hMYBTz/Hh
Ybg6H+NZ2lw2B1VEkSkgT6V5Sow3ReqA1Ps5Mj7d/la/SfT+MnyD8S2Zlk9RXMEKVV/+ifqurz9T
/DvMjj7wR0F452K8jDJVZm0k8DLCdK8IL0F+IuGDurylKncEl36DG1fIMo2JPQEKl4kr/BMRC931
yNJLO/IMzOFWi6X8BIkgNonG5l+5NQLiYGJgP1lhTEwk2DBNozL2q4445TjYinyQxmfOZ9tWwasU
xsaKpVEjIpd/Hq9d7Gmw6JZKCiz28LsxY380cflIY/S3f7zUq1TG7qoqVEQjQsSjixXiBMzt2I73
ggaFoelzZps8RvCPy73v3vsqkrG1Ls7jMSihMo2TX0w/OFOsXW/00y/iaAmf8tIS37JH0ULzo92R
kwB3Y3H3D7afq9cfwdijYKZxKEgk9seDfuj9EtByKnogQCnyefTr703FW3fMGGQbVoOgCwVk2TOI
oM1Dech3kie7iddhw75wqtOwB3+rk9qNm/t5blE4xt4pLqU376oLWNEAHUgwlTceKZlyZQdujh5z
et/ZaDTXu/+oiYxN60OoSSkQobATMjnjRQMYau6HexPMsrWnH/kPj+2xGeOvr8F28UWlGeNqgcTO
gfdf4P4TBxtFGOlqv7f7Dsztt4+4HTSv8pgXvTGoYYykDrlRK1lmLli9/Knk4Rpsu8arELaMhP3D
tDJNVF3aR4MYVpz3FhEeo+7TtLzdPs/2QN7qAhkXlZR5E0zjSJ2H9m1QMJUnuktkSbsajdijikcj
dukLS/qjujQWf7Vl8z5BiIStGoAqmCJzn606tE1iQHxPqh9qnT2RXLBBZPD59jGpoXwwpJUY5kbr
WmnTJg5iH0tR3jBf5uoFiBK7GmNPeOdYY9i7twVux9KVROZelXBSlcWAU55hdL7ihA/yZ+FHLluK
O4PSueMccLt/vpLHBIGqkwUAEWPmica47HvuBmioYAvzO78fxftm9O9XOV0jgocm1XCZOV43QQ98
/bx3uvg75wY3w9rqRIy3F/NCNcahxmDHWTyEu8ILHDW+UNN+B0QYrWa041eOUN7ZGO+ekGCIVDrz
1IEvazjl754WzOOVuwDYb/KhN5zH6bYLMwElphJZxlAs4zTLbOiATI+oBgskVrzLME7dWepT75T3
qLD5vOWW7drXVSD72DKmQJmKHi+N/6VDdlM5C0asdsAPduMK3Qb5a5a6+uPtu32f7f1ohH8dlH18
mUaTL11e0/CdXhRw4WQgxn7OHynWLXFN4O5pF6qziqsdZKfxoy+iV6CpxAvh24p1/R2MM0ikYVqm
EtWqWJo9Wb0PZ94Vb2sRwYCcSXRJUxgtCoiKr1ro0KJctMI0tUh5X+ERcvtCt1+zkPD/Ypj0INLJ
EhsLNKfDhdLJrvjQverYoxNAPRA/U+Qd6Yew1ziWue1Mr2IZhQWhcl9EPV5cpBbdCfso0nKazW+D
6qt9ZWG5zuack36Qj4rzl0A2yPdxm8gFOitQWKy0WoUzfKVbbQQojfPuX9Vor5fKzusJ6SDMRghh
KRjfJPVuLDBpVbm3j8RREHYiL5PSVJ/Mlu4KFfulAuKWttxJhcYR85sodL05JgoNoyGAlhpyKChE
mFstlk+mA6Bf7S4FKwVP77nyqOmtQkMPQiLQXsG0MKz2XYVLiW3tgUJYi0c+VMPms271peglr4SF
iwkg8gJlvdlU/AGkCfFggkJvuRd0mdMr3XYZ13tkYpGal3G70JdHWmH6InkttZf/phCMxxjBhh0u
NfWNUAZR6CxJDOwarNG3xXA/EOMyDEBSB1mKpzAQh3cNmKKewjNJwcEA0i43vQt5lMPbwQZcchoY
7cFxxXJqTBSxJm4yqoGgjBJ3qp05Ed4r1YxmiwAwbIxVZT4pvNsH3TSwlVjmgxUlyKGWDnl6Pb6k
KrxSh8E4jVdZ4ElhvhoppD4XJMxUjfOLVL+K2qPO/WTbBa7VUZhPBqQcEcOnEQ2bg5ODGo/uvEeO
gQWS4K1NLKGyy31oi5b42h/lY3LWnv/bXTL+XlExhIH1jtQf1ecGm6rjS6dxkqBNU76eke1wVAMp
g0RGwNRGwymIYoHJFFsImtWb3FE06vM+RJOVLObJgapTW41Y78Ujlc7VS1ZRWM2udYg/XESrOPNI
trYruyuBTL4BFnY9iUDfBHA8cid5qhvd0dqM4S/IZNFo9P5dB3AlkXH7GZoRUiPBmyh3wUO8Sw9d
aw8JagTvxbwvqIO+GrwBQ44tvN/CyhuDq7SbUuoiZaE8SrrkK03lofft3FbGbUCP1dno71jJIVWS
ioqBiVfjrtlrX/E8wBK4euJPfG/7ypUkxod02O9QugTWPR8AIgboECyOuTO63rQ5zKsjbz/gVtIY
XyKC8BBYHvBYk6fPFq2+gt/z3J6UFz6v/WY4W8liXIpgkjArUH0FhkZu1UHrTJn+3xzwe91h9Zka
ASl2IqPw3+vqH03X+/0iXbqYJ2a7Jng9yrv3XMkR01iYxxbvXtUPZqs96GeUWEGHlR7kT8bOCGyC
NwWqQfdtbmsHFMESS94V3LoQT1neB9lWvyPppAbdUnRTotjK9iYqg4K7XIInAxTZ/NF8zgd83yBY
S+urDPsryLPQsnYrM3PCgteo3czyVxfL+BASyy2JIgNT8o0lfcMa3MP4g+QWmAgBG24vLj1W6cw7
ir/wr15oQE8jsqkqKAEwsms907tehi3M7SnLNGuUeKtH2wHnKoFe8OoC66kHO0AcIuDUueIYEyjG
Iik/ikH9tU4A8Xjbaf0mhl/FMU5rSMtBNen4c+sG/nBn6lZUWVRFakcCbpZi04Xb/g7gm/Z0pz72
osVNzbf98/UnMN6s1eY8KCQUpCZP/pnFbuEA9dMrT8OnaDc60x8dUB9kHjkWTyjj1Ppe6hW9wQZJ
kQIX1tSdacAotsJb3f6N9V0Pxzi0shTTfNaRP0xv0TNF5gEBizf9xPDd38Cy2Da+qzAmHwI1eBNr
HSxDEoDsZ/yRdd9uqwtHANuvMrDuLpv0vQvCnItcgFAiHF9ui+B8GJNJguZlkYwlIigxk3uyHMPo
0ch50Fs8GUzeAxxWTPX1cFKtm16Mp8AffeBw0K7b6BSm8ycsMC/3kXmXx/gOZcr7Jano2ucoRycj
LCNfjsrk0Mdi9KaTSpstqVaJE2t4/oSm9skAXI6lLak7BwVBPbjosid5KbMzMA6+j0aC7gtQzh2M
d9/VFWmtWjQkSwq0yOrEXrWlWc2cYSwfb38gqkQfs9S/lMxkHFRTgyxvjjq0R7XWMkGyqOv7TtuP
PeqeZW+Ni2RL+Odtodvj1lfHa9JPunKLWVZIBYBa/qwXxMdusMPFCkZHRT9Rc1Wr+zT8BF2E9ifb
uX5M3HTg8h1Qp3Dr6IynEnMxJYOKwWQEATAbYwcHn6VNTzr5kom8tHV7+2d1ZMZFaXFTY+EOg0+t
qx6y2Ils0AYXVv+ZLp9R4Or2bj7OJyBSOTyfzFNVxmvFUtC3kQJgC02gRbTP2vRw+3vyBDCeKsuQ
j6cZlCjRBTsqvsu8AVee42WhyXTF6OowRvoVnBe8bJbdYFXvALsVSJd56vmbYsJfRkEYr1X25ZyJ
9Dytu5QW8DGcBs/6Z+MR3c9n2nUWHDO3Uh76wEceRNp4vuoIYTxZ3g0KGRM4ZGDOveV//Eko1uzM
ZzpUibXeQ3fh1+m310BXUhlPJgXF1MYNTjseGqzZvSjf5IcegA4tdiOxr1xJNjhfTacDf2b1AOi5
vEKDjux5c0IccySMJ5pAWIOuGRKHWsvtPsHgqjK7pfIYqy9FN/r/SWMJ44AqKcoLo0JsTYx9IqMd
QhbntoTfPCCvSsS4F7maiqppTHhWVQRokijtgjY/j6Pkh0Z2Nwaj4pjmBO+et76a1P+q0kEQwIFw
rH/ArE+7KIyzEUExCgfLqJ9H/VIICqAFa07OuW37V0GMzsplGCYBBS7NlHyw8kWMgeWQuLcvcztK
XYUwKlp2mKbr04IO/kb+mA/7MO2dUc+sfKqdsjGxPbZPyI/bQuVtjbxKZTRSacv/QR23LiAn7RpH
tOqH2o5fCIYfssc97X+UsWX8rL/XXuS2O0D1Ay7bifzwjvdw513BB42dx3zJUOAcQsxftGb5GYzW
J1MbnBTtJaA1ugmYNSzDLErOF/6NJl/vgdHkKouCYcxQoIir7qEJithK5cY1UkxcBOE5HozvU665
iRbthYW7m/sb93SVzgTOCIX+Jcixlqg9QXIBbX4TXeE1P5Q2vf90X79J9vRJ/da45b69z++Qc329
rQm/CQjX38BEUHkYAOSdvgfv9NJ52Ja/AAbUQafY6kZHdOh6EXfKhSr1x/zkKpSJqnMdTyQsgcxB
p1x01LPxeSlWCx18yr70Ox6uPMeS2V3yVg7qehTQr0UV2M3Qbw9UzsTvb8L4X0di18iJtkhV0sFZ
qP6Miijdl3Vi2NLwSffmI++z/eY5fBXH+KalqkxwryFrANzmAH9hqQeVNoEviYc8BWDYxwlvBPE0
Flb4RvbZG48Ge7u4cf0BjN9KRTkTBbrSp0qVU+eG1Ta7MC4tIh5BF2FNFS914XgJdscchSGweGmI
5cYk2UZj2q30qTEWK2wfZPJDwbuo4M0FUuu/oaYa45jmftIMlULUJNnJyPftZ3k5mbwJR55uMi5I
yrKWSCO9yAhj71phlQbvW/HOwfgZrB4pQmKgGKQB9kYYjmKIRnf7FpJ/TP/+nuVdlYJxJl3fERKG
cKdE+EMIP0/chv3m88oAi5WuGkTSRJbkAzjUaTTowCqp0XpYAOIYp1ZQWUPsxS8JILrMk+FrmNas
X0No/t2i2WbpLJwMZHPka/Ur2GaLOg5DoakYWQbU4mk5AdU4uW9/JoNNKUD0PZB+xF2LjlL8TPH8
eBN0W8F7LZ3J4ZV6IGauw5tFiegG+rlMd2HWeK1u+BGPdJiqOGsCa1mMn6mwFBkrJjy1ho0F5F0W
eIGsXuQZwab7XMth3ElWDEUTU4CdIrOLPVzZAe+SMnFqhzJJppho48BP8S6RyYBAhZuEFRYz/Rk8
hNiEauwhVQD9XcjONAFIj3DLwVtBb31Expvo9aQmmOWnnX06ZG+I7xECsNvgs8BcZ2jxnh28b8d4
lhIojIn2DpspGXfFWB+m2DiBv9LjpBBb7mV9MMa9CBhNzM0UbzvtLvBVV3uN7ugEllxZy0GWUaVC
9f5R/cLNnzZzl7Vgxt0IjdGUIUGTTkBfejSRKyezLZiVAxaiJPyqAolEkO5TIDwYpmq1gmBV/TNw
/WxZWtzbl7AVndY/hclo4rSWghT8hX6PNvmkfSXDbE/LaSFHpY4sWYpspebiolLju2GcbOcmGppa
7TuVjiJ0+/ohdFMMUgd30U7c9UdeR4FjMGx7pjbzdCESFYYlQRU0LHgvT9N+JK+mwSt6b7byVtfJ
dmd0sNfO6QKVUv3ku/6DJjUqNpqxpT28CN//06d774+tKnaVoGSYNUVnQQQ0VOtTZETdk3e8zfbN
Esj6TIzHadU4T3QVlfzoVGcWRbFsX3Jb/Ny9Yq+eFtr99kjwzHH+2/EYtxNHMxiIJTTrq6He67Ky
iwvQ9RRmZC1pf5fNxiFXi9wSdZFD6c5xPzLjfoYBPcsEW61+0Q1eWM6HsCrcZlF2t8+3mQqv75Vx
P12RK5UUzNhIe8MipFXb3evyOI6W5k6917jTe58NpNnyY/QCPkr1zEP523zHrX8B44eKbuqXoQIA
LLR1AS2xQCwKpEbAi4hdEhv8cz3CmHA2fjZW9xKgyhY7PPPkqhfjgaYyQMwieBHU1eJqBjDCi1j2
y756M7PpMQsA6xaSz3nV7426+jqPxB3VZpcn5kvZyYVlFICeH4ESdfvrbL6wV3fD4lYMOTHRB4Vj
VP3pRNlDgBqAy5B3LSegcyUxaVGlBClI51EXSvb5Y+WB+Mqv98Hxb6BjcPyuwiRFbR7FUkHJXuiS
HAXnKzCJJQGN+u9Az3OiK7sBpYVCroSUjiBvw9e6K4/ygnHYRQMcgiLbt7/WOxDSjYjCIovmpA9l
cPlh7AV8vNaoQnXjHvR+M3bsQau6x0yYM1WVa0z1Pm2bN7X6lGTZHphm+zYIQAmRXuQpdrHh6VTh
QP8Tyao1PbTqSXHaCtwfS3nMkIqI0nRol+w0mmBGg4S0BKODUKHM1oJ/siguQSA7GDMGWWym2JXe
fS9yUsFLKVY4EDeddwUGZPJmsIAe5RrgYGxE4iqaktupFO6yWMbOVpuXdjoBkxKjV1YgK6O11NJO
DebB0pfEA4AlulbZ46jLtjwSb44JTyd5msI430YRFjxmYmiKXL8lFXi0jRkwIMofIKzaBwTFcEGN
dn2ZuwpGFm2pGM5GmXIcMXU/tz4q44hDGQ9yWHfqA/VosqrFfJPScEIvzEDPPJSfpyo6V6XKO7u4
KVY3RRHElYrCktFNalrFOq3TJvv2Iu3oyOIMzGH1yHsP/SYPvEpi/C+RJCFUYp3a4+DUF/2n4ZW+
9Dgdeqfd1/eg+z3ymBhpsP54p1eRjLdVs0ydkgDViCjHqlyHWM5PgraV5y8ZbBO76Wd01kIca7Qp
TRcwqI/yPe2XqF5yUHhrwJtbFIZ4Fcf4TymX4zrCyJHfhM7khbsos9/JiGR79NAfqWwRWze3/c12
inAVyThS1ZyLoitRLyjF3SRDXnSq0q+3ZfwmMF6FME9LTcwrEKAgAokH/ad6ppTiINxzZVpy1C3z
2+xM6b9dElnfJ5PvyRqoncIcCbMG7Wg9yRnh4s4BqoKzl0g76Sdtt/Fh+34TB6/nZXxOJwYIEOL7
PFe403bmPn5fHxR3CWfAadMGAKCk6IZCJEzXwUZWifOgkqnTQyS0ZqpbQv1VFr/d/nSb6rESwDgu
EphBP/c1aAuW8VsRaw7phuOchE//TQyTQApak4SzhPLYBJLnOHqWMeDQImzclvLRvgA3tSbWZZQd
KJXKEJuzjgRRP4ADJAZYwM50BgzV9QNw7AWHt2byMZwzIhnVH/oQUOy9KAEqBCA2VvklpwtCTvsW
26ZT+/NLaVdfwVfwAjhjW/INW3DjBzQfHgVsvO6i18kaz+IZ5OkLptYMX3GF+/ap8lWg/GPqsXSI
gz2nH/VuAgYmHWITrfgueDQfy2PpKt9EzGKRz/+4qsGciTErQV8KYLGBezluPLA7z5NH/jFgABVB
UNHSNQ3boWzkapVBTbELKHlVJD/lQvlolOBTbXITuINFH1mgsm/+qS0xIpkQJvUzCpuRpHppYViL
iIYqD/ZkW/9Wp2JCloZjjaUO7mD9PINEwRjgBP+fuB11E5SgXI7GU43+JUjiUFjeMiRZRaUWA+e/
OogSVb066cF9K/rvjMyKg43rY77XWo+OLvFA3T64i3dxqEGYCkpOyPUYcak2Z7WChLIbX6vWV5Q3
sX3lHIkng9G+RVHnYiw1kJgfTF+1x3NmWtnX9IyRjX3jT5cMo+HVyHMd2xd5PRlzkZocVe1IJgmu
Qz6ku/hAbBXT73Q4jw8H/rG6zdwj63bHtiuNsJe8QBF/gATamRLpvKSmnSVqbY364uVB9VBL09FQ
8+exIKe6yY5G1jy0ke5UuSUXuW5HtQYIqPRnJgWhx/kKNBX5qFjX+2A89tAFEYmxKe9Fuv7VHJcf
bZHsG0CjOEoQHjTRrC2gf38vwvA5T8izIhv/uAPA3BFjr2NamGQZcEetS4GAY/zZ2stOAew2PCu+
TeGC+XZx9d2443nAD3GXypZ1URYV0L+I7MTQlJdqhellePX8pOSzVXUmR+E2tXwlgUkFgyIaRjmH
JU3F56wVz5MkekL86fZX3BKCxEGlc/lEktmHbd0WPWDCEJyMKbQUjOkrniHz7HXrrgyVDkGrwCDS
2e14wJwBtz8pdQ/Ud54CwhoSWsUx3NMkWtwJp+CR11jYlAg4UE1SNFU12HUteZBUGQhT8BA5SP1C
e8q4w1QfHnRQAGMlgjXQfgyVuoLy9YfFQyHxWfwiH1Q7GVH8Ku3QjzQwtKLUZPwdp05ti7W9tXDG
9kZZN+LCqHUvwFr+F+mb4sVHCrUE1qfBJmf1rXyOjqkzHlXOM/bjFhBzbMbmoj4ts7rEt2yAVLE4
+S52TYxgE2BvB9bwUJ15n3LTE67PyoRMRVpaWZxTHXtHo4u9NPJav+AZ7S6HCmD+h35f+f1x+Vy7
6MMXFq9ivGkgmg40IQXDyiI7w69XVaBUMjRpUTFanpovxAwvCoBabtvhtsJexdC/X6XxS5jl8Piw
w6kY7ADNEpX7lOWdhP79SkSpGLWiNMjZFkAwjZH6IzcbfzEamXOUzRwHRPF/XRljGS22ciaRJofJ
Hq88S6YYwFqBWRaKAWwexZ1U/NO91nelvEpkzGEoxzCsY3ykMpNtvXs2eLgU9Cd/sDdDMXRDAgQS
eT/y6u7gYRbDLCEAw9dFYbpl4+KhbuUNj2dl275WkhhFCKcZj61U073urdoLr+DUBC5O5Wr+9Cnb
dQC95D3/uRIZvQhHgq6vHCKtxvskQL/8kNphgGIqxbupDtj8d4aYF7q3kiljdUxGRwa1TYsaD1qP
7Ir9eKE8GfopR7d+wBF5sXpbI1fSGP0Q0J7QMlixh2ItHbZDFzDDdFVqa6one82BP/W6aWwriYyb
JLUq5a2g6p4uHTIsJGMVOgw//wufsZLBOMZcmvKlj6CUMrYgTelV4nELfazpUbsykRxokgQ4aIm5
NwUMOFIgDDTBGjOgcdV+PbgmVqC/zF5gFa74tX1NW3vS7Nsn+ziJwAhmrk9OExKP2SghyvxZdRMe
pccR2Oy5hwI0b/bxY7WGEcfcpIqZALB1IpZTKJEYqb0Bg5MdPj/Mppu/XijbLAZbi9llyFo8Nc0D
P126c65Mkcu5vU0pRCRwSyBlQuz81dMHQifIKZhjvbqyJwTpyC6Mc+Lk9vRAqbYM4LJzq4ib6dBK
JuO3xiDPFzOH3xrzyCJ6ZOf1szk+a8JJzACvjMmK24fknZH1WkStS7OXNc/MnkqQaBaYpL8t4V27
Pzj91ZEYHwWU6lAPNFzjUnT7Ioo+La25z6Ji12DVWqy02h1yBVOhafNYq8kFizo7QZXBvhJpD32X
74t+3gdp/nk2wEd3+7fxTs8a5lTlhS7gLboQcAZgeL7hDgNRJbl1esYE1cwsF7ODh1Z9ZJeGJR3f
wwKoS5HVmrvooKi8oLDlNE1ZMg3RBNbgB1DdKB+xELrgVHqPavege4pAvLZpvCHFsFxRVnuMfz9G
eTpYqaLuunE5llMMJGTlnKm635aLd/uaP27VwDGYsonHC/izzQ+4XlHUTKkwUq22U8EV5cN0yh/Q
PnXm2lF80dGPYWLVp+oy3vHXRz821RnpNIiuso4yFlO8shGZZ/GAghTeGGfT1r9U+8pLPN2RYM2G
vZgX4jeH1ONlvptRc314xo3MfaNF/bBgPwV5HFJtAeCIOprpkt0cmsmi+F+3r3vz+6sEIJZgkEC8
Ydxwn7UdOHFRqhrBKAdky0U+ZDUXOGEr9TA12SC0vIjwydhOp6VNtfQGKis/dB/ACbtIQLmAMnEa
PyKXd6bNULYWx9hRV6JKBpQq2TMNTOaGRD4VcnKWqlDzFGO8V5Jin/U5ioFRmDpD1fm5MGIDhii8
mLpl0OsfwtxuLOK9mkSRDIPu9lXilXZuGy80J587wG6Q/cBdSuOIZJtnRWl0St/HSLGwf+Z2+66y
6FBabGegWXaDIz/v2nKMq0OyC6FBWQP8W5g1T42eUsDYolZ2W0c/TkVRo7yqj8kYZV8JrSpWUJ/+
8CfR8Hhv+DRv5WPLbr061qIYA1Q7vARyA1+s1LRHQxrP+FdP7iRPSEyO7/24b0qPpaNHDPw2ScQf
v/qaqUGpSY5wLMpo3MY2eKCOaWhHn6PRokhc2BhVQbVYe7GjAY60tOiidXLOFC/k0itv+oHrb2E3
BYDro2O9CX5PFn1Fndyqby2SJbzF3k3tXIlhCmylPIlB0+HIrUvLUolXYzhBd2hqC4PY0XEL3oDQ
tktfyWS0RzSSIcBblfrU6aSmjqTauOxBdowcDdHqaToWO/VbhO2Pxh5j7KdZYuL9jUffphNc/Q5G
tYbUIGDlptzcp+IZQJmJI9jZT9MKLBDofOGFkk2rNBQQvQAHASDQ9IOvApk4zIkyaanh5dHb0H+v
NV7ffMtSCP7nikrrsSD6/lUAEevRFINc9kRgIkvd4Ari5yR4Q1S3b5v/Vpq7FsR486KQtMkAWJKn
mm+5EDl5UexS8CkVwrGOn1Me5P+2ODS/8PZCB4elGRgStRTBkAOfDcaoNg68WHseJJTeKtnpu8lN
qsfb59sMV0S8SmSSXjGa50mu8UJZVQOieI/RXme6/I2kb8vW1/KYL9fXRlbqKeSlgRs3J2U+i8Xb
7TNtKodEE0osKxCdrXFnQRX0SljKXr3syvhnMJh+0+bWkDbebUGb70gMuvwlidrBSs91Ux1Rrkzl
99gAro6ddFEO0plf0di8tZUgxqCMcgrKPIagRUE5Y0r6nTnzkt/NkID2jq7K6B1igojxj11bkrI0
C9nDcLmdL8V3MywuaUhxHNAsaDLBm8J8V1aF6MhKX2Azu72An+IyT2CjUZJdPqJqNWDkQZvPc6l+
TxTdSbr6kAlIVkPlCUvX/tgEnc/5ClvehkimaJgiMXWFRSIFVr8RCQp+t3zW/fd9EBrAMHve23i3
Oc3hb/jTTR2TVXR2RVWn3HW/fnlhCgUzHCFT/0ILFjmQog8Tdpl98R6cyLNsyWDmsYRTUto81prN
jISsZDMmO3UgrZkzyP5zpwG1NDwONAwKRAeeI998E6xlMeYaVIUhkACKh0raaj4pA/7dXrHj7G/M
J21WodYyGZ87znmbTH1ueMFL8pzcx0fjtUCk+hyc9LvpU147In2LcJPXrf4mwKvxICVEIabKqH8t
d6rWa63sJScRrXoJMdK4KH60+xtj6Zt+fiWLSQvaEk5XmXCtjdO7SuSOi08j8vQIQHoVGboYgeZN
cNojgFC56dam7qoardibBMSLTC5gZl0c9U1leJHYPotLeEn6ZD9r0m7W/pUrXoliHKRcagBLUnGn
s3SXC4XdVkBFSj7Pfc9xxbwzMfY4BkpL+maQvVQdAHDi5WA7SV70kNN42PTDq/MwpteLA2jthEb2
JHk6paDFlNPgfhL2tz0aTwpjdBLJ2rIfQLipo0GrlfaofZcJb7Vz02uqtMoLnynp7MsJzPRjK4i4
sXC5M4bECnXedq4IH8hWlMhKAqPkRiGQTBdxDFlsH5YqOKYIFBG4p4wRmNFi/K2r1E8kjb7gEnnF
PN7pGB2fpDoMEhEfqm5bt0AxOzR4BMwfNxDwhFqfj1HuQkmTJtSozumaF0XC2QSiWRKAj4Ykoo1R
jdHJuiXGH8YpMuS9bja7ZuxrqyUyFk5bBMfGngzjWOXzoURRPVISN9TisxHO+34BJcZtteLdCWMj
QzfqfV90uJM+ve+XyZHN0L0t4uOqKL0TTVZBjKmAKot9VppVNmQxnJsnPlDMY22X3LUAUMLQ077a
xcA2eJgdcJmJVn9M9j3q0ryItXnI6w9g35JJNjWpWULpOry2MmyfdUX2j4es3w9J+50AMUWgYOwT
J6+MYlE0tB/BWB4Uop2q5vcyF+46Dbx/QapfmmhyRS0Tj8qwpM7tS35fdfjVsDQFWYeiaiI61B+e
V3okTEYcGRQKNHycnttzrFrpl+p+OI0+5TlE4fY0oacR71WH7kiEdnkngBcweEROEp1LT9gvL+NX
3mN3I1n49Xcx3jFu2yDWJPyuxpmcBeSE8QN5pHy3nV+cszOvzffRTf4qjvkMfSIRJKMQp4pf+iyz
BFie2kQcq+GeiklHRE0YSGNSMQAZwET4YbJSe/Exfetnh8DlLTZ9TA00vGuJJmGYDtn4Oxz96k3R
d+NM+hxepZh/is3s1GbnizIo/1rJNsEdGOTcEhd1how+/SKS+W7a0oTyuIjy/9phNTnhsPE7Qo/Y
2Y2f2XLKGb3c6EL/ekzm42VEGlLRhKOgtwrohCdTwLWqFkUUNI90MHfhkRVv6Msvx2Q+pJwvSzPW
Miqz0i6rX6P8Pgw4roH+6ls3yVTV8AgB5raJm9Qxv0IW7RuR72QBEL1Nv5eLcHfbEWxKU2VCbxJU
TSx5dl4HNVCHTM2bhUszX/rqBcwuuQz9HH7clrTRG6OZmgKng/cusmN6tyutrKIp1ptcXf43/TQ+
Vt9opxH7RUCD7ERsK6geXgNAgnQ5kj9mEb9KZpQzUPTQUBJlwYBpJNtqNX8ianJX242eKnY7a05i
NJeqBObGMOucC954ivwqnNFSYcQsoJr1IixjcoZ9fIh/9ImDNU7lULj5U+joj8v3hjcctBFFNU3D
S1yWVNy2zOZmQCUnWo+qtNd4wbn+oymxKWhh9NUFSZwXusolGgBHSDG85sKq7+sACFq8QLoxh/Xr
j2DSt26qg1BKhf8j7TuW68a5bp+IVcxhyniykiXZnrAkB+YcQPLp/wX1d1sUxD7w7Z54oirvA2In
7LAW2JBiJ3nBgO/PRXCqX3ip6Ha9W/BKSe0+kJ5AwdfYuaNwkuC3VVXGlj58BCaFM0OrN2MT5lo2
BQA6lN5NIvCZaGQntIrdh90R8GaXMVKf4kL8IrXNZCdiFSG7bDyrywS7anNXLOUg6cO9NCrgBzLc
RTLdzFgiR9MopyqlTi30VLLDKHnua4lXct6wUJzBFNF3MoGDzKZDaZTHQiItxv+83HD+gvCxE5wR
lQmQGYBHPD2Qo8kb2tuwGU1TNFkxoJ4KSIo+WqtYKQDLyEyUi+QsELUIWG+KaJsA3SWjcqiG6I5o
+aGMrAoHR7+BY7Ib8WQtnp2VNSIlI5hgNfCSzl6wF4hH2YUiDS1g8aoaLz9z142oLn7SlfcDswh7
Vi1o/dRLxltpX3ekXXHWPEq1oe5Kh7e7vtElxuMZo4GWbCDDldn8D8MW4iJ0nYJbTXa1iFQHxQLU
YEB9o3nAA9nJdgz6MsWevoqGzfm49O7Yo66FM1GsD6VEWMBMj7H0EFRqwy/stSv+q3EE8SaocNLF
OYVfyRcgoNzyVlu2tFlHYVoUMQmN0V6mQlJFBikncdL9SKnsDJuxgvK1ItYjMFinlvN63Oic4CNj
0FLRdRF88awOdyZJFCxPoN9kOrWrHmo/POB5hZ0ZbHN5sU8VqgjxoEjvwQzni7yBk60MZf0DWC22
Oq2tVRR4oVNhYPk5Js6roD3WOyUQAlQyQ9fkxLrN7/t+ZFaLm1LIkO2Jui8Cg15K/Zj8LIXG1moK
s1Rz8tpNPVoJY9y7pbQ5xvRxPNoezg6AiwUCA/89tpU+44WCsTIZlTXJ+FRt6sSqB0msgs1fUHUI
qicOdXeWm9wzagwB5vPXrB1Nx6p6EUAw/XnshcAc6nPVNJye59aJ17+Eea8LZWdlpigoftMZYENB
b7r7XWOEeAKCQR46lfClML9dt1aaFrHGuhbJpE0RGZRFSDXFX+LxdkmWG1EBFEJr8bJpmgRdk8Mk
SX03mVWf4COXP/L99++xQ35hSMjWb7IvioN9lf9/DFhZ+3CrTGLULjqZaxkHMwDy7CA1fSj0+ulf
fDzz7Q2EyQ2FTW+JmI6pmCeqP9Y3kXoxp2O33F8XsWnkqILSd9abDEYnECQjQJVGqq8/Nk/mIQYs
XvUIjmXzwQh0v7wTbnkDIpsqsZLIqARGl+OkKyBRqyu3TLG6UiFxwYAx52RbQXh9MkYlxlRJ6Kao
6lMOJdXJwGqkf6NOE6WRAON53Ll93sEYlVCjeogARIZl8zNq2r6yswY/A7Rl71FAw/gAbDBij7xc
ectnro/JhMMu6ut2UnPVn/o7If0OR7STl4uRGU6GcYbr33TTylZXRx3M6hGEt0cpJBNOmCf3atLf
xBUcc/MCVMD9dUHXPyX2+D4Kwpo7KZF9q35hDA+xMbmiNnw3idZzDvSZ246a8d8nUtmWHwAIzHEc
YWLZk3ygvKfAMXzV7tHE2hWaW/zSPOUggnm1x7KXPR8j3/Tqr1hDBVUK58ibz431T2HiUQpaOLlo
YxUvHsnXbjMgLE5uZw+A68mgQ0IQnYlPdZffEPlcM/z4Fagpre61UbQROwz4ChGqtVo6uonCo1za
KBZ/lME4GmvO88zqIUOe6oNWFc/F2B31uXcHg1huPWmeBXSOFBNALmIGRjSSClgxSLEIVpbVIjov
XXc794DYwW72nd4kF6vRg0wjv/LFui8BtfXfVJB1U4NJTKWj1hyfFyyzp73dCLzpCt6HZ3xUrDf1
LGmt6VsJXnjSk1jzHvBUaz4FRksGqgbQMLDPwaSsYq/KUyVU2Dt7w39TninGq3mjADdGPPIIcKmv
uSaMUeEEMC5gy6hV31RQyApFm8SJL6deh9JdrUZu3PIwu3gSGc1NawJi5wkSrfCQod+ghCelvyMy
AXNY5yU5N6p8bpJCjVffk1Hjpqn0spjgbjXY5/ySHdQ98a1DfRe5vPIu9abXviajgWIrxErb4Gxq
0O6LQ4+8G573wFtg3piA+XgkVgkF0oWWlKp06cFrv9FWRRLEl9DWnALodsF1u9qqpH34gkyYVNow
rXLyJk4GGo8jejn26UCIFmIGB+GZuJpTlWB9C/hLrJ8hqKm/pxuZaB0YssSOxiRTPrRzRaOlj3WE
nfwr8rQCoF2yVz6ojxnYm+i0ZnGaPIz7HeTn5iG6qbzKJYJDdjEna920/tWPYXRJ1zDgNSa44HJq
nLH/PfDok7c16P20jAaZag4iDxU+NwdUn7QDnmYgef/2ibM6CKNBXUF6YEThINjhOlEQshEs9tE+
vixe+ycDEps5z0oeo0Ioi6nTQFqkBzDCfl98T4Ag0R6Ns3lT7WUXC3c/AQJxy0O03XySr7WHybWk
QTDMaKHndEWwKWHPBBQiz4k37fEgd+vjcpA8wKw9zCcS2/9q6Oaj9tL7XsXpRRiQ0Zq4T+WmB7PA
b2MX3cXuaECBB7/aKx5QH82jsC+er9vsZ7Yu+jqQdYuSOgFzhR0NyYlJ+qLOAAEEFBHJlY4SVuTs
2euAPGvcq262r1/ISf1JfOMwBvljt4teq9frP2LzqYJxDbQcMaGCpiNz65YlpFlW4dZbtwYLZukD
A9r8RiEJhEBDWv9q7LkDblsmupbJ3LhYAkcOeNMw0RPY3ShzRexHjW05ui052pMJvDuH5/c3M8G1
UOaaMXBtRtqMa+5zJ7wTn8hlPmsnir+Q7VW8y4hvYryqeeiXP0AQ2kq9V8LZEfZuioDWQaDjsRK/
jMas2igA7iqj9jnXuWXEa0FMZiKopNSEGKc0gY4kPpVuUzkalntux0OX2FNuZz/o+mfuDFjU5w07
bcz6QaPflYmdahdGjSgqGjoY+1Rb1A+7IHTFn+2RLrmCPNx0MZ3QYR80AVhS8Tyd60Bzy1N44V32
5gtk/UOYDKYUFnkOJUSk1g2D+VL/pDYlRMCQdQbgqiIaib54Sr3ybD6TGyvosV6vA+3i2drzJmK2
wsX6pzDxaBYjWRtF/BRKMqsc/woXKX+mbqs6v5bDhKVeVfMsiUvcvBk5ltaUzmjlz1omPsyC7I3D
5IjZglGJeg5GsJZy9I4GIzatstAYAEiMpaA9wEgXUIZrjAwKTg76obobT+juAJKm89OLcLYC2cbA
SmPzSpubNfO1WCZGtkYlmqYCsSlIF/ZIeoAVqXVYSaE5j4lcK7mVvNrBgELEratue7H3IzOeszGX
LtUSeLFY+61WZzI/cb7p9o2+C2DcZGHGiZYbsCazGIhnxiMgrbJqNw+z6Epg8iJKfZaLpLOzGUSO
bat/uf4DtgPU6lIZlxkN5ZCk+ltSSWcXcaV3iWccZR3gUuGOLoG2DjSZErfeHlqnuKEbSZwX42Zm
u7pidvTGzBs5wXSC6guI/hfFH2MbNzzusDvvy19h4bhjrFoEZdCnPNnbbvvvG/jEBKEPOqi0EaH/
qnahUQD04h8Uaw4uI8DTC7BY17/5trd4l8g89kCb0pmqAIWm9fMuAEIFnif8Nuxm0rX+qoyDjKRk
sWSaXI7+eKLg+wD5vjVTW3o2jtIzxb2p0UrUj9IZ33c+8Y7JcRcsA8SckIR0Ji61UHJXBY2bPt3K
tRt3N9c/5+YzbH1Oxi9FYValugnvS4AmHtAsGjPcrmrZ1YgtFXXHe/dtVmTWAhmPFHWYGUVVRvWX
m+QyH8js5nvDl7De4YLfIH8oUCkQv04v5ROlPG7vWwdvoR3n1BzXpDGuKU1mbexTGK6K2XXDb87Y
JxZvixMlZWlR6sqDmdtB5MlkvJWcirU1dNAo+oav7hWgFdZe79GkqnVmLAZy9+2pLTAxB9EG2xgm
KjHIXJlT1nEiJwqBf6Rs6lgVP4Ro48Uv8S7zLZcHgf0Ze1LWPkhjzjcoqoXsEb5APxs/ylugwB+L
R0AQhX4WuzOg8WPPvJSqrd9zLpP+x9eOyXjhslUnASyHqo8BhJt4T0B6puxSX0xtAOY4FGGgDzAh
c+S3Y7aUeX1mNm0FEbkG0qyR5i4ovScuBdiod+MOu2aeBDjufrbpyasbcmyO8mE4gCuDM/u04RA/
/AQmoQ3FwgBBDuwJY7+OlIc3GK35gs7fTzMsInu2mtuxlu6MPtJdznffUOgPkllXPJtaH8tQr9Ky
1Tvye3FLYCNhnL4Fd/jooZjbc8djeKdl3HJXGtUQ00KYJC++NqBcEj6Hwn0E8ncx/BKKrT2VL//x
nPQ7rN6/OoYQgXQFXxzvB1DAZ94ITFVHv4Fz9ktH25dnXkq85ZU/fFrGK6tLmWCHFJ9WPZcobZQ+
5kn2+g3VJf4DfyPWfBDGeGSJpHm5pBA2YkjaEGMnjYAoj33JeuBEm62E6YMoxiNh+X9IiYBPqTdY
wWjD70Iaf8M7JAP/qtICf7tY7DRMfqKS+41MVqArGHKqSHgfA8IxHCI3axofILcHq15u87IL5haM
OGocfjESwPLV5Fx3eXD9/jdynA+/mfFr6DOnU9WgAKCMjdvpExy2pO0iMeYhOm3lHLosg0VbAX8k
ih7Mrctl35sJQNyQ2yS7MXNqv1OP0o5uGdUoD7rRQ+9EoNkRT8kP+TXOPN4o8ZZFr38AownDnLWy
oOF6NP1XI7WY/tpd/5b0fllXvRbA3H8cySOZaQyczCA0T6lyAyp50O0SbgeCdxTm1kIMqzU9vTVy
sG7K0KaY0gUGXWfQjjoiMGesW8G/frgt37Q+HBOHpHk2506HHQFe49xn93Nc+Ul1jsh+ln9H2E1I
ax6CD+d7sowDglVLSTQh9EmCEYQNOr+kQNPXSL+hDOGSanq4fsSN1UsM57yrqMJEGzEXonRQ3nwh
Tb9jP3ubQZWP3IL9VvKylsREF2xON4K69DSqyyj+lW6Y2jmY3rCm7wu33CRiywnKAMdULIuOWLFT
D0KlZYlgvonDflEYSJh5QtpyOyKFGNwFw154Jkc+j9xuU01XYpnYUtRgBjQLFCUKE6Mw02UweG+0
Lfe1PhjjVMZpbkyzw40J3aEhnZP1uybiPkJ552A8R9OYmTBLMDf9rt+rwKA7/VXNiu+Ln7mHQVKL
u0+3GSTXJ2OcSStIeKBFyAVGv/xCSTBQ0zhYAIkAmzCX15YrjXEogLTOhbaENHIAjKcfHaa7yQFI
FvAZLJeXum+NIoOf5l0dGV8S9th2M0Q4SoD7xc54ooCr6BNdCs8kduGAlQIYEfKx8qUGT5bYi3xe
DnLdIGR2GEIdUlNReoLOOSpkapl8KywCxhlBvC8TgcuSSb/ep8Dw93lldiJiykYs/MjQH0q79qW6
JGDpQXE28rBOgxHAk+ibsPriZkRRgffW3sxK3j+2LDKuJsJWtpZjD9WPT1UDEC1ai31QnsGQhKJo
v0N1WAITQWjnXhlojaOeVLwlht2/ih+rb8DktpOSo+4IFH3ceXiQdu2OljbwYODE4H/QLUyUYtEF
mK1sc14GKJq5SLjZ3h+82aNfWQHw1Kv2ujybt1UPCEl6WnCYA40TO7+Zdp7/zZgnFPz9RzDfHKuH
+TxKM63DA4XTkezyAQQmTo7SUbpbznzSoG0P9S6Q/bq5vKRqi1MXSneXzzPmLjW1c/9NfET6Jkmm
JaJjz9it3MxdLykSep/m+CTY1jLVtqEsr6OK/LXEZgGeZEt/TGQsrHFEbzv6v0WzucAIzmApM/EW
BUzz13YvThiOjoL0CThSIOvBhM0f7DRvjZniGt+FMvlAFQuqGk+i6Rs3M8bdCuA8RQcTCavkzShH
cgcgt9pxHwQyeoPHbdklykJrGlnj0Cn3/rV81VrHoGHak3fD6HPn3DfTrNUpGd0B6sKA9e2OFslE
h4J0AS10r+yi+g0DYEGBVTyVhxKM8j+vX+q20r5/Xvr31dMzFwa1WnScNjaKQNUtRxm+XJewHddU
RcSoMIhGsc/0UUQviETOAaTpCw8YWMQoQuY0bnwv2xSRlOdqN3V0JYwJoi1QyZqFZuWTGoOg8CEl
L7J8/x9PxNhgP5VNKo24rfBMm+U1KJDdEUxcoNJ9qgMeO871IylsnCy7Lu/HEEcyrYd+EPw5FJCF
8xbtN6tr2O/93zUpbICEYQPMtYR1U3hmM7fLm/EmAt5G/ZsCBWYuIpNq8/m/tk9nWZJlUmYDdnJl
Keam6VsRF1ZjW4egEV3LTobVJM6dbcZ/9V0Oo+hJP1dilOLOxq/R7+xJw+rMbekvx/YoBUONvK7Z
K09ktCt0ZnnN0G2fshJOP8LKyoQEbBSjQAMiZnb/mq7Adh0iEYXmVY/Dkbdsuu02VxKZdFltEnEx
qdLMB/Ewe4W37Ix75Vzt07fMQttzPi91UJ/Sq5U8xsibSAGIrYkTti5107lbnJNgBF8frQXTVvN1
edTCPonD5B8oRYAx+Gm+lZA0TRUBWkNBLZVdhtmBP2nSbPuulRwmGJhq3cehDDnULw9g4sb8D4hB
J2fyWhEbtLxH6WZOvJLHxAEhLFvAeyNpMbTiHIrhIcYLG1S3MTh0uFSzNHRe+4iMSUiJMuX6AN9P
uTq1ZzqPayCsVlh/5OX6W7MfOtYG/r4wxgLaum6mqELaQnsTdK+KQvl0jvFK7aDaA3nIFl8N/Mtn
MqHHuHZMxhRAOt52YQrVBLWDMzSYVo9FTmq0Gb5Xp2O032gHMe0w9ub38eCa0uD06lmW0B4YdVeZ
OLbGOw8T4sBtM8iWKsO084M2dbYpz5zjbPur1XmYACdnkxX2MjSjdb+qBxqzbxOUYehjtHUsrnZs
Pxje5b0VhVb+sQXnMbHCt9gzuaqjH/A+orA5O/Hxrai2H9Hu0JxxQpZJjtkNz+y2q06rH8BkmSSM
MYWf4cD1oP6OxOTUyAI2TiNwfi3afQc6qyzLjxJYWPox/33dl23gPmk6UiOLEncgDoqMgpY5tqv6
DheqBuKTCBopnBzjosNPeccd19jy06ZuUhwCYEzg+Q9jWX1pM8tDJRyBWdp5lLuNBMuuRzOJgsHq
x8znLo/w5DE+puk70dR7g45q1m9MohWIsd5aN5SwjT9ktmUc6/MxfmaxpmJsI8jr8tzJ6s7JFd4S
7paIlSt7ixmrT6gikxjjv2KP/jtCd9kXPOB0tG5SOO096gdY8bNr7uuLJ5a9uSE2R7mFikbENYPB
cBV/CFD8DTrJFX9ohzD5g2Xxzf7j+rDM/SkzwG3EAlLluxqs2BlgnnSgvjrVo4q1WOoQ6Cte2Ud+
frdMdnlXB/KRN1C87R9QSVCAbaXBtTHmqc3qbFoJ/Ktyox5kD2zAl/g1vM3u5nPi6XvQqHraU/tC
C3ORv9zKJaeisRmWV/KZNKBuhAHwPwrCsp4C0fOmNQY7MhObSBnP9W4G5ZUo5prlxrDSYYACE8cM
pBOycDA4wBnc/oEz2AxbKEgbki5jDJbFaVa1OdVzS6UPeoqC0GG/urnrguWoA14mtMmNeIyGP8j5
t+AXdFp6/J9g1t/LWiwqGSVoU7+j4YnqDOpgQJt3sgo5MUYkXIpNot5z/Cy9pU+JwEoqo0VpZoWa
VOIWp6/ASEJGTIe5KeZv7vHfNdup40oaozNw6qlmFZBGN1Q6u/g+gSKzOqU7lHNvefnVtoK+f1BG
a0wxa9IZMcbvlHJH0sKVSXwaDdC855zh/jeo0mtfkfEInRGCkWxCtEojtOUBHRKgFXZX5JmnY3tc
aQQgmauXspXtZpnPkppgCnY0d4n8qltPZRXZ2QAfMWtfigHrrEL/0MziqUmwx2iC/U3+IQ2FLSUD
urSGK0z6UyTr9jhWTkWUg96bnlISp28I+LXj7hgaXdDKZKf2g02szpFTDI1PskcA566NmMJsENVK
za0s0Iar8mnq77tm+TIDLDidRhAvWm6Tpz66/r9AQbVTatDbpsk+FX7IZr+LevCf94WfLMQGeaEc
fsmsczYlHJvffMysNIWJWXInW00h0i+61+DTwS0ewN/+CwQtdNZWYpg0Y6hmQJcJMDrSGLtMmjBO
wiUb4JkYkwgn6QKEigVsLLSIQM0aE78dxrrpoFd55tWzt0IiSDgAOwuaAQqV8zGZWQC3XqYlQXKh
Zy5mdNws1jh3s/lwMQE4K4OEDPFHYU40VktN0hj+mNIhvw2gnClBV4nuHWCNXCUYnxpf+Ka50c2/
6tGsZTOZvpmqRaabCL7CUuu2KCaznYn6l0wWv6siOahztK8k0MX2bdTZ4iQACR7UCfVQ7EygaVY5
GLsjQbikIIOLE+XHGCtu3qm7OVR2rRgFHPe6FU3Wv5a5DaOzNFMJocZ/PfFipwqSYDjT93Kyt1pM
oc079aKeefNJm5WrlWCV2aqV0NkZ0HKlStc8oWmMmmnuh24UTM6MHdfEj3dtwK14bCrfu2KwOQmQ
iOuui6HqGAwC1wxoDlAQrwKKFgKo0aOSufUv3juF84lVJqZEpimLBYA3fVEpnLLZWdrLNN5je8Qm
JsfPc78qE1IG1ZgqbYa7GP2/9sxL2TNS1AgQoQG76ACFT7Wj3i5ueI8U3pdlIswIlvcZu8u4T8Cm
t+L3kJ9lbfmp9ZOLcblWn0lGXiM4l6fs8ldN2jiLvgbAkT9IBT45eEVEqvPO7czYcQc2etJ1cxo0
WeiXqngE/9xZn7WD0VU3aiTch3mJEqQ57Y2+2k9G52sJ3mLzdE6mzon0fp9Ww3M4hV49qmhfavED
x3Y/fQ/mFzK2O0xmWvdynIFe3jSd9jaFi0OZ66B+TZQ/WMb5dMMfxbET5apYxHmsgVUbGDFOpqN9
NPPU95OpMCKYZC+T9Fiu8ygNjN4hDrC14RemXX2kE7HdXsOLDXMeLqB4OU8Fqjkf0iNGLmOirdrN
Qz6SNEjz6Jz3ymNSGe4gEp63peZ3TQ5jnnU6l1Gng8++9+v9iOkE8Dfu9VN8UXGs9pfw5bqG8D4n
Y5NhNRBBE6HCJcAK5Hovlgego9qmNbqZWjnXhXHsRWOsE817KU4lqAdd2MmwISxhATE98PYeeVfF
JERpVarKYlRpoBbEz/rlki2p3/c8WFGeGPppV/WCHugAU01vSqsqu9bOQ/Y4Zj+uf7HPFTtG7RgX
0y7YUc+XFIXwN+YzLIh0dxQ+vNoPlAUj9obe5unE5xDBCGW8hlbOphirShqQw3fiDd+XXQEATeH7
dBg9GcggqfOz5uGCcL7mG0v76mvOaVKgtYFLq8Eeleb3VtHaosXbv//8Qv14tE8jDJmkNrMupQGt
jSu06m8isJcXgMDrfoblOUDBAjTj+i1+esUxQlnfUelmV/b4ngDo98e5tiPyCo6aXWem/nVJn3d6
GFGM+xCX1jDnHufrMKCheqBa/pWdo8fBl5zlRcVeHrHhtg7LT45c+v9ecVs640fAGCLlJaIb9JR4
8yXHaAhtB/eeFZj+vFu+ceTR/++aPKpOK3VRiKmabS1DRWOnj93mUn8rgbSYAalPBYB0Z48v6Ohz
YgBPKONYqlgXFFGjOioBxrI7zTP3WcIJ2DrjVMIk7jUpgVMZDnqgYbtFcEQgNlBEHoE/E8Hx/jrj
XSTFnAa8j9KAkgrpuV0ljgJwA9zc18GfZ39230pvDz2xefgxPHtnfIwyFhn4NxFPewk06MQv+vRc
YvT0up5wpBjME6IE+YSYF0ISTGWx0/PKGXrxkJHJvi6GY+AGk5T0etXPWprh1nTVbvJbbITbIWYX
taHghNDtAym6gcV29PLf+sMrvZe7JamN2UyDRX9M1cxWIyw8Z7xq5baiv0uhf19J6cAGoqUD9KKU
82+yMZ8MFGeufzLeQejfVyImpRL0MerTAGitnly9pPKMFW6RY7GfezBv/vD9JIzJxk1Lgdlz4CPf
Yf3fTg7KPe3Om3584Hn5fwib77IY222SOYr7ED4w3S8KwrXqmL8oVgjdmC1fLNPJATT5B1ZMrfSz
L3yXy1ixoVVDK3fUlFzhJk9s4di7Vgzoa/TaPOuFfG1f2sVL/6gvw7tGxozJ3JJcKMM0qITUEXPs
4aXIVNBOuK4tHIV8W4BYaUsBvEkTiE9pMGG5EghsYmKjrschi9j2hn9/x7duxUpIpCSyVio0pgjt
vu+zU2opQYkV76wg+4mMwfUz0U9z5dreWjRrcYJeGF0ZI03FQuo72glPLXmfjskICqw9kXaAdlj6
4uqj4VYDr3O2HfzfPxzjLnJRXkgLXr9Aw6p4cRmC8aidC/DNyG7iWi6vPPgZFeejUcuM78gBgpbn
MeSNfnExErv2Y18usf6p29hd+AVo1aD2YsQydLXJTrxgExSc1b1bempvy6+86s0/JOnv52edTK8v
VoR17oCCoNFtbjhkilul/6DzD8K+divO7t7nLgTzCRhfI49tr8sF8jz6Luj3Maa822P+FwHgAw8C
8XOx9E0aSh1owYIki8W3jqQo0osR5ld5yBROyQWbr84iOV1jx4CtxNCm81ZPSM8jkCd4T+/PQ0+M
eCZ/riyhN0IL+fNo2e0+84R7bDbddb5uLx5dFpdur1umsm2a7+dlbCYPG1UfF1yoQsRDH2mXlM4w
mJhojuaLNbU3JTa3TW28TIV6kJYlEJfQ16wOa2fNZU5kdCrjrwuJpB3plCDJgKGQLAplyPWL2pqd
qFSBmAF4a12OUKyQ0xNp9YOeScQztDIgde2lS7mr5y5QBLRmiXCOEvhXrQ3Uxnhc8ikIu7zkONl/
CGDvx2bsOGuXfshm+u5DOogpen96Rvp5i4njBDOyoS3b5WQPos19PWz7qHfBjEFLZVeiHd2lgXDM
nkRUwjAni33Y1wWlXsnJF1vkTkxsB653kYzNFhncrznWEFmIjjH8jtvfjcQduKGa+dnHv0thzNRM
QaWzLCqcb6c9adp0I7d4dkpZ7OjJAoh4IwW+4HSKtdAb1GI/Fcp5VoSv19X5H/zT+69gEoTKIhEl
KaR1FzwpYpuOfwLde8aAluYAZMJVz7zhVq4uMYlBH+pla84k9NU7/VC6yzE7RofwJx1JUZzw2Aft
2fjGmxLmeQoWA7qJ09CaehF4cJW8H3LDtsTCswoBiK1R9kxGw0Gd4dykyXdiADqnUebarRuldP4N
fc9Hr8WiQ5ejgaJ+BWuq0tZecNuFzimGcnTYYvximc693kQIArqSXbpUsEMZmyZzzlm+5Vgnu+EW
tW0udpOVBvKY24mQ2Gn8Xw3FYlxPYsWyWlcI6bllTz5iuvJKabyx2qv8RhgPeDGbdybG40Rlhe62
iTMNSw34iJ+mzi3FbN6OLGqqimo3oiZjAQR97xIUO3hcH8ov7S1AwVvJSYHD5oQ/QNzraYK9PMjP
vJNtpwbvctkiPCnbCkqOT1kC8uwJdZEH4YKJXW/BqB9Y0Lk2txksV/KYx68ULXkTF/Bxo9/9bp6w
gNVh1s3y0idKj2faxbc3QOtbilTEO+zmw3slm7GAKMqyBWDRqKxVAJirwO5UpRjvWzy1GFyOF+Wd
k0kKSKTHNdGm0G+/mpodYycYIM20nSLdZfpOuhNeoj3mlXCzemSPvQt75PyCzTx7dVrWSJIuSUSr
RP2p7lFgGJJnAyB3djR2B7G1GnuygI5uZujczfLgxL002bJgfi8T62cyK7lz/edsfntFBAG2RjkY
2VJqmqvoGdQoTRtZ7lp1ZosL6GFvyvrxupxNO1rJYe5Ym5BcVSae1b0MAo5utEfhIiS8Nwz9Xz5F
6tW3ZRyCnBZSIehtgsIpwdM5d8sOGfzk0PFzs+Cib/OUiUk/pNzoOn2Y0yCMoUYx4BOGfRsHlYVZ
Oyt3e7PASDOvTLX5JVdnZLKRLlkkDM9AaDKJvzJtcQ0lDvRa5YSl7SL0Sg6Tb5RZmRVaPgN6AkV2
QENMR6M6NHCEt/AJsBA0Y1NPSW0rCVTD5u0QvK2WfL5KkB6JOijXPtF99HM71GmMdKfz8tt0Xx3z
/XKaLyX+HYIikB/m2+qOGq4K0mT09N8KI3GAnjQ4WbWDotntBZgJbsIbJ99+R2Hr7f/9MubDkL4y
hs5EtYQymquPyquuYi7JDntn9hWvexDc+LF2rW8UQnBPjjxXrW2a7Eo+E5KEyqzwKsFNhASUCvJS
frNyMUiJeQrH6lcfpXdWHXuFULitCY7uUgJNh/ojMibwA+t+0eYz3jB0MarwMb4Dj1vkx1I2v49x
uVd7dPNKDbDxrYfxim9ZqO5INZzrSRntHIjORZ0+Dl18nikZUpZ6E8HLLQZNd1HtUew89abZ2iF4
zOLW3BvqfEatx8GY0KEyM8ds6YZveAzbwe0FdA2r8mA2wm6wyq9GLh16TfPmsnKaUUSy1U2cFGg7
sXz/cmwBSmizoh7jiT6NwFn8LXfz+O3pq9sksXsQb2OU7F+4vZVEJqwafThOwoAwLs6Pg5A5iibZ
Lfmv52KcqzRN5jDGXYLaIV1QLF218tPwzTIUb95pP1XezC11Mles822nelX2aoZWHPIZadFIZHtA
pyZCml4U90uU+1ZecqI2tahr0piQmfcyEWKd1ka1X8R6JoWdLRjPsOs68gUhuH5lXC1hgkgs98Ig
aDK+pl9DLYBzQUHJCjr9igKsB9XmSOQdjwkjNfYy0zbBCyAS91H2g5QXknuD3NhDfbNEPAbV7e7p
SieZAJK25lJqLbLmthtP8iwESxQGi6S/omkbO20e+V2D99ZYPgvjEFhhm51rxXC0ZAAgvfRN7tSn
61+c49BkxqHKfdp1E22HFCAP77vM0cLbtgUeUNlwFOkf7tZQJWTzoHpkGfWyWusNoR8x7IMaGCqp
KPIB52N0qn2FibD8YOyvH41q5mfNfZfHXO1EpkkkIkZ3oqQDV6awnM1Je74ug3so5kIVQ8q0bnlz
a8Qbb8ubAcgsvd17xqG/l49YeLgukHco5r7CRJzkHll7UAAEaZEfe9j/dQlvxd9P3+09XdSYNL1N
xUU0B8RYFZsN2Lxxunv9AG5y9H+MXXLQXevcP9XATgU0S7JHAuDGXvNccvEmN4+6+h307ys/h76B
GUI3KTNnOXjpqH2t4dE5p91OtVZSGI8DVhNFJIVAS++jO9i9271gZAicdQgY32nxDGx/vxKfOyW5
mUqu5DLaGVnDAogdeHHzPP82DwtwRijkRnNK9nOCKUIAE+641JKb75+VUEZb+2UOh6WCSVCGLxJI
R2Ag3xpv2NZYMzxmHeeFs104Wwlk1FWuzTTVqj4L8lNRenEHq3/jjfNbjIu0bn6fgxGZC2nCOyaT
pUVaKVkAUUGucaj32onCCdHWRvKTrmsDX5qnQ5y7ZEdv5EQTwSof0aeP6EigAa5+ZY/YP0LFN3LK
70Cqc62f/81KdcZKwfuoCWGE7CbK2mBBRV0MlfvBHPZNFXptMbll3h5KvX/Qk97OxchDx+PZ0rM9
0WcH6y3OVAt+HYLOty9iGzRlxJ6HyReJ9oxXHNYyiP4qqxNoxBeez9yMOe9KwY66tJ0+SyZZkJjd
KfsWTHcKqpv/R9p3LTeOZFF+ESIAJOxrwtGIlChXUr0gynTBe4+v35Pq3RE7hWbOxryKEbpId/09
J3R1T35I9mzgrvQS4cCd6Iy4dw68EKlRqhaeexU/R7Ptq7l2XLVIEAaLxHDPOgsNWattKQ7G8KXW
0J56VJP320e/vX2aalngC5S/kBIqslZ2KaA4QMjXeBhm/6Pm1amS1peqUAQF3X/Rjp+yVE4Hy1rU
ZzNsgTzinNrfywlD+k+Z5RkPrTfd5RFNj10NkJOFGoKd3Dat5FM2d8NLuSRVWH/EemzuFcNXBCMT
q9PtgbPmpS/hj9v7uu2cXQnkDE7aK0rSY/QrGNP2Z9UWz3YaTkAgCvcYNN/lRNrPNbEpkdGu30Vv
ejSHLLy6V4cIwM8mQUwF1X37o7bv0+cmcNe2sLQ+l00UxzQy3wOaWAqaJhwcSc9KwVmLJHE3t+ib
qpZUSIrr/i1MSTB0wzlbQsGCtrOrV7vM2aCxmoFrQWrAR9PJIyoQn+bdr9lpfyzPYoDNbR/ic/s4
+6OQpFcTVuhuB9h3Atj1SnRrRCI4Y5POc9bG4Zwhe7t4xK0u+VN0AJIzSslj0ElOBK/i9p34iprF
CiPEBBS3rtqoJ3MiSysnVpliVdb3ZYElL7zIG2nZ0n4Xx3TcRYF5yp5B+ESnXYhQzVnuVKBJiTAr
/+WF/uc7+GJRGjboIhgRzcy/yJuMXknbS+6UA4hJ2PCruNuORexfPdNPeVxEXwyJOqv2EAISZaKd
7CyNXpxBrLmXyuE5zzBllxbpDyLnAAif5p6SCJXl23u/fdqfn8ApRLTDaZMNPKugmlWnijVairqi
/+WBfIrg9F6mR41qjTpCsrR3LGlyu/ZnUZRuuRruXkIAvoyoBIxvFvxVdXd7edtK4FM2pwJ7vVCz
ZMLNatpXfX2U56O6/rotQrSDnEabKlvr0xatAWtTniOpBCnEJGKh3pQB7DjMNqGL6QtPvJXZaBKW
VtZMu/rEV54BquGNTjIiX9kyeDVXF+EwMk3y5W5eieR2zkxrEi+rhMCsPZtVT1dtrw6PFYr9DbEd
Dbx3t7dx27W+EsjtYzVVmQQfkOWIGS5Wij45PP7QLXfrwfDTQxIKFY9oWzkTUeqaEncGgs+u/FWj
b15eHgWL+sIrwTSbqetAAtRUTC9yxiGuSnltUoTTWjDf6cBpbz37AHwvIfKQzv7Tl/O6ksRZBtuY
wCEbovCVGtldM5Pn2iQ7DUG1YXR31aDstGQJ7LK/Q3x46iOTzohewJbyaijtMbTCIFKmknbjcI4l
IBeug456w5o7nTQ8zCDBNmfz1JfDKZGi99Dsg6HtfibAyHAbtX2ooumxR9bWMCPXzMCEYw3OUMpe
m+p+ZE93hdy9GJJ2jMPMN8oJwHym3FF77p6lGMc8j0eQf++SyHBks9p3zfKo9Oopb4ZdGI+XMp2f
NAwMp/N0GBTMSGXG6ggOalNRXG0fZ4K6KLYUO+nTQCHDLotSF+6aM4To1LSIn45JEKnts24CO7ZZ
MprEdpBV+nnUsp0F2HaKzmUhrqHgk/hpR80wF3sxUYDCcExH2YxtFVi/qxgd4J1rB4W/ziDtExnj
ba/xcyf4cUdJx6it1qCqyUoSJZi6rd9FAOxMgHkwZjLzeTiSvWD3Nw3hlUzOCsUm4DzqAoa3vGv3
tT/uai9DeRiNKeL1sf9146FonDkCA0aNFDfMEWuUG9E8xmBYEgAiES+5F2UoNmObq4VxWnQukIut
VWRFqvExV79JQBEBWcRdrqUi9SlaFqc+S2M2poIgr9152XlFLRpuaONa95Pb4/LsRMnIbat+tTJO
d6L7dsSYEyt+/z8csJd+p3sMBwwzuOX/+D41TpGqqSKlS4rgifEe6pkzIKLHvNjkr42TPcsu+KU0
OvwUFcg2LcTVKr9o1RgEI2jRCrIEjW5RRCvhhAfTLLfuI6d5yrbo17hBnJICNoeVI0lQPYvZUrbt
6+dS+C4QjAGRFBCQOLBfGroVHiTKZnJw8S+2iWYQNjom6jQW3H6e00cz406zYzxrw8h2i1p4yxLG
FNAFpzyfvds65KMZ+8Y+6pwOWaSSTPFI/k58ri4AgSxaHWw/82Dfff3AcmWtFz9GjgzmA3g0Yl6W
7fVaNuAXFGA8ydwblEpMYkTzxyeEF3KPlskfM/KgqWsBZqXswC3IOGFEu7yd4DY/xXJPEVykaTjb
UDJaYLHOup9A+6esYzMBpqntMcS8Bh8A1XPWkJ7sAZ5ju6qwg2rTY7z6DO6JktKM1SWFBlKG3OsA
YRCpAy1RDY2k2a2Ki4Qmx9tn/i93+nPl3PMsRyPGhn/ocsVfbcr4LULXcBE6skaN7knc3bStET5F
cs81ic1Ol1ifWG3vSvWHiTzj7UUJBPCQOblBpDBf0ayg5LVTKH8WXURlva1x/rOEjxGZq0JElCZN
vQ7ImmvBegdSiD0jtvkveHkFz+HDhFzJmfustasJ9xJ8l3fJa3k3vbI+XskznXZBtxIGsxkgjxCK
bNtx+lwfZ+HBmKcbiw3TpD+twFfP7+EwAajrJ4IYPAIQun5TgHwuaMAXCWXHerVY8DXE41zB08/n
b035ay4CqxkFV0Mkg9MvclSt/SphQ5sRbpmh0UTDAjNRH5cqOjheoRRFZGULoubij32f7tNnhvOJ
wVikIc7RRT/GIH/CiHN6ZiRX6jG5b6BUGI559CQywKJP4ZRKaadNWU4oZ1l2TXujdaTupV0lKuWi
SWDR5nK6ZAAFkJ5NeBVzR1wSzV5aPNb1KjhCkcr66Ai6uiddXylkZBmJ7DXeo0nGI99A4exh3LgC
uBlgMQPRsMa2fbBQpVcBJW5qPBQgKKNTJcwR5rIMJZitnhjD4DMge7z8fnmx9su9cY/eb/NQAKfP
AdjIfnCWb6LOzE29dvUV3AOpuqUJI0DsBOYMoHa4VFNbubdV53Z6/0oG90BWzEbYuobb0nnDKyEO
+RXtCOIla/B+rc7qGcfkd+SMDRVOpGxGMFeSuSezAtupmoYxQ2/vB6p3IHm/mFpNhVOFX5H6WE7h
ShT3JIYh1xPrAxACHTp2RbVX+U/7wChA0afDMBfhDdP0wiaN0F+7qyOkbIVAx8yb+uJtXX0E91oa
m8HkKey1wB+3/eFF8rp35mkUftpQ5f32wYruDmd0xzYeGkvGDY4xeDzMb7KxFwhgm3ZjPTz9mqrM
jR1XBcppKVzFmTwSa5T9cO2fgcXzTTVib4nMfRNafpK0wDMHplij1O+RWh6TEbDS9jrum8x+iFqt
pbWk7RTMdWh55eZVG4yx6WRL4kSa7RQFgHCz0suj5T7S5l3SAcjfSO3Fm03VouAURhk5TU5h3Z60
dt115uoWSVy4cyIbtGun91mNFE8y54jqUnKo1A48u5Mbqr0Lpi1/qhtN4GZtasbPs7a4NHUamak1
WNh9a4HW720JuCAreDkT6fH2KWwXAq4ksVt3pRzRMZhpc/hRIguD8dfqAxXEU19mlNmR8TwDzrcE
lQXrnFLvhvv6ZP1EQUCw2g8H69ZV4NyHttNGYPQjoTs5Ju3OAGjYkcA+iGPo7TuHXmlLMdA/xGda
kjRsRwC4YozCGE9wIAaqddWuNEq3ixVfH7Pd7e3dHsGxPgVy21vkaryOYcfSyPr6MMDkGJisAoR3
0B9S9YCOqQJQGzsYWVc0/sP0wddN/RTNberUth3I9tA4EevRO6BERsde2mM2NCgE2o4iAdotqV9v
r3fTd7haLmdxhrFvTawY+5tFIPOrqISWd3RQUb3867akr2zcHzr5c3mc4cnqEmTPIQxPD5hBqn1n
kLudA3Sy6LsWOZXDEHvwRpGqT7/P5/yxRBia+aJs03YB62rFnBWKIy2b5RAOovI0eO2+BGBtBxrd
9aD6rMYsKpiJNpizRKSY1t6a0SdSxM8lAKpne7i3i0Mi6z8F+7ttXj/3lzM3pq7ERJmWv4GCcnDo
sMIAkPnss4GpQPP7365oco8e8uxnOtP89L+ulTNBdiOvpK+A6CCl3/v+KWknV5bvrDgW+TDbLwUo
rRoqPSgacIJIqEexGSITDf4ijZE8s0Yum2bH/L5q6PIe7buKtj/ACQpyedEqt7MoYJv5v9L56DOy
4qySRsRO9VvxCuzMgCjUChiGquQZYLinMypP6m8FrWQrRm2Hn6Jmp21j8/kBnLGRakVCjwRzVlP5
IPfGk2TrgZxFIl3IFM5XhfQph9eFg4lqzfRhahavfyh/Mwbo8oMCwwTpttBj2nZhPuVxCrAcDHS5
xHCYdDOmmkRo00rO7VciEsHpO0AHJPMqoU0Ms2tOYpeOmTzdliA6HE7NYcq+NIecQELyLSp+tfJ7
g1GY2zK2CxBXV5BTYnkimYM8w/5GP+r9cijO6XtHWQ4NILcWCAQyv/smMvqihXGarO90vbAGmOLe
esmqnFokoSHK0reXJpLCabFwAB5Go2JlDA4wnHOg1hZ3c5V5t8WI7gGnQWYzHPKqwdUGQOtdR1ZX
rjNBc812GPt5SPz4w0xQm4o7GLwwo9UPBpeauuPP5KX7VSqBHYBcJZhM//a6tsM7G2x1wLlRQETN
nVJVZfEy6PBfKu1tRfoICOENjCsU0h6Eh8ndCI5kICNhuhDoDrdlbx7dlWju6OqyXgqS4uYT49eq
r06h/9WWiUDIpkN4JYQ7uDBcgAfGhsPLsfTM5VsFcON4tlwFjdiipyzaTD7ikSa1NZMJwnqQ1RAf
bu6xOUlOc8qC1mNMX7ZG80DaCTuFN72Gz1Xy4YRap3YLjMG/Z56m83zXgKLOPsvv5LQ6kTO/VMhR
7EV1TcEBWpy+HzuzmecGUIN5ZlGy/sqbnnboPLt9TbbfxdXiyD8jGISpodG1sJ+VB9TrMCBu7Jc/
zYLWIIsF0cRfdSAa+dh87lciObW/oPasz1GbYbwio0r40M+i8T320V9s5ZUEtrdXYZlOhlbJWIsL
GIZeGT1mT+NXRuzHsn72XuQCbEdgmB8lGKzQZVvj5EF55S2poVy0AFNxTnZgKWpECMKRCmXT2bqS
xNsaJZFLVYaqbO1wX6qxaw3lfRwbZ91KnhLgeyx96i1EPRuIegdTPs7J6lpjuus7iS5q56ay+ZSr
44s6VQIPZfuZfG4Cp+zMVm1bYOjh0/T0NI39wc5t1wrVyxCVwe1bu+31XW0Dp93MIrFJxCwGG/pi
tTNsxHtZYk5z3Kl78zK5054hbsiHgTYxXegqKvBuP8/P1XKqDzxPGBHMMNOLVicH+Z4jAgvHIqUg
S7/tXHyulK+CLk2hhGOHq6wF0W6JHNWgTWC5jFiCvBoJaoSVRcXtOdua/T/L4yuhZLQAoBqijVon
HZUW251mH5R8uFrpxTAWwRCfSBqn6+piidaRHWfXIIEyagdgGzyrYXuWoqKnw0T+CO4P+4dfFcTn
8jitVyXlWs4FAkHG0tU53amXafqzyGhtI/xU98Udy0paQOinS+roE7UcUAPUnsiN285wXB0vpwsl
EIFijBlVmHSP8SVffxu8ft8gGYskW7IfvdVL3upAqLA2w9MrsZzCIiS0bG3ArUr3yyvZxf5IGfNp
+yjGqWAP4dZWcxrL0A1U1Fmxd6zKc5EkCi2icieXMnhPJ/1XPNg7/OwqS/h8+5C3zcznGXP6SFYH
RbINKGVp+pb3LdVmUeXzX1ySTxGcGoravirHFTHS5IQX+03FlNYKzvr2T2HT+IzU633qYHl7w7u9
NNGecsoHs/ehVWUInBbloti/JjkgY0stQKN10XdZ/530glmAD3LzG6fIT9hUVjy004J72rroEnjs
3yZPBk/T7AKqdM+YscyjcldcCqCX6hftDaip3zEqAOwTFNwSPCKgf4r7kQUWx+BC7xLDGXAhTPi4
FbkY+XukKW6lvHaF6KAF+sng9NNay22TEJxziXR+KZW0JJFvKQ91N7lZ9P324W53Kn0+Tn6yKJEb
MhgE2tCqAYxGdqFre9HeoPoBCAuBqMwlWhungfRG06M2RvrG7oH0Hu7G5j40ip2mDH43/bq9tO1C
7dXSOL2jrrJkahLCVv1e/TOCeksBIpc7nBjSo4YmeuuDs4oxIQPJv3mvz+2hPpceiE6EAdI2yMLV
t3CKaQhXE1TIBqoE8n0qIcmRVS+qdtFrUHyWVjlRuU/u2kkFSECLxF0s3yVWRE0DEcaMYFF+iSSA
Socg39UKRx5mKqcXbc5fK/01B3yenhm/xz6lRZi4ch7tOuO7tf5BoZ9qxVtW/e6WSeCACRSewSm8
EgoBgAcY7DAs3bMy+UW31svtAxS9OE7hxZNUoJKCmig4byjyQ7sxl89Fs48LEtyWJPCvDF7FydHQ
Y7YXmeHFH4f1tRxMD23L/v8kxeTQddE/Wzd1h/uYqfpbMswZjVHaKFqppbcF/Uuc9R9TwQPsqkWd
qWbFQpJA/iODebxyiPVhdhl/YFcibnZEhXTBHpqc2qqsfMpsAoS4OZfQylbhtWV/xeskSgOIohK+
YJ+BILEpdBRLkh/MFoCc+pC740MXVIENnLbmTvOz9/wiYWhEcOe/7qvKKAo/aQO5V9x1oUVijDT4
eVx1VO2XfdTa0n2fT/5g9m8IdUC2FwdrFZ77xf4hEfNoNHpFAdb11BSijOZX3c19DvcGYymd5LlC
dYjx6aILxTckylhZu71xjHxZmHv84shx8rgHacuNHkomSICiM/GrA6i5Awy+o2NQnBD+WuzkZHFP
MpOXqimSUPONU/rQgFzmMPrqnxgE9mjLxMRT9Lyecwx4DHtyYuRl4AQXjyB9UXL//Ag+C9QURRoP
bIOVJ0b/IlH0TYLl+o4EkxsfK1D+iV7R1yIVJ5JzM4ZmyrQUlGV+W1EFnYrLKTpkaGkHhG+6+6/w
kL+EJ0yiqVhEkU1GwMlJXNJlIYRR7fVv9uJHO4Coe40bdR9stJIrKqJ8cSc5cZyeiEt5XMIGeyof
dHSfJQHjsJd3IjqkL54GJ4YLugrD7Iymw6pI2aExYnXraT6sa+U1oxV0gynAQP2i/ThxnGMz2pbZ
tpGF6zprx6hWfU3N6dKJaphfu5U4OZxP06dRD6Q8EJfGCTXvCRpZ/x4I1N7Rd9F8N3cNCKcN8Ao/
M1CByJ9TqiUUHacKEAb+v9O+3Mdw6jBKZz0eQiy6RYuWGfmkRS03WwVmc/MRXt1PTsvlc6KW84gL
Yw/TsY3Rr5/VnsBgbt4WwLIRy7YtFBa5be3ibrGlCdpGvYQ67V7j3/NIo2NysMDJED1YAwaHwN7G
WAVEqdevSRe2i1eyuV20S0sGrxFu6uQMf1bAMz+kD6rTXFYQ0nYuw2Ve4ZOKyBm+NkpxYvlt7dIC
MU2sf3DUSeh0qO9DIPCsmPmI7w139DQ/PrfnOcgvkR8H0258F2z65sFeLZwzJxbOM1KthJHwLtCt
1aWBCR8ZPSQwYgCdK040bb7SK4mcUQk1ZS6MAcdsA9VE35lEphVasAXr2tRwn1L4LNraGXEUEzbc
ldPZVdwuiF7g0/vMdDEPpbuDm8+QZIej+SCK1gVL5HNpCch+1xkEgL6xFNRoQNCqva6zJVgjO5p/
ROj/vDz8OEFvJFGrquzyKJELHgoEcyaQ+eKyAXxdPD7WsnbpzUZEBSi4MTxYjZStBTD4cGP69VXq
fQZjITg7kQT2+1UyX4rkeUgTLKx3geZ2Uj4aJJMPvLn5JfMxwOcKJDJ7d2srOdWThehRy2NIlHZ/
txK0O4AtgEmENRqJNLZI2XxA3l2tb7LtcrRNSMvvVh8FwgB4ephL2rHOSJY+kVJqnSVBXnnrttga
2jVUXVYwwMKpGpvkSdZkeBC98hABPWHGmLo+A9hVe43RwqFFojaRrUdwLZDTLGol20RfMt2v4/AQ
JfWfoq4BSllIq3f79ESCOIVSmEqRoWVM90HLuesqGWXXcb2EoywoMn1tocKDs1HTJTJ20fzSDTeH
9lT2Braw0+nqQ6cAWUfHwFVB9V3iNRfG5QMn0a+e20N1bx7AEn8qnqIn0Qv8Gn1xH8Ku89UFmmNZ
KYwSFwivO3dGVXfqHBA4jbmfS8PTx/iOGMaL3HcnUpPHMS1PTWac+0x6GKcpccmQnCUdpTirnj1r
KARu2GZIhDQLUMeIbRhf+oM0RWuBs1Qwm1KDNa34bu0xy+Qbfp39N+OSm+f/KY5vCKqVOElKBeKy
1h/CuzA5N3LnrOj/jErMkhUvw3yoysKpakDxpxlFUE47+GLFLETaEH0K58a3TbcSDf25WDnQnjLa
naoXBek8Brlm7OIDqUDuIKqufkzD8Nrrar/5KRbkTcJe0qGRWTsoo4xpThoqCYYPj353+61tRt/X
sjiX3kpBfdtmeGzhdxb4Y+jie+L1H9qyeuhP0oPwsn8ZUGeX/ep4OWuwGEY4jCtcz3zf79GuiMiT
3SX5KBoY3TI714LY4V69KvRPRA2AyZhhS+mqv5mRKG0iksB5mbm26HI31HBK1GCqVlpbisB2iiRw
Wj7NQRAgjxWuQiEd57F0+752bl8B0R3n9HquVcugEmxTkX5bmIce3rflz9syPppzbl1pXqfPVYqB
Uxw6GxJsHtnYKR7VBTNFLqAppQsBUbra0xekmRAOiOaztiKRq5vAtw7FS7VKZZfr0O7lsSL2XZMC
A0S1nVq1DpqkubdX+7Wb4J9X/KP4fXXzlHyqwJoOeQx8mIX+AFI5sFF2URlwM+C4XhlnOaS6APp4
i8NjnHfRLtl1PwBcL/8BHtjOXGl0N7gIVUvAqJZIKql+jNEpUdvAv+grYIVYRNPUL80T4Psuumxq
bD88hQFr1qi9xWdUHbUjirC2TaXxKYt7cpYyTNVY9zq6XQDz2cYeawSL3cLpMPyiuck+eQbbyYMB
yGxRnYWwzfxyiW3LxqytjODyAxDj+lgXvRhAGvcRg4Qn1ieCEZgAGMQTsPQfGGpd7JIzQ3SWDuE9
wz3sT0BqyNwBM7G1N7hIcO3qA9i894ILt/GG0aIGDmxN1g3N5qkLFDNWTDuBmuhj/a6I4X8uWkk8
Iwu9XJf2cHLuJbNZaVmXTwDgSZ3Rrk7m0se0mm2bGqbZOrFZroKHwA6D2zB81kcbD5EJ4atudVEu
um1CP+Yr8nraYS0NP4wjgOc9CzZgwxs2ZbQQazgeG9gnnKGO2zVblGzW/RQu+NQh8o689qft5cdq
nx4ZCCWY1F3rkTzUgjV+BdTGRbgWzT1BA20Pc6SNcFdAsjyq66EwJdnJG3uiMerLx1bPwLbZyI+Y
8dlNaHemq6G/ZZH9vhbhORvSnZLaP/JO3mfD4MZS93MeK1XwlZsX5Gp/ODM/rKYJtqpB99tJ2Y/G
mw2GuFI47bHxQLAVNmD1LJMQmPl/WlytiGqjKCCFoTjKHiOzT04akEMqfxFCeGwo9WthfOWnsJO8
bBsIs7KnIjnnqBnn1kCVNPMU9Ulwv9j9+XKTP1fGF3/6UA3VmUAYePVArtUhIbj4bHgy82NBWKIJ
RHH3Sa0SqzPmCaLiY60AzDFOvNur+doL8HFl/3NOfLVnkaK0VIGm4UdAC+jv1rt0pOjZPQEwqKLo
6PitelUgOa3XvqIIAxRppOsAq4owljbPw32PppbhXtwNsKXc/3GkbGuuFOzUmECLAOmjv7BGRkam
anpFkDlsxB60Oa9SkHt5Ayam0BMF8dsP5HNL2O9XonXgBaXNAruyqGSvJPFLKcn7tBX626Jby9mv
bgp7tRw/nkiCJuYaYWfmhe/6GQ00Dshx4QmxhKioTUm0PM6PjLXGSvIYl0pqL9BRTlpkjrGugpzE
VjTxjwPkfElLMxW9CXGx4n0YIPv5VOMMJSc/mkHplSfjp8jH33K1/iGRUzmKHuVK2kJiWd33ekun
uaap/G1c9vK8m2zExBVm+sye3n5Cm5btUx/wRSwL+WWlqiFW7X6Py0KHxaYK5rwkS9T2LpLEWTZw
S/TrJEPSACA22QMkE0a71p8ARKNMr9an0FuOonrSVsXselv53uXWLNrZziG184zDiitaBOHzCCYd
4hjHaacJupM+QNJv6FeLs095XiT9MkAeIGl+TK/te+dkldPCdV4vrHcmBtdfjvwuo8fW3cFR3pR7
ywm9+hJjJij0hFGqwJRZnCqyZsuu0mhhG6D4TQTkmnBvxBQ9LfvCtzVhypJshMX/2HFOAYV6Kacy
ILp980mBUhiCxjHewT71TXrUvRjwvtb7ekxeJGeCax3Bs1x22Vt8IQ/pHdnH3zuZKqK8z6ZTRZBl
U9jDtT8oCq904rhGlTT1po3gQrpH6bQFJRa69uej9pA4sAkhNgMz3+5/U6vetIKfsnkosrRbx7rO
LNsn4f0AFzUMRcH7pkoEYaaOyXZFBpjyPzW+lofARZDhMjY1jjebKMn/rJrs3VYUW8lhU74Swyko
dRyruJ1l2x/bYmd1Wut0etw/yLpE3NBQzmUd627Wty/aoDXUGJODnPXHaEGn0Qhw4HBta7rG4+5/
+yw+yTbXldkU5Qq9eWe+KW5zaZzwHdTlB1aSW3+MQZxRVfDKt83D5158BJJXF6rsYhCD6RD6Uab2
pdBZNWcIQmCLo/+DQXvMmZumIqu06bxdieU8KhNsfFORsbdcO9qhObDJLp0l58ENK2w22Ly4mikb
OnLzgHPk9HU6K5HdhwrS5EPjqPrvDvHO7bPbvLhXErjlhGpVIvOP5eQJfLJDMz1ZRnBbxNe+WOYh
Xsng9PGqFjA8IHvwl2DwGPzncmG0smjTT/1wLz8xWJt02YmhQ7aSzf+QzCleezDXqioIJCNTxNhg
1h1ot1C+BFierwtU3JaGAwWijtS2Aowevoiir30/5KWq+PmCYN0yaSNh+KGlcgadlqDtZ3q/vbG6
yd47b+muRXJqJy+yZAR6O1o1LBk8lKkRetZilnfaPMdPid2Wft7kKTUBRUkRFHpRBAzbeiATcB1S
xU2m8LQCc77VisbVlvohlixCV0nHu7WUQ7hI4PgLodGiuUDqoesvSBl4fbVg1l731qLexVPlTgpG
kjAWmIIkzvytQBWpGpK/cweSSkyAuKVZKF6tdKFD+tGiPRqynMaYlQBoW+UPVKXIYSDo1tIm8692
BMnfOCg/FAUEk+2U3edZ6BtR4SpyHV2WRk3dyaww+DBFvwG7/mijx5G2dlbQNY0frKQ72APxp7Bb
vSrsXqMhRZdOFxdUquSTWhX3Sad6uQ1EynyWn9PRWqgU9hclrM6tXgNazkKGawXfd1ojRa/JADvN
pgtsmk+sBnRteRykGTCVx/4ZSC2mo6LSAZTPdvatobeDLglnisEXt5FSv8m6S4fku1PjbjhTrB/A
yHpIWrXEP17eldCcnLZCW3QfaTtDkvagoBtorCsyNTqA4xqkz50qyf9S4xS9v0VhO1mo/I5n7FEG
RN3DWsOYTUkvn7t4sc/SYtT7aRlHUPim2VOdoOstkvLSkYBDhDo6JnZJrgbDUnpzhkbKutOLvab3
fxlLOe3KTMao/9BkTgVAP0+brOxeUszZ19fmLxWYk16Xy5d4rg9q3T/bVfk6miYKKpXsFsuS3iva
AL48XX+QEmU3dHMQxaGL7hOMNQJSZShHQkm2TMdyTPfjkvTuOKivJq5wYLWh8ja3qekn1krcTJ1N
agyW9CytMgDoFlk5pY0W75NEX46zpEgR7aeu21vyEDoDrPshaarRU9rxRzS1qdeXGTgm0iEDHXEm
e03ZKg9oxUUK0QYPg1oEcT4cw1r/PpfSk9wBA1VZfk/j+NJaim+W9rFu8fvS/xns4lmTw0Msz+dW
Xk+5HJ+7Kgpkov+ac/1hMCLZ0ZXmd56BtjmMYW2Rik7qnjbp+oAx+IdUQ7OyNKs0jcpzk6JBLC9q
mkzkvTOlhkaFPTsgZqalXKNtLZVBnjzYphvZ6ewZhmY5NvjtfEtnRYcsPOokX0ELpjxksYn5orC+
m1LVmdXsqUkw0WXqduXk6Xzu6sID6IpfkDFo6ipYi2KHzqSgmwd3yZRLWhjvplrcz6R1KsM6GTVI
J4ap+73M9uQD5vChIMYJ6rNwQrQ+N52yW6zSwLUl38Iod+tq3qdNvZvUyW+TDsWKSY+COTMelSqM
/QWw363UexUBc+0MpqFgVjoQ5ukvrRH2rrE2D4tig3lMbzOnSdtmX/fV4KmRaT2a0hDjLQHyomrw
ohPbCNrUwkBnZ05UXxJyMpoyAp6tdcmbDoNWWuoQUqI1Jxu0FeFa+UqUkl3isKVI4/3Q7HDw7CpO
noqhiTEXWjRGYGt2vQCOxl69zC6rh5hMhNZpbwZSFfqqne2LUfpRh6tK9UTDaOLwZOX6S6nH7yNa
/PV1UOhE+kNnXCL7PDWZQmV5BieqTgAsMx9jSffHxbCetFolxzjuKzeUpDc56seXTAKKpDJ2DcVX
NbRcql+kLR5BWtI48C32YxnLjjX2Z9DQQ4lLjyQqwBidJpknyyU4acYpph3Re6xWU3HxJhlDxNra
BN0Yg4UILetOqVcE1Nr1W9SVPUX/Ur9rSoK++sby16U+KoXpyHN8iZL5bcm1+zUlfzVq830ytD2Y
SxI/sRM85PSHalTOaIbBXCTdkzyiLz6c8r9ku8gpSNT/mJNR4eJYTwoeP8zFN3DrntGh8QZv1I/z
/r6xpWNhA4esrMivWY8OmlL2jpYD33XN9sak7VFwLjygbD4AOFyBqVrUXRV1Ec0U2aaVbv+Oeugq
M8QgpWJeVgvDqEtIwHWc2YAQrp6tHi1ZRK9SmmvjATceq4xDYBqb8l0WAxyUAfIYpm3hL9H/4ey7
eiTHlWZ/kQBZSnqVLdveTO+L0DM9I++9fv0N9p57WsXWVzy72AUWiwEmixSZTBMZAWbZtg/6u0WE
pkonlP1rkFXzj4XIUHIAT9BDWFTNSQrE4jUt5MbTEerZ+tiAgFIbRXfpiG4J9XAqymUnF/VrDZm8
pRbcdDLdWWsVWzL1xFHi6i8zrmt7lNX3pohkVyzrn4FsnJcmyG0tzBN3kaR7M290awH1p0uMZrRT
RVYsHP/QEVLBFsQCzkjdKXoPCpQYZBVV/qHUursYwAwahXSu5u5BxV6PUgniewmi7EFjdk7Rl57R
6pKVhUFh6XXpxhpIGOvZuIvU8Y3UzcM8iMeuNvfNAhbtSuhzOyaTM86xixOeeMtSowLRhDt1IWB3
0shb3mg3qj5PkKjBl4ePxEirJPWHtjYPuKvHVm1f8WoizcwbWykIIixpeIpU4WE2dN9c8qMg1tJt
rGsnQ5wcPQCkpZyOaKieSDo5IRDp7ZLdKebgA7YQW3mlA4tiPlQxYvrM3AWaCKL4unPlONjJqWJH
GaqMMTrZMmaTQ1mwzQDserk57EtRP6W6tBxDgfwoiq7xlkD7kxjpPhxk3xS6+ySMMx+ERgbGX+fJ
MuoIyXCsIYTPl9qtRIzeCctf+lydejU8Yd77bcRLAD8d37ZihOYGkW+EAgFG1OzMajpkpopapty5
pAK0RIgnzA+MwlNYGZA5Goo7GbPA3izWgaNU0mNNMqePg0d0H+JDEEN2qW+aNzlIHdUgkZNAJHIM
RcvsG9QmxBRoNFVzKnXunYmA+BWcS3Y4Se9DCXXJLA7vTRGOHZj3zoMSzZ0hoDyVtdObUk5Pogrc
Vz2EdjuKH6CIeIclzqzmVkVpHYEyGWmnpIoqlIhAq3ZndpGtqi/98CHxYDybkbyhG5ouIQsSVcJU
NKpk6JHzRvJntrfQtAtTNsgcFLusncKXEk6qvZUXre0xpVUaY8lxhybYUmS3TWVAidnUXbx3PGTr
Voq3NsQUUxWitGFAAgmNJuhn695sNs71NGGrSmwqlHNClAzNZIX+ljLPukgUZW8wIM2a6FjJUSS/
NLmyhoaHO9w6DybUTVXQXKhEZXtnOrBEcb0gKyf96AaoNoAyC7X+SHm9vqit77O2w+StWRToURwh
2Qrr/CD2uh0W0Yci1rp13c5WPxpvg0Q0kciY4WZJkTu9VAUBmCpPGh8b/Y8SIRGqFEtGvCYWKeSI
oI0dNU5EoKg2cw7hVo3DwCWFK5AwzSTJzO0KMCGEFnUie0tvIvhSI4DllYPQgHKsSl1DEWZLLkQv
ToQ3OHtbFyFCMrbZu9kPZzARceo8G3tuEFw+Bb15sL6xAvBdV4tphdaoV6ZI3szFsKNY8gy95fVP
tno3a0ssQDdEKtFjGot4nZe/5O/BAVRgN9pN8lr9LECaXu/lHSiIxtfG500lbJXYLkwzJRcpy3Ca
xgkHK97TzqNqhwmQTFReOQx2rSOA2ArcZzw8wObeqoYsm5omquA5vSwgNqlS90k1ES8NDFvSDlr/
S4p5VcqtmR2D0AIFTpOqyKwXjcasHvRskTxKtYGhXcVpnwsHIhoAH6BO6PceZXmbbiQ3vpteOruB
iqS059yojTrJxY9gXGtgxAKQidBfRho7Ocspf5k/B+ACB61uoEBpXyB/I0fkrMlZ8DjWqWNgSiYX
1pmNrrNykdUc1il4qHtKwcI/2L3T7uHhz7yvutVRurDGFGg6rah7U+lxZXStOg+i3HmtWkS2bLS1
34jhcOgqbddood3P1atsmpxe8+axgrYrJibwSoN46PJYhVJadK0INznKiV30dx1cctTMnBdm64sa
kiKBON7E08xOXo9ljbYV6lBeuEz2OGB2VoXI1aQfqmn2OzGxq+Ge8xk3nk1jbZLx/yUBcXqxULdM
9rS0N9+g5uxk3U1s03JiYKCZzvuaW5uJ5gXuj6goUMShv2lVcQ70slWNBpsZLE/w2DstDN0x6zgV
2a1Qx1iboT9jZSaSAKWJS5iZfeLTERfiTIfRUf4nvPkWmO7CGnMbszEfVT0mBBN0SujWL3SEDgWD
B+3BvAk+5MceDqF8qzHwkTqmg4bo9Q/J21P2OgKenRM85N6Q6Ys/BdJLriMBLAhvFpP+Rey9X+8q
cxNB8zjkeosCTyZitDx+DSrRkXrZFrXSSQSeju3W8TQVRZVw88CdwY7sAUgNdFedyh5KZa0Q2WPC
ixu3Ns5UFV3GURRVkMJfnpKpyxM5UWEhGzG2ogCep6Osqqac77N5PoDUhyCEjB6E+dncXZ1GGTDu
AOp2uiccO0ilhMf5L+247JajYAM9Gr2DB38BHmqGRIvygUJfyuuOb94HE6gxXDxJVyQWAJmWaTqQ
vJc9yv9NeUljF6NHO4oCmLkgyI0PZ8qQ8SOUt0knhDkmAZkmOrSLiCurnWzBbFfx/o9P/IUFJqYz
5KktQvDDeXOlv2kpGFcV9aRPJeeho/eWOe9rMyyiSQTRYVwhGfCA8Hcr8xW8bE4c3AzLj+vL2d4w
CuY3JeyawpzDiLSoZAQYxZebm9h8rhJOV2UrAMdNMgwCMJiE8VfGQL/I1CPXiqf63V58puT9aE/c
ApR5Vh+ur+U7/46smQq+uyKDbh70XcxzKTZyTyaQGWC4KHkCoBzsZ+k9dIHuKaFc6lTPJQaMeNHu
xk02VUw2ypi7UHTChn5qPtZKjK6vl3U/hnIfCOACAPslZ2n0QWTPg6qAqVlCOCADUXLpL2JUVcZy
UunS6Cg6Zgid6lgjnM0w5caDEn9fEvaOuj3cWuSB7JKaWm6DxTRkrzVfyfSUtj+UkBNG0mtyuR5q
AhUBRdcAoGUvalrHi9ZB2Q0gD1CX+9Vx9hSXz063AV65tMNcV7HsipmURPfU+/w93tV+bndWupd/
SJgPjLnYqk8Y65V1sfd2qcI4qFtT9jAi9VPszXOTVNWunSRUExXo2Pcgek1R8QmGJtmNvY4CMgq+
HzlBjbITENrPE2ABQy6he9VVXprSxlbjCkTVdyoK+o4hNHfVgi9fS+iUF6FuRw28qjadiTE9CRWq
jXK2hNaytB+jJNzQym5EIoBgZ4G4otqqvjzrp0EbRtC9IyDou2WvNuN72yt3hQReiRJW0HxCY6If
ftdz/tsw2rdEjH4NbXCjG+Rc6+CzUptKtkpRvNFb2ZmavrCbiZw0FSlsOyCZHae0tHIiSGdByHor
7RuOI97IMpHQExwgSaGilJ/IxvXTJi+lTFLT9Lpf3dt4iO5asCZAdgEcDRSi5JmYAwU6yFZ3fB23
724Ttk0Z9RhJNghG7i6vI8kI+pRQlPaEFgm9Yp6j+Bfnxn+PeC5N0J+wWl4DZchWjUzM7//n3Vx2
oDn1lN2Eez97s5PtyHE+ch/sjcsv6apI8A+8FsQeLu0mrWBIaqICwwxEW3fbBOgQ5ITnz7ZWt7bC
PNQkSqSxLtHab5wADOmQVfgc3iXQ+Y3vKLbL3Cf3VBWMh7rkLY9xCBHRQfdUw/Cw3OnmztCBMAsz
zqu68epduB0WIww6QbXSZUlH0EPTG0wHHNRPoaPmzBPg2thJUZaNzwALGBOWljbLhkgbsSxP0Hfj
jDp3WXqJUh31QASMaeS85xvbd2GN+W6ClNRlEo+QRB0flVK0kyZ0Q5VbL6b3h3Wj60UxX0mraviP
NIDbPscvFUQZI093+8SKT/CsnnDHmwraiJMRoCBuQOkTvMLf4nHQA6Qz3nYUcA/GfX4jun8rM+b3
+o16257oTFLkpsAIQerP5iFyt7wJLRrpJgJ0DSnB5ZVr9ChR2koMPL0vD1Oi77Jpf92b8CwwziQe
0XxoCvhKWWw8Cb1dpe+frpvYCPRxqleroEdn5bBalRh1i347sEh5gEp1bxt65w1BjfZ5Uz+UAyaT
ldo84Qn6qSXINSD+/GhOJY/wYWutq3eBrbqmcY4SVQ7frGdlfxhypUAHPAmc68vlWPnEcK5Wq+tD
G2aNDGwXMChtaFhzz7lqWxa+XKQkipf7WZBYG2MZ6LHIJO5cD/aYvv3zNawtMEGlnGZamy1w9fHc
yW4O3Rg51DSOq+ctg0a2q40SlLprAmi6e3VbQpwPJP6psjxdX8j3bIms3iwgOC9tgBOm6MoGC6mq
26gfd4LwQvIPCWCe63Y26GGoIZTqEbviv2w2E0lQO6yXTxhscyqeypcJEyBibWF48a15FFxxLx3E
U0hfMC95BoDRym46v/jNi9A3Uh36Q/CPbmoIQViXIenGLKhzQPG4g6MBLNnu0x2IeDzAhA/mnzqH
4qMlPvGnBzav+doy/d6r76mjO55KISwLO+qYp2Ow6zGvgPEXJ7O54HPq6JmH4GKdjFNp1M5UkLj+
jb0mKG3Fz6FqTTko+XPITYleaA9+9QzWSAut5Olf5F3YZ7BAS9Avw0azeZc2ttJMa0QYj8E+e/Fh
sDB98q6hmgeFA+f68dp4yiVQRIE8QUdtCIfscmvbPkszKQZiTkNjPS7RVK+INUeG21T1LhMNjrmt
5OjCHnM1izxYxB6uEYdodJPYyUFUUbl6hAqsZude8Zu3wI3oAQGKhAINlimprLqI3Ikt6mEA14TS
uR2AIpf2xOQ4te0D+mWEhTMDgAfeEgVvnXjAoP4NsGRO78V3hgflVS5Wn2uN+WZLAV6AcBQw8Apd
SWjelL4MxrQODCPRkV/D3r73q8UxnyxX80KKlf98svQhqazMw0SAH+8NCymtlR3UEx/IvOlfV1YZ
/zoiERENusipPQslxoXM9zE8qVn9b96KlR3Gt8xiju2sQuJB2NTWwC5s5Bw+1m0PvjLBOBRDTSKl
anEEm1/ZKb1pLcmawDJevILfqzkmDtS4T90fSupQexnltDA/Os+4L3/yRqU5d+HzS6/86CikTTXm
OKZtq7gAJwGG643K83WPsjGRCv+1Wi6TzRnTXNdKjuVG+2QvecRejrjlP5XjtFOhyivZ1UOGuLah
agu8sPb/uBsGYAT4BbjvzF4nUKuX5Bx94OhEfN1rzyaGCqCng17E/0AmSOOhb08FqFv+vzV6iFcb
OotLPhPaddbnZadMQwYg2QQpd9C4G2OUWR0kvoANfjKSDKO2Ka87S8/mNfPMTpdNKCrjBPOyCOr6
9Kyp95xvufk8rBbI5F7GYmZapcLCCJG/PZ3/miCxHDhUPr73qpcRvMyRm/nmE8cwdSrXlkYf6dXO
hmM0FxmaOig+xjefQ4qO8QRpLx+otiMPh799L/77GVnwgBkSJcpkrHIRa0Ai0J0gQEUCec5Z1GZk
8bWbGuu4+2ge2xmP7fRDQpZidYDX2TmGXYEU2OsP6ISCI2p6nh+VwgVQYccxT//6K3vKMnxpoyqF
QollZiegvs/TrjtQTYvpHHLJkbfeeXSPaYQs4u3FOMrl96t7aDoLU0U+qWsAFjhMR8SHO2IJfu6F
t+VPzto2buKFPeYmKmquQF8KjLjzQfEQIiKoED3F7v7VLsKShhANw/4U2nK5sqgAFmGumr/hALS5
lN1WO+VAMI3CI37beAMvTDFvE5GD1hBkFTzwYL5V9MUTiHEyWzg2c+ZcuG1TwLEgspWNb8X+ppCL
RFJqZNIQcW6M0C+1fQOE4TLlnAf3MxlmjiFW9WWKiSf6MSvUec4MHI3ZjfYQavCr/XBX7yZP8QDs
9aodFTUCFQyoGuPYMh8aV/PTO8UVj8ITVeW4fnZ4S2c+qD5JqTyXceAlyXOd3Y1TczT10CZA0143
tIEUAn0VInoVtWOiSyxBQb6o2WgoWHkNmJDhG3/oQTVd1VL+lOjW03H+fxH+rk2yzYEBnASD1HfE
y2W8t2nkAKca/bvb97UwtvYYmsRYampF9Y0D1ZWjgkqgu+OSoGwFoxfrYQ7PnC6KUYUzCJsAdVDt
8aZH1eyvCA9StNjEM46RO76qJZ/Sc+MlvDDMnJJSARQqG7BEsAjOnoBvBbp5sofGBjg9J1v1Bre+
Ayon9XjncyumuTDNuAG5EwBFSGA62hMogIVICCW/PdH+Ip/Ld6uOfGGN8dzCOKkCrAXIZcBOZEvH
GKlFtGtv/wfqQt6m0qu5fuWDeZlrFb40+Kv/A4p7zGIWu/mTvvDQ/RE9TO373Zu+13lj7Rsv/sUi
mcgpFbqiS/PcwIEVfhBUXyd0BA0Hmei9YZVP2gv/+eWtlQmlOnMsU8XEWhOMZpFssqosxLjNc1b9
0aOX655mI9C4WB4TPRmZ3OdquOCl32PE1kM/2gejL/ct3FwSRjVNME3jjWeLB2ZeqWGywHNGZHof
67qxJLNwxy7+GesVkuA4f7i+ru3rv7LIXP8KmbwcEHhQ2pPGOOKn5EPsUqylarWn0IZg8rMcWtfN
bvADwHGvzDKXP5azqm/HFl4065+10NwB8+qIpfqra7v3TtBPZAHYZChOdbqUu2AxbjtdwMidVkLB
qgnAHg1hO70IQN0n1rdIpm8BgXhAX3W0pRCDnmQIMYphiB+1OllorRzaPNoBxeIVEUZBry9m+4Kv
FsO4k7QzW302sIcUHqEcux2NO8HXjVIFr2ZI/6pvT/3KFONLKiRiQti06DLUoV2A+wv0uddXs3mR
VxYYDyJPkiGm1ELfgHj0WaqOZvBw3cR2LLuywTiLMBr6VqLOgrJuDcB45PaEYJ3yIKROcf5XT/bK
HOMokJ+TBZO4OGyaYSVgldSL0CrCP9dXxfs0jIuIZQMzH/Qm5UW3m+XfosHDz9Gt//bxARkGREU3
wRDLbFsfp8lSjSJQuwuxW3OwxPBxUSFnBHGT62vZQCnjftLhAR2ECuI3nHlJtP8c6dEWIQKL6WPA
CazsDtHlbXiUdpSBuj4tfhlbpfksuakHYOJd43Of6s3j+PVD2ExS04Uy680qAPajfUkbSBtAJRTG
Z31PwxNxp9yR3Cpfr69/81uurDJ5ZYqm9mTQGz2RwoBgjAr6oIxDY0BP3bevubIhXz7VQUWHclOV
eJgd7T0tze/EBJMMmRj/jibSW9MynsqEJ7SmbB6ilVnG84olBtBR0KHJwgR6fNMS4Ppl+aCK5zbZ
F4NVlRY59D59AXoPIxWyE0bu5MI9m9byp30y78cfc2xJbufGNijCoQ0UgxuQ/+15H4H++SqWUQx9
7hVEwph10O0p25cdT01X2TShKbKOHA0YNnYupyRVI41jpGPyxziEQ/kbulJ2m9cn9NQOuhq9Ahj2
R2jOJZq+2CsCgG4Q7LKx1ywzUJw+X+4HU/nQO/0ZWKsPzSQYCCvGvV42nibnN0M+gsgIo/TidBjK
3EkrcK40UwY4tgxxAqFLF7dN9OWuabG4sCGzM8/1Pwf4gkgPw3TQuoEaJgaQLjdSJGmIuFBAIz6N
/KL/LWCmWKk4Tn3jXF0YoX+++lqgUcznWA0xM4jNGReM/FcYeNc/lOr9+t3cmMi5XA7jBs0pzIg2
lDqqLoE/7JPeKnvK0/hIfognVM/uR1A18kjPN5g5L60yj0igQN9NqLG+wWvftcfxaEAdEGOKT2Jq
jc/lmcZLJsadMQ3X4/mPdo3f/wx5SNwNd3ixy8wjYwZdEGo9PqWSPIPPB7X13klKXjD/rfajADIE
3kU6VWigN8f4CB0TTr3QQagPZMKjnefzj0ZYHBKRV6Eh7mSqj8BgvFZVhdzetDmfl/q9C7/IGGeu
farXAa4RdDwpW7JsQ/rrkRLKaL7i5re8WaPvn5WxxtyNcowizONgqblmfZZLdqA7AEWUeM5QSsAI
cApsNRXLax6id7BxH/lJ2zcnxPwE5uYoeapoizgn/rI8aun9APHw61v67WoyBpgL08uyoBoL1rhI
r6n5mGVnYehtFXyy1+18j+sYQ8wd0RbwfoFFIPWzk/KLAjVVKDIXM/BgsgN0ujMpHIvfrgNjkLkO
rSm2IQEbqt+Kflzk/gRiC2Pwri/rezB0aeUTd7RybcRAfjGQIfXle5k4GRgjIRamWqpbv4suATNp
5BAw1Qa/qofhRchdGg6FDm9oi7NWFoM/ZAChBhXuRTDJzjiCRaLEY81L5DmH8fO+rNYqgicBg950
XB8qvbrxmoOH5fp2fk85me1kvEtVllKQhdA3RG1rdGR/tkFzjBKX7krAYTx2EFVJXEGwuLpA9C++
4lk+9QNWa2tItCwNVXzLZ1D8WvnsaqaF4DabHqvAGv1pB44BoHOhB9I4qNoCD2tWtqCBCQVDzrQ2
xIM50fN57Rcx3sfMpaVLNfwiWlagc3CzJ7nJgTc1xfuojIcBJVI8tUoMkcB5upWl+rg00sP1r8o7
nYyP0cwCsvNUkHOSUbRQ/pqXo2S+XLfxecSvbRfjX6QF08V5C0+ZzhbB+KRpJR/hQ30T4H/t8Xe3
Ww7hR665We7ofh7/LXLKrQDz3BwLThsMEyN9OpQQwR10osqBoInOrdjOrL+BjcobZ92c78fi1KJx
FJQWM764Md1e2wmgz/JDX4GotgbvY4LYNd+D4ghS6omdfsKZCn/6DaHm679j8+YaKEsBPCUSgqGC
yxivE2oCCU419cW/ZpTblVPzGLzltvSQnwA4oQVqyufYls51u5sOeGWXTQLVBGwivQGnpElOEViq
3TxS6JDqpOfk1nDAFHMHjfV9DOML6CMn6Dfymcy2PsL6RzA5Ya3mRDIgreBX6dBajZB7tcHlvZY3
HMLaCP3zlYuSY1HIQMUMhjRI60yP49+I6hxkaQJ6fnzky1ZosLbH+OK5G9GPjsAQkJ2KPcg/TqjF
/DbdwQ7vBB+1GDv8FXIHLL6j/vECrK3SrV6tEnw4/SKE2MrJC3yQpDj9A9V9MvbGibKto+hoWKGn
OaHHhTPwFsx43ExIjCILElAi7KVfGF11lF0FiegUl1csLTSS9v9L02jLz68XzDjgaFzkisyfLQCg
4M6mi+kVp/G57LnfGtLMxjJeuGpA8pQaGWKEc7cvIXgDIhO8KP3/0mrgHVXGGavqgnS3os6YIhnQ
eJPs9ExOyYvq5d74U+BlserW873eRMb71GQxjCDCp0PhJLZUEnpAxRz6Wb5FLo4ZGLXwhaZyOzU6
9jkarULzZ6hAvycFu7GQXtuk3M9hBZ26cDeIEmBWTbyXjATkaMQZ+3bfCQBfpPJTICFZT4y9XsVg
2ddPHag0EDmc2rrfNa3m9umwr4jykVYxIlrzaEidj9TwOPfzTobgtZiLr0oMJcyZCzjYemUNNCIM
3cTklaYwe17NCgm0Bt+XdnqhmXBA5Q8IQ6894efbha/sG+4APc8ms+2LWVbLkok4U/FrMYA5TfkY
dV6KwjHC0sN20xzIY9cgxK7MW0xfq1YjxrVldMqP62/JdyZMekW+tpBtsWDYOewHQaLpJQRyXoI/
7QslO3LhAwQkmZItnqa/BNjnDnlsOgFMGMqoXIGk1mA2UhLSMFUwSuvPwDSCJXXfgOKBj6fYfKe+
zJgM5DzMozDPIB8FbgenM41Dlcec+sB3/N3nHv53JSbzFGoJBjumrMAx7MeTlpCjIJDHaRLRoAJx
XFjfpcN0H+X5DyGRTpjlvRm0+bCo5cMoTk8lwTR7irWHzXkKxGOhBMesyE/ZdMpq+aEfi0M0oOmc
xxzY4HcmCPqz0VwzFAw5SOBzvXx2slar8rCn8b8i+GX317jooC4CpXi006T3quwckyQH2eDY/T6X
Qu2CKVDTwMtgKCx/TW6GyyzpC7JUyIsItxKAGAuCmOw/VKi9gwIqEkcaQdFpKQ2kG/b1U/9dGo35
CcwDBMGtPFTSAahkUHUC4aoKGBy09dCKUhtsbh1a7uVJdOhgDAH6rICmx2v0HDdWYION3L3+azYv
+2o/mFdKBKWkZoJrxQcfgBWmN4L5Wo7edRvb93xlhHGVA5rDcTlIiZ/sm9weDz38pbTTwdATWmNm
d6HVO5RSAXKsKvRteDrQm7eQGJiX1iCcQdjhwqXH9KeAcoQ/B5TGzupTLjPR5jZ+ReOEveimYGpR
HmY4VqIdYrAQKxnt5adSOoMt/4KcG0oFp5zX7txcGcY1MTupgWKKrSZHRhpMKYpWPnhXkSn3489p
1Dkn5DvklZ7XlRHmvOK2FEEsJLFfTY+9cm5LoECGAjh6MA9q7wOIbmeygP6xPGSdupdMIENBskoM
SLpFvybMR6nycxx1DhwM78t+R48wv405vr3cqXJYIHrVwRT7hI33Ur/+Nf+gc9wFH6CzGfastoI5
yI2WJVIQYL/plEijAh+XOOKbakl2EFuYHkVdjXN1Ng/WyiLzUI2YXB5RLPlcIOjX6GMFYHUMip7h
pZmt4BHe00t+85zUdnr5ZZd9udARXrKJ1hDowGXyFt/ggQaWU4KG+fRHh95V9yw4XHU+epTYogLI
xcBggFlgCdf18lUwAy2VFwhh+tEJYSXxF6f5aDHMWtq5P4BUnIDllqqYvf0rN7gyzDxHZNRJLYN1
088q42yEwnE2umPdB/vrn5O3Pvq1V8lWYpK+0oUq9Zei9Ip+N2GWT8hGkBn/vG5os5a+3knm0hIp
SOaqRJ25dcv34Ez1ilt/uK3tyBE/spfFNg/Vi/qDVgnmXbmT77kg5838Z7Wl7NUsSsGcW5wgDMij
c1BD9Ca18z3tE/Og/99RH59u4OvcMPcSNGyTTEa432Rf3+i7YC/dUy5EeRfe8rJW+rO/HdGvmJUt
/YaCWE1lF8LlRu1ZD08G3s2y/Ako671CVOv6Z9zOzlfWmBqEkIIebYnge5N+/quStZOeiW6yLG4g
Ve6iBvZUAw1Awnt1SOyoX7ykH/Zhp9kxoDVg6VWEfFfEf0pxfOT8Mt4+MFdV7RG66ybqQHTWqb+p
HjPP2KNNDX4kZO0YYPus+9xxHdPmsVrtCHNTy94gmLtF5J7GcATaOQJVc9A3+5oMbqg9t0BBaOEv
XUpsIj1z1ryZZq9sM9d3lMXByMHpiDUvHmgjCovsEbbuJ1+4U4/cDHPzdV+ZY+5wVYGKtS1xg2is
Sn7j7kLrDpwXqLB6lY3i3oHbguN9VebS6mUiSDEtrFGTJrr9FggeyxsN7LL7RLJKaHNRzr/g2Jw7
O7gV/HEfArscy7bhIU/YpRw/tp0nrPaAudmiYGRxXCHLbpzJ6W+kHR37rx6ANeG45s2HdmWIeWgb
IqSgAW9Tn8ylP0cvMyq73LnazXL1KuNlq8fgcy1EdMr+3t9IsYrH9Ez7qYKv2RCY5jc0uRaZ/FCM
wXskzqhXy/c9VCylXW5Xx+HQOzTD4MuB0m264h4/dR5XL5yUDQHIeaPMp/Kc7bnb5ftxX/1zcCZ1
+F9fi51TSDQ1F3S5wfOmhA+dTNyhnCy1n3bgL7GlZX6/fvM5h+MTu7JaldpHYzdPtNaTQoFzavxG
QJ+xf71uZTuaXa2K8S99r6ZFOeB0gGTbam+0XbfL0PI2D925sLmelPepGPdSLxiOXWZ4UuA0vb61
kl/SCU7cMc9SY4V7xLRWY8e38g5JcHrL64NxF8u4GvCy96VYfNbPutME+ZNlF+IuUN4i+ZVrbfvZ
+CqTMA/pEC5hH0go5v+NC42AYiCg1qQdPp7f3nbbX6aYlzHu61YBADH2Q1N227R39aLmvL6bceSq
rsQ8gvkwVHOf9LFfirdy+gsDenYb3aQijzdk+9x/LYU5kKkcQCtFQN5RtK5MUAMU7wzCKclsH8Mv
G8wxnI0hU2ato1+G9p7Bz+NLGBDj5hbbn0UXMdmkAmKmMecNlAnllOdZhpfkE0YpPydOCvKq0REH
K3cQK3Jbytvb92WSebwSotfKKOI1JWro5D16GvG7MvFEprc38MsK/fOVcwIx+6CHgoZ7LIierIRO
XPVgslLtKaicCXoQiE2dBkT0173VdooBXuv/bChb8xj1xWwTRGGfyXDxsXiz25+Hu/6vxBNs9VY7
9Pu5sOSdiK5HiCZgf+S17L/Dzz6fga+fwDxukxwVmSDiqmX7EKOb0a0o7HrBomJ6tOSidjf6Gy8B
2O6ArtbNuJJwTFQlmOBKKDYpQv8zeNN/hpM11qj/o9rjJcfihvzCktEFkPYzXDkydm4isp2ir34H
42eqsWmSqf6MRiMMzXhQNqI6UnR0R3USTK8mkDgroejJc6acA0cY7zOqpakJ+WffrtnT4rnioyLA
r7ZsejnQNpiaISsqruzlwa4FAXwwc4i6HaotOvSDnND9tW9/6RoKLnR6JvhtfvAa/JtuYmWUcUcB
GUZhKkb0tzuwd+aoquX31y/O9qldmWA8URfPlYj5/79TJ1pESkMb9KF46QOrOiT3wQ3vrad/47eo
bGWRcUSSkrdDWsmJL2qjU7YvRRQ5mnET6H/a2Lm+uk2ftzLFeKNSLPWsEFWYAuZUnEQbiuJU+Mq7
bub7uCG9+l922Eha7kozyTsN3wmnvidW9kR12asjhCTT/egULvJC/Ms7+9u17JVdxuXIjVLlLako
/iMH6j2ywYuJmfHFD890pHP0DKBOod7ojTvjX4H61otmXM9cjwQzNlj05GWUkNObftIIW3aKe6rB
zXN1nAvIRtlCAWkivcOxkVrEn1OL79jZrYYgDbM917/n9rXTMTkKdgUJTaHLux52LdgvOnSwsxiZ
UA+KK1nkmNg+mV8m2M2blLKUtQnuRH5boEmZdKdk5lXkt2/alxHGKVOJwqFTYSRZkptaryF2Ju2X
gfhlU+6gMOZe3zaeOcYVg44T4gMyXKRWyjuSoFWqYhJOf5mgdzM0+ut1a7wdpH++ijS6IFoAwkez
SMnfIqqVlTwrXWldN8I7CYwDjpNWj/REB5ahlgGNx1BL/Y9pUT59x9dHoru6WgdwqmWoYOrUL7L4
XVCre60pn6+v4v/wT182GJcr5vIwLhSSAY4HsDBmtgKIgCnZ5gMGKFzzTxV6UGCzubAT3jdi/G8Y
ozAnjGisNk74LtrtTXxs/fa34AJP6ZZ3sWLx29zboYjy38Wyg9hklNMmrrFY9EWAZv7T/tFLK0JX
lewXDUxu9oD/eaFh/fKPlWnot1RVEBTrEkb7WXpN9PDzJU3gj+UmcFrhQ1OQMEuhy/mc1P98e0FX
ZpjPmRaVGVRgK0Ok2e37M80fJ9tEpiLuBE5Lf/vorGwxn1DVGilaQAuJJ2Y4QaJWfqdpuWoNLmQZ
Du2eamFzff12oei/Vr/R4+VSHUXEgFU0aff1gRr9OyjJHgqISvm81tam61rZYzy+qgUQgupAojEu
MZSvoyJywEgfWUQQdSdXMwjTqxX3Bd30Ll+4A5alIJXQwVMaxF6tC9FCgMdpRyS2gyfVAqUGDRp4
N3LzQn5ZZO+GDDmuWaX+DOqCbhCGFgRHrVH/wzmg9PX6dkBXZpjtBJHG0pkBgA36IyVWa/3qdfxh
WAvunOlwGy70GbtmjXlLZS3AkHAO2G0TOpMX7qLMprBxVQbGTfWKyha5rVBQ228emdUamccVehNj
MMV55Fe5Znrz0Mx+3fW/pcHwNbWaT1IIEZ4xXNw4CCYfLOqlq02gbBXIaEPhUD7LcTW4SRbW/4+j
K1mOFIeCX0QEklivAmovV7m8+0J4a5BAIMSur5+sOU1PzETbgPSWfPkys2Wg6tGsC3omuIcVxt3D
YC5xSqw09+uPDWmSz87RkmtY/Cj2XrPfbpwhDtZbsNtCd011lx/HUb+E/pCI9QbXBo/TypodtLDe
+wGkMHjAwrUux6qFY72NF5TXsMyfW+V8lTTnNcwWPGU2sFC71h3Mk/tvCQTOGd4tO4e5vtG6T1tX
cw/V5LLIlOgp8aPysZviL7eGU+TQdE4Cubknf4FLqLty144XOGzyUZTcBYUF0kbbqJjPfa0+o2X4
UJPlsLbMvLz9FZUzcbaElyJqdjb4FmULJz1vE4PDt2HxvGZT6MYYrRRlgBLeb2HMF15gUvfVTeyN
LR2nk37rg+VVCQhT50GfxUV1XmtsS3oThsTecNTVlx3KU0emXWPjg1AkrWe9q4jCamU+/TRttyb+
ElzXeToWBQQSbJPZOeJTZH6WWGbR6D+7WCjr6PfQyXpnJXnrILZt4DbX9PrNt04OrWz7VvbYEqrh
v9B4Dw6hh6pfU9t/l22/1xU0DiH46YZhSor1uoT/nD5KBriMjrBRymGgtIJ5MoycOlPWCpjaRs2Z
rnPmFj8jxrQzBTQKubKhO5AJQ4GggIzaXB2gwZqZNT/5rXoSpt0EK2wi8VGdIuphPbrwKYhf9cAO
3qJhAVzfFnkxwWkK5WdFFrhl1ceqGg4IuWdm4pWjkrtNzXgYIwEjR/+Aw75bjdq6kp2XwN/5FiO+
hoUTX9aoSyCyvNfQZ2xgSFoIuBAKP961+sXV9AkGfBuxYEssfHZh/SKwFjfClHhEiHUr8eL5M44f
LEXLuYeDoZuK9Y3Nr4H8iKv10vaEo//ds3XeWg1HEBInTMVY1MCqIslp6psmhLZ6s5e5LRLhQZlg
wtI4tmepeNCz3qMCSUK6HLSIDzOt02GMkr4o9o3Djs3anVsRpGvMtra126CY9jh3mbb+Phe/iJWb
2nhZsMQXBZ0aMfUDukj7XExPbJzTSjRcBx+mIVtNIxQXPVybsYUM59tFhI9B1x2CFd/r7jFt1/fW
yD3YjJs6JptmptlCmpAPK34dOLsEZD+UCl5545YWSwLzTD7jjI/tZzf4z2VObpCH3nYBzJGjuX+V
LN7mxfAbs+birPaFweR00G2y2AuJYI7Rd1lXbpr8ewF1gY3Z1EGlWqFQcNzUw8S2JO2+IuXW0H3O
5q2iFTesbLi8G1UqhwNR4Z3pnlZRnsGN40O3PJSgwtGHNowS12nOKwUrclQcWF5matRV5dlEH2PU
YuJpAD+dQlukK2kzHVxoe6YOXKwtrF/bo1ofyeynEYznG+dZDiUXBCaX1jvidCddAZ5+9WFGbGm0
/5b1NS++1uhEYY5E5hXPAstbpdO8hgA2hoC6fOiiPiEU1wafCqJfadSJnXSeld3XAewB4Sg8Z3Or
4Xz7vOiZL9Ld++5Xz1berrCcjXucCZhCSwgRVe8G1tYtI5kPPa3pyZNfFc5R276CXpz55FFjNdrg
xBIYgQ465NCuuuhwOOaePOlO8hmawT29St/ldvSSyF5BvE4n6WY+Nn3HGZ690Msv1yIbJi8ZWA6/
4Rcaqd3i1zsTfFX5To8q9VtYaURwiA5pquA3Uc8+bIuhRAsUbVzfGbhbIWxDc+ALuJSxe5vjr1y9
BvkNxrycgLCuIQEYfVFkeLF8FSXCO9Zf1a03ryYHJiniTMBt0NAuaXFfwrFLyzDkAjCTbD2eT/i+
f3BkTVn1o8CBW9x3BedxWKFwo6E9O785017Zy1BEqW+x16oeWfnijxjR5q8iAPS3fq6FRaIruGxC
eN4e3D7MvPGb6idWDQCytqH8itiVMpn0g0qUQXW5lROkV0312AfeLtIwGlDutrD3H0h41XdpHD+j
H+N0vkXR6X4ezID9WvlcRJo34AW32uE6Aq10l68gRCBJeS5X9bHHf3eGPYUfH+QRyhCzJCiHuHFK
4dS5OhHPbX9qowdJHpbI4bXzbJfj3WbG1X86stlsP6FBDDsFtl1dKKJUUVpaH4nu3aOf/QKMt6JI
3iWPaydpgiirSQm30p9R/cG2JkFKSGSEXXj7Y+c6FS4oamUMvoTiHbKZGz/HbpB0E5jyZh8532q5
iYDxPH+AuSYHrY6HSL6Ts2QSWvqOPAzhNWwk/qS380qOfR29Nj6O5PLXTT4fXL3J2RfF1y3xTMPb
5L5J/we28snsHvMpTH2c4XlROyEbOOlUKZwMH0YffqbmUzCd9BMcn9sfVTxhsz2YLr79sDqNpi8G
njcu71bmsPhZjnH0DyUQ75FUHBUfVJhzCYsxKlUaF+CFmR8w8PnqCo7tiqQgn9E08bhyb0v7Xs54
u2I7OTXMVdvN1EqYwDbcek5SIhyNLUZiakFdMLNUoOyYl+/SRy1Bg52hm9kPkgaXzRQVd8HWZntH
v8b+tYr2OX5crs41jJmDYeXKFntRl4mS+sXvq6QK8MOGIZF04L108bJOjQqO3qq5NtjUytfEWd9U
eZH9OYCFRkXHdJi+7Hj18yv2yxPfOSxjyQd566prSa/wlO2LZ9o8+/NHiGOtNlH5IOqjE7/E9mak
Sqrua8ENA7PYHR/HSiUjJJxz8+DkFCHQ2Qj6Gc8/hf0cIZtbOVd/OHpeeA+pbf2gmkuvxiSgj4S9
NEGVmHW32JMbfyl184LnYn2ZAtAecZBF8+dD9KKJdgHIuuubG59gFw7AB2KZ2KOxX1KFWT/T8xoc
XWdNOuhZx6eSnmjwsOSQeQArCgzJClVcbN5qeLmXs0jkytKhCtMQKkrM25XC33b3f4WEMaqoDDoH
nwE2Tyta8zis4HFpUj9e4OO18NBbUhGyzHbQ2Pd7+LEPXObk0GIxD96qHB7D22oEfyIf04KVfB2O
rUJ1N49e6gjvp5QIzCPchWmZSGxmyBmbffG1tKBW+j5n+uIZwvP+qYWLX93wCEGxGH+bsk3EjE00
ePgZ8Vho3Bl67BWKkD5Iy/YLEf5fSAHWVhMO7JoBkU76didJmyqxnREsFv+NOjWfxS6OnjrnEkBk
qIyuBr6IIU5plP8SStM+nDLLUKI73SXP+w0tgp3fTM9LbDfam+CMImyVLYhISz4mUj7BUESsFvBo
r3pOa/YzBDX3vfeK7idkgKo/WN8ki+tnqLrTej22hXhyEK6m5qOlX77BuSvWrQsKv61xm0mR1pOf
NM4ea9xIEfBHL75rbDhW+maHPxP9tvGl6ctkgvR7i1pwnP2knIr9VM58QmycjLiKUmzJcFvZk4au
eOjAsS/Et0Oh5KG2mwOVrsF1hqzFvOwiInijKxiUo4dExsDWCfeaR4ZgFObxNY/VrhMlakOXvbSw
sVwfHPYy159rcCrXV4lV+WbIZFQntASlBSoXE+5APdBEBQ90fG5iDD8lDpP3E9I/28OQm/3S5UHn
W1hh8C4uIDej+Sz9S2A++/ZjisJkzGtY0Ezbaig3tELMkwj9dTKSj9qEiJjjJopPhWcOoXyj9cz7
4aqDd+a80vgMy4IIYkPh2UxIK+alRrvAJJIQCgYRwdi1DHg7fBSQ5+jmKumrr8r7bRqktbz8As0L
5QANs0J7hxCCJ6AZbgzJN4w8DM5wRaUjlm5zt+0ucFJy953ZMC0laljnWYSvTfBVyBZu6y96LfaK
gA3e4cffz6hPUOeyNFTHmeBs1jDeHF6WFeb065NbFTASf6JIhLr4WNfnCiKqXsHweqbTCAmjabyu
XoNcVPLCgXjdjOIowq303ITq6rpEh66HG8Cv1uBy4LlRimXhXACFFiaDRQXau6tAKZ/rISHYcY4R
j2f9QeUHHnLLQKa24TutHsPgx/Vf1XjVzpev3lqcM6Yfq+AnMsUNNQxXMzA41ia1egpUjIZ141Zw
7clBWIv1hto6zVvNVYCb6PcbvxE7eK3yxkwImWLnL/8oAnCBGnV5G5afHAo0DSh1QvwRJjeR9+vm
FVqcZaMFgY+2zDrn18Ehh1YwDxZUhbNOB7TEwHPgrBlwGX62bZxoi8bJINfjg1HMhSxJB1SDElfS
XaO0yBGknI+qaDCzmRPWZZic47J4XHtd4onr7KFkjVGMkO9mfaJjvQUFgjv6p6P77u49vI5ZqZpk
9X9Z8w66E1exfu8IQDP9AufYp9ZVzxMUYWREuEA17sf1xV8e0IHhNL325m3K3+GftZurt8D+3Zch
ovpbkEs1d0k8zEmMT2R6VCqK0xEjXaWrjZjaaxPk6arJjRXsgsHhcbbVbpBPk2m5uD8cbrNXvCnB
9rZtsqIwiQmmvQDwjFKecreHQln/BoGPjMh3FqLFbA8ocN31Wiy4NlPRchqdw44+LCV853u0Qz7C
bADa2LJ3/SAb0b0qao9mKNIWLlfGDTl80nnYa0jcnBrfy9bib1VlUnZPcVRuSw0yH/oFchd0xrDc
zkcPa/Y9cU5BXqKKqBS8ssIc0+y+/WIVvmdXcCf+1yxPsvqWBc6qF2+C2EkDVqcNONkd1ohs5/LS
zzMAssdQPJqF8sirT6uaE8mQklq7K1EpRrW5OW2DwXST9FgbWKAjNRVwllM3Bn+uGEFEhEBFsCwS
h/WG1euTRWbTgQXiggq6g9oRghUM6NMFrJfB+yhD2EC7/gPsq5K5h3azv6T+3F6Czt831XghA16E
sNeoB6kb/Ml1Pbq0SGpzJOOtjUVS6SYNgu+uYInv4hdf97GSp0rOHDpCeB678RqThhXemYseX/f5
1l1+Y5kDP2FcIqca8y/GP6htkray6BNQ4ownGhdYrGo2vW1SwEYStpRYydL9U7TIXYNmmto1oR7l
VBjI9DSDz00IlRpaok9Z5qhMIjJjfx7Fa31Q2NKqxW3wwtvY/7L6ZoE0TAvMBUCtDi1KrB/lvRXo
6ubmS/i/AumjXHivl9TQhTMWvAeQdHD8MVHYGudxYarN6huJStAM2aJ8GGi7DWwY7QDGJ+kR3lj8
N4QSYkiGuOcoUhuwdDru9etOu/JC+rx6zou2+IEQeJtnfjmgI3RcsUMw+emh6IDbvp4r2yhgq2oE
UxpCjfcawoRRyG3UQ1drUB0alT4tcCSmqL3FmPrpoH+v/OVv8p2sybHf7RXecjGO/MfW4ou27qsL
wJgE+oRZ/ZM7jQdW+BtFWOrmQZq7cHgbCpHlovmJ/eBQNyE6gXpBGSXD7jdo1Zw16zKn3hx3hwYO
J/USramcW7opsdoBPXR0v+gicc8f6CCmlIQzfrsVEWmsOravZ2l2TlxmbIBEo4Jt29y4F5eYnc4n
2Geo6Sk232SqwLxurpUfgYnd+G1GmupfK2Mv0W6H0FeNDfdb+TrqvkKd2t2sAEbjt2AKkfZx6Myj
jbrHWkxQCQ0H6BY33SNZ8C5XKs0mIvJ7Ut52Wd0owRr1qWyhDNk6Xp7mcX5maw/4Lcx88aAEKi1W
O19aIqgU4hjV87Zwp2cRU2Qdu4u7CdpaqJxaLf5Cx3udWpK2E+T623I3xN02d0vUyJG6dPCXECjT
aoVNnrI3Z92xnVueJXoGImsuwf1pUY7NwU7lsAX3XmGyiMbgyYk+CI63gzgpvI0bq3Pg43h715wu
GUHTX+ntQD8nAivL0kOXGPFIArP0PkYN/MjWfOqQU9Cmdy0sWvyXZX6Uwj0u+T8PF6BHvOuQS6OW
nNa435HVxQxeZVo4AKJw4KyzbQCvxBCqZAWCOSAtGz8NPjS0Ab2a6mH1fiGU0dEw1XTXzIBj/X8D
NpsCc1jDFQjCB0UXuEzuZiYADybuExjjlXoHzmbN12rZwGrhXDZfkt4lLwrwKdtMIoCBocM1QSDz
b2RyHz1bnl235tF0nZ2vyK9OULdDv27f4aAWBJ9QDEuKe6eUvxMspDawJByfI1fyHoA3zlridXjM
ofki9YC2h+KxC/x2LwqxTrzUMwZ+c7mHwSCm2/CMWuu0Fu+mv/Wx3mm9hd3YIafhpVnYg+o+mumv
n9imtg4X+gQ8jcXldoUCntTuJq5V0jm47wwfNq833sxwaRFbmXmxeDV+8OcRmg4KPXmsEQenTQCD
h9ZRp9lIntNLF6TaGVFOvqNoTtiEJl70mg/4v9ccRYCGUWJpL3LAVjz+4qYK+eze59bDydQ2MV5+
K5D/QmArYbFeZtUvPKJmTMpSf1d+VaIMbvZATZj/1ZHxiG3XEU2ZzZwc5HW4Y1m0URFm7o0QyHEO
HxxI7KlLXb2KZUhWjMyH8aMXXpav01n6zYsPM/shhC0grKwHqNG0xZQ6jvhnZfAWShcbV92mDOmT
mtpk7efNaDATKIZoQ4bpFs7RPojqR2edYaUMPnzZ8yUO9hFSXVtUsFB4lDPZKvTKxsxb2r738eDh
26v9Sux2LoGc34VM4nMPXUnAyYB+9b5XEAUkawZq/kV4UDENwswgYvpA9moGNC50M6xnX3KnPtcG
cXFajkPxxaLbSp6X5q6yirK6Wn7vWOcENqpZ/DNcrtHV+0kODJO45pTHC24B3etxTUzkp/0cHTBP
+nFdZGw1cC39ZBjeHYEFXazmFh76+Kl5CKGR6CEUrLBNGdHHtI3ZDMWISg13HYu0I6BTzeJEAe3R
FJoktd1Wc3n1oGI4599g77wsRXAayvzB6d4RZraeLjKf1adgCXCFPkr8/Hb41w9nn8JKzoY7UobH
YioOduxP9QCLEfT6Vo+72KlOo1Nsvfum+oRLV0TzewMjaxa78HSEhUs0IhU2xU8FwUSlL77bfhPP
z4yEXkw/0afCa5KpFsdxrQ5+VB2lge69jo95BVDRE9lai6tLI2T3vEmWwtkTZMsaoMXqeX+m+WT1
p5rifQhsj/mA0O7IUvFRxCaNYAXiVcC1InC8FvY9hHoX6yl1fYbble+VYiEaCG+H8J2QFp4JA3vU
qr7299qjhz+fHLCHYXCe98J23AXxF3BYMiEPjPS61pBHijcjHhKHZbsATOynrxCJxKHPvvNagg5K
6jfrsLRGzilc9wCp2nSof4UBhFhluWcQKoFnmOe77y62vhOArWh7wiT2SLLmQG/Emg3LL+2hWN/h
sU29QYGddNW6dSBHZ+Mri1QSdfju8jnA260BekdTNsQfudF7D00b1IIgFNHxBdBAwbpE2i4r6hfj
fjNTJANyP7Z3FLZLFhjd9XHKFtjJS3ibhCWAKJauzsjnaDmAW8ab7hguI8RAAxRKj9CEwIY5N/O7
YAE3mH5NbpEaBIO+nzkyyMHGY9K6chdayKdiIldXLCmcqyloEjKDXHOckb6i1s3y+GBLIFA41WH8
7E9AY4+STvibLG8QR9EvzLh1/nSYQfm8V7IVO7YMSlX6K5oDFJPffamTtvxb5bezxOkU7huNre5I
8Jl8DIWX0aGC4dajU9uDjZ5k+RjR1yjvkooCqxfXVhT7qv+RRm56/yCg6MHsR0sQM2GObUbgpqTC
qf1UoJc1ckcJogxItiBWRCB6oMMGbhuXMD8vL4LSpIDVumJbGV3UfOmxTKnymYug5UW3XcxDkJ+s
90eW2wSRLVnq1J8gJJvzoMFFpG8OakdneDKItS58RV0MjtjZmS8kBpxa+4h3M6fhL0NKq+VHjcnb
8heHkGL0H2ywbu6/USTTRbwIRycjVegjHl1ziYOfMorO1SQP4fimJcoL+9hX72WVJ4JAU0g/BiAd
TMO5y5+wA4U2tuGk+qRefojdFxZ9jmJJY4vCFWONGEmFBfWORSRR7fowo4/2m1/H6/eSYTAUhZnW
X8qUG5Mz1IUiHRfCWW54WZxbw3aBmaFbGXG3e++j6LdH51V174Fp+GjKKyxree4tSYVuUg77rilS
AuBLTeEOBQ/EaDcOKuteQXoFVtle9Ne4KC+gshDJES2ZvUyuu1uLh9mLMkwwUzECF1q7pMd8BhqS
SOmPpX8ewXXw/b+iQonisszzF5j7TUffXKtizWp21AHOMyoB5fxS/WGXiFP/e6VHZ3XQNPsv4+D8
zeWJWAgy0QnXc0w9p+Ud/WhAGGn69zpiELItUWsK6NVVHKpywHOjxxowbE7ym+v0SbyuHMMbXMK3
EeOgYjA8RPvetXOah+jyo2mHygZzznuPBcVrIAsu3kz8T+g+C4afjnzEgqZx2wKoh3CBeScrhiZ5
wL3lqa/blKifLvgtyL8SGELNKs7KMYvn07icO/9Xo6WTg03GyeOiw475ejQTpn4e1DUdkTkWu5bx
o2NOfqyPJYb3Pn2v5nFTmhc9Q/cPQmSs3Onpy9TX+A6EyjnRAr8kIWjxHCDNIzAzfXCrEMyBt/+H
Qnd0pHwMQdJittzF5hx48CNZO66kzWiP3lP3BzefkhJTIWminesWmxgPZ3GQmCo3JHJSb7KAA3SK
nRpuESQrdCWw9uQjKrEcZQsTOcrXPIt89VrFdVIIN8kBhFTFXXXhOUR08WDyHA9wZaUAVShg4QLH
pI8B9/0Ny7uPV4AVlkTLs6g0YJZHRklaol0kCjObyUC62DlI8Q9j+8RXziFXeucOMUIn4oOnAaX1
Fz26J3fy0yHCcmZl7w7aXGoPM6Z6LzHFi85uDaAUwSFeC0ynHMwRrovYLRSGiHj6pusyXba7YYgO
Bek2nT9kQcTSuLaZlEEKilQSN/8qoHaQoE1DCbc9g9EWRvp1GGY5xl9+SR6DIkgngeg1YaUPSpGO
0FlDVOaP68YAup7x1GLe+lokTfmeY1bSulg4ty8emmY3/HBLjIXQr8zke8bD09DsQ4+i+pxeYWLB
A7A9prUA4j8k90Flje9Toxop5LSTbEjL/NMCx2PaTVYAZbpUm7UzqQJNrfA+TWd5iUn7On23Er2a
wrQmQMTEgchjoNC2TmCpgn6k2wUt/aUCmWrwD6XzUziWu1i/ILpJVP1vqW66F9sofFp1lyzxcodm
AOB+2gCUrgL3DNdSAU0uDIovdHEDqrdAPocVyAHO/cLYVDU7fQ81QOb0qHkri2xFGU4GLIgt+lP6
bxH7J+lxVWzT4Ega3MsJgxI5O8ks3rpGP5B8hIRInnQz2vpOP0wgeow95ivAOEk1JEz8ulOn0zb6
iMY+ndFPhCjQSQO8uINASc82stmH7smr6p0Sf7kz4ndAmEZtHTIsltR/+t4C9dFNt3esLsq8Nciw
AfU2DJhV+1gBCTXGskOa9xQjrlMeGRSTEHMdMSot4nefdFm1YOXMc7PJ/qGK4xVSaLB+VOKn9yHz
7ANTda4kVncYDnErOA51e4Q2e+orL3GEAJQCbL9iV2bXbaNtWtM1ddcG+NDnfciae/88gklh/uE2
IG33n4Y6W2Re6uDBu47D5iFZrdpavChbtBsaghv0XJZLNsHtNgSmSQqc53tD03RopoH1EARS3L5S
Q7ZyQlsRM15h56ZXF1LKbKjiRGKelJO/3oEYxsogbikzYkckUD+ZhicJuNlgKofizDdgLsw3OsFY
cV3B6AA8HIjHemg2MYaGzdQnJeA4Gvy04F4XwQ8InslAURE4fwzJOdxPMwbFOeiydidRc893uJjm
iSs07xXAtugl1guAFSch6G5mA7FwJDeXXDATrt3+/6FM7r/N87YDHSREmU/KF927j2qmmwauVp3a
6x6KftOzCl5UfG7ZSy8fy/AW4rXmMZSYg11Q/VFFQCH4aafbCNymxnALdO9kzkGTjIIEyFkGQf4k
0jufLbs1QPdgkbKDbZN/ynDI3BySc+03BhooEJzoj2oMIwoUqD3+Mu3d8nBAP7cd7XbBJ2h1uFm8
At6XkAU32wZDRzl7vBXPXvwtG5qM0ZxQyJEsAhkF9V0cbOfuXZJp65efFdDGDuOaMkBOAk+uRqfj
Iwc1CesZ/hhv2HQ2hUQRfo7q9sLGMRvNtOmC3dBB5hH3IqoRtxpnh93CHSggH9XyQuKboxDaAUxD
pbwGqhgqcJ3eoWOGWfU5mn79/M10iVt2GzKrXTC/BP6+zfVDjEDI4CviE8gnui9mBSSV1yncBlFl
VqkqJvwFM7gHmKVXbtqyjzyEUNDipzXUVmihNmw0sGh+Gxhq6LJOYfHFQZFL1IrRaPGp8urkAncL
VY96MN/oEEF0Hblu4BCPGyYx8SYuME2U6gr5oTDHMAxAWAQs7GHgNMpsBvrXxajkR3mAHloS9s2R
9YiiUnd81cUudx+AVCdiQQZDrPRcNmEch3nibLceEEVXdZsqdIHTuRsNr6bVTq9kRqtt9XNTtC9W
g2tRoHpui1vULDuFtUMWDkklc5AV/N2MFasBBBgrwjSH4+kId3bmwn/gl8T9ETOXHaSBEf2mb897
C4PpSWOYCGX/rFjUj+iWZBRuBiLZ0RPjviMQXZq96+JfLeaIYkT9UF+sYZlRO8OA3Yt71wpLPotR
jAM0pT0U3rrRLk0GzAcU4PsJ4mSqbG/V5KSF/MiBE/qjxVAL49m/kEXc8SCMSWBA7kMQrln2dfxv
XcGvQuzGIKKpUHQMamvkYdEwQ2/GbczgAV9BYrKVp4ZBGapCXVVNQLVBeatYmpdPI7h2Ae14jzls
hyIh9/JHOUyZ1/nPgsWoNUQWG+jt3EtEFO52vSNhv5hYg444cgPQXg90KwORBvTszdcSRAEBk8Vx
8bZ9CeqJrEjHZ1OjJ2Z7t8PMAPMaDwyDGRo76PWF+lQQbdLwoIB61zRqUPYArQBoTuJ42c4IOWPR
7cvgGbLmWZU7Sd2XZ4LNGAXAobfkR3sMEBuGDcTJbOBf8vpMquXo3A+DQJhHdApCiTdhMEZu0c8q
TCAJ/B9qet9pxKVuqvZE2hcj69SFv8za9JcmXN9C0f11yPpoACy3UJMTsARUmLpKMLvyPgErK3NU
cCrcBUAcFsuW/NSLcuc14MMQuSMSAW2loCEDXLAYefUAA9so3sHWDTyBPgkCQCbtte970KnA+4g8
3tQI9s5rSwew4PCucbumfrxZqBUTIGEkQOVUo1DLvUxN9Y1h3rZ0EXgyBBMT1CmB/x9pV7LkNo5t
v4gRnIetOFNSZipne8OwnWnO88yvfwdZr8sSxBaquzflRUXkFUDgArj3DB6oL+i291hMJZqHmuBX
0+oUsfohr/MBXRmsmB/FoMAQglhA/JhbcHFUtI6SxUsBdoliHZifYi9yGQpGwlPXao8SnBrgU2cO
subKeeytXXMvzVAdQxM9zqASic0JEetdmOMiPs24oaBHpzfQsC/Kn828uGLI77pJ9cdR23NjDRwL
/IdgBi7NfDDlKDSsUjBM3T5RAXYzWi/NOaC8xhM0qzO0NesnHvMzF4mplstvNIpzAnHDMortrnuI
JNxeudZK6wqwzo8Cx8TYGp6yvKtV/T2H8ClexYDxJWaHypcF74mvC5ECWGtvHPKwec+q2hQV4U6e
FilYtebQqJA9QXGhAuAlH3pT7o8zertaDeYFGlP4ypaB1lYS4V645MJzo69uivtDPYGuFQMG18+B
0PRWihiZ9huZxQaDG6cbvO6lSf+mkKpTYindfkVZsJlPPR5Sk5Y9RfOzvELyER5JQE5iD8i4ogk8
76w6TtsIU9ji8qyg71bi+mnwkx/X+NurcK+oIRQPpWPaa3iTfkgcaNYdFD7QHZzwbMmAuOvQ/xnR
5Y1T3RSRbBUUEniFs1Z+ciaueFYIhIgfDnKVPZdyb0aoxXBo66DbYHZS+5zKBnwwIkyvpP1eQgGN
L8HS5OxHTd56bRN+pEAfRRGuOC1naXwDBbz6UCy+CLcIHuep2vhoX6A22a9WDMmpdHoqptnVsINb
WGlXGVATbcl99usYRFFYuLh1KsD5FR4wZrPbtuFRjKXR7FX954DB22MypFaI64Q3Fyq/qxVUDKdp
iQGtGF7VJD4Vc7dX50z1hUIMVpyA1jwmOfoE0bPcrI+dskyvc9JVbsMtH0lV4pEbDx+SwN+VI66c
TZ4LjtgvfTAZAlqEPR/tlBQ3ahhNQpiNjx/7uoVvD0oD0YAOziAfAHQ56anoT0X7jBfLMSTdhGaE
qGgv16M3S+uxllUU9DvsxH6yem3B/w9bsBwlVTJLjdy5Iw19Lm7wOWH8wDWx2Q0FrmUiKnZmGimp
yefCQSq1IJrF5ih0PMqxtQjvy0hSpn2XAIjJoARsWUfoZ7p3FDmsLOFAMhgC2NHh6slZj3NGedR6
3IoNNA2AFe3l6lPo6lOF+iMj9iZB4Cw2YUWcUayEcqri1QA5vLFHa7ZQ9Tih0hS0O7w8QYtmsfsJ
/eaKj3AWjiKNKZXQ1KMORpeCS39hvBbFgy48qeW3kaAZcHjcHt4mEeEsHEUgm3tl7cca4kd55oRj
+AEpbk8SZaQQ/TFPjKfb0TY5K5qgiWgcG8qVjX3MF3mtoeHnymji4qwry1+3AwibK+UsAkXn4Dvg
KAGa+IvKLxySQPUXB26QTAFb1lDIsjlbFknaL7GaSYkbo6Cc9BxKNi5jLJsr72ws1KqXxV4pxQSz
xQEZscqls8hdUIyZI4jt2yw1AHVG2mE2mkMqyU/JMnwr2uSVQ52C8UM2KWNnP4TaAuGUlXwPbhoQ
5sJz27XHWJGPYhN+Zmj4Nrje5k3m9OicT/r4wsGknRGfrPmrPXEWn9oTa5WMrVqBid3DKbG6A9gV
AvWZW3p4aMGClqh05a7i345KuGm3glI7A81+vMFkHnQ8N3RrZ/QEV3Rkj0nDZq1Yio+XFFmt5DMY
h+WBWCKHvnZs/Ba5JT7eHtAmfQtSQ5Ii4wRBR+hyxWIo4axWKZYT/yl3H5EGC5Xo/nYMYTOfnAWh
PhVuwzMw3oQ1XEgnDd3LLB9+aHL5c5aG4zrM2o4f0+MIJGwsoB2CM/EefCcUQzWUPyZgREcAIUPl
kIVocDB+2+YXPftt1BcVCmPSOzSOXVBTbJSX/Dq2iFALuEelmfmyg34aykwmsFVQrE1+3g7Pmn7q
O7chVHtyWAYiYfxYGnQDecJ0EMzbUbYJrIYhQnISnt5QJr78ylE2p9nMlYkrf1/gvYvCVPdIvMtH
T7UGJ1Hs6pkIThRvt+N+Mejp7WIAP60IItzEJYXKh3WujrWg4cMru+QOfSe9vpuGx0lymxMxTh8s
ON59hIKFOttxduO7xcLTpP0BgSbB7p6UYA14pweKyhatBA4B/N3t37e5MM9/H5VMQ0CzJ62UUneE
fbX8ibY/6AjQeXHh73OSTt0h9oA/Vn/GNose+iXgcGtqqE+iCCiNGR3SF5w9IHRArhAWwGG/uQMu
b8Cow027gmyG9n154GzD1Nz1Fb72u9hCoROAl6BPzH+Qd7ZOl/MJoXZqgabQDP5E7E4BGrg2QFPc
TngkHsJpEL8sTP/urQMTb34BbWpV1kSD2n08lKylesDFpk4BqOQfIVLH2OCbEWRellUIY4tAN10u
fTmepbpvZ2jKD5ix4ZfIrc7tVUTm5OpLnkUQLyNoTZeKU41FtKw/lAQad0vj9YDdgyvGGMsmddqQ
NUmAVZpkCBI1XePURaO6TEBx4b2KUiq8EPDkI55lMx51WBswtADSmElm3lQzg0mbKqqQFpdFmZrF
eOAKWQLKAzJ7qJb95faM6nABExQis8fSq90UZT6PR83poGVlPHEwbprEGr1ZPjRHFTBDqL0Otc9X
3Gfawe85AlGsE773g7GfpNJvULRI28Hj+gnw0ga9adkGpOwd4Ez39iffuFHigSuqkO2R0IiCP83l
Nzd4VHVKYpPTkXZ6k2teWymAQre+mKAnt8L5sAWlCqQjVNLaebIZ8TfX3Nn3oBKrWsSdmEjIHmqL
/FRD82tBJQpusFxc7vN2+GaguqFLA0omAypk8RG4s8PIx3dwevihoY879wPDZHRTzNVQNUOSUTnF
f6mMpumyLtdEOrbCWxc93Wc8GHAl0+td/Ht5gI/wabTbOx2OW8mT8HB7QsjCv9qDZ7GpvBUbC1eP
RG2v1B775m1owe4pv6G4YCeSdzvU5mEKNQZJ4/FggZwLNfdaImuTRnxdAD8jPvYS6gM7IpWtWzNQ
VzuYs93h9sn2kt+6FJ4HphYdz2dqZGgQTCUSBgMObwHCmvI/EHbbzJlnI6S+pNRWEUoeUFfGjkJN
rAAbIWckTfInrj7YWQjqg6XjoCYDeUBzOVowxnM4zyhFsW53W+/m8xmj8qUQgQIPJxc8Ldf0m6BM
QV4UdqhlpjIVdwqq3ZMOwubt9bG5FDUZ9jGaKKu8TqWuUpDLJQ3xlaaiAWhueEGf0ZNBOUiB/EkT
iSUtJG1P5Z+A1HpMezmXBwlCacLYuYoWWmJWOsJY3IXJ5HCV8V3ugUGIlCCtk4emTe8NaXhFw8rn
IikouvRNb0a/GuV3lNKeGzQd5ilHJ7kzu45zBA4Ib2Agl2595eFiEytgyAExlRsgV01xWAIJhw5g
r6OM3AK7GGXLZ10Iwe053R6iDrQ4TnF4glGSIR0ojThkMacrCNIymAvKx5I9346xmVK1v2PQzl8o
POqxSPTmkgrNN/ACCjQzsm8DCAG3A229OOA4oGo6Vgh04KlFGUpLqcziQrYxwORO701O7InMq9VX
HrraYmdxqLdFOCwzeFkrEfLjzfxBsFJn/KnZxCETKDtgeBkLf/uSoOOCwKsCLF3p236alnobacCY
d795E01qq/nETYW4bAEN63WsPLy5uYkxhKiouJnQJjfTJEEYoIMUUOy3oISCvmDGH4ARowggecYj
LGulU9k5q63uy6PCOHDEzWT8JzrtIMCHTdXAhQUSIeD6gGb1iKI5oGC7eY+OsHUn2OG+OkQP84/6
Mf2vHH5wAeFF0ZAV8qijxQPHNDTaYkBmEzjwl5ZUeh3HEjBR+SGvwNpvRhB9DEBEQ5ZfxvXZIOKc
hWE7roKCwV+5jYxzJuuiFLuDEv4o4CyOCvfyeXuHbKyky9FRp0NcSIWSiziAAHWxZBO2h/etN0KQ
qHKGN4WxHzc2ymU0akPGRjSIlYCLS2utDtjeDvg93i8iVwg49Im5bq+T2WU4al8WMy8tYol1S2yh
OhSuBC/6jh7iTgpEKw/6zwjeircn9PqjXYak8mffCsjrRM0+ilVHL9JH8J6f/qcQtGDhUuSSplcI
weVA46iz1eQGK8FclxwvhiFRr5AoAzsDjq5Ew+kvt2YQoVGjSb36hVmBY3wliTrGUzVOIJ2DClxV
D1DJnMvSlvv8RQXhXxwNU0zKfdPMh7obT2B2fasWINj6pDkNgpbZnDINhzY1/NtzLLAmgDrqYexU
I5ASuxoXDB1vlXrtCrlyVACAj9X3MeIlbMdkDx3AnSgyRSnJn788US7nnyyzs/L2OiZ8BE0KuLU8
LXZsArH4SDS0Fmc5pLs4kFnlGdZwyTc6i6dyddNlM3YKEcFcoaEdgxNhfRkSWNzz7bm9Pv7J2BQN
2pc6XtYGNbULPOWh14NKRAL4JXDwM95Qq7OiH3E7zsbBQQIZgqoihxqaSg8qFbRxTb9qTrq73AFe
a0dB7aEpYWVeFMgWENvEZAIPOBAxgbtiJYMNh67LX0BlVwM+e1WP5j8SEKpy/mLLJvR+7iOI5vuA
zWQAZUIzbIZHWOqlduS0FucPwQxcF8tUe6OgcflTqNTbSWXdZwneseIR6G+/c1Hq1hF8tAXzG4p+
TEfdzUyIY1NANVKXxK+K5dmSMuQazVYOD8XZeKkAwa24kvGBtw+vsxDULgEzSUnh0RY6vdW91k7s
QGDBBl8ScojENff2crq+BGECz4LRq0lYwZkcMJ6kS+wpUo9gEbk6GJY5Z8DeDWCkhbNuh/w3A/xT
/KDScCkXsdxLXy4Pk60Hkqf7iT/bRE+/NlNGg+IrqV8lnbNSC5WIMzTeo1Ik4gANZ40KmBL6elJk
6NZAN6UCEr0cAUDUvvfj9AHCr48O2XfougezoJrDXDgAdHv1JByrcgRqWPlRN0mggD23asJeB0U1
byqkF6HdL2n0oGTKR8f1UMQwrCWOf5ai+rqONUMTfjPXnA2JyjW8OLV6tfQJfM2Sez6XfEDMHtCE
eArBwWB8rM2cfRaLWiBrM/NpJMD4I3oViWcF6hSGPQbir78qd5zDiLe9wQw8pMBKNgxagbCrUr2Z
q5To0MNTy8zsKg6yl19Ax7h10E52+smq/TAi0gqEyahUUzhBsJwHmpr7rOGNwxjT5vcihT5dJJaO
dNlV0o1CmjsI3RMzIKi8QeweMBpTtzorf1RAEzLzY/Wm37Ha/uTbXC39s7jUTREtO83QDBW1a0A1
BABh9fBF51fG8FhRqMth2pU6X+VEZb64H1E9zKHj2Mf/8QseeerPUGjX1bJfuAqiCShShNC2AUF7
tjSg8G5/KMZ3oqvUqRw2Gh/LKCrxIGFNz3mChxk4Oh3j8ceKQ6WkPEzGBniIzNXLFipMHWDSpalP
vd/LT7dHtP02kVQVz1wF6tG0oWeTTfJY9l9q/GAEwdymDRpXt3p7tavGiqDSwDwiNwTcybf6E5MM
/+yM1JNFC3UeMf8SphcVK3Y0E2QH9OkqB/eSYc+S4t4oHl/GpC4CQgOT+1pBwR9c7GEB+g9Nhu84
PC3DTPzoIYM03AmcZfgsND9vT/H28v8zWmqT9VCrq3O+xqKBooKUai7ot3ehrjA2wPapeTar1DYD
Hm6o4gZJZHag1mfl9+VX3wa3LNwM0MRZWMf0Zub/E/Crh3H2GSe+5bu6xCMaqHKXZK3YUh4b9Ih4
a3ThYMS6rW/GkyVFxBtIkGR69/FZXuhdhl0h3A927UvA2Sh3wzsUSVHdArCQ9Rgiu+wqO57Fo3Zh
B0YoL61wb/nLzEvwyGJZfsmO6HV7pmrxdb0HC/QsGhn92WxWch8ihRE/n8QvxsMIonpueBx4Orqo
m7kMauCvVGQhJ1hjJGffWdRRWXOZH7Foekd3ST+Wu1vvYKRFyv6OyPiCZAXemlDqqqCDfqoUpYaa
nRsGxKqGGLqLTHDLhs7t5VRS+SWSG11uw4K4yQI859fhTrCgGgiWMRh4u9iBBswR1MJnIOMtHKrf
C8cIxN2yL+77U8RUhiaZ5daoqcxTDFya9pyO6o8E+TCwalX910swi87tNLP91DlbQFSeUZbKWEJ0
CR1yiSgeM09VTZAF8nt4/fkDFED35XfAnc3bYUXWCqLSThFF0hIWCNvYpd/dQSOlM4uX5nt15MwO
DkGj2fjSS/akAHxyr5ipbfj/62+gS+t5OGgVOqHEv1L9jQbMA0TEjqBrhp7sQ8AJqyzFh9WAgOj4
XbMPf+QuqzgtbtYSAAJQRShoClBSv9xJpcrzcdZicevf3yHqL+Qmb4KJew96gge3hBLlRQXgsXXZ
yU7mFJ057XXGt9jYX4aEH0CgCIpw3b2HChjEctrEVRXelMDPMAA1l4B4AGsQhFY1CHnUkivGwts4
3wxgbwSCGYCHMl2wTfIUJAAN0u7g24Be+o4OrWVANvT2Ots63i7CUJlqnapECRvcVUHwVwO0DG04
fQOx7iNX7aMnyf9v4onA//Ea/K6uWkKlbITQDfjS5B9+g4Jvr2/yc/KsmOpbwswRGz1fwYAD9b+i
0SvY0GdtTgxciWRXgOLBKYZOMETI4yfUbffTe9rcgexqsS22BGZk6rE9ZEJdtGsIk638dwj29MQb
j/AaBwl+GRxoeZp5LZlGNuwG7q0Io6PWo33VRwbYUUCzr/X3qF6fpETZxVyHomwrQOQw+oZ68KEx
5n1UgkIHuW5B5KAhW8DWGuS4DPY50bhavMGZIt+YI2RSCkNxVQ7weCEKSgk+8nMTNFCgk/XYqsEF
S3UYLorvNQQsBfWnUMCMcZUeOUmDkJfyNPKhv2Jxt6tsy1pixfUx1KGOt/wCctUMQSNYuw7qTZIJ
oIkLGfD7KRFdcZ6dVJ2A3AEvSj1Jy/iRCB9rX/+O9HjXQRcC2x2U1d6SC4jrQvVmDOGLPRyKqQyg
AWblBvzJoWu1KB4HJcAUGtGQAQgHKKKIxq5aoYisgYubLW+T8ThAm8+o9t0MSVQteyzrz3IJ7dwA
QT8ziXpVBinbGTIVYaTZoj66fTr7gFj4HHQHZSiO5PFrK9x30/eyBqmN634QDeR+Bj8RoiA7xvK/
rvuIClKJZIiGrokSjejjQr5ZUQvWUGT6q0Mygrv3SQR1ZrvwoXZBbKSFh/4X2JrpS87Y7dc5BdEB
2EYdE6Q6FEwvk2mocoOWlCAR5sVoci2UB9H8qn7eHuP1u54EUQVJ1XVR0WlHu3bp9XIoBQMQJ2g/
d9XPpRvfbofYeF6RGEAaibqikk7i5UDqvNLzTG5K13gaD80dxPPs+g3aj3720bvRPav1u4EbuoxH
XX2ypenzsZgNR9N5zSlTLENQ4aCQN4G6FE8NdD0qMdCTNbVA/Yqg+w8q9+0xkxCX9x38BN2AmQjI
qTgS6G8nCHkl1rzuSOCxy+BaQrmxR89S9G7H2TgRRJWHT4Kh4kEAXBF1sVoBbgVPWNGd6URquyUq
oflbbQPuYbPtNjYWi8qjHAJ0AHKorFNpsmg7aKmJDSGZQtgImi45JF4LFsRpY+6A9dJFA4VjScCa
vFwuXd6OnF6pmpNmfWROLXa9zIutNWYQu+hlEDPS7gT5yMchqiDVOkJHCYaI6CKmaQeOK2Qgq6H8
1LQY4gQi2Ey3Z3xrDgRgbQVFliX1yitmSJs0lqTJgDTTvhKe4DjFWDrXV2VRPQ9AXWHzeBggHIxK
UQ28/25uDRj/5UkQL/wpN/pPTWQVSjdwgJfnrng54dUAwSMlTuCaaUTdDkqcbmuE4GBDcruR3oiO
QMcT/pRszZBXWjoBfMoe1KWg5xM7RhtnVb/r7eyucb6fl451q9zYz5e/T7r8fXKTxWIionWc++TJ
hH930CVxWiaz5HrlIZCkyQQ0gg9MYyuEMIHhfY/W29idkultBpkyhqRKOjzfXkNb7SkDCBtoOKkw
HLpCVUi4O49hgeeQ9tSgBf57uAPHz87M9ZQcwVYEYhsC8k+jKx/4A3sbXx9rGOaf6DSqohVTBerD
eO/qaW8tuWhBRA2w9WI4SaCaqnVvM4a78Sy4CEjljSmRwBRLvt68kQf63BGCNEH5E54f/V61FFcy
G6d3yUBFqAHvwkdmk5Mskct8fDlkaom3g9BpYQ7UDDSaTkIxB1E4OlkZflOz4l2XFYhuaO9tUz5p
iY5Hk2xH4GDqucSqT7F+B7WUuQgiTBPIhV9woeaxye3UMeB3U94topmfcpd1idg6IBSSSnHW6cB/
04cvBG3FVZsAhIJgMZBj3oDC5vQA0WPO7c3YZoGKty4t5+Gos1cKKwgSQ2zAhYh8DYc/IceNlmXv
xgpCHXqakMpVFM2K05cAXekQ3xkA50h/3V62G3lHvJg6KhNrJeSQOGLSWoR4MkN/7F7UZg7WPYZf
NcVeadoK7H+w5Md4DXfVLJu3f8DGUXMRn7pEgDwrNksB6eZiTH+semnJdXi6HYIxkzSgpK6hM2ko
FYTEGyCs1Ycl/hFpjObiRqn7Yh5pRInMt/IYxjVKXSaHOmLvSx5q3aiSDu+yUzjTXmO4n5GJudjt
pDqq4CGOyzsIjzq1CPOlEHQ1hbRHCqO1EgQyyTWC1mXBV67LHVQcah2Oo6y1c9FojvQ0W1DQsqHc
jVcdNK6sGFbkhi0+TZZkrp/50XCbb/+gi3B1WaB+AbVE67SFaE4+aJhW3R1+tA+y3ZihBaa2LZmL
r/0mDfF/4Pu+GVdFd1/DNQggNWppTimU94B9hPEaHn52YWenJttX5U/OJs6EKoAVsNzJnscBDV4Y
zbGKXddZjYz7T3z6CCsESPbOJSQuU7+4K51531iaSwAd/I5dvLw+rqlo1PklQB+7Moic5BLARxJy
6nvuHtL3NkEdNO+Ttb5CXo74xUZP3RMbfnDNoCLxdRkEQgnvUGh+XV6AqkXguTnRVWeFUNA7uur7
aM8fgQwCLkh/Sh4gkR9or8U9qx5/lR2ouNTqEho94pR2VR0D6jYaVFHySbITkUX0vi6fUnGo1VQX
ctRFSaJBCxUe1CowT1CJ6dwmIAh8+CHt3QEcGEgegmV/inc16pisFbW5oP+eYoMnnYmzHsCSDKsC
9X7VqWp4KYRA40AoJM6OaS7uejFjpURy37jKUGfhqBUFb1I55tHkQeaYgAyS9vGTYRMUb/8I71Xv
dpK/foB/za+mAnClCgKYgpeDyzsISYcVBheLKdRtl3wh0qYWIDQqrAhCyMjrVSDF/e8YF3puzsCp
6RJI+KQougxG6t/+OVe3bOrXUNl5qWRUPFqMHWIu9+qAslFzgJLfri9L63akqwOUikTtm6iouAlS
NboT6QAKtZGjSi+3I0hkC1x/yD9TS22RUeS4DMpWCPEj/JwCPhDN1qleI0+C74EZutIBsuI2qMV2
v+t/Gy4QrxoQqOo9dLVPAw4H7sjfayZ8/xxIhllsQstXqeHWL6Q2VyVUajbHISSvTe4e4mI7NVhe
tffeXx3BgkPdD9KzBCAugCAUXKDbHzMOj9gb7eUw31X3rMW4mVOADNMUSULVgsaGRaqSGkMf4czk
YdD1mHNP48R4XpERXY34LARZFmd7uY8aQVL6WHf4oPeTAO9aeKyyt9X28X8Wh9pW8N0JQQOGZ11Z
c5Wp5EAOEHWaVJjAEtHthK/sTkGhPjWOc/WUqiFIqFAKh6hQXswOAOC20oSntcjv9GFwIyGDvnsB
VknMqkaxJoTacRE0MrM6wZzzACdlQe8JQezxHqtZfI0iI/sNlT6QTHWgoWhYUoFHUw0wO8rEtuCk
37CzH+WH4gR/rdRyIGIGLvRO3snvBBU17PNA9Sofh+a9elc50X1q7mO/ebu9QbeX298/icYtRTB5
ECZdU51WFOGdDS4lcp4AZd7bYVhD16iEPnNQy29IQs9yDkJzMQzHutpv+C6A6cGvRFQwbhlun0l1
x8lRkAydCazcYS3rNzhKOlXCP8uj+jhOEFsTEyuCESN8VuywiQ8ZBJm0Gc/iKD2M8LlbOnEXdbMj
hempE7tHUe/tttT/05cBviXqiqAfAGMG1QJqcZcDxD0HNdacJDrmKe8MaQLd/s/b0yZevYepKNTK
bERIuwpaBL6i3x4ib7qrn0LwbWHj6cNnzcyeJwe3OtRCIkv0IrSqw8eGUW+8pnZRv4E6JRRoPMKm
gcNdFt1KSIqCE35UnOyRwxUEOIuD5DVHoEgsOYCjYvVi2BPsaTW4+qED1tvJA/ZzdxDsCLpJ95DS
9VnPjK0lfP4lqCNm7UHUlVekmRwHczQcW1jyrPCgZHyKrSvJeRjqnGh7qAe1HcIIkFJacA+rndkb
JDSydnBGOkUBxPy+nhUturbiW/bGe7m5ftz+Fddv7q+PgVaEIkKkBizsy9wtSpB4MiZcBVNfcZR9
bP3KfNzyA9akbr4gBBAH/xWIOiSURS0EY87Jy2kCzD4HcQuKsgF0Kp3IqRhrbOt2eR6M2kxrmidZ
V+Mi0nf+nChWGslBuuqQHoVzTSjatydx871yHo7aVV1bQnRfRb7vbLQEMDLsrO9kIcOgbieY4fvk
Z1Y6w9gZ1F2HdZXeOm3Oo1P7aY2HphwlRJddXIO8xO1tFGuZr+/NW+15HGpf5NKwxkmXaYDOT/b6
LOxWD2p2eH4OD9BBZDKDyaTRt4rzcNT+0IypkbUFwypgG1ho/O9EUl7hlrQX1piFSNre8n8vTp16
jRRar/Fy+ZWSoHXmN9Ci20V47nXWYqE9DYLG/h+0wcmSvzFCur1TaYMqaWKKq9k9B7kQcwZVAIL8
z0hyz8Rw4o59h2JtQ5rImzTTnEE7ibRYeRO+R9BacCG/DOjIbrhPAFe5vTVYi0an8ksywH204TBG
PgAkih8PMCFwJTcLYXO0k145WDk5rFzzb065P5+TyjVCvka6mOIszVtL/Y0hHktsDjVoYQbu6D6E
JUzZkZB76kCCrsGu88e7wmHdvFmfl0pCE9QsF5xzmjORailQ/TIMAW9P77XgymX6pitvfTmufI/e
vdP8Dl3ZTr4bTupAJTyWACMwu1MKkiGHh66+m8bd8ty/tKf00TgB9OppEz67AXz0Lj8N3u3fxdi7
OpWSGmCmpaGGOXDMO3J7L+JxK8CTkVP/Y146NX4qJ8lCmWjwutOcWk2OUJcqYRSrf9ZL+bMoOKsK
K0aq33x/nmUluhBnNBwgNSVOFuFX9ChYGQ4zsB0BLVSD3lHee6v2q1fuHa999TfMOB3DDp+qcVf4
RW9nfuVHz9kzRBhfJVN6Se8AAbR6dv2BXH7pxAJ0FMEwQJBU+HpInT3IZk6psiIe4b4SEEGv0E8O
nAtjbmB5WIfPVuZUgT0DZAKlMoFmmOVaO0RrBdpVilpSAr9HIqw6zol/e0GJ5EPSQzqPQ23ppW1G
vm7j0IEFVLVLPzpcFgnSsrL52BRN4dAeZgsbAEgHOA66iw+tY+FucZoBKMt/UpLdLKJBThAtHvSn
dEBW8IvPJlnXY35dVgDfoE4PyeTMj79p939xUeAC9Ct+XA7qoXytfMnUPXAJvX9wJG/MCqh9EIP4
S+uMfjQYazWHxgIaEWHDE0rx8NLeE7I2ErrZBkAN7xIHFgUP/01eR0tTB00bJVL+ShBCyiE8LMa4
vZJzZLWAMTkBwL8j78vEgXcOI9FtnVuyDBI+CAPQp7nSF8jCMhdhdo5z5JTcYZaPcOOGY8AO8sQW
Z7E4KhtXqotoVFpZRlUeBbH815WKqBkMPs9WM9jYPRdxqDWkxXyqah3uHbJbP48iYDM70piWLf5X
D5O9O/ICqz9ZPcOtS/952K/77NnS5dZEX9QQ/Ro+CIPh2HuKy1vz8R9ccTYeOReRqGd6DPVbgPXx
2Qg+uHskvSF5t5rNg+yxuyRbpbeLaOTXnI2rBnpSXtUeeQ+gXAHlttR6hoFMByX53fgGyU9IoaVm
6GmuAkWpyGr2cHeCJeZj9KYfhYcP6HDAkO925tp4ilz8JuoCxMFonFtG1GjK6htpa9baETsa+PrV
LoaP27E2bhwXsagkCQ3tQVESbEpYDQ1QFZfnX7cDXOO9RaBS/2xDurutVtmUzvHXyunupDeYmmte
9QWqx5O827Vu/7l4rGTDmkLqeTUJfcVnooGXcoWCkhTzP0OYKcDuXbYS2DiEWsyoxWyk1YtRUteX
VRrkqeOm0Jm53gIjw5o4ATZP35o2t2UDkrwM6tVWwwkBUboUJOj74jC9XLjGGM8qUBFo/Hiqu1ry
S/4+O6Aw21/omwWAhdWGzR37qvxFUaPOVajIoSBHyk6wQqMyUIVe26AW+KAzHq1Q/Ucuh+UYKErJ
voRWXncaH9CBcySPsB4b0GIr14DEITy1/em+zHa5vTwBQkquF5CSdOFAuhcBoWFd6bfeEee/k56h
pKryRojR+oUhoa2+DqgUybvmIDu9KXoG892yuQL+TItB5S0+43hlGDAtXLdAkz4feNdQdeho9smx
gwR6YlQ2ZEIyRrLYPubO4lIZbKn0OMxaPJfW+27ZkctbjDJJJZmQjMTnZ+2sr/164/NfXd8iLR7b
Dm8U2QVvH7okol0EkEfU7BlPJSRrH9LoLhyIYMUDHvTkwWzs22CG9szaAmRkt34JlbtyONqqQ1/9
f3XBKuzZ0+6IOkrj1EdWfWh7w53NM/U2A/o5nOIMywmIGRTe6gdwJswCwP7ZhvG7vaC3DMlBkwXw
33gXXaxiKpMNnRqHPPTEnRoKkeakwCQAjr/AYCXODKcFRrLeeAZcRKPSGJDFcpMaeBzicHNEu3GX
h8IXbICoLRYLZOs2fBGLujGVcCAtOBUbRnYbdQfdxgDEDDzHwhNvK/vUAsnTKw4GDAjQeYtM4Ti/
wJBS8xlD3rxQnX1XKp0Z7Qqs6ITvKp9Kn1yIhTfdH951rN7WBGfbYd86rvVLyJn4d0xk0cvkXcLn
JzUEDJ1chdsHkrIlbBl5/w9i3d4l0Bi9jAUZtkE2OuQHwHNJeoYYIShWuNCU9rJnyShfa2qQkUHO
C51xXtJVhVpAelpGnE5KcLAPxWMX+sG/RDyxQqt8WvfGIzzmkt1KbnOqBzsCS9p1gOXHL6zFtZn8
FdDrvhRG+Cu+sJBMHdoWyA3qCxGm56CPgx+RoWGh6ebwwL5xbOZhIPQBS4XcFQ5map4jlS+nWME3
7UD67B+0n+MeNExwurQKaYGZhskSoZPfeTgq7XeZMhllg8+q3YdgtQ75XQpyMvybQMTnvQzOsUi+
uJ6bowOv4Sdm/K3j7jw+dUlVmqiZ6xzx+WAGlCq3Zk/x0vv4vTqOfm4RTi8+dXQgMGBYij+QHyM+
8l59h+oFv2Olyc0thRsJ6VpDDAw9zstlLs+zHMJplixzwWm/JUHrVQcuIPcNkwl33kqTeEGDcIJq
K5D21CqXeh4KTxNKOu8Q5joA3OQdRhPSJh6rKraVnDTBUEAbAJkYT+fLUfVqOBSZ2KhOpMEAZ00P
WqT8kOWIgca7xpdj257HoY7SuZGKGkAM1REhi83bpRX6OVKwaBNZHsIIrHcazHjswZtOwjdGBt7K
UOfBqZM1BZZeDiVgmGQ3ewSayILRrTPb7a4M2O9L1oxS56kAhUa+0VAVKgBW6vRXIQ9klaFrspl9
zkdErY9Ylmu+7AA56Wztl+TgbuZBuvpY+Qvkb+KA9Tona5vOBefhqJM0XtC35qeaTCBBD5PDhHPB
/vYYH4qstltxqD3WdlEBv8k+xFUTNn/u4IYwVdtpdx26rbmdf7K0qMSty8/ZwFTqnCy4dBVhQAyz
4kA+CQ73Dru2gsjgOeOO+8wONdzezMhvDsTn4KtWGXR7fq/5055VtWRtEZXK7yu2fJXPJZyVdror
IjA8kvHIyeBFuocnY2RrNpoUD/xoJu/xaEVP6iNj+hlLV6VS/gxJVUAMm9DhXWA604duR4Ck4276
Vbx/sS1ckmJvB92qD5x/ASoBNUaYQwJ3+D/SrmzHbWRZfhEB7mS9cpXUUqtX2+0Xotsec993fv2N
ap8zQ5UIlc/cBxsGBDhZW1ZWZmRE4DUgiIrAz1AQ4tw2wRsW43v6MOqMvsCweg3s3dDn/FWUCZS5
IKl829BmCL8eDONogIadY52CzaA352USHkvA9e3ARGGr30aQj6Lp+2H4a+QyjXHOp874nLQqW8GU
YXfwOhTsaPKMNlfzzidvrRivYw5lbkYmzAhaei7RurEUxOdMIc8G42rkQjO0ugaqt7dn0DYKVv19
gm9TfApIE+HbeD7gGpp+eTWxiKVan+eKgKbF0089Kla5O6r3xG2dySUgS/AER3lDE8PtYdKZuuHo
WEiSuCB3rxYNBN5K2XSAogJ5apaCuyNbRAhSin495NwH5lZEtdqdLD6pFOMcOplYPsQUTnkvI1Qv
T7+vw/wIMjzJDm0RuccS3AA8z865gg3GteRioeqNTO//Rx0AtBqyH/M5OEOW3Qnu/134JBOsGhj0
0e/CbNRBlhPS5Si2FsfAH/3Eo6yfulU88QtbW4VdKqjwty1mw4a9HIA5BJlACrQwduJfYeWJo/0D
FOWO6aXnDAkoEAE40h63xtfC/dfvPQOtkmhTRlPiVYePqIXKPBc5qsvodiAfnwQtKA/oH6P1r8oe
a1uMs0FtJxWEAAWC4mh8UyFuogEPDtgyesh8SENyYDObcTfwggYlk8CpYNNBjWEojVAOiD1OFCad
H5oPAOuO2YH/lN28KFammIti7rvZQD41gCLrszH/qEX0oseJd/vob4YcKyPMHdFKxZwLWoVrfpT9
rDb+KoVYsHO0CEIANX+/bWzTz6yMsWtVdIE+6vCmY6e+T1X0ICqJKwqlF5XkrGha5Ny2t3kRreyx
By8tO2OgUGjVb/a5S5nz2z2f2WbzLQyhGxmC67qCxnUmVsrMKjcRudELLwosGv6mSEhrtPYG3A+3
orx5Ka3MMd4rguRmIJd4QMhp4AjNzxRMdLcnbrP+tR4REwdBnC0CYSk1obeHVAfJrSDl4GJepF1R
oFaUJuKTXJADmp9PYpnzmhE27wY05lOmVIJDxixcrYOjXu5Qni9yEBIt5o9lmKCdTVLtUSDV4PSq
+ERA2joHcgTN93iXa+2PiPTvOeia/GzSQG6v+7VK7ichn0BtypNW2g7VwT+OlnqIAoPz8PKlGmpi
PEHGCunRAzpW8YIEugELrVjLN8VrEWZNu/gkADF6oPJGuQPF2ux1css/4Da95gqhIcPqW5hjFeZN
JzTD/LuEqHnEm47CAEoDBMt2uV++gGqmefyDVq+tnMzaLrNKuWguU961hhftq30OEtvK7b5QLAEv
LXBNE8eMkLnV5DJv6hhgN7zXRxdQnkO4y934MIC9B2rGT9ETACN+cM9HZ20etdXUMk9AbM1+7FFr
9yYZDLlJbpfGI+eobe/1v3fS51FclWQh7iEMQoySLK3bgMDV69X7Vreh63IQbNUhp8XVXgFGSh5i
0Rp5xdftC+2fEX7+vjKvDdB9GusAnU6HAuRty510T6ER0okPw+SNlPFbM0oKtSjjVMeG5hrG49z+
FYU5pGsPwiRjZidemmfzvlmNjfFicyQlRKMbdPDmzAoOqNuh4D1APNuqdpklgpICSqXNKTvwdixn
33xG+atZlTDOcSnhHvJq3g2C4Zpyx7ncNitTq+P3WYle2WjiaJHnaqSFyfwe7PVuuFNfYzc+pQcC
HMHvZrwB/LzhN0hXKw+QiyYo6/8BcpnjCD4d1OpLohDPhhhsX15M7hWANOpKdzLze5oCLYBWrhys
7UoPwqHOun12Nr2wKWoqUXUdPCBsvjALZQgdyVhg1Z+Ovas58ReIqIlo/5zt9IlSlRM33Af7cF8e
tQPFVQTP0i/gVZEQ56l0bS35+lvo76tJUMVRLLUxNT0DfXpT8ABmS95wtw7Q2gRz6QQisuBGigP0
m9oxdruvnVWARi91p4+qAyCXUoQiKQMfbD6lHvIj98Y+Ab4K4ktnXhpu86m6/hzm3pGXUUp7EZ8j
Hgy8vve0hgVB8IPkl/sOWfmYm4bfConXFpkbB3WroFH6BlWAKbVzIT6YSXPqI1Bf3d5Ym6mTtSHm
wsnawDB6EYtJdRMB3nqhcIPFAfMREsSqjOhORY8V6qDcMj5viMyNY0xLgb2Os0TXuHnQRCv3Y+AJ
sIZQilDcyO0/uG/xLUdJ2RgUdDBTYikmgEXbQYl+V9xBAhqj/N7WH8sdzXekADMUX4FNjWbQ/dNm
QO54qdNncw8AyZnArdHWbfZxDGyqkKb5DJ0wfX4g42OQgcesPwOLAQ7feCcHoWWY84cal56afq/G
HWelt+0D2wEmKEkBIvry2EpxrwqpgKGjVRIAQeOO3MtndCSA1Xze8eqFm5nyzwam/1hjjowOTmkg
nhUDWdXRBfeaDUFt3PIWVM7d2Om5/KWbTok2TP3HHnNgIM+ZN0muY3SQuRfUt5G83J6/zQroekTM
SZF6PemlAiOit9B8L8QIPKc7rB5xhVOwi57w97nfFweogYMOFgEwoChlY/2rdPH6Q5iDI80kNSWQ
+X3GUcGX6CeV8+zA6QVtNiDJHJTGCF+xkC7Y9fb9e4JZuoq2qoypqHFcZc2C/rInEV9Bq/YZxLse
ZOlmUC+m1Dx8MS9VuHkb/LO2LIlFVIOzKe4xYCE9TtOyKyXoGtRPaidaeKvZk0I48dSml1gZpEdp
dcNNdVOj6w8Gq+mZhKDIEQMqPH8U5RnkzTykzxag+Xez3++9qzDRG+kVYYzBLwbIV+dMKCTZxTO5
62Kr25ePw0fvCf7sKe7ozEd1Z36DKP1+sSnaNfbyr6HHQ7zyzq7CXPB1p8fpSOeb9me199NLezKe
FB+NySgTANPLTW1tHl4ZukuqBnrlK+R4Eop1Z7Ta7x1dvNGu6OYO/e+4C5rH1PsDxtbNFV5ZZIZo
LEDv92DD90oKrcrdxBHsKrfI/XgqT8oOsXNoTRquAtPLnzs/f4ZW8sd80F4ap9yRPW8GNu/C1ecw
vllUe6MN1QScdalpBeM+S3ZQ9ePc9dtB5MoK45O7uldLsTURvUbTYBnGUrn52L8Ian0P/cBvhdot
3lBUoGGXfGk2HgsRwCsTIXU21tbQl1aoAtlhdoc2kardohl+PnYgGyHGcMpHBRyvhermWrKLYvO5
7AMQmeXfbnvhTS+0GgLj5gV9isMoxk6RR3QpTbMzNM9N3znKwqsL8iwx7n4yl0FB3QUAYiI6Uh9b
yXhu2szO/g1VAij3/tn9jD9f1EiZkxFjQmHZGRYDOpFvt2ft9m6XWVhSXAVm0GTYXoGhHMfJS3Vt
V+V+BrkhseWQbG9HlODRQ98y2DMRa1w6T6UGDVUj4Gilykuqv6SSB154q44OxpzvCM6VqkAGDD0z
0wj3DU6ErnOFUD4H8qsJkfCR48u3vdnqexhnHhvVtIg1vmea8p2eAG4R39WmZi3CeyK5fTBbTXee
6xfkHXJy1svFuT35m0lT9OT/PSGMezemUI/MFh8g+iLyOcjznVpP8+lVzVcW3tq2BB2KsqRKIqAl
zAHp61LMjBhxkCAPym4Ie5dKMYUd2Jhj5Aw5LmXLca+tMYckl9JMCgYaE6lt5IhF39vxTP5NKWJt
hTkgIESRhbDBG6Wr0QkunqizXga09pi7PyDtoPuBDXRW1tiOCC2YhFFQcByTPWRDH809Rdch1RhZ
2tcJsIQcemy1iKXLbCQb7OqAnc3bMlsHlhiIZfEH3VssD2emosdFqvENtFdC/5IAdpU+0jfn8imn
kELigLbzCD9vb9UtWg20EP1jl7khokzM50xv4fTs9hMJAXDdnpToyw/d5iM+Umqr/pw9ybvstX4A
ypuLf9s8rniZgVkVHGL0Sy7dR1CalbxoSESCJPCePvgjx3Dn8wJNAPkOfGy8zUVP39Vyr+wxWxjg
j4jUCtKCn5BnW7IKj+4vqGu7itucWo49+t/dMsfs5WhCtr+ZDVxgUuXUQuuMqWKlemwNC6SLKHSp
0d3bq7qVNv/sloJYEZE0+OTLKZ1hVC0lmr4AYxjQXg9UJEl3hO/oTPRiYBlp9QaM1Ry7G87hwiyz
mboZTH1EwFBDVXOlYASLNSelvGWBAvXAkqFSMhjGsy5DPyQarenFMzp4stAuJs4Y6NQwy4XA+x8L
9AtWLwHTIHmSgMbHG5TFGQlwymm6fE/1ijOSrUtCQ5lV1EzcE/oVq1ub9cj7aQLx0sjYAT49WkYZ
nVUhmixtaJ0aCtVWajRHsZVdeR5B9C2HttmH9u29snF9UEyiJBIC9r4ruiqSSbHa1YR4PUDpaCl+
qDCzaQ4eEo1zdWzl42EKwj/YkSglfnKDrKa2AmuL2I6zhqIKuJoAMw126KdBzZ5fYN4qq0D/QNVV
jA2a5iZzyFNjGCJFEmIf0jtqY5eu7qO48qomFqLsYRd9Dc7VU3HQPfqm4mGWtwDxF9aZMy8GS1wi
I0M8/THay7mb62ApzJCebz3zvLgASIFbIIiQ9Yrt6B5Ud2D36Dgh4MZGhkuV8LpCrImVZaKyIJZL
UYhDSE2irU1In7oZnJbT4NzePlvbWEfrkIEVRe8SVvXyvJSlKRhNi/0DJYwDZTGhrzjtD/tuN8e0
MsYczmwGVjdBGOplaP0CatkaBnSwDwNnp254mYsx0c9YbVT4nSgJBwkbFfTLep054fjl9rRtWIBU
PKX1pvtTZbEWKIp1ZWwiThOxNUK04YOsirMydI8xjuzCBDNXyxwsRKwBj6VQ0tYfdhQXx29D5o2E
matRV5dGzmTNU0dwJWZ/abjRbs/VZzbk1kiYa0UV56FpBkhqQvn+WDcjOs2UqXnIs7YCrZ6w/CKa
8NTE6uLENWS28lmHyuHYQhZhqFxSQh0kzaXvYlg/FB352efJX2UKSQWN3LUK+rsqKCYqph9JNfpB
oxxqEcL8WkjC93QeJqtpoKBQar5W99/ipP2lFdqbEaoxZ7W2zpEBBVV0U+tEIhKLGRvHcdAbtafd
3ORH94I958Y2AZUp+RK5vHBzI9qE8ocMxnwkxa/jg6SOxhK65okvpJWbtqYlJk+Chhn9VZsG54LZ
iH8ubDGrl6GVGshT2CpS2Zs1ZOBD3RmN16I8mzG0YCtuNmvDSwB9J4q4PqHlgBTT5fElaSpMptjG
mEohs9Gfbx4iu7QpVkt6hLZ4DA3zxufVRbet6tAfQK8m7Y6/tBoIxdxp8Lh+Vr3l6cM0vgs8Zu2t
aN3AYx76EYiAZFNl7xU5ThWzUGJ/8BRQd+Zg5reKxZlCgDcHkO+CyTNGY0y0Wwg6vdAZGd8Lb7zN
s3XiVx+hMVDurCKpWtCPMMBv2QBNpYmhf/vIbwWw64Fq7GQuKAgGjRj7yVEAARfaUuIDushcKtk3
HAx0rOeesOeNbOspcmGWvhRXjn+M87gWTQxNP81oho1nlFkDRzlR5XQRpV5+TWyjvnxhkbk+RUAJ
67QKMNB9vJNQ5oyhnQXqlAPvVGwdw/WqMddB1s2qlM50Rs290JxU8SDo30flqcPoYh7zOl0e1mOv
jTEnMKmUKIHbwRYBdS8qQXbkVTsF0dbM5UHcdJxrW4x/GYREiuOQxH6Nyotf/cRT5wzMq2I1Bh47
ld8MLmdz8g4A82CV0kVpiYKTnuAR9204fg7QMZ1wD/GTPwRCbXkX2ocnqiqo2qD4dbkzCwGqDJ1S
UeFwEZQnEOjsLSG3II/TFiiymchLgN2sd9qSt5bbG+cfy0wkHRhJWYj1p+U83Zk6ardg7HdTn7yj
BpRFtvqj3tMGcGPPjy622NXgwFWdMp2gF+zKq0pSXENcPIFMVbgTPnQbYP9IsKGfJNgQbzjW3tQ7
02uQW7+m+5y6PN7FvDX+9RcwPkFQlr7Q+phqi0+QbE9dfXykdU1akKFcp8WBEvs33/QakgqcnbZ1
jta2Ge/QSINclokGgp2jjjtM2QXgr1rs6Uvnc1sqNseJ9xLyT5JmSGwGqjLMnmRalPjSj5xKodCx
0iZTiulWkTV2+9aRwXOOPNSfUOpsvQ4hBqJBS4624m2QEeSdVhsYK11pSkaIdhgKRUDnGC/Tv8Vk
AX4kgFohB6IS8VPPceXnpySb+0KBf2o8aE0BPBW7+Sk8/QjOiov2Ru9fSDXQbP/KInOKonYB8BP0
zv4gdNaYGVYyqc7Qapxga8tNrM0wAcLYzXEkTTiseGwflTHYK4K+b9uck/LnmGFLw8VSR6SNsFaS
9KuQngqzgjYbJwagHo29Q1ZDYWvARtdBWnKEfq5ZgD0tHu162g3K3lhABl/ysiBbLl010e0LUWII
CrLvMVFrGlkC6sYPiHZuwvpDHsAOc/s0b75j1kboR6x2nTDUcpMNGNEsmRBZncrJitXRB0EzKKSk
FngnXTwa3bIXimbXhoJb1YrTdcbLYNQQxim7nankL1kjPudUgWnW9oBsf4yd/l0ew9e50xXbyIsz
AKc7QwdUzRjBqL74ZZZDi1F9NLvkDkwapzDNP0A8tL89us2QTSUyRTaLuioprJ+ciyxC+zYVnhic
6G0QoIBnG6GF/r7XJUMPvrwLC9DJg90+bDnbfntqV8YZRzkKwdgEAbiwKNI0e2vfJSc+SKEVPo4n
2SXoNmwelLtuRx7Th/EZTQ25VYFgidI8JHZq4eLY499+ctAebk/L1knRVPTQg5uaJr2YWdGGCSrh
XRQDLyFZmvqkAqNncrXzts4K3buGYiCbAAn1y50lxuKwlFmJe4JY0CmGO1NHq3aS+xQpwwQljNYB
VtJearRZcClIN1de0wwDZV+RKJLB+DZiBuWyjJBljo7G8wS163voyb9qiE4+dIfSxUSNnbnVaeLV
tzcnd2WY8XZ611RqEoxwqgXUjeZjrf61lE+3F3AzvlyNjqUHFacmbPS6TX3Rr/YEfHrVrsds/m7K
58ECuNaYh0+eaSRpUNv2p0LroACZ20BVvRpB+TpGplPF1a7tFUcKzR2wgU8iiA/xUJo5nmrLG66H
zGzaQW20WqhxmoYisIcmtaZc+X+aYA6soI5Br7VL4KXD+5S9NAIPs7r5llsPgvG2ahiLbZE1v+M2
Ga3GEGOmGh70CQmMyTMX7rc5azqYnABOQt2FfRfH86iMSzJS8af2V/QAZlegStQH8TyjQQxiGlxa
Zbq92RtS002UfBEem/C8l6d+zKIkrQvkxQDHeDXK76JcWSXEUWRpQvy2IKtVWiIiY86B2B7nP2aZ
pTPUhVTqCKUm7VzsgeV3Szs9yfveg8iFZYKTW366bZFnkFnJ0hxA3WxKCV54H9H4U8s5Txze/0/d
zOpeFuWgT6N5Cryq2gciEBI5t+mILsWtpWIeqXWrdxk4jpDvffx8RADGTvuoKMtv6HG7Mjf94mpj
MNeBUMS6jNRmADhXd5SOup1+N/cxeCEhTP1e2eBofOWF1Js3ECJc5LMNUxM1Zg4nNNSHfWYmft71
L3He+2Ms2YSkD3Ir77tcdm5viS2ANrSmUHEwNDDDgJT1cs2EJlp0KOulfvCq+2hS8toTajujB7rV
BakvisSUOBHO5jYhCG4gr2dgdplZVftRznNDg8sS7TZFabyaOc1hdBdc7ZKVBWZQEDVow0bMYz+U
lfehmn4NU/eklSDzNTReBWLjZY1XlirSVzWW7YpXh+gLafIC4nF47WnooH+kzV2fqDhXP1e70M3t
CJ0lONeCnx2EB+WNs4TXZ4J+ACQgAZCG8C5by03TWauntoIfAW+sZx4oCYW8J6hCviMy47PIXa8f
fVYidYIgCcVjtiCmzcFEgqDPYG/A45ZyLuBhgfYJKmU173jI8w348KU9Ov6VWzFzU42SeoFwHmiL
II3mmKOFhgbPyxzhPjyMEDcYQKDePrQRBKot7Q0MlLwMwvaYiYiUNPDfV9gKUk2N0C4N4LoomIhd
fz8uvFaka2eDYSL0/rz2rgWH0xbt5gK6Q3wBPMg5cjJK6dTVV85m4VlhHCjJxnEuK037xMcAgeyo
ICxASp/SeSdPoMdz+h0QT7et0vN2eR4vh8aceD3L4bfjKfXj3rC7ULO16UckPEpTZhnhaJGI13u5
uVyruWQcQFA0ekpGjLIQlaeUdAdt5sZF154aZEdIeVBPvaGWrIWpMYbqBJre19HFTD7rYPx7Ku7U
Z+UQ4CVU2Xi5vfVfw4/bk8mxy+YMDClqpqDSkTc0594iTYv8ztJ9C1u1tiCm+TIjmrFum9yaTpCN
4/lFaaSu9JqrRTHCRECk0maL3Zmxq2sZx8RG2grTubLBLJmuxnNnxET7RBPRIj9KMmht9Esv9nj6
OhuvA2oM1R9Jge7PFa5niaG9OSoyBgRmsil2KKVuhoRg+Aa0Br9MuHXoVKRf0RKvEwPcC5cebCCm
oCPvLHggXrAmYXropPhZC5F8vb1O1/ceADf/2GG3RhBopdpqGJYhL6AEKBxtlt3eDM/gYuXEehup
v0tbzANr1DN17jWMaTkngKGgZq0fUntAXnNEJ0fjkzf9/n8vxcOmiVq/jsouGMOZiFms6qAtZigQ
q/5/WWOoRhbvBbK5XCsz9DisLpymzZclSKPMT5rSG3GsMqC3CRcnzTNDf1+ZMftpWKCQk/nKDBJe
xEmOZPTP5oI77Pa22HjCXc4b4/TLOJf7LoPLaF31IB/6dwhunobQylBl0QOr4pPnX5fjLi0yHh9Z
zcUcABlGgbWCHGLuSz7xO/8PAErXjzcDiTgCGDhBygYYzMtZLJMyqUolzDE2pEyyn+JfIMzsPk+z
AjKc7J2WOMlD6dFkO++FsOUY8UhFJGuaigTuu0vjGanCQh8FMKaUEKFLoPkOwgPO4m3ZMNDPp0Jf
HrU+lsavrpOxLwKwf8u+aA8CVJ6kXY5KQvQulHcUfyg4vGFtoL4MGXkoPIZFvAwUg5lUU5jLRNBF
OqkQ/ADW6xTfU58cecFxelLP8dE80wLGvONS3235MDCkAKeKznntCnSggJ64UcwJhBwn0w9LN2rd
BW2V+mRJO1pA6fRvKNEZf0DjvBlofhYyqN1rlT+QnDQhuqWg66UkAD1k1eTVZtzarQwcArpqc0ts
NEjF6pUrj6piZZLi5m3cP5dyFDt13qBzLem+iDMaEQs59pZ02scCWq1TwQ7lsgDLjjnbKoHG4pAr
EZCIMSdLunmLmmhy1qEQtSFm1wJ30zQaZk+m9RgCwkLo71AthwzSebygeGupVsZYTigqU6kFDXh1
EJD8iitwtobVMeyLU9skHPDvla/EbY3HMIBeMppQFfbNMWl9UMxgf/GjcXyZ4uxLGvQomogcDaNt
MybQQ9C2u8aSSsNUzHWimV6/vLTxHdGfG5EzkuvYgw4FuX3ksGX6wmfOlpqXWaqUCzLpRrhrhPC5
1NpjBOyHMxbqN3NQf5mNeiikMvfNTNccUZxnK8bbkxOUXzlO5juYgAvif3mrUFYHva6xs8XCG4fo
Ht3pb4Imn7t6+dkALmbFU/zO8WjUK148B6hlhEIgxAU17BVUtgHXihgkOfGiI7iybUn+RIeIQKp/
okP4NCRXLvTTIEFNFO4MGAcmVtEBmA0Cvc2h6l49laT3hqbkVPKuzgI1ARiyRrlosLZMiJdPPbRy
lCz3R+VNS4lrtq1v9ndNxZk8ujuu5g6+CYawP+GaL28ccAEWSgaiHb+RjHPRJb8CnHhbq6TUArfY
oypN32+v1uY2IQTXG1GxXCwEfiJGLHWKLHipOUtHURqjQxhkyy4Thx9Tg5bhTC1lbyqj7q4SSMCZ
1k88BjtewLoNQDZwxV5xCAtKL5NJMSM0ABUPA+hzd7ot7aSvAqRpAcKXP+EDIzLS0DW8PfCtFV1b
li9nOi6bWKllUOYIkmQbQQ8Bzs5Sx9EKq5pjamtR16bogVlFglWD/A2w15GvJtViBUrrEWV4acLs
MdbEn7FePv//hsYEuK2WlgIpRbA+ii+djtJiiypXXdm1yhvZlkOVJICaJVMEDxILIey6WovjHrx2
szAeZ1Icl1D1y6blDIhnhq7lagJBc2xGRCG4HqSeOFm5fO3mDkxyuundnrnrZw/OuYRMn2oYJvJf
LGuLEkqkbiv0+YjfRelAa4SlX4a74mOwu1+qN/6UXvn+6zpL+2kV5hCMSQAuMd4FJGVJmosgBO1A
5ay/i5BuGHaKr/xSj7LXgNa6/uCMk7rEq3OHOuh/LLJFGAnEfWUCPQ346GKvHePDcp8DnaTv+Adt
c/evTDHeOe/MVCu6Evxy+WBJS2ihz1KqoU1VvM3m2+1x8Wwxh7pRqmVqhxCsYUr9tkzlYZFqMNBU
0tc0raHuLLf/89vrcumu+GdUlDybASzcmpXtw10SoqiMZlUqV11AQE5ILN7Fzhsjc7rzViXwy3gw
iHMHmkM9uq+m9nsa54lVTtNhnngoFt72ZIsWJRqIFqnBZpG/D/IRwIHBFiz6WjDspv0g/nLidxte
h7rMxDJnXjeGJpMqROu/WaniwwxhhtAefH7+ZvsW0jV0gSDPjnueOX9qlaHpPaoQsyEFnUBzMbaM
3pIFlxKDmo7xvQKnWu60KpAQNOt3e9NuejcdqBp0phpQSaC/r7zbJLRd3Sxwot2SvOhh/NZl5nOr
Su5tM1tRkrQyw0xoXfdhWuQqnj/il2b8MoGT6baBzdB3bYHu3NVAKjnTpWkoCvpWd6DqDmJz5O4P
NDOABMsLx9qmC1uNhwlwU42ESZmBtiWcP8EcAySs3lon0i3FnXfFyDnp181KdEOu7DGbJOyC1ogN
JfKXqMj8tDASK0v0zNa0xfR1KAM4+qKl1lzre7EBX0KgD1Y7IKZR0/lBBwrBqIP7qlRjK8+HL/0o
lY5URplLxja2RK3d52PkmTnv9HKWnX3FIRLIZTUrgYVPiCcv0Enqdc7U0JFfXSb/zAzbk7GAOMiY
xSxG3q5BNgh1gD1U9Xa8vN3mSAgSuiBexb3FZi20UF1kbRwCb6ZUbvVLNnEO4nUiDUssizIBiycE
LSQ2nCnAjwSNFmhojOB6lsEFhNP/BlVrKlBMN1WTcM4k3aPszK0NMmdSahSai8Tt0afFj2lUqegA
wMKj+hwH6lNXLJEFHQRO+XR7mECeofkDqRiZDTeWsAjztDChpNWAslK2U5pHcGUd5CmVldzxKZ62
NggUUkQ8/GCNsJjZoiFGWgdd4UeGdN+OxtFQhsULUqXyjSKAqLz2kpFQO2eZzBvr5gyvTDMzPOQ6
KUDQY8K195klu8tOiUarXL4ZpTM9ktPkjhAtlA2rlkB3+9IFT3PlczzVVbaUbiuCIi5IOgG1+VyP
lV8kQdSgnioBFKV179MYo9NYj9/7pf86ymFpTREEUzqlrKwuB9mXPPHAddfIM3wA8pemLisALIOS
+dIxa6PYSyGpcf5PhmVY4mLrn3hl1Odm9OqLznKKXD4knEZb7O5em6W/r8bdzfJMuiykPY/xbqoP
lB1OfKaA8G5wCmBIndsTvXWRooqFRla06WK0zEUq9mLWqlUBe9Jf0XgvhOeh4WXgNse0ssHsJ/DE
dEFUzIU/LvpTbmLRJEW1BzP3QFCyH6ThMBX6XVqN5zZvXrJsfpKhZnh7nJux0XqgzEU7ishEFCDf
/YyN5vtlhwsGLqp7pHgOjq2tcBNsA0BPgaAUkC3m8dqTJsOmwt4ZUduFBob0In/P9qJrAHoO4oV5
3zqCDyI8vtfYHqYJTT+o9EIy6jNsW+0fMuT5mMox9Gx36iG9++8jZfAF/jC31hUFUIDq8f7DIWGm
NAoj+OIKUG39RLVaIZLwqlrCSfA7RHw8Gq3NSAmYEmBkNGQjZZZyrlcSwAQorI8+v+jIfi8gOnP+
4AFGtyR7DNfGmC27oP1PF0oAcmItfRWl6gw/DVh09TUKJ06C9RpgDE8D5R4D5QyoBKksWEUQStw4
FSnxUk+PaP+0iYq4Xaidsg7cLIWwqAqYnyz4YPM95CboklEOG/TejabuUA8RZqD9lsU/q1bGRVE6
KQGjp1y51fijQ1N2q8q72licvK980eiOeQzuhPZIInWfS/WxTt+bhpMg27pANAUpOV0j6INg6zNI
OMSaJIcVkMkAAOnvUdhbejLcx4VkKc1fesijLN9aLtSsQZoPCV/c0DQMWu36DMIEo2nMsd8JfWcR
Q3bKVAIhEChWhGnHOd1bQTRw0FQvGMlNJHEujUljIBjgP8TNIGqHIeuBi84SV1hKrylA/yj0k2WI
2anvU7B+J2djHDgZwO3R/v0BLPdxJptV1kAWz9ME4A4GoOChPqs2X6vw5+2hfuqps8cAOUZU8QCG
AxqOGWrbhPkYq0bsT5U5fRB0fnhB3nkoZdY7cIvvjXZwW6WqLFOQc9Rqa1DMCLpqC1mW2lpRhb5Q
Jeg6zpCVVAWx248NPjdEl9u7EJaVozaTbi+ITZ2pkntIkYQyuG9j/dHMNcVVZVK9mTV+UJtksUgu
fpvaFsR5oZNPGZ4uQ3CWF7l3u05rLTAjWVnT7PK+PLbT/FSkYmslcQhyxUq2sriwtUbq/aWLvufq
bItl/WNSkq99H/lBH3udoIILMD5PcnZeSoQ7qfiiV0C8GuXTnIsv5djbRSk9hamZWe0o3S2C6SeB
fiK9IFizNoMTaWy8pM12SW08SWnuIlV6P/bTnTCCgLoe+0dIdzW2MaknIMu/9tn4RpLqMARaiqaz
0inL9G7ou5e8HZGOV6O3Wk8DKy7il9uruhXLGtDTwIqiPmuAGudyA6tqrQapmhJQt9k9np25K5tU
FvOVVhuS2UaEybsRNzzChUn6++qA4k3X4GLCa2qGHiheCa9L46q+4qWapaCG+WMuzrqlehUtYvIY
dzdCnAvbzCaeRcg1pDUyFVIKN7pYpRpZc/rGmdSNy3BthQWaNFo2RoOISf0319N1NRr3BWUBw+sA
JxPwD2Y+oRA/Smb7XwQ6RVemr3B3pU2eUI+eUQgAI4M9oiKAMJ2HyN2KMtbmWdXcMWmLpFwwpVf0
5/woY8PdwhalE0CxX7669wttacxW+U/gdkG1zrW1uVMMCc8tFMVEjW3Vimc5bGsw1nhK09lms5Pz
xyng+NSN2BBAAiTKRVSr8JJkVk6okIbPgZHwMySUVDGxM6gODLpmp+ZjNE57zrakoSbjwUHGgFID
ABkorLJ1vjoUh1mIMSRBdFpXU44U4EizkEvwVfaCuz8465snYWWS/r4666aaJLLcg5v4X52EjYfi
xQDZWFsvjEEn0NTOs8Ai0kc+wYU/xDUE9cT7SMKYc0C3zYWTuLvGONMTuBqlejnKqsmjXI7C0Ne1
ymoIcBjoRDMjPGcOXTdZI+TXjIcsRASi+0EM1jPdrZsPwfjamZMlIIpTtWNqpFbd+v9iyZGWB14W
2+yagaMGa1/RGpMAnFZu98BPNZqwD+oB21lys1bZFXPvRdAZKpRIcwQp8wUUb+QBHLGcL9naCesv
YaPoFtEhWUDhMPvFftovO92ZDqNDm+MEbuft1sFaG2NutdboJiOXu9BfAHaWxKOChLDoDfHLMvJI
fLbeIgbUS0xKvm3Q3rjLxa+LRG46Uwl9oznQrFd8B90AN0sOyoHSCPKyeBsBH14HKBXqSHdfU5N1
8jR1iaSlfg1vnglIs4sIF5rRMuecs3votmX9BeBbCsWUmIDPM+7p/0i70h5JbW79hy6S2Qx8Za/q
rt6XmfmCejZ2bMCsv/4+dN43XU1zm0yuFCWRoswpG/v4+PhZmCiE6EYBMLSun/JMdZRM3SkGtrIs
Xq/xcg7iIjosq85KSSKLZ4OWB3ldemxUnivaB1lS3n+++jZ36HmcVR5SGLKsIU0LCQC3IGo3D13A
7lATgmhXu4NrMrv228v5RTgQEQ/1nWG+luEfpvJsnKtFkrSdVkYUEO+pGq6iGcJVRvlzTiBi1KjN
NYqzoB+i3IbY+DNEovcowVtrFNa7f9fu61tCPWEFJ4WwwNQZ3YEBjgqG/3Ep8VoKA7O9NbosjNVo
34VbfdVYJPpYlBmy/sTc1oAyTnEjpu+6eZ1aF1z/Ulr1Hmxoo6iEtt0CHwbHBODUVcgWCPteTaLF
bmAx5R7vpxFFZRwKGR7zC37fMuHKovn/TF5l+XzrAQN7CLy0udh0rzvCdSQNxSLWg05ddOTSQ+Jr
AsICCxOKueb0E9fsXYOFjYRKYVKHYDh5oLu2ynGVbEwVK8xX8VLDVpy/5Eu72iV+8Q/yzkYyeBdu
VbUrVR4pslRGvox+qxOV0dUMDynnz/fpuyirlCOGeZJJUmVB+pTccL+6V0PVX8yiy0D7Cub6k+Lj
/narZnYVQ6d0926yOak6/KjAV6LgCq0mNUuyLoJ+wl/v+n/aWNp8GLbOoq3mtIQM0BhZ0mLgSJw0
lGaXOa8KtAVq9sY2w+QoV3uyxRs1NNpmb0NcTXE8WTSKc3SV/7xe3zirzkNpS712Vv0pMEayDC3F
PaiCJTQaI0bW2qky2jSu/c9XztZFdukGgn6kAmP2AYg1jDMczvF28p9m50K6Om8K7q6U7Wl8i7eq
Z0qmtlpbIh6gpBwQkNj7D5S0Oe5fW7cuWe9Gt1qXWm7SWSD3ffxouzz7zY1+NpGrRdkPrSYpIzKp
ZM1+Ft0Mnbqzy/+Pdf82d6slyLO0KDWCEAaal/B+WzT0YCsFoWe8bgBwv9z8dz/YZo4GqBQeJdjX
H1qrJteMXJ4Aq6SnBVb5L0S3NpfIWcRlps+WfzHLsZ6aSrQskf/KS8cy0Mb/RF56q5I6b+SsDkDB
mqmqDMCEupk7at05IEI5jCd7325jGs97G6/P/GeDMs156mSB3kZxGEFubGHCskColyfeCO335Mii
nbN9b2TLLzqLqLI8HdQUeiYjSRxJSBgdFHvE788TyF6U1cea23KS8xaX4wq5ymSD1zePHb39/wVZ
fsTZUPo0Ny3RoX8RY1XUMH2C5kI1e58H2djA777QKjPF5TQpZlvgmk+FB+DCXGk7i0DbeqeAcdpb
3b6aLUmLRRMNBG8i5DQXUGKNq5MkfTOKrwuQIzZjpyzhQiRwtZtxfSC2wG/J+APasEbmcnHkeIko
vubWvfwQJ06+eGR28F9TdadQmpC3IRSsTZo5VRJao1/pMC+xAInJQ6m8ZgPY8wVcYdpk9GQtv060
J4BLbJ7zsNGoPQC+0o3HrPcm4GgU9G1nSTgtdP6coYUfc9qSk2RGHo+GO6FFN3RUWw9unc+0U75J
ZRw0rJuDWsdS07tJsc2+6+xSjq4gbZPYTKF45S8LlJV1i7SlJQSQSrh2RaUnt4XuzqNyy+EF0Kkk
jCBAgbZxSpaHmgPI0NekyhfLB+VSwuxZbaVd9IXidpFwgMO+Kkb12WAsjKbWISUB0PVhMn9Z+nQN
LcQLJSpf1LE9AKt2JyTTZll6UHNIMaItTqzuMpqNwMqqb9pQTCEd9SAZq86Oq062uR6dpD4OzYza
WcztrvCrBLOjtf4MnimpoDEGdw5pki6S8qcpypBNBJu6blw4pbpW3JVOMae1Tefyls2tWzJywQR7
YN14Epl4JJHw4jrByh5+wqXWUQ39BFxmWKkVivAkBi8EgmYQGIJQp1vGkgsLaY9Fo9fBAwQA2Z9K
A+EvkXcOJ1MwjsmpZnWQFbJL8YxT98w29PmlNKsXfYLqd1p7UdYg/QQ9qW65GV/MbDyICnLyUhXS
GeIwLPZjrp8iDaaaGbkUFcrxvAkbnQSGNB+qiR2aSHet8WE0D1X01E3MgdIJBJPLKzXhrhHVbmVc
0hmOtJJ1qKDzI6GHk5H+rrb45Mlx/jCP1S94GV9Xqvw0ytHDLP2m8pU8BmV3GZey26oCxqVwe0X/
qaCX3QzXndGyp/FHAa0TAMT9ubuUq0T4xMzui6wKSgI2yiSdgM1yZyn6nlXlJZDusW2m85PBxhPt
0bGhaO6ijooL2ROJagMQf6qS/pgIaBSoP/D4k8gu2JQ3aZK7LalcHs3h3On4d1zKsJFMdpPhNVGN
Dul4KKVncSMyIxhva/OSXBfcgb5NrklOUtcOMSNn+Bbn+FVeb7lTfGykGzPB/3CQAAVp8vsYUlPq
fVWd6tqLZQEEBmBc4yWTj5NyGM3HXr+pjENbnFD2uQSSUvrkqPPzkIM98ZAJZ4QEQOKm4ldsuLzw
6zq1rTZoMJXksYORR5J9y6GnWll2Cq5Hz02n7mGuAQSM4QwKsRscPKNmW71rIuFI2Zd68LraiSKn
Buf/a557+ew16TfB/BquPOyXbr4k5KLP3Ek4NTR9tBFqreOVXkJvh0gLsrZqbibJrQZPSGEObG/+
VYN4Vub16kskTFtPMAKAXsbasBPtW1IBlNF3dsWuLDS2YCOY3TbDKcoOQ/ud1XCy6aEu10ZOVMch
0w07TTQvInhFjhtgylz9pS38gjrD+D35QruvyzNe2ofQLJi0UwWplR5SVkVxBX91BfZyid9mF8Q4
1OoTrn/UtDsjlHAfGozvnXWcFbwa44o0XrYDt7n8MMqwsoI8peCBukgpytCslG+75IZqN818l6Mc
N1098WQMW4fZZGTLVThnodXedNZJpo4mjoM4gHjmZFNA1BOTH6c6Pmh9Zs9dD69Kt0jQvWkCvb9O
AVLusdGMa6Qvu8Pz356kz1YtjF4Uyjj02gCaX8OBQKmyoqyWljYlyqr+epGQGOlrWfUPOtgbp+m7
aKuTLh56Eikp2EZaYE72/LCoARiLV8edBfXxBZm5x6zYghu9C7mqEpS2l8w+h8yW6NPfZIJ+m66K
yu4bUp2iyqocpSd3SKXXeEFNHU6RlSs0KO08Ni9ymRkey5qvQ0zw1k7+BVbRBBcD8qAUDcgPmBKp
4sBsllkOIdlF7ltA7lvz9znGW1eEd3FWtxBFmHJZDHjU6v04xCt6zX1GHfqVe1JQ+vDL7mt7et69
JGx0rt6FXd1MIPityENsQEDnGB3ZC2wqg/Yxco3H8tB47SXcboPFXEc+FI+7PcKtlbbcTTC5Ct6b
1q9BDAS+rEVXF1A79Usc2+QRIuFqaUOK8zi5pIeyHVSWtLs/rhaB1NQUSOojNFmDvvK2hbhZBlU1
0vehIXUHViWHPw8BHBtu30DGAB6+urzGrQXRvBh0WejOQHtYzCGkGR7/fzFW6yUutMpIpx665ny+
4oQDe6Hs1NVbXdSFxvz3OFaLoyzVdNBGnfqoMkz4PCx4vHQMegcyDChd7Db8fExbkAs0bWHesdge
gFazutPRUlRTnKZ5oBpQrslwlvNuhgiJwrx8EgHKUWgKDnpYpihLk+VyNNtxDwSBSJwyno91+0wN
buPO5HVta1s42Fl71WkqSFt8OS+oy4zyiBrVV6L+ZJjjC0Z/sGoSCEi1x7NhS1H9bJbUNUQbAaJB
c9B9Ga56tBzcdHzuSWNnyPdToR21noX1JFxrKFxWFQ4QMLYoaqfTFVDLiQK7LigDtgAVRBJE0hpZ
v4vkiNu6xXxRmYUDlrjNFXEs0h9KFtuWnroKV1ylISdmVa4sLPwxmjvpmY9WNy64lT1C4wOevk6m
skNnRY4My2CBN588Y24PfrGaRmHNa6ehja+x+BdJugsFJ5ndD8WVUQy6zTWU3rls7Hy7rc28WA1B
SxjMqg9oGalpmdnArztIGI5v837mO/t2ucWtWs6Avv0dYN3Sz+MeAllqDdEC80ZhP1UeVhoKE7Xf
uettkTveBVotQqmEaIeeQ3gn/81TO7cgtA1/UmSlusVBYwtv9jKPuJC0cBvJ/nwHbA3yfAMs7dqz
+7IhWSKSKWrPrv1h4DoGHJnTAjiWRXtMvK3vdR5p1WTQ1S5pB4o0GGfdIxSCvzB13NMf2U4ggBID
rAT7Baj3vR9ODzeOUpnBTh19cQlPZHsO9bveMZA+AOPbe4XZHJIKmDrElhdl61UZUTYdOPrwxgsU
A5tnNF26J9q9+Xm0xUsCvTxAMlZLg82kVGlBwba1OuxXUj80umYXxa8sN3ZWwvbcncVaLYUJGoQ9
6IXL3C2CBwvDD8go2IYVRzAZdxb9clqsN5eqwTIUFPSlzFl9KIZrW9KXBvXrLHdViL1V+GeZ/8jy
S6PCFTAXwb9Y6G8B17s5g4Wm0hlY6AkERwz4QtIj00tYT+1An5ej9pOBvdbWZxuKgovacR2aBFwH
Lig9SW1yKFPTlvQed75dDccNQIZ5No+vH/UsXDYkSNR5kge8h+ixVnR3qWrCflaZj22knaI0C5k1
3bdJD4xSRb/8i0nFuzL+QrdBWdcdg94rRgehDr8Bo3FkqhdVg2O20WOGtsze+tzcbWfBliV1NlRD
EcNg0oj69LH1cn4FPJuX+MBc8dvRE04TO/GuEMnrA8r6c8LVEtgDGTKFePx8H5QnoNoTPC0H6NIE
QE+G9KsGKkoMJ8jlVlS7/Imotokn7jwYHQtSkGWgXg1+fgPe1EE7TUfzTnyVLhs3OQnfDOYb6dL4
2u9d2bZWHYiBigVIM8Cy2ioTFZFKijrHdioEu2zi7LGapOsMzTJcilUd9/fx++dfXlnS9ceJeYu4
6oFWPG8yw+iW9/7Bg4+BMykXePIOGXMWx+HFIjPnrnTJXBLG94Y7hd1Fer+HNtxaEwBqoOx9dT3T
V4dKQeIhgnU43L/EeFtB1Irp+o/PR7qVqc7LgFVa1KdxNAsddQZFoyTi3zv1lA4gwRTURq/5iP2+
UwVv5fzzgKsxjXk5JzqT80BAJFhRqp9JrDd2Jy+mxnRXsMVafv+HD3k2hcsUn20rMHXF3OP1y6es
uo8X5hoplQcqKYFA99UTkfRiDgq0QZKrSVUAaB8uurG4GhS0oHtd/Rb15e8CWuAwaUPxm4+Xw2wc
Sa1ZB12G84DBDmM0ooal+n1RmS/GgsIwtdFVlTqYG3in8VlJXNVqlqIjf8qo+UBM9I4oh6gCJyeF
o4fUQJYrnFvrxyQpTxIYaFOCClqfjdBKrSCeNAcdXCtQBHrU06GOrW9ga8CQr7ltyh8S2pl0mH0i
SDiQ2CESRCP05hml8ZXRl4NTjIMjQ3RQistbLncHnuthrbZHQPmC3sp/4UkmMMzYx73lZ8bzQzJp
z3C1CWZV+to0xDWK+FGab/Mpd6ehcujIKpsqHPyhwWGgFamscUpLfLOM7pmy/NhLMLNrRHFoWeVE
IrnKcvk01NZoz+RLFMPyh1BvklACGlAQNCtHUOtYi+QoAfzdxLE3j4ZNjTJUYwj2U2GFltkvRDUX
1AYU9wzoAWbrcQx35bG187I8RFGLJhkr7CSCqGqF20veQZZ+/snFINv1XD0kqnqK8B0HaB6ZdLrN
SUUd1nQhq03TyYsx6KTsMq4sl2XGVYpyVbJ+96L8VYsOnC0ZP3MkaudYjdUA72jMkBeK0X8m9y23
CkfuhadL1YFCQjYphcOMJIil3tPV9IeBbkffc7w26LcwarxHwyW2ke1sJYoxufw34YMjhjIUNAm7
/gcafh60Yry0ya+5qYU1lb9PED+S9eKYAgoJkhnFhaS7aafuvlLKn3rUBmo2OF1LLFtv8tIvTB2K
ky1sV2Ip7+2pZU5fsxM0JIJxTsMo6W4h+eNKJvMTIWfu5zll81gBWBAicqBHqKBzvt90sRpzrGYI
yTXQU8hf5Gv1MDj8QJFHExjQLKYkqCYva6d0eghjLoRV6ziG9Sm5rsLJh6QYvBYjeLVUAb0SfnOS
oFK4x+P/qEe1HHxnv3KV+lRpzulYttCho+PLoHI0wOa8vAKX0Dgohf4w9M01ZOR/Kx0axCPJBdDe
S9tVeImFfrrI+J1W5S+ZVEFXh7OgL5NHuRGPUjZeJDq/Gph2hfqWOHJX792qtk7E89++yqKayqtC
Has8UGL9tqbdEfd/H5gCr0JR1tTFTiUkLwXrOo2ex1ulUdaxyRgsqPCy3ws9Cwevy/05HIIFcAKv
WNd6GlzU0rexv1dLb+HT8Z00Fch0sGQ+AiRBEKkyEw+RNdQk05D78nfuY+2cDG9xHTbD9FrBM4L9
Dzx/l4X6cdhvoVfDTlMzmjOy3MIvzUC/nEP5VabjH4kgbJ1U58NcFTlVzkqraPBJpXD2YQIa8HBB
Fi4A19TdW/zLH/bZwFb1zRjPRBkNfE/KJ7tWsQvBaanwkPd5JtgLs6ovobpXJbwrcdgb9ZXIpEuN
Kz6UJXZe+LdqivOpW9XOplZowzThuUMRae7UeP1VqraxVQmixnmzcwXa0qh5Bc1pMgVYEJjB99mt
HS2zhX0w9SFHPXhQaAa0TA9NEDHTBwaJjMKbLqSHzydy89FiQer9J+haRkDqmzEz2PBfAM+fyHHs
7PX1vV8y2m5IWw6ilt9fLtKt6QEW1+Guk9P2gv/7lCCrNZjXptID6InuZDJ+7wyK93jVQgfPwjk+
V9J3DLiDsJ9ymIz0SLP41OI9w9Ymy9mZ251kSlar1Gq4Mlo1Btz7EZKMeUu8hUik/ISqpiPQmyrd
Icyv99qzm5eMs6S6FocHb8oE2w47fpE9yQFUBPWmsvWLOVxkO8bfyKpH+P7igSh9GuzUBVXtes/2
e3Nhnf+I1WqmvZmmI8AQeJDBG52jwkja0exagYoHD/jeNXdvzOtGBR801sgC8HN9UNGfaLLMRlvX
hfH6A8h/eCNtBvyn4aRqOIQz7Q4yWvasZpdTye1x/tlxoB9iYD+Skf9SpPH3/xQFqWerxJ9YdXqQ
VZItc8OWs91VsuT6dylz4Wi8aT+uVTaIWk5azgh9BVtGQXxRej1chJMX6KsgQ0d3e8yoD1ltFXBV
n8Q5kbNyNqFTiOaeOkG3RPohAS4DKMPnG2B7ZHBZxe0aEglr0GojprJnGlQwkpTd6TM9yGyPmPyx
gHgdzFuMVYpOp2KoWQZ8Ass16kURdnIxJcdmwAUl7kGRorw5NdQ80dx4hiJrKNralzIOIucYiQDK
FEet1KzLpChutD75Ca48bHKhq7IzFx9ywfI7QXdZEH4EduOrUxhYmqjNcRgGRnxXZInbqMAHFF4h
/7aqeSfW5ryfxVolQK3PC00d0WRoipepf4Zy4k5mUz7c7lejWWW2etT0SZ7R3yFH3WfH9lQfZ2Q2
6zHt7fSgX0l3XQCsuWsEePdI/Qhqz0gzMJ/B9eYIWu5+MbcUph920dmYV+ugHgnXmRCLVjLgf3eF
zx4B3XCIr3ptBcHbvU308bR+nQId9DhtixHPKItMyMFSnwRQvMVLUABa6h3wBkvtWOCGkfWHXAk/
31GbWxedm/8GXb78WddBqnsetxFyRdOZjm4+KEx1RgOWkHsNjg8F1mp0q+Vak8ZoeQIxMjW/HOrI
bWbDE/T589HsBVmtU1ooVQaSYwlTwDIJBwYY5dxAFjkGmOTzSLtfa7VgicqUBkw0SInmNjNwLJZ3
7Jj4EzSScTLqtniZT7AGO+1JMn+oeVbzuFqWhkR4PxeImxzMIwyKT2rQwif0z82Xl+yyEG0hNbYw
lt6vi3yYuU4EpMYYu5qHp5xdR8btzhQqmzvsLcby38/WXiTHSjuU2PPjcCH7rx6oTvYbwK6ljZx4
kbcTb3utv8VbXUUTMFdEkytlIDqbxyAFevGd4aee5eFhdLJs5Wc/4YlKRjmxB7fYXphvoVfbrBoh
4kVjaNSNU3NUyt5nyVWNhfL5CPcGuNpjxKygggJdfL9X0KXgOLlKU/4xCxb2k75zk9lchzrUkcFC
kD+qXRQQv43xTgZWQBAFfwm71wexKyC/ecq9hVlXYXpilCVgvWgs40m2GH6lcKq0uhkKIU+FIh0+
n7+9YKtFT7NO05JRRve+0J0KkK7MurDUgMvcXrp/nwfbXBJnI1utfn2sFJYmuJyZA+CbeuLm8IZL
zDT4PMzHsnlJGGdxVqs+atMknSvcxwAi44e/uFNy/woi27ff/kg/fI2m4/4HGRQKuYX3ezodBog5
9Kie6DdyrOEaCXXuh8Ltn7VDdMidxVsj/0n9+TThKc7de4bYntO36KvkKJNSFwWQOX7F2ZdUar2o
tnTHnKV/VRDpb4FWd5GpBk6OyBQ366YBRrobfB6h3v/8021WXW9B1kaJWVZCuQnoNOTgwhb8gpVf
Pg+wM11rKqGVENAbTJzJbRqHuZk7U5fdNJTtELG2x7EcJFBUWQi979cEieNaUhYSjDwCLwldXoWV
7ucj+UiKel13bzFWJ383TJYMIQrDX6iQ9e30Kw8GaDwOrmJ3OI8HW9oZ1PbcvQVcLXSm1rJMU7yC
ahaEYKAsmfPMmYd/dUaiY/TfuVuvaGvIM4IXRV+7HbzsZwXqUPFMYU+e89cy+PNp3E7qb9FWyzoz
J51JKd6gClyx06Ph6YHi5v5eP+EjxOH911qLCrc8LiK9g9bewswbrhakKb0E8HCh1Xh7Z+/O8tNX
WT0xUqzJBHX13EvPtCelM1h97H0+c9sLkFLYbCumAfXPVRRzrvsmNdrFrmJ0iccp0LrQt9C9xblI
Gr7um25vjuss4uoAgYymURJ4yQc8uYPfsk21HUGrzXLiLMDq5LDMcWgteF7DPOt3FY9+SZlfJpMr
JVX4+extHrxnkZahnlWCcpllmkxQTAgr/lVlhu6oXHVjEmeOjounLer4X2Xws5CrpGTGrdBSPCn7
tG/AmDkAk/Jv0jd42gqcDWRQplebSVseAyAJEvkQkzq0ADHK1c7Zvj1tf0dYb6OoKzmtG930zeb3
rJ4skIKq0m0iC4bokv/5J/qIU172LHTAoXqHBw4kpPffyEyUyZxnnK1ScqkWDpSPFY8F+p3O4WRy
XFQFJ+hj7p3o2+2Ys7CrBJj1ShwZnABY80N0TvZQXkmJqz2Zrx7zphsfrNvkDjY0hZOLw76U7Hb5
dBZ/9RVHPPFCWQTl05/rn2/ut7dQr7XV2S4A6xxzbPWmr/eWXaCjaRHuKlDZYDvn/l6gVa5Seqvp
rQLMRmGgt9BdgdnSg1g1RnuqtdtZ8WxIqxw1jiUEyAl22QQP8wWdIujplfedH1SHHwmoOl8/X6eb
WfEs4ipp4T4pZpMj27d9YXcgl6mTvlO5b9/9z2Ks0pXW6+kMrKblk1t+AIvGiW4sTzmA8To6gwur
sLCvHL5nzr2stA8NqbOoq4yVESFZQ43DmRzjUA7/IiQo4d7hvBnGJESFWKeiQ5zt/T6Py2KyeA9P
CEseXbxzOiq2+jCbjtxcTfHPYa6cJt3J/5vF1FnM9YSSUkjFDEpvln/L0tlWtcJhkGf7fGlsr8az
MKsZ7MYZEBQDsj81yGOpTeGQGn8z3cp0SONmdvMPgGsfQcVL2jyLuezFs009Q6pjERZGm/Z+8HS/
8DvpVw8dJFyEyFJaYRNcFM4AqTyYi7ifD3hvWlcp29IqGSYAAmWWDmHU4SvNCfiPu8/eH7CPqyGu
UnRhZTieY+iilbV4VGIjpKlh603pWRA/iLX6RwaMVpaP17k17mzF7REC9GvJkO+BNshqdrFSeyVC
flGay6q/MADZye/+xSTijJWBK5ZhQ77aD5XIjdho4RlELEmDGAeQLLCM8sZyDwK+fcKeRVrtgolG
eiPhVunHv7vltRYMB6AXUK7ezHBT/Ed6Lh9fuZZvdxZztSWoWUqNlAKOC/bmFfESSOol7nV0W910
weIZVkOzt0SuRv/5qghh3Hfa25VbnxC0ASg9wWsLhmWrT6g3Wg7eqQlhLoKnPFCfEpk4UvbnsGqM
FPwSeE0BmLn87f1SEb3UJ1GBTlKuQq8m0P30qGcOBc0Tvh/+dNhv+m3ufWhow5YQuHH9Awq+THRp
KhlYLY3b/pa/ZJojv5p+kPvoHiKevvAm1wyb0x4efrNoOQu8foOPh3lBTczog/vVgxECD2pPfnaH
J2sn2QEZbNUS56FWn08uq4w2KqDHUZT/NmZ+iovez2t2TJO9t4rNayPMfBc/QtC4rPXzn+j0StZm
DGs6RgHuB0eYI7sLkCHHi/Me8GQ32iqt5Yz1MQxhyiB/WjJ3epSvRse08VQCw/e915/taVy6ZtBz
BsNgtQ91ps9tVsJkSuuhNjvi2iizq1L/QdWdo3ZJIusqwlJlHXKMy65bi7hZ85SCAq/JfmxoYFpn
Th8XO0l5q4I4D7HKYy0MinIwTKi/oBT+2xreL1S2V/nZUFZzJjfUqlGtGBDCMYPhVdxcPYLwFOxD
8JZv/dmsrU7xBKC6zsA54I9CVpyo7ztHGWEBVhk6+P6NgGguvcvIuIdC2EyOZ0NcJa2hA55zFOgy
xd3wLcoYsRlhYRrNz39+yMFlExvLAIP+A79lsqQU4AYQFyuBtyzrAFD5STL2Wt6bi/wsyuo2kBYU
/YqlazpMIK5Jka8KzSUaEJR6s7MGtyfubUCrU7vgGe/RysfmVSZXsPGyKmfHoubObtpOEosW2oJG
MD7wZ6xZg1KGBGJQAbsjuJM6LIgf5QBEJx9qHTu5dntQfwdbP4YkxBJZBmsZvx74K3h3NC4MbWcp
bN64rbchvW67s4p1arq5ZC3WglqjQU9PxvWEuiA99uF80YTxQYYywZE/Ldbm/8BFYG+MqzVSRnk1
UT6jFQREbky8ISBPauuCFQoVzeqqM+/G07578HbKepvZ1XJR83IQU4bl8hfZGzQ8H0rCwd7BvGzX
j2nkLcwqM84xsYbe6gxfbgd7kDUXgt9OA+GVjJwEIPufb+rNpIX3OewoExl93XfnXa7JacdBixtK
GyYizowuITRHINJQ4f7zq4nKnV23WcICZ4hTTIdZAYrm90UW+M9VVM6AkWtRkdpdywFIq4mrTORo
RlPIIGQeM4rWEU+eWw6ZgYqyq0mJgnSsD5Cp29mem4vp7OesFlNTG1qc150EdlvsF3LuyPr4JErD
+3yiN8/UszCr1QMBg8mYhwY6DXn/YpXqQ53tOZZsz6xB4VwKb2u8oaxOAjVV2yLlSDSgSPgadAJj
8KxAdTLt2IGtGqQ8p52Lz3ZI5EQd7CIFus3L7J4lglEwva8WDMAi2kfhReMnpm15XLc7V3baGwbP
ITdm7ueTuZ1Sz8KuzlqlldII1JcygGQOFC695N50yTWoKxMEGPYlPDe7AtZZvNXMmoORZTEaHX5p
0sdBA7wPCiml0YakZfkVb8uLRstqe2TtCaIkaFGbkVtN2VfT4P7O0Ddu0rAvUXElw3emEJ14P+NZ
PdS9KMC7L2KGljv1IH0T4LXCS0h5n8aFq8uT02ilF1vmzrRv3QTfxV7tFRqNVd83eRWgucsPQxBB
aNetXXHRfpXu6OEGl1ByuaTEyAGlyE1q2/q617DY2EgqLHlguywvPurrAr+wOpqbPTH8YmTfBi05
6KP653v1XYglaZ4t6nziRoq7PoiE0HBJEuZCpnrnM75ujFWafxdjOW3OYpRDEdN4RqeuzWWvpRk8
esVNMQO1yjtgJMUtnQBdi6Q56FR+SKQesjKSS+XkVqLDUS6jb8nIKPwFGy8ey0c9X5Ssu4ORcLCM
lOq2p9D8SuETXWIL9oN1GRHdExp1hdUddU5/K5oagC93oBGs6LsxCzUIFgnTDDq9c2Gw5bRAKSqs
OaV576SM3kxdEY5R77eK9FWr4HFrIH7X6yFJGHRlZZgcJkz5Yso80GFIIdPuWyGNqAqa+qrh0HeS
1GMK4y4Hr+AvRTldyJnhqcK8GYnQbaJkO0fbVgv2fIrXgpuTKbMiyiyKMgHaOGgsE+bUj2DmuJBo
cCu4UMCFba/TtXF8vwu62p6TpQNIwQGWa4kJ+0AgQKGIAf2SKvopVc+f54KNiuRdrNV21NPWqOEO
gCx4ag5qKC463zqK4M+x7aCpAE4L+izunTIMft6vVQ7eSFEpGJNwiwfVHUMLII30RrFzMJv2brlo
6OCP+7g13sKtk63ZDaTpQNW3rPrJ0jQ/ni3looAX18GYp8s0aQC3HBsjoFr/W88A628aWPXMP0at
vNNo/ZPWfexoI3rgknErGcVdSxLIX4nxyZg7YavQvSqn6vtAzBBWeSHkHEw7iszUUyws7wFMwHIq
ZkcwMz8oI6kck0uTW3M8t/R12XlWUoBqkhCbj+IAImQcVJoRFKX1A6TuoIsgRDLCssGB9SZxuxIv
lI0aXxJrKpxRzEFpjk9DUXKvz5vopcqT6DBWIM8N/EIjyU91buGbs2iDvFDpKYZwVN3VgVJ/zQ3p
kCkHUg+2Uj5qEXKGUG0yyV8SQ4VePqT4HNIb32ZTc3PF/Dnp9zHTLmY4rBIZlZMA60+bIBUH/GaV
zE89Tw5AsF6xsi5sjZ9Yd6/yPGya1KmGBNJXN8qM3KCWpatov8asudaiaz3Xf0T8UUkCNK3sidxY
5ZdiUg9WMxzh1RygsgurvpntBroiVXFf5BcNBTsuNm9bSQss7bEZUguUiLxwplo4hQFdFK6GjJtX
RXUPixenZ9DLwsE2Rd/NWA40BaSeZIJR7EMK25kenpfGuBD0c3sQFERF1Y6nOUyS6SI1Bj81uBOD
BRhB+ZP1pSNP0ONMoIZmTY7U6TZ4X1fposdYG3llQwccnMvflOk3uGLbUWs+F4Zua/9L23c1yY0r
zf4iRtCbV9o2Mz1eY14Y0kgi6L399V9Ce3aHg+ZpaHXufdnYCIVUDRCoKlRlZRL1UYvV27gTv42S
5M+FAX3Nr6Qhvpbeizo5Fml6I2eTE0EzxczA/QUlJy0xnucx3Kt59zTAS+bysBvU5WR1E1iqcmjz
iXvVKr1KfhnVl7jBj9ZkW9ZmLyGIojqxxVE8DYmyT8z4SAol6GTTndXRzbvvC8gLTcwVJ0m7T0R0
JmDQBMdIDg4c0EPhr8621GPASsyOUw4YlY5CvmzSMd+bYcEApYDpb6TVCWR9xBqvJZRQmzneR9p4
3ZntY9aWe2j0XM0amPOibD/oyYswlm9mWzyo4fICoibX6MOg6pRjKRhvWn4DsCR+Ze8BuP7clsJX
rZoP2YB2r6A/J0m4i2P5bupAXTk0QSsC+4SH20uhknew87lxvJzaQg6IlT3MaVVB3Vigk7blMdFx
mmfNGvbKVPHodrd95odzYWJ7mDWzXih0PMAUH4VuAv26GqCE54D/+s1Q2mDISCDUvI4ZdPo2vRqA
+MgcAApji2oJBsZiqYK4BHjugyrr/NpaUNjVIwhnlr6qSa9aj0HcqG2CvACYu4MQHikeltoK6qaZ
D6MhRHYqZ64whgcBOti2Bs7GVF8eCqNObZA9ghUz+bb0+iP4jCo3nYx7dc5rSMoO90Y8BHNTWNCH
rXxk8e9is5y6atopZfskRUjbasnDu+ypFbSnqsMbsC10FSNM1Tv6fxMUAeTEHRZxH84d8B3lTp2F
JyhguQYUy4Rc2I35LDuD1HhLYn23DOFBaSFznEzdDRGaW4Lx3KIZ4BCKETlqGdkg+x5sUZlxdUnn
dlWX7sHr+Ixn/XU0j4KdhmV0FKEreqxqxQ5F0UmbyYUUx+z0zfQ06xaYEmM9fkmqWrCFsfaWKPOH
1Cjsbgyvq6J4MHoMd+p9/NTMkw6JIyn3077aRVL3QIrakw21tJd8edfFxYdoum2F0+xTvRIpLPdG
Xz0Noag4ZZ4NuzIHRYYS1adSnXZmnf/Ip7K8wjDlHUmyXY8RPV2MMDffVfvGVK/UsSnux2iGmHAd
OSaZv0OoBxzEoo5raoam3cb591KJZM/qDDCwElAtGoJ5syQY5q91SBOGy5tZNF+LxvhqQnzHqVtD
cEYD00MkexvgLi8nEpsRVzUVC7NT6GCxkqqzMddElgqULsVnoNZso38n9b9HCoEU58MGm0S0UEzT
+x4gierGiiCfIfpEFUBl19j/22KY9CFLIgj7EbzV2qKNbHkIT0VevveZwkE3b26agSI2ffYCusPY
GdRBmo2UdjWM5fvUZoOdLPm90k48CM92ImvKkCXTFdM8kyI19SYfpiFD4V/HjHnUeKmCkptpPiZk
fjAKNXUHDSyUEwjx2ljcZVr0pQgrR16MqyJr3Cwk3y5v8VZZXQHREVS2APXBVDxTzTCmCiRfBe0a
/wLnLUcJehKSM97wq330XJxlgxCzwPKxcpBtfE4+jQakk1KMbV4sLJyod9qi2JqRXTVk4b0YaMJ8
Zguy6X/7aOrDV4+yKE4sQUjwvg2vi8HWfGkHmtvK6yEZJj39RvOPFxPoEVvZU7Q+G9qFYtpcdHOv
VE86WvepM/wE9SqmG4Rb5fXyh9uaoUIq/7FC5hZaCQxWFuYpcuKYzng3uMYLRaeUQXM0nB6c84j+
/juehjcGFNcHR7dDu6SMMNBrxfT/5Z9Dr8jZfqPPKoJm0kI9g/m2qmBNmC3CI7hXjcQZ++SJ0BRN
K0y3n2SQ4vBmq7evkmxAvweaX7izzKU15r5QIoDxfCQW2vvijqfixvJyJOYOZhJB3AZqCRtVDc5C
twrmkGD6sMukHQOJE1GjyoKW7NCC1S+2ROWE2BVeGd6EbZac0iWHOXSMx4EH8N+C3H8yz1QbYo30
RhjCg5AeCJLRWXywMQd6YivfoF6JIwfCayfR8KiD3BoapdHz5Q+9VSdc/wAWp96MqU7lXPGEFAkK
Fo8xCLtbXXDRhfa64Vsdvxo9GPqNL4n6NcFhpJO0YB65/Cs2PTaAIOjvI8qdSWfHdUngROBKQGxy
LKr4PhyMoKrN4LKZrWqhIq7sMG7EiC1stYFwiv7Ei+yBALK7UV0dh8zLkMNhf/WE0/bZwhF8ssm4
EiOH+o3VAJLVHygj3HgPHUnc2AMSMMBDdH0/OO3+t5SVN53YarWMS1GyJawsGbs6Jj/U5rHh4dt5
X425smo7LWmaY2VSlNva8FNQXuPihfPJeItg7mdJUujhzsJfzZ3Uq59UvKxvBg9QkBvD7V6hWstJ
UzYfIgrExKCYi6yLBYPX+ZjHSoo5xOJK89vA3I9oJ/GHo7ZK5TgYH3ZozFvFmCXJerxVB7D2+LQp
YByXI6htwdk8BRk0tvaXN3L7Y31YYxKDqRuFMtaATxXJdSIZdmd5usxj0ts0ghYHOJxk9K1YmHEU
p+pg1cg+ZityxkV0ogbevH26vJTNI7GywhwJMM1m+GrwmSMEIUlqE/Jw2cA5tTXeGAjGEF8HtyKm
1ZnwV0ylLAKebUKITPI1454KkRU7xN3S6zOHir90TkVpxnk1dHplmLirirJoUO08HaSYTDjoopAg
zTGAijB+SFUHJtGvxLpN6qcu5x3zrfNH+1Em6AZA2wPx0M/nT+v6OAoHNGv/ZI5jK858ssY4I31s
5UVMMGJR4al9vVTpzVKrV6Wg3ueTYFtpntmlYJ4Kkr4OWXFCDeZWTXQ3HYrjlJVfLn9gauxsm1dL
ZzxX3EuxpLUAnyTqu9y9l9BXSCPVLudxd9nQxlH9tGrmqC6RnrYZTcdlcB63ZhfUfcsRY+ethTky
aRgS06qAMklacG8bEJFroead9MAI5RwfQn/thW1jIQx514kjJCTRKgVjmqHu0rjYDajdZ3pth7rh
1DJPwmXDoeAOgv5PhM6ZqbN5qGU1TSsYJA5ipfwqoUzbaPBbff54+TNtPZs+2WF9McmlqsX72wfX
MhjzJO2KQDnLq80agrfyvRWad2Vr/JBl/TApwjXSCB6JwubNX62U8c/jmBRg1Mf9EMtAFiQUZHw5
kw5yJIJ5euKEuK1E6NN66bldxZ4I1LH5JOFckisK7TfQSPJCV7mm/RdgVfmSddsfUgNEDgMo+Jzs
KS0sI5kT1fSb5G1svipdbi8xD7u27dIgQ/kfK2cHtMz7KaxF69cg4Ti4dYD3SuuNUKnDdInMVZDk
GmQChZIpsYHSF5Vzo7NwKBDd0wcD6mkH/oN7Oyytlsec0lypiCksv3r6JerHMgBf18ASeM0O9NZQ
yNF966ek29Udv/mzlcbixHxsLXM+Jxm8sRhwIQEVENmjQTfRrl3+pO8Nj3w1Dst1cqhfu+vYHXg4
Ono2ztzOyjRzWK1aEQRFBHKqypQRrLx1YSeC1aP7kvkqKCyrNrvJo/RmnJvgsl/YdN8ry0yINBJU
9IpxMvzeRC5jkCctFO8vmzjnnaO5xsoGExhDa8oVZUKWLhTtzdiCS8ys3sJueR+sGLK5PXkTpFS1
43jwrX54zi39AUxSXqMpX/O+OUxkOZEyvNMb2VMgH+tzfh49U5c2nwmVxgQxFrNHkk9nc/9/XCkm
ZLZLX/eagStV6DuK9MYkSeimjgWZHne55jNLbMbP1f4znglAJhWI5a4IZLPzwyUu3UieQqgGDJjs
GKXJu7yhHEfIzolR6c4GJXmMLqrWexJmaL+byRPKs5wPx7k0LJgrgjJCYymY5U9AZijt4mD0UVvh
guL+S+Q0AUmGhoAGGOXnSJJrmTBPNSInzSKVq3/DGLf9pT5MMSfDjHO0bxZkOlC8twfhFbvoDdVX
FCg54XHTkI5aBCRrKUUTc+1nGczporHggbHUXtrhEUCmF3MESiIreUo1my5mZYv+llUkTvpBVUcZ
qaigl6Ndxcm32hScy2duO0yhGoyiMF6coIZhjEyDAY6mosCgyC/AhR29QSfNNoLCa661/WVrm1ni
hzF2sDVLxmEwjAEA4clPxsbOB1AbX2X6XZJikLDljR/zFqcxMTjPRwlqoOhfqIHiW+DPzms0yFzZ
B2Wnmzl4+HCOx+YVXi2QuszVJ2umxipN+sotJN1r5/m618QW/QyursT25TJA0WIiCdYg3v7ZUj22
LQGuoQhmo/X0uP2iFxAig3aeD/gMeo1g3l3a2qsT/E8RR4+WZdz9wcc0QUaLNBdkMexAYREOpUks
CVRCunxdoh8ZgjrD6c0smMsOcIwG43BGFEqcLd68FSuzTMgHdZ/YjapCAkUVnEQNZu2P7h0UQ1Cq
QLEC8hOft3ZR0QJNFXQUivRJkhQML/FGwja9CMhkUQ0BSgey358txG3dm60Yo4eQJJSC8L0z5GUH
ilvHVMPQv/ydNs8kSga6YaF8AGWmz8YA2EA23yG/VvVTa/2oJk/LeFP328dxZYTxVU2FBjN0VQuw
qkFk7/uyE2/BhbiTd+kDr1y1dQAgFkBPnGRaJrt5FclAR9KMQMu3pEd3HUKHAxFT7/KubfoOOk6m
aeg6KGdDXovW9wkq3X8VevJd4s9T0AEhG9rwjIHK9VVbZ0IGpFvGE0gTzyaFcjyBltTCZ+qNB/rw
al6Ll9EJg3wXgckqLivbCtQrPk5263WJAC0CDIz249ngkIgmqBpZSKH1GgDRBPD/FOrFE+QaZeDX
69G9vK9bpxFvYQi6oA6onQ1WLMsgzkoFLmVzWq6WGg34rHR0pTv8T2bOnntjNUbgoA99nVS+BayF
1nzvRot3SKgrYFNgTHUpBvph+C+b4iC4mLXQInqOzuhRuCK56Q71vvQjX+HEzu0DubLF5DiNHI4T
GLeLX2StGCN1Ig8khj7lISmCend5/zZPBQDLKtjiaIRh3nTjXObtohqWP0Bmpa99qwMoHGhUo4bG
LVB0l61tHoqVNcanz8oy10uDsGmmD2iK2LUa2Ub0cNnI5gUD/BqnXEbYZIv3oPetR/Bx4UKnD618
jcXZKsj6k7bjONwtByWD6lHCP4Hkl02phJFkcSGkgh/m8yHGWE2vNpxbtFmlWdlgM6kcCmBlEeP7
jAaavM0eaLbYI67lyIIvg4aLeLx53u3zp1J/aFDpJ7aCPw2yASHdCSZx1iExXfnEh8wmKt6IwCmo
Oy9/rs2QgqHQf+wx5x3Ca9mQajgUK/FxEJyVe3P3G219mpmd3eSVNSYkSzlm6cXcAFWB9U2zbgUT
o+6WATQ5dFbEyl7MB5yoqySznBgpwZLNweXlbp/Of1bLPv6WQrfSvkM9YS710Ra1ikoaR49KKxxm
0vISkM0L97FaNsURYiEvzLkNfVMuANSMnT56a4efl5e0le2vPiArtG5lswmoFDoWWkyOZIlTD9i0
GdXhKLTVoUD8Bjpmln5ctrp9TjUIQsqGhFSczUurPBe0aTAtX6vumn34JXOJD5FR60H2q0MVcGEC
mzFgZY9xXhooDMhcoioRLepXqRUlu+xACFH2xOt7GA7VIyjfnudCuLOK/LAM+cLzBpuHV4NcHkTZ
JPFsPAscVXmYEHgDOjE77esA8ITDX8z90C/nPRnpVTi7Kitr9NesHjmKBbLmctFprgfW8G/JXnbE
r7pTQ4ghRQesvYLoDOW2Ld3k8AeTdshgP1bKxCVzKupyIMgzyxqi0Q2wiNm7VX4ZJ1R/JJ4H2txW
gKUwJISSC3QQPy80phRQiY6iavszDAq3xVTWvtGgF0J24TcAt7TKvnx2N6Puh0GLzhGtdnap67ZW
0Anwyy72zFBz9C7ESjOvNA/1+CeE4io4rP5en8U8dNQm12SQ94bQa4WsWNDcUsK2wQ7onCtgYdxh
+C1EzSeDzMkh6lyOygBua80eXHTQr83b8bY7Wk+U5X68whSjY57yo3ldPy+c6L8dMSm5OKYrTBRu
6N6v9ha6mro8h1EcADRwCkUgN0198ELUj72hT6A+Ffpz2hBbVcxHPe2PlVRMIJQR9jFXWpP7W5jQ
Bph9t8Q4cGAEyfYQM3mXwIk9QHHe1SC28RuCzNsn+WPxzEk2OqOUMMJDlXmrffEqP1EOEEqjiFFR
4Lw5yeNmdKGEB1BYljWwDX3earNUZz1q4jgw1MmuNLygp6cojDlej/rVMze0skIj6uqDtlbdQ04R
DybTbMEdiwSo5AB0NmPyygJzZKIURBENZmIxP4D5wB6zCRUUQwfDDY3oD2CMyLVNA4g6QEbB0vR5
NYkM5l3DRFGW8pH9VSyldJCKo+8ErkD35tatjNE/X21daFVk7sUZgjZtb0vqY8+V66E/9+zjWDIS
bUiFqmcTj0CMmUvUDaDSUorGK/W58dRSvh9EKbOVAbxBQtHcjBV6fUotBEatP4iRdFXLxnjfzuYf
vS9Wv4bxO7KSNAtKYygZ9MKhlEZXzIvnAhTsl9335rYiNUYyIELbndVlIdkiaG2iWH41/xjDN7H5
EzpU7Ccko+hjE7Un5kTGvZBKbQ2oTqeHJUY7EAcxhQIhsKsqbf1YlL2hzb4IRH0uS4QsYfZHIiPJ
4g1gb3vy1Q9hPJiUQRcwr2bLLwTjGv6susmI9IqZlF1u9Mcx0jHYIk2HJo2dsjBeddJhyiUJH8am
cpS+umlz5a7Lp9y2MKB6iif5TTcKXndwyw8BwQhoKMgpLNRxPh9ziGWRqJlRyBulFx2UKCml+CfO
v//oayOMG2rUDsOtFVCSGNTfiY35ri8ZDx6/5YjWNpjPLuqppJcxXN1ozT4uiytU5WGy1ENpIQ25
vJ5NWxKQPypA4irEzj9vWmGojTk2I0TJzOJnq2GsIqaaMCqU8eb4x2Vbmx/owxZbpQHnhaVOPWwV
kja4xFJmB7S4mLCq3cuGNh+T6HGguIY1odLF7GA6GEqsJ8bfiKa/we8SHso8oNb2oj5MMVdjEc3G
IgPuqBgXvggZcCHOdvEccb7TmbOBeNxaxpLx4bXZmrlMVa1R0/NEE/jferi9vGs8E8z9MRZB1AYq
zakVL2n4FHWcf//XC/BTlGDWwNwds27VQVBggKafxs3kEpQWJLe4wnz+I1XpBjmIQ07hexQFipP7
BlQYONf37DHD/ATmYEiNAm42A9s4+PWp8CFacBAC9chLieg/c2mlzKEA2VzYSOkYB1JhPYmxsq9a
87iMhV1G0MOcjIfLX+4ck4FlodYPr4di1zkrmk7CMq/ozs6BHkCo+7F5n3zZUdz0YLrZ7IzgXACy
+DeY4s+ew4xlZqUGqN6MFAwLaCiOXndLSTRNVztmwE4hxZV+YmbNGY+xn7u0RtU/15wRn61Di/Qe
zQFU30S83D77L8UYMFun0w+azMRuhmivmSrHxtbXXNtgDk0tS1ZtaJB7KzuEFFOALKnmzSjXdFP+
NleZf/lr8pbEbmmhAQssdBhgDitbHZ+76v5PDGBgB+hSVEbZ5FOToKjdZSBuGsUKY78TMvYserls
Y+uiGVBQ/NsG46/CJZ0AwZpTKAEpPhV1630h+I3Bd54dxmnVqSKlhEQCCLt7r2zt1sZbx0P4wuRE
8SyjLYUBQTB0Fk8K+DeuK/fyMs/LT7/O/8c6mfMXD+BoS6lfzprrkaK1M7wboI3aNFBQWw6oQw39
rTpqbpuOXqyXHH92Fn0Y88zRhFbzCKU6Fbx26b4e5uu0LpworrzLq9w+kR+LZE6kJEnNhJlOXDLp
FMkYEh5DTng7R7QxC2HyEKGZJV3LdFQJALQWbG2nPSeucardBVy84VFIbMMV0MS/vDD6dVg/DS5J
5O/wnobMTq5NoVpmAH2nkE6OBptYqWW3ZQVuACu/6VKZ88A8hz7TRa7MyZ+dVYc+mUYAnsHUyejN
J+1bjhIahQmmt52T3mQBCS6vbzPkosqMmU6w2Z9zV8qTogtTRQUxQQzan6joeuQNVzqCLWUFHTzF
gaA5VZRL7rogddujtbv8E7a3+J9fwJJY5nPXJ60Bbd4ScNICysKkAKQVUw5Dz7uLm7HoY7GsYp7R
NBGAEBDYNRuCemSiwx1kJcHsAdXFFkEsHicBIZajZFCK1oUG9BU8KjnecplPnM61UIaRCd9amL4i
RH7bGokn5/2uiuaOt+LNyLRasfL5QNXF0ItFATFFWmGjxNxUIhdlPR+wKK864fN6oFpwle+Xv+mm
P1iZpX++KigIZac2YQp/IKsDZE9H9aFVBd4raNMI8moIcOjgCWWfc/ls5b0FaEZgRsRRauK0Axf9
TL/G2f1H2UoFX6J5TqPZtsXStnUDorM7PUC9INBO0DVDWY4qcHJbB9vWkKOBpQVjFiyGXcfUc10I
ehqEqa3OlADMm3ZovQuZO3kmSLF4b5PtLfwwyBxGoqlTWRMxC+La8Er5BGl6jgM9n9akLo1yz8AK
xjXZ9+NiGmB+BJYA6ELJh+D29fINKpXHypMcqkyb38BzS5yHxHbQ/TDKPiRJJZtgJ0FyoQbqT9mL
DhjIRQOkBYcsssz7y4d980ZDPA2NHUU5599TGkgXgOuExojK1rqH2TpEkuIOIq9+8etnn51GpGOY
o0ZX56wLX5FeVCcTloRM9gGft1X5JdUzTwLlcJfpnlzvzdyyw8jghInNLGJlmLnPlgmmgwxqo0Fp
GV5cX0nhs9AtvKOy6axWVphUrVusJYwmRAI5kHzTm0Arq+wgmEUHe11930EwLvP4D/TtqLuySz/w
yltlrVXoehxTIVWK2shccKLFbxZGeukZhQpkeC+9Xj4z5zRs9FqsbNK9WNkE+UUhKWYs+PnP8ksl
uxTAUQbKqSwhdxvdVd+kI5W9Vd/LPXhdvOJaQ9r6yIN18L4rk7cJ+bBM6YjvOhfv3fgm1ffz+H55
pdsOYLVSJnGLhaUVJFmmiX686/RgTjE5rb4q15NTnMZ96qoo1ye3PHzCpmv7MMs20PO8sSJUo8HT
YhhvSZLdLSDIubw0zu6xXfMl6Ze5i+MsqJevVqLakYKuVaa4l63wFsL46IlWxSdTSTHY9KoAICWD
W+p/s8AkCUqumhMGB+Atl9YpRKieTilnEZs+cvU16CJXx121hCUXWuQhWbiPWjQy59oGpN2exrvL
a+FdZrbZVC5WK2AgEwktRJnNPD7N4JvIK+0tySNfS4QvmgQ5hrx77svmUVZApTNVwRSbexASctJ5
3vlg/Eo/KMKUFT3SzXiymzi0h8FNTZ4a5DkfxGdXIjOupDeTQRz6BccQLyMJtRXDegxfa1RbnuHI
pG/5W5161n0GLqnXGESii4fk5dmon8bOLltn3FXV1+SHxBOF4Z1bxrc0EcjW8loKUQjHa1fr7Sjc
c7719qnCG1ZRwT4BHNfnUzWNiy4OEg7uX9mtZBvgpCf7EsgD/WF0ixKodcEdlAce5mH7y34YZm7M
PKiZoqHcGqSg253b6k4bs1td5U2A8NbH3Bp9loxBSposGDU/GuOrQahLGw7Vhkg9l9OX/ubz5OJj
TXTNqys6C41qDUmUBeJdto92LahDoqDyOg/KEKjN8VJP6vYvmWMuh060AfBFqKTTaaE2SAMlUH1+
73m7bmAh/QSZLjCmLPqubbQ0CWP4gxGkHVRtI/UiynONWrKK2oEEVt2c2Dxcyubh/7DK4vGmoc1T
UQzTQB+hhTkVNnJjjtc+Rw3Qe7+ywcA1cknrlAgcfJCcafbEKW7C/XvvLl9Kt3L4Y330up59r5U1
5q7V42BGk5CB/SNMwG2YXi0tZoSkdJdn8m4WT1P+7fLt5m0hc8dS1SylfMEBMYfKBTueS7Tnyxa2
q+KrNTH3q4OyoxhVQhokQo9SQJwf+ghjIR3IujCxryzNbdr0NcLhApaX1K2W5ErtwAlqiOAq60p3
CkU84+unuVN448znHSrm6zLXEYQcZAGVK9UlDwOJAM6ZXxseKCp3TeTwMPTbSdpqJ5jbCHWFTBx7
bHbrLaVtHiRbE23jGyDFaA0ImEW3MWHIBx5sOriVWSZ0SUXV66OERWrtUoAOcdrNWbcXTNOP5ZoD
AefuKBOQorQoFxO188CqXXAg+uDiU0E2X18tX36Ds4O3NCbtTfqyJRm19msC4qa4LXy6m2BQhJo9
lGiKwyja/ZEXmTbd6seO6gxkzAjjzixEZItUPSw9xEHnqT5fL2/7cipopAOlYpyBf3OJQPwpLXS/
FkRXMTFhq/zhmfywwXyvvhTqZciQXhPlB2gUXYyW3tTNeFtWGurM7Ws3VbZigPgvNeBeI9saY+QY
ooMZLy/JYu+ys/j1YDh3gB8/h/mgBEqwej3Koa/dRKfF3IvLrtkjSqKUNr40mZ18sZ5aMICCkNCV
f4mM8b7tf/H4//wE9k1jWmhOLnOSBZEMjifDPEI1+6QqytXUmDs8KI+FtXiQdLyawb4F+exDr0JK
RJ/agRd76MW8sBns00ebZykzI5xumnkNg/0XG5a4j66xG6izFB6G2l8Fl5c1/JdL/LEFTBga5EKC
ltUvtzh7c2ovz8Uxs4W7IYgEh/eG/C8BAqBkMCfLGBll3KLWlUspa2heqoF56G6bh+ymv6bw4Qkw
d3NHDuZO+jHvuKukq2C3l9KbgbAU/C5nmGVzScW+TVA061wRMz8UTEtccT9jMJfc8XKVTee/tsaE
wUGMJpG0KEn/TbKdTg6mcYad6qKgtJuxsbEfY5Q+uHyltrJoU4RWtAI8DrorTAKTCkMlQXs2DQzr
6yQ85sstGTiMlZtXZm2DOS9mGFaZEFkaho77X7p85l65X4LFoclm+ay5l5e0mW7St4ikAVVyrt9A
KvDrG+gT4cQovrJL3rUjqjmQ5gKBs5+/xmBZfxIedY5z2nLHa6uMq7SGqW5LWgon0dcShCOdyuUA
2noerE0w7k+JGwLpCz2ELCXtI7Q/cqezyUlxALR0xyOvbb8Vx1bm2DgWaUU5CMWC1EwRD5WkPWjo
kvRt5GMMT7TDGRXyCa1dj9Tqy+VPyNlLltGpamSileGEci5knor0oOQpx3vyLDBnUgAEshz6Kgvk
7nsvVK095BZv8nizsbfeQCZ9XrLMqtDIp0CW4rEo7Um26y/F7fhWByBL3BtvUaAF4c3iyTbUBeoQ
+iJN8EcOdP0r6FasHpWqpHRQiIG7zq6gmhSk95Ab9IVT64Ot3ZaC4lT68/NviLptdfrWdpns2czy
xIz0Hq8+sQv0Hj3vJHsDi/KTZtLJtSHTvKnQjmNBfmqy+dBoc+VcPkabsWP9E5jYQTACYpEKnqD1
ovvxVPnJTfOtvh7swUFF2V7eQMj5reOLAm56VYoatiQLtGAsMRjgt0WUmAQsT/voCM6XO/VWOgn3
MdrkaPbdgbAH40vfOYvlGFWYtDM3ozkZQgQsGijlFEIXdreLncGLb+NHEAXb8zdSOtrjZbNbOfYv
gPRfS1WYAAI6TjJNBXDLTR9kyauQ1rYgv8Ryxrmwm0XFtSHmxhokUtSBCNoviRzMCToNaOfdzs73
4PtzyMHac/3tpgP8+IwsBkddslwxF5SY1GD8ooae8hIfteceupmugVCiONJTcxLSXYRWJH9CYNu6
YVmapBuYCGEeZllfqaQqoJHQ6UJv52LsLPFyTwimWS300kh5l0PJKS8l90++6IddJpAN8zJABxwv
8qkiKByi0QQZvqo/yAuvIr2VwYLOTlUwlymeqx4tbUzKVAA7gZ7OO8hGdOmuFaHaUClBLv/70Rq8
5tfWGGdgqElWZbKewRlgRmqHfq5oy/vGq+AJzG/RQ8mdz9y8kav1MV+wizXBbABFDmQLhNMteR6U
3EuaiNdq3fS0qL/imGC44mxQQQPsDUTSeHCqQXmCnNC+9yloZPgN9bbN/ieAyP/YYqKJWZniZHR4
dWCKECoSUesSsvhdp/tzRxxriHxhVvdL/KjOPSdX3U7sVraZiNKBZKDCAPlfLx7BJk79I31CKiLe
zL7ikbsusevn8PRHb771mpmTkw9dPxFVCaGyqfhJb5eBWfwCBQlB5pmRXZo2j5ZlO2lerZU5O9Ko
FLpg0LXeSH73iIlJ1ErF99EFWDOIXF4XcvNRt14jc+tlARMZBcFLfz6oB9VbdsVROVB0AL/iJNMz
cva0Wq2NyWNnKZ4yyISh3kyKk951pywf3iMCtSXBAqN2ctUsRLd1vT2QYnkKNf2LLKWlIy4lBECk
5KucA5pMlltQmAedhI7mnIo7NSly2wzFLwXSVjy48W0MsrvsGjk/XGVCrBFNhgCmBGiEQvUjnsEA
pPPuMg1j53tjglQAzZRzXbKlIzVQO79qVgKinFcGltO+DJ7o1jf8wdHN6A1RDIAZ8J4/G15pIP07
yyX96vmPqnYn5SZSfxgTr+xH9+VsUSszzOFKwyTqGgmlqvlAI3d73Rypwhxfjpm3HuZkSX09LqaG
mJkoEYbF30pdskmO1Gcaebnl5ofSMcEE1T4Am2XGKRTzoEvhhF6NVkupLaXpYyhaX+Gd9vnUPdVL
edfr6gt+T47YndS+3ELXrw6hRnb5TG4nRqsfwniKqoxEvRcstDiv6QQnykAP1km6b33pQHbJgfzg
EgfTz8V+Tuh7Q3YSg1WojjAWY5BRhmqLDCGS52Mbzc91ODland/GRN/1Y9faYEjzOMvcevyujTJn
KAKhktAKqP0ZxKYTmuYPOqHZupjQFF2qoMUbQ9ioNuIWyki/QDajmBjtwjasHk4G5LZrgyreE8mF
skB/Jb9le9Gr/NoZdnWEOQjw9kxujOqyHznVgd+g2wBR4Sf8+g0ogEHbnMmuizHtxUHT/iIYEUGB
PjzHUKLUDqUv7OX7f73FsAa6GWQRmDIC/djnBWdDX5tmD3oH6aHYT99xdcBeodt5DghO4/C9z0aQ
g5aJDuoKFao0mG9idliORWPqh8byO18PKg0wsWUn77Wg1H7+P7LIpC9i0pGoxFQnoOjQwYEPR94p
eBHwhKFN5l0KzBNnU8+TM6zRQIlNBIYRcx/MpgLUZFRgcLX+Q7n3MeaE6qx72dZ5ePpsirqs1YGt
8rbNZQF0NGL5bakfwkrnOL3zhPazAeZ7gWAlrONWxTSlurhijH5dNLqCyoNTbCR6sAPaBJEqwtC3
weeFJE0rVmjqWf7kN/texROauPpVi4te6a4UzG5iNwGdtvyTDfywy2IWF2nQICeJaVHFSPw0Ur73
FphLL3+kzT1c2WDOQ1YIYK0E84Q/tXdjgxrMCCYf3nTteRwEFlexJElETIeqLGNkBJ6sWGRcrFQ/
yukPPOQK69bQW85+ba2FAnNFSdMRCNkB/kVvwLqy4DYZxg8Ro8vp1z7mEGZvhDfQA0gm1qEBkgtm
6c9noVbFTiJpRVmClfI/CZESVEcKyYfXdUAp/0d3dm2TCXCNBlYQZSIlWiujB0S8Gx8QdwLZrYKW
M7d0Hks/L48Ja2oaibVVpBCf7BfFiZWitSUCVmvkDTsBwyJCOLtZVe4vH8KNdP+zWeaGhaqIKWEp
DkFPoh7SI6iQTzmQuUPwG/0izhLZwlQ45LElFQIB/KOK7TSztfdmn3s1qgpoxGpBu18OGD+XUAbl
E1zQT/U5V8FCobYJvjjx/0j7riXJcWTZL6IZSVC+UqYqLbtfaC0pQQFK8Ouvs3p2OgvFk+zpuw9r
s7ZjFQkiEAhEeLjbNrGFkFUl9sSHTIMmV6FELjcwdDC1jAbVDJIztWZ4yGX2xhFfi8PIpsE+hNIG
pA8E96kaarCB6pgNpj+6+UG3t1KT1UWdGRCcJpUYs2WpoqEEtiwtfQBXoTvWj3J8Xdpbi1kLJeeL
ETylodbQyBoc1Iobh0Jh3BwLt5s+9danDZ+8/Nl0WXhd0byWtCiJoEcBoL88u4mLOjWIT5seiDkZ
dMJpsPUh188BmnvQcoJ6xAdNMEAe5B7yiPb/GK1in4JNypODYidv9xTX9w3jRYSAJ/SD3tcIZGpe
qFihBLLk2dOeitcCVD2a/88IaL6XvT8Sl1lfpwbuB0wvQWBczEKIRABibaWFQr7e58d590tpTLna
ft6vJq2YBvnXlpCGFJ2cguIAq6yyA3cnTz8t435ldiDo1W6zJa5mkef2hCPeJVasNkn8todXSiBf
LUwqoCWzQ7SH/a2O6UqrFhFFw4WnExUEniKlBJubCJx/0KACz9tyP2guqKghTuTqfgVyB4+4GKL6
62X+a1cc0sKsCuvqCric6Mfv988bQw3msDF3t1n2WstczxYqjmolpFDUCXK8f3NHLD7xIUz//qim
4DOEyoXal1jcL2r+xq3c/91I23fC/3Eafn9KwWNimRtT32ILf9Fgn+XkmwRLb2DnDyvDPKFtgjoe
qdKSQ50l5dBRiedJzUCwPGRXbbI3WxOtmX3Tm9BRAT2wkh3nKPvOyh/FwPA/a2fKqoVtysmhdZti
VlRXr+fqs92GXXQqBnReo6uYKs7MS8iFbzGRrwbhs58rpFtAr/TzmLdQjQbGTSFfK630N+L8ql+d
mRCuRwtds5kQZPd/kXts2RJuSjtJSEv69JctHYTnv7zqjwQfVn34bF3CTTnPuSbVEPHCa7bzuF96
IGaU/DkEHagXj0G/2/iOy9+74FniayUCW05pl9mytl+EAl3jQQHeXeZYWmDrMLuS5bslIGXc/YPb
bDUz+L3et1N25tnGoBljCQW6IOd+9bOpfQb5Rc2FJN1StIyafc0COZjC7Zm59QN8ZloIF4YUaUOa
IsPCkrtTc0gB62sbRPziD4goV185Z8aEaNHJrdlXWkfDXIrAysidqYBme1w5l/dzNU0+M7OczLPP
Cc3MZG6qSgpAc/8DqcJ1XUJOBsKWgHN1+l7Ku0NnGhtJ19YeCtFpBKn2qJORhor1JIHNg4LOA7wJ
zcvlta20jXBpni1OCCtgLOHzWJcZgNLDiezYiwY+QvVEt0Ve1ndLt1E2Q5UR6K33n1GK5y6CLHKG
Nt8yitE9gCrnF33+9Iw+sZ89Sd7mg3HLqLB3Wj0WU49KccDD3h/pMkrm1Mo9KqSSQw6lH9M7OgDc
sZmMrMe336sV9k8xJR5RYi/35n99x60lryDCNiAHtEgtiI/9ikEOfYjxZLTSgbutnNynBf06YuzC
rUvpOleir5edZu0qOjcoxO6JdSZPBvBS85hB7esqzbfS/7Ujd25BiNgS2KMryOAhlcPJblT7ZEBX
u6o8vOq8qaydUt3Cwq3t15lFEVMFpa9oHPq/2q81n8RgLyq6mMpZavXvD0JBQFHVN7geQMblpOwL
GFjcXLn/mz36bUQ41/mcUhCtVnYQyZLTtZFHtS32q3W/+21CSBfkmcyTVaPwb7NXLr9G0kOlNV5M
dS9RHy6vZvVeQTXaWvioVEAIBYcgoErhWlng3oZCFDktkE/jZIYKnp5b6fWad2MeW8XQsqZ/RCmS
aZo5GS2KYrd6aqXUo/PmAMPHvht5oxv6nw3hBFFz0NrYLOHfmKqd9unB9HVUsdTjVhxaO0jnixG+
G5vzOYp6GIqVfa9UIJprITx7k+U/y+5WMja2ae3Ssg10LbFBqAmKNZ2IUVNNpjwO80p1SPbIwAw9
DaVTt7J32SHWztC5JSGup9OUYYQInPVy+RxZnqG8bCbcq8/XcxvCOYUbTsrU0RjT+QTT+ekh8dC8
XCYUtIAGRrbd2FoLQucWhUObmkhiMGlShtKu8zJMgr7RKhDT0RweDO5gOshWg9k1giVrHP+2sXX+
E4RDTXpJUmYNBerlBTZe/zpodM8cA0/2rbL+5icWzkFb5pOqdG38huVe0mMrf6Zh4/HpuLyd44Bu
sW2uOg6gW8h6oNZpiVlIRbqEthw3yzwkKHjWKYUUNy2djrMtXYX1oHVmS3BSwqHjyivE4F/f8n+v
2T9RkV8952emBF+VmlwviYqSgFpm+8mMbmKwiCYc+uY0vlLjMZSmYaNAvoKiRRA7syl4K4Rwid5U
2gKNH/15v0h+t59Y7xhPUxDvapReQMaQ7lqPex3YmY+xBxwQ2eKBXvehs58heGyUz+DW7XCd/hJh
VNA8hNSZfLOw7f+RCOPqBXFmUHBaks3mOEuIqRMnnsa4a4zBX0S3MwtC1DZp05JZN6UgT3cjBfHn
tCuyLeDmSrBGIw81RwPyPQBwLsHo7FkjkdjOB0mScH3vlTrbWWOYYiLGrIfd5dWs1R1hybaIBaq5
j6L0uTnokj3/U1fQcXlPzvLaX2LKdldjfVm/jQm7E5E21YoZh85M82NVxqeiqo88nk92bISXF7YS
S96tS9gmzk0wB2odpp7sL/HwWElX8qbUzfIqEmoJ6BUCQIiBF+WjpnuDRHEeJSWDkomGqTWyw2sX
4Irkepk8jj1lC+a0cgW9syfErCnJtVb9yxrQ1tqEoNUo9oBeKK47fgclefQQ305u52SWu8zhb/vG
ysl9tzghYimNUkFXDYUgK698uWcQT9l4R6y6xNl2CcHI5npRaVIJCs46ec4ZcInNNyne4kJb9fEz
K4KPjzGJR6gjgYx+QB5c3yd65o7GvaI1G6WPteD67osJLt53QAGkPdKBJbjOXsrftohc/RNc/0Bc
ZMMB38A/52EJY41akUFuQx3Av/4fewar2wXohwaye/S1RBhPYZExMRUKYWTQZMnGS5x86ZON1/L6
N4S4BmKsBtVAccqe53zi5sSlIE3cHhBn6kNxcdqZTwYoy1EB/IOPuDjAh6gBAt+FUhzVjbf5i7OP
WEAdSyFZH4f9wQg1V3sqX5ftQ+OufGvCTHc9qo8Tvf2DdsjqIQMua+HdlgkivnCvMKmrR2NCj54d
Bm/ypofGpe5Irgd3MRpZEMDZeuYsx+rDeomJvg8B1sUWp+V63QAxbaNHQT2anqbcVKYJrbi7oZSc
LHu9HPXXQDDQf/xtTH2/wLlW2kGimPYqB6iPTR77ZDwt6mN2kAW/1MeqPTtsL3L1HlVk6JqBrhWk
a6IjlaxJeQUifzxI4p0O4Gloea0360GykzGA3m8xV66cDh1ETIYCSDC4oEUUGOilS200IFY8W7lj
VNRJBoyT1k8b33PlMawvlRBtYaGQLbEF2qZpP7V9kYYUc/VWTL1yula1wxBZYdQ91BhkNYFC6FFu
vWx4xWlgF0UFzGmj6yv2CyOkx4CFQRVdiUGtP7z0JMjlzu+j2YGQ6GVba2+Bc2Nik5CljEspkvSw
lrUgkRtn6KWvZU/vLL0K5eyWGLLTltQlk3rFFWtLxGjVPsg4AVa0dOg0Gsten0UEi5R9ZerzgvVQ
gmmvONGe39jhfDXutkgrlztBOIz6uSnhluUkstAAUZOwrb6b8XVGron0FbIQYQte0MkfjbvL33Yl
2L2zJ9y5cW1Q4LXAF923mO6cX7Tia5XWrlSFdfOVS1vtgLVTgXITjiHmgvEfIW9Wa02PqnlOwwxa
bzP7xEtM4/x31SnM/Z5bEYJMqs6JNeZNGpL2INf3RTw5U/rt8odbdwocAQP3HzjzRTjfnEOaWzbr
GnOQJJj3867mnoYZ9ejIdw33NqwtP/mDX/y2JrbFKk3PaJV2aSjVV2w/7wvP2sedBxIGG+SpqSdf
bxhcuYkwl/7v8t6Wf+bzcqcCbzEbNXx+8JaxlPSuvYq8wa32yZG5EIT4umFxJaN9Z1HYtYiWWoLf
88si8PROfqjcwWmAW1G9/GGrvbHqimcLFK5aI1OjcojhitOUuEVyo7LB6ewflxe1kmy+W9Pylc++
ol6kHCzhBfiiktqldu0aceXPg+3aKd8oKWxtmBCkaDzLqJvbdajkT4PG3Bpg7suLWUvG3q1GCE6d
1kyaybBDHW7uRYWyqL3u2HqT313TQAK54ctli1t7JEQntNTtcTTyKhwm9Ldk4nb1bZ1tyams5Qao
jcs2gOLQbUTf6f0u2RDAs2dbisMpQNM3BpOTteffi4WdOBxnbyvhWvuO7+wJXmEzE8lfrsVvFC7d
4/B9QYZY33mg+Fb9B5RYK5/xnT3BNUoN8ihQWY0h4XAtW1e4R0z65fJOrYXDdzYE35AiIBXVhsd/
cUeuL8dEWrXMPmKQ4P12FXOC4fwM25WY40FWxydZ0x+kfIt8f8OMiPA0GkakeogTDG9BRYHvp/o+
p9Xu8nd7y66FwI7v9u9ixFFjeagSDjmm5s0XFnbsXvppDj/KyEtdHsgeyAlmD6I244ITzEx/Bucs
er9f/zvTA3n3O4ToG9taniGhS8CZYbqa7OnJX/CKvTchHDO15GDVA6nt25WioGBNc3CBtx6qMd8w
2R1GPy5/25Xgizq1ZkOZQjcxbyz4SWMuncJYrkLoswdJgxzRMgKrsBxjCwmwNlVzbkrMUM0y0tR6
RprWtdY+QvQlXQ79IQzGFijIV6BnMhrf0sqvrBtqP6/7wimodpdywBLU8Ysm9V/lunnAmzTUjZk5
hZzgv4ZNUfM14Pm7HyokYLgPZcsgXRUuVHy5X0JB8Qg46nFhc+pC/tX+VG3cS2vH6GwXRBDcrMYo
9+YznrRtE0AKMODztVVuFltWHkJYmKUtoHoF2FfhqojSJLdZXzd43w378mYZotdDcBVss9qsXLTv
LC0p9dmdTjK1SauWNeAzlF2ODqQC5QfrdulCasHwGTzQ7l/4MZCnuoZCJui7ly98ZlDNoWiW9ghE
gCaEY0p8md5Qo3BNtsXav7q0M0tCEO+k2ErUGicmnmY0H7+l8ob83LILYrSD0P2/SxF2qY3QWe+h
jhjaNLkx29ot0lxzikS+jUrzdjvmbNkT9io1DRBMKzrscd1pa80pjUcOXmR2GtqtmY7VcGMDDqm/
gZHFtw2ikDL1+bxEciskHhze9krUFu6jYKnX554sI25jshoKYZcdZHXbziwLsRtzCHqq0jQJYwZF
FUq9SNm43rcsCKE75eBaYukcg8k39vs8aJJpYw0rD1EMBmO0wNRMgErF8xvbcRGno9aEea7d6g34
CKvXYrxvpS+NdRgSsERd/marSZgGBCtBBoFOjiacqlirUpXLxrJdUdjIYOdOPOW6R8PNGNwc7QG6
EQhXU6Rzi8Lpasup7swaJYv3ZYToOO7a/z6cTPAsVSCp/gbnFouzOssjXmlwiWnRFykHY5cX/MnQ
u+MI9g+wUUj3tVmE9jQ9mil5uvxtV7wF0wCoCmP2AAAK8WlsSvM0kV6rw55dN9GVtMXFvHKlnP99
8TGs07YvDQvvkKEF27MRO7wZnXar9rxmBUUfFEVVjNh8CLtdD6lMoytAHWs0oL7vIZv6MrHRu/yt
VvweNIe/rQhOoQ+SaiMggip6bH8qRYEAUd6VteSxut7H6fDU6/pWn2olUr2zKUThgiSj0puwSQsn
NRyUmb+nuRN5Jhij3OIL/aRWTueCRfKl3UoC11wDrI4qJPK0RV5DyD+SOZsxW5fikW9m7kBSV6te
L3/Q1W3DfCBOtYUJXLHQa7dT3ykt6jKqzB/pqB3sqLuHhqR/2cwbLYJwlaGMDOw7QFxLg2L5Hee3
spS3Q42MIyTqdDWCMUyPim+tpviDrbgSn3+AR/EBBeIvXZ0+tTZ5iMoUBLdR7JKSXJtZc9Ox7KYx
R8+m1JdJ/SVS6D5KssAaVYxhSGACauKdMhePaOn87CZ5H2Vkr9WYm6bZlzRWXU66V8bI7ZhFP/io
pC7js5drhpfl7RNI4/fDQHaXl732Vn63bMFfDb0cIzltMDMIJGqR/fNW1kA8WgUjXGjjeKwFTRP6
QejfAndiGSJ4jUOqNZ4sUKn/RdBcbrEPW4pOk/12lxpizZ6V4HfPahu1T5DAeEBfuEjsvMIB1wLB
rHi6ubpVXz0zuJyWMx9KWE7strNQs6HldTsUr3pKnku21fJcu+twqeKW0zGNgiq2cOqsXEtzKQav
MjifGlf1l+YHq0MwSLvoZIXJwZTCy36yds7PLQopCVNQdAWGtw5184pICqR6NkWXlj8h7paJIXsd
OTEkS8RxYGO0C6pTvUZ3n/vwxD7sFrwMev1B5seBtsWu91GLFo05WQdDBBB6qgldvve71aoSOAaY
+avimyK5++ZxPADsyIGyhxeCtYsHdqhFkJ4o3M3sYWW576wLB69SshSD/viiGYbrIDY3BtMuPslB
5w51gJgQXN7AzdUKl4TU1mCiH2FvQSjpqYPO64GoTgsZrwy6YXvF73QvHyH3JHvyTkcT779nhO8W
vNycZ4dDl+dimlVehzIqmSTCPUUrj2W7egJp2By7Ha03XidrweadSaFiACX2vDZtdQluC7S0cePD
dAeqUmRoyv7y9125989NiUTu0FZoOo1PTTjn1m5Iq5sq5981nX1SM+6nefMtVcgW3As/dePMCMfS
nBFioftchbxKHmUdami63nyiIFvZ5QpkYKTc9BkpDkMPWN+oZa5uQb29ZC5tVGiIEgvTzLSa7nmv
v3YapNaruUNljBXfOsoMh8uqFdQlx9CKVMuupJAvbVr1LmTX/Na0w4bWiaMz9YBeRlO4KV4TVza1
0dEvNWUfyzTZ2XmUHzEGU6EVHflcZkdJQj2lmoadLtFrpalPeQIamDx7HI3iKWqLuySty4cECr/M
UyWoH+bQHXdyMHYxp9cizPbaVR90sg7kO2gruS4Pp2bk6n2fS7NL574M2qwloRw1OncqFXyCmoU/
pZF9p0sI/YmUQqHP/tl0jZ9Ek+qabVS5ZWRaPqOKHUpqc5VOUZBL46fMqHdUGb82IE2WWXagyqQ5
vcS/c1zkkKOJfCPJT9Y8EGccua+P3b4ulJNkttfMUJ8rE/wThQJ0TdxJYWVVX3uDX5lD/ExiclcT
PvpDMx1UubyxGv0VxXi31I3YR7R9UhXtqa31pwxTBQqT73KlkLwmyR9sRfIMPu6Mpi4DVbIUZ1AM
EL/X9UssFS9d3PlDZmeoLtLXPAfXlGx8Tg1gDRLJAKNtyW9KnnwjDUd4G4ZHTeIY4es7N62Vgxan
zCmnGCqvUuNPAK+rRnxAdft6muzYUVXAFuOCPRlgv9gXmf2Cd+RO4TKqM4zdSMi7D0Zne0YxKF5q
TV8NPu0I8gunLKynYSxzJ42Hk2LMh7mWgrHpr6dU6T1tMO/zQf/RW+niXKXb2vy1M1Trqm7hYnlZ
pG7Pk1OqEndUIiNglSFjKN7Az1T2U0/HYy9lVpgB8Zka1mmo6JXW2Ndli2F+vSfMkTv2akn6C53r
0Rt76dgP4/dqIAkIC9XXJItP/UQip5t1XyLQVDMkcqVE8ynpop1mgSZ3KpKDZM6P2VzaHsYkw0qZ
X/vOOKRT/xANbVjViS8nyhM35x4vmH50U8bu7GwE07ddH1jaXOfUhNfGo+rEuhw5zRAxj/VVoCXq
ldrFj5B/bjyaybejURYumwbM6EIx3c8iekCA4Q5Na3xpswyyinqsmFoc3/KurU3DkfuxcnQg9h1J
IrsxLr2a6qY3jO11rPAviVI/d3p30ye24ZkVPRS88Y1ySHaTIvcnk44/aSyZO1bqt5mqfcqgHOL0
OcBUxaTt5ULbG+lwsBMW9roaRFV2N/V6e4yzegYHND22WcaOqjGB3Y5Yg1NRi3uz8ph0PGC15alZ
fMdidtUW8X6EIoI5Zo6ej+6spddk6p2oTx/ndtmnapxc1pGTyqufVIqOyK69sS7ge+ArltUWx3A+
NUZ+ajV2l07kc62OuzHJ8S5od02bQef8m42vk8jVLrGKu1hJMqeTJz+3yIkklRdl2eNUkz04aByt
w2xyfafpp4JB5tX6FNmD06sPXfJQdAgV8TODQmlVpccU3LAYZHT78UWNuYd/FchptP5iJ4lex+IL
wRm3NAymQbhuRr0Y03edeiPRJzOD3EyPXQNotW5TN1sYNGrMzMkNpCtrh1uRw9vCqbJip8rp9WRQ
P250OH7ldtYVI/FPPe6PfQwkrwGoy3yPsQInUbijGf2rGtuAomTxbZkmDzK3O8fqMjyi5+QwgXOh
RpmMwrNcPdFvmhrQlUofQzy3/ZhV2B/EURr5sYRTouqDq9LyVjEjH+wvQRyTB27qh67CjLwEqvrq
ZJf6ITEgsjHcWOVtnnyneXvM58dBra/kVLpLaO9SVvu9sVOHwU3j1DFb7sQImUMGBHQx7gnp8Iky
P+kgqKLejOrkxlA5h5QnuNKT636ebxmgWlNzb8b4gtZVOaQOSe+ysvK1qN9F1LwzBt0Bk5nRQ57B
LFxcPU5TZL5FkC3O4/JRod+M68igBjjJc29CnSuW5MNMZCiIpfprO9oBp3Kg8dLtWtlwFbnyFU05
VHUfOUbB7oxJfp5MBL5CfbCNCiA12fBmw6xcw2A7PUuva6hsMbt+6SoK+gBsrEM4O0a8e41U6/vS
ofPaJH2KaBaMFsak5Ttz/oLb62TQ7tOk6q+VNe4yeXJMRjyeyaeqM6+GuTkl7GcH7I+dzBiEgssk
S4Udoqs8dlP8IWCLw9wcT6WW3dkpu8m7q1jGu3M0j0pzrEv9vrfB9DUld5SRA0FG0NnPNGMOXbjZ
oY5SLhSUGGAwu1ORvhYJCfPR8IfhPla0nW5V+6Fl/vLn8uIGV9kh6enRxG5Z2ecOhdcKjQwJwHaa
gQzFAMdsA4z9EPkqeBQa3Xa67ptmoNjc/pSzez023X6KXXuEfl1neqYcu1nOXIDGfImp3shwsNLs
NjKNa2p/MXL6NCvVS6xgZCZRSs2xMYLhDoXlxQYA9fRblmm4WyRfnboDMnpfmtT9qIBofwA7NVGO
FnRnYlXygfTHoYPAgNQdiGQ4SWe4i4xY08MdpcSfCRhshlcln0NWnLK89NS0uJN1cPUAw55MzI0l
4msZeHvtJsjb5xYaEoyAS3ws0P8xAZaFwK864flO3Hm8MigyDTMCYPx+aOCd8CmtA0ol6VG/LRwr
f1An+yqq1FtzIl6v6k6B8wdcnSvNRzJ0btM/R+1rPMbAdlmelIJ7WlW8JP0+6qCkoNUNzz7Lee90
I/GJznzFwMAtaPwmrfKy7KGJAOfAbTCME/I11bNn7pS95UU94OVQeqzGB0JTMIlFLq3h4mrnz3l6
w5LaKUbVi9HZ6hFeiyiDPmTt6uWrwXOXkdRP0xrR/srGg4yoOL7MMcdvuhz7ZVd4hd47mt44VmO7
vK8c1aTX5dS7Oi3dabQ8Wc2dTvrWtcyz5gTxFULBE8AneNShVnvq+/u8yoOqzP1UC5BQuhK70fTK
x2wsWDIhxI28DcHXG0pcJIkz1gwh6tZsVWcw7i0p8vSFaivW91FMHIPdakjmprnwlNz2FZ0GcZQG
HFreGrHc1Jzc1FaPJMeZK79YFXdAjumm3RikEeJ68QPxwmliCc30+X5OyH6QtCBGLNHqJ3ts/GFs
nLko3RqH1ib418rSz8bEm2LU1gr8YK1DKYg6aPh5XMZMuf69rW0nJ6YPytLdDNIEUHO6kC4wynkf
2Z80pfWLImRydaXjjtJq66g29LmU2mvDlO6bDqoVmrkzkboja4Evt4E+Zq49ZbdFlbp5yw5VpXvQ
WXLrsb5pOtBREAz14yNAE8XRqs7VVGwEDEsp5NyWwqoFHjkrCXjzzUJiQ2cpmPtmNw+V23atw+Fs
Le4iVrPPSorrrRxv1BjXajcixCZeAffqC+Ykxtd2VNy6f8aTEtTPmVdEP1r7CeH8hKAURL1yVVfq
4+Un1tZzThfKHpVethHL8JxbNBPobt5pBPyGfwrRWil5vHvRCW8rpZcZr0o8mLVQdSVHAnAElC1R
C1TYQkq/qHpo+YYS4BtRmFAEsUBKbCwMh7qJEpnwSJbkzrSGDEZz/mxow+fC1uYjiCy92uKHrsyP
0xjdDDz2zGnEDJF95Dw6RmjhGE1+JEXjN+gJFBWobDAqN8kNhpJpuYti2Yf8jcfVZNc0VaCU81Ed
tY0NWil/oTlgqbqqm+CVEis4iaEOY2WjlkhG9qKYMQacmpfc3MKqrjW9LSiBgn6P2Kh/ib2lTEkx
vmmgHyEf9ICg3R1EkjOZDjIPFItokHZHc3S26hdrVbd3ZoUCBsVrXtc0uQ6lPm3AgmYqbtm0o5dB
DdmB7Nn3oeT3CtREl8s7ZDV9pWrzZNgmu7HVYaOes5SHREc5/wZCaaOokLA2JXomZn5qMjyr0js1
7h01S7yNU7e2qwp2dBluRmFOFpatZiAaanvU5XBBpBD97BuQd+R+4qVXjTfqrVMxb/Yrr7za/OLL
gf64yN+mhUWyHO2aJsKBr+VZdyaleM4qI8zA5Tcy9ZkAXGWXPUSyrG5vsUL3RukvmGaw5//+ArE1
Jc9jZlUNfkGSSzs8vu/ahmz09ja+71vUO6uLzTwpprrBTtrytWZxlyHAdrhML2/jmhXgZmRTR80d
PUQhsEB2CyCLHAIbM/FilDDUZ0N6vWxiLWCem1j+/7OFAAVDbTY0UBIB9FIGqqmX7y9bWC1igu5Z
WYStDQWV/fcmulLp1KQAvHl6LW7bZ/aofcGcDxDkkVe+LILrI0WC43Sfy8kpDpK3BahY/Yq/7X+o
8pWdlCTStMB2H2f2EtWjU0SbJ27N7c9WKd5zTd7rENqDpENURSdUxd1mQjiVnCbP8I+5l1TPqJWm
Som+1IYzfgxyIIBaIPEm4jdQbGJrgREtVilKeP9wdSxIRn670Fj+2YTix/7TYo8AOY7hKQX9N2FH
ORomdhuNJURp50D1F9FN5I1A4xu7Mtwqun/YvjdjRFvaT5h1EEeB7ETTewU1H6i9oBs3N3gmfmts
deOofdTsFswIERPQe7kcLG4H8qT70ay7tcEHp4gZmvVj5Nba1DgmaT61eL5idl67NcpeQQmuLV1t
6m2XjXi58OJ7lKC2t0BBnMGW9l1nfTayxoPWo+xUs+QpPZKRywds/QOBi8NYWAuA63l/vqqxn/rG
TLNQjsdDi6fYoOaBrM9b87YfQsXyhXCEUZtGU/cDJ2vTIjOfJ16GscwCMwclzRZl6bojQ5JEw6wZ
WmTikIcUQ/FlAt1DqIEQ23xd5NppWBwhQTj7Q5j4kX/5032AJi1LOrMn9HOsTO9xUdhmkJKDmV6z
zPRKs3bHAXUjnu4vG1s/NmfWhG4Or5lWYYjFCozcWfTK2jDKPNsfQVivohQcbPVtVx3DRP8dEBRI
lomt1A7eQvtOx5y3fdDno9WGRrMBuNoyIVwfQ2dMVqkSMHWlO1NlXhMF2SY84/9wi98LETy8bws8
74AvhUyGHpSqS1q3PqI+5esuelAA6obp18t7tbUuwTEUnuSsrQZs1di7vXmbgzgD5aGtoPMBMPnm
f78XJniEMlqSLE8IpBVuQf9N3hvkfccsCyIvx7ShAiarpnYWrsn6Cf/wB5OWH+4t4ScIcY/KuWEk
FARTyckKUdk58FszhMQL+Ho3U0MVkehdaijYEu6NJqcy6Tp8VR5qB6peUR/kr6floqraqz+Qad1Y
m6iq0ZstpvljHDhU6LWDfLVwsP5D37nNx758qAuLE1E1FJ2buOapFejVEEhRtsdE4q0s5cFUyl/N
Ci2ysvx+2UtXI/LvA64t3/sseWNxblathnFwYlLPrFMvi+MNF90yIaSgQGM0aDOBVJxyObDssJ5s
//IiPjyK3juFJoSQhOuEjgqcgsmobhfQHLXR901fJ2X8/1yLEEY6aqR8Bigv6I3BsebXvPnPCbuw
FiFsLHpJEO7AfdKXACTYBxslzbz4cvmDbYVDTYgaaTqUYJNC0DWgy6G6M7qAIAz5NdOeoBL6F8y0
y7ogewlIN9jzbRFaD/Rmr1GIdgcLThNyRS3oq/CE5yCCVMBSwiBa5pQhSPg2VroaMAAfs0CatehV
CCvNqGEy3iA4LXatH6DX2Us/MMILdSRMZPzVfYkBd4iP2JCNEDHerV2a1TgksCZL4YiZMdTflQd8
7HkDVfH2Av0QK84sCX7SItGdzR7rGpfB4FzbxegasASFdlAlFrjncs212bcBNYKNL7oaEm0FM9EG
hD8+khjKSNsjecYaY1RILeLQgp/a2TpMClQQqL1TbelUT/0j5xMm0MuNfGE9BzqzL5z2rslUoxlA
pZKcyn13Gx8GByVNEMQvVCpbF87aLY4pc6glgtBL+/B+TqNeBtYPRDeFATZzTXpqR/qMVvRGYrcS
+YF9QhyGtB0mocRZqHTK4qxU8zRMxtyl0nUWVU4JWn+l9FgTJP3j5T38uCpLJZj4xhwCBubAFv0+
6qMTC7m+sQOjCovCWUZTpP5Wm3zj7H0M/LCyTBoCiQd0nJiKMx2tcsprGvZZ4iYQSKDyt8vrePuh
708BTIDjAV8MMQWH7v1CGC+mCLLtNEz20V0zeYrHfsGcfmH+hkMVGt7CMWHcWK9G6jS3wHJgGEvy
tpR9P95B736JGN+m2BrSMtOM/8fZlS3XyWPdF/qpAsQgbpnOZJ/jOYlvqDhxxCAQ8/T0/yL5+jPB
tEmnqvsq3d5HQsPW3mvwlciAypPEb3gYPtM29NOy24Cgq9Oh9X7YoGFRJOAgOi4OtSANAWQNFcPn
hQlg6pDeW5WUHywjUh2dDCdDH28AE/FY35yJggIygxekFvSu1Y1fi4H+yHqcvIYI0AWXHNDFLokU
cTcf+Rk0tisyBl/TvtqbGbttlAEKpdS4HuV8//HXW12F4EjCO8jA5bA8LC1dWGNZhKavZ82ZKpYn
UA3TtcH/OMz7urE6fZq3OIujUlGjMCXgS/khujZYIlTJoQI88fJALEq+5+dJenXrJlhd/GgkQFFF
U94X3lqCPMGEOKSvFoktB5AdkV43xvX+asO4ZiEWB6Fm9iwO2DD5BQEeDRWMUw+ExWT+6ZnhcRvm
upI1/B5wcWyg1KrHpFXSn7g6gr5I6Ks3hfvLLFu/2cLWrU8hbDHw/EQBepkOdyzISwjLmz4SC9sA
DCkY7jem8P1dNo0IrQQVnQvrnZlPa4aG1aFg9I/Y+vR0+WU18rcL4t9Qy5IyVJ4EjUmZ7Cw1dKCf
8MT6ams4ZO1ceBvOsqZsVElHAkk3oKkZ7EICbubUu4osUKB/ynxnzv/MWcLeQiVHQyWPmvjP9Itm
7wdhwGLNENhbNWl2UpfeYJB3H3+ktWUwuRWbk38oapOLMz5vw1EegWHzY10F3fK1HzeKn+89HzEI
CO4bMsDAGmgNiwfsgF5aFZcpWHlOdhi+8gdtN0mkk0/0tXAkh+3USwMPLtWOj5MjdX7WrvLnLfLp
e0Poxa9YjNNM2wF0OhGjJNp5bJ9B2wY+t58SuIyIg+qW8BGmHjDe7l9M79vg6VRgmH3BgupcBz44
3hFaAHKnkLs+aZyPY6yeHDpE9jRkHRSTvDg5hNZKxRhPMuVPFGJMqTee9Dt6P7mKi3t+veVj9T6d
oirKiyj/wcANLJXF/QhOVctyoCN9k3hA87lj8tDLwjaD+8SMILP28hfDm8dbLKAR/YkeKuI/qwSd
J2z5+oHZkgOkkjjQP1B9f98vxlqZB1yslSRqZJ6pOIkn8dypximu0feVAaAEdF3sfhmoMPDfpANU
3o5YT750BciQr46bjlRr1zheO2A/TV8XpMnfF1CEU9oQlmn42qi6WSal9iDGH9WQPnw8yxtxlkR+
PQF+y4g7vHiS+z696rpPjG704deOmtlQlix+EjSM1gUKCYFZRA7p8rumS28/HsZ77azp273NF5mu
9fmGAzmlYwPArK2PHo9kD8+xa0CK/c68lpGRlE7MHCrb3NnaFauJENIgvJ2gSQawweKwTuQS8g5x
avpBdUdAsPgK4r4HhC09FJVn3U4apfx50wpi7Y6dR50mfTbekuYhyVtkQhXceyc7r+mOLe38DzKU
tSUyD7U4Zogkx1YBjoEfjQddOdcJivCtvnGYrWX68yCLdJJXVRD3cErxeQcwWHbkAq8bYMOARdxY
KWvL0QSpUEdrDr5ISyoyUnGzl+IyQ74FZEdxnhjqk3NGdaUAdfoZ4D7fPHwcc+1lMQ+5WJwJLoK8
Bq7YH3h+26vw5tBjv5WHmypH+7gOxPeP462vydkYF2vSCFiUBbWMXe3IThbuVC/2U6e2G0C74akY
nOQ9iFUfB127HuaDXKxIXZYMq8GLYCrN2wrAdxqAkq0CmwIZUL/qyKP9xwG3PuRiXYpBTTrJwuNw
yKvbiAJ3GfGNN+H6h4N1F8yZiQbIxu+7DMgzVR0Vy8DRhcFQtdipSYClouvnluHBw41xY6msbjYU
Lf6JuHzxoqQL4+HJqKiA2Y9Uf+7hzyHHX/9m5t6CTIfL7PDgsWyVaI7iyFLJ3izKe2MwPn8cYmsc
iyUPHYpGYbkMPwzRXKwMkDfrW1Z3G0pcq6fGbLYW67yNjFKFJIjpm8ONHqV2n7dAHNa2Zm1R4tcX
29uULVZ3R0q5pNBR8c2+PhS0eoUl8uvHU7YewoSuJgh071n+wNhz0nWJ6RcW5AqxlrNA3ZivlTIf
GrigGP8nxiKn6moKVTmKMuNU5vt1bbzhEbbKfP/lGHqLttg+rCWcmhLqplVpXAcxlHizrL1pqeoA
kzLaROlcrkbCltgARWVjn1fEp6V1Ukhz02ZdZX88weur5d+fs2w74UkFlxiQvHwwSW9FXUP1Akun
s5jLrS1IGRrj2ETLchJYnpDLVXUFvqyL46mq5bqtSGfCSaA+isb0jFzbA+TiRN3ZIEFlUz1yZGRE
sQQuVjN6Cfw/DZgNtbDalVJ+lTSR14UjSC06cLlPknTI0yu92FuVvhvGGJS/S19a9jDs63Bwc4Hy
W0EcSwWgvOA/CDgxfWh8GVVtp1hQpBeBb+jUVWDe2yd+2N4TzLxsPaTpXh6u5bq2LQGj6QGcl3An
BPPqaJ8J7RVVU7c2FVQzgXTiYPp2zxE/0CpX8PfPagE4chnZXfIcAvTa9MMxs6ZkKOptmdB7LX2W
gA9vsvuafSHJ185ofQHlcQEQRxXLdsjAExIA30CZQ8RgTvDWq5n2WR1jSCAJ/NSvEU0/dd1llIQ3
/S8wsXattQdVVWzZbG08S/Zc1w5mMAA23NhS99p2yjVQxA7VpF2byk4a5BdZ1q8lc2IVmftWT50h
ZFe6UvkdfkjP41NYiyvKIeHXSHaDSdDl0G1z9VA136d+FCRZGvWu5sqOsWct0k9ZU+1IGnsk1B21
uTXZSyeDYyvzOy3k11KendVS9uXgKijbU8Ux6T2AjYV1MqxkJ7KUuUMAUrqK+qmGWoIxMNA2irui
uY2ABsb7K7WNvvK0AXJEjWwPVmSXRmlXVX8S8UtfnJL4tgE2gjTJyRK3MEu3SW94RQ8WIppckzxl
PGAIrXnkVb/vatURquyY8dNQf4vil3bMbipR+ykVPrw8oAJw04JyM+QPOhznhuI1xtcpzcbO8uEV
AiTXpDtLSmvH0g89VbxuGJwmIDaq+DuqhADrw91ViH1OoUNsnDWzO6WqcUwB8c9iamdFCJKYuJMk
08uwdiVe2XUbXOsjMlajPJD0WwYzvEjHsh4erLT1VKt3BVZ+psKnG3oIQ/Mcif42K/FcV0FhpNyO
i8dMFHuOiW1N3aFlZY8s2ZW97BgVRM1FCE5DbFdA9lRUclslPorq3PEc60b8kGXIeZJXWpZYdCoO
XAVUNvlYN9855robE0cdWrfuBjskjd0KZZ8EzG8izW1Ja6tR5bYauM1adteb+RVtiMOK8grQyaPS
1bsRe0LldC+r3AMN69hJ38qiBWbJ8BJQQ7MYrgYoePDgwDNMj54il9AdOa/vTRXw9VLdCb5TBeOX
UeHDAa7wfk7l6lhU9TkginQaefxs6ml5FYBc5g14Se5auJfsFWsAIZT5grexLcJoT2urduVKPFCu
FG4B0MY1pVVoA17/ivbuhZagCCZhf9Zj0x+z+jJ2VPeKBmpUaaWc9CYEiyviO6XFSk9Tjs1W72FY
/IM2zJV42tiWrMR7OWKdnRpG5IAzddJBA0XyhzuGyYlHIG5mOZTFxRkorq9wYxSHNNe6fZ4QvLIH
0e1TNYUKJOFYAJKV/hitGNKJWu4aEUxY6vqHCgoJ1A39sGIPmQjvBP6PgymB7AaYNoivh6gEmy8K
ooupFGiIA8grQ56gT72wbV5SJo61JUbgwiyUWBthuTQUz0QazyUt7pnMLwkvYhdyL9rXUCLcZon+
OLTJHkUsaE6YO2FxzWZyeYMvqLswvohsq45facvAS4sPOeRhLS7tggSVrACA5oxe1LZ8aRr1hTaw
dmzj2iuG/gyJm++qyh9VGjxEquYDPXZBIwGyZ6Y/MP0h23eKCn3iGFyJgKLubPLvTHAvqCuwHojf
yaOnmem+Vswzk3Huk1yHFDWWLTTwIkgWiOEIpyR/iHGGonxt1aYD9kdnj0V+DDtymP4IKbAjmt4d
chOqHJmOHRs8NXp/DWcRHGygk5eGeqGNdBvz6LnMkk8kDpwsjl6bErymHnu6iLElS8x/BuOfogzd
cajvq6p+CaK2cZDGXFLwCR3cXwelqRvASuUdHFt3cZW5aRk/Qz0w9DIddugRqMylTGE+wEqX0WBf
Zz3o1w1usVzdFwYCjzhomgbm0Uk+XKdN6KUhDJt061pj6MSCe3iBq+9ZrqsXcJpAwapAvNM/VTp4
HgH601I8ZYXkAK4vEIKRfoU/nuxZUu/bJqlxwJU/ir4woXRv9jaDurlDWgLnkUAkbtOCHFSU4qyR
RHKkLJb8IlVfuhYOIKM54ucH4GvyiTrSFA9ZSYDdFoHkyyKLr6xSaSGBYpp22MPDVeKgQ6sOM5VD
AFKqW0Ry6CSWdiYsSU5lEJzrOruAbvSgJZHpkLQC9JbfdRlaEZEw7K7K5IdEDv1cFTBEZzL1KnDV
7S6M97Ctxc7pdYqLqxY2afF2lqy48IcSNGDWlvdIRT4NcAW2tR6WjXJ3F0DHLILcKmshuzU8BznO
ohGPDmI6ipju2d6PIxS/1NgVlXHPy/RArW/EKpxWv4frnjdKZetUpWQ4Ix1v/w/GuV0lhIGUKh/t
IIc6Y03dvouuuyR3RHFnBW3hECmE/n6cuVUJlwmVfK0TcY3Xvo7v317CBt2kUPMLNS083heO3plg
dBZuAyazXWrWxnNrNeeeJWmLsoMQMTFS2sCfOdJsLTzX5Yae0JTifpQFLoqmmMxBC0MDOWeNdpUS
Z4emkJ8SPtHeEvCaGti/Z3l/EMlGRWz1OT4b2SLTj1PC0mZEQcXIfrQUlSFq3ejBVQkCI3tOYbb9
cW79nk+EAtw83V3k+lof5zwvMdDwUB7Ki4A0/+T4WJ638WOrb8u3oS2bPmYZZZoZIVRBcpgwl+NJ
04tvjdRtVDTWX0sqGlgQgIWI/LIPY3aBAZEN5ddricBLFmphe+UIaCMwr1stg9VyvjmLtnhiJrGI
JaUUeC157E5zYH/oBV/ghYjOY9QAYriF4llf+2+jWzxQxmjoYbKHFhCjcPmApGnePm8sivUv9RZi
sb3iLOBNRDOcCBDKnmy4osTNc/g5Jc7wrYOmNHSDeuGTbGs1rr++YCMFGAMKJu8UyGHEFXAlwxrJ
VXVfQcUhrSqvJWC2RvmX0YBnBvZEVwMFmFi2JB542zlSH/pdHD4J67WNS7wQOlvWrzT6aRSQHRt3
JK92aNydGdwK9IGdO9W4gE5sQ/nADnHZkFB1wetvLH5DgpccZ6eU4RIuoKsAWxMkhA1cAET/hRYP
AuIm4KwBzVy4EeivTfElMc8Wh+SohQc5y3wrh1RCsA/JAKQaLEZr4vfRd4B07JAaNxFS+UHInhz8
IPW3MBc9sgX1oMQhhBC+By3kpkNoYBl3ba78SCocnaMEOROtt9Ou8kx5BL011ojfWCDuc1CT/Rbm
CIOByuDAPcL669QcnBiMUGE0diwUv6yyS55C7gAZXsFUWDH23zSKJ42ZH7oUf07o1w2kW9kAsoql
BMcoActYLW+pMd7po3EJxtBByo8nr+K2o3LbDnRnGQGufMNOM+V73vc3TdufDQggxF3mEXBBSP8Y
V/0x6uhTWmhXBYxOlCZ61vJ6pwEB0OnMz4be183kvmSmneJbJQn3qRk5afxZDU9UxDbNgNmoIjeA
ahgruoPo8Km7zrdAoWcg1JXQwShBoIYa4iHIvnILyewIOUoNGbw5OlHRuXI/njvGjp34JmL5oNej
m5tfRHwXw2ZFacWXVLbwth93LZi1QXwHnpfNBdvT6inBxoJ/lU9D5vYViPQkuwonJZOyiJ8qM3Qq
SfFEnn5KwwCyMmJ0WIV2Egv9LGe7oM02+rKrW/JtYywPz6rVdDCLZYj9ZuwxoxAZaIETSdX9x1t/
K8yixKjESp9LHC8Kk9HPA4v8msXfYjB9Pw7zsw/27n6dDWdRZyzb3GCsVgGHwhUHN2q2ryDf+9OR
xs0VB/UA7ZAcNFgQIHt70neBDf8n6GqcqtROXjRfuN1p6yTfGvuiKilbgULTAoCBID52BBlVGblR
8vDxyNevi9nIF9cFEkhlUFO0R5FHTb54ae5UO8nTVGciLmT5HxiAbw1s+vdZ3XgYK9qio2L4TfFU
Jxc+XCA3vlGk+y/jAvfTmNyTwNv9PUiqQt6ChSghge9twPBzB7L75H8DGns4esBjQtrj0191aCCM
qKlwZnkveDrkejTp4pi+UgZPAY5sliaHOic+kEBOQaqNtPM9927KlgBhmpAX2iTK/Psgx0iySCkB
pWVesofsZjjrJyt5GF8SeFSaMGxt2QHUVzm01X1ybx62VJNXP+Qs/GLtEAMC2wnAJz4xXgx24PI2
A2U9IZzFWCwWfcySsFEQgzPvP35bTIFjO90n/hZhaL3UPIu2yDQgvSEapYGEVQk0mukDZyLb+l3r
FId6l12X1+yyBdJZhZbMv+Eitde0GgXMaYCd6UymD1BTmJi84zmzAb4Gpex5Kq3jwbfNDllN3Waj
XST30K+RQF8nAAj19CBGqEaIPPny8QGzvkYAEoM1BohKSzJhnylQ1KpwiulFdhrqGBo5PMKzsIo2
0uxpnt4d4SAQ/hNoyQMlfQu9VbTXoS4hHLPRbRDrbTQNtPB5qP/mWoJipgqLViT0S04eiC6y1E78
Iejn7AbcDqwHbFHe6uKtL0dDR4fZgrEWUHC/7+9oUIvMmnJ5Nd5zxS2eQGXzkmv2Or21x7O1051t
H6+VVTGZ+0D+l1AIDC/1DmJJBkUjUnHvjNWV1ikuTrSNRaFMK2vxsQiZJN4BkaX6O0M0hqYzcOrA
i8Sj5VeZjkJ+cDfGyhPcXE5Va2Z2UrK7IdS8qTra0+psmiC/BJZ+TKTgXDb8IbP4VQWxN6r13sdL
dmUl/fbjFsmAwYjgXYqOcKa3kKaqUZ1uUJlObXkED6eiG1fVGmAI3IfJeRSaRYq8RHwHmSYzawAI
o2vIF3PKliULlSB4HQDpW38eOVxLguEBkjgg+1u3GWr6ta4+9qrl9In02qnhQePaDTfBvc9b020C
K/XyXjmijvlELcgxBbFmF4NyiAoVIj9bChkrW/y33784NLvMKniO5NrXghtGTgm9hPXWE3Ca83cL
Bg6tENuG3SiQ8b/vBCOWy5QMqEP0frDLoMupT1bX8dfOzTwoc26+/NbiQfZU1Uy4y6EgsUg8q9ZK
8joBvEPbyT/w5LQjL/8EhTxvuN8mMqztBqCOcJDAZg6y0YsrgIeNhR6MGu0y8p0Vyd6KwGHXTlzT
bbdKk41X7drnmkdbnPoSMKM1HqbYd7IJHTXiVNWDUnH34020FgXtZw3LGY5u71gTCcravQotTN/M
HvDCLOPPJd848dcKK9O+QZTpiATm7vdFwUUAZ5cEMaz9LzNwqO3AuHcqrGwjrNeOxXmwxSoXPM97
OByaUGFrLiO0qVxRozvx8axNf2S5zOdBFitB4wQV8aE1faFChw64kJOqdN+rSM9sbGSyEQ1WqRvx
FmthhOOe1XRoGvSV0LxcVs4ZpA7NOHiSerglsXjX6uKi8xzXd38KuY68qItOiSm9hEQy7VFF4THq
BvgiRN0PAKz3RgclrZFZnhGHpdMq4atsovZUSqjMiwHtjp4/jUEAEaqyQL+pyPyk13O7MDUVLxwT
Kp8QDylSZ4w1b2BqflQqA7VNM5fh9FAOtgIS+y6K46ckk/ZJEQJzZcjnXk5u1CrDUa2GXpPXh5Ib
bl3WOCQgr9SohlcV6VGlo6PQFn0d9gLtxk+QMDwmQ3KJO+vYMGWSgARTqpu0w/hnIqX3Ig+OoULR
s7BuMqN4SArlRqfEH2j2Q+qGuyhsbwiq/H6QQr1L19wkDm7xNHiqrfJLkkX5pNvpcbn+Go31Pg41
006KeB9rgVtS/tDgES+EfAS19DGv9Wvdqr2use61rJLRCjeh1ZdItxbTWhTVokOTkR9qUr5+vOTW
HhGEQrhn4pHLxFqWJ3F1CJ7yPgNe9ZflWH8ygQIW14mDuvxB25uHxlHhisrcTezx2jFLCdQ7TEjD
gcK+WO8qWmdQSgSF99cOjo7j3S8gSfYHCMS1twRG+hZtsdqhBpBlRlZBaRDEoyOI2EDs/UsY/pu3
BKJNGi7mBI5fIjeyukoErDhwraNqOZntFd31T7GqX5rg+VHem8Pnjz/m2iE1j7k4pIg8WmFFY7gT
a/pFsuBNCj3e7x/HWMtKfxvY4qMBvIoC/QCInq6APeMZR/PU7wcCfLoLecneSb/zZwvt7Y3Tamts
i69XQ42Rihxh5ViFWPJty2V3Y2RryxGHFPCHEMKA2d3iPV2YlaZLEB3GJ5OhqDRRNIIDnG12mRd6
xt3H0dbP+rdg03hnZRClSvsRiM5oV8THSDqHEYMII5gEg7wxcWu1EKzDt0iLezJFB9cI+XQX40WE
qhZ9jY4/saqh92ei+8rq7T+LuFiHeScz6EDWkxSAsSuHE//c+6MLpqYveTl3Iawu/V1H57dxLham
rI2igRJZhILwHrJKZR3YY7h5Zk2L4P0d/Tabi3XIO06jsYQKd3iF17pTF/sIUG12NQn9hwOqEls2
mpvfb5H8kqaCK9f0/XJ39A3yoHrKPt/DCjh5/FmIdDeLEhtjXGLc1ERF9YrrwIV7KYeiG+TcYNIA
ickJ96skkKzYGuTqbsA5OVmCU1SyFt8uEgFgM50G5nD/CULcdlm1TpcCDaPXG/nv6vk1Hcn/CbX4
gFamjDSoewsdq8S4M4MyO1aMoqMteLOjcop6flTqUBruI4+xHBCjEoq+emlyVy0kxZWL8dLgXP/4
OFh9E89/1uIrZ1BjVeUAMijA2TjwH3DCfA95fA99hhqnqgR3dpc5KWjbu9hJmo3wG/O//OLoX0Fz
rTMtP2D6TcONz4L091Hd+JasbUkNrS/oty+wZA/KQHiTCqbX/nALg90DCJhuvdfuocrt4QDc7Imq
q+f6LN7077Ojtlarpuz7GsUgwZ+LAjVgYQWdk5ryJSdA5cTQXQ0aIAXGh2wcvyia/DzIlk0VpXHy
AJ4ysIVxBtngXpiOgVcAhwY8GMRdG6ajtZV7tRwMW8v0vXoMbvLZj5726OxHt5nElZQn2a4dcs/S
L5a4NserjlIv1itnUCGPH9mSsYE0WH9UzcIuriVWj5ByHLC828bWbeNYHEMf2MYBop7oS26qGK2u
O10B7wxPRRTvFndTrIQC6NUg3El1BQnyRw24TIj6xiHduNxXryQojAESb4L4vkxzJRJrIjCjdBcA
QCuAbjWrlzCqvY938VaUxezplZCMYgIVaEYFtf3SHscHrmz1q9bv19lgFrNmEJroPYGSFh5SAwTp
jwRyU70NsCHxekh2QBy8hnX6JhR7dU0aOsqekM1CwWpxSkuMDyMPlWg3wpmkke5KCa5ggeWmw9ek
yeEZcsmU2FG1rYLrdCS/u3NncRdHdhBVipVmKDEl7aNGUk9jT5lygJNGkcNJTtpaK6tvIqDnkbUj
UZ7Yrb/vPVRGAhInbbYzTKe/QaP3kuzjS/CFXuVe67GDYdfTcUy8xDdvho3EcPrj7wYL7vOk92eA
X72Y5BaKnlZkFdRn/N4QXwXZ2OKrW2729xeTiV4UGzNWUn9kd0kn2zne31r/XSNbRbvV1TILtLjR
SmH1Bq14AMETWM8m7UsEiBSQg+j294c20I85VR9Mqb3PWb+hRLK6D99C/3STnR2emiIRBtgA9XGE
X5myuO8r0xlFvBFm+hTvPhW0OydxPqgg/LQenoUxsqyTYo2ie1o85CPcCQxIXgHsAYAWM7cKd+vX
2Cza4hrL4qHLCoKsOoYfitcEyjOVxNkSxak2NUiIsp0+6XwaeXdjyUBexvoBsJbCZlQ4cll8ol1G
oGmdCVvTa8gnF5Ck1mNFd+WA3yZcgyg1Swz7L07E2Y9eXGPABmgJVSqkkinnjtqDnwEp3lAQfSPQ
muAI3HHgFgcWBQjGy5otFJmTiNVoZVt4VOG2uat16J5H6BvKwAlq8aGmKcyJI58qzTVQWYcxBIRR
KXZ1rwI0w1F3RWMxxv8YLioCMv84XEGDcaKgAnizgN6+CD+bLHnNhL6x5ddLE7Pfvvi0po7mldJF
gS8s6YHVE9sggvVPzb+phbhSZXmPpvljXPYudPR3SQSozMefaTUnm8/e4jvpCq/GLg/Q9LyatOrI
Pn1kj2hJeipci7sXEm8FXKs9zgMuzti4Rk1IGQ2ocADJCRYRg1M13oZ/xspeO/PmwRYXJmRww9GC
77avxACRxt+CEHYfw1eU+bfStmmelkfCPNL0S2ZHgqjbkjOB8jooi6DUztVa/6iotXbIzuMtbos+
RZLYFpBc6tEt9BSZ7WVz3OeGdYlFcANc8feqJ3ewEuB2S/+qTzIrHi6pjWjvQm56klL51ZcJfRbd
lF7v0RNcHVx9i3mmr92Ns3hLYiMjESy+CZ1ot/WV4RS7Jn+ErU/auFZxj36NXZM9iR1Tu9B2b7ja
Zcpa6+vQcMIdLNRiO/rUncCl2Av01PeRP/Fj7sDusOCl8AVUmE/xrvZNvMAYuDp2DruRO/U6fIbb
3b3yvTmloLxiJ/xdaeutBLvoNnF14KrZo2yHoTum8jXEgfPx9l67qObztjhfiNEFNEW64Wv8Rkex
uspPpfxQxhi5lO4/jrX6hJhXIRf3vmBUGYCtnaoH8O5Dy9rUIOkz1Udqp9zV7Ua89TXxb6F1iUXr
B/EPZZiH3SM8Q081aXcfD+lnvvBuV78Vc3+e37NdrUpRkotizGANGOzABrlUX3M/vgCg12JgUxUG
iujH/km4EZwJ0bH4OP76/TCLv/h+ythqDWdINHBYTlqX/5Su/+yw3Iy2uAtCqQvGmuMN+E+0f5Q1
/zDa9Ns/mtvFRaCzIZMLEwZANTg8Nidib+hWYhukOABB6VWjdjQUAPNEUX2jLYp6ZcKxegW/25jk
1UtiNsmLSyLspBQ0FuSrhoYuc/mlLgCJw8vKqWDDuAPZxQSzbRJ72axQrAlPzGvqP/99tr5kKQiZ
MtHep8pz+5DodnRbgokEdsx+emcAt31d9rvofgtluH7vw4B5kkWEqP6yFiOFMktbCVkT/Nc8pBeA
/0U/RXUIak3SZmlxLTGns3DLhQwjejXRAZ2R2KNUPqBPbCvjxm5dn81ZkMX6VTpVMurptp9cSdTX
5hHCJ+yRnEtv8qIA0BFEJuFIh63JnF5O71byLO5iJXMe1cXYhoHPuXyXJeoLTzo/jZELNMVlgK9O
0CZbY13NN2YxF4sWxhcd+rQ/W2hTvgG0jP2/qMNvfb9FejMQESRSIqENPkD1q4XpH1xsYObLy/Lw
8XZcj2SCcgihoPcW55HSy1GV8HQH50Zb5mQHKSs7IMz/OMx/2QD/xlleHxGtVZJVmEDtp95qNMC8
RHKMn/V8uf4D2N3GwJZ3CSpUkCUXNVaFlBxYeZXWEydgY/ZWL0XtbVSLfRb3Q489D/Hgsn7gja/w
Ta3R1WN7FmGxydIwS4mU4Mia1Fs1D3aIsOhVL/zcQ1xa2XoubI1nsbWkOh+tqMaVlEB/x6DXevW4
sQ5WE+nZeKbPNjuCCzBZOPhhkh8fdD89JjvN7uBdg5fXRr7yX46nt2+z2EN1qzHRB3j5NFDd0YEs
+qb+FN+ZCMgO9pMD6mCERtIWVWc9MZsNccoSZ0M0qGTmYYHWVTHsjV20b1Uv9GvbVI6D21y2i7vT
33t/Hr4NdDovZ/FgQhhkSop4BBIJzqBFr1pV3sVp850F4VWYKRushPXEZTbAReap9mbEWIRV/+vx
BTzBP3ggaVNOeDVZeAu1rDC1KkzGDDNOd6IVu26or6wU4JgEBBDVfPh4aW6s/WWVCW+eQQ8qTKOQ
bswRBGIttT+OsHUI/iw9zb5Ug4WfJVoxiZbRW7pL99HtCIwpXN08KOPs6R3ZGNN6tQbSkVAfgzYZ
ACC/rw0a9KUaBHi3QiQfSj8Sen0dEPOWVV5Zim7ARqjwY0rdio0nlH5tvZZPeZ5fqtE4MzJ+H/v+
qc3prrZ4b+dj9VwQAJjDrH1A9Ra5Wmm6owlPLjm8RCZ81/5mwmY/f7G0CSxAMnlqk7x/5k9ax1uZ
xfrKnsVbrGw56YK84XgANEe6684FJLqNK3PXXbbhiKv301uopepgCTtaGRof1M/G72r5OS/8pn7d
mL7V4s8sxuLF21Zan44RYkzTp4MT+Wuj/lGFZCvW4iqsA6mV0T/4u9fM1uQtbsVIMsy8V7EuDONz
llw0NFGNjaLz1tahi7sQUkV5SQJ0QyKJwecQNDUpFldAdWaeYZWfxqY/C/jM2WWsPbaN4kuVvC+G
5EDlKEAmJZrrVjVvozFAY7+OE2fs28FRdaE7ndy2B1mGUkmtRC+lEXrw046gRhxvSGJtTdP077Pz
JpAi1mWpZPngN9pVCOUDYrfhxnWwFWRxz6o6dBpojiMG4t42jVHSCa5DZmwdBVthFieZDt9ahaTs
l+AjEJIRCPEQ4nBD13Rar5IupZ24mbPZjNta14sjSI6GvINh5VR7U3xzX+ykzJ1yFoFaRJJ7Gzt2
9RKa7djFARRCx6DEWZzt+OfsCizU0c1c5gGCjof5ZxkMuD94Fa/mD28xrSllm60SAj9RZsE83Aez
aCfZwZP83HiqI6c3mF2/v8V7wA7h86vut1Kld5GBRTQhOKuj1wn1d2OxjRmNKmGGFvwMpU+VDFGY
R6XgdmIRW9kSfH+PR1nEWmzniLO6bmggdmoJAl4GqE0Eij9475BPQLnBVmDVvum7NX2u31KzRdDF
BgTmdhgUDS56oPNieF8a8cjja5J9bvIvkvia9FvvhXfrZxFwsRm5bBZWLYJ8VwmYIYyPTehvrNB3
+2ERYbEPY2kMoiKBK+KkMx+h8t7v+1trN6IRbm2k8NPWWs4e1TUVVlkQrH0HFIzbUh/xDIZBYJ7h
v4VDJQ4o6YUGn/OydHi2CZlZ+16wdVBMyF1psrmEL4ATDespa8DONnsUrHUsRk3o4J7DJL40nxhj
8IbXqs/d/5N2ZruR49jWfqEjQPNwqzEmOzwPeSNkOm1R80iR1NOfpewfVWFZv1XVBw30RTfSDFLk
Jrm59res/L0u20ctie+LDMiYVjIfEh30Hbgg4z1L1u9mRoE7WZCftm30/Tf4cijGJ0CBswbRv4ay
S2fxCeagTok04SPnSajbfuZQuEaLcNoyxfsSc+eGDA1VjyasWb+Ia7MGGupMxvSdrMepJMdpdM5x
9/x9b74euuZWUF1gWCg7AZt1EQUKTWul1AL5XjtD5bqzb+DwHErwwdsuL1jpEKrjQHExHbQIbt/n
UJd2agnzaK2J1CRHDbnudVXtdaCIfd+llYk7U+mB63YgbIAz+edmCovYGqvRTAHQS5vhXZjAQsA6
OXA2Vuwz3HO+b+/rXRdVZBcNLrMrWa/1iZ79MYaF27XuVc2OwPyqByUr0g7I5boN6A2g80j/fol+
anhxwhSTbFg8RQQ3k2eZ7gje/QCEnX1DWwcHJjFuHAOsPyXFi6DwyWt3cc7USlHbKquaqIIbfWQU
1m8ryx5kBlxRboFLg5x1FxA53qdAo+XVoZR+4p+EuBtFRS68GIUTOYBmBVyeneah4ADFV0erAL2p
OsBce4o7ZKCLXaKC8KU+6OKh5DlYCHbQOGeART2YCovph5W+svwwEx5korhm9juhdzLUKll7O3S5
lzmPtf0gT7etbAQs5l4NWhG3X6ThgRgPI39Tp5vGfO77a4VrAPugwlDWDgNcQih7h5c9UFwFwHlX
+CclBZzLNN0MBcYt6KyqAef4eOdIBcLSg9B+mDELp865bYEjlMQuAbKOSx9SPXoD7byuNV1JPdD0
vjSEJ+lgYbWgHZUmAI/WYKHWn6LifbQYqrf7aMobl4/vDau9Cs4rPKldW7x00v3IgfczwP3paVCB
dmry0i2N+75K3SwV7pA+Nd0Vp8jowfmxAPNNxXMfIy+6lniDrVypbeYO1e3ATfB0b2X9WQeLUFJ7
N7PwPaprMj0rrYGK0hdpeiviH+AIwv6lCQpm+YQD/jjBuG36oZkHqGZB4a28RH8oc9OXHRWDLvl9
M3l9+puOuEdZJxg1ROV46uXB75LrFFWFTnUexJOUnWqOSp+fqn1LjeY0Dc+CUF/qj06fBZbxLtfP
UilDcA/i5R8K351T4UENRUGJziK9+ejS/KSUrwXT3TJvXS392WkF1lUUd08JMwMxwVIEALspf9VS
6sPM2c/Z4FNWuI7xI1dKtwdBse1rX8UTZzrdMzy1ZMVvJo6sLd1M3RHIHiXtWeFgeaCG15LbV7l8
Sg0GHuBrD4GN3F7X9imtbXzOnTPWflH+oIPmF1pQgPSF64pvkJPi5EFvPluMIl9CjnEBNe3k16Xh
G4MWjMZzKbGgYjvAznZy81LUDfLM3a9+vJY6wNeYjXORM55Km8ETkxp3soaiR1EAXsJqPYpRdcMY
LKjrNnWblB4SktzymqW+XD1S5dymD+0IK5YpRt4Lpgu0CEybRgZvPPA771oZtqAUhHjahorAOQIP
fm3v5hBcFKRwrWRIPa6VXgeIiKHuxlEJBj3UqBpWMmSlAxJrMGVJkzvLeDKMKUhG2Zv5HDmVsCE+
duCc9TFelrM2kntwtoApcxund/X4nU6Vp061K6rHrkFZlURDGt8rReLx5EmMzS6GSSnUPq4wcWFi
+DjVB6HvWfeuKbfwaXQzHNpIDaIWVTyq3TU2jpDjPRf3Jn9VptepYB68oFyhv8EsicIAa6oOWTzC
gh5O9VgFoCJkKQAXduEJLbmi0gDe0zuqtwGxcfaigsMkKXYTQWUi7Ec1SYnyEnyBIUNOquTOi2aS
Z6lojuD87eVU+5m2D0RGEVipBc5cjqpyV5ucmxpYHT9pHwROnpOV7i1FQnzj56yqDqo2nR0Njyao
H3Q76WWwUdVq6hDyVwJ63f46qV/5YBwMgZRBN7NVRgA0W4q/TIbHbspQ4wqnq+T3NJEX2YxduJfc
4rrsK4P07ujNKTFhitIiyRv3jjtS3RvAL2sh9uUTRYsM1N8eMJa+VPAY37pGCVav2QeKXMMOIavP
qn7KYJfEMvAkhv7UE+5p8hhMBT0pfR82reSxTnE1ejLru9ZGVQweFspru8i9ps9Dw4GRrv0iW884
4l2lzPGJKUdNDN4cPaa58iaV5qFp3jgxI9y6Ay2VAw60S8NOZv7o8I/acoLMGUGDTKNcort+wDSH
KMwb6bmeZcw/B7m+Y3zy8kpGPQLIVvHktdVbDcM9Cpuh1AJa9ViRMuzYb94rkZ69MnotCXJUYaQd
Y6tqdBrUdMA8J2GbQfUOR1NNSlHMhtXX4AlNyfBM2Sl+M7OMBIJ20hlBaVbhAHhdAuQq7Nvk+ppK
o5sw4pXKrWG9Y8t1K+cMZBzJfjdd407Nj8SUjlw8Wnl2kGIONz1ivzZO6pugm8XC+UWGZwi4AJeT
nAPLbkuFQa9RpB88515q6jdmYd1mQsXOiiJpmQGaaWhh3fN9rsgR7GzzsI2HPQCgo6vLU+dnNTv2
lvF70BTfQtG+T3EeNutB3WtmpnjSmIpbVbBfvKqwigDyKXBUwoZ1k7TZfrKgsbXqX6KoTnnfUK+I
+as1dSdq6McuQQBFJe/9IOSTzaeriah3oBge+kYOFNLfOnH5o8jNQ2G1R1hEYbkh2NltfjXw8XdO
YhXTHFQEOBemQCvWM1V3RDng0N5NLL42h+Q6kSCi6KtfnaS+9Hnp2gNiFVOy1B9y6cqoOYinsExF
sbdv0ORJY4hNdCwZoiCQdHl6kGl8m7aj4ca6fR4nVOd6eQllEIbUfpPi/MbGddvNJhB7x2mXpSy0
JOWKJ/lebsk+G3jAEhKMEHDafbo3Bz3Az/FGtf4tWeJWB1NUKVh114lhryR1i/GpiDeZ8Q2V6JvQ
Rt1XsfuprR1HdS/Undk0e6zhl7Q1cy/V8Ekzfm0J666dABWF2n50uHTEBR3kwwEkf8ZU7jNCDyXk
i8S1IV6FDzMQ9DlOlcM4WBEZ9IOoBj+LpRvZrK7helJdC3VQvMKUXkmXFR7UmlDXQNIpsHdTDd7D
hkGiqq6mMInLoE2cd0Wp7wCHyk8J659IWhKfGeNelxyP5SQEE2yPYdvlCnJ7eXerJOOJp2MPZrIc
9iOxPBIDRsZG0yWp6XVjeq2k2WEEvEpPi4NOMj/XpSBuUNHpJM6+bjEZdTjs6nAQBqxd2xlWdZ2W
Gsilajjlmgu9437oO5ywqgn1+4pbVD/GScC/EGzd6tnJnhpVcVvwc4v2Q0jFVZLtOURLGoBiSKsD
Lu0JYFwt6ClQ0NBqKWCPsuJ2BWZshujHTg62BTXrvdoZR49Pzn3c9X5loOZkYipzxxx2xvj0PXzo
dBwd7Q98CU+zTMAv4LkqJL/ujhMYkmb+EBcf6Uxy7q8JmK22fYfUJDP0cEzqUBnKcBo0UJR7r4UP
BKvG64LclWr+FNfP5ni0nOGpIE8go19jfMB7ODa1vst7OUjEW+I4+ykeA4pMnkWuHaa5mSbCWKM7
BdRrtfIN+bUWVzUzMO8/CMMPj9VQxmm77uHbUViu3kLjKqnX/yMbOAphr8R9a/YYTvoG/FlK3P8Z
crXE7QwXbdHcpCUkvcbPIktnfmVIlH9/XbZRlG3aNlAD5hd7FiAjY2pW+BFWCtASjvA1Hpyp+lYV
W/mDlewLWrKhigUfZTaT/3zvk6DwHboGLZmS/sKc7K5i5cZVb77bL68/4NTYJiq4FPuLywFNAIFz
UsRLEo9glKlhaSFHiCqSHkjtpHz5/mK5kmlA+c1frS2FgEDNmkbF5Saidv5EtPIwDpVvOTGO7vzh
+6bWruYqqoZBkwdNCi46n8duSKnpTLieRJNSn8vZa6PT+mPn0A29/FY7ixTAWNVAfFVaHlXmGxsM
sD5/GTgy/BedMVQYgunIAsB/6XNnaD9AJoqLcURa1OkrN5nOEI5+ft/I2mzDOP3VyGLETJVTnoD+
GvXTrhQZrkHTRh5jq4XFWJFEJA7jToxDjOYnef+WTFuObVtNzP//RfKZx21RDmqcR0M23tQyHsLm
sPX9QH0t5EF65HKkFutyQh2aUlm0wLurEpoe0trn/DGB1ozs1F0RAT1wRTaCjjqP/nKhqgD86BqY
M6i8mhfyRceMvizbSpsMFBqyAFY5SKXHp/FXdZ/vclh2dwEIvS+G16FtyfDqY7IpOvvq6jZ3G/wf
JAtVJFH/vHBd/ATFTFIrKTjGNiz2ODqASqrcO2fVm0sBAXx87Y7to+mnV4M7BM6BX9P9do7/66P3
/CsgVEWGH/5nX7K4paGm890Rv8KHtxxuNLB163bW1WyBxO635RBfSzwXDS6mlCq3TdwJkUfWfRxZ
b3N3lR1QGXi0qY4gSHgZVB8lJKSbz8drsUVDug8hTDO+egEOTjuYg1HPXF24D74ha1PAk3JAEbEU
DU/97zHxiuhfm8yiu5eNLrrbM8E04JzziIK634JgKEn+xvpZm8tgV+hwxpBR0/JFvcjbMpdlLFKU
KkLr19/icIWXE/A2XwFs3UgpruTg4c4FHw6ktnEGcJZBxxqcKlOtIuqNTvNyhmsR3LoPmcoIjkig
DKrjq17l10lXdRvx7k9cXi7ay7YXY6k7rdVksVNgrpoRg25I9+pD9oAqULzCSYF54h+aVxxUX4R0
n4dbTmGr8wd8EAwxogbS4p9jRjqmbatDrxbldnbA0/3ORNWrnugbu9PaGQL54r+amdPXF3GhA2UL
j/V4SkXlcesWduvWFFnCDEYaXPHzpthob6tbi3S4wvM0G4QOz/jymBSo7EYNI9lS96/mwC96tayt
bgnSgUZJyki97U7sALI9ADX3uFv7xU+8FCkCz3z/xOd2db7+PZrLxYFL8eAIitFEVmSn7Mw9Ll9+
F20ti83+zYv04qslHadyOZfWzhvK5Bc+smHmDYqWAxjfBkMk+92VlAXj63+z+HHexE6Gs+AXt/PU
iHMZdQYIXCgj7/ZIPwCbk7nlSfGwfeFlc2O3Xp2dqB/+Y4nmfJFKGznvx2IA6nrI+Y70ECU1RhuY
KcFT44isn4b65e+7OK/qL6v+osXFyDZy2VfENIqoJHskP9wOhi/ft6CudwqV5qaGA9sXC9e+5pz0
zERQs/JdrINxqSkAn+gEjjKslEJFxhQ1DcxYTT31kvNQMaSBRak9UKmPMuTpqTN4bOqCsSt9UVNf
z5TfXOIg7ndDkDutG8fDWzP0uEvJ2qlujZ1ozI0T59ojug14kYKaT1kFQm0RoPoBNGTO4wJu4/nP
6YQ6Ms/2kxP44CBW5GFxteWA/LVGeN7dLlpcxCpOUg73GwgAkU+5Ne6NGz0a9vZ7AZQB0BW+8zjv
rjxAfjUPN5fc+sT4u7uLwKUmSSynHborR8Vp9M0PnIKDNLJ+KAfnYMCOdhNnNG9uX6fiXy0uVWG6
QDZAo7C9Mq9kvOMptjsX7PU+1tpTf5/++0KBz8NrLy4qfILzuCGw4Un56Eryz9a4gzbp+8n/VRC7
aGS5vlpgt3SKYRQHJL3uhx33AFv0/iPYUW42WtsawsX5IdfjZlBHxMmZLisgUUDWhe+sYPiAgbFv
A8yzZdT2RdOM/sH/2cSygMzyi7dv3oKroveYo3o07pszgbIEuIsbctC2RnKtb5ctzff1iz2AljLp
Gon+Zw8wTv0jf7ahRpJD8BkfkRnaEujMf285HS/bW6z3lMRZpTjYU51igmeUYt23Az82ZvOQ8fT9
+w+3ttgu21qsdCHIkOKgUEatLqIaVmN2r2y4234tMFt8qcWC7vpSAskQc4Ml2blo8eSgKsW+0Ieg
6cjg2kx7d+AbhALnIRgLWGDniS/L1a+Uqzt9fk+xzQ7vAD3+i8M/i+L5pBqhHLLifNj61vPS+2bs
l6hd5JLMirdYNTmqu7E2LbyG4m0rmdIjJUYoScURb0gJ4n/xPtnkqWv5xlJaO7ddfBFjERzyscCb
WofZVowvE3LVLcynHMaC77/76sHGgJAFOG9kzuylnGXqlKQVAh9+tnLurymeJRH2uGvuaTjhjFGe
q0ew/CrubZ23VxMDl00v51xvSgXcUHASLtQDJDV4bcwnvLXpxrVi5PdUlsOWjRJes1V4pGr1C9Jv
gSSsZ0UMQBlB0AIjPNgEbozIWkC5/FmLaapnAtBP+BSDjj/gwDXu0j3cWSDA2wxda4vu75Ycef4l
FwHFzmwqrBgLAtvq6Cq+cazh91GC5u6qYR2S1m2utq7JW20uplVh0jinMEKL+uSWyqNXWVvI9LWw
ddmrxYZDy0SCqzt6JXTZL0t5j5f5Q6uAKSJtuZquHoku21psNyKxpTLX/8xe3Pk9MA9AzD3H/vgH
JIVkd8G9rYPJ6ghCNakDji1/NUyx86Q2pAxtKnBdciBlkqrT91NwdQT/bmEpKLLq0TGaES3I5EUy
JsA8c5/TwiNs931Da10BJ1eZUf6mrixv+3aFp7XYQv2ZgKLEMn5qjb61mtY2zcsm5p9wMcdl2PSS
uMSFQqCCxJtZS0mQXGl4+9+TOy3oruoN2fXa4F02OMfViwbHWjA1V1AY2eR3elmgpBbldV12gpN1
+P3orWnnbFhxY+AgJwT/d7FBUxReQK9YYS0FSghlS4TcwR7lVJCQQO71fWNr28FlW4tgmem8JzqB
ZZhojoRNES9Sv4T93vetzLFtue1dtrKIfa0l2bkyokdZjedkxwiy7DWxn1RSu2ase7oMPx9l61Vl
/un//0aRTfv8xUia23C6LMuoYcapGo4tsDLEcpCUTkOmWDvdqv3vu7maFv27n9qSoyIPTVbE9Yhj
qiwftdIMYgrXwUmB+qx+FkX/y5Zs6QG1f8xLeAJdGC7EDM5roGmLjfm6esm6/C2LeJnHnV63eTPP
ohFiD8/0jF/8GO8tkAiFH4c4r/szm7b/VeGsszUSW4O/iKBjZ2bdCHNKHNjLnyOEMj/ndLm9hysE
qpd/8AAyXPYbCpfaY65+t/Ed5r599+kX0YFnWWdWFj69HiV33Dd2+VW8K/fIFUXbW582/7XvWluE
BtlRapGNoN5nnXGd1f2drhcWfH7Lp7rEHGubEs+39KGdZCRyE/EjtTSK92L+ImBChUPxR2MUz6ac
PtdcTf1J6f3SQLXJoLMbSJhue3XcwQngoDlxJNtSiL0BSovWz9L2hzkVD/aYQXFTlo6nxUBf95l5
PcjFxt4Be5S1XiqghcN6AEe6JeHVjrVUEQUMuKsCb9qqkBUvs2SYywnk/xVrcmtkOOS+3/Gie+Ao
Ek9r8ZwmGoSL7c9WTd6tfArKGHoRaClxtA74yKM8GzxdPTOghRyzgeknJMJk3PFu/OXQyVUhKuor
50rt5Sutrs5yRh5zR/JU0uOfOX6OF3YyJcGk1qhmKEO17jCxWogjVYAA2NtovCTlcIbmIGT1cBKZ
iOQyjQpJ+LAm3mnp+wADpq7VXFT+4En8N/xvfdq9jLLhjW2365sHKiBha9Wo7M49hwxw+C3KRz6M
144dAwblwAmaew07l/HoWUDr88zyVLBROnKtQ2iQ29OuE1fC0R5slAPRTP4Y5fKQjEeNiIPTnvWJ
QfCq36SUHRwdx2EoD0fYovXCibSEBQ5uKLMZtGmRA5cq2Emm7lBMrl4VvtS2/txIZ+nQipuHfITH
I2C4k/Zbb9tjOpYeF0+QgLsmZoeevA1EO7T9A2TvPm1ZIFrzagSkWwOj0OIPWktQiqndJ6WWe0oy
+VTB/6h2x1x7ruSicy0z2+cjNHiCSAHcNH1gtSATMvw2AXrQGZ9nxAy0pnDpVYpHZtQfeVp7Y9pE
tTLAfZRHCR64welHPER5FYeGSPYaDNZIknPeyTCA1AN1wN9FTVPLJE+U0CtMo2tjcOFe4Zu82ttN
tqv78qaVIL/ugFY1EMnYENoEXFn4e9WzKjS1dp0FB0/O/b5vI+Av5Ioe1Ok40VuUT57j5s2wZKhY
yB4KuKCG0WgHQSlXTdeCq64DeVwpP0196mFAIkt/bSw8L44DtKHvOeZukTzxariamhoXzAzXh1h1
qUkBWAYvDeSpvjwbqnoeLclzBtNtZpFE8g5XtT1kv0HKz4rJPZAAX1K4hGsxvelI4aVlu8tMONCZ
MLBRb8pOC5RGDbFdeKTPz7JooTmcYPoBATTje1NMx9QmD+bY4RqjRQb8wo2GurRTT4S9DE69T8yf
1Eh2A7d8RxlBS4dg2RkjCNwhgeTwioP2uLJiSDo/YnINC5tj1iH5DJFmG2dnSdEOhv6sFMOh0Xq/
qMfXHHpRjSNfS0sY5Z1mi+pGRdFWVYQU4B8F2unGtPwOKUza/oJlKx4GQE+KnwUA9oPGXJEOPuS0
7vcBfy0C247imKqBNzpUenze6jUN2a4Bpzdwac2rBujVFAZZ3zfx1egMaQZYWvwV/xZ7SkLxjpbE
9Zy0lD12sL3sRF14r6OAv/Ukb8DtKomkayi0kcSED1FY7XQ3v6nAZaU7ccy3uESrV+zLH7TYdvTc
rMaeY4PXI/bUnMgNLCsnN8eTlhGkDwkyqQ/0jHqSjcP96okRtSOwzjKRyV+ecWDiTHWnjLNIH3Fk
dNB/ggw4TTcScKvPdsA4apYyP1B8eaKQuJ422FrtP2/teeLaHxzeTtBOh9Muh1F14Fyhl17uw+3P
VycfGZvE37p0rnUWtUOoHLIQJu0vD/4oQ1CyCceYVraum7zfF06VQOsKT8bvp9fqldM2dd3Cf/4w
ST5P4aqq6USNNkPCRPaSHU5rwBgj6QiEjdefm8dyOxO+2jnLhuTIRDbeXN4zRmY2owrKACZQfKh/
pLfVObPdeN8cWx/oOq/Da7u+OaRrryZ4Lfmr1cWNQyE8bbLRzrAnNC18FhOcFPJY9Tqz2fMSpHXW
6cH3g7t2d7tscnH9KAcx6JmJjtIK7pDOXQJQfOz8gp/2xm3qz3vk8ij4d0vW8s5hwLhC6foWjBdU
X+yhXZNcoRhvY+sw7CRT7eeVgZSfUVoRHsSe26GHgkHveKj2qFGh7bC3pOZnzrjtjfooBWRohN/b
cPaYJBzyeu1dQ0G+1MTX/STvVAbYUT89ZiJrEV0rlEHa0Bs3HYRk9h4sxzCVJ6gI2YeeVpnLiQRF
bvK7YPWrIdnQvWIR07LcGO3VD2wbEBUYeF/EzvN5JneTjQozuMKGKhcRH+7HYgrj3Dfxi9St6+tW
W4ugHHdc63kKGz/UY0Rgpe5T1YicVjmiLPQIDc3GKl1t7u99ZsnsYynDTNVT2OlWyg9riM9Y0C5k
mSe9JruKiI1MwNol6nJbWyTVkoHMNWAWQBnGtWykUUJ2Vme6znSwhYPT9yZ+bmsfne8AF0kO7G/T
NEpyGY3hTLKc95Lkh+SlXr7v980PehR336/MrR4u5sqkZqpewTo9tHoekUr6VVByXaH2UqkJ9P00
GAjZKjdbS0ZcjupizghajXDHQTRA9YSX5Ecmfsiq8BLlRs5vh/gmVzcWxGpa4LLFORBfDGujAFBY
qPO0QTJcnw8HvhMAj+zNgFDHdzbualtfcQ6HF83ByUF0IsaiQF0TirXoLTPKje+2mqO67NK8Ui7a
kNuSYVNhFlb2fYN0Ngkh8Z5ueNCG226Lq4+Nl60t9gyzLG0oujEvhzD9CYn8bn6vnQ0VStABtg44
qw8Il60ttotK7UZDQ1UXRBlABsJOoDOi2UdAD/OHdl+HbNeiRGtj69iaJMtX4sKwOjvhsJTkuvPQ
xGw/KvlvYhkHeUiey8wEC1KRP2Ke3WhJfVMC5EQhMmdKfPv9kpwn45ct7O8Yt3w9Fko9VrYx4cgD
83BvxNULrH7n2qzi3f+toUWw0eJKZZQBnwdfKs+c7DcNKCBW/HvMGw7uF5/TXsSYhA2ZWcdwBpNv
pxBqnqPkaXe6a7tKoB+BNN76kPPv/m4AF/ElmSalyHJuhSOYBMARzsAZx6Pdrt7PjntttTGOW6vD
XoQXVVO5oTtYHca9fTv7L8MRovuPNPKfOPytnqYuJsgivIy1NMhZj9R7p+ghWEM4mgB5LD9ZTGwE
zq2puAgyTTzoCUNZCAp9iztDg0d6I70UEMi738/EjV3IXoQXuNJUIL7BabWk+q9csaMM11xpqnPA
bQXOUWAexlv20Ru70NKgtENqNinmM+lIj10hOte22etotQ/TtNOHAsbA9UGMY7IxpBt7w5ILInfY
3wmcWqJKoreKBLPXzHQ2rm7rbQAxgEMgcoVLxaMyMUiWzHk+9oZrj62nFy/ff7DVKY/z5ZzfhoYV
TyWftx+9r+rM4GgCoPG52iVqQkgYjjF14/MU/APB89rJ77LBRbDqmF4DqUBmwTML+H6+oGFdh9b1
W7nPdmCBeCjGP29Jh9aW2mWri9DV1NMEfBnI+KL5GQ8nhcIkzL6pM2VjAWz1bhGyUMFYQOiN3bzL
pGBC+RbvxR4N3/aNvSe4WW98vrUFd9mvRcTqC4LYr+DzaQk0uXWQ7fVDiYZd2G/rgfTe44UCasRz
/Zxsxue12emYszuvYzhz7dDnqTOlCkqbEpj06oNzS+Lies4HbvRvq41FiKxsiZMCPpBh33izfRfx
Ug7wMNKxt/N9Hl5XJNiS9awmqC47toiWNZcGgyN3Fw1vKIQ/EGDOAud+zk9lPgR9e+XQ7UbYBJZX
STQE5E56GgLjA5hOLw7UK2vf+BujsBa+L3/QIqwKudNMhTj4ymcz4Nh6m/sY1OzrPiRPsxABTGBy
u7VktoZ+cXhDAhQmvgKxHJdjPMHZ12ZsbVQbbTSxzDYaaW/1moEmaEeuKs18yVO92DpFrC79v6ep
tYhwIu1TUbVqGSVAaTIfvDEUm5iAAHh4FbqDDxPkNFDRFJ71e+OzzaFseX65+GzWItRlUqLYFUXL
ABpGip/+ua3oZykqwyLawgFtzJElvIWrQiJFi1Nv69RHLpEIJpQTijHtrSW5GuIuxnP+qBcXFoZc
tJUypBPpYcKKVB4ujfV01WOhHlbNPzAF3+rhIt4U/VDCEw49FNmhtSFpzTOvaDeufFuzZRlwGjmX
GEVQE4rzS80BBFG7YZ+VyYEYxv77CbLVoUWcyXVeVImZwxBC5NwlJnuo8skIZKPZeMJebQgZJFRc
yXAUWmaaB3OagF+yMDeam0q8UeuO1hucu/WDxEUbi8lOAILpzNQoIX62D6D7IWdfnmywdWZW+ZYH
w+odD9Vjf/VosZ/DAb1r4y7D1SCf8GqiJPcV6V9AK/Boqp0MU7vCQBxpCUKDnEQz59Zgxq4o6g3N
5Or1/fKHLFcDSMqo8YenED1Ue+00HZXr2T1WuUrDLUfE1Wh50efF/G9kwNK0GiMMEXynpPBA5Bux
cnXy22B4WQCLwZ5sMSHVPGkap8I+U5L7UUs9mDKbzg3SrRvHltX5eNHOYj/Tq7pUew2B0aK1X0G3
khvlVbZl57ha6uZcNLPYwSaekNoycOuZ5T/9rX1Qg8IviDvfInUXd3L4b7j5ObVdeG5sDOXarQRk
NgtX5rkGdekph4oGuGgX6GKNTDynoKrohd8qFZ6bY6C27/WuBTpTbAzsasbFcRSUWFvwwLWXx3kB
PE9mziR9HnZ7c/YNqD2UcsaHdC9CYPyuyEEC5GcjaK5uCRetLtZ+5UAmYk9QNJTUurYTEJfy9mRB
i+vaZfUD3ksbg7vV3mL145FJAlNiwjM1FahZT1xsCy6Vnwv9rgQg57+I0hedW6zwpO9GtRix7Yzq
h5p8kCr1O3UM/2+NLNY2jC4YdAmJFRpxWbpMqO9zDrei6a/v29kaucX2VuLANSRpVkXIEPXjg0r2
BrAQfeY2rNkYt/UY7Rgy4GFQYqpLzltbaiIhsC2N5EN1Ix6JD8UaxPj1SYo6DwyoLTz7alT5u72l
KnPqAOYHT8QMjYq9Tan8EMfi1jCzx++HcCVIQgmsgMSHh74ZYff5/OOUeY+FjWbs4VGGLBP+AJ7B
zyMsAb9vaG0AcbcDmQG4bgdFwotpzmGxlhlqNWe7kbG5qQ3gXMGvEagQQeTyxW5q//2B/FOLi7lu
FoZeK3DFCsvynuhgWA7c3+jUfNxeHIo/NbEYPoE/P9ZtV0WdClqUflKI5pvwALL6g2Y3YTdBvILK
1nToXSM1t1qfI9F3rS/mv1VWSg8ty8x8nrfr9ADycDTXWo/RdsXz6ky5+H6L7RSiHyWjVWyGGq9P
KZN3eQ1SCcyxTGsjAK9MFZQigNyIl0JgFbXlpNTk2jTqvgDyzx19HMpdkMhsf8ByA82sdZm7FYLX
WzSA2VQApXSQBPi8DKqSdBrEn6An+7n7H3724MZhuU+8fwIf/zqW6KCBawdI/gZWw+IWV6sNfL5S
gfdJifpjke8r8OVsJUFiUd04063ACT63NU+iixtOrhCWWrRPcd2mqCWl0QiQq3mgUbyHZGvczeZi
YLm8zCVabKdg69kZGxN1Xmif5+lcWoIoA+wvxDjLpCZ1oOdzHA1WyP1pygCf69831uFaC4pm4KSH
1B92zMU6lIEokiUT9q3Nm/BEAO7Aox7UkfRkOzi/zihlYW3tCF9XH1QuOjJFlgxtkbL8iBYbDEEE
bE76IfWrDhi4/FnP38thcBML9WfJUw97ONsJR0OGoGHr2LlyWJ/bN0E9REZ1tq79/GFHRWbgrOIy
IKJqH6Ni3auj6lju2xLPh1tppJUbEVpDT3U4Gas6cPWfW+slnIRMU41h0l7BWzA9XHribL3fr/cN
BmQ2wLzmXCH/uTVCdUtoWo6xg5QR7lz/zy/Liex/Yge/+iUvWptn18US0aTJGcoaGi6VA0on0TGy
6+JF+l/Wrms5bl0JfhGrmMMr4+4qW7Zs+YXldMGc89ffxsr2UhC9kOXzcB5OuUqzAGcag8FMdwup
yjaUdrKc3U6K8a4BRaArIpT2A6jxQIvIe3B4mWbTPcYmAxlEEXrqz39HR/BkUjSQpU9V0Z7izIOU
dqteEEENkGAbpPaW4q9ZpHEUm5r0SzXCYmwS0cTIRI3s05iEy7SI96HKFQR6sb+MDfrvq/2dGyls
IN1sHVnH9dZX3MR/ulkaLeSjjP3fogFjj/Ee1WzIHE2gqRcxhDoTB/R1CbKN6W7wFEeyPOVD7C+G
x7FK/+ozlGOsMl5klh36tAqoEEWYH5YdSXZiD/5yQ9XsRPyPz+2mf5F9MBaZmDTnSBLVUHtic0c7
ue4su58IoHIJ3F+ekYw1JtvIaZfjaMCagUGnPWZrf0g7Oq+soPfTSTw+H/+L9J4xyGQcEI9NCj0F
Hb+U9/fmpOxVTX+npomMrNF8lOKa8wVfhB9jj7nIk0gQhkWC1s2YJ0Eua546HroMTa/Cg06GQJ2L
IJY7l+M2vOBgYBzdV2GpRDhGaM3llw4JTeJ0vAZwXeb8nqJ69jwULX2UIlMHCwF9sMIx6UjZ1VCC
Mgelf2L3qHbmrow2OKDgXnnjWtG4gzcWQM7RxVZAMJC8lJaUCodcqQcLtIPoh1VdVXJHd4JmbcBd
7vbmngwyManFZTmDqS9Ehky13JbdYIc7IwDNMiS1uNa2N/dkjYnHcjCWTDBjy0+g+EvnSzEfPtiQ
4J0cIcBUg4up4gr6FW/iIzo678k2E51ZVYHFOYeaRB055GuxN/zEF67TQPgRY9gTAliUFZxXF3rx
YMcYZSJ06iatriT0wZZi+T1b1AdxEMDBZFiRZ2rdVVfoe6WP1PfnQ4a3zUycWtYyGJGEWWWx+zJ1
6EA3MADT2G0j7Izl03lbf0C9074y4dloaJpaZFX4GZ6gX3PCHcRPUAt+TYBSh3x5iPw2x4pgEWhW
RloOh20wDjPU/9O6x/ML2jSgqyimgZARFAbMenALBz8uWEn9VhZsE4RLFVhkz5ugbv5iDToIEgxN
kpH2M14xEH0WaoqjIQi6tfdt+6mKd+dNvOyLpp63ssH4QISqDx3HhaQSmK7T2nRFiIoY4gx+9sbO
4w9CKNrWGMjoDBtAY51ei73lNtyfsYkvq5/B7KbclNBqHiKc+RKawiz7SUeWSK7oz3voQbicZXPs
se4hhbKckOKo8vR0WJTOL0E2fon+ZRb+fJPZGw6o7ka5HwHXT88B8WG8NQKQewI7eRn/ixsxY4ou
fHUyKLqcDKJQY8xZjjB0NLmjDu4bDXyq3QNnDzfztNM3k5nsEITjpVoK0BBVr0JQhe+tC6r9iwEb
44Pov+Z+wYmHI3ffam1aCkWpaG7RrgHWZCncD3VnZ/m388vibSBz9mAqw9DRrwShvgXtgbEtNp9j
S3cSngrENiCuto85aKxWI5hCxiHXEZemgUsHyj0Bc3foBhbduXvFW+km4K9MMoCipb+cw5ruF92w
07B2CrmHb0h2oXBbLjfTagNXekXF6MWLYkIEwgKhUMNfbr96BeOmDJtovDLFbGaeZ/OSSmkcQK6v
sTtS7dNm5vRdbYfxygizfQv4xJfWQBg/JUG/pOFekwJtuvrKFAPLU4cEWU8h+IxuCMdU/Kr+GuuE
c768HHGiYLGywqBuYoIEt13wgagcOrr7xc8UDOPDUe5TRbYT2qTfN28ogjw3zLbJZYgo0C7+9Iy/
ztU5fshezZs616OUAKh+we98SwuSQ/CKe8EmKJ621GLwN8proRIjpI/TN8o4l3rLRepMh/Q4SvWK
o4XeM17kCCt7DAjntRkp8BbLF1C6Bm/ThXkJqnz03fJSVI5HWjQC1+DbJ7EKLRfBNxvJs9Rslzey
pysVp8y6DYurBTH4mxaSUhsdEhIVbF6/b//alW6DL/w1oseboLgyyEBHoXRi2mLyFRTtkr0s9WWd
CnuM/GDCHNOtw+0bjpeVNQZDZMwDV6mFYmOYfRzym0nxio7YC0hjztvhfS4GQCoNUzoFwVk5hdFD
FSs7c5Zn8Krkznk7L+uZTCgzGNIvol6SEg74lmv3+VWhGP7cCRcjSRMiYlVD+EWOf+jFjQz1nX9a
ESqJz41UEDpTGwsw/6YKLQWEPwewKjKAoVVgpI5pJkqt0bcnWg824ez0vYSXHZ73dRT4ny8NmuVW
NtDgagrAuwz92WsyXYjk86w1HMc4fyKrIoMXePfHodwB4qXRdAyr9ybzgfOhzuO6ynZTQGSyAJEU
VvMGXOfZYlCCxHMHTQZcUJ7Lwr7mUYu3cwxEWGJad9EcxlB4LC/SJb+TJF5jASdqVZGBByme1L7U
gOZG7dLu7nCvXBlX5eXsosDBLR/xwpbBiBZsnZXc6HgVHDMvTeadGFU7Yiy8bjPqvmdiiX3rTwar
aLT4WBabfMUfbqAV0joGmAWhP9s60FTiOPnLzppn6Aey5+cBtaSZZQ1qh35/Yt5k+eyPBNdkMmN8
PWybQEnmLyHJv+N59qpTwitriRYHkof3s9S8myP9MR8MzgHK2evjl1+d001aKhgQQIm1MTtbqPaL
RRzSBpzQ20Yt8E1beDiTDfad1xrlJskNSNJbOzOY9nVgeNNBchRwswvc6tgf8tSTNQZL8GQYj3iL
sPwMTRW2fggf5rtib/my6RGvIaAGMMGTcJUduK9122F/skx3e7WbITjRGnMY3yLbvh32J1MMwqSi
PvVqjkWOXYNh5mtFe+R8NN5iGGDp8jAcrVCmH40Wcf/m/vKSNfIYGKfVMABDOjkF6wdWM0Mgl/YD
V9/kg2CTxv5ao/tMhQgdVZEdoSLbQNeJCzl/yCNPP4DBHF0c00SXcThosqOCgF2f7DagPBKFFCxe
f4PKqsfZ3234+W1SZ7KT3gT7pICy/M+HK8jOPT1cHVNX+TWL3A5DE8wJKpTqXzyda8mMScrkaPHv
H5PpJ3uJridjTKZCCkXpwxGvu1VKruIqRDM0qNDHyrwx9fojqcm1lFpfzu/pNpqdbNItX8VfloAG
Z4HykV9MvlDdQCKmTfzzJv5wFp5sMOiiR0JB+hBH+1sy2D/45ckagyiSVcR6meGTjZhQxiGVjPDL
EE05Sbp7nV/y9pABlqWVurJvcP1dOulj0epeSbTSXgaV00++XUtG68gvb2TwpSz6us4FpHzznR6I
CyjRYg86oLYxO4Utuv1N7PMS2j/UZE42GZwZU0MmRfYzfdaQPj+VcV+TPHMdhYEUc9S7rG6ZF0Z6
9ow3MbeixXMUhUETEIyCios6ynJjjBfmYdlTgre2xiOYaR97U7jUrhw4UZhsJp7QI5mF8BTaB0fL
MquqOH+BPGsMnkxmCGGw/GdZ5q+LQNvg/NtR2E4YtVxAu5XmFljCaVdBPK+6CqL5FeC8fZ6fDDKw
EuINEazJWJ7Zfuv6a3H5Hwe3eCtikMTKhdqKUjiIdEMrJcZwXNF8A44Z2icRebzZr+08DNGtGZA1
QKAzAR7V4hxVJYgW9Kvy4WnQp3Ah+ylCa8+B8qNrfp33rwjyzZWu7DJBXo/iIucqWibNzOvAUA4m
ph8QqTA8gkEcH2p8Op/meNM7VzaZYC+lLM4WyYyC6RPlqK0d6CEi0ZweZOhC/z0nAk2XTtZepA5A
zn5oZNMvI4gxLtoHo4KSLzHAvzd0ilMUIB6bKuXOaHuQ5Grm4JldUTjLpPfO0pufFSgEF2DN47gY
PRpeHPmrn8UAwlyKk2GM+Fk4rDqXsusTMUg9yneMdwoKRMSpjSD1eYn3sQJ8zjIDDkVel3pDWjSu
keaDmZRQJomjr3IP4t5wMiBzGSnQkFX06n60hsJVE9JeVkLpQSAP5Jd42zvIGQgBY1X/VCq1L1ol
iIwV8Naot0krm05dRzuoYtyrxXgvt8ZNW7TZdSJCbrSQrqdFCYpp/CyS+MMwYz5EqB6UuXEmkPpB
uBsSzs1VqKiHirQKNFtz0V1yTdo3cYP3G6n6aBLhm56LEDUpJvDJWMUHKw0FJxzF2B0VdIvmSVvZ
ytR7ObhDbCD9bSQW3zJp2GcG2edTeBvm7WMZNYd8ER/7Xv+qjeGdrtayrc2gtFNl9apcICRqmJd4
73nX9uO7aEpvQjG5zcXxaqw1aCUX73Oju63bZD8TAeoZERSqh7bYw69Dp1yQdzdRvFuKCtP4UQzV
y6HQ7EJHZ3ANVY+yNq+g8GHYpOi5qfJWTgJVJNCPyWAyQtPn87wub4kABU8BV7hg9ETxRrmUduG+
Q+OM+W1RDmDBPFAakPPufHxnZZ3KQgOtAW0vtF+yvZd4Su+VXItQWcHsQR2Y+9jGxcBJP0c3xjv5
kXbw5pXdBea7uLOt2+SO59ZbKfT6BzCpWBqNvTUIcRz0k+wMUgJx5Wg3pYcJLCBoB7f7qHXPr5lC
8rklM5AtW1WZguQH0076cMgQBrZE8rueKLfpGL4vwpi3xM0sab1GBqyNWJaXhKgmOFNvs73mj6gu
QfpqHu8XL7xIfZ4vbWHU2h4D1Km+KHpc4aN28u0Sg0mUttP3udP99RAoxWgLdB+QhsOAB0u7bWGO
kMx4XwzGNuw9RRq+GnO7FyCe7OZt8/78d9v0VbA7GLoG7RkZbN/PI6QjatKGJj7cMgpXM0FtQ62S
qwlC5aQzr6VOD6xuOczopLUG/TqjcseTudcKM7BSaJKU+c2gTXvZiCHIEDmCHn1RlDJIlXbP+aGb
B+XqhzKh3Mp5p41lXBzptNOL8hqCr053QZVmtOviHmyzxNYCDIxfCO/FHQg9k88L51FlC03We8Xc
EhcrEpSmQn5QC6GTitYlKdv3iZpx6otbnrY2w2R0mlmp4CgFM0sfjU6TKW4clu4IhJfCxDu/q9vZ
vwVhXoh7Hlkon3/+2ZjGSK+Ras0HeuwOdD4RGBGE36j+oeDK784b3C7YnAyy142Kjh1gBCaCJBdm
BJ38c77r3qN86KYHuJhH9kYgXY3vp8/pPV+/ju4ci1Lmyjjj7GZpDFB9B6cdSBZsRcqcrOUxQG77
yO8NVVg3HUv9idFeb8CZC4pUgnkinfvssfnhTifbS9ZHOcpJXYvhcby0Rh4BKYoMsn9maTcQrrx7
RRF6Kz1em2QQlwyojoJjnj4hva1hWt7azLVFBnNzfK9pyQoMDDrZXtil1/MXyU5cXbGRU1zgv8qT
K0T9fBkdLLc/WJf1V2Fff5UR/cF5x90+4H5nEuyToLqA8BND3zhuzOVyzNu7vspusxTcnoKQOLOS
86oc1BdZXz2tHUMGzyNTatOuLGbQXKt3zV4B9Tm0z9GWWhyIy/PZ7XThtDbGZ814DutYKOKgToGi
5L7tS3B2j3ammQ74mNFbLNrnd3PzirdeHQOlpayoS9ZnBajg1IPilkH1sdiBtA/96en7wovBGSPe
8TSaqLuc21IGWMXKlEqo0xu+oEmQedfD1ln07qrVzABsGYkdLolnlADZMKx4/rNZQVqvmPr6qsRY
pFIVo/L+9AD7H1SQ1raY/M/EXEqtjt3Pvm1oEF6onWs45b50ew03Z977FM+BmOyvzNA8blkYNegG
cP5gyrbw+xTk5vr3qRVtffnG8Z4tHF+vj0EiTCBOuV4gF5MD/SBd0mERemku9yCNwrWZHyHcr8cg
EXjt9LCkoz5oHK32T22j0uCWexOsUby2Uc7y2PdFQTASxWil0E+GfCcKn5Mqdc/v4HlgBTfzc2ec
FCvTlyaBCPYg3EMnXrazIv0R5iJxzhv6w8b9vguxLDsJ5BUFtcVQCO07+Du3317UyRSzqCwUVC2X
MfKG0bdgUqAqKg+F4tRK9Sb/A1OFqkkGveExloS5kuulwkMzzvYxPXR7eYJyteBAp88ASpviLVUz
LT+e38tNt1hZZWB6MIVKioQawxHIcBFkoEk7b2AzjFcGGFC2wizTof9r+nG+C4fPubUjMbTeTJAf
5taHSf978WJcdehNB3cPjJNiMvu5G0KeNQkbEUQqcx69g7johTCYl+Al9xbDOtSqsgPNxB40z2Dn
BeewEqs7Qei+nF/05q6ufgODlTIxwVw0RaFPQnJntsWFmH04b2E7BlYmGHjMY8xdDAuasd7QQEKd
4MUZt7LFQGOtNEvWaDhmMCqw+KIn7SIBQqBKoPpyZPOH2jbzopU9BhjTCTpeUTihlq+192kh3utR
e9M0QpCFoJRcJk7obd2NVh7DQmPcNRF41+GijZnb0pjthKK3oZjQ5b13/qttoslpYSxECp0+D6E2
QBk5vDbCxS6SyOmyr+eNbDZ2WLKug6kHmTM0tZ9HQIlh2pSYoOyTUSzKr8cvdAw6dcg+e4Ak+jvZ
bq7aN2WWiFpF19AB+ELUr8tVZNVNW4AZzLAXt7WlnbqffR2Uv7yC82ZwrUwx3ljEi1qhfx/MIoP1
WZXHb8SIOUfZ5nMgWGcslPigL/CCCRAPtwTdnJbhKzKYzgw/hih5bc+J10KiUKkxStVA2j1SOXY3
PXFllsGNSlIT2SQm+DGqTvIUM721avG2ErvUBjfSw1v8ZGWNgZAeNz0jb6wI1Y8wqA2HWC4VFJvw
HFKqTmFhjbj0gMU1CjiWNwFlZZn5hHNZWRDNGNDog8J8+w7NDZ6KK1e0axyRKzC/fS9YWWPgJE67
sAbBAsbWIf+CS1Z5KEXMpkFkM/2sLnfN2NstuZTST/F8pZj3ufYgzFcTZGTPr1rmfF02bVkSIZFa
ccAJb3bKThylz7GSJDjnGxd629ed3g5BIYogVW4xuZSFUnwwEhEcf5WCskk4UjW05jLHcF8aZ3u5
SC9mqw2UftmD/d+VjeQdRlRvlxyat8nSXNVxdpl2A8dFN+87p81kyQfjwjL1pESa0tbJV3HKrqy+
2Wti5NXZsBOi+j30w79qQsg5UbdLsyu71KVWV51xQHtzpQOkKdPBtF+g8BvvR7T8vaZra/MAWhlj
EDSCdimkdVCVMCZf0zp7EL8IfexbJiiULQ5DDc8WhbvVwoQ4rE15RBQ21hJI1di7YxP+r4kT06lE
6ZGU3KaRzVNotTr67yuLaVVpnS6AKIPO/1LtNQNip3ialxwRKmi46OCyI/jnnZ8XhAYDbfGM+oYM
njZ/RonlU3oNWsXr+Wq4mCwIGvcuNEGrd6IdeRKnvsp1HAblGm0SBqEF8UB/MIN4RVoBghwugywv
Ohhgk2ZNHJcEwDYfwkDbDbveNw5dwOt24CEJg2jhKEAUqpXBW25GV+XYPZQ9AAUSFM6QJQ/nvxz9
yS+Sv5O3sOTz6rTgfC1jEOFExk7X8IaqqLI9tkugFyK0x1Aib1N5d94oZx9Zpnmpi6pJG3EQTjLo
7Oo+MNNQcTRBRtOdDFkYJRq+5qT7LLSd7Jw3zYmOo9jdKjpaKLC0ZYn6oFiVThUPTluBqhqtR+fN
bG+raSKxlKiaOHPda8AwkkQNMX0CskWnW8r3UlU55ZAFsjqIttbnF0KrcoKBYsnLb3kyyoBo2Otz
qtB6kRSrdpL/WBRemNOffc4Cg5wNWGqMrgDtRuMX+yL3cy/xzcvXEtLw1sNg5yiMljjqaJrO6j0V
R1pcwbQhjuTHTlLeWsFyxX+z2755WadNZOATj2tLCCnHp06jp6mHp5Esfg3sD+B1ssWg5iiOEwHL
ORa4j3dy/D9alRpvabtKWd6BNk361+/HoKUQp0oiIgk90rQ8pxPhwxh3Kxm47ErwXzXTz3GVvyvk
cG2xmNn0SxwuOAeoZ2JlOfqvX02VxHFM9ko5gd2nIJSktWk/FRKe5LmTPjSQzgQae5Uk/SjKWgEL
9BAfoE8DnhnVtu5AOmX3gtN/5dVjeRt49NUVMFbFotYzxLuPB+mvnjcjeE0D4eYLMsaUfqHj8aVq
ZcsQBrHrJMAImndo13xJ7NBrD53b7EvIOSO8H4SAFmjj2beC8IJfL6WRdW5/GWjB5RodTBOmcqv4
Q5ZmrmUcsjyySzlyzx8E269uq7UyeDItSzljnhTVlXV3n3L1kzOITwe/fbieNpcBFUmQ1B5U3jh6
dHRCiXLZ27NhobQj9V8ginyjLfqlGok3mQLRe85iOecDywuBYZJiDktCKTTVzLYgOjyguFldj3t1
x8uStk/y0zoZdJnMUs7KGvX1oQRH7oyRyAnTLkknfTi/KJ4dBllKZQZjrobm8twUPoAgFDKYZWCR
hZMT8Q4DlvihjfWkHWsEhbWTD+M1pSHpDk8sQa/o4d2+l/zevWOIrkKwFjSFhA3CvfWWBl2nKlo0
qepgPbm5B6JjRwK7zSGdXiHqdKRfOBN8Rz7DlW3QiC/oPsVlT0DL8GV+jQKMl4PXUt8Xsme6rW8E
ioeRUFDByTvxY3LRgNiGSwhJs6Fzv4LJZcp0qo1+wKAQpaCUIfZU3FPBs+g62RWB8njeiXgwwDJE
6DMUj0YCQI8uaUssmnwzHyJkl6+mDuO47fGhfLXJoZpXsz6BbgODYE7afG+7wW6lf4W3Y1VkZSbv
MlHMxGOX++AKmNz83bzc2GhefkWCxoFumclhrCorMojElYF6RQ+MNiCaC7Fh/XvjyaC2QqzsO/QJ
okrCuTpsV15PUC4ziCNXXRUmEb6h/qH1qg6CbpJdQkzuQ+rolCjYX0Drzp/k44DqUf5jtcWCEIWC
2QIYZIiSnZgSX/eQyHNUttumiAk0rCxAuPkZjEv9XXJPGbn1m36wk13iofeQs62cZIpt7R+LTJzz
OUbiAWm1uSQBVFf/8VxiW2wEqEVaXQIvPW7hEx0M3mJFPwPZJPfdnuOhbEP/3CSJ2hBKXrHsFN/8
kX2iLCoYMMOsuzs4cvtJdDH7yI8NztF/1KtfeQopp7IuYxEMBcGwly6a3Qw6XfGC19fIO6oUij0r
O7WRKlbVIQQT3Fsy33yUH5VrvLg5uh8dstI/j508B2ESGlREo7iOwbrYDx9o3zllJT5vgffBGEiJ
S7NqSENKiP1+Kqu7PBH3oJTYtUnBMUQR4syZozAIgofSvGtndJNheCx22jj9KE2ltoPId2sXmjm6
VQN2+Cn5a7EV+mp6Qi6FyWEMcyQyqVAjT8JAjgy7NQ9ZyCVt2ThRUeqQZVNULVkG3fhzt2hAHQnm
sWMtbvEJanGGl18+FXEJlzBgywnX1th6e1+2xVJDiszXMw9kx3fTrikPhmMFpYsS+StwmLM8tjae
gC5ASRYY3JhB4vbHHO+QjKuA4EHWkKJJCrShleebOQ8oypUjYkw8YGLGSW5U9DkqnnDLax3ZOtae
WWLuQp2Ajs5OwmdrvUE4QG8Iicm3soWOIAoREujjnHsugmycac9sMggSSl0xYNLgLVWWjUQIpug0
OESnoBXKeKU4yJpa9Q0SoXB2CwK9trTbTQr3ys6xwxYF9KiIqpEygKDDo0VfpTtft4H+mDrJ6Pau
lOHmXt4Ie55q00Yiv14eWylQo3HR6hrLUwbt2lSGQJPKK8OagkTMD33CI/r+g1/+3k62TiBpcTJa
OTSJrSwjHlr4K7eICq/X5O9yCgJyQwraAmXVNAxAssrjF90A0GerZaIib9s2Cg0TfYdz/x0zA5Pd
QTJR7k3R0czymwEJYxsV2bvz58NWUvTMLBMi4G5Xizg7hj6dTwfdp70mx+aGJF3Gy+A/bTITHt00
TkLdgSrBws3WGR/olFfoGp5Q4RmHNgrxAnLjBHy2QOaMjdRQKjUB08zoWH+I09nRa+0wCsXB7Kp7
zmZunOfPbDGn7aBD8SuK6Vvf0zAuwA2Ik9l1j6ktDCxBiog7jMuzyRy8ahmjExlqtkfsxgvrjk6Q
jkeyrRyCg69git08LU6wIzGwM1SFbMUGHlaiQXwwh2Y/N7prNfJ9pjW3ZRd/tdLek63UT9uu8YSu
fKxzlQtK2zj725HYogLpu0qRM4x6/ie9dOvPylYUClUZ+zYBOczUtF9wcN0ScdxhSIzTi8JBALZ4
gEO4L8A6GwV9NgiesKAj0cCMmQUxFXdQBt3VSdo7OAkK77zfckKEJZVUYqBA2tE+g2HyUwO3hwRD
yEqGhxyuZh0n/tlqQa3J89yW6CimtYl4Vwc6pP9UN7yfXcx17ELLOb+27WTq5K1stYDkYqyAdMcE
rzFITCaXag7WuB8JhVf6YIHk2ePEI1s2mOVMEdEihULLDVRcrU9UVDUN4stqdE1b9cVd5qQfOWvk
xQKDO+OAcci8BAbQnroZBbYnCB9v/j362VKBGvZTYlrYz1+5IjQ58U5Gqf3470i8kGCgBipCZRtb
iLxUrg5m8bEhOIpvGzLaRpldGaXAuU5zPh5bIohUS6t71CR8Tb8pko9Nwb2v8yzQT7m6YHZdaiaW
SkLQ+6MyZ4u9S8DXoMZ4A6G8LOYuOkjFX2vSyHipPcUAWyRoJxUjryP44p5IaOgJ8V8e8myZAD18
1WjG8Me3vgzw0hi2PoCsglR5fpxtrfaYD76Ir1pftTE/5TVB6EyP5yOO9xWZLGaooiYpmjwEP8rd
Qj6kSsqDEU5IK0za0kAgGlPBlNcjoJI+y+6XmuErQpqDyazYYGcRTc8r2IqzH3TiHGmgL3hR9kNH
4aM58OtIR9A9kwWy1QKjybKsb3AKkOxYolbcaafhMBh2y7WCt5X5ZjlAMMmJP6Vuv5NuQicHVode
uTv/HbfeBp9FBgMwICyXh4ayXFG6oqa36yAO9NodPMkTd3UdnDfHcRuVoReZu6YZxqVIMENOPnZC
eK2XBk8ThXfgscKDeS0JKIkcDwMzWNRLqlNgHqvxs3rJlxHnXA5Vmi2uAI3M1RKZqY5cRfkhRJU9
F49TytMr4hmhHrwyUhlL3zcFNk4vH4zRB8+wk0481TruztHPt7ISK2VsqhrQn1LzWni6GaeADpqF
duc0QTfwnI9+7hdRgKKSpSuKhoZd5tieLLGb87IWfElwm/KDWs122j1Uw/sYbaxp2F0t8eBm+szB
Fvpnz5mlh+5qmcTIBQHTbHjjjzTHiD4rsafk30uxdvjsgJsH+GqJTHwlAsohzYLjjnLW4S3uwxMl
GVhfJQzXal49+/TYezMdGbg9f+8v2wFmFkojaRIi4afoS/YtPVC90aSAaNhbX96eWWRO93psBGlu
sbUTRD8NAJkkNg59vTEvYqSacd5xvuXx3fnMx3zR9TWaWhPGwO6fDQfhw9J4rYdxYnCvOSBtdZoO
BRr/Na0G2+i52mAmLC2r66pRlsAxOdePhWrsw7IGvQPJO3skml8rkRtN4nuoLDgkG0ErYt6fB9Tt
kF39AiZk5aZpxIEgs6H1+sg8UEF64wMl0VZFtwgww/iPBpmTv44HDOrQesmbiMs2r9qr5TFZANEr
9AJY4EmePkm+6pHDEsz+hLk+2jzMm3javAaujDFwZC5J3cVo6QjCGuwlgxrZ4QBboWaHBs8W98Mx
IDRhFtJaOjSIvWUfN4+P1coYFBomEBNGxYBGh1C6mBv5UA9CaSehzPGOrfafdfyzHOvKOGnWMGN+
Ks1sUPBOLiF4GsPsu2hLF4LXIZ+aclcs7fJ97gqu+G748Ypy/mbueFouy71uimLXTjqCgrYWyqCE
I4cKwkGKF/s84XQeBLDc64DXsqtI+SSP9rd9d5yTi2UDMWbTrOsB9TVLfZfMo53MnWuF9ym6ZBqw
FZ0Pdc7RxZKvD6U5d4mFqneUD3aefhei0hX6LyGEUkeMOhQN5+7J3UoGWsRMA43BSPVYLs3gecrP
rRpSZD5zbFgMsKjCIiRdQ5+YrmZ0n/5kZvuL3i1ewFsMukAyNG8EerWm9bp/12CkN95VCDDwIgmd
AHWnN7rlZlq/MsbAS1OYXa1Rnuo0Ce3QpNpH/nlfpH/h5edCmihjOFR8oXSMuWEq641pXtL4dXHI
k1vNzGxR+9jmN6lG7Jzb8HZkPztnkvGQUsecnqALUSAME7iTanBqGYZfRd9FJLO2JuaJXcTz9RTG
H+MUYl1ifSPG5S5Caq5Z+Z0omPexOe8sfboJLXBSGNlFoza+UVWLPVlG4tRhsmvb5H21WF/VdFLs
oao+knl8NJMc/eTTN1XOv0dD20NjDWBZhN+XMLaj0fiei4oNBY1d182u1XduOCcoEHW7udC9bmns
WG2cLswGu8mWfaGVfhy1F7KmHcIGyfQ0GU6/JK6ZD35XVoWdS/X1VA2Opn0xE7y2cHUB/hDZp8/H
+H6iJGGn1EjS/p4E+A9xdrLFeD76eMppphSWv+pzf8UnuX2FOVljXF+1KiUWI0Q1Pca7WyQo15Sz
hi/ysX2E/zakMVdnoc/rhXSgAVBEtBEYVxIwP9SD82G2XUYC98fPONOY/D1G78IUJqvCFXpABE87
trRG8ys6arZzrpNB5vYsZeM0dxGW1ZbXOpRaK8VGOcbus5vzK+NtH5OpZ21K6piSFouY2+sLu6hS
WzYa97yVrWEpwO5pOUw6HsdTNVdZdmKgBnk4JtF8aaePd2kw+tEuH17R9MxbHnN0Km2jG2UPemSI
zTsKXKOyS4vDRMWLLI1BxLYSc3kWsYcDKITNH9AI2gs/8Li3z/1+4VO1bic7p71kQCOLdJLXDXJ/
PR4xzwfhlzl8B44xr52UXa+LrV3r4mWkh7d4nnJVsXYjq7yIJ9PuE+Qnfb4bhu9zHN5yvvF26nD6
XQzANFlYyR3KhfTGScmUs8I5Tt8azugvXlFhEpb3aszbCgZltKnqZUUR84BMKLkWop0I9Y60j1GL
7llk8v+2QpYYdDIUYw7xFo9U5W3cTtup5u8tZXnnFKvoU6OHZ4H20y7Qb9k/JtnjoPU4JBVbAw/p
+RVywkVnUCcPG2tKZCwwLm7T/FqCPvPw7rwJXrToDOJUgxlHKvq9jpxcuJ/7HWqrTg+53Q4eUpDd
eXvbOZgFyXDZBFngEdlXRa3eyMHFSWliNCQA2fAgE57fb9+qThYYbKtNM1qauk4wfYpuVbzdTB81
T/QLrwgSjp7EHxKGky0Gz6ZMj7RMg0PQY1W5XKm4cduxeBvHoJpS1KJcgIzBj0ci2JOu+X1LeG2I
fzhYTwtiwKyKRhDHKPAG8U50RK/Sb4ina47moanNJ8kj/yF2O2U+WWRgKrbqfG5SZCZAxv/FltfO
hSOZn5YFdImksNOpv1InHlDxNpMBKhMjihiNV0O/AqfekEOhGKWw847O20q28cEws1KHtPQvxYNV
X/prpbq3k5TfW8n2P2DYqczIqICE8ziqKNlNZJti62jJ47QzHNGXXXQ5O03xlfBb0zlb+qIrIgO9
fTHhuNFsWswArWaIF/weA9ggu5SuZpu4Zv/A2WMKgC8vP6cVM+A1KnMGdg3s8a+hfd2dDq8d2ud+
UQZZhsUkYpeAJv2t5w3XIoMvyyxqRUevx7RRKQdxGGY2QjRwL8keJE7QDPjHwGC7IvLF6jL0fVi+
MhVOXGt2WnEOAO6aGIhB91wlgBSEUrPTeY2fcyjK1eup2XlewkBMXiS6IUbIdn9dtf6mFYJ3JrDD
EkUapsZc/Lxq/adnAtsGgbyyiVqFzhB28bzrSlC+j137xiLU7yhj5yOqqlvMaYLfP12L/7r3kINj
bBuEUOmSPsozWIwOeFOPverbDESxQhs9Qa7qRuBNdmd9z3/v5n07tiFiysZQqvqjp/ytCtB2GysI
KX5mQmwrhGyAxbhIfvrJUxlROUhoPeSNt/whxTtZYlCkM1O04PVLHshN29mmOs6OVIjBUo1OtpT3
Q9scrFE9tGBXsY3RuEQPyqcmLuo9B623bySn38GkMNqIlvKwBO1WprxDfcfFbLsneKnyDizBzvya
78mJfLZjIrUoBeIEOJODaq96GAa1G6QylG+R/y6zna2flsfATI3DryMDwsSoiCNOd4sOaxFvEznp
LTtIMVv1InflMa34D7gJUSX4vSC2DSKV5ihv/0/blfXGjTPbXyRA1Eq9aml1t7ckjp3MvAiTfBnt
+65ffw/bTqwwmqbdyQXmYYAAriZVPFUsVp0Tq4xNTN7V4OIIFFsuhe4pWBHfCAHJn0nv2TXuKYlm
Ko9PQ6fi6pQo+PBdEEMdVHnAlFov67A6JXlnEhSNS1BCTCZ2yoRClbRnUl+Fuxzw7qv54R5P69mO
TZhb9NZAw2Gi26X7+5CmcUnLZJKkm9of4P1dBOg1wszC3eWAJpynIo6ZyNevu1scMRbpngcUQZzQ
ODzJqqTpkwLVdnWuj7NcubrSekWeegUkgM6bEkUGjctaIrPLTFy8/hAl6E/HjsMRiUo1pAXxxdLs
GwSMbU0l9pCNzvkVCfJ1jbsCQV/IVIuywI2/KG1g8Eg+nDewxXG3XgdfCu4w3z1lOYKp5tPZRrPf
HpojB/12wQRBgpfxqrZFQwRsa84cN74u3C0xiH0oECvpbsb5MzVvc+19VzduSf/Opc+CBQrimc6i
z6qWMah9SQMV7g4ZvdajR/rP04nWQVu5W1BcFy1PF3w0XloShIRto1GMVGdVdNVgLNGW6P+iqLmr
LLBXaubskjoqbX0a7vCBH9VxjGzSjjfpoHu9NjhEGXdVYRwzQ05BvBf4spI4hpUW9lQnrV2VZuGl
ZvpQa5LsooQKARdjsdN2PqqL+WiVKhpS+/GmUgM7N/q/Iwi+f8ylZE/aOrKtMbtGwe+qRwphtqhx
ZqjR21arQuUs1V2Mn2ffwj75V6VdZzfq3LtxBvq4KUruMjOr/TDUj0vUGvYQqrfmoF81YBP3f/Ob
cXBYm5I05TMOlwEJbWgvmnffXw5UPPm/ewUAbz+9/IiiOgeK6QLtiUFC1lMj+Ur695L+OWgfTf29
FH+j+tcgC22o1AiWKchF+Bp4qobPVx7WL5lNO2KHnumBFl0JvXnX2MFVdOwSlKoFkCzKNXkZLDT/
5VGD93g0+iBNR1vczvL61jvdyX0zEdJOixbKgWXcFI2RtwCZRk+QvFJPJ7LbkkKA/yIzHFqSPm6X
uUORX6X1+yyFHE0pUW8pdAFZnyiE8jVtvZVmKA3BP7kaw7NOpvjGL4BMvqZdtkqpDwRTQpgI2sUU
M/aobZsIpFP1qM0frFzQ5C7YSb6mTeiA8fAMdSK08B/LJvTboPHBM/SbeTJf1w6rLgObPDKvX0qz
wjxE+NE4UDHaiISRgbCjtsexie2qA4F8d5WEXzuwukrjri92qf6oldQxCptEpiCWn27EZ+IeL97U
hmMVQb8WT161fqCM2jEqK08Cy6szt4ZlG9XkFoWyB615j97VBWPRpvWpThLVibLqoZTKYxRqsmMk
UFGQ5dnwqkZ9sBKjswnpUkcPE8vOZe0hUYwP2SJ5UzRj2j5sHmWz9lqjuDLRLKVLy0FXlg5kGODR
EyCa4CpncMnepNZyuUSnPJa+XVVZZI1P98a8mRsT1li/4lSf+hXle1DzOpmBfkXM8Z5fnuhUcDAm
GSUEzXVQweQYRgrS27w5SIooXxEtigMxSZ4ttHkCK1lrDyOWG+xiT45sJOgVVy3Bkvjp+FpZsgUC
EjneYZJ2P7n1Ah5HsJWkjvq3YmGKRp/c/j46qoIHIHbYzpwFfkg+x3we1VMdj5DNYgd9uu+K8TdN
sI1eJX7GXBadzHqkSjn2zHh0yvnbeX8QQQo/fK+MC3K9DpULLg78DlvPOls3OQxTjamNlAJlWcPy
9BG9pNrozJi9P78ukVOwf1/t3KKqRj9MrFG2+dwv/rL8FRmfzpsQbh2HFGOEV9q0wrWQ0U6nV8u+
Bru2CdJp1QHniYyHCD35ct4m+5PnfI6Di9gsw0Q+icNOhkcKAzdSjE2XN3O9/F4iYnJAgfJ8hJyH
vVwpCfprdpXxMTbfn1+NcAc5oFDCqVAg3fY0bTPXyB4TN/RRqGB7SJE6jp3gRP1HR8qPLJmfATAk
ScKsMq6jXe2OqA0qNQjBWNYKdbyvteZWXn0IqC3OzwX5D88Ei1ZqqzNTeIs8fJklL5z2S/nvrKIf
GHc4KngwFmATPwWAJCHTzBbJT0RulQCXqcwQpAKib0fZpXV1wrKu0cHjhnMc/ss4f7KvZA+ND0c1
T1TW4iKMaEkcbmiyJBOtga9MkBFJ8X10IsAM4ZI40EgI9F7RlooWhVPz2hMvHdOWbuzqFWWl7VoP
estkTdEN1OdZwXK1hcGYj3lMLqr1bN+XVMMA9qpQ3+TLMNLSjUnH0tTWU3d1iCcOsJx/02zJz3dZ
7wqZoTZrFi/2+KJMPfZp2SugPWE5AGOrZjkA20sVWYAk5MjZBMaVOW4rlzbPiApBlh10WohdZWlv
Q1z1PUnrAHkxFYDjtqeAk8c08PE07TSFs/py+mg1LbpaWdI/ep/X3Ln3sy0qP277ycoah8XQfqkx
+QXMAqdXdVhxelF0IIpqP6ff/kuMWVnjQLmL25QsIdY2+6yUTD4qf0+7xdU8VsAAz+a403bo6hIz
lW776ItlvpOhx1hGpJtLcNEr+yaerIxxHkPbvJRLA0kqgYiCPE+2rImSEJEJLn1rR0OFCgb6JLQ2
g1bz/6RJAPMiz+CZGhoC4o2kRpcTO2Vv4x1mn/2MW/BEDRKYvaVJQaKYHCAeAHkNUHn44vHR7Wru
6rtwIBzqYV2krCr9zJmCaRXvj3CmrGwydFkd52pc5GFmDRf9/Ey/bVE2kLgDL69197phuc0MdWWT
S+Waboj6LEKInun9YOlHlVT2qDQXhWldpYoMlTkTgjY/L02yOqvVWWcHm2FlGgmRG35jenBMs716
IH+dT+k2V/Vijh94KktoamSqBXXndnrQTBSOQQt8m3aKJYDgzbO1MsQd3yDI+pAsmBcrxshBfmqS
3j2/lG22sJUJ7viana6oUZYhv0cnwi7cYxyc1d1jR6Z+YN8uN+BqDTyBUdG6uLRqNjpN6do89/vG
gnANMkPNHNCeFuWKB97qD81M8O2GQLIrKcUVHgMKCHRX6BC8W2rINCblfBD8JLbOX07+ah/YT16d
jrmdpDZhs0HstW05sHdT9pDe2K962xNZ485/PgYYEB4wrPa9eMCssbTB2IvThm0AXa2NO/lNbISL
YWAS40SX+UbpQqE17swPhiIFkLX5c3Mfq5VxSUPV9FFsdlgZ28c/M1+lQ2WKKQwamF3/2UfibDB7
jTHrsSoomkyujGvmI/0dHqdEkLYZiVa2uJV1pZoYloajP/sDaNvZJc4JwtMlzkIZ8th44cMAdsTM
q1NHPE65fUJflsohalolukTwOrabrcqWy5sqvz1/4AQG+NJ8VFR9bzbgNkUCG0zv4vb+/N/fzl5f
NpAvxbeD0lGpB83upTUfdop+RZAfW8bX4ud8rAtaA0nzWrX7+cGU38eLn6Sit2bmZefscOCZLYk5
Vhg39yvtf00GoXO8Li7qXiHjV0Wks7od6V7WxKHiGCmxvsjAKS2FdGCu2lYe2qkpmNPZ7t5afSsO
DpcKupN9njDBe/Mxm5tHdehuaC+5ZdZ4sdI84C3qU7hUd83SPv6mn/DgWE1TXaCHcqfhDVPBo+6J
8Vq9GbzXMl5vg//LpnIwMoIntg5NWLQappYQPDJ2LtPJBwv5yoTqsfCeyvKEcy7DgUlWZ5ZW09NZ
qACTa14dYX+jyBaHHFlFDJqUyMXWDUi/UxU3ZANi6xDfBiL/DMhjqKahacKW0nRfl4A0Tql0d3Em
X6OH0w3V+DqIBr+aQUlYLF8gHfltIcZ+SgtosVTHnkwCUDu1o/6y0asfxDkTactByRooSmWlPVdO
coiurevpc+Rrf2NKCcz4xb112+7IMcYz0sfcr13dH13r/QCB1evZ7RyxyNV2hrf6TZy7FdCxLLU5
gPzUMd4vitfAhluGHmsl18FanX2T9ZvEGURkhZt4uLLLOZ2qm+jXb+LYl1L5apGgW9HW8V/jrKNk
vJjN/vw53kSqlTXO7aylsiKjQClGUT4rIMNQwVIleE7eNqERECIr0MjlB/GLsWyULhugxzRh/uuj
FhwlQ+BAbE9+9Z8XExzeRko25SAnBZWKdVSm2Gu6xa6V2Z7mvTHtCkmwaduFYsPUDdBJ6wSEuj8f
oLpCft3XUEcqhns0j7jNX8ZD55Jdvk/QatAYmCg8vIYLaztJXBnmrx20HOJWOiES9Rl53xPTFyPv
EyLSJt6ubHEBc7a6Nqkjhrf74sCkcJ6Gg59qdJfVsVbWuE+IDhWM6IO8+wL82/aWl6/HwV9K+5LI
rNugq+hNMVCH9KVfmddKBjqz9q6LP58/Y9tVs9XaOHiL0GwQJCxyRdeGD4HLh+wzq5qhB/mlajZ2
wBThjXEzHV5Z5kBsBBGBPORwVHSHYfbdR9D8zOQiNI99Tsnp5oN2ukCdzAsD6DaWvew0+xKr2+FY
xoPU5ZCK+N0Hle00drVwDtfSeCQYoYTlS9PYzcT8xSD/0jwNQTvlGvy3NJqdDKYFi4juNoIDyT8q
j7XVKYF2WhM7kGtpnFc8nbPj/Sum/vh2Jgc1vQ5mWRO0H98Jseg39ojTunjEUZ3EK5zfBRz+uZlC
LkJJ5hXgvGlERrQ+DnDI0GeZ2eBo/OB7h9KQDcL33j3xvb+iei4yyQHPMJVU7QZIOPxZqsuVV3LI
Ewb9ksoFFnnpMdgO9i9ewwFOYDZm3xNMA1la5ZMo8EmTvYsDkXa16LRxwCLHkkZ6JkIwkK+T3HqS
Hu3Og7YAOU0OQEgShgmkHEAFnld2lJTaIyVxY+tDMTrRYvmhSQJ7ySNwYA7p/XnbgtXx79DlhHkR
1axQ5xsaNMTW6T+5El3EUPDiGvwDY533zTQxmYqLakAC1+cfnc1WyWOLTZH/Pzki/wQ96a1RlgOK
zZTG90FrXddqcqNGsXP+UwkiHOVQxAqMPimZyM2AOWjch72cfM6sxF9a1T5vafsFbPXBOPQoO6hD
j8zU9xtiCrGwVyujCYIN5ZCjlaeQRGxqiTWfDRJoqZfbyWkPeFZ0Q3cUgb8ANyiHGyS3qrREIXlX
StemmdshKIvaQNSjKMqfKYcbEui2kzjHdeeChszNG/3qe3EIkqqLHowVsPf793r9SJEArPiXlbYP
tSxfEFgGUEkWO6bIXB8Usci8YEk8WZypo/sxZBFaxvPvM4EbvVaPGHV5xWufwAV5urglrVqlYBG6
P75dSEfggPwtNY1j3UoiBbFZu5Kl+yH790LGoBeP4FniQhlTEh0FJd2lILjpF6amqbqlIdPnedSa
KJymdE7BZRiWD1HQFnalqj5Jw9tK7Z0qGXxkybVTLWDiFKDVpqusTHMnbQDgZyGjfn/76/P2s/DK
FnfSMBFfakWAhj7WbFftSn98p99aN8QpvHmvu+SOCDrFNgP0D4NEln++17Qg6C1rxgRdKndTWTp5
Vgviynb5aWWCKzEUY12WZQL8xc3NZdQ5jKPVx43NNnN/8cjNK3osNoP0yiY7kKvrWlvAd9vuVF1g
DzWhHXuMossOX/e+tnm+V+bYz1mZM6Yi06YIrSs/Fxhepw6wDf0ra1ykRnTJIfWKxQ31ST8wcSEg
XLuX6wdq8soaF6zz0TDNUYWywxNnIviXnPSBoGgpQ2elcszD+ePGwuMvl7WVOS5am8aAPrKgwOMG
BEtrKrtIue0lC+wyvC3UUOCcm0nPyhoXrKmlK8MUAccwZ+CZ+j9RWdqdMXpGKaKf/o+vZlKTWAQN
avxQQZCCNqGaf0xQPM3lvrIsvn2qX2xxmzhZc25EHSCL3CvLYfQkkCJrs49hpf+xV+ZKuREHuc2w
Y77Y5LYysDR57sCk65ttPdnlUHxrVKO0+3jJRIi8ebopJZiHUynReV26VLMKaaKnrXSp/zZSiO3v
ZumyTkwENFXm/B/hRW1b6fmF+W3NR0Jbv3y3fgTDI7pN14nWK32EIfsvB221Lu575WpYJLGO4UcT
Dd03RpQ2do1kuFAlu5/iwLOK5dNQlpWdFZFfZImI3H7zFkBMYItFwFpq8l8xyyUtDVS0I7G4+lSV
fRJwurgFQlUIVQxZt/AfB9HBQK3RHNj4bIbuQgzouBB5Dd3JK91XlJy2AsLaGgfRbTUUVZKgDTo7
5LGDnpZ96piZD3pkV7ue963mn0dNloPwH3Ntj3NSosyYOy7RZpWXqVvWs6vVN2MHEdvsOpVxGrtW
dAa3IGZtkXNVvZEnCsVQPLfcGL4MpVC8mqYsps9O8Sz6Jaysb537tU3OZadIMcLCxDf8cwPxa3Nc
4pd02khmxkAxBMc4x/Pi57a9mfCMdf7biXaSy/n6fDLTWsZNLjPvlNay4zp3z1vYguaXhRh8kqfr
qjItdEx8stwu1mJXbWIH9afzRs4vw5C5NC9FR3neLciB0FZrL+YugeOft7AJj+t1sFO3SrOoMqUy
ZSPwF2Ti530NWpM/2wox7dcEOpaj3ZjjFUVHWObSQwuBc4ja4ZbY+aLMR7g8tsOr5c1tEqpJBkd4
cu+3cEts5T3rneTwQs+raKAZ8m8M5dnpSO8MonhJP3tU0b8Ivhr7Kv+NTXih/XlZqSonQZ48d+/+
kRat9co4jKBhp5QT6xV+bnULoUQPZehXJseitXEQQfVuSZuLubBE1jikGKfvDpIDZKH3pM6xDfKC
K9NXXNP4JH45ZZt15tOd2nZWHhlPHYn1GZO4xFL2RpLZpgUBOynxJ/1+UUU6AqIDcPr3lbk5J0PY
SKdr1Jv5orZu9Ss/OWUnK1uLQjNdR1XGb/Dq3bb2ckU/0nviKLbxBQ2mgjMgssajSTJXPWlYKOnt
J+okqbUHcAhe3O2zXhsHJHIzh2k1YR8vwEnRyjgkGagxpXkFWxekrCJbHJLURB6IYlxkSxAyTw/h
K/cYliIn5WxKu5B+zlHBLSYvmj8LvEIQYwiHHlUhL0Ud9wmqPQSv6K3DRDPM28Ex/cLTvoh6SzYz
7rVfcPhRTVod5Sp8Xns/YL5810L2K5nt3l283I3vhfmaAD74SZckbKDOmEPpiZU9F3f88DRj81O3
AGZsxFOIopXy3J31aEy0Z3Tw3a5z1V3rgDBE8hafiYmH467fn/+SbOPO4CTP1mmQehi1iEq76NAd
Wr+7YtND4iu2cFkcjAxDWSvTiA+o35EdowCSD0896vkuFnOQCtyTn4UZhyBtIM7xPR/5I/qJK/fk
m/kq0NYOBQumKBQyohXUCdV97pwmERbv1GTtnf9uwg3lEKVJ1K7Xm9ON4ukO+qaHekH8VrjcJEtx
gUlnJHjJtYx5XGVyoMeABkBtp0+2mItEkOTxmqXWojRGCY623dBGe7nWVHvW0YIYS3e5lvu/uZMc
tkgY4G8iRumf4Qjky8+SVBB6G37z0/Fsnag2NZI1AKFZkHtzWin4dDxpJ8Sohpmw5zZmbUYL2WQv
t+zJsjqK0y7BVerET7IKPlJuJWaSYGmS/s+UWhj8idzf+1w8NacGITwkdri+s7DNii9Pjt/Yxv4V
5RABkvDknEGFUQZCsHuMqk+idnxMnShGwxaTLKuOr5mAF5nk8hJ9CmlLWEmemUx1mHzuEWMmscgj
0QRPKSIw4cVLjbAtEAOe0643e6RogRyYxOOiDmqGA6fdsNEQMNYy+s/wenQD+yTaIRyZFZ0BLl1J
dBrEOcX6WFCdvcLtU/97UCWKMKiKrgM8N6eKWZsl1uCjb78Pb1L+rGIPT86pgOg7sQiGcpWswAjc
7MXRx55GLknVyF7a+Vo1kispaiNb0aeraexyO2BUidDcGcnwgWizXRm9veitm2e9N9eJU1azG7Sp
HyjDXReBnUOTbhtpau3GmL4sRDkOJFrsJE/3ld5d6U28T8BKL7p5bKcmuoIRblWxMB758+1brtR6
iEFl7A+fy3+Uo7pjITX0k0fpfbtL/Q7ZX/yOaZDjZiJs2txO2H8Y5++PTTgtZW5eVNH4D295scV+
ywo006ae01BBtvJ0EXmLeIDQFjspK1sWxKFGKcRJeLtnborrqcrLuhgOrGy1Ufk8xjQ61PK043Rg
vbZL6aHK5raQmDwWex2Cz7RyK193WjaLJoq12wHp5TdwF8qsBkVbohlI5NnkMIMbIGrLYoablO8s
f3nNG67IeTgEbyWpjRUd3HcXfFABtPGkuWYYV51kwHmk5w5xFg4NO7DBIC0mOBNZ49yHRDHoHme4
D5u3RThc0I6a1wf2OjDdviIybX++728fBk+bW1VaX9EUGNAokdM0V6n270XpxLODQNmXO3xBEkiJ
LGNFfzCdeLHG7d88jxgvUk91YBBF7L58Hx4Ahc8rSDc2O7B/nEAmW/zzCVQxujJRAyj2vdn1rfJY
QovcebMiSN/p8Q/cXFPEv4b5l52kX6+vL/vJnbQ+GmulZIG2izN3ia6DYGd0rSvwkbPnGdvI3bUU
Y+zMRYPQKmu50tqd4Sx7ep0fUEzX9qKGfdGSuOyomjILmRiWhCaoZrlXyDdhExT7E+d2jUuH+sgY
5hkRx5dKxYMOl5uBFjYe7q0wcmIhk6Vo97g4Xje6nknpRSFH5H6/TADEnRmR6If7rS/+r3E/oT0O
PbIeRBjdzEST4k/DAokhKbVT5b7LE0b+buuZj1qOVwcfJnXw427ydGX0BN65jZE/zgA/JKBXs4y3
Pty5RudJ5yjv/kY7lDPfTV7ndAPmkkgnOhLbgeDFKIcsE3j1LL2Hl150h92+MbxY41CFkiFKx4Cd
iZuVwNeT+imkyMVjp6eCxpkjYvLAUihLlXVq4dO/IQ08xLYFamTLprfY5mP0DqxkYN4BiaHhSpUT
ljYN0aalZRBIouAjUT2m9yzqzxUcW5ODoVBK4jaKQfmWYxgy1OzIVO2xLPyozqEv8ChwK9EX5nAI
I8vGrLdwq9lwT7IbV+xBKiSu5U++eExK5MUcJoV5IqNbEYXI1HynNbU9KEJeApEXcUCU62mWdwXu
nQn40NANZl13+xp91Kh4RjPGaSw3nQQkt/9xs/7hufwYwYymqrgK4Ueda1ooXMdH6kKdRX8P/hqv
8uXcFnw2wSL5kYIoMOtJDlRI0wENqOSxVkx0wEzgWtedXIaItcgtz+f51OLnCrIgrQaDNTeA7HsH
Lde/mnyunQxZm9pOx04dbqwgduCxHwKN/huMZL/I1cFsitusyN9ZdX1dKdXXNqgiD0P0nqpkbpNo
rR2htUm0PQKv5kcSKEHzVaDjt5bJsfdwG7iq0dBJm6N6ZGRdomAuOLL8aELcNynNFVzOQ6WyzTa8
DulRqQ9StVMzKqAiECQOlIOsjA4yVBcBkv3w0BmH3vxS64LXAqE7cxAkI2kIWxXXqUtgnx35MxjM
zyMobR0EFns0KyrlNo6V+7kmx2a2biLTcLTKOvZFcclEzipj5ocTRiaebCmweSENnyA54umfZCMe
Jujkgg/d+oIX+SMJDBtiIT449G1pqJwozd0ojZ3aynCCRB3i7HOd2WF+ZkGmbVaMKfpxq/nTomW7
tAe9ZnCjL4JtFYA7P7MwhuViNASxpJLBZ6Ddhbqwq0twsPlBhZiM6Yge9MsSEtF6uOynk8q5kCm4
Rbows63YcrpIc88DuejTsJ+wKp6kWdVbOpNrQW9VQh473bSNrHXmJnLOGxLAhsXBRqUlcZSylBn0
LxHYvcvGo6qwAUr0eTjg0Lvv738sLBXvej/3jXsWAxtkb/XV+SWJYIqfuVCLVLESikjPqlxvZsQS
nGGLS136KUuDmd3Y3l5TO1+/o5bF5TCa0Y5aFj67+dt6es86Buqv3IBFpEnoIzSN3I/rf1U5dUfy
STNFjnH2JMEId4GKVA2N2WUEaan2URvvu+BR4Apn8yEYYI65Okf1uBjWEgN6nj7OWwsS5z8Q7HHQ
kMpp3IbsYvRU+3tLs7xo7ziIGLJEriTmC0gykM1qTi0igBZZ4LAhi7JZUtHd55PwQ4RpBvyve/77
iCxwuDBVnRHLKZxsqqS7Mk6vOlmQFp0aXv4zyOGLcBeZeMmzhCys5hZ6rARMFKgBM55Fy0mWQ1ii
9RexFmxknSLM/84jEYxz2JDXmlI3M1O52P8htYIf2YslnzhTVs6uDdBpS0dgOXM+/fql/MHISYRN
MmcxHda4jQ1CpO8To729qHQqssbtpGWkmZbVsBZYHvpamwPEGHaGG/X/WH5wdSFTwHozOagtpTDX
5RYG2aSgZD+za+k3r1ZgETkL33XUqepgmcmFG3r2amKBFuhnYBxqOZmVMA39tEvsME3tvA6dTHqc
2+us/HD+lItQkW8zQvTP06S+KEQKwhZPudspkqq3Fs6A0nxtiezEzd9WM/vnFyQywkGvnM4TqE2Y
M+p40Ur2Eshw01KAjUJ/4OA3wBNS20Qo+LDbFiOxTp1gb4Lb9FVzJmczTjgEB8XDkhdmZOAbDZh0
1Cwv+DaBdwRShaWve2rySd6FTupW1bXokiyIAXxzUaiFihJP7HaQ/ZWHuU3pX+e/lmhlHHR001xm
RALZEKhLFVeVIM1gdLtlCP7XkeXLeVvnS8LYRg42wnkIDfqifbhOONhn+10U5ruJDKoPSgFZntMD
YHz1/fX4leyvAtTgu4l0fU4TGsNJWONnjuekJLuJlHetg1LoNdMkqeVPUPRzMieORYFc4Cd8c1EY
BajfpRgxllv9HwxSf41NMtjDYEhOROGpiaXfVer4YQpiz9AKd25T0y5r46jOyrJLUrWwBd/6bOZv
yXwvUhrXkaKUuGc8z+KrOCvF1elhqPNFrZoiOOB7keSgV8OFPaRcEm8FZ0blsMcI4lrWciRmUfq3
3mMeyxjcvBvtStMPgl0URHa++2jsyrabtdNtbd3RxaYHY6EIssiJuKQlGXW8JZjYRCu8NXMM6IbC
lnnR1nFwE5oT0GyIYr9u8sIzaNM4gY5O7NJoZyfNosQ1qkxxwaxwPdf1u2mYatsw2/slnj8ohKRe
u1S9O42FhDnz8Hd3m8Mnwyq7TK2BFyyojLeY1TnJLr+uH1CEhnx3Uq7qRZQzIe3OHb2WHAwn2cV+
WdzNO+LJexrficr8gg/MN0QMeq+jRxCFk7hK7Xk8aJWIHVKUzfwiHmxkk6Yw7YzTGPuT3gPG2OVd
tpf3QoAXQC7fAyHJ4zxBRIDXe1DdFG8J2fybeg+rDJiXDEYHmaRnFSxr/uyhm6x16KH8qoHqtfPH
RRjKTm3SZ25qGoc5QVonnVlDnzzHSfkU0yU59OnwjzVJ/wOF1uwWRFdsanZ3Y1Q+jHh5tcukvqFW
8TFXx9bush5NvOpwCPvmnVnqhktna7TVRjIcazauW3l+n3c0cnT0dtlaEX3QevJNAGaCkMBrEU9m
mLUJ27NmVxwCyTMQGYsr9ajoXueLMidRSODViAOlUVvC8tBLQsIpuP/yfdBrqKoWlTG8zmGn2jWT
THTmD1a6iyV0ZYf1fkqmvUbLY1vGrBUQuGXdQjDQa2P6UapMNyra9y2ddrQ1r+Iu/xgr3cFM0Y6o
yWArIOpR6qTdlCVulDefrAkUqzSMcm+cDEjWdsGhWFQIxsjRO0sfYk/V8t4//8kY4J1bFQfXo7z0
vW4EYPToDjTCRyoldEHs+y62e5AqhOTrXIrmWrdxcbWVHAoPxpwDhik7WiokISH3E0ACXC3eTZAW
ZE2NVnRRk+8PkyZfz+vCoKuiKgp9ze8OET0GB/OBtdxWJrTQCn9JvPP7yk7rf++ryZf20JKaaTQP
Qz/As4Zl2nL5IDeNwMgmRwskmp590uTre2kWl0bdg7a4MKaj2nbfQLn8Ph/JQyBl023ZR60N7aFH
mfYPyjJ8Ifp4rZP40JLc7Yn+abCkv84vezs6rH4RVwHMiN5XU4xqenBTgORz2c93+SF0Gqe4SPR2
vXgWC1f1nkgKqzCU0c0LAWU7CW/GYNdYoSjL3SyhrhbEPvTKykysJJ7lRsJrByTZhuvhjumxWU7Y
esquOUaeqPt2M+KtDHI3UTQx680k4Zs2i9zYVEp1b7YCr6zL0Ybgh2JPE7noyWBlk8M2PMRVatFg
kfLgMjL1t0pNiDaVQ510Ib05ZXGInrJh3ZJeHnD68eTpJM5v+iUHOUnUZspkwllO88VPWcsyoJ3j
VSpVm0n9y37yDdS1BjJ1PUCsUDtM/BK3TxJb8tjEL/F049MrelM3I+/KIlfQUqhJVb1BVsYS2z/w
NLIyxRa/OhFSTSBzW8JUHn7W8kNU17YmxE8RkJxiyMoKgKyuGsaWhA4cxn3PdJYwEP66/hsBWp/4
vVbGtGYIpaIEgMxgzq7m0RmVa3TfCrBk82q02jgOShrFnENTg+KWnCwI8ZXdDpFLjY9jLzrPgvPF
l8LBplZXuYnNeyJ/ModnbYQeEU9WXtEyJgjpJl8OT4a8G4qsl3blUri16jfGPu0zJ5z8Pk3sUfoq
07+p6sck82LcBrPscP6Ai/aWQ5R8wYNnp8iFb1n1IVWayjXxVuhpuVzuk1YRSZuxP3cmvBMOTmgR
DTPqadLTJSh41MCmwiaB29ErncHW7JmeqLbS0BUX5zcveS9+xFfKjclSuoS1cs3FY9Ifpk7I9CnY
zV/K42NPMk0GPjNO+cz6WuzgtIfyMA9HfFQmAK0wDrHEF40siJbGYYtMo0pRFjiuXr+vrX/zQJSf
CE4GXyC3MIweKtrpZLBmynh+PhnPisLiZsrtW8rqa3FpStAsk9GlgMv+aBxncsf2snaV3aC9Z5vY
7s8fBEH6wE/jkjixRtxEmKL8/aznXjf8G2ezNzeFMwQfztva5D1cpWB81dyUJxAyKMiqR4egMTxz
29mnB5CtgJ4Jz7LDg+TmXwQ2twiw1ja5XGVp0kpu1AS5A5THTGMfa/NNHHzN5tlemhzCYz6No10+
/O+8XUGI4Kdy2xaUGr2GEx+blSOrla2MiTdJj+etiMIeX0AHExbE1MCPiR0dvem62E37wend+To7
Cu/PgpyBL57rw7jUenUiYDb8p2LY02isuPAo2D2+cp5lskoMWWKTSH9p5kM47UpNoPIhCkF8hby1
jHzUg+akiMckBsjH1GN0YUTbLR7FI6mwOCVwRb4CntOozVvaom23uJUycxeOFiSGP6GzzJEDcgOq
ZE8HUQOtPp73EgFK8rVwQ5NyQmcMg8t4ApDj3ilkVQAjItjiS+ChUQ0NCXCBZdSfkORNPXpAUYJJ
M5a7PrhMk1dVdVRWLF3TZJ5oMcuiMhxYOx5rc5fsZ2QOT+8qr8tZWDD5NYi/WGRRcJX1QZqoGbQA
bBP9kdERQlLTnd9BNwUvjOIMffsEvBjjYKvHCOmsdOiFoPRdMpnoUIX8hSXk4hGticuDoEETjLF2
Ei0HpUUKHWXjenIkNAlUaMq/iDV7/dG4PGjR1Nk0RtTTZ3Ic9fsapHUkFSD+trf/2Dl+rKVHc8wY
NXh1K/rIVeXGSZqLGtVffI8XtlgSFE/TARnVJZVEgSf8MrLSJkrR58CpPPCCOrKl6d8mndxLIOJl
01getPLtXuuzkfSWuYt64hD0TU55K+hrPd1iz5wfk324lQ3DlK0xqDC18LRr4ZFx9b5m8lLkAWxH
V4bSnljjYuHzSJBxchpdPUzlNIlKBIKjw0+YtNEInq5MTvzs0N6ON5E72OOOKYm295KYpUVkjcOD
Wc1mMyiweXhGmTFPY50mTE43XAouB2GwF+0hBwyo8Y5xX+Etqs5cxq2AEeTEzR2luGZ8Voob9lfi
sP8fUeTFDTl8iIY4jDsNVlk6k14lLpSswX3D2CMKX9qd93mRtV/mTeqQTiYExX4wHbyNPug/0t8f
q+PHTZTFytOMSVVae9kxbcbH8SG0DQxHvu75dju3f7HHfGp1DoKlWhqtANoak+Z2+mFU7ovkppu/
lMHyf6xd15LcuJb8IkaQIEDzCpoy7VvtpBeG1JLoCRD0/PpNtnR3ati1Tc3cnQdNzMMIRZhj82Ty
/3IvVwYkYlDmIKmFb0OyuZNa+qWGjgVEeXaWsJ5yiGD7qov2LU0/J3l0bIm66IT69vGvOJ+H/vXB
KwsztbNTCYYDjYjghnjM3cvCiT2ab6ErNl7jenzEtMe2aReOjOFIj075XPnjPn4TiR2bpz/gjDyf
hv71YavQw+kLMeYLnm+6m8OS7Aw/CyMfL9Hez8HCBbAZq2594creRDLWHOHWGVL6IVggoJrNQaXL
3V27S76YG/2WrYNbWRvDseZSW15iUx7duArspuOsftGGrTD1fA7z10auDEybNrUTk7cn+I+5Bze2
cD0wUiZzXjjqba1/DtXYMmbrsRE50MqFwulbAXQZQdSvfo8gLpyY28Nam+stX39iXLJIh4zMgDDr
nd7KH0WOG7ZsTexcj2NZ5y42U8QPhR573VRyPZG+XupcK3L+sSH5P5LD/70na+WLzHFKs18Yw36p
xf49u2i9P9Ay2HC469ESxy77qM2xn0UN8g0dLh6UEX8j39iuDG55JHdlV8aOTppl9hnKB8s4dIIJ
6FvnYF4twjlT+zbmmfSH/3JvV6aFmnqj59FvmAtzf8NctPE3zKWhmzCXs/qXJ3nHeupEGxNFFuZi
fOeysw3vJGbOfQNzyns7EIf6e9l6rPOzfDtR3TIDK5NTmG3SjCNsm1UE1rG7G/dKHG1Iegvfmf0/
6F197CzeiX0Ic9LdKnu7u78ooxbrDcqo3zXLPyhsfGxVoUX5d1uQoL494wIDRtyfNl/08I9C02XD
/u88wlh3sTGiYliDgw2dwDCByfIHiDUy/nauXiPD0gPoRu0HqP790bj7huUz1lMrtJl7bUhhipbe
2T8lAPvYMxr6KqTpqrGtelzdkOnCx6xjUblAaT8m9rBh8rYWWiVN6LTMTrfEbpDf9FCC5qztvEgH
Uog+bxiAj1+EsaaKtpUTORro70AqT4/l5M8XtPVTTxyI7ybHP0grtu7nyuJ0BXPHCVQhv+7nr271
H0upfJyvG+spFlHXtUp0HaNgJuVZ1HlEizi1NlpKH7sLY034lRCKJ6eBdBVP3QNPzmU9VBtR7ltj
6IOHtm5Lp4kmBj3DPP7giacRKmqIBsP0XoZx0PP0UhyiQ3pZX9Iw91N/q7Vz/plRQqkBYLjurI2K
FFOWlwaeWXdczNjCJxhEvgoGf+i9MtzkZT+7oyfrLbf2JKCJB1K3kA5fqEF+2ZLCXmYIdH8hbAKy
AmSCjv3w8VN4Qz++2+KTRVdpk2uR0sl6lIRjS4xcy6faN5rmazqYz0IVe6Oyf6Rpd9Xaw8yFIz/1
lnFBJvHcme2TsIrSj1h5XXfOFW2ST9pAQyPtg0qyT1IWgaQGcFoqSLoIPUZRfDZsFnatvIqkuCrj
8TZ1jf0APeGurFKem2RfudllapYXUg1hNjnUb3rT0yr7OUbSUQ9DDmqP6tvHe3A2sjvZgpWFMx06
1INArd/oJ89xJq+YAJlxop1wwTbRbSHYNu/VytDpVh1RUeKcm0AdcKuW6bZ8fGn8RX6r2gljU8hm
62atoqwySiBp0DNg8Y8uTzzQpi4PqOVJ/ual5qvs2JsbCuNnzfnJrq5MnpjtsgL/P8LJOFcexL8P
lElPWcpvlLnlO863oU5WW+VvMs6h5STeWkP/FE5yPmY9WWsVTzVDzDRzSeEGL/oxLW+1eaiQD7Og
n2AcWArVo01jdDam+mvRtSmkKm/ltAgJzvXe2qX7ZIARhJ5l76PZ5iNUVpt41bN+5GTJVVBVK1kT
BxrKYaKFGblNXOINiel9/Pje2J0/MEBvr+XE6oEhJ8lmAQDeoADKySi7dcfc4HZs35Kua/ddZSlE
VRYubtlOHAJa961qX1XnjmgjueWnahqCOmUBKDWOJOmupaOwG5b7qNz6rp/jR2TcgaJpzfO434hZ
tu7dWxp38utpVZCqb998xMLXC/jg7cKU/ScTnOe94cl5rOxU1hql7rR4URBG94f0RcaSTyMyiHny
Yphnwp5rK+MAYgfMviYKhbYnJp4i+9jLG7d8wrQzh1Pjsth9fIabu7CyaCyxKM16/dcE/xKQLpzF
S0nxDyaoth7CypYpzZRRXuAhRHBXF/T4K5iad6mL0pATbkP6NwzZGimUpz0tCC7arjGOVpPyuK64
ij7F8dYsxJZjWPP0u0XXutD5+IUPZ5f/oRtc+nvbREDnKwwn12llxpJeEquM30zmCU2XfvM7S9vm
Cd+wJ2sYUEujOVOLjdbGsIdibWZcTeXLf3cV10igSHYi7mos8oabxNQxRAuhpvOH0x5n43oXAHuD
6SBsXK8mBytW+v9jNY9ClNBxqWkYdA2UieyM9nppgQzYOkyYjMc7AxFzlYEMaaH42mzAnPs2alDm
2iYYsdga2dH3TLDGhCjLPyfKOBef4MNMahDqgLti5WliO5cRmAuqXc7qPTH7sE/J08cX4+wSlDGM
ZBk2hOBWS4i4ckRJdODp2xD0H36h0eDjFc4+KOrauqXbhNrmmpzUiWy3m2d3AQlXh7L6tMwX2t4U
zuMj4cpD9rLhO8/aXabrFCSXrsPs9RHNKk500Colu+QQ7cpg3Ed7dsw4mLn41lpLALV200zHVznQ
lCTvZCWR7RXUTO14Z1qPKWD6s5b5cY5hiC8j+ekmd/9iL5npEJdQQ7fxz99zIaLQBo57wCMXgdpG
eQUkml0w9wTaTotRFuz23abU9TnPgguim5apQ4eKrgxiIxyziiMBUtI33sJ/DrU751kYc1wdalcm
RCZXbjMqasupZWaHdql7HREPqUVedOVcy4m8fryhEBQ9d4AWsx3ksga116aqMNNkzIhyQs25Mlqr
5GViJ9zU70bXuNQr+a0tXL8ZMARRFVdk6Hncg7Q7I37b3EWJwQtGd02SV3wY25wPrc7jxuZm299T
9n2e8tCQppfYN3U2e7BToCQ3dl35VRg3mVmDp+jVHn6Qtt3rlR1M0grTRtvB/xDetrriUfO1rgjP
Rv1oWIaf1JpH2Utv3GPe9L5yFwbHYThM7JNKwM1narumvNap5hcxubDaB1IiMxz0goV2lR0M6oRx
mYMnYdzX+KF9caM6G3KT01EMr8r8lmjpUUUFTw28z9gFw115pI3DVa2CuAQbcwtBUQxpmHbxE4bR
S0r9yhiuMxUfrILuk+LKmGs/sTrFMRfgJXPLY7sdedQWYVcPgTILT1iTX7T5ZyXzSzGSZz3RvQjq
eBh8K3lisKC2Ibbca4hisvwwNQ06Cm2C+QnhjabYDyy7qwyQuEz4a807IeKga0u/6m2kpNZ+sLRn
moogUm3kNdN3ljkhrdtALKc7WgMfBwxizeraAMTLkinXNcSM0XxPEQMXabcr7GlXtWon8akpCL4y
We6Y7F6LZBnaM4EHy/1OOTth9Z81vfcgTM3jQQZui554PYdO9wSH6E8qh5znCF9+WQ7DHTNVwuMp
9yPNvsj7+apXAxfjfA3sY+DK/VibjyIhn0yL3TKmg5Ah9qqF2x7zynby0x4q3hoTjyl5IEXiRzLy
zfi7VmQoApKAGQ0G2Rze2uBtBUEjJbZHGum3yuWkmMLE/JKbL6MoPEugBTw0njZfT/nn2aRX0I29
1BB0gE6X943ldcNz1qM85kqeORVHTTXAc/THmHksGy6oXeLUax4VOi/MbxoweU78pdeoV4rHgr0O
AwsL0vklHULbuLEd10cUfEjb9MLJyGVU5LEnnOwyY6/9cFtI51VfHI98Mdw6ZIO5nzTjvorFBWgG
X1ONfEatoQ362TrocfI8QtdwMvu9lAlnssJBSha2BJWJ5C6yZVhNV6zsgiQRuw71GJanPG0Hr8GD
nPousKLsKU4sb0pu08rd96oDHE7ikdn3qai/VTK/btsmaM3kwPJ81+ny0mqtK6Wra7jGa7ub71jj
+Cp3P+eDSLg7Dy02neK1DftqQoc063YkGTyzNH3G5jt9Ti8aA+RgLtkxN7pN9fgmGge/i0xcvCdg
Dm/mar7UwP3f18khkw6Eru7N5HuN2qGRv4DMhFtu6836GKgpf6bWU+bEHYqWWQUK+PI56iavGfV7
W6depf2YxRSQvubwG14/uL5DXiRKZ7wqh5uapBCelHzMiiMdHd/tdO7G8fceFeWo/5LQz90sOm/q
Bl5VUJoz02OrPjc6eDqM7lCS5DhGmAMYzKCwCy9psFWxNzrEs7WJpzN5QpfTj7ovEmSk1qyQdeke
dJg5xBZaK+bmqHM5k12RXkc581I34iY17/pFNL7WMl7Db2mYr6tJE0AM19NTxjvjTk0/XVnxqIqR
3alH0epf8LLR2R+DJncwdam+O1PhC0t/sGftte+LS1zdQw7l4ySD2UDt3LMbUR1VScQ32roFz3pj
CExtaPzJqp5AYz5ypU1+NuQ9H1MgWjNLymNszD9Yhgc1qGngveXg9UWy4YVwevww+iPpFdjEaLcU
NmD484kehnbw61rui0YGALB8tRi2HXicrM5JoFH3MkpRcDbNIyORezQ0mEvYBqfRD0OKCnvZPbcQ
UPCZofFE1leAEONGOw+0H680J3pBqg7Wnqa4zrufClvEUuKpDrQ3bOYurnqESZRhYjjlm6bWAnv8
YhTSz+RdNFp8ygW3q8sSNxHCahxqMFxNZkhYyVN5VzvjZZw+dWwMUwXMJob+CuXnSeFbrfAXAbZc
b7itCd64Ja7Q3TgnX6iJOXjiBA4br81B+TQ1X6bO2VNQk6iuvp6jzMts51iOBm8y2AsMc4hy5lDr
CqnErSS5R2wRztII3NwNxnK+m0yHJ1r5BAEP6uV2PnJXQx+5exJFeqjsCB88+lVZhak++pgr8k0Z
h+CK+sHq1J8b62A7KgCdUzCZdVibKa6heHGSL/rws6+0a4MBrMnksUl6b45GjP0qrrMZ7qKCxe/4
IDPfznBbo8QnChwG3bhrTBoY8rmMir2t4iCyr7T6wRkzXtrw1pV9a/blzfKtLuaNBNN8p2542esQ
YWWftBypiKw+1zi6ooo8Y4IlaJ+TqeOm2R76AlPBDuGRMDDKfbvYOn0gX+0R04FO5Ln6PbjyAolb
WycPqCbfVVN0Ow79PnLUQeVg4o1eOvyrd4HFijOvKVVADc1jue2Tvt1LeOBE9HdaU3ACjyybwrO7
B1e8Dmm6J4TwnH3Kl54SWJ8xL7VD7svHyN73ifTaptrrhbFrxh8WyR+R+Hh1htpFVX4HQpsnleSa
hd03Mq/vFlre2I8o1OnFcB0bSdC3PzDG7pmV4WXJzz4b9lk7HsaJ3jfKwdd/A93JDvp0l5SivBwP
XHdY0Ejh1ensR7HisXtLoh4C9Jczfk0har9spr3ChCgQfnDCdVgmh9ntPbz4S8yyhQl2QYtiQIsQ
KdHXJBt5D6rO0cw9YFeuUxr7dSmCNnE9SetAiEdZKPgQkyfmixC9F1e9n2R7nVQBqzKTqwypl/Yo
U2NnD8ZukgTSWulFEb9GzbPKdRi6lNvtzPXyoRuB/BnSI9jSp5pAK+S2wDS/UQ7XUpeY0k32YtY4
betDVoLMIRuSHXXbi1j/WRnWoaYWzJ++l2ryemk9Qv3Qa4vxvnNlMBZzYKo6UPgJWa1xre4eGiP+
lEpacSOObjpz9hPo5gyZfZHEovJoqwWkAk2yYfsM/90i2hjTxpdlRji+wh+tz+mgPKScl3EMM97P
oRQRr7o5MPQJl+KHIfOAzUNY20wFXYHoqOuSJy0ByZwbh7VqeWnMOzt70dJr5bgHO7V2JgbvMgsC
vcICuVnLacSOdv2TGMVXoxa3yowXS3udRF2oNHxrZ1wW5oNZKjRJWjjNPtCVjotPwW0QeVBbfWlJ
w/P50S0cgADkpxSdH6fPjixBEGv9pFFzBYoXr0pSr9XKa9PRPpuOuumah140QWnFgZHGXKSED91z
j/OSxgw2kq8aHB0CADuxPSnN0NZKv55iryyGQBsjGBUmeJ/ZezVr+0EMT3X3VKlLOnTc6mH/4l5c
ZKnpK2J5el8HzQRuQQGbjNggcjElRwrP6Xt48PGYq/tMMt5G8GKZ/FZWyH1d/DYdII4o5k7WcUI1
j/QZPNCXaEZcDSL0YtY9hNGBzFLPKqNLBf9QRC9WPgP2aWEMz75A77TyEu1BUyOosaGLROWD2dFH
0IN/7urpRZIuKNtnu6u92AUvmvnNmou9thg3O7o2k0+d+jJiCrkU8DQKOh4T8asuurGzBkhmZwe+
b94hxdF/ElZcWpVzJZr+1jViz+m0YLTSg8jEPeLqo8rpzhHsk62rK+l0u7GWHsm/t0vAnzn+MBf3
Qx3hqQ+c1gq6TNK3tOEJQngIOxEJWbDwpLA/x93sNexlXoIec7jKE3AKkIdp7nD7S08WAv+r449g
Gy+0cTdZTx3Rrwm5rVJ6WRsvER6gKFD2hSvggxFfNsW0T9L4vqFTgBgOXq25qmy4wb5/gvm7ioqv
TUo9AJ+9sXXgmL/lbc8zNeOGVl+1pcueN3thu9fFIHZu9pPRn2UzIDNCZUm2X5TmoINXB3GGikaa
+277aitoT7XKG+GWlx9Lp/midPsfI3DiPMrIfTpC3JZpYm9k6sWB07PzAcOUz4OWB72mMp5N5rFp
9SAa3H1SbqD5zgE0kFc7JlJd/LGmvpB2OYCMFanSxMabrsC+DC4FmKlFWgGuDB8oPIR2jj4j/23L
rTrQ2UzbNYlluy4xrPVgiKx6qy4V/cXxle9nAHxMDFea4GPT/K0Z3XN1LXay2Kocng4iRwBoJjtn
Zl9Kll1B23hjN8/1R0+XWNViBJFUojUNF2FdTMhXDT3Z6e4cGpYTyNbd2r5zQ0rQQWc2cw3Tsq1V
GSZp3KQfUtPB0E70I0rS61gD77xJdplV8SQeXoqx2A8kDsuabKEzz+2mBYwLtR2QmYCx/u9lp3po
594SmgVMIQun8VALL/5R+8sAad1x3fCs2Z82SYPOrmoChmIifzHtdRNJ15LI0jOJeawkP5aC5rxK
pq0C3tnypHWyyvIrTlpVhTSIXTe4loPtLZ1nmB90nsMlJgpJiHmbf0V4cbriajcXyMvcYXYo1E3x
BM4GDDsm8dMAupmN4ta6tGVS8JnaYFC1UQ1FgevvX9YY0ZCXtHVCZVwO8XOr9vFsY4pt17iXjVUd
rPzzxwu+38vViksp8WQvI2s2VBV3TlihAcCjLg8mat8PTXcpMtAXufmh0TvwxAATi5Qgg6OVP6Kh
QgbdTxsgmXe2bvkpjuk4Dih+bNQRVz8Fln+MjAltAYJy3iiOlasO3VxclogYSEIfZAQeOKn9487n
27q2iVqwbTB3/VRYMhjp3MLGFqR8IrF5nywaOrE7e1o5ciEI8ZCnPAmHPWuz4zda8rBxCO9K0qtf
sDJ9UZ6BmKiX6W5sGEbHoDJQDJ0HRSukJJiO4ugzIOIicbdLZv0mVfYLieIn1soA4ovXQ1kkvMun
IG47oL77nei2mFHeoz5Xv3B1NiSb1ZC1KOb0IbK4QyJ5avnAQt43nxdmjXE8tFfHeNMnvG8krtZd
du7kehqmjmB9rhYdk9/Y+RhoD4XieRkWV5t63+ev4F9XYWWxi0pOjnCoHSIB7n5OXnlNPUq58A7o
vfmoG3pt7TWCT34JD7hp2N6ZT3wt0W2X6syglrE2n6Wk9uii+YJZ3d/AZVA0YTgydD0xQzVwGaXd
xGO8646tFl1ZU5s0zYSSuI1caOZ1HPNG/hzjJixEoFcXUT94XUN5moGeA8yAGzd/MZx/a8Ysi6OK
jSaFRYiz7lQA4DDWia0v9wrUhIkHvuOLZXK44FPnDX6xR0X1Yks5hp17byerssVxn9yquTLmNhkt
OxwmpzlKomqv6jSkZlnp02xG4J5Ey/O7yN32oYYsAc+aZo8BNVQloldjFIe5dFGqoulXvftaIghM
xoRXZnGXtfDwmaToLYhD0rQWkvlq8DRzTLxkFKh42D1ILaPpIJ00SOLxOAzFjbCRmS9zxdy1wXnH
kqCN61eiGtdvW5bzuUe60Mgp4Up3X4ape2X6eCfS+WkZco5pdA137E9O7XBQM12wJmKeQUAHkg7F
kvLTmwF9RK+z3GeYtFcSa/XGQb6LrP5+jmzVlBxwm7sBFfqQSUvxsRkuCtlc2Io8tbbXRtUGJOus
PTo9wZWjNKXek1HmTsg4TbxoJ8MU823YaLnrveJr+n3Rd9CTcBSbTJ7v0Surb125zA4Z6jhDWw7c
kgu60eAhajb2dCl2Uw96qtmbg9JHhNV3/kz5p+wKJHMfP5t37bbVL1g9WTPuaxMKKhgYaUnOzaUc
kkJTqnU8Om8M6J5dyjQQ/5smbNJaKEZAE9DotckO5+SrNR0zNGFqrBllWzfoPRht+Sj0zF3mWux9
X3uos8YlWraACUHQB3IQAa3DH6BjAIcAJt4sz4iPW7NZZw3ByZqra5QBfm41ysDYooPKaCm8KMOV
uVKjDfa2iVty/y8O7mS91dXRRG+5uUDkKsr9aBzh0kHRirpquxHWnXUkJ+usLkiaxHNv2j30UtmP
rqt5XWxgps/GjVBHpjriNfTs15yZVU/oULiW8xtT8U/pps9+0MlyqwjJiAV4lOmE1mA+XE1SfgJn
+AZ109mbfrLEKsSpCUocjhrg++vye9TIFgWL6U4aaegCwrfxrN4ADe8c38lqq8DGKfq4mHSSAFVs
VldFzkYPZWDdJ8KZ0X0aL6Yqsi5ok30CCuR7I/sJ/TN5ZY4TuK4t/ZumUCDuqVNfxBnjYq7LoJvs
axPMg5x05dVotteVXDppqQ+C/ytTsiOp6lfbBl+2FLdaUx4+vttv8LGPPmkVPJU1ADgpuKiAdEBK
Hdo3oEHYRT596AMjKDEzo/tqFwXGxrrn7fFfW7n25qR2xGhYkR2WgJcHemD68gYYyUTz+n0qwle0
UnzhS2j7Ca+qUTvh2dXWeZ6NY05+w8r/ZYZdpXUeASNcZl7uCMQGUdhvkShvvII3ZMRJ3MKcFAk/
iv1hY6evEanu9GSLfWQ5pA8Oka0sVFs4aMIl4Kxv0J7pjA5YVYSgEG9X/X2V3c7T3upj7+ObczZ4
ONm8lbVqxlS15ZQDOCvQllM/Yltcmg10eWbPHh8+XmvLcLFVKj92YxONCoarDRcCRPTP8x20FHZ/
TIB4/utMB9g6S2fmOqhPMBHQ1HlX7XoCwvi+mZFRgMAoTQRqiAuTc6Hnu48/8j0UefGlrk1sBiga
kE6r6whQTJ9PPQC2jHgL0yta6e7B/LSEK4tnLb3UY3cLwcKiRhPlocVpCD7WP8guFg/6/j799UtW
HnYakhbQecdBgN8edAtPsrhYWFHUMccUDJKLj7/8PZBs9eWr+6vMUaZ4h6i5QYrGvPyPLAG4MTYD
wbNrmRD2MQwHwCeA1/6eRoxWPSWWwskWl85OD/KjfU85zNwl2W+O1JzbRwRgwP3ZqCgC/Pf3tQDG
K0qqR86/mpQ7m3afrrY6NUcBBI0+1eLdf81bC+8/QOh0k397c7XVmVlGBdmECtqhqQWokjOMr2lp
JKD8j6EKWPmMjH5voP3cpVBjR4zaQg6WhpHaYkc+91JPv3plh4RsWNwtSQy1rpG1chfcXPFFzb7F
im44rbPR7ulaKzNkyTZvzARmqA+nn6PfAafgx0ELwdTinnReixJ7/fzx2zgX7J4uuYqhzKy0i0hq
yJmGypu0izl10LlM0F05TPaILsynj9c75xNP11u2+8RboSfSRUqzHUijO/6EmSoHOBprYyPfAs21
gTldZRVI9QI83pDwhZJXXV20QD4+AOKyK4vxUZvIt9FBtUZI7SF1raOjLL/J8FSTxhtU7+cTI3DU
AgGe/GG4yfcyzr8gC3/UyuFRTbpPl9Gwtn2Y6vmYKXJftqric9PdiMqouS6z27LuSw+zg3dsAVkC
LgC0W9C21bVVYT5MaCla25lPWH5nag2aqV0MsBDdt6aKfSALbiyRy+DjbT9vlk5MxcostY5pDkP/
21T8M0Las970ZPfXRHY1VHUHiwCkLoLeb/NHO6x3GBgOm/wR3VnMMm7WyBZD9/68AUNDjdxG8rH6
Omp3eVu3CBay8iFzv2nlTcEujfpFFo9RPaC3D4xRfW0WXz/e1bO2AXTfxEZySghbXWbF5Di0rCp3
TgQHppFv0KjGBBOsvnJztDiNu4/XO7+zYE0ARNFBSryuhmujZowN/PviwpvAOTpfizABV/tbj2O+
SoLNQuCyc+929mTF1UvKMJJToTRqh12ljYFV65JbNWYkZ+OBDXHpAUZ/mzPnMrHszy5rH+1muJ2b
ueRWVv4EggAVMFoc63R47J3iOCXkEuXbjct9LgI2LcKwIaaNvuTKVVQGcVWa03RHgHUMjKoKUcHr
/Y/3/uxGnCyy8gNxm6axQkd5F2kJAPwmmPfQhUjczlNmyesJAteDdVOyakt561wKevp1K6dgSGCl
UJosdwqDDDxpdEAuxWNSy9BRW53ls9b55CNX3gDGWZUACDmhAIAnQ+WwaydPdhP/eC/PO/eTdVYP
B5wDqZMCMv6vApezr/RksdUVRkWisCDnAcI6a8a0wuS5yF7AKB11SAv7fOMyvhcBQLB5el4rWwSa
eFMZLfR4Ua9vAh3VawHYk7/wEOf1YfTqhfnj3wy0LOs6JmaMEXkSZx3e16YBxHoCT/7/QDmOpSjG
QAjIIW3M0KyOr8qrUuV1DJ0G0eyagvp0qAGVmTee3Ll3TfE9JnXBUMTWEyeDqqijZQw6KkDOlUnL
0zH8+CKee1sU02227mAUw11PmLgEQG67BU221AHiKa6BWJ7Id1dsyhaci9SXYTQdAyYYpFpDNuaW
MBrXXbyD7ufC6P+bpiT17F0VjJ2/mRqc84gAiDuYO0ID9R1Ko8e0QNlZGKf657fh7DGdLLUyGkXT
1lJ3AL0UUGxkJeYimnlrA88ZptPPWd04CH4mTFmgHLToxWwF4KIm1cvHd+FsiHS6xspOZAVprCHC
mGcTjL4dohPjV9/M3dJV1DcjlsUnrf3q6WIrKxH3cFnTQhre+r+Zgawrx8e8c34wPXnU92RLeHDr
+94Rd0IoUtpgWA3NrPtUdDijJE3va3dE8RDUVl4ui0vSF4/T0N3WlYw9Te+8j/f47HszgcSAeaLQ
I155an0YWR6XFPX7Nhz1OwE0uYOBCCW3yIfP2XzMEf7vQitvrSg0zwo7QYvYcrSddHVw3NNSQh5z
HPe5nakw6p3PrgW1s9lAvpV2e8yffRKquqWFI0LB6vgwaHF+43RpjDJItFFYPvtoTn7gyqvTySD6
XGIaC7AzhozLvDamLNnws1uLrF6m6AYiVMswsheHmQnVm8raONDzK1A4ARuSFrA0uOYn6ZxtToz1
IDPfVQkJ7FhhPkJs8JqeC7wopLf/s8Sq7DANhIIbYBEetTGdjA6r1WMuBpA7Zu3t9IlGO4iF+h/f
07MBCjWXuVfbQk6xRmm1XTp3ZTdBvwC1jlO10z8Z+j67idRgDkJXxox1VD8TZIDZDIzLzFyvkhDW
yK2N1sL5DzpZY2XcFI5+yM0GEgLic1xLf5xu46by53mHoWWvTHs+aQdLHsCBkm3l/GdfPWMm5g5N
HfXOla3Lm7iymh4Mu5aLsSE9aPVv1YDi8bCBFTrbAIaenm1Zlk4XvNDfb2MCYZ7S1UA9YoLH1det
sAGpqqZ7mBLwYmgkVJ7ryw6VuE05zLPm/GTl1faaRQaBqRZH+KvCuCitT2EQe9Z+P/GtBuX5/fzr
M1f7qVUZqGrtHkqfbWgMTx1w6Anmzbt/56T++qo1gStY3eoWcO94V6PCD1YOQv57Vo4ltESsZzqo
Z74HCxoVGaKhAU3fVF6w+cJpdrOxcU2Ws3jnek+WWJ7jic2qOlf1dQdCHDMudjkFpIxojl8LllyA
Fx/DfkVKoNqVbSx7NnnHZCozdMD40JNZHVuVdr8V6xjv/UWdBENpjg+K4cXlW1BrnLvPH5uxs1HT
Xyuum2Ci1tLGylCIKdLLWR3r4ZNM9x8vsfzod5t5ssTKAUQsGpL/4ezMlmS1uW39RESAkATc0iTZ
Z/XdDbFW1SoQIHok4OnPwPucvcvlCufZ/4XDEfaylYA0NdtvuBpj9EZGMVbU5zt7aQ6dpY+aZBs3
yyOrzY68qHb/vu6PNvPLut9uhdo1ZN8upIoFSG2Ds0Em/srV9vPL8zCljX5ZzNR/u6GRaO6bSqIN
YMrFvrWSIMf1pjAT8u8P8mOFlDr/s863S3pGEVuSBLkrA2dsCaf75n3aAEC9sbZ/SWoWOzOsmv+f
iPFHo/Vl5W/mEhXh2WJ2CW2SPeRxQHeRkPTm/trRBrXb6yn9H/eKS1z0cRCL4UL4+8FrbZvXI6Y0
0Lc3hdkroEItqk4YbbpvHw38DYks1/JRBoo943Pe/u+RD6ttcZEJoLbHbDSv/339ykE/y9JCdGw1
0sVh2a6AdNxIm+v4kR83z5elvm9PNYuOpQhds8Q4kWI5t2650RW50rv+87XuwY/kKOlBpOHbJ0SI
10q+ug7/CSvxpzPHTCxECUfQ/z0etwXG41SD95cqdRgr67Hj5RUjeW2Jb+8NxNu5NVu8Ny/BOGrz
kFRXelR++jBfn+HbHpy1Pbho2AXoQbQY90CBYOOaQ3jlTK8/87tVZIj1IQEJvhryj3/facLNIFNt
J/8l2LQWV+HT3RU7Cn6PcayvmOAfN8GX1b7n22fPKqxhQVQ1bdDvi5HjbRH3IYQK6UaGXsjNaybr
yuN9l49JJG3NeY0r0JfYBnbYxm7ogJ0JkN90zvbZFP/7+/xxV+A1EqSbOBAP315nzVDmtNHeEFft
ycncoMIQ0b+v8JNpgqPvon3QtABE/GbspYQaKQRsYYTBTSitZ6OMDL1r5cUZDzWyNhiO/PcFf/xo
X1f8Zvab0fFU54Ii+0M19T+rSn9d7ZudIKk3USgDoptCuGGjpeNP5hx53Aj7BEjXFHSFzrddlFOR
/iherjzreqi+H4evq68e2RePK2n7ph8k2NkCBGT0V8gI88YgAz9iEDrIkWG+Opvxo7P1dclvWyZv
IaTbrwzU7Pif4Z+ufdB/IOwqh5deBjWA9XYRh//XZPBfeKur2+fKK/0r2fPllbpWB5RWhu3TRzYa
B6EHlMBLiNDXtN6f+by/Vgm6ckL+evwvC/JlBK8GvIVNmet3XrphTu1Tk8xbUhUH18kuGUF7dEav
Ba7XHnT991/WhYhBUqFvev2Qa+L0v7E1LlQrMkjYX+19/8nYcGJzFJMo2hj/Qop+WbBGuR/8bOQb
UseMjczdiKV8vHIgrq3x7aFUY6hisiDznLzpSN41907qG71PffVpRfWmCUacROlfWfXHV/nlydZf
9eXJplQkULpBIWShmJAsPXc7dlAUXLqNWU7hImnpT0O+7TsVM4feD+BI5cM60Dhdu7Gu/ZJv5tbg
YraKHr9k2qRbIE+WrRHkYkd9KwCoAiRYPVzxlFYD9w8T9OXZv5nb2ZuBdijRlmNodAF2Y5wnhq/U
nbVOLSVeeOVVX1vum71NEsEFXUvg3taN0W71+INTjzLQdcP3U24AOELb9CwUTf4xO7GgYAuxcJRm
Vh6BXCrfttiGs190/n3lEX9yAr6s9I/g0mqnoezgqvVRj9b2qI8LZFvB61wNEK3DqwMaP31BjiLN
6r7hhv72SkF5d4cUbVwbazmzxvP7hUYMrIx/f6yf/EO+YrkglMg4Zqj+fkZsb0gwuYl4lolH7dy0
+XG+5uP+FWf8Yy9+WWN9s1/OIVXoH6unv2QadWQd59av91mzXQVHVGSALqk3duBu5MYL59RHU33J
wmvDWz/uky+/4ZsFykXh5TJDXy6oBV4W6lxtp/JguNm1k/DjNvmy0DejU7ZMAlCEbIvadLtVXH5T
xJQAdTaH3Z5safWf2BYMmaIEylFsQ3Hv7283IdKuTNmszqm9yV+sLUPfvuHb8RyCwFX442+RXHvI
n3bNlzW/3/0zLSzpNrqK6cm7H58o0o5oTZvs3Tr5kW3JgUh/Tq5H1D/Z0a/rftuts6W7sTTaNCan
lZnomGG6HylY7w7UD8Z2fz2I/2nfOJj8MMGQ4+QfLf6pN2fNYiN+MpN7ezjR+aFdmTD1Najzui2+
nRHLxhWMmTfXxUDft/1pugVKSBbWkWB7tEPMADz795P+Uz3sb0t825mkHmzH6YEX9Lb/a62aa4/z
7cKbCWvNYUTE9HWI77/VR/7D+WQAJ7++wm9XHrSWRVcPTh133VaW54rYfsWvUV1/2PnWugxKF+hi
Rm7n76etb3K1YJeIuO826fzqUOknnrhyvvgPu+5vq3yzmBiPb5dMGHXMUqjftLcz/KMM2arqBmCQ
ElIuJojKByP1nUdLRnUblCOAG7773GbxjLH61idvhdgUcHAwstdtJ3Fw7tv8wXzyQNsBHYqhez4A
dcLFDGsaOTLu8sDUfqJ3yQi2u/WBADAb/ZncA52i5Z1Mtr2U/lJ8Lu4rhvaGM7AYsKbSBsgJlCGw
zsvficjRibSfisNoh0CA9FZgP/z7Jl4jp+/HBA0M6CMnDs7kX8nFL1eJ5CBWjGyVsZRF2IBm1BzM
C3XrkNvHLFNXSnE/foYvq32L44ZqdBfA3rJYFPfT3PtC3k01DNysgn9/rJ+OC9ol0KpOGMCp33Ov
ViYmYmO6NFZ2SPMUQeq1Np01h/vju/ufRb6dj0XwCiSNPtl0Nj+MRnLnulPqQy9g73XFERIdGzIs
O6Mo/+SpERWyfStSgLiK5UTKcQekXJgSHZsmQG6Z8wAEVu2nY3ILlvKlbua9dLq9XQwn4mWX1OoD
RRkAeva55kY8G3XrVwVAdLTYlSw5mIwFI+VhJdKTTcatm99jWGdnOmc9q0MtWxF7NcbAlwF/zhUC
4yR5GZRsPEszXqlhnFohoIeA6NQbmllB1sC7L8xNkVJQXipgeHJMroG3M2TPCX0EhPwJstSvTc3v
27qLGoDHARxkKMXrWCUkmmdyKPWrS+Y9a+rcr+YGMndoVwAyatIQ/szrqDUwk2eOG2ic+hk589qO
BHrS/cEt4bMsmMv3kl1rpnviTqDyMLACbplHMKqUO0/pqN7Gfnjkk+vzJd+Vqbnnsl8H2EOm8nd4
0JPfLvyQGiMQlQaQLuV8Nyk+Bqkh8JdCS+0EaY5fDBCfoKnqVz0jEE7b4oZ7yOn2cwR0eKQ85zYj
iDRAfWJuuqV5fr8SDUAauuEElKMquyFVtvVA3ZwKuCROh6kqZocTA/PHAfMOuS7U8Mj8IhUSF7o5
KCAd+byjMgNIj580evOIyQ+dZ/p29avxRkBE8hosokdvoPGUnF23vmt79I4v1g4jQYD+Kemv2CK0
KKyMvNYHpzg2XOshmxjYfcve6JK4aH6jg0FhKbjySW46fpW6Pfxe463Ob53JVGiKomgUMdEYdWn0
xTO5zxYWKvd5aqxQp2OAEWvfUgqozmVbTSRAk9V+mQGnAsITnQcPCdBeiXX21Ic9lXdW7m3tih1M
rweyNF5BhpR+OssSWNhafS6BbxKIno65eJTmU54xTOboB5Wi+miCoZjrqDKHO24eLWC94CkEBH9+
7HcU8XvvgWc6bTpSbxTOmQOXiGbNAWhU9KMAxlRE7fhhNBjy5kU0mpUvHHiLGBz2Shab5VNhPY6j
7c/6QTe9r90pGugjw5Yu+zhD107GUp92iAmyuz4ffMOygjq3LpCGOIr6BHJbOIAJAnSaL6fXwl22
tQV0og2ya/8GYk4KuTMQ1+bfCxRa5fg62JA9LvvNgAPVCRagbyUGbszHDRfaRRM4tXU3ZL86Tncj
vubUT+A1Tr4tXtbviSzmJuHunraQTRi6kJcfg7WXbR1llEeYJwjNQZ3tlgKI+VIRE2A4AgjYk3KL
YJrAzKueOvhVU3ZWUhwrIBvNHHWZ8n327KPbWn6hzEevJoFlaEi7T0jhWUFh9Bj++ix7O7AqESau
ONCchwtwtMPMItfrwsYxA2DWZEujtTZXpWTfoznd5nENcZORVmfPnnZF0oddZgGcBmLr4rysAEiF
YFYxGVMgv1agYjechFmhc0bsND5aOx/q/g0RVdj26KmhHy7Ld4Xz3tvJEIgSbbNAUHbzEsj5owF2
zMidMMu0L5N86zpFaGkaOwVAnvJcZsNNi7ucjy8ywYxJA45Rz0ICSNtEwIEc1GGiIPbWmJ5Cz2Hf
jRjX8vyatqjo5rFI7rxuAZoSXCqAyFq/Kx/bJPMlEiwclzmu14DBS0hhQBGj49Y2/AHbzW3NuMmn
wMtOpbEc82rAdd8BVsyipc19iOPtTQiKJdNNmXnwONpo6Qpg+MYNPkuS3Q5OFbT4f6eYo3Tu7DoN
0g4qb651qfQLUXXE2SVr1Z0EGw6bCud28D1sQZrqaMRzVSaG27QOugriO86vsXscmXFy0auhgdVo
oEzcJJ8KfsiU6kNXAu/rgpKOzjQbFFGVyHAx80vlvcHgvTLhnnNCYrecjrYyLrhlAVCzMUm6fPbu
OUmzSEK2xFQPDkYg04UHRdtH5fzM8dVdjHK7JUaWILPQYDpraKGNIw8VTqlTdYAYO+E40F2Dd2aq
5GCM9paUFzoWISheTW/sK/tQTuIC8etNTaxN16hY54BLSgY9tsK8s5Jhj8gFgm1JQKY/fUUPXgkN
WnBuuX3j2BDKAwW7TlsQNnGRVOK2cl+THLeLdy+ci27sqOkhPOw8maJ8qRdXBa5MdmVe10HDIdbJ
NxKIR6vAC9b5tpDTbUEawByl32sbpFtMvXZn7eH2IqdBzMgDNZGgh6l9H6AAApacL2fQCd+nnD3z
9qHFCWH6xU3eaHPoW35Bh8JjmeMnepjxx8VqOQ0QhWXYg03XAQ49ke3K5bM16J6FG2Rthv/3zqmA
oFuG2DBA+uynKnILa0u77AWstmiBSSSpC9aGsZ8FWM2jDCUDLi4HnpBtC++ukU5gDx5ugqcCFy+6
1PxFu3G1CDRdgYFpARpePAB/EDQg3KnE84HOwh+ZfAZ6NKN/yLgTBM9MwWmtbSssRiCbrbNdeb+L
vnxPYZx6xjfcGDa0vMwVnqMYQyDgkro6GBbSrfp2Ht6lNz/jK6AL5c3s+7CHfcySPjA5AB0Z2hhc
9WYlaPCbIaTEfY4pKdMYH8f+xi7FRebHUsCIj88MYwA4KuCxefUtcRxc7ys5O8NA7vMwUDjxqV81
dz00MH01O/uhxP9jiiqveRuF3CWzEzikOOoF0ECOd+XRX7z7oPrTg57TaL+ZnO/SxfQtgIqM6bc3
AxEJ9udYAIaXQlmmdkFVbjj6Pqxdqy7NVMDEdVHhTFso+0TYwDsDNch0uCE90Ev5dCg5D/i47bSI
7c642EUGCfThTWukvonvMRqq2gsrtFM1A1xW0eAU9T7zqrDAfZGLo5NPYSveXF5teoMhMzduBxdB
RH9U6EO0zV96OmHQb6+qB2k/t9Twuw7p/aU6ODXMeImoZDLfCvdSYfTWAI6wA6417b19wrdJiTIc
YOCe/mSImMss3S0jYNo6O6/u4eQ9ECANuxrgEKN5TBIVNe4TsNyYtsTsKdQkUgJuD7xXO/Prgfgj
OroZyN2eOYeKDVELqnLpXEoJmh8UDESV39meAZPUhqrLoqR5qaaXuWgwMfDHxVDEimQVyT2F0c6o
DCTwlFIDqK3nwMmemOdGRf3GJLIyiLTE8GpPt611u+g+qi10oamjma+01NlfmNzaGQAnlRNjcCuo
bditAZDVugus5iXRzt4qjZPRMRi/4pMvzzSDlBlsCdKFRyK7+4k04SxHnNJnG9xjPsuNAYAzzr2A
hyQgcuFXOK2yQn+TQL4B2tHLEEkXON72owQ/EWNbPohtO1Finn7Aw1Rg1bq4AjPjICkwl9YSFbqL
5klCeMECcrWC94WuLCs5AnOCM23fS4ZfZSxdkMxV0AumQgsRGyBP4dRsHdgPQkDOTuy4B42y6cfA
cykQT11sulNsolYGnDjIxXHD8xAORWCU3aY34VIaaZS1d1neHzpz8UeSH6j1NlMdOhO9pOm9HhI/
ARRS5+XTitNk7kEPwEGBi5IAKlngw0CfCNe+fa8M/CJW7qC8fGy8dt3KYI1e1Gx/pPmdlXq7hb3k
+pJIDEhPxK+rzNf8yTWGwMKYvdmBEMnR/p1epuQuIXmkh8E3wb+2C99pvahNL4RPT4lpXxzsXDAt
L1kjQjKbH0uPEAI9+I1k8VLAorqfaGwAxQblkSWNPSp8Cyt2DsRpOjPq+HCSzRK6vAk94yyNLNBO
F04ZO3J9ZqoPejXHWSEuy0zhxulA1I+8nw7euLWANp3mrdF5QV4dgeOBnXyFHEO4ZJdpIJGovahY
2GEw/jB9ptXs5zbSh+NOo7S+LB/ShEUtb0ALxhaJpEq3yoXAa6NBr6db22hCW8BrobnvNQp23tmO
KM0b5qdWPGjN27k6LbjeKHtTEm5w/kEBnszyOhAAyy4QSdWwJrVMbi3lxo7wTrN4YUsBPO6ApIId
liY9mjPt/a7AUKjeawcJisSMMgOQMin2a+BTN/mGtGjyHm6gPgJU0NFEOcnE7jcM6BeA1k1dL6pA
eF7INoF9KMx4nKawJuqlbtCEmoIdX+Gn5NmbXqAWoNI9S2JRugAeNy8sxTifKh5dBJdADb6zjP4p
Cd8T8SvFV5lSExfte2IfquqOls8kRxNCKzZp/VxVJgIC5AzQ/EmS7AajGRH4boBbtFtR9SC51ZiH
Z/cDbd9bTe56Z/jdODd5h48LTL7hVFt3Hp6W2fNTo/RZvSuL7nYWOm7Jjex+IzQ4YFzK9zIKBxHl
D56rYMxPDKDWBW+eKRA8YZY3zCiDtsKRbMdn2eKMp17YAf4vTH1MB3aoSBIa0ormpEfkMvoTnc9e
Zc++1wGJNzTOu6DwwTDjHqYsD3uuYqe/oR2CVoHYTWKSJF0qMNBpuGCsFmDJqMqgCrDMh3SEioAx
f2TTWw9ms9e6QGH3YAe7EPraNtx+UH3ns44Ec7upNYtAo/RZVp3bdejU8QcASzl7Awf1JkMkMNva
FxDYHQtI51hbxxSH1EFCTI84Eeu3LaFENCB31ommhp9eX9Q0jvDtMehfAGNKk+SGoRsGBGv0qUCk
cJYVcljv+FrANPrE0922anFuMAPdW8hj57d9eYPeQoz8VAOgq0ssC6gLgrndUyBf5LniLM7T5dYR
3a5uVESt4TSR4qVjx2pA66N3K/LygXnZL7I0e9vKnhYAqGBp/9irdp4qlh11hj+GNEI53C3FCwQy
NlWDaGEA1N3vCweUfH5JmzQEAZkjClpyC2OJbWS0ux7M74F7r4kClzs/rcD0QSnEi+xBSDdwrTuC
u0BNj4O961LDd3DxF8Q8yQw3I378APtbVEVEebJPef9k2k5odi9zDmSVJU8DYuwmgw3u5LnrMZMO
b5ZsVtB/NbLniWHGF8a5s8KKi2CeshCiB7eeeJaijt22hsxsG6fqlC7JW5pCw2B+SSES0lTa79zH
qeEHC1JwXTeGBYyIMz5OuJ0sjD8ZKTRCxm1vlufMcWKNa2C2WZixUwrHozZAzzcn81gPam/h+jas
p3zMto5cblRbxNog6KbiUQ+JC1tpOCsjqFhoi8ZlOiF6U0kZljINPUduON6Wyn6vGKIMg5597qMV
V0Nn1XNfTKQQSCrue5uf3UzqgAPEC7JJg0xN/bHk4ydPhz0fm3OpigvVrnMrmNNiL96m3ImQ84FE
CUUMJQcwFOdD5eZbgRho9Bzcajx2Eg/xD3wez94ZNT96Kd+MxqrjgGxPK4IszzcYLoV/0L6p1G1C
gX/rF6W1awYDzkW6TRFbMjSOtSa8OuSt7B76eWOu3ob0d+9WMcPd61PAh/P2ZbYBt8avGzAWUWIM
HImW975lUG8oEMF77fuM8IM6J6W6e8IXHibLBM6lipzs0aNVMGYThIIKtO0Xfm3o4wQUUZ78kRW5
rD6RTd4onBgxP3cIYR0lMCaHxIU3RJU2cXM2kFVuh3CY+YnYpb+YSOg1QwiuwJ3VIhG9RuJOmoWd
Ox8sINQxviHiJD0DCIhs9+RjeO1dcXy5jj8QJFiQSYN76QVOiVxc35+k+TKYc8ALG7vnUq1HHSIw
bp9H7ghvLGGI/Arj1RIoy6FYZZ1Bivd7q/Y1pmEsE20IboJ/jNYuDZEZ7yadoJsid5OWl85Ayru4
dyDznZt6WxTu1h1fcBKQdOpC3FK44j47kOTNivpVr6PVBwNSfUJu5a/EEq74QewY5yeP7EhWHsV8
U9UE9onWORI1hIF2voA/7Z56mFnM8pwHJLjUhyzBDx9fOiUONj+tp2OxMBbYG+eFkKiFfbLnctvX
ajsncPwbvuVyciLHSG4zsa1ED6T7hBRQC/4J/uPZHJ7sJnvNcelzSGuwiuQIALVfImBOVYV0U9w4
9409hxmkUzsYuBrjsJ0JbWxkn8p4MY+Mv7bKiQRCm2lT4fIeIVEhfktrCoi7t5cBYjkuyIkz6BRH
3Za4cBfg0a2NB8nphD1aziPlmGljqD1Yd8hBB9aw6e0RU0FpwDIDuSXmkyE5eYj+nBr4bZjgekE7
9wveZT1AEQWO6kzBJ21GGDRZBGJ0AyGLQyVFkA/prl2MQzWquB2HKLOWcMzKHU0hNoKswoxIx9IM
iZ4Vnc5QBv4FviP0bD0oRiCxjNpOmxkhxw8xYYgAux/T7haPPpjyRs4v/eLBfm3LqQnW/8621D1P
HpJx8bVjhWzcKkLCLh8CwuFKKVy7KBaCVAOjk23sAbXu7H3VyFjAFkI2xa8QpncmRBvIuasvlfNW
1CZCEgrsx3HU96Tb1yIL3TbbLAvZY84xRq7FH0Y7gGULHHZgzgekyi6AkQVzd1TNlg5QH0I4qcUD
pXt7zrcQvNkmwtr9lfSaELT199p2I0O2ZSiM/KAlO+JUIcOyQWX3mGmIpGRDLrBvSrh2j0Z3Lvqn
ElfGMp0m8HCRUVnAeoRCQfGyFL9yREADQQXmAj4Z9tEt2u/w6USITEGkClzrEmwPZAENrTZG8U4L
JNiQA9LyLVVg5aspEExHuQl7Ub8XA0PLjtyNSKg22EqE3i6VPBrLHVFITRNoHOXG5PlwFzRhmy4R
EbN/m+1yMmUS9b08qvRMZRrY5cWppnBCo5jCWx68NDLSt4QPgRIodi2fE/4JFJ6gPwLVhM6G50vP
RpH4kj8y3t8OdryMxiNy8GGG8FPicLrP6HTx2SROc+IGRkHv+QIZZVZi7yvIwCDIb6CCsULUp7U+
goSCh+dErsycfnG6xNaM6oPFQp5WOxCKIqO+K5GVAwrlIlKY3xRWEq1nfo50nxA2bFe+GcQYVbZ9
qIsxsJHhq9iA/OhNg4zfAry0RxGLmcNHataRKD5bsVusKirm1/+bt8QTxa6Ywnwsd1neBD2ubK+H
OzPpvUOM0INDPqNsyEwDCba4RPokB9GjmKYDnR4n0kMbKz/YBcq2VR+skglmn0KLZtkoFBD6pH3g
8CQQzzSIofUUG5MJm7/c9xw6GLlAtnp8V9h1k4c3nwI+4lcCiSBIw6vhPk/RF9Q5bmS5FYqL8Ikt
Xr95drOtORL+6TNmohEedRsXjotTqL2GhBZBil8YJ77eNy5GOVN3n+K6pOV0Hu3+QfPdKAFvbWmw
cOQlML/9qqVE4hV9+BXd1lQ/DFTDliL8aFgbjctvuiCvY6Rn1jUHyTGaqgcUPv9k1SPIXJsR1Oce
jJqp35flE2+LvWB5kDRwUIZtCv+kG85qYGdmtK+FBMGrVuCYDvATzOLB5GrvTc49Z0mkRh31XnHD
Omip1A17YTp5NSUSJQpyPIORhSYTF5qmO1HhZi50/mu25Xsq52OX1yCpKvPZgLQLcaraT8TNvOR+
gryNAWatkUEnCeLwGncZEfNHudT3HkF3ZPGM1Hlo9+JGSjpCfwThDT4bKLd2Qv1+7J+sqjg69bId
mXuxzT0dnk1srozNEJZDQIUqSzDD2mQSpama3NDa3ha1cfCchy6npwFhGq5caUDce/iTAQUr7Reb
ooKGjhS3CAcJkLZE/4Th92QrRySzneMMO1ovaB2xHqB9ABWzRwIPDc2I8MZ+rXmUNW3uQVAk6V5N
qIJU86NNIDi3aM+3czcgnb2pDBF2VRO7K2RdGEchkcaVKCsuFlITBY9QRwf+4OyiPyvVIH6BBGup
Z8cVe25NUD8aNxBK+SuPhAJXVdVbSN6N5m0BcRQP8lal0UX2iGgaPXsl1RvK0rAz3gyOKzr5aPA3
gjTHLCm2OYoeYJuNCULsM7PrUM9FoCE+o/Uj2mQ3eU5inXk+xs/8mhShiWSE2+B2yOx9PV24zPeT
ozcz9JYQjOOlQ43G/d1nKA0024VDD9iZT07j7d0Zad+ZIIhC6nRy8udiNjaMgsw8skPmPRFiIjsI
9T6qbZhTo/4l6l+VrcOEoEdmVluiodJRWOEiGL73BMOpti7voKM2hnV9s3jOoaIJJIjyX0anYNfP
LjqmBmQDPPFWFvbelPnFQXlzaK2benUiMhk2Bb49xMXG/LwK4piQoLGpCKb1Q5KJnCtWbMzGRDEt
ReoZFYEl2aawJqWNzDIAI2iYkkjHDZY6DCVAZaB4cxuM/upssykaURZsIJDVmJfeBY68Mnd23R4y
lUVISUam0ew7JLlJcpY8f+ybk9G0L0U2wWW1XovxRkB9xEqeNIjGrZV+WJl7TLh+0xALVLXeDGWJ
kA/Gs8wuVlLfQosCAwwDZL0gYJJA0RE5/zMS55fOu4FGxoNXsCOBhJ8w+GnIjC3tzT/aS0Gx05/C
FkdmFMd0hm5T1kVtlt5qaIqstdBxGtCp0cPFR93WepzGtwm5wnH+pHpNSxhRaU77VZ6lx/Wk2FPh
gt+7iGipoTEzi8iVdZz0esdbqAXx5tCIalPUM5AU9UYuc0ibBWjHbOSBFihiSlstfkPSgyLLPfJT
dWh1uBWFle3MQURjM2g/tVE3T/QtG8lvYsBbrDx/mCAqVLZORJukizikuzxDbydW6nDIUgg1Oriv
UN4MFpE8mV77JkrLxv5Mb4Wbt3uOeoKF7uh9P9f7pK8jhLP3LYW64mQAyZzJXUfMtYpz7Bq5RxLi
edUQk828mUdIYCHMuTAB6HsBJ6HvkONIhRl69nyZCLI2M5oFuDp21HyGgOmjg+RAXzeX1EANVwwr
/Lka3zIi/xA6nXuZjn7DEf5kefmMm3pX5eTSjOTBXouqaWK8QGlQoFBv3tgOxJ+IPilPbakqTn2P
0BfFgzeAr8DFVcOnid6XhWYTKrGD3iYTUp0g2d47PdIlhRwiWvTPkL+5tCiJSNnHdFltdLkgLEA/
C5DpSYBZnBMSsjuATXd1ixLhoJ0cJbnhBVzSJzqR0CDWua+ckFsSGbVSi1A1k4DQXnvvOuotN7KL
UuPFVuzi9Ommc/qDW9q33Jmz37NCmhnRDOpW8NSog3SXyWOpyz8e5VsJbBEd+dHEbx6TaW+yPyov
NkbVHGpRZ0FdyO1sugelUBUl5GlN8xpZlkEro7D8Cjhtk/TQJFKIxZDXesbb3oyYJ0eGbDp0qHKo
km4Wp3sc+gLlx9n1GwHWA2P3UGXyC3Q1FAl551Qei2JCahA5cZEB3U065wOV4WCq0ImAGkTYqypA
FL0XEIiI0k7/btoxciFRppA2SPppbzQoCDsA/pe8xAnJCWJFAgFlG9MVjvlZFlhPKrIvkRkAab4J
PFQtS+O3A2buvFaj7I49Nkt6MScZoSiwKxPAjlNIyDkY2gsUS++tDApCJRqpcK7aQC7Nq85XqS7c
3oqAZ4ZqVN1UcVZawwEdgiDzu2uXRpc99yWKrg5p4ZeJd3th6FZox1Oih3PLxdv/Ie1MlhvHki79
Lr2HGeZh0RsCJMBBIjVRwwYWoQhhnmc8fX+IautUMvWLXVWLXKRFRl4CuNev+/Hj5/T+hGJ22Zd2
P2vqjR6njKHjESW2+FtiI+Z7VjzIWylS72RKn1iSgRbRxS3Q4evq6axWCVSI9sWXXwyzcsc59sJm
coQFFM1mV+PuTXt1rc8+xnThOqYbPZci3gTBIanMmzySbxOQogyToRbwF1/Rra5gajzoK8OvXJRx
15H8axFvlYZsXYnpTuK6Uax5Wxnhj1hS7U6Dy9NEwV4aqOvKadgUcwZbh3boiKMRYdDv9LVFWTuN
Eo14Fe3Cxk6o7woB1vsM9R+aiLSKejwU6/ggmG89khCYVjvtnD91dCTjYRDR3hLWXQEIKsXqNpH4
J63PtN8doxo8o8q2VfRzhrAmqtQTrXHMlPk8t/NjV8obEey4QefCaINnQ46dzJc2fSz+HkEv1AwQ
KPX7uykU9xIun2OfuVUSuNPIhU9o4cxsazME4zcBlqdjpCDv1ebCtocChi7L2YC6Q/ZBKi5uVNXH
KJHnRxRLm8J1aAxuUfWrMBxvs0KjnjT1XdsL7qxJdtmjbqjVdgUMqIFWllOxjtPK4c/x7yMdgtoX
qFghcu2qabAR+nsjTe4VhYF3vNCCvtzrnfZuCNJaHi3XAKjK+maNEQ33bwF5GgYF1h2mqcEOMW0r
HT09UF3Q84OMcxyKbbvcXJygMMz0UQRuS5gfitcTrzrS4zbCZhKbK4HZ4ornyxg1Vvt0jRzFWjUa
mtqCw/k8Qv3iXIDZZhlmW+x9SjkP6cBN2w+3ErtR4z4KmtYexeAG8/ZbX5KhhqkhBJj2ps9kFxbV
SZ4NJ85BlYTckXM+Oi8itaRb/lnD5IIWlIEuvHWBuLYGedPqdAsK1oIqUCEvTI9OQCNy+VvDxPRI
p7xGfekkgfDTHyMCXOIaxbgRJ/9W7a1zPFl7q80ByIbG09ul0fkRRpPrq51XGhHCbvhwTZrBUNHw
JqSwecYeW6soeyPXPbWpPKLKBB8z1H8nWfgjl4afuV5489w5UkWoMqtbHw2ZVUwN4RgWzeGAa4B2
CFGqV6C2VPXMNV8furr0hip4j0z+6yl9igPxECq4fePpBaw/9mhXT5Px3uketlO3g+7lBo4bQ+pI
0pYuegrn6qApM6kWuOAocHkN0T0TsSaCJ5K1rqdTF76N4PBYSS44i1ZzA6euVO2VgPnj/LdadY5C
QonXuBsiGZlHtk8U1yuvsB6HLHwgPNlLG0UKx8NoWV66pDZl6MiVl8Xp1q9RsYFGYeoJLfwUtITR
fgFx3QFQWT3S0qBt9JRKr5jKeYoCMh+cY3Wjtdouad0yey+yY5zmGyN1yzTEIQ272yzeCGl5M8Wp
MxmuJneYuyoUo0Sa7hSqm749p0Cn5u869lTtR5K/1kF8jEV3nmR7VG4CYQQi8Sxt8SfWnWzc9m3I
nEa/B1/b5xIGm+e5f2KE3onCYy1tp2SH1ZYDCYgNno0yYSiwRTQDLFgHXB9y8FHrvHep2AzpUwPs
wGbSgk0z+IAz22I6hUWLNh4JfKphYEmD2vipaFuFYbHe1WcU11K4Q1QxMYAWVdbcFI4cg19NNwnn
bIhv1AJd8OZtNnTHrFM0nuDTQD+x+lKl5hGcWZnWJrT6BOIl7s/K/MwQA1rmbow7ZAcJrGFXzb/y
kF5YfUzBDLT6h9zc15EnFviqYpu6OLMVMz6Rj0LxJhDGQpnmSSohRlRiaMx/2ERwS/AEpiueLeVL
cF6iwhBxVmucPMEkA+sm6jEApxGcCD9KkfGX4SUnrebBCq7MhRM6P5uzBDjN3YkRrlYTuqJzZKb2
gFNozLhMo7xjYalY8MEyL/Z5MPCyPtyX5kMt3SYY5RXVa4U8hf5zlmCU3S9v0Mj4JdMpKwzAIq8H
xK2NfQEygT85biLwL3CkjkdcCqA+k0DIkr8wGMmcf2bGbQTkFFo1gYlTKT0X5q0+vtQB/uVvkvok
R9tMaeCJNyssCTk4o8vts5Ghy4S3htneavm+yskK/Ek4ZrJ6Y3QpjMC3JsKsGRkjUz4MOEnSJpUn
n0IEjJS+YS8fl4cANpyE2gG1X1UQpPvsXQ3fNKgDcUYCG2IsLm/iOrJLhX9N7DLmUSgn5hjKdi7i
GG78kov7VuYBoo+o9wHGHvUK+Ll16tKVQddjA/fS4iaLsIIUf4fNO0+VTTf18AboMa/S7HlBjLXo
JYGXVSp7K2wPS1taUIv1rAM+jltOcxvOe459m9P7QxReiPvHWB/uBKml6yjaaZaekua1FblBUB/m
HjWaSADQZrK7AmMcFUK6lrxyzG6H9IzBIHymTQWVw2gc1cd/1t8UPm6mo7kuwTAjtXoYLWU9CcKH
wHcqNB/Y78zUsR7cdljNBu1DL33gW10rlIQzSBTFSOqGiCBJ9ePyrerpqS2Uh7A0VnMM9FdV8OMg
tsSDHbT1Sp23NQIjk0qbDkPIZf8HUDCZE9eYfjPcjgon7V4rNrFfnxswPT542txi/7PtincLVQac
UiEKgHxmu5JrAQqvaq2LiXyk3ZhAe9FQbkZc3SPoax1kx5G7sSUf0QiZxrZJw1063ZUy7xdGa/+I
HegqiLs9362BcgYL45AIP/XQ2gzWzy7E8Uc8w8y2dQt6Ruif8CI7IDLihCPBDNhbw94QAAzB13U4
HOOoOYnZ3Ry9cZtU8YnLF07awRp3aRWQNuFbXZPIJvA13Lr5VQ/dviUuiCp9tfBOgH+VM7YGFzQd
WvAgaM4Yg/tGa1s+lXTbesOE2WuaH9rIixHahzdFA4C5yFb1qQZpD6TniPzZ0u/ryd9xAAot2864
Yo++4PoQqaKbTt209SmLnpP+Pk16ygooZsmmTmHmdl6ePIYaW2Jw6xwg61eSP4/Na9y+0MlzDJgm
dfcc8WR9+BBBscW01QRNQ0nDVoLMNnzDbXtgMSJNrJ7odw6C4gwF050xNscfUqrtppS7N/MGWOjB
aS7ObYkfgnREZAHb5skZlY1QPBLCJ966bOJvX3vThKxsfsBkwsZTzDbFgyHj0q5sqKBXRsunSpzE
AnlMVtF40gbTEYuEdvqmDJBFFR0ycbtBSccn7ewsBDeFyZaIzuKAodNpHEOvTs4WSS5WizGJXJ+N
JGE9ENZgx2Nul7LoNWzlPjy1w08olGssJGgymBvRxC0JaoXWbiLzWAGuC3H+K6sbb+5bx/fJF4uD
CgwjSpsOvlZk3Bm9y9staxACi3b/uxR9BHgr+/KPNDgqg5tW91M50hzAU1f7wa1WiBsQ1yl1CwmQ
EyaEADKPyoZrqM919jxMLxADVq1SOzGBSq5fxvBh9vdKfZ6iE+xY/vIs++xDIi/kHAwZYFQL72bA
jqbOk3jHmnWfZA9x5fb5ZC8dIiJBmRzS6cz/Rcn9o1K4aZveJwZuydMNCYddZQ9oV1Makw2C2PrV
qgN4V1N1HxcHPjxJAVVhQ4UXkV3938tWrfYD45i4TsDnLNFSmnJYty/c4pASJaqWGo6ryjVCyyjz
cjndhdWWCyyrIesqb1qavqa6sqoEF9kEqPHiejYl6PLtRtDdHp52M8a2MGVUwmC0CJzGB7E56eGB
LNu3tpafHpSZQ+JOgWFzsRnGS0ep0wqDjcwI0Ea/MtV+M2SbxFTsqJ/WmvXcN9si3OlY7XEf6D4j
BPBW8vFUle6Q32k0fM0+IY+47ZqlsXdQqIJNgXw00U+K1pDWFnaXHTX62sME4k1pbzK1EPcBnr3m
3i8TT+65WTFYrhWypCd6nWvqdUcqNRfjQ5i4PwYalIIK6j2d6+C1EER8X16F1FxZorVHNYfI6vpJ
vS39kvQH1kEibMPqQB4mKxxAiGCqnt4tUjMVZF3Eg4TFmCOWT6jC3A7IPGraa26pdD6YcCtAXoeT
idRk/zOepIMUAkri7WfV59KoUsLEVijF7ahn64gHCRlinPK7DmKkjI1P4D/m1m+c15fOXdy9zcF9
045P6ohSc7uJ2UGyOG0D+rpwT7jrDoz3bSZprarZTy5RvCcYRXgCFuAj1q413aWpgHV0bs+CZDe+
vkY4gniHyD4GYQNtKAmr5fB2CeSRoYImFdyb0wqHOugXQDsp8EAAn1K9oYRqSuroVAHNPnX18gXp
JIG12BU4dN1U1Onk7eTC5KnzdDOJw5ZkGL0IJ9LJK/XuRm+5OmU4RcUA6aEG6PXZtuGeb7TgAW0w
uQYdCoROq3FYkYZJdcevb9ckJqscJlAIHjqINOak2hHIWYLpFwrv+EZr3H71uo57kFA4us3SFxgX
ZjZ5VuNY3UAb7o0xg6MZZE5I/DEwfsTTdTsWa66TRDvrvmo34S1kK9iT9wba00ZLXkpsnkpXwmFa
WpTZwrdW9xRV39C0WQeSY/UH7mNmCngZAg0K9b5RaFw/0rMRqqNelw72HXBR8chmbHUSejs07nty
icqEPcgCI01b8qfKetSV0FlKhJo8uOeygyAi+bkXzlysJDelhJjJbOleQGydklNQWNDjtF3bTKvG
mFad+KxWVCRA9KARjFEUtQVfhfyY6QGpDnYz3zW11FXdP0nR0kubufy8OIhWNeQ8mTgc+psc9+lI
0mjaUpYL2j4SlRUdIMvUSHAe+eSmjvt64UoMAZS+AdGxcBM5d8aOo2MRkmFkNVWxKoNXUdomKh+1
UNfLfyFBphok9n/wiG54YfT2kN/GUcykBq3EQdpM/ORYcoTpzhD7P4hJVSp3kZJuRAPwiQhHLiVZ
sH+MH+bcuHLy2gpup5br2ErWZXIeRAO23lbJIIwo7FLaurnXTQsiE64Ak4cK97Qitg1DWSOE52Xq
qYFoYtJpgUaiAOwKEKysiS4QSFhbjx9SYh0TEZSYWJkr26KdDgufqoHYMqMz1POgNQDrkp7nIN/8
jtMQvzRSg7P71hiFR+Ygj1p8Hnz1ns970KXZi5naRGMTWqroBu1TS80C/bYg/WPSJuFeT7JNZbrc
B15EBx5wn5baG582nODQjjTJZPNBaEEUp7NfvC0lQdTzs+M3BX12kcnNum8PMicurX36O56iDwAI
HV+Tz4OJoJ9AP4zC351Y7hj0SiQ2ou4ubVoIC1pdURQsLS51k/+pSfP4GVcFm622iudgM4KANCUz
S4YtFeZKYuhbfTThlHTTfrmriFL4kRPC3zM0hDSFvCnwWmtcLQku+fDcMeKVEenvxmVIjV1XkVuI
9TEp9C1kFHPInGCyGIP5UaFuM1UJFodvYoKxUx5u8X2I5+ioT8xExkimKyQwHrAvfuXETu6sItDQ
v6ztmX2st+phljOIWybxEXBEgGzSY68NYyTp+ImRm84PkwWXnPq/A5wMIk7NvK7IzCNECYzxaPHy
Qgm2lya7S0Jbzhk8H29qmUmhSuH9NdVPNVdWyRw7mn4OKpl16JBWD0OfYz0/QqDJHUUJ10NYk98w
tEqbTuRvFPFCFWc8pGVQQNdX4yRumzaxuYVvJoQsUIXZhOp7UScbuZYROJTUYBcQDRjC62BwGJkj
KzDuam6QWEmOYiLdT1F2jOTqxqcvUjfBS2NIzxNZQDao+2VsX5YHGY7N0iSu7yXmQHzFciO9vyH1
YPOAQg3C7NFpoW7IXiTLd6HOuHXJlI6QVD9og3b4t4zNIcrPJj0+OGVSU/0oa7qhiQYEOK8ykSok
hRjaS+FLE48bVTy1bbNq5WDbR9swBHfwey8MoWnBkMwkOqgybdWPVCBfDg65NTpif86bc03yHf0e
436rg3Am2rsiy/tC4y1mh6j8qZFXWsUjMqlnUfbK6WbQ70rqcANgJ469LqR6rwswQ4pf9XGyRhog
+h059lgVN0IuO4VOBQ6RhjFJVxEPo/nwrwJ5hhGIZP5ey3M86hkPsFzUYx3T34nsk1DfifOe+BbU
v6yq3cvwCZWi/GnSq+651Ftw/jI2tgpNvik4QS4JtPMiWdyEhs8lUmyUrrPL7JmX2TNTYanKyhrL
XSbWgCGYE5Kztnf9kHg1DGTLevY51pNgwbipbjiShV/bCGmG05M4kchIi2tDeFAkiRq2eBh80uTl
dCjBuim5ebTsUDKU1UpORq0kd1RngGrGfNPlP3Bl3VJeOD47TdHUDZJ6SFhC1JzAz2WIQLqXtMDC
o/UmVZ6alHedUt753b4fH0yr+QWdQmkYk5aU1yqG7tUnjIpGxeR0pbmVTHo/MyC5mejHPBVuMX7v
bWMql6pV3lJh3UuQE5bAtuSn3J+i8hg12i4stqPAVVXm5Ix0khBbPFq1eQs7bqcNscI3A7WF5pTo
LzrMSIPfvlPE8pTDlV+uMaxKoSh1nsxh03RXGgVX48Zqb4PmlwmDya/defZEZh8qcVNU8DJiO2N4
gk0Tw2wr6F/mPXydxvJoIB7IPkHanbiA8NRSOpuUKdy5pehyaeeVvJMUhtfV8V+I8yQRVIxtD3U+
MhYCDPfUMj/i1RDCQevXCVNpQgFEAoXP9AtCBED88DMal1+V/pqrcR/pmZ3CHIuZUFNCaWdYNVFh
02WHDtSkR2OrZyhIYNQda+9dUJBsw+1aqipZou6CYBTHdyaTaxGUM+YH5YFBRGmsf1eTkNllUEMZ
kOpVWcXH3o8ftNAAiaCKiOhpAOnHvhP3RbkWygjedSQdIh17ElRVa1E891nKfvFPwgIjiCKEGkw7
TbP7UWa1Segr78NpqYlk80OOUiwPM2r2nsGTVTea5VYX/NOYNB/wzG5TmekJeYG9BzVhp8F8RUks
yIebUkq2KCp5OszWuXgyC1zga6/Jd4y/ceUWxXM5CZ4oxgCRRu312JvbaWTtJTCkOF2I0XkGoF6b
0B19vH0lJZlAE4MjPPdDN5MgZv6ut4KXCkFwQI9iZyAKt1J187dYG8FalrrETiLYCk1FLmBDYKdj
a3r1CJClQfi8B82YuUUhKQQKtCOLFt5gTPQCVMoGIIWGEFqD3NFXPiY903T8/5nPwIFYzH7BPtmK
jSv2A2C9pyfZidBdwxuQGZIba/U4Z8lpFgy3b3YWtEWx6A6iOK9NtaUa727MqXv1Z2WlBNMzxKLU
0fPZFcG4MpGZKL/cVxG91zo5UQ1bNJGkWNzy9x/B0fkudlSLz2ikbxVlo89UVz4eorPb9KGjDzB0
GeVNGbBLrfFXPN31yntLLKJ4D2iPzbXIffWeLwcnlA5BhZ/zdLfQWurUxbpwVfVM0tGS5W9SxyiR
wMhL4lVjvC84CkLwIFvqboxyGokhBFL9Oe3EnZH7O8qvwvhIVcipEiOOzcloC6rlDnFwxqIYJ53a
gxT9onGQpMV90b5kKQi7AKocM65msofovBN6O13B7u6wAKmQCNYgd4r+qqgfLUT/Yjzl5S/GtA9C
4+L2QyvCC4ddHh1jcyLj8rS03aXlkxbejMlLUQhrwYKhdQ9/YSBNT4TRnmHYQb+t7ju53wYDvkCt
VxQ7+u2buVYYb+eeYOi1vRnAtmuNGkF5s/TqVQpSCKW3PaNhvvnQdtYtBNktchvbAO7eEAw3wQhO
UKxIwH9NzS/LONI5fqqgbKj5R5wUm1lj82QC/QS9lLy0X0b49A7i6ox1uDHtrVhzdamfmDOA5loV
FaxNOfBqrhR4RhIFD/Q6jZG8URyc2oLypA7a1pisO7+Zj5YaO7HP1BmzuZ1p/qaK/tXXBVzOIT1N
DIsuCVRHWKYoppEkP+n6eENFl6fN1l84kDiDmsClkMiH+sesitwGQ/5TBn+SsrJxciFf5zQuZoM8
w58GSL03EU3BtPjZ+c0estHBZBcleJAr9VHrWsqBeJ+oOOdWN6WOslE8npNlWnOaoSLUD5rgP0dR
tsd5TF3Xid/CF/NqQzmmTX2YluZ+Pa1DZjfS8jVpvaRTj7nWraukeWoDNC8KbO6Ru9OjD/p93OoA
F6ms7fF6yeE7CPtIrVEYyM5cfHNQfGi+Wq6CzL+Jg+ZHO5I56Nor8KlG3z3iimkPk9XtwFH8lDkq
o2YEu9Meq3HXDZ2Xydk5nGl6ZD2paaYFVKPqUiu33cnoHpuqr52pIUeqJ0YuW8EWwITL8r7VfmIl
/CgWpSskyVo05lVi9bCrUnINHFv4esO6SNLXctY79AgA5838eS6XA4wEHCgNQgqnxGKQL/kQleAx
V4RrAk2LJAxD1UGRb3/97/9lqoaiauj6LG5NKtI+lwJNYdvBvtIpDPVwO+mTnVFAWPns6eR04EhN
He/LZNwqjboJ2+GKlMxXGvGIHMgM5ihMGf5DIx4r1iwyl+QYj711+UpHKlkXdrufyhWxaGsx0vXH
oYyJwH9b00TTZV01JJyq5H/IfyMO0EwZY1Auhrh8tjdNffh+AWnRRLp8sTrMaYmXKyKkcaHFE2tt
U4iTDExmzxvflRyQmJv5DkKekznTvrliYfFH1eof67GSjD6TjGfThajRWDUhUmp15JYUFtP8VAu/
p+mujV9yxU1FV4URlUub7x/yC8EbTf+05oVoy2Qm6aQPaUGrVNjGow6pdWRYWrntVM0Ze2Ft1NqV
Dyd9tWGxS1W5zBVdx2OM9/5JZCdsKkMVIJ27+lQH5IcZ1Vza7pvB9AREXvIMnUgjor0iZvtAUaDe
he/fP/XXn/bTT7hQ3snQvTMbIwn5tMiZNhvmo115y1juvFlcIbE1uHZOxC80eDT0i0X2LP157Y/H
4qenTivK63heajkdAn6tWx9lF3ghLR9dCzxN7HZ+OuxLo0y3jdK/xKoPBUw/Fll4bhrrDvDqpU4B
ynPA6brlJyvRrlS7hRQEIyIpTxmexWqXnxSuoylp7xh9D5kxhwagh1jwLFMPfUWDCsXfpx5yVIB3
kiZhjl2odEagUs1zzkCdvKsHxS4YVB3BuKqyvM0TSwH38uNDo6vnOFB+4Jp10GL59zwFZ0NJdpZK
277R3sepu8uS5F5P1bMCJrkySp/iTqnuC/hxYdlufQb8JhSUszT5bTRMTYfMbcAkwm2UEjA3c8ca
KPiHHHxM7mTLboPkVdZ4Y6NpnEpoAXUgbwwyrFjq9iNz41bWHkWcyPSk8VQ//RFkITM+enUG0WqX
lJOegmG8ZSN3rRhkB2vyP8wc6SpCOAwR+qkhvI50GdKOU6j/TDkCsdCY7sEsbRxfjpMQ0gcpYZd+
vwu/0PoicnIKDFWXtH/IMIv6ZCCebIRuM9YbK+fSWYDK9ooE+BeyTJ9X+RN1Pu272prKoA0sZNmY
E1a0/DbK+xeE+OPV2EnkqqH7/VN9sc91CUVJJOG5jQBw/366C0PJtSHiqcY8XDNGQRk+/fui47rM
XYekpITX2KV0ZZcNbMZ8Qr+6fJyCj0E+J/7rv/0UfzutF3ExyeOcwbm5ALhIbH981BTjShj8QgD4
bytcRkGjgqtXomk+5/JmoqekGkxC54K6UWUA1zp8CH0kQfruml7mtYUvYl+vNLIvGjXkPuhjIlm6
bIR7KdsWBTMnhiNF2XoYssfv36f0xbb42+NeyEhK6jyIMTHBzc6yDefTjo8SEp0ILEs4QazCXfF8
ZcUvjtfnFS8FVZVqmhUp4RNOu3Yb0kjQnnQLMXdr3TiIMEheSTVbbhhUj68c7CvPql0mDu0YQrLk
ggtEb4qjh17W7r9/uGsrXAj4zTo1vUljzs2tp9lk/pZy8fsVpOV/cZmNfLqvLt0lfCHL037gg8Vb
1PzQIln5TvfKjMKmdpGm1pwr613ZltryyJ/iVD+MQjtZZcWVLG0kp3lChOk239CudGCnO7WbbCFu
2NGiwL/+fu1rb/Mi8fInZQzLfizc3lD2sirccDttv1/iy+Tu8+u8CCjBoFRp3Bq0J/XBCUIf7vXS
xxVpq2uIMFDLWkPQkLwPr22f/vsxmaOgqRa2j4Tmy5hcq2M1pOoSa8Z6JVa/ZwRvvn++5ef/c7eY
Fo03KoF/6FZWgRVoCH4F6FKJUCdcE5pCRAVTWufvF/qy4DDEv1a62PpxmdatwggS1JAVqiTiB0M/
q/ohWCMcBiSHGNWd5dKjc4TH71eWxSvPeHGz+S2U37Zs/7VDKXm32To8+l52F6wtW3El29rlb+oG
nQ7Pfwqv3Hl/pCe/e8MX52OQpESzAvrbZb1dlNvp5SB+htD3onIc1jYtndleRICnPWyi7x9d+qpM
+PzSL05I1FUSXTMrcLXKme7R0cDOMXlqQXde84/+o9guRtQ89q1wQPntyuJfRiJJVgxRJx9Csvrv
kaEVhEZu665y2828UW1IrD/xLt1qu3zHHO3996t9EQt0ki6s6nCOs/4hlJsIlhSiJhRCpBwl8mhx
A8orX3mka4tcfMs568cIpDV0tT6GL+cznP303z3GxQeb5D7oJw3FT0OQT4We0SkYr5hCXnuIi4hW
6arfA3nxpqxswxDMRlSvpK5fnfW/JXoXqUrm13JllWPoAi6u+19psqFas/FMcJDXljH/FVydVvw+
u1KKL7nXxVmjTDMtiwIVaEO/eHtlqzBSZyWFOyMDKo83VXAvIvHUjjcBaPW//6U+r3XxGrs5GRlq
YS1IFjns37gYr2Sa155m+fNPN6vaWFYlCqzAq3QbTEgzlMo0ZqI1JUGa51r288VV8LeXd/HR0lQV
wmJ5eWL+kRuMN9DXsV6kUnS+f3Ff4Qg6Jk2GhXeyimnTRTyu5aGUuhTsQii6XYAipMbIQ88EZv1Q
+eqWCWBbLYUNYwx2ML5/v/hXD8mKOs6IsqyLlzEpFqJ4mMyeWf6cpvtvXzq3IkY9VwSCv0rCdKo3
zcIgAijqciPWDJ0EiaQDGjjSZqGMbjI3QuzHsdx0IuCKt98/1tUFL3ZjpZdqPrcw6VT8CRuG+Qqb
to+zmPbGiZva/0HqxQMyHmbofEZTvEiVUbQS6MoWlVuKcG4gQsz6eOUw/w/P9Ncay/3yaf8XfRGa
48Qa6bbfVjDBV5EbHPq1tMY2/AlVwyvv8At862/PdLEvFatkOskfgj+Z7LiVVv4Ww7LtfDN4lvf9
WksgugxUn1/fxUXS51hKAnoA4iTqTR42bwK6OG0Aye2/W+ciII6Bj4JlIgZ4UleHduy3+UwMQeXo
ahnw1a3y+YkuNuAUJ35iynwsugMOGsyOv9UdYQ3lwcZ+a5PeWI/fP9pXlenfPtdFeJQbBb4X58yV
juMGFfTAa1wfzX8ltMWXBeq9rvr/5cX2+SkvYiR6J7EJiLKYKuBmYuf0t1eFLdjl5EAxs7Gr8CKH
Lrd+xf7n2n65SKUQzNVRZGG/MCjlF4/M8/jVleN2ZYlLvCmvwTS6HpwzhvI3MU/kazDO5yt32lfx
99ML/HM3fDrTjF91mWxOODVo/kFirNfkfonH4h2O3ZUHuhY//vz5p7V6VUNxIaQyLaffo5nAbdXo
iSsbf4S2PZ1KLm1feZSH9JBDliylWr9y+q7+gouIUhdSbTDhEHIo4EzsR69MGXB10EBbLxTtzWAI
V5a89hUvAktX53lmZpg5mOlJl85+vMnG+ysH70qclC6CilkJxRR1HHX1Dt0MG9e7E6LXa9SVb4xr
5fdyoL4JlH8O5KdvKMRNV3VLWIHK6eKUuTGd4VTdIHe2RdDOkR1A/62P5AYqQVde5dWvdxFgGrVv
LRTQl8OubMTR7r3ifbQZdoeS5cYuLKkrL/bLGIofvKkAS0r/6AhWsY540wLdqG7+WJ8atx0PKgEU
SoJduwwdR7AxpSsn8sqil+deaZRMkfKmcgXEKcRlaKbMryzx5aH/67kuD33cjG1kNX3hqs19rnk6
AyRMR4TF0/fv78u9/2kZ+e/5gggzAxITQTLXfwDSo8FxkNLuyke69roujrQVdGXcLhSMmelXXN/p
TYTn75/j64336UEuDnGrlGJayFTtqltvp5vlgllul/w+XkWO9h8dsU+rXRxnPUzNiPyRMt0x3eaj
3S4OVtKduK094WnayE5J/siA3pN6LWld3tU/DvenlS9yBqNBWNlq2e+0uRzVRjTx2bit14vxbn6H
7Nbzlfd67dtdHOhSVmtmZztKtiPUPXiFd9Gb79R4/UaP0IOrfGWcrrqSXtv8FymDqIehoWlsmCWK
hIKLdC/fE8rn0mZHhHYvvqkITm6v1cJLSvDdy71MGaCdLB92CSbKhmFuT3EXCPhqhF5O1Tfr/EHf
PkVovVUKZQhYZ7BFe3YaG7H8BHDLwnopgNDhfP8Rr3zDy+Y+36/K5pkuCM7lTlaIH3OeXLu3l33w
3SNdBJKeBlKQjEPhRu1PQ0sRPobFk/SrvHiYG2v9/QNd2R/yRUBpu6RIGMbDXDW8txgnx1t4o5q4
IFwNK9de3fLnn77UgBKabowx6BXG6yXTyDac2RU8oXw/bRS73olep7rfP91XHXtsEf7fnXZJjvD7
OC8llegivfdb42Vp2Gtr665xcJd4D9fXfJiuvc2LkGI2aEY3Bs9YpF6NUqqa7Kt+H+Po8v1zXblr
5ItQElqa2WIsQXe26Xad4T8KNVpBmfFfbo6L4BFpaSdpE72weBH3M+bxJEwM5ujynTwNP75/pCsB
Q74IGJFhtFNvsBENLFrkTIWAaqA0egc1S8RAdmhvymrz/ZJXduSlY3MUtTJJOm9RympvVJjUwtbm
P1lCJ1FToVwZl/SNoEmRBrdI4qBNIC3AcGOhON8v8fWL+2uJiz2XliDORgvOjcnNYbk8593/V6T9
Mu9W/1rnYs81w9SYYkA3aLkuxy2D1t501HbcIZ60/f6Rvj5Gfy11se9gbMdxq8D289MUwRPrNZD8
tQglccBU7Pul/ocI8ddaF/vOiLM+KQu+0J8Uv/OQ7Vubh8UYcc68/8PadSzHrWvbL2IVCUZMmTpI
LVmSZdmasByZc+bXvwX5HItG8zRs3TfxwK7yboA7YYe1Uhf7PoLH9FZXBD7pl0S+wwwE0zawapDq
YQjaa1pAKYOa3FB8ZPcBcg+gn1gAdP/GKgi9LaqcbWoL5jzBVI+ZojNmUknLa8mUX5K74aBcYcvY
Vz35SsRTvH2tr3L4Q4Z5jenS+Z9rrbG170auctOjhY7Se+qGrijhePF5fNhkPURYGsq7lK+t5lRK
MAiHk4EP/i6YNewUYbl6QGUrMoCBLumSE5IIzHQ5qBSGpwLIWnZXaak/Y0+zT3Ngr9ZAbyhVDAJV
unaVjgQ7bpR+WtT6MPUhdrtrE15puifV9B6YA96MMdVsnr9f1sit8L86B39zUVEu4IlBDOnCHoyV
1yV2G5PnBXhRS35/WdRWGFmLYia/Csm9YmStycZVCkAMzDUm7xUVPGazoB695WfXYriEBnBInVUT
1HbG8XMAKVOeiax4o8kK7sNfH58fOxgiWLFuoBqHzbwZuNFpOx9H7Gs1JTibLBCWUUy4X5VEVOHc
8lRruVxSk8pAPspDud4V+vc8AVt1tGtUbCH1D//bl2JfcvWlCkVto3BAG1fHUlGVPkTRndaKHkRb
Hn59GC6SqLQ3K2tBvYj1zZiHDw7z7csrQejhRSrBBRNaZJ3VF/hegBH1DfWrFFNBDBGZERdDimaR
FauCA+oCwA82FLwqMWoY08hQVIG4Ws6moNcusiYuknSAO8Z/jgxmoliexriLCd6WeP8/KYLBDGGl
CFovS0MxIXhIxlcs8b9fMhMLL5Hg8jZrACtVMDjPQLG8V+g6tDk5xHt1ubYO2ExvPA249KgFISj3
gstTmRM4d98GoWjnYDL9JaCsDtYG5TgY1lzvyE7xVRdEeV8qz7zX7NEFzv9VeMSOagewsis2+gVK
9Dssf3y3vP4KrC2gDLsGW/u+8esvotbCtqZSREzTRF/X4m4CFMYxuDYRVpL0ExZTDkkQifrV6tbR
NVVB01gn5KwrGM6mkZrYanpJQbBfDXATZxUrxSnI5pleBfIhBowpcpSaSOWQJQBg76Msi3KcTVtY
SeBurSw6gMWzYhjLqnREfM8e9p3stO4NNjywIeclu0Q4Ir6pQyupXKAJmnGYMDvMLlL18WJJPetA
P7NKR+5LWMz1Ltvi5jUCxs600GklhB8obYuhSWu2lIIlxoeqNU4SMQWhc/MeVyI4L2YAfJhYFkQA
pfB9SGqIMg5FPovsfTOOreRwvktN0tFUYx1x7FrxgeN1sg6BH++wBvWN2CxdwyPp9i3FFBPjOVgk
0AjGJphdrEy+ASvahKtFh6TBfqZUgKxFEvnLbU+2EsI+4kpInORdPqPhuZud3gNckwcCSa+9BtHd
EZiQojxkK+pQRQFhLuZuwdHL6f0w06XFsBs0UMGiKnjPRqy3o2KvYrdRJXsKfKTGdBvti1414PCQ
3SAGWAdAYtnSD9DTOuv7ZR3dGj8z1r+Is4nYmsG+F+LLJof+aL7v3NkD+s0V8C5NdIQ0TEmy2kv3
AXPsXogHx2XxW3q1ls594rJIEmso8MRWS8uRAXIyhIBeKxg+0f1lSUxD+fhBFVAwmxrmsKyXQbjV
d9YBdAZAJDBNE1StCww8tL6063a9IP6+1CEuyeEsEk+qJQhinKhsrStMAYHRsYarKbEvBvyQ3FNi
YEsX2fSRYoHMjPJ3sjZ7PSgnsQLWPdQL0Bpagpl9QKOaMeDRlRmI54YEQHdLduRxBLaHui9rQIvH
oX4C/SIQW43mWW7mzjOXEWRveSDQkS0/tr46zvi1WO+VRJEw6dDvtDp3amIK1IBdyoVL46u0nU5m
KQSOwo6UDKxleC9HE+jhqPY8mcY9FqPBcIR95csasTXpY2KT2TJkTDXTswnAZNC6qTawhPdvxeLf
fBar74Ju75me47vrJqKAJlPkCLwrSzrLVLBZafl1CqjgChiOCRBfqrAFhZQKDoDLJzuLCpw03qeB
pzPpGixXzvnyFVudQC3K9rRS3l0Wc+47OTnsd6xsKooqGjW5Rf3oujio1/FxfmfYWBZ3jL0k9J1n
BsyEWYQasszcNZ9ydhpqjHk0AhVAwyxFWsf2HE0oNC4fM7NpwRFDH6weQIik+nT5mGc+mxPMeUig
UhOwGhimn6cHZYpQBRzdSW4PCEZolAifqszl/WYLnDjOJS4UFTstxqUCliz9LHtoWbigC7Ke0gPx
tX2/jwKBzzqz7xeJhoqr1bDxyJdWtQr8lkGomL41Po7ofkZ9KbDv7Sv8JYGvpDZSBT6+SAGeq9YC
BXInA2ax1wEYIX8Fg7x7+Xtt2ZqhKjLSFVlDp5r9+0orE9D1Jg1AkoCZ/DDEBKzfWFFVsb0+icZF
ti4OKTC2ksAUfR7NjUAGbFkNWrVBB2dDCpIvVfDsEUngdC/tAJKVJnEAQorPC5t8CWfv8m1t+Yr1
GTh1C+liRUtHmHZH782JvqN99l6J64fLYrasdy2GHXT1UTArF5e6uZjIs3Psl4N4Rmt3cwxaXWC4
S1L3SaKdH/WhyEWdRRbo9lou56I0NADVPIErbD2MOu4z3zokBfBY3lWBa3q9q/lmDYY9N8UGIxZC
wDUhUH3RF+S0MY7oEnUNzLlMsVoAeubbrEgEL8RtjTeBxWgAHOdsaTk1YlXKpCnGmri6x4qrXgM6
yAD7jayK5rC2LBmG9a8o/mlYtHrRZ/Fk+pUOgqYUALfldzUD1RkDIJiHN13eqzQuXQYXVWk1XRdg
kw0Ar2p0N6Zp5FzWzG0DeJXBmZgSBBZ0ZDD9BAhxZgRc5Sy5lwLy5bKYzWBpaApzSETfSEDVRDc6
lDCwUmoDvMbFOGDiWi7rexMMzvh//Xpimr+SxyWiRdvPbW9mJlAlZ4AIIMkHyZiuCr7QeSH/RYxm
yaZOqalYnIEpTWJqQGUDsd1pRoM9xoKOF7iglkOzQsZOHh7yly9y06K1V4GcQbU5iINUM7T83JQ/
RvCJA8CTwiEqwCiUfSsBI9FbVBTAhMdkdrHyXwtQ3mRaaGg0OqOnOUDlHE8oFA5uegBQLHrTSy9I
OzY95uqc3PdLQxqYUgfHoe3Y7CjoIV+W5ETXuek7VmLYz1gdLIiMLOnVAXxlaQ5E+BjQRFUigwAw
wQh6utxf/njnC2u/qwvl6pOTiso72Deob9Vd5nQAOJdD5V1v6Y+DZYGUAxhAKOMB29KIgGkbGoF7
+Qds+q/X41LOo1jdPA6EmFj2iPRDQcmehO2nUANriYYoQDGYflnepvtfyeO8S1RmQQ7uWOhN+9kE
0+2cjAILFHxA/mnRNEAaBTeW6cvp/EhbUI4C8svVu+lrk8uHy6d5GZ7kk1NjdRwujCcg7tRGCe4/
NOb3ktY+BSUYZlsZ4MjY+/24ANAGTTMd6Cj6PUhCRt8q9B1u/NCUxgegpxSg+kwmT/Cr2Ee79Ks4
H9SZ3aBPVvMzyIOHaDc8BT4mfPzoThclFJsKpCvYD0EJBwQ4nAKlCEDVUGeWD95NTHMnoM5Mle6W
VBhjMuL7Rq5VkG0p1Amk+UT06KpHeLanDn2ZMAseBtB3g2UmfzflCYBoakk0pqlv+g2smWHVjCgE
dbPfDToHN/JUGmax007gi3+ZOgdu43JjtjdlDY4h054VH/gOXqoDnsrv/WXfAkEZux/GPn6Q78mp
98Aw7mhXoat+Ug5Anb2PvpdfKnf52jyGPn0vPzNiQICnAg4WHOH2fA+QaFrY2SE7tftynxzoO6D1
96hTPwm+NDOXsy+tWzieRnW8Ajk3jAafPqWlacEpYmRZtzM/3WnEYe14a0/2IHh7i0CMhDM0BYue
oafQulXIAgiylycuyHpenriK09h/8sQ9Xxpg3hEoHgSPCiy88rY8gLeka4G45LPZZYDQaiiMg0/G
t77WnZd5814/SILKxKaDMgkBsAKVNYV//OXyoNImxo2iCOg0wacUeDBvucNXEfzrL1Yr3TT7ACHm
pB1p6y5XU4knbXkgbq8fYj8RCCSbLtHUTbZKpRGNclrSJU29AA0GH22SeruORr/R5+cQnHVY3d8V
AK6VS5BpgAZiAvCyVNObcpmeAY2qgVoWiI4DuOKBh01BegXYoUq7CiYLEOkJKIqld0TrMVc+lmAp
X4BvXgL0iYaSL7izTZe2OgIX/YGiL3Vgg/ypdzpKK8tNjnXYP9G6TY9mUrg0VbVQDeO8Z0TpFIbj
VADfUD2OOSy+jZ7AnQD8YlW5qxfRoCv7/85s2MJ6mwrwSgqk7d8dlBqaLfynavlKfZcWNSbH/dww
BHH+fIqGmdJKChepgtAKkFGUyS7/EX5m+53EA8oNRjoAtrZjcN428DBQNyr9fm88j7kgKm+n+yv5
3K1qk6m1qWpZfn+0dvHKcQy72BfNFW5LQ+VGwUIzMNlVTuPHNq8JhqCYtOKgXy975Yb1Qf/QTW16
YWT7lqpYinK2zSxNo0IiNX2jU9zSF1T8DDh9YplngDZaV8AQ0Dn3wea8a+ar6uvkAz8TD6h0Byjz
0R+km+woyos3r3Qllt88kDLkqhKb2dB2GDpPsRusnthqcHNk/a5R1BraetbgaUixe6rL+JCcVUyT
DDSdVINVyD+K8cYsT0SpwPLy2AKX1DB2l/0L2fqEJgGWDopXAI7ip6HiJMVuWoiCdKlJ38uhAL9p
82wmS4W0ACssQat4jan8iLq4BJR95+gdRgrUZb4pO/UqBSdIWMy3SwfKvCxQDyFR7yeA+5tDdSBW
e9dbtaDRuZXVrH4vX3dQjWJasj61wPk2xHf5Ao4lU6vetWF1nYKvQG4wzI2S4CmIqMiTbEXItWgu
4zPrqWoXFTBYjQt+L4949Ck8Uge5rQ2ImcQDZ6gozWYfm3eRa5Hs660eZQnR5ijs4DzAuodHtWJb
6QdWBcZytXFF3Ogoh58uK8RWyATaHsgh2CNe5ttjlgT0o4zFmxGFnNAAXchia4mv0u+X5WwFm7Uc
Lq4pYIFstbyjgCONAUReuxEIj8D1DvYgHZ1QUba+fZGvx+KS4USR0d3N4BdLr/e0FoMjGCABIluZ
+yDOsiVhuW+zULA6IN/KqjENGMZJTX26144Y78Y+BeuK/OuLRVUeoTxeO9VJ0WS0z9EuUAE/mUhX
Bh1OijHetl11RbroulsMn5q51wQAEZ6TxZ/V4F0PorvLX3bbTH5d9YvHWeksNsb6Gvv0lh+DiGwe
DxpoFS5LEJ6V85FGlGjyaKAaDiqB8co6LofMtQ4owkwOoNZzX9zO3Xzwrj8nl0Z0iT6kJIywHIYH
R+uoX8LH5DZyZdXW0OkyfHlvAZVccJXnqCxIXtZSueShGcc+mauSVZsmV61uNS/0sJVj7NkSL2Cn
2eSv/Kw+/kEmsRltARXJRmR1Q+XreXMJALZIg8WA1/sFF0MhLxW9zgYS7s+aHuA/BD52U3dWQpl3
WunOOKqzlWMb3J8pCAc0sB6kXwW6sxnwVE3REFupZvIToBnpJ1ltQuqzibVVOA+uKkdyFeGs0WbA
WsnjFCccQ0WPZ/auMvY/F8jyzGNTzmznXHHUzLvObGkHGvnIy5xvgtMySzgLICreDxYgjVSFr1KU
SYnyb0rxFZOHmenQNZa4vHJ4YP3Z+QCEAkFCsZ0urSRyIQsA5aSS+oSiCnIAq6KNN4tnucQ4qEdr
/wfyNgPJSh7nC8YSZXslh8r0R2O3uNpj9pGlhSjs+ZKHkgCrlo5A3fQD7/Ldbn5YTZEVzTJM/MGF
FLNXltyScNAkyL5oIIDJg/aYFBZ4A0AuopggQbN+0FmqBTZyPq7AnMKrYL502iiznElD9m9k+fdJ
OOxAw/o2WdAehqhqYXbtd4NU6rIC2axk/RPF/krWlq6i9UwVUBoh/zjDtZtQ5M4KOQBfERoji5t9
VYA/1brghwV3IoxT5F6Z6fHGsRbIqWrQD/WsaLjIpiVeMnwA3LxzWUc202sKtCcQharYcuDT6zaf
MBahgpjDvLWOgF7dz8fypt8Ne+UOKwRAUkYqpzihA8KDR2kHYnKhS93y49SyEPsBN6SCx+f3L1jk
fa+mRMOt0udyeadqx2K4E5xSY9V6/iZN7VVNOL+NOV2SSCBe87FcsW+z5qOyKLHbDSFIwI1QPQ2L
YXd66reUXAck97QZjAxxdgjpewK2Fmv+tAyz3y2Sm/b9Pmlrp2HI8NjsCiZqpxO45+j3vDvlqeaS
7BY8QQmNnQl430ppOAMocoYhP3X5Jw1zGCroPRYMqwbXyWIcyxpUWRpomTqMsBbME4GgZBy+B1WD
GZHYBh2yTSuEcQNrNjLdd+Ns63IAal1pF1afh2DyiR7fqP17LWxBYADs7br6YE0pQHZBeIRUVQ/i
kwYyabn+FlbvGfsLoSOm+LCymFz3YJ+paACsevSWS4wggytuBNNIh/EfohenxMy+BmXjNNg/GU1l
n2IqLJTvpkU5KOWHIr3P8ofFQA4OVjeAy3tFQJwUiz8YWgI/neKGy3dtAUbbkBzzAsmP/gX05d6y
fDLVwF7ILYj2DqD4dcJY9zuQ4gTT6NC8OVEdEcdKJF/vv4BayGgex6RwpBg71MNiL1h0S0nq9yPm
Y1Gsx7aig3qrXYONlNF0Fah7B+HkpG0BXPp+l8DDGv0XEyD/GWiedCU50uSDMkzeFAJETpI8wK17
mbw4Wjq6AQgo5UpxIsD5T2kMhl5QLC2FM1Ygr2w/y2NnJ+BDS8lzN8S3Vjki4yGPeQcczy50JhDU
gGQT8LpgGLrtNCwaNv1dmFwbUefUQOQvzP7KAKtvlnzXaLVntydnD0aeASIfZENohhSGZS+GAp6S
GmQJORaAYjtL6dPYkR0FaLQxzj34wiYwqc1h4OZacQLTDJav5WdDHj5FBl5E2I8a9osEw+rM5VkN
rc5XJuXbLC03PZHepSBe9uRAAv38cp9m9BODm8ZVgmsTw86MaUzC3DEBWU9WgYjGvM5D7LumrV11
gRMFHwe99LU0BV3Z6OcJAR3f7Et5Bs4T6xCCwWKWdVAozQAwBh8QwQJp5CTI5gcLxFXgCaQz1v67
6mQYy/tJ/wJoP8vplipxFGCwXrb+LQeztn0WoFc5W7/kGdhs03gn1d1HCuqvoB16N5PoX6+dvMS9
VyfDPRmTasSQ6IzMjU2Z/V0pdLMAvz4UF9xjDF8lKrjEdsEJtBm6zyJRtddPhi370T54ijzRNW6H
daACouuIcAu8fe4etUppS6miPhlc7SifQi93wAZbHqy9OCqcQwSxy1xJY7Fx9dVMGs8xChrsMitw
BIFeDUn+4o47lh/m9WH0F08H4cJONAy/nSCuJHMBKavhYKYQNY3k0B0kUJUBLKV1I7A++I0D/rG/
hvXgTsrFpsYYgG8j5yBBGdSjMT0iVDvpuEu7tyVmq5NxlgBsICSjfYSaBoqvP8cgWa1+2P2Btmw+
Y3RMkKL5CJB7vl2jVqSTigwLz8wY/rYftWnir8L4xg3RsMXY13iGzsCXGdPv4A1c4kngR/5DMX4d
SeUqGLIeg2rTwJHovjiMNyAfc43rnxf4B70hwQW+7BmtDSBSrBykrRirQDMKyM1gKHZHEOn5IWIz
gEwMLBSBvMkJ3U53yK5yksyLhQn2Vgpqrm6WM3oA5MttneNXWG0GylxAgoIg5bJ/3q6WrGRwph6i
B9/lP0/KkF3/eceH16yGIHeO2LmQzVMhi1ctzF9ilY37kogIclxEVYxiyVg7DMLk3nySbuDRPOtY
+MmD8emrZsOzfRzuwbtDQax2ksCofSuC/Xh5n5wlpni3IHvDrhiVOWdjokiUdu2A12DmxPEBFSK3
+dS46H1jnpZpWDAC5oQtj4EEemd+B8lpNjvm7k+eqpsPRgo6EQ3PNwycczElGiiQxBQMLofZMcs+
0gQUoA3g+8b3U6HiL3NnAvvS5Y+vMu92dgEUI1kYB7SA18T5JDqPZNRmzPQOidG7ekVuwEl2F2NX
yAXMNzYQQDk1S6B5j+NiLxHtA0lmwNTpjgWuwESbb5F0uFo2gccv2RVN5i+W5bWaCv6opj4F8QQO
hQ6Ub1lRIbVKA7fUrQKMjBLYRhfroU/bwc6R8Dr6FCdePhLdidLGxXqfH4ZhaUuWEE14y1uh4UZR
4lGw5sQ/zDHIo9FxxDuS7ZQFILzaWQcQFN0os4euDSC+484mX4SFD6bU/E2vxPLPci1JlX7ER3hL
erLVJFrL4g1snNBHr1BjHU0HjEzH+Tn72LnNAWVtTImnTjfjxBIIDFD3EB10y7gtFW183C7bZeBc
1hioJK7qOvBBWuul8QjGMipyWZufcCWDc1mKPAeViQaxX2j1OyJnp0mpbqZlfDSBY4J3zkOT1O9m
En2J5ugedfbbuZCPirSkdt/GimtoIvacTZfGMiYwIOkG8ME5OzJT0hY1aDYQnIwd1b/JL0tQ/bHD
aE3hLkCv72z9jlX3Qw8v04CNFEu3nRDIaMue17+DS4KzslLVsAUnYhU/5hOoWvsZr+nJHWjkXnYd
mwmphcohpnxNE9sWnJJlVj5hV/mlc/3SS74yrln/Qjn9QbV5KxpbjOhJpRjpUQ3ON+q6pOo5KlD+
QI+DK2F2zAatmdMsp/LQHKudqHi3qcSv8kxu/DBu5qLOQ1wjnmL+QJb3shYL3isiEdz19VjzLjKj
QyMXr722Le2gfRB8IWZqZy7HhNaBaxO8eiZnivMiN0OO9MJfbrWd/BkbcxgkJg/6DgifV3+QdIrk
nZmlXlqziRFDBs1kIEcCquJAXc0mH0HtdIz9LPEuH3HzElcn5OJ3pKJ0Q2L0XKc8/kFaTNARku8u
y9h0NisZZw8ERUtpXuS7NH/Q26uC3EXl/WUR27a0ksG5jxgljrLO0QVgUyDq9c/c1tyNt+Kq5mYe
jfkIFN2wi2IQPs9YsMkRlo2MJspR8dub+qTet19nX/HkvfSNCpbntj/QL2H8dEQzZoEW4g8ffH22
ZI5epSTu5cvb/j6vIjhDWqQuA6sxun1RfdsVH8C/HquCxYnNHBn9IANzg5gwwWD+789hrc7ayiox
ydJ66Y3mYD3zqbuKHfIVQ/l28ziLxoK2zoSRJzRkMMCO0QvOcs1CK0Yr1vKdFWaqbdT5u7ai36Is
E1WgNzVvLYmzWalHlJgrvKp+PkqXq58TQfDiwsfM9i2uTsXdInBBMKhuLQFLS1g6kiGtxLMK1MZg
pvaXE4DUvL/XjfXpONvtsHQQGxbeT114kxnPZf5IRYgTWxF3LYIzXfDLD+E0oc5XLZqXhLFf5eZR
6vGM0bM3hIy1KD6496NiWRNaSotm2Fr5HIyiOYgtc11L4OKsGZf5UkxNgjUo6dZwwEqKKWSn/AoQ
fTDiYaCEukREpcguiI9Sv2TqWLT93baarlS1oYVtJbTzKMbRi6so/WGEpl1KqUAfLqs7hHHOYpzn
Di1XqPuqioaMUPazvbwX1uy20pZVB0njpBmgVFNi1gN8SxVm+2yvDTKN/ZpVyWKKzUpXitezJa70
FxXCrTfG+myci6KNqc+RgYnnmb0xGPJpY+5+Qo68pIGZ1376mQ+KM42tp/JaNue0On1QsPROAj8t
vqEa2jzW003beL3p18HJ/PAGH7K6Vs5rKYCbBKM3fEgVX9P8Tm+vhWN2m2a3EsG5qXAo57SqqsBX
DIxvyIZDRKt/mxXr9ZVxbmpeAq2jCZSDAZzGe2kBOIzkYCYmQ3Gjsa19dFQKQfDfdvirc3EOq1Fy
vVDJi1BUqstdDtxM4FOMAN8J7OFu3iNzu/yxNrOb9Tk5D2bpmd4H9RtNTqCH/LRhJFftWIPvG9kN
Zl4iLOzNhV3Qu0zNbWJmjpTtyCg44abdrRq2nK5UVqvFWZSAlCO7LcZjl+V3oDveKf0+qG9D4cN2
K6df94c5vaF4UMp610iIoO7onFTk8DZYFR+qg7mP8ASzHlh/mnFQ6ciF/OAqdh/e5kexW4G1A2RD
eF7/7tkaBsy6SNCjPDmaNhtTAdA3GnjH8vBHQyqbh36Vx9dqOiArGkthSfDbbCT8n5Lor2VFcUl0
IwYiGLFsD5k54D25W54UBXAcCW45jTs3ld7Jw22mDmCmxyCzaNN4q7fzmzDOKmM5McuCVgA0POCx
4Wa38Z1xkHIbuJgYhmEMtOZBQt3z/WXT3HByEIvdGBmlKe0M28IM2lApZ1LsJuPbTEY770SjhZu3
CE5THTVlrODw0A9UiijmkDGBrAafNQtM62Hsjei3hDqIfof95eMwO+PSFl3GKTBrrpkYqec+mSEb
YZ3UMqZ6Ezo6YBMYbL0tLXeQ1IdCw4jCZXGbt7cSx320aG6mtlcQ8mQtuJ/j9AZoJ4IVn62ly9+O
xJkZ9sTGNtaAPKcY3QEsuq5MGrsm34n2xRx3VXdK5Z1BgsPlk204UUyyExNk2kQxMb//u3GXCZZv
4roqdnLjd63iWOG9rgPiRf1q5rJbL61tBLEgD2T/59nHW8nknCipooiWQ10A+Lj5ICX5SY7lfWWJ
KMQ2P9pKDKcjJnhxdDXuwx2mmZ+SeLjHiPFiX74+0VE4xZjBlTyVmYH3h3KtLFdS/GSJtgBEx+D0
IqaDBRxWrDjoQ5/7w5K8SyVsZF0+x6Y9EdQjMFGKEiq/7oPBlqbUlwnzEmP8aKElU6bFPp0wzjBq
AlvamtbVIQFE54amQvO4AwVDFkpFNIORsr7D2WwwIftBGoLIEP2ubnBrHSuRWWiTJPXi6TbMwLdY
TA4x73s9FCRJ7PucqaIK8DLUN00Fe/+/q3+bK2aegF3d17InGWjwTYbx8/iJ6HsEhL3ejO7le94a
GsbhXwVyCoOSzBzpIybPJZSqf05EZgfwAHnp0WLdrfQgu3/UGdjKQX+TzF37XHdtU1A53/V5hf7+
UsnHiUgulbN7PUi+9k31KcoVv5ZR3l3UtPHnXN9F1ugrYfYjKEThYitX1AH9gm02Hc7H4uujU1sW
0bh0wGXxm0On8FuiWrEXXD17751965VAZmirF5oE8Jxx7AA584YRFZEszq220YL5xRCy/i3ssGY5
W/QSN8u3Xp4A30PIBSU2eql8SbHI6qzHOx4luL8evdl0E6+i+IKipWD6r49QoZCGj6RBQz6Ngcyb
25i7EHiJTa+3ksQ93hlteVxSeL00fK8X33NRcNhWv5UA7r2egRUuH0c8LIH0sfhAcAKVIAr0IyaI
zO9ioI+t19j6K738+0r7sqay4jExpV/zJ7kT7DO0bJhWiB/p245mdT5O27U2DoG/jhmiFm0wtKEW
r77q0GFnHClJ6miuFHiKM4HFQTjVup3KrGRz2g+IqVldesgeyI+of8j056YjTgKO3PQIUHN7Iq1t
Tu8v2/dmKF4J5bOKoNTldkApsGjvpKCwwVLhxNany0KEasMFjCFMqWyMyk9j+9vRHpFpv+zPrpRm
nGOt10pcJOtM5OSEuqafXanHvD39wTLl9g0CHtfC1Dxyau5suhzK1VggNim3DD7FxAQAqlilO4Dg
o3dBmShfW9n7N3uwV8FcUFQilWSEvTD/fjZr26+8iuKioDwpkzEtuFFsuyO1xfZB7gpUZNtJ/hJh
cSXVoK8lVarNfEfuBrclu9y6GiLsMy8h1pFGDKwC69kbQj915SfRTM1/6OercM5vln0/Zq2Fogi7
ytc5rT90MpthTn+VxjnRfFRjGe2Zt2w7bN8qihAaQhwbbvg9eqeLaQKhZcSqeDU/ouE/euXS9Xab
mZ8DKyU7wUfcPtmrOM6bjAvtS6WGnvx/BdVXUZzZEeD20noIsPAORKQeowLVfGiCH6ouAqHZtG+D
jUggC8IGKSu8rL1JO2otaaNiJ4W5TfubGB3b4U1ueCWEizu60ieZHOj5rkkw+T5KbqcEJ1ldPMEH
Yqp1ls2t5HD6YMxK3GUFMixA4vb3us9qUoOjhyfVAVJXKkTq2g7g2KQ3gfANCgp+WyunXVLNBfpn
YfadbfymV2yJSZa/s20tMAWBzu/yETdd1UogZ1ydXBRxVrTlzsDMeNBTrHiLOk7si59dooUm58sU
3hlSy5AoLR1y1DUYfFUyYXeydMJdP9/MfmMrJ1SlNZFIps1nIjH+ZaEIZbFw/bsSWk3QjYYeQwkV
G39OLrBC98NTFmCZaPKITZ7yd9WH9iCmGRNJ5kw6VEZ5ybIWpQ7A8WrABlDkz0QBVxz5vIBR+fLH
21QXBc9KRt1sGmeAHQkmP8hc56Bb/b2KOXiNHeGd54u6rVvHWwvkjkeRXy6qBF7ZaK4dTZ+9JiJ2
G492Sz9bkwiQbzPQrMWxn7NyJmQZ0tgEv88OVWG2SjjfJL7kGM0fVoW33D/IsC0NeDsGyF84tYkX
A8sFOQUytF7ahX4ws51cyvYgGgzakoMaKaoTKirdmMn8/ViaNDWDZo1QzIQkThgObl6rxKnbLgaR
VSoqLCos3+DNYS2PS33iaMi1DOguvquddBTX5w8xfWJwAoCjztzQM9w8YMuodBdcidckN78iUXQF
NVQdkxX8I1zqAHW+dFoBLWXliNxj2Ek50PLYwqIIPWPLoa2FcaEhsGggJYaVAxBk2Y/StFON7vMb
zG4tg9MTaW6lPA8w8iLvioOie6ob+QxLwJS8P9tT3DK7tUDO7Ahd1LkKUUHqywXg6N3sGMPwo+vD
fdWNld2pdeVdPqNIIqeiASmNQV0w4wneI5vmez34Emtfg7p0denrZVHsts60c6UenHZWAN9WQ2y3
YcKL7DRluE+TBPtrQvKMrWC+vkQuKx+jqotxja/bBaXzE0qJ4fCINks3K2FEQcVPJxhRQzfkdxtP
whTo7z1yZPlInNb+pxuL6XINz3HGKSDvxd3YrYRyLZSL5qO1zE0XoGM/QA42iP6ZD6Av0+yiWLBt
aa8n5DK9IEyyNAKI384yanuob2r6lnfw+jicLXdDnkV5gjtk+fFfv4O39eP1PJxVB4OOWYfKkPx8
drC94xZywgCiUFMr3bZ7+oNyjUgiZ9YNyTEhb+JJik0k0ybO6oNNO3Hw3kwX1vfJGbWeD/pS17jP
hNo9uPlyj1jetDcf/4Fz+AORoiNyxq01c9XEDR5vb/mEmxoJXhyUKPH6ONuvKAw57WaG913SwQ7B
VBZFsX3ZWW3b9asMvjrZWCitR3rKmGPQUagxuceAxMod2+MObA0YK7vqJGqPb3rjlVDOmegRoGui
GEUTWT6mU+gFpEcv7TjEz7Kob0a20nWM9v97iS/RfJVzpX0QDemUMVJnrEvY7XNe2zmGHT60z1gs
eDQqe3AQhFzTcPJPDfh55qdAtsen9Elw05tZ0uqHcP6FgPGbys1Lebs6TNFuVg4ZPTIYxJ9t+pQe
2+4QG14j5O7YDEkr0ZzjmfVO12TSSr6aRrcyTY+jgpRaFpGzij4r53GaYNEWVDFRtUnAmU2K0a7j
9kNl1fWNNKkPFpafQ4H+Mns7C7ark3EuJxnnySRsDCGhp0EGl46hYS1qX9W9kwDvqabPl7+i6CY5
l5PIwRwvEh5/klwcsiFyRlU6NSbxL4sRWD5fw2yiaga5rYXxkTDwrBoXqX+/LEF0cVz2IM9hP5MF
WUpAQaJxN8bU0Qrrtql9qX8aQb58Wdx20vz6oXj0qAqtRLlkVVkj84xjfzftm/JovrBVA5i5cIQJ
y7bd6xpmcEwLTUruSwVqnZR5ryXgx9ZArAYC5JOBZEU/oibLyE3dywfc/mIWGwvVFVDxcLpf5F1b
lA1rahd+CCSCVsj+sFnYZrC3/4rgdF3GKKhSDGbAJkGrwyq4st0+UTb0H4HhVRp3f9oYL11BGoDj
Ae6LeKOnuCnAmlKQ4TVAXwC4T/R4+Qr/Q0deRXLBtYiWnAYRuB4ZklFkHRM3dyiCueqgw13Aq3iX
BYq+GWcDDXAsAc6EYQcd64Jp+w6i/zet4Mft8i6ZIk3Ow11M3qvDh9o4XD6B6Mp4iJnWNJU5I/BH
PBinhv6YCIyT6fC5s/31fXSWHK1CqWZK4WTQSfLxBLbn4MfSoP2O5cj/8UxcoAyIRAGNAJ8+/x9r
19Ect85sfxGrGEFyyzgzGiXLecNyZM6Zv/4dyPYVBeMb6Oq+hVeqcg+IRuc+534End10uwFAxU0B
q1t7zQK2w/8oj6rJ7li0mqhPK+Y4aEz3b8l+hDfGGIq56PJGUlESfU2zQXRjjMlQ9IxERYbyHSYw
D0CeDtequtGN5lXu6kkxGFuRZ1NOtt7AF5xOE0hoE7S4L1+S6CCMaVh0LVsysgIgL/J1+WNf3naz
LPJRIiGMPVCMJOnXEaEi3QYDw4MLcEoQcJ5pigsuBPCNAtb5+pWe6p+vR5jeV2925VYrwDXfHpaA
Ll/SZarBGTpn9bDBIHzGIhVkpw6zre+XpkSRXA8TNNYOywGLiT9zFcesIW8Q9VBEnoswhiOrdXU1
pKEKZ/KP54qBAh6+ZIdBcIuEMR9KYWXZJGNXfzB+Rg25IRhWyG39w2WF5CefmqoZNi2xYgzqudWQ
ymoAcxtGD7Ea1AMFwPpSBPTaHoeK6YanKMLge2SAbgEfnpK6sRSLutzWZhsXNUqARzoTv3mS5QDz
B/XOKbqzgd/7/yCUubp0qjPsfYJ2l8JExhkgBug6dqycKTKlFfQWoEYbUUGZe4W7kzLfNko7u6is
TQq66r7scVLbl0FjevkGqe37y5vthDBmH9x5y7r1uMC0Jk61Nk4Vje6CTrNZiKwX/a8uiaLn3XkY
M1/jEjg5UaBV16Z5I00iOiH+k94dhjH021KNbUOiiE7mjL4R/ObgWdzFb2JH3GfjP+mdQMbkD8Oa
ABkxqkKj1xc/U9cG/GdGZI5ODISz81gPQBVa1Bk7tWryqc679KgW04Y/q6KtYW4qs/spjG9Qq8LU
ShXjJZECTHwpbJPV0a3rtlIcSXmwyreX9YYHwI4i6NM7ZNwEAE2MOVsQpg7B+rhGpK5vacGEOKUd
Ki4w71zbmyrXav0XABhS3b+gS+ykv65Oc5pGCFrTBCuJKxBIfhe9wDHjZusL0E8E2ssyy0xmo2Js
AENCrdzfkMUIC3n2L39TkQjGyoDjt5ayCFamSy0nj1IHO7GXJTzme5e+G2NTEOONYyNh1F5XU7+e
DX8cq7MK6lSQVBkrNveG1scTApjcQD5Y0XFRtQ/a0ILJRw+NovXVZThXANKpq/JEkimYphrM29Z2
ioiSOf00n8GIfFfKul/NQH5Wxz5xjag5r9106GXFU63uXTQ1wNEzMtCmaK0cYq353WhZhpMb+hRs
FEZQBWvWvDjAFXDKpL2K0Q2JlO29MVeOlE8msIDB2RDbPy1j8aQFaH9lZ7h9nYELq/kkGdN1k8rH
YTM+y3V0zDf02wEP5xbWep6ARVcsEQEL6yg7kSSdSjAr190qOWspD4ceFN9kRVaZzX4HGhRlit8m
ForF+dY54F35SfIisFP7Vi1yQRbDN/c0r0UHEU1u5kElq5ZmXQdLbEfoLKhfCfEHU7RnxbcS/whh
U7G8S2YDEHkxMBCv5v5mamUnxsnk9nZbzytACi/rG1+jn8QxJc48SZYCkNngks4wR5RcKeThvwlg
nkyvduk4W2oc1unqgEAuskR2jv4Pf7+YpyMwL2bcEtWqJkjQw/TQbie6fvef03EQD/1WA4N+0p2X
VHKliraCfrK2d+L0ZsDBLn8zgaIZ9O87CdIaZwYYzWG5Y0BALgcwgzmgerosRKeu79J3Y3xxlSvG
Kk1oT2uLmftqscrOsFYfOjwgr4mArJ9u8zmNNNeO59Qr8ulN3WYgGSzU+7hHDDIs+mel7HqnUpuj
lqYhet3tlb0oZ7NEbG6oH1M4uq71ltbpFvDsSujIFct9aa8fmohcz1r8aYrb2h1lEDnJK6BzmikE
Tubkt9vPaih/KEr7fYyKz5oUg77d+BIDRW6uBs1ZG/JdnfI1MNrq0BEhFwQ/atZVQsBgamrYnnl+
A3bb6FqqoUz2DL45yx5oOAkCCiG4D3euVt1JZKIDa1OqNAVB1e8KyXZlnbVTdCXu1PNjsJ0kxoxl
TQ2kegWZ/Wt6Q/Q/+0vJnoSx9dROSpYhsxEGqGN7MKPkvs+7r+iHKUEtL9c18ErH1lyCdFAzwSNS
uZZ0J5oxbeUswQeWLTIfVwmyzBlUZzoCfCws3TSMDtbb/Ef7bnqc2wTDeo6JJQqIVvjdTelRpJ3s
WrggSFPkS1+DMYZFoaWxbdQpKofdsT5FxzFobvSDmNZddMmP7aadCSnheKVme+UsMzdF2X1pxiJq
0VKvFcHSV0xAmg68PpDm+hIQH5NWEB5xLeNOEmMZjSYzTVCPgB98M2+Gygz1RrqtifLjsm0Ufj7G
Ntrzps3oA8WhVd4VRwOkHEGEfHLKH+gm7gvyV9HBGIOD+bVcUkFVGCaxGkiw+SPY2yZD7tyxaOWv
WlsNB5K2PgDWtHMTgSB6HCPpa2HoxU0yrdfZNiZY6EJ18PKX4MYHuw/OmCUsls4VSLfKsFiCzkTy
mX29LOB/GD6iyBrWdAGpxFzpXFulMmNqI5hPiBWd/JReYzfpBTOX/E/8JIi503TZMA9JaXTa7Rgv
R6m70Ymg7fY//MaTDOYaNzi+ttZQI+sLb/DIKftIi2S5C8zrze9OiS/E0+KblCeJ7AVlVjNrZpmG
/c9J8YC1XCkeAvfpk/pZDbXC7awj0G7UsDqTE/4S2H6zOs0hPmLr7kGLfCNsPes2eaOjCeroDzrI
JsBw0Xn6LcqXx5cAo3PXpLHM9M+NMw5I6dQ6zZYcOIFFNvhlP93EyeBrxXyT68lDj4W+sDbAX6KO
b9q+Dyy5+aLLsJNd/l6fFLcHSU6rrEeBHnLdhYHVCB1oRBZ8/nOXr7aVUa/tVoXAVli9MQZydJXf
J63mS9XsKfHmDS02x3VgZiOL8rdGwzRHFt036eSDxePdkKumX5XNhzxuEmxGC/GeucuVGOXTFdmm
L5Jd1l+LcqzHDDad8nCBlOhtdowP2kGKXAssxoo/dv4LGmz03H/5rCepbCKPdf0yJxS5Bjt9ztQR
gFNuvrWmR9066QW9v+tyyxxLByuVaJFQ44YPO+HMpegLqeqsoSAJSf8FFPbflSkJ2rkvfPDpSf6c
lopbDJPhGTr5aGG4XoL6j+kMvPVcXZy1VaagV+bOKaxZ9SZtTLCSmnxsynYBa2h2QP52mKvuY6tv
x22VP2Z9f6AZaLoa67smLe7VMs89K5GcEcDfwCq3xiulN77WMwXjBE+KqWcf5FI1fGPEu6rnXmRR
RJ+fCRnGLsfCxAIQn3+/P8P3eruvzWRSidLqcV1RwKD0jEaq6qEbjYKRqry3Q3CZC2F8uHHDTh4T
N+gxmXOQQdLN5Kt0vbas69p8QzrR9j39RKwGa5hKBxotKPPAqvP8ZbfKiGyujJOQXI/v80N7bfrx
0fpmoE8Se6Jtax7zBBBvn6QxbqZdMOw1m1EcyicjMGWnGh0NfGXkbgvlYD6X3nqluaUX39pnMDWA
5TUNiADOivdd9z+B8UKZ3arjpCB7qfQfywJ8qRxMSXMgryLfzRNkUcJDitxmYvPk+ZfNtCaPZos2
1I7WiaIgjmEfZl53VVwBPX9yVG89yG80UeuVYxUAi2mBWgcEu7bKdhgm1a6XeAYcolR0tTOt2Ctv
SuSphRTWMmgtknrxc6J81KzycNlLPKJTM7r0TDTzHGVDaypbW4DxVxVyqCXRe2Rtfq1mByNHXVOb
H0qpfkjL4qHSyh+xHX+QcuN67CwZ7kNRAfpQhMAjDGFQA3vQbjUQOBhd/BMD998aw/pq9GVQx+YV
Fuk9JSvWIJOUJiCt9mYg+hczG8CAZz0siRRePhjPKRNAbuiabgJ2FOusz69ytK14rCaA905YGJlU
p34fH5TDcKW/jY8gfPClUx2UD9a/19RnUpnHEoEFzTJzIw/r+q5F2DKQ78VYoI43OILzUZ1nL25/
PuZNNIlZJrLUF6HxQMIUS0X9Z0CwRd7kyoHhVveGq5xkrziJtvY4USdg4gFfS8AnBi5cRm5mS5UE
xsQirIYTohu77kCCmnqvOZ0GwBTw9ygqeWyD7NI9VHIqFd3s4nE80nqPhWdfd2z8i95OQNUmQRPq
b+reFWa0/OM9CWbeA6gE56kbUQwzwOxKeQxQAVLvusTpBsDedP7m2+rmzA/iUW9OZkLQ1dSQMYCr
GVyzzxW2nI1qnpPNCEZLc8foq213Ap3hnm0ngbk6SbdiEIkjWy+7wKRoKQr4kUAD85q724lhIviq
L2Mwai952HnrzwhD0LrfHMew/mGXDrKijxEQ1CPHPnVvXrck8uwrMrH4CNCKquhJHk7BcN5gv+tr
pLmgRhrevKAbx0lWiAZfgdF8Cvr5GIDs1HRFmgsAYAP5tDt5yrl/NxzKY3Eo7kX7ddyr2wliHFML
NCgTni8PN0Vx7TYPVf1NZolq9Rz3B4I+At2DC7RNdkAhV9Rh62QNH68AznlR3BZy4qN6e+wj5YNA
Szhx4DNZzENT7G1YFCkhgACe/fgq/1y6g7MGml997gVOjude6Q6podNs46/1tmWZ9GXD+C0K6pS+
Pg8petULtIH3+ZDMWJSnSwFHFvO+0GFNoxYLPZAzgEgy/lxhmiTDBNXsyV4exA/mp8jNzptwzoPe
PusL9oKZFxdh9yXu+7h8rAwiKfYwYoL6IFaxgFMfFj+Uu8uXxzsohjspDxjF4WHjlaxabGO0Orxw
4q/GdC7GyOnG0S0j9edlSfSXMycDeyzcAKIyrLixXtzso1xax8EM7LWGN60Kb2usG63IMCu/2Ipj
rM1bNQcwyyvEAj4OZO9o+f2F9yIXJKlbwCIHZWHcjc2yuNgfwWklPyPqdaESkCAVyfV/E8pkD9hA
LXp76DHcMVZONzen2pydOUf4V9mHNN78chsEfpbjc8Cu8XROanZ29mvQZ6tsYtSqchCEunEt3xoo
dQrcDi8NeyaFqtNOSgngpDGvH3kUVr8GcS6e4Bh0X2LXXlzxPgx9Zn/pzO5QzDNsFAwEY/oT87rb
5pjajayu17LZ+JNWO3U9+JdvjTeR8ex0zOOzNEk1pxaI3EsQhXO4HdTyS+cvqI6th1z5clka5+WZ
qozJSMqZ8DfshZZJY6RbwIJvMApqNW9SkwSVtTh6I7CZvI8IlkZVpTj6CjhPnt/Z0kQlEs8ZsUL6
cVQRVFbfNPthiM4RKQSiOL4NoSRMCdaMMTbOvvG26PoILU8zqJtvUvVRsu8WUdOWV2p6JoNRwRYj
Ork2qUmImLwtQNqSH/ITVoDP1Kp0zuTTiDK5Nt5evi7R0RhVtECosKxEAYIHyGlm21E2RLBKLnhg
3LvafUBGA6c6VdMixdaCfNLLBzO7jaT7dnuvEAEAGQ+nx1Qt0ERRcHOAYTHBVbYaTdOj+43azQZq
1PmN+vkvitSXAYLxPiSyDgVMYwq2qllKpzwjAzjuQVBggNFTCxJ3bZ3apf7VyY8oW2WgTUezC3MM
ly+Ql0biyz4JZsIUUzJrI7awCkk5YFozAJUgsoL8KvMWSANP9Oot03k9zMLxVE6AhKkMbKCBOVkB
SCTzseXUqGwFlLtoazbYWtwOf/DWX9BC5WnQThbLYqHXExjpFZxy8CZvmkAMCXbzFQvJ2oGGZVHy
bg1krwyyVUjjxnNBGp3rorSiisIec+umNLXyEuuS2Fovk28keyO4QnpFrD/YSWAPF5XShKQOBppD
ByaGrhdJo9e6c3bqIs144TgPDDRJXJr5UOD6Zjva4RDGnv5fj0d/0E5gQ5rWGCIwM7+m/c1rCJn7
j8n4hVzuV6tIwQlhqu4WAEbbXT6AV1N3HoGa3zShCFeYGz0gL1ZBxASkg7+Yt7ZoqxTKKQyjM5yt
8kMVoBuBMdjIkY33Yl4crj8HY5BtUvRZLDAx7w5UNVaEwJDKo6hETzwHLwA+o5b5L9UEnimKKbb9
9/ZS3tZF3ungw7OuF693lIP+qTypP2VfOdi+ersGhYo+SOLbnjaK4hZO0mBqO9msS0RHyEYwjZtM
nOJIWZLzE5bRHLAko/DnV64IUoFvS0H0g6KOqf09uk3MNUpRHcOAjuquSJh1N5bDHpDQyNBNjHFu
WG+qTWQswqUqni2lbGkADAV8hMkupaWxORKiYX343zcdeBHaXhTjjHVsmvcR3Z3P9MTdqtrNhoBU
d0Q0OcDVU8NQ0D4DJx0BauHzd/9IZpI1EGRjUYxutf9BIXjB8CvPqBGU/NBIhN9H0+G5rKqXswom
hsqywhx1VNNPjzP0BDS4QjZt7ovfS2NeIGmyrN6ACRgWIPYst8d9NPMdhTvQZQ+4p5PgKfBc0E4e
C4Kmg9izKMBAHFoq+Ixncqw36bvACfFeGwGJA+CLsBP5FyTYuhrxmgIlMlCvZewQmLIXn8CYl6KY
WfmAyBXXE7mmei+SeeD6oJeVYQFrc3ZNB+TI1fVwaIHNjuIHFiXzoHDVXJDCcuNsoplYa8b7Nv6C
7arUXjZNFdAABnBiEaiB2boPgbWDQM03I1RPx1sxd8v/UJgnqfSCdy6wGoa6HYffAA8w2TRoOf3C
MH2B0eYZE5hs1MdMlGr/qn7klaTEtoUteupw/yV9MPfh7WQxzj1qasybNhgQ0MMofASelXxrcimp
rnVQD1V8EOgpLxLcH46xKts2QWVSQKKVVqL7utRO/lDn/Skes29R05xBGnefyMmHuit/6BiWvNpK
qX/YjLh2AYf0SS+y1Ukn7WeZ9DB9aRKHgh/Ifay7L8LctWFg5SDB2BlQgOjWIBjanfWOOJ98zSWH
F4TG3Ie7k0czk51upRJIPYBSRW97h/Av3/7GuhCXL0QHZJ4tcu6+B/g9pQNXPBPY0iZY6y9/RNEl
07/vzlSnSS6nGoag4ly7zmvMn6rfterrgmm3ThchQYjOw/iOxoqzstLlLDTHPpST8iFOog+Xz8M3
dbtLYjzGHG9y3Gi4JPDXVVcd0qXCA1cnRnUx3tqWwQvCRMGx2DESqTeg/d1vK3C7HCkYFUXX09w6
OL1AD+kR2FBx9zDZbRDD2FKti8BZV7Xt+KOthyG0tRTEmVkf6uvUu0Qtx8PYTpOXwWaA/r2r3aU1
QQy/2Vcb9haMqb6apNkH2bPlAAoqkPtccYYUZVTBdQisls1YLSXHED4GXV6H1sLbz6Nh7B97zFKg
ZUY36mYDgA/A31B+IavE2B3FIzNdzbgCaBHAyIQRpeiIjBmqMaQzdlTjXpNU8qof+xMyNgi7h41t
S7MUVOr7NjqP6R1RvwnuTODVbMbs1G3VdpakPO6K/sF8mgj4rl7CmyJSZsYAtZGcjf0EYJROMgbP
sMYgtba7Ns68psyOdoaRSTUOZqsJBafkW3NdR1UfKaXOrrwAHCVO6wkMxCqo8kBVPNmHYeoCjP27
JpGuyoy8V6OiRqBptF6jV24KSGMns8bSwRidaBaK/xn++TXsbow5YD1c3jAvRMNqBEzv7MSpgLDf
jdDf2s3BHq50AY2zOxPAD6KmIm+jDi/nST5Tq1BGmRRaje7JeKIDeMuDpvkLVqFzTIY9LtU26y34
4wK6gh0IJz25Bu1JOGMkNFUiqdUiQEhW2zFzC2Bm0SzaAOWHhrsjUoXYuboc4GlrVFFQg1A//Ual
/kU/W/fX6kH4Sbl2AcBRoNZFyU5hp3/VuLViZQOuE91lf2TPAvm89K3zZ08/J6cci5qvUWngw9lo
xSG1ZqcoZQpsqeYTCk7kvZa+S/OfuV5581q5c1o4cg6jmPSuQUJDL92yABRTngj8L9cXPv0E1hea
pRRv6txgJ0ov/d7eAiXVBMfkmkBQUagWAQUMMZgoIssqNOJTrPIW6TmyKHlJk4piX17qDlaZf2Qw
UcRoy3YaWRg572LvV31CTw900XtyUJ+goUTstmYonhvkFtYJ7SLJKIPaKHA/11Kgr/ZWBL4emjYN
XhQqb5tvJOzuqBVAl4JguLk9YrLqBXs63A+7E804sj4xbEL51oPo84x1enBbeGaMsvrsqQHmSd3G
FVeCuB8a44syXokCI8yY/6GKlCFtAO5sbwoWpb4ss32UELMNtUBruEUSspPEqI2mjGOnS4gN/n2R
hPcITOiOqmNUEa+fcdKG0RiSnAPdYVQqTxp0V84+veKp70UwPhoTE/IManGw/91SbuttcFM/8n7B
mAGn9wVrHDxztpfI3FQ1b8BbWLE3QpN587Ad5PILomqfsrfNmDj+Ijgh7yNiZo9iVuvAj2I7TJVS
zarZIKz6RT4ojwjjQACRAkHq5eSDPDe8E8pi8Q3WlmtVoWHJAT2PeXMS1cH+vOpvwOeIUwdzkGao
otAFtKxT/DG/FSHh0I/IhvZ7+YwbtuVZ6/IYh67n5ouCoMcq5asOaHjDBlQEszwJPjLvye/l0Uvf
+cRmwaSZUqFcUpny6rSy4Y46Oaml6RY5ULowgWANw7Ety4dW62+AJeDHyvJ2Te23ZdW+S6x1CwW/
iBeW7X8RY/+SqumWdYyxxnYdY1gdeqbEmF5RTvl3GD2vEFaEBXr2mFPsPkGlR5E5Y4QyLAE8Mfa3
dSb0y7yAen8mxh5I9rIsUdvT7Qb9ZJz3/TsRRAnPnu5FMXYBVeJ+3lbkW6MhOVb1CasqjtJkTm1v
At0RPRXGHlhYnMglG4cyqutSPffkw6JvTrWFA4YQpDqMxu8C1eBZoP3ZGAs+kjqTtgRnkx5Lz/Ep
d8fADGOoheQJL030NJgQAIjvSFwrwOVNQZpc66CmhU9EOJ7DzqYuEAYQDUvtSyD7BUaAXSwFoF40
R7RArF/TOpO23GVe5KHFvLmbL2OLCbP90Y+XceAInh+7KoRuWNSSDaemTW5wUwda+wHsq8g74P/D
cn4vagUJnt/jzsHu+aFJulizhcNiVXbGtFPR/xCojeD1sfuizbTpaVr+Ls/8yyKtSBY97e406zop
fZ+/ilmEt11o7p4DS0mALe6xH9chA90nVuQKFXNwqfU+j8FWpKmqN2JVb1DLzxm2hR1LBzOj4LuK
VIUxNaA1Ma04xs3JIXArNpc+DBuqkoL42+ncF2z+ir4uY3LiqmpJT8mhfvXunvqxL2iZCIzN4wr2
7iZTrS6SDmiIr+uli6QxxiaXlM2oZHzL13TuuU8O7QrZVLChALSH50qqaXnZFgb28Xs96CUg7U4i
mEJurm1hbQYBsAaKGJafUytqc1RznOdX57wFQQftSb6Qz4cze20iGbSwGIcFQjS6nh+olpp4mXK6
KGro35e68qtE84m0vJc79bT0A0o8xTklY4YpQ0W0yMctOu6lM969UZc+thSqletvULBGAyhYHWKI
ZQMo2HYtjsa5zml3Yubt5UrZUOBJgE31b5I8qJdgUW4vv2+uf9+JYB4bkezfvS09n906t7w2wqbv
+nlIsQEhGS7Rr+pZ9v+bUMbFp6tVt9aCb2lOYV7dpd1Z1XwzDsb8rpxaVxvk4LJArq/dnZJ5eItq
J1ZaoCgEXLCt2rw1X7EIgX7oVHql0orG5rg280mcTjV5Z1UGZcAirgTiiuyMEdQideiWax4an4lG
B7Qpv4p7+YDchshOPVnagEInM+aQEmBHTdpxwtyes4zyG9nWvi9GjSWhRcbc2jD7iWIcyjT7OljS
3VwQYKToWuVc/jECtdWpGdwdv8/6pVI6tBQVrUFHMXM0+2Yz//ORGQM3RrIlJRMu9U8FE+HTN2u5
Gb3Iqb35kE33l8/Ft3e7e2UsEGiO5GGkjeDX9ACEV8pYnGrIomJUDZqlzj5B5q/OYGWkQZrmZyfb
A+y34Hx8vYU1x4a6DqJs6pl3FwdWpMUqDUjUw+5IADSSePMnivChOsDPCeOvAnlUEf7Kg8Gz+0ce
oygmGFesvkJX4M/3/OU/fhG8iHImbmkIc1z/SGP0pQCMSznYkNaDr5DCzyo3yon6qlQ4FEgN2KWD
MYrSg6C4SPqyCnMLPD3VCc0cZ2gH9OhyB730FSutgk/JDZp2h2OURU4wqVvIj6r5b4eDRIdjvBIl
LimTBs2pfsr9Nb/SF+Rm9o+k9JoRKROQKQRno//hpa/J+CipaOfBmgDuTB+CBgiIGECxpdMiU8IY
d+r9tHxtdrZPl8XyPeOTujBOKk9KoNJlbQ2om8dF0gPIhn31IGoscsO03cUxromMa5lji6gOh+xz
p3xZlsPlY3CNMaDeNNnGYovKFtgSjOCRegZoyICSxArMKj8iIrvItRtPMth6WgXuJFTSARoMiFZq
jKPYpQucqKHT2SOUsV/QyuIq/E4mY6u2UgavWQ+Zf2UJwtfM1b+dKMZMpTnYqapGrsKIAKU9atzE
uBn67/YoUnSuPbTxfkBySmfeGQs1NPLapf3v/IBWkCYnOphhBBv1ggED3he0KWQNhmxNGQuNz619
1a5AQ5teZTK4tncni218Tlk6WBVlrPz3ZXmewu9FMYqRVzFAnuWuDpfmPl0+jfaPfEzcy4+K92j3
MhiNmPQ1sY1KrUIsVzpjHbs6ETUyeeZnL4LRBYBojna9oq+YV/oXa0QxPPvR6q1j1w+mdF+lmm8Q
VbDMzh3Y3Qtl/VabDdIwg8uhKVwZ09dNkH6eDrC1w4nO6lIwnfGtuDPMDaww6A2MExNT2GgEPFdF
GTVF3WwBeD+aDxStipJXbuQtHa957TSCTZGadIK82GDLX0TuJrukVDXpkDrg0wvsYrhei+g2Lwxv
k4CzMVYAhCmMD5fVhnunqmoC+wZ5OYbNnx8zl7Nmki3AcwPl1Zfn4nNhTR+Mcg4bdfWTXHqj5stN
o9T+ZbHcIU10ixVC59vBnswGB2NpZcAYQxH3D6D1Mri/+px5+9hqfJwPfVVvfC+XiRTkfNS1mOA7
UxttnLE64PypD7xyZnkvjVGiWlKmISJGFgK6PgpLIL/ox+igYLcZ+O76QbRkzLdpu6/KBAjyCj2y
5H880C9ywhjkhK8cQd2fjbHVhWxb25ahaTvZThTSfUrlTe+ld4CAESI58tzdTpbGZK8qMJFiGJwq
bJexcRqr39xqXHNnWZJv6IO+uaycXGkaof1TgExgDeP5myjjpUnVDVAvaVQABNhuzpJkXFV6cZVP
9cNlWdyUChSdf4SxR6vq3I4Aji0F8gR0MyMBkXiBrDF3l/68occpnhsTHI/dY5PVcp0WisOnye9L
5crWz3b2gYiWN/m6uDsY45BSbG4OZAGy76soa7iRw04a45tQ8hurmMaU/elXskFpOWOM44ozKfpo
2dh/f2OMR1IipSQrcDDDKLqTutxth09y/qbLf5pdEV7WDm7gsDsVYyX7FKi4iYz8sJpsbBkWlreW
KaahKiKyx7w4b38oxi5WXV4ak0Rfc6AFj0PeRXqrP9LYy4dxfi9aLRR9RMYylnEPKmAZY1/aRk6l
7NsTENOR2FR3nRZc/oh8V777ioxVNJOsXfoRvqZA2jSA9vpAsLsFyuRT40qeIpps5kZiO3GM+VgW
oGTYOcxHV9aOhu2bofoiOJFAL9hqXpJZVif10HbM6qyPdBBEC3qgIpp+AiAQ1GOSAmgPosTw0Stf
UH22pFfLjSk3RkqPtq1uOZLIXbMqdap6AuohCBWcqEoav8r03mny+sFuorORGZ5tz/dzlbwt6+Lt
2LZOpki3VmNcmxms3jo0xKvHOfeySQOqXJbcAdkh6Gzb35TWufzp6F1fOgFjlebVVsrW6ECnbWHs
QGncTble8tipzLuagtuNwjII964A4wWcItAkY0/quTfJ5Fohs4KpsSnojlBCumwGyEOMWjqUWgZt
VbSsgkoU6XC1cCeWedAp+N1GQoENSw2cBM1JWxdBxsF9wjQ8tnSDojsyJteI1k0aLRysAfSVp9uZ
Zyz9MZtUy1XXElSqRCCQf6QngYzhBTxtZ6WZDgrttL8vdTMFBHaSeZcVhCPEwnQfxn8siwKhMa+3
6qoClHIQ0hWNo2a6E1uiYjTHAe9FsC4fzgNTzjOozuviYKdvh3JyG3089mknsOqPDXtG259JYqL7
dVDrZqCHkQ50uDYF6/i6+BRE1cRQYRlmw03j06W2dAneidFoRAdlHlsvV6RsQI4XRgX6s4XmTAqI
TMH7PJD6FUb+2VEZbcSiGRkqGUd9TSOT1wK3DGCPGZZMccjY9GWRMuCmS7Dx2Zz5BUam+/y90WHa
1nivjV+M6lxpbxsRrK/K0829VOZNY5Ixn0oJ6YQW+5BZXpnY5V6d8afxgLFFuitPafNAZ6PqPnkA
GafRuCWldopfNELJsaXPPgLjwxdJHuUixUdQh8wxOlBXaF/L9L01t3B7XdAIjTfPkz+TyHhyUkcl
yRKYnF+LV0/7Li+pRnG/tqajUW1bWMVmU+Oy6Iy6qBHADslXI7/uXkNJYBk7AczzUKVRTuI6w3TW
kH3SyzVUCIAty2QUNP9EB2GehpUk3aqDoCcYis+V3rhKI7JoIgn077sujb6SLekkQIj3xaY5vZUC
9lheBeaflyo9+16MJ0UfXVE2Gbh4mI2mNd2yeazpwpXSmu6LQD84zvuZSObFmZNU9OiuARt9UV2z
Mx25uY1sAZgqx5E+E8K8I1tN5ajNQE1BsZBb9Rp1vM/TOh4TTfU0tBEuOzjuq91pHfOGgPWuFVNm
YLzMSCqvsNVzWyU3vVTHwbJFI3gittt8VmPR7XEytGenZBzrarTJ0sYw0Lt8cGy9+mgdxGMKfAP9
dEoWcAMA2CmFUMjC3m6BI2fmZyOO4IcsV6nWAD40TBLjalKszTW3wrv8iXl+b/ewTcbt9lOSRsPW
VOGaqthmHGdHIcubOduCWkqF84KCD2syZqRf4mzYgDL868PagIWRwOCDranXcsPiGk2TgCyF0Ajp
+VPvUL40SKbBKnqUhq53O71wrKN2/Qj0RnkSifpF1Cjl25d/hLIRUwUq+zztQEdjZ+ey2TAvLAzT
RSKYO8uXCrAJGl76FOQ3oDi9rkPzpv9m9HQG2AU18qc2EcQsfOPydCrm4pKUTFar4lTmcG9sn7Lu
PCwfL2uiSARj+iNijc2mId1pmvLHZpHUSQsp9cpI1H7g27Cns7AeQMHiblvAWebLhnHAnymYYre3
RAqz9f7ykfhBwJMGaowbyJRmzYkBc9l5SpCWDsF0BeplBlBKGg29V9GgKP81Px2N8QEqMWfSUOag
Vbc/DpuFhqLagzawtc9WJ/LVvML4/n1prDOobCwg0KyKbjtYv7J6yf2dLkZOHnsgrwraNhR8VaoJ
bKqwe9ca4xY2vSryckCQ8GcUocRkB+120PKxuIgmem6MGWmB/a/28DLg5picVQYasyJwOIJrY2sk
fTXoDQEoZWj1YOacb6LurWRNN11jCebVRArJVkWSOZEnSYJJpLUz60fvWkfpR+FIYeGPm7D1y33S
GIUBfI0JSgU27W4nSY+HXJYCTKQ6jXFUgVajirZCqen5Sxt2QpjnvCiZOts0m/ozBoMNwnN5fOEY
DFcZdtKYFz1uhZ0PBFaqAET+dATwkOk0svNNux+99SwfGukg8ppce7UTyTzqvkrVburAOpgZmyfr
HxVVc4isuKN0Xyq+4G2Jzse86YKQXDYJhPHSltE5XBZHX+qlu2NespmAUlBe7Rj16Q9N9j6znWm4
KsY723pQbMHReMj86Fk+aSPzjpGM9nGaw+4D4NyTidM75lfjnN8DbX1wJFd9CwaU9i2WxFCM3NRg
fQA/QJB/uHxiwfdln7ptzJJldtBWo1tdYD95UypivuK9OgLuXVXR6csz/o+1K1mOG1e2X8QIzsOW
Q7GqNKskS9aG4bbcHMB5BPn170C+16Ig3oLb/VZaVISSABKZiRzO4Y4wHaRW6WVkPk21CvqivNaM
cS9P6uH8SkRiuLOLNbOTE3Cth0P8nKnfOunKHhPBA2Crbxh9me9r4c4s0olKjBz5pxwDnW/Z4zcy
4WTneBXrG/4tsIKtM1oJ5ZmuoxjJwZbijJri4m245JLNDY7WQ+o5YeXbERtt+wMXsJbJxXSzJkuO
1qEDVcOBZfS6B1UJsNXcyqC78+e2mWlbi+JiOVMBUerUIUj4CUupP5bfGUGsBHkeS8y/je/+hBdL
gMkqTM1vOqH1B3CR3mQWHSDH0Q3EbMx8/V7Yrn8DCUR0mOz31Xvf6RaJKmaP5DJFSZsigzg+n9/Q
Lfu8Xg67KCsJtlOqat5ZcEDFYy2ZILFXdzLa3QbNBzekYKJsM7OwlsZ5A3Qpl4jF4cGBQ8cSpfl3
ZS95nQ8cuhjpeUmIL7YVnKwFcuYk02iUZh1SZ732w3LuVBBsFOptWdyf38XNc1KAHQqTpajA0v24
i0MGYp6IlkkI1H0gQV6no2DnfrI28t4GLRy/RHBb5+iD1tdgLd8NYHI9jK3ylE/j4mWdcxym/J6Q
cXHTDE/g0YzaBjTJeRaafTYClbz9AtbayZ81OwtUUOq6Uz1MQZebl3Eq924e0WewaOIQ5kcFowAo
ER51g3zt9fkh7ucnsPOiU6W+TUGCTAgYa/u89+Ih6UCYwOguq4tlKo52A9BQQLf6ljI9tHF00TbD
nbSA16kynO/OJH0tZXJjyhjk69LJy9GV5kZ0eJSrBIzSrfJ3XdYZUF6d16zuJ69v5cPc2rXbNVrr
t9QG57Yp/ZAK/T7J5R0tir8LuYl2sjmmrlEP97Eu32ptdZEZt2aBQV6w9upfFGmUvBQgwMSRvi7A
T0705oDqWuOBgeGxNm2WCtpRFe2KnYUnDkhCAwmIdG7V5Uc7rY5pEV9KIOVVCuu0WMNdHCmnwXQi
VxrbG6lSMVDa2+GkRSepzXcTIOGBHp7HHlA6X6Vo3BlO+iNBpVUel9tYA0bDMi+zWxrKjZ7atpe2
Sus52uhFzQLe96ZZLolZZscOJHrUro61PH4xFHq00Cvqq8hCKzVGCqIyP85OdwIyPUhZ0AsfTiU5
TYat4USy0TesCnubYqrPbt26iDDeb8TOLpal0jUr54HkkxIYBBjF0pgFY092UjzcR3oJ1vSG+lmp
f5/i/hvQFR97ub9uM+XWJNlTn47jRW2Yiz9KTuzOixkMqt25eT5dAAoucye7+ZqqzWnMoytkesOE
KvtqdH7UVtG4kwboMFoA+UPP94k2+FJc3zapEUSJ9qOv1X03IR41GJR3H12YThp0Q0s9k1phU5If
SzYehyy7VDCPShXDxMwrOAOR+ySpedD6EukDQl6dOPnipOVXPY4vlag13bgBT9G47I1KDvMCCL51
/RAX8gvbJ7evnS4wUwxMaFV16qDeeWsCILOCGRzMh1Eb8dnjdB8b5IT+6tav2+jZ6epXDAMN+77v
OtDMZjvDkqW9MQ/QhRxAaONMs6BIyyKIGioKj7a6Pey1GeAMWtwonV2Be+APuim345eVyeGCpKqK
bGuoWjxVwcIdaDvFJfSKZb3o3Ri0rm38hn9lMdFnMweIVFg6UADw6BhNa2ZFQWBJ28HYW7p0XQ7A
erZB6qV1vU+NMYjl6QdtZxGa4dZLDG1yvwRzrlbFTVXkGoKV0+S1hyJIdvlfbeAAsvE30qZs684t
k3MYnR1LjTw1Cfraga59OV0VV47jUwDAvYCRL9CfGI2rGajHCnVDQez7P871famcKxmaLsu6rE1C
xlqJ1OLL8hdI1zuQnPvaUfWTI3CaVD38Exf5LpRTXCrZMSr3eC3F6kMKsoO0KgRR6GZMvzpBTl1j
aYYADZEZ2t3n6kpzfqPdfdvRv6+CC+mRu0RFkuoVzm0O1G+Kq1zEL+YtEJvupaMKm+ibgtBiM4L5
tSrwd30MLeqmGkcCYL0wbmdXmW8tcrOA8DebhNQNW/nt9xuAR/hHSU6X50YM3qAwUXz9+DO//YYK
Zu9/o4mfxcmfboCKDgAHzFa2w1f9Uq2LTVOBtJ9t4WyAlIHqKR4by/mNFtFN7VjJ4x4Oi5X2NchH
qjCH5Tfzo15JiINA9T0TX5Zlt0tNH801UvP3UBFvAVBeQe8t2Ds6B+dvAroYBGvn3hBtRUmjABwI
Y531/eCkrd9VveFHekUBjCUN/gJAv7BNK8M3lbxDH5p8GRnxbSmZl+1SXxV5Ei5Ue7LNUnGpGn1L
iBrEfX1SYw1s5tNXqaDHIc5715SG2Rua+kanBdx93ZhejcMAs2rzo6vzazBRHatqKdysGl7zIke5
e76X8+Lb3OuW24/1JTXio0qcx0iTfgyj5duT8iWytSdDcY7JlB8zZbps0v5HEUdHbbLQx0GwY8mS
H7t6AGt1lR8AfL2nabNPE/u5sBKwU2OG3l3UWN+NIFf3q9G6jmKcTNwHS6w+12Z2XODiKp1ctjX5
SquFold73Dt2QeDOy2vS5d/6VK73tZMnrlorO3Uan6ncXCXz+KD02rMUS4BTSq1Xp3R6r2jLkzSN
N3mLAES3ZhMUeMNjPVl3dqbJrjXRF6mvXsmYXlITqInWGD1KTYHMSp9/s+IBWNXILe1qkqtBqTlX
y2g17oCXqGsn9qtDtIdZN8Co1+11CQ1OpV15DUrMtKS1S0gSWmaDzWol10BIZAMCb8zsh9yer8bC
+SbTqfGMWjtgYOfRmvq9Fnd3sSk/VAjaaF9lnlVjcLXq69JvCeMxniPN1xwy7pxMFjiHTXODrhyT
dVuAPZ4zcBrGVytMk4EBUqX3RloG1mTdREm9I5aW+OcvAn8NkH8HdQswoQzW+6/JnMFu+5xSszfr
kKrtvTOqXyRHEojgl8OL4Jaj2JMZV4Zeh/GkP0l2FnvaUGFNMXWTNhndP1kQQggFyGK2aXH3etbq
2TEdSCPmKXJwyjQVHA/zkmur+XM97xLYlq6e60mN1ZSTAdiguMvBi1n/baWm7tq9/hLnS1iC8lew
pu0dfJfIRSq2mSj5nFgA+5dfgPDltu1FCcjRfJQF7ntTkKNopmWCaRANfB+X1nZlopSLU4dyr7mF
9VQlj/L8ZBGhn9tUu5UgLhKRQXejpWbShMt3NAd6o+yPT7ZfXIKzAdQ3bnmXnkR1Vd75vB3bSiSn
6Uo8NjKISLGJ5Wsu3eEh4xFLUEsQLYtXdWNSzIxi/1K1upgj1AVnERut4Ij4Ua5hcYjt5BDRlmBm
1Hu3SlC3Uq4diQq0TrAYg4tFekeOnB704CGAEE7J4pRupyaTf/66Ck7F4EICy5kJ7Ryo9uKEk5S4
FeDERdykooVwJkHVO3VEUqMOkVF4sSv7AIDv53+3DPYJK5ugOtlYZjNE6PHVZN6m3V4jt/9OBGcE
anjKhABZIJzgfoh9qxSLNxWCdXwqyf68JShygAKEoa1zGlzYBlrju7xBy8P0Np4xkQBwfiBCDCXw
qRQIy6aD4xt/pAa/xL61uKz2ry06shRINYU5mJvsSHMnY0/Lx/M7uK0H70I4hTZ1rCuRsya0ptuu
U8BnMgjs56ZrcN4lcNo8Tz3a3DTYGGKfHDN2q+V5dEbPtO+lWMj7KVoOp9aTTgAl2UHnDKQBXAp6
j1z1VKAEAjoTXKaJ4crADVALgVnYvrHva+RUXbGWds5jrLHsEz+WfjQI8tTx7/NH9el9/FMPwULo
GJaKBgjOQeT9lOdZptZh/30IltRNMrfzFNmVFhfYromPzgtwpjxG387L3VocGCUN3cIEMAiiORWJ
1Wo2HRmLyzO6hLOslwGSSl+0Wa7/YBvXkjhVUfWiSdOW+fTyZE3KDjHrbIuw4DeXozDiSNa7jqf9
R7OU1yrNiQMVKc18N0v5Me0ThOk0+INdexfD+6ScDKTFrGwTAlX62sGYEJ6aFxLQbM6L2VJ4ZSWG
O5xRoVE5TlUTZtqwm7RrjLwLQrtN8wciDV1xAJRs4O37ccP0rAHQ+BTVoflId2gyjlzDdjFqwhBa
7ZsxKKug8OW/RCTP2yt7F8udE8pZuV4MRROW5AVtaK5uZrvze7etCb8kvNX0VgZ2mBIqaSyyc1B7
SNrAln/QXOChPpWW2KVd7R4/2Cs7PSmtuW6QmVF2new1KAYq1xSAeiba/gFWZgm6fYUSuVtkVuWQ
Y9CmeWtHkfT/SEQnhQ+JKL/7haB/dSv8YtUlBJJgj9cM9vtqH0HFgaEanTThBKh74F2N6FBCm2PU
xwL7IBLEGUBJtsZGsiBowNsVoXi8tCinjB5we89rhkgQp/LgH8bj0EAoHutVUJuWO5DMU6jl5qoI
eGr7uFa7x+l5PSxJOmlY1OK4sgdE3UPma5mnGaBxmA8toI8LWbCPm55kdWJ8Mb5LFMkhbCNryAhQ
YOpPmW8bGEmyc0yDJLE7nJIg7QShwOaFe18qn1vTSnPGSxCaqdGLvLhK6xulEmj/ptVQ4R8tUETK
oCj9qItIS/TjnEqInVFyTM2/VCLq9mL/gX/qwt4AwU7DkBCYlj9KGKJp0SsNi2BAlcshPtYY5cY4
d3YxX0jdn5j3d2GfUM0dPdXyErbXsR/rzPFB1fYnEjSUEZAdkDHQwt0puRhNKzbgp5aIXiF8uV0G
O/yD27QSwd2mWJIy2WLHrletx7C90rzfJSR1qf3l30niziZW47wpSNuEdMoH39HjQKUNAcUbMmWZ
MorI7DfNxPvC+Gs0LrIatUrahKT/VvU7bXydk/vJFJSANlV6JYVTabuNFckuISWu64ueLMeh+JcS
OI8RAfcZlVZIqOmTGalusYjoYbeDiNUiuMB87tA3WxXw5jrIS6duh36BBuypjjcarhVKBfosAGKD
+sGf6J4Jzj10K8IP8+2086yqJFbxvtHV0jdmPD/GrzoGVdRWEhi3TWVYSeK0HIQBw6ixixQBdiq2
J9cynlVMWOjk4bySsxv5yQCtBHFKLqED3+4IwhYTXQrmaZn0sJJeEvJ3oU2C3dtUvXdRfGNdO5BJ
nzWYn5nWu97B+HnWCFztp8altwBpJYNT7yJ39M5wEMEyxnqLOSK8ZO7fiP0GUNIhKX1++zadEPph
gD7lgD2NT4aWM9oZcqkHktwyXxY2wftwLG+LkiwChdj27HhiYHGWjOQht7JyWXpzcXCtJg+hn1vv
KnR/gFHFQqd61LulJ5zPZrfok2ogTNdNW3PsT7RwNBqtjs4lC/3Mo/Rc7BvqWSjnhOWue2QMeIOP
Sd2L+ARE89tqp1eHKXHFGLZbV4GRBuPJiJ4AUEp8dJGaKSeArBkRpyn7WbF2ZjUEhlq5pl6/nj/M
TyORTHvWorg9XoZxSUwLK2ba08o+Wip2zhOaZ4qrBiMwZYC1Xql+cROjhyu+cY7zocaY98WfZFIx
+KI6qOTanwnEnXIeaI3KeVha90vde7p9r6HL5fxqN/d1JYT9vgq0bSdVCyByIfTossRFturebsns
5TVFC4Sd+uelbV1+FXSlCgPkshHcf5SmgXahMpOlCW2jPaU2nnl5r4gaJ7du41oI+4jVkuI4lxYj
j9swXdDUoz3a7eL3mSIwMptSkL/T8XpFbMinMMZ0kUurmJuwqf8G4yw40Bc3j2fB8WyG1QiksFeW
obI2kY+LSYyyzCMtbXHho7soTDzlgu6/U48G+q79jTbMrWWZqmzIIJIywHTJPMVq8ySq1bD5RRsO
5eBlc+nOWuE6s6h8tGmiTaSddLztnM9sk0AYRUuSAzld0F+qXuIxG21eMkYKchJ57O1FgRbYMTB7
iyrcx0UlVr9kZVm1YZOh52vp3Va7koglMs5b2o0Xgq2AmQAAX/zezXpOxmyu2VnJnn1MvA5wQhcp
8oSTP97Tx9hv9ufv0yeqK2ar1iK5CKF3QBvZkLIFfd5BPapBjl0cY5f8KE/tvg/Sr/GDFKoue6KL
xh02N3W1Wm5TrSSOrFpRcIJA6zCkr6SRfLulAouxFZmsFsgnVEjcFnVt5yBPlsi3kZKT2TwvanEy
iHNaUlFM+dka6mBDAl0RiLcdC535HxXFzLsGaBAAjela+yJFV6RbNP0zWfKvfSaCvtuSheeRCgBE
A8L4l2sSdyWDGGrDWDnaC3gY+n7HRsOdofwu0BIWbK99OMwT8NDeG1A4i4iGpAF1K6sKEwPm/WVS
Xqyu2i9pfrRmJHOsPGhBxpn0GFw1Oz8qRbDiTBXOyeeM2GQ0A6ogmA5QkaVfusYzYxWUeF9ksriG
tjM6IMuQnWDRvH7yi+Y8G6ZvomVU0IU1eWChk290QKW9USdaYc9mSp1D/b0ORZN9nyI0XixnQM1s
UGhhQaz5RniRznsG82dcMWLVtzZ9kXH7ZEp5iZwNUDFHjsZSSNwaBRKtT7Sr3K1v5dipdb1KQoBq
olpguAZaevrx7vzhbSuMpcggNAQLOM+kVc8GLQwZ/a95LflApjKMKRiKY9x3XtMGvUHcLno4L/LN
On9W0neZ3DbKzahWxcBmMkNGVqg/1t/pbvE1vwMO3X8AASbGVSYKsbe39F0wt6WKIg2YEmaN+33Y
gpWpLsIGf84vj/dNP5Xkv0IAhPrRsiGoG0spStCFOWMuoK5dKbMEscqmCBOGk+HcWMj7fBThKNlk
KBOgWeQyRq926dXoAjq/ik/h0Nsy8BJBtw6DeeQDyAE95QNwJzBjdyCpp/g5SqbOVTvcOl4fKAGq
jWTndIL83OYBrYTy5jM1Zmli8+kaxbTIyVCOqSUQsb137+vi9s7QiJWqCUQY5k2GGbtSVE7kvQ2/
cZw1lADWX3YTNg50Fq6aooHsW6q0bkZFieDNzUKsynIjoI3jYy3Ss9wcm1oy0sdqvrO6y3ISbNam
dXgXwdfBxnwpyyTDDBZV/lbMV8y8ezUYCBpyocaFWy/fWqGz3la8lUwuMug7PbJ6iuEhNIgzs5B4
KWsQL9AgzrDqYdl/o3V602+vhLLfV8G4nclNJw9o1JYBU+urHmFADIHZHqvD7wDGbpvAlTzueQbK
HV1pcrMKSfXddC7L5gksRr4am76jRJinaTx9st20KwOn007xsFeSx2r5HseJ38w/HEzanL/uzOR+
Msmr7+EuHlHV2ZlitDkrWbMzc3Jd153Xz+2uoUhQqXXQz4OgtUigvgZ3ERMHBUIw8wD5or0sxwst
ukwsAf7w5l1HgwfYVDUMlhjcLhdm3dVaCn9dLnmg9IUrlSJTvH2SKxnczkXpYhB1Rsvxz9nB6f6n
M3N26Mn0/wm6zdbiUM9HpUTTYQL4psoUQxuYYUnrsG72eO17ZSIqT2/GOysRPHJHNuD6V0OCDh1M
Q8IF+NFtu+/A61nspNtK8Mz/rIKOrNjIe1joqAeeMXfvbfSZlOMCfWjkG2me3QojRkQ23Ey9k7QL
sNcKVH5j6uWjQO7Op3KSlVoHgQysodjHxxaUJoAL0S+lQ9L75y/YZ68APGqWsGRlePtTacucQOJi
6nOFuaMfkgagRIQgfY7KkKg5dePQIMk2TBl8tprxqSZkRdmi2WrGpkCUnellIGuKXdOfdyCBlj15
H8mP55f2WRE/CuTCOd0a41TJ0ARf2JWbda07F/80QQcY3w9r4gI3PR5VOTfZ/LF9m8ynWflbLkSk
85sn9L5vfD1oKOYKuD9vTcr2U5dWpjdWce/GoxEM8SgIEkXCOGXvuyQ3lYHpnnGRjYs/YX4gAipn
aokCuS1JpgEAFMVWdKQCOTM7tSatqQx3qteqjxZzr7Qum+6uyxrBkjYVby2JfcnKh9IJEH+torBn
4OhXaN/CMxDBonIsDtNNcsTw3Xm927zAa4HcA1AtBlVaRkTaCBZ3zXHZxz2KuTRAtk58gdk+ffSQ
aJNa7SOn5UVWOa0GgoOwyoxjrTzVWneUS4FP3LpKayGcntdOVmUIuuJw0TvXUXIvSUVtGIJ18On9
qgB0i6Ng09rsxU72gEH0xuj1/MkIluFw2l0DC792auhcNT0qWuHpvQgGQSSBs911XUdGNWOj2uVv
cwpt+5/mjJjFWZ0EPzJogf1kGhpA3FRJUflJmj0jWeXZHT3F/SC6o5/D7I/C2GpXN6fU+3yy+hlI
n/MpLW+bKAOuLvI3lHqqIe/H0tknve2eP6SN/MlHqbxlUMexLxTk1SdvCiQ38TD1grNywUBxqQXp
jZANgh37mSvkcAYCrKipYatvBkLZ0YPiRkAeqw7L1bR39oLFsVf2OVmcbWhG1FiNMk7CiOhe3ysp
pnWlvyoj8Zc6llySGVcpIV5uWg9ttojM++Ylw6PZAb4u4k4+8IzkSZnpgq0FUXnozFdZbgGkOPEF
ixSJ4fQGtJZTVihwiwxMy/wmv6hHuUNbaQHOd+DmRSctmPejqNFz29CvVscpDqktx6lKOC/WUVgh
Bx7YB7SLmW5zKHbT4ovybnxm+u0uruRxeqN3TSYDkL4KFf07bb8StXbTCPTOsoXr0QrcmGhPOcWJ
llSS5xJ2fhlPmv1ig0hgej5/biIRnCuxohYpFwsmmDS9q2sXVhohUfD1vBDhKXG+ZMmSqjRs6KDh
jhjIRT3rCdk19GuUQftoHP6dND566opUo+hRYumidJ+mR/Zgtx4ZyUuZ+yWelcG/FMj5GPANV3E1
wAMwOq202bHWTPnAqlo26pFCHLlNh/OugybncCgor+pehTjTqvdzI3tto50ES9q0jysZ2kc3UE/m
MI0q8IPYqAKzj/RivmkO9sW0F45rs+/9ZB9XsjjTQXNaaFUKW9z6mDlGNatCb4N2x0YiHH8OBSsT
7R5nMfRGHga5SxE8tdWdPOqXc2f6Wl3vVbt3R6JdjBm9TZHViMbosi1r4rbEtl3NJPdAO92d/xrR
x3DmJEuJttAMpXH4CN3DTbxvpeSv8zIEJsvkrEhNMNMiVRFgvIBqKMfZD0dDnDVoiB6lOzCT/POk
I3z56jg5k5JkBcZAImQhmvLCWQCfUWVuYp3qf45J81EOZ1TapCPRSJFRMRqKebowGR7Ob5zANvLQ
r4M2xo1G2Ly49mXSAXeBhxFxFoH1EEnhjIda1kbUarjNmn1DNFBQkZdlnO/PL+VT29xPv6UjQYPX
1+cap6plhp4vuGO9P7JhFp/Ep8TH/DSGPvazzzhFZ3U/iwpH24Gd+S6Xs1XTbLVNVuCQRuAsx+h7
xuW25r9SjwFs0FDeL40IQ3r7LbaSyduuGqPbOtgfkHWgPj10Ht0z29Uef8N2bdtJW0a1Cj0NKt/E
W9LYHpUa62OtWT/jyPmGMSb/Rhy5KQuw5bpjyvpnxNwZWFbOYiLJ/v8vi0+35VXe4TmLuOqn/e+8
6PDb9l+wLp5HKLaltKAMF5WFjvQAxDGclxNG8DWiWHzTFqIsjiQp+LZ1vsRYpHGp6L1RhZV2zFvF
szCiLxtfNEKCcRFV3zZv9koYZwiHqlQwnI3YajSAvKM7u2hS90ov5BDd2D+0BoLvGPQZsoOb/tFX
95WRO3QaUyQPa8AP7ege6IKu4hUYZRTWLbdu9FoarxlZZEeEskBfDzHWrwZo6/KbNATyE0hIaJgc
BxGyytaF/iCSbcDqTZpN5ZwubGb/nwcjbK+4WOSDKM5eVZNap1THXkrWFTpsPCsCkIM+uvLy1BQ3
SXzTilrKtkzzB5GcuZoaZW5JBfXPDnXxtqGSV5VeG7vAw8bsBrOSdusJoZY21PODXC7sipD0G5MK
VzzW77TqSdMBiyPoBxeJYL+vDq6gqDs6ZQftgJfpTNsjo+QXeBcKvJvgBmhcGNVLZg1CPizlpwVh
r/mfVrgE+sp5WRsRG4CaFRWFAZsR8XCnlQ0RmW3c63B0JC+antJIFD9tvZY+iOAOphybpCYzROhh
vLf2Fd7Qk3Nkk17FLgdJq+i9tLl7qyVxp9QCMCZBzptxEP/0lywXYhx/J9bfVIiVKO6ghmbCUE2E
60WH50GJXeDIRsJGcHYE/B22NSD9OOiV/2zkc9TRk3JRJRAlTeqRMW6CPH2OA9azrBHYRFFJYNNA
oYCjg1NFRbchHwVoMoBEZntiO8heS7n/+xGHzSwQv7qVLD5pOnYaUAB1JDSbKn5qQI8CPoTjolV7
q5F3FZAHu0W7JyziAnZ/riV7rddLV1/yC3S++ZUmv8IFXQw9OGb00UsoBuzQ7jp7ZRQB9WIwZnc2
dG8q0SySAyepQtlBkoIui3111oMij+6XKd0ZxXBLF4qJGBJUUunhuXis8sGV2+IhnhRXSuJAh/2k
mCmu1fZuAdaMk5FbjVKQunS4NAB5P5Rm8xBL3XOWlce8oTflaF4b/fLcG62r5M0Xtcn9Dt2biq3v
Fys/aqXqS1Xuaa0NzFk10GflMOn5zlTuAbmzi5b6a6KarpmqAbDHXPy7ByVN3DFZ7mlpXtZoutOb
7gWwa4/6YKGv23YCGVMJ503ElpKvT4hzV4ASaPqBRfSRuevK0kddLQYI03khLHj4rAbA7X4bPv6E
yKn1kVJTCQ/0eh5fhzIyvGYEVF9aLu6QY6YbrfI3NSWCKja7n+ekcveXaGWz9FNXhYYenQDKdFtW
wDHp7u1G1D34hkpwThT3bE0SmURzhnGO2bPc8dBctaCL1oBV1wmKvRtdHqhYy+9bycVptdLpIzEh
6W1wUvdIQP8qn+hROTLCI+KXP0zBNm5FGWuJXMSmVOM8dR0kyjBPXdijaVffqXtRsnIDVBsrUxQL
BVhD+Qw2aLH0YTLC/zZL6bYH+hp9Y2wbeYY86bhvg5r1J2YYvzbdSvUr+5EGzS4JRL1umx5t/R2c
R0sy1I8WFUTwepfcN4lzaEEiJ0UxhnKmwNKoB1Y4t+kIcEABiEpK11ITgd8WfgPn5SQZvIHLALuZ
HfrD0hwbJKblE9uApvmdrOCmFVjtPXdVDE1KxzRG2qXEULg1HuPUdoWx/7YQvGdNjAV9Bpkbe6Xq
wZfEWpdfpwiQldngjuX9eVOzFfKAUvqXEC4mXuKor80UEb+hJq7RXESDwGBu+8+VBC6oGsYhGrQI
e/Un7Q+bL5j1ejhtRD19oPLyFu/MAebaWU7CvAQ25FtTgiuepBdtIKd6ZttmZcQKQDMoZ9TiMUsF
JkykBpyutVOu1ZaN/SPK/L0a1KdxyMOKagIx/+MO2Sabv0T/CP/SpJqFOMKAZ6ttA6FiRw4TdQ55
PF4oCX219I4h/g6tJ8/qztCba9Vo4HR7VRDvby/312fwT1DNrDplNljCGKcXqc9j27upuLa0kSyA
9XwXw/nxdmikfAG+2ltUN77mzznrEA4Yojd5G3HH4yybPekgyoirogVyNy4z7EmVZviH5AAA4HvU
S/bJjYFh+q8GyITUhziw/c6XrmhQBtM+8zBBjlDrRsVUqhBNbCuaRiAtI2diYTCNT5mQ0oyciuHt
s9Ks7pV+QQKCkp4ULi/Ez8NO1BWwue0rgZw7dmhhzxUwtENltr61OiV+q9LbWNUuyqqR3HYRkSNv
q/VKIueOa2upm5RNO7L8Aust01GVxQCPdexDWAMR4pxA3qe2bL1MrCpRIY+Vw+SgA0SbO4Ieygn1
PYqJoufJZrTxa3kW382m2unUZzOui5U8AiIUIKsNfF5/mKzUI901jS5jUb550+KxyTXdYP1zPFdt
20iKnMlDhUcIKBmql75/Pe+T/sce2pgiQ9cxYG85lwGS927KTZiiqW7RS1RexfQHrafJby1l3xEJ
5ZzWs+P6DsFHEcRKc1hAbXn+I7Y19f0bOEcSK0rR6yka6dqxuSi7B8zQAZe+d60+DuZZ1GeyaRSQ
Yf7vitnvq2SKHC9pStAZFvZL99LMpacVRWCrsgD4YjPEBx2QhZczRvR4bYkXpUb/G5rSa2dP6bXc
l24FimPLMAS7t7melSDOyElQynGhUEu1BSzZFBYmVF89nT+izWfSSginJiZdTF1hb7GFwM33czhE
fTCXsz8kmPfIZNeJi+C8SGXzvq1kcmpRlotdzy1GeLtivEqnvNqhec+3AAJbzSQAYQog7OJLW5l8
edIDx8xO8rLcT011u3RR4FQLUOFI9+jkk6fX9X0s48l8/hM3r+fqCzlVahW7ARA5IqAi3Sv0r2aK
BAK2Y6yVBC4icQpSjxEbjmdUVnpAjpEfPbSBFBY767a8EtWZRErLburqbsx1GRWLjmO2ARha3en2
7E2a5s/DP0VhQn6HATr/uh2cc4Lh1rIiQm2p99lcbrZTQKvDxlBADuG39WXuFaXo5bLpgVcyOfeU
NmYkZ+2bTGWHEYRAa0+mDxDloKvdNsy9JhIEegL94BEDlznrW53lkJo48aL8empFeDSCy//2Ilgd
mF0pdlREqMLrmFmtF78mrTcpj+fVfNtJvO/c2+8rKUMLgoixhC1j/cfOLg3QjbS43xcv2ct7xfDO
i9t0BytpnK0ZozourArnFMcPZj54BC27agrA1e6LuXSH88JER8QZmXSslJSaCE6levT0BJRE388L
2D4hA3VGZJiAUsRpXVnanYo2WlhOaQwSr8+OWitCtti2lL9k8BV2u9BHjJ6w1oQ5+5JOR0UOB5AC
ZF8nYD0AIQQMLucX9VZL/JRVwujtf1ZlcTF9o1itWU9ImzVGdL3I7Q3Q7qkLXM77ru2+aj2dXDnW
RsDPZ8HUNf6SKMRNwJDiqkZ1jGkXFkY+u0QFCKlp+xIp7sc4v0WLSGA2I2iLze+aQS41I7lIdPLU
Rdl9OfQ3NbpcXRV0H8vcXwBWyj+/LMFZ8cytutPYU9lBz5fuTorQikaAxDXoAo6ebf1+3ztev0lZ
RHaPDAqoSTLXKi9N/WsygX+mkEANF4vinf9xe9/lcSrepdqSgKAQBaqq39eg/4mMp2owgh7kMW02
uWDvCKS+3WdqVrqROl82hYgqWrSx7PeVAdGkya7JW3mf7rsl9jrpbu6E5SsW6ZxTSs5ZZlMqjYWO
SKgL2kOnAgpMzwILLRKqbyQn6SAL0o/budXVLeDcpfp/pF3XctTKFv0iVSmHV0mjSbYxJhleVHCB
llo5h6+/q8eYkXvEtOHwSpX3dGun3mGtTJekvBwBdpIrhyFLAj0lfirdS9k3M+83cfK5ae7yuBdE
MpECccEzI7MOKN++2KrpO2tqXLnCyqi0owrZlOTnfzMJzn3ZKboPqQTlGdM3eEua8zE2BPawqhy6
agLhHeAP6JC9VI5pyvsopaAqKLXKs2i7KSOA8xAR7u1qbrMQw2mHnBbDVMYKiqcylgFJf8CDzu2w
QWbJIuaGdVGmosoAYNQBfffyREUSdiFEYdJcLtzR6TeYnvfJYNyosWCbczV8AUXlWRJn24OhY8wu
YSpfglAvRn89FqSgIgnc1wHnaUh1lhISg8EPUDdWU4EIRXRf3KdpJpRGrQ5Zrrw1t53X3mQbGuRv
yCb2Or9BMx8owSQQsRGuNywWl8eZr9zIUmm1SM9ao6eeTMib2HJugO66nzvkN+jDUdcJk7ezYR2t
Kd+jBbCRpnIzDUCejKte8C3XHfXi93B2naakygoFYZwN3GqAyds4qJ5MPsBxSsBOFgI3sv64WMjj
bLvTByVqBoS7HkPfL4BJZSDco4ArAib9g0RMz7NFNhVPxpeGoWkoXssyKrisQE2je4a4YqNkPG9y
9U0N8FXRgsK6bzkLZCFjEXjkqhrwcESeMuSYldM01+lv+sHZXHeS7MNcBB6GQPrrWJy9h2NiGx3g
9LeS3O4ByYZ6Zl+abpahY5w3ePX3oCfwYhtv5uuC1w3nLJgz/7kHO1vEHqBOiZpJX+vv0q7e5bL5
JqqtxLsubDXLXJyS8wQlSTUtZGuxGsJqYj2Cl9UztNuya32t2+dt4lMluC7yDyZxPiDnGdK8YkCZ
8Azam3Kvf2UvD1ZRxIo6w+UxBM/SdV93lsY5hLac7UmOgM+R59TvSt3VRVWh1dC9uEPOxCutcGgb
tth7sPegTQMTXPERU+dDBUAqSfkouD1mTtf0kjNwvdfystZPBq4F8/60TcfwlOpDdDBzXyBtNf06
n41HFmhiCzivFVIFBsTqNID+sP2i22tbzbN39BCVH64LFOgjz/2Qg7PTMWLskKi67IIbx7XtPmiH
H84wYAdf9iZ9uJUMwcuHKfmVK+W5ILrCjIF/B4vL5fAoJ9aGZu1hrIW19NVPZ6ggBcaoMXwi9+kK
uzDncMAoDCgtH3sjfih6/dbAtHFJW3APacc4mQ6KmX2pDLJJ4nD+J8s7/wC+dtFItQMuUVg7+5rj
dxTXj9N3LK8F7Rb7QKLa+qrlGabOtvoxgclD6cuzVWMnvo4BfKEdSWvc2XHzeF1dVk1vIYIzvTwn
eal1MIYElGj6xpj2fX7syD2tBBuf623YhSTu26XqgFrAdGqMLpc+XjM4vWoDZ1E2h0yjaJUcjzEO
JaG6MA6Fn+mdG5nSMY0eMWhp2v8ro/9dv8f1V89CJhfElaS303aETDZX121Bt3Ub7agriQHaWNy8
MLaFJC56J8MQdREIAbdaEkxeSY4mmswMNrOe3sh+WwNPSDTrsTpGCqKpZ020uVjeZiVBl4OyFUo2
4d8AW88KMeOgvjO2oAPbjZ8j3f1bapFTOXQhlIvjUSe3MWWE9CPoAjAFbKvgL9NEg9TrRuZgYBvQ
MpcYQ4CFd+KEkZkn8wfNCmxZxDoqEsBF6yiKU5NM0IzaemMMsdsLFyHWjfh8BC5CSxHI7vIG8TPX
5Fslmny7L0dPrun7cKpLEAUTU/Q4WfXEJki6gLgI+EMeq7LWZDlWa1QIZa3ZqJnpV4UcDAWGApss
yOfmURoBrhVmDxpN/FIC5+J1e1u91IV8zgjysU6kosZXa4ESM+RBm4pGp0USOJUv06IAfSDeQVN6
nFU0Mx0iyFPXrWpxCPYTFnl4Og4WFA+5wa+nRuoDbNq8GT2Ac6D3/6rHhujDcflqSqxRQQ7AOu5/
vVOy6qkW5+M0P7VoGNsaanq1z0husK+bbMB/62F99n+sux/+uK4Uq2nIQh5nB1YjYVvLxsDSqP+v
iA8kI56NUt51IRdgvie3tJDChUzQG8pGlOGrAc/0fWoafjbmG7MIA9Lrfk7bvTSXD5h7fpOkyX0/
g1tSVW/VQnmkIH7U5fF92cYBIODveiP08DeOM40Pllwc7X4KrAajtHMkekSzm76IGWjOW6xTvwKh
VUmqpIbwQeyrD+VR34y72MtsIJ2NGFKTY58FjWKX/VMf9iyYT387ZKBDaIOPUyVv2zB3x05zrUg0
9LBqq/BFQEhFT/mJ/n1hSDQCeYmVY3K0aX60FQX56PfrH51908v7Owvgvrk6ZpWalZiZCQsg6lXD
Xhpz+b4s58i1LFJtemPco+0kQj5b9xCLg3FJkzUM2BKwwSPCOoL99/7+tP6r3DGelFM5Alyvglxe
cJc8PKomt8Y0oeC+JSj0qO2jpL+7fpciAVymFFJJ74ENX2DO61unVq5qCZccVh0PWDFZ7RQ8VDwW
TK8D7TEkuDaWpjdgJwnaHaaq2CCsFHt00+00IanXqmNdyOScneQMTp8zsEc2BFvfM5FD0O3NY+6J
GtLrN3g+HufnZHt26t7C1FSpq26Uf6+r4Pon+oPenSVw+h6akRalIYgQsOVwGlpS6dHBXNbkh8f2
VnpfHKOD9P660HUfdZbJ6TpydbluGfqBo6YfwW9847TxjUNDUL60u/8kil9z6MyChgMF3dGcvbfV
xreAdBJaB1tY2ViNSGel4AFizC5S6zyGUihOg5aSjV0b0wuj/uH6edTVu7OxuMngTS8B4Gos+RrU
xIGcnbrtseme7Ixv9RuwV5ADzKs+ljttaz62Xn2XBdOx25kb8ibfglYs0AW/ZVU5Fz+F/f/CFzuZ
1JRWOmOKPw+PZi0DGzRPvl8/73rJdCGEy2IS1FR6x8C4UpjmIBZ2fLRKUYYMHDI+hmmludPU3qdy
fJfk6s7pwUk6YBwnaVpRI0B08ez/F6eVw6rsHLYnbo+3fXOjljctugEOWqSCE6/m+IsTczYvaVEN
wm18YTZGaHpgQfmGrm+ueOUR3Mle7YF3uyr8Es5GFBHWn+4YycUwHNgSQCf08pAgGh6zrGUvGGjW
Ca8BO7Svw7NZ156zKC44NKMUAYkTs31F+cNoIk/uRLsfIgnqy8OgGdqUDRudz6TwAbtcn62+FH0t
kQzu7TCkqpG3FRLfFEOmUVBnooTnDwZwvif2CxZ61wHgN1MI3sasK1I84YayhQPghqo7hgpCU0+g
gexiLnKghRZwNpdlYZHrrMLxXPs6geFg1QJjV3nni/Y6Vl3nQhxnWVmvtc2Asb1t0baVN1mj6qa6
vdXmWTTxvW7D57vkTKuYi8EcHBkYpU77aeroTVzrb1pbAyWnIWiOr1qxI1s2LNnB5h4XV1NLprlZ
4g6TGkBGwD7LqyDsPtTS5CeGYD923WwXwriAmkp5EmoMm2Nujdlt+thyR+Jgjc6Q/SiUfJ1gudpO
H3oZxFCxdRg1XThmsWoJ59/Aw+VYpO/mpAa8mHxwgLyldliHkDzC8Oue14/NRHTw1fRvIZRzIoo0
FPn8tHMKek6OW5A1DUUeUvBZedCcBnCKUz7AGmet2jfy6Lg1qd46g7ynUnFAK1/US1+/Vl1FER9o
//ppxn9h/lpZD3I7YfvflqZjPIP1tA4FqioSwdmfMcq5Y4w4U6lv7AYgyLmoiLRq4ZgEeD4EZ3c0
zuVEKyZ4YnC0Grlf1G+rVNSfEx2DszhpmuMB5CNI9ext1cmeWookrPvixTk4O8MqjCYpScW49qL3
io8NP+y8la6ynTdFYBOXfmkE+ev6bMBZJL+kEltaV1khRLb+DOwTECcVHtGxV2C6alAE+a1F3X4b
bSKBaa0r+u9PxqNpgIdHlRMyAt21eWgwMZJ3+SHOBr9ChXECfP/1kLP+7QDX74AEC+QZXBiNu6LJ
ax05jz4fnOanrYkw0NaPcxbAfsDCjAwLMPnzgHciIbcxckNtvldqclSb2a+N0v9vp+Hip1Y7JKpY
3d6SsLgkDXd5KI+CG1tf7gH1x/OVcVabGklYWfIpTYSuo+Q2xkHiKdsJi+rZLezMBJQGQbpI3sGm
GasMo5ouPqH7808BfPFTOPMeojpMJQup3Oww2DfZTa1Ay/+lWrEQwpn3QCOtDzHQAD47cIQpppun
zeb6d1uzb5SzdQMcYeAsQ/fvpZbQ2hgkPLxY+otqAiPHLbynEsyJHFccTtYiNyRaYH7DihhWL7mr
S6yR5gPYDrdWkjqeWk2yr9QycSNNurPUKXF7Jck8oEwGRj49ZIlz2wJkQ3DsFeN48SO4q1WbqjJ6
tkLB8r28253HUibNlz6mrrOtAroBpbyI02vNvb0Qzd143ABHp9VRYmUTMY35ucHUj30zBPPGth/Q
yxtAxFgDv42KpqzXRisWksHb8/JbZ1HbWxaDsgJeSvLBCuB79u2mSj7IPhiPAtH43QqqOtLA318a
i/0v5Y3AwDUt1hxihVmGbJnuJZdhqqOhh13qE+4NCn3TsRHMF66fVFF0No2HHg6/RaWWvdrCV2Dx
FntiQDHWwEp3QjG2tt19dFALgRmtqtNCHueZaCjXRs1GvtvBce053ofZh1m/t/s3w9QLXO1KZqHJ
C1mc/cQU9Fy1wXp6ETDI2r0clR6oXwQGslLxeyGFM5A+HPNkwivs97M43Js3xuFV8Fwrj68XsjiL
kLRx1oHlh14oVl7slLE2eH2Npb5806TvQdIoeO2xr8E99pby+OF5VVVKwC4AO7DozLu2p5swlyY3
7VPiyqEIJ3St3PhCGmcFbQ9Gdwx9PDXP1cR1SgB1kQ3bm543eNCCuyTaEJ+IXNzKQ+GFXHbri/hf
Yo3eNOBY4eLk8nu7TwMGW2dlR7b/0ssbcSd9JaV5IZFLaSatoWVvyijUde86K3En4f4y04RrX47L
adjD0+gJSmNWG3+y88TXcxB66pXbOflGqYr/Teo9jYW7D8wxXhPLZTf5oKiz5eBFkqopxkbz5DZu
kkDRkh91NqORoErYcrCMXQeYeYBaezUG/l00q740al+7lq1rblg0YCqaH/WyTd0wzNAztPrNEI1+
GubAYxmx6mWN4A/Mx29lISUuyVDgBM9h42pxfGzqgfomzf4B4/jFJ+Mcl+YMk5IoSBJHI3U7e3Ql
tmg/ijra60H/7LT4aR/bzJ1GGTHxfYHyPu2qSeAhmW+6/FxoHmFqAGBG/IarLU+lJTF09KIJb0bV
+iIplq+o+W7K1btKqd7g0fa/6/5yXfXPIjnFlBsLk3eM78YcgLpdwJ30gMAUJMDrnt+GJqFYj3+c
JxlIkspqCc/fYY1DGj1T/44YIAhlIiGc28irxKFWiV0syS6qDVhV9yHRXIrF8n/6SufTcN4CpMlk
Nhv4xTbNXVNCKt8G7fSt71W3A+FWO4uWjv+ghGeJ3EfKUxPzRRXq2Wy1csEVwnjjxcOR607jLI1z
GroSA69rwvaBNUp+qpgAVpoPWB340s0FJoPhE6xavskk86hr365ro/CknFkTtoRoR9CUJ1gtBus2
3zEQYoA476/LWk99zsfk0hGnliTFyGHZcnOTlKlb0Mkds9gtzc9GKQt0Zj15Vs7SuLQkB2CdDqZC
1ogcgKmQ+ml3V0W7DBNiReyGrvGRHowiGK0b0SS7yC64JKUZTFCgmkiILAdNcsD+aJvOFCGwrse3
38fjRzAZfa7RtzC+rgl9tQAhqlZIjkcmuiv06mBK5WG089nLW/Pn9c+4hniESHAWzTkXTQM4yNCy
1niVvtXlSfEl2lsuFhkrrHp32buqDL/JbblRbfW+LSnKu2q1S3XljVKEe0lJb2MHtVeZZp8LZXx0
tO5oacXPEOH4jTMbH1op17bXfzOz10s/f/7JnKuy475RKIGWSzTzCHyGOA0WfRDOSWVqHIW1Apfh
MEi3xNlKToJZltJLp0+Sg7GXrMLEM56roDocAJMQkSjQDEA396oHOgjH06WbXgL68TBicZIE/+0C
OIcmddGsmxQX4CSYP1JmPzYEk63rofR8xZwTA+jcXEwTJMh6DabA9lYnxYbo48YMc1S8Y0y8VFb5
8fqx/pAyn6Vy7kuzC2fSY4b/GtT7NAeIi+3TbP9UVseQQ+IDVsGPM4ErW382YsIGDDsK6On5zV0S
R4rWMvz7howbR1FdR8s3vbnDxrAXVns9y125NLZytbNptFNjwedcd9tn+fzDJB/T2ohecmu8FhOZ
XeGF7SxEceauxrRMCVt8LVIc0wIebffFMD/X7fBfD8VZaV0XDcHEBdsACg996WNlEcM+2NHUb6KD
0YnqqusHAyMxY+3ADCcXjwb0rCUVpTPwLB87W3ELgGUOIVZgRd7nD1/rLImLRZKE/W4rRM43BuF2
2M47s/VmTDcWAEVLhKtr7JouP9hZGhd/qizpe32EJfaoiVcHhm3ajHftRvMKTLfNIgBadTWuq7/l
6VyxKE8lfQaKEzb03ppbIyhABgHGcd+iCLXmuzyIAraqN34d9iZ6ssTXXHUb331UH8pb0YT2auhd
/BROV6PJKE0pZcVlB8VsQKGPmy4UZYernm4hhFPTcIw6c2Kj0oOymzFvYLZBNIJd4A0tZsAE0J3A
xwm+p85FFmvW5mkIfzF7oJjtzrsQ73MwvDGkRoG0EyvPC+3RdEtWYRQmtvBAHs1ZRRQRSaVhhZ6a
iVnMBivhVUVvGu1YVKUHbDI/NKdv6oBh99rw02G8TTq67/Rub6RG4er5fE/sOzPVd1iIOw7p6CMj
wMs7cXYoR7lZVHgauQf2oOeEwFEdR1DJDF6VRLtB+V7EP3orkNTSH5XaT1JYh+24mRz5tLJ9vGh2
rVmg2xK5EonfZnpybyZ0W9VA7U2+WcqbxvlaRLZnJ+XkxmWfuopleHaHMc/BARUD5vXz8j52bsOY
ujq9yafWTQ3pOEk0KDD03pqdm9IxwMyCq8c5lq/qYLbJnT3WgWZ/7PN0J82yO6mAJCmsXY7dyw5Q
RGnXuZlWb/I2x26f4QKb9WBEs5vWwah/zYwQ0/SZ21FgJU1z5tFk9GPsK6ALsrWV6kEq4m9phvuL
e929rjoXaQ/3LTm/gw8NZlUrLdFazG46gkmF6u/bApwMztt0gxY3YVKWp6cS1oCTzWnIsN6AbAzx
Fx5HWJ6+sPKXIvlueqcbBF1TiLTH7hPBWu4cqqNLplHQVbn02ydB4NtVge5pXwDAInkfh7mFoCfM
xHmna6CMHDD994pahFAai1fLMhzYbUxq5rDpE8LxEx/M6zCiL5s53Mk4Kx9lneRTj5M1m8V6L1so
BmlkiWVb0WzA5UI1J5HTxa40tLEZIJGRi7KW3ICx8N1wP3rN/rStQ3w6Cqr764py/n6cbmYYsTYA
rAlFweS1fVuOGyoLYHzYz750l79F8C1ojFsbTjrio1Wz9rmYqS/L4w85yg/W3L0HEvf7rhct9l4m
ny+vkm8/h6bejYZdlFsa3qI8kbnJAejRvpG+m4CQFIuX4VnYvHZILuL1hWMN44R7PGO/D/evZCoS
yeKjXZTLVufgcE9W8MSK8TorYJ//2rG4R1Gjo++tWDgWmx7LQXg+HqJdvRWSZa0fydZ02wCLicE3
8NsuznM80Z+P9FeGLZLFnUlpJqrLTcXMbLnYwog+RL2zdes6H4v9/8JfmQMQElTm+ZP2wcnepuQ2
su+vBzCRCM4lylk6y0qKmxtbwP7FN2OKTXbAWF2Xsh4mzwfhnGEk6YU607rcqvM+klV3nIStXKa1
l6p2FsF5v7lu9WoqIUJP3G6jepbDGsnBcI+BEV8qj/VWlAr/weGeRXLOT6tyC9iNuDsGqSqBg8in
fuKVE2bOFCy7gPLiqP/9zNnJNT0LNfnG8UwTTU7SXyaFKiZ7fFgf2IwbhgSwgbDtys31j3ddRUy+
1A3gFlJoPW52Spq9Fhk7Ig/vY8XaXRez7ivOB+NcoBLJ1A7ZB2SFhgaLrdqWwYmLpkUEX82UOfeX
hpZdYzS3PPWjVQ/QcGQfBZh+aA+TrwLrI/WEYfIPmcf5cJzTUA20+vMaQs/sFE9MRPlWVBy9bmsm
D+gTm2USKSFE1RiWBYCQ39qCrE0kgfMZGg4TGwoLIOj4heQjAyy9rgsiCRf+AlO5gJZFzKe3Xaf5
SpgLlFr4RTh/IVMVvJQsZLyk42Fr4qIvsmpAiHO2bhg6eK9YRFm4caeYqNnjcbfF3gm4vHvfKQrP
GUVOdjXlVGQNgKcyRmtNnsBDj5K2m4yWKVm4tfoTJPh0z1a44BowVSJMOS/qO/BFC4H8vL4loaWC
JkC5JVHkdeanST4OGt6dqMn+vT4sBXE32DuzVFUEvoGSb3F8Y+aP1/++6OoczvkM+pwNxYirY+0o
kFGyGaTfo1fs6kQ6sZpiLo/EuSGjMqXG1oenl8+8H4/JcGB7T/Uh9lPUqwWJulAeM7mFEqKPaE2S
jRNm0rt4kNAXyoKw+NioRzv+koY3UW0HU5R5ufqYi0gOL6ePOEVhFrIQXk+KlKXtr/ys/z4rQQmW
NCvoyx0NUNCud4BFweyeL+2FF72Wry0vmvdWSuNkka3gomnSY12BvCsMSXMJoOq8RK57gEy1R51I
oxvNBZruY+zXUSpQsDUXsPwRnEPDhnCOIi9Ls6SDOny2jZ9dFwh0WGSNnEfDybpJ7eFmVPqjy4jf
zapXFEEU+um8V4svSv0FkCaeGQWTfjDJ58n40HU3Nuprgh/CDsOnYsvDcnlRVY1VCmjepww5jzfh
uJmD2Z/fn6bNXFN/mD0ASFgAnReBAq6LRqXZcCwbYHbcPVulZve9Ao8UR5WbtPEGS/UDQZsgrfxM
xLmyFqUUBbvAigPOpIvheKTNY9+iAbXtWurWzd0wiCbX1/3SQgSnvONYO5GFvPbfqwir5rKQyN2g
ElsmRtnH57j4zJn4r3FxeX+cwmozWOaVAfdnm3eacdScjRDdcFUfFqfhVHGesStLZXYa7EoAyIqa
owusVq/vd0b/7brer9rfWRZfqAgJSGMpscttYR+tufep1bsRqrG0EwzHi7SCL08MktUUeo2LY4H+
994J6z/8CvQiJ7rqvhZH48Ij1ieitAY5xbYs3kf2AyW124nGHAXWxE8KVWWitvpgFlg1SX2M3bhy
s73+gYT3xsXAiciVCqJmdm+/93WeEiSMvrKanOjeRGfi4l6pxHNLTh8Kk2b6bKAn/eM/nonzEB2m
3zOawUMwZgvFP2Ff2KihStvhe+J3OyGzhehMnIOoKkWacwWX2FsPnf5AmneCEwlsVuPcAhJYRRrZ
pbEt0Pb7clQ5fmYswfd6RarAcq6LwLVQc85b5A4d077G0QawdcVmwEaVVYxlR2bQotAeeqJVDZFG
XnT2SCnLtWIihADcw+/qOXMNa9oWTvg4m+HHrJC/5gOAuLP0TtO71i3tNPOw2OfAi4kY3y4h/1mW
hiUvHdTKpnGxBlNXY+7odEK71qFenBY/jEm+NeIoKKLsoYEnC3NrUynJHSWO343WZgCWo0TAfYyq
0c/MKDy5Ct/aHTYcC6P8LkeKf1011t3Q+Qdy9pvlEtVGBzkztgv9PvzQZSAFEzbJ17XgLIUz2l5S
awMIC0wLUKmfAfyP2jYbzp8D43VasB5zzxI5G6ZEse2phA2fq7+v3XsWXSFnvaU0yUnVMxWfvnQE
zeIYzrYVAUesvq6XqsTZcGn1je7E+FKlqR3IhIZVHW7MXD5o6nzb145L0NaTJGwMWUagOvHmuqKw
P39pyOcL5Qx5JFaf1pNdbsNmjvzSdGjQyFXuDaW1G6iysywAFgJKV5D5Xhdr87U5pQZCZ6ni1FFn
eyT7Ks/bYQz65oeh2G6s2cH1UyoiedyzuMk6atMcW5nPjJ39Tvoq1YBASn3WwCYRCI7QbqIburUd
wWFPAC0Xl6wCkBcsWkh++XWlxIrtUVFVlDVQSpuAFWAcHdntErf6wIQPge3So4mO9SMqoZ+IPzkC
d3A5gcgclmo5WF5SFeazXj4riW3FtDBgqcxuzK/54xwooCi5y7bTfbs5wdrKQMYTddpWEz22DWsB
AcO6mGk2zWgMaYpHRjvTjVx+1fCUGQrbVYgI7EUkiXN4WjemZZtbeLRbtlsa+876WsaPtQjLc704
sDgRd5GxnCY5VU/PDCWoiAu6z/0T3mS6GUIh3uSqE1qI4/ydicdUGBUQF0nZkcw9dqex/1QmgpoH
u50LBV2I4XxdktZSZAF2fNvYWD6sHh2wAAkscNVzL0Rwfq7p8kJLWfb195573acuZHFODeNNAPWi
p48E2rr9U5PrlT3C1Rh4lsXnJRmeTGofwbZPzDcOVhEjP/rWgV2QpsD+EJcSBSqhc65MtSOliGII
zBt10xLVrbW3k/zw3z6Xzr1jtKJQScwet09l+PMVisvwq755cYPshhclL21SB4fIMky3uIvpocvv
oeRebmwdB2j0VLQ8ItB1nfMUrVoPet9AOWLSbqh5nEwRV6/AF+mcj1A7J0uBOACVyNRNbf4EUqdn
Sl/SVhjW2Fe4Yrc65x5mrLmrmGt9Ko1Wh3En6b9Kowx1RlwaFRixzvkJhxax42SoEJ47umxCPzym
wubMeiV0oRacwzCtsU1GArVgT1Cae9E+3Hbb8Ti6vZdNAQNWAci/T+qtCOR3PVouRHP+o5jUIu8N
ZCd0bwQ1DcZdQd3RwOh+vInQuIzrvR5kGKVKhOR9omPz8Hyy/iybdVv605vumYXSwWD2CaPjxEL5
Ty/w86F5mGozjYekipAioV6yl1Njm6aSYEBFYBg8KHWuR10WzjA9ZH03IAmOXBq1XkWUI3gjhBFn
9XW8OBDnV6YWpIcg93lyYSilf1cPEgCVWWkVNwkSYnSCX/U6XvfQOphEgb6AvjPnoStHm5Kyjapt
pzmxG6X5x7lSOt/R/xool2V1GOV4FsQ56VZV4kbScMLKJLErYXVLkoUZz7rNn4Vw12jQyDZJcrJD
Fkyfy5xsK+ffVPAsinPN/WwUY2QjtFFdAUH9p6J9Lwhr69H6LIFzzbPSqVLUwWH+itZsjX3Qfd1n
5DtThZamqM4uUgbORbdJXdg9c2NVbRzBr4KHFr2tEyI4mUgM75nxEjeIDeudsVTRqfshbF0lfrx+
fetCbKC9W7qmX2waSHI86+WAdF4aNVCJSr49f8+FBDjr1RXttxh+oWCMBwNEvOGT4TKQ2nav/6A+
oJF8Y6t4aH/tWk/Z1F76QeT6BSfk+cLCKlbC2TFwjdZejw658VgPb69f4rpbOp+OM9rSipFksy81
giC6iEE5hs1x9QuGl3a2KEFYd7hnWZztEkqHSssgy+h/DFXjxvqD2WG31xGR+DLLvExEzoI4y61p
kZVpz3I4Cepn9BslrLzr97aeJp5FsE+3SBM7WxvUaULuoaAT2QNxw2lit0DRAJOUXgRWt+vi1guO
Cy3kDDcjUVdWqVOcysWsTpDobgw0nwGjL/qnFLiOAoHrjvZ8QM6EC6tLx9k++aZwWx3mHeajnlkw
JBEho+iD8dlVqU+IGcyrZw7gL23QP22un0ek51wSFSuzXI0Tcxa24gF+Dw//xKPZlo63DuZErwtb
L/CcvxZPMNBloPKbZhguK/D034vJB1q3B+fhRhQQAoq8YQE/7vavaV6sPzh1BYB1FgCdL9Z3Qiky
Jzs6pRqMSeFvBkVXP9xCFPfhJjUyQiSoqCVhb7EY78DMLrrL1SC5EMF9ub4lbWfPyROwZYEbBO9p
djs+sEftELnTt/BfVOUskH9DO4NiS3ONB1MiG16tfdF1jNDHnxN6MyqK4HSrbmQhi0vOSB/VXWhA
8anSBB3Za93XEUxhNEUiOn1SatGAlkg3+Jd0ClBLYw4h8BmqM9w/rcflW9EU7Hp1anE4zt8XUz9F
pQnlaFHmS6nbbJNt47eZj+cK0N0rkdmtxpeFPM7tE3tqe9BnsYSeANfKdtNS20wo8HWaYKVTJInz
/nLppE2dob5H4w8VGiwjgIA00Gy0QoDviw14llTrBvYpTQclW34qMJc0uxkMPFL0Ono7aubNXEJR
5MmP6OBLk7Qds9CNWiwrYFVdoJyrPnMhm4s5wPaTVWyAID3FOze91dv/RTkBwdtDLCLkY/d1EbAN
VUYWp4Ebj68iVXE9kp7gPkfzY42ZX+deTf6adprd5EKG+jJiz3Vn2IMMr2hFeCwDWrMBLsh1v89c
0bVjcAovjTQsCEgMt4XauViwcOPsPh2+9zZm+cjHCPDOkxVcF7lu0ItjcUpvNGrRYWPtKdQ8Vxdf
txWwqvULUZzWKyUgeMYZ+RsBL1sybidyrzrfpTASnEmkDZzeVWGYTlaEI43212LcT+lXvfkkuLbV
qLI4C5feKE0GDiwbfpDR8Tytgs7Re9Z8sE/wuKXy7j9K5EJln5po+CewZKCz+fX8u0lNzQADbWhS
iwC1hKrBRc5OdvQmTX7lAdkOWH+78e0rC8+r6eL5PvlCURbPOF2H050L6mwRZr5NhWgZonPxtaEO
JMh2FJ2yq5cF9X+sASyOxTmNKB2IOYxI8/v5kwMc3uJBoBWie+Nchl5pYaf1OMvTOPMyVxPVM/5w
bwbGBEB9aqo8O5qMbWS5LKDz53opi/2v2YARyeJROIB+U6fAdHw+13PF/jXjaEJZXBJlZ4paV8aL
nIbVgV+Ds7buAn9f4SnlWT77ZilvZIVdYUldhb7r6g8JyVxCSkEoWU+eMHf+62OdHoQLScnQEw3Q
fMxBtXurfcdWx8eHHrNicbWPA1s4hrquiWeBXCCRu8QEnzCifeJgPA14JI4l3c6D4dJZPZqaY6IV
V9t+rsg7ywYOlDGL8o11vw88LsMA25bBA1y1to01wRr+ysGfdkAMUNcYqwl/Xje59U94lsL5YXUq
tEqlkNLWY5Cr9wyYNyw/j1kr+oTrN3qWxPnfSolbm7C5/udVBYYg9BSahba9+pAwfsviX5xm2YZF
mqJJoKrxMXH0x96KPmhqd6S9vY+JNj5OqWa5rT1spKIHJo6StZgnju8nqXyr6WGgjM6NJtN9rXQ3
xGz+JWFe/DzORC0jyquWLQl1HZokGnFVyURaviH4Tdc/7+qLdCFJfZnmOXYs93KGz5t1bZA0jxqR
ttclCBSI57pLqV60RghD6YzBl3Nfxvr/2H8lov7EH/za+ZtyFqm0SdK2FvTn/FZ7rV9bl4XhMdsy
NF3ReHdj5gPwI0foz/OK9VlXRWhXq2a+EMUdq3bCvtYIKktqeEeqx9fsHl+i37BkH2DTqmYw8FSe
fs7s22yQKGSA0fdtPKfAFSi8OUm9KmwOmmn5o2HsYozFYRJ87+TJQXGixC1VxzPxFHPHMHz/D0qz
+EGcWibO2PQ6y1k6+aBozmc9C38mUucBVeLhHyTBf8qgQGUPHs7UCiDjTg4r3Gn2N0o/qSlK76Ac
sTvRa2fVDmwHEIG4ZMfm15aAZierA3DstwUZXaN5W5r5oaSjixnT/fUjrVc/z6L4hSXwn5ZGOuHl
wQanm9pjlQR0zdqNtJXIia+ps7zrMtVVjwqEZUUB2Idp8hD6mUVkR61ZALb729QYmapsw7710rH3
q9Hy+yzez4qzzSrjUHahZ8fSIdFU4AJLx5y0WKnSA63oj1oyuzaoZmdt8Lq4u2kKMLMX+cbCvHRK
Sq/AVKbUA80jMgWDNKtWrUMPHA1sEjro3V46wyYjFiES3tXPcxPk8NoXwJo2LEXxYbVSw6lJIMoY
2neliuHS3pgw5N78n7Tr2o4cR7K/sqffOUsLEntm5oEujbxUUpkXnlIZeoLeff1eqqq7MkFuomt2
Ts9DnZQUCSAQEQhzr28CV+Ty2QjXxXlWFgKyi4x4aP+KZH9Yxr+RxRIsjOc7A2/DMBUmHIq+G93G
BkNFCJLCoHljqAhsa4/CTL8XsSRtGcmT7eRvsRL1Upsu0diofI1AwZG2biNUj61H8KkQ3igRYy5J
jG3sgb70E8FbAR7S7MXS7m9Nz22FRKcSuedOVGdkmpY0/O/P0y66zSdjTkVxbkab859ues6BllMM
DpDg7UK7McvUTjtRvC46r+Xzk3Bd7mqa0BILa9XZ7dv9NCJgbzv7suJvSwFJI9WJqWo8b12dyB1T
KbSi7yOvH+7Nnu06Swg6vn1Kv8QsV+JkMWDQIXM7v5U8g918CI9vtR9wjgLkU1j7Ea2Js1GKPKZN
MiDbk2WT07MX3bhOWtEg6v9hMX4tiTNPaYBJQWXxv3/GUksuhO7+zhtx8+mma79kcdaprvReD1Ks
aCnrUx3AP4Hb2xnytWBCCqn/n5SJT+Tx3jGbhmRql0sFxLYUA4RREtkk+HBZ9TbbkE6lcHEFVXqt
j8O3HfyBRD9hcCWI36aVDQ89UKM3APdfOAgq0A9+xLcYA0UvNJRj6vFJHcESUQZ2HQvIbERnxiOR
5LKUxFWGM1s8iuploCFKHe3h7cT8SfCC2DZNfykI5UzTXIO2gRjYSg2lJYyMDPm1obyUBHNnooWJ
dm/5/OQqG3XVVagwob9wym0rDt00ei1NUZFOJIUzGJJmZOM0ZtUui24ZHW2g/hSNCLNLdId51ous
6sq4XBpy/oxmxqsfYAzDXvRGWZP44gFxqu2cvRgGDOp1EvRBykpnZuwJ84jIhpS3fdO5KhDus6Dx
KeaxqaJfd5lxq87pg9bTI5mNHZNR44pMLwxiz5iqfT4GPpHCb0wzXpHavga6AwLm+T+aOj390pzh
mWNLZUmJw17wDd9oMSJXu11oMZrmY+2IO+oXRV372D8VGfgF59rVzX025h2CvmTYjeDALiLRpNVl
zUIIey6hmGilhANuP+h1r615tIn5vaWz4IFx+UKCM+tcij5TMxwLOLxw+qTPnyPlGuAitSK7SSR6
Nb1lPld7BuJZWdGVBR2LWxEb87FsQ1hra/b08C6I96nV2yr9poDZWStciV13s+BNuGjrWiae9qZm
YeiDf6q1pNCBLoz1Se0HFjLHrDN7bDD/DIszU08dW/eyt9g8Nv0vgbxLStRQ6aYYBkFH9tyuhwZk
0oOEKRO9EoFObsbnJ6K4/UzR3qg0DGtr68Src3LVY5h2DsEgpyve5VVtqvuJKE5NqF4PgTpB3SX5
tpEjpwlFdNiCg+LdUN+BOjxOoRxRYzlxE3ty/TWWtbugLGypeWaziFVgMQkXNIN3RaMpDa26lA+T
4UPTPwfRPoru9Py9PJTe3Gu23opMq2gTF9U58Ui6VqS5JmGJOrISpZk7bBJo+xqHezHeJ+fEuaM5
7uea5RCR59GHVqtupi6LbSWqXgcWg5cokAHdGd+CW+6ZhbPXmd2uSzR3YN2xqAHOOpcHw+o/lFnx
ESDzT3PWHWYtuJdS+dNEVQGS12Zy4/TbcgFwM6VyP1RQ4IU+6q+p8J/wL3+rQWjz3XeyP5xzQ1Mm
CYsKh74wSXQ1AtR+jxHdxm0OP5EphVNnIoPAuSZLIkzqp0XPyg9z8AGYAUYtChAuyzB4byRJxtxX
Kq7nFFtubfogEFJzRZAX+j/s95+mzeA9kjkq4GeTsRKLvYxoXwzQOE7bJw0g7jKzSeIPqeLQ8Omy
6dkOfpDQRCMVGobR1XV+bciILGWhIfhJ8HYFV4YTRx807caKdoVxl8mfpHgfFMxmwkr5Yj9XFuJE
8HKfT+6rpPSjHlGsd8m9cY2AaGy7vMw3tABeGgH4FTHRtEDAgHouLcVkYtXokNZL5EtSyvsg0p+V
sKu9Hu1E9lg1z7TJZ0fS9Odcnl8xf7vXu+auHiovTQ1g0LZhYs+TlDmWmdzNlpLabTnEjmwZIQBi
gFQ6ahhhVaLYzif5WQGHRSGBok1O0RSCIjl+PtNnv4yt/ZiMhzTEzPblNW44LEtecqYyYGZlwGuf
LzEZR70K6xCZsuamnJMrnXyxpsGZaOhdFrRhaSGIUI3oukZlvqsmTYp4mFiEado8fQHqym7oc1FX
zdaEyJkQzicivw7YXpbXiDkV9DQk/hQeC0xveuTrAqe30KLF+n5f6O4gqheusvwL9Z0sW6hmg/wR
iX5uJ0sSWEOXglkgt5z0VvViLwWWQm6bN/ME2aqdutSVe78STI6sTDYvmLsTmiX3lQK+xh01Bicw
x8GOp47sFC2Md3nTqwcaRbpdBqa5w+4kTm2NX4ou/Dh31ZMVtMJKI69Sb98HiR/VWrB41VW5I0cB
vGtAIDJ3ttnZyqF1Jc0x/eIOlGMo2e7i2u2u253kEsHDeeVr30Tr1ALzIZ6sq9DS7GeMhMsFeJ36
7n4ywhtzsNIniQXu0FWaPSj1bfACuifpOayJ5Uqd/r4zi/YrdbNrFM6YEX5XpvBxkka3T5rKGfQR
6XK13ed9Jgvy4byD4L4rH5Vm0xQOjYptSljwkFV4hdVp9pzTQRST8jdvEaSoBtrZZItSg8/TFXow
DQzo3LtUomg0s/TbuAsEb5YtGaZuItTRgE6n8KGiJDXhPDZKtBvy4X5WtL2pCi/3coFOrfGyjlMZ
nJ5bdTPUbVbGCE0WUnmMkDZIi4xOer8ALlI3FPU78g8xXiBn/gE4Ok1do0Y7U6NOo99nVPrQpY+6
kQPcYni6bB9XrpyXxsWJmVbVaQnkuyW1f93tLLBjIMw+5r4pOCs+rLd0MDcqIKkDozfqSXzMMOhR
KScl9jHSvzfIY+yVejqGlvFKwk+yehgH0OZdXttaO84lcma5IVGYF3GR7MaePRVSuQ9NUZp4fZvg
U1BbMmH/DXCEcQ8vVZlTNkd1sousgxZrTliEbtEzga1dawSkoFkJYz4KEE54LopAYfLc6ZDCrNuO
NG6ZxGiWLt1ukjAvFzmXt23DpUAcUuuaaWngPuN9ZhGbYRkHWYphS2k/Ofkt2s3d/qrcB3sw43rW
FfpH3csy+SfYohynIrmjsgalNBqjTXbNdGey6SHtkVZK5B2dpiOqxvvKJHe6lu8uS33LM5zfbeA/
LCzzwPsgOEAuIu9GqmDWOc/BvB7vyU6XvP6OlnDguVO5sl+Dw25f3ASRBy4x4Bvqe+QOBUq64UfP
vgM/WzWVnSLBxOQ7/Ybs2ntlnzrFfgkboit1AYAQ7PQqiMZWW6ZiERNBtKqtIqK80NNOQuf2Sd3w
TzhXYff7xp0/k8Udq1J1Yz+p2F99t6AMf6heK8DpYavL63B0qLeU2QzdHsCuXNgigyNcKRcaBcXS
BpPN+V/1jqXP/0fvp3BUaFnJSpNUlOdVivZtdKufB7SAggFQKlVy9DmBwAFp5uEQuNRhh2wfd1eY
yxNd0pVxw6tLkQkxCXDDLVArnws0qzickylPEXMCc+mlPSww76VHnjRAAbdO7BsixVm262yJnETu
MGlTprWhwCxMWGTxTnPZDXmHqq/NDj2Ki0Ju7PXN4ARy51eVpMpVHQJRt3wHoksgOSRu9n7wo33x
ELtCapyVEeLkLVt+8sqreh1UWwW2VLvLDult69axrVsYWVqKV0jexbaBmaXU2gPhAWGkqLC5ekZY
nHxOh2hrNAUaIjAggvn64bvpK1fUo8+GF8ItazsMF7nZp+ibLOhLW+X5eblcCECnWa8UArkLy/Hs
RrD4xlP4WLu9a/jNrr0C2uUNylvXyOzb2a3hjN8KgBkIbPHKlXKr51JAfa1KuRQV6W6BFZBs86q8
776TY/8VE/7+FzCGfDaOKbNVP9uDvseJvGFvfGyfI4FPWD0juK/B5YWYTNB3oIT5jvYBCO+jCmif
qHW4lM6p02pAzbm87lXVjd99zgcRi4WaFbF0pz/Ej6Y/7+WPy2Bc6HR3kff71v98eW/h4ImOa5ra
qyPDLgM71U0sH8C2XhfWbmWg+yF5meLPUXi06neFKohh1lEFJ5kzWKTLO2Bv43a9AdTNdvgI5p09
ugRA8jG4/UP7SRxWrFIp3Oa+bf7JctPeHDVVeRMqO2wfPCylzXivuQvIFGbM7fw4v8Y78wH0ezfE
VRXbusMc843l0I+lG9ywfQTy9hHEwPvLx77WdsTAQGGi6K5CnpY334NRVtJYshw5nqyytaBX3EEt
jKPWCcv+/PiUhd59OH3TwqvYUEDbdG7WotkgadCH2a4ZMPEzN6qPWvnosDiMHGRHjoUZvi+z6aoC
lFmkt58vL3Ttp9BkjxyPrhDMWqhvJfWTE4hlVOMTuch3Sp2FrR3UDfEThHpPl8WsbbeG9jRt+U8z
1mkQPC3B0aSNS6QR7jWo1eIl5L2QN2EVihuQAx4B7KSlKYj6zzfTCsd5lAtziSnSW/kFGBnNrQLG
Ld0mdvUuPcxe5Y8h3K/IO63tEgSjdEWobOJE+fSG1JjBEA4QbETdPm0NP6wMv6o0wKCkolfNhk06
F8a5erVpJzA2Bks0M6MTQLF72e5t3a7g6UNEaoLQYkUSZy27erI4ztPPWhOHVoXFzV80P/VK+TF3
vvSHhXWlQ08FQ0uF5SlO7uZP7U3o6/til4EwAvbxXuiF1wqLATxsMCVgOcPd5Lyw1utF0FhRgcAq
Lbx0dlQHO7Anh8oNy7vAzl3JFTm/tTU4l8l5YIR3A6Vpis69fL4plRGRR/2pnxuBj92IMCCHyujB
BSoj8oXcPpsW4CK0AGtrvOhe+5L1dryvdpH7ZaB2UdutN7mJXXwyElukvpu7eiJ5+fzEDPS62g+9
KeW7uBsdYx6vK5V+vGwCVuwYixadro47OTmS4oDGaAerO4ccc68a7XEPeDvM2gKZ/ivzgStuX5a5
ZQ5AWqDgPpLl/5xTC/tmMNF6VIBIXvmSE/bYtt2xbOqnEWzo4J4uR9ERLkd0HoVrxIDpQdIczW8r
xxGXnZYE81jAACl+/TH+VF9VLvjrwOxEXru9aIGrFuBlU0/lcaYgN8pMitO5gCkYvBQ8f5hKsdXn
xG3fNw+mDLpB5CC+juCrxLzxTXIsbqR3w1X6ZDjoGP4kx74IuXzVhMV/I06JlWqgnWxNixIHu+gD
6A4s2/TS584fECGXIRDeomfpXmSkjNVj9m0ngLSCt7MCR8pFhlmWh3iOVWyHs3ltB2NPkjKyw668
rxU2ftSRJERTZRHZcxTelU3b2FaCDRvJndHTQydHXq2aLgUFJDiYn2TJ2utldLCIdDePMzqqR7sN
0/08KnttSK/amFzlJtiM1Kp3wTnojOn3KUkdHRZfycuvZsY6m0XJLQiRHzFJUNhDGuX23DHHYLIC
qJkRSYSoPdYlPSCiBYYzMD4deWr8UAmPy29bAOVNi8JbYNesAlYNDdilWQASd6gfh7ihNlF1w1bQ
0ykw+BtPu0Wrfu0l70ZRsDDU1Cx2JK1lm3bGbTh1hZ1K5K6ZW88w+uSxoAW90cbhoaRoqmLTrpzC
V8tIXy9f4a3IAaxbaETBvBUqUpzVGBqzCjNEKG88X+kx3gEzGf3MIkSFLf99KoYz8To2HYzbKtpw
zV6xtX6ix2YebL030yulkkVwrlseBfxAaEsyCLEQep3b25nq+mw1EwPccHw3m+Ze1donS9YFr6Ut
s45jRFinKeBA5DkLupj0sjFBjNkkj3MGfiUGTbt8QG8gZLzJozIgUtHzi4wHP4WgtnU7G+aMNt86
lp8blseeQiq3Clu3IoNPk+x67pGfbEzDHqr+S65a93FYgHtTprLTtQ3xYKNjvw/7ypFyZT9qyXPX
0ucALQAg52x8QBh7oUE+51J13zTSFUkHze7nLLVZjyRA0BvHyECvp6XFdpzGrlLE4XLDGmfS5le1
CSU7iynouSl5b9bWbmQy+nyyxu/z9CqS58JG7gQkHVUzprAK7KpHqG73yOvuLRkTVJXEJtuScWI2
6EYfL+/flo+iyBorqMLIhs6rAs2BIxqrLduVACZRq1tjBFNzkrtJdiijSHBYWwpxIox/X1JzNtEe
BGHUQAcAjGGbv1xezqabXyqdhkFV5N75EcmiXxLldbPAAJWHuj2UQAN844GObbPwEjvyEC0K3O7m
sggMO1zukm7j/HyaJUkTxaAOlqJ6L5dQhUZENLN1YxFz6pRaCjVVnbuxVtLXQPvDzkFr/cDI/bLR
930tMr3bK/lLDD+kHsiR2gB8me1IEdhTDVJPTZTSULdilJOl8MPp5hQADD4pGB5jQ+OX99GXrgIu
L9Ki82FKXXZUAWGj2bnXPCMd4Mdfo735Uiu5U+9ElGmi5arndjCrayWtYzjtULkJTCCvYGhFoI8b
B2fi3YkuRoLWlFUMmMGvElrBsvc+4FJzu41u26dg2oVe6ix9pzEggcybv5HL2XApEEwp+iiAaoh4
/nxtvdwoyrTEu5otH8tD/lLjLqgEAHq5o7vkLnlUqANudEGz1saWnonl46BAkQPVggYN8mzr9HOd
iW74ciicwT+TwF0FjQ5NJ4+IcX/wQhQugFCW5yfCXD9+Eq1ny6CY6O+zULsHYNQKE1tHEqRhpbUE
lGgFu51ujddFLQtiy9dgJXS0wRaF1VsvbBgwdDIBLRL1UN6IdXUQGpWZAp3/gRxB7KJdIZPvjJ72
PH7OfVG2aUtTMFBOVWR/MAb3Fo6dvL5GZnXZ0EZsZyTBRxm4h25OJEeacC2DNhSNDW5diFNpiwKd
SItMBARFhqCgoK81uKJkCirsUtRvv3lsp2KWr3EiJtSKcQYWC9tJhR1WzpTZ003m9u+TV0uxaW0r
n0snvRNRoG+Frji5X3u57PWJWMkK4kYrILbx9KPsIUehgoGxcUevuSfvk2/jx8v2Zeu6GQulhaHq
ikJ4v1BoJdNUKYHB7p8nHKEUMP+yhHWhzMAYFRJLSEbKeNnwIXCoKG1pjSgJ/jmk/+dQwe+DieDx
diaK270+ayutT9D4NSHFXjXdXhIxDK2w/XkRnFmc52q0BgyV7sjN6Mpo2UDA9zS9dDuUeZ9CZgdP
up95auJUT8mnbCe62hvaT5Fv1VFONk1ZkznxuGbjTBfc+w6PCXpNhivzJ4nlf38Z/wcDEPc/TGHz
73/i319YOdXIxLbcP/99V34rntr627f25nP5z+VX//rR81/89038pWYN+97yP3X2S/j7P+W7n9vP
Z/8AN33cTg/dt3p6/NZ0WfsmAN90+cm/++F/fXv7K++m8tu//vjCuqJd/loYs+KPnx8dvv7rDwP6
8N+nf/7nZ7efc/ya070i+/zjD/35098+N+2//pBM/R9IbYM+eZkmQGehiWMZvr19ZOn/QLCJ3iwD
1Q0ZfhofFaxuo3/9oWr/UNFjqSNixfi2SRbxDeuWjxT6DwtAabCXxAQts6798efXOjufX+f1X0WX
37O4aBssg3NoiL7JUuW30NGJ7DTfUTEAVaDqaZz6RYkuvVm3c7n0rO79yWb8lHoqZbk7p26Tl8LF
OpbMlgn+JPVB1DdrbribwdwUiuYoVnb3TQxF85FBsKRVqTvoarkZkyr11ckJdtTPLFtNbPXd7Iwv
DWpWyB6KM6S8FYRQyEKZWzE0WdYMLukTDpqSGnGT+nVk3keFso/qyru8fXx+hxfBuS21U+IkjuvU
15rBLktAY0qph7kbu6wHL5efdPJwWaBoTYvWnHgSdQDzNwkWgZFuZ2qP5M3dZQmrBhd+TZy5RdgT
mY0BEej9Tx+JMzwHRy1yw6vCl27D6+BpaL0Q6O3Xxd44gi9jr98WhuDttKr88V+Cs4iTXEt6MeDs
Ks/aZfcRyFaQZEqPoRc7k6940uBFnijwX+W636SquPe42gDU47MGrO26KqwgdQAvqN1kbt3bkt04
bBdIhxC4mW53SLDi4WvsV79/E01Z1S2QJuN9iv7H85Ptg0CX+7zHiuX8uoz7Z7mUbZMxj5aiuuqG
aTFlxCMynoyqusoH55pZNEHTpX5k7pXuitHPiQiga8OunIng7Ar2MIrUooVdkSOXtBoghb8naX5t
iTL4mzfwZC3cJac9M+tJw5HlHfkE4CO3q5T9bMVOLbHIlrRqr4Wi4brNS3gik7v1YxTSgC6LSyfV
KYb7zFDdy5dQJIG75kbSyLmSYlVT09oVCGvj/f9PAHfJg6CeaEGwhH58Lw23FRF2BC43lPMscIIq
McFWBA/LNyDGTDH1UIc+jz45drfd7E23mZs7sUNvzNQmtuK0t0bq5pEt6jPf1O8T0dxr0yjaYdZm
iK6rFjRcsuYWdf9pShTNvryL22aKEHgYZDNhNLhzygsCdLh6Sn0q9W6aSg6b3/UqOOopXoPzFzX7
CnIPR8nuwclr64DdDcFnJ1UpcufzTvBdlnzSesN/fRfuSK08H6csGFNfqVz9CF8OuI1QQUti4YV3
wsqGQBhnn82kL2ddgjAdsDLUql0jIWDrE+XQtk/y15q4k0QrBpVKTHr5LcVgimw5da67qfBduHXd
lGWuBC2lYPji+86nBMToyjTgug3NfdKHHtFFqbotO3Uqgjsd8Iahu7KEiKjZq3riGnl/VRW53Qeq
p5qBM7JUcMW39u5UIndEbR9HZGxxRNR87QByq9cPsYhhaOuSo6ql4qYrOtooOOs7VAYygwPOR+57
5Krr+JBFmM2vjcZVy+QdjSRRsnjLsZxK5Gxv1tIwrBkkphiLNYKrCMhJgDUost/MWC2hwKkc7maH
rA1yLYSczKoOjCQgFg0FQc7mAZ1sHqcSMwOkL0lxQEHSOmFq2mHzsYV+X7YLIimcGgAAv7PyAIqX
JJhwqWp7qj7Olmg4a5UPwH5ZJnppUN5D/wPlr5AaKDTt1CLzM7PeI0Tdy+iCU3N2b5RPcRvv5gKN
0ZbkJKn+wIJYgGy0XiSiGHBwWyZwtYCDyGlFn6oVyaoMMCFpHDlhPcHTVAMaxFASF2ngtqy3ZKMm
W2j6OA/UYClKow5KyIpg2kGhrunvyjQWKMfaJGFF6KY3DRM7i1ascylFjUk6aaxyP5YUe1J0lIjj
cRL4r82lINpFxKkC8mx1fVlK4jxrcj9rIrcn36rstbLS3WUFXFs+HeMbOjKXKC0iU8qtpGGzHAF3
tvDDHOCf1Mrem6T1AIzmoqPmhvbkk6Wb3y7L3FoYxiFhkzBngWkLzi4FwGsEoENc+KXSITJUbGl6
iK3UuyxlbYv0pZsa+a9lbBq4eednVLGpAHpYWvg9Mz5qg/zcqfmzkShPZS0L5sW21OFEFN/xL9VT
HMRGhk002EvGiuuShr855bXMfsP16WC2RNfCivCI9kNH6BTVPkaXXjGt76mG5clWhvTKX+mXjYzD
Rsy0yFn+R0F8uOKf6WodPsIIKj99MT6gdThDh3b+bLlABms89qNZapbs/P1luYuanYdHuoGmm7eZ
Gw1ayKnhPCx3Vh8KX+2iR9Zi2jEqbWMMrsfyJSCCRW7o35kwLm4JwrSpq7AvfPTdSDcFIj8/U6PA
nyJF1CW1LQqtZyaGiWAEOVXv2jEzrG4sYHhfybSL5oPa/75mYDW/RHDWVU6BAjknEJHEkqel3UNu
aFdtK/uXT2g1V7Z4jlM5y1JPkhtV19aZXs2FT+QotMO8+cTkZCeVMXVmkhzaWHtsVelFjhVAyHQf
BNLX8fO5dM4dIzbrotSYCj9QQ2AaqHCUscemzyy+lTPmy+1HUvR2A6CDUcRqvnG7zxbO6eZQDhm8
FXTTmL+mvYWyvgimeMNUGW9vfaTBdMzvLYs/2dpmNMba0mRoP9CS1Dl2S+W1m0dfTSr38j5u3rMl
q/BTEvfy79DmwGYdklgW3JhS6QMH8FtoxPfDQG4K0gl6xDe8iwHvSCmS5xTNJNzWdarCgnzQcWpR
39lEHvxwTg8BZTcNzWubhYar6oGIlm7rwN4ABVABwaA4f+lqMkhKHEFqMfRfojK8BmnN/vI+bp2Y
IeNMMJwsY2KHOzEL/RcRCSBCR/dJ2wNGelKcsQHaqikIdTeys6gnGkh1E7QHqgg2zpUDj/c5KTUp
9ReAqKS02eyUfnhcJlbrxq/uZbu+EXZFb20hABnQZw6ns571HZWsQMscLlbwyaC2dRwP+TFxiZte
p++M3FXBCimUudhC3gcsaT0U3GVTR/mbW2geG2EZMObXrvlFAQPUM1K2P4qobeHSbwCnEIRxW6eI
ysLSs4/wdHWK5kgSqrGa+ZI6hC5LMFfeBJhrk6d3bZMKouANYYhC8OYjmChTV8vTw8gE0GHFfFQ9
aluOkqtCrz5G+uxR1icC/dzwOyBJAkACOOSgonyIpcRpTXrge/r50NoEsBASnHYni2hYt8QgGLFQ
oFmeZHz7cTEWnWVKaekrQATME+ZkWepqaKW6fNu2ohKMrirL8x99bijFnatGEgWqaUkaQ07Pnpz6
kHtLl2pmz0f90LjJrYYOIdGM7tbalrIT+gewfxbfCddTNZzmsSz9RpXdzhzsSY+cNJoFa9sQY6G/
aelEImhD4rdQikapGswaYpa+j+gK6Q4bROYCu79xn3GPkVGGGZGXHoXzDZykuiUjaDJ9VYEdLp7r
WPRaWZXRER+ciVi+wokTmyZjaKocEerS4yExWwYW+i6/AeKSk+sOBbObePRVtKxlc09kVnGeqMBB
qX2MTnuyI3uLYliH1p6d2VM8/UrULLA+LaCJw5tZqHljM3mcMzWaoOXaVPpSGh/VpLYtabjKAxHp
05YYiowZXsxwMiu46ywGMaxBk8IfrXkfTaOr9albBu3u8r1amyR0IZyI4aIBpsq9WVc4MqUFZsVD
CTCTtrsmuhDKY/lDZ6Ydio0+RUB5oKVq3fCZNFKphuFY+/pN5y0jiJGP2s2nyc3R5S6Kudea+NZv
pwArwIT7WgXd4YyboIUGXn4+/ZLvKycHvgMSoJ9Vd+n++d1ZD93C7cUbGuVTPGZh2c+VMDTTYi71
mPmFmdhoE0tlRDatIJJam8BFCireeEmgy2j1AIxLquZoMl28o/VQ3MdXwzfmkPtgPzqq391joi0W
5pFXlH9vSzsRyinI3COOqiODIfZIiW2h+AzmDJQJsqveC2wgfr9Hhy79julkN3is/cvaKVwyZ7TG
YCj7gEH6Msba3GayW3c2+Mq97DUyXVQoHFn1tPC3Yar5VXOWrCZNA/w9wvyKgVYYiKkstHtRDW4d
1+FAFVwKdB6ZALbnc0gj6UIFEQhbLp/2pB5VD+0laIn7LFNb9ltH3UviiehVQG4hz4P2QnSxLIxk
vLdZDpMC26v2pyMorx2wayNFNtrl6/QVHevSjeJoXoG5Ude4B36UqPSzMtdowACMEK4nxCOTwT0H
WFdrccKmzpf0/PPUNFdK2v5unzwOb+nVUeG4VRMY+pzSFJlOYqugNSDg0CakoIkLz+KU6QLlXFno
t1AcuGVIMKELhY9IulwbhjlRaz/v6Z4gMpH02NeN6vryHVi9187F8M291oRpE1YmrW/QprKlEIPs
clO5acOOUyeHaJmP31+WuL0wjECBIGCJV7lQS896FSjj5ehX0eA0LLsyh+o6pJJoCGDle7AyTDKA
Y2Fp+UbP5LnVHFJgAQRsGP1hvJMGwx6l3CtHTONr4X+wh6eSlm9yEiQoVVFgkCxt/bHKvC5IjlkV
+rRPbNJPjloIwvwN73O+ME7JK9IO0QiSE7/6nn1V7OwpeNe46bvALkCnPF1FAnlb52WYuEvIr2MW
gH+JUsxZFnGp175kqPt6/sr0wO7NybusFStErOVaGfCohgwEKLzluQcvSVjXNYws0d3sdy+1G97q
MFnFE9kZPia2QB09Hs0JU2PF43BXfhKjOWwu9OQbcL6Idk1XlYZR+0YNouqqs40B7w5Z5Gf54Wp+
oZz9aDCkWVgFFpocejx6l7ljFVx2ybESPNG2FQW2eHlnW/qqVBHEchbhXGtfBmTl0neKoeMDcJOc
H/jcym8nEt6O8C95PFCYljeSFVdYWXFtHekVcxYMjM6dMefH/MQTe5vNKw7FVJFHUNHKx90Emve6
WVCYYmMYb6SK+FIYugDsfTQSUdPHYpXOA0wVM1HyW+c13th8b1ApDzNQyyyIKtkxiutrK8wOstXf
pUbjGFm8pJl8Q+vcy9diSydPxXKmRY6tUh8yrHBWX0h6S9LEmUqBQd5w2WdL43Zx1POwoxVktF2x
q6rncK5tSndRtety2QFglXN5TetEL/TkdFFcPJskCcm6xYOiEGhEmRfIdxRzViQ69MYnzEzaoBy9
nlgvMDGiveQcD8hSq2xSIDYzItssZ3eiXwzUJS+vbkMKRbRu6Kh1IR/P27FCQlQG1FYMcpUA6DBT
h3bWDtxRAjEbqg8xC3oQ+OzoCkCw1HRgiE1h60fRs1rfJ7PiNyaxezDq/Cfr+UsQf6mTKCkVK8lG
3wpvLEOyow75nrAXLGdr11DxlAGGbsnId3JnUw3xoHUMTPDp0Fyh+5DZFdH9EPUAgaC38IK7yHgp
omAHVDlt3ZgUhjra8dE97WeH4UV3pNgvn9Kr6rm/Qq5YcnS87GWXvNbGLcZri9QWPfC3Hh34AuiL
gs1CkCrzV1oK085QEXHVeD4SZRccG2QxtNpJvneTbxzpkfkAqhGVVzZC4zOx3C2XDXCTjHUMsSE7
WMVwqHpTECmsGyiBZbUAdixzdhoeHJwMMkqqFZqshQ8vr1Un3M8YsAM+jX4fI/SP78fPmLbeZcKR
rS2LAsEAuUDFHJH/21PoJAJDfYqymGStL7EZzVbj54n0AGViANdv0dhtF2FsoP8gmx76mQKUKReF
gOsGiLel//oGi4KffANQl8QErYhIQOwmz3/N3HRXe9JOFeKJbJ7jyVI59bFKpLCjsRrRNgK6xwmk
InkniGe3Ageq4w23DBbircO/PcaIDokONnWfDM2xijAnIxtsgQbuI7eJhmtKwlczxhBNx0rFBjG6
6qoWUAXTojqYViBS3U3jYFBwagNmAxURbm9rjPN2XabB94JCVArMRxY371Hj9S9bukU7V5bhRAy3
s+Oo1jHI2RC+/C9n37UkqQ5t+UVEIOFfMekzqyrL1wtRrhFGIIQM8PWzaublnu4Tp+POc0cXCQhp
77WXKQdYx6sbn/SHmZTFaqsNxDDX/77cny/SI36Mzg6lC1Rkv38srWxGzJ8buwEwDalOSUzqtQkv
/vsqfz47PDIK1xkoFjDk+X1jNZ6s3H6JALB0zzBxSm3kIJjj/f/jIgEosXBkwRTu/66n/7H4fQaQ
NBREbUQzZSDZ7aa2/jXV/l/W5b/dC+QagKiAY0OD8VuLYAd0y6QL1GZSZZB6S03yaKBBhrol3v/3
Hf3LywlA6UTjDQV+/McsxZ1LhzLd6k3CALaN1fxq5PS/71B/xqSAEhBLRaDW+q0TqFGNGKQe6Q3h
VGeYTMAnh0V1NgbLVSTf/9s7Ag8HfFzQfDAIwKL45wYFzFROcTCajRZrZjFNcbqP/77CHwpFTJb/
cYmfh/o/lkEXda1fLbiEv/U20a6/B0Oq3oILuAF0KTbhXz6gf9lz/3m9n/XyP65XwpSyFlU94nrN
rd2and6Ypx+LXXBK/lIF/cvR9s9r/bY5LMwNpYaxxoad/MPU595UOBpeOGQX35YsZTD903Bhzsgj
GJe3f7v8nyv//1UMiQctpvvHcoyHZhIqlmZDZ5HFC9uJWu1KUv7lDf656v9xmd9rPWkTA8omLtPA
6iCMl5O7dH/ZZP/tTgDQYZgHQyHYi/1W6CWJcQIoreAubmAJ05kT1fZrHf/m0/pvdwJgHgJFkmDG
/DsQ6FZdG8wTLkMXXcABZ2cc8vDfy/3fLgFgFdMTCL7AfPxtN1KtM8BkZTIbt0ng7xx3Ttr37l/2
oX95XD8lFf3xaof1xO8drvphJrcjqu/Rua3UkreeTKP6r+OTf7mXf1zmt45M1sbOtP0p8s/qNF76
Ddu08OtJDeydhlw+dlnwtwbmz9MWAOD/uLPfFkJX1TaWVqgNtR+BgT9m0+WLv8Ic+7sM5N8+X/rH
2Y7BCbJd4dmLVfdHCTGaDvEEK6pfbdaLGOdto2I3R8rUa7eUmRI69xa7m8X6QTRPitVPduUw3//3
ivmz0f4Z6GEUGydoDaPfV0zCuN+T5Adr9VgaOOByYMrgus+deHf7CuXVX13Zfjb1f5Y0uCJoqj+i
Irh5/H769+ucNFEMqPDHxNDP9Db4iIHJNJcKzmhiTP9GsfiX5eqBDgNkFyI/VB2/fRNmVU5rJlRq
6OdBmZpOKwbNEkGf//0gQ1h3/HlnoFVg3oyOEXf4ey0gVqhFZ5JMm2nlHtlF8Njb8BkRp5nTsoQh
T8FW332N6r8IrYd1XLUcc2+0l8+jqf0VYU68OyBmQuw4JLk7FXbeIQ6GalNPARQjQat3SU+GfEUT
mYaT9TIBjufGYOyQqyCcC/R2zS7WRCJTJOK3ARXdA7iTVGQlGMJBCgGXu9f9Uu4qDaOnwq9BSd1g
hdZ9kcBA/Rth2D8mahokkSwBVV/tVmxbO98fRJjJGmznjdOtbdGSsMwMBN37JY7Go5xqdyuMIe+x
6GkxRrbeRWZys3XGT3PDtc9JEAOjrSa2rVhfnqDGwgCZQSU5ZmsvO5myZkApaOqkyVoSjYWYNDUb
hKyZbTPT5t5puWbpTAVUcHV8XofZyVTlflLlf9o4yqJK75CXuLNJA0sQHnoZLMb2ZoY7AAbYXWHi
etpP84zUoIo8mXC4oDJ80YK8hF04ZaIxcNWZt4gQeRCle0+DpUjIHCGhpXmUiFfvbVe0hmzjaM0m
Z2Sp4fJxmLrNJP2rqWGezsokbTvzUqk6Hxd7of3wTar1oiQ5LU57u2rnGca892UTbMNqfbdc7YPG
GVMr5vZiB3JTWf/ERHjPW/cSmuEMd4Ubs/YsS5KxTGGnvw1GPuTuPAIyNXWbL72PLxcJUy3aj5a3
+075v4hIeDoO5a2Cc1fn8wtV0S+/XbKBuHs8nh7hxfMW3g1v/bzcrImzD+EYFNbVzVrDvqoanLcJ
XlKHNewQtMJpziMHi7fJEwdOOwkLwxN1q6FYHXU08OXqgfvsXa281ClhpkF8sG5qec/hMHkzO1WU
tzWnmUz8Li3d0i9KR8f7hrp+6vdhlyoFE/ie+AvinCAKcMbApjIcTqVdHy1fX5c4hH17w5a8wztp
QoUhBpdgEy3qIhH3lif9MiKYI3zlgow7apdyj6LvEV59cqfa/qspB5XWMIArECYOxbJizQaEwCDV
s/RS6Y4K/1uB34vSF2tfkEL31WZIqncdmvfZmT4qsqAT4phGQex6L1rBD2MV69RdW3gDSVRdvpx/
LaFfkBKPyPKysC6+GF/4YPXG5skDuJiqYNKZIQCrktE/wpxxM/ZdjsQ6k/ktKCqLEq9El8d+acE1
E4mAG4T/YAVptoj2BarW3I4WuqZIHoYEWlsbv0HzF0CO2ToYioloz1bd7Mk4dxml3VlI7RQ+N29h
rJ5MEOdxzJ+oDh8CJzzMsrwm63gbCWe/OtFd3wx7Pow39YxHC9qTSOMx6SE6HcKCuO1xmi1snVbj
ZlVJllMnIm8/sASessBWkMWeCz4cVp/vKxpcPAVFald/geJp0tAX+Ayd3Az8jHy+bzyiX0zOfVr2
5tyGPAsd/WQt4uSgkfsVGntY+HytUJ3jA9l0wnzaYL4OrXOm/bJbbXA/xPQFCo5ww3R4wUaHzYO3
z8R4LFspdEUwlHuvV7X1VPy4zKGX/qTKpVTXbWpo+OxDZ5i1Ihrw7u0Bs84zIgi+Vz7dN4ofBtbD
ODJs75hLpoxyFxaFpdlPZnltx/5Vzd43VUyn05J0h2TSNdJhKLz1NR+2robdXD+W95KzRzdqFdzp
6JQv8SDSpIv1odSi3EZjF2/CmMNqzAPFPJ52vB0/wtliQSWqxosVPE+8lWShrVjqOhXPXCLuK+wb
UxV+CNPf+0GHf7HMbAe/QSNNttUa3mnDn5YYRjrEXNelu3WpuUPXeoWAN1vaekt/SJsumOao7Z68
WTy3jKSTz/M5YTsylk1qmXteWXIvdHVc6DKkwvdfpsbk7rRua9jda7/fLZyfVwDzC2O5K+im1MvW
M95GJHA4T8QNEtcLTYAzsaowgIVi1e+E62/4QgsJDpHnkGMVIk6IgTzSteW29uuDM4yXVcfXJBEX
vPiqoL1BSHfFbkPtvnbdeIKf7VFHy48723tpa5GuK1JyNI9uJa0bLKNaZISVdTrAcJBVwfsYd7fS
QyIH8Kkditn7GbeMMmjTU7kP1vU1IDLndZW5xtuVwZJLhx7joLlqF4dTgo3Aa9B5tJwWwYpxURhc
hYxPDR2LWa6nKoiObO5zhHJcShLvQWx6rpHI2tXlrgQYnpGp/MJEeb90Zv9D5Itnko9+kgWhk8+I
vlIqwrEbHm0/5XyYX9ZGNj87zEVFcGCqI0hsWhMgigwOD+lAGzguNM7NwuLTytp77ujrOugbR0Xf
/SJyTvqN18y3EYL+xqqHfduaIwTjQwVlMXixSJXDbcrVVGalA5NFZ5ZwTnS8m0o6nyYmdbrQah9V
/gsdyi4d/WkPovRD2fRvYzI8Imfv2i1weJYVWBKNo9ccogKR9hTRwX41IwLQNbelVU8tcRIw+8It
DKWiFMqn6+qj/aXxdyC9HYrQrOrYmCLV6rAwkOelecbE/0xoeE5ioLGRPNIO3yr39U1Ip+9IJBdZ
Y/dulvuu5wcvrm+CCIGo/XRcV+/Ni5ZthPSwMlQZMK0pwyAHpKSIu5sWL1uSfsz7ZHpQ0YBXPzrF
wFqRh5MHas/kfFfxsE+aCQSjqZX3lKk296v4mSXxgZYxHCkHxjKJh5QFHA0VnKwOdIT1a+C+LFKc
Gy0Pa5fQrOwa5ziXgcmYb70CTo11upppLgwfYLouKywpvm4Qkh2ljlAFj+MjevjzMvJ9bYKsmYJd
Y4Ie2/QcYoN1Khz7MLsLOnnmyfARDeGzi6on9Yh9rb3+xjrhVtruNS7j8FpzGDYDNr3veN1lKzcY
ASbkwxUjyVa5xtmE5HRs1qTLECjxDG8/cqTAqy4/14DpUB98coaVssqanWuZ8PukXG3WaR/+X050
qUS1HuC/xx9U3MVXPbVOvbeAWMe0g0fBNSpn/2FFGFuYLpVJzg6tgqMM9Rrvy9Z1X8OGxdtEG72k
I53maDM2JYitTdsbkMi91b03MadJpqiLorI0fjFBb/5YefVy8OU6HIzPcHiravK3iIV0b8bAcW8W
GPCmODvG7RwAfohbR3xE2DcKyJ2ftNQE6cXlTVuSS6Thu6zthfX8IdGej3J6LZRTfeho/gRdf9Oy
6GSdKR0cih1ESzynqn92G/vChfurQxwgHftDabyCkfod1jDYE311DjsH7TYHeFAmOp8VDvxmEJ9U
Djfeai/A93Np60MHuK2Aeyry1Jz+1df8zWlA7KpGuFhJJp0tiyjOlARnT994R6FDbLM9iG8VO0dk
Os6+3rtjdelqWSRjzwrX1EgmRhoxrd7qaNr3cGFcG2v3MIHZjknwqGiMcBJanYJRPQo/+kL1Btfn
2W+2blTTYgjVkMMz6TGAdjWVq4DTa8AOCPgaChG66sD6ajsM+AgUug0QGe+I5dt+XbcrfChTNx6h
m+8Rq2DUtgqcbY0Lo6DDxhnCEMyMEkHK9RWxNXVRtnOdNg7y65rSB29u7iQOtKDLPBm81Vaeh7Ee
cj8ZqzSMOszm5bRkFavupBuem1Y9Qh/22K9A7vr+a2j68RqY/lDJ4GQ67yb06EscWV00Uz3mClkb
meDRQ1Q28MF3+jJLJhB5aDPRtElahV039La2CfeOHy8ZVlmfhvW8jzRb70NviT5UbNwcCsE8NIxv
2k51p6qtDsLptjhI7+dImSxAZtL7zO131YjHJprvaI0ttRrEjR+SOjczxMcN0X6uKuyluqo/3NI+
EEPcLAiqzCuHfU3NjaNFmEYEgBCIxF+NVHmJ7i0tfVE0vr8DzfPirvponOrUlNFjPcYHZhXCIbne
m7p+lFO1c6PuQ2v/RS7uE6Pr+9BEfbrauixmxCkGckbYUYJqAfUiSqIYf94MmP9G2jyEPTSP0PkW
lPsyhQkfMhsibHlERecRlQuqYVlvbEzM3p2QtdrULMjEqA+j42yqBl1b75ojtTOKdRAyu2jOux6j
mWhqmxRf8h4MhW2LrkpbfSaO2gkd/RI0Mii9yXVEXeMP7mlooM9txk0nbV6F0YO3sMdmYK+0TzZk
AcSN3eCnNdSXKaE4KsbjMLGdaXCwL3H8IOMGRy3mIbOCBUtFD+2I2qUe7z0J5cjsLJ/okPocOTPo
ksTtOA4/CzfJdGJfF4NwXmd68BLsRbyZ8FT0TW/rd9+tfqZMkLqIMzXJK/iDyEOvX5V1r/NUY1RJ
9NazNXscES6+a/wJuvJWeu807n/JZI1SYaonMg/hBk1EknbQMt7KTlUnFE82JzHKl4nPz6Pijw60
wTCa+8TAsMqV55wTqP+4sUc6iE3vhVifUfMyh6ZLvaB5RDNVrJUpUEHAAUZueQNTVh9TmrAVjxUA
kHzthtualVuwd7+ktV8xD++Gdj3DQfcajP5dCNvpeo1/Ue7AOx1/Ej6+EH+E15mbMwOlOVUwE0wr
uhydsszaocVhUHsbdP4yX9nyqCN6UvhXQ8gefeu2a8fLzGA9wniVZCP0IFkUz7dyjB66oHd384Jt
oY8WjOq68pEp+7ZM7dVhuhi4ty0leYrwnQYExbTXrbB9Dr1H3stb0oiinVeUNwN8/sJNZ5O3VrAl
09jN/aZ9QlL0Ke7VWXXdY9jRvT9XxYwfJRhYnr5jvwmZDwDZLqROtnUtHhbrvuP8+SoFuHDlsp4d
2x/iBvBlSIJ8GJJHgt0pDdZuBzFQl8Jm49Su4tj6gUnHBlVpGO4mHETeGN0lBqW7goohGoFb2fnY
mfrSTUjigFUn8/oNx5JJPcYOHB6WXVVttbMe9Bid6BrtwYR648JEOZzeNiJu46dESO8qWg+GGSqZ
8RWuVWapuh99fZdwr83pWFZphIAxSfwsHCGdb+r4Ow6xOXkl8Mpo3i+AujIb9sg8IG0o0sWrvvTc
fsVl+7kS55v04b1bts9ALTYT7x6dKT4bhby3Zo1T3VYPNBjPoxFB2vp4wR6OBaEUilpTn/ppeY4H
H0ECjJ/Q2ed9ZE+tjec8CmUEF27vjG/jVkkpsn5yd0YnS7G6+D2DboEuBmVq435XtkFR++DBB/RZ
AQHIBzV98na6WV0XnlUjadKgGm/XxI7pLOIbF2qlFIRQN/MVhO2KXhwLx5ag3nbcW9NgiR5KVV7K
MkzV4FyccXgmS3uHZ31DOqTdGv6B4uQcVD+Slj7jdOjSrl+vDHBIVZHC9t79MM9fEZVbVnvp0kWn
uRspck4BRUStd/RRuGP4fIwYKHhhHe2RAPjsD+RzoO2Dh5S51DVNzhJ5cEL1mizgC8WevhHo6VJk
m34OYQjb9FFnQlCvqCd7dKPqnlHVwhRIbIyLaidONjohTxQiQdhHmCde4pmNnnr0OwXSdxk9oP87
NvAp/QkDNGjE40rcydruNGxWMmvGGxUM2ai9m6QJcuYlkA354s5R2Ce54Spjy4JNB08InfIWAY37
NWivQ8g3cnFOngkugtOzX8PrVZkuY2NVZgDEj2FXorNDYJaHQ0HQLT74vYPj1sbD61yX94I7xdyL
X3YeUdTBPr5fzGNjoOpZx0PfAV2yXVdwoNypD+NeFNfRpf/5UfFcHaKJv5O5fFVkgfvaT+7xyDXN
usEByiaE870wpA+4tUVWhk+OhrVtVi4hcBq/DbKQ26+pr+nOOnN04CJCmRHoW3cpsXI8cpA2ugQ+
2Ox8jG5LnXzoxHuUnvugS3oTqODdYevdxMfHrnIu09Bn0M5jSczY+s0bkeQt7ul7gyIzhRblYLEX
Kldgsdm0cqtdbMizI/tP4AqXwdcYSzB9CFt+dh3MT+3yJJjYQy+ZhRr2q6BJwwUIgMIMR7u6WISD
Hn9CFwc/s8TfmKU7j71TKBEcUarvKvqN/q70b0PO0Dy0R5Rp962Al3xSpo6Gv4M5BXF1FB0M8t2k
TZ3oB0C72tAcYh0fKrMWFZPpFE0FNpi0m8l2QsZAwMcsYXqzyBdvvuXqFE9TsUZ2G2MSr9xbqfhd
E6hfamHJ3nNXEI4sg4OcAX9eEWPhcjLuSiNoFjMKD3E9vklI1ntaHVzrXOK4+QVWuEq59R604+Pk
S+g1NHFZOB1SDQiBjRv8w2AxUnZlykRUrP100wAmjRCLncZm2qJKLnjv3c1gyZQjkJNmSufGvvEF
aNO4ZL5T7RpRg+KY7GYAjjiGT2ilH8ew3TphtYkDWGlzhb4HEGOThBe7DrveAxeatE9D1d70lN06
gdlSZvOwh9dEDdPQ9c6h06Eh81VMQK9cASzk1g/RkM/dYR1opoMwU4u4SskQOwTqiT+lGmhfjQAS
gI5FCDu4akmuBPBGVtKXwU4nBv9Y5XSXMPjSARD/0Kuy0WH3Q7LuDMjza9Cc+tW/eKu/R9mSrpRv
9WKyHrZruG+yA4Z5O87VS4iKLUArlkRvKoGzb9/vXCzcLaPvc802KwwllCAXNgtWdE2E3hh5GnW9
J/I5FsNbosdbHcSvs/kSss/i2Bai6j+SsHwCTP8rtPMOG/ymAxA4Gy/TEc8Ew6e++je2n/cGlJp5
wWL66U5bZ+eVc1aa8MEAV4fD8YKFo+5JiJ88zQ/CIhMiae6GQJ6DtfeykXJ8O2w3182md2zazPfD
+KtB9afordt6qYfqX1vsvFSUaNAfGoRJjSROVSlziW9GNOT0g0XrGcB6EO7kBB6TeO1pmxu3KYKu
yX1iDwrPHSyyixzmbWhVHqgor2N1FzQ2kz45GxbmwC7zJAKvpUNUsMSMdyXm6DXiOJV73cJ/F/Qw
V4FRjlonHaAdVb4+BaiLu8jdxp7ME3hfJuDQJyRESyMRf9DsIWt5JcIUjtmC5JVq/02o9pb5BUy+
kOOuYF95V4dL7qIP9HDXhOXLshZTR9O4PceRzH48YXqE5dRuVsevZCEp/7lHGWdqnLIpImkDhzKq
9bYOveMISkslo2KJ2j3nHvaRKm8sOvYR6hYzF0lwnZdfMZKxdIegj9r/GR2kNXxosI+mRBtAr9VF
11Hug0I1A1UfHP8XdoicSrzp0jZ79N6baf6UgXcDJC9z7Tk0R2MU8D9E647tng3OnnZzaix5d8oX
QPyFHp18xaOpIa9hy5SFCtMTSXAkrWk7Q1ixAoaHSSMqKdMBGGr8bTmpDGKPA4/gbCjqO63rXE0E
Ap2PpulT5mqMyobceGcxmh1cifCybwN+HWadtqFEWIvnPNuE3+i2GVGwihyt0o1MvFT53rntP0I9
P0yLzGT55obuacZRjfoq5SwByrykoCJlZgEdxACz5kWfeNsIikB8fw7AVP2cBLslwdvCkKaBNZZs
2GFcSF7pl2BAILmM9o3Tn/thehUugmWcft83LkZZX03S70MArf60ZrBB2AX2toJJmA3j1GEOoH4v
961/COVXx51t6d5J4e4G9sXq8eJVKGyBp/VVDL9A/9hFZt/SOC1xtAxVtwNIOcxX3lTPK21gk6qy
cbiLZwWqskWH4OIQ1F0hrJv6nvsMj8OigRi1jocsWYckrUhwP6GfwEYcd+epeXY4ql8FzWrI0278
XL27ZHBSOECkkzs+eGo3CbuxDFt5+wlaQB6t9W5i03sZBbkakkzO4YWGCmuycU5hG+fCXYC/cog4
1+NA/V3Api1ZEfp7UG2dJtF25s7tWn07XYP4iJtG4PdUW4kEMEzcMut+wfI1d8E8NcHsAnogp2l1
dda27UtSIVJXm246JoC2UOgyysD9dfG2YrZbfOOnnhrjfBH8Hh2Nn7KqfvAGtu8iTJEwLaoBQkVv
4A96OMPXG+TWZfGQFANcvLKJNjxLOv8jIusDZnD7UlToi6IdPvqDNyGoI+73gZQZZuaHZe1yXZd7
gNwZTcasF+WXGZF47kcoZEAupQmg2gfa2nQlCL4ZEBNQjZseCRx93W0IsAecOdNPtw2wl4rPMagL
N2A43pxT2b0znIYUcA5KGT1ALdGWuaeAdIcbxXqcJOvWiYBWAcuIbFN4A3Dquk5NXBUS3XJl5s9S
QYXs0LTz580MsLPudM5oeaKeLCwOitTvyJ2Ed2rcooHsw1+I/TkS1ewjoEKrZLfxzxpy+hqdMXmM
y+HgiaqIJYPoM8pc7R9YPG4Jc98B8l+H6gpXwdibzz4Oypj7G1Z6exiw5aZcczNiLYcW7WY8Qo8E
epLb4Sxp5mtSz0frtrsWo61q7iGKUvWtM6pDx8yHst0OJOwiprIEgowDkydQS13jzuwG0j4gWrVg
1Nv7tDnAIS9TCTBvIu7aGL2DVwKBXUr2snrsBMrjDbgYhVs2WYzQejJm80Kf+yG8lGu7qUo/Dzq9
FwQmhc6WzEFOQvtAQ6eIgj4LvOUa9d6VacuzOY7elqXejwN4+0C0m5UdW9pOaTtcxmHIOfwAqBPA
M0U92hi7isT8Ets/EOcqbSq7A4yF6A2Tdwg3ov6Kb5xnXvsZUZzC1j9TWl/g4BUu0OJYkcfOPZoK
2u0kx+PDseTrunDGQ6MgGZBnaD9++g1vvkuYf7fW8FZXwCjh2ULqGIU/Il76MmfRK5ZOXtYsb6nY
KAWquRMWnfHzmYUbdJno8PRucI6K0f0g72PC9qwHd9jbYspZIAnjURt2QB+9nxaVL9rZOAadnVVZ
W2Jv79xH29m9jpfvBWM7zFI34VhvXXc9lM24V/YO7iupmEhGx88JSKIE5M0bewUEjkbc7kjY74X+
ib7y86QbClY7iBTACm+AAI0BuVkku/gc7Ap03zZZ8GfnolIqzoZEc3y7vbvxqgHbpP8jUe+/6wSR
vt3yAgJIXvZ2G3j1I1RxRRe1KDylu9UiyWDls3V89QLQI848Vp2RDTwVXcde0V3BjskTCSSxbnmZ
Q8F5OhH0Ot33iEjmbxKxdhclzVMJC4+MNvZjFG4hk2rbNfRaTuZRShBqJnQGAHbnreskR9Uk6JFA
dPA45i3EuPiczC/uQMZv/VT1HbAH4dWgHbR1QK9zO+qbwSP1tsff3XV6wpTcsxrwbTcRerCDT4rQ
oL4JawSgNuk6HGG2kw3dAF9PN7P1awi+SCLVEQFKvXxFOld/gBppk/R+NsSfDtowZ0UqxTwXgUQt
ywPUrN+cmtPPyLsZP2eKaYKH4TjoGyX8+uRwacaPNToDTcl75l7GINj3ADq5TXJHYVw+pDXOCjPQ
TVz7mRfqQ+XFzyDGpH18B7fobTiClAJ4dAIfB5uqCNp94kDnTBdAQXrXY1oy0goQIc8a/dQnj6NC
AdFOmw4DXmzPXjYz7W6IdOIc5E/Mt6MS6UdiVEUDmt+5JxITKWcAaWGafrnVKu7LZOLYk4jO/TrE
oLmT40Y5qGKRInuAl1Lqq+SbmTI5V1GQ5E0UrftyZfN5cLjOm6qEyISNGC/2Rhy6pu5yB+Z/m3LC
vJfx2s9L1JEpfpbKvbmLbwfD19tQSvfU6Rm+2BVg9wyja72zxrdbGvP4BDqBByfd4B3Jrm9VLb7H
2n3zNJyr9QrfVn8dFoSahTQbxvYOvO/pME8uOqEAGzImKsvOrIiEred12nfwK73jLk4hr0SxE0/U
nqRqqwLZ2r9qQAJ3Eza3rehbeNrfAXNKF6tza7DulmVOsl6rjMf2NWrZ1pPj8zhNp1Ch4FX1CZgT
+gD0F91c7mRUlXkn3WcYBZZp0HuFofQYVnQTCrmHQLnwPIBJTeuR/P9wdBZLkiNZFP0imYlhKwjG
5KqNLKFSDC5ySV/fJ3o3Y1NT3Znh4f7exUlrL3kO8EeqxO+a6cquK9PCj71vT92I5Z8j9WDJcn+Z
FFLkp+1UeldFW1NkOIYagludQTsDomwr2q3sQ8YvPEgQxyCm28tObOVSInigbCcmHCi2wxU/qNUQ
LDpw6ZPLHdc3cwQS5wbWG5I4gMD1OfW7VgdemkMxyD1BFGHZJxvFbe7CGc7pyohoTlsxqBGCKegI
QOMcjYfSUqCsOUdv6XeM7kHmXNFvsHIZeyvhxuWPPnA3L1MBfl6y5huGC9gaELw3djbdeaOzcTVx
sOajWwjijP6JIfk11PFUp02kZ9Q7aHzX+mSrNZSRz8nJsNKdXjK3mOOHk3qDP7tpVLCQcNBOomq3
ki+a4CigMvOXHL0KX3QS7cMHdyBN5TNXte2YLGFvL/sqX3Zt0h0RDUSyonGVuxfB38FiQFO8bOeN
9ZWW+40JqD3K9NT2+nXqtK0NDKim4M49/nxTfABbx+h74idO2L4xxm3pGcLvJvO5GeeLotl/xynm
bvshLY1/eP+eFlAEmodHFymE9Q6wsOGyO3TuspnHJJIKNHfTdqGd1jyj8X5dv5z1KPTx2ELLi95j
Iupf9Mk8mqL88EqWPXFNJy8UaxJmpr23U/lXa8Qxz7t7rhV/xnJ8xZy5TcoH7eJaH7z7YdtXUeOe
lCF7Y9E48PYTp4vOwTzmwt3oBsK0BtqqqXBGU6iheFyc6saR0z9IMgqXvknXotaQxWq9r2rWgLPg
aU6TXZ20Pgweujqo1QKMa/BNE85htjp/NQayvrTEL6x/k3Kq+cIKfivOaoallKes6t/pEMn9vi+3
jQQwV5WPuQGU7jhXhUkBQc3jUOzqoosyi82xhRNyTVS35aHPDt7cb0t3JcusfSrRWEgddYBbvFsr
xbpi/dEzNyoblU0HqGV6txd1Z1dgc311UpngNA515yq+26angYl1NoA7Dd8bOl+qAE5uC7tIhAgp
SmX7ofK9VdvPcbp7DibnXAs1R+Pd/JR1pPG4Z0m0dPWhjcfzzKyZAwQIRCZS32XtpQfASyUyGeSK
CoNmfh/6v7phAUPh0ZnXT3dBijTbAa4okFbl6IGIZt/GCkMzMn4uJDnzs0166EJK5Im+z6dsX2fK
vXXio2kBk9atxzKcBz0tk6PSBh6wjWbcVsUDqVOWbalpYQXJxq6EokRevBXpctIeLQc60NRCw8Gq
2Hy69bwtdbif2leT9FIu/S+3+SFxwRbXNhQdMhaTabg+5E12SLz8lfkzQPxEh6VjXlvWTpodn5ol
oWLjxBfrWjFXgdwHam6AcFxmbONsocQKwh8ZQTET5RFDWrXstua46UbOuwEmUSaHISZiYSXApV7e
3PrLXZIAZgF4cKcsx1ylPaLfghL5XVxs7b5jDWzDpWtuhcFvTrJKxhe9uYLN+/2wz3uD57YK5UxL
gvGvfHwa+rDlBQ6MuggS0Cnta00/ZncAkjLCqW0YO+Ezkfa31oeRSxRDFKZa+W/X8gCYLwgEQ91J
sb1YoZ1xowxeaCvrvUun76Yw9p0ht501+kIYzwYotGFTMm3zgrYZaisBrLHsPYQqTdWRDbbvymqP
PxH3bbFBLWqF/aDY4Zx7u6ZmYjUMlCxoetzlGOPpctJ8r8ReOPV5hBgFwRfU0wxClhm/sjqz6V0K
ofEmzxxk1CcknTOj71LNPeS0p/HuvyUDzQkmvv7+X8p8mcXo0xRvn8ywvhrPo7vSu6iClfw6zkdc
pWHVDoFcyUShSZEQsmBicvEYctva2+GogWB2ftZO/U4qDJPxs+Y1QBAM8OUcGB7XdCouRecdZlRn
w4Sitndp5xi3jsGUBaC4CMvlS5MBMXhBlcahnQBw9tqzC5eypGYXxI15SNaGunttZ9niVIAk+2ah
I1ac/xhJf8Y7hBJL0K1aXBQlDzUw262hOfADzSuKlKMz2sw5Y7jwnyfI+mq1A6gHoCQjim1ehPYj
z+djBcGzaB9mqh9wjIaKcMJ8NvymxsEIx7lkxwF2t+TiX2h6nOvSr+38oJlOpC7VbsX7joCXzQaV
RtB3fOnKhTLWpPRTjYdUjFtPrUP208gZGqQyFf/bB+IVwB5YpuJoAh/qJqK7tQvLYdw8yi/SlSeE
sX/tm5Ac7JPRxyTy6c+TvtIcnre7dORxY46IR4Q5qs3qkQazSZdAXl4qp4souQjBEEJo+W0FMm7y
KXKj0ALMbZz9TRWw82XeZWgfu0TdiXlixPD+aPWXYRLD13pX04AYSm6qFAEe52jw3ltO9DK9FeWT
pspTDn5QkOzRyp3ZMvYrVbeXjhnKIv8z2EgnBRIJ+m0XRUcrSA5BDlFW/CT8tWkidojX/dFeI5sR
1+rQdJfP7nya5zwqHtDYMIUPrhaMakPJ0Ysy30VjBLFnh4pubnCEUPzJgwicn3Uzy55b7V1VfxWm
elPU/EU1p3NFENpEbSv7tfGvjS1jL6R7tSwTQ8qoGNFCdZwKhKvPTjiZmA8Sw888ZTM8amoSS+fI
YkZ2THmzUgWlDC9RDUje67buz5Py2Vnq3imKHx7c25qrDbOyyDYozg95PFJmVl+mvLosA1tr0tWt
b1Y1aEjSfaagv1SrhEBfUV2qN1tcUd8cCMWNymTYaS4CzlyuX3alRYDGG6cjfLXk2KjiODBm85zv
hCcjHURDd+QGJpW0zTIwvQGgphL++ohDsJgHRJFcarN7Tof0puZpNDrinOT6V9r3/sBbk3rv5mI+
aTDbbVJdc0F0XEtTpsfH19ZbM8+gzFoo+gLNmX6zh0tuTM9K6x2dyo0U+4OU8UPqUZIyVYG23NLm
TDLKgVoroBaQJZZtNCfHkdeINo1dx6tfI4Tr4ZmHfAGSrh4ahq3S2z8aZcpjCx7HyjU8FqL6PS7k
dslJdBhdWhTs/SzSYyn1cKGEcnEPY6I81+boT1MKLTFtIHCCqc7CxPvw5vHJdfo/DThYi7xx5jPI
EDKNlOZkHSpHykmKfg3hR4Ky+yvZbLIH8dMrtNqkoVRipsrpSB5OANxMKx0hWKsX2Zl485IJMaL0
M3ovU6fcjYYMmqk8l4oZCMaCVgDj2vN8QPhuUCw975osD6XJrFoDLsGEBXVNJQQ3alznt8UR+8LB
9WKTMS4SkwzwrD3GxANK4p8zQU6lIOJ8XnfIgMLE7MOVuYryHKT/3QmNZSjzizamlziJpV836SsX
4L6sTD+271OVHfRq2cLpoyUcTpTSbWLUTjUt8n29bXKWAYPQtC7zfGvIX+rKPWdVd3ViUN/qu3GU
3aBkYS/kL+DEKV3L91h4V308DSK3CfLJbgVkne01Y4DqYeL5zA/WiNDVU+miqF3l5E3slR4hpu0V
U9CBiJ5d4SG1VmcExuKfUdQQDjAmFF+hHEOjlW5dKJuljQTDbmOVR5WDmIInTq51sj285K32No/l
VhFugGXlKmPzq6qHW7pM1wqef1DHXTXlz6PZXzpjCjEjPXt99kny+TUu+ztG3NhXVRSzctVgvKdd
xhSXI90aHOc8cBnYOWRNxmwTl3q1a4rkb8JNwLz5S7j6adIhsTWjA/WmMs5Xm1HsBgwB6A11NUjn
AWUrSLKixefZTO/W0D6l1oNtdJ1trCGMHRx4Dz3jJ0muukH0aTExFLUHvDC+t+pB69D61FoxILwS
CDmHvfU21UDgLVen7DCCpfVHzVZpSIsHsnuxM/kWF/WnVKsXV1n9Ksnv3pztGulQgLXFlGDkGQwv
ZJpKXzHORcG4mFYymuL0zTI0FtAzGNK2x6gT403wJuOpmR4sGFJI2QVlvLxTLhCf6yT/Jk/4lhMo
j4KyBkx372BbHB8DbmMoX+TQ7xdnvejFXP2xR74LSblK35VyO7r6EKyjftGW5Ntggcsm90/iAMhI
N9FDBLYMAn2ynzrO5QMHUmc3B6KKxaHwGjrrGzNt9joi7UCpNTuYV3V4t/vEugzccVuzWoiRUMz4
OaNhhDh9VT0t63pNlOro6PHGqNt/pTGcSlcdw3jOB3Al7UmzlFDJUXB1qbfjruqDEggNcK05eSvm
LNgN/h0U7v0m5oCndXsYcvfAeWXZsc06Uuc8Yy2dXN4TYbPM5M0GzmJFeJ8Ve4e/yO9ZWQKnj79G
fT4BXPBlaer9ZLv/atfYrM7UMPgZLrwUmLW+PsBu11yChf2LoFrp68MYeWa76WrjFptUZIL+zJEQ
qN7yyaQEoR0ZFePsZ6lwSUDGHlYMdC/2qlU7VbblwZE9p8Ir/mL1eJvkNPhSFGGycBVbq3FOtWQX
J+Pbwloy6kwEuZF/oKL/mGa0DKW4GpXzvIxtQ1MKGf6Cd9VTCMqAjg2cbGW7z9gDLY3kQCVGQa94
rthILb0axHwdNDxPqNz6k5KXPFWIoSnvQxCcEULhdse6SBG5UogbLlb6obgPFUT2ZwXPwU52NfC2
sBGIA6Ml01CT/BKPr56KyVHelMS1sB2h9FUatd9ho8HkQJjhBp8uNxDA9rOjDPLmUKMaod8TwdjN
3UnWPM9+XRn5GFUFpbh+q6nip1ez/Ozk5sh3Ezh7KBAt5h4+JYSUGTiLQN3rrPzpcSU3H1q7u9u1
CS4GDmoE2jDy088iSTM6Fop4YtwpD3Nh6iuZmya8YDnVyb5IWLexrBlvCI/YSXQpMAbEcYttyAQe
Jxjrp7aYJ5XcGe+9iN1vpl5t2xSu+uUxyx371LK2eYPYmbPcnx8pXuw7WnySg2X7FQU6nT/WJrfF
NPfTQROdfXBjsHn8Uj1SbKmi15y8rf3QiCezPv/gWMv/0n4JOOEs3nWsBjVEl8l/VVdtV5vg+FVr
pduqYwB+dIz8llo3oDssIH6rrnpCWZpHXYYxS8ZN/68wFZydGAvYR9JxufR5xwqQp9TpBin9GUdV
zAg9Ze8c6llTMF0oK4qRwk2K0MZme2msyrxPRWE9C1U6u6TVtItSG04CYVx2VSAf66eKkH3nou1h
4l6851WWdhwxOa1o+nMlwODp5TzvD5FmbCgbsXrxpliShXe8a8KmrOLNiOsGJZvLi0Pq2tMqTbxu
/MuFWawN0SPeADtSR2dWL9poUTKsxT2GvA4i2DeQ0UOIZ4dYCuM2uW13qKwkjobqIQa1XHHLCe7b
G3PR7JoBtZMhWLIGd3F27pBw4mdG14Co5hg8UqKtyKScnueenzNkSk12tmiSqzHN7rPDyAeHCQ0o
eQ1M+ZEW3nCdHbt+1itn7oIpVtZ/aW0u59iC5HFElqKW6vJb7lr9qVVsGcVetSRbgaJ4Y8rVuTAe
6/tWTeXNGEWy1el+R7/ijqHNpeonGIF2OV0bbCcA6dhM/hmLccuWYr0jX4cgSrvkyXHRQHdwNi/T
NLkTeVEDXEShew89pIII2enyP1k7o9RBwahpUODYMIdcUSKtX827jTz7OW21n3wBWMzqbn2qMHNH
lKQAk+Nq2nNyqB5Q6BnUnVqwgSx1oI/FJ5IrLeBiOPLpaCwOiF2kM30voscbSE9tBHF1qZNGDz2v
/8Royq/fi+dI41Bsq6pbr7ZaY3KumSAwAap/9H5Kd1VlYvZpZXMYSGlgOEO50ukaAURTVdjcIu38
QSIjEFKsKukfU0mbL8OtaT8nNW+rGdatdZ0FuxFdeAkzVfMi05H3qjIdpn4HIn9es6joJukjhll2
IIvxNs6U+CAcG7pzrmDc+IIEpWf3RPaMBG4L2TpPPFOIbsgNQSdbeOpTaetlNOSjCd2gJ+9Sl8oO
d1TzlCmrC6uRq2ztCiKbB9MxQoc6wkk/5FrkZxQrBLoqhYGAPVYPCaLjLWQ44UB1n+9dqSHGGUcJ
SohmJ8q9RrBy4f7zTWeOr2oslk3szO0VwfIwB2xDIg2bYjDfVnNkRgaaqL54tho+Yhl3kaoqb3IY
NmptGZzL+cRF8r/hm2x5+pEPNXKpswadeVrF1H8WVk3wRjUgidBzlCeqU+lR36V2pJj6HBJIpvqD
0WfSV828/x7a9qkixPkJ3so8N9J0zwauA3+Qjkz9KvME4v1Jrr43Zcmn6FX90xo7lEJIDXYlgS/k
7C/Tn0XY/aUWtvWnt4ETzXauT0oj3VvdOhNb7uoFJLvOfgYld0+nesAxUrh3My0xO3uLt21LRdvq
pfsjSl0hv9nmeX3QJMR9G+Gyjp5ftZW8YkYHQh7c5qhbg+r3tUi4meOK1ppCZ8SwTJ79pN1J3W6i
fl40PUwMZ35aEy1/tcZ0sJEKY90T88JFmfIPwGDH+CAX+djI8rAd5bCVPYICpfKmbW+z6CQTeFgq
5LqdV1cetKHXX3UhvU2nWFbo9LMZFULBSzzY2oWqAxauxrtoHkgAyDStqlpQlNUA6+Q1n4XEOumt
xYLJoe5Q9CT6FcEyg2qnIYnO5vogMNrexg5XSsj/13oy8Hbcta7uf6XpjE/Yb9OZZHKRvZWmHF66
2NRwmCyi9HN3UF8xYKbAE9J9rrFAHglXk8Ey9zAkOvHqCFldK5ppmoo4rsNOJ8BxaypOce0szdgl
lWmeK/xjSHRq5hF3MgESVg0/UKxV6w/9Cp+42WiQJpWi7vxSUbyXsc/0vc01h9gZ2jEoxeRt8E5B
0YrYOI+xNM7akkKcIUa1hi0SswSSuZXrW6vGaGlcb+LWGK0gNewsMFYvv5jxqCGwkPn8jRw+vyUS
++Mwa3l2dBe72XfIDjZlodKnulpK5sdJjtCuxc5kkzUbVVNdn7IagyJLBrBG0sXTh1gdBMS6Ck9D
D8z60P3KzWJkUovWtDH/tiaRYqGj9DQPGhlrb/34o93s9C9OVw0fzrD2uAdo57H92QFW99N5srCH
qrb9NRKX2UOlrvWlYjDBwTtLEakrSap25xWYYluASUcVZI+OJWDxmA1f1lByipH1y0CdYYb9UUXF
RjKwRqRCXGCdw8aG2yRXNtkCCMTrp5o6ZDiIp/WAqjI3YWBepiV/8TpZ0rptxnlIAwz0TSztY2VM
ytZKCRiyrSo/Og3QvLXaBhdBYe4HdZ7v+dogX80fVTVVb8SoEOqs+tTtEZyuK5BcVe3aIbkfkKlk
qBO2SR+DrMeIeWApkEaX09AgH9TMz0QxtL9LyU1bw0oHgHHjK+taerJimtrw0hf7Lon7g2qx3M1z
Iz7JR6ruSTM1r4uKpdwknAhgcG6CRE3N0OiM5FoijTwU+ML3hjL9VCQTvKa9Wnz2s27U58Uq1Kvu
5TuDieLhxPUW60e/z0Vn3dKeEa/T1BQmPdukVf5kDFNzHKuacZfchSCnzvm4lOyF4zy0B4um1Voh
M3IcnvTcu1i1dvOM9pg0zVnNp+YBdzw75oxRQL9lOQBM7qQnTV2jrpUADtB8xFT961YQiL4rLhZm
Sp/wYZBiq7gOsbpvsnRfMQv4i52xqPZWlI7Wj1ky4Vnjb9MYb/Zg7cvHsZTWiyvGfeaNUC92E6az
ebGl9eFhNgq0rPkpc3EEdj84hA2ywBGftuyd1ar8tTMf8qCW1JPVehmYb1ic+lcoyqszE2zQC2UB
UuJF6imTIsghziATcT6ni4k+PNbvfVoWB9In4Daz6vE4q5/FslTBKvVr01l73jBEaiqAbjaPW0Qs
J0vrH2jQ9LQ4kBeibWJUVuWxYLHfr5LFXsK0cy7ncW8M0JqZVe0qp1j9uOW8DlW9ky1Kw1YBSrFc
CuRFfSEKNlrU4uDALY+D9lzNKR1o1ats4jueDhw33d4YHf5q71k07rHlEjMn791NEd7RfZ75UneO
he1s3Tl/afoEWZLOzeY4ZGVK29gZSOOWVtnx0/6uhbspR2dvpvwDp0LxM0PsGav3S1FurUr+Ag3t
83G8LzNo6DJzLdvOXS+ab9eBYo5b2Hacz4Fi/e9Gv+RkZpRajks4W9/MzHseagZ+8ODTUtqAiDqP
lFNF2iivztQJn/ALNDpxCeVqgsO0zr8BMVVQ2NrGQmMbl8lT7sU3Ny3BMyvzYZFmxEtcHFBWO7FZ
q+4n2zoiTbb8j34xu6Nb5ps15b0lbcMHmnTDxnGnw5R4x1WvkuMstUNRlthhMBBhwg/6kSCRwT3m
bPrmkBx7zYxglT7qtfiCsj1gPrxWq7GDML5kqJLRbdoJ6iksFLbX/dNxTj/MiE/KzJaao8Ml2CJ+
lRQoCh0TgTZXT2XXPQFp1X67JliUJ+cry+V3I+y9mpbJhpYZjkvusQUOF1cmpr849tnRvBfKJDzU
xcjiYvdoZOlHOUIY9uv8kyvJObZxxiwFahQB2gnE4xnD82qVfzWWK1/wDIhK2cUxQ1HSv6ADeY1b
dc+WFmDQOFkqeiRDZzhQFYzg2sDnIxBJVHx6qRYsvGamvR5LT0NN3CvtXmGwwOk9RVmMpDQbOREI
QB85MTtDiBt6bmVrYsHzu9HlQaJzLBwZeqPSUn8SEsLBkNCOZ8lrItsrQSakk0/ZVmb6X0drX6yi
ZJaAS5mSHxP1BxEQ6p5wmCf2w41XplmQGTkEzKgKwASs/5qzEH8yJ0/iEUPFzp0UKj8C7SYsWuqL
6daXxVsDu223ZuwdtNm+D/j7Kl4EP9bn92ZS31sR74jZD/Q+v9GJ+6chQyk31qh0UU6v3VGDGzKa
MszTbsuNAw2XPtnNuJeG9TL13kfmgLwNvXVYJsT3opuui5luHnErM5xX6WTf3PRn+tDfGwXbc9bD
byLD3tdKbG6WRt5Wy7miDoQbmmz4RY9NFX2Jje4ghjuPKxT7zc/Ys5ggyYjzY+V+6SgfWpIS0uyf
6D4Gbzp39t853+uYwczEi6rO5mHHLTPHTFK/dqsexXRv+C2jRYvt98J9ljbTGvpdBvDT2IAwoJRT
a+WOYtTvSqJFrXCMf3XBZhuTELBEo82Hg2ZK5J/wxOGKBDuJAQoeb4EWARbZlIQ2iROk9RhU3XOi
ttFU0cNOPY6wq90Sg4KiC6lLyGfv8VBmkM9sGcNnwdOfOhv6j4PBJrcBURrZCgsg8wSdOirLTZQC
KAWpnefeF4lawPmrN+7W7fSIrrS/VmEdbbi8dPot45NWFCFGf6u7jROosvVWCe3g6C/K9FurKLI9
PGZUGFQIgUD2a9JDGsSuY15BR38NndzgxkXx9t0S/YJ/Ps3djaW/1LhorA5BDskqBpD37KHLZsNu
oLj7FBYeFaFOlqeBdcZQX5IekVv81Was9JqBK5nhUzbNyUGV6UmotW4F9f9Ilfb46Jtm63hNID4K
JfbdJKtDeyRNA7LwwYZkev07ws+7FUWi0JkNhaLqEHjGVwHrLGykZkjfQdcs0mNyUoa8jNmroPUD
cFDPPx2EzpkyXsl9RUNC4MC/piyPXftuDSMmYTU0K+2cG9caGUeabnTvNFgf2oR6zPhYMH0gGn4o
2oDcWI0KF6XEwyuNrNL1FO69fYYrcUkRkHh51Gs3nN2BatrIFc1D3srtKq9FeRdashez4q/uW7NY
Yc5hbhPc8A84hoyALB2fTea2dDJeHAPmNCHYYc6va/KARWP+wvdY9yK+hZ/tpJwJg4qKKjn0hnvN
+mFj8vtodYxq05OCIcrWEWeWPbJqOn6SqwT/snlDW3TeWrUZTQvqokHhNoCGIqEulm0m+lttIqtL
112WptfBvY/jR6t/AqWccD5gEZEbrmKiFN6N7u+anlPlx57fW22NDJvMTPzM5UNb1Mc3WQhMS01g
OWQM9MjYZ43BBQx6yXM2ARm66HbjeA698SjGe5EZRIL/SavLNFrnEXp2SWCK4rOrWmE1X6byhSSp
gAcTyOfNVWOsAlrkNk8eU98qjUsyIlvNU/2am8ZlIphjiF1SnmPA0CJw12NnYdut3hPjdVqvhfbk
Ait3Dg5m/W8Bkl2q6bc3/4nZK8typ4LWSb0IGqfc2OyWlXyaddKM2+dSrfw2fhcpWmALobFNznIH
gAx5CNOMp49qYnT4SkXzon2tKpvh6h3xX2BUnFBSUu06oG0DCRZuhrn2ze7Vda5j9gO8FPSchW7+
qebjoOHsYxiGu1PL67TE0WR6QczlEpO3ZmpPD9lPUhpRR2TjqkA46sXNconfnGg4cG+mZQFCub5t
ad+qYjLKm37fMemJOmLg8QfCujTg05rcmb4Ma2TgQoO+iL9r47sSBHfVl9IY38b2qZ2eZtIROr5l
huLxJO8bj6msIdsZgR8hKGCPS3VfnG9X/14fPBfv3dKdtN6GmlRO1eOhYgFwxL9VGxBmlFtvZfDM
VvjGnEAJfTMn2kUzTF8CEqxcK3Wq7ZrF3QF4bhygmgyJfte84f9Glg1E+2K35xpuIufOBaMRmXuf
q/6jGwkUEQuW+o+YjLOZz0ZJ0JOoH4qFdVBfopRhpYe8aBY+cS570WFjWO7asjxECWFdPCtgwDUx
Ax3pMIZ+S4fLJJS9OjDT47BbvI/S+kZFEaFfCNSFmBj5Z8Iu16kvurbHIhjljSTdJQtnHbOHXqe+
hnrclH17WDxqsZmyUUSp66nz+qcBEn3XdPlX+3+SZL2DDgt7p7jLznxRbP1z7dwMl3HzY6nxJ0pR
lDmx/FLV/m85F1FXarzCxd6q7V1p/eliEkr5TNfytS3fYgPbMIGAU88hwWhBkbrf2/8Maj3qj6z+
EyPhVXVQWucJATZSx3ODxwjOItSm10qdSFtwCAS6jN1F4qeqsinS2rOxvs7LxzzjFLPQ/ekrZpby
JPP+1JsEOTsk/swFmZ6KuxGoN4esOBAh0YRLwSkA4AJyAeZbOi78Vcy+gl61haTJCm838k6LRETN
XL0vpXLTU+8CH/jbxJDSIj4ths3pWHXSliQSP+u82vEmBeSq1eSW1c3NMeLLlLofRWtiWxHmrlSz
veaoIU6RjdG5X7gE6BB0r/BcHOfxu+qSZ3geYNxp2839RamaY53UoalmZ7VMgnF2I2eVr7qBEaEe
1T5wtAqkJ+NJAr7JQhmvN0eTPCz9yMBpRQmjLt/96d8gq6OWtiu/EfOSaNwI0pjeU0ABf9AlOlQF
mJMYPJKx0i4alHSrUf6OFDmyTMlKxOzSTsZhGDlp/bwbuwY9gmN8t0mablHrBKbj3aTO7iEsB4Hn
QmqbbrwWKfsjbl23x8a59OlrNdhviac9k3r1Az7KyCq3hZrTx61vUjM/GNUC2OXKKZzj4rSM0z5f
+nOVowTLlXs+NLd0NS750ryY+boXNQukMZmMn3P2Umr1XikzZrYEgIOTus1ksdea9C4mPIBZeiW4
DCcHS1c1WU9m49y7pL83ZvJNvNrnmuTPgi+/id86SYpL0VS/SKIRjTrapc7E1RvQZuI0zcYijlSl
/s21+FtOc0YwARS8ZS1fTksT8eT1ZcRidlsNHQZIYEq1SEdZ6R2iUQ++X7PSkHUWx5Cx51e8K9SH
iqkiI0DXvquyekWDAZNUD70vNYIQm9h8EcP8g8cc0NIUqOF17W/1UAIT17BzuoxUKCzXicNo37U2
357MttHzsTgaI06CIp0y9KD9VVPSizRGSdXGAwhGnOVr5fg1Z8oLSTPIu8sEKtMlnLslp+Kza5gd
Q2XE8QRp+5GVCZQNpmrrL3Szfm7py7yOA57jDFnDDlQzPf5H2nksR44rbfuGfkbQgG5bhlUlqeRd
a8NoSd303vPqv4cTf5wjsSuKMX0Ws+oYZQEEEkDma1xNAeiWh5TsgC5uxwKCHxkjUm78sMl2ISU6
kPpYntUcXOiAPHhV/3NMAqgR2UWjRb8Qur/jLwHr5N3Xjemr3FU3vlVfAohu4Wlo/KHsGIYxjM1U
epR5RDpQGdSrEkO3bWn175WsXWFtUq40FRE7RTItEK3tL0OnUmzVkYXHiKJu20g/hEnPmWwmLzSb
emYJQKccRt1WMYWyzkqrcfQOaFBhcUUK1G7TDdmdgv5YWVYfLVCWyqrupVj1jr6KhaxhqggVZxoi
NG19Cez9R9An172GfkKqAcZTAlQdFQo9rg7edOxfewGazBfNk47t56ampLW2Cs7h1s+oC3igeZQo
HzapGEH3xuI5rqUntsWPAHJw6OoodKu0oYsSEqRu9jQEu1A66l0UXGUeqgew85p4o0iKeoNIH7gG
y6MrXFnmxpe6N0M2pS32yGDYSqX88PWCjqsnKXp/kyL8L47VkHK55PEIoScTO7/T6gsqV+m7aowN
MhZldFFqiX0syix4JFtIGz+Hpl77gaBKX4HBqZCeyZsCVJiosL6VoYtI5LfrRgu4GNYeYDBfHR5F
HXopA5Q/MVZtpmJnoP/W4rrHMiUPQZgo/nT3d6lqO9DASRD1aOnFrSTwp8E2ukVaoc5jMkynVINj
61WXHyILhBqgyrzhCAY5sMHBtRgRyRrDBtYU7PAuK4Ckl2S9z1jufXBYfQMeLYXjD4s7vRRRnR6B
OSf3dIPoGJRVtg/AE6ypLOd7oJpIDoHJezFrf7wdMiN/K6pUcygHQ+EFuwMRxYMc63rVezLUH3YS
Yqbjg0vUalQ43amhTJLY43QPo6XJeVO7v4qxP3ZWgIpSRO1Lsl/8wNxXLaWyUOzVpHuS23Hf6Lz4
XBoJmzxP6m1Nwj9ULjh7CojlyguQL9ED84IaNzAhdrI63vileeWCMlJFReZnc3DhEkeNZ080Jo+D
FDpKCQqL/Vsp3cH0pZ2mqkfVjDHRy3W4CYbVXQdy8NOMoB644/hCi3Knt8m9O53jqeZTc7DBW9GK
uwInc+G3NGZbt4J9FPbxi8VZeeHSDx5WSmJbkFTFo0ojmgdR/Zy2NldhNd1IMcCmVr1qdC4zbuO/
gSmHmCwusKpFJinY5nFwVVqvVsGDrLE+OwVDT3sweJyr/gYa3EYC0Lwh/cNjznJSqN4/ub3+UVD0
9dPxofaCZ02nsCODTQA0bDXJS44CAm2qy1Tqb8idANxN1Qm8YthqoyHtbcX0YBFDRNLgyu1HBGBW
pejjDVj3h7Bp7yvDfc0iMCRuf9Qk9zaOu2hllTVoTB/c91jaPzmTHjwt+gEaQmSJE6bqLqn7Pbjs
DiHX0imNNFgrknzUg46iEf9/kfa3FugWoauUU/PkYPSxclNJTeoEZFloGVAQ/SZWwDF39PrgP/Q1
lPUhuLK5W5VI6NpR/Fn20RpBtJ3vldcih15oVBqsomE7pP6PRtF+oaxEzSO4dEfInwaOvAG9BbQq
mmDX+88JUF2zjUku8q5rrVejT28qHTn9TE4qKHwSNOb6p4QAllq5Gxjul7IidlLv0qBTB4dW0EYq
x/1UJtBy6T4W7brPYe8WKsdGAQgiSSQe2Z8q4Dy9KIJjzXGuttqTIQCaTpWbWo6OQREh3iGB3eYs
fCr8/KnoePpWcX5bG/Q0AYTc6AEImASNjpVrhVejnDgqOGNyaHjV5eW1QkF0lcbqhoatBUjLfYuk
9hpB6WKLpFe6aZOrZhI5M7UjakyXSmk7Xprt84HGgNDHq0i2Lu2Ru2VgO7GZOFliPNVB9qaBJFtR
TbjFn30dQoFShvF1dNtVrtHXtIfLCGVEKW8v6EvvFBRok8yga6pBWBkPlWxM+EDp6A3mzkRrS6Ou
XciwK9gJhX4pG8j/lvTMbVqQkMiTaNzk2uDURXnAbBR6sgVPI4gUz6lFeK948UPa+sOqyyoNXEV1
UyWQkXEkYEZ5KqnuNi2qnRY11BGR92cNDdKK1jJABPW2NI2DmoLzbvAK75or2M3XpdJtUdpctQi6
6Xp7Wefho+ea276ytINZjNOpsivaKFkHCnq5o8rZXcLeLrVfxSBdC1DgEuhnAOi8X7wB5GlVmU+h
XvxMTftnW453mdLdyZmP6k+SvPep8YOrtFjnwHhXCfTZrYn+BNuwhB4QVsOKxlW3Bk9C8SYYr0a7
uJYoz6GSOBzNKm65S5cqwPqOwhk0uTUojKM+oBEUj8249uVsK1zrufHwj2q6Q51UF0Yc0Z2Ws6eU
h27qTQxoL6L0kz/kSrUvdQORjgJeDFKyd4oUP9Suj+RZnG1iX7t0G/cGIUQeFXKnX5fUXneGCc29
Q2sKJg0NUGmIbmyvvlfMZi95QfcT3rFBYQJb0q6wf4ix0FBVCjSgiklEV0R9c+0BZcCwXY1d/qMt
osfITUE26cqjbw7SOhkbc6Wr3X1Nb/BWRJK5CzsXTgYaqnaPloyaSsfUSig6uUa6Q2tCeenVCgVs
BC781RDoU68tGcHEUVEP+3XuSeKmcpPiorcKDk1Zsm/V0dNzyo2JIl10RaDxrDDl9N1vp5abjsxs
/yxnIwvcDQWl9rYDqIUqc4K6mT2VbOHAqaihYiCANCV0oVdN77X+uldGBRydq/A/lWjH/Uji2IZ+
6dXGRk4aA/k4pBY/x1Fq9zHN+h+hC8II2TkzeZe1EGoQKV0OaZGH7mvpp/LvSi/s/CJSJmUDXJhk
ugAuOFDdjJ9kr4c/IkFHivHcgcbFhW9M02lro4Xb1iFSyUMvN+6R1nyR7CNUQw5VWUAZNHxlhUI5
d2gTou/YI6SEvlO6T7ktIAIF1x46bbxJogFMRkU7e+cH8T2tR2uHoIt16eWqvOWhgijmhOSmcBrv
enQpXjzIYW8qUsyOXVPeLiEkHPtRAKRqkTEwgwSBDE0NDyBQ9Pdk7MV0EZfXWd3+8vx6bWkuT1YF
c6ErXaXzV5py/ksPBygXXp7sRZjXl1xpUMaMd9HYvbbcpdAlNvpHl0oBT+voI6qjp6q2r00TmlSh
BsgVZBqiKK13zMPkMezdj9CrxdZTO9QSh9zjpVr85h76BJ7YOsp+TeM2S7s1ZGHuxzU2dqgCypvE
S5ot1rsTHwTkBiR0WqteavyMZQ7ygtneCBbyHqJMDAcEiQY06FHOjtPs2gDuR/0zGmkZIGeSBRlv
J1/DbESiKqVK5XueFDdlwSEf9GwMT4Urw1v9E9Vi+QAh6E6FA38oavWZ6i4S3TJdoYzyjkBGtk5q
wGWIzoJ3z6udbeMbZ/Z2AGm/iLaYZtBKsezjoCH/1UoKas1sXiceoL7pZQBr1a6QT5KstT6kz0Cp
NVQlBZWaPESFIAiegw4dkEprL4Xf+fB0igAG8GQ5YKFIm3O6DwFKjkGevAW9/96ltLub0U72Vj+p
FQh4sXkEe7SSMyQ9Sv9Fi6k6t3ULq0MDwriq4FFvEbJP99CxtaeSbQKKK9ObNaaeGhfjCcFoD/Gr
j5PcsI1FOFz4FaybXDGzvRFkoI7NuLyn/Tow36N1OxjSUfBE3w/5+ILAe7qPlLa95Wpnf1SqTctZ
LTAhzTu1QL8FOTK6O/3w4VEhMRzwPmANcOnNUVeFL9tXEzotjeQ42RZKVyaXAVIAb3E3wJYxRcEd
SInV6ILSDguq7iw0TS1qp2oyOXsMCg/AsKGGH3AddesLBLAgVyMGC+AGjXZjQmVwl9txy6UjCYId
2Q8kyEUOq0NJAoP7kPEOBjak89d/FOkkhVV1TBpdWNUkKZD0KFCpKZJttVZegIPku4K3WjVNGHAI
Ap+yOl7akebn116JPL3txullW3lY+dDSFYlROHTX6Sr6iIl7Rv4q1JA6TyUd+EhUVqoMF6PaLmC0
osWeArWY9MFonEgoauRJ9KgjhgBhaTqASU7r1hPcWjLQv1UrSMWm8YnqDNL3Sv8U1fzFWjcflCo0
0KnPELiy+urGLCJ5VQjAAxzYr36XlGtPlJ+2qbOtRjA0sSHlkJLGV25KEa8OAy58JX73UgzFrR+v
KVS9hBpMal0Vt1Wm8qKOYLGAEnUiJffeOzfSwC9TGnYVsKYKXcKN4puPgaST+4vqN91YDVlmkf2y
U7YL6ujeEcH6cDfmkGHbUO7XSZqZW7aszt8VwZVvea9olmELIKu/3MG2eIkh56MMKEPyDkKDDEWp
jZYYAFBDgco6MmnZlrrJyD0biqfcIzORtj1mBEpZvXW5VSKhBwR0AuGWG5OKCUd1Tdboo2SAUdk3
huMW1F59HRkAY0J9h4bsQ14GzY1cTafeZl07XEQy6BCvMukZeTkFQtRhEL22I+sY0fR4A9jZXIZ6
LiOcZQK8E2a9z9o8PipIsT3ritJTqpWMRw+HsR86phRUw5oQ+EId70dLqE6Z5daLN2jpvvXB7Sgh
vWQxpNK1JifUXtkCv9rSG6+ske+Ru1V5rCIbIpxR2feiRycp8GPYU55rc5Mti8fOyMwLXp3FRQbH
+L4scT7DD8lwgYJIqJkhhzhpQPXmfRnH9UUyuOPRbkooynJKaX3ISjqF8dAkk6Rtg3GFZGuGE/ga
+LEMFR+4WKmm9TuVdsibizcLtfOi03atYpQwKez6OVDBVa/zChwkJUeYBK4UUuym/NNRgTLW0gRo
RASdbkdSq1OTTNj5tfCkihMCwXChsnx9g4sNqujUMb3GySMBpzUG1KqY6Hu4yqRcIrI6MxExihX+
rczNfVn7r20iSW+RQvm9jcE2UXrDzwbVMsP7rH3qkHLtFlsxmOYmM0r3TtHAPOJFkK8rX6t2vQQE
X1Cte6q7Ud12Dc9zt0+CtZoPza4udBvO7hi86oOLPItipzQPA6OF6OWSCNFJcN+UfBh/tXUXIVfk
Bx2Xd3QrOldPAadH8n2QFupDKLphb5hD/FuEegUtTmPlrbsyMC5tX4sumlEJ9sBs1CspKjqkkVL7
LjOLHLpYJeAtIxtGRRrdwC6ljc7lEc8g+vQD/D60asHiVf2wbhsrBLcycLcHofXUmoq4QxZQ/9kD
0UYtP/Ny+na5mWnXfZxXr7GoUG5BglDlpJLGW7221H2d5ki1ALbyaorMsXLbIZO4VdVaPChqyx1y
0GkhsDbynAaU576IME1dnFyyaa9bxl1rGVxpAuQRpEL1r+sxKTcWApVbuRLtqyZPutNmK9d3ga6Y
RybQ23hSZkRbRfa0i7LxZBeVzgKgZjSQbCiUpfpF58dwyNWCI5pXfdsRWwkKFB1ilTskkG7lIqHX
5gSZwpObW8etS7KmjZQUJSTwQtLXSOblv5KE+9M2z9J0cDyj17JV7CuAWVSt1iYAiLatwth0oJIM
b1IELM/Exn41JhM+2kvFNYzD8iD0fgI6IkEzNm5+7LwRJTsIEh5gtzFw2qRJAZn2ym1gImvlBkG8
r3gngPEbjPLZlkSmbf4fBSwl9mOkZyzVSUttLbnoQYa89pEY1ZBokxDB4JmAm8Am68VBTOxZE7Iw
VNMpfbsov7oatyleeUFwHyIEp6iPVoUclEoO6TfnfX9OGFNSntctU8PPSMVgd2YwCpjUCxLOa6fc
iDvlxt3BTKHTfRA3tHuPwYO5EFA94Rtl2pZBoYkXBz6KM0MjehTCSxRwxJSJN7SYVhFSSav+3TZX
RXdH7hcrc4f447re1Uin0Hfc2OEOCxQ1WS2M/YRHlwWkWLFQvdVlZW6yaI6FSNWan1Jt+41Yx9wN
r9GcdR+4b+gX6RZG6YCYyoLn4mTDNXOQsjgubNXQDajV1uTD9MVjTx3sUKYjhoOUhEpu4+WOGisf
hjwcgrx6jER1yPLBSfv2+vxwT9iDfYs789vTfFx6fYQFHbVMH3id6auxgiHS/IN7NS+MNLo4H3D6
g38M1DLZ7rYlTGP+pTF+l1zUz/jSsfscpfYNnYNNlNavJdpA50Od8AGzWMT/CTUtui9zGqQwXqpQ
rZ2h6AO0l/qDUtELS9v0ZuLx0nGcBJWLcMGf/YRl1rewk1nYl7CuNdiyJBE2DZ4iBCasm6HzFlbp
qUX6dWjTv3+JgcyPUAO6o86YDg9B3eyNKlqwxFsKMVuRWeKh2hvxoRrdfueN/ZkF+ub8B1qaqdni
4w05IJqLiCkqE5d4pTxLcJJoCyz67p1cCVjtWraNEaxQZvnMjpHLRrwVBMqxhIWPAqe/aRA43qaO
ddDu0E3AGDQx9/F1uIo2KBkvZZWTk2mbyPhgK6kCI/r+vfo4s1WNW6EDi2Pnu/kaR9/t+ck8mUG+
hJhNZpaLXC9rg5telHDEK8hyAl0Lg5eK6gRPnZsCrkIYZpfnwyqn5/a/Q5vNbaeF0lC23Pun1A0N
rFq5z5RMxNO4tzbt2lp5P8Zj8ZCb68hZ8sFbmtbpt33ZBmOVpMgdETtEpbgJ5Z1Izd358Z1co1+m
deafWCVG45qNWTuW9kOrYHG4b223YOh9Mif+N4Ytfx9G75Zyz00AMd9S+VRHHhHIl/qAZcpE+zg/
nIUZs2cHbVY1qiTJLESPdsjQHSOMLs9HOHWiGIo17TIsd9lw3wfTFaqRurHNUo+NX6MuYO6bLY84
61oKeNxr9l9MHoemqpnCUPQ/HApL0xq4O0jkKVXbTVoQUajS83vKkdI7P7JTc/c10uw8iaHH9nlH
JD3PJ7wg3IoQXMj5IMr0V74fkLoiy4YQmm5MKX76FV/WdI1dTtXYJmrbaDBHYX/VZhGqNgaGWFc6
jkFNFhxok96NtME8nIb6JU/Xf7LhuV8wS1YFxH/WvN04amI9BFWLE0R3ocntYYzwnglQZjABkw3G
UwLNP4PKlI03OS8U0UAQL0YEW7BrkMXCxeHPjfh9Xmb5zQf6nVcpv4pGMzq5CAkAuC9Bupyf/z8/
8vcws3SmgOHQs5YwjAD25lUIjvt8hD93+/cIs6TV+yVIr7wfHG3oxxcIT0++ntyMpTteGla1kJ7/
3I1TMBubLl1DA1qd7/e29gu4Ba2TymB5/lF2Stco/cMKkldt667Pj20p3GyL+IigUnRBqcMC1cXD
BnuifJ3BezbT24JK6flo2pRL5itVNRWZvQb9C//h73ulsnXb9QqMigYb1Gl8BawaDNBU/HqhcLdP
0I9uteZC1TrYkujuiUkeAswNiM3QvOzU4TCBf3IMNoebKHrCVkQV2GmVv0LkBRK5RoLWWMuoaBay
uXHLek0ljq4j9jY4Gyj04c6PRz21xlXTtCzcyq3JQff7eEYVPhXuga0TJLAHJtxEhBL9ITefDAUJ
pvohbYA0NtFliVEAOv40rdFXR23Rjg4BehkKrcvCQ02moaAWrZS8RjwehYhY3lFevK5l7/78L176
wbNNiZZur+lJii7qCJT7QcvRJ1sIoUxLdPaRVSQTZNgnPBgMefaRRa3THhm8zhmDDnFPdMukgEpx
q1D+wX2PRh7tKQu5hGSgiqkrn0JJFnbRiS3LT0AZSseViZ8x+y5uYif4INioCrVPdg0jTN5YtE2t
QF9Y0Sfm81ug2XwGQWszoRK6x0p1i3gUpHEFdEu1cMgshZklOTTHBiFNYXqXa3CTDz/lCL6YNWrP
/3p9fBvPLNdJBmTyuCCQa8lb1/2ojR8RTqX/Pgj3T8qpsmbrZLvvuwafTD82qwyGS4LJ3s5WxDXo
uIWH8qklYNqaImzbIOHMywKq7aFQG9cdQIJ24yXpBgQjArfU9WLlLxaBJbPKSASqrs5fK9jcJZ4H
KM/pbe2+dnHxiNJHT9f+9cVpso7+b5jZt9HtLLcbuad+17wPzRsYZ4w1PiP8L89/nlMzZwlF1TXd
FpSTZpvHQg4K6Yuhc/LwqinuI818yBKkaq1qdz7QicOHRfDfQNMP+XJz6tK0LxJkl5129HEpvBUU
uf2R8wfKASSC88FO3BNUy7AA/mlka3W+6KRci9tMQWjMgGIiMJjux9fzEU7OGxbmuqkyrD8erShQ
U4KrQDP26lXe8JIKb0132HTx4/k4J0fyJc5sHQDUC3uUoltHgUwJIgCd9YW9c/LDIJTL41tWT7x+
S6SDoil9ViWdujKHjHRMTAv797shW7gmnpw19qihT1uV3fN9EVhcjRMUoDtUHO8HUBwZIBZDVyGM
d9u/mLcvkdTvkcq2RiNBIre11rss/a7G3+f//qkkTcHiPyOZPaRGe2hFUzESYPwHOaMKHYJMHxYK
j0vzNa2OL5sGdK2lIT7ROVO3CH8SHVw4V4ci+puj7etwZmkAGWIt6UsCWaiD5tZnmenosn+enzPl
1KTZUJFMTabjYcxvULKfY/5VhXg7rO0b+Xl48z/8jfHDf7HfOOCo3t6h/DNqC8ngZFQIIDLailwR
5m/enpt8SWUH9oyirO3hKpVgbf77GhJ/+kuQ2ZeKaPghFAvBqTOqawGBu2yk5/PTd2qj2oJ7tGGR
rNFo+r4YDNU1ohSAk2OHkfoJW8Q/tqGOo3sNwjeyRAQABLz0+aCn8g93XQVlB5UTXJ+t884X4yAl
ETu2x17XlC/TKlgIMaWw+RWSC7Usy8LAE3n+TsD9OhygisNbt6LfYYRfY1fB+vXfUWs6AkG6jxGE
+ps18d+Y86JOPboK+gx8rsEDEzgiwn7M06e/mbr/jGtezQmp+AlFEKNKKziaji49nA9wcmF/GcQs
x1HWS9oA1B0C/2Kdhj80q9u0xkLB/OQNn1xtgYdXTO2PZw+gSMBledU5klbedFivBdYEgcBVrgye
ujE+sNMPkOMPQ509aC1SaOdHeSoHfo0//fuXHBhIlgGKc6JI965T6NeoL2x66VZaKlee3F5fxjnb
XohElYVvMU7dxGjjGkHEzIfyYthr7+P8iE58N01WgDXQxZKF/M/D+cuIEMhOW8/gtgr0xU23EaAT
Pt3CClemi/VsW32LMstIog405Cu4qCa/tY/ovr/yLqNtvQ8O3iF8KeCfr/v1uG13eJjq4UpbyPUn
ZpPotq0KVROqkGcnveYnXow7Ae5tHc4a8NDc4TXH7SBz8bdGpv78jJ7IUhrzaNCx4g1Ia/T7GgFL
gh0iRDNn7KWGlnn5WqTuwt3lRBtU12Rukxa1Gj7cvDlGaTYdIosgwEoxftxMwoQr9ULbVAUWQyuk
xB+QU9nACXBcZ1wPG4gDTvbyFyP98iNme94DqJXj18Z9XUOBsY6w3M3+ZjK/hJhNZmoCV8uGjk+X
BBukZO6qEqGA88M4dRX4Npmz1Rl5bShqtGcd86HbFtfdkUlEjfIYHNRX4ZRr8BEdmhsLR83JdfJl
aNPO/LLzmsLqgPwQFQuGrBJoJrYL2Uo5ka6+DWyWrqrIzCLZJIT1Fj8218NT++5++i/msdlIu/xC
XAYPxTsop/PzeXKzU4fRdZtbvDV/lVYF+E+1HkkpdOYLkFQZOLqmUFdpfpMOBR7A8aYD2H0+6slE
hlAXryDLFoY+S5lJIGlq7AnedCWe5R5OG1B0yoX3yalvpsiwJFFhMzR1ni0Ba4JZ9GQ21YAPpJX9
plOxtORPZStF1i1MALArNubZym1EmQ3g2x2vrz+j3LySwelgd9q/2lhOasHSWXNq4hRVk3ngC5v/
ZtmxxnJYDBrxKl36VfoRKkTokHuevPCBTi3Gr3Fm2SKQfGH22TR3HvrkAlryCuDcT6MPngqUnBcW
4YmLHHxBwxRAU7jKzaswRplkIs8ZFQ9mQCKoV00+v6KxoW1z1ogOlQThnF+CysnlITQDdAZdWuBq
37d0IHK/xTG3c0DdON5lDDH1gHfJGmw7LMA14Mgf7Y/zMU+GNDjYKGvrFBhmyz7mOVEGDdiqQjko
+AEnSrbw3ZYizF79ojJiYMs62VHEH5pc7Vx6qQtf62QKVmED0c5SLZv3//eZy1DndFFe6R1UKdsN
iMFmN1mqrkBZQZlGjmGDg+82Xhvbfz99U83EFqpis1pmi9JGkQ+kJcpTsZisQJrDWAx/c1Z/jTEb
W6diiNLIk7rV1t0ZO/yWhm1/kJzeQT9mDwB67W4g75sHzJ6hy26Rg7xfGueJzWciNapoKmlZ+eNS
Qko2IWGwMjV6A3gAXOcGlpVa+Obn+tIuOJFQvsWaFtSXg02C69LpA5lYX3XbceOvi/WooPixCdaA
3/fAwmBT7fSFt8HJEYLDoq/LofNH8T9UZYEaBSM0JYr7lf0z0CT0Cr0bFzmt84vm5AANVo0s02aw
zfmeaxQd7wV2hFp+ALXdQSuGD7P0LPwnRc0uzXR4dLKJLXQE5GZhbO7/aVpZVHedYZtsfQfpB7yU
ocJtkSGABrLxXs4P7OQcfok42+p5oDWayIiY4NEjN9qqZEHmnvfUeO/nI52cQi7ktjLVE/X5U14p
e3QAfQ9tJlxV0/wlyV8HbD7+tyCzhZj62jAmLSJ0HjxCUQFkxmQjNR/ORzmRHyGdcNcxLcPU4M/P
ljsacVh5IohSNy9a/ZmCzj0f4FSjnwjAq7WpaE1+/B4BfrKQwzTAoWrXPZc/cEN6D9SVsvZIiWm2
FguXnFPfBn8MIlrAJP64SbnAMdJM93tkkrxPDUTjmIu9Uad/8XWoitu6PkEZObq+jypCWbgftKh3
tKRaa50Bzm83AFc/P3mnvs7XKNOS/5KMBh8pX5BHHCyJDrYEgbA4/4t6G6wjKnZUEg31j45PL7em
NkocXvUIix2uegJY+Pwwpr0+zwV0rHRBviHF/fHe88dRG4eUJaBl1m/XxDzZRL14l2MQDNcFmHeI
Zvlf5LkJDTABXDULrOv3ufNigaJly7gyNQIBfRtDOev0cXt+aKeWm82xb3PnJdg8Fagc/VFWVr1T
SKjlRrieqZl8O8ZFtbCPpp/7xxx+CTQtlS9LoejTysvKkmMXFRXPK38nuXVbNgUkcaQ168G8HCOI
McpSQ/DUEvw6wNlCh9wu8CjDpUw07hWICqxjlm6eJ0LwVgATbCBrY5Ilvg+trBsjCEyldxqov2l1
i27L+Y90Yu5ICSrmcYoAlzhvYgVq0djIinFPQhI4cvUjfr0mPqPlR2cjpNiYOx+fmWq0lh6Tp0p+
RLZ1k2qzpXISfh9aoaYNmoms/ODZuEg3wV20Q1N5ozyr+6WX0Kn7+7dYs2SRNzQMypJY/x9cDrNw
Ja3x7UbwaiWvsJPZuAsTe+qUt2RKb6D66LJyB/4+vgEteETR8E7q1u2mu+70je+AON7G98Njvk4h
bv77ixIBNVujfmoYfzQ+ejmqJFOe/A7TWw9KWGIVa6Opt4l2OL9mTtwmLABFODiAT5MpRHwfmeGG
Ul5DEQJlgj1o0GFEJsvYCPb6NvHahVylnnjwfYs2+3aZLApZdYlWb7h1XtW38aa/NPf4s2A2vnN3
plMcxa380W36a38f3od7oFS/IKruuxf1ZWkpLY199lUr00vbcESCIdWSTajFv1oz3KP6iAWUUfz7
g/TbyGe3ttRyq9BuGLmdtSvObjSKdqW5+EQ7NSRNgcykU+YnVc+GpFFNSs0BN+1u7V3LySa+Tbbx
xruw1/UWjRhawmjkr6VNs/A2PJV6vsadDa9KYGnDP5xuP/Wh2tX7zhGOul9CuiyFmf79y+lQJhhj
gOSbwoS3+r7dN05yW++a/flNsRDGmCN4VYw8IkGY+FAflH29R0zXwdNyIczJ7fBl1ozZicA91TQp
0PZO63ioz62Uapddo5X7gG4Bot7KvuAx8aa8G4/UkPf5Gn3DAsEFFfVWTFLXOMG94aeBDdju/PhP
vfRhGnKvpFZHupu/9JHfaZLCNXonKVcVz0Owk0+8DeVwa/M8LB6Rrty6Jg47C7tkWp6z0/9b3Nnp
72sZTHJb55pRY7Vepdums6/k9InX10RzfD0/zJOfWeh0R6c2AGfz99VkwGP2SnyvnbGNcbGoEN3F
TRbas5MZ6RPCP8VKIJyDzkzbOOdD//Mu/GOkusqryuCtoM97s4k1ZFqSeugZIVvsIC7r3rkDDmW1
b6X3mY++UGWXe+jjVNS79l3pMEUV+kfjVyOWTEN30aQYIel1JO0s1MVv6KnZ2/O/cf4xIPRgXDe1
CyfsIq+n79PTKEqcNXptOk2UvLaVf4OZ6bG1sKysIhQBRXw4H29+P/onHiBzGro0uSgwfY8XpoWP
QXRn4pLhbjvzZ4Wy7v8WYZalTLyYQi8cTKdVbwH7rMKli8LSEGb5CT3q0W/zHv8Q5FYp8iAmsfBR
5mv2+yTxbb5PkoYCk5k1DAElCafZTRmwOKh783/6FrgYzcJknddHKt+iFHSuECLC+Opf7vX5SGZV
PaOvsJGxG478luJvKyfXQVxBke1wmR2zrQxp8n/5+rasfR8TBndlo3WMCbODhwzGMoqjS+fgtIK+
buv5oGYJDFJzYCAgZjpow6MPGyVOZA7XrYIrkJ0jpKOieS4vLInzi45jfzauCNU8L2LRWQL+rWV4
kxzPuLAgpj9ybmCzm1uE5w8yO0xeNSL6jEO9IxUVVr1WvgDO/eOuPZ/CWRrQBsNyC3QFne5ifLUu
UHzdyLf9nX0UTuJ0e+xUzy+LpZHNkoKh4ZeNnZKJ7JOyzfzPUhsuMkQzz0eZX8zmo5plhqhUhCrF
zF/UZp+BaG5c332r3Bx8HsoM52P98USaBVNmScLPGjlVp5XOEwn9APoa+2qHXubBvtOHFQ4S3ACX
SL8L0/jPE/HL1QzVEF/SO6ax6IZHlBdR5Vbfi0Z6XxjbyVPpP6cEGO7vq70FLzJG0jS2h9GRn3Nn
Bd/63n0UD/Gzsr7Q19kDtuWf56MubLF/erhfBldJLPYKfxTHygYUSt6aegG9uxRgtui7OnQjczo4
3AxyPsoKG3cIns4P4o9b3XxZzFa6Zfmo/CNH5iCUgfqsE112v7JjuS+3/RZiF7Uc4yX/tXSZXBra
bOWXQ+aij8TQSiTSV5Ee/4DYv18Y2pS7/0hPcK0t+IGKCen8+6oYC/BimZA52R308NbVkewrDqDC
DomDfIp/ES4cJieX4ZeA06i/rIg2awJNbwmYGDjYI8xixBdjr6KuZqzCdAGFcDJ5fAk2W/O5Vsaj
lY9T8gDfj/RiXNSgbnG3lNLt+ZlcCjXL86WoZDdCXwh73RtDv1ZqF9XqGxdgwPk401c/98FmC15H
ihpvLOZPxY9WSptdjH76qFQbTd2Zwdbzf1bm4/mQS0ObLX8zrGvDihlaJB/V9lEJtbWqF2u1+3U+
zun0++VzzVZ8npqxUriMrdrqH1A/1+HGusULZeuuvHV6IW2Wnk0LIxOzfM9DzqQoSECbC5QflVtD
/oiklwZlvYWhLeyzeQ0zs3ED8ei4UcBpN/rVuDfW2S5a59vsYO1zZB02CwEX1sm895sVSpp7JR9N
3U3den0/7rvjuHdv073sIPt6k/6qQU6V63S3VBr7A5nzT77873cUs6QSICEl/o+061quG1e2X8Qq
ZpCvjDtJW1myX1iWLDPnzK+/C5p7RjTE2TjH82C7bFepCaDR3eiw1mR8LBagwafCMb4B59YNr1rH
sBQ4muS24JpLjmFRWcMyATZ86iBUGhAzokwxXdXDfZEDNseY95d396PsdeEWsnnbqvnPlRhv8ycQ
dN8BV8mJfVVCcxrJrQFNam7+AJYNF/jPDrCxEitJeEdMA/1LH8GYnLJtsmqmK559wOTuw4Pq1CfJ
TiwgYTk8u/2lTsceKmN4RiEicSpA2ngoHtIdTY21TvAGkMr/Rtr2fTE1SccTWhfZd1RgkCWD06LP
Nc3TdqWv7PDGBw6eFe3AV4+JFt4NpfrxdTc/JdLdXjkmDCEvpYwBR8R+8qG+jgB5ktvJs3kLShkH
HMIeL1Utb2vsp0TmmoDxKWtqDWEF3HvykAMZF89Rw+0PQICwCg8UMY7mqjcqukSEd8yQYv3A+EQg
CuaP/yIQVag3vLQDzA2K48qo0gDesnEWDxC6zuQUL90LEDvrXXIq9qaXOIGjn3SncpUDYOi9xo1d
AUZMuWsd00+OsWe4wPr7Lyw173QYT96koSH1Ar5tlsODMoanXFJ5l5qnc8x9Ao9mkxIQt3l4YAAx
18fCRR8c3NEJf12wH6Gb4inq9C/hg4lHQaMhV5tDM+o/i8o+NYO5a1kqV0sz40tUX/EKJzsbP+M9
gMbuQGbuBnbNq/HKvO1lXHyQjoCwD6kpsRevcgA66rV+jt4FF6S287dhZ7pqYkm+6JVO5Zs3uWhR
vMvIMu7+VzSUv+zM59qZICAMQdFUV/gUFDFB3X6qsPmGxOkC4KyXfej1bQMOkx5Cci19NHogkCcJ
pzav0ODhwnViH3bqWKVAUYIM0M8+lT8aRz7Iv7QzOILq69QFMPTDR4Czj23wDxfXwXk+0XR5L1vL
YXhSPsoNXCvOWzhj5RQTONwDDbEGDwgFv8hu2mkuuQIO8A5ok1fhmSuRZrwubQNj5YhcoT3NpLfq
qnno/fQKNJUPpYOWY76P2o7n/tadjwBzZcOnWc/TUvy4N9VeOmXesJueQXPikdv6Aa95x9wnPnCQ
L0cDHDvOvqxlYfj/yyO3xlHLbudFd0siYDb6vgBq32VhH2pzaT8ZK5WmUd4Aow7ReKaDXgZl1bmS
rAkMLW0HuPlaHh8mUBvjVTpexXm8T4r5+fInUGNw6QsY66QEzdjGaL32xgkkS2BIqXXZKdp61yvn
eHxuMZZ+WSBPaRnrVMTIB4LFGdlhEzSdWls960A6vyzjH0K6T91h7I60ZHM15xASz+7gyHayB96r
t5x6H4M4dnSNR8/DdFj87Gk+Ga/jTuK4n4/RiQvbKjOPkUQG7XhPoLzp8FgO6FDbjeGhQuMmAcw9
YD19vXAFySWzJzQuMIVTglEPF5Rgc3HSAY0AwFfD+DVPr0ssWlMKznpET6mfKlYP7uraNcVfoKvS
n3uyM7MdyGvR9t+Q/QJIyfk458cQvBf4994FzLui7Qzhez7spQ4Ij/fKeBpVjA1IoL1N3irJrYGf
LsjAkyzO4KMZ0nctPQLUsgxnYA7elIgNGh9cddq7MDwHKUCiv9f9o7q8mrypOXoqlzaNybfHFdpe
BZDNA24VrUJAV5Wv0wk44W0JDJb7MTrOGrE5msKJEz7GV1ZWJp2bYAwSxCKYTLEXJ3UxUgQeQDlC
XVXyJVvDiVjjfnJT/NJsVPzu9Dv0/y0VR2c3AzYd7SO0nQ2d2YzKykKRNVks4yJGt5okH5WusOZi
8S+vd3OLP6UQRi8xFw3+qBBSor1xaH1j33vmofH/KN21EsOcZBMmOEIBdi2b6sZOwCsNdGLejn0p
H35EFyspMvRpdXbR0rYBWBSJB97PziEvkgMgFF/eJyCvOqBC6DZ+5pfHyDU4WsPbRcYNNg0ZhGrG
8lQ/3CkojdNCf3Lg7eJ2FWC1QGpLVwuUOyC8mBMW2LqzC6z0I3iegd9qL3Zg6TsM+3AfTptOdyWR
Cc2B2Q243QgSe9vws5v6kDmgNj8HDshhfMltrtI3vAs427npg1ZCGS8oYO4HBODYztgsnDAF0sE0
m6c2qg5VHjjQJZBiJr8uX4RNN7SSyfg9NdDleaQaOg3FYSpuMqPnZLO3M2ArEYynKzH3Kwkt9rKB
aRHRgRLd1zW6tAYb1DOP2ZX2jRufUY3/YkFXIhkjYupV248NRCa43oUXIB6doCtwdzRz8e+OzWBs
iZBkJugN6fq6KzVB1nfQ7BjQvpF0qMBUoRoBb0fpvbqwPLa3NC0SNQ0DHBoQeX3FyQ8w1pidchc0
9BS3YWQJ3mUt+YJexJgYgzExbdItgtJCIjnXP0COfWj2GPpwWzv8Tu4QkIKZzkcVcN/uTCdy8Xr0
2r1sVT4vBcjxDgZjcbROa6KoxF4r0zPYnJzCPGF2geOCOHfCYMxN3prRgmk5gqpmgvpz2YL6Qtff
L28px3ayzdRjAu6IjnogUz5F87ugipaaHqVUR5vADArMb6EhcxT14wV4SW8YAxOCjC1u6cLEg2y3
aClS97One5XPa2b6ghzJ6gtrViQhVVR6JzLRA5MOYK5fAX4OylbtJKs/zP5gAmErw2CvAX6euPrV
yQ9V2lgicLgEMu2A2o4ZRIm3/s1n26dZMBhLFJut1OU9vqpFNNxfxwfperFl7MC8MzlVGo4tZycA
QP1AFowGIIYjwBLqaz8vQUMS3mTV3SB+z4zh5rI60Q29cLQsJIEgLzWp6dHGGN+s82PWgc/kdWi/
m9HTZUlUSS5JYmKaQMfk4bBA0hAWe12Z9vPUIqsyxd9AePJyWRZnF03G7KjBIBUadcNTuNzoIdBO
07rbG0K8WHqEHrm6K0+C2fKsDMcAsB1vJMyAjk/vpiamfqhGBepswf3lpfG2kTEyhdqO+gzGMW8G
Nn4/Jw5odUC9O4JhhQeixdtFJpgxwbkXBFSUVt9G4alLaittdKfXjP2QGo48vl1eGu/2m4ydEeso
EwlVkeyk+5MjwNKATLI+1L4Jxic73GsH0Kv4ceCUz/KfZME+7zjbODZqEwGzO56803gjDsdc5qFD
bVtRomCIn6CtHuOquCCraHQArv5Ua3gqSRVlnBmuB/FOGAWrDjyzOYTZXSveqkL+cHlTZfpjv9w7
kw4yY/YGKC7MvUODTQ7wMCileKAdHMJHKNw+goQ0e112kUcQDiPhddRLR3gIwBBqg1jH5/U0bfcN
rD6DuZLjPMz5OGF/W1fylr3oggf8fb5RfHSsusUB9EOGy0sjbHr9lUxmx2NDjtUUUPaeJp3U8aqQ
QE7AsdebV34lgrmOwPsXQyOjV14rDvMie3M7/Lx8gtvPmJUM5h6SKpplkDTgjY08JZDwMTAb+oMN
VjO8YmKPW7LkaQxzDc1Wi+aAtiVo1mwHPvr2zkABszMMY8x7/jNtM6JZLY/x+XI8FmC0gDja9p0B
fRuEvG5yMNzL28g7KWrtVtcvz7s07OlrN9XSO0kDbWVoyhpHCPe2sS+IQIzGHhOeH6GC+oRqFrJA
L+0PyWnOyEntjZN2O93GSIYEpdXfFLfya3bFexBuP50+t5T16ouglVke4yvE2/TH5ChOcR/dY+Tq
FC0YO0aR0uNVKraTCSuRjJlJGk0Cbju2V/4ePmFI7ed8DebqO/VB3y+H4gf4EXbDo+DoHLO9nQJe
yWXsShWPahTTak1xAu4nJpBLuzmCDJNGp5yuwk3XuxLFmJNK6rNaRRc2gHOHOxJIfjUIu0GcZBsJ
qdK5rK7bZaiVNMayhCBgHHo0ZXjxL9SW0ifpDd3dB1r+Da+Mk74P/f6F3BZH6Ta6m0+5U/iRH1xz
2wDp/l1wH2wDdwvsLxVsP3gzvhSnbk+zNeYjRRVBXzL3mbYdAawWzZgeoY4XIZcgLf9F3mS3uY8P
YIM5Ctf6A4gsFR8MW7b6Csa4ZLLMh8s7vu2gV8IZQ1Qs9ULMBLdmtEW729cfEygSuhZ4iSmOXzIZ
U9SbddpJBTWwXWX18v3U/EyE0OIshyeFMUWovNSqPmI5w1v7K/pJi/i0HcNWDtovzZ9cymvAuyKb
z4m/txAoD78bWcy9ZZ0ERC8vAH6E24flj15WfXCwgwlr8WUx4yEuXl4kMkK/C5SSKuwCWqkoshNp
ngdSWHHBuwRfZmw+nqWrZTFGRklA3o7pDzy6d+Kh3o1I7qkuKO4FKzzgDbMrS+s9PpjXrSd62S5G
4RDsKUf9TrHwVTe8xBFvzYwdglkI8wR5cE9Cg5t41IVDWO44yrMZ+69WzFgfM5ZbcaYF2/hpdJF8
83Q7QDKztGdwETraIdktVxX8CJ/AYbu5ZiWaLn/lqCcN5FNzguUVaXOTCdpDL2B4Ucrqp0SWnU4y
JhBPaudlAp/6gmb1pWrupWLhBHb/4NCIQsFjCW0J/f0zSADauHHQkAs8mefwTj/oNtg3PXJX7NCd
eT2eyo8UiLbn7Py2l/mUy5jACNRoczJC7vTW/1Luq33llbZgS7vUF1Ir+5HejGd+Sn5bpz6lMrYP
pAV5HKrYdNK+qMGTMJ876eXyyrZUChaBqJRdSP8CXpsog5EsPRaWgocOJHyFCzpkf5DhyjS03okA
pMsn7fWy0O3+u5U2MdvZTo1gYDbtr3dHHlqpm/vFs/CoHVQPKHgOuSH30YGXCeBEYERk9rM2QXTX
hBA72hQaJXOWXf6IniXL9DNXPJIb7gOL3sh/dtRAtPxdX4GxP4KTm5p7rzXsSHaGj3JtcRRDV32b
HeVJfubm6y4/FQg7LS7Lgz4OtEHlr/IfLogz7MjH00QBLVbNicA+6r4XFvnhwle2IV5IXIUE25qc
0uthn/2UAaoTHvSbvfHQuNcV4FwJxXTFCPd9/i9ViW1iwRNs1LMRi/3rJZ36miftIgeUNgfRW1wq
tbiaeMV4nj38+P/VmgfDwARfC7HCrrzWjtMutjHxd0gs2F/uDO62HfhPtoB8vEVXwiq9l6N2hrCs
Li0xfNdLMN81Ey824egN25yidoHZDDRqBy2EP+3hWPzUz44t4soMfdtcCL7tjoZPM8D2pWCgrg9K
6s+CR91fHGC1P5ZW5bRudYp30rE5dpapWbqXuMAEDix+zMdJgAA/5Pf7iSm8Yuy6D4sgH/qn+Srx
crvayWfQR9illxcWv8R0+WlNPnzc6jTnIamFELDIH4XWFlvcoKmKv7Zt0/O382DhQ2QJ7Q+1pMPY
KbeG9IsMt5eN+LZS/v3zNSaqzIyCTFOg4lUQgay37cE6DEM65/ZlMdu79SmGiSXnsJCKiRoX8aB5
yjH2Rw/R//HPov9PMUwwSQaQWfYJgRgw6lVh7QjTYkUBj3TpHzzfpxwmTJz1WQIMH3ZteDNP0cnw
YTWdYG+2qPm1YHpyUGizC5vniHiHxUSODdAZImCzIhEgHYzsugwO08zRh3/wrp9Lo9+w0usCeVy4
XJyUdp9fSw6au9zcXu4mu9yPD3iWckNu7mYyt1dW40ZRUqh48zJrVnNqPjKY+RVAkwhYVSIg/zWW
ekz40wv/8Pj4XCwTSsxNU1VggYX9B+N1D54j669GjVTyQAbyMPrBHmV/V7s2v4NZzU4O+t14lPaD
iyyaOz+HTv58+Z78g0f6/CIm1ChluZKUjJqyg36oD8uOQqcIV4Lf+QU3mSXTrf3q8z+lMe/YOOxH
MNggboz2/S/joLrLsfcjZ/TBEB45yt2N5vaO6Az+fCxRPs5QIShuq6ud8JOz7G2n9feHsIgOhjKr
kiHgQ2pXtJuHyssBUJOfTB99/37s8Z55HKvKAjtUACnstQzn3jbvzQhmLc4t4uyrztihSQ8aeaTx
eK+Hh0UpFosAXHiRpnvAj/JeNRyroDPGCPUigtFH3B/QHhvIK7u6XT8qubUQu/olotDrglp4r89O
8OPyqf1DyPh5aow9MlvAoUc1ljm80Ow5OaIblubQH/srmtXWz8CJeZKuqkN6Nq5572jeGTKGKuiA
vkYGLLtqb4U8AUkUz8zzNpYxTI2SJCIAOBCwFYWV9lekfxPyu8t7yFsFa4FGVdTEDKtQTTcr38qY
1znBe2zrjEWBFhZRT81r7eq+aAsWOQYIcJ/Fvfm9Pimu+lrY5sm8L18vr4yrHYxxWURAaIDwC6/t
F9NSkbZBy+cD6Js9066d5keEP1tnsTEk5iXfeZEAz4+x7YR6P01JQzeW3OuHdJc5tETwlsaotGg2
Teny1ss5ScKEOA0weMF6AG3Jm3dDjS2Tx1DDiaEIY1QKQRSrGo2oGA8O6bw4YMn/mwzqP+Rq/77V
bDFVjAfSdtQpzgfJQ4bED3YlOofwnudYLs79Ioz5qCJDDzJaQySxFjqRGLS2WkuZr5QKr97OCzII
ay1GuRKmCJvXuoYv3Sf76CfMpJ1fqd+0q+TJeAmOIv8NT4/kgn8ljAUJMBksI/GCYOq8eLK77ICU
gHAmtDH1zG1646o8Y0vGVm2GRUCiqXmRZytBWjpFij8dXAy07YPYCt+ig8zNhfP0nrEvU9sN1QKk
K3QWhHfpzluOpi2fy/03VDHs8chN/9B7dGlPGbOiGVHUySq0RgYgWeVNu+FAwwT6Yv+XYQLbRjii
6TPqAihN171gIlkUHi6byH8oP/991dgGgkb8j4cZPMVr77r7BON3+sMCHelu89QO3MsCOWfF9gzK
YRYqco4FLctNGQKTT+QYfc6VZpsBBRUwzSBZRSzSGl65wNYagQfaQOvyOjimkG0HTFWp7FuR6hwA
wNID7XKmfRbcHBy9MayurfOqjG4TxOIDEWmc6KoH6X5w8usWVgMowu7wSuz8ZJRWtkvved0Vm82d
a8GMkusCYNeLCoJBtvwgnebH+DDt2vfUr9z8js5zofSLRjnJNo7Fu2INnnDQUgckKjwNpe//Czvw
4eRXz0FT6YhWUxttzvdzGTrqYFhCc2em/cnM3vJe9yJyrxUSZ6rtCzcHLQutNuAj6bSSKwmFlvT0
ZWLuelc3bPrAnqzYb73UDd3olfjoHEY3a2CrRx30EoLDazjf0rH1FzDuti6HPkaGBzn1IPQlldzJ
FYjly1QH6edid1Njt3X2uOQi5+2w6arWgpl4flmA4VnpOHvjyvBpM0+EFve8xuIFFzzF8B7Ga/Ee
c27upi1ai6W2Y7XjorRIYMelKgfsR2GwpGN4pSNaSo7d1eDz3RXnbrHcYXkkz4FRQ57ZNZYcEgxc
+Ub8FopPwTJy1GnLLK3XxvhhLZaTIaSVCl1QbyWNdFZXxK5eZ95lu0TtwaXbwnjgCXJEKaFHF74o
sbybgJmdxbu6Cy1JuE66PwGWgP2h/N+gRfxCdB9m46KTFLekk6670HQaMM+K3wWj8C+va8tvrOUw
+xfOsRHGIIrw6qixxv6qbjl2ZvOxsJbA7NzcaX3TFcjcCd0YPoF+E0xKMnjZyQyq6zBLAULSLIlj
1nV1ygnGtG3MXyZgzDFL2TG7rMdvum6HVSrs0wTw0Uk8pU9DMmHCrasiJ5RKxa3LTOdApm4mbJAQ
A5yviloXqEZ+vzajFinxTMOf8tfooqZ7MBQrtRu3y9AOJO5aXkzCFci8MwZ1IHJI33MtUiXdR36K
3KmYi8/cKOUDfGxlZtbrY8zgYJZKWdBndvhE3jCuDd8j2OoDGFtEp/PDM7fBatsufG4oY/6MoR1k
YYJADH5ndnUaTrT1CH2xh+WucWckoyaXpuJ4L8ZtFZRAYwF2K9002P5wFBEKAEkZdGOTmx5AwgPw
4R1pF/vKK6gtU1vzMd1bWMIhdaLDeOSufNPjfH4A21oWinkWFjXugKOAHHa20l/dSUF1szpiOp4O
VjW7+qX3yv3gR3/Uw0dksL2oCgVI/2KOM60vIh0wUGI/3tYEPUBV8fbvrAgTTS1qgAkZDEp6S/XQ
KY/98HL552++XFe6yqKgx4aUgksYAoj0q+v2TaI4SfS9aY9dNjhL41b6t2oJbY7Ubefyt8JqjOMs
lbipEfRiAOasHmj2DdGZAHWp3OYJiupWNrq7uc8geu++uppPqfSrVu6aLEoSqfRBW7qzTfNu9RW5
g19zda975AHubtv/T2GM/RfoZGYLNFqvKfJ3xCa7ttCeONu47Ts/ZbAegBA1Suk2Ui5R2ZYxlTYB
TyhyBqs80Xw7GNdh42IuOtNmY+labRi9bIQ0qeYAklV/ru32brxKzklnAWE7cuoE1EPgabVTT7qK
bomjX029be5aFFK5FeLNQub6S5iwP5cGVavol4j+bGOI2k7Qs1sDGlC32hNFhk7PPKKKTXO7uvfM
0WoKGNDVGPe+QlurTSLZJeC+VssM5UAlPMem+sw56G2JqgGyLMSTX+hbWx38iIoIiZTgadh35/YR
pN40HUgfNEoMwOT43D3+WQEepJd/C2YuqjYmtRLkaOMgXb8jleGindheeG3rm+YAIPRgGgHJGXis
fr+YcpBGQmXScniiI+2P3IvwI0T4fnkX6bF8uf4IN8BWTXSJyIymtH2KbgKkpz2DJID5VFtn0odD
plalVQi8DuTN6w9yLBEgSWB1ZQc45qEpArwCkclF+ihJF1ubeKZ7c9fAX6KqMpjhVJa2HKmCygTU
NpTiRcOEfWtN+xhAU8tBFbzRWZ6QsbUBx7TcX97GzVZgkKD+LZdRf7EAEYQQ4caR+3p2F8UmwVnM
DmAZpyjpmp/cyYM11TZBYeVn5wIVSY9RltzJHr2OoDLgeBPePjBW0BAImVASwKso6NwGVLkRWidU
HgbRtvZ8rpqxeGqla6oxU3sea7b6lBo/8ocw+6Mp+PXmMko6DlEbJWClANPfPkFI/rA4SWLltxNG
jYsGHVszECN6vORzJ3a44dSmQ1Elk5J6EICIK79fxF7qZGCeQqVUP70zPYh96N+Fa9XpnXafHCtb
uCnvu9uYC7W6HaKvJDOGpg7iQWxTSK6r8kowGhnqs9yOyI5ZWVK+9CoSKa0ySHYrodN1XrzWrG7m
CmMLl7V725+sPoQJEsBzSOZswcXNYite7MkJUd81voGUSgMi5r3gp2+poxNMQXIkb1qMlWDmWqmV
ZI6hgh2Q59wqwtGe1e+ctdHj+2IBVU2VYP4kTf7SntyRGn3YiJYHVJeWfYGiMZ24Ms4pIiG00Dc+
b8xl03GtJNKQbBVyZUCn6KPSRHPwQJwoADCXDDVWrEA4xjlvSGE7HwNKYQ1sMRrYP5jLI8VgRSN0
qCaItUNsCoEFAsFvNQG8h6hNAOMUBm8I+sQaaJdyq710bV0DkkAhltRFb5zd3swDgjEcFGqSKX3h
Kh8CkK4PHSxGZow/lZZcS+noVJq6A2+TPZY1+ICTNrDI3HhVMnCm65WtnD9ZSWfsVamnvVbQCwVU
i9jeGccYsRdFuhJvzXvRBll2b5W+6U52cu1n59TXIyuQrHqv7oDp+YCJFZhqLg/99hGtPos5okiK
mjinbQQURkEGR0o9WZSGsHdmp/ue3vOCfvrzvqi8ZiLJIIIZGURpvytgAFz/MKSV/i7P4aAmTMEP
QRGeRr2MbJMAscjS9LZ97gtZdntB61XOtWZvALJMoKr/ZEVgz0Ey6450wuRV8rssNbeKDFIfxc2F
xqmNjtcmzhqRD2mI1lQFlgTs2kwkZaaJ0AwapfnQUBbXxai0ido4AD04JWONa9DJ93nS7aQZ3DNm
MrpzueyXKS2hiwpGMHoeHufWB4GvUAdPnQ7aHzZDADagMo50Y/IEPMiz6clIeBBUWxusgl0BWDsK
+H40xv3Hc5IBLg4bHGW5XebgPRULX5NKNygGP+85E15ssEE3WBURz0uyBOZa9s3fhXUJzHiQXETJ
qY53ff4tVx4vGw7WCX+IUDS4YIBril+wg7RSxRyJls7e3CeJXQblQ45pThKEDqk1t6mM6zpfBo6a
blGlG8hj/EcqW/wv46BXqi6b8ZYcnGofHPpbQbSW3TxaC8AFCzcGpOARXEqdDchNbgDA3lNm0Wwr
ALKXISE1Ft1JS26RBiAc0tBYmIn8ISjCtRTn3zRtOS3tUtmXt3tbsgEnZWIYAG16v1uIes56bZDy
2Zumws5HjOwMsXIus+HarKorjCzthbH01UXnWYYvtvCvNX9KZkxDQpZkyfMS4BW3GEJ2RCRD0Z2w
n+zRQVBd2pgm4YPUbWvXp1DGAKsUykyZsFxgRvnzE6WBVUdLVqzw8Y1StwN7JbX6V/IAuhjn8k6z
ITSzXhbTuQTTOBGqAoo96/u60r5XkeLpqexVE49TZFMUYgBZN2UZaX7G7LepHkcNBne8sLlOw9LO
q1upumtiHuLYpvFZyaHmbxXfzOUglspE72qgvoEw4GGYAjfozEOQjHdajstzeQu/xMkfe7gSyISn
mGoFsL6Ka0pJfWm3QlrasZ/uF1fd9Wh7/HlZ3qb5xq2gjD4gzmHBsQOitnFDLweRYVinc9TzXm+b
128lgYkQi1kCW6qOHYRh7cFLBHzosB5vIn10zSDwVS1MLGGWAWfY1O7lxW0f3ufiGCVRhDAplBiL
U43EbmNzX3aaZQLCVQufIrTHXZb2ZZr0r6P7FMfoSp+ZjT4YODrtfrY72YoG4Ei1dnXWXks7fAxP
aIMGQyTGsFNr3PGQa7dvxKd0RnHm2BzB5w7pSplc5VH2CIphZ0BPvgWQBs7G8mTR/1/dii7o8qYK
sbGxqHhJ2XpqXrmSINpte8/ZVJ4oxnqDwGUAsQp1W4eht7GlOfrW4tpqwLprLTMK71a/b9AIjMmR
/7W3nD1Qxn73SiSJIHqF6tZPGP+zwSZuxTKPj5kezDqC/ZCCFw3KK0C8/0KB2YxoLINrmr1lvqnV
Yy6Fls4LObbNyqcQdpIp0DIAdlCzkuwBy1FjkugvhrgODbEpRkH+aOtW8pg4dTGirGypXRHHR0nN
7Kl/nQTeXM+mbqyEMKaFKD26OBvsXAbGpwBcssX8s212uthwauU8QYwh0eSFjJ0MQXFWHSdBO6Iu
a3dacELxlHO1Ng3yak2METETcwFoPjYuyfXBmhfhuW2C/eVLxZPBmIpSm+NYFrGcCcF6rUDfxohj
DDdN72oZjIUwhy4wdHp1lma00uI+70Zbr9/rurDasuQcz5f2kL+uEABnVEqerhHGSCSmuRjhBO2u
gZgV7gqnfFI8OM9bMJsnmSXZ1d2EMV6HVyj40l7ICmYsRD70tbmMEBztMbGLWsEu8fQbNJojY7/v
rgkmJiJL+/knx/e5WjbCU7SoM6n1Bfwj5manvTwVMef8tlXkbxlsm98U6jMRqevUycsYJTYZeEX7
7Tv1KYGxEFWSxXNdQkIWt3bW77UIyQnzEbhr/2q32P6+JVQwxiniiCQReCCp6IKVxrksYivE0dBf
qakKGEu+JIIKoByOpUrvUyt7k/SQgH2mehRlzMckIDZbFGfse04mYOuAMHRPTHAYqyirMHc4TnJB
ika8LaIQuMzDW7G09uVVbfmltQTmCtdanijoOUM4E6lWqF9X2mA1GWfEdvNZupbCXN2w/M86/qJG
LhztxTy3P9o78po44Xt6ap4wYhvg5X8v3PyvvZ/0+moaWoVAri4hr8jqoCwmqpo2syenYO6uotKS
Uvnb/76NuglyW8M00KHGHpSQzkae0BdElZyC7BiGsTsrXG7OrVffWgpzWImBh+ZIcwpC8EOKboD2
4YxAJR72k3itgOw5ms6V2llLLAHEIHO6prTH5V1Mr+NysNM6tc1x4OjP5tGuv4k52iSJUzVTk9kL
NP1UkuYoCz/iprBEwH610egUkYrCqmDrZW41aWAVy13SdpaCSmd8KJVfcqpZGKb3A63iOMAvRQB6
8OtPY+y22eR6NMbYrsHTgatjF95ipe/E1e8p0mSOCoDgiLxE1taVxcw6HloodaIEw9htU5W6upkh
tG0xmpMAXAZlyv9d2VYi2DBPkVupkFWICLVvZgvw2vhFmnmG4UtXEN29tRTm2hC1F+W0gEkl9wam
0nNXew5vC7TV26oVnDErvjOew3O967zQK7i4SJtplbV4JuzTFmNeTBmLjPaBP19nXvyoua2n+bTf
OXtfbv7dnjLBX1sBMFJOIE5ST6Bj3dVAtVrixrssZcuHAKgPLXOUjN78WPTqSVWSyoykj5NDPC6Y
u0L/HsunAJFTcp1WBvTl7bLArQiNIKMK2lpRQdcBc4h9PLW1GeIQK4N0ttQ1ml0rifo6VWF2XloV
RbFBVDn6+aUd6UN14K2AXoPauciOiBtigwdVD6nyErvTPFlS01hl/TIbklWikk6m1i6Mxot7zilu
7C8oYbGvqoaskck2Byh1//8+usm0qzBNUM5G85h+jtWfwJ6zoyD5lQUCJzDYcKFroR88JatDXYxa
jMMQLhSVod4BCqnojqYUeOKgKe7l4/yCTIad/U0Wc55SE3dRuUBWH76UpuBqVRdbvfDQ648t3saz
lKBGJh8w1+4OqcgzqBv+B5EILcKgG8LU2V6FsBP1XE4RjsSqLrtG0x/LdrQIUF5RjAiVc9JPNlJN
u0C7JeMZuBr7Ofg+qq/aBF6bNrTi6X2IOk4j6ub2Q7XRr6DC97LlUDGWl2aYWxiK+G5ufxSydFw6
gyNk62kNYt5PKYw5WjAYFpEFUlQ/Um1QYWagajJ/9A5oCGvATPNKrluPjt8EMgZpUYwYA0YQOHnm
2wK4vfh76he73hmeFPSCmdhz/7JyKbydpK5tpchgO8v0QalhLPSf2iLEVjF3LtIhLmhoPeDSWYYg
231Xw2nCBYivfTOgCBaiHBXZCupyRlbZ1fBNEnf1MviDQayoBwin7FTVBB7lypqiwIrMe7LktlRc
NyC/6h6ByJ5aTQQwpuhuBJlcVBR/cj9XR0eXvVqWAJbwwsg77KS6+GmBAyuTa0PkSNkKhH47MCY4
G8I+kYIBYvrCPC8aKpSL5pcJxtjBppWSa1KHrhQBh1J7CaPwVlK/l5Fm6+RHnwGkaHiJ9RlvPPN+
mv6gNoIvQxkUvwERma2NiFlrdGM1Ik1TVPtCbC3Slru0Uhy1vgIvFVhOdMskMsdWbRqLlVQm+gpI
ayym8SH1GI4aJhDSFxHMzP2CytOC0ZWw5EjcihnA0K5IYIcHahuqiL+f9CwCaiaeJqrAaKxppH0Y
XxmxflWVpSMnwXVSneHjrbCsj2ZoPpcikv28LMXmslffwKhBUYt9mshYNqB9fLMSrTqbD2qIBEkj
jF5RoWejEg9Sl1hjd52XoI6Qn7WhsCT1JgsDXyvEvZSgMyXujcfL93vLLWN70OIsK6piokj2+/aI
atdVhYb7bZa5TYrmR63MdiYGp6Jv9hN66AXzTZ332ajsLkveiEJMvL3AAI4GN8Ng/UbUt0pumP9H
2pctR44jy34RzQDueOWamUql9q1eaCWVxH0Dd3z9cda593aKoiWn545ZTz+UdUUCDAQCER7uBqoA
vbaTpYeBMZsBUwoBMtPcSLHmb7wotH6ztdh/o2cyNQrYao2bTO3sZvxMNbFRONkysnj0UD7UapfD
CBRbVSoslR3MYquzOIfbHyuRGVjiQOxDfrwp06JOQ1JOk2ei7lQ+AQ60sYq1XgajZxYWe9WIXmZ5
gPOigr4osuXDPK7e+aVus8RWnZntAxNXod3W/wGP0Fo975v1xSYWnElgF8P61DuA1HHDsVdMJvvB
LbnJ9wmk+BQVimJb7ctVXzxb8yIslcGYBR3Hmnke2DEOHhGvHIwrAXkQXN9w/NVb/HyHF69BuS+y
whSwNgCDpj4P0U4rLNV00R2PbeIhGzeuZ1n3l8sHbsvu8okoKAt4NfuO6s9jJPyGRJCrj+3WJU4O
ZZ4KY9hb3YBVf/0rkyTT+fm7+J69HjV5zyPh5fJoRwZ0fzA2eHlda/m9TIDEUlDJAQh4sZ1SP4qo
1XPhZcCrk6GzFUizqWax7/TUKohw2XAjG6F72eraacdTFL0TPNpUBKrvcVPSAHWKe4R0qBtZaLAA
96baKXKhy2ZWr69zOwvXNJQo1EkDO8rN4M60uLkdXveH8qh6rZ9cb83arn2vc3OLzeR0MIuu6iev
xCRZP+27WN2IxXP8WEawfywACPN94wAOiMJShgU99xMtt8YKcAURuB3Eujb2bsvU4mGEgA/tgjnH
oR/5SUWJPv6lohkBTJpyiP8M+/56soy3oNlwyNV3wfkS5e9L5G2chE3Q4bqB7rQKsmiwALiq1buz
qID572FLDHcBshsZxcwfYvJ1onREmXCqG3Yywy+Ff4TZ3X+zkWc2Zq85y5abuFUYbWDDeEhrW8QA
2ln6Z/EQ3Bqu4XPQxUuubIHAbxMBvuqPZ5bnY3hmGfkxn5pIoCnGk9Ef6OiltCYbLrkaGc/3cHak
MytKNoZECxGRBbV0boW7/gYau/fTLXnInvPH4WF6VzaqEqs3nQEQiwq5ZQXoxUUACVKeTE1HZrgH
9QCNMEyLcZ/r1yAXhhgUqPr+ZNF+rH5n9hYwY/6rl0fQJKCbhb4yCGeXWHAxxIZsVhTLTYEDU2In
ihI30gBbLOU7vf267D1r8fnc2sJ5YsrDQBpktOjkRyPYD+kxz5tjo/U2qyJLaLWF3GzjUKyd/HOb
S7eBHEpsFrBpANwu9nUYQtX2RKfXy0v7wfY4l15QzkUlDaBk4wcsmaGDwMtIRdWVMGHV04QtLD1l
Ku0AhBUGh7KvjgaG1B30EdLo0ORQ9G4/BoOnxINdMO4kbcUctMOuNZPtIswFNGUEBJWcbaCG1wrf
zFQImdlATAP/++7jkyyPk1yayDpSZocY4czmAf6G2GWJ23nUwA5oRFYihsRJq3fOTkZmWFIDvvm0
ag8G36STmKPvDy9UgBvVgeXCKVi8PAAj6dtBCebWLUhonMyrXoKj5qse2UFL8/KHWgsjAHei2jnv
wI92TzfRGVmONCQzBhv8eiAAjraCyHxxfV+PTqiimaiFaThcyzpjZ1Cel0Uq4HO1pRZgKZCoNRnM
0mnjE/olZQXGtp+Y9HF5bT99/ZvdZamx70dTk0ysrRgBaGQvhoy39NDaFQk3TtVKzIIpFUEL0pcG
YL+LY9UVY4mBHCyx/IIErgDEKf9VtFboDx4DG65uyR/QV4S8WrgVslbyoO+m5104C9Gs0ZMeIisC
STOx03sw4lrpwdxTP7tXPuPNeZmfQeu7ucVpiTUplAGlEh5HUpnVoH5I4aaVsORksOsIPIClvDOz
zr/8LVduou92F+neWJOJK2oxL3OAkmRjp9GuBXzfqR0Es68UQP/SlslGpvQzmYVVpA4UOMAVxaAk
F0TEAeJAIvVOk32M2lWebxlZ954zK4uLQC+bsVDaSnjTQZNBbFmA11D4/Vc9WMgDNcwrSNDoU3tv
a2B3JfZ9X9/Cb424yxM9huUMCt+yhYLlSXuRbMMNcDqxuzfUbR4kiD1tfM050fsREs5WvHBaIwkI
TMOuec33udt80so1ToMn+dxvqs2p9c0dXnitVkU6MefvOOcUZWgVmqs/z0Xp1jIfdMxl5DbE16L/
4OG+el7OVrrw2wjzChK6tcKjiWmR6Yn1sT1Id0QkNgtOqfQ2Ru1GTF+pVHz/qou3St8Eg9LLsDl+
mGDEGK64hgKaW9/Xv/pdeEzETpbRfd6JdKd6EJ3aFKH4MS+J3sL5uVliZTB2gWGfop73O/BzN3aD
twIyiZVltTtxhRo23WXvkovuO0RuERd1f2js8mWEnMPWDbfu46hwojKEatoPMGEjhyiuF1zg0ZGe
2sfUTRxVsynmgZwBrKWJCwwxK+zB2PoMP+9xbMI/hpdlhYalkWIOfw1jvOCPdtXv0qPkT9F/UKhZ
Kah/N7Z40jVVqYPIHztuAM7wOjwXb9quC+0SVFAys9LrGovFTGp9Wx34J1QT/2yc6Dkp+XGizxY7
n/izayhghSzJHewn+1kFyIg99Nvc6Lfqcb8Emulza3Bz9WCdGVxkSaZaVaYetwhdGfj2n6bk1tTc
bDjqXHKCqzylzsYKtwwuorSpmjlYvv769Dxzb7zku7ixitvcDfYQUVNsEluqB/Jbe2qt4JRtXEU/
GDr/nqmzBS9idS6V2dDT2Z2YhZHC/qP+mmkkMm98l/8ASJphAPqLODqm3rbKgPPSLn3cRbg2Kcvk
WoHpSnoa0xcj3OgDbG3tIjzzop7qWMPfP7LfJB5iYI5KBxMo5nA1iWOR9kAYqI+Xv+f8d/5YE8pU
Bt4nYORZsoBow1CWYTIgkQmrxImb4ZaPoLEe2tc0MP5QsoVDWSl+6MAyAOWCXss8Ir9YJMQop0bj
cFg0Rf/kbnhoAdeO7mUnRwTeghKufTFMgaDMjebOyiw++s5JEROBCTEMNZqFPXXSlkOuHXlZBbR0
JoQhP/B2fGBxKIseO1iZdhH+jtPRSvLXSf2d1KeyNRwmfptHNEDR3txiAlj7enhK6ICFzNX+5ZBG
3+D5qQl8Pa26k1XwdB3icSeg/KNt9LLXHhHnhhZxTeGpMDmHoWHMLQqChmx8C0Kg/8y3y/64glaA
f5wtaRHQaqYI8FmNwutAChVOyT6HOLRk/CLBnRwBsRsBuWYOO40eyrDYwByuHcBz24vYVkZpJOcB
VikL4gzRn6Bx4uC3ZkoWD9F1siZza4po1UExJQpOChhWlsfP0IegMCI4j95OO4Pi3V9trGktd5fP
LCzWpDZNqWRRh8wru6ERNBT1UwZRlstfbWsZi6DchVFf9wyHOmoPGgpi8RZCbnUVaESilI6tIsth
UqU2yhKaJwiNhu4V2uC3ce+Y+q/Ly1jzcqhQ6FAFUJEhLZ/obRwH0DgxcZwU4QOPd58XzTM10qet
/VpbDtoRBIeWYj522R3oYl7SjlHslwZwUWkZ7Nj2j5cXM6fUy8h+bmORcuetMQ04R1gMK+2WV75Q
tV0xCKuLmSvHUIlJ6/1lk6vp17nN+YCdpT9tCnaQqodN+gASBe0jxCwOBMnaqwra7sSRMWDOJVeA
kmyeJN1qJl3eVVRyvlsHfktPFY5dNYcbJu8YvWbxx+UVrpvATYmJZkVHwei7CVaFU94yGemW1sR2
ojVvWVT+Fi3EEC4bWikd4q+n/1hanNtYJ0LhTBVeUOa/prG+NmtzdAolvcoCND75S6X2+yoPnrOu
P6qOLp7yd1RkbpACH+WmuWlH/RMSxi8aunqWwtGvnMKNU7+2GaqqEewE0zRcQt83o9bUlqgoDXhl
DpZyzDMI8WZ2qX15J1ZrHqj/MdA6AEYP+pnvZuKk5oMCYTXw1xY56AuUwStHa6a6mquBvHcIBpO9
LWTTakXp3Owi22tZlWaG+FtqMe9m2gQonz2ZTutGO/EUb6Yqa5up6aYBAC0K7z8ahs2gVoEi4Fnp
+NST1ClByyi2WNHXAty5kUVMqGhG+yKd3TeXbicDpf0ZARhwgVrAoGyclS1jC/cAMQJkIzjcQ0/E
oa3ZV2iMkVVp/K5vc/+yk6zZQv4NrAhG2Q2QPH33kSzGz0f5HEefvUTmPZDstpo+tdoW/GHtoju3
s8iDyGDobJJ0PAGyxJbL654/X17IqtuBDws5MtR5deAAvq9kUDCOygbcQcYDPwJPN2uLmGDhCeH4
iJr/XSkTdQqTzq1q2Fwk5JNWR4FGAjFLYB0av98pgEtz/786T+d2Fr4nuiSGBifszBVaqEfbHYCQ
Tg++OGrLkQXmhk1KpbUr8NzkYi/JSMRophKuQNR95mppp52gv52PVu7XzujKjlIh87J04VSfhbwd
Q9YO9dkPWBaAUILSRTnhB7Svs2Y2ddLDMIClr7WQ6blEsv8TCcUfQjXzE/nc6uIwDACSi1AwFFJ1
B+SYJUQOK4vfdLUlXrIb5rYutYfH2Zc6S3czUENPTlvZcma3z6CX2qyvrh0aMCzIYLTQ5xC++D29
ofaZkTYEDE+f4LiyJFB1XD41KxYoRd9GBmEdssMlZF3SaMhrhRJPCo9lfMII/oaBlfgC9AiAKuiG
gv5jmX/GKfp0bFCI18aSg9aUmxShU4KwmCVbBbPVtfxjaklsWmpMJEYGUwnxwpRd50W+0Vue3X6R
GVKKPFoBeQoQMcvWskHlqKRDQgEJUPtdIWj3WtBS9bvReC+DMPLqMfqsMqNzx0IVW02iOUVaWAcO
AQw16C5Dz3QJ9J9aVDnoaHAUANBShs7DVQoJhOKZgrO1e9jWbVqrOMjIpHT00uGAPyqfI1jrUi2P
Z7jF4EaKM1eqVJRcMa0x/Em9LRT2ypnHQw60sNo8OAbagu8BXPQczz1Qt6KXGHe21j63YXyvxwhx
l31+LS/ClAbDgvAZf7IaJpQaXR5VM9q7GDP3FygFEL07j0V2Y+RgVQKedXN1KxUHeX6FgWhIx7CP
vLgt2hw85AUJOi/pUUCeQrdH2SjNT6Qpbhuzci+vceUsyCC9xIVO5n/96AGXTWIGLIZeEslAZT8R
yQsLNdl4Iq8cblA14lxjykYB4GERn9SuGQZmoEOahnLq1aAtOACWrdjo3OceF81WK3htD/HYx+aZ
4EUCv8Z3D6kNKRMdQ/Ow/5veQ9mnidzWkKwSE5sS28go/r5JlgcOg5TyzOIBKqxlxa2DcHofhuj6
qFkIwG6ECtw+CfvaUUn3J+hr8tbX0JKj3Qgp07igdk3jqXekSLRgHOynurcYYx0A2ZKyi0WDZoFU
aRYq7fpJSk1xYCUFNykm9Fy0uJNTaTSdHSda8sscpy6zeFyRXVZ1w6dcxqy2Y8LaG95F7VEmVYFy
PDWtliaYh6Dqv5+zQVaD6hxeaqgqoXD0fat1AaRqP7/oCapJlGAAAg9gLVU2zuLKmUfJiqHNwVA8
+HHDTWHO9JTn8/WQhtZQNHd4CqPOQl4vn4dVOwYDeb1pKuwHB5XJxiA1w4J4nTY5SfiWgfvTCB8u
G4HEyM8QreH5PLd6sSq07b7vWhNoWpOoIfECvQldJQZdiTJ9Smz8GjjkPKSJuiVrmQ9h7KdRVnZj
xlSLDOx96ILf8Uj2xTQGd2XQ5bbCyaPZ96HTGmMAaVPqT4p4ShsjBa1UfqWRHAx8NUbxoz6d4RDk
sxj5DTOrY9WR2yLRQ1tVMq+PK09VgsPAoi9pHAE2luS3sRyORh9nbp1MfppLd2IcH+NpuGmm6jWl
7SsNJkybxGNi8wqeD2zpTu3MHct4Yw2CPtcieeaZ+TYAW2hGwSGQxY2sFtTRS/OtjFVih+WAW0np
Oy+MYgnkjPpVEeg3kdw3eyGjX5r2qbgxu6awDCOhts647GhR5E/tQO2xH45dy4lDIKngRj0k59Kk
ANAp0Z0oB69OGVVPhqE0NkbiwFHXRQcRK7dqmV+bcnzFhMZsaD7pPgiwDLuu6GgNcvdVKWbjsQ4D
CqgJZ1e8NitLNAmOaYVCAB0Ue6Dmn1rubuRYiVDCrG1Z1U+FXNgcVSGLK8HRTIpTHqnQncsNVyQj
IqzhZInk5pr8xWl4CiLZErqGsbD+qOu9Q8NYs9om/4qF+U5I/6cV4MtJa+6ySkvsimOmLA7/KJlu
R42RndKiVC0pJQ867Tze8kMLLHqeEJ9T46BPRWapfTlLJNwD/Q+JdclWssmvSGlpmOoN+ocIcjEq
+xJFez0on0NvfLCK3U1DG9rdgMozAR6g1t46tTlIsgDyIr01I8MlZZZ6iFLvchOcpAAzzFUN7tR0
2nUmgQ22p1XyLCiQBUn23rbCl+lnKGfHPjrSuvBNXXIA4XHBz2aVPTtmdVg4MVB/6NX7UxZ5vCEf
YMW38+l20JMdCbMDaKFdgr3EdAlmRiAiGGWOWkieFI9PKO8dlSw8QJDBqyqsMOPg3DoFXWlz7RfG
z+2MP0RN5UcK/TRD49CVmAMCnUhlpSLGBIyxlwfNlhrDBuGkXQfatdaZbliP/jjWxz6O7CDByZnA
QBNk77xiH3o9HlrM0wn6AfFVLzLzxkORqNOkN4g4P5aQPpTDdl/1ygtiDHrAAY5zalMZ0Eb1lHLl
ikW6myZPIs2dbDL9HLNbQqe+xrLfoCFxO0Xx+x5URnlXWFn1WPf4s+FzYtAXUtFtLSaHR/RN78pP
ICcnuxHqXT62O6nSX0gIn5aH3diWh5Ga7tRk11XVOaV+Qp7mRrJxj/FThppS01h0AO0cTaO9WqaY
wSF4oubltTAqqByMOjZYlQ5mgPKPiE8IWAdZMDtRxLU5Gq/gZCisblAOGWUdHCrUnCqqVAwxmUei
KQBbJQMgt5o8WlNu3qdlOdlpK6N4TV2WgjiUlWjBhaoW2HmIDm6buoGsPkCWGr1GFtxk8gjpiki/
VXu1saSRNH4yFre12fhK1VxpKiiJpKyBBoSZ3WUAQNhCFVe93t4PmXLdMHbiTfTcTeV0qCgFG2gq
jnFjXiVGzq12TLnD1Tj1DZPViGEasSKjAp0Z0wFaN+/Bk0f8NpHvS7n9TTMoV0YGqjhhy54GKQQe
aIAGqSlJFp14DJ5w+RUCf8dsHqaiQ3esWwTWYgTukVH1S5oIpKarap9JpZsTU1hFJDKryaTXrFfv
u7h4CSfh8BJD47Scjuo03vQgbQHs90hDubOkyHhTZbSFjNZEydcYwQ6NtM0Nskz1udBMW6nb3Buo
/IwK7cNQ0tRtYhVXMSH3ktFdq3lzR8zGpnH0W8o10GFlMrEGk6tuIdWmJU/GU25Wr5xADpyqjdu3
6inJjNepV9JdSpTKkjP5GA9QbouYkbvKGH+amWTzEv91D4xJoolHkw6PBkuOoVxdBwzU2RE+llFO
L3IiPhuO3xpPHXJ2o3iRlAE81tBPiVOQu4tS/4J6J652OfisInaYkukDn5RjLK57irtmP3Txp071
j4jyOeJheUUHmtdCs0VI3aoNb0cJ85dIaNHpHMVeEtm7XqT7KtV0Gy0GR6LxUVemm17gcoKqILgA
8Lw0pcwmRnJPRJPhKKKUi5HBq7Ie38EKGbkVMVWLtvGDORLTMZU8tKpOS5CghXf6pIMNV88gDJIw
dwBXi6OkQ+vryNpB6lYmT2lBZVvNwCiZJ4w4Nc1zi8WlZE16+doDEvXckugqzxTTSxmul1ipTkPV
P7dZ8TFlhuTpPMMQmt494sXT7KI6vKuV+DpHfoBoiQBbjaj6SwZCSoZeHtJ4GvbXlancTYp+3Sgx
tfH4dEKoou70KbuLJCAvE6NHysjVA3JFDyQnYKhIzKtxAkdFTwIb9+KzhJWzfnpmVX+tx/UfaYq8
DEGt6guASjq0X3v+Wk0E79vidagaG1MaNxMEcUJ5KkCXHjzUwN+DKKx5a/PBRjJ71zfc1434Htqf
gWu0AOYH+BlZ2KCCkmqDlYxAw+Zl/cQgvYNbXuBgGVFnVYY+WnWu/4kZBNQjDLEQFtp90XsZpks0
TDxHRHqgjXolpxDgiQNGHZJmzyOgvpIRHHQe3MZ6e6D1tQzURtfFO6HShykejnH9qWnvCHz2hOFX
twyBW1EN477VFDubTiHHGVSUym7F6JNwUqyJ6ImlToOXI/yQcsBsUnLL5covDdnWUwZRj8gfuiwC
lrxSIAYEH+vwlTp2VGJD2LnW7upev1MYOZhEPUioSNuxGpn2VFLTDmjoqrHiMyWzYq32wzb2AvVx
isl+UjWHT8hQcHC1vHVjEb7oURhbigIlLr1/yULtmgFai9kubyzH/RCBgj+v3RFZ7r00DLcB0JT2
wOPALqZ416tsDzbuDNwG7VHC7WHFoWEjAu8J4iwGDKZHWaU3WlxacTy+dh2yiabSG4Afq9SZZACV
tbH3xUj9OgVRDFDMqqIcaTvVh14qjlmEPIlVLh541xLACO6Q6y4Cu1NKLxzzyxMoCMo+dc1WoFil
ebJuOhWYchvo9MVKu+v15hipzfWYkbukeY67Z1V+D/I3FjYHtWMOzfUj+J/9DnGGSM1eDtSTwEUt
2m6vm6ixyL+YooPwKpMcTZIcsAMVyJSrY8SmNyBor2rS3/QG25GUnwJxpQfRlTQ1h6KtgQGP9lNa
Psm8eiY1zjCqRCHZJZ2KHZ1fUuZ4ZFo0WWoEf0mVyNJz/j7V/D0terRpxtteK3DdciNz1YZ+4qCe
pkq7olFsN0n9J6sz6G917Etj0TNP+oOalruo7MEGMRyUKria+umqBYNIIEtWVBefScwNBEiEplqf
Sov1Ugs+AQKKI62srGnITjGHHDm66LbO0+thaK4VQXZaPT6FVXsnBcUzkLvC7c3mZqoLuGlVXrHc
/OwNyMYlY3wTlYPdGoVkkaZ+2XjrrL10IAsB9ltj7rvMD66zhmU+jLVmRJwAIAKtIoPbNUTLh8+8
rax6ixtxpRqtacCJMIhQ4GG1fFWlU1jEXS+hSKlnnlFJqd3phq93iTNSTyr1504tNuona+9FzZwV
z/D/2g9imWHUmkJtIor0L3DyxgSbQm31/dvlTVzrWeggncabFFRGaF4tCii9kRMpR1UPUzjBVaf3
dpIUVmmKVzoWGG1P93laQypJwSmcrFEbjmX1IQ8bdY7VX6HplKBOhO+JFtr3b9m13aihX0fALOdi
0A5l78lFnugzjDA8YsjL3W4SrjyUZ37ruVmDOQWwlnw3GWJmIpvAweXpWiRZzQBpFg3a5Ze3d8uI
/N2IKAIZLN4y8VStqywppo7cgzjxspE1fOi3pSze/MmIql8GFjOUZRUvSyyztjof76wI5D35Xjrk
H2AtK01rC3w9f5VFdQrgMxTB4KGgP1p+NbPjytgznIoqf4vB9WSC5pn3T11yE+FqbDRr7DewTGsQ
I30GoM2AN4znLN21VYKyo0FJvSjSniZ1cklQKr7UdM95DRmKDhObPAB1fpcUVxwg2aYOdpd3e4Uo
CZU/JGeowqsYTDUXcYclYTVxqaNohvFjV6NM7MpIe9CQckDNj3q4+MI1qwkbIwV6hw5NZRf2lmOt
1D1xVimTUbDSKKpj3x2rhkgVijX4EZx2IJ6O+3cRQAgg7/ghyMjH5SVvGZu9/CzSYjZEHtKsQaSL
nqjSOkSCSnY+2ToeGpctraFQvq1rubngxhSZgnXJvsDQ2gn6nNUD1Ezu+VW4Z35rg9VMPhLZUv5S
nHpbOJQV0gR83bONnffibK24/qckyVrqkQlQbqPEs6HZTeGn1P8O8HZvol8oATuGscH8txLtv5ld
FDunJuCh3GLddQO9TohhiAT5sPFv9YTRuflmZr7nzlZXCUKqJMCXVH3zUHj9jrvDsfU3B8DW4t75
Li7iuaqjtFMiRUFjWvGm0i08tN2EIz1F94pde3wEW/NhC+O7GgfPrC4lKnUtl4JGglUOwS3MXaIF
n/VXmZf6Mzs7jmM0HJuH7cO4BmzGtpoGaqDg3P7RFWgBLFCb2WuVh+I4Onw/nPgN6O4whqIZUPsa
nPStv86ux63e5vo+/z/Dy4ZjF0xVSAN4aztCyC0J0uEBAcF8v3wqV5oe6HWARgSD+GgDL7sQfOz6
TETIdGq9xWhNHB9LqF0PafNnGBsFrRD5vwk4UGsAuz90DMEt8N1NtTqfdHRtqZeiNJn0DSpYIAwq
Rkcf5Q3c4GrqgRHP/2trKaFQS12nF01FPVMZXK7KVihFV3ryNKiobuunIXgWcuEMEOboQsU2kV2S
5PHy/q58xW81+/nPz05lEaeoOmmAGoQDHi6YQKPpRptsJbx8s7AIq3medpTOYAaeRDnmZbtbFqs7
msQbHeJ1O8DConoNCrplUsWVouqaCN2Hnl2r1Xupf6jk30dKDORipA3PPmC8ljdfGqDErlUV8SjQ
PHYtaLuXG6a4mFPZktdY8XuY0rAWBaPUmCL9/l3qLgeB0/zCyJmBRkXjVG1ry+1rgDF5jW1pD6+9
Mc6tLXLFFAq0DSbKiCdnkECaoBAoHoTU2UYCkpbgty5q57LbrX6sswfUYnkIHuBgz4Dt0FK0Wriw
WqXBCdiKUVtmFusyUIkOKhW7qIe5n2UZKMa0U06YfXk1q4fobDWLjIjGJIvEADN1iiTYTG8HCXTy
l22sJLzoQ/7z5Fwc1Dwq6GSOsBFw6cQD5mq8BPGTcq2T7EHRin2vQeeMRhsf6gdcAENfAGoCJ6AC
l0DRFP3uiIksGmg6KFCQq53OBXsqhmagTqxhvJxaIF/ZNY2/jYZYpn3/axVHjUA2Bzn+ImhQtc1J
XModuix3hP4ixjE0oBIab9FSry5PM1Q0M9GJBTph4YhFT6NZnxBvlv8zGRs9APCU+9zVDiiqo4wI
PdLLX3JtbecmF0451HLc0Jh1PsS2vspGdvWiBXsbf2NpsfFg+HHDzPt4bmvhmSroZIYqwPI4OEPa
RxCZA+uhQnG+eeT2tNtC6/3AkC3tLbylUpkelRrs/QXNoG/+pzxU6t6wycfgaBjmdmdBR2S1HrVD
YMYKsFDMbxnjEcVo9/I+L4Pa8rcsfKjRxglIZvyWKDKu5P5dUZCmFFdS0LlFgTR0cy53Xtz5m/Sv
QYZTOmswgRFh4UshqbSx0PBhG7f8Pfb28CTe2am1GoBqpNDWSlvaHC77MZy7NLrwJlSoMFROYFTV
ndFr9+pn7OY2mmVfugXutcPkQEl4y61WXfhspQu3GrUgr02AO7BS6kEeGXybbvIQ++NBAG5auCax
0pvtZHdtg0EpBwARxh+MH8/frCk1sDEgKqi81Ky4DSDMp04blBZrazs3Mv/5WUYkxUUOPj8YKc25
hli4iWY+lLT0NBE8XfbQ2QOXDnNuavHy6lg7RGC2hSkj9cqqvFOi4D2XmX/ZzNa2zQflbEVFG3Ol
NmEmVcyrgaMvXW1yOKzaQIaOmhaylh95uoigHqgyXBMz7Xp4pasoa7mx6ca2+YCart0LX+p34s/l
la1+Kxw4YKtBUwQ9ru8r00uVY2lG54shcuZkXSn+1OGJiC1NlR9owPmY/e/tC3E6TMctLFV1L2Qy
wuN7j9jBF0D91yhwHadj6VXXzUbKvBa5zo0tPhgtE7OcWkSuUFG8IcEemrdT8ZuVgduaJogathKY
H6/I5fIWr56hD+K2RMMbBxqj7idyDQ6d8Zi74oW5Kcp4/LN51D6juy3C/C3Dy3dzH5IkYQW+4Azv
Lv6kB20XujPvd7mfIGqGG8Jv/e0Jz2U29Xe9wAaa0NmkKKktQjWQV5UhFWHvcwDyi+nVTL54MFl9
XXlm+ISitBVsiYqsnRDjzOQyUCu1JAP12PuR8SlN+wiDL5cPw+pVcG5hEZVJUGQm6WFhrsWq0T6e
3rIbDePUAI4bvow5Kob5fTCrRO5WTrP+Hc9WN6/+LMZUoGkGnVfU+8le85KOOmjYuGGLVo78FLrI
FzFz0xc1mqqoEJf8wH9tXw/rP0KbRRYxlYB/Fl7MeQsZO5b2PqQ6R0+2oTANRvwIjVVoPFq5HaMe
kneHLnZjr3v512Qyf53qH/PL5zyKGINoJOw/OaS7Cmy8qDUZxQ4VYQfqqH4f7hpIumzlXGuXiAGe
NkAVZ72nJdVqFI+DoVZ575vgkGmSyhFSYoOHy97wrtk/F5fVzO+Ehy9aNejZLLwrMBtQY+nzF+5N
iKsAHCefCnxoQ63v1TLxzLa8SU0w52TCYcAXTLL5ePknrET7b79g4WOo99Q95JZ7P61PenIa2msD
3UN0uv//zCzyxoEUqPKjhek3HGNi8YGnoBScoX/xVkdhye0EhzGAZcf1BZ8FWf8iCgHBEqGODn9t
hVx5DB2vLK0BRWpltNkrV4/JU1ZwXw21A62CrerTSkCCdbD7GaC3xCDe4rSwBgJidYd1AnLQuZM7
XKOhYFidB/wScD3g2QhvtnoHGzaXR2QqIe9aJVgxjZvcGQX/RSGEuBUIZ1f84apsnrfAjDuGohZf
sCr7DORoWFmk2AnmoA71XeQBZ5e7PRpDbulgaNr5L5wG7FUYvULV8Mc7Eqzwgx52We8bhFuVoEBl
dm4fGWi6P162tHJ1zfMPoLv+H9Kua1duHdl+kQCJEhVelTrsnLxtvwiOyhKVw9ffxX0xx91s3eb4
3IMZzAGMcXVRxWKxuGotTsoCYqXzTBtpoNOee+z3XLnVp3ulezQydA6h8hYnhxb/GoH28rrJrY13
YlLkYtGsXq9N7lzW7ksnCsv1kel1QI2X63Y2Utmpax8vcCeHiFG2oHJqYCcdge1s7RemKnujyCTX
l60gPHVHOImjrKmsGcQnuwXAg4k9WPGv635ccAjxjW1j6BSVGEjbwPBw/o0SOtEsQWtrl34yd0tA
MGJhPqIg7oFGcpfCK19BpOYB8xZXwAh565fr9jfX8cS84GCTqUalTzAPtOPiTgvuSVAV2HWTrOe6
GRgnhoQzoWCNGWn8gyn0uX4eUWuoePvI/5pJ82M90f638T6/IbyQpOa0Lsj+u+nYfFp9EBtnD3wI
cAwYXj3dPJRPhW9uMxDGYOYI2HzMZ55/QoC+CSsVvoY28wqGaiX5rlnhYj1HHUhXuyHoGtmY6OZ3
+2NTzI4ME25ra2A5x6x9gn7LDZ2N1wag+n+TIFEs/Mc5UTx56AH8GEcY6sPRTx2PhdEjecGzsasU
bvMSS8eUL942P77giUUhJPPUGuAZslZrp+8YrPJbqoH+/QVKZ+jEgOG1ikLWT2FOyM/rm2F7M4Ko
Bg0+fUOToIhixCn4oncK9L3HdPq21kAFsqn4VZhpoMZDsGr0R6J3tzNJ7xkBt6Kj5KlLlC4wy3Sf
p91ndNF24IT5rHVWIPl5/OYoHlYgyP/n5wmXvcoxa2sx8S1Sc/gVd+trCaJfdzEwYtqSPY3r1xRv
QZ1qAV7b97/MhJl+Cq6EuJifjCVC15wGUE8CwZ5MOvLiUZN/NAftFrwrAueESZjzPQCFA9VagErc
sdpVC7d/NT2GUnpvedYOzTzURACwu5gWk1RgW13ZM8M875wcBJFVlCqZa8SnX3+DjAYIo4yD7c9P
Y4D3d3CHApw7SInXtrqlZ2aFS34BGs7FBt5tV36KdtHgA7++QErEcwA/2uU+5iCUvezVf2vPn66x
8PlHwIdtJYZNHcD0VY32kH4BgWAsebraOvNOzQjpLMmipZ74ilYZHuGwpIr96XogSyyIhKGF1qjd
DJavncoKPjjjkUnywicLC104VkEpSzu7wFoltwvA6W4DQZi3LEzvgHmhLkZhhsR1oBLk/7VnmCED
Q4DKBRkv1ECLOSoLTYfZVHnXqt7D2JYsIW9EwZkJIQrykjpUgXQev7lSTLUfMJXpZn7ir80LAKcj
OmgqtJ69SEafuXGCnxkW4mJSKc63FL7ZGV7+ordyqoEn6o7onEhW8QK8hGyCvi0UUzDiiok3Q8gm
k8Z62hgw1RaefRffEy/fg5FDVdzecvsAIK7Rs3Cka0F2THt+/fCd1+tfcnOZT36CkFcKTS1t/cNb
Jz42HSe0GVw9TiX9u61EAlfxFI2epAq4mFAX2ZgPmixeryixTzxe/il4xMXwsPkD3gUQjn2+7thW
f/LMIt+dJxlzXBPax5i5BEGihz7DjvUuxEL6ABSVYe4XAKVJcvRGfXRmUPiaTG/nflE6Dpd+H+ZQ
G46Nlexj9RNTd8X4HcTnocTFjYPyzKLw8UDfhKFeBotccrol3qq6uK5OzO1/J3tzz+75lTVCs8dz
qJe/X7e+HTl/vqhwNPR1nzjTAuOF/ntWIGsBUkhzlazpVoI7c1FIA/1S1qnd4yt2gYEhkbDZ5W+O
B+mc1WvxdqbuIw/aZv/GM1QgEMxBnSvCGolZ2Ji5g80RJ0MLtmznoBhUYmSrlIBnf6yQ8/jMliSt
l6rF+YMrV9DdT28YdsjR9Ajm4xyM93Pugwp5eJeJLW6H6R+7wk4EtL4YABYdd7SMdpC8aDxWdHdx
G+8TRT2sqXUHzZSgTy3Ze/3/kQP+WBZ3JICauRZhXa2X5FH32UtMQvPW+BH/tG+SIHtTZQlWalHY
kobpZNmcMNySKBo6yme6byCW5la/0fV8bY9sZ0qyzvam+OOisCPbeIA6S4/Fzde3TE+9KP8yQ/Ll
/xefws4z16pS8gxGSoV55oJLXzV42fR03cpmnJgcB25oYCr4aC2f5s85WaHXhv3d9DRHC0Ur3XqN
dt0SPepj/DhNOorOfJ+UZXDdMF8jofznHDr/GBa2vJ6zMY2VHjU2+LmcBQ0rp9wpU/OeE0ymXLfF
/65rtoTD3irTsjMJT2IllJZ0830tjE8gsX6MwWpMl+jbZCn/JkT+uPdRFJysq6YsVWcTuNdDnwwA
SrexdFeT9SG2E+eJGaEy1OphiNDiQHqx9M/51D5Twucy8dCwNPrz0ue36GyH6zTveqfYt2jp4gq/
vqBrh6FJTIhLFnrzo6LeISbYAyBQKezErOvnQqtG5NSeupZiIK9+HsGQzRIZAF9mSdiCo1mtelRh
asnW40M+H4oMM9cYrbRkbBc8XV3EzolLwjaEzGeZWfGEo6lZvb57zqLP14NzK5kQ9Hc4hSIQ7uL7
wlqanV5kC8pD+jtKfxTOZ01/uW5CjP8PCPIJ3lKIkr7oYkMrgOCH3O9+KCzQG+Ffct08Nnr52Frp
kfRS5mOZUXJ+8lFzWrJyBsjTeMKcePETk72+E1S/6X2duaAmXZ8gQ7PPjknt6RAi+3ndZXFVRZeF
868hS91n4CYI1fU17TFffQdyVEm0f7QzT2Pjf41gDgQvUJwzQ4gNxWzyZikwyMMf/zHe5aW5a7Iw
fUp8/R6ePpGw9LvENTovCjCMDU5dN32/7qgYnx+/AUwlnBwFvKhiGZOXzE76ZMS3NU13qb4Mhey1
RtxqogXhQ7KJ6okaw0IXgBFg8KKneK/t8czntr9v01fn2N6rexmIacMtNF5wbQKpGyaGxCcihvka
e1wRPRBAxnuUCREWNzPiZN5dX76LDArvzgwJ3ilK2oENCYb6HyVarCADukvfsnd0QKArUIfkuxRE
pG75ZqgEDzWgM8VUi3AcESAO9NZetLDosq9WzMlksmzKPdbr7a4fiin350HNPsesXh8X00D/vJ4g
M2DOnw208ILYKFoP75XUb3QdknP2pIFWwBjcKZl/jKzzC2o/DMZyk7R0CpbM8TAgPNzNq5EAmmJ2
Pth1Dfw/Ogi6kbwNwJ2Zu5hl+ayo6+PcYCKYNsUTSKlDNAf2UCgBhFn9kdf6DbK+vsvN5blmAPpb
RgrJEpL/ZooRghUoAcoZs3N68pK2ZuTXS2x6eHEA+XBFwbiQji4GWt7Auf+ttvTSn+YUiBX2LcrL
97quIF/NTyU9wdx4UQ4YIK8xl7rUr7TUTG+JswADy6A3WVvdneJxRcHQF57WTd/HaDmAWWcMyjQZ
Aqu18Tq6sgeQ2SRurxW3jdM+g8vgVo1zjPPT+POyVHFAoSQ9pVDQbpLmk0MxfmsorAkx0qNgEN/2
QCt4bOk6e0B8lcGUFQ0GENmXVWc/rRID2sY05D5m9780lQKykkUPaDMRHEKFTIxgI5cB3gAIKihO
seJijTaB13TqExNLW6Ih2Vb5cVHG3i3VSXJOyAzxlH5StMSDYyfUtLRwpjO02Uv9LlPI65AXtiRz
bu0ACCtoeFPHMzBQtueGlMjCWDu4X0Jq/bJq69CbqiRrbbkCOS4YQDPi8iWKLLRR0I6AqDKYxEwT
uBY8OUGV9l84gnuACcE24O+BOT13pB+UWVmHgYQDlEr7BLwaZmPLJvAuOkg8R9loRHOpd4OaYonA
tCYZ63wk4ItWK48TcAWGPjnYUxY6gbn96EzzvKsM8j7iXzx0t/0sNZ6WlgVVa/oQofcs1QSnQLY8
FPWIfajolseSyQKfjQxGsHHun/1Y/u1Pgsia9KFpW/zYeS1+GmsfqlHuqZkTNhRHBXae20DtUfId
Ns4okDyB48mC9jqneTs3WnRVOavjTMK+oVlQNumDUTthC91KN2Xk+/UzYyu2ToyJz1UYeY+ieIEx
1t1p9JiO4D/7207axyf/45D4UlXnSV7ipYNgaowdwMW5i9Db8UyX0/6Nb8Uv5S/75KI9cr6AU/Uf
e2S8HQkmH2RXg81FQ6GEmzH+0URsQqW3NJ70hYRL3nxLlPGXXUWvOchq/k0knNgRLga2sthD2qgE
Q7n9EHAtx1cImg7EpYmR+2oHPGV4PRx4shKqQLDK4KWUE4CBUleors11aYFEwqdqp6L/oYIqIIgr
0tz3Sm+D+6WrwT5U/QsKNbB5QDgM78LcsJB41iojoOMiJOzA0MY09MnaTwr7dt2zrTR9akRYy7Wc
7b5SYKQE/zpIJeKnpaCyPsdWFX3minAYOCunWNFhpfcxXDzeqpgnfqzC6iU+gm/L7V7TR/Ohu7X3
+Qv++wU9JEkNuPUBIWht8MOVXHatrQGQCwwXIzSHGte8KQQRWmAklluuim8yiWzJ1kY4tSbkx3hq
Z1UbEaBR3N2U/fRVSbL9DGI5yUaQ2REiBG3PNkox+x9qNcHAjHXrlBkITzDDLDG0lXtBe4R3dTR0
LhupztQwGuMBKTTZ8K5qHbiqaLDm2YOiyFp92z5BdxED6VADECvnqmVVV0fYwbR9mtIfOUZWak3W
WiA814kb2tH+sUIFYvyoqoZkAKd9CFL+AShKPGVUfvHAQv22COs3A6vomm78ZbW97lCGDG2OXeXJ
9sV2VP75FUJayaGGaQ8xRWlhcxpKI98BDBnaLJrcsU2hJ6nJmtWbq4sXb2DyTNAXiFVZEafOvGAi
Ch796hz8Z5/KdDO3igOuDv8fE0KFOXclNLMHmEg051NFKEjpm/FrTaObhNj7Tp1/kbyTAP42s5jD
uTZwn4TgorARqNWCg2+2SbhCycGJQHPm4JSQbIINI4CBajqIpFWKnSAWIKSPzTJJdNyD4tDU0K1N
ZIQoF1gSnNF4S8BYmA4EC0YkhZ4GQ/nWV06K6e7VflcG+m4o6OD1+vity6OdEen7pqbvc4kd6Jif
rh8FG7EBBggCNnybj4yJbYZ1neLUjDHm18QzPpqefmWqObnznH6/bugy7HEdxzALEjHu/Rf4I2Zq
xtRlKeaQ6851hlcjHoMFeFdSdH4GQsDr1i7eD3na0hHrKpidESPifIMKPrEktkHu3IJwXA2cGztz
yQs9Uq/12F35LjHHP9F5ajk3J8S/ghvqSErOJR3oIZ683/FeSYPON0Kyb94rqd7ZxfuT6J8Ql3nG
lKjPcg0qkVNAPPtXhiFG8gDdWj/bY4bDw6uXpB66wON/2KQgluGzIyp1hDi15mrWswo2yVP5DRxX
zRGTk2CTWMEv4Y7gTC8CPHInrv5FsrpbsaOfGBaO1kqtDFbNMDwck1fiRcfyPsHUZotRgJD8WJGt
ew8Uk28yBLzMrpBhoHwSgzSsQMzOy27tCSDTg790a6APUL7oK1/i5+WJiyg68ZP/+ckVK6sjRo0B
fip7+8n5bASFv35v39WD6Wb3+qfaT4LiTXm9bvUyw50b5YtwYhQU+aUVgzMLFM+/rPWBlZKNL/v7
ha1RrMygjPAGkgpsQnVfO39deJ07IGyFNYlmPSlgIIEcX4mUopIKDQhZOXTdDxwH5+uk4yWynzt8
nLL73hj3pfV8/TtcZmLsKQzi446j8taoUBf0pQIBigENS7Cd/V6n+qUyp6/gnXy6bmYzM0IPDbNt
nMX/4kSLx4lkwKKBgSJYPLwhgxoqf0tBbqQH5UMmGT7cdOqPMZFUY2G4oQ0GjKXFMW6/FnXhxVbk
X3dpa9uceOQIK1cQZZrjFiuXg3F7tQavNUEkSbIdUWRCZTyWhDwPmgQCchIoH6GWFDKCoditAjYL
Ejq5EThlDCJT8wEEmwedPkWNcltG652WmZJL/IaCKo5osLGCIglNHtg/j72kqCOQXlb6x4ME8cCM
GTjP6/fhztrPr93XxivfUJrDbxdQSyAKq6Da6Y8T5KZkYiIba336S0RUHMSzqwaUy3qYzl/b8s0m
P9PuJVcl0gxbQcrPGEJRd4HCTDxqispMihGFH87TBVSs3rCzIVYw+caIZjgQmjL0z8bmPrPH//wk
CZK0hc4jFK3Cccb8jZKzncEU2d1eZkQInq5kY2mV3IgeoZf1Zch1yU6QWRAOkKkyEZNlhO7SYAMH
nfhOLiuIN3Y0VgoaBJiLhdyjGIrgMDWMDPQtGIorkl3cQ+KsmPaqlv/9PdciKLh5TsRM48UEijb3
ltYXCgmJRe/m8dOsfQW7q6SdvLVgp0bI+Xefk6o3yAQj5Wr46PAHmawJsWkBl048nkN24OKWolck
iVoNBbYzGLtl7txkib3r+W/rk2AmA1xuRAPFoYjOa2t71ucO2aHU7fclUW5SwO2hdSA7Z8XxLtR/
BDc8EGfgKoQkJ+RZ6vSZRTDRElIytYeROf0bWCzwStqX5RPYVlo3dwxwVycUFf6sD6Fu1JC563rt
BlPW0Q4cl5af1nl6oC0BmSyjYALK1BhiTlMFYI+zqvnPsopWsFvh/aU3Z6gUl5Huq73VAFGfzhAM
Iqx9LWvQpMbmAoB/4RBXTTKgZFGaZrt6Jc3rzFj7Vmulel/G8eIVPS1vFmuMn1kJ4CvIlSHo0Kqp
cRjmyfQLhTYgsC3Kg2rH/XNcV6DVL0Dku7CK3ZoqTe5VFUSgHW4UreTLbWVTruRoQwNRR7QLGaE3
U2VV4kYHAU/upgtawS2oLGIwF0MR4nqQbNSyxMb9H1BV3cILpVC8m0ZVRFE66GFrqdPnssiJNzlL
5dVWZXujodc+IjgKrxvdikw0MkG2As4TPAcJtWUeNaU2KjP8Y8UxiWIY13fE6CWRubXHTs0IJWai
slxfRphxGMPzpWq5aL+8XXdl81OduCIcwZZiT+VYw4a+ho6lPUbjTVXQoE+oZM02DTn4ShByAluM
eCPXs3UErkjVwzpyQCUE+WizS27pgtYGs9n+uldb90g8WCMuuBASmn2CW4baFCDB52P5Xv0JQMbO
LXy8oQbrcfJrv3mNPbkG2paHJzbFojAhdT0UJWx2RT/hzbefvRKE4Xfg6EuDpR9zSXhsRCGOEPQd
0AaAho74mNexKoJOXW6EZrl8ymLtaQJKrHm/vpIbMXhmhDt9UkHkCeRCEgIjTguIVP1uqJJpAZkB
YS/FTAfn6QQDarYvIcTb6LIXvu1gwLGOf8A7diETA6zCMA6GyYOBHfjAueEhnYdoLBymMNnb3+XE
BVtNBZTTf2wKe7eamhTIUopgAPXK+IAXAkzCYcQ8tN38UQ+MG8WHJp6kvtyIiDOjQtTP02pHLYHR
2bJ2dmMcc4PjISfJVr5AsPJddeKcIdwZO63pCyhk6WF127agEan8LMwBsMHkLgeys51ssnWzcD61
KJzRMwA2Uc+Xkz6U94aHm8Fd6k1he19jplDWUd+gGD33Tyif+kGNJyR+PQSR8VH9VBxmOKnvbX95
MP3xSIMhLA/dwdxDBeZvp1jEtRUOtD5aEiCY4Gm9fJutV7D4u9d3tCw0Db4jT7b07HRGS/nXA8VC
sPox4Cde5Ju3swcqj8DaKTsu1k5/XjfLY0+4Yp7FDI/dE6v6mNSK2WFNKzt5U5t8cg2tBI1hs1fN
GJQ3jts79EFfa0n/YTtYTZwCvDGAKV9hQe20KGoa29gU7JBp7Ecep7ZbVOCbgoTDWjwmRewzi+7y
6UeNUYGiGdzCsWQxtZHmCNSj/vkVwqIvJpvQNcCvMBb2K6Xaz76kX6+v8IYJHfcJsB4CqgI/xUw6
a4qaOjEyaQNFyAm6ua1arrLo2bYCKQLHAnfHxcP4kKv1UqiZ8ZHYyiAOIE/U3oxefTAxwRL76XfZ
bMDFZCi2BBz7Y1I4g1a1mtp2TqAGPOfk3V5jPQAIVPVNEzJuKZvt32SJVLeC/knIloYWnjKU9U1P
pwUiEYn5yzKiHANMeodh0RzqInkzhAzatW/QEJXF2+b6AARIuVYYuXjpXrRKiRbg3kBQ89Rj/KWO
ZVx/GzuJM0GoOgd18NP/fCcluAmbTeLgqooBG8D/dnTHZ7FkwL8NGM8H48Q/doRlh4q53i0p7Pxv
8796qD2t9pXVhSwFVKUg7dp71ZNygHaJsbodTjRZ+4IfkkLOOPNUiOgyZUlKZ/wCCor3Zvagdx4o
lEHN+G50jMCsZblx6+OdLq1wak+kQn8RVKFhDApDpX9O5QxVfNWu+SSc0RGp1UWtYUI98o5Xn2BG
vryLd1NI79obw7X5sO4NZCz+PjmceCYWp7lRrYBGAFzfEwKuuTnerzPI7q4b2UCnImQs3tcApgoA
M+GYboGGNCITzvWfu9/todvFQbyLUr8NFp+4UHuyDsa/qR9PTApndURms6zbCMXdkv5a+v6mdlJJ
vbNRVp15JZwgdR53c5ohsQ5oEeLeXTxmM7lZoYgTXF+/zfA78YX/+ckZqdTgJYoAdguzeL7jRKUL
x61et7F1/J9V9EKMA0ZvWGxBwc2pvCyoDGEKgfhVyMtTCnb+KiCVW4FcE8JP0h29GSFAvHHNRgcT
FyL6aGQkXrUCn6sBdsYvILQWZA82F4qGqiQI8j1ee8jyyP9hlZNSgBQJuFRh081ZGtX9CKuQ/vHR
WqnCcpd6EHhSdpx8PwrYnayO2woaDJb8x6Qm1MitXSQAI/FUUkANWtNd0mmu7UhCcytDnloRNhwu
NUbkAPwRGuWQhJY5KA50CXXzgIvo+DQMY3ZX94p+HJKJSK6fW4UV3r3/eCjsvLmx1RZ6Hfxa5RRe
ui9wo8Iwa/Y9P2iYgVwnr5HBDPlfKSbPU5PCTgQLHY2dBSaXo70zgnnfu41fH2JIpxegKP0XO+XU
mrAdIROn4ur4ETXxs4EbI5duKL47pduDnHUMmjB9gNaBdP5r67ajg8wEnDRgKQKdr3DuGUx3gJZL
+RYlrUsCbV96DJJqkDT4r7bHZqye2BNSgka7mGcaXtMtgeYfMn/CtDfmoDHm5nrpA77u9+truxm3
JxaFDdnGdCq7FRYLk5mAzesHADYCTaEFWGOAH7KmHnSlYyr5pFuHL3q9jqOqQL8AyX2eYHsAFGto
xRphU1L1EfJjva/X4FKhqwKxzyZ5v+7l1kUS/S5KwDgFlK8ttmh6iPNAtAbFcrag3+8yf7A9+2h6
oGHzazzqPS/6xzoj+WUur55lqKztzHfyC/iKnBwpZmH04BjCL+hRL33oObBAqXxHDUB861PQFVSG
W8oIjTcD6sSqEMCYjyxLHfzxYaJqtxNG6pl1h5kt2fLy7X6RDk7MCHFrxrphGQOcS1rItXtqwNs6
0EkcQjXe8aQgX9DNqhjnJ4aXuNo43orOFzQfo97qI1xGJiDtliDfxxmE3z5z6oDOn/wkBmcU2eOl
EmxtL9Y3OYfjVpEAbXfUang6BcZeyIFJNUPcjMBp2iOYHMNTZ1mNsPX5sHR41QF2yrroni644Ckj
xB3DTAdgHyoVWedNqiQF8BgQPx5a9przoUIMLtrzhZwzpxtTrTHCuGuyT7ORaXhTiQs/T/PFy+oJ
8BCyTJIEsLl4IC+DsDrgYWhEnxvtWAuYqdnh61nsedSa99SS4fe2UpsB/IHD3z/Q0ha+j5oRq1jz
xQjnKr+BmKIbNd+psyfR8wrsc9nqT9eTzNbHMgAGA98tZvrg1rlLjPYta3OKj4UhVt3Y1xjoyXTJ
ybuVOA0DYx2AbxuqJibOee0mhN2KNjDE7jonBWlem95qawH10Yq8Xvdo64KLygWSYxgeuRymo9bU
smhWjTDXoMZaM/JamZU/6OyLVtAnBtljjMcUtyVVPl83vOEliEcNkFOj13iJWBygJWIOvWOEULj+
pgIX8w1K7sxTTG26n00qsbZVQMGchVs8YoWj+s6/HMac0xV9RhyCh3Q2v9KwCsEJ6gRLGJfpN+pl
QfZLVgpvbIAzm0LRhnOeNDUGkcKitQ/q0h/Men99EbeOnDMTwgYg0K8GvAwmwPXjLVFyB5IcT4EW
LRwzIIWp+jkwTS71/4VdLkRgYcAViBKxyEc11Wp6ia+nHg1T2dFQ2/ffe5CroIr11+EZBHR+9Cxb
0K0DATeKf8yKhT4KGcybRh/ujj4b1gNFQeg0o6fjf5dPEG4O+u+ND4kfSHzmLQ6JYnzSgnZHwbsv
SW9bTx1nP0YIqWq2E5ZnWANUjpiWrn9+rALGQ1dvrNf3Sn/iq/BfkOpuZKEzw0Jc1XlktnoNwwYY
uZwnp81vaDjsIBoMXe3QWId9tDpvqp8F1qPU640XfJCiAMCDeRYMHopz/LFDElVPkQKVcqVuOy+z
m2dFWCn0ptJX82h2bIGKMTuWq/7e9opMv4Rs5HwDwCmHc+1jWkic55oTs4xZHHHvGVSefTolY9in
ygsHV06Rv6bqvqqrbyyCVIYHbNovaPaGizMD2aQoYTQ5YXG/dOQlWtTRJVVZAzRPOr9bXghooO1Y
Gil0K9dBmg8oFP4idvEoNkAh1Bga/OTOGpPfORmKZ7CHVjdOn/QhOtX5YXDI2rizBlEONx8NxW+d
FtoBuaq9phhWDfKmNuKbcjAd3DGhW2yl0+wx21Fvy3Wm+8FiRHMtiE8vgE20eaBakdV4E5iloc6t
NeN9tjTkU6Qy81tEMUTcqpCBcI05skFPuaxBBXnwe8hmYUgVLQvXHu0EQqhN7XWtYT5DHnr+tZoT
g8quDfBsbTjfhm7hBX0duXGnzBjVnKB+ayttdqtMUbJbTSXC+yJVV38cypG6U9nnj6nVglmGVOlL
myiLPw3ATSzpD1Nn7Y/rGWojSgCHx40S5RuEskRYRGrMaaT3lGLqL/a0Ei/R9HtPvk7zD1xq3aqU
vAZuJeIze0LtvzpFrNq1SXGtg0Su13nD4CsBx5vpHijY0MX9IpuD37q6ntkUqpGmAGQ1ngyKGzqe
z5jLmwK9O/iIdFTFO+kdnecVoYo8s8fX/OR+0wJCU2Qz1nQOof3lpVD1RR9r9fBYsCPRv3mdoxAE
pQCKYb4ZFBjn5jIyZZgIwZJGye8k01zSFuH1INk4oE8tiMdJH6dxBq4SGtZ57qcg8siKNPg3JlDn
AJuDwQXxCqOaS9sNQGyHC5g8e8iZYyopl40abxwI8OOPESH4hoypeLMlFLm/e7TKykcv5RUwRJmd
7fX6Y0cIOAtkajXJEAC6Vr4XeIhQWghlX1+wjVwJaS/gjEA0YELQU6hoIN1SQsoE3yQzfo6Y93PA
zVEhV+jKr+uGNu5EZ4a4syfRXA16PFQL37HsJ2TlgLxNzDc1Vr0JFNnXTW1+nxOf+J+fmIrKoRtr
XHMh/m67JuSXoanpTk4lWTqZGSEMGht4xy6Bmb5v/Lwd8AI3+uUsWbetzHr6gYQgyGycKktn0TCx
fkBl3SVDGSaVtVO7p84ud2yoJW7JPpSQdtakmJsyhUETz1JMfUggPb/Etxwk4yiJxNjmGuLp2Lb4
wOLFoFszz6O1RvxTQZ99xhFWj15n58H1gNgQzrX4MPo/ZgSf8NsbNi/wabGicO5G4pqWMhyj3EQB
r1l4q589kkJra+yM6TBF2ac6+nvpvvPfIOTXMY5Ios0OwqXA8dS8q0BStSANve7qZs744+lHSX8S
+xXKxCHlsZ/Yi4uReDv5dt3ARsJA54nP7wFygP6JEI92nNSNFqEa7mn0JVP7N9ut4qdu8a+b2Qh7
MDChQ2zCElITD5wTP9SlasDWNyMvactvrYjBsRg399Yw7pkegYxUiW+zQQ+vG91YPBjlBB9gYIN/
QjJklLJu0hYKTUA6u2aePzYoiyWeyYzwPz/xrIQ4s91G3DOQeWRcdvz3X3sB/SNU6ugz4M1SfKlE
R2vUKzAJh/M4/VwMeugTGZfvRhBwoXLMIOJuf6lFlHaK2fbosIWdAZ2ttHMhHOyyfnGj/O/HUc4s
CTu37cigN6DiCCv2amJqump+ZIlkwTaaMmc2hJ2ZtvDHqmAjHZ3DkL+nee7m03NBWj8nP/TEdKtZ
RpOxlfgwkYLuORr2eAoRQq0tejaqDFGQOt0eE8Qj7iEgHup6trseDZu5D9h/g3NfGtixwr05XzJz
SCiqleXY3JcfD0vQZXvl6DLpbZX/6ouS9cQWOY/tqaeKUVcIvclbw/m28ps36355LH4voR6wXfIv
oPoAz//xTVhF4qRmgrYjruM4fgED2Eemtr++fhuJ6MyEsF1T1ZjGGpjysFNwoYoBoB/G+zKbJpfN
qCztOHsa7IJJMtFHLXy5kuglWZz5/KL12c/LMGe8kI2KdgX9d/Gj69FVSWsjC4lWBYUOjOeaPqMQ
vaV5I5tw3trgJwemmEO6hK1zWeOw0u3ITe3idsmYZzS9hwuJd32Bt3YCFFIwnYpRaigRC99wHIaV
OlFEw8YZDlmbhVUy7XqjPlw3I3qEqSQNrUjO34Mr6gWavgOErFkGB1BwbQ7L4tG0dkPc7Eoqo139
OCVOPx23BH8sZF+U1ZfNOkApVkJSNezmEiMCr6ZD/RGE3RNdoKJcvoxR8YTOBWoRZa/2C1RMb6F7
O7L8aFeZn6Zp2MUsZHGB/UJcstp7xQAb72zcdpECSWbbtVGSJYPBcYWOlwMU1jN7F02D68TaTVSy
na3Wkq+ki8eW4JV4easHAt6tEuLGS0u/2bUKLj0D1GX9jW38JuAHVpPd0GR3i9MdO5q/j3O7byyI
KWQ+GeNfOFnRadF+zEWPTmHXHiAuf9csYEWyv/Rg/QTh2wxac1DrOAl427vMG1ScwMMCf1e3Jc5z
Nxb7eoT28N+HBX+QRmcLuRFj5+cZS8fMGJjHSjWMUYPGL4Ud+Yx+Wc0k+P/Z4eF5cuqDZylKS0jK
hr3zbY0O6E/ttNpyqSIber1oU3x8qBOPhAINPH7DjJodMr0G/QX9hBsrtlSvd5gP8vNjMibAiBgs
dhctLdyhiHd13inoLKrD3548/JdApwvTCijksB+EX9IDSzXHaq2GeAAb3AFjOXHRH5VhIq5lR7c1
S49T0zyY1vRS1M4hmbNVsuoXfSL+EyCwx8tV0DJe0JRgBKMbm3zAYnyleEOK9/peCdqgz/d2c9eW
kEXtvTSUtW7EgkKwKtKWmIujZn0EbekljW4no/6JlsS+xtE+NMDlxyugpGx9NDu7l0TzxWH/YRlt
ONCT0Q0SYdCT4wZQwF/rgR10Pz4avvEZU15QjpA5eYG2Em0JpVlct+m8qLA1HWff8KZ0P9K94YBq
3gl6oOLsCDJpe8PcsZ0MgbT9XU/8FEo28LAPlZ1x20B6YaqMA2ZG6GRAp0DzoDN4g2l/SQaU+Ste
rWhR9g6k5BHOu5b4CaQCSm98abzENwDUGbWDSnwob3n/hWleN4lHiuMYeNwFuOySOAUs1+Vo1CNk
3/ve8NIs6l2wOuxXNX3U9Mhrsuo7eGWf46R7LucUPyLBWTNV5STZ0luHAIiuuNIp6IUu5hZ1lnWo
JCc1zMjvAoQZvfWXWM6PmDoxIFRbEy0KVFSzGlZxEmj60cFE7PVEfFFZiSaEjF8p9mBjEAG69sP3
ph2PBA28Ojqs8/0SKa5ldX6aQdwFEkvXDYuFJOziwZcC9YTVw+YUQrYyFrVYkv8h7buW3EaCLb8I
EfDmFZZkG7Z3L4hWawTvPb5+T/XcHYHFWtaV9mkUMRGdzKrMrESac1a8NLnlhBEWEzp31Ruvy6WD
lv5sDJOjKeOytgLpKNT0UyU35oIoBPAWJB4dCKALA+whl/Ui50XZJkGJAe8uoiyo0qn8zRqWGrOp
Os5Tl90xUdAdlOT3XkCCdVmQzEjhIAnQmwS6TgRg+ekbivHeqUGMR67kL56CxRyz/BxFG98XvR19
KKOfa0F8FA1PdTGT5AIPyjGe+tTNZT8S3Shz5P42Lzn1ENZ7e/KriO9uXnY07rRlCDUSivRgdTun
CvQ9oTstPbS3OCPB3yMP56f9+wyo046FNNSNCKcNjpZ8bx6MXe72O+NjqFHpdPofhgPf8dIPSbCF
gfeakgf7knDKO4Fh25bShAuYHDN2yjvJJky5yo3yABBph3RAEQGd8sbiRAVWuD85Y8pnAUBUz0oO
rdN9vV/d+qhiO2MEW8vqRO/dcQIrxWVbOxtgIN4K+kaYM5nWkOktyzEylmFdcKtopXkEUHqs9qFL
et2aAxzpouFi3zGSBqBW4SOIfKUjG6WsO1cV9FeFGCjdARkvz4LWwwjvjvfJzHJX+CnqajJ6umff
QVZfNWM5ASGnK2Sk72AbA59W/Xz5+HhCKEOJV4D/zAqB/wG3TjaLjg5zXVuBE1JZEW6rC2UWUipJ
MrrhEjZ8/5nQWOZ/zLHtYHNcVN4egSBVHQZA1SiSvTjtvj3qqYtteaTOoLwENBU2pFX38umxMg0S
S/+7IypxxrX1YZZDL0wcHPBJmAEeeSea3veapWsdwFaXNG7iNvWB52osF8c6GaqHCOfoSlOiI3Bh
Y7EeaO3pZIx2Ma7XfQbgqC6unsQsvEolveO5GvMWsXIFJwNC1RnwV1200ojhJKJtkcG7rfU6dU0s
VmAFCghVddBHzv+CqplESjqYYULvP7FU+mqqUVgsaw90oFGwE6v6ifzrI5lEt5GWxpkbLXPTNr+r
jTR2srGrnKoproVU6h2rLYLLN/5dT7n0Y6jkoC21JakU/Jjml/ZV3sVA6I+PRutMQeMIYI0GjVJl
Y2zqoB1ygP7kQfE36S1e7//Og+ZBB4hhOkYmfgIGPZ4WcO39JAs8bqTa8l3tFXvN6e/V2gVKMS8k
sd71rWQq8okFWrQNZmiBS4xY1IAZ0UDlNU29Rpg5xsY0742S1GOth1XcWAVsTWvKvRABCmXob9JQ
ADZ78jKZasORx3y5troRK9xkB52qRPOE/B0foJip/R6ZshzxcTwANX0n7yL/T+GDvx+ujYZU6J2S
OR9AlQuztvTbOBr3iVRyIFi4SlFxt+8B254qkAF6ykPpTs/JP+0VUA+w4RU51XHonGZ32UHYcXij
FhWHW7kD08kCG2klN/yYcjs8ZKSWfYj1qxlpB1It77JI5nu8kUhFQqEokzZOoCSCcFD6424ADQEo
bDmasSwS6IqAmwF4hAn25lMDAWfh/5ylinirg5LDij2lWIHr8LBgJ/CyTmewVMQ6ttIo+1c7sVbk
5ptBIgH9nf5PiPtTbKCAm0BisTsnQvJs3UeqQ+j+Wm8GugPo4hKXt9vG8vntD6H8YhKkEQNOM8gy
ltd4fpkqhDQhvebmcbzjpdzBqqwlGnPISV6QshYVAPoiz3LWg9FhDs3G4omJuBr+qDEFbq88/Cim
2W7VpDylLOtSkdIJAIxBv8+86llMsZ0woE4g20C86e2FV34mf5F+SbYSKUcBdAYKgBZuOKx/CrHl
GMuhG78umxHv8ijXyON56QZiRcr8mEbvZrrstBJDf2nzfFkQKzXYKkO90UWx6nJLCE/k+D7vciCP
8NDRmMeFLqaMbjbQXM9QR/tRqBYd9tHlr3oCysLuy8QA2WU12GawkULpMfZrlKwCpOT75aWvCSpB
ik0rXD/6Yimg2VxuhYx48pkdbERSGcUQZ1Maq7C80cfxYX1kvMqvMOXgq7v8RtlfVpBpEL+F0blD
NEwSZoggTNJHL1MPGlKqcjDsRfvDdvB3/NoIoqJlqtZWsTYQlKn3Xf0sz1fSyBuAYRrdRgYVI0td
jrqyAimMYU5OVt8b1tvl02LZnALUb7J+jtFaekitLUFEk4KOw6/a1G7C+NHs0aNXOTOSrPdrK4UK
BPoAvsEhtFAOaEFVm0qfRj5ENrDIM1ttE1cJu+ssW4+Z1a7BZf1YB7iVTIWHRUybFVQpKELrn5Vy
ba6c8HM2Ck6sQFEB0Wahpo+eIfV4rKoZYew6IlF19cnSWW75MWYjR08HzVNx1HfFkUfcyqzzbIXS
L8kyxejTxsgHPvLrf1c0a/C42bOnOfwKN+vd2kojNrTJG2vZGo2xhYpp8mmIz0aPluhxje/lhXeY
JPbQgWIribKTbkA6HE6Q1C22fFBiT/y0rlB/QGEJBPf40IWdXgO3Xjz2gcGJG0xL2VwkZSmDWETd
uOBM8wr5BigBI9m7bIv/j2vDrpcGl0aSRUUMLU+sQkmg3uQgPLm5b93K+8H/F+aZC7hMj+v/a5m/
pVGxI12xKWkKgujPcvkr0foAMGooG+WtZeerdsSIf2Z37WigG5b8Es2V9/qzGkBkBf0/dSnXEJV+
TJUY6jaFV+9rP/Lqnd64swco4gMvRWZeH9bBVMxMoah9NqSVJJqi5oBxXcrk2IqdJ2vRJ+f+WGEM
zUNJVlCJIwTYp45g5lE7iQSM2EiVKjBDcXnQE4x/2+ks5NYdkHca4zBPjfyorpJ5SCereDCLFCg/
5s1aj+vPzJrM0RbytBj2qlCV6Mm3VeuPQ9Q7Y9+tByCRRNPu8s9mhXgNFkeqiICRpKfkonrMs3LA
GzKppbsCQze2riyBE2dZMWIrhMoqJLMp6k6FkFgO37sJi9TiPYCKQbSH+gWvMMQKE2hgYD7DABDP
2VTZ3JrpnAohhIX6ITHS12K1glJSPSVXrtup/UhEHp87S7+tSMqZsnwBEIcIkWuLRXHxZU5rVwN1
TN9XQaNJzp9f2VYa5TnmPBcmmCzxhalcD8tBM19zfBJclsFMBLdCqEcE21TYQawhJDfbh7RrTDfF
JB/qS4bpgAp1P8XhDbBmsT4VL1fSrFzhK3SfWGFi96FocTRmfsdvfw3lW7owSlVRCjjgY+9q2oPo
/YuVAazQXvAiB/uB3LVtlmfg9cY2Eyj3zuELszRrJvTBQPEiHiLpo6k+m5iH5KQQy6DfNB1zYTg7
1O7PtqZ0bL7HlgjFOjHxh3q2MY4CZk3VLbXeNdbam/rJlYyfWosnp1NdUb9t+/qmROBGldJd5Owo
lCidjNi+qeWDmbwOYnlI9NkZDDB+Se11WST2MmHHyUidtMaGu9gFSVUGK5j2JIs31MH0BMVQEAOB
q3tWJMAEjWDWHeib22qyAUJsD2DKBnIctvvvlSTzOVbKiuugMPlPHOV49VRIK9a+ZCQfNoY7Za+N
7SqYeld+BIaPIz3PKgBUMq53MK4NTzSqkKS9rGE48jTWx1NRZKKI7yFVLRw0So6LdJRGbLsoP83i
I19/5DVAarLEwUocUoWvy2oztD6RTodTq16UJYV0PcfcArik+r2ahx2ng8d4zyAFnDmkDSwDPf5U
x6UoQgltboDgYXGvMcQdIKDtThEDZSptIekdoHs+YB3PvazcN8oz5RJAT8MiITaAUWii20uq2akF
mAqAEzNLhSc1XbMPywEfA2lZK7pdr7X0FJuz9haO8ZQ6/WDMTh/LKMaaoOJYAEyY/Cow+H0Vi0vl
ZYbZ2WGBKfDM8pp+taNG8LAdm34UbZIe2moB0EYOjrFxEk2nXhXhXViUzo6UecD2qMxlD2FenmFB
Q2Q/5zt/cRVNKCJXip+LQAPvC7cpLWxJdstOSsLSlhBx7Hj6MFOh8BrTfGnK8bWN5k8tT3+to8xp
WJ5/DxsSGA8NkhjhraQPG2iphrAUUD9sftbGh1FUjmgg6RN5Y8Tnap8KojwVWeY8jhMEFcXXFHkK
Fvw4dkPs8dRuTiVQ9tp0+igBqUz2jSn3BmPcxWa6E/HBY923w8043faIdmn7PoM9OBtzzOp17mJM
9jIWBMIhGJfOXuXiKIqJXdaAyUpBCCIlICjlZYrnLwv5pYCpBfoSZirpTdVpFYZGk3EWoOa0sGV6
1F5jt36dD+mn5AiH6A1ttFf54fL5cITSDISlIU/LrE2IzEMb3kUYIfEqIH4/doMhvV0WxTaq//Sj
iQjbRWvVtF7hU0sLBdG/AOtqaK22aPKmIplmpcnYvQBiAPGq0yClYGdWmAowo2X4QumNwa563tgI
UxsNn+8S0MnxVlPRVk1SI1RTaBPLZIAZO02oiFUglMWQ8eVzY17RRhKJyJtP6dHEDDcwmmU/KX+t
oezIWuyAhJvjKBwp9HzsmikhiD0hRcFezxDv9OK9qzgWcJ4GwMJ/a/L98bfRpJJjUGf3kGFI15nw
0pFRYMPcg6XATvqW0+U5f6hOhVGhBZO7ympGsIG0BvXTcc5KN1GCUByuBORAVg7G3yzivFI8Balg
A5jLQcdnE8LZ/KMorF3fJnae/By6d73TORfGGCciCqKra6AOBwAQSpgRT3lVWlAQOMZ7KXKto3wf
3sSBZpv3wC9ECzZ0RWTiP9ZgkVzlBnDzX98AsvthFweXbZTtDb9/C3HIzc0qoAuTB9CIYFZL6l0M
cQruqhhNIFem6kZlVPn/f/KINW/klWmTKmIKSsJeBkf68jWOjbeKs1NqnHSHHUl+K0YU3whCZMzV
OsYhm6R8b4FHOuaAtclMz9PBlI3sGIsENNbI0o6YgxTxQgF1xVv7ezkePpVZ+VUm2MytMDlfqS6K
4XtxrL1IU5yuG+0q7PZ4u+/B3Wb3y+iATdtJ1MwBk7OT6YKTJ+pOFl8bMAvIndqQ9IYTlZgHA0Yf
jDwgqVfpdeuxF8R2WEj8M/dDDGbk4fXyFTNKQbDv3xLoiBQKXdZVQFvyw/Il6j7REfCk7C2xAlVa
wE9/WPKnPL6RecSCHMXoIGWsZiVXKhSrkA3I8a1Qc55cRvn3VDEqMuVJvZirhShBSnrAAy7xKXcQ
PP1JtfHQm07p6eo+d7hMOjzNqIBhTUKo1wbkKk1tD8X70nBMmfFBfqoZ+QUbbylTrUNig7PrXdDF
r17sJMkBExi6O7gkf9JBD+Pljc3rFjHDz8ZUqHCADwArnEjqNGeFE2qPU295pVHZc8Sb9ZDJIZ3l
kxtRVEBQ2hUQZCa8FTQrtgbMmFBT3XZYXRkE71ILXIN4ATqS8QAErcQW83FvdqIbTwB5MNK3Fqbb
D/31IGH+cOqAnNE4C6B+gMjhAZ0EBBnyH8JD6ag9goVDByUGcNGQrZxeSYLC59LN8CKQ5zgRKFvN
dfUrYQAsx59XoMiilwwIKmwPoXRBlarnMlTjsQGnagXaFGxguXKKtYm09jiBgXEFJ3Io/0nERsRK
F+TUb0kDF1rd4j52DU9AE5wAMfKHHBj2dSKR8px8BRIhYJMIT/eTrovuWoKLUMjsMeG1WknaSJnX
iSTqurQxmUHQAUmd7oMx5ha9PEcRgfq6HMq+9MDHwPFZRlDAogVww7BvSwBDKdcRlUicIpAm+7M+
5LakRsWLJqX90+U7YyRjJ1Ior9GaWIh6A4FhrLT9UhrvWeWoM1oMEYbzUhmjC6C4ax4vC2Xd2lY1
kq1tolEqlnFTZMQeLeyOtuGtZeVXpVV4WqQ/XxZFTom+NoB2YIgc9U98w1MGsmilUeijjkHtfCfP
h6RElanN3ctCWA8HTvG3FMo4hLBLigFkcXg4kI2sbrYb/ok+MK3tIfF6ao7FkQ/Qy9OMsg9ggOZS
muIQ57JzcsBgAyqrVjk3xXo4TjSj7CMUAOY6E7OPXlY//EWSV3Wfvqju6MnXqSe4vDEzRiXbOJFI
GccyTBPyLZxlfq0frCuAkzhfs5PcEbrWyOXN8bC97PfNUV+Loxp1FvDPYIpFHFg5oKOLKs04XwSM
XuGpTtSXommWSUGqdpiZWNErBOTmo+AsX/EOkBvPunfZGskBXTB5lbQSN95lJWhJhRpM3mqnp3Vo
7yIZL72idDexIOyAfchTj+3OoCkywRGOr0jqecmiEfizHW7MFN+bMHXWJnOaWnGqhAfAwnY0DRBc
sAA8oHTTrklldZxCsNpJx+iBYMEPAaDgnfmh90J72vc3JReUmqndRiTlAViWnoGVApFRnQEJ60ZD
rU3R3xQeBibTEjdyKLtPmhUs1qUFjvX1SZViG2vFzmXD4GlC2Xpe4INlXSBByCvTRmHzoRBHP6ml
x0WZ/cuymNFpow1l8bmAFpAygk0vb2twPN+umml3Y8RxLKYU2IEJWFLgHdBf2rJitdaQ4m6EAqME
g/TSGJKzdLwvQXZM2sih47saNrOAyXa/dWeXrOJEQMtzRkQlkeylBDziF7adbwRSwX20hGHpQGjn
hzdmoBROPtipr04Q2oFGx8rtRsZsCBAhefGQHao2kilzF+ShC1fwdgMRst7/Cxc++dWeQCDy4cJ5
90fZPOCO26nAoq8vV/0OM0UPqpC5VmP9vGyM7FdsoxRl+Xqq1ZhUIWSYgfDVP5FRzeV9PlR7yalw
gcur/sCRSPKKsyAMfEWk+CYa23TtIG46axoUSBwOvdt/r91ot+rj4Ma7Osid8f2yPKZrb8RRmXeu
L/8TpJp2ugW6Lb7x1I9hbl+qSuAcJvPODEyCEOJv+QzMOQEKjJkZ0KzW4snOTXl1ijk3fdLy/fNP
JDTsDKxJ6YYlYtv79CXDX40zLC+BTcUq3gCbHyhrs5vb2MMy4I+/OEATa1JItFHxoad5FLWL+3oG
lymYYgDrdQe2LhfGaVd6t78siXl+JoEDImrp9LqmsOSCKijoBmJvPBjD6DObwqs6HT8ui2FmAXAd
QwQ/Nd5kyrUsLVyEtIvBBGq8SVJqAyQTs6HPZfMg4wPwsiwS/s6MfSOLcq9qxCenpUKlRQAxFtq3
4PvgiGCeGriWgViqQikazGMK52rJJNxP3E97YzQehiIK0rjmiGFpAlgobEKDphLFRerZAkFp2qMU
DpZKIKNaRXErJdXLnx8WnEdEqQJQcmcY3lMmK7UyFoq/6g8jQPHWjgdgzwoGMGLogU0v/awTXA6o
JowzJACX1NPH6S5eAY4BYneQpE6oAFzWh1UOlFHG1DQVVJRoA1NnZk7jPKghvLQQ9GuQNWNfI6r3
5tw95lN2JamYKKis9L6O0bDLMepoa9nKadGxrAO412DEBs6keAZ6BJyvpG8q9L5nKcSbWCDsdplT
Ltqvy7oy5WBMCbC1GEpDPeA0IFVC22mSDpLWNV48QC0AfzYJKjP542Fk1IQs1cDKGlbXYPKnYuRQ
rACA0cMKdQC6H8JVxPr4n7LA4jmEFWogGwGgPCI5dW2KORRN0rWKL3SYtWrGe6OSbvsCExhN0l53
auRfPjsSBOggAWhyzQRkBlZR6VytwSZGGQJ0C3DoB7EYnGye/NT8KAT1JlWv5tTgZLusu9rKI66+
+Qya+2rUimYk5KmDV/ePqE45STzyrJ8VZ1FZIuj4mC5RaZOA2RlFJsAkOi/R7eIBi3U3yT/5a4Sq
KpgWyyDDFrGB2WFewZOp30YwFXStbigxSQPBSfg6RK+9/DRUHDs84+L4tpGNDMpGhlG0umWFjMHp
XVSh6iftS34p/cqpfwgvzVv6Wd+au/hgvZf33e6yvbCi2OZgaVQMSa5Am0d8TRGASNUtzpAeR/Up
BFTlZUHM7H4rifp+tfCt0sVCTZiORDLLe10cRpDV1Pk31VHiWrzdENYrsxUon5rmYABrIP4+VgA5
pd3D8Kdky9S9fdfKN7afCEtbhiHOrhI6RzMHWwW+a9H9RQNc3upBuRiYBjKrWSAmTwZs8v6Mwh/y
/PPy7fDMgIqFxtLqIO5AmAJCgx2lb6v+PjcvwspbU2WGp9+m/t3U3RxZKBuNrjeQI5qdM9ep0+Sh
PWfHatB2JkDZWoM3AcOzAuoxWRKzN8Mep7eGoxuKDdDW3y6f3RkLJG0HVIxYp8HEwD8su/OE4zK7
7Z20G6/A9jI68tf6CyUaNz/ou/YGCHAzZ02E+Q27tQ4qeIgdUNx1EhkzFEy+hLfaTzzFcvUnwDnm
t9NevMqfraeFVxNgHyu2XwjUJkF+O3WuxrAwepp20BkzfQ0ZEkt42Mbs0PtbBGX3wqKCbgPY/X4d
HsvucRbuFt5WCE8LyuzHRgSdlQkRYO8iqzygQeMNszJeLoyRg5BUBScPBpyosFcrS15hsAqcE8rP
Urnr085O9WMj3Mu5xAux5G9Rjz8APTGdCFZSENzTeXUJdFdsWJVQpwGvBZhi437dxQJ21MR7SQ6M
WN9LgxnUteoaJSfx+O5H08INmAJIFPG5BcyuU4vopqbVBAvsP9NYvOm6YKsxGvHp4phhvBfCYr+o
6u1a1rcdb6uMcYsKenzA3QC6Ero4lAvMldVInQra4NVCX0qX7cG457g4Iz5uRdAklUk85JIRg0E9
a8bU74VZ9WsVI5bJJGm2VKoExapQd6IhNP6KjM/Wplz2xLFM/WaN6gNCEBihU6X8iGrRehfUHEwQ
l38jY0TUwLQ0vkdwBSKpG5xeQEnmfidD0fHAlvt2j3lzCQye6Z3irjvDS/6Jsd4dgBvuLvXyoPIl
L3yVd22DjmHqRdhgbIOBk1wwLubkF1EmAaqGZa0i/KIKsK/Lyzxyv4oY3nUigXrjlTAnH+aQkF9X
tyK6GK/AhAyG98FdvfHDxLakfBUdy4D3jhGTooz9RC4V/lYYhG5gpx2INu2ebJdLQbfno70wJuFP
75SKgU0mGDUIscmdio7sKO7wojq5H74T9BxCbo4dL6cIZvBGgmQRVMc9UNRUv/BBk1m9tk72aE02
1lP3l22Npz4dN4sazcyZ/CzgmAKKw20TyVYEoMFniT2GN2J5veiqd1koy5rQjgA6J0C49PPiRBrL
ZVppul9P5d2iRjdyzEPHZr2m6K8gjFkYK0MkobKFStYWoUjBBa481tfN6llfAFJX7bi0xTvhZqmP
pTdWzsQtCDMO9EQulULMSlSVGsCq/aiK7D7NrqoycYwhuUqTm2X+SVg4pPTrj89TAR8R2knAqMV2
FmXDojZ3YbGC+FuLH5QwcueCB9fBQMIBjOpGBGW+llqMIOUGK2aHbbbpkA5OvS+8KkixqX2btK6F
OCTso8e/GIg5kUvZpxCVsrlOkGvIP6fkcVQBJTbvjIQzHceqeJ/IIc/GJp21jLgJsdhD9Js8Qp4Y
/pSC1YGJOgCLtZPXyzfGemNJf53Ug7HWptPTCugqimbTgexsXkpnxcNu6o2zjphs6Q8SeP2qbPWX
6KNROMOkLL8gzHEYiMd/NND7nSqaln0r5S0o8SZn8sR8p8VB5gke4U+xDlloZ6B1b73M510ky+cJ
MQ0h5SUzPNQLMmptUvVVovuKVdzIwvwFoNNPzqGyZBDoHIJLB6enD3XqFmiWVDowJup985B5/6Js
9x4WmzCFgiUqbvuHuNbZ87ERSdlN03Z9UmcQSYC2q4caDwghNR0/Cddm7vBKlaxvb7KX85+KVFhT
mjAfTKJii8E0bNG6sdte6e7skN54HvCWDVl2eiKPCmdLPTe1UEKeGkS7ITD3ky8BDErc8coXLMM8
kUQC68YDdVAKZ5ZQ6r4Y5PvsdnohsxOm27nRU1PZEkzScnlrwioz6/h9nHSmpS3rOCrFt3r1UwhS
dMOdHBU4rasDSO/rJLIx+BzeWG/YM3fy6+m+f8uBbPqVAhmKAI5mTvQ0H4b34rrN7fQhcho3kt0G
3T/VkXFMXxPGucABDeZEz3J5t8N4a7ZHRi8ijJFmjVGFX58CgJDwTQ/+cM1fDmf1OE/kULlZudZW
VYe4Ggxo+5j/AxoVWqxXWDvFQEvMKaKRAHTmUWRzCO+ZRUiQTu2g7cUw75ZF91cF8H5rZRvD51py
803ymy+JoR60eOi6tQ5XHbiCoxtdSbsKuVdvp7eyK/7g7WfzdKKCrpA1gjUlECYty72uXUdl/YiJ
sZbz4cD2oc3ZUdFIWbS0nkbImX3zmzqWMJ8XznIH7nM7tMvD8MqL6zzVqIBk9amIvRtcV66TWcl4
302jp+aSy4ntvPuiAhGhQlm7VETgCxMne8nkGwFrl1MXqMtemI94s2TzXdOu5LJ0/ka0gWFFC0K0
s+9hq4xlQAVAdBjdzPkbGmt2ml+Hh7x71TrD6VCmUW7V/COavjiSz1EM8NGwkUw5XpXnkQLkEOLg
/V65MvcY3UdHPPNTjtMxvopPBFFOlxWFHAqgMfTVAd3VZI2KO1O9bTEDKCbLnqMV02Q2WlGu12Go
sIOb6wQ+1lnd2FmvSMZlOZ2vw0qnY+Ir7xyZTPPZyKQ8sCnmZu3IHY5f4/dESnnMnpWgepJu/hdZ
Ae/eKD9shj5ZCtR18Gr2+xoeONrGfbwTdwqvaMjTi3I/tVRD7NRAkn6PfgM2pQ+WM/idjFpAAWrq
v8t3NudIuWFcRlHREM1kgKO2xwqgiDl0I3hzGOxx5IfL98Z8n9EBQ2cPBIxn6K+hkUXxWEq634RT
dVjAuuwKs7K4cQs8anAW9X5u6fPLZaHfrZKzt+F3/YXGosInXDqqIFvH9eV3/U9lF/vTc+x+Kfcg
4XZNJCNtkJh27tRu4vMKEjLzSjfSqSMW87o1VfQivzN0+XO8VtwmMG6xBRUMQeySZE9y5qB8AHnW
K4Iunz6GmUdvfgGVirWKOBciKQqE0sfYZbbe8z63mPHmtwQapypvVhFAYJCwfoXBuA9fsAz8TCog
Ii7USa9ABuBabuVdvlh2IrMRS32EqClieU8Ka9kLliqW5yYQHHEf38r+OtvC3uS8HKzNtm1xSSdX
vc1pLSsS40QlkU74Cu/VzO4RfBQ3u6+C8gg290B4yJxkn921h/oZfSftkO5ax7rjU7qzvnBPfgsV
4pPVWoUw/zZq0rMDOcCD8qAejUACIZByJ+wlTmxihvnNYdNh3iyVKSZeVMkgc23deGgdPeQC7XDc
hf7oKydVNloBYiZkPP+uC8Zu6BPY7zLgrQfydKICuzZbkd50iEdrrqAe2S6A2sRSCnYolr/oSZ7c
FxXZDRDlqGIHvRIQdhdxs9PzyR1H3lgDq7JzIocKN0MHigygo5LkHvCaLqA8X8XJnq/EPTENYBWh
jAXmxoDnHLwQQAcZFZmqQkK7MZCxP3C/7MvFTaIwdpZo7TiuT/4aHdIV3VBhjwSyjO4sYDo0KY3W
1H38/cmPMRrjj/LSur6U6Kh4VEq2aySr2uWjxJv24oimOw5RHopdhIUVfxT7K1ELr4Uk/iWl7e0K
bA0jD/Ll09A73lojy1I3CltUqCvmSZnzEVJFcLwWOfjetX9qM/2btHwrhopwilaliTlbyD9uVn+4
TQ6h33qTC2pchx/DeDpRIaxqBi3rBehkJNnOEKfrJNXcZOjsy88EyzK3OlGBa0RFueha6LRq7Y8+
m+zYqJ2+KAJr6DnlOKZGpok9M/AoYLmPdvLGSvKhDnV/kAHalbW+2AlHbRSDyxoRHz6z/o0YysfB
1h7OnSmg+CaszoAy+KqBJXWQMLl51TVPc8mB3WA+Nljm/k8vyrmrtij0vobAyZnd7oG0chJHB4Id
YIldgmbEA75kOtl/Ag2RZOSblzY15WrMsAjj13N1FGcN36Kd4BXpel2a1Y/SHK4WRdtNsv5XxrIR
TPkZ2ES1ZsAknz+mIL+WQkcMgbzZHkNuzsTKyn6fqSFSrpbLetS2JSQhK30iQ/WYz7pp3kRfcWR0
hsLbv3nstgIpd0uqKbWWIjIwuTzbct58Gh1geoV84KRJvLuj/E2cmxRg2ZCjypFbfg3FdVLkT0Vs
7CLN/BKLLnTm9i/GHjAA+X8t9GwzRijwUIwTTlMUxsdlSD/a2fjzjcQTEVSy0HZRkRQKnBuLZzeg
d36Zc/HtsmMz67NbNagAosZTEq4yCSCttItj46iO9V2X5ftkBRiWNJq/xtD4JQ0twO9Ezsg0yyAB
6wV2PROogBINToLV/axZLMjGgG62eOrY6iXQAFWAVF3WkihBhy+sdeLtNjSwHtGjkEq5ppk8x4Y/
Ch+yqLqKJDwUmhHkYX6YNYsjjRUsgb4PqjQQsJ/vTFmWDnMQMsNHlW511wmTRjAWkN+V/U0uiPfZ
MP+zRAYnQWEQyhgYb7cA4CiK0vmegDRYNYpBuYHaXbvPXUxFml7xkR71CWXJ2SEEaV3tCgJWW13e
+gXrGdrKpiw1LgZLmBbI1oyHBRjkkvYurDxTZZ7rRkHaVEMj13IL54pvID9+L/G1A87a5xxK3RI+
l9A2/lF0B6tWSWlPV7wGA8OIQAKJFSeZQJphXv30hRDR+eqiYTF8zNYEivA5CrrbaqITYd2UC6rD
CGkQZsm6igI26K7JgW+eo0wdlyxaVcNPtHGXyylwVDKnin/KmWoP6lcqB2nxddlJGHd4IpK6w9qw
gHU1KoYf9qE7dc+isAaG8HBZCMPlTfF7RwKVUPgI9SRo6zRKDRZ4/HVobrDz/6WmIqcUyRNBvQZT
WK/l2MqGL6SDK4212/JYyBknhfU3fAXAFrDrTo+Lp1qcSmIvQAntKx3uo7V0DJ3z8cuwNsjQsIyD
CR4UjamDSjqtHtsuhAF0i7APrchVzGRx00pPgsiMTFcOMx6eAFsm6tMgGNbFM3DCTlYadR4g04rL
+0VQ7MoAooD2mpg/J5G3xMqwcDyehOAQUF+WQo/Di3Uz6rlsGPhyS9BZKADKoGrDI3h67sYGu3fK
9J4s+mqbVcspHrEMBLyu2D3CoBiq1tTRVqW1aJMemX7ZDdqPVaxXZxI0nhTGRwDWm35LoczQHACV
1yiQ0ul1bZuSdKua03Fo+86uuuzPMwUIIzN3mgmsWnolRAEFFBRNMOXUYPgzVZNdFhecY2NZByoG
qmpglxnCyP/fhKSx0NMpN7F4ZpX99ByCydCRl2U9Tno+gnwBtK535pT0f6EZUMVUcI8iblg0Fhzw
xgo1LgcTbLUi5sKFuVdA9tCEPHZtllGoWKnGtKQm4h9UwK3NMNesZDJ9U29vWgtgo2rDS0NYmzsW
sIQ1TcemLnyaPsJcaisjT0jPcHEIF9m6U/f/MmpzeVbIBwuV85zIIq/p5rpqcy3nqIasRpAOIL/y
ijCyO+05R5Uwk2ZbbfBNKgFQMeVyZZAPiUuiqZdSHvKiaHuIHlWPzMQVgYqdZHy+zcjx7DbgdUcZ
lrlVlV7AL6UhWdUwhqpA4lQKDACqwNIAuRtgWJwaUHR//IZ981uRHAD0rPQcr1CIldauEnifa91d
5Qp4NbFzWQTjhTkRQU54c3mtjlW4MYKIRLgTYiBdjYKrRgtHCvPcCJP2/yhCBcLQ6KZo7MGI3oKG
dMLWDtAn3NYU7WI6GCHn5WdkbycqUfEQfLZp2DZQabYKzEdE8Z1cDg+t0GauGI1em8WoKMQ6J3yw
XW6jI+XX6/8h7bua3Ma1bn8Rq5jA8MogSurk7nY7vbA8DswJJMHw6++Cp84xBfEKn308D1NTmvIm
gI2NHdcy9S6nAMM+6C0591PzoQAhqW/HNbKSdD7NBkg8Wqe/o2w4qlN+bEgr8Uf2zhLoCRoCD6Ak
4129PMtyNB0loQ20s2Q/jFZ960xQlVtq9fG2zlyfJrBgOf86+r4JMJmF02wyt1h1nsEojD7s9eSU
zTUGOB5izIZaBUz0n4uD94MrgBT89ZOTAh9gVdXGPhgk9hbYyrlej338lk6tn/75YDK8xt/CfkWx
m/tQVR3KeA7ii4E3fCLQ1tX4cRi0SDGmWLKw65fgUpaQkFGnOFHAkgf/Uck+wqycYlSyb+/dtUpc
ihCud5WUJQOkG0QAj7B1v+kTOTIZcv21AwIhGKlVDQ1jjVczmlMBpuGxp3CwhiwYigK0TA+1jZdn
/HF7Ndc3+1KQcLNpyvQ2qyCIIoNVK6M3rP84ReOlq+47/btm+ee2vJ3y6qVA4U7PKrzUHI3H6Gpo
HuMHep+afvPCOUwx3quOXu2lX4cPS+z1T7XvBvHX4PYH7DTRXX6AECrp3WQrRYoPmHzlCb5W2Kpe
Fs3nORx8tNEnB5n+XzvLlwL53d/of9wupaHN2GJ1fXObj2xNASf2Zi2YeYT+G4Ya5oVkl3evwa94
F13WlikO6OuVZTXEHpDFaKrI1gFM2hDZPnI9v3QU+LJ4TP2vDOEezK5Wz6ODZfXhHGhBFgJxw/Z5
2zqN8h+yFO9OpQoWGKPEcPphna58yQLfBo42HNuADInTeePDfCSPg2dE4OMGWFr1rgzjl1nmL+xc
xK1YsUews41WiRO+yuIVEUEwgnwxn3UfmC3RbcXceQIuJAmmq1CSqZpHLHBp7yrn1YgxFm58cNUK
+Cl/PpN1sZm2cHaAiSizvOuQUyuyU9ys90bZ3ZOUHm4vacdUXixJeNWWVk8numDz8G57fX2ms+mP
hRRUne+MoIkaRqQRZ4CMCI0DwgXLjEkFQODINREdim9jlD33fnxKGi95P5ydAa3csccbZJEUHWrf
+dKf/6IVBzu6+QbBYwcaUcoaFzfOrb5UgxMk3b3WfOhM03OWSJmGCJiu6zp5E9BRY+nI2O5Gb6QL
bkoztDlgBLADSaY8xnkC/ObpVCSycvEOyOvFKkVn3a1tNwP3Kl6LwDxjSmvCLKblK6qnvKgn5yl/
RJLDa3/xxBJvvBu6A3vQP6Jjxpe3ykjWLHryg4L20GnFt5Ra509E8/r5bgGQwV+o8O+dNYWbgp7k
aegyBikxkOqAQcvKu6aQlcP3HqWt+pjCTdHSsc0dhsXAef+kBeSON9kCya21QFHY+s7L7VXtWjUU
HcFCCbq9K35hpvZ9U7RY1ZQOz1MdP046OeZJ822agdl+W9au5SYafBjgM3DKdOHF72g3KSnYlg7O
g+7jsf8CVA2rfkHlvT2WnvtM/Aqs9V/myVcly/w1ui1aBuQ7MPKgIrdyheU5uIrhgsILols/f8+n
avOA3WVRfxg/sXN7Z75DNRTGAfPegXqHpJnyPkHz7O0N2HN5tO1XCDqE3oO+txt8xeB66k8t6Hx2
dN+GJiC5Xx8NmCfwYAWqt9xZ4BP5rCdeI8EG2qkUYfWbjRD0K28VnTQFPiE/AXrdL85ZZETpkUqJ
VPc0aytI8CezUh/pWELQjDx+bQ+e7jzNALrJGqle7Zn9rShBr3pjqMcCpfxDXKEZoIu/9GV7dEZk
KholTLXh0Nrq13rQS29e82PqZqfb57rjZF3sKd+KjV8HoFqnL0AocSjAdzdUSCPLYvw9E7ddofCw
qU1sdd3ATy02fUvrvAaQx7F0Kogf/q1bIrxdxqAyZ5wghk8FWcBcT5uTEwyhBvpZDAQmh7GROI/7
C0NGED0CcE/FzgcXLCsVyJbgEtt5ULfvGveLnX67fTw7bQhc538LEZaF1orWUDAOjJITCwrlUe29
LIxPbVh3vu6eBt8ZvNqXVZpkSxOe4hm9zZpduJDq9KAYHVWA3qo/8jSXJUf21e8/y3PFpgcy1rPe
JxDEoT+ZAU493kK5+vPX4UsBAFC8uBIP9f9jyH6LFFxUsLRarYP6AyCLp1APxzeXb2pi+/E79G8H
xjmmQR2mz9rX7jULnEdAgt0+093NRbEZ7j9CY9QfLq9cliDzzxoUOWwFZFlzcj+DWUpdZNH3zigF
VGcjR7jas2qYXdWkzkGxjtZ5PXVgZAaLCilQi+2HkDcXGq2XvMraf3ei8Qu5woUfE9qPw4C6A+Z6
ENqkddTWpZ8l6QFjMaE+VYHe919v7+muHhGgeIGiCz60WFGhFQiDjRxrBYEe+GEw2tTbh9sidh+F
jQj+CRtLWWZTC+RkVDi0fj6Cv+4uY+1d4ZZhWZsfb4va9aSANvXf5QgqgnpGOvR8OXy0R02eLT9V
g/jEQEua6w8Es3KhbApm99Q2IgVt6WgN0gKSO4eSzQeTPZnOT5cuHlPu1zJaij9OSUI3N9IEHTHQ
WBunHTazzsp7EJF4OcvvZyaRsoOGwsU4mB+wbVRvxMwncNdKshioGPHwXg/zYND8Ln9X+OYJ027s
Eb2hfn6f+/qjUzzLJg1+DYSKTxLAvOAyYqXo/RAWqQ1TVc5VDaWMwPSGF/xEPq417xngdEKFv4A6
FNC8LMo+L6f1rUnRCE8k7/uV1gKhDczzIM8E3AfABwRLnqPtqGz1TEEjPNLbsbE8k6K4d7T0zU1G
WUR+dQt/CeMz64iw0OQiLDjHTOtcpYVymJPlVV3HT31cfrh9NWQihPdwZQMwe0iuHHQFASJ7XTsi
8XSvzDMKKiDvRrIcNcZrwq0VmfIRgOHKAcyowZp2h3n84VBTso5dKSDr4HS5OwxTaGVMQbfZKIe6
zs7DXD0AsbzykkTGr76zXygx4zAAK69e0y9pNE0qnXXYLxDwNcsdnT7fPpBrrxyRiY5yvaPDDUIs
JmhY4ZCyqzpbOTglED56/eTUcUAmTJyribekL9CDc++AJ9GRNc7vrG0rWczJG7WjdDSD5GRw/Wrq
vCGR9UZeW+LL1f2q7mysfr7WJWCbLOVXWmbOgmk+5gfuVybv2uSg2+fal72f1z4fZAJXAgE7HjNA
HQvWfymAzZJTR+EzF32YDPe8hGkngALW7bclqL5XQdEGshrmjqW4kMp/36yULviDbhPlQNG8tagv
2mIGq4KZ5U52bju6D75tGygPGmAtYBgvJY397KRofEsityrcU7kyAGFVQDvUZYzNewoCRCgg9QHx
CFVvIWDslDpHQb1Oohi3LazXSvfsYpFcgH0hJnAIgDd0DQtgg0Pe0Vpgk9asDBkQw1UpNjSPrS8e
EigE8oIW+lTgmRKRzWOYy6ZpwUsYNf9CvMQgKFcxmo8BIPTUZQfZy8Wv7C15QqyvgNSYmAPkaSzv
DnVV+RWiXw2TXGoXZmrfeH1ZpR4baolrfOWEANKX4+TyZnIcmejGkZH06jLOwHmdMTo9mMYT00w0
7tbv4EXaHW5CJ0kq/Or3ulwrwjdoIrFsIIddgYe5tAGlQj6CCqDWT+6aPS/WK0vxn3PvmTXIFift
mKOSs7bVp3JGRX9qg5qteB0AexMXYIKrPFtN8LWa6lfFT1PtotWxfVdP79uGfmR0AZah+5Co46vm
FpY3qZPqzdNyrDL2QmY7BCW1P9jJSWaXr/ovAPKJFx/jvrhlGrBLL6+ZNpmjaWhTGqHbZLgng1VH
ydLl4QKECZ/Nqw0cH2NMfqqJ2Y/h2g9l5QGws/6S6yAOY0pbeVVMy1On0/S4OJhKpr32ntUj+HKc
Jg1nwO6gYA7mwKYE2uyMcdGDUTcR0bqfzdS9Ogv9WFX9+9Fk77Bbql8khuONTvPUu1RFm0RxqCb1
brSBwFelWdCpqfGeJEsdYpzyuPQuvhlZpVTBUOYKysuZgSrHqNLGwzP0XmdjHuSEEc8tWjQPTMgZ
N9nRWOZwZuWxTyctSMB8XJXkvlLT3HNbFUjx1rj6KriCjivSwMHYVG/LWp7cvnUOo9uAV3Pu0hB8
WqEe07B32xcXHTn1DOtEUmBldfYjTZIni5UfXTL1T1pdmXwsbArhUXxu5pWe4tH5Hiv4q1CuqkFn
/aYlc6gOLDTqb3Of3Jm9kXsmpXz6s6D3JC5z5CbcT/pSBk2ydge71aoHbWhSX2fFvR6jojfIWlmv
jT24xB1oPP6guc8SLGNRKlasoH4SASo2RnNHGUzr+GghmmnX5e22Jl5bE8hC7pLrIJoPxD67BCyv
zjpAFp6EefaWbF0ey6ltfnKObL+K4++qOhrHNp2np3gGSfVt8TtLBQeSiRZzPAXGFZdnutpZ5g5d
GlmGdZ9rj45WRFOCjoRZMjIiESRW2TSGjkGFC0rb96sFamfYkb/gRMOthiuHwwOiLhqB+W5vnum2
HTKA0rIU47vug7OC87ojkgO7tsIXIsSFdFph9aSB4agV8zSk4NUykHgqnG9a7X5gM3LPNgi3bp/S
9St6KVMwVtViMzUGX3DUDqT2nLx7VadBYuv3ZKCl1XIsFH1NQzSIBa2ceZkawAU56wMiibO5zjKg
1x1lByPybxnC05kmtEZDdZtGpd3eLS1YWPI0WNVo6EdPmVpPi7NIravg9u5de1TwEBBlghYDxv4K
kriaCUs6UOJGq32cksxPyyg2vtyWcT16jPKHjTY3TdNd9A6Ktao1ntY86dD9+y/AFIB7ahQ/jGi6
L8+lP8vSZDvXibcdw6UCgRl8HiGYTOouMZVWSaPB1I9pbPsFeukmyw3mrJQoxnWqDGvayhKiSjsx
cxK3SRbpBIR4Q9DC4QZEIaYbGVx98pNPfJVRPklCzZ2LdiFWuMuAUdcGlmSwjCiXkNnygBTv03er
0fgO/ZwbMnDKnWjmYp2/cqMb46EvgOo3+TrBnrn41QvHdQbaKB9sczzlJ3oeIonS7GjmdoninRtT
JaN1AYn1p4XDEmlBfVDC1XzAICdwHoLxRCPD/SDLZu1c9QuxwjWcFmbndg+xrQ2W6cSvBxkMuEyC
8IJSo6i1ZoAEFQzVhXNc6Z8jZV1qpc4/YXNasVN27Qxo/6in3oqGkfrgvrAzveMcY/PDAqQnyWHx
XRF84Ytd44e5EdhWTVtRFQKXaD6QQx/Rf7RnC9BPFZCrdEkL2o6lvBDG7/9GmNIWQDtLIIzHNCNH
yjzY5+HPcT+FTRTMiF1ajc0MmJFpfaKueZzG9SjZNpmOC9bDWpSFtDlWMgTAJQAQJhseEwwHdQHo
g15UYMFTwyPNIUaGRyKaP4u3TkywIJpRxp1DIXo6u57JQVZB1gaAszA/y7RDYo8NYT41pYNFxx7G
aprDxHU/1eoQxMwGk7N0InX3bgH8DkkCPuUixu1rQcxsNFN4p8qTWr2o6DKT7Nuupm/8X8HdwIPT
1nMBn9SMrMUzAQOJ5MqrcSY+e5NjzuyuZyONf81G1Q0D2Md6nENBtBfLLpAZk4KB7Z4OBu90G7Ms
8LEFNR9AV9bXZoWr2/rq4q33HUCk/aZD0sh46EiofFkAlKEHbZTLCKD3HAM4+L9lC/qPVuY5qZSa
Owb01OoAvWOe/p7jaVLTq55kxcmd/BgPKH7LE5R+IstoIDTPQK/9L17Gr7a93Pamw4LSHcgXMO4y
/5XK/Fcq+o0vDzEzSddmMVapPwNH+mz5LA4UX4vciJ5p48tezj2jAiHIj2HeBR0nwvuCx4uSCuO3
0dS/EOe8pvToquVJcg+4Woj2AzzXhgHOETDgiER+ax4vyCEUWWTzIoza0buFrABERSLEN0Ao1aGC
4Vlm+g9ddN1XyPhxjKvXNl/ezfXy2JlZkLTVNytXUChKZNUb2ceJ1wZgV6iv49qYQGrqzhytsG7D
QgucpyXgHUXjHYLkwvYwVyJLge26hAaqhUTDCKR51TTvDrXbahosxDB6/9KiMdtLzI8D4nrPjoxw
OZL4yJKzNP3LT/bqTJCudEBe6uAmC1fZHJKpbiqKk/eB1JgdO9imwWvu+3s4h3/Tg4YXEoUh8MuA
zsQAluulYlNgkaqZBnkguvGKOn0o1vmhn1eZk727ro0cwZ0hFlsW0oA+J/swB8BgjDJunfpP5Hn+
VYxWVV+i3TKJgj9jzElXVDkMBUesVsMSvW+QyMGnVIBMlpHx/n8UKPg05UAtwM9hK9XnIaDv0Yby
Iw2a3GtO43sgHKDDRmKV9l6W7dkJutIVo5M3OQTq+sOiOT4ZpvD2mnbt0ObUBONOO0TmidVmkWU/
duqTjquuJD9uyzD2fEHDNlQwfWFGBfHepQpqVBkVPe+yKMXIMfHalSS+Na8snPUc4OmFiVQkmbSz
AzYrr+4zLaiQ0vGZ1Vt+1rLZrznwsB3bJuYPKQlyve7eAZl+fhcvySe0jBkhbtR71YqNIKlTELxP
lhrWdZ+/9rqtRWZTWp6iz4kHPnHVNwA0QOHcI+nbjV6JoXYfk5pdWCo2sKDIyELSg47R0SsTJDVI
Ob5ZsWO93t6UvY23Md2FEiT+AVXs5Z7UA+gggUuTRaDZC3gCkxDgti6qRIOuGX9w/UFYgBoxEnTX
aKW5qSRqOdtZRD9Z4HJ77F/sT0BzB3At+aJ9MZ4Bt3Jq8KAH6jF9W2yZ+N1lbsQLVqExQBVg9RDP
+54tv4vm/o4HhgtYGisUy08TekjeyVjfZFL57xuPbER9ChwFkKpibsjMvtnKx9goZfZn73ai8QD9
Ww54qTCpdCllcPO+7Fzl37UNWdj0HjkmIfOKe3AfMCTE4Y/J/PRdd2wjlQiOitOD59WxIRUlh1Cr
bO0+y6pz4wwvaoIBKaf21aK65667NqAnIG+qAg8+M19u669k8US40+ukNdqMJHOU6KpHx8IzZSiH
+xKAcoJ+ed5yIBi/TOkUmL48j9p0DNVx8SfNlBzhrp7Yv0UI1s+mujMaTppHWmMCEKf5atGkggFc
otubdQ2ZyB9hzg2p4tnHnRdVpSyzJCMjf/Qbz3DBaOd9UA5A0tB9dE6C5uOov1bTHYBpD+oRfIso
pv+UeR57i918gxjhoezsgrZjgCUwipPZ65+dZvjZmLYskbh3bgjtUJdFAQKerXBuXZ2Y1ugyvlYV
6Km9BwWEfqSHDPdeDRrNU3Lvj/k/sMGoK8LPtdAPdDVejUeUTr05ZZGWdIGJbgU3CW+fIf9s0W8z
eaEZHUfwpkW/reny3m4dLMtZI6t9bVjmU4ZZDnKv6YlEL3cv+VaYoJhrB5PTGRBGgwUo6lnYls+u
P4RrmIdFc8r6/1WgoKCu00wUEKb80NDMhP7a4gdDwAW6ZyBoNx9vb+WehmxW5wgmrKFmQTXKtxIz
N6Ux+qpBJQvaC5jRfQNsC9SZ4WgLL0Axd66ejysiH2L5Zad8LVfiLzMN2UBlSBO7EStnCkQZCvG5
JmZBY6rHQKGAsP9sXlI82j6bgvgJfMSH6dgGLJPk13b3cCNT8B+6dXBju4ZMQOh5ddF72iRzsLmS
XWn8RoRx+b5pnWY046giuTulgV6Bzak72zWYZ4u3FQXiGiH5bb3Y3Ug4oyhr84LeVWZoThtjHLo5
i5TjgnL0sX7PQcSKSEEiYPSTz01QRzJllArlO71xFupMSwFdAKFm5Bo+GX2z43w3v6D9p8xTaUDR
XXiUZQD2NBRcvqC5ANOMYYrtg6aejatW61grKgNp3b21WXLm4RkgyiXbumf5t6IEawKi1rHpGgO6
Uhzqkx6ux/aOtuf84wrUJu2tB5oruHtkHUe7RswGiQga7oCJhdmay411tazWc92BF9bbjmcbDWCm
R+stc0HU0GaYIRkfTKNF/zJ7rFTtuDT9lzTPZXHpnt3mfN14HWxAAonAG3WalEZsWPiKKH7oP8zv
q2do86m5Z2f1UCPOV4MqUKT9VtfAANzx3sgVgkVzKRMr5/W0/BRHwNQ9Oic+yKPe68f4L56mrShh
o3XHAcxCDXc3K87zwgIyav7a4Ml1wHe9aBJ1+mXORLuwFSeokwu6G6fKsLK2QYbOyLz0GxBga7wZ
eOCtew4FBjYMgHvnd/mzgcE6kBFSWTPqfmCz2V/hxSq6djFZia8YiQeoEXoPgNTIeoeXBKPhmX5Q
fBp2J4MCaLwIFADGKp40k73r1222QuxRLHWWTVmLj+DYvpx4YgkVEGRVP+g9R1bnyGx+ewe6ROrZ
jm98wJfkXrwEty/43luw/QrBF4eBqVDg5Fux6gHT0D3myJw6butvnPmvu741kuhmagcNIpZz+l4P
wTrpkZBE+iH2/i+0Nbsr2kTHworc0bKSuYDpaDL7ZFXuG1FMyZJ2RdgcGwoJMBBTiR6CRajTct/f
AajLkuKc/hg7lVuAjQTBAuRmWbUjS/IIphdBIbo6fKrnP9TUebt9/rv23SFo5rHRP3jF/zB1zhg7
dZVHJhnezBRQ5WP7OiRS9mDuU1wpAdxrDIwh3r0Cu2cmHR1G6hwRxHjvoonP75LkeWBgRW4+GkOp
erG7BsBDCfsMDkmagPKikNZN91aLZh8+BoLJSHRjXD4r1CGrScsScaFN1rvObjBEbdK8+jn3WhV1
aYNGPVo6YU2Z4fFYzKet2t2lWdu/azuShsx9REDvuSMrJKZxT6ccy4bnAmSua964AYFPMdI2RwG+
OMZKFaAHQOYjXfsNDi4Gh7NE8gg0VYKxbzpEmlWioc0FxnfVvWX1irMSZj76NmnIJ0Wpz0gwHf88
frwULJj9skxXJ5nVNJrBLUn1NHJM0A+Niix5c+12XsoRzre2zKVYcwMtUACWirtvTgoutzEL0jLx
zGHy2url9vW5niPB7d9sqdg3QUY1AYIEtlRFmdq6M+KH2TmCTingRIc2coCZ1zef9fKgTIHht0jS
y5T6WnEuv0Cwd/bUj6uZYE8NZoLgeUIrM6Ao/1g7L4Xw672x4XTp+y4ZsczFzf1i6XxXkzhb+rWz
xUUQREFAQiUwRpci1rIdF8Nc06j76UTo5WkxDgoyHM3wzC/GN3bPy+duSL7o3+lP0nv2w4Bm92h5
GgMlKnlpL7h9tNe24vJ7BBNMDWA0GjG+Z9W0YBhib7RemCy/vVNMghTDQJnFAdwsEbM7qTOYGPkD
Ud3kG2ao2kG/eLyfIz3UR7V9BtUWASFZ+kOmNTse9oVgMaUzGPkAoAYI1qP21AIHDQUXMB1yarf/
w+DCtflHD5oGKBXM+8LuiMtkTbNgOAfVRLKgLseqJ0QVXzAzFKHHNZz05LFyq2ixmsrTWfWW1WW4
6CaVnOjeTQFHH/pN0U+K0ELQMJWqVeIsuCnmiq7dKR3RTtgA1ve23uwZ2a0UQW8mpR+TxYGUaVWY
l6gq9e3BOaPRNfOAVWxJxMkWJdj0ea7RRTVyk2dVlsdsoA7l08fbS9q7CmgFdgEUhjqgLeavYmA7
os/axMa5GWamm2YN0xJ+yWqoslTZ7nJsm2AszwIrp2gFUrcujER30ZNrOXeTYiK6jCXpjz1DA+fq
vyKEA2rRqr10rZ1GWkqiPhnAU8/SYHS7537Vv2j6IKsY72oEEMLAxYesJt7dS8sGXbA0RYnxRsxf
MvtQlf+Mg+bV89+8shyJ7D9yBCPdVPGgTB0amloHvDbk1aJdsBQyCOldk7UVI+R2GJr7B9JjOWj3
53xTCqI4H40WoOvuwbRZAfQpLIugA+2mRNd39XCzQK48m1dIU2p0U6mQvJIMXfuzZ09fnVHWcLyn
H8irQKkxiQ1wKeFGFSRTAAiPdialteHiL+sPBdToaNLP2mDSuyyYu/777Qu2pyHg9OT4qL+agYQt
pQSkHUWBfoZeAQRLkfjD/L1LviplFt4WtLeDW0HCDhpjSjHyADvstq7iORb6H5vkZ9+xd7fl7O6h
g7fccTkAi1i2Hdq4w3AcelRmFe1T6ItQew4Ojc6j6tkGC8ptabur2kgTFH+p7G5MEzTglJ3mpco9
azESR7L/UYpwSEmtJG23oGfAWjCPWbXBwF5GJQtur2VXFUBhi7LVrwBQ0D5UwvNl0iFlbH4U1eNg
Zr4+a17cDJLlyAQJPrmFrmIFuW4cEZCOKHIfc9x6Jnmy+0oiiSvVZeyHAHOzJMErL5WhcacUjQIj
Zpp165Rnr7f3bM/t/y0AL/ylXagqxyoqygUgmT2Ub9UUI2GPVoDijaaJZ5Wyvdv1nuCx/SrpoGAl
vohWpbuZyZBkMGGSJk+vXajbYtHmc1XEBF121tp/TLTMtTx7mcZAL1lyKJMSxSzDjDM0pKllcr69
C3u3AGG8QXRMDhP0h13uQk2TQlnrBbk1lX63F2X6GCf6eL90WSnR0b3bvZEksv4Ygza7jOfaNbww
iYEJZeoD6PawWCc0V/+F0efjLDzTDaMsNiG1NbUszPshn8OQEGTuT0Swn9VqlbDV7B7pVo5gGtuC
MkddIQdJex1tktnZCpr7ufTggIOCRAabtHtam2Xx3zdvWWVksx03BNaE9neNOr+Wy1HLFolO7F3y
7aL47xspeWZUulmZSN/PYBPSmMcHTyZALFemdritfjJRouHC0F9bLShKmNo0YUqhuIu15J1pDa82
AzncbWF7JmW7LsF4daDg0UEIkEWx2h2RTQqlaUuZBOE22et/1G4ixmkuYx90pR9uL2LPbP1eBIbk
Lw9HM+F3loqGJrQB5IBj8VABdpW5pde5o+8CXyDHFPltkbs3979ah3aCS5Gu7eZ6rmLflKa5R0gW
lloPZLmDRZGOHWqJp31bx9GrdCmNGE0GDGpIg/E+lMsPizXnmsmelz3FA8QAJlYxN25dNUgQM2mQ
kOW9NO2IphUyVF6xLAGx1nuHtpbE9kmkiXFzk9fg1Z6QmeVMzue4p1MATPXKUxkGd63FXCUntqeH
cAsRCyEpgvyc4HVksOijUmJ1Lflum19y+vW2RuwUmzA5DrAJJF2QlrVElVjhyxelw7txCDmwFiBx
fRNMSgcq0Ex/tJ3JQJ2dfBv6Pgmpnf9gTJb62V/i7y8Q1GRwqDWpNb4gBVq559rNWxr3kmPbU0X0
AllgIdjD6k/NTHVjPcsjkqA726yQ6DQmmEMGibc3dFcSEFXA2oxH66qHhY2tXqQ2igOo7Txj1BZ1
CP17XOSH22K4/RGcKlCqoWUA06uIZkUPhDrwEjO3Q764rplXLgC66FX1s53pb5WWPU9zcRwYo0h/
KrLW0l8R0C3ZgvXlKIqL0kN2YZvrk5oTzN/VRpa8DJQtr6VVJHdtooClt6sWvwEbybvcUFeg/Mdr
i2KWoZ3pCIJwAOwiRxo3cbC6Rg9cu1HWZ7dj7rBJyKkjjLOAqSI8sgTubTZ3Qx5lhhMsTu+XwJlq
1q9kse6bbDjdPpId03Ahjf++eWzTOLc6XJM8Agp/6BqLl+fEq8mnyowlknZ0DFjBHE4HQ/zWVbOD
tSpuEQ9jHnVxGQzzj9LR7nJNNr6xcy9t4C2gR5GPdl61GaR1CoDJvsijhZV+57ytyNnf3jGZBEGR
ykYF7F+HPj27c/yU/hMvfx4ZAN8GjbomIQhGRTqc2lK7TuuwhMGpHpQU0XXvxBgtn6wnOgKawSqK
Vzc1o9vL2lEEtJEB9gMcMjagjQSbTdBlOZQNFCFhLA2tjE0nbXBt3xj7JkQUIPNd97ZRQ24OIwGc
90d8I+IBvZxNCnVIgMQbx8O3Cv+r5Kh2VM7eyuDfsFHuDEgDozNR7OQ0PCA0emf387ludMlox97W
Ya6Cj3yj6fgKB7tRJmon9pRHY2mCuXhxjrGOGsrYmneKnbf+7YPa3TjdRfkTM2WYcBB8VsVti4ao
c45sI6s9OjunuQMWxG0hu0vCUDmwKQC0dFV0TFUXuZBBzyM1Hv5R05+6UnmsHoJZs/5C74BIzWu5
hom5aGE58cBcEEos6Emdmi+uFQeOon1ZVAc4avO324va3TlLhRTQ34CsSHCPzdVpSWkbeOWcmsMB
AL0zTnNdonS7W4cmXug1kHWRSLpUOqbZceV2FhS77JnfT6vjrdQIbLU980fo+OdrAnoCquBYFrBR
hNcideiSNzFDzs9pz0Rp38V9+nZbxF690N7K4CveXKNWd+lqlpChZmb1iVRa68dliRkUMiRPyGPN
D8aoAejaiIkPJgElaIlbebxk7CXgnHqgGNW6M4ahunMY7NY4WuYZyVrlrFJX1hu0d8aYpjMx5QTc
AsTel99arbpVtRluhx5nn9uUFGE/OstfHPFWiH4pJLOR+awxYxYxDF/YThVU+HelYt6A/DEKBxqo
N8sRrDL6DcouMWBaHLT0ZEbmt0Ud2n2MNNFnySnzjxYcJIiygVqKBnT00Ai3Q+9zlVlAnoyA1ULP
zKkeTZTdfVJT1Z9JzO5Lh7Q+GEctgIgq62leM/OlTRPnOLNVk6g1f0TFj+HcWHyGA53kVy2zI8v6
AoFfVBptmA7peSkxzlJqzegt+eqjOgGeQP1ZsgVcOUSpmB+0IRKIZSjsCueaTeuyWGoe1eb3rj6r
gPhtxikEpWdgoMG6BuwuTU9GZgWDYgS3he+9Vcik6wBLU8E5Kb6/Wa+kdmfD4ua14eczWroT9Th3
s8Sw723sVgy/P5u7jKqemSs6xGQK8TKk9kb2XBtwyNuoTTpvqv/mDQYQFWBEUCnmRBGXAgvdXk04
+Xgc4XUvwIZCbNbN329v3t6t56yOGE7BfCNY/i6F6HE7wyWDkDg3Kz+juvHkKonz6baU3SNCRZhj
tHMqGEE9SvR3VsOCvdMmoGBVYAUaEz+W9nLLxAjmtgYf4kIbPFOxtgQxSlSICA6dySQKt6sJOuFk
tTaYVX+ha2w0IR7tajBziAHU1xQaLJ4wdUJnH/xDWVAUAApWyVK9Y1peH27v4+5pbSTz3zeSjaSz
GRhsEQnMBhKXOLxgXEaJkP1d/L084bBcZ0K6GgN3UaLEfpK8smT2xmqSvAQyKcJZKVNl6g1fyqRW
93UFnCTTOHMW9Ns7JhMj6DcdHKNdVohhy8dWW05F33oIoY+3pfC/5cr8GbhBiD40B1bo8lzIOBmr
nhD0u5H8oWHEr9sPDZlD0OR6iSERtrskYLnipdHBDyji77iYsS9hBhGP41VhrhnQJnL/mHSHBzIb
IcJDXeZThmEIrKju568YLw1LQ/nzXNeFCOGFbpeum0niIIAGLdRSNuHSLeHtc5FtlXBf5qzLQIgG
j3JkOdo/xuR9ntmNP7Xd221B/ICvFGCzXfxDNhfT0sfFHFecCZrSXuxR9TuqRVrufFEIwMZyQMOA
7cdbM1cSQO0tcPPai+Ybsz/Usec4j+bMSjzaNvVpzpOfE1VryWnx+yiucCuJG8XNCmlX96hGQRJb
mnM7GC96rYb2oobUIi+3N1O2KOE2pXmrJ/UCUegeTe6ahOlAuXfmZ+P/kXZlPW7rSPcXEdC+vEqy
bPfeSae70y9CbhZJJEXt66//ji6+mdgyYSKZAeZlepAyqWKxWHXqnM5bFFFI9t1OVrXVlqpb3hRZ
DR9MZjfE0yMk7QsvPlELEJG5uXOtetdqP64v71+s95Wt9DZnyyGOtriA1u0X1kb4CDuwTn2gRP+w
gH07cKl3i2HcXeWUoLhKFZmaLFJh0gIXvm0BnbW9iUk6OXj3wFH92fjmpsYLN919ucxLNDZ+jStl
Vnio9A10anET6C0gc5Zy3eIhro5tF4MSD/jIXXHnN7EHzL116NtQ/1J/5bs8do/X91p2VUPfGcpz
SIgvAUZJ3vZJXWVADhrLD72C3OHEu5uVwy6jYGHDEFEZCMNVdEKkZwXwKcw0QpDwAgI0uTb60Q1l
e4pJcSTAtAm63oyoOR+6YlTOAK5R7MKfTsxt/CnvykogiWP7WliRXXiHwdUf0hL0UIXxBDKYLLBF
HTP6UWvGXWp275rwfhZ5Fhftoji6khkpIDOgRA2MmGfZFyU4IDPQUDCg8ddExasemwXAsZAbwLxH
I3Z/qZ2Eq+rU5MbBnKr3fGglsT1ru6DgXoRpqWD0SkX+L41KDnQFXFQYL4lYqj7rtYTAj/UacHZo
woAXgPkqcIv0fJ5Y2dxY3lhAuVjACkpmEXi/dmX3qHn/tOl0U6kmnqR+AxwqxCHAsntB+mLSyrLy
GnHI4QVAVtNHWqkQr9Lzd2Ji45p6WTsogCCUIwunTwN4TsI2m51YpCZmb2wBKsnCi4aytn/9+cHH
TCeWBlyNZKQspcRvdEw6zAOoIvJuhmskmYv5HozI+u2yM/rUCKuhj67blX0/DHb6yJ3w0gE24/ya
bAVo/GyC4qzdpA/92H8zxv4F0rJuYEzal6UVP67bk3nlqb3tBiceYXWPnkfXlO+e1oEpvPpRNeT1
uhmZq/hgB8J/UNu8YDCArLGYSYNClmPUM7h7m9eJ/k0SDV4l9LcACr+csxmc3mt7MuFFkGjhOjFg
jV1M+1hvgVjqVW1I6cYBn4luEQbCL0ZUCndBTUdHfWh0wD1o+W9DYdxgSkyRNkn94beZLXgGZ7lv
5hpmGMTJhgSfB4DJucfNw0OR/U15zT+xtvE+fzEQPhZ4H0OnyJiOnYaZxeRY12/X3UG1qo3XaZw0
hm/A6zQ8cfsBiJnqK5idgw5zhJMgwXVrik+1xQRBiNCYfH/dw8SOR10H2hVgUKpwcVkquIoVo+0O
J7e2zGnjTKrEHuF+Hti2Amo6NQBPBV9rWRnG9Qix9kSH2GEPeplb3ZmG+PoqHcktfmp/k2BTjWii
YqjElFV1zM1bCISG2cjDhCqwTypDm/R6TEDx3UCGc+/07QNxvD1gFugmez9EUqiGkOS2wEZrGsjB
LnpVno3AQTwsqi6rn5BQwDBgkZSBTrpXT1Qq6LU0Sq3ct/9vbf37yRvFZ/1MzHlB5aKansaefuht
pdg8qS+emFj/fmJiSXiFhAomajwN3FQvQ7/vDnri/AX62cXAITq+ANReAjVSPwECtbXwMsnfbAFC
RzAgDHmuOFoSJlgPZmwN/GaIG5cdONsdvbRBLcuGOuQS2HbhhA3eBvda4hOoUVF9N2dZGSXVAGb0
XGQ31G6htAceoXj0kvGb4ZWDonQvfTKc/Kgt8XSJyf6Zeija6CzmRz2unsy79h7lyT2lIArT3iHL
+1x+ng8iVNWLZAnLqelNBLWNZBoaE6brJN237Xevf8w9Du6nIpx0L6hMU5FWSkPp7w+wVa/1ZzN3
abHWLAcjapvvVumFXQ9APbvTLNVzV3ocT4xtSi6Tje47irTo8dQlZv+gFVmOqClrXwVRqeJJTfm6
j9EbH7JL246AYzBTWDlKL9Pc/io6zBw6JvvoaXlXQEIyvh47pacSEkva+tpa4VPnp1I3jQXaYkgz
UzbcaqAMKAf3vRhU1HUSMx4GisBY4/tgw9tWW4jnZ0uVotEDtcanPu0e9al9oCvTxfXlSOIY2p8o
Jq56DWsr+Xw5DtUbTU8QNcX4ExoTgT3T6LoF6UpQ4kX/2ED7eDuh5XIr0SewXe/bRZtCtzLTgOrV
VzGRVPFpJP7tQZf1P5a2CLq+W9zETOHfTTUEDuCAueUH/nRs8xcfchPXlyU3BvYGDZuHRtz695Po
XOluPZgcTjem950GSV+gPxY6BnRJoT9d7K9bkxVyPIgqrVzaSFmBKDg3Z+e9ls0ZiimWAxHvdITq
vGVOxwQAaXSL9lqp5xFU6tAuQvMKI2js4/oPkJwxjFjDGZGuAAewbTy2SPxTaqVsb43DezrqBehB
7n39PtdU4rPSjcUre+3xaTYQFOcrHS19Sc2UAADgG1Vc4tLYoVN9THTMExZQSR4gg3t9bVIP9dDq
XvHtxoUETNa4TVGvj1OXagH+H6HV8p3grsJj5GbQNATTm7F+y/OFmY3TueBXRb2iZWUoRu3bgjM9
toT/1XrWjtEqxQKg1bmh1Os6oE/Wb2XfEsf/3LIlaJP++/Vdk0YOH9rAKD35Lob3zq3gy1G21LCi
lelH5UOWpi0/Xzch9/oTG5tElafWaJp9zvZGm4OFNXlgOnmZ+gJjMs3y3bMEiK9rK3La5FHYyc/r
1qWOiCeOhZe9ifHh9XuenHCtEYml1zBeVz7kY436V8oSPWD6RANENRKCwuXbdZPyPf1tcj2FJyYb
g0yt1aG8hp+E1JWBk7Ius7e/MeJZcHVUszCLdm5ksUp97CzOQBpWdGFqDNA+zY2X60YkTxwAkn4b
WVd6shJrxF8xO8OQU/LDaKIcZwu8rReBi6zfYVBgVybpgcyTwq5sB0HfDb4JUK9h7G2zOINg0C0n
SJrZmJZfWp/XseN14nh9dTIrYK3FtK8GDtGLKbR5yFH78Eu2d01nR/z5UdeZorArixYwgIi/DsFe
gM8zrW+JWwu2r1bscl4RcIQ67qteG7oiXMhCOwZgkDmt2ejFa9RNMK/tNjUK17aINCChzEQL0sEH
K54qMsneAKDJ+G1rc6DBPGWLPoetonSScHIg9qIvmEiDHKXmHMyx+LDqJe7nepcaybOvMTOYDH1f
5yrYtuwLnv6QTYxsvQwEVCN+SL2ANT/Lg7pW0ZxeN3ExPEasvu2yAiY88DlbHgXCTHEpS14QJ7tp
b3FUuu93GJqFBVMTkPCYOFRYkjCpxh04AXYrdCAiaR9e931ZWFxLZ7jFVpnTLZht4VMC3q4KcT/j
oKf26BxoDnszRwAENIMFndk5u+smZWfh1OQmLHYJsUDj3MBrrOGApmBoGBj2V6H0VFY2F1pVEdMl
624y/lbT14TcV73iSS93id97t3H/lBcQWrFgoixZZKdZ2DoKC6pFbPw6rebEyhdYcK08EP0UQEws
6lUgTakVdPTWIQFtVZU+j+61oLyrNVjhy5OTlzsjR8TIm8P1zy6bIMEMAoI4wEK4gLcZE0Jgi9g4
IJFxmji3jQicJO/4n3Z+Xh+9zn7Ruzny/Oa7htnjcMj+YvDRw/QPmG1RJ7ZxY50vM2sXk1HSIwZb
OsTYyijvxa6pG1XfUhqBMV4JDiNjHZjZeJ5dzlpjdyPOMQGEtxjsf4Y2xyAJg/gfy1CNmftPWukf
LI08di69MQ325DYzD3Kmvy0tuZ0t/WGwiWL/ZV/ZRklofYSCpG67fIJHB6BmOn6WJ24azXvhonwV
ojle/8yyQ4FXG0hM8dIFmcdm9aQDntEjNvJiv54CWmPWCghUFeuKbI9PrWyOXmawccBkDdt3+Zcy
vyG02pH2Z+lXCroZ6WrwDQGERxHygm3Gb4tm8ZnL9j4SyMgeSvaV6txVHHO5FRTS1ggMsNsmzRFG
tbCqSCArp5f73mz3XdUrPotsGMfD6BYKHTiBEDDbeL+dt7aXUrxwV5ps/9CB9XU6pv6O7LI379EL
jKAmEZSklVqg0nN/YnnbydDKtnTGtaBDj9qriIcDRvwhbOPdkkhFbSHdSNtD/84FjB79+/Mjngz5
UCwTTBkorTTFgmG1v2CHwXWro8IKPLtjbS/MvBA9XQakwn7ymDVvvPh+/fzILuR1ygBKaYBoXaS8
o1jnY3M8GviA2u34kTYEgFEtWBb8F8Rr163JgsKptXVDTxL7YpkT267QAi+p4yAClbbxWOlt8uT2
ma94DsltQWUOY5zoBW7zG23K9bmasHMthMqh6BXQ9jVRKZTJPABjJXjFogSA/HfzLK+rkS16hUQb
WEtwahX1+0Byokia5EZ8ax3jcjFuvjlL7dKA5c1GBgN0bDi3X6vu9fpnkaEh1jP6Hwv/PqVPvgsd
XTcxXFzJ2s0I3fc7Kyxu0puV3hq5sxFogQhVPRBpNn9qc7N1o1WAxHSAzVWFavwkREA+YfBuL3bV
fSuCNFYF8XWbNvCTs0Ua587nCuH3ZM07cDGHRE+RbP6jg8RCH/qQgBQp751dqmpiKZe5CbZ92qLS
YOHjkTTifiCOq3jTSCPoA/r7FEyef7u1mMDDqYZTXoCnqhqjuakOm03kZaEZm1HlgTs1AFHZXsfb
Oc52KuIA2Q2J9s9/Ta5/P/EgowLI0zFabG5rHzoLKKK0EnuLN59qzJAoHp26zJqPB7qPdhBmALeB
t5tpbS0MuVW7AxVt9mBGrRP3e+R6IKS19Xukr3XM67s8UjmRLKpgxtFdFVoxi7MtSPcrfzRGrNle
T9xAjN/z9n5QhknJgYeeNK5nSIzowH1uDrxr4SZo6YTHX/ZMvRevUL3aJas4NbBtXDGjrIFDQ85Y
tHG2WCHz7tHFU3wluREfLHIo3YM2a5OaUR3zxkWqIajwh9F7LbO7xP16PXDJNgpDHAYQzQbm8rYm
GB1ciwpkf1mxoLq7DuqIVKn5Ibkj/VMrm+yPcOSeQ+KsuDUwuSxC/1x5RhumHmnDySS3E1eRvcu2
DgqpIOa30S0Cu875aZoIB1lW5uMh5lqvNc1aiHf5eujSJP6LDcQIDkzgrXJxfyX2ICADkPJ963Zf
MGLxy0C1/LoJyVldGfbQwUEeiMLaxplpu/RJ6VEObvwf1EUGXe1t8Q/EDRS35PrvbMK7DyPAaaKx
djl9TG1qpKXgfK/rQKeWGvpR2jS2t0XZhzVbisDXOUiN594JHPC/K5z90hOBogReVceIIwTQtp7o
ZhhurBpsJPhadoNph5k7KR4HlxsJE3iyYnYIXYCL2aWZLE7ZeIzvNZS5ItZADjwpP3jtffZdY3f9
o1064Lmt9bechHMIJ5ZzMmEzs4m+Z03zqegtJ5xS8cevRNgBAhNANETUi4EbFCb7GiLkfO/nkIUg
2TPI1N4BFHMVn0e6HlAQrWLAFh7L22SjtbzJGke+L8w5RT9juEtd8WuipqUwJP1IqzTR2k5GgWPj
7RNPu2nQenwkXkFHi4PUpqu9X73mf+0c/9P1r3QZmLB7CHs4vhBhMbaM+7q/9tK8ie8BJzmW0JAK
AI4+WlZ3z3IgPjQ3UbwWZF6OOIFZr1WFHRXfc7cQXQIEa7pAiUyr88Ng+SDPdubyL5wPmFw8eNA7
AT5rs4cDQFTDkJt8D7abMBNPBDJkpFQxYspcYqV2Xev9qClv45JuuaT3aV7s/fEp47+sNprSP28O
gjYWDU/QIqxoxG11ouyAKQfvRrE3afOwEB25innfkvHzdT+QvHmBRASAFOUuwGQvqvCTwZvSLsZi
n1cF8lph6mFjpzdpSt9HocVt04YCwqSz1d4ZLpQR8HVVDDQSX8Q85VrXBWmshYN27hq12zEiUoKf
0Fmf4aoFnF/cD6n1BFDrrpr/nDNobdMAALdOF0ELYeMkE88MG6VKXP3H3n2H0Np9zj6qpj2aVMXX
ITnTxtrEW2cRbAfEuOdL436mFU2Bl2RvkBtcMllYzt6Xukt2ldnFik9p4B87v8awLuSV6yQA3uPb
4oyfUyGIgwo5ILKPbryAl76Na0gpgmk/Uj3CJOd5zZtQhsUu4lRvNpHM7VSMS4eXpcXC0ofS6/zz
+nqke/fbwrYak+luyl0LFroqv+EMHVDz3hfGjeGqiBAVa/E3DqjZnrPQ1RKf7YNDjfu0cxQgWcm7
Y/04/90vf/14J9fi7CwjSD7xsHKMeY59rmE8dJzNCdikiu9K054PfCT5LQiYeDhzXgGC7JmHvM8J
9GaafJfbYP4zlkagxWjMRwFwgiINkm4D2EVw0aG9c0FMBzU1f8ocbAMTfZhZIij+HFSLTTixsP6C
k00QBQ6LY6yf1F1iTeujtJ1DBxiwLoP2trkoFiSJ02fm1r+fmKu8Eki3FG+9vnzwqm+k4xhbVfTC
JFiB8zWtbnxihC6+tRIW4yCkbXZgfWQZbVB5+pPhdkEH/snUEY+m3/8cylyFopIekZP93LyTKu7W
taNhP5uCHIqVFJ637JPe9qFI/iKvO9vMzVPGnO3ENdfNtKcnE+SQQ/+djYkiB1K54CaqlEzrNTZh
QXObh/X0hTGyux5Vrlu44Kibs6lyMTLFoDVJg1Z8q3PVO19Stzn1iIvyIbQQF5EM6yJuXPeQHtgN
1HxvocRS50H6Ff2VL56iaa9wwgtiOifvpjHVYZIAUm3UdxkxQjtzdqP3QUca9sNnG2wBVHy7vpnr
57i4cf7rfyjZn/u+AB1BZq1m67HYaTPDyEkd1rgMALILUKeNmuqHIL7iopPkC8A/r8VZKL9dTlE4
dQ1JiwZWubDKR59b06NPgezVktoNIPlSR61PKwUBsOyoYYjCcFCOQANy+wxYBJBMQ4HqjeZ95gMe
Gs6h1wgsuYqgJf2WBngK0BpAcnkxttGbSyLmDpboMBb3VtmMxwmQ3cgDL6lHyM70SfOFEFZF1dI0
ES1KFcGP7Iyc/ILtzeuUWmnP3oINnrJdZWvhwFXprUSyCPRONrI5NCaA5drW4TA31OS6QJOPHDiP
/Uf2qVz+pd0muzH2vZA/NDvys/tlxUUsQpXQmfRrnlhf/34StDOU243EgPVipGWwTMs3QnAwhRcz
zVJNCEj99cTYJkoDGVwtHXijIRZS3zrk1W1MKNT1oUse+Fj+RQQ93ddNmBa2keeDgDHXFS+FqT+U
jCtCqOxaPTWxCdKayHua9Ng8l2l7rj1XGGby8up/W8gWVTs7U2/qBAvpWyho5X3UAfZxPXxJmhdn
TmhuEr+OoEDMXNiYb/hL4YfFLotZ6ATTGBUvwI7t+RdfgfyXyGSd2zTOXc9kFgdmEDbHMAGbHl4d
32kWFfxNPI17zkJ238caj6FGUBRhMezH9pgPYbpKrSi7kIovuUWt6UZWjsZ60Etn3i/jL5GJeOFW
pNhmlZk13pyctmVZvC6p4TDJB892mh3XDxAEifA0Z4HmHkiyc+Jqb6VBoah7SQMZSMqgvwpSrwu9
944gpR6AWtj3QFJmzW1jKiAUKgOblbGZ2B7LTRxtLf2eDtNL7xe/ru+ePHr8XsO6uSebZ6TJqDUE
ayjJcOgJGjFDG4iaBXaWhTqfdtfNyb/Vb3ObyGgz2iR1ixWR0igephwsXqa+5DHIpuZP/5upTVw0
7cXS2gQrc10Si+5B5wkeAs/XjUjUHdbz9ntBm4Co1aImaAGgwfM8REV1W5c7a4raD/Kpr4L6rnlw
MTw7vhsH+3jdsvSOAWEqqIdszB5vkfq8HlnVdDDckCF9cculQWkXv/PeQ3E5rjGboHpjrvzK23Rs
5UJGHQeTnfinzl1FGwxAC3NgQAYgC/fjJMyHRNjgPchr/jKhzXbfpek/EJAvbxkvvf00Dk7854u2
sFiMdaCuBLbY85/g6fMCNhpUf9N+0R4cLkwaFCOG9q1EAN42DCr+k38Tr+2iIS8GkANq29pFupS1
liMgssL3dtDvmhcvjScrRKVef2ef3AOoCOovzW1+17zW3cEb9ou/69HOjFRTVdIH/snv2CZNaSGY
g7c7R1wHPLG/y370n+obtksisNkG1ntNHtsf2U712pBFoFOzm2+eZKZJCwM9El1Mt+6iY2Dhz3nm
wB34e4e3pQvigQZ9LLDDYqofOgKyhabhsVWit4gxCUVZX7WejQMVLk8W9J/53mHTc2fnB+aoTEhD
wumCNlGb6m7PRnO18dx+K3dLDJTdgT42h2Y38tiI0ONOA1WbW7WwTRzXwRHgY26H71k+BXp3W/me
Kp1Z9+bKUfA3sVt0zOYexbqse/193vXQQA3ARfy8CuG5daBu3cvef6cbuYng9qqK7K1r6nuLB0OJ
ETte9/eC0R/9POy7pS4CD83iQMzW38T1U9ubuA597nTQfSx2iKGIHGbhoocUaimRExXH9jg+WkuU
PPzNV3RxGkwMQ0HTbVs7ZhmdytLL0N1KIWFpzTnHFLObKG5GaWK6dvBdYDB8FP83G1sOvt17JoKJ
aEoNzUhm3UJVG8APzSjDZJzKgPfGFILzAdjrmf5iBLMpYpo+JT4mtMCa1kWp0FWgNVkqcvqrNltu
mugnpxy/qjGAEM21uQ78BiwXWjO9W7z2g4kZigxu/Se3Lg2uVAyNgDfBv5gTTGttSE1doPvGqzih
WmRQKxpdqMi1mEQb7IAXqll86SpPTG4SdNYPHR17rNJzkKBDJvB9BM8eyKmzwLDLO6v0VbV0WaaA
Lw16TQ8diQuB9grT+p1popXZTW12pLzubjMtFbFnGsnO5LRW5HjSFZ7Y28QJYxAlhY4FLukmSwLh
To+ZmTwO+gy5KzyBDYereIlVFte/nySxiOimNfLVYmvvcIKiebhFZmk0U9BmveIKkW6ni8YOBnPR
dtmSKWRmVzt4X3OALqh7U3MN00ZFBgJWM2t3rIOI5fWcR5Yyo1X3X3ub6yQxsxosSLDHmK6HfOav
w8y+NQ5vFN9NWlk8tbS5QxhwBEuhD2gR2/Q4l4kVZPaCoiL0UNwCKMKqNQ/U8V+Khhy7dP6hi+pl
bunR8ZK/ePic/pKNCy3As5SejjWjNXTwJwMa26pCmPwzWiiBOS46uVvJLbvy7KIQWKzD8wjzVaHT
PJsLO7SZAtQsNwTWI6Bm/m0bnztnlfmcJuPM9wQjkQMbQXRqrFC3lqja07IcYO21/r+lbU2DGlBB
dnVgCXJHGJgWJ/1D0/NCsR7ZYQOtwoozw4IuJiTHcQTJRqfhZtSGXeF1t4vxxoBkLRjowDqFI8gC
9KmxzZ3gD4B4VMaC/DNpj07tfrSuu1t4ekhocYOg9ywWr1EkOqoFbgpQFKXuCsRegH5YNJjS5gDI
W8iqLHTEPd7jiuMt+2hrPwwk7t5K8LrJSMvGKgcdgnn7dMqjhCyhOarCo8wDgTYGNhA9/0s0eKmN
eM8xHVcOWgTOZIcO1cKEYEIsV/iGytL695NA3IDdN2lzWLI6L9Ln13K6ASgRZF//o51NwO9EkYJX
Hz5YID9orWfXFyA7um2hZ3c9+Er972TrNv5n96L1/BG+wKj/5LrVAhFPgLiE1T6luvEZ9b1nx5xU
YiWykA/stmut2BkDw8jn2+ibmCRlwsCNTT8Vw8HWHptpf31h0mC/0r6tKuaaffGUTg1nwtQisCy5
F2oAxIYl4EdhCYqQqtj1UcWPzZ4qjEp9fcWjI0J50PDdnixTr1xzdoDSWezjSIwjK7Jf19elMLEF
kHLbpm1Ww8REvKhzHmbDVLiE1Md/L8LdfBy9Jk0+DDbfl/5DPt3r+nhTEXtf8vfrK5E6wYmdTaIo
jLnotMlCYGCVHqZLctO19ceUMJVqgNwQ5mRNXIag/tgcprSz0Qe14Almepu5L74Ak7CijS3/KhjN
BvQMELQtbNRgiz2MzON7SIQGk94FIEFQfBbZYxFlIQxxuKv+wZbBJJlzQgcfIWFeHFxGOvsFbe8K
0iUUXXPxDHSdH6YNpi1mfVEhtqTLA+J7le7EcNR22MJMOpPrFC4huoXHNXfI0fHTLLruENKmlgds
G+5cc40Nm+NjLY42DwY+FCpu5MsqgAU0QDY/4f+sxQ1GfqOmsa2oBWbgoOWNHwD5DgpvO212Rmu+
UTd333Jobj2Ds6jcT0bNQ86yHKQNLbsDTtY6Xv/BMscCmnulUQDo44IanfhaZi0dzmLviAj1Fozf
BlXy5yzvSN/AIII0AXhuZ4vvcjIxF9BXQq7o/TPTJwszkzPesteXIvvCqDmCTAav8ku8nEgmYJUH
F2/T7h3tbk81jaH69zf3jDa26YyXPv598LsL6DwtVKUBKItbp0vYeE9ran3mrksoFjfssi5gWhLa
qPhDeVaxW9LL5cSWsZHqy4bCabrVVnKfPZH34QiI1Vsf+3vtLn/PY293/etIhvrgA6jDe3B60B9u
4Z9DrXdZj6kwVGnfvb34inEPD29pkPRCpd2Iu72DBEGrojy6/XOasXPTm5RnmI1ZdG1aQLuC7MBV
GIil3NVQIrm+RKmDnKxwE6QLZg+LNcDL4SZ7C7PwwlJFUGmt+3QXN05IPavxiImltDu0XG+s0Kri
ETFmPA45GpfJYQm1CIr3sU+jojx2LMrBxxipdFSkjgrs9RrFEcy32L8pLevEZfgZufHcOlOYijuv
KAOSqF7W63q21R/AX/9jaFtTHwbmjhPq2/usGcxgsfmj6QAs0POYLtVt4pC7eSaKzFX6HU9sbrIH
bQZQOVmjlUXufP4iuu/X/UQac1cKD9/C0DWwk5vUUfhNnZUAD6cLe2omfWd5ya1Hhx/XzUi3bh1e
BE4Gj4dtEcQk7ewDIgivt0tcqf38wRevjMQK1DGqPWCiOy1vR8UhWJ384oOdWF039+R5kSR2xXUO
q56Z/xj1+jFh+R2v56+WJfa16yqa6RKNW5ztE3ubzWwEAN7eukqSDXpodE4etVkb02S5Xax8lyAx
O2poy46lEbtd+q3wQLkxWI2iGG3+K226WTiUaMAHDZoqSDJu4UG6TQv09eE16Zg4TmC34s3Ljfkl
tyvja9bayNctv4pmQlmogQsYWnp24j36AGrFQPC4+xxHO3Azt40cNpbPUF3+sRB7iszEGMGKMkO3
3f0Y0KD/avAFLRjP5/0O84f3Wp2SCNSeX+2+eK21+UYw/clJSATygjtXn++WxIz7sjRu+ry5r4Ar
yi2dBFXaPGa+0+44nmU9IV+HIi3iXBshGzbkQB7MGIZKy9INirS6SUX2CD6YaCm7NigxVASexRaU
gXZcNgA160uL1Ib1h7zJSbDM+QeYOu40fXoxdLRbmTg4JT3mmkMD0+Y3tW82wQTZ+3ahMR3ZAdDW
N9cs7nQbE9+ZDcJy299nDo3rFYNut+NhSquDDxy1O+OFVxk01oS4ceb+pUu9Y72YMbPsG4wuHjDy
GhFR74WfPxXLECN/vyEgHcIw9JFCyGZ02oeM1W60aB1KgmmJJnDXHdCcebNaH6y8lfOFDv2DDZ6Y
rBp/YswAL9fOfKQ5h5ZnU3x1s3ragb/pe+eYN+0CwJ258Bt8/SkWdvmT6osT+uacBCmwmPnc11G2
COfNba3k0BJxZDh+bZZ5YWnRAaoQng9ieuvzshT3IkmOYzkd8QiD3IGX7CfPEDtIlx56276fTPtg
eO0z2rbukzBSF56Udrshn2cghicnGBKGxNpunklD4CtUD3Wva76gGhkPvZEFKWFABxbaEPgl8k6r
pJ+GiaAE67pLUC9LF5VLD9fg3fcMMTnyWp1GJe+KEIlXA2oPYt8mmDAM5hltiJ4RGlWT3+5RM0nR
wNebR14YSzh6tF/ze22F7fixTas8KtIUS8S9EWU5qzOMwpU/O553wULIraOxm0nv22Cshphmzpuw
+Q6aM7dFkX3lOjs2Zvtqe7UepbiOnmoxhEiwA0/P7uGvd043oRJEPiFNSsHcbCVQCa19X3u1KdC/
EceY4iNmq2wjtqtsMQLwaxmvYyogC+AO0Bpl5QKnHmdQ2A/1sS7dW6GD7LRxhwgnPaJaGhOvAQx7
hFgYQLwvkLgagqFt73ll1iEbmwzCTF0Niq5+jOqkqcPSmz9aVtiRMfQvbQERBBQFMb6rwYjt+9+8
bDLDtSXwUWrFd3/pX/J5NHnQsrRCvxwk/mzMzQBjsfuqyv1QI1wHYbRvB1W+3Pr2LO61YsCYBmQH
gsnzjiO1jvbkH0c2COgCpbWOzBEPjKxi3mMCOTI0ALtv5jxpUEju57gWXRVMUHWNFo+P955RsgCZ
EmYvunx+aAq3iCrN/+wzI905VeIegeZkyJoAd+zG0d6NLa0erMwCE/9SvJduwsIe+pMvyCpxJ2MI
a/Rs95gOpAoh7lbeoID23HEzTj390yjmB71IxueSuc0xNRd3lzeYe0sx7xsCl3BjuumemtkPg5fW
3djMr/aSfu5bpgQmSQATq0YwVE1s5KSYxD+/rjrMllTzWBV7i5Xfe929xXCSEUxNd9uMJgBYWv5r
SVAnszxogtC36ze0JNE4M75J97WOTAOwrAXaFN1+riB0k6gKpbL7ERNeeN2tyQZkezY2pq4cyqnq
i70mcAlYPQ0EhYpTp0eFBmVkimJgwDpjh0YMyG2qe7PJ46luD9dXKskXT3/FliOgIpOjjU5XYL6y
/prBp4nQf469dSznUZG9SbKrdaRtnUsFK8VF47QaBihFJEOxZ9MSmAycXunrqKsqTJJPd3bbbyo/
HsWx5umaAOcNOP5BZ+upSHMl+duZiU3VeaHmmGUJEgoz+ZazPJ4h7txpAI7WS5gifeioroIPrc6w
yWFAy2dBVBBpvXMxhzVWRoV6JJKpKU4wdBO0e/dhuLGO0GtEnA5X5pXkLY/GfzoSiL2qCSpJHc+s
b/a0SZ1ZaOhi7fGMAH5cBIvWB0aPqIGZGFVFTfIBz4xtdjft6JDZjljPHuiM0NulgVP0iuxUZWT9
+0ky7BjoFAtUwjGdYTzMHX0qSxUrsMRLztaxyX9JsuSmkcNE63rBUPzjLYeZNbHmPwqiBW2vmDOQ
fyOIEK5Dj+jMbcJJkhulcFLEy8qm0GIC0H/MfqxPscyfHjum0s6VHGas7r/m7E2RwoVyxywEzKXi
ti6MiBl1oNvVn0enMyubB5/l9TZzmhKXQIZNtPLu55q1gL/sxqOqbpkM2AEZEhO7B41zIFI3Oyh0
e0hBTYlnWTTu6hyI4/QGuh13fZQEWjR+hj7Q/5F2Zctx60ryixjBHeQrl2Z3a5csS/ILw5Zl7jsJ
kvj6SXruHLHRPI2x76NDEa4GUCgUq7IyvcvBd8ML8cygEYjKC+zxJX0pL2JZbvHMqH0FbkXMue+1
rBgFvr4V4tcv6eI5K1+HrEU1xOjKBTUr/Zjo+1HS3bYxdqQVRPitidWTEL/ciZUpUysrjU5jERRz
ouzCQU790i6G2wEEj7tBq22vjYrUx++JvIYps1M3gDVPCSgKL+/sRrxErRFMdCiC4IXla+ZDBp4R
WuclQA3pnTp1yJVb7UpqO8uJcuOKRcmTmUaHpOxEEJVNywuTKbiDCSraXPhSQjaMmcnKoB3S8RAS
+yNskRTHqpQ61K5fwBL9SJr2iVixqJK+ddD4zoUnQT/XPNPQlcBfMRmtVgaqIlOvm5C72eQwqYDK
jJr+9uc7DDJXlJ0X/RKgrk6PWqpHIwyJVQY4csPX7TR/zerBkRJMtJamhu6bUe7mohkDebZtQbDb
iD6Y10SJC11fIEn4nkFRLmQJLKqCmLwzcpSNd1p/v7y+TROoXwDlZepoGnC3ZgLNSZ7QuArU6W7u
34dMdibRwMHG/ccxYcoGrrrQtnHhTapyDZ4IG43cPXfp4BFLRNK98SycmOCe7t4stCScsVNpuy8V
24mQEQGr66bJK61mQTzb2DMgm38PqEIH9GzKmcYpgLZaWgVJpO+LOf6iVvrg9HkuyhG2VqWaKLfi
guMrn5/A7/CFzYB8Rx8GfHe9oflGmacAF6NlBVkPipqF4CHauNUYU0CLBHEDLNpnJbukampjzKtA
prLtSpXpg3z0KS6q597q8HHMmtt2ym+IgnTwj/0QoQSdk0XNHcxanB8ScCF2qYGlZi2+EJQfmQGe
U9Gk7NbBrY1wcXuQR6PTDBzcBI5fSavdsXvIRZpHW96+NrLs8epxsBo1QdEARsZQCkLNAI2A/PoX
m6VAw90g0Hs5i4BqRyNShCXiglwbbmXE6M9QwDaE0W9zw1aGuGul9kObjSiUBAZDf1CtdgqQw7Fw
iHjbDIGqNeBy8lnPnwyRnEdmhQul548j7XdEr26a6W/ebbBeQVxCB14CJNlcIJrtvAzRHESKEM83
UKR8jmLrR0l1zPcVxeMYYyioG64gada7haZS4Hl7QbjdeLtOfgG3obai1Epq4xfkc+vLIFmx7cTD
1KibDNLhspNsBQ9IWgM4DxJTrJW7UYxNpawxE4u1ow8aNmg3S+8QDvxi9ukt9HUEF3jrQx8pHk4P
hCRotvL9NcCTsqolcRkUU107y8yQL2UhPYz4qjpMU268J0ZV7zQlmZ8onZId3MHYgW6GfaVmJBrj
3tzo1a9Z/r66hR2Jw6SwsHoDkngJ2GsdK8e8V1LfFukgyBG2UuqTpXNbraOvAQgawala5NXQk29Z
G+5lU/P0NPOAQP9JtUp2O0aCxuy+hdTYsxLTdWUclij9CmsD/3IUGqI4UDuoLHFJS9imaaKFVhGY
VDadIdKMHWsGeqAZkC6hiioygTK0m4HKeKclKQVBjfqG8pruJImW+pf9cOtyLxjA//sxS7xcnYSq
drIUtXYRzBrInpj0PczDq3Hu/hw+8htq+H9mlp+xMhOWqIEaBGb0GAICrcZ+VINInnd5H7jyBNhG
dWBTQGYJAj3unK3ZGvRewTn3bEcbtk9sGQDmRanAcNoJAm19KHiQt7rWJga+oVSDmwXIP7csxSqL
vgbWNRiPfeJMXvlzKD2rcUtv2jde+r0vPMuRJg9cGdlOhMXaukRwIRWpNjAlZ43CTClKieYzkt80
DO/TqCfPtlmTFnC6FlVcqar/AoAAAh4MjyHfhYAHn/HqRqQAZk9KtF4a/dHurfRIukSlTlPLLHdS
Kan/IpnDVwx6eACcQXuRuysKNFfKMhwQtgjqTV19HypfrVl/vHwJfqMZONcBwIUsZHKIxmfSE9A8
AX9ntmQFLvrmv4oH0032nZvubDcHxW8LCXM39W2vDvog8kQAhA3HBTocbC2A2UCLke/4pmmHIr8O
60VMKw9cS4lnKvn1YDS3HRu/qlLduHMrYtHeeIHAH66iO49PU0gOcM+tqrFOGVkGq1aoJI6lS/N9
S+dp1wxh/zBMIbk3pUpU6t0ClsAsjhSMsqg58+UG1GYxp20gm1A09NfAybZXp+iD6NFRZdZ3k6AD
Z9MDdPhurSLdxTQ5oAN0PRDbvXzmv4vK/JnjRwBwhq+ec/rjtiPzOBRdFVihajhsiEe3y6zMb3Xj
O4O6kld09R6S4jtA657LqfvzwAuRJiTUQINhN/jtZ0RBwcGE+TgzVQc2DjFt7iYyisiLtt6/E0tc
ViOVpcV0A5ai+VuUuKbbBaGXuUASy9KuG4LxgNi4E80CbZVhgCvA5urgxgM/HpdpU4D8ZFBM42vl
OF03+Nj7rXgN2Trixr4IcbK9yE9rfClwrssxGwms9d7kqaZTetqPJNCIi26G2zosA8ilEPEDbF3c
1RIN7gqZTVInsgGj6Wx4g0Su8Mi9qBPImKo6fO0y9Vtj2oHAb5fjOvPb1Uq545yTrm71HEZHd/TT
/BpaVAFxFcOpDmPrZ8L64OZBAtAgA8oMWhWTT1XlmJRhks2w0te9oyjxLpbnl6bUfoAIZZfZ5lEf
6ysjT5/0sr/S21EwQbDxzuFDCiyEYPpfaNK4d72tkp5aI/COrFEbH1qTN7qEuSBm50e17ET6gFth
EdfRxEuAjOVMvVujqZUnELUMQhLrfj+1rWM3NRJUCUUkid5FVSJ4fTZSMLK2yCXDc2WzqQapItoA
dz27kkh3BWUgQfNmcxM1GbUkpAoWQDGnCZiCzn+NeUJUeYhyNGh7xLz5lWWUX4hkCiLr5no+TfFD
LOCIpIkxqvgsJZUSGAOkI9iUS8eimYbd5cuw8TWPcYhFWw/JFzh6Odcwujrq40mGa6jdt7YGG/Sk
FUyQgyxbw1+4tZElCqxyV4yn9gWwvFWgTUXotJb2q5O1fRbpr7kc6U4IsSDWRS+52gpmGzffSnDO
AkanIek6U/rq+ogBFYmdHN2c3Q7ZQfXB84ZWs0vVh3g/4WtfOC++uVoMZS3qYuCV5L/CGVWBLq10
eKMy/ogVukjpaE8FkyukQZPt9MyqATIARmSQ6h+Xj3PLc/CFryv4uLRUlCRPd7qR5ajNAe/BXHL0
wqoic3VW95jcAef3n1si6FCh8GnoGNTgrkMNRcSqJohppl3sFNYvScaXSr2/bGXLPRcVSzRMMQaC
aHi6nrGrQklrcOkA5NCugWrqvlqE9oL7thWx4P8QWERzFoPHXI7cZxY+JHVYieo4ug8jo9m3jVK4
GB3JgKZJIHM6CFWNzwVqQcWH10A2TQueifGn07Whn5OEEaQJgjIfH1k5HZusuKvDBbEjk9fUTfPk
oGCCowxjN5GyWzXWdkYuuXk0+AWDCpRtVm4tR8/ITtPD5X0//8T+/eOAsVItaFkDSnn642RTgk7N
Ul9Qkuf6sLyQgKaR3dj55Ei/jbJweP/McxeDYLVQMJ8FpAjfiABgzqRGFpWgPPreA0Slj/cVESlc
nSc5ixUUtxXQmoHXmA93ejHUaFrhK3p0q6+jD1wd2KixiwiwmOBXbLd1pYMuehG3d3NllguAljyM
qlygYDG9j77u5pgEcPr9uFN88iFWWdncypU17uwKy64VuYM1Sf1FjUMKLGPTvQgc5Oxmnu6kxXWO
61Qp7TwKgUN9XsgB6p3yEnuJm10DFO32N2I9l3P6D84id1+qRC5Y8rsCEpSFq7rqc+pJrnqXv+gO
UPUhwBOJl7tW51xeqmilXLoYNSRsbYrtLI1fdpXii0uQvpy/UtzKuPgzkdLAJyMsKPqvSbuP+wdz
LHZWrezaJPcl9UsZtW47RrsmmnZWniIwPV1eo8hDrWUTVk+0VpIh6eOlvBRoO71xwsN8D9JlX/le
7EagRwV7epZMcSvm4npaEhDol1ixWV7JRuOwBQ2oHoB2+9PQzhniUkM5gcBcuThNFt+ojeSEHdkl
5nc1xOxaL3pHBBfP4pIpOZujHl/AuHjjldXU3tS84EMjEBzV2TcTtyQumKA2kEtli5vXe3buTl7s
quC4dYFQ0Zx3zH1NruLGEA9GnaUE+PDtsnnRyXHBhRpqNM0q1piS/YxvhxrAR1nJXDz/3mVLogvP
zya0S681L7BQ1JRmBwBkP/XM0h1uk+NUOGhfgLON2v64z0Xd/3+5kWAGX9R8bTQnT6/DRBtQyVgS
/PNmdis1ILv0znZ7dOIPoYOZDyFP3L+8TJ8WuQuohInRpSAZwfgOeyWQK4IuglO5kqvMOE8rcQpY
BYRTsMfLcZ2k5r+d6dMsdxHRK4FsvIKuRtnObqJpgGkPD+BAvm117QgyjnrXp+WHasRXsaF+7RRt
32Dm3bElzEma45vWZLkzY+TB0XJ6jOzWrzNRnWfb4z5/IneFMe2fxTK+gYLCvBpBd1OF34z+GxMx
rW5eXoAQwD8KdZez5pnSzoUUV9iJkD5L44cGdKqSCBOQxXH4/dZQoLTwgQzNDT5tpkMtzXqUlEF+
3SYw4Oiu4kSZA1bC6+LQ2q64yr3pzCubv+t4q9heLNm1asHmAAqfnezrkZv4UuiOYMD2NDcEri3z
yUHgWVvP5toq91znaRwnEyYTEaZ0kLKbTgYCKMnVnYo6oObEFJVv34sAQ5vXaG2Ve6xNjFIANASr
ozvPjrKLDITGGIJOceEZR9WxfoB4SlSpEy2VixakruuYxthgFD5cZjyM5EGwmQK3+b3s9RFKMwMG
MS0xVeSGgeZpULiJXHS7KECjOELMp1wJo+DWjVjvJRcbcjJ3GZTTyqAO0dS6stT3ZjQFiYDQObnb
jc9YmoY9jMTXs1skrrFvPhbiyuRgB+DAzsSDkqJlca80YChZO2jYyzTfSZiT2C3UVqaJuf/Qq0Fv
nO3N3SyhxCrKRURuwj3ceRvZeQtwTUDz50i91mVRHikywL3NKmlA4h9iL8tXM5D94VuKKjU4XSc4
SehoH7Y3vV12TIFFfsi1MjSa0xEWGZ4sfbCdjIpSxXMuOTxRGOMDIglNFpwOd17Jol2kqdg2fXY7
4qSHaD9QLwe96TvmFnuf+SU+qITNwX/xzE+73HGlWmVrkK/6z50r/K5a7lyMUr87Akuq5L59KESh
5F8C2KdV/gxVmZJqxGpHpHbDBNq8aV8gajJXBw2YijRA8pIfl09x64Vd7TD/LQfKUxuPH1Zayiao
t/PnMpbeUMc+5lZM/ybjWNC5KAgCo4Jq9GlqZdWljDGJAu8spqvcV+bVCkJ05RI/wlxZ5+jO6Kne
XDpLk8NtS5H9xV3OX+BP+1zASTNwzUwl7OvEtYKlHpiB9dvpJgePEyZ23Nkbfk6dk/oD8i7/8k5v
x55P45wvo8WSFGZR4imeBrefvoZ24YWVoFL9L577aYXzXFaUVj+qOE8g6azA0F28Fn7mpghzjoU+
pSu/iBZ23sj/fUs/bXJ+a2YDs+cRUN3kK7r1KHEMprv0rPCJjikDE/GnS3xMhgUYQBS9+ttR6B/b
fOuqNXU5mg0cKYr0mLh5yyqRctT2lgLljVEmdBzR5j71WrVSZJahGxcw+kSc2c/fE79wh9pJGWjC
HIyO7YUZ1KazrGwuy149+m2j5qOxLItAB3NnQjvRjWE29OSfS96WzmCsHjAo6l320e0QtLLL3VBw
k8yVocBJzdxbajtGF6CP/9g74LrCAGux613gokdRJrB5iiuz3MW0urgm3YjlTrsp38mQ4PRyL8YL
pkYeyGZd09ijVia4kMKD5W5kXStaYlWwmg+usiv8/82sEOWX78v/RPm/y6xWS+UuaKsRfIOUVRlU
Q+/M0UtmPNaWaEM3A93KCHcjqT4q9izDyFDTq2JCcAV8R8/kO0xruVbVC3Zy8xH5NMenAgW+Ao0k
hteQfr7Vi/RrpbTXWdl6DakFWYfIQ/lZ8JHmrVFPsEVth3rMw4jdt48elVw8k5Fr7sVNne0sZLU8
9fQyNt1E+4LCpG44sgvi08rNMNC5zxeTxS5C5XgGvsYVJgTLMZ29V6AtM8F6A2VTHsADBQoKARAY
BgYrwbQpgk+FEDvfpk/mT9l26tI3XESCeR/e9jciiu3NSwlMDRSa0JBU+J3upjIyDQP4LBp9Ddvj
nIu8dDPIrQxw+6paUTs3IQzIXYac6iYkP2T7y+WIJloEF7xRrEBHLoHkbZcfSQwWa1OEYzhv8S/P
32oZy09YxWpLjgqM90M6ah6/1eSXlHzTm2sW3+X6m9k8R8YPtf0CPKR3eWGizVv+vrIqjeHQYkAG
iZsRORJJPGpMbqIXotC8GUpWq+NCM3RuIrmDgGdQ527vaYNL73IPpf/S6T4WXV9l9EANjIlkJ4KU
lsD6ZmBZGecidG/GrGMLRDAuck8yJAdHsR8sEwP6GMa5vKHbz8HKGBeZLXwXAj+BlcYaVhrt59vc
Cz3rC+rTk699rwPRAyTyTS5KgwXAoNqE1Vngjx6V636URRnvcoXOI8g/d/gMTiDpRqxgrhCcNtpr
tFdiUDgnz52Hr5jCTY/dHzfdT+8Cr/mR1MMAEg4sibT+7IbEkyqnOLYvvUPSPWjcEr8PRMmSwEm0
ZQ9WN6Hq7KGEkjcmxWQ4iHEbt/fafOgnAZLmnH+MWxsXSrI0zseIYi8VjM5aLpTkJtQPJCfv3Qb1
A7xB+Q7cUgPug+pIkGgXoom2HAbDoWC2Wfr7IEI7XWmemRJGowEhxRyGryh3lSYSON60gOlkQ4bo
IOSDuKhiUJuSCU0pIOtjV44NN6GR4J5tBS5ABv8xwQUUraxHSxtgImszRyXXBflhV386MImjWtvg
NqpLm7IcStgY2p9V+m3Aw91gVnGY3gUxY6lk8vdrbYiLGX2kK1a1LEbpg1x/tnD+ZTc6U/2idns9
xb9ARE+kw1DYgvgvOikueNS1bMQEYrmBpQIvwJiTWKLetcAE/22V63GvNcxEVt48DJHpzUomWMSW
LyCzAIUJgRr52WhUD/luOa5boIMqksROp1YWGDQw5GrTqZwFjrf5UK+tcYc1hGCRMUgDdNpN9ljv
pn2N4SK0jmU8XaLcTbQy7ngm05hzfVlZId1j8n7f0adQiQRuvpUffi4IM6On8cAEaxExQWIfDCnQ
TNbDyKBNWJS+PNxI8hOkwVxw6H+57PJbTrG2ydf2qd2wUMYmUvKjCq9jVBYuG9gK52sDXDifaFmM
kOXFzoHcFihQgo4B7X71s4jwTWSIi+fzNMxVnsFQOenASkMeB5PVvZr5EksFfr751bJe1LKrqzeq
bcEXBlE2zKI+LCUS4yp7jqK9/NNExctw20ADfloPLm/kEuT42LS2ycVyjNjWadcuJ4Uhijn61dPU
saCJmhfMob1gRuX31wBnzYTMMRiWMc4LNBUXcqV+NtMB1YNAGdMvGIt9kxXqFn1+iG3iaPSDFYMH
6TsnzdX31rZ9TFE9RlrsDIXsmgm0unr7ZurwGVeoxT6kikPTym26UeBdW0EAv5OoChD0OmQduF2x
UzAPGUwFcr1Pf4Yl8fO225nDNSOmF5vsdiJ4K8zoez4jsc1UgSNs3J4T69zjZ0cyAdYJcMhcmp04
xhS/sM+44dYnJriDAIshcpQWCxxq6BeS3K0wvA7qGacVvbIbDnZiiYunY8SqhCrAzimR7PYEX+LZ
ezoBtSZNYPf6i17wiTUuotqTVVM1h7VSaW5SfC1qX5g+HcZeRPsh2EAeexD2i37DAgmEAuxuQgJL
R9WrUdAwrd0f39D1knhp5JQNuTb28IZ0ag6ZDSuzvY9z4zhgAktSGtEDuOV9mgxMLKjeNEhgcr7P
wBuoFA0golIHXIM9BEP+qwAdVJSApiW/tdLrUn5VwTbFsjFIqm8jWcSWhOCOJbDyoWL9M7hLgPIX
vsoj/Ay6g0JGA785ov3mSyBa88jXFhXG6i++SzCD/bly7lIkNGsGDAFi5Yg4fvhL9zFR4cpPyHI1
t/CiJ1Fd+lyJELwGa4vc5TD0fMyMCRb1QGk9gvK3NzGPvES+7RrEVYdltAKqg7lbtE6kuJKF8hUK
SVd/POnG/RDu3gBYMmrxbGLp1Vs4H2n4JCe3PXBel31564lbL5j/1MzlRtYoppsDNVB21tfsSPeZ
O7/PXoRObujPL6It3uo7nFjkUhEChrMMLNDIFLr4voIfVbqGuXeKwnzkKJgpjM0YH2uQ8ECHUiuh
4RN/0agMCj4QEsXlITR/toOAQGU51gu+zX+M1mFYRIxiFwo64O7QKyVW/VrNXfzhuxlfm1F5EGz8
Rqp5sg1cHgM+lkzBDA3i1XsBLJjpJFf5LvS6HVjqfg2dP3tL41C0+1tRcuXfGpfRgAWSFJUBtxrb
HdOf7SQEuuO2k3ORX4mWxwUtcEPHAJ1hR0dXurMd062hjvQQeu/zzvg1PyVe6dK3y1u6YZLICx4Z
kHAMzvAMMHZV2Mwq1SZI5G/TmDiZ+VUPBSFJZIPbPxqmURgtNgrpaagKJ2ffLdEMxHK1OWcE8wCS
HA2xDZTp3NbFoZnGRq41iEH9QdkvsGNzhyEngQeeT4CiNb+2wwV0WhpyXMawo9yZgaZ6bKdjird5
7nun3dvfSJDdGxgBTe4SKEGCRHb/58eFZE7HR7+yMCBwy0RftZXijtUByzFNC/7LrJe8Ifxy2cpG
tkPWVrhFtqpiDHEt14GdokUUN80zEiwGmlb7frCKL3Grilx/6w05Mcm9Wnmdy2VEYbJE/HrrPWXH
7spljuVYfGQ+UPnoRuAZWcDP6rW8k732b2qUJz+Be8ZYWPWzPmBvZT270Ur9MNeT6ENsIy0hJkYN
wM4CrqczGTK5BafAlCuw0YNxG2xASiZi0NoClJ7Y4L4qpbwHZ5YKG3pQPFKK4TevNANMV9luclje
qD5zQC0l1691IOqqboTKE9tcgKbjNExVqdVBFqUfA8kOqJF6TM9vR0DULjupaCu5qDJ0dWy1KkzZ
TQda2NIZ5J+XLWzFrfVhcZcN/AHDHHawILM7y/6lhzeLOt5/Z4O7alJo9mHZ4rCUGU81U2qGZy1E
DUqdvMuWtnp7OJtF0RUUnuBlXELo6sMcqmmzhYmUOsD3CtvNvuZVQIP8aALbxzDOEaibeMbkusgl
ts/pH7N8aa3O6mgwQdMTDCC7taLv1BbpQmy1M4i5MKdBcARaOjyPfB4CMJuGy8qioC8bR8YsSEXv
GtBTd6i1WcVbr9zr1WPRSfuYVY5ZVoLN3fT7z1/Af0jVxUSiHpxxQdODCKBEtTd6l8ZnvW4EH/Wb
D9BqrfyHlNSObNZmvQ5aLwzyN/k596arzJ+/JT7ddzvmXpuQ3g7aINmhCHLZhTaPcrVKLrLYE5TG
9AmrZHn5pTYxhlozQZ1vK7denyU/pVa3Y2GOI2zE1/ad6mIczo0RrN4g8v1AH9uP/PkvAIsnFpdV
r+5F04HSOioMeH6dvNSz+So1hn9547YGTyBYoiJ5WIajz6QEGZupblKrBiC6PoC/OaCOcaMdAbTz
Iy8OLlvbiluAVmAqE+Om6Glzb6nRmlHTWHETTPMQVHb5UDbqUZrj98tmNvJ/1Fw/zXDvpRWno5zM
EsJjVY6TVyWq4Wl2FQahpZeePkdF7wwWA1983zHBEs9ZGRaI5Mo4F8xUfSrqGYKJAVOmIFceU/Ja
zUeTxV4NYqtIu0/qzilMUZ6ydQOIhbk6WQXNCMhjTn3FAP1xD63WJkjrNzJFDqRGBXds8/BWFrgH
wR4yY661tAnkFhJdU+FKsg6VSxHeVLQQzkfqyA5nFmEhFjLXgt0XfyyeuRzQah2cd8xFbJptgnUY
GXmoqnwPcbrIKZribdCU3WVP3Iq+a1ucM7R6ynRbyZqgs2d0eyUQ36FZFDJnoD//K0u86FhYlUZa
Lucv1x/GHDm0VDzSV+5o5PvLljaf69WiePUxkOaWZmklTTA/DL7xirJKvOAMU7dwe0zPgMUd+pJO
kv0NenN9coSL8mjlhLSJcHK1ovvx9KFJgKrWIoTq4mD8B9t6eVymSAptLiIdVtoR8yFDQydUh2q/
HqxDH487UBMJjk7g8WT5+yrMz1ncRixerm6KNIdlPpM+Lh+Z4OoSLjiAKsIoEg1u2OsfKWQUZta4
tSEi9BY4O+ECxNzTNgRRLKJ7/5oDXRxnR5Yh5A2/Lq9mM7yDkMU2VUB+zrhhQ3PG5yc0FoIEDV8Q
fc3DQVvorenTnJWOJqqwbx8P8k88khtsiNYIuTPVWgJSK9mJQ7pJd8wkUxNBfBXZ4bxbZhrkIibY
waO/T436kGl/MTyIC/S5FM61ocsaMtuEiXZsPKp8r8I7G9gC01b8y0e07QqfhjiXVqKcgsIPR5SN
zSvYoAPTSlCNm6/bUfTYb/g2xrh0UMBZ4Ew7w+dVqdnjy7XFx4JUuQW5nWfNNYEzuLwgkRVuQYXV
qaMi91BdKUOU6sddYoOcR80FfAsbsedkMdxFVbIZenkQ2gg6aBeMYecqI5DwauKG8j0lIuzf8vpw
kQ6MC4aiQz/JMM/0h9WkmgtKhybQLNYHA9gXDxThdXLAAtRdzV1pejK6I8cszLSraqwiXfDNsLWr
IJXQIAgC0oEzYp4xjMwkrc3fLo/JxcwFRZ2bmiLVQpEZ7sVnnY1eChjfgoaCu08ux9xJhvwnbavv
l71kK5u2NOgLQHgK4CAgRk9DuTKCBKgvCV6o975yqttyl+iO/pT8nHfAswlRVxsh48QcF3Ersyyh
I4SFaXGgRz8hviJw+00DBkiTFCi0gsWZCxiDXaeWzYwmkLQexEUfkSbi2tnyeOSr/1jgLlaYxgka
2bCgYcg9QTe4yaEh5Rmp7FnWo+B4Nh1hZYw7niHJ7CZniyNA5ua7iv5IdpNfmU/lnvrlY3lsgzwg
Xy4bFdnkzihUlKiQQGkSxNNV2rNgnhVXkxQBMG4j4FrrbeSyZsvOrBngZXx1TGV6ANsJ80oSFp4e
QmUxmhNDYE+0Ku5KyRYlUqjDHvRlHu2ouLFY7qNlL/roXh49PkSt18Ul0CaQTzM+JBHdUS0JFK8L
shuzdkig+OYLCswCf99elrEwYi76BTzcOsoKSD4MuL+zRp2YYgaslFxMoweXfWI7TqDKCk4ksCYb
vLpyMtS22rMQx/Uuo+e4V/aS20YOhmSHQ38T3iqCd2VzXSt7yzavUky8XWGtTrDX28/Qiprmb9Cd
+i/XxMWKOM1UpQHXcFD5gz/7Jr4J4t14Xxw0H2S8/+WCuLChj6YMslQYQ1nLZSoDGeDoh/OPy2va
DH+rbVu2dbVtQ82sRB9hRZ++x/VRNgXvhehYuNiQ9BXG1CUbqWUWf4nn8jgb2WFkuuAWbcZYApQD
0uWlyMpdIomZNWY4oxYY/9bT6/0M6a7wwxxzXxY1Qrd37B9TfAM6G+ZJA/sceiDTQ6sXLjSQBDmD
yALXcB6NwdZpJOGKFi1gKNlutFrv8rFvlW2xV5+r4K7LlKq2XdhYRedHj8q14qDZ404P8LKDfl3e
iG6naEnczTHCGiJkOsyVTYq0/E1uBHdTZGD5+8qPexbV4BDDniXZhxzGjhJFvmDLli05C9SrLeOu
CssNbcDHeRvElUOeFsqq9K7d55ZLfUBqhLX77ZvzeULczdGrkI1RgxWNoMA2oSkJzXVH7VrBsgQ3
hwd7W0pJaqPCqvL5qStyRx4fpOG5zX8qmQjou9VoPHE67kkFkBitcAZbvddeh1/Ji3K1sJxaQfrG
9ra/jI6O170rXxlec1BQQwTN9kFwiounXTpFLlIYYW5k84TfgA7drfy9W+aCH8On8rHZyVfIygQX
beNLfr1kncPORqgYgP8Sp1iz+wYDeEkeIfljDr6txgoCT38OewfhG+AEJkGZ1NZ17qJBmKi06px2
AWtfSXO00dKd7d3lPTz3TNjAp6htL9OqmBk7vWtmPbdNNMqQNZSOjDB/7DVwUohqLRvdiFMznLf0
Vm5mkwUz8lH+GoFjAIQeO8vrvB4zst/NK2qBopYJXl2hVc4/Sr2cUA9TuiAHCwCk7ZGXYTbecurH
8tZw5f3wQwRx2UiVThZqcj4ykqYHOxVM6kG0r8zfq6QAqc3U7cr/B2h8I/ijrAQEA8i0DQi681Ih
KXoXVdywDsg4C2RcGCn0QABwWKTDSx9jgII93fIXlEwJkOPovkDd/dRfikbNmqKpuqCMokBKm+c8
xYxVZU1MEMu2FgaqSOj9YKhkIVvkDq/PdHXqlWYAVBRtVh0ie3jXBgMHOHpQq6X/HxKHjdWtbfLt
R8hytl0iw+YUISvEpE7hoqDhWd5keswtMVfsZ15duSLA3YZd8MljWxXMz5xPbcppx0KQ/dBgLj/I
cKWS5zB8+OOLjtojFBA0OMm5VFwrDbmszi0Nkh64q0aVg0w3rzo5+XrZzvnjjY7Opx2+TZ1AcKDR
GyxliuK9kYAzIVEFee6Wa+A7RLbIouVhYxTk1AkjvYGEfDPSwLiDz2Puu3JBkhpBSdpP93Vg3fZ/
3rHFqlYWuZREikDfHhcTDapa2ed1eWDt/PwXG7cysfjIKuuhxI4g9DvQgETGvi38GOxhly1soB9P
V8GlISHTmFSb2Ldpp+zoFwl+gCez/gGtWM9QjwB6AVsKHL04Li7/8+lLfWqZe2a6nih9mFMadG3v
ZC0IwCToHdcUSZAIn7F1l9ZHxT01zdiUmWRjkdDv9Ur5oShn1xZ5ucgIF5wUEkWZVcNIrdWRo031
jWFNh6Jr/jzcrv2Of05SUEgTImPfQFntQ4IYRae6+9IMIjvL7z0/HxDLQiTGAsUstx4jJaTs1OV8
aF1BOK67NxctYugkvBSKupNU1DEi0GhSU5B//AYUnlk2dCgQgSh74Y86dfsa42IarWHZcFQQf3W7
gqGd4Eua29yS18anXnvQ9pIf7lEln3/Kr6zbqdqvoQKRVeFhalSQ5G1Me8BVVz+IuyTKpFTVRPGD
1Kx/K+V2cGZJesHQuR9W0Xtqzk9zkgQYwwXKf4qOOYhv3cv3dNO5QCpnQPsL58tDN+LMDqM2RbAJ
gfOvNP1KHXWfVrrAt9TzzwWsFBsPdltcGIhAnW499B7qpi0ZBREZEEwN7XxVkkGaZ9/rixaPbLO9
2rJHhUzDIcz7l7lDiE3wqaxSwMSUQduDhg9wxrRvHIyQgW4UAg7oSwWzvMsMxZGjW0k1MUOpNrca
RJUdZtCbZJJFI8ubTw5wWKpqy2TptJ2uI2Qli5UM+1VaptOMqRtJog7Reeq/bNU/JvhCgdllndyW
MNFbdwz6NmX2hcm2N4+Nq3RIy8f4cNkHzhNJA00O0FSrMqYcFzc4XVQdAxMSSTZahkfqyX7nxrvw
p+7ZAZKEF01g7czjYOx3DRGpgWIbfCGR/A9p17HkyK0Ev6gj2ptre/oZjt9Lx6xr731//UvMSEsu
yCX0JG1IF0VssdBAolAmU29GQeua3tOmxGnUxWyDyZ5EVgXn8uKm7FCZiiptlrqWoYGRrLrVHFrF
IbCl/dCA70dB0QgdZqb0nbGQF7uDskkFC30POfpMgW/Ioi8uOlnaezLNYhpf8NbHLKetfjXs+OW2
1SsLCjAzZDCCah/8AL9/PS2V8wwft0cPLMa6xdh4zaZGsFJdZ8DVVUMQYMLTDSqFF8Tqs8BzXKwr
vaeDaziHEHSn7CKdNYN2sf1Jiw52BtSPBFJXptaQG3sjF8YC2z/Ydagqqyq66rlDOyVmmepmzpIm
vAgXiD2F9FaC4FtR6MKUgZhxNtIW9kZsRqkVDRuibrLb6elzY4B27/bXugBCyhwF+frQ6I2gIDaO
UNXpEFQ2vAntRzzsO1NhskaIZLV+u/I+zOEHg/ZfgAwwtZphVBnFvCDSC+ssd7IhXiA+1kg2F3cq
KMzmrZKLjZlDZ9VsCyhOZlMEqrxkq6VJsxWbUbKTXhnsYBEac64G3haGll8Jdc6hL6hGA33cpFu0
ki0Y4Eub1o5KiAjeXrFr207BkwWisgoUsWjAaIZOHjIBeBiGr6L8EqdPCUvW8fL1TpZJl6ARhcQE
TFGw3gPVaz3lBxxcZ3QWO/uGAphVS2aGJ7xkyYPFTtRd3egnmzTO17HYcHkNm0pW3GUJ+tZzoQUF
aJmuwrzPbaMV97VSMCaALrvwfneV5sBQtGxJDA43cakExwRv+cat+Ic84Zwh+RmBxbMd1gmrzeb6
AuMhD8lkWYEyIvnIZy+OSQNdp5YK+IhTbMXN1zzYGumrMt3pwUuDpjwJ00HaQeNaa4Jisqp7g8yA
ySvYjLrz6RdQBw+pGS6OPvxGc/0ITmFpdG5v1Gv3KJncRUFYgGgcejwoJ+syTaYCSDyCzVbXLREC
38LxL9brxmMx25FNSZ1tSEJosgqtSchQ04MlyVipWZJ3AwTUBj8HOyjPVaAmEK0WdVx+FjFoxkGk
/e22l/Q6oh2BwLNIerZ5tKtSR2WR8lhN8G50kS60kiLHWDIjWLxigWjQYXxLhe7zhWp5nMZDghtN
cXkNLHZ8ahoCYxz8YjvCCYjCYewIPQBgPKaXjutGwI1Qq24car0ljir4FQU+bX+QPqMtxGxEW+Hy
xsYllVqa0oWHZB4rnzdaxRqxx7wiisGtl3Xtt9urexG2fPwyGWPqhob30YUqXqHETZHLreoSCSgo
RToTUt0eocRRrOEHVzBpvC5G4z8sKmQ0iQhdGzS+5pygz73WqS6R1yL8iMtic0fChxyuyaQiITQn
tKIQoLhDyCZxZt+ZrKrllW+uod/m14+gojVF6xMF7fgqmA6iF62aXb1jCQrRF/2nnxDwINMu+oWG
JC830PeZJtWdMNcvJp2ZKKPLi6ktZ6l1+yvSV9aHKSL+Bs1KElpTrx0+LLRZKOFNHkGyMYnMKrhr
MEpx28pFjoU2Qy1a19Tp0mYw0zqCi1BpepCf58ysXIgKWIh05W/FPgdVAZi3mBpw113UIYEDSV/p
4pB2yoS7Ke3hYh+9ckHtz+l4bBsWIQIdLn24iNcW6rMGL4LI7HdIjevWkKsAZgIlt2JRtvGGdVT5
e9Zs5ZQ1lHLVpzNjVDpnxnnW9B55h7YKMVov+1la7THlZjO+G08B96dTiDcNOIR3JHVPRHU2CgqP
nZgpRylVTHXaZ1JkR1JupsbXKoudOXlIRuZ+ue7fyS45hGeXcNhXXcw3s+pKh8DDVyvN+QeogxEI
gnnOTr/XblK5QcDk7bz+EU92ye86sysoLQijkhHk1XVnZ5lip4NqSR3I7N+ltmKcvatIYpyMUfe8
wQ1TizSC6vaC38g7efp+++ux/n5qR0JtOetVsknGQbYnid9p/Mi4nljrRe3DdFSMaUA3stt2xzbB
cGWbmQafWSqf2jN7hJnlEXWjC2NQqUmKbaHUNgKvlbIp0Cx85B96OzoKjv7SPLGKEFex+PSRaF5n
lBfVmMfcjltLb4mADuUe+VOjNlMwBd7+XIw9T2ueDZpSLZMAS9oMnaofAQb9mbRyLBsUDlfI0iBj
AxuzYoLLKzxySHaHziQ4Yem2dnCQLFDoGaMV84wrQGRAiU5ByVh1ujGDP8GtXpUDocSNwPY2+DV0
cuzA9Xrc29VRNGV0hH1njIizviHZVmenuoz1TBlE8g35XYrxuTzEzFdxj05ChpMX07EUXl480Tk9
k7gZ5wG6MgdIjW0N3sxxFCpQckfxBzGFyptpBRaB4P329mE5SaFJIskNl4U8rjn9VUS6D6+lIN9N
yDjetsM4g7RAT9InbZ3LcDFfoM6TRibEmP+jCQpV4qnJJgkVYzccn3iJd5SI1erCcoICkkWXa3DT
wILQt94I3dSpZuy5aycNWqWYYpCg6QxB8N/33CJkRi4pDWK4ALneEMuktea4fLv9MVhWxN+tSCgh
BWgxByAa0D8Bn66e75bk620jVyP9c1+oozslPN5vLaI30B+IdoqJbxs6rE/COr2TIVEfmuwX47UP
hPFCcEdAPA9Zf+oDDVw6tT2Hi7hUW9to7kZ0tN/26trVdWbhI/twBgrCxKP7KICFKeWctk1BpyCK
rlJKhMKnPGTZ7N42yHDpo8RyZhC963MkE5eaEq1OfPqtaurX2yaub4dfq/bx7D8zgdwgFJBasmr1
vtYhbJ2vw/H7bRtXX6TnC0ftBiNrmx5dCKrL+eq6tSApNWxks3M4D0NkTA0c1qqR/3/mUpdKnBjo
cElZ8ud+5KFhr6UMl1g2yLKe2dDKuVWyAaH70q/nuFqHUBC+vWgsCxQ4G20fYwgYXmQjun1EbQP9
xONtExcjfeTuOf8uVLi3GIGiSQuJxfDG0p8NF7PNbuUrHucpVvow7NgvcpZbFFDz+vx3+Fcb71Uh
WzLP4iknB/08dfTpFQowGG8h/6W8yjO5q8Cwpbq8vEirque9aWo9JWkgLVWrkTXMRmlG5bxqedbg
53XcIwAEjVFQatC5F63TkPdosaLBLroTbLT4ripffYj2CGK8/GvDAIirp/fMHLVJ4qCNi+njsbWA
wWupTL0GpwFkNBgbhXyViyU9s0MtqdDkYjuTGzzblvvc13v0iswgoH7h38LVaEf+cJ/a05M0e8lO
3DOME3S4ZZzaMpogcUtZIhYbLc0kQaD0FSOnpn5ozMSM1vXLbXtkzW6Zo+6Rdm6zscrg65TpZpcX
VoDIVp1A58R6/7N2C93jIyUDn/AZPJO9wBs9aaO/qasJCSnJKh+Kp+jptmeM3ULLvnehEMoxCTVB
sGhmldNk67ZgBXvXQeW0VxQR63sGjXNXdmDehRXQXznis4REKui4IIQSbzUvMLXngLMQUbOYiK4G
0qiq/X306GqQtlTzKC0I0GYV+hn5fums9gm9pCEoB6AvI1j8YC4p7pviBytZzVpYAnpnLnfKbAhF
DpfHDhyJbWrxsXxUm2B1+/tdBbYzD8nPODMzNRhdKyuYEXK8CNJvc+MI1bs+3qt56SDDhJpXygCY
q3B9ZpICGINPOUlKsEN14UthFKacs6b0CHTcOG5046zWNpk8gcnDDZu9mGxzDtoK4CSVF7wWapZE
DwPHFApKQkRUskqyAfqufeZ3+RrqYysVLLAbfhXuBmuyypXggEGi3eA9dPvrMU87BSz6nA6YP4Tx
wQX/7K5/Cu+zlxrJ79BafnB3hsRAbca3o3ue5kLtxrnGyvZcZvOVDnYApWPxNrC8umh+6cLCGEsc
O8iFQh64sMERR5TkNE93hx8jU/XvamL47JyrFL4IczPldYRXq/KwuOW+WxU2kTuSduSMF/4Meedk
DWdZ34+1nFQQ2xizaECPHJ8P8idq9I3LGRcPCzlVCkZKXkDZlOQ7Bldyx+P81JdWt9GwJ7m19DTs
+E2x+3+l5D6CpdMBp2uX8aAP86jAq4UPnKbtzb5nbRHGhapSGFL30C+tZLhVGbkpBz+bZqvr+7Jr
/uN+p4IUTLkbwaDCFXnY8hyopCJWvo35hSj84GqhzFqSFiIBcwTpjaO04fbcUbWJNNT0hRcdxAss
4CAP/xsQSavCt8WCTtkQR6zDxdbcoTF9F3oa2tKze50VbDHgmCYUUaVJL1oSbLXoFRi2slPpZnLI
PbILS5e7x2MezYJRbTITjYxtQvOLRLEMkrAAn2+E1qb4rmzbXbwD8YZbbzFjYMau/AISFcbasoxS
YILyRZ2OHzd3tY96tD3n31HbMrmYVRdhrSuFHolYNNidWNeR19HmtjGGvSbHlo4iZKh2PuOqYblF
IUk6auirNLBj9C+Ly72OHlhJv0uTg5qgLT3xvmYX28ZlasZczdieYTPNOMJDOK0eI9ht7NnhTMVP
J4yomPWu/2G8cE4NfQ7eHu7VjfgiClYGBfnH254zQJomI8nGROb7Gssc8pk3iolZdyySfJYJCmYM
TiknQ4GPtbhr8/dEZnb3McJJjUIZMZ21RSchkew1KwTPC6QohX3xkyS8G6vCoDDncqwMKgvbNCo8
qYsmqhMJVqfM4h4kt/egbS6bw2awyq2IW1WB0IHDbBMmJ+wS3DDSh84SML9+xBdnQW3Ugn6pDPHF
1PsGTGST3607R4TYHWEi+3fH/WSMOhdS0skzUhCIHeodaQJPNc7vF9HsOpZe/PVdcrJExertpGVC
DtIBlw8Xiyswt1eyqPeup9WEkw3qYh34LtMXshNHq9rm70ShPXQ0i/uivypW7nJMtlemRWrvt9OS
yiVJ5I3WYJf7yCpciN16so1xb3Chdj9YtbTrT56Ti9RRyJsAygbkPCerYC35qSd5/Ur0WWb+sPlP
dqjNj6aKIu8FOJbFJkfWE5OsEEH0yhFlGKJuN+3YmkJ/iJ1/Wf2A07O936oJiDbIg1yBnp7mLqkV
rjWohQqW4KBnU2Y/ksk1c+O00f0wWtuhVwwtQR/XO5iCXXU0B7goQHSxPHC29HYbj/9wI5xcpC5Y
Q1z0sO7hIr9W3H6HCDB1SqimvQo21NCdwgctlR2+Ts/ac/dDSphc2awv+9FEerbGfTo3qU5+QIP6
b+qTuT4jhPB7hhcKHn5W9RTsWXwS16/fk9MUzOCRh+l+Fbu2xPskPaTdYObcoxY9315c1nGkZz6Q
ZVm4luxafadgQZUtUUfVnvJVepdASTf6wkJr5uekIKeTCgFi0bA4rqEx5snOuKtEJ/9RbXrJXLwF
E5oZeB+Co/w1ujc6aJ8wgnzmmaEgyBjwxyCdTiRAJZsoOshvKV7uLXABzz7130XEp49JQVAYgatI
J1UfkqSbVuJTjeQVUS2PMe0Ffd2HbJ0+5J3F2azVZoAf3bgbCJkka1CB+rDce4PfuzWcZI5/M+4q
ulk3EhIJB+TDQwmCt/3T30vKeRCeLczsB8uz69HwrzWl+3TzJUo6fYbFYX7p+h4jQqmrqA+qjvZY
g8VceD2cOhmjIAgMC1LJRdgxUfhedsu2M1prmWVGvYblEhXgB7UUG6MAl6rwWVte4+GdNxJnzp5y
EAAzzj1jY9ACADo3LplB0ljql/6n4Ma+4gPV9rOAZGflCGug7QYTtm5hRd58ZBhngJtERTbzWI6d
KJEY6hAe09As79sn/a3aZM+LJWTm+Dg8YfwEKd+X/2iYwp6mDdSGJ4n5j8e3VR3QydOOvn4HAjFc
Ioq1yGaGhtrBYZUEWKBDd+plXSXlQYqTGD4bB/55WWUPzVcODsuvzTGbwK7M+sRkU964qCUKdUC0
OYethu2EPl2L0OqQpptqk68wXHr4l7nz0xGhwp8lgPKbSLJA2Ta6i3kHRWAneFz24Mh6n+3SzR+q
L0ZiCv8xOqCZIMrMMErMV5DwrnjMUDCLnRKuevW+Oywb4m7k52g0NTPeqXbaiilOw1hmuudCi5Ol
U0k32mj1Du9oLuQttuU2QGUpP7DqLwyclcmPOQtFgkCIJ5WHt0qIDIdmrHm5Yt1WjACP5roI+sxA
ezkcIknmyMoe4qfATUl0bjc76U5jcAwxkEimIp0kl42gmAAGiM89ckUJnuj+A1F2llsU6PRxI3Ex
Ke4kW3mNr7Q2nMrJV5BZsVI7ZDKUXAyvfqZFfx0ImcKaWMnErpxhj3SqL3aEwFxH+Upy5k3tM3Dt
enrvZIuKaKIWDOY66Vfg17MTWfFaR2iheaLNb5gHncDGDViRKVipssoYVRF+FZmVPhPXlM3yor/J
dy2IGfI77R5hlAlGjw0rJmbcj/RoRaYnRSF9lJCFO67fa6of6tsx2CGdysJOhpN0WZWTUlXCUBX5
eEQzvEXD4vDS1ybmMGMEimRGkk8hwZuBqlhOWdYZW5WushZFosjBgCVWd9njvCevHP5hQK8LyHR8
NpkO6xFA11unXgVrSAdvl2/cYVjNu2CFEcb2lciTdJa86V9S1k3MiKjoUqscKwN4snDqEeoYpr7O
3Ed9hYbhNZok3fwRYloe64XOABqFApp4HA0xV2CS4BpJBIwu54Gpi3UYGReCQgENJg2jPBrx9UgN
JrLye07DY1E2+y3S7T0zxL8Yq6KARqGAJp8jMQep1WdQw720Pzi0NpQr3Rc3/+CeZ304CmrSRimT
iQSOyWp0FFfxp5dwJ3gESEOoBM2b3meSB7HOAwU5YtP0SkoamTi/fZ6debd8VXJT2adb/XV5ipB7
YJGMMBeVCmcweTTVyee7mKgbgEfLau1kHxK5OabcLONWp8usU1SrXU8itaJTPH6QN7Ex/McDRxdZ
5xINri0BT86f3PSY+5qPVi1cE60t6UgWkVCfGRsxNgtdaAVBUSgiffL5/ByPOVTljF1am4Inu8Iu
101k2NcsrQjWt1PJdjoLkiaRUzuR9LQ3du9MtoqZLRAHPZL7MH9goQrjUqIrrnLVaZ1M1rWRQrOt
j3HfuaPmS6BWKBXWdPQfOlR+XfR0rVVo5qFRyBOR3EtQBlV/Zm+ZzTmKM1nq6/I87JcvqctqTmE9
Xuj6qxjpSSuRGtfnDFzqNCKkWXpIs4A4YN3ozn8FUZWCGTAF6K382QLUPpOcvmE1jrRGCGohp+/c
jp9Y54/ClykpNZw8rGoyCiYnvocDszTCuBToAixfpXUkfKaAojtcPzaqFKa2K1fLjluxyr2MY0dX
YEMN3cVGg8+VJW+G9pag/CkyMwiMRaOLrRP0G6HlgVMWrcR19h3iAxvlqO1SXATYJ154KFkQxkgb
0CoOdcOhJjkTi9tqy1vTdt4JghU/yd91wSyeiVJi8yMc3P8arNADaS2Xyu1C2g+kQ74XU1PYzByu
dOM93xbH4Zja0X30FLKqhCwco+UdRBXUtDx5QSSr6C7HsLRmSV6J4Jq8V1hngJXlpguvstS32gwd
aORGosf82D2UXuwN63IrWLLLm/wmfmDZZG0hKnKZQiNKFRJ3pssTR4gVONbIBQu56E5enRP/akZQ
HsR16LdeYGsOtyNthMgyM6uDV6eFIdn6dy2SLrwOaIVJCpINmNzAaypz3E0+LgboWO0it0Eh1PBS
9Nj66PVHm2v9VUmQ57qNZhcUBlRASJdh40jspoXE1rI3YeQJhCSreEVy26y0LyOipsfU1FThl2n5
MEQiasORwK7NDtxZ7xN6SE0TaqnrWtiJVvzPdk/EE+WVsSOsuqEl+wYTQP/QIfbrM+oEzs9CiFjI
IDjI4TOClLbclD9VzzCVbbnTbXClPSjrFFy1CCdmn3UkWEtKxS6COmh6x+MqMqp7QHe+BNaUSHao
f5Gq1ozBdJULhcvYMIz7Qifn9MxbEYwXnxmfzpZe5Qw0X7kT3C25WaHWts32YKnDtLvLKqWzDic9
uCYOegoCNKxy66R7QtGeuNoxXBHJg9rl7ljdcSw3KbgZZ6GoJtJZPy5oOJcgbJ9tZIlVK2B6RYUu
sdJpYUMKzrEEJg0uNivuIEv7NNzVPShPkQTV9be5W6uSP3Nf5IY1YyRcT14QaQ4BM0wXipwlz5dJ
yOMHNK9Kb46zaXwjZfYIc/Yv0peeM7PM5Dx9I/ImuqhHkxV+/OG8nn4AdXoiAQXbsfi4uNR1cYeE
lIOgv/GF9eT0q8ypfrCKxH8IjE8mqXNTNM1f6fXGMItvIM4jrQVTZYM+KLcqws8QxCZhevZHP7MY
5+d6+u1knDo/kOxsoA+BBc+2ZLig33EOFMi2kc/7rATwH3bXyRbZ5GdnVZqNIpp62GodFTEBbjTO
WdDTYNx3zyhGM7Mmf4gLTgapUyNndcfzJOrC6G6zxVZGg27yYAIdJgvkP5k5HEWf9Ya7DoMno9QZ
6rhIUQrSl0K4ews39RqnXf0D565HICc7VOQflT2oPklSuHbSd1IjGVNbCyErSzqBQ+TAdDM+sEqX
LKN0bqGHSYM09jRDvK5BMhUYPCOp/ofY8ZdjBhmMPtsmLdLPnw2f8zrdV265C9DWPNuiWVmjz4w4
yB64zAmfrFFzp0a76ANPyhLJNnxX17E/PkUP8U7aG7vByXDqbN4P9sp3xrljmaVwZlDAfDWTXizS
vTS+t3vFz+zAFh9TCMnZxlrdRI7x9u+ukZOzFNS0UjgLSQCrQauZajhj4HEzaixZRtZBNyhQWQyF
G5oEazqu5fWyJZFr8aLtepschPHFYO0YBogZFLBUhiBU+IqkE+RTpTr0knfkYdGVwOqDZ10QBoUp
MUbOhjL+2C/q/fLBqhM68S4AaZIJOnIneWKduT+UY05fjUIUeQrLvNCJSfAdFqgSEj112f0nA4pM
WxSqcEKr1LpEPh2yNDEahsAi4ikeosk1K15kYIlBYYk4zFMukKT2Mqwn+dVImfuQHKI/n23krX5H
kiRJR1lrP5wZneiN9HRCBNXOv6Pxicm+zdgZ4NT93VoNLd4Aw1DIILigsHkHPSUGM7p1/SpYi1Mf
wof8620QuX3TSDyFIZj9FJKEJAtFT18X7rCRvHbVMasCt6EK1FW/+1XWwiTNBPMj9au8tFZej+Yc
R3bPujkZuAGWsN8tGVIN+lCy+Wp0N8lWi+ALaV40dSjr2i084e72+l0Pqv8+V2Ab/90ctJASbSQM
EBm6uLI5c0tBAOl3xuiNub3PJZ5CjIJT9bIgiEGIZUvjScwfb/vxh5f7yREKIPqxgP6aho2QvcqQ
J60xpJrZSglJahVLyFntxxRB4mjPy3NuxweWuizjypZ4CjWUNMmkoMBKDi7RMs+R9Cx8su3Bpsum
NSPu3DrWFHB0QdQOHUnNk8bRj5FYP3iTOnP0SFlAc8LQ7BFaFv6CiX6vQ7MBxqEKZ3rOXYyZ5Zjj
O97+ANePPuTcVCgLytqFmHszSEMapQJmEw/aoY4RSCcueK5X4Ht8y1fkN/y7LPPJJF3mrbo2qpBT
J0D9ySZXPul2huJZ7RpvzCvoKgacWaOwjashiZiQd9nQm5+J9Pw+fTLQAzg5rUtG5hMndDn39rpe
39hnZimEy8tgxAw/zMre6Exbaatsyl35ZfHDe3R32KQG1NvkPSgD11ETZaYWr0LE2Q+gsE8LyqiL
yFbr8i8x3p4y/1AvjN0jXgWIMyMU7CkF2IVlcnFAes0WtsUhKUzwXPMgLrwP77p96pJs31/lfKdG
OJpBn4DNiMNylsLDaOjEeCA0Mk38rhrPvbQt5++3vyjLVQoL41FsdGUCUCxGbKtQjwcx720LVzMI
Z4tJYyGYOqcwwVGM+8ZOdNmr+8qMjcSWeggbt6Jr1Pz9bZPX760zmxT8tRwHUdEKXo0W4k/sEhRd
Sa9FHpghIo2YHYWSjX8BgWcWKQhcBFXuFvKyHV5Hp1uRjqAe82k8akz/IOZlWKOLvE0td9DhgH+d
TbqOkcR0tT3pdQKv+IZ1K7PAlC734vGXCUL/sZoYszgqUIQiTfoFuhz7VQPCQxaWMvY9XeqdErmM
eNLG1Qq7pN/XrZ+2D4wtwlpCCkjyuFra7iMV4VVIUU5+uNXBV04etQY7lX+NO4zIi/51H9GV3azu
0yogcE1yEPMuvkdigF8px8pZ0ABEaGcK4Ie4y55mP3BYbyTGEaQrvXmuofajkA8Y3FWjB3FYM9Ef
OfWhq1/SOHNuLy0DUugCbxjIf0FKx89WPBtmO7FmeK8nks7WkwKVQGiTOSceiZ5xGLapP+6yA2iV
LcXrt3hNb5J7ZkzFuHJVClTCgZMllLVg876A8JS0zR3Mvnrce2tz99NzZ81+y3xKXw2tzhylcCUt
QbtTkJB4WAwz1yNfEP1CvG+ztygKGXwEjGNHl3o11HlAyQ4Hm/KxKwVz1Gurmw3G9mBZoSIXJHT/
6qhIluHRUCEak0/LcwnGN8bFc30fgohaw0D5pdSCwLVLFGUyvldSc2BPx/AHlD0YEdF1b05GqE0h
oUYnBCWMLPM+ata6fqiYIx9XwUNSQdOPP1B/p1aMT9J6TnoSzGpHCCKhXjSoh6K7C0O7KdbtspOD
t39xhM8sEvA8y/gNIyYvkxK7Lpihmypyd5xevd42cfU0nZmg8JeL9FrSRjg11IKZFJG5NO9S8NRP
rN71qyfozBDZJme+GFJS9FMGQ6P2uiQev6zFMDWn5i5tWHcKOYwXQcCZKbJZzkxVkoIPRfJCCA1n
p8PsnmQNhjdgLAdzXiBpsxPVFFFPEE0h9YfnbEENgYlTV2+2s19BhXQ6N42GTiDj8yFCTIPfzC5X
BUah1OPtz3g9ODizRiExGvUXDnOfKFJ/U9eyNT6F686MV+IrjwRx6nIrllzj9eDuzCJ15Licy9sy
xAet7GSlfSO6xYGt7Lqfi0Mw+N89tc7sURDMC9GgdiTYijNzsrvHIXEXKCX3btSaw89iL1mqj9xw
wtY4YXxJehJqWKo+K1RY7jB1gc5hZHo+uj+VNdqVD/K/atY/OUqPQWVyOCs1OfXFNoDKdYqpi9hL
Ue1vwI84blhRyVV8lnlJxoyeBO06al0xUAJmh0BEkqQtNvGgZRaf9CzW1uv7U9EUkdchbCjRU2uq
WGmVHhGcgZBiB82pyddXLWYQin3phnb0pDLut+stEyeL9FfLo6yLoX1OJvJLU04zSykaM4w8JVct
petNox3NsNTNeulMxmG8inVnpqmbQjC4IoghXuNC7lNeJ3eyI0PVkChH2tJadqX3kgSbpOWH9TGv
3oNnlslWPoM+pQl4KeJgOQ5eo+l7H6whQmHfdu+qDVWWUIaGoB5Ph7HLNGbJAilEN9Q2Wb6L0tJe
ptC7beTqvQTldeimCjKMUffSsASqKiYa+ogyTJAbYAoTv9eYAxKZtX36toDuui5oAjTCFZmHRht1
W/ShYRQ16cyvnWo1YWeSpxxynj/Avo6BC8GJnOxJWSeb1GU121xUFWjb1B2hhrpeCOSF1Yylsmur
oQX9Gt+77ZxgpAVkAaaaGr1txH2x00KjNRWoirkpRK/d28v9Ebyc35n0L6Huj9GQ4qiVSY7DXlwF
XJzBCh3gfryOvdpOjh/vsVWDu+yzXZrZX0Bj7Kd9BfIaCr73hQbSVGZ6ry9AIQUyUs1KxWhNuJPR
kVM46QPrYXuBRrQ1KhgJCrGslBholKMNqNz391kE9ug6MUUUJbpj9xTaxvfbK3zxVqJtUvtsTvIG
w0ofCCi4Y2Zmd2i0/6puFQ9Tij/ELSh0/t+TSpukttfQT9zQx1jUCnMuPQrTUmzq8hPDMXLRX26d
06ejtk4vL0vP18Cc1tFeocmgvWQFyL6gLzK+EXHeEpXi6Gle1YUJtSfxyDBPwxHtJBWHtKlYznh7
ACmei8dla2wI0DY+956LyDKpfmxDvINpleDPLaepWxPbR0uCHE7PVrjP7oiObfNS22BpeEYRzVNW
t71kOClSFTsyDFLXA74kl1aWzIlmze/zjEk7TscC1FrST5yS5zTSoEpiVnGdH9HSvOlMY6ebxvrz
vvq/o0jaInVhaUWVtGIFx4bXGaWteK1icHeysr0MudTCYiXRroP9r71K8z5UUtFlxQwHP5tQBl9C
ir7xWMDOMkPhC1JQDVcKH2b0deulXo+6dMc0cxHj0KtHYcqS8200k1CRVMCJUG8Hml7CdMcaiWDt
PwpJVCjuRQOH62EJczPrN5ywLvnn23uctfkoHJEidVCKDge5je6Xct0q77f//ouGMnq1KKTQMlVJ
0wWrBckz3eNMzSfMGOKdAgEg9AbhjvOyNXoindt2ydrcgAo69B15oysKiIu7QZZsy/AQz7yjG5o5
gNP/tqU/3OK/tjcd80pGmYEJEabI+UUbC96+2qtkLz45U+JqeiTz4oalfTEaU1JNkPpxNrNziAGN
9PtFEbKy60UsM6nMQJrLREHKjUFNJ1kJlpgFjRdFVuqzShSEzHKiRHP94fRkcx9v/GGjOIYHZjqb
+dBm3HZ0YIqym9IiD4+q/8o4qOveysBBhH5slNySPSaPQTipYaaFLZ7HClpofgej1Lu2TMlh33bb
8YvxUlqaZmpPS2aq/gLpdGhFTiy6UJa7FMKEkBsf+xL4zEezGdY78CE5POSB50mzI2OTtyw624s+
7c/Pqcs6D316WaY7wyuwyQRxBzfRvXGPmkBoFofIhf6WR6ZQeld0ow05pqyi6kVCgzZM7SOl7Os4
6chVhD7/eNN7oM06Fj5hOOx+GHesp9of4OjkKPXEaWdF+HuavCsRDk4PhRs6SmhCY/Q5f8RpWSel
xfvM6JcA6SUgnQxTt1PVygWnJHC0cXsoQHOoy0k+cMFBgf6dVF86i7x1WCPt13HwZJbeSiXXp/jc
6IMXf6ZCaLXzTo5ALVoW1m0YFK5fvydL1G1V5KMuzhwsSQ8d5tadAm8a9KJby0Z8W+55t2vNypfW
2NSYn4i/MqzTeWJ6H1H3WCLKWaCTaXoeXZMVNHg7k9DPDjsmOeZ1pD35SV1omNSI8pr090kPpLsl
XQd2C6QtY3PBzEZos6Je1sYh636WXUjFWQ4yEj0VQmEtRunIwz6oVLMr93W2Yywjwxjd7oraP4d/
8BFFr9nWG8KzhB4AkOdrxyE3k2dhrcdmts68gVWx+APS/lpXg8rf6EKV4WTCdLAjQSlhtCLTipOV
xIgSEidwesaWZZwNg8IeLlMRl5IU45ANZqw+FrOwmgrVlLPEvb2u1yO5k28U6kCGm28bNGO50RQe
+Cb0Oim9y9XqP5qhMGZp+aRRPg779JAkoymlq3n4eduVi6kI6qTR/a1RbyxZQZ7xIIe9n8DHkbmk
GBjvyHSw4sxu4gcv+SF2WaI8fwi0TqtIvufZSRBqvdKKCBCqmDzER03Rqdza6zb4F7EWiSY1Kzhw
3uQ1O5B4ryDlzPCdcfYNCmUWo2/DHEKFH5oShlseY4fQPEpr9GY3a45NmUc2/Y1bw6DAhksyvdZJ
/iJa5XvZKT1xpWHmG31zzLwF6yqmW2D1QY7mkNjqkHMXnyNL8Ac/hD3Jar78g5CVHK8/+6bQDbGR
VCuJRp4e45q3CAHihMoCeRrKG3afHiPCQS3x983TZYMS5y02T/eaPOZ7xQVzlKvfBb66GtbhY/kY
bcpD+5U/3t4yt0++QrfFguEFKvQKWdRptlrON8p9tpSsfcmyQuFL2Y9yF6dwLngaYlN+Lg6lRXjY
wx1YwOzlHYqL96wxYpZNCmzEpKhrriWYVh/+R9p1Lcut49ovUpUypVeljjsn2y8qR+UcKOnr72L7
zNkaWm7Otavsp67aEEgQAEFgLX18HtJHqrxcX7wLauI1E2HfsDrxdAYnR4wxUVS5MDBz2wOZNkR6
ythjpy/Rbjku8DcaACTzNx14J4rPuklydJNc/47tfPw/jgetFf/9GbWed5bBQv6IR4XsK+16gBqj
vbMr3BFQMnjjvC5P4OkMmfMzslGiQ4ddmomBh8sJEM2F6ZlR61sSbgJx7Q3JcB8nyWFs6amzMIui
A/GxCO+HhAR9pMVutmBIK1nCyrEM+RWXw8ipGxkPMLJ1uP6x2xWE98XhXJQ6L2MemtijOT0oy9ds
eLv+91W2uteMgEuA9L5IlppdwewBb5Cqr90Btb5xM4ZIwfCYG894GM6sWJ472W50lx/9a/6ofW4f
xHS0l5rflY+5FIdWFhmaeZiOJU7acAxvBn8JSkzsk0DZ6xoQ/1qfogO0u8e79y7z7IP0fH0tflPP
/nexL28bK/HI4FO7aSB++hDfA+E+SIN2z0BVTJzzBDTWD/ZBNF4q2OBLKWAlUx+svG9rbLDcJU5b
f6/G++taqYLzdYlMKwkRjeowYQ9onc/SvmY3eiNqvGyOLA2QXr9MJ/uRIBVkLGUt4rt2VPzCQ7fa
oZGFc9+qIDBdMtXV52S0Bg4JS6PMT7LLrjCRrx/Ce/OgOyaS/DPQ/97MM66o3nwKAQm4o6K+jd+8
Ub3vM+f4MmWq85glw6yco5zzu37P8AbVk7ihUuDHLzfmlbY1yHqHimmbL6Wb9Z/qNpgXERWR4Axf
ovNKSFKgT4gM7KUrVm6y+XPcwGBzaS/lr9dtSWSsnDdaetqpY4QDoqEwYxnnKRIdwev3XONyD16p
0rQpzWL2CKF8tY7NEcxieGUmt2Cs8ePbESTmFkDNUl/6OJyEOECCg8K/SJijopr9JWVyFSRp4Q7F
i0+mV501dFOyUct0P++NQ3oWAjkJtOYfKUpLU+qFeXl51s5SOrhtXfojDR9x53ArHRgQYbavIhFX
gyhtu5zV1Wq3RYm6Jrv9sm5fcugD64hpXb/d5wwLHHU/OcjxWByLLsLXM32Df7Og49yPE3pag/CT
tVvOucdos8aj+gFIbrtyJ6xLCU7hpS1/paeetCRWWAGOYmcntGvEmDiqbmy3940f/9v0oEgk52Pm
2pRawNciltQfl+Wx1j9SU9BV+Zu3kn/92CW2r9SqKgs7yDrdynPSOcBfOJb7+DH7KK7UbudMlmKj
29xU0SXBpQnSlE+yrOPk20+ALz2julfc0t30ViKCJOiNbT8rrZPcp/vhPvOAVevb++uuZ7N28v4B
/BDM3BXJKLOS+FJr7lCA36yug2Q5T/ZdKYI4FmnLQxv2WWWl+s/MWBtc9A7sCwzqs7QYlG4/il3m
olXSZkhd3ty59eTkrnb4O31ZGF3tbVPWw1KwojxNnkogcaP/yNX7m0LF8taTd13YdtlhtbrcFafp
RylWYkgzb/Sd9FV9NU6RD0K5M2O46kDdNTzn+3YneaKyw/a9eCWZhZyVnmaXVpMGs8PRHD2GRDi8
RDdIBNwc6DO2sJto08evxHHHkpQU48OZhlfnPD9nkeaH9bRXwskrp9Ix4tE3kuVJsLibGc9KJnfB
IUknzcV4UXHyFg9NqQFDkWwOGJnbiexmO4ldSeNuN3ajjaRnvhWMxAcMGN1NFfYQwGtBCxDZ2A9d
DBhVIgPajGArqVxmkJRFrtQsM2i9/JmNjSFrv5AhtpggYaNb3eGfyH0QmdD2rWElm/NNgBGrluJn
GUc/olsDcBNIKuGZDrXfHDIMlQ7e4tPYYX5JjNkr8Ez8yIxmTlFfMS+cxl8KG6860rEY7ioLCN2d
iG1l+4XlXVd+YkaN57bPWWvIGIygHsIDACBC4zvpH+RO9tQrC1lDtg+NoRmqrpnoEudMyhoG9HK1
aEVXlukGL/THWep9uWgDre7PhaH76NDbXT80myktKC7/I5Kzp1mTpDCL0ZGng0RjGQ5adG4BZ9bW
j9fl/Mb/vAvijIfOclIBhxGBbc8ABeogR6+N4evoMmZ1QNF1bzMteNfrlxzTNoclz6BXqSluRs9K
8mYqwqaXbY/zr1J8PqmCFloZF2xYea6fq2N4GICq0foLKjgJGlMFS7hZRl3pxIWqsSpNzU6gk+Go
R9a0EXvRDQMSUE+iLpTtd4yVLC5Q2cPyz30K9XHDMVAaQImCcdcUB2xYMOzRVSjybaI940JUUmr/
tGMNx/hZOTe3JTTE6/ihPGktUEP0t8jTBLd2kUz2+yosloPdGYUEf5rkumsBFKlCo1sMSjXB3m1m
4qv15GJTnsr/FG51NA3qbnVE4e1OPZSvICl1wKvyTSBP4EpUzpVo2hhFFbOV8syapvVj/LG/V5wC
E80JbhvDgY7O9AlsHIGozLh961+pyrsUU9ezmGWQ2evwOj6xPrAJFUZgR9eusKeC2cQvlayVMM6t
SGZBFbSBsTORfNZ/NI+sY4T45KEaHenYun9vpnynzLzoZJYHiNQ/TYESSE7NOKteGKhz/nnxGcyM
6Ghsa2kRdDXItm3w0Gh1ZSeK1WE3K7t2JDl3IuHVePsgvIvgDLSuidSMPRI2tX80jMOUPaXzs8Ao
RTI4o+yWfKLxCDXS8wiYF6CQsgL/EFCvdib03NRAcxXdSTcPgm3LtqlpaA/mZxRUu5CklvXyh23i
muStSQw/Mr7EUeRTgKH1VHWva7mp5LtA/vGZ6nbadB0Wsmt7gun27hV8Yzm6XlLRXPb2SVuJ4l6D
zNrA0y/ruWTjHi1eS5gNlk51LyY028wTVqK42EObaLAMNpfQ5rMb64UzS5nThydzIvvr6yfUigs9
ckTkomGdaDowWOSbNMhgIt1heBJXDZnB/eI9Vlqxc7fy/lOsUBKy3lhLP8XaPXqs3VZGPgmkQ5IX
ghiwmbqvhHGhxlLD5mcXN+rfXmHJP9S4Aze71H+nCVp1BpSj9M76EBHAOgqWdDP6rERzh3tOClrF
zGU1P6JHNkIjucQ3HsI7TLfhbvRH7moljjvnVk6LLGblLskc/cmqPZl8v67R9l1kJYILMrEdkn5i
48PaXYh+zNzLbtRjtldkp0W8MZ3JL30AGnaOFeAtze1Em7mdIK0+gAs8apPlc8EOBGOlZxQzmNC7
b0DbC3hcYJBWviHIVK6bD+EfmgmJErQH4VhY9eL0HUD95TvJfFHUL5TMTgzNK0WIMH7dcAj/3qwQ
Y+mtlh2QG3NXP7NJROPWeGBUEGiPD0SGs/mGosqqoanADsI/znIqpShjvUZCHd5YxwXNdDFomapb
rXSSPXr5vMxVgHyWoRBWY/gLHaGoY85ev0sjRz3ZH0W5zJZ/WH8OZ2VWNyry1JtwsPELDUNX0gF/
Q7Rd3uANiR6u2/RWkFdlwzYtUPUo+uUZeeWMwMk8LlaF6JilZdCRVxTJ/yA0qbKto4BoqDaxOc9a
hooWhbYFN0Co6mdyawE1npAgmwvqX1dm04uvZXGuNSxCowknTGEt1TI5xkIe2iK5b3TZW7rRjxpA
NNgTJpM0TLqp/qCAk+n6F1yK27xzX38B52/HJE2rPsHmzUdQmtneYuyl2ptvu08AIL0BTzJ6bz5E
Hy3wDkyOoqMVzS1SZ8yc4Sn9JOqC39xcIEETU5Ux98Z3cqe53OvRhKW3pMEfrOpImlA0/ckU+kVh
TKSpGsHuKjyLSh4OtZ6MDQmMCF2LrABWTQ44d1Nfd6QbimleajmRR0RNk5u6reRyW11rGLlTSEeC
KbVaV67CF0uZaXB9OzdLp0CvNYAGIINwg79rF1VVRQOFQeWH9tA5HVqmwNy0j5Ee9CDDqcAizkhH
+hdRr+RmrFlL5nKfpW2VpU5t1II+sL4Nxo7XnlNgsIeH0TF86SEMyI68lrf6OT2Kqm6bPeqqDUwF
mA4CGu8W0mzRFNpF4KhKC1xNo+oI4hp/XIAn24MRyI5+jJn5ic4DyPnytnMUY/g0F/mX68u/ZVua
bMs60W1d1fnJTTnLs2Ga8BWqXDpj+WBjDt7OBLBuIiFcmmJFlhY2KYSkJiY3O9XRljurEyHpb746
rHXhgkwU91jlFmJavMZFn/uzCpYs8NN5aEz72HkyLGpyo3sN7C7lDSbARLWprfOyls9FlayxGqqH
kF/EhRcvh7oXMVaJFpJLTsAfU9OUQkJDq12o7mYDXi2h3nWbEOjBo41kcVylIZMy9o1ynHU1cfWo
s/7OKH5hliBpFQMKDpaXHtUECCCYtcxGke/cSnRWe8KzSeSk0VO9RN9RephwNdVO2W46yujKAjoS
GiJrwdJtJRZrcVwkVvIkGSsdSmmFQv2hrm5kfdjlRvHUj+YjjToBnqvAIHjyCJznojQJtspWe1cF
buZgOHMpeG7eylDXSrGPWCUwikaqRc9Stob9QblQaulBuxPBY2xdRddiOC9htEBVW0ysXW99i6Xb
aUQBrYsdw/5+3bxFfoJwfqKRZTrHEwRJ+xqkAngKfa4P4yEGdSaQQEB3w4CK9IPGMlBgaImSz80X
prWinJ9YGpUkYc564bzm1XZ0yE09HTXRzJ2DeG++iRtMRWvLOY4y7itJm6FyEWflbi6i+ECiet7N
Azh+pjrRgutrvBndDOABGBifV7RfkHHiUFOKWjeYzYweG57v37Tb3s+BIh7648e/lMZFcgD9jAQQ
CASlhWif+YA8lJ34VQ4iV3byF5A0XZe3eZ3BRDrTDBH8l9f8gS7ySOIKkeZDfui/jp7sLwdwkqMG
G3rzd0bCGuNChW4/YIi1rhpUQXWWdsDEj4BhJrpdbTmB1dfwT/t9Npaa1uBrmkQ9KuUUEElTnDyu
BDfVzbvxWhBXlyLjZE3xXLBNVX/Q2/SCKkmBmDoB36W/EddxBJ6Hpx4ZusLSugaeh5H5AbYXs7lo
Lxei2m1aq6YYtmLrumKr/HU4orme1lmODBswqdGJ7mLg6Nk3mANmw1aCwHeZB+Tz+bU0zlpj056H
rMtw/gMgWcyGEz02vrmLD+ZOCVSfvk5ngme07AWlfFhQfat/0APMd5+JS1FT7YKReKylFBNZfxK+
VuvAha8cY/tsIpYEYVScJtU+0Sh+KifcbAjx6yURiNtMNFbi2O+rwGJ1Wpajm4AEdSXJjjImsWvk
k+Cwbp2O9Wpz0atcVL1UI+xtaPa7UH9EM4g3Ww/XPcLmM+haChe8BhCNZFGMo9GBi25g1xh2gdHR
91rdY6ZWjGspWjsuiIHQICNmiKPR9FPrAN76aBbjy3WtREvHBaoccNa2pEBGMiVeF38romg3Nbpz
XcpmG9Z67bjg1IWGYshMlSkwjzVOOXs5AByOkMlos3ixksT3R8+yNRmLgshbntuD4iSgt8OkrDOf
xYV1wf5cPmVl20W2lCNQ1Zlt53dJEX+piOZfXzjB9vCtz6E81VUvQwRBzd6Yv1l1507j4e+EcC6h
khrVGE1sTgzkbCeuGjcf8tvEsAVeUaQM5wuiMA/z1oIyev29Ge6G8EXJBPFrM5ooNooMuoJsgGfn
U2mlZlNV/swSflLD/i957OYd4F0Mf30CjFc42jHENO0wOOXSA69RLh7SLvKSRVbdyhKNCl4aSH6J
KIaG2hBAtRWV7y7UU3MutHRkmjGgnvhuMY/go5WpW3wPz2zoLX1IM19evHY8aN+uW8hmPgu+W03T
bAJ8Jpk7v5VJ5YSaC8tn2R0LYGgvrIGoR7SmyKCr2LE90XzP5lFeCeWP8mJUXWyUMrn0vTG2mvgp
3GPA30sCUS/B1lFei+LTnkwftTSGflGe32ujBNRiar0IFpGdI34LDRDK6Ta6kyz5ssUrf9Ei1WkK
ouE6jCEixrMmAZ0hOXeVg5mafejOj9cFbp23tTzOt0t91MUK0K+C2IpfEy2zvU7C89+UDn/gQNBJ
Y6HtySQ64auXsmpJtC915HA6wBX1wY2LI+j6BEFk64KzlsK5D0NO9amdISUJn8YaKIDW7ZTEjkZs
7/+/buscmEvesimxGdsg9mmIggGgGV0i74xeVGff2p61GM7tTuVoURkGARiw2bXBTyc3o5tT0bJt
zsWv5XDrphl2OUcE6hhPrYrxJXDrPP3Eip9Hhx7Y3ADgvQDHJ7oFb23YWjBbgJW9q23YFm0DwfNi
HQf61napk0fgD6Mf/27DuMxsbue2tRPcjmTF8Ds8N6nSLgGM2t9J4dKxcSpIh8cOFH4WzdNphNm4
5BRZ369L2byorFeNO7XDULakJv+kmdUjvB4KFfqdjatlFDt/AlOzlsY59rxI9IEWSJ3V4VGOI+dg
TbYjSd+uKyWwhF/6P5caGBsLdFLzMrBG1Y2qp9kgOwD7+dclbUaqlUIm58lzUwOV7QxbYGA4yWNy
atzCZVMM3bkDySSIGTwR9g07QLxfX4vk/EUkK1VXJbDzjoBZY0p9zRSNg4hEcL6iBKd42NUQIbVp
7gwEsCyzLKS/Y5t9TRHOU6R1HfeqzkwPgwqfydfudr6Vb5a96RlgCAI4VwEuLn3fXDBJ/+SZbb2K
nLeICqtL1RzCY1RXPVWio9tZ7e4vzYNzFVZk90APYHvlK4GNKzharxuHwY/1rPdzn9x1siMEkd6K
/GvdONcBjjFDy+E/gjhxutdoj9H2N+A6UhQim+cmSJ6ET0+ireS8SEcMvEfnOAYjRnlkvz93j9Fe
XpzioQC0Izlmrded0337oIIppndE8Exss65ZEudWaNdmmrxgmYH0+YaL85nYduSkVXUQ7Cc7W1cE
8Zn42MWlPqRY2fRQPzMmgdoP74DmiIbFyBPh1m2l/att5N8zolEth4YZT8ogXhOcQe37EH+qlPME
jBCBZgKb4Z810EM+qaEBYdlrfJ9gxrbfhwEGzjGl0O+iQLRjm9n2WjnOxTRd0hkYwsAVvZbeSkBw
zl5jyY6q3450cPAMsdeN49x3XhF9uq6qaFk5t1MuhTaQDrbaL6cY6dbY3WAezunVBykRImjIAoPh
3ExfaybtTAQ8OS08JblMtLhlGTroyHPrmbhk+JqRwktHUb632dWwXmHO96Rdb0q0wwrruxxcpkBc
OuiRi+b90utuGd9h4o7+UvrNvdEAcSb228f6ON6IeV0F0YR/HcmSRNIrlphVyqe0ujen1+sbKgrC
PHl2n5lxYbPj34G6bLzPHgaUW203fKJeuu/uatCyiACYmEO75gg4j7PYhOT1gn1V4vxg1rNDk1t7
fsrCu8HugcQseiAQrCFftwb6nJqCHQLHs7Q+xonuj0n95foyCnw4j4lm15W1SCrORXoAWu0FT7K+
RcOUICYKfDVPkU2j1ACeFFauTTHpmZd7LVdVxwZe4XV1RCvGOZg6L0etliBHl96oDXRuRVTbFklg
v68uHFPYLnTsIEGyTOD/2wOmuEYRj6LoGPMd3RMGAUFpcMkwRxCuqX57ZkMWtm+f2FzHBXQxAGq7
W97Gp/rY7mxvFmzZZjXIVHQ8SymmQX4ZN4qiAuQQcs3qMUug6SA9Apev1yP6Zc80kIPpCO5DPGyI
bOU3JxsA3Yai2YZhMV++WuIE8H1Vg45zxv1ig4+aaQ5eR0A2NwBF/PyTNb4QFA63rw/vQrlkRmoM
FEGBvRRYVe9lyEVJiJtkIp8b8uNPbPRdEudFLHmpOtKhD0sGjnAKUCUKTIvrIgTK8E3mdqtXVddB
GaktbccsqZPS2JMW9QN4FYbgurDtE/GvPjymWTaFUq1W0KcmyZtuT8+EZq1Aoc3ivqm8C2E52som
KFptcy2BEKmrAgv1GfVG7tHWFHualrpTdTAAri2JICpEqnHuhBp5aXQKpCYhSMayOLxF51rsXV+/
7ajyrhrnUaplNpVUYqmJNd/Pef06L5IX6egdG8rbuZJMr8xFDSbb/vhdJpehRJI5TTHrBawWYrvS
MD5VdniehlDUzCQSxCx1tW9phXRvSmGJaT2iD6LIAY5RPyxJ/vn6Im7HsXeFOJ+hqG3ZTBRy7IFo
AXCM3tBreRxiTPZSY28V+eCqS3PoLVVg/b95zX6XzDkOaw4rokRYSu1OCebERd384p8ZZVS8x/Ci
EPZXZJWcA5ntepiUFAZjNfGNPKJBPxU6f1bC+DXV+Y9WJt9O3tTJHC4/fXC4qzHDO+JWoKEPIvFE
t4JNZ4XwoioA54fD5w9ZVnb2kKA/lKjo7GhaZ+o/y6iOR/HH6zay2anJsMj+I4k7ab1uovIVtyxl
TJ/Vzw3YiTE88sDSYt2bP2DK75uBSx19K76IH8W3DWUlnTtzRpzJjWnAUKib3GpL0H9L0FRIMG5H
hjM6hLwcI+HXNWZW/8surkRyp8+YjWTSL8e8y5xW/lobH0PrrPWfk0bUPL4dtVeyuBOoK2mklKgq
ovmB+qyRpca0JHBDGWwTeATvaeaWrqi0uPlgvt5S7vTFmpVYpo5FxZj96DCcxglEkIMnj84FLMsV
FeI2Hc1KTe7wxTUeYCfQJl8wWJtdu2cIrDIm2q/vnEAMX800EtKG6Jtkebl11N76PTAgTulRBFMg
OHt8JTOkBpltFIMDpQVnjYwqplo6RXKbopPyukKbTut93XjKRysP/wng9gDedroMeySYr9dlbAab
lQzOkygRUSrLgDb1chq01LHIMe8FTkQkg/MhSz/JaR7BWyUWPeNl5S60F7+S9f11VbZLJStdOG9B
LaXTKmbYP7HOYzd5YEjnip/dCRPuzXrFShbnJrpCDs1qwLrJR/Q03DGbpocadwrR4dFFkjgnUaaF
ZiQsTANbyWvRr/5N//xvwNzR58mv3Ohh8RjTGD7FS5z+NGG0HEDSirMA+a5FPz0NMba1vBR3EUg/
nPomv4l90ZqItpnzKwWtS6OIsfxNWwdGor5pQ+FXrSSwJtH547xJYaVG1LOYkODRoomedBWNEeVp
nhPB8RP4E76GKYVmbCc9zPYCRxJkO4ZBqooRwDfzhndT4suXhVZIsbZcTGk8dA9xMDrZYThML6Ur
evoTbBFfvIzw5oiZB6hkd/uKtE5ePGEaQrBu2xePlUKcTympPmtjxTxk8ZzJSaDbs1Mv3y31vshu
Zf1H35eeEgpOv2i3OCdTAKsZnT8X74+XRuxW63cHcXORID0gnI9RoqweEpn5mNH01LG6XbL60Pd6
6SzGvE9CSdREt4mbsgrXhPM0U9tUqm4xiSDebp+nb+23EmR75LbzonsJxe5DG7lh5IhsRZSd8OXI
sKclRqrgeJD63c8/1FfjrE5u9sA4G+UgxlsUwNuFnPGbC6xhRNAGCx7oPTl3V9ttNMc5GmpGap1n
kFA5RVSbHo2LrxIZ7kmTvlwPG9sCLVuWbQtN0/wI3zIOM+lZPIcJ3VTasAtNFLkNeowL41h0tcB9
bZ8O7V0eZ6h1RUmdFJBXh0Pla8oMmrOIpI4cmw0oMgfq2o2hnKQxqp3YTDoXJR/h3m6mFjr6bfEd
AEDgG9jUqFE1q5iYUdVn40n5sIxAYUuDwrXODUosk1eJCdY2vc9KKOcXrEJplijC1so76clCv1Tb
+MWLiQnf7N7czwfzC7kXhc/N3V3J5FYbbJG9NjZQ1A4NoNkp5zRBX3g5eNRu33SVPFw3ps02ATZW
ZptYVyLrzNmvLu8G1dvFylFtAXncwdId7Uu2Y2U41SOZLwbl2bwhreVxRZ7cDuvKSCDPugkf6C2j
lGn3ys50GsCCFuBcERFWbFnOWiC3iV1rjoUcQWBDP83Zt0jN3OtLuHnlXEvgtqxPZm3JVPLzVmSz
C0rsTLWX924bgxWX9dYZPhr7vUj1zd4Z0NeHPjfJsZ+vf4hIU87VL8s8hmnMtnLWnCW6aWzRyPvW
gVhryrl2LY+sQcowPJFEH7SydMu+d8ZEBJ8h0oPzqJout00rmSiWUQwoEPubthBBf6dIES71i9qC
tEUEEc2UHjCV7Exj4vXV499tCJf5jbEcWqC9QkIm439hOw1Aza+L2LxDrLaEn+hIlyaycnaeeo+R
sXTOsq9P1UH15r0IKOw3skwZ0U7RwXfJ6SPFUjsZlUQCUwaEMZ3cMr+RyclCY3Q5uEr6Y2q/jj1e
z0tR58NlOJqvchDzX9F8D2eRWY0J4hlWgRteP2mH02kMahA9LvtkB5Q/b6ZoJo18wMId8v18sgjq
ET060kAalQWii8O2gb5/DOczs2iamkqxcXEPQTqHVtlZ5Ja37fNdAucloxoAnFYDCQaQGc1j3OdO
MfwQmA7zfNfWlPOMAxmbmMB8MB3fAJCcnDD9jjkE0ykfWzd2RI74N+Zj6yaxLUsjfH4WWyB+bUrm
nyh9sJf0ScqWR71VFHcZlhtlRv1KldMP+oCmEjtT/TAO3wQqbyXdxHz/BO7cm4o0NksMlVsg+ile
4qvUiXunfZu+gU+NFXXJw+yZoTNGrlo4Dbpce+/6N2wFePB8IVu0Ae+Kc/TfARextlb0CJ9AU3AX
GSENzLb1hlx+NdGMahWyyGlv1s/WEjmvDSMtrKyNLfTwZI/FZ9VHMu63eNn2wBL1P9Qa2N/7xa5W
GnL+u+rTUJ2axAqK5U5FG0J+Xw+sNCmIu5tnZCWG20s5rFUaGnAJdHwxm9iZc+JY9exf367Ns76S
wvk8YGM0VFMhZSKATZ00t0sHwbOkQATvwmdj1gxtgIhsLD4VsrFXc1ughWBLeJTdJTGbytRhdKMM
vGDzRo52WuaUirW7vlqbd7CVrRmc49LR+1lNFWxtdgefLi7tnL4GNg/rFkPhB714ndc9iXuEt53L
+z7xLwxmlUWR0UEwa8hTv6ee9Eh8TG/7Y+WKPJngCBtsQ1c5cxWqtmlPkNXOs9sDND9sOl/XW0ce
44PoQrBtHYAus23NlHF3+m9hKVAKFL2C19TmJsjHb+okekHYJKYg5F0Ep4886DQDsTly8k/1ATjw
PtBbXTsHlw1KkplTf4s/AqEdyOGsOmnLB5A/qk9oMWIYl8LBwt+4K/TZAEwMgYJvV2kzaZG7lIUJ
f3hNR5eBbdd+8lyMwPZgLT9/tsLvAjmbTZQYU94ygi2WOcgAN21Nop7vbYt5F8FtIqhJdb3uQ/gq
dfk8R7qnyhlgUkpnMLLDKFNBVrgpztLwBsYC7S9DPmmhpw0hWEKqPGTL57x61XA5z9Ei1uWtwLVs
9pCQd2G8+8rC2RikGLotuUt9hjmzfBmdRXYrOEyQCMjgtyhqoPqpn5SPAncjUJT3a0AkKQujxtbN
R6CxfG5egZYOTOKd5C+3LQYuKif5ptzUO3oSgQqKJHNGU06G1GIkFbOi4YyaFukeZxkT2+PgW2CG
SKVcAN+wfUhXy8yZUKvlZVRKUJW6S0A+FPthh0fwc4p9BfqGUwGz7rFHIVY+ExC3pA/GwXyLnqz9
0iEDFj1dbbvb1ddwLkPDFKacaMzCwOuRYBIExIHn0GEUrX8E8Lk2MJYIrNytSvVIbXVonh4k3K4l
xZ0np9olgGjRXPqsx+jacIiov2Y7lK1U5NImuuCmW9gQ23uXR3/M6T6hb4iCjLkIKNLjomQtz6Lm
s80UdSWWGd5K21KTzGVGwxRM2joq+/6UoTDSCrv1tgsxKzlc+qRpltQm9WUHiVM+K56ytwB/Y4N8
SHG7e/VNdGvazEFWArlMCvgIs6IT+AnQawY5aXddNpxG/Vb+o2LhymD4h9U2nWkx2OxsvixP9QEB
JAIu5tcwB8QCo6AQQ4xuB6135fhH1mnU5h7hDI9eR4atXwaVO6ORDlP5Kqs5g9BEkP3+Zv9MUycW
m1DlpwCXSK5VEqUWcPKmc+LUF2g8kHdO/u3nzJO8ReBrN9mEiPUukDOYzlJAPacg6xlAH6Cy1MA3
D8rJ9stTgTfyDjTYgI515D3dzwASvxNDk7CD/svFYvUFnAXpeldNTQ0LKpr5tAzZtyU0bqxZFfSR
bxf03uVcfl8fQfQztcDnsYLo1TyOTxTgju3dtF8e8Zpwz9CAqvPsMXzv8Fac/4jWWeWqC0uTUnSk
QXqaWs6spJ660J1JPkxZ7HXjlxAMJOoj66/Nl8KN1d5L2sYxjHu7/FQqMmYnix1JUAmST62SBFMI
31jKh+uBdzMpXa0QF/2AjjqBPRO2ECuNOyuxE2UCc9sEe1uZG09cM3UqvH5ySehZ8rmAw5HclAG7
SCzugnaMfNd6mQcqWYHk7cj+r53/wmCjh0o997grZdrsTVXlDPXjpBWOnhk7LRV16bFTc8WmVS64
9amVq1DVCpJZ92pzcLoo8ab0WA1PsvUxDUWA9aKd46Jamo/ZOFWwrrC4j5BEDI0g92SH8JpCXPyy
EtBhzh0UAvnP8ScQC3uFFsHTb0eT913ivFFe9/akLrg020b/Y7CjyCFW2DlT0pwr3Xi6bu7bryQr
e2dKrzyCnJqSkrRYtYR47QGwf57pFR/G1lHB2gR6PEGyJ1COxxdX5yj8ecHEs9cxiwa3a/fU1DwA
dAvCiMClapyzMaQMFQGZmQMF8aRqOGbXu7Nw5no7PuLJ0tJAsKXZfLM7DVVpbCdYRXoGkNaREZZY
XuM153j/v1wiN60cl3ADoFK2jGbA/96vVGo0s1YRHIHj42Q9SJfL3r9uE5t2vhLBucA+SfNFrjIL
3RbsxtHvKQC5MiHg0OYGrcRwab9UmJluSNigdpRQmCTwESMelVTvujbb6cRKDlvRlYWDAiHpgKNv
Ae9kPC8HVgq2wRPGUKlUAOsOJ9Gte/tMrSRynm/UNGItPTSL8Uwuh3aA/18M3ThlHV7rqXaKuyFo
RjuYDXozZ/Ge9u3dda1Fi8s5Q1JKua1LULom+znPnLA9UPXLdRkiO+H84RQ3vdKyEyaltduXHyLz
HBlnvYFNDveaHLtEhHF2se5fXPBqZTnfuOT6Ms0L1BqO+UH2q6PxlAOzdNihKoYrefJso6DC4GAZ
+eR8Et1gfnPY308f5y1jDDykdID8MWAFATDnIEvUPcwCXsK2KBXe9Jbv6vLe0mqUvMsnnMS6qp2m
8svUBtTlZ61+ub6Tm6F6JYdzKsbYYkBUYwZbKEDaLhxKQ3epf/TSd4MAjmD4I8oQspLI+Rh1Alg0
zbGQjLFr+KyBojH24jdGkDjdxg+iaV/Bcbigka18AO0qI40lLCQxU2eOEr/orH1jisCIRCdf43zN
2ClF1TL7oO6MHiHdzY7WgQLJCQ1eR1GiINo1zs2g9bWw0xFKDfKhib+rqAlF7e2i594w4Z1+DgVU
gZeM7crp0zinMlSFpSQFzISiHMYwbhiuLLAwb6rGIbfpm+Tr4Fxj07cgCLqhp+Rt2Mefhr0UXDdX
4YdwnseOiJH17IbI2GilxAFRuMeEFwcF3h1vTcBaxLDoDVYevenpAz1FuNtMAJgUQauKDItzSLRA
7NdZEKtyp7rN9slDfUJ93kU1+Ufvxsd4V94Iq9pbfajrw8N5IWMyp0H+P9a+a0lunGn2iRhBb25p
24/XjHTDGDl67/n0f1Zrj6YX22ps7HcudKWIQQMEEoWqrMwG01cDUvBK/fp+7PExBGdCotItvsNZ
2amPoaN7xl175O073i4/82QvTlOLmpRe1eddPnl4jznVD8EbHQgP+csrr8GCE/CwNB4LLBfJajFY
HMU/IlXYlGPN4UxwYFZlwEgxp8ksKUIQatNuoJZTzKB+6fulkDhBKe8CUZmgR2xyS58VDEWkhubs
B0nqJbpt2tIncfPfMowfOKsygDTBUyFq6FONvnA3H4QGuljwebuTdtYKCejsCXQ33vG8ypO82J9s
IXhJBYgALACmGSYH/dvoxp/JnVW/V793vvVQP+qb+sX6zgEF+ko30Ell0KkKVbPvsvPStodf6JQc
RxjHFA4SgNt50/kk6CAdczhwV179Q3vm/ALOuVQZWBIKCdZFPeZNH3c4yQGssqGCat5bTrGVJXtw
i+fSKwPNnd/wrf9HLFJZLFKWss4TDE8saT1YPOUABa2T0Nn6E/ihzlDDVFV+vD1pThDIqq6VmjkZ
Ct76fz0WBI/USf9FUpcDtGwtRq/EEr5tGGdystPo6+AskjwYygMV7hzq5U38ZnN7brx7hi3CWKaq
mPJ4nhzSZfeKvx6kZ5InTT8XXoE8fXwqnmV3PFt21I+F2yAKhcEpL+97djS7sbfZ4vMUZ+lg/Yo7
zV3nFSdLtguEwNFm3mZeBqU0GINR49Chfl8O4eu0nYPiWXTVTcQtKvIwjC1IJ6MVzkWKO888Sn60
JwVc9Xk+Z6AzN7njBt10bG5NnsGwWqr+emdIdwuFHcfYmY7NiwC75/i92WqO+jW5K4+8r897OGpM
fCUXqyJ0hNXJ++xCkAYve5JvxsMemVKfW3vnrisDYJ3Q5kUV4/yOfruF8o4P5R2kn2dcrLkXptwW
BO6ADF6FVaeocYEJptvFWd3apyB8PaGGsYmR++G9ZnjfkcWnqIsjIcP8tPxFit5R+3LgR9yokd1m
lcc5uhws1pgYSS7bZGgibFLoC28br0/g89gFeoWWDtWlMJVe/zWiQnW/wHyLt2k5sMgWapIhkat0
wdIuO8UnOddoKwR9wAvFeMOwD7cpnyu9wjC1JLhl+lSUn8pktle1scfhSx2e1pCD93TYbhxGthOu
M7W4ilWsq1zpNkRD7JHHLb1epPiIWXQmRiqR34oSmpSwWf1kA2cmiNRmASSf94KDHPnOcqRduhH3
ZmQrW27IRH/+1gwZuJkta55EDcP/Mr/q4MmUHMsNmV+1gXniVfp5n5BBGfiOyH1BFxt87nbKRsVz
cTm0AS+Mvl7XvlhVBl0mYTTxysfpixASGO/1+j2cXxs99VbzYShRPDScSooDSdDt20eRh6M6AzOT
XiSFmGKGoy86LaitbWlHRwOdtSGcEevMjnzeE4m3SxmogS+31qC/Crt0aN3SghdKWPq3p8XdpgzC
WFU7LhE9TKi/IPPW/fi13xRwqo5eqId3gfWv9Tm7k/fQQdzylEt52M22xGmCUlUNYXfnUbuhtpn3
9V5FiCl55W7Z8x66tDtuHAq2My7umlI0Rxz7ZsXrPo/cKkSCA0oZusZb2Ov0hI+dyrbGTdWgGCFN
rXfLrZrbxoa6orUAGkV26WVuHnx6uP0tOTeTwSDOVCZxvYoYMYKp3gQ713L9VFt7mD85q/Xj9li8
1zNrVyIUSl0OJk3PL7c1Or5luJpLkLMS4V/Fu3OvLqYpIkwFdxHSsxpz+Ky0yoUUXSJ+YaDIp+jO
uM6OmccQVlHQ6Z4kkj3WoVNK072pDaepE93eSPZ6s3jzFPVe1socPDiXGdm9dPmTmMO54O+HyUz0
1nMaqca9rHSOeIRlqv4j2qnoQsKPQEo18Ql04313p792kOnjxAhXgenyhzAneMjjVs8l/JDFKbdC
BQaO8lX+/G3x4Yb1o3/gRwVXT+3FiGxYMM55ZJUlvgaRi2pQUyjikk5asHqpzTdmu4pRl+Mx8UHX
GUqWjSg1K7Z1V39THzvPqOz0WfOnI9k7GJk9KU4MYvyJGIj8x8K5zHbjY7Pxggi9zGVsscaUqoud
4YXSVPlTvZk+xc56yN15r7rRAznOaORJhRwSfA8/wUbXw/p/F7bKxNVevJqguFwW5rwLlVSNlYIf
1bvLz2ZBdQQGNO1nmJd8VreNK+j77pmSI9J/SDRdjsuEFmVcmjJSWFgM1dw1ffMkTsl9LWi+oXKV
XegU3Vp4Jq5Q2qj9Re8mOw/jDZaID6XshPe6O6N7RHmp4c0Nzuk9ikM8PtRVAbDLeTKxxgidIdXM
sM3LBPEhOjDAt/WQjjxShRkkDg+JWi+F/bmMjQD/vkB8/hdMvmuB3OWvYKBPgrZTo9OvmHZmAMt1
HDX0qPnJPThTLn+r8xacgbV5bKBsI4PDkxULiETy4I9R41hJ5HfWWtiSWB4RYG05twlvVAbDIrXq
Y3XCqHS++nvjNXa1R62wv80OBIOQi1BKB5pjDr8Y9gdwwbWiwLAV2ubMDkNEF6PujZiAHJoVF1Fd
/ITcoj16Bh7p417e9t6wLdypc5beDr2Bp8pxlUljogj+/34Bu8/aNkHXFn7B+EZNrMreKOzOLx6s
U+JUB7pT0T0RueqjuGleby88res/j9fH0MzmqjUhjBbKwa8Ssuwp3OejBzHZx23lzOUAF8H7duVE
KVcjh8vpMjusVsrMkKnsIYKKJ3uJZ+ABhIwEjHE2DSRq3dtTpO93a4rM1hLGKgzlEMMpi4W2T9Di
5/cu/E81s4tZsUVOrU6NAUQGBF+n8VAiHlqDYkuvc4r0uPHQtbzA5WjMjWhlWYjSBUYjaRrqr0OK
xUNGh+vkdrW7/HIkGct7USWpp0GXdAF3L/IPJwUZaCXottV/JA9eDsTcZnEblsNCFJ40bQfbzEXQ
rapil1Tit9sbgrcB2fLmjFJ0GtIGpMyj+oPcfcw7GQ5jeBP43Ic4fYob+09h8KU3G5gzr5jXstN3
eIZvgd6uEICJ7fDyKJytzlY28zCqUdrExFT1ORJKb9FheqXw2Jf0xW9NiMGMOZtiIYkxSvIpex99
cr1bfmJySNeXfr8P/cXXHroDokHNzu5zL33gqaRf7Ta93CsMhJhlDbUM+oJqMHnts7bNtyqej9UO
t7JTbZcXaUOiVx1amshbi9zGJzdyRojUjEH0xEuTnXfMrSVhMKZutJVq81QqarctyiaULQMf3c28
4aUIhqCBFW4V6KBYaGjpS+5Sb/B1WwG09y+4w534ocdtDvExj7PXr6UQLlaKLXKqUDZcVcrLkJmV
/g42YQGqNaLUHdmDg575gxc2/eF18PtOYUudTTLkzUxZfjEot5pf7JBT2GhestV25U64F55vT/Fq
48XlFBmEiru8VBraDBPeP7Pb2U0AEUplX2yaQN32u9YbNEe+U3aaU90tX7uNcqdshW3yGpW2wSEG
/uFV+DF5BsXCsROEeEV+itrc5u/ZToQJry/5YGPvokD9nPq6mzzHFp4J9WyjbGnuNXx5y804N/sf
otePX8JE6VaY/HUhiTvNhy6z3zySN/z4Wt73KCea23qTbEdvOYxf+qO5EV+VyeEeVA74sTVUc2nG
sKeadONVG+h0QcawaOzkBdSVBrJSg28FyxZs+G1zJ7jaZ37vGIHRjZPJllOjWFgAikDfKFoeEWBO
rmbld4PebiG7/j6LIy+6uR6ufyw7g45dO5HPNu7L8Q2lS3c07erYIu26uEAH9OoFvDW+ltO63P4M
FhYCRGZTqu+I+U9L/dLPEcRsC7ucODPjjcNgXCskaq1TLUAu92YCVZApsRMN6l867xBxglK2SApq
badFFNyYkELq5PLrnIzuksibAu2cpjTCuA6ulXr29TaQcKCSLZNCS64S2xpHdzLg1og3n1pw3Hf/
8GL/vTnYAqiKB4gR0bfqPPlI4NgF2QbOL24L8zppV23jAjuEdz1xwgK20gnhn6VR6H2Rj4obqo3b
ikeDl1rlBYps021kDLWppTkovQ3KKRO64ORvFiw4NaTJhdie5idxgb19qX66/dl4QPePAqehqalM
06M+sPY+/5Y91t87B+B/jxj8MBxE5LDLoPHnEzEqe0fYatxmNE5ArjFvuAVRnlI1VBVEnoKslXVU
QCQv3/F6m6+2c5qSqFsWEqGwOGVumCIRSyjp0jnU8TCWhk0xTM9FknlwPNih6dlRJ/rKo1NO2Yue
Cq/J0O8GYXQadLIKtgzvmnCeOUHh9Uv/4lcxt01fQwMG8qPgNx1ER3Zm6KqOG4p049Uej3nAZSdf
vVkuBmTC6rEo1WpRsOBS8pi2T0K7S+IHS4n8qLg3pgHEJ8vu5vu+EOzb++16LvpiZOZTr2n7F8+K
9NNWF8q14O3FCDeJIRk5+Zc84EkBXz3BF0Myl0qTd1lrtThbtfE1LxdvhO+BYJQuZ2ZXI/uLYZir
ZFTDIdUsrCndXR0iFvO5t9MTadwvGx5gXGVBX25k5kLRM0kUmhJbRrnLTvEhfh631ZckGCBr3+6r
NwkpdPPORHWtdab9ZNjS9vZ0r4YGv2crs/LK6tiFBqIkFGgrabR1OTqtQr5LjTwwM/WT2umctOnt
j/hPZ2KImNcThSKVfFTWx3B91VXOBXM9/LyYExMLy1ojpRpdMOn5chn3Hd7s4f0QDD8ERwGjnBzg
kI+A3FXuGZNd+bFnnrivDt5UGYwaMuOvqGv0FV/e0WZqguyYgNapoL+zPPFVL3lDMgAEb5lm1Ii1
Fup4xGs/NUN0ooLXTK/cPiKgd/89HQI2TbpKHU7i5Bh2GMjnY0La3NNRbJxmR4p3885Aob9BnC85
bQ6hI/J4mfaVm0Fkyl72UMWV97xn1/U85sWnZ2CpilPdbKktkbSfqf1TBFmjsCFxRrI51ovwZXFz
L9bx7KsdXdmkLzx+F+cSkEUGpqIwNH/RQunxQ+p/LaAERWQFJZHpKzrAjefbR/h60HExaQaxMlNW
QMfBV6cmH20/24JDUqfyhkc84IEFC1ZyO/XhjINVyZVXxBArVz4lK26A8GSVj5xZ0V79x6PlY1as
mFYuKmIUUScvZtWBGugt71RzCqmog+867FIPCVqeed/VxtYPQIY4xd/3dpKpfbHU2EHmca5s4w5x
1MF6muGirmwKJ3EShMXoADiNn4QHoDIym/wW4uvVzIu5MwjWVpWA5jB80cZb3xRfd6pj+F07ij4K
qUiQyHtuQEV75NZqM2BlVqNoJEQ4TXK72/Vv4YNKLLmH/is4SPU+2a4ArOpejG2R24rDuQQhN/X3
NdfBvUhkutmpgwSucTPo1BZKABAaCiLchcTwwlo8nYQHkjjndZRcfWpdrDYDZ0XUl51J3ab5loLW
fqNB3Trd8cCJsOfWEjPYlK9ZNOoTlrhNVVuW7tbpRwuNxXCKHc7R4eAz23WvZeIaQs8ZKHgHFDwr
aWX4gFQr4xu38wDvXNm5SI5nVWVYggVU6LzaHbxoQ3nHepOBJfdvuiavvx8vPheDQkNqaIIYYh3N
FxQki8ds324pqWO6nR+nmGd7qu7iH1yaDudyPd89F/Ps5V7O04EO5c/Zhbok2oGsY1I5BiQ+6HrT
O9A6e66HG+djng/PxbAieCxVTstLkbbqAAtQ/Bx3pBoFTxFOOMgB3TM6Xgy2GGifmIm3KokSPKta
O5p/cDYnbwgGaep2UNOFSlGanW/N4+qX99kuCcqfaJx4Q0Iw+E+KkBeQzvbKV6VUaiMVH9q3MNCd
aJd/Bdec1CdfeVkGXmjEFlK7KOpyaQGUVT/X+84D6cmrAnN7LnnAgyL25ScZStOC14O32mxTe0cU
5NoZNsp9eKrR1WS5vAW4Sjm/XAAGedRV1caQAoTOU3zhMDkDlBpfje2AXDEEa9wYVgvYxsreOvUR
yurExR89a2d9Cr9O+/9C6Lv8NUyAZIZGK5jE0FpFKbKrGC4MQ1RyNjIH02UmJoph76asGqZMDRS/
Gp+ptMq7N69jgiopmq6ias4qquRDOReABVCych2yVb29rJad599un5nrcdfHKEw4MKbFOMnEtu7m
zKvCg5w86iVWDYUM5Jrc24PxpsScT5xNa0LjId4QS26PsWQ33bEKeaP8IcT5mBNz54dF3jWdWOBQ
olJEkfqExl9yoSEbkxqELW65+DqQfoxIE7/AtqSKtLUJMbFhB3USqNknQXQYUB0r3NjjAcEfEiQf
ozFnbo2GPg8Fmp+fnFZ3fU48c7tuUI/zxTf5AKqO+cidIu/bMUdrHowwySkBFx/UXey0T8UmgZHF
Ct2JwNqldo8GBO7CXo9rPmbKHDXFgvmBVmJdm9JyDAgIz9X3Tjq1As977frN8TEQc/FremH0nYjZ
FaiNp6FnljyhiessFOn3EP+g4iZLmaUxvtrkqDv9QbhTDuVT7JqHAVS7n6Wt+gaK1pQJqjVO1MaZ
HUvLHbVazSFXg0yQ9k0pUR9aeIJ7nA/FknHbOP9r/cp+srPu+xC+zMmzOL3dBhDe0WYpuLOV12Gn
nrG3OtUJWutzPzuqqD6PiZPDEnXZ/K/HjWXiWsk0zd058f7UfcrvcxhEghLpRVstmEGqydx/4VZz
/c30sVkYQKmmOI4GEmZY0L6FXi4wUFQv28Uu+pYf8hMledCTsokfuLO9mmi/2KYMuCxhP5uDhL0i
o2sY3gpblHcPpPXEe7Ncp4lcjMQgSlJW4dDRSDOstZHSfiJ1hs4XguYzX1WKOxoDJWUHLjECKBJ6
ae6meTMX0D2/76bPS1jbs/A8508j0pTyUAad9n5723Kw02DQZWzaGeCFo6/Nr2sKlcRFRkMTZ5Dr
YcnvLcMa6WrymncyhYfpX0/NbKv64v8alrDqpGEoqL+uOsN6b5WXRf5pVZyZcGIS1khXX6UkH+iQ
LwkcGZ6HYXElbS+GX1U0gt3+Mn/ID3ysGhOSqH1ThO2MVTOQiIEQgxdui10VDBFefclLeFChJxc5
igqhV/RLwu+i4ogf/yEr9PELmGilK2up601sjt6tD2aQB9mr9STmoJnXd0Ug3hsn9Wn81HpWkJ6E
gAIKHpWBcz2w2kSgv05LRrfsnNUIyx4MbsKN90UZUMGzZZZNESOM3+L7GfI6zWkKiK8zuKu3+Khb
ppt8wz/1vDPBQEwj1UY8UMk5BRNN2fcbJSASX8f5hpzzbTLYAtGQXJwhbO4bEoR6y6+TNNtiyNUx
51yyJgMjIUJ1RSMlj3hbvKPjRf+hvXbgRcPeZ/bQkDUd5EP5hU/h5UzvH067vdRUU4Ydmi7R3Zrl
n1RReDRn/eH2WeRsQ0v6exDdZ4Y5SZQgMJtvff9D5Lqpc6J0i3nrlJORaxFxh35l8CFIcbScb6TK
k/j/iTUiGZohQeRetM4Mu4sXQRu3QmVZtOMh75/I27hBxetOt77dXrPrB+v3MCwrVq5URetlfBo5
ymBx+2kwOluYH+rChyDi7aGutgaaH1M693BcTCnR5Wyw6L6mWkC1q8BzS6Ckgp5A9DveHuv6uf2Y
FvOletWMh8QoMZRobULrZy8/msI3U3kRLejcS/dpsti3R/xDfPAxJHMRaGLV9XGB2aHXxYv23Ut8
Vi8Fw/gASd//cX4M5o9Go80R3dW/UghJQFwGvhzCdcD4mBMTRRqaIkcS5ffU9Tg0B0E17Hz9XGTP
nLW7fnI/xmHgvaytaqhSHCyKGTsHF6gzCLZxFtgSN8LB2vI0Kv/wBv4YkkF2o0oSXSix8SsUbHb5
swCN/RR1OOVLeMgO3WE8LRveVX0dBz/GZGBe7+SsSkiNqjHf5H5xwx7uTSlHko27ERmUlwQIYooN
ZpYhR+KO2+ZoPhO9ljpxEIR4nG9HqPrP0sHvSbEE1jyu5mVWsBUH4VBJg20MW71600rRLmu4gXRw
QlkyW89eKpPHMflD8PUxNoP4kyYqcFHCvuk8pJ2CaE/q++RU3Bzl+9BHB6Ld3bfHfKd4ZMrMy7Cd
53Zr7gzMjDq67/XofAwhWYxR+320k++/gXyHdNtkL3c4l850sE6ZM33rPbLUAYVyX73KwfSz2vcu
OpX9/EvotS6kA/Ae22n3jcfLnHOOMasG1DSTKAi0TLHRO0VqeKsGs/v5NYXh9+3dcP3Z+fFBGFzK
dKHPSlIy0bNdtozEgbE1SIs26acRErQVjxHDOVEsfVUQh2U1G3wArXkQrIcwel+zT7enxDtPLEO1
M2ps5gVzSrc1+sqoSZi0Mqitjd/d9YcK0scKMrgEqcqxNDucXu2pP8znNwVtaPkZuUdHhkK8bLcv
vI3MW0YGmKpeUDuDllFSf6gxHJ+0nyGvk+kPtbiPmTG4NKM7PxHG82Gpn5sH1MehlK7b2Xey9Y5c
XiqfNx7LUjUnSyhWeplZA5rVspcenWN59bkEw9yA+PUp1zN/mt+12Fcy2ZY1DtOc9yVZuqoqSVol
UQqmQdsnKN70NMSb7MmKbNM1n9AFcZgzgIHOQ2ROTMeSWAdFLZuRFhpCNo9mgJ69YIanWZZBQpKu
gRYY1N3VLzzCGOcWZ2ms3TqMZUm3uLncGUXjwBOFF2RxkIzlsMIpQtVKtAf5xafshILjD0ppiZPd
20qL/s7cqwNAW//CzTVdz2r93rwsh7VsKlQEKPszdoqzZIaTRME8P08Kerua+1BrnbD60dRv/xv2
sKzVtQHBVDCwh7rmPqkKWxk3q3gK2wLXLLxIkGtYNnn+NCSVLSi81b5O3P0I2Nmm/jZX8rQegEVq
oO+Et/xz+NCcIANxxsBGcfKfE9FH51MGs7zQMZ70fQQKCGcNOHeKxoCT2meZsNCra3AKRDSFs7yM
B/FYgfvxlbpAY9PNPo/HxO+e/qMq1MWjhRX4CeumH8DfpxCDSDfyz/w7LOu88J5aUKuDeQcKWemK
e15hlAPJbAu/ME66mo5YeznvbHm66/LRLg3OM+IPXOXf25qtEXaaDKO8Ge8kIoSRnRu6tNAxXThR
kBxQZv1ZerUDscf/1lL7sbXYfv3CsMZKJB6kfiT1uvZp7u0eTLgSiWoBzUDiG7XVwqxad/rKqb5y
9hQFZjcCN1b7J07MslDhPoNayi+BXYT+R9W1QEJHmwvn4csBLZ0JisKsG7oxhjXSmHUO3I43xmA6
TWt8D5WB85znvbF12lYXb+xQq9FtkpwntoDm3dnKa7+RduKBnlG3F5G3Q2naF0NBLVMLR6qSDtlT
Av2bZC6dIsr/R8hnZX3QnJnGOunfyMF4mFbsj9gdPpO4ADUmQUQTHgYT0Of25DgJBJ0BnUSqWkWi
hsFybeCO86JmMDlEy4kivmG6U7+ZE4MzJOf61Jn4SJUicRoirGdbxHdTGu6rWA5uz4ozBFtCXLNh
TmKiBIzGt0j9Pqjb23+fF3OxhUJTqKNEIB4SbH68ZDP9iN0EAkymrbyT7AzvQc2Lsdiy4ayilm0U
WDMS0QrRogPxvNGwxW/dQffrwPRmpGPaI88omDuu8ve9b+SrKaIci4WERGRzKil10NghKrAyaGzl
mc4mbLm1NQ5ssZXERWyNJYnx/Tqvy6E0JyGsW4MJeoz/hs32B8by79vBYMBEDiNYkxHdAkfPFT10
sDzrAQRVtuU226R36NzoAJkKqHt1BAILr1uau8oMwkx9vOD74uuqQbFPn/P7YgMhF8xZv+veim2K
9tj6ReGgNQfWWJPVZKrCrCWewpzfTfJmakpbWUQeqvG+JIMvpiDBezPHKCRuKTvGq/FI/j/NfRtM
G16ehANmbPlwFotBKIk5QIlXdLQhW0iEI25XAe36G7cqW0EEC0kdcvpe+oOJbm+SrW/35pMJz6jM
Tb/wXq28lzlbStQqNSxN6p0Wg3o7nOqn/hVESzRrb9Jd87X4ygE3zjKyZcXEUnIxoQzv5KTP4Q4v
nBYPOjQV/DA/i08rrI3mo/6aPuo+NAM9zuCcDWMyiGP1pVSPhKzxFioz7nDsN80bpBFhpYZ8Eqce
xXlBmkzE0mftqM1UQFXGBhZtA1J596la25L5WR95seC5xnBr2zAwoypLggomglAy5lNPk0MiK0OA
BIFXe2lst9vllOwsVKmg2u+Zid085QEyae9nKzKf937mAIDJoE6eCpMsT9jF8YLkMFiAwns1cECG
cxGbTJZnlnOYIVGYJuZP+vIA2V0ewHDSsmxJURyaulMoj5Ruw4CyVmug7X7lrHjULt65oP+/CAQX
rQ7HqMNuydrMbuS7YYrtfvmkG7Pda68qCD1awlk/zpBsRVFai3IRKdUg7pINWajBBPpfUCh58Qxb
UgwnTRMGAd9pcUg+w4TKd2C6RAPsA/Qb8AvOnM3Hlhih9jhVq46JNf1BKhW3hLZTur7dBhPeIAyW
LEMCZwNiqcN21x6VjaWU9jpyWt24a8eAiDSUpoASAF1x6Ht9aoLCGb4hEjy/6/KAlyfgFQMsBkZy
cRwTiWIyij1FbwaFGLHZCt+AFGZTyY/Wm73pLrt7X/z6sXzgRSucI20xsGGmiSg1LYZXu5dFx8Nr
eL791egP3IBJi8UMQ+4NnZjS0vxT7h/z9A7BoGOmD7eH4VXGLCY0CaW50GfKd4tBS+6otV8dkXS5
a8gasQcJ3tgWd9y7nP7qrdkxINKbca7IhIhqUJ3MdzgkxKifTn77XiG5tFDf7q5EE8PEFcS+XcWR
RLbPVLbyMGn0870+uuZPKDYF+hE2tD8LD0x5X/TKu9iJ71UYKafgnzcQjQnx23S72aKz4nXZQM0z
95TVXn9CyNOBqORJe6kDXqXt5qnFz2SKXUMBVYWxpuhKOERWa2viplI5xcObuIoxKAq5gHIhk82+
pHwjRYrK5lekWEBYlrPHbh4WjMMgUBXC46VccOX3/nj2g4uR9UFDZoDuI79CDoYnQnM7yMCIDBpN
ud4LKZHuKeMzbpX9hKT4iGLzDCWAxIk2BbSJGnf0SBMg8qmlOt4UED5RQO4IneRO5uTebuMVfhGD
V4LSJdqQ4HsSXo0kON89xD661JFgdqUjxGjQhiG60FwT4Z2hBha/RHIzzsNPYDCrr2ehq4l2TkJb
pS9BWbj36J/qU1HGcgEBTunwMke3IQbjMlAmhRI0EfLzYY82GVRYphdiy/W76nkM6hfoGO95W463
4xhUK0ytilYKaVNJ2Yur8ZYYEicouf0ewbQYDLOQk0+rliJHQIgCx00YwEHtiiRP+b1tnKPK9qAq
g56vDQFmg46ZHlqAsvyMVhobMjp16AtJ41Qt99l684WHPisGgwR10SPQeGjDNO8SgJB0ilSXmhKl
HxHXkILz0c4LfgFHsRA2cUqiFfPc2bX6oJUvHCC6GSZjQgwQlUo1rwldquFxPAzohoIUB5IpJNzJ
e8JdxW+ZdrtmaSB0MZu+F9e4QmkObaxFZMdDa0th6PBZVlfP9MUwzEa3lkIs+xTZZjEgBw8iCFET
PBzO8716N7nlY+P3x2nDK1hc3Y8X4zKbf26XZUoijIs2R+grZgG67Hd8Ztf1ksXvcRT2ts7jJhXT
+lyyqLdxbWceSO3QETszLdDXWbk1IKvb8J6F10/3xcDM3g/1YYgz6TzwAkNjaUNt+/od+S3kgbXh
bMyr7/2L0ZibeAxnMR+oaDD7M0Q4cx+tv15xIJaXseUpbVzvLbkYjTkGaVKLhaZhbvl23Ooe0elj
NCPSfTx7otu5FLefpZJdzjyvIsrFyMy9rGup2sKGAXyHO33X7OZ9gbqajigAt69f8oU5r0bRF+Mx
ty7UF7NlIGZg+GWFq0yzqyB/Z52igChSum9uxszGsAFnmuK18PZiWOamNVOlzhQ6HdRGjifrBn60
eEXyO7mvK4xcjMTAzLTGyVjQNhWDwQt35Tb+nuyno7RB9HoOsoQHfNAnHcq9v8QXhS2fOHg9uLn4
FQwKaZlhmQ2d0ui9h0tWTlG0D72J1ylIHijgIuJ2+yD7hSt/jSOu0ub11+fFD2DgSCq0tFBl/ABa
cGTKXZJGzRFRFfcFEILH4OahA3sdRzPUi1PaV/khvae7H9x0P3v+/3GVKOw1DNvcMuwpfB6K0NbC
0sbesiuQ72/v2usEgI9FZO/fCVZYS6Fh14ZH4a6A90PmSA869JRGe91FL0pA77LUgywmNLsELLW0
5Ym+8aCJvaGjdpligwBifMNthgaL2C3d/C6CLRN9ThH6y1DKfOWz1q8GHxeTZ5BJitscYIGBRYg5
JekXSfFvL+95T/zjzXsxAoNFcxPJhQD1Q+TLZwQf1mnyy1N5fub+p5FUFWxu3TJ0tiyc6nJaoUcR
KTqIvFSW4kTWN93YhHKwVl5U3yn5duUpLf4BAz4GZTBPlCDxo4S0e2a001c/RUd14BgqeBq+YY8u
Pw8Fsy/KLt7DBgrq2fIDLyK/HnJ9/AIGC/VCH/soxgLX6qdImezQfFwSzpP5erz1MQaLdHEnQb2a
kE4x4SsrIeBa6y0+KyTBSzC/RZ654/WWefljRAba5HCdogQsQb+G/ntltyCRyk7+rDqlH7v1fjlW
Adyn7PodnsHnlE38OELYSXO0xhbgmHp7b12P+37/GramHC5zFws1vvIkN4EZadvJCk+KoHjLMH6W
h9UfK8jf6TkvQLp+o36My4RjRVK1bSxgXGrNoXIIBYCKg4Y1TjGEN0EmElNAp44nC8vdobKspsjs
tWWgJniQRMa+69qvVrE8Ji0nYuCNykRkSaVmVUj3F2ViKJwezjU7bmDC2b5sSdmakjyXJ4xDuoir
K4EwgoaTIrA84QVOLk5qxw8djO/Gybm9b64nAT62MVtdDuM17ifCVzloNuUWZBWH/AWnz6pNTSEz
tKD/Gyf0YkwGkkq9lxZBx5htmPS2JJTuYmlf1kzZhS1+xKK+Jku40RPlSc9DTzDgo97LtT0ZMgc1
aKB/Qv/H7mWQqVbmcK1WLHsWQchIGj+FUvjJ1I3jWGack3L9HvsYigEouMtGU0ocL9TznS6dnVp8
u/0peZNhACkfprK0YozQ6rFtTqY9qppTamhz5r3Xr49kmIalqYoOdv/f85OTGq7mkgLQpXK0hzl3
k/TFSJ7UhMt9vH51fIzE3P6dHPWipmEkYsZp0A6iN9/oCjY5i1iv6yYJOhfWF07my76Ap24Bpb5/
Yax0/X308TuYGCGu+2HIE+i0CUi9bxX42Ggn85AkUKMlvanQ42oJ8daY/v8i6aKbYNRntMY93p6i
I7ka7KZJPlMJoEaNuisaKo686s0fYqGPeTIHokm0blUlzJMqesZXChCshxzuezw2nnQdWT9GYs4D
RG4lI68xUlvZy6fCW3vbhO39ZFsWiP1EVij89GX52uyF1Iag2ReRk/nlLTBzXIS4ki1ZwQJPa+Op
deTG3VexqyHW/H77XP4hV/J7qufKx8WnjJtiiKYZI6kPMhjoEL/6Lm6jLaRtujcLbYvTZlXs9hv/
mX29KVn+GJm5ndUYHOVcxsh1ZRNjuArCXbbPIS40YpGjz2QP3blgTPyMN/pm2C8PUc95vfzhSfbx
G5iLuy8zgCK9XohXsELqgUieawD/cKgN87bVH95KH6Mx0BSO0I4SJ1priEdBiM/X3pL3ENYCyQ8o
FuGtTbpY4PjAwN0376h0RHkqXi3+KtgrpmQaqq5JksIcI70cjMUk66e4iL5D7WKxR2F5ur2tzkJR
zOVlWYoKPxxJskSN7U3tqjU2VgODUC0FfXobwc7eyVEhRKqxccItdGR8GaRoCYgROaKdfSa5CZ6l
5bU3/uXvYJtX11CGKqB4NiUiAX9lH95TyLsiDOyPw1ceJ/TK2v5tOGZPj20/SZOAaUN+1tFK9K8W
D7dX9ho2/W0IZsvCQtLSFwsz0o/VpwXWZcTFrjfzw/+Rdl07ciPL8osI0JtX2rbT490LIc1I9N7z
629U69xtTg23a88eQBAECOhkuayszMgIiPeVJn+rHINbRNZ7cQJKWfm8bn3FMRoGToQm8DKvqPTl
KmuCH0EeAfRxk2xPfXMTjYNbxOG2GRTdNHTlvhKz3MxjlhTjikP8Ypi6a2cuGJUwh+FS980iBoAy
LzdTyHtq3LrXx7hyrcOUjiQ8L8igc6fWMIT0BVFHQad9J3paUWyi+IcUhAzXsz6TFyvUMpadAd4A
0hdYhniBJamnDfN9GwbHPB4ys6jifVAavBmDqvT68Fa36GJ4lBNKcq1O4xTD46fCLNrcqf2MEU6u
UegYhoLZEw0d9K00Thk9ftChajE4fpeAwkl9KzfdR2f7EM0ENVbK4h5aiwxApY5eAd7gDU2mKXvi
YUiGocKYMq5qHDx9oQI+9r8mXZttMQ54i4vLbKsq9WxmZaluOK3jGU/AtasE36CjFV9XIJJHV/bq
ZjKChEAEyCup3x6lfeJJXrfdyGzU68qLzDA0MBfruiSIika58HZMVUUi7VvQsUVl7xEiy/EDkY/S
dnNtZo/Kc+uB+c5JD0y23tXtszBNhUap0VVzSIaZHkr0GT4iZWuLtwGANGCVJQl5Y9uzmJ/OdHff
bpOFUSoc4oGwmnrgAc518PwzQ/+Jv81f/Lf61D/KzvBLeNHfSLfN6ICC0eLe6mP3ICFLfwexzuTE
KtOt3yqX76FRrGD2rbLqzFYB1aLqBijWTXhC/y7e3+P7P2BjY6w3jWL1C2kuQsLfMrqTowMAATZh
wgqYIgAWwDSBFGuN4j8XA85+3VusPcGXW41GtPqNJBozaaerX8NHVNMg0DT+VB+192jbQPC+PWpv
8v11m6u+fjG7lIeqBTzszuSHfARNuSh5TYt5L3bc1pi7iuGGWbaoe6UTe2kOR8zsnD8GseLICTLl
cm1z4+P1Qa0h1TGRikyuFvgpug9Zj3xBBwMEMrlycRS6cJc3/k6foQYpi4EZy6KtKeOIu202hTn+
IYvKRo/QcVUFt0aKlBKnqdugMRhua31n6YbEaxr+plPnwxgC9y3iq3yoS2TKbT8OZsjPZlrXoNlk
JAHWfcfFGDXZYyDxcZYj/lWLnwqa81RVYG1Xcm1+9xQXE+RyXzxn2mECUyhJtUoP0C0Bkh190dt5
R0iNIpvZbLGSYDQMcsGpmiJqKn0uBQFllrjBO5Fk4BRUe3tTAfuPuGHm4EjQ8W1cC0tUuNAHcVaj
g4rcqC146kldmRQHxyMBvF3fqWSKrpmijp9uND3Kyi2cbZw7cT6aYzc4ocaiQ1w9eYsRUZtBA8UX
CDRhBhcd96g12b7WfMMZp1B2U60u7eujWt3oC3PUxggjfyyFnkxgpYduJImF1TZja8WSCq2Pkkut
qo9K77pR1lSSOVjsxikvO0UWKmCD1fK+85E6FAcUMgtJYoxuranvy04kw19YCsuoqzq/Ibmocoti
KvSD1QcDuIOc2RnJGhQVASixNqPLCKZqA3rF1dOYh+acPl+fufUQcrFe1JU/Cd0kJBms9I3DW3ia
mxkyTLrtA+z/HFgEPck6zowdSSPGJyVtBpFsEXTAoWMxc8r2kKWVzTOb7NbqXlgupHB0CNaiQZta
riTSNKEl0HvhFKI4M4EPiDRP+VvtSCrwshk8kmddv4vvpwc4L7djhOjri3j5AGoRp77lhlSCnxzk
x3k4BO2mqB+uL+Fab9iXQVJLaCSRXws6bGS/x1O8JTy5DdqYul98bMqnfDPvRAmKwFjIzxo8GcxQ
lTiq747srzGev29xJnrFiCL5/6PGHqELoLlO4AQeIR8XIWzEmFPisa7Zox6Ok1ZnU0M6AYZmtrgJ
wCa1YjTUrpW6l3NKM5zrnDLOCilpaZ3s9m1iNbnqZJrvZophtT3ngDraqqbK40U8XGsOicsKJGRF
6IJ8yq17qLLW8Y8mTQ95LjxdX/D1sPiyq8/5r8WEi2B28YE5hI/lDmERW9OgWG7/MYpOMezy9CUU
H2ZFtMfsVGuv122zThTNkj5DlSesSpJbu+tt43CWykQ2XEbzVS1Yxo3eW8YR0EdL/gno7hP0W/6d
+7hsN3LkFqNvRvQh56SS3M2nPpvdKujNNvjRMamwVmOcxTRTt4oY1YI8E7hDDbG0ZIPuD8QdM+Ra
ey/3WJloaT3yuAyLclWzgR4hNccpbpzwtsBsQp94us+edad35V2wJ42tup1vwptxhx6KHWeFL+Mu
N8GfPOOkQWzEyY//ptHuyzmg/FcJUgKEeuRF+Np2VmnnoLWMNtMvwkzfO+0eVM53wW0H1Z6NvI8Z
9ez1i+IyJZRj4wM95MQJxvMRa2wkgmHVZRvaYP7TPCHoqvvrm5vhrOkkZpzPkzSTva2pqRnEz7qW
WqngXjeynsC4bKvzRljsX5mbQyUlC63e4dw44157mlHrIKK2xpb5rmRs4rMSwcKapMyaVkUYE5FU
LqG1HRzmsw4FKZGxirpkj17xzHTaEq+sWVUnnJgEJAS9r9pqhw1SzBtBrJy6bxhemnER0OLUPV5a
dUGqN6H/1Mm3fvPCWCrWhqBcjQ+VrHjoMZ5JMfNt+Sa9kAdB66R77jg6wjG/G5jg1jVMyfLISZTb
6TTQswuEbiSOkOEqkPVA5mdXOMNkiuh7qZ44i982h/y3BswX6Q8gCX6iLyRu2CRYrBWlvFIcFm0d
kSOozEAOqdW+rHYzj/yHDAXhemQ8idaqZF/GTrmbeBS7sgpIuET6TxFe805zR/BlaCqE6gfpgGi9
APQzjIVm7STK03AD180dSfwUSPMd+sf4DZJ+DtogTOVOjkzfNycmSpsxtXRFUDb4Wi587N55qPZG
WN8YqfzGSWiHqZonhDgsfuT17O3F8chU3NRxRVLMDV5JZxpyj4OuNhhzzBYoZsZ0kmW64gdk6hWd
GnmatUTVoHGSG8Fu0BPOvYIpGJI0FVo2R9XsPW1HKIqYzbaMYJQm2OP9aE7mnAzy4Hsj1CaJhjeA
Fj/+NNyyHvFrzUzLHSuTnbXwrxxXcEUKOVeAmEnha3hCpwc0KtxusLKn4L3eBNhGMnlr2JD+OJPG
RacCsdH85qOpZ8Ojsw7Run19BVh7i3JcKYSdELxgASLhLZts0FVF0y7qBDOFbtZ1U4yjQ3PyDa2o
RGWLCS/l33775vMf13+fuW0pFxSAeEsHJp4kf7L7DpQJnZve/xNfx7REeZ9BFUteOnufJjEVaV9C
c3wS91n1WfO/wDmPikppFWrN8D6sGaScD9/HieETs0g8WQ3SWinPsEB+4cp5pPn3xK5TS5kkBEMC
0PP6Tedqu3+QPWPclzTPXjCKvhAp53M/2uNJvUvuBy/zhjflXQUnXHuXsElPGQeeptgL51iapwH7
D6HpjnshxLHyOTuI/gwrclkqcKzwjabWa8tGF2SSX5ZOHXh1InRmZAip/sg4sM7x36Rn/gqBaZa9
qR95USd9bIRVB1ItpxiwIxlc67IL3kArPrICxtWtYkCIXMYfoEYoz9FIQwdlbwyPCwCzCpuHpFIg
KdbNkVkPYmE2RR+YfMdt/Fr9ZJz0714LdVoFgDKwvGmCRqd5e4VrwmZGqpKU9kSw6kSmCub8eTO9
AVhfbHMnvNMDU3ni2YQp398aX21TV5YuCklagrwf9RftNDndTWKgcwDwHAJiKD7D0tJ+o4PAZWac
v9+VXw2T/b24QOIxbOvGgGHCDgFJbrs4Rr9kMztoHjpOzRhhumaryN6w+rxXYDJfLRO/tLCspr0W
9Rwsy57kColVHVXwjSam/4kgyJmdAZf1bM1O5g4v3KP0CR6XB2PLvLFZq07tuCSqwopXOiSoJUeA
LFZvCiDwJWm5NjPT3xVIZFQoG8cmem+ZqkQrCd2vk0BF21XcGgFoVcgkjBCNIKKEoL9zQsDdmEv9
fY9phrE4W5StBkq/YK2Bq+rqqHgSp7A29UAIvFIpwr2SD7Lp84O25UacM67Hlp+aRtlIfCrt6i5B
naWoCUAuRTDcNxAe6ufQvX4E19M7KPFDOFHWQYtK7UYe1DayKuITp10IYh1tXz3ltvaSn4I7fYse
NDu+QTHSkgVremiPESiFGbHj6mW4+ABqU7bJNE6DgKsKWdtbVa0dSUwZz0Zp3cddBkntOLmd06DX
YKNyxN1oC7a2D/bTTXcsdso+exIO05H7Wase/rnXHMXLbkVT5s3Ri3fRqXKnzOK85IN0bgL1aXEu
siPv0YkFY1vPQS6mgtoubdj4UKLAWgQ/6q3wWH42YOr905MX3sekOw60jKgNs50SaxGokGsqBqUe
CNI17XlH5UtvykcG8nINlojDcFkEKtjSi0FQ0xSLUKPnXnjID8l95vhviTV7uGF00KDs/gia8xvS
IdtAe5tF3b+O8Vp8A9koCw8YKUGR1jNmWHrokHWD078h3Zaxq92n+96pb7JtBYlkVHeYcpPrWfuL
bZXUPBe29VGuxbCA7fHV2IzoLE022l50OtAwgyJIPxD8q3BEQXqKTP4gM8V/1gvliw+gnoOFCLGL
LsQH4EkAmg08toXe9e0PBexEeAi74p7fGFsWAfpqiLiwSt2zwELmXeTDKhILVtKf8iox5W5kPEoY
J5wmFR1VPQl7A1bS7Z8QTQEbIJsK7PvVRRz6X3tYpZwVwqdYi0js2YuSLYWhI6AXRY0+O24yhUi1
rzvn9bz/whzlt7goMfKAbNfWFdDF2XjBDopCJ91UrPSu2xSb6/ZYR1SlHNBUxrKRq7AHsl9BNIP7
8hPhiaXbyDtvIFG/VW7CH7pZ38g/uz23qQDYZj/oWRuG8kVa2lXNpJGPAIDWTu5DK9mlp/GldIy7
sjHhPxDlszro15Nwi6mmvFMpCXNvxLAqeuGt5s4b+XPcVbKp3/qDFXncL/SXWYSagyTefMuA2rR6
H3Z2tZG99Mh0VKuPnMXnUI6qi6aJ50t8Dhr1PPFXdJdZKvSsCM0291Z61cv1lV/Pw13s0Z1kUR9K
sZbiAmhf51ekcA7apnrKKlPepr/LZ2OXlVBIiFzjk2PgZBirTbOWFtzQxxKPW0HuUxOaZEVx8qeG
4R1YRmgflItQk+phRIwyJPfirDM7WTjMCDX+R0tUOGUMclDK53Xzb5T6JS1velaJ5vv74YsPorvG
Qg7NpDOHwYTj9FDV4T7TIFls9Har8p7eym7nl7eM7cGID+h+sYqvhbwieIvGqaHDkNy1OB+1o4MD
EXfGY+AWjA251kq/9LQa5YqAxM64jhT9lJNfm+hgt6WfuCUhsC3tufv0RXzMXwZ3slPHkO36XduW
x9grf1UMl7j+Hl8cDMob1W3ad3qFg5H8ThEfd6MFnmzdHkBRavKgCuJNkTdZLzXWdFPOqIlKyNWE
MFrN6BhR9V1Xz6yBkQn8liJaDIzyMIYgGT5PukSGXeeANQQPMPXNP/SIQngwy5LWgWEDxPT1ncQY
GQ3wDPM0icSELKtyP6U/ouz1+u+TmbkyKjqjkE+10nAVfh8HZAtgkjmUpQmoiDk3gKmhkNkyjgbD
tdAwzniclFkA9MmFygUnZiY0r5T45/VBsSI3moA0VmJjqCQYaW3/jvsIJQgmZcc/RA6KFd+UN+M7
x0ThsdaK/P8iYO2TtCojMpcFV5pT20NUmsW7zQrI6exT0aulxJHLfgBhYHrIblAFabxolxxLh/DJ
gNUy3oD9bkJmpLRY/dPrCeDLIaD5Ro0qEzWOFIB7V3IHZEK2/LbYFm48miwKufU84sIW5Un4Qe3Q
QImh9q72QbqySpDDI+Q/Zy3/RS/S0n3SFKQSj+xWbGBgvpIeA4E7CUPgMXblKkgT7QiyqoqCoZxT
C8v9UUiZP5BbtQgALfT7qbBnKU/sWpV/yBmfmF2MSgc3aECWSYPgVTyzFrGOol58A3Wzy6EW+6WE
7GXv4sl8SPGewQP+Hlr1nrw3EJ3xe1aKdv1YXIZNXfFgpwW0WYdJtbpvmpNQcgwf+TfH/WKBOnjS
BEVKsQFEL3rO0GF/T7A2oTsBeKg/zBPIBQinMzs1Rjbgd995MUtc3WI9wSZQFgV5oJfhfVH+EpVb
k0taW52Yen3fLSEHh4QTgNmqoaLP4qultkN3m0jgvTFea3BlXnPMjj043BVPdqHoCFEB/obbstAK
K++pr3ape1URm0wGGPGPtym3ijsc9VvU4+zmcT5CHIyxkN+v2K/mqCs2UGMF1Lwk0Sk2Zi61VtiL
Vu7LZh5+Xj+LZ+TD17X7YopOLkxJJktpcg5T4i3JcI1Q87iVHe404moX9vmhuFet+KG4g1AbOkt8
mzA95RE04NERGu/bpwIwmwr8sOmdzxagJ8fw2udRqQcE2xOEnvB58p3voUJ0bM1oy5NqNHYySwtp
JWb7OhmUU+DQqyTFNayF2/BxhPi2AGYrUhRu+jMd+j94tH73hV9NUk4hKidFF32YzEVxo/rZaVS5
29AwEHQU3UsqJsd60J1B546cHGuMfcbMaVPnKU+HTFRSJPbRlIOk2riRkdFutkjuM5W/v8c7GOii
ZEMdIb0M86Qosae1eNyD6dBGWu9F0UL7+ob+7mS/mqGOjt5KQ6vnpFQxx5+xYTiQVXy6boLlDehk
jt8gEpXJpgwBofW93A12ieW7EYjsSLfVvygkYkwC2np4RdBE9Jp+9XqiUvSoPcCedKoP43beQFVo
k/5APhcpBdYTYv0QLKxRl8gkxdk0RZhBI+ROc6S/JnN7UtIsNNF31Jv6xLlRPG2GgLvr+Dw1B3Xa
S5y/l8N+F8qsEHZ12yy+hrpbhDItI63F2OXarSIgs5VfnGGwzsHqvSKomqjKBhqwaUmlvKvlWB9g
pcGbxniFRoaVIWn+VkFjWbRrQLhIPxfgRCzDxKN8828Lw+T/F1en0IuYzxmGW7tHUYmoE6vwsKTP
P2DKE6/UCchGugyT2kiaog8hL5FhOjUsEvnLvofmeGy3kNo8VAhgizcyVnbZdH0dL6apXYUG1Drm
edKjMBpmmD5mc22WITNAYM0ntV1kwhjckhGKXnaTIwkZusEhvO8wsnDHDAtWnc1iPqlcgx73IEQm
qze61fNsE12J5OhvBvTVSiiGsvubVmdRxBKKMnYqfMHX7VJnZS6ODZxoCzC3JEpmkNxLCetaIL/y
bVNerNDo1kqp/2QvzvAvAgIh7VrpjgX+YgyGhrfWfdkaZUtctcxbgypZyPdbMpNPgzUa6oiBrC0p
Da1Hhj8CLDLaVOhQN9st8hauCogZUrOesc1vJAfKkpv//jmFE7eYSurEhXNXgA8UC1bUn8mA9G/G
6h5fKQ99NUGdLFVHf11dYHyE/xzNx4jWoLZVAk6mZGYLMESPTmDZrT31nhDBs7KKq7HqYoTUiePz
RjCaBOabMIIe7mAO6dtDEdfO9UuXtYrUUWviNkRHJiZyDCKv4EZHGqTbwMhvhMm4S7T2dhSjQz0V
7nWzK+n9r7NLRUijpKCRnYdddLGD8zrZEWrKyREQHAcA2szb4J0k9UjeCzj8l+RW34QQtmi2LdKK
jG/5Dvz/+i1UCFV34iB3ZKX71xKUr1CxRDJnOqWtWYL+O96QSsO0Bfs5eqCVR85mVeRWMhFfP4By
P+i3rEZVwQfkh/FQPiReb4luB9ZXok7K318f7nogctlZNOxVD6WwmmZYa20Q0h0gEg2qvOCIROOJ
tI3E76w255Wszpfx0bhXv63HLJOx2IQjpb2FLPRW8+AYHlhLydjNNOzV4AN5LBCo4h07HgSQnJJG
9XTH6n9aIX35OiDK/QhcPXNVADshZJDnB/3dt2o7fQQye6MZINYxGlO4Qzb1VrLQjutWLwbo888S
ydb1xVwNsBZrSTmpXkb9vPGxlpz8Q6+2VX8nzx+KYDbJ63VDrD1Kd3WHXNLPSQlLpBeHRDjzJrOU
I4/0QP7036d0vs4v5ZXmsZFyv8b85mF8pw/Nc1cHb9cHxLglZcoBDVFexi0ZTw5Qbl2G1pjuqunj
fzNCeRZh0LSoasmkoToTP/bzqWPV61ZqxF/ninYeog5huuHsScNH0ggenlTUDpInpDMJ9tmKtrOD
YOCl28eOsa1dJMWvj5JxVX0Dt9a8GOjEoQhRj47mwGlLpy5v87Fk7HaW66LhrcU0ZLUkw1LzW0B3
QrYDLTfGRwTICRkbuwy9kg//Mrs0uHWeNOi4kWBKObXb6r0BQslHG4iT3REvDQ0YIneif6g9nvac
zSQEWY2EL+ebRoP1XNorc4TFBY/jHgpvL63AsdKbDKdJI1ylAfhH8fy0/48iXrIlzOosXCvZ61ei
X4UKaMIESgCNjpn0/eJW6pGobRvgaTmoGVR8n1p8GWDLRAyoGcNB0qLR41hWSU0yMfVcO2GJrGYJ
LH4u1XaXCEcBhMr29cPA8Ct0KhVMZLov99ii8gQZiuBBldA0rv3XRa6vu5LyK+OYiH6awYgU3Kr5
QeAeBP35+jhYDp8We658g4NoO2xMd7JXbzskCRML1frRKXClsTw+Y9rofOmQJmrbA9ntctWxnj7S
4MTLjDiPFYbQ2YgkaLvcIJ5yArWEtCesMrMVg8SCtdVXqiBf1odWdJ7KuU4VgqgFKTGIZPGA9Ug7
U71HL7Y92aM3vTBLZwwvTCOusnKSIGdLPJU5v+ZgQCbNPsq9ZnFW/bvZVm5pGdvo5/Vd8je3j6QY
uizpOjipvr6cS6OY46LBLolxs4yuf4axQb/aAGrzF4nldaRdCIxwPg48AMShw4r51l3k5QuoszAH
wlglCeY6qX9l2iFsmckkEs1991wXC9QNm6SirGdkjDUC5hGrGTmkvV5z/JPqThsm9mc1dy3+vz2I
pHyd0x40c3M7wB6/83dEeGreAQ39D6ZuPeO6sESVAcTK8POCBEGkV2veFtgxH6OVPf7hY2S1aq3n
yRbmqJQBp+pDlgC+gbQ4fwfMqS0nTn+qIDvFb0f0xEo/qlPuSU9s/vr1wwGKdVBQIBlJc74X2lwC
iTMg+SoLoVX6gS1K/ovfGK4QJoxwaPU+lSSDVwkrLy7vr8unJn7fTNyIG+DsNhMv2op4hLASyqtD
AvGcIIuguJRoyaxIaYu0IIT5dVNMZjGiYxoKg49iOWxVjdWfueqeF8bIxyzyqWqnSHPXkhpreyj4
V0O6C1iB7Hpwt7BBuZLel9JYic6gCjBpRuf8aWYFkKLvbN4ud8AAsHzHeqFmYZNyHs3I93nVYFxE
GkhCuPxBmNMheMbMMqzfpwtTlBcZdIie6AQzQnprZICcUxBwWfCUQFVAD5gB41uNey7WznfhYsFE
uVHbmvC9SoNqTtlLWewm5aMrjgPHQsWuOuCFKWq/G9nAQXcYG1EfEydTOKud/9XNvTBBOY5+Fn2j
6TCadNtuy5O+Vbzyht8EEKO7fp+t39wLS+QuWMxb0nYcdC6wSqQlp7qL9vOGaGsIuxaAYktyymMX
mCwNONZikRleGB2SOAjCGsPToWRuaKHVCM9B/sTpD8KwYQyQZYsKw/N4Tv4oeQxW8dwiYwtuC6KG
A0HSwSwd0DyMTn1+zLDuUYYPOaMsFqNElrGZlQ5T21TPPg8xuEkwOf/j+vjIgf12Vy/Wjwx/YSRr
6gR8p2jlzPVoOvU96E/SMZ4h+SUBf5Ibkldp6KRDw+LICPzXD/ilEkuzKtWNlKUljwBssDRkxENL
eIk8QhGA29RjAZJXD93CGHXoKry4I7+DMR/AAiPvnUqSGPfYCgYZUezCBnXqfOgutHyH61p4iJ6F
1J2eFTRnAaJgtc9caQ2dOaIPJ3O5WyZiYHUZF6apYzhqkapNZC6FFOQ6EPWYAYAmlNV/4O8QZky2
2SNuBSRIWft0PSpaGKeOI7ic5D8wEQDDXsEPsmnNxpZ2AsAYZy08ls9hrSV1JFu1VIwgRBSmHv/D
TG5rVvzDBMGpDb4F1lNrfXwq8KSyoEDmj07lcWUowMthcvFScIONYMLHef4D6WIglW+D8QRfv9gX
9qjgIexDvlIJRKG1R8mK0EAQOfo23w+v0W23lfdsZr/VGV1YpLxAM4xDp4oYoZYVpqxuJZ1xva5X
hxZ+hg4cgoKLJCKeMezImyDYxOBZ2kDR5w+r2Ww12+g23OibdDc9sJ/L63OK1SM0vIbC0yn1KFAj
zCic6WDxKL4R5gNg7W6hmArxb2iOc/9Cf5J4g4tFyhsAu/Cfnj2l4JxmThMzihQWV+Lqwi2MUOce
ZMPS5Beo/Ib+j1q8KZSWddiIY/x2QSwsUIe7qsD1DYYwkqzMzRZa81kYbcSm32hS44gqIOzy6GTz
ZMVQuAlZuLDVO3BhnTrqQN61otaRcn3qli1qA+qn0GasMbJmkTpwTV3KGk/alCpndrnXeqsBStPC
W+udhS4sSLWz6rErEMmvu4M6cUmeJApPJEJEH4wjips5EYShNUt7D3/Ir/UNIY6Bwqd9/bZffWot
ppM6hbXCSa1IqC+SpDzoUbLjmupXK82OUojbkqtQzQw7c0rqzL1ueD0vrMgK6dGTJJkmwY4zMUOL
EhZyRDFkAtP+8/AeOAZCxepAij7iK7STHflnhGriO+vp9zc381/W6ege5PRpHpFtJJ2KH/OHhOkO
3fhnGlsJlFiIYpBWWMOmcv6dL7+M+/ygWsRX0NpLxJD09RHC8w5MSImlebMDaSRk37s98y5ePzCX
kVJep1Ylg8sUOAT96HvouDMbr98DaO82h9osQN8SoDX/+tqun56LScoHtXwxhpqMISpN6Qh+5+Qx
C2bPGhXlhJJC1iVRxWkZElS4ZXlXa9W9alQzI4RjDYV2N3w+jyUhHIorw5QaMMYJPcPZsExQvsYH
o9EfFaKpNoCnzUw/mRgm/sa5XFaEci5qpWVxTihSRa9H9VG1jNnmwYGOjVAdoOBbWNWD//Jvr7yL
Xcq9CIGkSn5FvHUxmE38lPQqY4HW35uL80RlBYJCDNHzg50wfsSZld0TbmW/NMfYkh9Bjno7bH2k
CPCi+Ly+ydeDwIvhc4CzOMihUCZqTxhpGicViSjohoPzkjz+NbnlbbYKKmPL080JVRTqUUocppg5
4OG2eBTnq/B/3CnndPViVFEgovGYjIqHxI+uO2OxCZVtBsEAomVUv8/vPHSKG6sCzy4zd0C24ffQ
4q/tIlKOA7q2Qy0PGCK5Eww3P4Wn6BfRCSV0/aIpYD1tZdv9ZAX0jCNIM4JyzZiD1gI+MisjELUN
ePPKacq48cg5vjY4ypVEWiIlArKobqh+GMVTE+h2rL+y2eOJQ/9u5y8KGlrxQQOVK+h9ELr7x/Yg
WoOHNmdrcgkDRGL/OyDH5amnUSe8ybWeV2s8TXLoX3n+XevqHu4YQL0gyWQ1N6EFzufC0kjhK3or
7wQPbJ8CMIiBzUoCrR+Qy8ApTyAZigZMCT6lFEKzFEez9itvSO6un/v1ZfzLCt3vh5Z8QSxIlUjX
+02tBcc0CZ+KVnxrB/SYX7e17twWzzBqdkUJ6jJahSFFz0QbyU+cCAIA4CbODj0IXkZv4Gw2u/Xq
cVhYpSYybfoxC0jhEjhrvXwHNpcxLoYBGu9gxBGw9jHO25Qmv/lq3irpxCoirGeTLqOgoQ6p3kl9
Qh7NhIgRXSp2hUIejx4NySGCJ9dXatVzLYyRQ7lwm6AUjgWOVEZb+VmV3vO6cX1jo8WvQuzb102t
XzwLW5SXBAi+7vIAyzOUlpRayX198t+Qe9RDU0h2yq4AXJRJG796uBZGyZIuBqhBwSs1Cmx7cXia
k5M0/BgTRkqAtdtpgEPLh/445nD/uFEVh2ii3gom3gRO66CvJ2uh2PJPCJTWUxGLsVERmDrwIboc
yZFOlLs2m5GIGEOUz9ODHvZOFIm3Y23YuaIdeh9UkFF3A+adGzlocjs0OogRTLmZ+sm+7sJ3I2lu
8l49gvWGdTWzloAK4vRGLwcxwWc+t26OlijRSW39trcaV9mdiUWPrEfpqq9bTAzlfrggqzSNOPeo
y82qbG24vF6cXF2YGeeHuakpnyNqpRQpJQYXd0Nrym30qxHqh1jvEnMQZUuapk0gaActzvb+GIPQ
sLsJo/g5DFTWNDOcEw2kiFUxC9rx7DfayIzfqjvw1UJcGol9/1U+IMH3JHxeP9JkHr9d2Zd5pnEV
HdcS+VqcaH3wFagCSy+ajLd+VeWmmIl2yfsuL2mb60bXMZgLq5TPSiux9lXCG5Yf0PkATpLsiLfh
QzOaBrQViwLuErrPz5ONGsd7H4BDqHITW7+p9iyoOMtX09ALXU7GOcvPc37m/jcR+rngXfYEp3hg
Pv5ZK0z5sjnJp1wGWS5KVNxrcCMh9UeoAipb8dJ77VfksvoxWAbJyV44z1AQAZAmMy1mkdUDnwwm
/uuLybh/VMqFSVGmjn0GC22im+N8n6K20OlHwzjKzDLzagJwsW8oPxS2fDmUpKox7UiP2bj5aB3R
JYgHZnWZ4fJUygGJBT/XgwRTvGIaJ32X7fqf8m32ahyJeCxkge/Sp+Tl+lSuLxbyB7wAWIpy9lSL
xZpqP9fjEuiDoNZMIW+tSd1et7Ce+1IvJqgNyPlFoFYEfUaqsZAxvYGXQ83Syo4IlsmpI406pYaE
UPUTKlMspNPfXHgX+9R+5LqkUhNyAHSc8tifTSgW2Yae2aP/qCiBKzehK2e+28fpbRf89IdPech2
YtBtR6XeZSr6KeTIltELGrSykxuNd32CWEtA7WZ0mxplNGEJODk1u3ozyMzSHAmSvrvcyxRQm1iW
fWFsSYxL0v8ETCDsSSouA3IzRrWR9Tb5m9jmYo/aye0Q+X7LYcrz1xHEV4TDFs+iyDLepR0pcEbM
SvwKESIyyotdRl2po5jUch5hiK1tt4fWnW+LF8gfIJed3BVHBX1a3nyDyvydahDOhuPMFFtc9xR/
DZpOkcRJJggBQaxqJ9+TNv0e73hQTuU7tlStuEKJ+GW4dH6Ej5NGGFpsGnTZbXR0boV96jSCZkZq
ZkX1rZ6Y5bxPfs36w8AjQROiWJfvQGnEhw+lio6k5NRGTlA8c9NNVd3G3UNh3MXZixEceZCo5sDi
DW4yAK5c/EyHNynTrCp6SRrfzrkdh27F+WcrOv4UuEnRQP75TmweAuGmie715JTWN+m4UeP7Knab
DoF6epgNCLUd9Dw2w9GMRM9ILE6whdtJtHjN5JrXcHgQuMTUcpRS/KMQi5YYbyLxpLWvk/HMgb3q
RydY4biNJjOYNk24E33eygroinMWWrL7AsrMkj1XH0N6qIAYq2xjACVtdhw1C+rtWm1lKiKLloPE
+tavP4P2Zyt9lvA4urxLJmjxGj9H3eMG0RwgJRHa4Wxz8wG9GRx6TsceFCp2GBwkEQSfpt9avv9r
SG5VDr0beDLq3UbWPSU6dfpvnW/cOBhMELhbyLt70gCvhqp0/KRrDVT00MLLtxbqjVbTboNqU6E5
LJqtAMmn7piq9zwgFcGmSHb6ZGftPtAPTXA/odOotDoRYCPpQRZ7U4shFj+9VuFzYTzJxS7Sb5LP
NMD2636LsxernVlzkx1EZq6+xYlk5uNWDWUnUv6PtGvbjlNXtl/EGAiEgFegm26373ZiJy+MJE5A
XMT9+vVnkr3PTlvmtM7KflnrwRljtkSpVFWqmvPKKBOvKx/a+SHvDiSF7HK4mFd6d8K/qiNvEp87
7kfuHlq9NPmciFM/3gn2VdMMf+luUxKW8eLpJPU0/SrGpHr7peFw5d33EW0aiB2bkHc7zdmlc+E1
DO9I5resDOoFHQBz7bfW1Ti+jSX3cvtTl33VIgyjB91jHR8GkElEd6T/RNANXXLbi0uvScheS54t
EJLU6XUV76fyuyY4UrNfI+wz0X+VmVAEGCoHJhcGSTE78bzOuaWut/wYd/9iXcAkX5mCURkdqu2x
DKBxrqrNbecgf3yIlO3abhuh4wrHOtXz0rPjcccLcmozivCwUjWF/B+B6B806WYeqJt004xVtrsB
yg3rXJ1xz1B9zA/ZnTIQ3exT/eOhf0foZ6EGtIWbIV49NDhRDr8VxcNVFPAva8dnQNKFKoYpxng1
NtGtWt/pWh8EOB6f/oIR6L0Plm7VZJzctEzn9VYdd9RfFV+zMAYBEdThT6WiXrAdHP75VtKVmkwC
vTe/e/gZeBXH275+zZovlyOR7Y7bs52TLtGoN//d4EvDCC3oaWBdi31yZ6Qex0PhWhMXDyBNFFdq
Co51sy6EKPK0s8asJoOgIqrSEUY8qGketCG9Q4fuzkjSZ90USo17RVAkDz73ti6yZe2jWWdJaygV
rDT7K3M1MhePo/Su2Nw1w7y0QikDdaPy34nYfNUcV8F3EOfuIg9STKAMVxUz1i/1AQxs8DZd554h
MI6/nx02g/NM621sJxKYnT7ilVevT5ZeFJ4VpcgAoS7gMWMpfOFEinh201LPoKXj17TxtBCC48cs
2zqB5SEJbJr0z8J0zb1iTzexHEPXwZZFdVMeeOpZ1C5gP8bj6924Kwm2tQw58vgDe4rveXdkGLju
D5VQlE1UsJLjLHurTft1ntyh9S4Sw1cxk69URIrq+/Y1dLY86SsORklSuk76duBcXvnmV24D91F/
6pAQ5jv95B5VhrN5Ds8gpa9XDunQ9BMgDft1mQ1vap9ccuMuj2hfUNRktruSzrAkB2pNaZenJrCS
I/rEHzEk6hU3rPLWnkHTj16MF1Ph4VQfTvKivdmXE7SNUQxh7tFgGXiMChOiQQYrvcumuZ2QnC1O
8qWsyOLeXMtcCGD99N7d9zc1aLLYl+XQ/0yCwcdozzW9njL0qie79qQa3N5MK//gy5W9oqx520XA
nwfhReavalAtcTWFDz7mDGFNiM58DErFKebxgOAaxM8hXjk3r1bx3Um/Xd7K7XLpGZDkOau+IDOo
6v510S7BKnO+1iht0LMgJD6pXmZVOycFYZpIYoOsp85qX22R+SRXJeSb3vlsQZL/qFu7yc11BDbT
kYTV9Y4TuouT62F6scZjvlSBris2UQUpuRK30WvkImtEC960dZrNQrmxUUtJKU6YXJsT49Rkxjpz
mx/nz+BN0yfQs6/kXfpef2Yv7Z39OdurHqTWY3vJEiVHYkBo4V8DdEs+3qFgdxCNOA5GHHt5Ou0r
23iEtrDimtt2lBallstsx5Yz8EU4dee0iP5mK9q3VUj0HxAHO2QJxDggxqs4Atuf7w+adATqeqaV
MwBt1TFe+a1zUBYw3Ab80xJm18gug2Jf35d38V7lSLYLaM4fbOk8GHyaaTQu/7qFmvvicTny3fTC
7sWh+8UjT+zmQ7NHY3fAX7SjKiXaPo1/0KWzAoGL2ZhNrDzNWz/GHHD9U7G329bzB0E6Gma8DDjw
K8JxDjGSjktvP+6MXXo3JOjp9FgAPbIMugIMDPsq092mNjnbXenCze0x7boO6Jan+y33xVFvPHCY
u2DHacPCN2/zz+DIAc9hH7i1b13R/YjavbF3vkNw9KCq3m8nhWe/RzpLetoWbkbxe1BD21v7DKKh
00MbtEfjEO2U5XXV15UuZMuOtLxbfu89u0p89yXZNwje8ttVu0d8inaqt4P/4zJxHIegod3WHele
5kabOzRGeNru1t4w+5TfYQYJwhxl0Aq03OSKWHF7hf/Bk+c8+nRxnGlAiFpH8VXVlwdqlk+XLXjb
5/6BkC7i3om5Mafrkmjrz2BpHduHpM0UwbYKRXJBS4IhRQ16wvukQVF1MJ+ahe8HDum1y6vZDCug
oEVsl1hoOZNMgtmiZxrT0XKtldXXtNEjr4ya9NYw0Xlm0yFWfKDNKJuaBsWzvmFhLFmyiG4uS3jW
CKmnV3jzLie37mmdcAI54nHJD7mFEvnb2z9f5BmmbBWMLambWsDszNjr7dIDf38AL+tPThpchtpy
b+dQknVQITQeLy7etesStdcCmV+ORxGvaKOQ9/xBK4YvSa5qzTe2PuM5rGQuqQCVgrGu0LZ4EtSz
ga2kaUuOScFqHDOOoZKDvlhCHC3Lmj5ZWo2uqbbL2ueelPRUVm7cey5Ih39MpZs+coNpP8bJrD91
WjU1njWItPKiqeqFr0P87Gs64s2eF3PkuUNGI49MBTr6xjR6cQzavV7e1M3DgB6r3/ZiOnIxq46m
f5OYFMVLp//Q0ISZjF8uY2w3sp6BSFcDM8vUjGucuHYX39Ir6lsvS+av8qrUW1nDCSReQRyuSgG3
mQ/OcKUroLAdatk6cNPj78G0U3MojhhmVEqabUY1Z0DSUe/72qQ8BlCGOj7nV0LsrCzs6IF+mfSv
tFG2O6yhyodA8QxQOuqN03KnXTPONYwSb8mPtXOv2fXXkIx8UD+Fbx4C/Q+eXNWaaS6aZKWyanfd
dfI2frNeCYT57tuv823+7PzKdiVoMsyQzF66eKCF4fcWHgHfqofxLlOyZmx6uvOfI7mCEf06hpX+
Nqjmur2FvPTJRAfxgIG14uhe0Wv9hG7Qy1b8u4/1wp7LitbWlLlE/LtG89k8dM90l3d+fFonPror
fG4oR63P21mQ6H73iAmo7+xWJdeuOK+y0nVKuVEuET5En+Aph9aj7mckR+uVS1VdxRvaF6gLn330
NSI4y4u7bhTzqMHIRp/sx9vq2ByzU3WfPfCbMuw/rYJ1DE8IRjB8bu8d3ROxb2CqTXmMFafLXPfk
7HfMMRpNqhZfe2U1Hb8td1BIexwQymHqzKHrCO8+fczAMtyjFBj8P+RFVxd/6ctL/su2+jQlI34A
Decd6PnF0ypD3wcmnpUg0Kw9KyxtNd9LeJLfclHZaXiPjUf5Oj06X6cSyiPZroHs2uLNX+vQLLwa
V4Q/1D5FCwceuXpfxLjeVUmLynWbkmfTcswwJuy3o0kKfwrEl+5pOqySD3Mgdtl99jw8qv3NalmX
NkByb1z/X5JNzdRvDAtU1ny5u7zJ20U71yWO6zATwgGriz2zKieL2oEIfNT11cPeN8+g+gnbV8ir
74bw/0Peud1AcoYonScjrdrJgbQerqPp2rlxwpWsZvreHIYrezf5vxPQ0zpFpQWq5hGyleUT3QDJ
vWPauiU3q6WGlqbDygSSXEcPS9A/do5XfnKQEY5BfhAP4ltzm+6Ez18ub/NW9ARNR50RBzOUrkwx
S/qOL3qNIDiPoNYcdGwirU/d1H3uTGSl3E70w2XEzVufELCQuDaCYYypvf+wNROsItBuxukBL+sd
htEfGFrgRk/1lLVpQudI0gddinjAn4HU+8Vnsuen+GsMleh/cR01YbJTJrVb976JtxBm2zZ4e+W1
ZZRn+ryWMEa/ubb2bYhI27o1kUXTg4CMp5Iyf8v3ngNKS5zwBKnpEQDXzWzD7jCu/JzKAGrrwJ/D
SC5+ZBP0GSBnsc8cTKp0qflsV4bixKswJC8+9Gk95gQYhd4Ejv3dUjd5b50yE5RQNvQkQORsSo67
WCYT9I2AYF9TN7RNf+1SLK74VeGjH+p1YCfrV3IyXmylmu3W4ii4k4gFRnfjg5TFNI5gkY81JEdd
9EMfy7ulHL4qDtaW8Vm6o9u6DbboD29x7Ri3UWQAY62o0F+r2nyCdzmPhNGP5mE+cF0Rcm2+41pg
+bEdZhPzQ42jqropYk7qgjkJvEkLNpPvkkDTfdA1rf1XxqGnoCdY6RBiFfhmQcuiBjV1iiILk8mT
Rj1iPaZD3D1NStRwoNeZ+1FWZ0g7K206UWjW7nI03KFVpCNhZSypP1al/RTNTKzTt1UVEJZMrw4x
IKY8x5pvaUN1EIPRHbKhG456MVWFZ5vU3Y8u14OZcjRm2o24hzIxqFWL1L2tchMEwOANvlF8zI2D
Dakcx3Z18JdhwF06cUZRtymtGhcRfXo/+0PqGWFznd8jq26/QuXwpN30hU80XIcYYg5VbxNr3CDd
8O/gpcMY66wtWlK7qFImti9KXfMqbWz3wsrsExnK5bare+ajr4P7ipVvXEnvoKVDWuk2PiU4wDBq
Zb8Wj+6ef00C+3Z6SG7ngH+hh+onuyXHy6ib6wUR12pMNvixpEuJZ4xA23Zy90U7fzZbGzLDZZhD
+tsH12XixYm4tapWV6x1I1uwTBeS6mC8cC1wvL+/Cq2Ymdqop9Ge2vMUdEP6xUnL1yGaVLWuLSCU
EEyTUcqcD46P1B3rK+irIi3RR0/X0RQ1l+Legmq9widsITmOhdvd0SnYxiS7tdyODZ2g0T61DyR7
jmAomiqC2Ij3LcQqBuqqlrHqA73fNp6nulFYeA75LREctOEEBsM6aDF0G++JgtRy486woM3NwEji
YkXy+0tvOCIfRASw2ti16xsnB1gNwtXh3p5eL5vhVuZsuZjch1cxEZHJPJ0zG51JDLG279pdcYth
nbtUg7ZzHJbXgnnk23TDMW5Y/POmn3eo6+k4i7WJZVcZYWiQa/qG7cuaogszKQZPM6Z6d3mFGxfh
OyjJ5O1qcWxaYYE2Hv1jB5W2t8sAW+7DxRXvEFy3jMiRNJKzdjJqrMWsay/pfy7td73O/CT9fhln
K44FAGzcNhC4w+Dfb1rWDYYoylzbjzWNXjPXoMd4It0hyob2S18WaPAp0ZQ6lBamTlg/hZEhWHj5
R6wYspuG/0DGgLZ6Aqt5/xu6zjTBLVFp6KJ4KtrH2jwlxi/S3jQocTpRvlc1H6vw1q97ZihdKYqu
NoCXF/aPkqLMkJEfxlx81vHgMGlLyC07iCyiWOZWesQsyCa7iNtwKcqHUJROVOQixV4jrnZLLzul
d8VPx/TmyrMeiD/cxj+SXf6TqDOkLTI+ZlkOntGZzT7mK1zMrdVNjYabWPdnKIymd+JQHsFYclL1
bm0cjndQ8vYu9lSyGlBm82z3KOBNqqhJhSC5Z3wis3DzWtsPtu3p2eNIPv1ji3y3BDlwqBFeDwJL
aNoMnbR6k+5HHt+6pvuWjtoVyZ3ZnyzjsddGVQVw/e3SYXgHLQUORZeNqUHXD1Wg2QXTDb1zNIxI
ccFtlVzewUjOsjGcKtKSTtuXv5zQDBrhVTDAfo/6Itrw812U+u1zehX5ynHRDdf2DlnyOFajaZBA
xseLBmtXZm9jNIVlWfgVrRWL3EQCh5OFsFpHki7dsLM78gUaVPiK+eCZ8XduU79JXqOBK4A2bldm
nQEZ7x1KzfuctavFFy1FTVrL2302D919qTEWVBnIsIdmihXB9aahnIFKXrOuBz7wGvtYRC+xHpLa
9FrlOPb2FiLRRFGH6rZ8PfRLVZmuGLW9cFF/1czqZmnjfRNVqD+zslVEkpvnGjv5bzRZmDvSGn3s
IuxjuczBGC9ZYKJ1cHf5bCuWZEtWkdd1WmvjavlWu7P7JahdTD5Elj/Nqvxj2y7+rEeyC0yICWJV
2L0KPaxx7DPMqi0NiroMTXto/7+8sG2D+IMmGcRgEcqGtkfU5RyH6a3D3HzLVaxQqk8kOXdz0uqh
MABCkF/s2n6CuCLc09V/t5R1qWc3tOWwGfTJQMl0jA72YLFPrptGZQmrj/vgapEnITOluBvluGPu
GmZn6+ch1UOUHAoHz0zavQEKS7cwfRAVKT7QpuWd4Ul7l3apRYYaeGUPKlJQ1NrR65Q0XlupBsK3
kBiiR4o6ym/Vrff7Z/LKXJD9w/DqAowQhcYPy7C091GRFLeWOQ4Pl7/XllWc40m3CVTghaBmiyuf
Pw7km4VesssAmwsCvTSGsyhWJZdJLNInWaxPCBGzZacbzanJusPQ6h6blv1lqK1jhGzsP1DrTzmz
vW6gAiJmgMobfZf095m77KteJbexuWNnKNI1bxl5mYBcRts7Q+MvmLpqVcUX1Tqkb0LRBI6uCSBE
c3GV9cOVJSAJYY63/912Sde5Fkdxn8Et7CdxR1FpyupnZn67jLG9WQ4aXNw1GZIvclsbtVKUi7af
y+5LFTV+E4PM9y8wUKFyCcJzwEjrmKEyODsa1mHwMoxrcbL78vEyxKYR/4GQr7e0iDhrG2hREopm
jnJJPNuZT5oo9wWdFHXUzS3De4jrOijX6rJvM902iUaTanu9T6+1aTxASECxnE0DQzMHEmsTxEyy
/HxrQbiUVAwQc7NPUuO+WbKfotBU8wMb6RpjZzjG+wPJMQbVmZMFnO6HVWZhQkMj2otB8yao03H7
VeNz+Bdf6gxSukrtjkcoogDSEKHb5gj+uT+CuCXF/y8jbXUQYnWuiYKdA77D30njmbuJNcbThDq4
FKY46PI8TDWD3tW187NF24xX9V3j9Vb+qQERlddn2uKl5fDYp5a5u/xLNq1zNXwLlUObfMhO0bia
JLkNf0HqXRbXnpa7XoyGq5SqoDaN8wxK+qJOPGV1QwGlV/d9/TUX3y8vZSvbXav5iCPRs7iW2N6b
TE+Kvm2GJA6blC6/EsPink4zdKs5Znww6wxzmW3pHsakjW9S2wbxXW0OD1YsXNXFtfV90fAMfVaw
oyH5lsksS2MYzWhO47DLevt6jlPtTZj6cFM4eX+t571zJUDtsdO1ub03ODVC4uTNI5sLPeAt1RWG
vRHy4Nc4hkmZgZdLmZ64MjIE1IaGlIhn7UuVZnngCtEHhPLh4JSd/om6pvB4pKtEzja8BSofxMWs
k4H3nQ92bth6Fi8iDkGs2z5A8IAEsxGZ9+DKUvKwr8dTCuyAZaGWRFf3J89zmblg81IWcRg1hXaT
xFr56tTEPZIJqt9tFxuPglcpWMcmw2281Ep7ELQv0Ce0+xEc9CW7arVoURWVt8qieNCCoARI0eA2
5RM2wAsUGXjIQojxhFYWY0AYW753lrYKmIjRyNzFt+XEjyIhaMbQKPfYojGkCyRsTPMuNc3Ws8y8
CC4fl43j6OhrBdCi/1Kqf39aUqZPcK9zHI4ufSu7dI/MS1GbVUFIJx46ywad8yUO08540ioWWpqu
8F+bEFAfWc3axuOAFFExHs8l7fU45OC5e2NlTJ+mivaK6HATxdLxtoIiOgYGVzM/c9d2q5vdgkbD
MG6d+loDb0Pi6bNmK6KqjTvPwelEtVC3CV5XpAuoisFB0CY29qvXeGAS/dT11WPlgEGADm/pnIJm
a3mB1KTiOtq4BN7hrss/W17WxCwdITMXxjy1DpjnoXtqsNkXJAGjlDUXio+24RWAh4oonqws05bj
+n7Kab5EDA0NvD0SuwgzOwvL+W9ELt7hrOs+X5cDVrlBt+LQ8qCSecyfePibz+Phb3hpHBPZJB5U
XSxKFm0Sc+VkrIlghsjxfizBOv6RPInvoGvgz8uOHYo7p/BUMqdbZnmOKgX7umNbdWUAFe+wmIu4
KhdVk9bmlzpblxQf81YUS4lgP5ztyrcH5hnGdeSqZr22Bg7Otg8H7f2HMlN9IXiXhuvOg/7z2ruU
O15hQT8VfBanBTLjQfFy2f1tnrX/rMySs4uuyNMsjgBJoRefgMsrwVDs5C6ecCtcDr23lNYuWx4v
o17+YqhPvl8ocaqEcRuodvSpbe/aSRl5bFAIvNtKyYeQYRj1rgdCwnt91+O6yaLcm+zuwWr1HUns
6yKuvsaTEYwV/edtMMB24b5cRLcf8vVJzKk5d3ESVn30OWqmQzkpeXO21/cHQzrTE9KCsiqB4ei9
5bOagPIt4l4EDqKapAeKvtmqbG+meropR1vx+bbiuncrlK6biJJ01qwkCZugue5+Cxsb9xA42k03
6u7UbWP5s1TpeC+TGLOEAIxpT7z4MkFm8bI1rr9WipjerUY63SV03viY8SQsbC0su7faeelHuutz
yx/mv6h9nIPJefCMNv0hY1jNWOAlbP5c8SW4vJzNa4zB+hgG3W1DboSAALbZaKtpLCD66VoITBO8
bT5ZGGG+DLQRTzsI7f8DtH64s3ulFwVPTPAvh3XJkh0CUgeMz1PuxSxZfHSZiEO/LMaD0Fr9eBl5
e4kMCmUuVEY+1EQslF/bYsQmTkM0387obDuBPX72k7gHRUOyNIfLeJsmyP7gSf6KVrzp4wZb2jj9
NZnc+6ZiCojNK+YMQnZYKOpYVKRJ2Fk/m+kX7a60RfV0qMKQPljeRbQdLCwj6ljAl9fZaPcQMlWY
xVbTJuziz26tP+PMLnInGpvcAQyIaWZ//Iz31sB9XG51aGKAR8w40MJT6QeovpDkDx1hWAPusgRs
Rm8ivSLzPy/yokkO3Heovxo4U5LHM5NpHmtTQ2zI5pfSXL6KWsX2uLkEJO4oxmNaCJKX77etLYqR
TyJPQrt1bowk8qt8CC7b8dYrvGP+wfjdEXH2aTSjgmbOAoxulT4KiJfNYfOETuVMOxj32ZHuddA8
nWJ66MEO/3wZfdNfnIFLhQnTrkUTNQBn4GYq09jDAzNEdK6zNvZN0MTPr5fxFBv6+xY7WyyP8yzT
DdgE6+O9Vi6fIb6kGrdWYUjHtrXKfDHcLAkHqxs8kFQcQAZMFCdKBbL+/WwhA0eSyik2rorE8zSh
SyVKn/+7vZLObNGC8qybV+Nz0R0/Gv5UKdSaVF9fOqGE86qZTCBQ44p0rykY/hw7RDvDdZvTne7u
Ly9IBScdWL2t4zEhgBsXxH7VEowEb4KgG1xwP9nFfiwqnw3Ll8uoWy1F7w7Y+rPOPlXRVVPnFoDl
zMGg1gTqyBctvi2MwS/QSV6Mb4yiqcJSzQ5v1VfeAUveoyistm10AHf7/pe5F0Fl7BriV4cJYuJi
1xo7o8PMskpHZdM0XchVoGcZtS25JDCjopbSrARsfk35Dz0fFba/+R3PACSzYWPDBBodk9DVuiee
aGjHIiSkbrUr6XClT9lVzS1FAWI7vj0DlYxnwnQM7yeAZv2UhWhk7N5iQaJAsyr9HopqeliMtXVI
W576rkCze4QXun3FRutu4Yn1ctmo1k8nx6eo7aCoi0cgx5CfM7SiZEPZVUlI4sG8jZl4I9lkT7sl
WaxvjUvw8rhM3ytwmH1rYid+vIy+9YWpYyCV0VG7JDLva6onVj6yGpmGxskeNhgHaMfuFMd18+Cg
FoJLFrU45siNtEMDIdqedElomUnzsORs+lQVoryqljm706NYHIZ0ig5WXEc7lGKgKVAmqt+wflZ5
o/FchHcIhxIHDxPvD+8wM/SKTghoc+4Vny0MgN3q6BZL9tYtyCab2adIxBsvf3BsJZ/fVmx2hi2P
eRdO19fDAGytGTA9hKb0b44hxnCqUy28/EU3ocg6vv67UCxPJLcQ04lHC66i57Hra0XV4zGegz9x
+YtnWDAFY0jIsjFJg6n59xvKnMHiSwHvkDR3A4Hr7xPfsVQawpsBp4WKIaauAPVhZqdymrnV0gKX
MPRRnNgvJm9l6QSRzPJtLr3kQA+of6u2cUuiHG3Sf2Cla3nCRGjME8DSkD9aT/Zd8tb65CBcCFFo
P1FLofvmKgvQVYFQ5xvoOH3ItCh6m5Vrly7uTtiJm6xrb9ZZST8HKSeok6PAuDejnT0G4nGddrPe
LpvQllM4X7rklU23BrN2CVT0JuzSBFx4qjHcrWesd7sr+eB5SqA878BKV8WdPFhe6L31QPcYPv2p
ap5ef6187vG0juc/XUfHiFyILXoqmkH0uMQYXmaSLoODJTtnbsJprrLD5a3bOn3nYNLWjWKJrbYG
GC35AW7uvm90LxuUTY6bOIaOnhEcc7BBSmevzmPXSuoB+xfOfnXkINLkV/HNgFNRPherHKdyRGrz
m7EzTOlEzF05NYY9rt8Ma7trDrthZ4J8Lvibguw5kGT1MTixxogDqHFm6PC23hx96/LPf/GlDBsk
33hLJegte++9XOFAVt4AiFNxL0Z7h9E8DESVLn+4dOD1QSaCtmhMguPNTrLzdJwMwR1cfI5d/6ps
8GAz/iPv7E+iAlvUaH2/vKgPtr7CYbZxLZ0YiNoks8iakuVIlpMwXsrxLs56FlLUtw+N6DGnmtvN
/i/wXIpZD/TzU1cOH5yUambODNQc4pvOcm408kX0P0YWKY7V1roQIqxL0k39QysBJrm6mOcR1lUh
TExB9p9dQbVrJ6xEgfTR5WILz6HWkPUsxl/cHE0/lbb6fWi7nzhI+/ZOgIDk6NwlB70K8p/KCX1D
dlESpmSLE6QRNaPH8tY3HA1CUhGm8VdRyONKsaqaj//gO4C2avjiuRZx54d7u42GFh0uJQ9xME5W
9cJI6qMpURFmmx9ukd8wCGttx9wY9Cir2q4jG7ZhxfpynS1dE1SxOz2xpa9BxN7r96kAKS8GmjXw
sY9upAcmkoGriggTTdoxPTpVBqlos5uOpKHxjzqvxutC0Cp02qnovXpo5n2bCbwol5HNwjjPmy9m
Q8R1i64jT08H10PYaf3Ki2LOQfdNzF+9ZWaNH9UEQpcxafy80CfIKXK+H/Pe/qfZDXbAwqmAg6br
k73kx0qIs+uz3vAwqedXG9FRnnfXUd1dNzq/jURReRopny+fyK2Pi4Zt18CYDrqa5WaEIafQcokq
Hhr5WHmFAKkD+IVO3bwoMv5NIAR/qAWiZvZh5KN3GkZjq+dhrKHA0z3k/K7M8+DyarbOPaJLhqQB
BLEfBliTOI3bMR1hqsn8ypwR91pffRupcUsjqvpcWyuyMWyP6eP1/VturSmWSth5ic8lKGI7uwp6
7RMUxRVLUqGsvuDMv6TtDNUS3DlhahIRaBO1QAUPdnlRzqonx63dswklhGAc72PNMS+NnKcQlQhB
8xa4vM48h4AL34lM24MI9aww9204WDw20MTsn3TX1TWpOsjLYv+MnyOIkLQJp7d/1IXCRatwJA/t
RoOLfosOyyqjYGkcf20syZnuJSAx+ef2ZxswBdciuMHl+22JOIhNec3DzIJSdynS0CIjrtSOgl9t
+XwZbNMyTPL71QM9c3KSnOqC8iTHiQLbxqHrQZ0vIFablMfLMOv2vIuH4ZVsDC/iG2E205RbiLju
6nUzY/vMzgqzxg5Gno2e27PRK9zoxszpL7fqFG6JboA6Ot5LDccBo5vsCsHZheqmwEEGjSNIfzJS
+J0TW3/xudZWNDTHrc1YsvPL0PVlc23mYaMtzjErtdmr8UrltZZ7C84xqoDbXJTlYAoAo6dwUesH
PTvKWd8aINeFwTsuSDlWrjG3ZSqvpAJZT8MZSJSbbjmWA0d3gi68NjcPHROKu/pjfQY2gZvawWIY
ntzkdGIYkyVbKnyeFFXVvQldiWDQs9JDa85xSAwCnY/2Gq+Ru7HUP+E9OrhsklsnGrGI4VLYIzq1
pLeDNp8jPB1MWKOl33cJRppaw7dz5DWJ4tbaisdRGlmbBNGChOjn/W6KeAadXE5gh+JutPlp7r42
0Qtx51M5/vqLReFxksAiDdeUfQdrNaOgswXGfFKGbIlfEyO/nVsoYNNY4Tk2bQRdpwgybAxByv3K
6YIXzCwBlGa+xchhCHpcLy9mjUBlp4GO6/8gGO/3bUDFyk1iIFDRZd4wjT+mwUYLV78vGKYUhbhH
RPLDNBpVbLz1wVzE/K6OXm+GdPc9cIcHkapgAC46A3wK2doiv7C7GELqO2cgaPRU5TRbm+nqsEaG
mV24fslE2qRpTTtmMEZ2aorag4KtYjM3c4xzCOkGKyLNzboUEPqV4bfeZOzi3U/rJnlsoFbLnyBw
oxKp2LpbzhGlbSzgnHRbwzb2wrkyC9QkDHZPDdXKFHsnax85k2umhgkYpGsiyMwc6kDll8umuI0B
WzR0F/Vy+f7KdY3rcGQ8nLr0PhbNaY5ihZfY8kcuTq0NV4T6ilwqnpI57jq0VkOeSON+JZzOQ7Hz
i5agpxatOUfFgjZXhM5OPAIQDAHJ3rcqo6RFpzSurdQW/sTS00QY+rqb/CHJs6dqWfp9Xk/lsezZ
rhxo6kWJKYKupqeuQarY1cVbs7Qo9E4gfjVp7OtperLt+hvPbdNjBPcgb5oq0ISwH3RRjIEzdsV1
MQ5J0A9LvOvQdOqRoSdh54AZbkzq2CcueUpaI/HjLhsgbDQ9FCz53lsjunkTPPEZ3Nxj+PM+T/Pb
aZjuBHXudDT9Kw7LxuagdIc8A33FINOTPfaU9kPa8yoL9bm+m8fyNYFM0eUPsPG530FIx9GexrlK
yyYLyZLuOg7/mRBvJi/geNlfRtrwZu+QpGMIivBBdBxIGI3xaPG9TW5In4Yz/RbTJriMtXnkQcDx
u4UG0bjkxxxDc/UIsnUhcaP7YSZeBIKMmeiKgcaNJTk6yIWQPRPzIwNqGeU80ac0DZvB1bBz9Xew
ON06vCw9bci+2Q1awP/xwt4hrp/zLCKKkxazOX2ehr1TeQYDtR96uazl9b9DkbYPJp4nfQqUyimZ
t6Q3scYf2ajS9tj4SpBFWJ828J+VX+79YkwTb9YCQOGYknI34996kVZ23ugknX95RR/poCwdLBcm
IRBJWYdhJOuLpjgiPZ3S0PjKKuhDL4EI+NcRw/gtZE/H/bIDQ+KT/W1hnlqNaescI4v/H9KubDlu
HVl+ESO4L69cmi219s2WXhiyfcydILiC/Pqb1NwYs0HexvVMzHkaRbgaYKFQqMrKtDREOcfZuONU
NEoWZ0oW2o3+s6Da60RiATRz+f1ckrLMxSj4n4kHDv/ImNApKiGemaEaKctBSSDoGKtpFuQthjbc
pIz767GKWnBOjr3yiE6ccry8w3sfU9Pw2EbmIBvoWJ1/TCQldJIkK8PIOgu7TnlWtPI+dnSBma/U
kV/o2g5/Auik5HEBOwvQR0cG0S1dKeqrhwSSft54ihWR7yyV40smueNQDe3AMJILP4VKkgThTgtV
Sj/1cCn5wz/pvagHsAUzwVnXa+SC8tSaiRbZxmIQ3GXQMacgNJeCJliatPYP4xN0i7cxhL2QBwoW
u+eqa9PcORkyaxoUYmZhPBWQjuh+9aWISGjfU3CtoXCGN8+mUC8VyGIdG55SRR4DSU1i4PQTU3Df
bMkwvnbxj51lqatYidoQsTPwRaJu4VqFZyeeAfRI5CvVUQd5ZfyQgAU2RtYJGtZflw/DV71s4zKW
ZtqINapl8KJMRTGPLTEjeCmEhCSvjRLrqW166ZbmCjn2OMDQYmwVqXFNiEW9p9lc+DQrWy8Bt6hb
1212kGep+VAJXlGePZnRK43IjAGvRr+ibVIeyIh7x6Cy0R47KnWekQ7soQTr9/VISUuvAJSWrqdx
wumQWP5UjcpNP7LogwDvfzB02nxU+GeO4OQzg9giGZ5mXf8BTJHqM8VpfOLUCsSfu9nyYqyGunJE
RCnzXtBa5Tc2NxbQNQx7mlEAUSInQPwKxyj5HCb1ShqNZykaH+ysyVyjcZ4uf54lRvBfZ22Xe3PP
BsqDOhqgoVzNt6o6eUpv+4P+MQ8iYOreCpE/Qu8Z0RnIec5S2kEdj4DlPVwkZ/7FgQlC0YNoPmX3
SKHV4IAhDpM7PDWX3ZTjnDtJHrJCuVVbGqhKdaXqoiO1t2/gTbOXwV2w3vKoB+iLqq05pHmIdtSV
OYezbAVa/VsuBfnHbhBa2eFOrpXHVWyrRR6Ok/SRlvVv1FZF+Ma9LUMZEAWKhSgLBbPz6ABS/UnT
SJyHTvkuRa95+Z6Xr5fdTGSCKxwoTh9pvYSP31LiadGL7ejeiBT7spXlMtg482ohy+21CnO1IslW
ubiYVbRhFQ9hZLU/ola5lUt6TDXnINel4BIWmeS+zzhPZVPpMOkAzDtN7Q1pqt8GLd5UIt2oaV25
gAuGl5e5G87B4ICWNVIMILa4W1iLFKjLWfBxPbSvi8wdnhU3vjbuJkxn6N+6D3ORLBTyxW+p23GL
rM0ue7HaXtShu3rO4PP/Uricr0yIEIBn8kQarz4oJyfIb/LSK7+Pfuzh/8r9hrpl7YuU4r4ccvOd
V+vnbuY01R3dgqYhRlPGoIpc2rojAxEzfhmQe74V4oFeHBvP8efRba+tq/qx8kTpwRZAeL4dvKRa
loJBb1gizQiJqxNlquaSsYld4CU/rAFtFky9u4RZUGUaaVD2kBJOHOlFkgeRP+yF1tWH4cn0wMIR
jebiD+xnIbnR7TJW/14A07ZI54FhHF3POlxSps4rPop/ZgE+aXG3C5/D5A+33k2TrsE8bvjvGIIG
ob1kjH5WTkcjh1Ywtf+aj2rZelAZL2N/BuA8S7hZeSIb4wlMGlkeGmOfegWEIgZ7mt05B4hDVUjh
tXUXC3Z5N4SB5BwcRpYCjkkuSnaj1PUOw02Zf1VX7mlcHiJN9Fzfi/dIlf5thdtLOSYtoQQkEKqe
3BUFfdTmWhCLRSa4KJlkUCJsrRJX/hzddpMCJwUTqH85Rol2i4uLkPamiVkuu1X+LqU3M/2o6ed/
Z4JzAtrLdR0nMKHOH02vh2x+odVfD1rB00BusICr8CrfsDUzFZW1xGxRFCL3E1G9KSvcSHmIlb+e
u+YMcY85o5cgOjbAkNFUT46NBHOkvWBIfe+grhez/H11bIA+TZSGwQZtfyZj6fdl4eVIyJQyYLMu
MLbnAeDcxH+Y3t4iA2R1pHJedHmYWaaL5Xmt/o9ii4bi9+5f9Kwwrw4mUTz5OWcG5r5WHdpDablN
5cfOltAvBa/IMVXq7Ij82TiNHfuBymr1fNn79pplKDwD8IpnzTLZzcUDhjaj3qWLQI3RAzIWndqC
UJdl5dUY9x8ZgbK9bIMifY6exhyH7LL5vfzT1oBSWOhEt1PYBkNqYyaYJQdyGwQLIabZ8XCUjvHw
z2VDe9ECs94KwELgJN4MuuJemRsSO3lYNsMpziPfdpqnyyb23HJtgnN9rVDUdCQ2rq+W+pg59Zq+
dFu1ApMFdZ1U9NTa37o/K+JOQTVrjYNkMA+1dPqUyz4YR3UEEYyd+skgrOpv7kYUoFRdVYCQxjOb
b1OUqT0XmQNjCsZTwOrTRbl3efd2ssFzE9z2GbGjWVCxw0G7mRZscE+9/FMO2lB/p99JcaAvydE8
ZR8iGtSd+tO5YW4j40nN7b6PEIBvTaDkuvux99Nb3R8C+hJ/r4knetttv9xiEJgIyDZYzqaUIJeG
k0edBINt742m5sl6/32QIZ1UmoLLZRtXzk1x99fc9J0D0QY4SVfUbuMk4NeMvaw9VaAc8/QxPvUO
EXzJbcQ8t8ldaFbT6fkgYz81lhzynIFUOj9Imfq3vJrgSTQQk3GjoeC5eYg36KJYlgQzVWv4SHS8
zFFOaeoIItT2VC9mdLRrwIZqqnz3bLSmTHXStAjB2/DayMq3zFJ/S0Z/F9lyAQSDLKKf2f1kBl5F
CMg65AC4V8HEatshFgw6hY0HwYyiHYbcHpqpOsRy+5so6bdCT0Qt8d2PZhigsQYVD9A63CFQpjJr
5XGhtcpKjCFoTZgO9fNYiTidRXa4x5dcDNbUguo+jIz6adbxxcwmUNO/x2Dgq6Gn+hXu0W7j7tO0
mKfRaKsiNHTw8hRpMA0nnY2ubTcCb//6p86fDTCFqxu1IFPDzc99L6NI8zwdcMRSJ3ZKN1MJmPuZ
Mc/PcTr1/pKZ3kh60z3OA2KnrIOJWMGAu68jzTdQLNSGq97G89IBAy4ULBZG0DyLrpIJxcwU7Oyh
wSrHzZoUwtpVLHv9ZEDnmM6Ga9CpC0xSKA9AnJSQgNIHv5Ry0OZGrAIKKpUMJ6hRTDha4L0lgKWq
1ePlqL29VkFWqmDUCudwSV64sw46qnoC0VERJtS+tRgagJEa/HcmuHuhmNMKRMTwTCMF1UjaPlLa
C1ax55TrVXDOr1UVk+wU3pIy5XejR1f2gI61OuTh5aXs2lGxSzhfEEjgCx4sUxtGFexWbmbXpkkx
DpAHuiUiB9r9KEgMUEKCkDOUj7j8mLVti/4ylmNm1UGLUJluM6oLYAW7VkDYjNrhMj/PF/1TOZud
yBlxkifLrXqIzRYvl7dr+Z38yUJmCLAn6NgUqM+dr2OaVRYnBSswyE5CoI8C5gD3T9STbrArqWOC
k7z7df6Y+8qUV88KSLwk3TTMRThF7L5JMJvlSD9aNRZcyXu3P+pPi2ATUH2bC8XWBmOqMf4aNjqk
rk39qE1VmMxoOkGF4fIG7n0i6Hgj2QDHC0BAnCOocTWS3ISpWGrYp21WGDar84QIrsitGbwg8NiH
+DCyGnUzD5gMmVpGBsHonInJE6f8gaEEkZFtcejciHLuDFpJ0FGxLRJGTvZGiXwlmRDEQcQbtf5T
tYZHXR5qTE8noqnePbdwQE8IqKeGtfE9bR10wFDaUotQ1x9LCBwN3Q3ANP7lL7VThcPEyTJSCpzW
IiXB+XpXdolmJ1YRFldQHFA/C7S1Ui9+Aef1/CpWQ91+sjNzPLVLXecqyKG1Iuzb6UmyyanvRLw/
u37+Z0U8f3cD9KMDoClMSOl7Kdvv2iDHvpXVp1mqRaywX1gsPlas9s9Sz92jqrQucVJY6/x8Ro+1
SQKQSbZe5gP3dEsTH0L2LvHru3fUmSFrIkL27XgJJo5V1LFlkLlu4PajQUB+ChabMKcK5r/HH1o8
Xqt1++2yn+xsKsxAOhh1QaDF+JBY98ycNbYE3a78rlf0fiwxZm5G8UntJBHifs8pDRldXYAATOS/
PFyxjXQ8i3LEj38h+1RInBxyb1Hbou/1rfAhtrs4TEZYEPkCwJ/HKgJ2lVHMPS7fsH2LZzdvH1rH
qw6oTUDtwARDC+aA+2B2PPn4H7zJsNQ/trm8lCD9nScC2xMi1yRNfoSUzCK6V0ciUZrt6CGoeCHu
g/8wTIT5Ai45ZVrbJKOsIKKEw011GI5NMPqRq7qV1x8v+8veq3pByENJBA0xiNFxtuSpnfCwjpA9
uYOve4kHINjjGOZBGeq++t08oGsN2S+R2eW4ccfxzOwSf1Z3aRRncp7JMLuoxS54h+EbZuoCKWxC
zBgLAN/bq2FhTv6zxuVsroyVddsmk+oUwKH1D8z8maMOouiPhn7SoAAOHKBrxLqgWbBXNcAUxYLN
ASgLdRFuY2OqDhXiWIkVLvQ0QCriajgO0EKVffo8fkvCy19yJ2KjU4BJCmCCMO/PHw67sIgqAVCA
kw/4gHqKnfHv8x/84w7K9gCuI5JxV5DTtESP+rQMMQYPIv9raXhlVJA07oRJsHAtuiJL13lThpPy
AkUqVpZhgfhhHCWJunjXXN6pvbB1ZmSJMyt/yDuNWIoCI85z/ZJ4xDPftbC/aXDCEnTRLlsTrYjL
sVgOEn+8ycuwmpmb1FeAuFqa4H2y52wLDzBGTfCUxaXJOVst2Z0x5F/Ohk7hrzJIDmjT1WiFVU8E
MmRADl1e1ZajBRUIgCCBbdPgDQb/sIPIrzH0w/Qv964f5gO5G8PhZHlRF3ZvRTAd48nVBIdqz8cB
dwBKHdwcYNjg9tLoWY2eUYKUwTKP1jBD+5MJctWdOwaSdH9McHE+axi4wQdUVxI1636Wehnf12ap
Hqkzmn5Sx6p/eSOXn8wFQpSboVIA5DVG6fn4O4BlNEp02EMYcZ3ohwmtrM449lMdTrGQFWR3Axd9
SpRpIcDHZ5Goo6hON+Ah2+lP2nfdU9z5mL5WpxgCXXaYPUGPXIhU2Uu9AO7SYQ25D6IT55zSqGdR
XnXIEuKUfjpSXnkDRg1u8rQd7oicsBs0hXR/KsYM0tSGcpszNQrRGS1e0GrQvo8jxV/iDmMeWTVa
L7VDJH9Ak8dF8XAGAT9J7jGfEQluja0nnD8ouIxxKbIRuV0eFD2LPbvUpXDOCK5F8AQeo6qJBUdq
GygWe85SqwQ12+YxVlXJmOANRUIad7anMGDLq9pgxwTiWIK7Yi/DADUMyvTgVkfixl8WfY87sZ7w
lI0sfbx1hno6pFHeuDp22e1RefJLtbIXjLwTxDaUAEypd57nWvg03Isj+CUQUQMqEOzBfK4Dmb+x
GDrkVQamXELjkF43R+cpulEeu0AzMYdeIZRAIuDyqduZScEJgFzjMq6EmhyfuTIrpx2aj2Vof8RP
ugdav+fuqN0yT/FYqJ+mowjhuXPy1gYNDvimao2eTgquZ2jDf5Ps7NdstU+XF7V1oGVN4K1CfIR8
J/9RnVTJ58jGTSNB8EAqc88en0tLhKLayxhxzUD+BjMpmPficccKBeGfNGHr6u9q40IhBmQcj4M7
vpu9O/paUHvj0T6lQp6MHVeBugJgsqgk4rNtRmEWqDUW3dQLI3MzuIpfH9pX6Q7kfh+Af9wY/5QH
sbj8ThQAzf6i3YjcGGU5/srJO6NTG6sKmdUkblPT1xbPU7+Kuzubtr3gNti1pqmoJKBYsm3z5hp4
z8GrUYWYEfObyLynignZYBCQREVw2VtEphaHXSVBUUS6fiqjCtSqtidVV1ENMFP5YJHXy3a2Xomb
bbWk5e8rO2i61/ZUYkkQdz8ki6QxS2+7sX2/bGZ7vs7NLMtdmQFBMIZ/GphxaHFjkPjIGkPk+jtb
ZmPABI8JKFFsdaZsowEHjdYDtGqaV7Nt/CzGCGNF0k3f5wJH2D5ZcBmsTHFfZ8iiTLLoQEIt0tyi
6p+ZCt6K0Zgw/9SBsNuUwjKvP8ykEqSrO/toL3BSUKRhOhb6Duf7mCZxS0gtY4aT1odEj29KKjKx
u40rE9zFSh3NkBmZUA60pczrmymksiK5eMGcTGr9dRcQG7kyxiUfCeQDmNHMqA9XdQ1g2nhrtPmn
QwqBTo9oUdwHaxmFOok1klAdaOKBTvgxz+vCY9L0nEeVYPRjmzRiUQtLBOQeUCHmIz3YAqW41vGR
MIp9jdK4O2X1URuSU0oxBNK0v//6bMGciV6ZLJvb5r7aZ4OpoYIVQnblvhvS05x1goxkf0V/TCzb
uzq+yDsgZJlAwlUzgQiybRdNYk8yEOW1g44+6uUF7X6s1YK4oE4wKh+rg0pQEEDKyR6HPPdb+8PU
BM63e5hWdrjHREGLLisYVlWNrZ8T/RRnIkJFkYklkKw2jhkdMwGUJSFEr055Oh1IqgmKNTsRfF2+
5zvcZlJPDDL1cO1+nsA4Ov8GLe8bOjuCd/neV0Ex0YTGDv4DB+f5Uqo4z/oWVPZhVqjPvWyfLEN5
kBi9NxIR3G1vSWtTnLtVpM+LaYigGAyUoF/gdeJl8QxyUdaJtCNFq+J8TZ71rITCNM7qZMwHs7fA
HQ3gal+iCzwb6T9/79nrhXEeN5Fc6ucMe2gZgMgok6O7utXTcCghQlMy1Cwv29vdSIAsdDThLBTZ
uPCaphKgMX1ShygSUD+r0GJhNtECzMuKJI92kGjoFqxscSE2rgfmFKimhHNeMS+L4BUQelNBvUxN
Vx6Rfk6plRxHBMAg05rYb9T4r7U5gY3UUPoANcBCm8Vfj8BJSuY84yyAZT8YLXKY7fEuKkgsiFB7
+7ogv1HkQNq5aZ5Os9YbJKvqkPVT7w6Sca0z635IiCinERniNlWNZgcE8EUdkrFSXcvJ7mW56z06
gtj8sqvshXhUtPEysQBtAnLl/Hg3g91gVJLU4dimnhI/5Daela3lK+yK1kzglzs1PjSPQKWAng9U
QXWVWxdQS2anGzMN6e/BT4+g5PaiY/Ip+6UfH0S1153n5Lm1ZZdXUbjvqxlcJbCmh/XgGof+NvHR
CLnWX0AKFBZBL+Y4EK6Qi2GgpS8NYsLmMqawzCiSV8frXOO6CiTffLr88XbcBGkZ2EqQGeoojnIL
1OOmUaVao6EhP4M1ynOKk0NtgYfsGkH1Q4U0JEh7+LQGQwWMZZWBXaz6+2oYPYuZtxA/ERRadiaD
IemzssMFycEee3PGQBy+lnZQsXdp7fWvGKh40m5VsHl75CBdZaF046Dh8p+sEYQN2E081bGd554y
6dlsUR1rlB0aVvQ4YYQnF/G+7D2VHbweMAcvo5K+AfGbUoLihmxR0GUOPvqcEAx9Nkp3jt2fGEh8
Ic9THfw/XujLET4vZmIebWVWPV9cZ3W6RAqTYvaN3TT3zC093QXu/qG4FvXjdkpY57a4mwef1+j0
FLbk68X5lR+LLZCwh8l18vdpHLgYUABYcCzbkb6hSQpMdiIYwznfBhZDZjo2f18+YDsPPtjAt0KF
Q97O8+EiSDInRXGjSC3woujNCB7aenJB1vBzrIafTEteEKdPSB4EoXLv1C3DHrjBYXsjQCJVbTRO
wEaEdqzd1pP5SJkJ4GKexwJDOxcA/nlHBQgOrGkbCINUT2WVtQxLlGV6SqsOl1qtO7em2cmeOVul
B5570RCZwCgPZADTYtMrCYziwfmWz31QamC4YT25Y0l2UOVOQBCxu5uocqMJt0BeeHGNqJ0ZULot
EiJb/m5N5tWoNU+QePnrqQNQwgAjBMgpxjI3eYiu9xDtiGbkB2N2m0a2Z+rdyVRZcNkrd3dvZYY7
0G03df2owUw+2yel6a91lb10tnbTD/S2kDKBuZ1c+WxV3Jm2c9qYVi3XoWK0ByJJvio9MkN3hzgV
WNr9TOhbQVMXZFUb5IJmJSCqBQEuJBUy240Mg944TSQFkJPsPi/vocAUX/ltMiJH8ohFJZDwzmhz
1KT0vi/M/25FBpde1R2onCyMgwAGGXmxPKbukFX3UlOEl5ez+UYYQlmUY8Btj0Rgw20HDA3V9KGl
ICBNcKE8TLIKlPNN+dd865wdLr1pc6OPE4y1h3H0LQH90fgxmIIOz7ZtChsYBdYBlkE8QgPi/L4q
c1Cr0mZowmJ+qK80Pw6YSw2PTHfZXeRWwXi0hECuzR35ZROE/IZj4CXxda+tUsVCN7q+mGEzuWqu
JNtNAwDhw/YKKATxLOs2MUU8XxgCMSVuI+3m24s2MPI075M2lI4ppP7e+hkkBK52Mx+jm/p3VgU2
eKdDW+CLS3J9lgcsViGRiggIeCkmd873tUiyIWqHvA2/aPXAMHZl2p2gWrB9DnJGuAy/iTrW1xnS
J1O5Hnto3QLBmBaeRGuXAuCRNI2fkfxQl7bgHttzm2WsALu6aIWg6XC+PFqn0BoG/PoL2tFErvmW
AYOkhOTFeGuu8fYWGNzdzpU9LgqXBc3BFZy1oUrAZxqDzIZMAhObILVs5soE98U6LZlM8PTCRJEe
E82AvqBiXw+SaCmbC2Wxg/6mhpIsaIL5dkqv4M1cMXy0XiWuRYwr3R7APPs5TZALVRxBrNpunLIM
KwAZsZD2Ap15/qGgDT02Nm3g/VTzULgP6ogJ8vntgjCZvoCooe+6sD8vf18dZ2eQ9XKo9DYEzahv
qx9Tdxt1jwB9gETp1+XIu2sKgDCsCGmiygNNa+q0upabbQiS4M9u+jEb6NDaSdDP+lUONqrL1rYe
AY4mbBpoiCHFuwEsJrmUVE6a9eGEgCEbz3b9WNjfLtvY3iWwgSOEltbCQMOjFQtINJMJFORhA3HL
MjvOcqA1/yRVfrhsZ3ctALyjYIM56g2x7VI2ssu26sMoRdztK4g2ZT+cWkQyssnh0Q5F8/XfZhZ3
XPlCD3IXqYJkOZSLy2uNfHeUyjXmX0MFJEyl+1X9m4pqszux6NzmsvSVTTpIrWmCHzyEFNPgM99+
S2MPbOq/yRWIqgHIFPIF7bghVokCzkJvC55LLvqNWV7NpUN6jIyVmDsBvV4DfRYX1M73xaQfx8L0
Ln+97Wt22VcA79GUAlhh4/go/w4xq7ouzLMkdmfd8TS8wUBUc5Mm8wOl8ntVtAdaP8p6+q3p3mfz
t938AA78Ppb1RnAutnAW7tdwiQmDiJOlOi1+jUYCJit+ZXyOmuFF43hXTMkTtN+DttXCzLkbAHeP
FcMleIIP9K7TRi9XmLtw31u56pVm55KyCS5v1+73weyIKuNyxytr+fvKI5KO2nZs911Ylk6Y1FUI
qb9DDKl45PmelNSCs7Xn9GCHASTXtlFt4GOsYo2FREylC2dzCKoURQYJ5cO2P1L2YFWla2BA2Exf
Lq9x5/JHkcgCjgnxHThBfpG5qTWVY8xdGA2pV9HXWaYuSqYhaADvOtp5hFohaFL8LnsTWN6LJWvL
XPHIiDS5shnWazapR607aDW4pUUDNv2Mx9zLi96f0VWKURquyU9JAt1Ul56i9LOTasGX/j92AQJT
gLAAy8Nnd2ZhRRHOCz51NFynbeyCDdNV6ydmdTcZUEoyJrUbNgW2CGa+LPI8wcP2f41z4Jm7pTBu
NB3P6FKHYXDHp/FdCxbOatK9eOqPhJaeRESjKsup2lq0MYaOKwl9Bs6rzc6oMzosSyWtErujQc3r
DjRMgLpOg5dMhiXw623usCzxj0HuO7d2HcUlxRJbjWk3CZWc+3TUNEFs2/MmB5k5yKAx8LWBejd9
azlEs7pwUExPm2+a0fJyUQ985xUA8iawIOLhhpIBegrnIUGZrNSaHVip6eRJmBotjRL0YUHXfSrm
pzNN7pBeGcpH3t1BQMJmhq9rr5fPzZ7HrH4CPwOEEcginXuAQweQ9hUKniGGjHMzuswwDhnmPWIr
FnzBfZNokcNbdqbpjIEkA3gtutAht0BueLU9BE7UHZteO6RQzm6l98tr3HEZoMmAo19I9LdzdVmr
zlVjSV2IpmyBZoqhz890bIigxLR35+NU60hmFHzUzSyulpeFpo64gUnzS6rV49y+pGRymf2uTBTz
ggmS99iN+oe6Mn2J/DPOPy4vVPgL+MMBTZ+sg9gaVMqUQ2ufDCcsg/lYnaaD3F9LypWYUXPnWjtb
NOfDE/A8TURgspIxSSrXtwXUaXqpDAatvoa8gwBioe0EnJW9jYB9OdWjTBlyxmqSLMwuqierh/av
8jpCAaSlT6UJRvA4+q5l1M+H8ZADhoHk8KZpTK/GlDkb71lmuInS30dj7TogVYmiChCr6QlKL1f9
YIZFNl/rxXzoMKDeWuZV3N6NmXVqRim0wUvX9iYoDAe/TQ2vUP4ewb3A9/7tRZgaOg8KDlReMWmN
BbYB80kFdtSeulbppp7xkUauBmqrPvcS4im/BN6zLYEslhH0FERYPGeWoLjKUAyIz8RahU+psjpz
9S5zaWO8NLZxbPTSZ2Pjx2P1PNiQurEyNCRHKjhBO1EXsxLoYqGoD6pl/t7MI81Ja6npUVWavKXe
PtJ3oolQJjvx58zKEi5Wy+wihueVjWVGpTY8JqkWX0egVfSt0flWJ/Gr2tX3kmFXgWB7Fygpd1Ui
FcDCAKcFUpPnWJS7vGa1yfrQzMDgQ8EmWRbWtVZQX7aih0pjvmLToDDJdZ+y/2Bn17Y5p6pzKW+z
eurBzf+zim+I/qSIgIs7CedSV4dKDsAAqMHwJlorr0d9xsFMW+ZGSAmmtg9ARes3fXWoBzisUwSo
Pgjcdie6n31OzmvR9aR2W7f91/iLgjedMhwvfzmRWy4haeUwEpBptowZpRAjsmBiVaMgKyjkIbpG
0D3YSwjO1sJlU2rdAFifwDXTyW1UdyHVBRMT8fT3FD35gDyYJwBDBdMb+7fG6thxt0aqMVkuExw7
wMj7ID3WhzSQvNTTEm8hYxaDd0Ubyt0ZqarTrOphUNbo0SzsR4gV+kUVf7/83fby8PV26hy4O6JR
2TKGC7kd5l+j3h7jJr2u2OwZevlqz86N48yfltrf13IhuKe2cOwljC8lbGwsBkj4MD6MeWGWy6fU
wznxZz/BSKseH3PAHUwE8elFdjU7cHzlSrDopSTIh5lFVuSrQIQHCLe5STpP8Qyp17Ah0HFTg+Vr
dnUQQdUYc0fQD0rcmghSui3oYVntH6NfX2J1RFgTTW07w+jU3Yxkdoe8gmzL4NcjmP/H5zp5pkAL
6oPm9gBiALMteP3vetTKPhd8AChqlXZZ9AiVd8VCqZlQv2s+Lu/tbu6xsqKeBwLDmCUN7oKbQx2u
u658RFQLm7K+VikTxJzdqLYyxRV+FU3qIR8+IKqp+X1XGN/MUTS1tR9tVja4i1Ar8zTXKJZT9JiF
ZH4W+2ngPFGfTe5cuM5b42XUFQHv9le2DCuiuIhhYS7GtWnvzLKDlTFLDdFiPvbSXyvRfHnjHxNc
QLPRgLArHSbyujuWzDS9pAHf3GVn2MJVYAWYPg0rAUkfONjOvUGqhsmSZhVWJnfyKtUv7+JTBV3c
7Effu6p0+KYfzGMOGdS4chUR2eyex2P/vthbFpaI5e+rEzc0Mgo7CrKJMgrKCTnh9ABMv+AZvBtB
V3kD3zGqtawGCR3yhgoy5LFKmAt05gOka2+kPn8cNCuYjdwfxvSAIRdRJ2kvkq2Nc/7psEgqtAYZ
RUFcO1QGD6Tch7gDYzjKCyB69cejUC1xi19ZvuqfLM3i9pVgmEqtaxhVRjsgcnVQtCbAINTryECu
2suQtdWIl9psxnM5vpYSIkgC9vOof6eJFpdt2NOI8eQWHzYjtcvkf9L+qTcMV7c/Ka29bOy9SBN2
P0VGOV82BlMtTXOEUQ31Dqt/LWUMjU4j6GS1OTTxKh/K7ndMUU5MzZND2JGS/kor7PcKTz6FpX5R
x1d5Od4Zpvw9ygcRa95usFp/F+5MdwVYEOUS2zJ6GIoJKVQzoYjaIUXxNLgC9D0kXwQKW/5N/ipd
2+SuUq0F5CauZdjMwfGrW52bG+CpGORAZx/SBAkHTRHdpPtO/yeN5u8YcDZrTgGbBXjKUStMr3Ff
emp2Y7sQJO1cyYf2nyCS7YXkhR4QnUYUpzeEPQiW1mQksJld5dbJOsxH29cKv3MXRufcN/HcDEQd
x92UYWWUTxmSqrXSuYLRuPTpDAGJ+SW/tgJwjUwHvIXIs2jie+/2XhvkcgQTiP+ZqgreQJXkj3J7
TA2QN1STNzP6fHlHdx3nz4Z+rX0VnCM9axwjhikDs7s6iPTwbk81nykWpEMHt1RFx0PwBb9S/JVB
QmfoJ5bYzAjpXau8SeZ/8khY7x4XjNNsSnKy+GUbaAd8tMbN/NKzcogCIJ3N/UJ3majXKVoVF4tR
tLPGKYdNJR6DBJTWcSSichaZ4KItqHXVvDLxpSiAF0njRtn3y66wG1lXrsBF1kxOK8xUIEuARJFL
zOfJ+gGiVOjAoBpYPibJ914VnWeR9y1/XzlDrERUYym2rc/b0zin72DIfmBO7CUmhXgdzlYpggjv
PnfW7sGFytEZtJFQLLMNlAMmusgTMpMwTV0j6MGRUvrTt1lH8BKF6P174c/+frUFV4vVIP5L88Uv
R9TE3qfAfFvEHSbqm67UfQ3Oa5krtLobpVdWuViS47w5MoXV4mrRzqsRIQ9xdK2+9/7km6fxOLWC
AyhwVJW7F0an6pLZwAbHFGmI1rpDNQseUf/HR8SgMiYbgITmU3Ma91lOlrAlV3dD/22Y7yARndNT
zbJDzRyQkN0oBLrn8UtkvxmEeO2M4hV7qKSny4dmr5kLSYg/v4RzYcPqc2oQ/JLhe/Grv54P1kE5
mr8lNw8S3/EG/WCFEJhznSsLWoXCmeYvzMbm5jfQSMcQH0p1/Bz6PMlTX1uwP2pscBtDum2H5lhI
DTB8sfzbasr0jnYVOCprprt57KDjrkaDS6Q4dylLkaBCysVTIu3OJHgNEGm4UdvBDBIFnA6mLim+
NM7DaWZkRO3ZKN6iSlV+liUR0aDt3noAwGA0dmEl5cH7BHyaLBvgN7npyzHS2emtbEBJmYuYSHcd
dGWI+2RJCU2S0oGhajyNo+6CRFzgn7uhdGWBizEdOHCs1MZHcci9VPbHpY2fZc9OPnmx1rhl2T8o
seNddsXd6thCMPW/G8gHmK7FBGmNV38oy+EMTiS79zO/oGHrkyTQD+WhUg9C+qflNG/8b2WUiy8N
62UQrMJoX/62sndNRfqpP+clpqr6zlOK56gEJwg6+1b/M8Ij/fKaBT7DxxpaWTrKDrBOS1Ry51tz
KL1cLQKUswSWdl+xq3UucXYVvQ3C8pRosGT/D3Nfthy5kWT7KzI9X2gCCKzXpvsBWyIzmdxZC19g
LBYLgX0LrF9/T1BqKROZQ6g0L7e7rbtlLJYjNg8P9+PnFPtRo8AKXI35t/fR/Nfr+H+jt/L292lr
//3f+OfXsppQ12Z88Y//vqneigfevL3xw0v13+JX//yjp7/470P82kDk4Adf/qmTX8Lf/4d994W/
nPyDB+1EPt11b810/9Z2GX83gC8Vf/Lv/vCXt/e/5XGq3v7162vZFVz8bVFcFr/+8aPt93/9Kio0
/3X81//xs+uXHL+Gazwu4teX4pf7t6r7lsWvy999e2n5v36VdPM3KjrnCcAKyMqgJv3rL8Pb+48M
5Tfwkag64CqiYwuCfb/+UpQNZ//6VbZ+Q24TlKjg2EdjxLtoYFt27z8yflMN6ORCJAMYCDAiK7/+
5ytPluuv5ful6PLbEr0FLf7i5XYEfTmajgBqkgW8Ceybp5sEgCFpIuDnBTkgJ6Dc5LoztDmEeIcQ
qEYb6IPqBYp7YCvsZByJBjyg15YBClVwb8WFrQ5av1FyMG/4jazP6Ggv45k6ulJE26P5/ePLj790
GXiJD4WHBckfOi+Bglk6KEBj9M5MK89iV22o2WH5ymO8TgtUgKlyaPLu9619srOPDYrg8dhNLAwu
uygkI2a6VcNgxvZq+SMfN3082ua01/hKr82ZG3w3Bc5zwBQwsLN7pO7KWAd1d+VpnV1so6DdNN+4
3UHtL7mmjhKsUdGJuTobGppXsb3wnzMiqz6SgQWoq8obfWEMMjc+C9JVxrulA3ofFnBK4EtBJvQM
sKSjxVLrs7jyDB0EN1N+b9BkA1nmn0zqQJ1d4JKh+K0LRr9lNSClcxkPxlx7mjy7Rl450tg5oCe1
iwT6l2xyKgUUdMkqRO/86JzaVU6PzoR8NSgJCOxGeLaBmOUQ3U3JvrdfjU3hgYqO3Rnj3wC4n0+r
KuS8QGIE/Q2C/3tqt9ChUhNTWntJL/E9jswMZR7efG4oLd4+PnRneVg0kb5LowhpEYqum8ULq27j
IVZipfFab0LT4JDakt1cqQ406gN5k1zPXnubBckuuvnpZjeYxpoaQrsMGEhlGSZaY66UWPDWUzfG
F9UbA76zNgmknyT3Z9PmMKUTuD9Q5wtXvSyv1pE569nQcZGTdPVqes5YvJJwPXdfpyYWm6VMwzLO
eM+9vjZSj6fks2Hh0dqz/lPBwk9yWFEPDXHfV9Zv+ZYSI4MoHzRhwcRxnkdX5pSPYZx1Xu+zW3pV
3Yx75tavqNI5bWFHzF5LPZ0JeAmLFLxngLy/E0EuoqvWSCQzQx0HywYaCxVkayaUI1Kv3KRO6+vb
DolX5BWR4rDjm6S8UkGHYn886rMXBr4BjTpoUwBRCF5aS/2WRKIJk+YS8h9OeGceSk/d5Zk9eZZf
MNvctl8tz3g2nPwqvW2QXgHtEJJwXVAcflaUffkhi1UHsL3kOcGHWGnnRsONmRC0W9UrYfQFh3Ay
3EWgx+q8mBUx3LrJblWAdfFyYq4ClviVib0QLYiJhV8HPZRgZV64HqRPZZWhrOUZMuqf1FWmTfkW
b9Jt+hhiQcvCHh5Sf9gbK6fn3NUKRyC6KIDwFR02py6vmaYGjy3eeRPeCZZf8686aG/bld6oS/MI
TJCIrhAKnRE7NES3pLoYOk+SdBfch/7QQWKl5N7H2/PiLIIjHgcSehaI/BazaNJRg7zPhF3BnRBc
bMSrd/VTCGlUG/pm8052hm0DSpjAevzY8uUB/ml4mRaeB8JCKRo7r+OF3ff5pomDUtNW8DBn2Wex
6xG0Iu4FOhoEd4v92IVTmdUT63H8Rpde0W/hFv3lW4GuykZ7LZhZvo1/twagPMib0GC6vP4jUoTN
OKa9R6rZM1qO8vTaO//iikHY9E8bi3OMZEpVjRpsDE75Sd3xLb2CBh+SJaMzfkLBXXMEA9waf/aF
O8MAMSemEagm6B4udn0HRLnKrRIIzra2q+i2NjW7HnKoban+iCyARFYiqXeGiNPAEEQVQvMKwTbY
aJfXvTLORimJnZlczb5lH1pnVpxxm/hwmIljOZU3+VkMrcFpD4btgF/nLqhJEjt8+Xijvu/Ejz5k
kfCwJjw/pBwfokJ9KHMTP97kW8UlwVrhQry/FrEwhiy2DV5Sgn53cV+x1GiitlI7r7iK0SXY29Vt
7iVueNvs9Svkk7CvXBOaY7byTbrtAs39eKSXjuSx+cXOKpsebLmt1nlpDk12uQcDnmkn8yr/w4VA
4GSYizMZpdg8Vq6LK3F0QWA4mjZzJSfdDu4cgzucva3t3rPssTiYx0MTB/co/4C8HdWTEibZFXcn
T8aRyZG68jKb7liAjHX08xnrpc3FkYkbtHBVoZhO4Ltdy0ZbipMiOY96m24bwAs/r0ePa0soLq+j
caqRnPaILTtPD6fNDK1KyertYrz7eKNccnPo5AIXGQhDz0kZrQIIoJYYnQfdTQCOXloart3uayYW
h64bqqRpYrNDsF9sR6CqlLde28j3qo1W3Rur9FFXWWubvfD2VUFr+de4FpehIrER8HHskmQbi5vw
Ln62PG0zfhIp6Cy1V9N/l07CkcElVFSnELpHFwUmEiGMfNUzO9zOGGO9JY8NvHjEV+b1PaW3dGbH
FhcuhqY9+v1AGoUhJt+r72mAXms4NP2q/mLeUGe83iWBYpOg2LSfE4e7a3N86R45tr/wMXGskUkK
xYhH2c4Q9DPpMJv6jVkdjFneZL26MuJLJ+LY4MLZkKgdGdexpjLfDUbvqNFLra7RRa4ZWbgX5Cqr
uJhgJJ+3aN9weN84cfP541N3MZY5HsrCoYAvFBRHOuYufC6aQ/8oB5Ynb0Z+1WKzlA9ru/PiEdRx
4wv41jkZaq5COYur2CqNjmVCg+uYVe7HQ7o4b0cmFvMWduDlZbWFKFe/r8P7Kj4wbaWedta9KNyw
eWRjMWtZL0NIpQ3Fs1N6lWK7eVSdDFQDkmNADMD60VvOegf+pafnidWFIzYzLZFqCVaVTQ+9R6fa
Kl5z8x/Jk7cGGQsJmZn6oX0cvjf367Tfl2KJ42EvsiVMG0s6VVg9I5w9taabobcOJjhZC7P3S/N7
z6ztlForC7q2ZxZuOzPxONJnWI0tYs9zhxLY9uMts2Zh4aNJMdU56zCxLHkBh5OjKvx/N4ZlIQga
l4ZEQ4whJKEbadyxpE8fj+HitserzhKZbqTOFk64BMXtTE0JPklKkRm8SY3v1RqQY83GwtGSLqvN
1ICNkBz6qbXNMLXT/MvHA7kYV6H9E3lVpFjwFl7sslKJNJnTqMc1DeQGtGAY0jieCiLqBvwdzLNu
y+Bjk+JvPLvAjiwudhjTGg3NFXjQmUBxsB4afMpN2m8LyUT+fWWvrdla7DUwKSqoW8W9VylX3XQo
1ei6lJArItQGvYLz8cAuPuyO5nIp9A5NllyqQ4ysS3fZLYOTAiXaNZ9clI6nm86leOugJFKDIj35
J5fkX5O6TFLpsTxGoYZlzPIbVn+Ouq0E2aKV8V0IdvAGB7GcSJoICufT2BQ6h7FkdFrvhYdwM2yi
neo23uyENhewImftLX6G8ITjP7G3OAFz3NI5ZLA37QBV8cvNvKE7xDZAp6y9L96TTYtdeWJrEWVY
rJ1oDA0QPGniNEAs51aO5UqB7ItssdCqJagmQ4QEn5E69A4vHa+O7eRaRvYz8cLrf7KbTr5I+NGj
l0Cq9fJsyPgiiTvqndIg5ViIW8/jhk0PjcBThnb7IN2yp4/X+UJ+DG9XsASg1xW9XUtFgTZXmY7+
C+4lbXKt9qafq7ULj/1Sgc7vY1OXAvYTW4tBlphydEEyjmk3N/m9laL5Ave6pzyAfyn+ksDlkZVt
fMGvnpgUPz+aV62MUyMaYDIETk227gytsgV25H85skX8UCphWiscZnq/2Fa31MWD9aBs8Ubezk/T
fi1VfsH5oDkSGQf8C4UOcKqcDquTpmyOomEUM3kXbigDMVLu9DvL0+32qvkkTmn8N3RsxN97cnBA
oK1qyHKCgISgvrO4QAxe10qeNQNqVH0J9PNQVN/aOR72smjqN/tIux6nZChsq03YTaUqjRuCYYva
SstGX7YktrKnzravYPQm+CQ4KbwEl65wGkZzUrJh8ID8skOW2DPSeCP39X4lCDjfvAtLiykfzblT
AG8ZvKwle1rRAFqavsTRVNOO+Ofqaytnbg1Clpj393o5vAwjoD1Aqn+81c4uORxStIEiwn8nQFwW
s3tu6oyWPVLoEFizoYEC4ob0EKnzXu/qA9oyVyb4PGZAMhazi95BU4hfvldMjk5QDqVQaRqZ2GqD
pzqp1x76z9hrjrUp/eYQ39QrqcTzJ8DC4uIwwfkQpszvFt+1wOz6qU3t0O2RMw3t6aHZ4CG69tLV
NXGhLfY2tOwxQkG5KMoUizMFjgx54hnYYSGsweEsOgIzYUO+TZ005z70sUc7Q+OFa9FOCe24VYzn
Aoz5DxIdxhsza0FiUaA2ZwPbZXKnJ1rF7yrC0kPX1tlej1RJweNibMedrEt65JtgoPNpoumFA8xA
91Vpm0l3p76PO7cbDOMry4s84IZkfDEkdXqC5o2FbHGTYK/HWYvKWCjxTyO1qp2Vyr0Hkufhpq3j
OEBG2NqiSthOtpWOqYayDoUqU8vibYtGX8eqx/oRjbaQBgmpeZ8NkU7cduroV0A6BmBgkykGKRg4
DFMHvsb8XkxTvQnTRLB+Zzm4MzIr1rwJKWZooANDCzLRIp/2cz4NV5bBenXXa4PF/CHPSG5PLWMh
9IdkiIKUamEeuJLo11kRdjvwHMWjp0Ds6EUtc2U36qmpHMbQbH6ACULxJq5UuwEiQj5ayOXMmSSm
YC1UNQV9itVw25TbSDpIjSJfs6EC4GzIDZ7bQwyq8j6arReJt0ZQRsWYgtI7jRSgVDr5GzLkDJe9
CvWebYc62yFnlmZTfD8UCPoc3ep0zP2oVxK/wND2mEQDknRjH7WIJue8sE1oT4dOjugAHD4Wl4p7
9Ecrr1JShO7YAYmNHAONbKtSv+nc6p0yUx1i8EeugzixqG4TSRszD72Kw9VEu+pbauSceCCjZY07
1JFyX1gF20ilBrpKQwxGadpAcOUGFTA+e0Ph9K4uOqWwFT7r1yQqq9ZOZ7n/NJVTq7tDoRco5Q38
YBQNe0qsFA1X8xR2gkid6N6QJio0k/EBoVsANADZ9y7XEnuShyaYwc2QBwx67T/Y1CabukjnCn0W
6HhCq2KE5znP1O4QNwwsuX1qMmjKkEFx62EyD9JMpicp5GnuixRIdD8mWQhmXXmi+U5KUv1+iFJt
3zZShUY2lQ5XULli91FpKC7tddPP8iF+goRk+pDJ6nwdmznqwCGaX9B+CwogzCyu2tosOx8SFQOH
UBwjgLrHkhf2fRqYrR5+1SFE5RBrKoNQ5qgmp6MEAHTcg5DIZmrBKrdNePMC/DpBjMmj+b5vhnaw
55COtavNMkltRQ6NfQE46oaHZbrPwiZ+UM1ZDsCqgmglG6CmZcdl9NawceSOolXkmU0VeHXBRx5I
fZ1vAT2aMtdgSMo0hU68qmiSQz+DWURLIum5NtqGezroE1x9HrLWnXSt2E48rkFHM42btqhyf44m
xh1jGIg9TRWC1X7Qn5UWtAMsKqxDFIKPzlYSqroRlem2LGXjjeRSrDjZbJICxYGo8Vgj4wVbhsan
HvfoVStZ5Z5j/yR20RbxvFE6ipKMVpVBpSXTJ3UIUy8hYBatpoIdal3LHqB/kj9zoDquQtLgjAFu
KwXZFKdenzQo6YJS7gvYVfVdJpfx7VjGo9OyKNsCn5RHnl6Bgc1KM/MRlGUAenWyDF7/Ub5OJFKi
BTapujtMRj/bncTD2Ou1KZI92ktQYAd1d/8a4fplXoV+q8JREUc+8pwhcEQHf3wLLHQXVKUZ2XDI
7EnKwZHWdBUe7EltTfdQcAfnlgVmVHuE/vs16Agr5kVRIX1RhkGvHBPnDtDNlDWg0JzRh9wXmtE4
MgHnDEgS4+aqj9Qq8Vmna24In+PPOimJXUtq+AJWguR+ludXrsq5HxrWA0tQkaXmlDhSNbxBNkyx
gca5R/1Wsa2ipFtILReOAqngO0VK2b6ZpHRH5XTydXgYp4z4UzP0n7OeyraeJ+W1JYcQ7zM4QrwZ
MwR/8SqX5LHW+y+qOVbPcHSPYn5A5mh9mur+YPZtCxl5TXK6WhYDUXEJ1GXltM2IDiK52fd6UXmM
lfxmKs3U1hWu2Q3L31hV30lqCcMFg2psGaX7Rs5rbxDyR7SXQZquI4oGPruxpTJBCW/mzOYSHGlp
giPTMiXuohoAidTS6PbQKzu0JCaPEC1mWwStYJG1wsTJSLFvLBbj11sCysEJxxoYQlsqoDLK00Z3
xzn+hHq3CrYbPhu4UCz5pgdzPNZDK7iNLl/NllnX3lqhDiJrxudb1g/Ns5rImW/1XP/R1txyWS6j
BjrAY2PF3tK+jD5buAMPctK9zXUPrzYUjd2qqJ6FOpXsshkq15pp7GT9WNpj02suj8FzrhbjdCVL
GVrEWfw1y+XQlcM4Bey9TlvsrqoBXgySmFmduznrn3MdnK+mle/SUWSyW/kWWA7qctOqXxqJoFVR
mds4AB0+GjDy+CHTrGoDqg/zuiWltZNUtounmXA4jpls8tpgmZ1JRL3PJsncJn3e35IKz9Ku7WW3
1bJXIzIVe2gUHoSAYDgZwB1e2yuYScEu1vdf6sowb8yIZAH2i34XDZ0ctEJIMCUtAtdEHe4Qe2UO
qbPJsotBZluZK4VThhF11EYKXVzBiUMmpFQss+B3WW2FV3qVdigOpOVtEimpU+ZFfQfSW2Mn45rc
8mysAr3v3tq8S+9LwrnTmuCkY5/rTvI1y7OaB6qyL7lG2YvWEbIHl23tk5G5U9x2DnLO0lepYOlG
Sqr5wMOhDtqulR8V6GQRW+5K9S5OGsnOwQ51FdIQoGhVD39UyaQj3VQqSe2MMQSH7HxOJswTFF9Y
F6cues5y26LzmPk6HDAK5JU+uBapKifKOwQ0Kc+9IlWgdgd6313Hh3CrSfO8aSe9amwSAmYGCi89
fOAzLxyKiHLb6nPhzNLUun3FAQefQmNbzbxyNUutfYs0kgPWijKgNQht6BzxoA+NPhiIHu+tLqx8
SstySzq47nyepq0qs3pPUkX35dHIPaRkUOqd+ZNedIdQfM9UXs9snp9bg8deaLTyrjCYZRuxRl1J
SqsranAE7qPSYmcBIyor+KluTNytwVZtg2NKQyDTdNcR8NsOcHOhXXfVYCs5pL7n1gXkA2CFiqAm
KqkaMtG1ihRlAVqojGluVPEYbxyr2ZpMM25D0iseJN+xnS1Fcq08MV0VEEo7ZoAJEwhEOsgFgkec
VtxuW1N3pqjRtgM63nfyQK3cMdvawCYvSenpcTx76ErXK3cwo4T6kgyqFmfAtel3o2ldjWCLkUXE
hphFyXT6FCtGtFOMHE3yYQ+WDA690xuzjsLU6cAtfo/PS3t7TkfiRfJUBRJSaE8GQt8fnQyJlBbX
Rb1P+xjHWovrbx1W4AVXAcMfRzZsQ9JmODRTKz9F7WRt27kYFNAMDPpDE/VN4Rhxo38ihLW6Q+go
gXa2Gzexmkx7qLB2r3GGoSpcbt3ZlPm3FnGXW2dm66JhCdOkDvKB6Un+WLFwHu3UUPLnxqrDByMt
uy8x7VLDTfAFkw3Eh/RkzIocNEUIxd9Wj7CcqdGTWyvPWVAnw+zG1DIetCatH81Slu8SXNpxUKsZ
tD+bugvtRgJnEPpS5srLBY4y+D+DnGAEkD33hni4M1kREHPwctAj2myU1lrYz+oCQBWi0gN8CgF4
+QzINLLUorizRw9vWXSwK/bUr0CyzuEZ7zJ6CqRGgPwmYAQ4fc8RXlc1CyeQbdwN6a6hzpDZxeOM
1AzzDUe1XuhdJTvwrl67Vfbw4/PXj5/qF8aIYtxfH7BId1XAvhfROA8ekR5S5SEr1iiTLuQCTgws
XqxjmtOwyGCgZUnl10Rx0hpct3EKNBjlqILra4LT50XNxaQu3uZVMuCAoRnea6Gx3ti6A6+Dh3mG
yAD57nWExKW0y8kYFxmnsoZH5xIMjv6IHn/b+sZuINziAbA1OsVz4awlh1eHuChZmA1tWYkme4+7
xqsCnja4D5/di25aHHL34z1yaQl1pBtANo7UA/73dJNW2Qi200IePA2hkyPFlLmQomIu4n5PViq/
wnW0lqwUdZBFogP5nL9sLgYIKho+xRVszgjAvfyeOWAFr+16I7AuLcIuJ0WYDDYHIexCv67J/yhr
Y17UabSyouhth30CFh6R4VGeFNWm37LUgepKhc5UlOQdfij9l98rDjlIBJINe5YeQdnx0whuUeBQ
kM3ENkMlb5nSTHutntMIX1MY0XdVR3TK1wpTZ0nohYnFhBvqSCizyOBFk2QX9FYyQqefHj/eSecI
vHcrYIgTfNeApC23kpU0at2KgVxx4OzznRxk3Ik885Z8HZ0OJFI+vdY28P1oL6C302dtixcjO3Rr
GUPhWE/3l4HXhOCLMzVgbt8d81HGMKujPGKWQVDJabb6m6jdx9viugNamtixC9LVlZGL+fvA4LIE
DMh2WEojDLJt8jjsOm92Wyd5EBI3nav6wHU607Mgz3qtMQtfB9An5L6EfNmB2urGXLt4zpPkGD8W
APo3piAMWezv2ay1UZky+R0mJO6b/ID7xlb8wov8NV6SC+4KVTrcoajdiB6gJYg1iRq5yOggo6aL
dtcUmTlRiHTCh/BVe4r9teNyyR40EkAljE6qd77zU4+VZVrK0taSPeMme6RuDYRcsydb0bhSPK9p
CZ2fHDhGCPwoAIwjZbksvWtzQi1OM+rxInI09QpkVp6BtsePN9CFjDN0ujSCxDqaqLQzlY64JJOK
SI/i6ISbeWt8y99ACapsKU6L7JU3hWonb8r9itXzhLNhyqD2ABmZAUz8kpW51iKAL0IE1AJOpjjU
RUQXaBvdx4M5+NjWhXk0Acwl4JEUmLkl+p6xUY3LsFPRTcAeWk3xYzZ8mrJ8Zeufe3aUCIClhiIl
yBTB6Xq6N6QqZ3VYxRhRW9u8eYyHA1Jx9sju9GJlROfBFUxBMwMOBlRuZ403apYkiFNz1VN5fjWn
81OoFWtodEFEd+pXLJRasAFNkFaBv3kRQbJpYJKVcNVL+X2MXrr4OR5bR5U/hyBFmak7yPfodPwH
c2iiwAMXCj2ys7p7Fll4l0YURruXamaosVleWpogM0Bq1vz68b64NItgbRbSaqKEtuwnsFJ0v/NC
Ub0K+GEjmr1Zl7YfmzjfesgdQwESq4Wu07PWCMhdjj2KGapnQp+L0AhqOyDeW+OAuzAQgyCEAssl
pJ4geb7YeQlRzBYN0p4ll24J5JuA3H88EBHaLnaDgaZb9KkIEu+znkSwJ7VmSCzV6y1IWaNSX8yo
syhXEAFesXRpMCjwCYVQNPiii/d0MKjLgGnWCFVPjohPlejFyPI1apoLy4LuShARimsKZ3YxYR3P
c3kGvtNrIiRc65dMHh1Ij//uWX+qyft/bN0+aff+sBX8/8Mmb5nAG/zPXd7BS8zj48bu9z//R2e3
If+GGw0Ad2rh2OESQAQx/NHZrf1GFKg2gIUP5VbED9gbf3R2K+Q37Dr0ekOpE4JpOFW//vKfzm4T
vyVY7fGLio7LxPypzu7zAAa+RwZuAmA3cXIXe6NGdagfCjScIYBLbHarogVvGpC7t4lfuuTzasPm
+b2hKaIxFTo3BKKny1dQ2aRNOrWTDPjE7Js7xcv88gBQQ+KaboeHuxs5yN8hud8/rd2M5xBrYF4s
kJpAXwphG/739LDJjQEhQWtQBIo8mEYAguw0EDEUqi+C4wtVEVCKVU62qT15cChIBdG9jm9Ze3ie
n3pBsIx2WfSqCVz74raxGgAZq6IGNajyicSvHVnphHsPlk4dGAwguoH0hIIGimVz1Zy2YzlzjhTd
hl911yJyU2/rL6Dlua288oogPh32UqDfq5vO0e+lFeTChcgR9tFtjUsAN9tZXFzr6mzmPWa6+tK7
BGs8E5sj4JG9+HUd5HUhqIM5A7GIqVtCQnExnzOJESOkHfo4PON1Rvagv8lAAxkLGDFkbdF39Te6
SM5DBhHJCc03A/rvgEyc7qZO1ZMQlQHFG78kt9OBf+6B3GKRzTdr7UfnDvzE0lIigEulDBZdWGp1
6nTjFxS/HRr+OHJat79vjmMmg/NuKsRxR+OxFq5gViYNqlCwIgW9K9ngy7rt/PRWCf6JD0C/LXgI
hUoJugAXM6eaNWfQmRfLBcpt8KuHWxqEX003s2cHfbbPxUZzyX4N93FxmxzZXZI1THToaj2kijfc
pdegdnYo+pxNFwr0ii07iiueUNZPB6+igxMHnVqgz8CRP90lOuNRzxRT8ei0NyXN7cha+/DFw35s
Qnibo0c40WpTjUaYsAKUff3cMyU72ki2eBiHGJ21KXboWnYGBydhN60SRVzyqydjXAQxY0Nywht8
gMANKS8JSpOjzR9E+ecJ0LA9BOC21GucKZBLx3irb6CGtH4gxa5Z+rzjaVjkK5O4GCYqpkF0A8qB
4KtQ/XVajPPY8HRBF7mXgSfELC3AVbo4+kxqObd5xnf9lLqSJa21SIjd8dGYRDrkaGlrQytrIsYE
CbVNDBaOaJduyBZdnZvc78hqY/6FwUF/GTsV2uB4KyyBUWCNyM1ZKVRACA4m+yFFg91DiqS33lac
zQWX9n4vUZWgPABw9enApmZQuj7Bg1jdKA5zhtouD6ijXOdXBtLLjRPdSN/pajr0wr17bHXpSBsa
JwMUblUv206fLB8HBKDU3gFewEuC9iZa5Yx4D2cWC3hiceFUWQmpA2msVGSYkYR1QZ4Gdsjazt/S
zfge7OjfqoP1NcxXl/LiWAUgFvi290z+YoYz2FZzvGgJkDhTAsCIPGz/ySqi4RlZDfRwnycBeshN
1WaPJMBDhpBKaMln++gAJinRye1NAbp+1xzq+c4R4hzocEQrtwx6o4WzQSd6X05NQT3J+G5FgKIY
hylcVbI8PwhgxEAsYUEKF6HxMoCqG0MHa3Xy+7qV9+pLuROdsKNj3VW2ifDJ/LZeAblgFA1dSH3h
v9DJvXyopWOpwiqMyvQHQjugWgzQq5mubqxB/i9M4okl8Sw48ivhnMla1sJSXFe+1qJfo7CcuFxh
a78QBiKjgtQh+sRFa8EyqwISP2mIhRlBDAPWxPxZ1B3SrQ6ckwMleWdlPwp3eHraYA+hhaCAIsjv
LXxzVbWAAWqpWLXwDlg0F6kVr3T4Hm1eUO72f2/VqDbhdfl5xfSltUNWFlhpWdeA1l7c8yMdR1ZR
Sr1uN+0UKK9Tl34ebfN7TW3usSC7G76xg7qSQbqwjipIw3D6MLvYq4sBT2E1x6BkVj2pH+1GBV5G
8yPzZ9VCoe9+YmVxC+EgpFaVwIpa3VpqbhNsmI+n79xZvWt2Q5FUJ8Cr6ItxZKlEzagfVG/oiwe1
6TegnlzRg7iwQELj608Ti0Fk6PoDAQpMhPp+bGvH7CdUTQ/F8PjxUM7ZkDBbyGHjbQ/5TgVJ39Oz
he2ZR1PeiKuNiivGn7dQ8NRR/gJ0x8k31PCnYS94C6U+WCsyXppI9H5DSFZQP53lSvuQAEWrwniq
RC4Qfk5orKVKLxwyVcaTEgkK4FzgIxfjy8uKlfWkeoBxRfe9Yo9Xzffipt836F/ZoMx+Hcn29Ght
iLvePHlpw4MeHkED8n9wKYuNAuB+jJIL7lOpt1yNdVD2k6aNyZuV3UIvGkLKTMYQKWo8C0PtoAEi
wTCR2dyRW1x0/JCDFMZWiyT6VOmsMLy0LUkFNFmeBV3dzx5aNZQhAERRoi6T23lTt1KkenOuRLKr
DGSmQSJEfu0wNsH0M4YJPWS1lJUOaTS9BUZwNNx4kMadZWb0tsxR7HKrRkaPBQ8b7ZAO6oT3UpUP
nd0BVktclYVQBZhZC7EPUkXKPkPm1VEsqQPaCQCklZ0tgpUT94o3GzJPeGpDphj7a+Hj0kIxQhpV
AIPvwk3ljwE86lVjp+56MC+md2nKkpHwx7/fSWJONxkH4l4ai0Hz6PgZoBcbhQFvKEDVgNJ5Vvsr
AzvzDRiYBfUUFUl4JGbOwl5NqwrNmjVv2Kk7o3qsHnMv3I73kravXmRYR5E69jNnTSrmbJO920V+
GSENFCyW96M6Tlln0ULzDLXFRnqg+V5rnz4e3NlxFTZM6GkhE6Mr2MmnM8lIPuU6wdhGK8dbMJ89
tIU+JbTel7zeUF1CB2qmrAUYl65+BGlQkRdhmgDEnZoFiRq0WmYMTdBRA1fn94H6KN73uk8Cc404
+Wwi4XOPrYkFPopnuNaGfTplmsd4F2RhBbTm4A58rV3l7AC8m0G4C8cArNEyW9rGUaOCtUhD8pL6
WhB7smGDrORO96tNu1p+XbO2CNKiVNUA3YK1AeIw/TZBorIKym0JNp06+HiTXLo2cO3+ObDFybaM
To/SECdbbrbaAEEHc60jcM2C+PnRCrUtapZSCwsmOrdiLd5YYEr4eBAXYGBiF/w1isWeM6UUzEQc
E1Z7+u4957crtip4enjQ+dJGTKBo+JS9dVqBd9934rCQ0EYyCySW+AIZyMfT8U1VNxaFmujv+92M
nDigIIEY/OQ+/2p++xt9gWJJPjK42PIsIii/GjAI8LXLvqZ7oQYQ400ZV0hBroOlLizgyQAXF6JM
CwBeTdgj8fCloeYTRxH/58PAExuLGA08hHVFQcLp8Vl1uuzGsn58vEXOHL1YJQspR1QCLlDTZYXa
tK1RggW8G78Dtl5MxRcw7O6ksZdXxnKhm+7EFhX546MdX3agGep49f/Y+5IlyXEky3+ZO0u4gqTI
TB+42uaL+R5+oYRHhHPfQRDk18+DV1enGc3G2Vl9nUNmSopJhBKbQqH69D2C3Tj6UC8R1BbFB1KN
7RO4hvzYU2/WECJX8FYo4uC9D35KghrHMjwiTVlVEm+FzR5C4LviVxtaXhW0t3iDPdv+r/gpfYoP
xU/u6wd9k3o9WPiyZ3ozbf5+n7OGLi1UUFEJBukarrfz8WetlEYFl/7pvrqt7qJ1IPKAUHcnLwMy
SfEbMIStZUMvbwLoIIPPmqAUgCVeVofVfKg5mzPDBwds4ZiF7UuG9FJ0zcrL63InndtZOOcB+c6G
1MIOGoq2dVTzbdkCpJ5XloZes3F++X7nXnFuwiC+Ggy2pvFVEjzdThIyV3I+5YbfFC5/sxK3vgUF
2V15U/SuddDvrDvyZu+mbfso9tbaQ1O7CCOAIgZoBs80vG50yEyer6aOYMxkA8a7R+vIYUDiXnLI
jj8VHtZ0l21lyCY7fFt5NYQYmo1gSpp3+T0JODKV6W8DCaEC/EXZcVytpl3EiotPW3iNmhEIUbf4
tDErw0Z5GYgOUHTuksnYSN2f79dhzdginDJz6NbCTyOukWx71/N0dqnV9i6NI3QIkqi6R01uTQz7
0veeTf5SRlGW4pJIbYnwxgBMElLGFRT+vh/X1XOD9nITeC9Dhes4X18oKcyQYqkNtNUN7tgcJCH2
Mrz+z4yIQ3XiEs0ZwHslgRFdywMgFkLotLtRswbCvHIZY75OBrPYrGxsGB9N2EFPeqh5UDVC34sL
Qb2Qhl0LzQrifz+wqwt0YnCxBXmft3pbYYHy6oXOaNNEAeR/ZmGx7xizUnVC06ZP6s+UsVDja+Xx
lR2w5P2UaWOleodJs9snY8ocs3uZusfvR7FmY5EOt9Ki4GiKE0fVfs1o+5rS4Wgm0b/jnP9ajq/H
yck+61RTKSMDZhKof/KnMd7g9Dju92O56hFPjCxiZjPpphjapoYPeoYbwKxvrA6gqs7eFzkg5BLl
jjarK4V9scrnQd/Zxv6KOU4Gxlqc3abDqwpv2WcmS8fa7m8HM9oxBYm/uA+HGPBuqvcrdq/edidj
XXgHrdPQ1klgFymIoMxMV44nv5Nspyj+h47oiw/jZIhzZw2SPmOja2gBsrV+21cR3iPJyom9uhMR
KVm6gTjloiuFIQ3QFyZGxNGCY7TUtQBC4caakMeVbCBW7C87y1PFIzKUjQI7cNoHgNbooWic4di/
F4Gghq0PJLpTfGvDb7LdWsH7ilcSaAjwRyBk0C+eqy00k9HnJ/I1hR6mXfErM1YLeVfuwzMbizgo
Q9O5LtewQT2B7688tENRFEpe6SY91Af6k7rVsWqdtNmtPpDXxrc4gRbj4CfJYXvoHA4eT8jn5a7M
fOagc1T5jIVQO3WKNSnvNbPi95Md2tWsJoowWzPumrhaonaN/XnNxOK8KZXa6nODl2xTV/eoLR+1
TlnJ4145AAAfoaEdqTxQIi+Rh6PR1XqJln0fCouO1hOIcihOn67kUa9ZUVBKBqcaYK6oUpzPlalX
ptIXM/HLuNnKlYKGwGRvNfGKw79SZwVlGxJotgV+fohnLbYCOB/kyUQI4xt36k4IVAoIQOkKQlc7
lJ6JM/vQDQ3XTthXHXDhkM/sLvYCeAbUXlZhV+Ro6lvixjsNfFIAyqNY3/6RfP3R9rkbhybw5cVm
PABk51tgTrYPmZu8W25xQA/uOmvQRe4IdXULVQAFpXyE7ctnUMnKbh5bi/iz7Qi1QPCGj8jOgzrB
n1ZBfRe7dWFs4QNklcZ9xQzi16huT8VhTtdwEOJvOJtmHRhpqPQBlaDawLQvAjro2UOXvc4sv8Sz
+jEjkVT6ZEbj8EuUdEi9j2bR1CFJpezAk9gCfUFkYUVKpQPHFt6E1m1tSPlqM8HFtYjcKsDvMorf
ogVmmb81psK0a7C6YPW5N75IQDuDhzoJ7Nt0G/2yUkc9RK/j/m/TQQuz0GsQgFJUJpYQfx1KdBYb
4ICkavLHWvYSG1nIuvW/D3Auc7iwA6A4mowIOKguyvsWqI7ScYqRswMvXNU4iuoKnT3qmEepc5Te
mVQEIith1YXHEEY1Gc9cDA3I6MVS93ICZwWWTiCio32vVzdo23Jq5W+DooUZNC0h8Q4EJqoZ545J
06Yc9Z0Bczg9pnzXy7c6XwmaLvFmIKpCrw6qcAoK+hcoSNQGOy63qJv2vrpT3eH2n/06CbjlJk/w
3VXh2p14icUSNpGExGoBIQyo0vm4dNapVdmgzJkd1B1jzvjJvd5R3sQ7qPDYhyZ/0Su1hxzaCDoQ
YdVxnZP+kuFPfAVa7YRkFMjmlpWiBPyxNsioRb/LjORTviNbcCV5YL8I19CEF85nYWrhgScuxUrR
wdSArmoUFuLaXnl6XQTdXxaQctFxWaLjYPFoQbGzRu5DBjQaDL+cvWbFq8nDIWEel2t3AF9PwbUV
m5dx48LowqdOE1KV7QCj3S/zsUmd8qf+iSTicNuHkt/5MZqjQEQ5u+0WsgLhWhn5Mnm5ML+4T3tt
mBhvYL71QSwA0T2UcDxrSwAnVFztRd2stX9dvtkXFhfrKDddBncNi9bN8JJD21vw+UPnItdBxCj0
fNbQIheRKwyiiq1AHwkN+EhQnp+UtI9pTgo0xMgpjQKzoOq9Wlug0jMA1cwGiGu2VKHB9z712m7V
RK8gKmLoh18eDFJJOc0qA3uJSrdtB3W/Ku/pigtdM7KYSqUes1wZiY6O+7s5erKSj+8HcdWxnY5i
EdUNNQrvFPjvr9oD206QY/8Cnd50vgAmTpsMQNePtU155WZAbPfX3C2yR/3UQnMR2XqfJ3LsjFF1
15jJsY7RuLAyvgtot9gaJ5YWTlSqIFNXtrCkQ0eUsdHR6/mQxy/JyBxl+hGhNSyKw7xjK9Hy1UMA
wBnSrKqKUHaJrbBSXqD+jolt3tqfZlDdQaFnWwp9CTAWefnjmvNcNbiYU7SUEppnMCjiVyM/aN68
zyVH6gIBiAY7ThHylWDuIm8iJvdkjIvJLZoCd28pdidi4vJ1Gn4U1S6l74Px2aEjY2Upr54FAQhT
FZy2C7SKROoqougJAaqdhEbQh+zVvE2A40ApWhQCkbo1f39v86pJIcgi430FBObCsYyKXScUmGy/
TuXHXrYTVzPqz+9tiHU5C4jFJKIMABSkLt72i0kcY4Q00M6A8+oK1xppgMewA+4hR1pTVboWBZ6Z
WuQ2MzqmaVOiRa3YduizBmsuUuuODczgHpXcYO2UX4sd8CAVPbrofhKUHud+eVRB5YFiI64eNc23
raJK+6xVR8sxbDT7dVlslw6apZQqwAQVIZy4fl/PuflqzHG6Rjl+5ZLATAtApgxU9EUgo5egPzPB
VYy0OBgUi4yFRJZ+jAa5YypY48Y5XsMYiJt1sbKwKArJ2D0oYy2jDQ4ooWrjTcEC5ulu5VEFuWuB
+KbgRchu1nTQrnhVvGEA6ALiVMHbamEPUp2lQURhZ6QIZqK58ygZ9ixla3oPqLFeDA21cfQjoecV
T7gLBctCySbT6GdMptWBkRENxLqLPk8pjFSNThtiZMDfDNAGdbKxbdmBzll+gFiTHNhGqh97i5OQ
1hEOLQ7FlkzRtCsli3gWINC3BmGtG+u1FeZgYUjBWjlmt63OxodBUoxd1/bWoSeWupUiwzo0kxlt
htRG95lt9YesRI8vZxHaUNqRfdi6PO1ABKqFtkyjj6gw9L1NS5AwtXEKtJmp3Y0z7Xa0if9o0oBA
2+RoNzJTUDDkRu/Rxn5K5apz+SyB4XEoqjujt+3NlA44P5RkbjoWyaYpaB82Ju9rB5xI8++yLKZd
OuJVH/ZFQo5aP+ZWMM79+KPty+5+TJvG9mSQdU1OqiTpjZlrJpj8BmNoAuiQ1tuMj/aTZLbFy0CL
5gHcR9NzAQ5sHBhZ3bVDYu7naspqx+KpjgQWyL6mMFZYequyqr2TQRp/a6lZssEuJG6nFvYPrYut
P3MUachFjQS9B2jK791JHfQbRWmto51xWwHpXJbzW+hCVS+gmQatqN7k0xNRE9Ba9pQ/a3oDNr1W
kaFaak+R7GbT0IF1Ze6GgxnH4i1SRaAISYrq3Y64DElMwZAUo4h/owjWJBCaQvOknNEYJDiVonLs
vUzwLGm8iD6qjlt7zAsPFcHHlHPwQrpao5MXySr7yu0FdxMKM6BxAiE4GJ0EtxMZEzC4yl+0T0ww
QBkTbz8KwQpFvwii1KJHpyxGWjuVSmnhDmlWMEc1IvJQRTJv3Zpn8VOvgUTMScs82SmCnCpR5vmY
qrLs0Z63ilO2ZXSAtlIcZFZRNGAHBSlikA2C74rE1oSkBkiwIN8FPqy278bSRSt8vJsFYZY1Yx2G
jILHrzDTQBHEWmk51r4myLYiQbul1lzyAGMEC5cMUq46T0xIMFSqi65Tey/V4O3qG5M9SAODuAs0
1bdWA5IvW9WlQ5LyOMzaJv1oZxAfxl3SBFZEs40uuMSycWgORPCL1YJpDCyOyq4T7GPQBpHfYdIZ
e/MHLvS7GkGECwK7yJviON12BtPDuR2tbS4+RBVMZ4NcdIGqSngDqhmenJDM26hJZoDtDiSkcLOS
aw9SGygQx/AkwabGjATaKbTpoNQ+WI4CBc5dltHYy0tcAXhdj4/KFzMb/WJpI4KwTY2qaJujpXYH
ns7KswSxWx1BIT6SQfZW5SNAqRREuE4HNRg7KIYqBwvOFB8TIwKFn5klY+e2X3xyltZKn5NslW41
gG4uE8RzqqCg077Y6My5QDt1V8zzTVyDsk4T5HWA1QPiayZvWgqcdG5h8ONomZEn1cz0UKkmd1Vi
goPUr8d+p6WgRCxtF10+G3NM6heqUdWR9H5yldTq3TRCJXsCZC8AsyVkfikbjsxSQIVGORjjNHue
QORaV7uk49lmikG8O+n7qZWSd9kCwSQdVIe2UrmpWaQE+Bly92ziZUjbZDqqbSTtZXliYBIpU3eC
K71nhZ3tzLom26ax+tt4KC0n5R0NslyuwVSfzP3e6AacdzT4buMpAqifpbn2WIIk7pOCWW7P6rF2
9KyeH8oOoPu6TerA4rN9SzX4DUk14od8gviVa+ZzvWGmlISkoWXAzHl465iW3VrmbO3Lzo4ewNtL
XCU2eEjGlIJZvJ7uraiyXCOutJc+aoZnbRqBY0Hf18fUdHRw0ybJ96Cty46JGYGzqq6GN0NSaxdP
QHDk9lhOe0yqgE329K5rQLKnGeh6ILzK97PEoduTF6BigJQF2gR0KoOFTlcdCAQXdqAb9ZA7vZ3I
Dz26QueH2SxyNA9xNQfDbW5us4lZP4jMJtVBKnL8KBQrweDr7jjBtbx1dhW/luAf8ShN2A1LZ0Z9
awSc2uEtRrOzwW3AD9ZYGS9oGlIqZ5Y0ekeUQQ24mma/gRa27kps4tgd83z8GExlCplUZpDggx4n
ZAQQyncegqpMAbN/m+FqBeL4HfUEe8fmyNiUcar7JDMS5gAlbEK0ou9Bcinn46Yg6rwbGkIlxx5j
e3AHGUQBnIx6WIAZHISyxL6jFOpsfJZHJANrqPqOHVXuMm2kqNFNCYh2UrNmr5LU24/2YKihXICs
j6a46xoQAMfJAFq/KG3vmW1LzyNOrDMD7H2ccd2HfV+B456CJzOOQTHPeRN94m60brM8Hpy4yIwH
0N9GYT7gQgHJc/wMFr/Z080ez6NZhYpQCxTOzFiGK4UNG0VjVThSVGUHpZvcRAfFghyZYEIFtthr
smRwAP8etiCoqu8BVIoeqkzvnLKcf7UVeigNgxouvHqK23Ia3xOkCAI1T0Du0832PbdncCHGpuaz
NKE3ViM9WKMUuZk9AF7WqUBtg/kOUpaGUUUvZWrEplMQRg4RGu7RVT7rMnKonAyovNiJuW1zW0FE
kFp7M2Itd/W2Bf2xbdVYKqmSRwXF7BTgcSPS1dQxWZccrYGgpzPCLeA0usQS15IK8iHpFcvcxuwi
t9IM9gwqZjgqNOPmlktzlVE3kQz6hMC7uRn1RjBaD6z1ohHoHwcdu3oITwcCWmWowLmaES8bu/7e
ytX8gJyj5suyJIfgiOa/qhIXYc0rqvnqVNRPOvjDIe5a57Lp0ElmhTdpEZ+CmQz1I5mHune6cew/
cbS759KgYOS1VPYeRaQFczHw9sGsDHCnBQgQwUcEbksoCrGNXI7R5Fk8UjZg30QsAjZkVmoZuCwy
5Rgj/4/eF2DcjLYD5Xi7N6IIuWqQuUweja048UqDgdYHdKuZ7bRybUm3vGr5pkpakK2oVB6CMWr7
TQ4Bhk/wwSWJm4MXbhtbZXYEWzXytRBIfodwh+6a1TCFU8fBKNV13JHjhnjUZB/MzBoQnJvIkycq
buYsQ00yS2XISRlV6w1RnH5o+kSCuMnrbTUPQIgWOPqukiPG1ZM6f0MgmZXuMJsgAEnHGDLy+Qgm
ZimOs0AeqwKCrIUG+GUpZS8G6iBubFnpj6ayZ7cppwrChX0LDqMxBt90bbdOXVtTMBjN4JbI4W9M
tc3xWsylR1pXNlRrxSWTb6NJkBN/VgbZKCpCFMlUf6Cn72mywyLWR7haBM2KO0gquYn6cVYCkpp6
4+pyGwUI1aGgbmpR92pHMmBgo9LcliPW14nisbgd5rS9M7QB3GOkUx5VeLkQd1ERMDJNXhLPRAf/
bzG5vd5zH28TPWSpakP82eyo3zRjEQg9bIRygBj6iVUg+FHNfjsy3dyncOOGk7OKoIGCaVABVSy6
RUdH+VxaTWu7ipEbxOsUG5M4anaYGFr/aGQ5fac8Ndy5beo4xCJAuLNplDs85OndWDF+PxE6DNBk
akiICDg7wNWwnYkRxU6vTPGf0mb2Z9pSXNFFkvQrT/srD2CRaRYNFgRALNla5F7rKKtme0ZpIrpB
B5urbNC/5gjuBNC7b79PI3zxpZ2/NsHDAZUolEFAi3fBdFMhb1J3eEBADa05DC+ilScqHPgkhE0h
YB62YwF13gfmLnahtPhsbvPX7z/hMltC0JZgiwIT/kE8f/7cl5pkYBErUIdW0/dYRTgUV7EWfm/k
C369GCeSQHh1oqkZ1dBlySyLAZiV5BIlyk/1s+yddmeA3UP6hWJtYAGS2h8mrw2YO2nu/GDctAeo
Avmm5BRuvJI8vfIIPv2SJSy45CV4tg18CV5YTjz9tOlz3azltteMLCYVErF0lhmMpOXnwA55rzgZ
WVm4S2UagpX7a0419XzlwAXe4yqDETVUfpFPvLVeU9++7YPxLb6HfN+7ugfJSPD9Sl7dLidGF4cj
02KrY0lF/EqG/ht5iou1ptXL1Nr5sMQXnMA7IABXw9NjWNbz5GZP0WflwVtLtzmoSOnLiH+5eFG9
ruVhrpRczu2KNT2xW5m8GKdabIwgChVw4EDfJ6Sbede99E/spuP/Hc7Vy2SsMApIr2hcFcXkc6Nl
MndtJwMQD751jwHVWnpgVHRGUDkyB8T2OA8I9luUYOxBUHOuVCqulLnO7S+Si3qbVU08YzkhPeZ2
nlKD6x05rwxEgyJDmz3oHjQTggqRw80aeOP6Iflr7Is8LeTQaIGwBS0b0aNSPgkAWMpXnPlVG8jj
gx4GJMgo2Z/Pr5a2iOBkjI/IP2z1Phssr1tDR1zdsCc2xO8nG6flYMuuJ9hA6deXx2MCem8j3fNu
DZp3fYueWFrsFiVClllpYYn9Uj/TTX5E0/jBLDw5UL1pE7lquNZXLf7GC799YnGxPyDwMKikF/OX
I8xJ9jrP3Kq+N8uP3uzXagVrE7nYEFOpsrkcvoanBajBVE79ntwRb/BMHEJoNXjgBf6D8OR7l3al
CIND8Ncgl1dCYeqSnhuw+5+y29qmDHVH2TFQH2d+clxD+q4aXFwPM/Q55EzManFof1YQQAVdCngw
SiQfQopy8tpJu+plTga4uCmkTpGnPoJrs7nl1uNnjuit/FXXT00d+VG3lkJfWccv0NbJgbDBMDZm
RKyj7fR7QZ1iBkju8L2NQSIDg3sXlFDpujcT47jYrbYIpcCmJhqHz0+iVKtak2Zo+QHV7A5XrpeH
+h1U6L74pNeafa4eDcRNqFzLIN5fBk4a8sulkcMY73DkMa8lg6rJD7nTIH602s8ptsTl0P6ytlhC
EEaUsirDWnUo0UxUh7pn/RK9v5W7hmG5dsUTXEag+dDBd7tkR8u1Toe+ECfQKdTUG0nKpmCM+9X7
9tI1gyJNgQ4YasagvzMW9zyyZPNo9aPpa4/mI3lG42+ALlVnqgLjZvwl+ixH6OOsXXiXe/Pc6uJC
wKLVki4zE60JqKcdIPcVA5nTQntSkON7UM1Lf9RBfrdaVrs6XBRBUesBiu6CrgzwsK7sqsn0rfdo
ciMlhIQS1FkDyZ9+p/0m7m6SDeii/TXDV0JvjFgVJR/B/4//nB+KIq4mJTUx4mQr78gOA/TxqgAm
Kk3d/jYH67ol9N58+9MMwdj2hiSNF/9apzO+nADEqyfbarHeVhQpVg0tcF+G+kQXH8hgOP308r0v
v7p3QbljgGbzCosx02WKbwAe1MyLrT7EYTQqj/+GCbT5CaoMXb/o1ElyxZwsPB78LsnfSpJukSH4
+b2Jq2EZZuu/bIhdfOJBG5bryURhY4Rb8VAcTIkzoMhceoCSbgUpf8W9FDdG7WiW24DNeBXXdXlQ
8AEnn7CINSCsgjRZik9QsvfWeqvIDWSkoD3zujLUqysGTgMUP0EheEFqUEoGtCNmglfMe3RUPPMV
Aqwb4ul35uQAWuUmuzXQxbU6KF73QoUVsGsE34sT0erRrGbw6JhdKwRGr/gN3av0VgD1BEIwDZW9
/FLjdMwuR/0sdRSnzh22j7fjwYgDuUQ/hMt+csDB7obSlXbWJtn/Ozx9YgH++k5j0cGqSbKVAdqN
dtwAfHkQSYqc+gFK0kHu9m/y4/hmh2STzaG0XXMaV0AH56YXEUrRQJON5Zgi3kCOiKLeqUNmkQuN
PQ7Zprt+MjwthcpH8dRB8q9ea1e/fgJOxr6470qjl8BkjA9gQf9ihZNPyp3+J8GNzlwo7xDnK/EV
7FIvul27mq56qhPbizBigj4hQykCj6IyORop8Rse/U5islnZ+mt2Fh4x6dDDJBcmLtotBFMUD3Nq
faIkcGN54vEl6h7Eqx/Xkk5rZsXvJ84FhHKdFKP6iUo4qOXQpZu3d1m2FgSKQ7QMWE4378KF4T4y
KGsxOMG8prvtsXliHuDSIENFfdeBB3sBN3rldjfxKnP+2ggXvkvrdT0rkE73B/2J8AjVcrygkzX1
hWtR9ekIF28jg+ZzGUHcywdabXZko9jRLNsOHPpprbJvxvbQ6dXK/XZtZIAdIZEmugrwdj5fu6ZJ
uIkWThO4b1zkUu42+tOcdCtR0jXff2plcfiaouyiUU9Nv/rVQQktkl+gOJcXay36a4NZnLOm4eNs
c5ix2snJ2ItRxSi1lM73x+zaMkFbHShwEBcBCr6wAhGqRpnElMmobAN9reb9Q6Mb4OSNLVJ6HZRo
Z6dRs/heGRO18b63roq/fnkOTs0vDrmidbQHOsMEO6gapreTj2p+2LvDg7kXJ6GC8qc3BRNYcnMP
JTpcJb7tpR/ff8W1S1ZwYCPZrIIcfhkD1kWeWXNXI9bOoapOZIdBxvJ7E9cWE0I3JtL0gu9wmcnq
CIoTrOuwmABXBhTb351Nq/WZrK1FR5fbE+GCjb4PgW8HGmexohQwDk1KGxP3t+xC6pXs2F3rli64
DXb9IUezu4hf/41cGQJpvPTERkI8vUSGof4qFzbBCAmK0LtiG+9RRyQu3bbgsbRn8NulW/KmerKE
TOHf7zk5f7csxlypPeiOI0TxCr+NM7AP2A+Nba2s4bWJPXkqLBMhJZida0vhpq8qx0jd1yh00mRr
D8fvt8qVzDUGAwoQ9KShFgC+lnMvBuFhFXJsMuyEc6AEzT39DbVaX/49eJPH3klA9tN+NeuiXpzE
c6vi95N7z+wrajfabIIwGjS5X2pTUVACv1/461ySl8fh3NhivWY1AoeWAWOVyh0Wx4AxFy7AYSsz
uWZm4V1AvKa2M8VMJlvBuy1o1Z06TMM+YH7zwMP2sQrXVKXWbIrfT+YxtVhetj2GFk26x6ffBos8
rVk75GtWxF49sWIDiS2RFFZGFwRWmqfPbty5pc/3rQftSP7cBvwmfVwb3NUjcLI1F6FDNzAGnUOY
JXbhpekjiroO0AtOmq8s3dr4FtEDSzjkjyectYQ/1vmfAtx22bRy0NZsLB46RjdlHRQlTZ9G7xo9
KlkLgNLH91vw6oTpaKaA3wcp4LLDtJ6USBpn2BhJHQ5aFw4S4ItUAoxJ3v59U+B2giEEj8jvLdam
NrsuzyKsja0AaTAeGbSXrB5Iur/dzQrOVNOwBH8N4qwLQyUgcZx1qQ3/lKH0G+Q7sJQHeSjab5oX
AVsvXG373yjHXHFRYPoEDzySFCCNW46QqtSYbbOx/cllXnOvbGIfSm0oPf+3yJHXrC22IFAvGQCi
rY1cGPe638MN3QBxG/Kf4H/2Vl2VWJ3zQAh6CHD3IIBCHwBaVs8PdKZF9WCPsNb7UWgiM/xS3woG
6BysWVrjzkeGQpO+AaBrLf19JQWGmEcwj6JDGe/9i5u7ZzNiPSXyaVvf6exhkLWtFrU3psq8TKnu
ZeBMgY65l6QnazJ3E49eZNTEIdf60M1z5Iya4kUNgEtyDQI9SXobo2ZfQx6cljuuyKE1qO9da/+z
f/H/K7r8L0Uo6v2/FV12P8uf6S9cGH8qmtJp+/v//PNP/EvTxfgHJO1kTRHEDugfg9f7l6SL9Q88
i5D8Az8SuCTRVvJfki6K9Q/0ZaJwrQk+bjwH8Kf+JelC/gGtFw2xCHiVAMNHOPIf/xuKOfGf+v6f
G7hf/P+pjoO4cc+2OcjNgMgRDWYAkQBlf77NCzK0kdFDZQCSyUHXEWDp1x6eFy53YWIRyDRFDNoj
a4r8rCl2c2ntpvKBszsGwduTaf/PsZ2O5eL+gCEQjqI6DYgIuSCdGmWzlMocY2EVRCkAuqLQ5rai
ciVXsGZm4Yd0bYy0XpkxnviegWSUx2i50NdwBcK/LBYGTOnoa8HWgY/VF1Z4nyHdAkWsQNpX2+63
0GSp9gRagc0tylGrLZyX0B6TCLSLEDiHDBxAL+cbgWgAWimNnQQsGF/MwQGCE3X1COhOVwn1e5Hh
YS+AqnV4+BUuRJtXxRqv7BMLbg/JVcHGhvU7/wJJlVpWoNUjyLbU04IG0hTzpvuYnSogLznUZG13
Ctqt+VNzjV2NCnILrREaSt7ahXplgc8+RJyZk1iuHFXL5FabBC1Yrcb0prGOpsbd7zfrZXUc3Tqn
wxVfcWqFFbyfAI0P9DDe5Lvyph1doWoqe6UHsKZPnqW/3WG+MClW4MSkxIAVzmSYJDciyTVyZ7wF
D8IW1WOXPpD9CDK4v5+bFUaFHB+KSUJRbLmsZgo+m4YmgXj+zl7iti6IrF0zVMFM2q+czcuGdhwa
oVeHowPBN/i0xRAlQ+ORVaZB7+e3KipGBfIX2f1whHbDQ+5qYX4PTD+4PfK74QlQvtVk3hWHipIu
QU4BTYtQHlgsaw9RrymplTRo2qdhPFJthbb0yuYUAgMQM4D6oHjcnw+wrPMJxHpoPM7lEsDPJ85/
EtBvfb85rxoB/wr0oNAZiHrcuREgltUGlNlpYIzsRy7hrduok1Na6gqrzOVkiWZEEBSK+PiytGGP
6A8p8g6I1VbaFyocTQVewO/HcsUGLlIQ/RtYjMvXe4NKjqVxFe3hib1Xc6CfqWGu8a1dViDgPEVJ
SCgxiL64xYzVUD/NYhVYVfNOKJQIWg+BSYJKn988r736LpdHGAPmEwsE3oZl3D2TIrellGdBYv/q
wJPZ4xizP99P26U3xm2g2Di5QDaBKFd8w4mv4IC1cbQuZUHL39O8cBr6aGmfOSUry3MRZ4tbx4BS
LdhwdZyZhXvguZoC0DVmgDpnaNn4aAHZKbP3rH601t6wl0AWYcvEa8yCVqOMZ/P5mHpKrUTrYEsZ
HCuEcIaTeMP4RfuTPBA0oq+Dda7tPsRwoAtHDhzlwsUj0E5p384lyeD9uAd/JGTRt0zQQH8J11Th
qpNfs7jwgIY6mVWXwaIQlgAVRPZDQEsk9IRqpS97aP9Z9/EX1RNM7OkoFy93HW1nDSnMLChkLYOq
BHk1zSRs5sZL0MzjgJ/XcGJa70G6FJgdCzJ1giR9MmeePBjosyKDW1fsqYiVsMj1h2g0H+xe0PV/
v6dXpmZJjJmgJaKzIZkSRMAqsvTVMtY68q+dTKgKgFIWtMEi5Xu+wwS5WmJXmAh0HyauPqFMJn3k
EIMxoaPXH9onaiN4WysRXzurGk4pmNtBTH8h1poSpH1aCAQEUWe6iZE48A8ub7k/op3h+ym8csFi
qS3IpgACirrOMhma2KTGZS6JEYLq4zG9pUH0br4lLg5TEB34BDEx3UGABn5XP3Yzfx3xc8lbLLbb
yTdcOFsoGRQpxpttwdXooVEFoC3VzRpHYEEhKg6A9niwXyRIXm0ESgdNSJMjQOnVUbpXVtlXhN84
j9XPv2fhV2JaohdjxPfQN+sYg8pL8guIyIhoVdCvryUIrm7jk+GL309cM0Grik4KLEHcIhKvRX+7
vHJSrt5np1O82MiT0RbpPH1NsbWrgmgbbxU3clRAuMAg4H6/qVatLQJTKF60ml5X+ZeXFBrtVe7a
busZO7LJ79Ab+b29tQlcOGVVR5+nbaV50Co3dfIirWkO4y2+tiUWXliRWiB+Mg3XZw8WEM1iZUhK
NP5VVRQ5eTMewAP2DGggHlrJlLvjrO90zkdPHQSWe8wqR0v6jY3OTbfj6b6dwZs8Dp6hVpsmSl1d
r9/sHMopTIt9UCehrxL8I11F3DxNR6dWOWi3ivnPQONdQ6qbivZ+ZXB0iEnDlsrA4qDMcQ9Skc5n
WXdXaSxFQ3rFnMQab9qJhFVtvStGAkh7yjel2j0W5kw86Pq8yiW/RSH0nSf8aEBnEt3Sts/NKgni
sm6doeq2eB1v5N5wpS7dzEqiOVKfefOkod9Kd3ojvzcb8I7mUeIxim5pwAomt06syJXRaupUUv9m
dNpz1yqPGZhjnDnrPkqdSS7RihdqoCWzJC8WpKhkaX7Lk0iClp5aeGDUjR2wpDj28H9JO7PeuJFs
z3+XeWeD+wLMzAPJJHOTUqst+YWwbJn7vvPTz4+qut1ySuO83bdQKMBwScHYTkSc81/CXyN5SaeW
S3FrGDnSJFZ7q3cyvEAtr3aD3AOGMdUtXosbbCxPcjRKXqtlDFqrRnba59ewqfZ1VoEDNaPc0UzL
tbBeCa3xuGjxrjPCWzmDo0uK2a47iHY15XU3Uc3NEizfkhQ2f6zku6yMXrjBjXYVzqIbkER3rNZw
RW2i/8MCgmcUeNYHIcQtGI5VhL28/KPFZ9cuGpSVBUjechEclNzwK+Tb5kH6MsNcwuEkuh4lwRXb
LLGlMriyytlT8m6nJXHvp0kpO9kg7iHstPit65GvVKE/W9Kp1bqXNJdGhC6L45KLp8wy8QIwptug
QiYPCu1KfOYUTwLQt5PQgnEcJUTEZzKGUBQfsWbgolZCMVDqZ02LkWQ2hNWnwQJt099OeferEKNn
PQ6EqymENydmqltGVuCppdE6U0p6oZTygzUXmYeq5AOZ68QtVYpbsulEUuwnRXks1U52ew0yXZRQ
KoqU75E5dFepLB2C0nipEli3szTc50uneXMSzru5HprjVKhPaZd+mYNI2uRxUPm8PdOtFY3btld/
DVbTuLlllZs4gPiv1TDKEiM+QWvehcLiV6myh5f+jETpr0XnJlqK4nbsmYTcCsudXIj+2CrGoQmr
a1jmht0Go9O2qVsq840qTz/0pMygZCsVTO3aF03uGQ24h20UNqPdJcODtqQ/wyb2BFjATt/qsV1W
iA/Ec3LXzcJTJGa1M1npY2KqbhZovjBrj5B3TZt75I4e1j5Toq40xB8tgqZ2acqFD7ETapus75ZS
XB67aHrNSmPa4DekhHYqCTq6ozF8rDhubKXSU499IZ7yjoddjz65U8f8p4eFuh1mjbNrFvnsLAWF
0gkd0gpT4S29JDyWyA/YDVllb54709aL8VnqenmXLWm6rTpjXySK8KBMTe3Mk1z7VYsyQxKWCA1n
huzoqSD5ga7trSmvryJ1RNBWFL7DA8f0LIkqQiGnt1TMdtBJ0bbI8r0oJtdNn951cvA8grxDJLl/
nOt4mzfj3mzU57npnqGl+FqKyoW6QKPVirm6jyQZDqv5GilZuusN7b4N68bJQuF+0ud7ORq6fYuu
qGN0YJ/x5SIwCPHVpGW1HSFR4eEUEO8bKRK9cKkxeqwShBjAhB5nQKH2qFpbwNuoSWKZpdVcbpMi
gxUWCIkLuXnZNamW7+J5hmgdtRjXTsNqg2aY9pxWi5daY7Wts247iunVOGbHuLC2Zj95ZdY4Rq16
pby4YlV/Q+JkoxXj99Q0flVj9b3O6o0gJ1dxsD76FGWXUr2yS614HSJYzLPwVStTrGVa9CSYnwXB
4lVkngtREh7rXHlRlym3aVl05BRMbYKNi4O19GyjF+KH2fQopvivtsvJXMxToC4nQBhXCdAeW5K6
qwgpecrtXGm1+K5MratE6rfWGN+Jen9bS5WbDLOdCuFLtog3U5bCnox3ajlfGWG7FUc14KiYS8+q
ymetD0+5OV3r1uJWi3k91O1sj5HkqL12F6eIBxSoCdhCWuO0rSichqn+VM3y5GhL7DeD9G3Mg0ez
yp+1ZtzqWbG1BJSSlzANHalVEjduU/iImnZdiMFervJHinEGMijp9RKNz63VPCC+cIuyzI0Vpqc6
MnTAot29WlFrb6dHdUo7W8jWNVW3xzYUQK6GY89BlvKdk7Bb0uSlyNq9nFe22lUntbdcJVNqRw+m
3u0YVIjQ7W7ItH1YRPfJrJ2ob27RrLCcBhlk24jSwCYKlTJnTvccKdOdbjVMax61D60KH3hMxeW0
KEJ2UNWu32upkqMpEEYbxAaw7G2bmy4qn614Vj1c0k8oogT7SDNTJ++nFyswb9ByHtxR1hK7RBTG
k0pY+lEFESYaim+JLLhGLN9G4nTdVfotI4dOSwzLfZxiiUWlw0i3hkcqpl/GsfJivcfZSlTn2yhl
wVR541YKek4wcXMdS6pl3JaFObgyl2E7RPGQneUhi/fVDDEI0rOrOspGZxnM7SzIT6JUbmdj2OC9
Pvhzh6Fr06HmYyb7CUmUao5eZkLUppZCMrBqeZciN4/xlJnZiTk9yq3a2VODS2nQ8dIJEzT0Yf1v
Izk/KZQjE011cwGcRJP9Koz2BpM00ZXrnJJYPU2+KXkWJHM/CqiUFz1hPFuKzJ4yZDGqseic0RQf
tMQ6zGbxMFhB4Ca9setM/WqJkd8W5h9s+ekqMHpfWlo3wlJOCrGrUKutnIl+wP3c7iW0TyWR2Y2a
6mdQCysXOf+ZaTUecHF6qDI13oWx/CUya7+UdRj8yDjMWbtT6/CmmnFs0EKxd+VwwZ5jfc8VlvlF
1IPvzdBek8cdNm2Zxutvhwzflp6yEBCj9nsfL/e8jY5WywO0TobbZlFqWxjkbxRruU8nkuAYVqP4
E9Yw+6nkhFCF5q5RuhtVDB4MyMy7tqueckPfN4XxYMGqd2s5+KrnmmaTWPk6QZG2q7bg9jMv+6JW
Oex6sz/Vg2K55Wq7NuTWLeolD2Ko/kyFTEOFIOVYKSw/1xtehuOpXBJEwSolcINQWpVh896Vigll
DaJUrRcxHO258q2+J08S52xOeWTgEA6GP1+G26TRMe/oohtRH25lnONH3bqByZbby8JpIqK8Ja0L
L8A6YmvJHOAkJY6FHj8hhIYmjxC+tnF5G8IPPSJD4BtV+3MhHQZ/ublpc8kdBO1V09PWV+aFISoT
i9Mwya7x09McysX5BinRASnsxIrtFIGgxy5F/85MAQRaBSopxig/dnpwxSlX7UU9/lKuASrMshBR
gZBjioThUVwGcRvhenodTo1k65NwL3eGk+XLAY2W57dxrNqjmJrfg7Ry0wniPjo/siOadDuVsK1P
0l0cRw9tkd9OafgYKX3sFHniy1q5UVPxZV5IwISS7mlBIW4ipUPBTujuQmPOnEQpO69v8tE1l+CG
G/atKmYvxlxYm6AqT5jTLDaw6Rsxba67rpYcy1gsW50yxQ3q9C4S4nu0U0AjLULBih8zx8iab2Is
1K7YtN/ncO7soUHDKBuDq9mSD5KWcNyK5UNQ96duaU69mT7mGB84sMorRzeQuKljbgK9lR7jRPeC
tvnSqNEtEIfBqQXlUTBQrkOBIyAhqUA+01OEE4RBt+eZewXmOo5S69w0ggOCYntEQG7jWUEIgiMk
THDhnpurRSuvkgkX6ay5KmdlHy7qMRLSl8AQMbebICjWrXEjKBkoez3asw4JSuB+m3I3C4unL+q3
RukjeyE+o2JkJbaYpdch8EGnE1tMa8b2amoN+HHlYA9JniO0IX9XouXUR9GhnQIEIhGEt+elvW9N
dVd1CA4Voag6QzUdsaY5Yq9ySmPr5zgILJnZeix4wgS5YDhLVn6pekV1kcvA57E0kc5YyFpqSZPa
RTCRe8Zk3JnDodoJcbEdNQxFl+Y4dv1jMJi46UYy6qhm+rpIgl1J5SHtCxgDIe7rTTvJjwtoFvSu
9HuiC8SNWoEwMDdIIKiHqo+3jRI8Ll310A1cDIOiP1AmUx01UJTaTRWZOUJDfqOJyGHEM3eecebO
0yWLjfbeVapKKCnWLcBq0/im49joGP2qpjNbZM11YznW2fStN2dhmynLTV4Vhj0ntezlRoOegGx+
bSLN+ioLMgLpacLDdiDDZXzjygVKLog7JxEKJOBWzGiAMmuSgk5v2mZXBAMyTYOc2lFSXcm5ovvY
iXd2MaZbLU/ugYlqhGcZLXKx84yKa968HPRKdZRI5D7NwSWIPOKWOdvV/TRs56jKdwpqaci3uEMe
n/RAFmHPIwNT56Fnxs1zPOTfo2ihiGo2yKXk8p0UIhKrLrW4FQOgw2nW/9DnnEcv+h58sfraVzGi
HdVVkpdPSPBs6kqQQKWWmAeN0aYfcDnT83nyBz0W/XAu4q9DZ01ujSyaI4ch6iDcSwWFpEOeMysJ
0i9+XugtFi1JbldlLdmByrHTlzmKb7p4LzTjrdiIhh/C5NuKCgw2Kz4pUgOwOS2zK1nqTSdZMwD1
LN5wxUkc1ki8S3Id1H8GdVDRmude75DggrnM9Q72SVgEmWtpuczRqQTeomXGQ5lV6ras9EMpcRiF
ZpJPjiiG/fWgh911UaWjk9ccKFI5Gz+aZFK27Fru2Mmof+HEmnnv8FxqOjH3U5FflQ9p70WEOF+u
k97TJw250xHlsSLr7topiW10iVI3SAOFU174BUXwNMF/tAs1vGrCGHXIYr7q6wz9nqn+Pgtdd5Rx
Z7mQLP1IC3lLVKoIVmAiB8riLC8eq0qYqAJZtFWdUbDBwT7W+9YPH9cMZbGJXWtl77lIvV3IqK0I
lU9Skv9s+Rwbu8RkfNqeliWUlezoRvHkDaUHF41kZzyqtr5L98NWQ3le+RacQAFveaCaua1dAMF9
WhmAPfH3CChnsIKGTEYgRnzHWuVu/dQfPdW7TP/6tLSjAJcAZUM574MDu8J7VAh4uq2J98Z7y8Fe
Iwrvi0/1w7i73OBn46vSDmrlECTB9fyegw2DxIx6zmiPgtK2TZhb6NB/zlJ+ghCgZvmujbM0d2BG
ES8osqLJbolchFZWutfKpkPFMb75T0nJLFkd61ewQKBBPuhctxCHeHAzYasJu44ftQHGmUVDHdPP
O1t7+HMnPxvHd82dG96QdwRpl9Nc1Y62Hl8vxtP/rIGzicoFniyxwsIw5LtMvE3MS3rvn5V83vfg
bJbGntwE0nasvIR7lM7FJHrq4h//s16s6eZ3Kf+BeCcsOo0UVYWiJG9Q7QKu4NMd9L4f60y9a0Ls
lybPlbWJY3wnHVdXktUPJUJL4423fSlEfVa0et/eWYVhSdfYWFPF0OJvqvzVKJ6syiBLont/HrqP
Voi/r+hzi6jCssJJkuiYInjaSfeHI4pdG+G6OdirXIjhLwC0fdWjVHWxVPNRnems8bNSA3pJ3LhQ
92NU503v537v8SqhjlI5lxgDl7bSWckhXKYsTEaaGvPkGAQk/IrGbC4EpU9rb++n7exIqyyZm1bD
fhK21klOtwOZEe9bEtiKG+4D9+vX1bN5dEHmIoGjZ47lm6UdKM5qii24ys8/T+6FRfSGanu3aNVu
6rR4HV61Gz19FTaUQnexIlu8ALK+1NBZGCGHWaE7RUND/STzds3U06SROR0vtPNpffXd+J4DSVqh
DgITUS8vwwiETCjCUxuUGvfaZrUAM0AwTRsFmNjS2HoPKE90G6fwL23Oi59xFnCCXEVSFO04780v
+GcI+yvcxFcIy3rCHs1UB4kz/IEQmd6EnnE0ry5dHC6E1bcLzruZzYxQlZqKcRj0bKtOT0O+LapL
rlbypWk9C0K5lYS4SKyjvbMat92U29EBzH5cDWhncsGwq0myNI2dGXa+O0oIrMy2+JWLUlvYlxH1
lz5n/ft3nbbg9ZXoHROq2GCB1nEq1nuxgKopFJfi/YVw8bbR37WVC8gxm+vNrPuxYj2Z39Q2d4bD
bTuw8Z3a63eXfC8vzelZhOrTFpOS9RQz8sQRJSQ4A0y3QuPS5feDIcNb0AV1DRRDxxPoLOgOdVmo
qUo7qS3vUygXvTMd++vKW7cQtVLNr3nD2C3KirbpZXtSt5fC5Oej+69POOsqLxWjyhc+4QAj7bTa
36J7tEEVn2NVhZcR2NfZJrJt4Yqar517ISiGP4fGj7Yb2KjxAVAcuXx/RGpUUqxWfSeuRXUR2p/u
YB+ycplxMiBEDzhvFI56d6HRj/3mso8+0SoPBhTu3CZFjaY45JGZeo0LVw4PoQRTiuKw+sCgiHSf
+ZfQ2Otc/o69MFV4slAlZCycNfFsoMl+x42pRZlH/cpO+m1ufUnl49w+9JeInB+fMnQJjX0QNm+e
t2ctJSYV3hgbSJ4y3Q5Ryu3ooYFyEczz2bwBugTfAZwQkNo5Ss00hhAYtJp52bF6SnamX6E0o9xp
JBYB7L49nyiV19sLM7dG9LOB5OKvWhq63CbJlLODXcrDyRwEPWO5jBtSlcpW2Ki0h6DbZnm9LH/0
MRiYmoHdpIj5FIDd8xdqL5NpA98ALnMIN2MtIIxcuWoU/gfbQKdLimQZVBPo2O8xdUHJNu/Wa9Hk
1V+wIT3FmxyE0OK0D7K3Xm3Di8pOn2yClbtNa6IKFuz8cTiFYWgY6Zh7Ofcj9XtdPPx5rj6uRHyy
8HRjf+m4dZ7//taIlHSsx8IT9+G2gOkl+dE29y4pL3xyeSU1jqIoanQA2uAF/D50Y92nVHUDWviy
SovCQLpbLwC6J3+9BGH7pEsrMpP1x6Cxlc+aKnW9Muu+Tzy95REgATVRu+vBIBde3E9yu43xA0iz
pz+P48fjlv4RJAmQ5hsN5vf+oe4tUuMbOP2bB+pGQCKor8b5RhYuNPQxSK0NGaoErwHdq3MJl9Iw
yxqQY+I1MnItumGH+pG0mm3olMekCzD/DxuL3YuYGJsKDSXyB+vqfHewN5gPRKEqlF5piF40pH7d
JXe9ELh/HrxPmlEgmK9IWsDI1jmyVcO8weoRRfYs5Sca8G6mF24gZRcO0g/rAh2A962c7d5SSEhb
zlr1z/xRs1mX+r/9djLpBFwbzg98Ej9w9OWpyhJVk3MPy4dGSF+xy/z15+H6GNZpYpV0UNixSPWe
g7ZTyl9JYyQFiRUTOv6KcuOOVzg4aPuwWQ6IWofuJW2YjzmktVXqUSteEo/E830VI6VXgHAqOI/X
Ldw6kWmvWODRLW8GP/Oxhtj9Jx191+TZJbYpe7WusmGNTvqv6Ia84966Fr6shA9xqx50EJuXNOA+
7C96uVKGDBEJKJHB/X3Ji8il42GxoKKQyFh9znFi50nXoBJu9nYg5Vf6Un/9czc/xHgOaBkZRnLq
ALjAf/7eZKNTTusnDDDq/ij3D1X+8uff/5b5+u08pgFOf7h+nFmcIuvOeLeNpc6C5NLSQLJDJtyb
ti1w0s4PwV/+uaVPNvL7howz3aYqRtM/DiBhzPV1sby0+bHtLph4fRwsSUaOG2be6p73gWUIu8Ps
slgrPTS23dq86pJLF+5PhguaJjh7nJdUxFPOccnh0tcthUTu+Jj5agdzp55MhBtx/7kwMR+HCw4n
hEyeFvAiPlhm6lUO+8cg7gXVlwJrB7Ln+l9vs3+LSnuqXov7rnl97a6+V/97/dEfZTU3cRh1//f3
P0L3/Ps3u9+777/9YfPGSL3tX5v57rXtM370L6bo+n/+d//yb17rw1y9/p//9aPsi279bSFeGL9R
Xle9r/8/Sfbqe9PFRVz3rx9+6G+erC7+g3OY9woyQcCrYAT9kyirS//A4E7kLWep0LrYE/8iyqr/
QFMM4zQYZlCI3gLcfxFl1X/gHcXPYKm6lgaoPfxX92/+2mh/IsqeY5QVjPSguIPtBzVEEfM8kprZ
FMeZEBYuOJU9uNYtSoz+AMR9dZu8FNDO4/aH1s6CqDbXs9JFUUFOQvwlHVf6Z+DF/sTbLXTMr5eN
1M6W9dqgpSicT0gWoG55HkJHs+46CXMQVwNko2M8UmIOFF4Urz2L1B+aOetX3eWKFSg0Uz3Ne+PH
+H15aEOnxnE62KbRRrg19hhw3EffqDW8W29/T+h7dvB5gvtD0+unvQuoqRoCrQrXCXQWOK7qJtyL
u8Ux7XFHKc679P5+EzR/F8A/tHd2dTGGIeR/p6tv8q4PrVP6007wQLMDGUj8ZDd/WYliw6F6SUxS
TbWLw+FTCPB92hsaTN/Sy/z43sQx/kLEP1e0+evTuBry0GMtfwiWag6A22oZis4d3KCFa7tqNwhO
uDP8FGz4JsB6t9+W2z9PwTq5H0aEpx4vMUInYjq/zwDmQ5aUzTRbZKo9jItXzWCdc09XjQstfbZ/
LHiSCDthLMe/63J/N9nSQhgJ1qZ4QO97y+m/rf0bvfxBj1xl0zjidhkvrLDPttD7Ns/XNhp8Vh+z
Z9P2h1J97edDekmW4tMmUIFEGIBpg0v6e7cKS2/VuCoLt9F/wCYIzccyef7zJJ1fVN8WB9Jb/2yD
OPx+6FqBvBXSEYWrnFbRi8xdbGtjXQ374iDtMXTZSs//pkz/X00apgnVkJyHrJ5tzRqwpoDFV+EO
sbBtM0A8RXBhcj7d/ta7Ns62Yw0GkscsbfzFxMvctnQEZyIRENjYYHUXdTzOn88fenV2g1MES88H
DLeI4WgCYUCDYkmLZBQQQPlwKV++/rLzvfWue+fqm3gOlXm/0Nis14iRRrY1vygoE1RNb0/D4uSk
d5eq3/x5sayD9qHVNSFmSHBsP1zslMVUh3HusMqalOvZwGwNcPosITOWy3uj8xTlQn3k026+a/Bs
cTbVUIn92Kz7ukOOeEACpt1dFjP92AySHeoqKsipCMntbOoqBLEaJaOZNdf3L9hCfyFMfdzONANN
kLcZuUXtfN2nwpTFEFILd4HBG/6UQq8bLlK5Ps6RwXWKTBGupNyHzkUYhVgU1KpemKNR32mz5RXk
EbtUtDXwpUqkeYqZ2Fra+4qGuCbOlFIHahVMoRZbdq6njpm1J6v9Iee7Py+eT46h37/sbDKtRYbM
3vBl2mnOXQx3SwTqSAj681P0pQPrezd9WQ/BS57CH8+h39s9e7tpbZKFVbmOSB4gWtrhNAaoX8dB
I9YuhZ2PF561LZBthJ7Vn+dsJeWlJMqBOtNHW/uh3qbf14zd9HV9g0fXGpAnh8He/Dc4dWdFEKLP
bw2fIyvMQCoyoRUJCEq/K/vETgv8mkANhvlzCjJRHcXn2dr22gXlkgsdfouK707ePImstipodxy/
TZpuS13tqMLPsW/2U3rRsHldIr8HoN97ebaEDKs0zXJiKmOrdar5SRy+9XlkV5ZgB0YNueZXm/Ru
jzGgkahONZj+hTX82RZGCdpYo996lzo7uvoxhqYPvJRjZdwkP1VudPXV8FIdIFSdAnjNXuiphneh
1U8n15Q0ErMGOhfnohqiXmq9OtKqpqSnLjqk2LfpAr5/3as2hZsszDca9l4tWNALLZ895f9aVu9a
Xv/+3fROI8+8GkYGh1rg69xphYq68OKvVaXGweNKeBgv8TXfHh8fZhkf4LUwTub7vDaxBPkUBjIJ
xnazAOQBcG3Lm+Y+OeWbnkl+lQ6582N9GwGr1bc4rcGB1LfZHvbfzaXS+OcD8M9vsdapeTcAYW+E
YrzwLRULqxp7LykvqbB+GrEtwvX61EUH/2xN6XVX8UzCgFIo6yt1wXYMUl5bY0VRwd24y8oLy+mz
LiHQwjWb1lbY1+9dAgm/iOlCe6J5UMiYhaFyYdl8FnHfEiYK/6Aocdaj0IR2WIQmV+PwVhQRqVPU
6yww9qV0yYL7076sqZm/W1rH9t30tBOOGkBaC7eub6ygtNPkUkh/q0ydr0YQhpggoZMEsvPs+GhE
ZJIii85I5SnT4euha98Bzy/b7MFYaVGQO83yJVj6Q5+WcL66kwlLO4xvYy3dhXAvyVfagnkUw3xf
TtdS8xoaL4PW7kzhVgHyHbXpQ6WZyGyjwavgs61ciNHnwNS3Xfy+C2e7WFIz5ji3CndC0HT+tUKT
gptMsVd7M0z2xrdybX+DjbqFA+6FM/HTxfBu/NaQ+m6K4DTnYzLQeN2BfI10O8gEeMMPU95euJ5+
FpxlysM8dXlVfMjVCT1QoNmMSreoHsbhiEo6QOvE/XNIPNdM/msw37VytuTEGW/QUKEV2Zf3lp1u
Czc7wU+FXGpRum1euF10294DOuPrXu5FzSMr5HLZ8ZOX2/p4+ld3z/ZxRe4V+2w+5M0Z6FA8rAn/
0ilecNaVnGKTo4FjXyqdfDabSBFBdAYlr2jGWaNtWGLo2gQ86oevbSbboMs3hlntlfLlz+O8FpVY
Gb/vPK7juoJgHiY2H3PiQ1sknZzzwm6lDkeS0GmF0IWpisNx4ZTYw8aov5UCBB+Zk6LPvV7tbSl+
pM7MptoMANYrHWDPjdWe5OUEmBg1efzLqDmabYzAUeUoGJ30ybwDQL3V6tjXU55SQXQPE3szY2id
9oeiim+0zMJw4akWI7zJITAZ6fcEOkiaSFeW9CIuNGvAUcOQvV5uRUHzKtgnBvy4dBix8q3cOlYO
8nSvYFCgQISnx3x0dydzeg8hoCv5R1adWhpvomMAqG3UngOcNcyWrSJaWx0uLEvZXrRfqXBsJsKM
nrnjMIdcZqGxQLeO4mAfpDMmzjpC2o+93jpBbOL4XXgJxu19hxvs9L3IR3suX0NBvF+EW1l51vT+
NORorySZta8rYxsooBUH2a6D0pkFquiicl1CbdUqxSXsOfn8UyFnOIA11Lsnrct2SbQzUtXJl8mb
9cCJSlTrMDkRm2xbiTolqPrQmppvptm3ZoK6Y8yeyGVNLWY/DutNEsBco9FpfFDbBwERvwz1wH4o
DwJVisFQSb3HdiYC9R5ghmpojlqpD7/BnSzjW2KGfiUKG4h/+w4D5hhWeYqiPs9UJ1d1W4i3dZV6
Cxp3edfbjR7iHwqLomHFJCVcXMOOwmoDqfAAgfoO33M/jid3GksX83gXcrrd9BOMb3XfFfup+5lq
09Ysll0EMxaSDjTW3tWhgYX5F0MAbZ/BdEtMlL9/6c3i6tBgeXmiGljul/m+AXbWdz9ans2kwDcD
7BzLwG0mNpyygU6DOHmdKrs+193UxHt7+KlgPCcbhheGwbbAy1YI6ABEXBE6RiRThw0eum5GCRiO
gY6YnNpvasX83ghoD/XqpojIs6ID0T5GRfU6Lfkxm0C+ZZFbLi/mwNmU/xCqzBMLLuvqamo2l4dV
wtuSEVTMZE8YkUIwAB3CtepSyUkWnL9zeZOMsT1UT00LI7Kvd7oR3PX57JbyjSTO22XCNnet/IS1
q9PgKAaOOmzDPkIteZul0aGvZLdMMdsaF3uSFXw9dU8pgGjAGBFDaIDGaUo6d5aje6Ue3KXaitNk
q1nrDP1N0MQcqJ2dKRJ/vF/kyI604Uac6VpyE+F1rXTBbtTgiYYwoHus2JuIg1u1Pcm4zpInASKO
gi/CCAOtCiY3AiY2IRidSUAu1X5XaKE7CzxJhXpjRZDTtJcpLelK5LbKj6HDyhpC0dR2MGO5dt9E
auoqqej0qIy0derlTHCTp990M91Q0cYoWrcNuXNJDLiKFbthJ9qUATcpvh29AaOyvjOxMSxjSMtw
q/LwVwDjCpUxW5i+qsKubhLbsLqraUhcWWxcPZH3SdxuKvVYGyVaFpA2S3ya+pOqPctCsqlN/cbo
79DIhNtz3xn3XQRhJ4whMybbLs3djAd3lT6YUnfUZ9NvxmNFOBQaqIrgULugO5oB9rITfF/rVzSq
riRkW0FuNlN/my35NbQhx2xeBHOPFtExFHW34jW9GD914jGaRY6gQFeNEUOJLFeYAl+YXrSg3xFO
nFJAOITwXWCdGUbhZs4tfzEAgbSCV9QvaYioLU8aabJ8hI7dRR79uFG3IyobmJM7UfxtGp/qsPPH
+lrtHkPtWUSAW1XgRVXzysHzCkG7M9v7DK/rJVVtIUKwIEVXQvcX8VcSwKZlMrJW9pZZw40Y9Q5D
dMd52szi13qoGVvQDVUHBiXwqnByKtNHo88euS2nfWaD0UT2AW7jVDlmBIVrCGClz24SAsUWVyZw
vBVrw+8rFaUQOHGQVCUApnV4T4h2s152JOFQNs2TkUpbzcDNd7zXi+VYdQ9J+RxUx3EQ/bweoMF1
kH7LjSAum6a8Ab5qB6nsStPiJqgC6NX0fYL+LIDI7gqMASXJyTplZ2rHPKuIPpPb5aDQgwjwiQg/
VrNz7YfWv3JT8sGDHtAWYo/IvtJ3TjlAWMsz2wjqrcGbKzXFDeAjV8VzGnGTyYj209xsytl053CX
1MicGPVOhadutE+qDHlUUJ1ez8kqCba+LBjwzNK1kOOWa4LKTFqvbMKnQjXcyswfgzy2NSvBIL11
utUNXLqaRDCpKiIghua2RK0Jmzdz+BL01VbANMHK9zOdkCD2payewSQywviaYlYVyUczAcqa3/HG
8Act3sCRNxLlJknF15wgrrSv4coU9mWVcNghOGR9RQT3BGF5Ey4I91koUAg7rTGvhQYOoomszmjY
vRxDS4coTkCLu32PcRcpN0JrbQ/1rz4o3aHOrqicbQ1JuDarYR8qiJdihoRAN5TkTWoq6IxAs1eo
8cBsVsLQt2AXg0sh2/YctBb654ioiaG3Go736l091W5mgZ4A3z4lkquVP0c8K6xTrM2OFS+nsH/B
Hhq0Q+YKui9102aCKyqYcNKDhJuDsJegvEHIhFlMUTxutqGQs/izQwsBclbRgChtU7iLY+a1lVG5
Kfwg7x0JGaZIfDVC/TmWbrUIVv340gbZIW4bPzeEw2LdFbrpLAmmt1Hui83gmsG92v6SSsJeEG/1
aqfEqqssqZ/FXwb9q6io22lEMIiElIwktZSr1+qEi3SHTLrqmcv/4+48muPG1jP8V255jynksPAG
oXOTzWbmBkVRJNJBzvj1flquKY849NB3652mRiII4OCLb0iu43Ly6hzDpvJ+tMyN1jRbhDHIbcJt
eQmFSD3dsP1MtTamuhMYN2r9BBj+RzXXXi1UT1LUfZvoxEd0QqrIr41nFic7U9U30UVd0OEbRAml
nnoX0vIxN+aVZQrQlTbMTIoJGUcHtTiOg3PIo3Q/1uHGbsPVMAMepudXaxjI5rsVJmu1jD2t4fbk
XY8qSrjc9gp2KHazjkc+xmJ5d6LXUq9uTAWHbLlwZz11BaRdkd7Uc4v9wf2SzV7S/qxjYmWDaXCT
b3revGS6srYvDLQ74CGL8lXp0Bs+hEwMIwSllqJ2jWnwuklxIwQnUJL1AOqhnZSR3TjAg7apox8m
VdcwvTkD50R6NvjRTesi+ujHozgZQ4KX7Us+vo9F5c3DY12gEVNZV7P9JrXJXjWMzdQaT712aoqn
uhl22LB7Ktj3yBo9rXUXtGpSGLGoTs2w4JuaLYOdv3a9fsuzIoM013MnsQ4A8N0oW0d9HtrI7cQN
VaRvCFwKiC1NfRLibY7hMmjdj4lKt2ytnQYlGs4otXWzCjVwypPm28l4tuaOLBgiWRvJyBkxuc2H
TbZoOKs7fB/hNh0o1cyHfr637ZHKKmX5sSq5sYQEKzd9sNjWpkHmxRklan2okQmboHh5HRAGbcrh
R5aku5bkXI590E8V2fe9kyYvshCgSPTJK6Js5YTPBcIksvyB6oKnJjDXxWsfrvsu9OzB8E2rvGPc
GMxMhmZoyR1I/lTO93nHXanTwajU9ZQrr60Z3veqzA9/yjLMyohKevQmdICB0l7VDCJr75bip1kc
rAZZrot8175mhAtNwO04eE6oeoWI9+IihjWPWztXt7JRQNYvN0levJmJOKfylbHo67ZrgxRWsLAS
njTE+/2kTddKrPjoi7lKzdMZh33kUObUP3W0c81inaTpHWgr8JDJrpVLtx32Zdyte9vAVG3alaUc
5BcRjA4Pj1hDhqhvvHmOTpJqHe0xe9KZgOTtJSvehnrBLas3CRmXw3VuYvM1rpeNJbMPVxsT5Yws
0LTqoa8Xd0FvKiNbFcq4wlJncm0VMLlYz/arMqHop3d+zsig0OvHoql3cRTt6b/JfYgr2BbeOs7E
aN32q95cxcL6SKT5UAjGkr1eke8bv6TJs2pxV43OY6Sc0Qnxst7YVqayt6FPq9n0WpG2Qr30+1wK
GvMGDSw+o8i3aDrTVHGBbd6NxWsRPxa9FkAdD8am4g3utCRCNuAtCuEgh9fGdJDKs6NEQTqX6zHq
fVlcS1K36lAVUu23xaIo0q3+ygqrOzkcN7rDb6hVvjq06yVKeZtn5MwiV+6qdRPNe0eeH2y9PlhO
e5ZlG9qVLOHPWSIhJShZq7bZ8wTPdkyJkk3nauwey7agxpdXOboZqgTPW6IzXSqVIqX4YQLIKkTC
XC65UU3EbLpMm1yVmw01WC8VIacXLIDtYa/WFoWTmcEKrOl7zgzgPLtGEWqMF1fJn3t+CYkiXgwZ
h6/ZiFzbGkJ9RhDzGBN3nHB+nWoryDsmXDRisnpvj5OvWIPbD6MnlOzUm1owZdK6qSqaq9ELOd8Z
KhuD9gH0PrBGysMsWxt66/fo0wC6k3Pm/ZTCKebj/XsnSFrJU51f2/oU1N0HMe4HUC5vKnGfHDK/
15ZgsHXPWqxbY5S9quh3eWivNFPajmFJDgp3HTMDuZd/ZKV6M9LoWAjTVmLdiid9eJWQikIUwFVS
yysKzbXxYmyx02UeeB1bMBB0iYGDvFXl4c6hJgjzp7HfZ7KGvF51SLUhmOk7Ctxossdpuh0tJoYl
9PbEdfiuF+Ah8mOJJl7qRG6BnaWINjI5VN4b476cX+HN2NJd2h81fUH1joF3AYqC8zE083opz0u9
tcNsZYDHJW/4ccQwt22CGYGcyriSDGgLGLOHoVeFD8hyHxaTSlc1Aqn+aRUHmWLZ0m7oX8vwPulv
TNEVbq4LL+xJL529The69DZd1+2rSnEbHqwLjcY2PLW7r8S9Lq+X5lSHfoXmn4bhVH8nStm3xcih
0H101a8mWTrOCzN6zdw7JI2oqYPLCAZxI3duSrg5TuHV4UlKI+Yy2hhkDFbrFj6S/o5YhGeUd5R6
j5116KzMzUl5S535hvlolruxbPzM6Ny8X6GRQanEcRXFuu0PfXpqkUFR+ZkR1xCdgpBYuEaewYuI
T1YzBxLudCHZs3Tu9Hh0jb7w1JmRUI2yKWObujH2kbJNjW1rr5DWOfbO3czbsndL89KwuGzDyFt4
zA3HuUh/UvX6sfYUJUYApcII45WK3Fg03BrSpokH35QPqhKoNWbPZCxJozuMn1T7uo1kd5x5zTpx
zOymlUTzpbA+a4WXlOBXlgSHn/AnYkOe0t/F874o7+0ShYT4uqjPLSpnYQtKVBxz+SFZJLd1QhqE
EulF7i0+IdVEOxtY+vOCQJvNfAKFIargkzo+0mi6JXE0DzO+/AynmvsOUUN93BW2zs5ls9T0dfdR
+Dz34iIudOyN2lX77aLdRPJP2Tyz0N1Iiu4PTHe6pfNa+06gS5l3edBopT8tQ+fWerftpjIoUjDw
NcmlvXQw8X1jKW6yNLuEQrKjNm40e2/Z4KMUmZfGJocZV8tIqzZelMn09FE6yLzpTkaDDPqhChDP
vp+TDzN8bKafCIx5ap8ENrJk/RAe0hD3gDhmxBMeh+bEqKtNEBTSJK/nqMykPSmkbVaLO1t6gnvh
qdLeGTkD2ehCmTnmqeaZ5bQPdfQUGY5luF92Wu6rmbnXWT1GeuFO1CMo8B7VjoZdO9m1yfgA4RKs
tGayZz9c1YsaSJW0U2c9sDM4YRzGQpzgi1xPDL6aJVtl4bLtWPekBeAwcmOp8jXWT71hBkbSe3Zp
IWnYorgkMIAuvUbVrqeR5Z+KpkVtr3Lsz8z01S6SndaON1avnS2p3DJ5CWNzP6COGVJaJhbKk8aj
pfA98BguHVCnPFdKfaho9crW3Cwz0nNsbsf0zYzOg75rOqasToSAiY5aYRe0SDu2UrsupVeZKVFn
Snv2Lm4z3dZL6vX5uE3EWkKPz2nvmHcFlgV+mSFKieyZmjChTEr0SgXnvNmoCd95rLtTaQRFxqTR
dHwUrtCS2ypy5Rv6vaw8GK29CfNHmfWJyUuNbHWlZJlnGXA2hMF/U0viOxyje2SP3RaUFApZ9bHQ
XxtkvKaO2UUTbQY7Z2L1mofvuhW6E7WFE+b0XflVLD1b0ismwtxmvEa/T0vO0fxct6W7jDWN1bQK
4+g+ylRvrKsrZB19JWJoO4RrMVw3CuNZeIT9Np4hF+V7UTabWGx7ZEjKiSl8Ud0uGFrR0uuE91ac
xjEKFEwq59FkdJ7s6n5wBXqRLUqQ4Ncd2t2cz2tu3tK+XTk0zEZ6pybnGXXH6lQjR5nZ1/LyqCXO
Fkko1pHyQapQUrQT4knldZzKsUQh1gbohkks4yhcgCw70GUcr4Z2y+CBGTGZqgiMMSWpH3UrQrcK
sZAU4ZzyONCRRrgYWC+Vg8G5/C45V/kCdrH9yEOGmhOCSFST9fCYNLOfRHsjRsCGSr4S5SZnMCe6
aj+kO+Rn+P7q22bWwCTX1yVtxCASr9P6IypOuwpxMILSUUV0ZxiWg2MHIAVREzxnLe4eOKHy5gLH
kRm5YNwlru1cf5bE4KFwxICpIWyMm6xfVmm97NJBfW4nJGGJciqBzLFnT1KRT9LSfdLE21ZedpmE
OI3ZrhV+X2RO3S6Huk7x5cT2qWvLxy5vtmMmGD+Kndk612EGiz0bfKXp/WTJgmFe1heOUuvMzIi2
DcJZQ5ItfibjaSNEv4ta1S1h3ERFdD2buDEXDQohdXYU2QGhO08iPxsAHxO8LQ1NeFInbZBQv8i0
UcI9N/q76jyUBf1UNbopPWnYZgAzQ3foJkSZ8ltwgJuwaldFcb9EH5d8FiuYDPMaq2lwy+KmY94Y
Y5jrZMhPXeoDar7BWA+x41rzcplZ+aLe6DGlk6kcM4R6JEYgKp4Saab4efI+os3WNHeG9lOhCHM6
IoJfOdsB4axUv41EjPRSzYiPybmtHQs+9EKi8hXXUJW9qEtQXvrAN8CbMT+muU+4u5ztm/xWVbdO
8Q5m28voI2oLduGEqVYfrwfK9S6/y0ocfPT3QTqr3YGe1MvR5ZL6cltV92H/WqpHddnmVHnqpSoA
wEevmPJVIp/oFSQJe0gJco2vmETUC8CHN5dL6q7EO1h1VIT2dj1dpBqONyQSmjq/kKqVwQZJ7Uov
j1806SPM0MbdqwB1Y0ZYk7zvDIz9UOysDqpjbBv9dZSDUikDK0Zhn1mDlqj+7FyFJeXeyWQjVDhs
uW3Ny/Nj2TzX8VEa7kYq9MRJiO30kSgnd6bjFlMfOEMFTCa9EhIxf9T8udv3xhOEMWorhuEzyIqi
DfToIOTtxGxDoz400L5CSSsZVkbBoB7AQ1+c6upUIt6I78xWb1SvS+egszN/se+LZC0LZV0WJ8yU
vbrFzUf/KTTY+/Q5TpkAAsPUtsXqHty3nj9Z8eJZxJxYPMflyqLGkqx1OgWmfo5Z4zhz72VID9Q+
smjIy91pceJZaE3XexPojTNld2KZX0MrWmmjvXLiCjEmsbFHKixVz1dLWa7mfEAnCkFZ5qYxky4t
U3+OebttJrQSOTXdJAJhxEFjMxuyhdeQtCLxge70fa5kK5l32DJ/sXU+QhwXUV91leVUXmZm7eMi
0hPCL64d/sDvz5X4jpjl3JQtf7HKV4PQ7lRAkh1zUFXlnDCSkpjZKcW5lp4lS3Z7cSNpzyZo6Jad
WsHoV0/7oGXUgACka4ztSqs1hpGhpzAKWBBZatNiXc/IUIwW6b/2JOSk62gMJjTv4lpza8Y7FZp1
JpsnThyCXMgQN90KO3JaqLPBsNWRDLezXuaYNUIcPnblhLYjOm2FxaNjEt/2801R8WZ65WaUXgoq
izp6hf1VEhniUzTYXlgM3qWPG5EErpIogG5/O3XtQyULhsSa20tHgGG06R8as58cxyHUsmaLg148
GF37Y0jlmyXDyJtkLjuDb4kr2N6Hho1KHQ6v/7zS/ft+3vwNpf0JSYFvxihKG4h8Y2o7VqBbdd53
7XemDBdQ9Oet8V9x2Z/ADpmUdpk6ggU3e9vHMNMzovNIrQsKg0Gjzd5lWqmMyAT9XJEp31gSfUEc
gcaN+REcU3hD+MD9DncoWmsMkyK6bOXHoDvVl438/gKXCvfz5jsk9WdFi19gBE01IIfBrgZ3+Alc
IQ3pqJRdzhh6ZTwpK50W3Z023f4iPKBuw23tXwTAKtubr+UVg8AbLAQ2I+fNp/Jh8v7vvmDuHbA6
fBIdg0r70ws2e6tG65lF2dA/ldnDzNQwlL6DS30B7eYqBudD10wDWMAnVLzkAPgZuuryhBfuuPDz
eMOb9kafuvYooNCt//m2Lq/s9xPFBfHsA7t5IYx+vuBslIglVmAcjZ4cqF92W0+SKvut+mPOzW+e
4VeIJs2ydJg5kJxwBPz9/OT5Umb6dLmYXa0zhoAV3dg/38+XSFwdip6iYZ/nWL+e8F8gOaWuDCPT
MlCMO3u9+PVN/oJz7XsIGAiQ25XE0OAUBt+5RP8vl8U7lGmcAzv1060p6YxoegiSynwxb8YP6ZrM
ZvxS6UAc/angj1fz4Xt09xfsEOaKSBz8ed1PqNE5GqOmSUAgjbE3+NEm32VrTYZ3oz5ddM6Wk7P9
zrPp22t++hQ4ui3iv1wTCdXmkG20fenZPqsO+p3thUWWfCsB8vfwym1CAAeVCrELu/PfT44xIV6L
Wge3yexzrs6OziY2fP7m7Fwe1ueP4a9X+QR/6nU9Daualxhvq+1FWgtlXlS1YFVsCu879OWv3/nv
V0OLAAcaC8+hT/HNMLpldHSuJjQkzVkP4mpuWUcweKvB1ty2M3atqb419dVUt0EUmTtRieOUflhA
MnqbhfG3vpO/oNR//53gnmrQIIj0n15tLht9ljtgDjvl3WK7q1W1P5BSzSXHN6H0FKXdJYgUi0T9
JjZ8Bb7CzRgMogFRnoD0+xvOxyEcE53cMo2sbx4VXcMuIkUI9Dtu0y/Y9t/uEckJyIFkFcLR71ey
9FyyQ0PiUz0223497TPvDfnbQ7f+DlD2JYxN/8ulPr3iGqONMbG5VLodtu37sM0CtKeg6jCdTjzD
q/D7ZbHzz8f4AlP7fH/U4yYseZgs8mcj1Ja9v0kbdrloiOFNtp52lKLfGhR+Be0lOSMHSkHgkKF/
f4xdooR1p/LCZrQpKRALfBFSowqk7AOjCgan6jc6T1/FgL9e8HKC/hLZZ8mqtLgHE9jnH3r63gz3
o/guAlzO9+dnh8aKjDbwxaz0b3HGEVVtFGnp28dLxcGWekP8XmGY4aaY1X8navAV4PJS4ajKBUxM
Afnp1AupUvrOSS41DsjVF9YNQf4uHudre0vT9YJpA75T855NJShB3/KdzbjBFeufD8wXn95vv8Sn
HJL3yTxpFTfdzfuQ8V7YnFTmydp4/ufrfAV+50KaeZFGuVhpfgJYslDC8amloqvx2c7OoE3Ctb1r
Xzmqvu1H27l0BaZb8SrxBsQxnBvEnY6Ihq6n776RL8qeC4VFMZF2wrbR+ZRPCqDLRSnXJQCQGIv5
94UJRGrsimQBPFF/A6v9qqrjahRaXA5Mq/HpLev6KIZebi9VHSvSvbgF42+sl4AZx3rcfJdYvr63
/7nap9epAeqXYdBxpgABRRIrhJJ10qnWc15p+c3Z+Syvd6nSf7u3TxmjZ/A+qsj2++pNOHsKe194
IwZi3m5+iA5OcLEQi5JfHOD2B9V5HIBd+PZD+iqZ8r0aDh6fpoVZ6adfYxlR+sc8njOMaq7bbbUN
W+4CSEEACRlmdHE2vOGe/nyo3X9XXejyDIiz6MfACDYvXuu/R6ZxlPWqimRO01qcwJ9v+1V/uEhj
Jn79XQ/2RRT87Vqf3i5EgCQvjaUEeIYGDzVmHgyb8m3ZKbvkjjGB6jLq/P75Xn7sp8D422U/PV/i
YoT6EJdtGVtCWUEJBQHH9EqBgPx/sGH84nJwCHmWUBMuMf/TE60i7G4o+EqfUH9j7vr1sLEP0bZ5
mBFq/Pb9ffFM4bQxqHMguBl/Y7ZpWIShFwDEoQ76IL8yVibT6hqke+szxxoP3Zkg/Mjw5J/j4VdN
A90CUPMLNROtns/xUEVFh4a68kHOBnkL1+s+WQJj1a4RE3SLh4YNAh46q/lPju3/a10OVSbS/e+6
HLevANn/tU+6rv3Xa/HzX1fvwOv+KtHx69//KdGh/mFoBAuISahL0WlTBI7vbfef/yGZ6h8XaqnM
/7qkKf74PxId1h84kgFktQ3+CiQ5aqI/JTqsPyDQXFSxFH4qidz5tyQ6Pkv9atisIs9B/3ppe1B0
+vS9MXa3jMQeF181u9VoGyvJcq5sxG0ACLy0VQOCpWaQnWEsUuw1LWHyVdcbUalbe+jWTQPsMcw3
tgDsoOSHbkE+Xa/3k9l5QsjulJN/S+VUOC82Qzi9V04dyCIlBiarMg9vqPT75dTSdyASA0wEmXU5
Z6vc7mLZDpAG+xGZwxViP8/g6WMMfnAW0SY8YGtgrst8lVoI/uMLfouco99PdwoObJKCjr0kbmdb
xrki8bWIfcV8phvYFHrj1w4G9FWzGUJl3QJIDavoXCzDttBLJptVdEpGx/AbwwA7PwAEf1vi9C2O
bEAfBPx48htn9Ds22/JcbyUtvzYsvPgia2enP4bxjqDpaiZjoUV3Jm+uEgBU3bx4TRO6c6Re2cI5
D30LGlXZSGO065N679RwECzncSnb3QDuQ6jaJkzAl0s6TiQD9Aq5AMUAEDhC+0pyXPaGK60E38ga
tJ/KjQPoGew1WtADxoIXSyUmOA2T0dZeZ+X0XZ3xufL/dWiYl6HYh+wB45zf81CL1wRmEPJCEpwB
jK7ZbHuh/3YZlbUHybuInze/shLbgO/c0T/H0Mu1FfS5qGKh0KB/8Pu1AZGWVSrChWXFdhKHOYEG
fvrL93z672zzj7onn6/xqXMr6i40GwejLes2Phmrei15xQZc/xb8gfu9AbrqXNLMX7PerwuSgJg6
IFH4t7FD2lWSAxxC9rVU3F4gm2EsvBHTjVBLDrk2eU4UbyrTDqYSMQQTRA6GZEnRbOoLDivrvNBB
P7Qa2DP/MKsPK5U2ZV8GaQ/oLZ83RecvLIjt9mLqQ/i3wBkU0pq79OuwDjr0ZMpwOiM49ZCV56Z/
kuxnGbrMIrNGzj25L/djB59ytgLZui+Tnxgb3QPNol+3AJqUESN9pfFVHQl0vV41Sf6aqarbycqq
UkNg2/q2TNBBVDEzkPt94mAoH/a3TV7eFnZ/n7KTqGp2lphhyu1zHwG8GNP6JW7NAHsRVxVSsDh0
LIQJJ2zWWTOy/WFPL5nNwWiAFIMOGjOkyWPnTlaBbPTJAcuwwQ1bG9pgYsMQ0vv7bhp+ynN2FkUn
fCuU+Y5a/SDMhxJzjUQVa1lSW3cy87syDVesRAMLBK1UTLcLWNNRBQg+JC91lQalGTPcjz+g3l43
avQKSvmd0huzmClvvKnFTwbCEqHrkM7ApXE7Kxv7uoifhXLbpkBVsvEEqPQOcpof9sDvUu6+U29q
/gXLuQNPeoetpqeOOJUpBiuIAuwUq+Z69EzAWHU9biNV85d2kYE7RiclIZhl+I/N42GYqE0142oe
Yz+zMg/YCJ4dOPmYElhUIEDsOkzpOmSHWLFRdwA7CGCIDfvES0iLswHyU7Xv0IAZEpBJhoZa06hv
LRMYmhWO90mt4udSgLUkIg5ls3KKYmUBHa8qWPJmbPi2XLzUan0I6+uxe1XTHNTBjCx0EWP0hTOr
cRXpznqO5LvaytdSwd53rHdOieKGbtkApTGGysqCewUgxxQKa0tv1FGO06Qztp8bjRhXsxV2sKyb
i+pVry8AQ2IRygFuOGYXd0H+nOMSS8Bk8w5Gj+09NK2CrV9MvDKSW7kyMUq9B76rxVcxhqRyinHY
ZRcX4x034A/JX5AH5SkEDgcPnt8C0tVVl8wrBFfW6cywvGJbxwbYkVc1wswRJO8BypkxMnJJHsRw
yOf+flxKvkvV7xxgO4CEJtZSeqP7kezcZhqAOIMtrwMlb1yEV8knCacKYAVzPILahqoUixhaU6I6
MHmmYFG0oDMAlykQINiGxpntl/IDKhjvGB6A18QnVIvWitMHGHFsZrW7HXWw5FULRM9aS2l2wqra
dZrOH7m4leckrvg2S7t9kUbuEmruPGX/nTH+f5eBFwrwd2XgoX9LXn8r/i7/6s/iD302Bq4sCGCX
XWQsyWV/Fn/KH6gVs9+xSGOoIprMSoqy6eL//A9F/4PBkKaTWRHYVDSTavTP4k/7g/bepKB0mFBr
KLX9O8UfBPxPaYff7qKlAoldlvkFP+fSbErnyUpb+uiWskmOH3SzD0p9l0EJVLYxpm5Yna1GQ1wb
RRyk1eLnNqr6jdzgdjgRGjPz1E3ZWpWxyZlgRLR59KhI1nUklNUCgqrvAQUpH2o9wx9aNoZtc+gk
kFAM9OsLAa+DlintlhiGjPqkatlKn1ms2dgeVLAaHZa0mbE1E2nVqc6TCbIsF/KVltbrWJf4xN7q
5V27BA1W8tjwUqyyYWc2WCh4YbOo7oYWxDf49rnwFCte2SXcBk55Nekr0ce78AK+tZDl12F1RZI/
KljjNlfWCBXTPpULXmKUY5M9Af9I1wbes8XwsCwPdS7WQzGcIQatRtG6SBZn1HBSj7UxOMEJ5V3m
yjx0VyOK4cTmZnmMs6nsiexcs/vv7sT4YpuPmaXfGnl0q8PGm+nJ0gZJseYq67v1kpIxS4iyOSHT
SkDchZ4wQfdkj3UNSBXeTAM1LQeQaAlCZXW2e6Rygc6QYdaSjj0ZVqT8lm7ZoqOmIKNqGIcsY0Fu
vDr6W74Qdhbz1+RbTZJTy2+sjfW2gR9VZFWwmKUnh/axzaKgQ4pkURO8+zRMFrNV0UHnnPNAgEfK
q1Oo9/syA+ptHlMpW5tE6ykdXRhrnQIo54cxSq6l4OKtnwYtw0lq8KroYSlJJ9Zby7rVAJYGEdlX
NLGS8mk/q/s60qEqqFtpjjaWXbgDy1bNvpFAt1Rg0ecYSo49PdRE35kToEFutFCpngqITa2XjziP
4ooH+Djosjtdt17D9rlkyB/a+W4YW3jPXdC089NU4xtqPmd19xaCoezj6FRJ+sme82ctqQKasWsn
Gq/ZEq+6bjvD95HKxotSOHWyCLrOWYWNdN+zFuuTah2bCdaxT/2ceoP5RtEDp1qBfgFNUpF5XEw7
y63TNtBVd5llbC0ex4LDpxDwpnGmzfO33qmvY6TLi1QcreUht2UvA3SkGO8RUPCq5VNbAJBgxNnZ
qlcq2NlGWhBNxr6T4m3ULBDx6PTpwlosGEKjPNiVfVPX9w1rtNFK/dZYjtjGnTq1XwOk90ZI3qK1
8WOq/bEx17VWbLDJA3sKVgWwztQcOVGulGveyMbWIDf16V6Qv/thPZRPy3xdgq2ckxkJ2f4ur0+G
AuI9fec0uRazsXn4kUTvCW9KEsdW+5kKrO/a0V/iV4n7T+o3u9s3dGRiDlTnnAJ2q5OXJgtPIc1g
rk84Vb/LIgmSyDiJGFxoVAZyf25bUlayi/VXM/lRD3CUROMntXHOLGltqbcKMSIfKk82571iJb6Z
xF4uTlXUbHplk9cvM+hmrSuDKR7gNu1mpVo1meIuvImVsLOtg6esVUgBnoaacdPjiIif3cqKZq+X
pkCZi10hDfdskVSItKVaAuXjGVRvlZwjoCOdFrIHvJboSYijDSoFnXoe48lJOZj6R5xPm1zW+Zn8
+9hvAA7HxrKbu8Ht9HuKfCYDu1mC/apra037URkqTPUUtNY9e8obTdtE831ibbFbB2NagXvZOrHl
dYsINBxl4+RVsp4NzEUdReMhn0fcy+vneMrXJtyGWRlcG0mrDPj9pEyBY13lNWUwZAV8X70e4q9U
FGCtb8O0PMWi2pYgkZwWy/b0tojvHCqrZmYZO50GIG0REZW1u5tloN3shv+F9y1YyguM94KB78ML
uDE/FkkK8PQJJ25vil9H5gwpLyBTBi9LwM6qMBsAe1r5vSWOYzd7hrEuodvO1s/SxsZFyc99gQdF
GsLyxE2+CM1gUrHZ7GSoADohtveAa7kWqCNTuytbOgvzDQz6EslggLBOzp5weYPRdQ9C69D1MZDH
n7hRucM8umOHd3kB1WMed2WUA7eDUDFpMOZGtKAAdFGjGojDdZsqhORcxGByr5zqWtXwqdMf4+ZS
vjp06RVxrgPMeqjjZKX0ygtCohvwbZsmNDxOBpwiKAzMKfrwh04YdOxqVYS3ZSkC07lWjEdMkj1b
5mV3Xe5HQ7iTCZ9YZIAwvu+l3lMB7iuw6xRtAtAG6Lkx+C701HB1DXkUoX60deorGWsGkkCIRatc
imsaOXcATWeTRoZqfIkmukndgd2UrBB2CxxqeDw4/UKXAVYKT4P/iGGIq5dNUFm4mwzJKS2pXNsU
v2x9G5npypEQjaYWjVslyPrpNZE6ePH4ey/1ddolftdAPBziVZuyf1FlWAX0bo6zrtpsN8LBG0Xu
scxBn6L2Z3hVlaT5jnjQGMbI+gt6+l45QvyJnJ1tPDVN67X9AmhMD6rl2sp/FCEO2DPmVAA6L53C
BIB/rqarIhm9eJjXKbg9Md0JKQ+ktnpTSMcykGGZ9yLDqtVaBkLdtY7wQA47OM2Cy0ucQXKxtQ60
lPJeVGsFqYVCf44A/BWlc4pm+WgnkBcgLmjFOc4fDbn1IJ97FQ8uNI8K9qyZqSPvJ11VJW+L9rHF
YknH63jqLLeW9jaAxsoxPBKuZClPUEFm8dLKMVtAw/ToTpbladLE1VCukO9zJY2vc2uqoGhLGU9h
r4vRCBMQ9ZrUi0PnvetfJqQI8MNlevRUyYPn0JnP6kM0XEcRDE+wf2X33LcvzTweR0UETW94vGhv
sJ8WZPva6KprnRtNajdJAxVEDQ9DYcMTmfeJvVw7IWCPxlnLWNCLaFlHenjqk/QmAruL+i+fT3nk
bnUNfyXoUIONdAaks64bAyOmrc/tbaNuO+cxRk2mZeCAXAkRS3gqahKG7mxnvYNL9zHbJBzp4zJA
q+1zLo87KRzcsTEOYkYTQeuRAVHIqGZzKznDsemtex0GIO6C/8XdefRGjmVt+q98mD0b9AaYmUVE
MKy8lJJSG0IpQ+89f/08VFZ3SYxosaqWg240qlqZOrz+3nNeg0WOlIEHl9aKG1/6gBoTtqeMViqp
dj4SBrRW3TtxYjdheIDct0DwAQa49egIyLeaw0rtxb0wGLAEho2SW1eGwdW1789Kq7oIUTBRW/QW
GoR4oZStGs/bqH1wju4xDM0ivC9TTmVHsvvWbRdCABJHg9EcQzd01F9B7B88Ho4ZFHq1qtfYI24a
N9iYDT7ibXwTFOHa8JijVrnCCga49jqmN3yLtGMvrrVWfvC4kcZoCXTZIYLZ7snlL2sorgHJrHSU
K/oovoNauAxqJIp0a+9F1Tpy2yuL4yDlia/4xa7vsvOsd5ZVz/xklNrutTOBKblnBf+PGeVr1TmT
MAmvlHu55o7UDes6vK6taBVzREB53JdNBLi/WZKgguTIfteN8ineve8qYMh6HCHM4mcPI7omQTAY
xkGQ0eLSNp1YvlT5aw4BKxJhTBYClqSYRUkQweJ4ZQoSKqYtpKxiX8GVFZEqKdXs5dML7URi78PI
4XOebXyOjfqUoo52l3FU7pFclbMUYXWqS6O2P5CYnXKl4rOpHeCSRQeEQA4oXAhLHv7rCtVoEKYc
7cnGmnGcOIFt4mGID+YIU8PDQ5uUZKIhBAETteOXxM/Go7H29wgMLsQX/y7D5yjaSLvv234CVPkl
oj5RYfOtgMpQ/hFxtKmUts022WKivq42yJPczUQb07DTnqagYAK1GSsYU5yayPQ0c0mKAL9UwMUS
bKS0m2GjbdAFQN9P+rsp24+H9qd4k3KlFMipa9XEGyGjAy5K8Hl5AjXv1qaicCiPWiX29208rn/T
oZhEwOpWqLZPdSqBk8aGO76eY6nfBgK8KDQJkGlb6EoAcXgOPTFNfH+08M9wH5CqT7CUtJZQWy8J
J7rkkep+USvvoifM1QqPK6K0aiw7Sai4UmieTEzB0/oyZZWvxH1CjTncFDZA46WI/eK86e4JxMJY
zSbDRVZ/BByPjf7UKFSfdKgiCpy1tX/zYfABhXkZLtEW2KRrj0LOPxi0zwGn4B4/q8UOp/KVJoVL
AbGo1oesyZXb1C9x//0niw6lS/woyOSQa5lUK+TUH8RO1JDm2HMGL0bUDe8AlVKCucajfdY++dTo
qZTDRngAkg7aOGc/9WcTyFGkOMQr7fxetvNN8ZA8QJ141tds/bOTZVq3GOfk53AjdutTOMsU+owi
JhpPOwSAluWGjPNS2wTbYP936z7TUJN5WWtllnU+eh1+CvKjTxZOcJPKP75f0ic3yU8Nmm6SIDuc
GFwb02PRL5mPC14re6h4G8X29nMC1EfF199tApcJCowk4bSOJqaCUbMMx2jNqrmTFukTSTQou8jL
5z9G62mYxPqjg0jTOtnMacuf2lB0kIkKwuUfVeavg0dxEZ2/poCRKd05HQ9zMl3u3K51AgUJfl+U
Wduo4+B8NBm3OIPwpmKSxsbcrLozxDQO4lUPjl6ddcQ6AYPEs4xqOphvwPPmkbOd0yuJGfJEjdJF
9ygygMYhfQuXwbu+qM/w3nzC72b5/ZQ5AUxCKQbXaeAVJh05baAue6HkFCkG0/fOOdSe+Lk5QzTs
1ltlB/+Mu3sHQXfFg/sswjOhXiDDIKxmVX3HkuTX8/bLV0xPh7oIyiB18/jj/At+Ugv+vRT9K3Ot
bv1b5JJndtITa4WQpvaR20bEUB43h0+Lv4AvmFs19+HobOxq5TCanA57gCSXf0Gp8ThX/TXa5IBv
pUDUvIZoztN4dTOgZ5C1W5b0LPboyx7t2r+AnT7eT8eoJvB+ZhaM4MnsLUMRse2mxuNj0dqjHX2A
+8S4HyS2d/2HoeD/31WScdP671WSuwILm9fn1w+kzF3669lNv1RLxr/9Z7VExfMNRX7KHh+GVP+u
lcj/GvXAqZGglUndw+SU+XetRPqXorO1IOoM2hFYzJ+lEvFfI1+BTAImNL/RNX/HyuboOktJRkde
mKcsV7CjRS51TILRim+Jf6AOLE3aOqsEgdLGFlfdBZCAmcV1NNu/xpsuZ5gtluKVxDN5xReWuQ6k
H15qbSXn7dNwnHoSnYwkyyrYA1wsLWNyYzA0wTN9nRIkUjrxIdl1Z+Jz9NqfU6teQa+zG9R6FuqL
9tSushtyLZco4NtIVW2hZs9tKQz+101sbPWnb5lcJwxewmrT8y1Vclfn0cryX0Onm9mwj08JosAJ
wgGJ+cRRMWkxJFg/kwfDWupPyou+l3kMRWtzp9n9S72S7rsN7++Z4fzYC79sz5OYk5aFsoegV0/M
mkwh4D95KdvKOr23XoYz4wOHR6P7ZYBrEZr6u+6ccvQcBYuVcty/8K8wfsVuVsVOZrJjd00WdEUU
oGUSdm9a0JwpMuIZoYnlbxGde315bVrWc5315qIwYWDIg3LhK/K7W1XhWSjVNToE1AwsfdhAtCTH
j8xPNOj1yjPlx6Yv7wsPdHnt3yJCZdcyLM/aMIJlazVPzZC4yzoUoF0nHfmR3qAoDwdftpDEqpLy
R+SiRiqV/DI3QtaOEmiwqmLrR0qaYCGDYRIFHVx62J8LpXmuyMJWtKS11Ws/1VInTWbual7quVf9
8tnJl7wpMnK2YC1iEWUfxzKDRYO+LUV880dZ0xRqWwdLjjdJlFzkSqmv5BiqaZTjt6eHaIuCmV8G
jXqDGOG5mtYPLqrizeCBkC/NS5A176oYvHO1P2S69bMKhWvPKV5zvYCcRFJyAUz3xdDzdSmJ67q2
dp2qvJui8yKo0bZX3QcvKDeGXq+VGL0LXbj1+qhb5GZ7mecpH5c2lAvk4Lwz/HXclwcpZGpIwXmY
Vo9tgnSQq208L79o8lF5wbznKo5si5CA7EiuZYu6kxA8FNGYfc8hs+sRzGQJ3VvN7K2VJ6H9mPkH
q+43aibK6HVEpJCTFGlOFRUAM0glEroAUf26XlVlvzF7JOIR9HfXIclVIVRBUwRPidbvJDmXFijI
IiOgXORUGZW0RbdKqBDCKPemAda+6fTLOCnegiLeOUb3KhtsMAWCjWF4IVo6QnVW9BBaOpzh6EZC
P85N0BFygKpw/KIPJseoZRjRkxKF4E3M7CrQdZKphoVAU7tytPhB9eJ1YMY7tVJvLA0jA+UQ6fGI
LUSEFc4qxmDKSmwLw67zHpMulHUqrrp52O3iUrTrwo+Qe6Gch4dw5qUbNytvYq3HFiAq9/gvIbki
ykvcWt4Uo34MG6otoqbWCz0mG2vkiGgpQviMJgZ4yaj8hZzineT060CQXn2xvpck35aTaudVgWtr
JXJ8aRi/9pHarDLF11a+rtxIQfVQahEFchW8iNWId6gg8qBS0CEsYjwov9/3j+/l8K7GzdbCxhVE
+9QXqXCTnOJV5ix/s3cQlt1Bw8L9r93Osk9O7Os8EzndJRwNobaOP/90UxTz3Ag7k3qzfN5Fy0cI
mdVP9dq9gPiyUH41h8IObgobJP8PY0mJM9zjwroVD8H53JPn6JZMo3XRBDsrQ7uBIvL1Q4a8aBoD
TdQlKKbWeakgDMx066ktFr4X1BONHCNKEF8j0NfKgHYUOVbcWYpdcYUUY2Ib62HLBnMZ7swXa6/c
A+WCKLWdiX10WaV1n2OPP//czUOcmE5PbBzwTB6RI3a+25vWaOq47A9zL3J5zBhODjVVg//F7UDC
vnxqguAmGTmPAvDfSCoyu5W5kc5g6o+Uxvocco3tsV/DhvV3na1qZwgS/YYV/TZcPHF5OU4fMaE0
8rgkGDWRi9nkeh6hK4eXfYSYDxQ7fTkW5H5m22Hf3IPoX9cHCgJ/v48/Rzy6mElWV/o6EVOScBsk
KkFRLkeGOJK8l8m5MJcnPjGm5HF4OgMGGm+5kxZyHmay6hJvfD7/TpA1+Jqmu2YDCno907oT19zP
0bRJjpjKdp0IToje9qZZKWtKzz8E3PXiM7Kom/ZhNt6JyydEGgkaOlcyUqiT1eJYcV8Ybjq2zr9A
LtfZh1syBT/ijbGMdyjQNdf61l/PzpsT+8CXuJOVUktmZ+g+cVkpS9HGAvVS31VjmmdJtnhv7Oas
DU/NVCIiIzLuCrR4cumUqqgbEOEdIyLgB+du6+zQl8HJ2HqvIDIrcwnxExPnS8DJjdMFa57VvwNK
nJMb1UbTYKFTc1t3F/Nu5MfEKHZWfAaw96VyJx3t8V6YpJIblWCUwBzXXPW24/zx1pqdPXTX3rPC
MV8uiouEx8PszfbkeLIu8WwGH3p0mJF5NSq3ZSXK10IFinXh1jfo2ggv2ouzL27Vn9bSOs/yZVjZ
OshNrp4G0hZsTQMOD2hQ7f7+OtJxNqIXZMB97EFfd2L8YvSgaWoE269Nx67OUMRbxBt/qQxshVCq
YFjORDw13J8jToZbsAx5qHy0VQAieVcjID/euGe4WIzx/sIKOrVyP8eb7Es1clZdj2Y3XgYLGXTf
o2qT3F7KVxTXo3dxLd0PP4QdQnNzG+KJoQYDqaHtTN6UtOlky8itIrGARY+HjrPBI4bXQclhk23D
Xb8qbvzHAIH/15nePXGBMXCCA5tPMt84oqsbcdJUraM4SxQfl6i52QEX7Z/qrlxXNsy0DVdO7ees
1sPYh5Pz1ZBo5bg/8p8pN6ekpsRNwnCW7r0LNsj/SEFpB6ybNiEkCwg15qXxNKYgRkPducTmqTbD
W6WIQFaAf5iMcIoec2TKCF8qeE5UB1UEqiPcfN+xJ2MYmFCj/A6adVoe8QsrTKyaGG79y0p2en7n
CDNExlPzRfoUYvz5p0uRGRoDArUCIYDql+8tiP7v2zAXYHK51cxuMAedNnhasHbLclPLz99HOLHW
DAlSCPo0bLH01tcmqI3hO1XmAnjFilCwMPNq0HoTarsPrX/SGAsGG3Q1EnHTC7IsluByQNgvYd2f
CZb7pKvt7fetOfXyMEE8Q18lX06gyQrWBbHjjcuIBDtgQ8uBVFq1GL3us/kr8YkLzZdY47b5afTl
yPfqYIxVsgtLq/FKar4a8JPAV6yNK+Fupm3j75ss2S/xJg8M1a1di3Dj9Z9jfsWJ8wY0AxejAhv6
+OH7aCfmxZdgk6ndd4mPetvYOFRoxe7GlR8j0i2xfv99nFOXly+BJlNcR3WmQI/PWSLcjhQa3Pmt
tPXPjXChq/DncYx/mNvnT6yqLyHHtn8aOKcTRCQtCCnzuPZrvHPct+9bdSrCOAcpFyFCwuXha4SG
t2/Q154A29C9ttDhz6o5BZtTA/Q5xORQDtBYinqJEDUyWlqtgzF3wHdldt3f/JPG8E7QJBP+mDWZ
ClWaNUWHwjeqgAAOJX+ZSDMGaKdee+boWvXvEJNJYCF87JdiwC6UyjvdtQ5ugTVSEqGM6VwLRf4+
yNqvOnEOXo9DNshAtWt+FhYphcq6LxJ/mZbZeaSB5WzlXZbG28qvNt/3wrHMBSlsRK10jmryDNpI
5P08a6qQjIvZpgLLr313R/7/sgWeiPpKfK7ZI3TJrg4f71LI+uUuv6Ssa8/dRk9ucNA9JJLqkPUp
8n79ikxtMgkjJIHlYlDNpS5+XnA90dfidu7NL49TaLrh4EBPsoFTGiuzycDHkVGqSUqL9ag8N3JU
sasuv7Y865mN9wJo6F0gd2ux9aCHZcJKj+JDENYZaTTd1uu+RNfbe1Q7uBLIt7v4O8lk9/R1IZa2
N9J/O6OO1rkIzUx11R+O4V/2irONjP5aRCjo++E7riiOw/epMZMpVmh9nJZ5Djz2zHoZuf/mmXbd
rrRluJpPX5zKhkOJAcEzsl/Uo8uHmuQGmuF0nbzBiOJdWo2iOdpN8CBdSx+aOcIqXWVL5yb+NdPO
cRpOB42KOylCEDYWk/XrBBlEqZFyE6pH82huGlhyS/+AGNRauslX2ibfyavmXPGX8w+lU680oD3/
iTy14kwtN9LrjsidANfMF0ie9zvdyy4wLNj4rXQ9xDVgTnx/CnjriyjWMDwJbKCVL7IovnhAwcMs
2XkyYPWZTjmRTfryadNrgaXUBmQMOgWDRSzbkGJQNmgizF8KTh3SH6p3pI3ISk4vOWaYeUPt1pjb
gxVD73vpXuvItonrxG7/rYDwX3NUJ1coGTKo/5qE6/c0S1bGWCaHAdE6IQfkqwJtSnQUBQf1yrGQ
NEXN7advZltTT7ZhnJ47ubrxAmffGvGO7z+rcrHeWH17nwjmu+AlG2T+kzMncW86o70G8bBD/Zwc
8VDdk318xpHjDdIulOFQWM4M0anNhnctJVoV+DMpv6/z1lf7Qo+MhqY8WmdjRdx6lO14j1qn+bPi
Nc3DurgANvnLX88lUCgiTRcNyow6DxFGjP85gopRBIgVvSETlpUReN0sdR7yENC538naInGKNlga
heZuHBcdXiwVM+xnzPa5VuoXFVI9mGdAEUqNDj61DBGvHwFekwVnumnE7jD4ErZdoQShKtURvhYk
MA2K0vxs8+TJSA3oRU1MycL1GkTJ/H6fpaPlTzj8kPIstnungCmbmtifhQY2GL2U35o6tUv+mLyM
nG5bNyWi0m5g2Sr8Uhz99M4u/ealwx5pmWJdsqEUEm7lABJnpZWAZ2UckGAgbCorj64bMeCZV4jo
pLfww70a+pKZq9EO1ezKbjztqdAdmAuJMfKV0HtFJB+nRlLtHJdrP0AXtXO0XUSFrUG9H68xsREl
kP4ol1eFeqm43k9ddpEJG6g2VyGU5UJowcGXFIyWoagy3FWOaVEDtl+sqvuslwHKAviHaGAPTioi
aCTBIjIGWdzlUqaibmJGxr3iROvCQrfHSoMrmDg/I7PpUa/lg0o/fQ6a+hLJ4TN/gH7WNUp0JUje
SD0QFQzT/CSyKly5Kn1t1aSXK+yVQgn0dZe6wVKHbIJinFXtnaTXtzFl+6WjVPVVCeWbBHjhQFOJ
MeWD7WQsYe9R5HFVzIPqmlEPG8wHmzDfluh0N43/FgdQGsPSEBF3RWM2MA8qTsK7OOzOUlV9BWn/
4urdDRKB/UYY8ldtZDR1oJkXvqnDxsprDzkEip7YbGLy5yXIAGEmVPmkDSxktPN8qSj5rlSoP0BW
fKA4aZu1cqHl0a0l5+7aEERh53bZrdGIj2GXXOhBcqGNTgexiux6lsvdAu3XYonFgrXSeEYtLLW9
Kt3mMY/1C1eBviw4t17U/Iosj89SS2Ys9b4UAlicBhcw7pDCkDL0TZ0AZrmqHFq5vZc948o0/Weq
gOj6VMGdX0X4c7UjVzxsLjS59qAIsT6yLiDnUMi3gaU+xDG+aWZ3JaslpNHCxXqsfuYK6iyKdiDt
T22NNChcdwT9Y0e80zN/ZxQsgiZA1aLrjXsv1S8DjbdRD/HarfQH6OOUZNN2yRZdLRQDfW2zx15h
1PEDjG5Jdqd2le0aPLCaREmukuSVN2x/jbNlNTqVPBUBET0BEtOg0cwIEqVtKTFZSWwjIWG2lx4+
T6rG8gr6mySF4eTJ7bnYORdtZd106ujYZVTbRivW7OeYxSTaZdmrP0MY3/hooVusKXdW31ClV5oL
KFFbNUKuwCiK11RMkbJ3cKViyasD0pyqs+eXXEhYikWe8xwy++CZkb/xxbPQlWw9STakMxE7lwIc
zvyrVIdQpYe7oms2ZSGde0PwLqjhuY+eGdzAFsO9WHiWrVLG0DK+NwOgwEFJlRmrkVFEvr0tekwz
9MTF8Q/ngsAqrb3sQLcVYvUFSWdK6YJ6FnoJhUpkFLCjLKSFYQ0XEZm2czHJLVvxk63T9mddbz1I
nXwTK85t4w6AMZzLNlPtIKrvQkmu8bnLcNlpin3Y5RurHZ4Lr34ttO5aNPKfAaYnq6KtbjNk9xUf
T1XBb9eAaJBFqB3kxlt246HQ7+OhiBZmFW5EN1rXcYHIAkYKpWndan57ETvBRWFl8KjkrT54Z3KD
MUfAbe48FcwL1OPwDNTPQhwshIQclWI+xK3hQeDx8QpNelRChO6CVYco11D3az1rqNzKbP9YPUCl
lUNlKQQF+ymOPnBYIhQdKqwqmvpBqCBGuamsr3PfXPtys0os9PI96d3IoWQ2Vf5cuPAccUGEDOII
wc6M+mjvYGtB+VhXbCNHyTrI8mcNutS2qMRrxxcvYwNfTquEh4LHjJtHS6MZ5F2pK3DSUqSzLaXM
l02NwEVYYHoscrgsJDlwz0OhUWDypb84jBZDLj84hnFWZPom1gZ5URbmNiyxWTO68qfX9jYeNHZU
G+uo6l8hGF2izXupGvgSGcpwlRc6BjdQDylOozNSJDunR7ingEfmVmAMBlTxa98f9oNkXDWxy22s
lFnJQX+lYteblv5TLaJdJaXdTVH0JD9982cXWTtXy1l0nnHfmtU+dFIUvNIanTAxusZqBqXaHJcC
jDjgEKb4UIxuaJYFQVOVnl1m9yG3vEQmnaF96Hs0C0lhcRa925xHCj4tydBKtz2kwVVpYNLSY7KB
GHy0Llt2YsVBYEIPjNtcISetOeh3VYP/IJeJg81BOmxNbLs2sVxs4RgtZTV5Q/foNSvcvSAl91EU
7jHF23EvPAvVcl1byaVZDnSMgWRq2uZgENy6TLdGD/YAgliyrExMvMTqSW9i5WB67LWKiP+J57vy
QiiwKvK9PjvPuwATRxFWnJWANpH08odaFVdYSvQPqelYsNzIo1gqK1/2Gtf+/sp2lEKm1iSiV8fq
ZYSpRUxubLJuhkMMjkwdBRBB84/4zPnS81EuZQwjEYTqFhrBUyCzAZGlGEgnLun2RTZItoKF8Pct
OX5VT2JMMkK9Wkt+MMYobWk9Ys2dnX8mbLARO8zlbU6wc762Z5JH8HHW6sgvgMlaNav+gjrokmN9
mZ5h4YTYnn87BxCbbd0kVZS5UscGyUAFO39rHLyVAI5+VDkO9rPSfidHCyyGjJKeSI5i8vx0GxS6
Y67ZtE7CFJlaJDpU7gc3B67nQ1+BGeK5v5gZwKMH3jiA8AVA0iICLirTtAjyJmw1Ori7jBS2EEDw
K3YaNLMawv4g4UYqlRej/4pQzunZH70dJqEnWRLfkGORi7nFi89YZFfRylnle6S1wJyw7NbBIdn3
W22uBDsXdZLOSMvBd0O4eB+Lb9gp5iKCBoXqjo04+KbdlbdNvmi3c3Wjk2ueMoGOOpZGcmPySqsa
SK6VTmNHYlu4xxzVHtf8bJrr5DT6FGeytyhmqNSJSRx5k973drLCHStbgIpdQVW+9lfW7g+A9H9/
S5/u0T+bNplCyJH1TYamytI8N39gV1ssNJ4K62QNQusKzN6jtMkoJ+AiZ67KVbzzuYwuhnPo+zvh
anZHOnoOf8yqP79mMqtwsa9zT+FrqlVxVu2idXheAl3oFWSFlj5a+pItbuNRCmFJvXKuPneURBqj
Gx+oaKgO4KqmW3vAIFcCJl3kGpdtjNaWmW8bT3xuXR8NEvP6+/V7crj/jDfFhiRJ3g+xgSlYkNx5
uMkP5v33Acbl8CUr9rVB2mTeypngl7lCADeSURlEmeOqTWdSjEcxSCJQdUJqzVRV6Ujxpq+kUAvi
jvpM+BTrV3KLw+jt980YQefH7fh05k7aEfhCqrfcHjEWMbaCBp8cjjxgw7xFwMtP3+O8tXsrXqJ6
GCzcAIetQXgeTP/QFoLP2xotm04crnhfzx2hJ7/s0xBOVqxRpxiSeNQgxuoUNprBz+7Ot8mWA0RB
o6a4aHfpmtzNzCXkdI98ijtZtoo8yI3QM1W1BRbMB4x01/VmhAvAlVyEd94WP8p5jMJxNWAyoSbr
E4NpZGACmqtuKqDOi+R1rDbqq3rV3Fc0O7R1UNZrdYVJ388yW+S34WUpLuZKWR8H23cTe3IOlHXh
qJnGxEaXbaPbJcjvfG+cuRfOprjSdhS36gUFC1KRiKXEP7SLihmw14qFsDHXxbX8Gi3GvaS+/At9
dHIPA15mAS6DWfGRMP5UZ6uwoCLvTx8VcPhQVS52uDAVO3Q5/IvmrEEHaats4bK+YA69qe59FMPe
pXsU5Jpn6b3cBYtwVc5U7I/W6Mew/flJk6tQKPmhpIyztDN/4VOgNAaZjO33i/S/zI1RE5f/Ul2f
jEmflF4bhwQZb5PpsEgvdID5hrRKL7yla5sr9VasAfUVwN90eP2L/iy7Frdzh+ipTVWSDNhFMnhl
eJtfN/GB8yMZCg/YDrAVFO0Wifm3ATN05+cQk1UQObLTVRItNc+R2nC3GNUtUcJiFbR4WdHAeReN
Y4rFJOakd1WjyqmtsuDH3sU8TdsGa2dFzvHRecQQcRveBudzl4OTV2jwxSMADWm0I9BVHAaohOSw
G0b1c17+i2Er74wNNZzNbKxTd9nPsSZzNLIURy10YonwemGFXRp2Y8OxndeMHvfk6eYxcmzRi2aO
aFPsdNZia5WOkMxg512NeFOemXvSiyy8v8B3OzkfP0UbT5BP24EZiZyO5gcAFEUyf6A4EvAUealA
lV2MEtHZ+SxS8dRFRqI2glGGqaONOlkD6CAEVdcBW7ZuzY1oq7ayRQXMHs8G7Cvuh/tR+Ts9zFEm
Px6lRz37Ke5kYQQDCXdxjNvv4wsXGTG7W7e2exhRi8oF7rruplz1a+XesyF4bKLNPryKbGEeG3qq
0wG/sgeM6uBHr+dgKPsgEEhSlrazydBMuk/W6JDXixGQ3z2FqwBNt5kN8OQSBc0GXAAIzrFAA0aT
eeQrtD440/flTbsJ2BOGDdapO3HlHMKVtZpdNacb+mfMyf1DL4uy8uURoI6J0Eh0llbWOuAx5i9V
c9OvYPzbc7f0U68hVYPpIKJxjd/G5JrcCUUckKEZLwHudsyAtCNf9J+9hka5BPReFNIg053c9aTa
a0fg/1gX4063C/f+ucrBLcAdH/F53oxNyTEqh00W1YSRaCBznZ3y2JIaTVLJSgHojezxBrSrf8Ae
3kaHprNdElH2Hxe5v0VQPfdfCgQD36v/Pf61lzQjl+p61Qe58s9/u8zektuqeHurzp+z6Z/88hfL
//vxY/ctXT1Xz1/+BWtTv+qv67eiv3kr6+h3kD/+5F/94f+8ffyWuz57+z//6yWtk2r8ba6fJl+J
qMyLb2isdRH+VntfPvsvafk/uzJC+708+hV/cFkN5D1NtjIWFvzTL2xWQ/4X++sId8SA7Q+i6x9s
Vln6FxxjVcaHAJyfSC7rP3RWfsSBxu6ogkOVRyrA31H+nOrg4A4ygrTRwWH6GGw9kyeKw1tEUPzK
sAX01OvhDvHxBfLFSwdAb+SWm75E6q64G/Jtm0fbxL/rCmio7cuAgamO5J2i3NUl+bfB3TqIcjpW
tiqHt7y5V7y5G9J0mh9962TTEFBIMKW0RHp6jx2psXb3IeCd4MLau+BCUHBafhrZq98HwHfq30cB
J+cR3aWlUU5A1KZfWqCCdrD+eDSUuOTEnLpz4G157O5PJ9HviPBYGAzOnKOnPBAFqYnL1rArLHwX
4nv16N0Vu3JjpdyZypW0bHftJUa9F84LmbMVHf6P2vznF0wf98hQQdKyGsOOY98eEM6sSPq3+l1X
3qnOtqr0VZOfVRgsS8Wb4QebWEz/0Scwu7F1Iyl5JCfQlWlYuEC6bK3YI/axUNF2RoG1XJQdcrP4
cbpp9TAUqCeo1k2on/d9pi2EtpzJQkxuIx9jQVkB2j/wfRA6k6urWOgYKOkDSyNC1NnkPpKoaHHy
UvfjRdjOaunPxZvcuJAcF9QeOrJdrYe1aJOLpSzz5GOmNXJ8hFFAH+bqubuaG/PJM+t3Q1ULbQNy
scfSO30BUMKLNMNW89c+/tVq74V6+/1Smpy9RyEmbRN8GUCLqxu2VT5aqbiJE6RskcprkV0Myjc1
IAnSROvvg35otExXEwcjIl+w2Y81dwYpEsMB4rFdNPU2ogxZ5vD8lL56itQRAoDCYlk85UNtd4mJ
i7q4S6LLMnpQinwj++qywPm21Px16aBPm9457V3XqffCAFuZo8bHUnYwADDU9bKseFFpZfwCMGYn
oFXequqPpnoZJGc9yORCcwh46trkNS1KhR0F8U7sHyh0t223l9q8QC3NPBQNBSNfUm7avrgSB0zu
5aG5HAThSTQgggvZs+B5161qbsEj2GFuLpo23Nahe9u63ruvISdeqeZMyvzknsQ9RsI4hqfpEejc
bysch3PZsHNzuGjz0A7Np6TX+OLK9rCZbwcHD14Vird3mfm9jVDytmnjS+jGu6BQsaZ37wy/ug5B
vOTyTShTVcBG+Pux/ri9TcdaZvZ+qGsrMG2+vldIgbrg5tmrczlb5lW4cJH4LeVyqyPWqlIrrsMr
yxWHhZNeZIhHVvK7NEAPUl7iJlnE0pOK9KE4aGgb3qa0Qqr6fVkN604uYAZ3h8ivfzQo5jW5s3ZV
kArN4vsWnFr++FpBlARaq8n6ZLvxLDUUSqk2IEPfSu2rVJ3rJh8EfR5N5+9DTataH8vxc6zJcozQ
CS21mljNi7gvsK6Cn7nsEUs9b2y8ROD9ur9mQo6/cjo+YMXGbCiPWDRyJuPT+kCHZGYR9W1l3W7U
zSjegj7z25hWCbWPBER2Pndp0MZLwXFcCiAY5UAVmiIsJanrKg9yFrrIxboOLnOwv7LPJj7427on
j8YtFxOvBlWAMPshBTdQXM8KVd+b5ZPTIbMqBjhNo5GnImFc9mftoGBF4YxI2h+KpywkBIaRaPX7
bOV71mZoTTATvJYxWawNfNvl2NbFH8ogHmSkxylw1UsyTiT4fEwuWzFd69gWmlm2AHP0PqCc7LOT
eCk6vbUULWC7jkfNAVfqHBnm+leFWczMyEzeYuNkgAMNARwbF+4c05XT6I4w1K2ORW1okQDbDm62
T6wMo23fuEQSZFnl8qH2D5q0y1z/oLq/xFK9d9mzvv8QZZJK+eNDULuHrogG/TQThydgIwWF5Nh1
htO5cp0lyrsU1tecz9jqBiEXImr9yChsOtPZ59W5Wd/pRfqQl9WDJLuHplNuwqq7kRr5qnH7lare
orl6E/bW05BZdKabodOe/CxjPCH6CvJ976pIHsjGOkTDfKY5H/02mXn065/NmSyysta9ru1ojnxu
3I4MYdfOhS2QySXyxbb0Pl5ao02J08JcufFkR3JzgrOFe8ARqhi4Se0p9eDYOp6fIeYxmYXxhA/r
UNRuA+kuyLxry6gPgtbM5BhPzSWq/wgG4mYlw6X4usoRQE+R+lUFO9bvAvGpnwOGn7iq4KTy5++f
9KkgRq4RIFRte9hVxnfFcKmHM+fdFHv+MQ2BnwMvRQYTQbZJnsB0U49nkebYABxXg2LaivqGgQsy
7jjRKf3S6sDOBBSrxQcl/iVZb98vgxPnAEsROruhgG0FSfG1CxU/U1MJLCOoe2PlxeIi9pC6RQHW
f66ambV/qjs/xxo3z09JPkkNXS0uWsfGmmtTZBnmOM46juZkH6Yppo8ulUGGQsmAuXb0rGkz5Lxd
s3FsRHMX/gPy+o+lhiEDbmNqgT5u+ibifVPUyAKfiVK3DvrmkNUvqPzNLMrTDf7Ph0xfN6kVSlkl
0LmVpC9r51X06kWZb74fwVMPVST88MLlfcALXZ/MIF0TpF6rmTmV2q0T6deQQ5pQAOfmJIijfV/r
a110Fp3PbaO8rJyLspJWM98wDt109/n0Dca4R3wa2iw3jCSKU8sGSYcDmW770aupjLLuL6UhAEpd
t+be/3+kncdy49yZhq8IVchhCwJgEqlApdYG1S11I+eMq58H7bEtUSpx7NnYC/3VhzjxC28YB44R
2LrB+374L+9y2dDZw2zhz7znvEglRF0YfvRTrN2MrDpI+Cwjn3PfBzfpgos0wI913UusjNtSSl9K
UXq2chDk8tANTmfgHiFNK1UOV0Bs7+W62lpmFNoJQhKaXm4CbXqoiuYkZe19GcePajeih68eQ6Vv
bDkOL8znV6dSWQIUAPwmIhdnp9Js8HWbe77HH+6qltyhwbXWfzSwvhjKS23SL2IlbJT/PdjZsSwS
H8BOhz0KQWoxukn5Uoe3uXDh8FP3/GKP8EKQZ6POS4q0/P3dHkkqtZajRmKRIvEhFsrD1GNM2/uo
jBfagxUrt8M8t149Nk/kPJbdzKJ5TculsOcg3OcKHP+6Ao8aITpox4PpSH6+NmckQGX9hBqbO1gv
RZ48gHM/pkODkZO6iuXJdNUEOzqjCxI6/FidmPQ8q/wtSLeAUPcNkkduHugn/ACDwdz6po9g0+CE
feTqU3JFYe93I40ns6V9awzoECWeOC7i0oNTaNHjmJcgUAppB87fFeNfhb9tOoSP/Fu5NTd6Pi4Y
5g5csj9r6Gm3xyier7IocZtKz5w+HUpXzbAcTcAHFwa/GjVuMMZOIFhOvQjFKsaMqPtV3r+MiuzE
vpzZehY7sYGwS5OvQXA5sRp58lx5kc8kGPMulYftjOFaGM+U0+p9nXUrMRzAUWNGIHenSZldoQgW
Ee3BDhLVE5r6EAl4XaGdr/0a0KMNGmUf4YUzlaptzj9jZJjGCsvyhMYkKOtBrG0TPkCb3pYRyIkG
Oz5cVuRqaOw8P8oomut9o2CqUgvrSjVu0Mo/CUGE+4u/GApg/NZlN0bE1WAByEr7x6HIb6OyfoLB
160K63rszKd2DulODhRlUiM/RnL3OGXZ7LVCh83wMD1rizp8kMhviDS+FCYWNPW8+FVgUZN22lEV
gfhOOvLekoh+li5p+9o3JLuT9OdeyrxMbl7ALvubxvDdoeqvxSG+r4rU05s0tUNxxgah1pwKiocj
p2O5KgxftoeiyVdjpx067NbKNL7OfBUN9WYL1NoLMOdRx+m5NcbbGXsvVa0cY8xosZoHsIpXfmcd
Ycms8yjYlEnuqbjINXp06HXlipYBDq25tY8VhFaskUi0u62L+jHUpR/SkN5EwuCB4ke7yJAxhpjG
bJUr3W5Owh+mkcZe1QYXopOvAqz3R9b8eGT1uO1FNWgsIMOUEtpmJdA++f7ulsSvXslFDpZEFIU4
9Io/DtLJi4n8VFtulDf4BB5m8Sjq/QnK2Anoyi1anyvZh+egPVV97Y2g3Wv2taKiyaWn3pANa41Z
luAUhnHqmHOEDKt0KGXLWzxwsug51TAwSaonYxj2vZZjjtT6MYjn/AnzTw/FDGMl9sPab7DQrNr2
duqUCl9M81WHjCMjuWDoT4pUXUc0s2GJ4Kmz1JQwRxtgx9sIrGB9J+GPomkrMZDsPBUxRJmfFMDB
EtrHEg5NZY9zc4iBvIKtRhnsayvd6vqrOD1PQ+FpuJOT9gknw0ADUAvdMJChVpRO69dAyvLcEXCW
mTq6gFIAZkBDtF1JccmTjkmoraoSd90cqFnS7yvIGeIkXJdjeMTfFYR0cDWX0lpo1A3YYq8udCrq
WXFURvV3CAuF2jDSX5tI/S34r6ZEJUPD9GfEYQJKQslpwbRwq8okD8alzOGLMt0SM1DnQQts0S35
uPB+XjYEnwqxp0+61GJsUSV2OLwFJdfbvB4wJu1/fL/bvtxrwJEV+tr0Qs4BwyHF3kY0Qt/NjdfI
eBrTU0g95vsxzgmef+NPNGF09MWRBF56Jh8eukIJ6FWUhH2RGHNkBO1HoMHKbydbQl1PwelHF1Hm
xqx7tHxcI6b7ZIJpCm8k0/+00s7If0WlyALE/xkK7X9/mCURG4OXZuo//jDYI41gZT1RGkpASfPS
CL+AVV/4/L9W5OexIKCrRXmcaOwTYa43q1bqG5HgxdBWAaVXyFR3TQB0Gly+KjeKHVbVK/J9N2nG
H3J6QFUFqoC0W6log0sbJW2cOv6JmQUVDemQt6VnBa9mjtsr8OCglbjQI+TvtU2kYVBpWW7eZ6mt
DJ0rBCh0o/EXVeVtM0GBAywvif5VN+A92gd2FaUPmlX+mZHGi7rrjv+0j64z6H2mtfP1YZdjkFI0
ihOpuauWp4gTTqnWFutboSx3tRG5LV5O40BdJpO2SqZuiva+0eiF0vq7MJVfZjJLn4wWPbbdn4S6
ZSVrEbHscJkHzxLss01XrOYn2PYoSSiraauA6Qf0eWHYr86lYZj06sjm+d+z/dvBLdfLYLLcQS1t
2co3USE8zOL9rDSrSVfvxlnfKoJwoWh/Dlf7uztJ2bgK8AsHTHv2DuRdHMEp4rHpMSqC298Rb6TJ
S69u/BhyWfMUlxu84fG1S9gF6qLWWc1CY7fRcF1vMZzD6anGh2ZEikAvTIoe1R+cbXg8wm0WdPtO
j12hNmytu5PyyevzDiDvwNKGLx2J72BQYo+U1feXwVcXjknEi1sDgS9E3I9HTlCmSmnG0XfTMT6o
Q7MxOBSp0V1IGL4cRhWXdgqiM0THH4cJY8UqYYEwd+GdCq97GI6Scvz+U87hlP9YIAj/y5fADlHO
AvihK5Wo0hvf9bsHQcgexkA/ondqI5lha9igSdVR7TGpLYsXDaqSP+lEX+C8ooTTnG9oi1z46q82
Kv3sf/2gs/Ck9utS9XGocoPjgjiv94Mnuer+EmbliwRJoQyEyIFKjvkJLFe3pm/WzWi5Yi254VDb
lVK7BmDJcrw01BdfhA3GkskvKsGfhAWDfExpOVMiEeocr+SHoO/Y73n/Ix/zh1zzdxomMjJWaxeO
/BeB3mK/YTC0blCUPZtJrciwQMxV05Vhe831VdM9fb95vv6wfw9wtkETZH/aOGOABQ6jbP4Jh+ku
ZZlfHIT3H2KeFSKychynLAwouTjAfHAFRvKUvtaKyssCKFuAMe1dsUWNY1U+zq68aWB4vrUr0dbi
i+poF2b1vLjWmFk0V6NhuhkUsU67I5z7/62bKX889/44luCCRK6X+C7Pn7X00lvw1aH/MKFnt7Ie
VwKAVcF0ew/CA4l37PXXcmWj7Of0bubbHaZ7Dxm83dOlTvHFsZf5fVcxaGsrG9UitOA0bqjMTO6C
2iLp2QykP7A2XzFSdheEnHz3/W69tIuWv78bWJXaUhnDnF0E63lU142FwoDw5/tBzm04lvv0w9Qu
9867URjBRMeXxZN1cpcpcyQld0erW8tTvUrlFoKgulHDfpdCXKr8kyhCkzYFu0D8VxgKV6kRxvZn
F2LpVVJcKgv97ZGdxXEfft7Zdd9mSiYNObOPq+hOtdI7Y84BQmANa0X9rTX9yRLjhzm2935XHOuw
2BplvEnDaOuPP4FzbJSS2Ixgt2upZmAmNrbW3hTFtZ/mm5QsDYTgZsY4N2i0bYR2z8TNauFVpqfX
UjJt5zRbdyl+exJiOWrxNqmQGYK0JAeF66wowcosAFCbZnkIa2Xjt7hptf0ui9O1Rq4epQb0/NpJ
67u8exyEa71Zjxj1XVjD5YB9nqRFGUJWCdLOWxCTYGojUlEEu4d2a+2T29BLEN6C5E5Z6yJG6O8/
92k4FbcP/Ag0hMbPTmNUKmkHb9h3Jdwb87LEKjI/zZrkNKa4qYObaIaDRIDqKjmZo9TSzwUvoGHO
Hc3JTUYdSuv96wgDtUknraaSEWbtrSh0tt8Wz9kc36JxeK1Hd0kgbxI530p1usHk7toc0r00PlWW
uRLN5EYdk9d4NqDQdrFInemkdcFNbaCfgyiGZVk2tvaQj3qkIwzHwN/zv5l2xAkROtYp/J53TUJ1
mChZ8vL/E3NNJRf70sW9yUmuL0Eev7zH9SUuJRJH4enslsW+DgffkJ6lH5W3lfl76C/yg75CFBBX
L8A4OoDL+392GaiTOTeDQh8IO+uGsHbKjPtZlq6U0qSNjAJajip3pL0IAajLdB91s1t2yKEI1S3w
ZhJm6diM+iGd1AeS/X2gaF4sm9u8Va6lfNwFFuoRWFLrIE1Qir6O9Oikz/JBUpLrqkWmInnIE81p
B2GbUrGf4KUjd2Brirint7fK+/4epc8rIb1vovk0RO1RSS0HhCuC7drr3OcvvXUzJeotRO9V0KKe
llsZPqWlY2INHPYUq+pIVVZZeW/hh2joaCXkSfuGyzNty8qJLJSN+0xsbB0BmUmBSp7rCblcQ9FO
2uDjuhbS6bZvsb2o0+ew1fEBnDxfRQIjK0FNG5r0y0c+AY0/CNvQSjr1lEyvIuSSThsPtd5s5LJw
Jo1ov1x1U7VrCn9Y5WVxlOTWFdsei0coAjLg4PDUla8CDrxs/bUm1lfzhDkmWIKh1xw1i2+lYOvL
u5GvH6zalcRknYuYdifZ7WwJxznUTlDn8OCsTlnTLi3m1Bnjm3RABERA0KGtDwkmjeO8wk96ZYQW
Nsv8ycSFt/avRcCpPlTYNjPsVkAvvveRACgseFx5wlWn+uEGiRWF5LhAcbVC6RWBBwR/qFJeRdFV
DN9baLObtClOVjHh8vpDmdRtnFl/6lbmPsYmLtNOoanZiPA7lTjdNIX00MYTXt0zTo/zgyl3REaq
R2Pp1jSCX4AE97lprpM89Fofo4Cq5NcgE3ENQR5OqUQXr+iMXSMgF9NK5qkdsnhXFGjSlK34S4tz
kME9G++XmAXPUjSWttLnV2G8HfzgkCVvqfx76gbMG0Z7ErbRYkuZ6m4+a7Ye3QjT7yoCh1e41Vyt
dL9cUSVKBnYHxrJxuC97YVdU8QatEfTIpthu8uo0d+jpayHon3gdN5ObyqyQrJRLUdGZpdgZGvM4
RgHALP9m0MyfZnlfIqQfSMnOiOVVgJ2vhqJdML3VQuVVAOTrPnwRyjUbe58pT5haXCVVsvKTnxVs
KUFdg9SwhQi0hbb3S9Et5NbJCtgL8U/UJq6irNXcvNKejbD9gVbOEV9iV9ApGoaQoCucqVTdlvRu
K5SnImeK1dchqXdpUu4ptT/1lfCb4uaDEA4rnoyrsn4sEUcQZB2JjPymwgU8b3LcJOYHDZ+EPAju
6RW4uta+JlwZQhLfSEwnaqEUx9FM0vQDKgIwvvTKNVNt3SiNPVP3bhNPGJRdY5YrCWuMsRivlfxe
TIF7oaLxEA6iV0iNXcbIXvheSbWw8xN8TLGs1e6hWlfkDw1ESitcT6N+GrX5VAfT3TTB98sLZKgr
3CICQ96PvrpN9MgBLeJlzGOVPA+N9IIPy0Gb+tWoUQ/L55t58WFVoH+ikqPE1g24wm1rJE/VHLvg
MFxZi/fD5N+KcnBF6sv6lbirJqHDDrzq2vZHEFd3iDSs9RB4vFTpdhonz5WQrtHR2MV+7yYxylfc
7ljakwxQHFTC/EaL6tus0nZCS1ESHaHr1lQfRuF1aJI98liZowTVrpqkp7QOnvQ6PsbIOUqdsjaz
welj7Qat4Gtl7FdhHbqZZJ2S+teEQIQhDvd6KvzuI+UmVlVXSl4KqtCpTpsr0n26Wxq9PuPQBvFj
oQ3rQCmOWjjfUM30ar33YkWye0HfJ1bxpmOGXofNxjIexrQDutoDZWkFYyt0i/vJC4zPVzMFfpLQ
tyIwKJU9vqBOoCCBMszbeemsVASOUzXge99t9Nbf6AO3byceZi18g8K1BUuH1EtjpwV4xSG3a3Ta
xkK3w3HaU6CshZFSvGz3CVi3KnJUq/aUKXUD1Dmk+GUsaRRZZgtkMNsm5r0cmJxQkoaxpmwNExS0
QSlzsuryJEr5RrWe48rfy+YC7FNvhSB+jprX3Khv21xGBEraas2vPqtOYS5slTBaIZ5kE+o4Qowq
VBH86FNenjjXHSMXHaRLXKApbiASk6UxFfSQw0hvYFQQd3qTaJBTz7BnShpVpjINlNeG6oevJFfS
mDwsDa/aL7ym/UkDYhf6D3qKWDv29JM4eWFvkpkjQQ28y4fUWuqnPOb6aGHxWNCIDN8JZOWpW9y2
y8lpElTAonLLhe5EQ3WI8oekfG5w2QjlxJ4Ru2rnxk0rjsWhD1ADmhRHEku20rzLFfNUYJ3DSZ0z
ZRNZiudnyl2MR/yleHapR50HmNC9EDpTlaV0fZZyCbLZWa1MMzjIi1UVYKCi4Quo0SfUFXRvxk01
F9dqNR0744BU3wUK5leB1vvRz/KuAePebPIZPTZ/Cd2p6S6V476qzSvvRzjLuTgFg1xkjNCjgdBX
xj4QUebCut1N4B6kCsGCJCAghCKjzg7WFbskuC8RJMYYPOtANWTyqR70R1UQLkW1f6PWD5P/147A
MBds3IJlOCuS5A3KxUYUBB5YJ7stBddsXwSkxySuIDHuD2qkrC1M4cK+u6LKRqVbAZ9QpO21n6Xz
JmmxTW/adStQ5LBQzEppRFth61atvy2C0Ut83a6sNzE4RsF8ByUME5tpF6vCAdiip/FQlkTzFRZJ
oviz7F+G8Gdn/mnaDM1VVKzmgXJ+8pgkpStjv2xIAdmVuQ+wsB7ZsaoRvIBEuUA3+ksn+mZSrLOK
DjGjOqp0VLgQite4i+81cUhdnxjWaYVC2KS9QkdLae6jQVu1BESlMT74PV+b5atC8jdaCpTQLw+g
621pEkmZdyLobynu91pjrmQ95TEzAVvDsJhfQmR3OhHJtPa6tXD8NPlHy6u50uwoG+yMDGf+oSfH
tppX8JcPERbrwXyKk2U+NNvgZPd4zaj4kZiaYPdahI1a89Oq5MWUZDFU/6MgtiaMeJUbIXIN0NDR
YRp2S18ybAOvVAYnp77S1o8DIcc8dBuVFK6SEbF7k9PQFtqt0a+CkVtn7F3eDnduinUxGE4P3K4S
PdnA7kGNqm084/3alI41JmvK7teiNbb2MGBeGGAMI6ie3CBSFVZg4hUkBUfgpL0dpgZe9CNWpwQi
kuh+n7h9OuAfd7h1Vg63ClQ8BbUV6PX+NqVrZGz/m8yQphvOfYDwYcSdnaE2z/C9pYtOZliZ0I4X
6p1+GgoojS1suEs1qq8qRe+GOwc+db0463iMWW6SEswLwqbmdZOlzvt+3r6+t4CeyspiDCmf1zVz
s5KtoaOUWP0J70lp0OlcD4fAXbQMWjc+Zj+GK/96clCf2n4/9Kclo0qFaM+/Rj5bskoSeq0Ai+4S
O3mLtlhxCQO53LkfTvjfEVDCtZYUG0zwx9Q3k2qsk3QgkL70ktb4XVn1Tigx1onmS9O41Ky+G+os
yza7euKasExXu/bXi6tmdJCc7KgBSU/QZ1xJq2BFB72C6HxpY365U8BZ/vMrz0o3Wir2Rj0xj8Im
QBHRJizBntx3fG+6zq6MP7JTX1y7S2Oevea9FoRWaPC5Ut1QhklspXpSk+nCp/1V8/puVpef8a6Q
mQ9KjQgmCxgQ3/4lUxtP/RZNaAN9Aww6dhm2EXnmFPf56NSPsk2YfbE2ds7D/1tO5WH81wSfPe0G
FT+k1QHNTbsF/7zYzowrbfdXKuJCm+Hr40hPFu8IiEx03M6+ONP1MvNZTIoW2jXoMk/aWyTEp6mj
QJ2ssBUg0dbcRULad83C/f5MfnliKEUpCEksBmdnwxtCPrYdeas7F/lxrtedKnhW/2OUsgtL++Xh
fxcOnm1asZpUKSVAoINxMrV75GX/0wGomi4WXoYMCcX4BF7FNG9KOoF4TNNwfFLKlRb+/n6uPn0C
I0AoMijcwSr61FYeWwXPPxBniPG1K626Uru37weQPgHgAS9RhQR7Co7yM9W7SZUyVSY/8KLOWsvi
4JhwGvqxPOgzCjCatjbU6KoVXlPq9d8PvTxmHw4eWkIUgpE2A26CmMhZib7QikkftCj04i1ugrx0
yvr/RDJflvm7cc7ag8OEVqzVgeJVrlEwtsPnar300uaV8CffoXZ/4bO+WLIPn3X2hhup1slWz3Bm
MKw6+ZhYv76ft7918m8+6C+X792NhV6/OZYtI6hrfaeu+lN+3W4WvbJ2Xf24bJP06dn5uE7nKAC5
CADoJQxnTXhUiaHiasXgYfT4BFnGsbL60jt3YcHOq8mG0SX6kCahh7etG4TXmKSurNrykgX0UPyY
fcUds6ss0FzRbymwTl6qxs73k7xcQp/mGKiVqBCIQSo/25xi3YF6DPhoWKa2ZuYAQ5/CXrtwgXx1
+vDho3FtqGStlnh27aPsSVHPZJi2165yFQvXslkVRbNvgsgV9VNYV5AFW7KFIbgwzZ8pn8u6vhv7
7BM7eejGROH8qZP1GleVNw8jJl8VknC1f6XKh6676TOEjUpAfhJQ4FBWPdHMnUTtSsdoYFdPmvhK
OSt0grpL10oRHJRS3JNlrxT1BGFkk1iZp9UbQQwWZAuETYA4xzvVLrt4jYWTnZbGfQccVfXHtSWP
24G0fCVnWo5+q3A/CfhUITlbdflPyCx2Mb+ZQmsnxi6DVzykiKQmNK9mHROC0RCdVIrf8PGINmNm
JStRpJiatrUHD5p+HYXm9On7TfK5CcoUwq6G6Mk80m88n8K+loNBDVGh1vuHMBHXldV6ZYS/ukE/
gKJj3j722owvbo87RHYnVvk27a4lbSDR01baJKxbcjQj/qXWl3wCv9rBGg6BiwgO6OBzIFSPakoZ
jhKPEyXzuccIS022VlVe2MKfZRGWOZDRxaRShtXSuZ1kAFI4Mfsx4DZKkCRZNEoQhbnXf6eOcKxo
sy8sSW0tkcGIm/wOhS4sx3b/RTLz8Xf8PWrvbsUqVMOoqXkqpRbMVWr7sZf6f75f8C/nFB0KUVOw
vvjk12eFRRRLcsS3goGcYSDHaen47YVHH0XRL24f7d04Z9dCp01Dl+oEFrByabrIByj9j10dvuCH
7SZ1fmUIBafijiNwFRiCuRrH+K6hqVL1raeo4HFjhPKrUzMXG0GHszoFr6HZHrrpzkh+D0ATxalY
mZ1+8Effw++p9wRRPkXoGGR59COvZ0gAEfYLvpLudZC59ZTdGVlot0PujZro9OjY60q0S6XSngWE
aUwyuZZGWHsss8zNIRVbjb7uhNgLkV5uimaVY9EwW/5x6jOPWGclNhQcZaTGdYyYAv6jShg3RmPk
qxIX6wRPlciUDmmtgH8GabsyWxFPGmkuXFgXCYobZrVGVf6UNmhYpwbXgo4mdZVS2A7Kt2aMICzE
Tg+KxbEUI3XqgILo7JnRxEXFP1oUwaoZC4v6SRjeG0J7L0ntbdbRl54t+NCYHqwso3xM4xBE9G3Z
6uuwKn/yg3J7mvsWL2zjV2IagpPN2EkUxrXVpsei6m9GYYLYKtXwCQug3fpGFPFHxzkcptGmD34D
JXezUP6tGcEqFeqjZAk7JWWWjMyJ5l8lgAnAjY4K0aHoEgpF+Qq45pOUaz/itHGD1AKMSzVEjYvW
BlngKnAGND29isXALSLdleixVWWxCTLxt0q/vemAu/j0KtufZRT9KgbdG2HwC7HuhGH6bNW/FrrA
HNGPkn/EhrRWU+1FLQPHkkuqVpndxIqtqalTAkzsxurQZXcZq91wa2dtB9rBxP56gloybOmt2WZX
HQxfc9ukPxgC8HawTIPcrMvqNbO024yf0uJtRIK3G5vAVSi/Izl1MxblKckVL1QlWxs1IGTYOsTj
ENmTZK0JqWyjxeYmrt0xrX5l/ghp86QCJ9OzZ2E0bL9/m/yOqrqw9jOgkwIdKQg6umpuATLdSFXh
FossxihcE3Xv5XA6SLVV2VOJphsAcX1uUB4N1klIQUwTEy9IlDsfzBAl8FMDDkusopVvTK95P9N6
6sZ7C1Q7abknwq1d6RVGzK24avzgjywBhomFR1WYXymx/DAphtfwL1AlcuZUcTThl2xNO6MS8YJs
6JtkXqkL+6GQN7IZe8DZPIoIq1RCoFTboamcRPHGR3lhqouToghX06Bfa1a1GoPQE7XSmSzTrnhS
qixykD6zS3nalrrslVK8apsZVo68y/B0b5N8UzaCnUqVLRazk7WHagCHkIxHHPmcLJPWooodGrsm
nf50sAvKcOIAhQRBwSYL9b1K26pR7kulvjf64rlRsis50x+ArT03VnYSqm4bVmD1I0w0tWyTEsgk
KWXgcranhCo1IOQsoTLdFCtuk+ekeZbGiL4oerB9sE2rgf4oJhbEGi2K6lIjrIyKywE2BKR/b1Y4
sN2A48KfUn2LyvRRTpUr5Hd2IlVOFEpsvU9WM4vXkZPNLQ2ebgSjP6DNXtD7itemqb/GJktFfzmD
UTU3dwi0gkrARyQQ8SEYf6ka3goCM9QiW+7n8HxaLI0E1CQHzY3D34aS7hKFcmOVeurwEEoy3hCm
K5aRMwnFbT/Wbp+ZB6ukwNvGRw2UQlnddpRV20AB32oZays3YbzPobgqaC3Her0d2n7dC3DYhWJX
xb3X95Mnx81tmFjXaSMe0vHaKODSppXmzjXIBX10wsYEwMY9BJb4bgT4ZYM5u+rEGW5PeyFe/Cqv
wcQGgiLIlcUxmzfr3fs61DreINMUeE28417H6sK6EHMv/8J5zP1+hLNoCl9qU0jnOfB63VhL94r6
DD9Ozy+6uH+R8iL89e8vOUsIw15IO8vv6VTQQBhk06kptre+iq6pTJuWN7Wp6VFO0Y628oWC5Geq
O2HK+8HP0sNJSBMt6qXAm+P5Ni67XW/+VqPxqOYpTWTENISNWE6P/fQ6CCiGxkGALZ1xFUuQL4zC
HTXwWYZyIWf9zEFF4ldclEsAsP/9/4+LKyjgCayRxS2t3u36P0i6rAuh30QKVk/t3NkhbfI5pKOe
H60Us1gD3A30E2Mnh4ljQFUO9Fsw0ivNfLTyyNZWwiAB0cJKTg5wGQA6bpo3nZIAoaGnCqEIcc0L
G/TLqX0fNZ3tn3ySSmkW6UBxEeyM0BVdfvM+eDDI9uNj/whH4im+HTbFpYKa/MXGfT/w2YaSwjQv
lYmBG9dc128Gdh0o5Q4e73flFNeXitqfafd/Q91/h6FneyhrLT3o8xjQgqJt2sFEB2U6RH2KKi4I
k/y3RjImCujj6Fy9/m2sF//PqT4nh2NLg33EmAYeXjweVnp/4ojkJ8mejck8VDOK4nW9oWBW2Hn2
J+ufW5lnNRt49uV9maPYlUAHHZL778Pzc7tFMO7kIug4GGDBF3GYs2J8b02xKcYGOY9N/0QCE4OL
IZyxQrUtFOSzqwAxV+TI5KsiWGMNtRac9EI+9GVKr1EMVJGTwC7mXJwmrhrfsGKO0hR393mQO+RG
uyDAVLp4jIfXlAjFnwDeyMOFZqPy1f35fuTl7+9uaMLfaRrV5YbOuUOH7JeahzeF8iNo/cTRxf7o
BxDTxGqT1L5nCsvlItwIwMviQCFb/h2ltbBRJQANyaOuxDedWL+pYGAbFdBeld5qZuOMmfI4iNpx
1FXYboeB/N5vAcP580pru32L6uaMnUVRyLe9oV2QzPgsxrOs77u5PTvh2qB3YdmR4wHwyyjOB676
Q3eU285RVrItb4Jr6dJ9vWyZ80fJxEkMOTmqvJ9875JGTUZt5LFo3MlFYeqp3EBp3+qbAf/d/+IB
XCryInbZFto/S/r5bgHHMmnJ56n0jPCfZ3jUcXKb+/D2L12VywXx6aPeDXS2Uxqjb8pCYqckyTbD
SKLRr9L0dYBhLcq/W/0oiOGFO3K5Aj+PuLDqOJoLu+7jp6HmXRNULXvT0lD7EV1FFZ5N6c0oKhcC
2iGurQvH4at4xQSNIIkQmLRP2iSRlvGOjkxmUd9gCL7yAQd+f918NYvvn/KzbypimSa7SOVDEdNX
oZccoTk0ZrRuoyezi556qVzhW/X9mF991fsxl7+/2yIYtclKZfBVRnDTINtlxtWFTfgZzHsWoZzt
QkGLsH5rCMOMpt0qAR39LN9js/JK0/qZsp8BzxkpjPkWwg9YqMIh8s9NbZdA9Je0cOfv+kH6CVxj
1ZI+5P50X1T5Etquxiy7nqroJ2Qly8H+7jjGyBWKtTPhVff9PC0/8my/fQholif73TyNAljlpGZt
Ch9yMqcJKGkhX6jEn9tULu/Nh1HOdoA2JKDqA6bKD8uHoRLeah2HKl+yy1r62evZbgaKOuYGSEqs
SQWEXewZF7q2bI81WJc5iDdKRQ4fDY/6DMCibhu3j298afImGR0irbhBHtdTsKpU6h1orF0kvX4/
UZ87j2ffcLajiqAX62BZ7gqUqTNviwfypzUgSOsRZe4Lm+viaGebq4WKboGgXWK03gn21cF0/uFj
TovuwvFcfvh3W+DskuvV2GiD5cqZ5hHx5MfpYiPmi0Tiw/KfPUddM9VB3vIxw46Tglx7uxk8YZfu
Lqn7f/XwfRjpLMKcklHOq5CR/AeiawSv8cSxXOFBcCmGuPJV4l0i8y2z83n2LE4ibr/oY53FmEWb
Lc1PRlSURxF+skXKIuWVW1Ks+X4Hyssp+WaocxiKFkdpMcbcaeJOeB6OxUvuRS9KvNJ+WYb9P+yd
x3LkWJZtfyWt5kiDFmav3gCAa5JOTQYnMEporfH1vRCR1Ul6eNM73/gN2sqqoiOuQ11xzt5rx/DE
0eQ79Y23q5zxQTSX8kt2JZzs2x2fMf77go2DvaOIaaoilo5TIS0IVbjOijdPO2VVPLY71DkAUnwX
Zbxth3KRoCsiAtao7E5hwdyoc6hSKGmhFMcvkGqNW6rRcmbb6Wikvr/P6vw6HtznL2MfzImVLweZ
UfIcRSTVnpGfcyTzdbI7lP1UPFYp2+ZBXJMG4PpB4OqStBupyJSleZZ3ZJqWHwVlCVHfq6G0bI1+
USjZXeijOqmwdIsENIl3lNBsZFJUHq+U4sqIDBpLmk4tHuGo4emIKvJAhiup3XsJwYxD26bb3GsW
sOHOSh2PVCdBi4GaowrlpYhxzyxM25NHO5Ym5/vbceR5f7kbB3N3C/zSx71O4zs4F9Q95MCwu/x+
iGOf7ZcxDuZWwhjLRJmP1aNeb4c82WgjdsPoQ4/HZRpYj9qYgbYqM7v2fgQyOIU4vxLVZC2ykzjx
U05d7vznnxbEQLU8Qcl5+OpqlLejcJO50bIwyAsozyICiOvlrDU53Q4/fg9olsgALdnTHvaHIvRs
YlKwvmBP8NIVUaSBI62Rh54VhhuShrKunH53Str2O31Axa/+97CH7SDSPpVBmYcN773VcCu/69ki
WaarzhENALe2UNrBk+Uqb9/f5yP73C/DHswiZmZoRpXPq+k0B8sWZwlRssGIWLxkFRrHaoUe7ZSR
78hKx6DIeUAPKL/DqfIoQuFhyT6ybm+dGRe5Ii2+v6yjI+iGSK0cWTWRN1/fnnEwIBvBBlkaJWxf
wlLV8MTnSKHp2PT0aYyD6SmC7TuiLOZQomvFotQNt4wNOxMqcjk1R7XihQmgvxGfc5RCgTG8dxUd
qWkazi2QG1QmOVcsS4P2dXRTd8K1oJH3W9z5wZMRW+fgu84G0MJJKRB//JEg/U+6a0l4C2vTxdFG
xfy99sK9b4qXxVgAPI3mbFjHLPSlqvRnCd0ZB0f7O7/uzUseUcThEwz3ZmTtjVTYTXnnqJW/nrIY
P0G2nLJ67evPUiUvGBqd8nCepmbgGkWY7nsIT+4UpombBQF/fa/01sKcvKUGK0jNlNsyAhZvImZV
3jo/wRKWcBMEO8yLDSGYzmgEuz6A7SMX8DgFu5JRRoQvYnE2lhg2xOpCax7ESrXj6jnSDJsmzLXq
RxvORE5XdQsUMReaRxZRYuKrIEQQxCe4tmGt6PiBIoWEViV67ATzCqDZxiOIObFiGb2uFi08T3sY
4hwjl7qIR193SUV0fOb+sAZ7ljbPYz5RylTiJ6k6k3vJljv5YqiDfJFY+mMbRsqS7rz8Y5iGD1Ep
9EUgEwyMCYa0L8HcoHi4V2p/r4XNLrOE616TZYcplLzoVwOScGF0tgVBtjFv5K6nrcSgVXtpVNKl
QdZ4DdIuxnBjRP3aGoZNqcFPIrYcNFCwm/kbo1mmiwASmJiKa0JFqeeXz16avuAxOht0ZSMn8tVg
XoIpeNLGwqlNeaUa3a2J3WSksN5K5lrzKBWPaJS7bEWva+1p+gUWJjev6oUQJ2dlcRPV3lMSY0jq
XnxzcEUflCm5palItE9+79eAmMhbczQD13Exd9jGfQ1+LK7PrHhvBdEy4yGMbb0wwm7VDuGil6dd
Qtl9yoJzutBupRIbzhnBhLTuD9nZ0ItXo4knRCl3en6npKkzBclanRqiy32wDwEt2XxXjOEmKyzX
5IihTb7TJ+GGuLVlMHkXXv+Q8oUV07UvertJPA/UyQmly9YgCDXaj1hedBhrfUNsLTCAAWZvPhQF
yu8Z1Ns5DfySGkaYNpm7xj+zmk0VcxVZfl4poZvrmAEjUT9vVJpn2rOSP0SStxLj6moow2UTEUpo
eLt6LO0aqQRin52cl/tejGu7y0XJVnTyl7PgMZQjzSn0YY0oxa1xvTQ4ZLrsFh7KoiDaUEfOrwna
ZdXijwsB73nmbPrXLgWyudVqIhMaWopUvKLGoGNE5reuobXEvGcEF4bwQnuGfnZJl0p7KATRzvpt
RCO3EOun0cIgaIgX6NkcmdYw5p+hT5eq5J0Z/n3tC+6YXTaauqn81wZ/pVbXTjyFbJ40nMXiw9yf
EpvSrsgF8Hy7Cfptrq6L9tmPejthgQxJY9dJzRXhbVFfewhyet4d345c10vUnG7Zr+TgFhBlOVyL
YbgZetoW7DPI/zwTa9psQWPLlvYS+8ZKFLttRFCabBYb1BCQ42AQtrCbha0QaOTV+0xV3CO9GYmF
V1wlQswfFHZvrdVUf4qVAhzhRdkOjkSLX4uV5YQ3/fuF5VgtGxv03yvLwTaMYHQdSyFrl3ceP4fr
chWuAhIrqM5Gi2R1KqT21Do2//mnXRAJFfJgTqwx0F808yHuvROb7KPbLANyN6pvpOeHosYsylUi
d1V/iZGtRrhfp09efGIvd/QiWOhnFiUmgZ99kM8XMUVyHeVINmdwWyLdDlJ34qkcO5Lx7/49xMF5
s+sEIesLhkg2zabYSG57Hiz1W38RSATAgpRqlxAkXerYGHnSpX/TErXVPpwqF5y60oNDKMIAUa5U
foYhwtdqs62SF+73L+DRXYeFjByVPvvTQ3BTOSltEIa8f/0YrZqpWRe94UTF6Jj608+R/n8Q0L9k
lffjfw4CunkOs+aP+zB7fec/iQD6owne/1hV79nzG1aZ+ksg0PxP/RUIpJPfMwPweSxEnMzho//6
o3+vm3//S+CP5two0ipAV8gSKQD/+uOvQCBJ+RMaNH9jTgbT6b+wj6zztgn+/S9J/hOdHn9v1p5j
qUd6/jOCiXSky18HZYKV/sdg3cOpi1I2mj/STiDxIYDjsPF1MqHdknSRUEVuphORLIkPTU4xdNLZ
M3CYFPw1NqhiVLdNn2xyIV/1lrX6dB//+klfYncOjvS/fsJ8RYhHKaofanPTxvAjq24j1zzvzuLF
bQyD0H1V98L56N5pTrWyXHkl/Tgx6nxhnwoJv0ZVdQP9KDFCnDq+XnikAjFpKdm4cwCnvIA3t01X
IeQQYM0v/klzxNGLJHGSfEJsfYDXvw4HeqVtanPE9M4+JvSjfVNhdhHEpfrTk1b+syn819V9Gu6g
bth6eoHvnOHG4qLE2Gbm8CRJ/P7+Jh4sFL+NMl/0p0l86nUt8+dRIFqRlCE5Fm00OTo1gx5Mb78N
czCRx4TJ1Al+OzfHdyVy8myISjC1EBhCtfj+io4PRfMKUT9mKOPgc9CjuhizZMKhH+ZLqQ527D3J
PZa3ovj2/Ujz+/Xb+8cAP1u82CIO7p1aekaWzi/Er3i6jqprsP5/iqfjA/80zsHNiwaBBUjk5qVi
uo+DYmGlsHE4hxl5seyV/LaB0+6F4tqnt6SkupubV7TGF5N+0vrLpPX7JRPMwyKFnve31qCXdr1R
+CK5f+fKEmLOebM2ziWnsrOrZHXS7nX0AzdUmch5Wti/deuqyEwj+NLIMPPLYjMHaEI7OIPjHZOt
uOg3gF5PvDyH9ZpfL+qnIeetwKfvQauiDqzJTLZw+oWlLX55oJQr67zcIK+aQ8t2p6wax2fwT4Me
zCxiIsNJRzXOi6QsTXyj+J+SnbHC4tD+L1LSjr63n4Y7mFmaLjGtuGO4aDNz5MxNvBFW8lrbfP95
HDZZfruXB99HnOD4F0bGEbfGEsF8QFbkAHNTuov3p1JjTl3TwTcSgN/RzPlVEbf+WvqLjZcuT2le
jg9j6FBZKZz/5i7HDNh0pvjzSSFD3MaraYsZYX1qGGV+zX6bWlDWzHU0tg6HbKZ0yMHSGIwTdMqT
oL4bDW1MDPZGIV4nsr61lHg3FCQ5hfmqSH50TbRDbvlk1MW6EThqph2hF+OiseKlRWGlHIztqL9q
MZqTkqgrs9z5gXEpS/ghjHpVx4I70fhIBdWxOIn1og5L7bawxBOrjXR0cgZdP2dWwyQ5PDOk1F9a
j/KNG963C2hIKEdvpHWwpNAGiRQhO0kAdJGy8/jl+5fx52R8eEe5j3jXkObMW5WvH7YkgOEJPO7o
KF+1lmTnIqLeMSK4gmAg5tEkCF4gkcPHeI+MEoCS5nhJvAo8/CKJOLwIuOE1QrBIBF/p+ZmJ8jqh
Soau2im82BHU15CiRU4kUxHLm3x48VoTXE1xJkf5pdbFTNrFa1Pij/cbRwa/K6NT6UzCLOR7QTFv
2753oyRYGHpJ8Uk8N72Zaaet/SGY6el2oCCrNwkb0rsrwwjOazg5KkF/FY24SXvwUcBQNdnoI99Z
TnINDCpfM8+MdlxLscrjpOwY2r5o3ZrQ8ZS4444XdmUKN6Yf3gYIkqeAIlokuWE32VYvOt8/gMOW
08/Z4NMDOKyEo7QWOl6KyJ0KxbHES9HfdlOyNHAa9foPY2j3MuhxVVZPDXxsFflpMLJwhrBFPSga
p/XUSYGKNYtGDwFWyRIVrnwJcQqtTvPuuydzhOa55uBVY4bAmUGACiKTQ/2MbORd0zcM6M10Fr4x
1dxNaA8j61bBuxVjgvn+3h6ek+d7C8CN/EnmHh1z+3wLPq1akuXpmdEzorwS9q0OT8UG6dWHpALY
xmO8Ls+9M2kF7LfDRwtrCFn5On+bs5lJHDqxhB6Zur78loMVNDODqQaGwIemtLbq4ZeOT0B0j48w
I50twMr4U75erZh4mRwmOjs8+X6MwWmWp8onx1ZkLuLvIeZ90KcbmviSlEnzEOrKW6lOvEjPvWXt
alt1nZwrpxbKI2/ol9EOHl+hSIIWzKOJq84V2XOU7/5d6dJytOu98OPkwnxkFv4y3sEjMsckaQMi
0DmuES9hV6I77FBbbId760kmKDV2hU38kDYnXtMjB6gvwx5scwYanVHZM+wEp94ImOuqcOl51FX1
bJUmJ8pTh46wXx8FhHpyyTiv8TkePEPIjTl+djIkF+faa7eUNuVuTummtX9FegSUOju9KxYhnX3i
q9+IUDuXr7//MH86736bCuaZACQ13rfDsk6gW3VD2CWXzPFKCHZV+WM0SUtP41vaWG4UxXsOLFsN
JZ+4wv2CevEjkcZ1olWuHtyk9F7Kvt10tXjdBB3V88gOaWR3Zeu0qCACTqKRL9mCB9SmIKgjg7tA
3RbnA3vm7roBnxL5zUpsYqcIwQn4nvv9Fc7P7PcLJKuPvAy2Q4cn/1iYqoQiLzdZverIiWz7XV9O
JwY5/jnOiYB/jXLwOXZSk0BANSNXv6o22s5fzJzKcVlczFPYKcmJfPQ9/TTawYsTdlUhjhnXpJf3
XX+v0cPoW9mWqwbPBzhk3QSTteYer6ooJQrL2haoy0XcJEMwuGgB8To+YxpeR5G18mGKRfoTFgIR
9k1fRM4QeK6sPoqJdOL7OrbhBq799206+K67xh+TnJRCt6Igkvr2vEG1zusNyLHTrIhDlfOv7+vT
aAefsyx7+SRoPJSWLN/WDq+zt+EmXndn6Ry6vJkVQXQ5xMTBzL/sQVeeDm4/+vaZFmACXRNV8VDk
LGupJ+UeF+w99YuQ2Bw3RPFeu+3ZtIUch8Sah+D84zcesBfybnZfyLsPpxW/0wMraevYnQzkMXRX
fKJKxfAUEOTIO6/MrtlZgkum+G/JHkYh6Lk6BAmntGYDp9Ff0JOxla20oF90WiDx+61EGsH0PMMw
JJodBy+9yjQlST774za5qWg9KQm+eu3EG/r7zujrIAcvqAya3RJ09oB90F4jcrKHhLZ6/CSz64sr
bWUyg/zTp8WIRHPPXRA2Y4d7hUZFqO1LjBgQJiwoJASb0LlQkn8/DAXh3yZC7PPqTNIHSE0Q4cFh
V/QVeRhrmSqsaqz0ztxmXXNTpPHaSJXNiHkw6kpHw8feaTiQOWT5c5uySc7L9jZRYAlz2PLQk7ek
9yjNdDXR0ZzpsJMGqwqz4pBQ06VnLeiuOpTrEkRfSZsgrx6m8kOPbqccn/pFXvcOtHE3R1bvG8bS
KmtH82TyG97U9L5VMYSEySJD9F+roqsWvSPnNyqBYBWI98xkQ4zBvoLi1dIipMe8GjPT6ZT3XiSp
xytWfl9ADUfyl3wU8NgtKJ0oInYkbNAxTejS7kocaJ7fEDYOVDDRYCNLrmZ1a1Mu3UjWV6L1BIXG
ruPW7c3r0gRVpD1Pw11Wow/w0MjUxYeVT7ck3sCehqMovVQqjEm/JK4iO7di781Lm+VY5IuRsMG2
01ZqABDbmtYNb7ddCMVLi8IrCZmVvEvMSqsgIM5IACJTS5uxTt1p0u/NLqBrDMNoEhYnXoX5S/m6
JPImaNTjRRy0FK0O3gRf7gevE9gAF4/9gsBcxrdNF3CrU7FeibtTpY9jHxW6GiYjAnMVcAVf9zkU
IZtqbDhTzwcrrYTSKr2MobYMJcDfpI/4w3hqw/r7CsnMRzqdrio/md0Hh+lm8gWvV5kswtxaIYvZ
i2m8CIVrkkTd0AOIrXK3m8At/NJVcI7W1b7NitWoYADJXps8c5NCO3Hf5zEPb/v8jZOIrukcNA9+
U156qWX53Pa+PSsgNkTTQ9yQ0xjapi9ylP4Yyrvvn/SRmsJ8G/4zJM3WgzsvA0OnehO5iiK5hgVf
utQ2WAHWMotvPb2CecxloHt01PM2dCw/d6Jq3TVXeTTuKk11yIrCdpBuJaVzC0Qwpf9gxiybJZ1w
UXWtWLSNCpVB2LqC/zZJtO17zxVb46FIrtGruDUYaPrIu8QD4TBtVIN4F2vfFDJRPBMloMot/Wd1
DG5qU1uFRr2oDYgQMCpiYqpDL93llbykzrQ1WnMJixzSb/OgqqglEEF6aXUViMmtgA/Za28oiDlK
aDhDNq4KNCWc3KH0mo6SpatAxHAcgn81QLACDO21peSpDtaoVa5BUq/HExPusen2860/OAMa6VQ2
lcqtR61lB9xuPztxfjg+AltOhMdzG31eMD8dAeXMD+Uy430iacnBNR9Ep9amQwIWO6j5/fl7iINC
bDtBzBgNLqJxTTQG5B9x+quiZbyFrcm2iSzgaCfbydNpmfHvR0CGVvDQwl6Z+yQHX8sQykPdz4ej
3EBmHN40BMx42rsqPX//jZwY51BUncWYBnqdA1AxXmgjSYxIHdq2XNI8WX8/0q8coMMZYG4Fqtik
aKseXlOTEo4CJTt2S6ahwSeHVxZWWMKYAWEu1M1jKDRnqi8vzJJsrPo9hw8eGBQdgU723qOvPYI4
tmXsLGJs7mr1MRWgT06jkyaSI1LZm1Sqy3mDQTZdYSUijmwn6a9xVLgp+YQB/G4105azgyJNOC+U
S8q7Wz+8apHdeHgq/HJaZAVO2vkop+VnuVW6LQgNzRfdtn2ZCnLvdfwpIjoav3bloSDR600V4kWs
1Rdt1C+lieULcHIZIu0kEUnSGtuHmGE8KMZrKzwOxnVS3HTSuBkAb/bgnn1TQjRfLYIBAEXWITgq
L3zqiCLhD8pAJtQPoU6ckR5ZS4NxgDZRkCZHTAY453oxzZJHDf1S0q2NFkJv0skwrH3oQPyvqvXR
kUmGvvW1UIQdP2ql4R8OImnpaYh65Gw9jc19LoNbDfO1WEZLdfpBjY4E1v5iALXqh826rgLHss5C
bOu+CIPDQ4ElaosgJ8MwKJxCVV09AraJi9cYgstCVjY1SI7KzEs7yiM02tkiDsI7w1Avk8bD474L
h8c6711fu24ge/jIKluAHtqob9pIsMc+cAEuOCIxar6vopvyt1VqgjduXL+Jtj6Gfxn6gVqvBu5S
NocaD167DYy3pH6IRwDZMzlVS6fH71/hY1POpxf48GMR0l7qZCmN3Vp7HLNn0zr1iRzbKnwe4GDW
bFu/V6yQAQy47BY1QgfWa3SpuLWTrpoIv8FSr1zzpndn6J7gmv/47DTP2f/9hRoH5/hJpc3lDYxv
Zfsa1T/8YLk9UR382UP4Zho4PMmYYh9aUsYglU83RKzdbNDQPqO4hmiihwScNhupuVbZlkl+vEqr
u8EA9spaTbbjIMuucSq399hZjrMB1k3kF5gtDqskfdf3Q1nzkxLtXaj3OmFqUbRKUzDW8RmNATcq
Pjx1mzNBNuGJ+6HON/W3+/Fp8IOb3pa6lGhWErvBIK+bSbIbs7xIFEDE5XhVEOdi0jEaRL6RNCA1
oHLFJnNFIVi0+rjsJaJCcSR0lroS/ekiCxH2stwqCPyytl2TJmwbZbDJsspJSywbQ7itet0NDYnp
x1qSlLhsVMNJgWUMw0uxVgUVIw/7GgLPErVZSV3hROG5fFLJfexjos9En9MCbwzy9ev63UtlGOdN
hZkghx2v0d5oT7zNJ0Y4/FxzgMUs4IygwCUpkpH/e/l+Qpj3GIePTsPdN/caCTY5bAMmkkx4kMcG
Qc8JMBZMO9ELdnb5iQs50j9AI/j3OIc+ekULzByF8VwQhqqqOurznLaMtVpz0m23xp9BoP2muaAh
JiJWPSvOm7v2rKH49s+FIvwSLpZfYyGFOwwXbUF1Y6Olk6FIJDuHz1mdr0PAaaN+Ynt3/Jo/jXS4
+Yr0cQiIXnDH7ej4+Yq1MSRbc8XksK5eCrKOLXjH5jq7r1/1s2bh2SwFTx5LwSlH1NEZi1YGYE2g
xNpvXWWiq2pi8PIY0YGH4m/l77Qz0qzcak3z99zbT/eaI6+zlfX2/et1bAPK3pazozXTQFCyfP1G
ai0ppThgYP3OYvPyUVMyFK7ZEY693TndB+wcV7THdSsCN7JP6R5U7cj7DdrQxB/ND8CGNn9hn/bY
asEGVe+BS1mtvNCKeN1QIGm9R926NPVqJZS3iLHs2Cc44kXqK1svUBlDUpWM2taKcDVvjTzVcoZI
dMIm24Zx5sScqYpEdgpo5VIrsEmpt+wV0U/dS9Kw8IXOnloiQQitE+WCAkK987xk1/njLG7HCAek
QRmdWva3guitvMJfkOFMZ/qHomW3TT+A/1bsqFmpowd6vHyQ5fxyIM2oK3Q4UoU9dLseFtqcLKWO
E8h3ZSVyEJNqbRNET0b4qrZs8DwCWaUmtw2QV/SzIGmVbgWlh6qjnRvlfvC2RuptVbFeDHp0XibC
3ZD7F4qWupbQOpbqfYhUmaJYXuYy6Sx+deVVI/7cUl9LUkzcSbUJRhxrCtjKKTSeMUBdZmL51tAx
oYnQ3Gqx/D711gd5tuiyueSkbHdePTiqjFjDN4p9kigfwZi8W2W2KALDNcNwJ3HvZPNSzUkLyjFe
c6b1oo9KzQl5UenkSM7I/9wNpdPBwLe0lIP4LhveJv9F6yGvT/CXTLbUfGtkuiPaN91C2DUasvcm
X/iAG6K6WbDBh7lUEi4a2opy6Uv7HuOAWVcb06LJkLbnosmZr5g2Rs0ybhQXgRxB0b/3sbQpCgV7
736SCydRQzfQ7kYwHF7wGpJT3Psa5gnlMgbbmGvNIiP2SI0vrQL5g/Sut/2mb027yXuAXZEdFAA7
fJVje+CYgn4pqPSL9TO1V+EdsR3ucPQTH31dwASdcusqT823lL1jFXMOl858WGZhyG4qVoj05Eg3
vFf6o0xAk5T6y6b5UEnGDvrkKYx5KMAuLlJeP0QcvXUJ/+rck2teINO89iNxFWbIKicJzpU0rfQS
99NwpuaF04elG4uQvJpk22neMppvGjExaz2dLtK2O6tR3NNqt+VBXRBPRgISi7UqYrWUqPN9TCml
tWbbs/du2utR2nnqiFvmRuRdbkZ895xpQrNya5Z3g3pPIeubhFOFP4HLD24VkmHSbg29lMPBj3GO
Don8hRmcxWYBag2FEbXIuCKxJ4RBEm2GyHJKbRWT09dlkpv1zyAm7HjYDWQTz+ERNYBkK21Wsq7b
2dgvxKon/7QD0onnljSuuOocIZ7tU28Ry5Rv3KvGuZHuolF0op5Binbjef12HCOSAMkTCK/k8V4l
+J6CMxaQJQYoO4MZqw+yrWQWJq6LxjPcatLXfnWTD94umMoFqVlLDEs2qU4TKM8eFY3BfYxeJRx0
oYWQKfxIOEHkzBFGhW4EluQ0upFhohsDXqJfK0F+JSS5U8UfE0WRDCRlQD2uqA230K3rGVTooyox
R4Ihm+dGLsG/baXyPQEb2RmZq7fMclBFjGePVsb0ynZpsSNeBhs0aS1qD5FQF5wU7qnmvRowVYzb
qrrwfY1KaexKxr1oEPpM50UdBwqknptRXZg4ymJiFekSVjNWLX3tleA86DrbDytbSK9xu3D+avl0
H8RsV/SdLUrXYv6jkM8itd0pBYExobmRm0f6BUDdOnsc7+PxZgpehfZM725GvVjE/eCGcHkmFtao
u8VO68jKSjZ+wA7j6eM4pdSEG2oCCZNq60GlsqXtJczHNEoxpLAP9vpr348WdTLi6tmT2eVaRbHU
xR9CkMJ2De1YzTYN6u4U0ZJ5GSimA9KOAB1e9OnVE/L7SixsC42OkcsLuQl3kDLdwQj2tYBOmneu
zT9qjLeezCugJVt6IndBeNNHbOjYL6LpfpTDdhVAjBviyjbVt6r5CBrvrCMyZjLiE5uwI907gptl
ulgme1baPgcFp8qKwwmRbEK/ukOnki7irb8aSePN96ciXo/IHL+OdbD5aWiNV23KWJx4dTtcJ0vT
DR60ctX+gIS5rFY1SUlUK1ffbziOVINY5elp0SihK2Mc7MnjSBYjXEK8nEntiB2wwkBl93wbSPGJ
o+7RncXfI5kHpVkyzoY6m0fS4+3EEmsot/iIvr+ao09M1Km5iwZ7c8s8eGLkM8la0JM7r6KtcZS1
dfE6Oflte3kaK3t0LPKMJfbFMOPkw1Otr3dda2Zh4s7Eim5TOvQDF/BsF9X5qad0pLqvfB7qYFcW
BQMO+4KhqHGBi8rQBF4XguomMeuVcGIf/rM9cXDGoTwu8uYTVjpz5r/uAUNdb0I4txQ9FsjBtGW9
atbta7eguwpNaQ0A8teH9o8MMPviPbthcnhvzp+L/zP/1de8GKvQD5r/+/W/YsX46192n5vnL/8F
fmzYjFftezVev9dtwl/95dqY/z//t3/4B2YU/pXbsXj/979e83Zu1ly/szHIvvhR5iPZ/2xtsauw
CesAc0vlh9kfmzrB3lL/9g/8x9Ci/okQjjKEzDaKtJD5kPUfQ4v6J0gINGR0d5C4GnO/9D+GFvNP
g5QE4jXNuSD+84/+Y2gx/0TEApGRRjU0CTjl/8TQQnP74Nhrkd1JN8WwkGuCJD88BI5lnWR9l+Kb
lnSago0dWhc9qxO76ORxIDyRku2w0qlu6iV1eeyj5c5LLiR9X5nbmC1TT/iOaDzo2k1Z4bwm/Hcr
Ch9AJzg8Y9SVHmVCYNBrVN0AYPPFgLugX0Y0cKq4R9L52lr3hbpnaw3iaC0G4WLABRxa7mCxFgz3
MbZTAiSXs8NSYRIj37J7Twc2P/RxW7LpAWlk2EtL+SEyL5JoK2lbumPtuJ2sq6q5kaJ9NNR2GbcO
9gFHSC1byh5NV1vo9T5LNzRF6am0zSqVz9rEEcg1i89H/AWUjN/D93xcEQsa7S3ol6SNQq+xLsKn
YJk0zvCiSE4hutJ0Vu2laLkJ9qXm6pyCevuVQFT+ZRbF0p22ynm4wpDUUIC20R2Fd6qw9nx+5rse
GLaapnZq3JOphCfZTqVdyN6z0M7zqXZBu9FFL1yhwFqkk+dpciQy94PT9g8qu3NA8rBTZXKk3tv6
SjVeesoIBW13TaK+7a/05KkeL0ozoXqrL0dRoWONNfkHG5oH4yJukEdpSJg1iKvZR0FPivr0T43F
JKy7bO2FK6WydnpAr5zNiRm/BNVOLp9KAZodB6qyfIKcopf9IktR2pIeKIv3kXpexeexsKLTXYBz
FRaNeaFZNyGJcgVBYHMkZo3IlmpWSIsbD5BLypKt+3d0tVv1uoyfMuFBBIFKwTlrLrE90hm49tmK
dYllK5abkdknbjMTFe4iJzRxvNGQ19dukQGPj+9CUi26lVcTyGP7LYKvi/IRLrBTXauP2YK0TmEV
LbpxKxMS5qn7Ir82/R9JdFnAaUY9w45Kspxc2HkYy81pBNfxBss34YWztBvBuze867TYFuqDHwZu
RKYzUO0ie5n9A8Z5wVcS3kj9VWzdTvGFr22Is1FKW9gUdBDdZrrs05USCgtOsgnWA+3V8rYyueSj
fJuV57L2WKnXbUSI8SLMWa/dKrzsm0tzdMedRa28drr0BURn9ph+0Bph+6+Li5CAGiQN6go5mNgt
dfOqF36M05kMuU4j0KV3piUyiHiR8+ksSEacp/742foR2z0dl21lrZQbMbsorcs6uzebu6DaQKgu
+pseAa9YXTfWe4Z1OKVaLzSoli9y6zYACZisExaPrRnuVXnvWZcymT1xuOmCbbtWlGtV26X9U2r8
0PI7Odrrw6u2GdWnviRm5FJiXyp4b0Z2XUd7ctJI7M3F56a76icOptJOUy6DBoj2xmidUVRtM70o
vHXe3k2lBp56G0BSDry3igVaWaTc52GF/skRq2Vqe/VL2T1n/Y0Yn9Oq8JsLn0LqmN1P1rVg3Pvd
W68+Jj0Zide5TurjnefUlttP50G+l/Urmiqjuvf797HaiSDP/OohlO66GKhUS5RhQ8FjcGTizkYE
JrxO4nqw7jNBscOmd2I6WDXuFdI516Mfn+lleNlO6TVwnVy4zfiRYeQUwqoM9IXVrzRkh9o5lRTb
il+BK9pNIXAkBPkkxnZIVWGUng2KdEbV4jKSl2I54DG4/rSEXf7aAnx2FbLiHFkHLCLfZDRzJl2D
g61BT35nIQUwyDkkbTvvuZ/2RbAiG7TClZ4tVRj+CzGZAasUrO8onHgrOKA9eGZX8OwEgcmC1G1X
vhEuELxMyMOYgpPoB2YrOyXLw0E8Yoyu1zmtjxiVpuRVJq2kaE1+acCMUd60+BSiXRis/4uw89qN
HEu69RMRoDe39EynlDc3hEyJ3pNJJp/+/9iDg9OjboyAQWG6u6oyRRM7YsUy1RzK6ZM5M5C9swfn
BWsGf+KvLA/DUxqtvioHRn4QveF2A3NAsQKMqvkNStiH1BA9fxK0UJ0O5hoqF3wJPIC+BcsL5hMo
Gxd3dVP4gwJtXZPvl1xCJfeAHURvvU75qa7DJD/UsXNhekWZRD0f6Wy9ob2DeLZcbI0yvGvXE3+L
0zMT6jym+yuPUO3nBE/PbvaweuTlkTqMK7eAWcHiCF/rGcf0K5q/622mAq+gsdLxJ4us0jVfSMFr
pBNW2kv3JCVHCf7469B7WFN3j4mLGIFCdQVG8HJ6NSxCFgCTkFlOr+1Vf86D4nuuQ/3qYlBZlLfK
ssPUwhz218xPJlt8GL3Vyz45auItf/WWCMChD+bZV4kSLKc31vm1fgrnZygIMDzRf6uOvjrq/D4C
pWHqijM2xiOKq9b4YFCZOMXm2yq/adnGxkjkODa4AtVt8mtc3T861q09odmX4eSRy0Lexn93rJOu
lPK4mCZwrR5Ifi8REm8rpyoig/cGo9I5/NVG6F/fhL995I+WvBvXuVIAUt38UOk2BumhvMvC0bRx
xCJF6EsL+OzUzggsWVyM336Zpv6aPf/epP/8kX9MOrWqJ0rFYAJYrkzO6jagPJHkm++44Teg5lfb
fNPO46f12Z1MZ3SFz26P06L1ZT42T9N7sa9O9VfqNLdkOU63AIRGbPc3rIuO+j2w4UbuIglJeTK8
6rFCvxW7nWsF4oMEFx4Q3u4etCDGom9y2aDv+9klnhNoh135kTz0ocfNnhW+nfYQJtj4+I03eWS3
R/WbFQkP00646W7UZ8Yyb7OXIsV2V9yAqDu/QdrKVpL+14X6MVjHiBZKbbtR2PGXD6zc9ziWPOlO
tjPu6BrR79auAppOWT4sjkH7AO/OSfHi2DHwzC/xDaduVLn5G/jmb9TVn0aRys/buDXef8PbE3xC
867n2wn3M/5X8iMr9HGvfSR/isRJqQ1/4kNB2Jy8abGuh+EGlAgnFliCb1PjYmzrk9r9of2aP6T/
Y0n5n29mIrBnDcIC6McD1kmSVF5bSr0sEXl+XobdBamao9ZBc3U6y1W7ADLU6FP5B2Nf8f3bvY5p
IzyqypE6lxMWkLo74TzjNMfkpM02uh4MYTI7vbXQglv3MM5UvLe4Nf7lIVlcS3IBuPJ4JxH8qLs4
+hF4NEkefw7kWAYQzE5qFW10TYAxkicQTG70WHdUPSs0skBuvVWwk/vLcXpYjpmfBpvTDtCYE+/I
qg85L0mlUkFJxwBC2ix5oz9VfKgn0HTag04uro2Lfajd66bTntW7q9Mf+G/s47+rwRa/13uO3hP7
Nkd8Jij2BR6Qw4kLJn5xKiydZYdwnyVsoVqXJFjbBazkcEkO1RI1JOiN2KVcfE4I8lhV2Y/PgmNy
1nWRbg+p1+Lx1PiXGJcaRyofalhfqfm2tpFePI3j84wzG65IF4SDxJmEQ3ca0tEp5t5p8Gcnb6U6
FKgOtv4vX1wEg2S38EtsvYw8NRkaMshnBLC05544jQ9MSCMypmzzqYJCpkcxpKo4BmiHOx1Bce5u
CdkVaLZxqJluCwgq1unKAWnEO5ySEoRvptMve/Hq4eGX47mc+llxnMRAIf+b5bJIbgLtaeWVxN7f
LAcyMIc7C0qLDP3ccGZmkohMD1gujvxOgIZcfwvzvo2PNSSExnSm4l7TcWJ6HCRPYZC6nq4YcGiO
pJxMXEin5WDJp3x2FiMAs13zHNwfKpwvi44lRNT9l3zHUadj/2VnT+p3eYBFi8SjOHUnHtpSZCki
QQKOaDTxz6HfNh8TifSpA1juSsqIEsJkd7J+b0jPeGvlr4UFmz1b7BbHJZfQ2suDIeE+EkxSKKmP
g8rJyVmjucyAqkTIkJPnYXW4eImyWaHgKM6E1GS+JYRS41xul9lFNk0wyKydhzlS+8e6eqBdqtbA
GI5JG8Rr0Bj71orkOmgxUVB9zvc4KELIIZrLNMbmJg/89rKX+3NBzGhyank5JOk8p0dJ2DXybs6j
oggtAlQVr7tgHvU8gxB7UuLFNYTQ87bg0Hd1ckePmQeL4Q2ZbzCiALR/Kcrpaj7UxV4uHyYtKJG2
C478XJMiOnh66ugXt4yPenJU5VdC++yZ10i/Swpi1FNvvtIZv6NCuAh+Krl672B5xE5Rtx50Yydm
/rY4fI3/TKrPPexEu3w00LAjGZhJNiJpg1AvL2X0Md/NnkHZ00uXjadii8JhhRHRnGUmCAkqlUz2
utsfv3KnRElXuYnhan+Sm9LJG7ulvgg7UQxpEG+L6dB/1WxNbNhvLNR0SgQGZghAU+wkv8zy3piW
ndr7BUusHBEkmxzrJLKzwoOJ3PDn9DB5iD/FyoOzsYqQybw6PjbgmUZUCz4lSxD3zOCkmSgoGklK
wLDpQ8RLceBA9sBLOsmTM3/zuidM6E/mTiFj3w3XDgsrGiixiOI1IiZ+CicnlVnC2vOH7l0sW7DQ
rMT0bbBYoUxT+1hKt2creTdxBkM6qZyXmhVBDZ0Zj6HRGV/lZ3NP5gvDTvaeDuH6mkMkCjqdoY6u
eeIdw1aMdpyRj+yUqXUurvDCZDKkBGJ7ks+Of3CwOHA+8ytmaDhC3cH5Civd3/J+aNcrkidC7m2h
+UmoheJGuPOrPDTpsW1tPYvOSOqPA2edu5qfVxz3Hck2Xxd+3F3rx6+GZS+fnCrOYA9HHtZ1iMQ6
YAbmi8F1IqDGNdizvP7HfjI9pPwolVsP0UTf6QxOHBXAMp5ydc2LV3/oTwPN+mUvON2nzkIGPNs2
3tYLjFQXSzqPNLrjCAft6udSwJ+bgF/Iii4Gj7gWaHzXS1BNXifZaLX7IlI25pvdo9nOQ1lxi4zB
cj9KPCpw892xg+oXTXd/XSBWT99S7EgtnIXJXq4EznnABOC0LAsTlkihxD3FhA46f2UXGCkPfTjL
p7U+Xa6Lk54aknqT/ViG2eSZmlcUhyn10AasaELFwBIOhWWPrHtV3V6So7ie0u7JqIICkmrj8jlF
EYz6ccYZurKbOlCh9zlC67Zfq4IsLeA1QchwcYcFsfWRR2xM7wbNTxFPd6dsL1SOiNFZdVyVxxYZ
1+tF33UKkYPo0m/M3rLp+NjXV+mdcpTP2rF+KnuqeEA6Ck8iqoPWdKyjIUebFOJFXJHALbBT1AaO
p228s1cncSwlni9oA83t34qXSqIunzmLWEPlrdNwMrJoWm14gSzRRMuez8KbOeFJaM+uSE7cpEeF
i5ZOSkKIGY6kOSLG4pPfI6wd9cbWbteThkv98Lpc6Q6iJjtRHaFEafweUszN03qSKcOXI4AQS8FK
iNZ+f9FvRSJ5SEF/IOjACtenqnfJPCDFSc0D8q6Z9D6Now4KXnviGBZxIGh+I/LNd931ZChBX4cd
sunyVr0cNQZ20x/tDqNz/ER1N56D62uc22KEfUvTvWhisOT3seA33LfKFSqGIoff3VKkIxPm6Wu/
rwFpdIdJFatOSFpXv5JtftLM7cjwmYBCN2yQ7Jf5iFWhhQGGFTGajlScwY0nV5K99Gubf8xwM4Vr
9nWyl1RILDcXpAhUYxer9srJV39RHaI2ZM1XmRYeM7RM3R/oYearEWZeHNX7KWY61cOix4vSSQ54
e6Esm3VSZ2wCrm449u1ip78LJsdR6WfHbV5IaYG8dQf18/GaEEgXjez+GA/5dcJnosoJP7TlV14L
FtTivdWjiQAatXUeYehozROb7ZoMpfpurTEHZlS96Vt2sfYqe6j3h9vkhJMmpOXD8Jgwsxho+50B
HIbgKpKoVpRuNDMUNhjisqMcAF8wpVQjxjTc6WkzuSl62H0ultsZgGsw7UG2gmx8VHVs7V2IRpKj
ebLqjcquZx6WoQE77JBJ4LKn3Ob1Xy3302gdQkZb0I4XXhZHnZzN6Zjm+HN4aUPLuTwTUKp3b9fh
NesZ3XF9tLW3/nt50j/MlxyXtNbOFKd+LzBJPBm6C4Byqr/VKVLHV6MOqSApiCKUlW8upSPi4Wk3
L4L3Obnp3XJXJGGTe/MEM92Zsk84FMt0Mrwm4jK0HhWOJjvEZeAV8RaEW3SZsqu7o0e+Ik2qvXic
fSCd+F8W3mVy49Nw7v+kQRnFeDbj4GxvkRbaw/QBmLm5Nin3eeN8r4bXZ3tSugAUFfVsLoc4d6D2
sPEeZbi5rEScaYgE+oEhhM9d0nzSS+tBDSEF3rSIasLRNL8Y3Eyh+/VGMN/VGYFBxDfBcBcpYKue
4B2ZBobp5AVvqJ0czFeUst/C1UNTboYwsvi55o/8zYLzyw/KYX4nH5Vz+YZlcsOx/JjIjqCT3caL
fM7ydzW2pW/Dw8Plbqs38r6kDko4RzrzPeDqE6t9nbR0phi8HztnOo+WM4whVZhjYMHXE8P7xJbv
+R2xDa/Znz763O4Fm9gtzlhYIiRV4EIHY59rgSvksEEvjjSHICiJ6OvT7iq7tXSscVJuT/EUCN/4
NgL6DEnQsVXGT0a/6ylMuLLer49sKpr62CeOzMr9TktuFe4PP+MQ1RLz6ezyWBSjlw/+wgHVu8b1
hqLQlzvaSaF1rPpUYOOo+vP8LH4JHAfgSgxbf93z+cCG5rKrc0fGoetVvykXHr2Ohspeb2selhjc
7T5J0Xu55Dd0o0u1TC0f4iEUr2ApGCe4yVRkSKpwh6QVzwpX2qjfVDN37t10vZEVB5c8SAPFIylw
AVKUpwuPHudrqLmX27Fw28klSLESUdjsq8pXaNia05gcgfq2u6HcscO4ql668QdcskeUuwn+ek3S
Gh7inAI7Frz56/RUHqj4nJe28ML4Qw2ML9442sLVFZ7YoZ+79QQrZqQ96D0ismTuWR0Kj8rGqnAv
NYoDurhoYqf/cv3UP6lSqAK5mIkZEZhIjU/WM7pui96fAFO6FsVJ98VNiVOp20q+Blmdl2s8Z5zr
Ff2isCf/WGj8OolMSLiEThaMIgS3Ocp8bGcPw+cgPkpR/ta+DdijXYNlYQ4YT5uPfe9krvZoDf5F
vBlPDVjM3cBCIrYbt36DatU8d97sxQN687vqXb1dbsT2+b5IzkZB7BYHa3A9WM506hzmx+xh2Sm7
ZDgKJXk0OHcKN61yK8X3hcXg62jzOw9S+j4xcH9ip0KnMb2sd5Dg+LusU/nMj/WSnRELd9HsX13F
M/dkjpUcix/T86Y23KmlMxw053KM+Zf7/m4JJtC/663W2RzvyCI83H9r6yUlFVO/z46c8B4bFVv/
GBQvc4fnEut+A4mUzf9mBQ8OKlLziutJ8th767e1LZvZ40sO/rkabF6OwdoxGUxkX+Ct/AJvUuiG
aUtku4ihwPLJoG39HUSgq+p0smtyIoCz4iYQv2QvMjRaxTmIksuOanRwqJTZaW2wRMbIhD0erUpv
H8x7hcT7AhqWYzlxCGEOK61twnZ5cEvZV/lDrZc/AhDpjxdX/77epgxzxdng4Mu9/w24g17+G3pF
qN7mboTr0F9E1b/hQ+aiCfjdgMIwicaI1p5Rdyy0zS4OvNfaxa8WTEOtPAOCl+72NI2UsN6pH0Q8
1DO2kWhSbYIEE0g+wDALAZBA4iZEYtEXwonXxRtpalhcta5xypwmql4hLaIVsSSHrY7l5WRV2gre
8Lb1PsN7ljiXPXRu1nZxrw852wkbTasKedOK6FOSB2xwUsqgHeNczBLCLt42oFC3Rd/a1R6vsTeg
WPkSVk/2ZahBLvcAOx45c1HIteyX6QeIPrEHWGWJc3kT6oBOHgQO6GKO+t8SveWfdHyQLoPLq2oQ
YKC9aj/Q4yqxrCEfweBAZnSbNenDtLCI9tHnqKY38mJjI8SrOL437go8x1dVI+XiEbLKe6n/og74
j7PoD8Tyv77PD2h5GhSzgsYIlmZxJR0JTULtrQwgtwBheUTTZ6QurHDUyoRVhqV6U2o3Rfytj6/p
5KtLkGmnNfXT1sW9FBiOlATL4FlNvyS3dFNi2Whezw171h6ypXsVb3IZGqON9mz6oLmEolp5ahXE
fyzJT4D5lHAqjgmQul5F5eGKhHbtdjX2K70jDfSZDrAJNBQkl+IuPW/mLIyL6JeyGdfrY/WnA0w5
AdlBBVii5b5zKuc6RUb2PK3nTD70WWSoe8ahgo9DeLf48A43VtiwK/SQLZBevOXsPmc3hiI6pHfE
yHUPYFvT5+yq9Ohep7KuPJs8dpwlaWh+iAnJOtBmHaW4b+IdLdErT5Wh+oJ0u2SEidLTgXUl0x6Q
cAlW81gU9znUMusmLl2+xn5GFuLVxzQkLQ/kBl9xdJQCvb2n5TZDTHurzfcKYMCC2wLpo16cH1lP
Thi+L7dZfcQpvFb3ZPoA9bAvjvPboniBUcxp1cb2epYrGwFM5RemvaWzevhTM+t2HD7USxY00Bhx
EXFJdzSdjk02ndf4G9FnI3f940FDiGEquoZ9/09BxnXtZRI/ePDTQ32IAxSimdv6Go1+pAQdGzPZ
rsE6L0fhPD2rvywTkdr828fjwUJk6MbZ+mnfSe6yXsf9VtuuYQ5ywEOOfadl1xjSiX9aMMf+o9N8
U3rgqveLr4GXABeuYUfjjbgVNNW7fOn4rpW3kGu3Tle+ISi1/GZWuZi+BPOZCvbOtMWIJ38hqlkl
D6o1SPri6zqEYUerQ4O1b3EiTXSVP3jo/QQmynysZ79fzorgCFow3s/Gfg4gYrNsJWlYaXcQvC/g
HU94zw8+e47sfGVotXaMmzXTbKKdi+kosfxzk4MG4bGlxiJ3s5llbZAvwozj1S8JgLfLbSGGLC/Z
gQzNDMal7nRAco1vqgFY2BaacjkBmHUzQkYPr5pR8q2R4D2Wbb6iuZ2MuznCbnach9Lwt/ZXtSvg
k8VJ3ObDyoLpN62vvpH1/vHk/O3W/ViqlKQ7EnnOrWNEd6d3ALn+oAseuMz0rb9xJOkLXu40p0yc
5G3OLuB5AwQvnEicVorjsqeaYIN+Eu/zD1zG+94fXob8IIOiwTeGWrzZzi3fV8EXYJuyiHI0Kcxr
d32UP0B0ibDGrZSOSTTt+XmbAEpmsJcOux6N22P/cgxb/3pEaLhbSZzE0KN+HBHxGsfCNMemK92w
v4CXLfnLVhG0l/gNSCp7guA9vxeiZ2wpJiWoNnWBIzoFSdKYXJ0tWqVzMlbSN9RzAdz5QK08pA9s
qjleb0yv/wvx6nFE64C/7jKmarz4oBVad02gk8lS8c9YCvDD081jCueR82CyXbhEDO9w/0/L3vKu
5D9xZQ/sE3zKeZDf8Mg2j6orHKtDHEo77bav9tqb8aj8x7dbP2dR+nEm9aLAqOJJOMKxNw+rw6yT
2C0aaDYddn1nBUAz8Wd9B5qxnz7SMH22jtVDQsOA86cDbeZ0faiiwVVOmK+0zLyA7g15iHhX+dfn
NsiP5Kz5QiTvoShDkjRD9qR/iRrZJvq5V31W57ynVNpiqCz2SOUtvWnfecwqgRHFpyK1jXPr6Ps5
5KG42RpiIWIdsssD8gNkoqlHOhOnC6/Pv5nDSz+j77Y1HZRSScLZmNwr7eeCWZguqmqICbEwILLf
7MBAUyykC+hNqBuvYGVXhIr0m9rdxXrvQuGVZRWn4QjgF8meYNpQAvqS9jRj5RQDhHZB/wVt7ro8
4kdAzjiLFuETQLQ86+/Qxdqz8Un1mG3ISiUj8cBydi7tjc0gai7wtYMg5IzigL9S4v/TN9Mxre9L
4nQPPdJFN6VQdIFCuOnoUvZKXg3hIATrMW99o4GBECavSx4yC0Itn1yVSrU1xdcHmujiNf+4AiKB
1aQekBzg77v1DgTIICWM76BbSf8iiY5g0CBqt9btZRc/yNG1Pa4bDIITyNDtxuReHZ55WYsPdg11
El7UU2JBfz+Kg2O5xsMvL+lfvfDPoiTxcuoyfG1R/2komcYjxOCSJU1+wH3FXSK/OWkqyMm7XpKR
d4QfUo47FTIJQ8PkN/Wpn2678SQYXuyIbw1C7sSrOFkWpoHkS6JF6cC+kJK75FFkZTQbjO9cfKZj
GCo6S0dWBiT1tQ7NyFKxOzkN8V067MnFqNVwSCLCy6uXrELqwqHu9mrU5AGtGUZhSKzgB8J6uUTU
iA5Ns5vkgJ9++cFCMPXQT5Ez78qMHvecw2BnBF3AM/aojJt792zYI3RJOB4pmgpvpV7OvkHfepfX
QcIruAe1YMZ5wGNwol2s3EUOtPfhJntVX3SfYY2VhvVgHIawfmsLuzz+RpGQtz71H/cD7ioW+ji+
QS7nv/9tdlmtxtR0AcccWp6DeJdbpC9v3n2MthyrTr3fqkwRza8qrR3DH1sn7Un83fX2XxuNLY/x
/32Rjcvxty9C9PAgliYPBmaMbBG91s99FPUcVhiGpVhVNXBdQEt5cjWvLg7SZ/IEZ2jFFi/s6Psh
4DvtDUMM19zbUII3EMnKAcrn6GpkhGz2/MqcQHJbs4sjMUro030cI2h5e1fTtl3E8Goy/P5J3gA2
sQvQUcoT1Wlbj7DFZBetL3oa9Tx+XI+5DyFUt00Qf2Zg+D42L+gA9PDOwhiEgTrC9aJ3yD7zO31f
BhK+RBJTrK3C3Rmc9mTeXF2ZqTz1lC82hr0CPmC3u6sd02gqL6woEPAUnZe1ocYkSNAHa2haJqCK
v/7kdd/dU+clF3TuXcEmbPqFvSL/lB1s9fTvd+SH7KCcu7aVDR4NLBjEcH6fgH2+jQsDDWQsFra0
2HeDnz3o9xfP2jV+GTDnhML3wLLvY1tA/lI7/u18Z/DTsdqSibf4aRB6mQQx6UeekPqwurRg5IEl
gREQ7uII0W+KWm2jTvzzxfj/n/aje9LGtsqUmk8jPoeGHywK2a5lx7v+dRuf5rul5ukonyXQL47W
xJHQ8QWj1wRM02wWUIKC3tBg7azT8AfQB2NKzcHwm+Nf4yzYV84F033lqYK9dci9654tPuROLWo4
osDgX//35fvXCfrvl+/Hm953SZxNQr79QNWddT89zXfsF9uH+YTCXj7TqMiv8j30IJ5z7VEFRvTE
LkgL77dL+5fC+x+XFs4K54AlWsQC/PernmdxPitXHqxSca4pRlloGqGN2NZLrPrtRvxzdRbdqXVU
e2g0NonjD9v+sXTR1iCslfDfsGvdVnkv3PZjXNF8uTAjrE+SiUk0SSINzfer+C25CD429RlGvnYJ
hsG2M3YN7oDoZvBNPiU6XkbhT/Vz9ayEEdm+fOM4qdMj2GLqbRnAJWW9JEnKuiUkMbZ+eajlfzig
bW+ZrGO8T6AFDnnmj7esM0YJUaZguk3JgeVuaNVm2U5IwsW1KA44jDYQNvlmsNSgxlisZ3EZSlDO
sAnBKndjkaBSg5FSZy5W1NmC790JXIQJJ+J5fFD3eFgjfgNf8oEPAMXyd+Wp/IYaf/3iehpvrRYk
5Vktn0Ah1T/pC+vOaxnI5t7qj2u2EQbU6a7onmAQLmOAFu2Se3LQj56ZswsPteS9ACdyStGX+JWi
ah7kT/N8vUHwKSi+1vndJcwcaafS25wErLLZ0rA1fDXuoMP8KRxenW8jpxMLwRYmAOIYGwrquJjB
n3UmK7zIwcDbRXM9+FjKiAwSdDHw0ha3N1zhz8LNVFKnsgKI5GkdzlPuNMj3kPZRpnO0WYCFgUr5
Zp3GGZY+4gheuNrDfVsEEk3s6q/v6ujJld+fcPrF5o2TPYb5hmlLaT5uoa0FbJ2HPLq40FihVQJQ
+3ogO0W1gQUzTOU/HNEgAwKk34/YST4mx508pUeVJj+uHFXw7WL0lUdxeuqmk9TcJep7XXzGw/1C
Hla6ax5YWScRONrooEEU1TBjBsHLxdGBVJeAw7lAYeH+78KAYOhfSh2YGrbpkMjkf/hBJnGXkxLG
IwhNA5qwhUYKK0zLwY4MGcR4AeAG/dObO02HXgojp7GTEP04hU4xv0R2y+MK9Iw4YZ/JLy2rP6m4
QvQW6Zk88xKuFyeXT/oknibjREKavIT4evUgKfUXSrqw5T9Who2q3sVpr+d6s01r2UPKSaCgdq7I
H7uy/Uh9ii3z2h2A4xENRpOfGjLm2BrWw33HDWpRUCCBtGNpRztIsImIzXELNg+jkB3RE71Bu/UD
XiK526at9Ag2jWCAbmecwYj32lX25Q33d3fYwegRYH47Ypj+6c6g16yCkXtjM7saDqApxLExtcUB
zYCNoJalvtBEBa03uCjbpdw3yxPbyg1YFSNcZqsHBCsJjvMmFGDzSUhfQd9UyusE63hbpVhXT75s
iBKoAZlqM2+w6Cbd9kjgwgNPAdBQcJYiyNoob+4ooHbzV26r2eNJtBv/1CXyAT/ub9dmL3NQIUCo
z3H3ksOegw6MvCL3cuhroMLAy8lXggMoWo/SQZ0xSmCYdhYh5UeNAw8K2IUdHDL63YLWBt/fwlPA
+Q0f7Wm5VRvWPaK0L6YbixkoBv/zKijtio0ItAH+W49zwrIpSphZ2reY6xl7Cn/w8pkJ/iLeMvrm
jlGxdbcvk99BRWjYfOLQiXeCaBe4ZDTOwrbANYhZaz3jK8t8NEs9RjSGw8bkwhU1gwmFRHA1ooIz
moejFx/S9n6ed/V9EWhHlkJd/Zhcwl7f6cvuqtj193CQYeKIQdMdi+7YUpMu9xfD387w7XhGfcCo
cTHw5XPwBHYSGGxQwyb1pmEZm/pqs9MYkTqv0W7i6qiv7si8D6OMnd9IgwBDb4PTeTgS3AQ0Vxk9
dTzo8EFU38pcyN3jyj4Z0v22xlXhHC03KrmOaC1H3rw/VQPvESejAJuES8uL5Gd1NPDdFL/erX+S
JpJgK2a7zIW9NP4B4fIxrWV9ABCphWDOxInFAAtSqImg+Nc3az0XBnqJMNehgtu9mwOE4QTZnRPC
Oldc5NHseOMSbIhXsDGR4tv2KydCmFVFjlsNiuRbk7OztcWd+A7HiQ9JHXhM0y0sfIwhTel2jok6
dBGuYFEjw4hocAOyyZzcnAtx/A/SQ07fWHmgMSyD2ekQIQ9b1FK9GVJFvYeR+XWRofq5LRZKma+/
oWgHgEGbbuK+Q3ckOWX5JMAQY/CFWZeRZOgs3LCLN6C8NtR7YLeZuamrG3ZU2FTpotuMD9d+p7Ys
b8vhinuqnRmI2vy1ey/wUKA5f8UTrMBvz19hUxeOET8py227hLgd5E2gCWexD/Ns8gdmIEg0UwBj
lEGpOrMGbPzp+j3oAYfuQwruTFOxNQ1+vexwG2wfLziGUiAveFQ7g3grlx7XmRHMbbPzLxX833pV
/Hr+8u1BTaj8QL5ksy9xn0BpJymeDPEXch82QRC7uWfHrnIVCs93CtYpsWmKerhVww6WHBHuFRxX
cT4y91rbjgqbJ0MOwYTi++7BUG3SEhaI8wNbBLe8PG6zILUGWuO3BiLMzm95Vaa/MLH//RMp/4Zd
0hjxMxmYE+DP/98t4qKZjZrldN8Xf0Kpgl8q5gpXW7gfH9qHwusoDDBgLvv1OWsYU7l7eMPJeJQ6
IGIYN0/nwi9hIn1Z59/mkH/6r2wtG2615ERq+uYz/KNlW/EgL9Oc/jV+g9ZP78r11cZdxsTero4h
H6CbkkjzrutOgpWzGEk4SlTbpmiBWodbTG+PPLqWDUClDC85i4zprk/OU/qSwyY/bmQ0+/onpvGT
JMi+wutF+iSWkAP3FRJZ2T/rAsPqJaqy9pCPcLLnwU7mV0t5F+pomlwZe7d7Rd8BLPV1ZM0HGGDp
1QPuWzxWxBAgJK/yzQ/5WUNlxSp1h/vsHXvydEeRgffzWsO57o/C/EiyNsS7i7STmX0mp7oETe9e
WHeYgfhp1W5DeD2vrBAmh8u+7O9V7axdvjeIhM1NqB3WMGPgZUmPM4QNjR2ozdiP9cv4nH6nMust
LbuRNcAxmow4nNcXMyZS008yGAJe0j+YIJflPXiV0qH49KQ1mud9R3prcayVqBLCKx8t72tsspOD
2Pr9ZI+wl5mhcrxjoaYWd7Pic0TVyxOkLH0OVPkPYVCrda4kH9LUQMFb/IZMh+JRWJAo/ZlgTfLx
AWMA/Zek+xKhTY1TOtJZYLSF5N45CDrxPzA4WWDVEF9Foce5j4pCQ1G5vC0T5zns2xcL/SGws4sU
A+rhYQqzbz3AiWagqWOGvgdhkn2dU+FVvvj8NYBFCso8fjPGNiYkQa+hYnAiQVXhagm2RQQJqrR+
Vwf6qXVXH6ZYfxjTJ9YN5TUYIILczFjHQOnakc2d+ay9Obry6s5Qr45AKYQ+4RejjxUDAjDt87qL
PZg/h9HnlnrN7vo0exeficMtdvw6hkvFyYUdhN2fLwc9QIv43R5gQD81HuIVH1r3zHnjZPeyCE4R
sZz8UBRYvRtvEHHSy+WJdQI7nQiexwzMQSYErYYWXN6zwDxvMtw1sI7sqQ90ANs2Rd1vgV1IBJi4
+MfFOBgP6cG4kb8br34k8H1/+eyesEpp3HxzfVhcg0tO+Axqro2pChUEfe9yBwFSOE4HygOtoOEZ
qH1mF7Xkn8tZD9hBRlaURt3T4m5xVZav76CfQP/dc6R2jnkr3WR32n0bbfj/hCoClamt3TQhkSSR
wRaT76R9psenkVR2lpCcxBvzGyJL45a347f0Dtut3+NtgH0SDWvXule0DNAx3G0jwbfVb1PeVTXg
nB9MO+GUcbpv+NFxdz+zehnRLcveheN+tcvSlQnnAwi9svlbP6V5i7XDzaMPtGugW36Z3U8x0zJK
Bb0+ju2dAFD5W+mTtsr2c3LfnMExCiViiXHhv8uynLXWOqU8kWrQVoTj2uK7+T7eSOEaQm4FoR5Z
sjjca7KjfWaWX0YV5V93WgoHgm6p4MfSPzB+azSNqiICefC0wVMRN/ju1WmLQyy/Jhpkb6eDVMiL
tzE3/a7axVC/jHNTIlyPkvgkw0kufQKKKg99BlYwGKkIG1mOFQHdJi2q4qnZrYgqDd5x6qyolM3A
uMeSO3lnOVRbn2Oy12dcoy/E9VJsVp9WqGYQRCIv948lMhOAU/bYOI/jRfZ/lJ3XbuNY1raviABz
OBWzsmRbDieCI6NIipm8+v9hnXw9VY0u/MDMoGemu2xJ1N5rvRHDQ+doswMweVvlFwDDtKb2lcpj
1iK+B9smCWrRa6tDQqNT/j7gZ28DVfGM64fO/BW3u3zkeuls4XqQZsSRblqtUJ/n13URYpj17+le
gtpp7bonNtxLuZEcE5eGp7DNi3ckHriBqJ2OdossnniUm6/Fz+isatAN2+AyYEXLtH3/lTsKu+uc
b1WdYMseSVH2EiXYZizCa4AwWzeTedYeKms1XTcGHHjtQZ6QRuQgQOAq433A9btKP8X9yAlisW6f
rj7vorlaJNhpeoL60j2w1wqQIC4owG2gsZDryrHTxEeUk4uk257dlDXtR/YszaEAPbPp7kCBmIXU
IlyZM3Nk4tPAra9NNi1Nd4ITIeH2ixKe6PODgTTRkTJeA9RAvkYns0z36I1am8YuIRDUR936rO0J
dNXRIZKRyrvKuKOBGQyTbWfhw0Z1n2IRIQdzZsSzJNwA2CFCo9okqA7Lg3bdq9Y7gV0R3Ftd4XPB
3nPMSzeb9ihFQaQB0G58xPmIWDjEoMDLyT7m7xvZ7c0D8QLpuhcCTTgnxqknoid+RWnXA5VcIYYP
A4lDunipNQ+Sr/VAoDDoqEiBXWoZRx5UoQtmDBcSqdEsRfDoW0kPEsDoFjwUdht5Q5usyeeKmd4c
rdmq7UsmPqiWzyoR1QhB8NQ8Lhj0IDiJ7g64/GH+yuW4fKCAg0S4ldkRvIuKzi2QGtry5M35OqHD
2vJk/VBlCFgeugCKDdCDUE4RKpkbFgG8GwccW2YRFvjlJqzTiEbRodV+PIQY9AqdwHUSvhzzZsec
rWDXm+nut1jhDYTSywF6K/6CZv9ZNfBravvH0bGgIP8gGCzpZpbSwNGBQWG/+GJt4wOaiA0ydcaP
++ynmXc/qxdMmrEZpgl8QuolvsFUJNj5J7y4K7zHiFfRZCPBztnRkVLjcNAaW39N7AyJ21ZhwMGh
4C6P+wLvqq+EK/V8oliSbAMQylkYQJdNHXBB+YYnYijT8WHBKJiOsluwKuSE7QlxDk8jCr/O4hsO
ZnFmBIMmc6i0ixyz/ZlJAmDlqZzO8hKkmCAHHblUK/ATbdc5zQ1v+ipl53CwHXe7xT8Vct10fC34
YCE6ESQ6U/Ra8177yYx2lcfIMY5/83b+Eqj8cWeoOlE/yjIu/67cumpSp2dGAeNHhshPtl/AI/2b
kxrjjOlXR0o6gH7zHacPFTXAuQTqPlbaTm0P92wvypu6eTAGMsg49yQIknLbpPTVxu93WBZxpb4W
H4v8MXfZNFGoie1mCFNUQezHOf51tr75u8Sc/91H9oje6IYPBB7n+plUK1KZS0Kk1cCwLjOeINPL
UyDkA9+jziII+S9iHvlffK4QF//3Xvz2DMZR3IhywzMIKLg2n6xDFeK6Y53udldqHm/b+r3zlD0W
AXt4rP2/9XSqv+Q6f3wYxNTIFmULJEn9tim2s1EKjcmmyIfROpnuRQaTOsiZR/5Zju+OKeTmXMXX
wnRHDKwoPx1W/ioGgbOBQjPsrbddZ52qCayg9aCtnY4p0tip8Usp2uTrZQ0JFmFh+nOzVo1FuVX0
u0bJbU3HT+gxo9YpIbmOibvKu+GNRjBCoAYR4kR6D36VbAHZOpwBIo/EbbRbwanrxRkk2IPhij0P
OnBxsUtc1hxGPMQWd/lX/yeAOOfkAMjB2jp5BpcFgH+5VVU/e15EGyjvEbyJbtyGEa6OPHb6yAFQ
heRA4gXHhs5ZdVIh4JdGaAFei3rEQ6wJCCLvbvWeVS0D+VpQQK+hMG4FPgtrfMP9SnsRHtVVjMAU
kGVALi0zwFNE6ETRbhlTU6DkDSqLkmjEoC6QfXoFSE/JT6eidgH6AOnj4d0S3NsLtIPkkt+Gqm2C
vyeB2+3e45cKnCHFBct3GrsnNyBoLfxF4ZsF0l5fGb2edsuCFd+ftKDymcwjVqd2QX5SqkM4yGac
doRDYvqm7QiSk5NQwK44Blw4bW+Tn6fuBw2D6+6mrGdWD1+OH+T4mx8teXfSI0X+HsBAFNtL6EyM
wlvYRsiz612PuChyyQq0B4TlIbp87mf+MrVeuRhG7cbZuetuh6l7HMonMhp66kQQ8uNOH8qdQQhJ
tE7BvzN7UBwMBndCuvL17bqTOcJq4jgPpNGUiL47LxWIHLULntnKZQMcm2dD/KymLTSK/iHgi5n5
fFxlts37adY2wrSThi3SxSn9HCWQVjUkenQu1ultx7HOTWzao+rPPlr2ajNSOoJo5iCkuDvR2wdy
s5/LrTaepHwjDe+4HiBc7Sq/IHbT1oLEE+FOE7kYpHg6or6LPHyOmANT15wcLvmmCOOedHi3vROf
6OpIaK60WNjkSox3jz1RU9Z34cDIKFNee/60NFZpvLsgs2ZgZM9WuS+vu772TMUV2Lro/ex3Nc4F
FbIkvGV+f3eND4N7lC3xvq6uTtzz5e3DzsvfJVeoPGUIMHNMy03vtzjhum2esyti8WhD1QpVfM2o
dyJfa7hJXIHgJWYuNffuxLZEPhGZiLcXjSUTPshFtdUi0u6M9hCnn0O7HwGTWp9RMG2csnc4ATLT
Ng0vkd0aWJ57Brk75g7+hRuETMPwv+Gif3Pos42IEmVLCzH8Sxr0j7u9m8eE7Dy4zWZC+lOHw846
xDu+HycaBawXJvTUi74HQL/3ZRWf31CZPCsn81P17gdyLbvN31Yl5d8wOfpuqZcULeRIv2Ny0Cl1
hzsfD9OP8WJyuq2ZPw+QE9BrF1hKfIDxlWQnNkDAF6xGAwUHi8I+aZy09RZ3DK4pODyMJ8RBfAiv
9RMn5FAGS+hv+tdY4V+r0x9Xwz9+4d/uJqVqh7uQEh8GJGQnwbBjH4FD1OhTBnT/e3WW9G/vkCpr
IuVrJBv+IZuPGr2z9Ly1SFO8EczW+dKzwfxySR5FptLi26TAffW3lL5/5Vv/+VN/05mIxaBqg8pP
jS7ttg8RhAAjRj7Wyh90nuvF0frfD+cfcdHL4KnSaIq4VjZ1EN7/HTylm5j2asI8wZX5xhl6Ng7E
s7rTU/IGSnHC0ADNGYFZr5LD3zZmSf1j5KD8T1M0VUc1wc//veDnNlLbm9b6MnIUWJwa/Ib43LRz
bYZJ9nClAwpxFGc058XIEuRBxOGrB2/nlhK6U4S1k4vqC1oDuzv+rnP1cU39ulx3oGaYDISve3qs
Md1mLzLpct1OaI8dgSSkIg2AQD4jWjcCFax/IXPQDasKF0m3KCpGB8EdJNgSZeKy5/EViCUMo/QB
e8VeDQT88jbXpv088bx7tLd/EqpdueIKjxSpZQ7/9B4Z1dBvkpqDD3SS2Vm7VG9l9jgE9dP9YP1A
JmbX9fUetJVtdJfiumFI1lf5ngGUYm34t9TRIBjkQHlUz0hVE21LvUbbfIo3Tx+8SvaoHOuoNXYy
or4wruLSS31hXLNJXkFCyLpYSGAHdAB9SHd1u/WwqTOfLac4cQIOqo8f77+fKVn8Qwzz62OlxA/M
VKJ5bvly/ePEu2eRPsutBI3yxmCGzrXzqe5Au94tUQUr3V+mSi1IzqzHlCeTUoRbFn3mGiiUXqRu
cLFdVrj8bmsSQBDeJezhDSIIZzpTuIsxmLEclUVN59FKuh7yJmi45OBfazcd1oTXEa+t3IPY9CW6
khDcRg2k/cuMI4mnAu/cxG7ngNnf92CYBG9hocatcswIbdJQw+rKXuEeh/FFLgP+G3v0P4elH2Fz
LW2YyuUWHrxFWXN7kvY5ubMI3c2V/MLiCB6Md2XWVqa2hcLM5mMs7oTbvm62jUNhZEvgp/kwzoEc
oSF4G7OfFIbN6j+LGTqKaASnvhhv2Hgl3jysCQAsxF74zZE/bGb8Fnz9gC2PPC+UZxbqzVdVBod0
yuSpwmRXHsH5LeIxtE/TyVeUOwhTaF2P/YRnb60YWKK9lqGMLPEsnAyu8CCDA1/13+g2S3oskZ5x
ECymLOw42lpWdgbeacILKRYGgxofis5WK1shtZr8BpguHAagK8zQOUiPf713NqZ9JONQv2SvDJyh
WEvld3WDxrAB4vRuH9OHUthMmCjy//vhQ1HNw/U/V8Xy8GmyriLg0VVu3v99+LpbmpT3gTOFRo6G
FLYcD/JmGGQH8DIbMAR/yMAuKOHxCPDhqiHmxvxQH9R8Q75iYL7qzt0ZXiYPl1/6Q8hiFmEeu7v5
4BWkMKJ/WIy7Dk/bcAvBF1Tl5Qr/eG0JBfAqdX/tPdoc8NsOD9ju4EWsxwpEzyq3+YDL4KlUd7RW
g9FAhxUbbIn3BROWsWSHseIOua8z3MxoSN+neKcnNjt+rgbK850+NlH2htEXb9sb68vwXBkkLdsi
p9DAsg01EgfiuCafW5L5drCavMq3hwIdGt4z8cIRSg3PqmPUX0nlSvFQmXsicQGcMb2nfbQHGXvr
syW5yIevOLlKd9hdB7jfY6PuS9mrgaGRHGAUHTf6xbBgyld9/1UzXMoheYm9vkOGggcw8fXH0dow
FmvqBhuorB9V8iJROqE5Rr4zriE5CJ+fyfQon7QTm4kU0m2vZ54wHAy+3KMvt7bJE8xhS8gJD9lE
JxiHbM28atddvLozv7LgTZfUCfkR8XOH1pUn0dha/L/isWvvq2KjGCcM/bjzgrsZdpJTFlvCDuTx
ESKLUxol+uCLii34CF+NbJ+9VDeIipVWb2/JG2CZMu/Gn9nt/XnyU2ZaOt67pfnNjfNQB4W9og0D
ra1OienjuU7YmRy5Q2xkjx0BL8FIcGXY87QhwVGardQ93dO3AmAr2Q+8lMxbHEvM60WQkOkSU0dv
E8F+Q6wr7MDjb3uhPHccNOOKuqT2fhnQ5MbE27PAwPPE+K7eBxSHcCldSIKmlvsT1cPiKUPkIC/O
+9GtLMCWc0c8AQCG7EefBBfQPREfiGyyZeDg2Ob3HLDWsiMS1x6nq0Zbc0iKHQAqq3cI2V/wLfeC
JvY4OduaC2htWm5EPg/LwPU77vkD1hwR0Uhcq28ZZOshFut6Y5XmT7K+sa6eqD8aV89sjhMH63RU
oGCU7lUcvoQ+VMxtelJa3H0wajiaTc5gCi4dRMzYXQWkFaEJPU3gUskblWL2wOCOG5HV1p7oUnBV
zTEQesg22tjiq2pOylb/TkbXYPXQdwTAAIjdHuqjsuHeA13r+E49ji/95wxcJdq82N5aS1/kPq+k
5fr007cxsRsz6B4ja5XU7qTBZyJTId1+SimYVp7KEec14urqHl6N9pTcH/5qGvh1T/5+lOm6LsLn
ks/7R9NpmQldMYvp1cnroPuVGXO70s231Y3lhFU6d2KpF8i/yh86kAWD5JJroByWY3UFvwyuzewO
PRaHVTgriDIuEqqA+aSX26IKuHhFAYExfRtoOmANNzeyo9CM3N2qfaCqWlnktCLJ3hIhAUFGdhIZ
jMjY3L4MEIYj9TO5aF2gQAoI1TBfFnSQwpDwI7zy8LuZTbggaVBoZ4a7O8V8a6ir173225oWbx3E
ZpS+tbBrgB31ql7SXh3VEb2BaE/6DYKJCWZRsXs0iQL3mC/1iuAEUGhSxFYirJT1RdkEeR8UmxLa
segq+PLSNEMC20X2WAShWhDSAVvL/JMMjgkJnFBg2oLjtumGXFtuPST+SEs7C5HUUUFNjOIDf8MU
YuSPpo3sKOT/C8GdRY0X0iJHhKqT28AAM9rcSdblqpfRHiTOZHqJEhCWOnGyTn+52qQ/NM/cbP98
HJax6x9j1U0ViaovwXhGKGi7IJbAGZGNqGQ4IQpa5RtM9iiOhQzXGV0qq/++WeVfN+efjyP1LYYp
6pS1/rYrmHpTqNeen6/ueMmjQ+7IduGs6AnFCIzvTnq4ws6mNhjnihp4+C/AKE8luI8j8Qnn26Kn
8+bt4LdbgoiQ6nEPJRuG5PX9XVxfyRFxrYMGMxW7OWJHzpD6eD3x7DEpFl4WoPILqPV5aJ+RK3jw
3TYBImstIKsTrJuuo+M0231Yh0SQMGvYyGQ2OI4dBAd7jA/n0T4n62GfnIyPccNNjqPY9Dq6dR/I
RgmZqJaYAu1UBbcwwvU9u4pb+d3HAp6P2Fh85ZxtP+cNYLiveuSsINcEF2OsQXziIYu6AUwAlT2b
xyugWciMuPwvgjs8JdxGhxgpGSERYngLiY551lwNzY5il551woneY5t9NUPLLp6xMPvw0mv1sPyx
xhpwmCFVdOLVd0pyIqXjXnm8AfRghLKxl5/ynUxs5bTfIQqo/Fd9a+2yEK95sBjfSDzyCwwa3/zG
r2IgfLUFXJPhDOvokH3c3WxP7pNTnKwQhdTSWIk81ZsCtBcRaTSDPZ3n1/9+liTrX8FerFASuydV
35C2vz/M1ZRLSW85We0V1KrwheFUu/lmEhaIVDByW+KlLw49Fayyk4qCU7UBxQbwe0Plo1lKwRlk
yjy65mPu7qR4XerO1lofvYtwPxncZoOrLENf8ajlJGY5k0vy5L68kGwikHCK98oxSCZGLXdh9IBP
ub9BiqPt4slmRA6BCU+zgx2Cv+OtQ1qQRxtwzPFlmOzkJwcwQusg1s8AVeR7gaLw8/lPFZmnQNYh
YKN5mBETCPWa34nNQnKsdhHTpSdrSTq98uu8395vP4i7FmkbIq3svofFzEW0AZOXYNdqOYIv7G8Y
VZvz9AaYN7uk3jY+EeVOg+3Puu+M+Jzt8696qz3I9IRMK+rag5STl/CFvdSQcXZU0WXTOO4LSJ4j
V9U34rrj7OrubrPtK/IWCU3gK6tdVDNAdPnRfJi2vhNC3uLxYJ7VM6jzcT4sabwSCPgX49frEqw0
ntRPupUaui1XIiHkT4R8ok60kYE8MnGjeNJuDhNqkPos2+CMRJbgaMGSur4d7gEaAzK0b6hbkNk6
CE8WfvxHNzbyT/vFMn71oT3c+RmILHYwGSMmTziSN+3R0kGF0eetkrUZ3gw3fWi19/rqo37hk0Za
Y1WAmcEIOSrDd90J9c4aj9IbMPpyBfULf+6U39gkQPqZelAoonB3kH5js1zHfve8qFemy3Khwegw
MxReSVQ6Yjm+IczvDkzawoyYiyo+PqLjR9KHetAlRIvYtiScGMKwRMEXodbeWutsMScdZ8pIqP+Y
zFWF8mb57sIGsY6TefGK827BZpFp7NG9reV9AWc6fBad3zcuy5coIoN8LtFn8amgB8aSuWUegYdX
eOvxLn7EMM4exjgSghuqgI+L3mR8gGoopxXKP7a0yVi0O1Si1uzSsYeasRYCGcsxCffoG/mn4Z1Q
0ZEH/olkBzMTsnMSNiHsUOk4kyO9DzqlGD0mE2ndWhlrBHIjaBliO82nYZO6sLoEV+MzdkevE4Or
tIskyCt2DG2Fs9WJ1liSTqzXBPyAisA8UqTOMt4e2WM4lRpCSgARPfy5qOmUx5bIsihofBKeyHYr
0KfSIXFeMumW74JNKmbbbBAJ/wrPQp7ssyBgXD5CtR2JuIBrXzHF2vlJR5HiBJiaRa9p0Fw3mF4A
84KuDI0SY+HFmB54xVxX34T5UwDrcmLjNIH7KsmbQRVE/L8NSXdcgqoyEiLt+5MZ5uh4eAVf+My/
p5YSznnbklEcB035TjY129x9b33JYB6oMvQ1u56Hpgy/kvIw2ZZySbCQcX5xo2b5wz0Lck4q9ONL
vJ2yjFPWhbBsW4CNMBdd+LxnRsp4hWbkzwm7SEG0RuU1KJwRoBJeSLqfS0rHnWf1x3hYQhsWBcTV
LxA9qNBkWFRCBYlUjX9g+ohhZxZ/H22OZ6TqyRvDT+XfSEVA2w/AswIDQCpDe1t0Dzgx1m3r5427
UGtDEgjmmvBN2gTR+Yrkdm9YG7ELJx8NduzqIn9kt911xAbyDmaKZRO/TK9A6rGG3i6aQEaSr9V4
WMj4rbakWzK2rESyiCM54DE1MKIv6nqE3QsGyeQHQMGlzjepJ1oMPyqnKpdDLzw1nIYY3BnVXB0N
mDMjXVM21xcOM+y8El5oaU9T6AL5b1vLlSsHW1ERyu2q/CCeDqoKSKmXNjqQjjOQ6Lj80UnpQ2gN
aKK66gc9SPYsfdc7A4XDnZGUcEvLWQBvW+GN738Eyr0lqtnbzfKV6r/n5POqbliZ4MiwtaBAYxW2
S7od5KcicwnJmkgtwPF958arwxp39Fq2GX88AZXZfQkO166nTFulr6Wy7oQjTF638C6ryghx4N2m
IHvO+0eATBuOXTbWiXyWpXPCvU9CjsVvuQWDecbfzOyA2n2jF/CJrmjab80t6PpzzCZk2BkqoIbX
cKT7HSFyYjgZaky2CU4Cn9LaN25gYjRrIuyAhjlvFHeMjgQB8qUn5rwZtv1Tf6Y1ABA3R4TcEdMr
vwpLRjkdj3xMHsGGHWQORoStXh4GZftLsCxkaxl9B7qMm18qmzFgrSXzqNmiNrPj3CExKWqCtnBJ
caFG7lqu5GPyjfKLWWgb9x49r7q6kvOwnz0UnDCWiF35vMxur0VBnPqir74t4HHIHbtJQ9EmQoC3
m1t3F3PK0l+wX47ybF8/ttvi2BKFx3de2vRBua5D2NVIeUyCwmu+Z7aTRZrYb9FVFlz36Lz9aG1w
RzyPgYGUotindFIDrjy07zg8fcPFhvMu1Dt+mYBE+zWa54lgSnMfd4dqOE1yuBjHlJjvC/ydsLrx
1QR6ZpOgwxconPjVyw3fO/vpUqDFqqMpAOSAl0c8xhLv8QkpkoO/Z9ZcwvgGEVO0V8e+ghmDaj2+
6p0vJsHNeK7Yj0oyPTXOlb3k4W5BQZj8yDDK9FgcZnkHmonktiN21IMDQ6RzfUe6qfJZZ09j5BPQ
S/E9JgDQDwhJknTuHiG1Y7+I7NBtaSBJGfq0npwCd4BH61zuBwWeW7AX59dMewUC400jeFN5QB/K
ZIUw3414Lgh6UJzxFk59mPGSuPhI23SzMxos/hmw8PRMEAccfPp1AxsJqo9Jfkuu26sCCT5wTdz5
RHhS+7N432saEjm7lhlCnFZYkzA7kwKV6Buo5EEh6KE594xiyPM+UVJlDD0fGjV3QGLE0ek7si0v
hKE/kljDaaCF0WEE9Kq8fiRtGULsoa4IaK/iVYwxNvfrT717j4pvFVvcsB3Q1fFKemlVlr4FRo+e
7f4tGy/XeMdUML4uGhr0NDHYCznXIPX2TXwhJ8RieoeGxzoPz8HOojzPGBomhhgcNMS+HG+0SjLu
JCTh2TRbCkSNz76MEihHU5C4Jt1m1MwJlyndUCMTQ6OiB30nT0AbmERROpcf6WEOEEDwfUmyFXDC
Rv5sqRTwm9fOMdb6V0YcMeXnrbTsTBD3HDGUhhGmR6wo+HMnbTDv0248vYwZa1aVk9WodIzb0hNv
TLmnH4CrvDthYZea9w5v5PicKVgGif9/JpHN8mfKJdD50GzAlWzd91NCoBqXPjIiAqQxadH/58/R
tyYAvv/02RpjNL8HKLjmSiZ6cltmxWvXhUUIcGt5/aSBxrzGpBTdfVgdlTy5u/A9sHqWLymZXYQA
MZ3DnnxXxPy6OKx7hDPwWBjo4gLraEg6Hwo6tQqS2aMMRmCGuJJhNIW56PP+MzvS4pePly5lC6XT
xI5wuKyQmqMHNFIKRkiKDM1koxsH7jSNVhQiaodLPn+JjAsN2T6b3MNr0ySbsXooP5OIhQp7nlG8
GXTQJm7DHpm4BFNKePkcFOFscuP2lzUXLTNkHxrFKd5ecxSYl1YG2N0vQbZsEBpK/nZ7w8BU4RKy
pdKhBpVggSzMepRyRP8og00UcVsUizIhg/tSKFR3FgcAluzCNXPqoe1E8oQ78+0SoDTKB1Pex8g2
TYQvUOZkugVCuRaujsU3ObOFPb87c8Ibnjl/tFMp1IH8TXtCq/GJqwidJpF8uIRNqAdaj1wTeGJC
ZRHO1ma4Blp6mkVwuP5RLR4FTD4tWX/8Rg5Ld7rEKYY3n5raDk3ynU0U+Su6FIOkg+f2o2meBnoC
WpZ87tP+RP9SYZKp51n2LPo9kj6h2ZBRAJ4MZYNjqQwUbd2HMW2uvFkLSkUUI02JqysMEQAik9fe
OANHIYC+RJ2r1n5vkrpIMC89GkH0coOFwd6vbCXerNkD+72C+Rc0sQDsT15LKjqJo7Z+WJw6vVu3
+CydMXescTtrPhVTWGO5GNAEMW3GjB0X9IoDkxI/PAkHliL4Y75acoEAfOR3w4HDt+iV/aIs1wlG
/OIaMNXgodVe1BMRJagmn4vibBju0G4yeCR96Ri3TXCofF9h/DTPJap9Q3xLhX1Bdry2KYnMwFuV
An77d54EPMJdmFRwhkyEsfbGt4dkpf1EdkuEToUfmt5c4eqWimPkR2b4uD9w79Z8KoM3LNewb/a+
KawpTqquD5L8WqTPV40QEu8XDFdJLwqqfHJBMw3zwQYd+CAdCd2BuCptUViTUX1puo0xvEa3E+EB
MzMRk873orxgSK/rVRNUiwccFH4bb63FdY6wffFLZm8Jya0iR87qelJP0TOji7zv1vqJUZDfHACQ
ThHIJQpv89OoPaiDV1McaRrfVb81xb1OL1QjrHt9k5G0p3NYt3LhmM3LdD9hybQeUNroelg3+4hI
YFKbJQbMneEnsa+LR6U96/VOFXZCfbxj1k08qne68qVC7oWmC+yPhATjSPoiwU6Ue6FeekPORdm6
G3Eey9dDh02XfO/KQ99oiSy8/rCERqN78e5kLIMp8pjo3k1ifDlFVtgCXU6HtvGUap+jYrPsG8t5
6V8/+59usZ4k85502eK6L5Wfa/kKl0yr1lS8DjAfQ0eWvcM4oT5wrA3IW3GXYr6ChSHnhQ7PF5H9
t+G7cGJQuyd8QRmVze/Ces7FU5Rh5UhfbqnfRevbsEuvjzGg8JKjyyyP4OKqnc3pWX1ErFNStczr
j00at7YWr2752II24s99UI2wbc6p9HjLPLlzbxCqgzuNjyb2NHwkO2KXAVWBUUs+5CndJunWGgTE
t6sMDBcNXLtdaA7SKnLPKI5wLFjeyK/UW59D4rFoVbbfgCvMcHhw0bgKPp8ElhiG9gE82UfgQkwb
KcTFnhgWVheGqb59TfWtTgpHJD1VsG9Bi8a9RNq4Im0ucSpfOkbPxoOIqiBP39CWIMsEXCPBA+2O
G7HRrhtgc7wz6TpX9jEKAz4vmrduGx4vSsSA9IrbhoZZNMVLIFzEJrnFqqFdWMqQthXah1GelmoD
wW3EnYzAX0RlRxwVpHS/1Tza2LLqgufR4odfdws61e2Y/a3kbRJ9GlhaxjkiWXHnGIYfvYOx2jJU
dPpcD88F4aA1n+35ekeo49bLGR+21YmNP0KiAIOyqA2xbqXCquduHjb9uTgjLjmmO4bxA+51XB1P
vOuk7TI60hACept7pdt9MIjOTxJp3OYbHWQL/U3PsTNUNCEv+1dBLCMqLC3DMtx71fAYk/uUfOIi
6aK/oNGS+YfIYFGu6PybknvVkMXfXHiJPPfdVcXuQXRYuxbqUMoJNnOiBtnoJtFfxs4GQoB3G0rH
AlpArYFPglncsAudJgdad9aaeRlZ57uvuDlARYsoAiE97pajVw84KxVz1wDT3ErwDqfCSUZH4M+0
dFYJJLUYDXPS9T2KXqbySAQo4nHEDcqL7F6FS+QWiK8po1gBpegHulgEV5SY/l60NQFjrMuLaiS6
YQMjNsn4NiPkG95MdQCzFsHdkLnKV4yThdudv+6cxVBWnEnMr1VPAlhHpNLtND/5yjtkMW7iX9ku
KMGltghR/iHz+WkG8LsrPd2BJ4g9/ARHEfdits1nZN3Wgeq7SvOI9sFNKnfreGEzgQExj6L6JIcG
bF5276f2ecQkR6xBYSNMEmYHJY0Q4zj2MPn1spvpe35hkeI0Ei8edL4oTu0iZCPtFRc+yxB104ZT
IBydvRpDLoMYBcKVb/G1x9WKfByz/JLKuISv8ijd2XvJ+4VzephweFNXDx4Z3jwS/DyNV+vMqoNi
9L8BaeXfPJ3/fJqWp+2f3Mqkt4I48jS1zl3f6OxhmK1mV71MADXb/KHe3LbaPn0onkknu27vO4SH
LpFXxc88rdg/Vv0TSAAqbvnqKH9ByxX9X591ojjQRosaj/tvghqrzaL0vqjR+ruD1lX5YiU/IkJ+
Kt9QKSFfhm/lDsyeTcQbdnJhy8NwIn3kr4XmIvel3uZObglv5TnfUYwCYYNrFTpv8ZEHbL4sSKhh
8OCZLHOv5ZtCIJr6ahrs4sKDRd1HgwqdVJ0Q7DFKKStdRRAOsIxnlAZUeeIXNZkn4SjjI50LZkic
rFG/iBKuvXTwFe58Yz1qvjV+qvVeah+khhJ3QsK5hmmi4efMgdFfoPiyS7psSjk2KfDRFmh5WnUd
YZJgpVdWAM1WTV+gfmF00p/FnAkziwjoV0ZshDoU2awjy9R9O9wzv/B7WFAsODYMzLX05DHkCVcP
YuGhBjsAtzkjAwG+qx5aN3VIkgIZxze041tj0m1vK99g2MhrdLLpBuYifiEAKfLJA3Dc1FPRluLk
57/Fi8koNb2MyXAmYbKgpYfJHJNKhJxVeVHzzyp/rZoWXONtJniae7TcGP2aT6oM+4CXRrABZ39M
HiOGbldTgltyJKayQIiEUCAlqpSB2e0UZ0aukEMrLSLIPAXxaeenLDmnwnOXUJGz5/QG3yEdB7y9
jImedmvEJxjHQ2zxuESHJa0rvwYmHlMIKljkblXBChkuEnD8mcR69764Abfqv4s1BSdhcTL36nP6
HX2qmwp9NP3t0Lryh5bY1w+JvHzEbXb9xEKIxGY1PzAYMUMST49Ed7koMGxXe9I48MT3CyugADQg
UnHFeJHyxuIrDhH8qBRBsJel72h9+QOoUJJPBEVjywpKvBF2/UbtLgsjtmYB7Z1OwG+6uvM58WRP
4HTZqcbVAygyLC8kwoEBTwCBLdmK4DXFT9owQqLxy5ekx5rJO1rHmDjkTdodZPmpm7Z5jNoZ0MWu
CmcSmOt03qjINtWgIGiGcIcVYSi3mm4NmKXsGDEI3rfkdcsjc4n0hK+I9ht21a4Kl/SeJfPanyiE
gFBZQMybV/mmLQTg7P99ghn/xg5rEhpLBamxqsi/uSfUZCxFVaaXgOwS9N03dh9CvkhOGjAMF/BQ
VXwWqwtOerawBA4GmJ+R+Kqt5k8Ms+y3ptPDan7F7T5h31D3U0ZCSumpx8hHqjZWLEq2WURQATLf
pVDgDVoSvlSvDDUfuK5FrORP9HjQdS7ht+RVP+l3BzjEljgxFoO+vlGrnU5i8zVybotpezWVhI8w
jGwknc2LblnIM3ZvPzIVryVEkGTx/36j/hwcFoEY84S5VB9Lov7b4KDfRr1J8nmxaV6NPZhzba0n
cQ0RFC+lTkdzsonlpSNpRwDygvGV/KKhcR6obSlwFh4zgRuYWc0eUflviLz8NvYiISHCKn1YnFXl
tg0+i8u0pbsiCc2XqAmH5sXq3gWmQpZCxH72fdc+lP4CHfYXEPXdEk6JygmXMDOcrXzp++4ZCn+J
AkK9TnRCUhwbnDE7Y5szJ9tflDuxHBVbtflLfPSfl83y/kDLWqQgWrr0+/sjKumkGa22aK2JtqLh
DxaF8XzZt1fxFwyAM27zzxSDCA4Xz/hc4vBGKHpyz4Iax8378HQ7jwzjJAuStGs3fqWG0/JAMHOz
apYItpGrrfCoAXUyj3vQTkfKFVyQIQwo+/5EyIwCGo138W14wCoGqz3fPvha/n/Ln397rb9d+wNJ
kJp047V262TPQbE1mUpyV3lGdkKvGAmZ+Np48QXuLXzU+l/e6z8F38vPV/5PAP0bCy7WQ5/MiC34
+TRq1dBsGyKt9rw7rIU3Ep192UEWW2z/H3tnstw4lmXbX3lWc4ShbwavBiRBsBdFUu0ERnXo+x5f
/xYUGa/kiiiX5bDMKjPNIsPd5WAD3HvuOXuv/ftnQP1bQfHtut+E5n4U1VYpoNmD+4CaapAuMczk
CR28or0Ur43llHYkrrUX2SavA08kLMjn9sHcKCtZWLF7CidM4OWSjpLkaPotRWoPIvmxv9LdJfOz
wOrPxoe/jfTtt89X/69MdvzOg5elhLR/jXD/9q//uQ9ey6zKPupfo91//aH//B+XCW/wRf0mEz5L
r0H5/ksI/PQT79eq/r//IejmH3DaVF0TKcwsUZcpE/8KgTf/UGXRkiVFRtanaBYGir9C4OU/FInf
sNg8oLkpFvfCXyHw8h9Q7Q3gtbrGKQvC978TAi8bXOSrNFfl79akzyrWRJ1L1uqvRXauqkIpaAmb
hkcbVSxzHvMGuWTo4d3Suu0gmQaAIsZkQS9tK7NnnWx0Rjqmci4MLHA1A8+ec3mN6U5qrxn1iQxo
AOsicVfM8jGVG5jUdfW1INRRKomjDoLHiAGYGgKfqxBOdtqmlDmJAGSTq/6204U7QwpPdUZbO0dk
4oWbMTedMpFpHGxHk+SvJp81sXwLmUdlVhfEgP19YBiWAMTWsXxIUZG2ljW0vomf32UlHOEx5iyZ
luOHgSyqUeKPMiME1x16qj3VrRgo0jvo24UonBVMbkETLHXmFiIjxxCIWZ/nTgulICXnWvbuargx
QRRtO0med/D4B96TpDgi0n0fNoDqIQlsCyrmQb1taUFl4T5omks7uk/B4KJ4ldAj0c5Gn9QL115i
oWPmn6eT50jBwGsgO63BS6X+rlDuc+UaIIdNKulV68RDlxaUYZL8MWpMdAUOunLC526ZDLJMvipF
046pJC39jvB0o9lmCuqzAnqH1amHWpGcUa0Jbe4YeY7YKIj3NuKLytQj8DCbj/IuCxDENkOw1mVj
qfTBo4EEvazkaUD6FIT1g6sHTpxRzBUS+hzlowk2lcm43/R0okQfXR2pVIYoVZA3fWRt9Ap4ND6K
piMxzxSQ6CCWL7GO1IVpJ2JFqhAVcJY0M4V5RW8Kjj+6p7DDZjoiWaDkT3uUlAXYGvLiO4hcXtjd
WPgY3CTYFFHsqA0q2GI4+RpYbQZ2ChAMr08WuaIsBx0xK19l3ge7qHWPBMWbPuwRIdvqebwJTSQl
UfTRmHQZPL53JjQAHD2ADcLRIGOmiYvX3BePZWIRxMKzgvTJVjvYI0KwM6sajGshbobyLPru41C2
7LNxc9Dzib8N1C0ood910lrr/e3gDbeuR7BLL++sBM2zlCP06kcdX7HqiAI0CZ93m8eMnuRg+FD8
AszzCJ+SCfip8zjnuIfGxxPOHQDBHIxPaEt9fZWs5jHC0TProhDhTxzf6DIpp806J+BOqJ7NmFGm
UtBhegwNlKWpMG/k9KJY4bub+jfRWAGkLuQ30zMIdMBkP1TPQ4nhrOurRz9QYySUIDe7znhUA5YG
K9Mf9Vg/Gj5fmmdaD25Ite319O+FqiC3Wsq1WZokZ1MYLyIkni+L7L+2m6+p5Sybf1+2cMnRboKq
RNvp12XL6yQlM/oSZp/85AZUawEElvjx9xf5p7VRFhWZa7BOi8q38j2T2lL1cy7iM+fMMmZT3f3v
r/B5Avii3/xcfmFWsT3An/+7LWeMPbPSW0XCES3fhrqw7/vwoBXaLhzNVaZZdlxExOxZOHRLdaaW
1qkkUM2qkb5YaXQ1UpXxAoq+mdGTdRwz2BasNy1HJCYY2SaN8w8FZd3ni/7fvf4/ZIOv+L/f6wnZ
ub5es1/3en7iv/Z6ne2UMwysGYVEAcS4f+311h+SLmN+MRVT+SwEftnrLXnKAuJ8iOl0usv+2uul
Pwj7VuijypIxAeqNf2ev/17YTveaIZKJwwsRFRSe327nvOhKXanR4kUM1YwxP9cxm3OWto9B1h0l
CKKxHCxUD2WDS8EZkWCXQI5VR+VDaxH6f/no/uEJNq1vBe/n61F4GarBfyZy26/PsGkVYeCNKCva
QEH/TmShApXRy7JXK7HuQrAgkVDvJK9+1Eca42GwzTENJPihkrLYSGJ/ViNa+0gWzCx8lojdMrKe
nF7OuAjdjaJyChcLiNjuKoJc6/hgtcSHYqUVEh/w7bai4ZO5AYAyC9CTEAaLdhAEoPpIToUmO8vk
4WVUN1o1sHNFyG6DY9uh+lW6AC1dPWZLMWifFSV4bgUDsUO0zGjdiX23FhphkyvWziSZD3ORUN55
Yb0VdPZorN9h+OE1HXTu14jTfodTxd2FAedbEVxn/+GhJxKTZ7enUc8Unmiimo5eqX7k6pWNmQ8C
y9hBAgZXYQlLzadWRP9jHf1snzBuqlEuetAHyWeBAU5xZm09uLpuhL6mpKtAxaWJKAq0hypex6iB
ZOS+uWiQubZuEPk0MRcTPALP7gv3IU4vIzbJnrlhoU9T2k2CYFfAtyUKzIe6mTY8uAF+SXOWMgIX
hWhbMUFvkavI5HtgX4o5UJbMr5VlHzBUJ4a2n9KIaCnogHOkjMEu/RxJp+ug98j8KcqqwNtIUnlT
BcMqJf9YH9ZZ5E0VI3F22ZtgvnUhvLUxGYDRaLuSPAWrui1Dw5GKe3m8tfrpQ0vAIXsWFV1berYm
hGsfU6NCB1DHLO2DUhmD+yzgHlAoHdhKXU2+9QG3+fDWB+2CekAvIMj7ZVURGJafcjV+KM2sI/5N
jhfDqFwB++3FgiZSrlbHXO1v4yp6CgQaS5aGJaVs0fHVAVLTjt5rMubKXFUfsgI9cDWWdP4qbqao
69nc5R7ZWjOMCyWMznWJHtfIullWiiSFJ4gvPZdBRHyh9uPX5nyWqYzcMqbegxWFAIMYo3GjuuZN
PeU/aR9F81RrmNYyqIxQIhp8npGCIOrkYnuN4pdwGpR0jdNJydqtkNibCCN5Hd2LMrz62qljizfo
XHsInsV6WPbAG7uKvpRYz7oaoT4awSFWHBeba4PmV0NrBW0qbtx5TuqFZV7ral+M1bEHc5EDvcr4
vqJdIlX3SdLdysmr6qrrJsK7QkGnjHA0kWNy6A748Pt0vIkMkh26pqZd6uu7zJL2pOu26sQvYlYf
XCMVFnlzVhJAL8JLF/OZGtWLV57klFmguzFN/8aY4uHUS6hYTsn/lZBUeow9FQKwk4GH4uJa514y
VpH+mlaXqUtW3xqgSWVvugmOqrIxEpgY04/qHwF3eQEKQHwwKmvbyP5bJ+8gYaiku0vcgK70HAjK
MWzkZzHddbk4l+qRCaFsW9WkmDT3CvERUb6vfRIkupkKAk/QSePQef2xV/KuQXgrQFIM89xOWBHd
vQta4SVMe1qwdDYVnDRUsq55UpgTKMOd6GGe8txNDf6Lw9Rdy/RYRO7p5me9qS6l3D7XPhYPnpwx
pHWX9E9W3u79sGCwhVqRJMVBo4uEJL+8j3DHtjLqAKLj4ijjq5bagykUdNjC+kUbB9uFqaVZjEOz
l7pVzpki1aTH+ne6Prz5A5J50KWwSXoScqfFKTGvGgpZzXiz9LvQJ1/Q65di9OCpZBTjE5HIpyOX
pkTVFxGWbUhviTkg/wwOakiqnFVtXdQ3HsGEVc2svbpm6kvC5yWJPHzqm+uyrAQKVMeDVZXrVu2g
HeUQkokTzPVma+bdVp6Uj2oePMv0XaUcTZMRjZdKAjdnIM9spZsBh14eBNu0HmaZV14FFZ4I7KE+
ztqZ3yPjDEbMJOJu1I8drcBYP7C9MtJP75uqceLGgPLnbcWiREwFJLmbTsICdL+OIa2Rv5idBZ8E
8XqQwsq2YFuNwG3M/tSr/jYMgheTzn4fiLdxae3GoX7Xh+AADdvJaFPn1S7lVko476YEZqJADjRH
KN8qQ9zlIut5IKprr0sw0/QpoyaK9DKMbol44lKrtr9JYdn6PoP8ttMPNb0zwwAtJVdrF3Wtzp2u
efnJatw7k/s8T7ALRPyNPRyw2My3ckJQ4vhmMn2JG2sTfLb/Nnl5UZURsmSEH+jicl6NLTQiCLmE
BtStNyA3fY1RcbVDMM/dU9YEi2pQnapOVgUyLkHV10YNxKzfaWG6FPEX5LUHqcR3yvHWK17ERshR
gTFjKetlZsgfEWMeI3qPtQKdlriM8K0OsiDN1NQ6q8XVatVFS2LwtM8ldzFj7aEgjhRtqMt8QlLB
QkfdUjHwVDLGkKzAjikzEhmBtL7sCeaixJ+riK6SsrqttZOvXHPYN3leoC9tZqpsLMQyhiR6p8qg
YDjtsXAy7QlBEMSc07F6YsycdGlAxuEGddq6V6tlAZi7wBFJGUQ4pbArgtpuaZwEFotSf3JZkwKa
xVmxTn3FMRV+KSBFCYqpT/AMj1RQsmNl8azn6fMUwKDAeGTpva1OckYIk8YIURwdk+WzBQgZ8swM
Ieovei4aD2aPjLXtn3QGC3kDijKiK+Cf/Wptyteyn5oO8t0QPAUjlMAM5VNL96Z+SnJvro0Wer9p
QM/pUnips9ixhrsqT5aSeBP0iRMiFBHNta4Oh9RjyefWLHlAFWzy9UdhniwsxZq811GWC9VDYoJh
54MKEtQZKkMh6Tm2UJFGYMMDqDElfWSL15w4dXIfhc8KU3gJGV4MWqcQsWtpd1r7oDCmqghFG2h6
xiaO7gDNOHdh4NpFe5PqJQnuru2jiOXn5oICIVDTLllf3mWsUHGHTJO6MO9ZQgVhHbHuqAL+HbHc
0ctpRNq6pUGUX78S5F0jnTLhmHCcHT0Gi1p+JxTHrL0LTAj/6z4kBftJzsQH1UN07MGAFUJxHRhv
44QGkxUiM/WVRnacLr4NfPyVzqM50bJG4SNU32SPEQIyjkinXRtm7DLTWW5kjtgF9ICsua6hIm42
HiRVMbqxSrJv5eXIppor5aH0CPnGkG4ZD23QQ8qgghkpSD3HCyyEStXakAynwUwromxzY2OVt8LS
kwtblf1VEFdOygZLbb/UKW3KFip6QfsnkI8Co42mjQ4Dp3wZtUg/PYCw3mkbgclES2UQn8fiBtgK
QRBNaixP410x3JgwIMuWu9Hf9gKufZPEDYzkAZMblgAKM2yvOZu6MMmKXqxKcFqqgNqQ5mrc31gg
RFJSfk2mb22GSlIuNmoELSIIbI3DbT/cu/HGjPAD0aYpRtqPpEtW6rM46anip2JYWcKNgGwhaV6q
4uySjmmluL3xl40jrCNK/lyBSdiRB4CaXcKLVYOkoigtmLuZsYwjieC+RtyriTh3JYJzJG8+6uh9
2rORvujKa6SkCHeR9jU1Um3ec+UE8r0uB3aC6d/Ig0WIuzXR3pQx3PbhJqLTJWLVazLeetyjhg+d
DOF1aVkri5+yhEmvFeNVL3xaaGkjLuVYoilTp2tNbfaJj9VooI+aY40Ow+lMhEOsclcWwAhrYP5Z
mncDeA1LTk6FkLy5wrNWCx9mLp0jrT66nPtR1iskTOGBrjV4gr8/u02u0m9dC0MxJZ2QR4uDm/6t
aRyJXh60tYwHcE2m/UqwFQeZ14+JQv/Q5DFURaGBroicXM1vl5ErPRIMCdGyzs7EkJIOaM33+Pv3
8tNFplPqF5VJm9Rupw9cRMkxZqtXi1DSQrv5/UWk6Sz7/RP7+la+nb2lGul+lqIO1+BNmR/FbfBs
kUQsWpPLmVOJPawMBk7+u/HTWOmHC089ri9vr5cET8+p/Rd9Dn7/YrEy/PDWpg/ob2/NkjhOmros
KzQpfrlCY9ZWNQaewuyWeETcZAGZ53NWRSdZdg/KD+z670jhz64BHtX/f7lvY7JUy8RU5gSGxmwS
AAZI4md1xaAcZsfCAJiJTQq3IEpQJMrz8afL/+Pt8uXy06Px5fMMGl1Qe4PLC6sJywS+4ha8oLmI
1u0GRQMLx4Tb/LPjxjDNe8+Of36YX7ud39FX39+0OkmlvlxV7ESlimI+4w4Of7AKl9kIln3B+NYu
Hb3aYhwpKgzEP8W9ST98ueq3RzBL1LHpai48ma+mFC2UO5iyDSclgEpb/3ArTU/B91tpinRDPEib
jPHWr2/TCMSxHeNQWdDgHnAKo/IHITkn1m8d2/V7s/0JNjqN3357xW9Pf+f1sdsmPB7obi8oQ9fa
o7Hs7uFI2MqLd6euUVfOi6NiNxjEFSc+pSCAvWW2/eGdf1OKfH7BX9/5t/VBrvXWJLB6eh2QkyYf
P7AFc4ZZ3oY9ig8AO88TK+zD+PbDlf/pG/565W8LhNu3fSs0XFnY4rlZNo67kA7NckAgPq1Jv7/a
T29z+jq+3Me+1Qes9lys77YmZW6MT98NXzS9dX5/oX9sdn59W9Mr+XKlvGbaqOR8sejj1tZDMcmi
Fy4YMJIG7AiFFmMfW/vh7f141W9roV5XcV9NOxbKFQlYq4JKzMSIrswIi5x8/xZ2n6UUzn54tz99
id8WxVZUu6w1ue7ksEeYb7MG65NFlTVYE4gI/OF6/1QAaBBhFZHTrqF/x06oWqTWjZCwHmH4EtFC
g+Pc4rC9hSq1DrekapGhgjnpDF/yp2/2+yKhiqLOdS3LQg6jaeK3FTjNPCUsuxIN7yM9FiDA/tmy
rX0BegFr8+mnJUKaFp2vi9K360nf1l43aujrSFyPkIP7xOacAh48OqorZOg/fY/fl6PPa0mKSY6i
Ksry9wVQrpnuWkU7fY/SMjulBP/mD+nDK1ykWXmoEc+X4U/37PT6//b+FMNi69YI2fuuADCTOKgj
ceBJ2embzon2JC2dcNYuqtUPd820lHy/kkoMiiGimhX175JZQff7RjVEnn5Cp2blhb6TtaxfXIgY
yNCwJ94JazJ6fn/V6db/flGiBzQDnYNukljK739ZCMJRLYfK7dAVtj19qZw+Gqd2HPqi+I7nQ0/D
P9/m/47HGI/xjf7347Hz9eX662yMP/7XbEz5Q54sAZYC39RklspT9tdsjN/STMY/EJU+h2P81l86
GOMPlDOywSyNH9Glr7MxfkuCy2mh1jD/HJt9Co3+q6D6U570X//+S4H17dZETqOZOspD4gsUXf3b
qLes9T72Bso61LjashhJC432xSJZB+z7bTDX3oPzT5uhZn67N/91VWZfBu9BNKbp49d7c5CrsScd
A2KNtW+L9dC8uXdRc4fAz5/AI7hPm2Kmm9khaE6lvNNgfvn5Xk4PRXaAkwLccNtt431mB4dGduAX
gE3ZuHfSsbKr+/SJrjt9lw/xNDCLWKaEk3srdMu34Ag2UCLAoS8V/wSsSk3O9PslOJmneg3fRNth
sl5H9yW4U5TfawkJ6ezUvmgPyg6Uiik7YbyLPAJmm5dpQmAx6bFmJGkpqMyzCW8VHRKSCBz8put4
S5/LX0JoHp77CRdi11sc9dm9XhJPONikH74Ph/wiobSzQ2ups5uAgOzxSdvF3VivNQz+aC7ciQsS
4U0sz2RjZeFaBX4Bl/gSIzfeew/abPLQLDj38191vse0bXOeXkYbCT5IvwQKRVXXr9BAYDw3lka5
J45oTyAdQ044Zf0L0xE41/6suWvuMYfreIBP8RoT631+gYiyTlfNE8kGeINwkTLKWjaE967DF+RO
9YpTgIQzvV1347QfYjfvyxn9rSOGit7uh1VSg2Mj0gG+Zv3Sn2pzTihuOy9wd04S60Y5u8Iph9cX
kF45hxCCDtB1zHdmPY8M6rDCKJfump7VD3SwOH7Dat45+Q5qsl0/VIiD4M/wbQlz/Bp7HPXsyYIx
0177Bd+tgoL+toaQSBZ5vMbz275aOxpmz/KqeCkd0EMX95Q8xA4hgVirCmhHZJSTmkEVThYe3vx+
wTcIM3TeXKPtDYzkJfKSperQS1Q/1LmbkX4O5OQsrYBRLYZ9sY+X3nO6VHa0SSAZ9ytClBbTC09Q
9pNxPys26c30DTCVm8qVtRLb+YN8M5ntZtXCuxj77oqM3yGNHOrmLoFOXeG8Rd2EBhRjjl0TLjKT
XxXpSVcQtuwGTB/0+y9IiGRvEUg742RQGVR43Ggo7ZJn9cm7ld+EE5F3HsS0CSuI1EoYcOzBsnGX
6jHEXYGRGmD63FzBNlxbdr2Sb/QLpmGwlAd9PcF/Y+vCjBgOY/qABwJEFvlNdHXPZJCWGNyZNRBc
CBbvTjlZJ3zL2SOOP+C36hM4RL2ba6i+MeZIuPdWWrbx9hnBHhNb8BHUKhBENX5JCZifG3eIaGCn
eNlTiQkbkV4+hzBKXEjFcGA5mCsrXI8pYwjaxMAYua9ImuFW9U50FvJoJTHFKleqameq/YkZBWII
Tm/evAuazajCQFRr0VKCC7FUErvlZYdriVi/EWAMTklYI+ExSfdacfXlmzHZJPFOQDavMEPFVLFh
QBOeAqDxRO+N59Z8rORjp+7SGgeu9TqKz3L+hG4Q8RyjF2lfR+tUvdWrSyQWM9+amOh7dWsu85P7
qO7Al/cW3MBdACY2dvLYMfRZhY1rlerLgeEi1slo8vMgS0/wF8DoaldhZ2cwePOFAnEITi0snsx7
AskfQykKt2mwhYyyE1ZpSL4WgQ8HEZId1jO8esyEan1nDgSPrJTeqapj3eyt6kbtbRIQlWg5IpA2
lgxqc8DrEjQo5VQ2BMZPuLpKePzcK/+tsuF/mjaWzVynnvpNSRCk9f/ZX68lYaJfS4N//eBfxYH8
h2WZikSLz0LwSl7T1+KAchhjgEzU7CSh/VIcmH9wELBMVGDI4mVZ5pX8JZzht0RN0iy0NvyTn/y3
hDPfTlfTNm2JU22CEocgqe/btGuESdSK1XQ4Tw4wLVnBE8fcWbfhSnz4sRXw7Xzzt6tNpcqXgtWQ
+ygfBq7mEecyZ8fmEGDY7ioDHTM9lD+WIf/49gxcBQb1GWI6PuKvF5SFPBprr8b1Zee7Fqn4XD7B
G3HStWsjFjE4x07HkXb6pQXyVhggzNNWLCpOyaJer8g8OiRrfCv8ToxP0DoE9OEA1vpYi5CwDFM3
4TAZspnmbzr8VD+cm/5utOEb4sbhVqBpRK3/rZCKtKFN3RoTFkTqmTUjT2dZ2Qg37eF2insTVsGB
jDgLojqRJTPjDLF6tpceaw7o7C8HgIfjaiIISrfvPvsp4VKOx9/hL7CPaRz44NrADszW07udOkLq
Un1kdEM8YgtYjZTZDWEyEwoeEP/T9g2D6yaecwT+0RzB/ca38eU883l7SDKicE1BUK58Qvy+3B5i
pw7BOHBEBG1H0Tc2E6EvdTf6wEZqM6GM68VUiS27A/wz9TrlKgJyRPusajMIett4LdrTtkvdNhEa
gwNDM+hj8gYik1NCCli3l+yqP6PswKnoypcE7QUR3UDQmPFCI1FBpTPI8HZDsvLfevxjuFKfRbIG
YI/C1AWBx6/UxSdGEIIPTYiPgIj0N14A/jWnr+yyWsnm3DPpF/uP8CDU96pbmI7PDAjF6XM3MoR2
wFcPg92J6wHqojW58LQpBw3dCSoqmFQaZuBZNdNxF0v7Ljob3VZ9jtUZZeGsWaESaGtnGACBwDRY
dIfJPaEdKMLWAhxK1CNHNiFmbyOCDnhZlh3dRZv8Zty1Rxf/H/gzKIzuprsr+GN2jgWEP5/cNe/6
cYRhPsPZq9QzRpnDIfOWEn85hstg7d42Bp7QW4l0pcsE9nHcJ2nRPjKD3Yjz4b7JD176UdxHpwLr
sI2FnACKCVr1gRM9MBfJOC8JCmegSlDxh8lme020hxqU1JYPzo02Jq5b78r3josO3k9L5AKEGJAN
bErgNmFJU9uok2858TY6KCXdyXNCPZdRstIb2IJrEQkQFmeEWDCk3BfmRDpTsTeyR8GhDOhDZjJw
Hj5eYWNRxOX3vm9TDFOEG6pNECX+dc8EwUXFrl7hs/PXdEiamLSBP+pOya0vMnAjdhARE33cpN7V
1cpLnbqyDfHY+45wwyqKOwscLBUGejQIytxX8CgsWE6LRsShfDS7vZccUCiSPamYq7jaV8YWEpsh
zayOuwxj9SufOsbWLD+AiAQ4xXN+1daiMx10cPMD8R630ygC5C5xoyuZg8O8/Ugy6jummffQCilY
pz8QX8E9HDXScQQbppCN/mQPnqFeEfC5VsnemScQUdJZfy5us32zH94x5zHDg9/ogept7vwzgwjc
how/hIPb8VxJJGIkdzl1L5kctkBNLt6RZrSkZLmhwO4dGQ7cvoCsp5JrxCMJXI6nBDxI86Zy0+gB
gdzNtcat1Zcwl2r5OdXMpUbIJueOEkbNpRX3tY2UE+wAhT6hnR7VI6Y/Sb2RvVWxQKNUqgoanYNr
2EoxKRm3wF36wun5RablC3GS6aMfe/KKmdbvgnd/2JlHgMPtFq/8uAK+ss23aEtMVIAQvMNyJp99
DNiI5kifSu8Vp3isJgYed9c8vx838X332rxazNQ5UMriTGDM/8ZfQLAhbnXCxmp3SxgEdV5wIPUw
hzxdc0ySHGGPC3+TEtR1iskyQWoOoRG9fXTEjgo1Q15e2z2mL31lrjbyUnAIYLT9Uz7rWQ5K9Hwr
UjHKe/jF4QHAcU6IYcL5dGKFuN6LTGE/qNFZkwcHJYgm1PdBBWS8ZznxkZuMkVMON5LLAfQwxYR3
2yi/eNaNbl65XUbbF9HCHdPmjvQGXPAsTk4GcarcNJf0mq7kY21D38EoMfjmXC3soX5olS3eFXUR
74tV8pC+RvUsBD8R3mWrHE/hGYmOumvO4a23dE/ywbsB/dW9dCj4X8J+LT5MRL7wEmNNJSHnAOev
WnFi4aaD5ysU5NlvjXHf2mh9TNzAkH0f843miPTUbHSkqubk4kZDyhnNrPcquQjrZqPimFfIFTCt
2wSGAIe/bsdg5apyNJkGd/h/TyBamFy3a/kInsYqnHF8bZwJRhU5OUe7buA81i21dC0QTTmfimus
z+g5FgP4Nw6sQDnNHecPm5U6XJYrdxWPz9PumrpHHg7iFkdIFcARqkdxSVbu7Uli7U1gE12ync8D
Yi7Cs/ce30R3xWaynWM9/eQCw+lgf5mOcil8y/lEZ0p5kiazOEHhx+Gd09mC8GkbveNSs72L+Wje
REgFbIQ01U5g/QHFGTrg5a7YJqGQALaZc3MNDxrJzP1NAQkfiirZhPKc2FhnWJV7MnXI5QYlorQ7
TuzBdFYi4AHtARAKczrYzEP3qDjgTuorQAUVDxUcQ4MsudsivUVuwuuHmzWF9Glz/UGeSGXdDnHB
MoQmP6FBESxFH6YEfrG9TwoYEbaI/tRaMp8AjBndTEcVcTGRja0FYYzziZqtcTrNBDItl2a6LxDZ
RffRmebwAvQefJCtsSA39+xi1MZvrNlIMRKQ+NqnTGgGgSSUoPYKjtasYlz/kvCG6wBpb3GOEORV
yMS29IMz/1B0SxVQbc/phxThmUI3akQJMrEItXqObYEs9dBct1i4gQ3Khym+M9g28Mkv2YHwdnUf
HNrWYRdx+Q7oCBGHos3gHiidg74GLl5BLBTSKZixEgENS09Y6IXtmstMvTHLh/NkqJ2CMS1IH08T
ZdKXliycuYBHZ5XfKceWPglcqitpqqF0JMnMfJHwjYWNg4dSL09qsorSlTjhk621wh+UzhWfIwDc
B8UGVw7NhTpbuegsV08G+wQAPzbjYTdwrZlqgQCaSfcxkSeAEW+kd+OqwFgEj71AWY3lmtcXO3U0
mwzuz0Jql9AMFzA6BdC2BFgibOtRWM6GF9euKaFHcIbUatj/gZuzDr0CqFgnG4/sVGFBPUR8Gpp2
/83UlwEFjEDmDJieRcFeYe41/abPsRKtmlvzXlLvG3lDww2AsGuzoMA6IAx8nMuOwS6SLoHMzCLq
Wl/Y555jEjJ/gLBXVLtKusVUkpgHr6bnXu874VHWb2PlwfBfxWwjO9zqvZMdCTwldiCYq/VntlSw
xJ01y2GUzgl5AVHt7RhNtvcA5V4sR3Ha+/LeVy+lRMsIKNV62vYS5xVtMdDMeb0K5um9cCcuaYtR
ZC7CW0OZpU6xBSkevEKqCEF33lDIXfKNOVPmIJl62A3o0IZFeIMa2TYeMp42kMPsbDQ3ARig9tr0
7wRb2920hqPVO3VY3EsnhYpjRe/iUjC24spgY+VtjCdJ4KnZio+kR6QP5Zxu6n5SrkVkN5Cx2UhH
/37iIngND1tIe86OaDjBQckX9Z7v7+nLUfj4Z83+ten8ffj8ZylP31nB5CnJymfWwJdSPm9ITEkE
meE64Z3QIRbpRb66sAPZcRadM27zJ2IOk3cdgQhVV+ogHQOe6FNGAsh/6R5w5gMQ/v2r+j7D/PNV
mbokMSyR6Nd/Ow4ivHVNI9Q/z1KgSVlN6csKc/9Fu7U+LKdmDGWsf3/Nf8hj4/z25ZrTEfXLJ+G1
ltlz/EaE4y0KeqEQ4+njDmcwIoD72vKm4GZq8Zl9jDmKN24gzlxzywWODa49WaDOn56viH0Pq8YP
n8g/fk8qcif8WZPj9vvcipfmCXliUJjy3B7aJRx88UOmxmv2yi5FbbwBVnIdof9dkBhnS/cQLHon
dwyIaT+fdadRyd9OgIzRRKYeEkdd6dtouwoqUxYsddJkxGsMMrS8/TOWUoKFbdKkmQjY3ape+iDG
/Vfz3gSKPiOufS2t6LGuupO0FYE0o+NEJIin4gOsjnCGFLNNnon6yjb0061kriFXRcCTOkIFs0+l
J4pg9l4FRcuTlyws79T0zz506Z37bCnUbC9kXWhkfEHFRnurB7dCC0qa+9d4SrJFA09UeR7R6kDX
zjDKOAHmEaWjyvRWYH8H0CvkVOotIKuZ9J5TuABrn5vsmkTk0tij3s/AGNqgXnfNRiw5xedrFr3M
NklSzwemDSVRUsgo7R4HzBRBYKRr/JpHy1biPeq7G0nYxrAy8dFTzWMTveHidKS7/MqOVYHW/RPR
KhQrb5iZt/pGtQd0gLTszSuRYPAlbf+VHD7xrtizVOO9wRCD9hk17ho7if6ImtK0HAvomLiJ9sEG
DZ8vzYwViacjRY42EXLAEa14T+0sgizMlnkeLgmtRU67Mwkqh4GF/wE0Lw1wOpHc6N1aK5ZasAaO
jUFh7mHJXgobmuHmjU+jPSKUIIBexWkE1GK2AxYVQT0+Rd1KmEc7ohOMZcjAgIaOvxWz2qn2DDIe
ovyWTczXUSxntgfV00zufbKZc/63AFUPn8eS5r52Y5yEAyvwnyIGQHBof1UyIwCd2z5S/gXEEJzK
IULAy+hEO3WBtFa/iDfjNsZyPZ2T5QvZm5A9loRtyfntdNxKoRiAuSLhezvNHqQ31K3Sa75WHWWa
KMRgA/XbbEsB4QGgBEIOr2oFwP7IvrpQ1rCViFC/xdoQvhNrbJGyoK7cYqOoG1joBITT8uZwIAMS
91jHRQeMNYJj5L+zfk8RCNqEQhxytcYpcpjgnbRA0O0OszC/iddM0nDQRvs23cH62OKA8HkuxHKh
a6cgXuYvU3erWqPLDLjrVoYtG7uJ1JpwwiCQczae+ESmDGb4fja65YYzyio9R8WyfvNWzLH+H3fn
tqUolu77V6nLtS4YG0RELlvO4AHPYdwwDCMCERBFEPQh1kutF9u/GVVrdVZU7srdtz26OruqszJQ
wTm/+T+efOM4Gk54bn3pjW5oDSuwiTfsqoaEdtIf8mTPbCMMYwsoohhxKCA90nFascgUc9hG2ULt
2/ISPG3DJTDs4h1nF0fjwTicqL3agM0MyDWvxpzrSYRCZq28pB4Run7xocWWTBZzE2HDHzHD98G5
ZHgt6IeRfabgzOKY/GKsU52WNyuRRuRqJh+Pd8Pmm8Q57eFoRZiftkUXnuPlKX/B5Xx9HbiaI9JT
+Krcw1MVUOIjPvqkcjjvUBoE8GfXEqm7vIhk3pxJXLwwstDI3iO29soBH2Bee4yem5QMF4qbSfJM
0ZaLBWEQlrPTRx603i0ZY5eQ3/CLEU/2ZHp8S5aXNblvc441dj5hr6dcBiiIpjFKU51iSVHAmJgm
XCy4HBGS2mkZlDoU5fSihEXMX6I/YFj4QrFi+KiQoTWhM+4D0yidnBKFHm8DsofyBWT5gbbCpKTs
CvktzUy54UgISmbdNeuUhwPv9p6uoKBEHqJ/c4rxdawTLXecN8hgHqE8u/q0otbUPEirR9h3RID6
2SWak9peHkECgMbi2aLO3k6WQGknv5y+007nirHcbL3sjW4Oa41dgNgi/o+QR5cARboTEDXxzTiN
Pu98nziZ+uJf1D67CeSF2XgMGLWjHM4HTuXlNl6oVA4zySVv2DqJAdJfem76RlMihd+kJWXZLJAS
n3R5g7jxzW0pEzJV2sdV86Z9kjBbY9k4W9X84WF0Y+aEXLEaryHEeRBke5jTmPLdJanuHFXGMmXt
pfeY67MHeEs6u5wOeevHjLXhZYKWOYVylc3snYQjLGnMcB4CajKIMrNPKjCjrTZSDt0uIdIqdf7A
U/+9SRdFl9ny/4Z02f/OulR1ev7tP5xqfz58/Oef2Jfff8IP7Isu63iD+1RaIUSAcPinNEPRVLWH
QuFr7hGjyP9IMwg2IbKJsEehVMKk/CfyhcCTodDa6LLGT/6XyJdvkqjf6RDAfU3pD5BnfCmrfxgN
9SojpPnMcVRIzcAn6SamZ1YykZwzj4L1erGt/GIe/dIsfwfZ5R8uKoQbP1xU6trq2RRfmij2lNlg
Knlgli+EK44vNPQl7j0YzDgGR/mbsYDkH6FhYghsiLc1W4EXifJjLQKJXIBI8r/l2w939CdnB+1X
H4vx51f4PFbdoLzzCvVueua0REDBZvipzwr4zt+rc+oQrhcGwyMkgSMZ+Qiuwq+EADImPKLU7bZ4
8k6msqC4YgQ1ygkN0j0YegjpKETRA3UNfsQ4y7zNmdYSrCm6Kc1v53//ZnShwfrrx92H4OurfY1E
mj+/mf6tG8aXM8KwfEwBhEklhI+EYk3wMdpNxCQsWtN2ShcVo2nH2HJDH9tPTdW57vUZ3kHlxTiI
cqqdvr3NO88ghoTgaYK+bmO9coi4gq8KSPXUqDZ1j8jNLtPbmNBx2WnIApPmxfvwpYdckhYT8mpz
r5v0GKITzocBlYZOz5Ms3Gkkx4+k2hpOIcZD4xc6fUX+Ke/H4eJ/PoRvY307UG4n6cwZqKV93e8R
eG4gs+hWt9fjsnXr1FKPtvIC7i9drTM40vDJGEEoOKelEQH0ZIzYN7emXYQEbycBsBPdPMhP35ks
OUFeLbLS/WdAu89BD6CwCPrtkfMHpvWg5z7si11ihoSCIr8ws8XxpttieH6LHaacEenoNIPnU2lO
+lYZ6Xu8P3RwBn3wEoq6ovtG7wWc6tnpsQEmnyr25g/vnE3lsMWhtiam8fPqYK6iX5YNb4cRzsrX
v+pO7v1Ex2Wwuin6kLA0wSf/+UnKL9fy2T74EIntzdO9jHObME62y0BEoNJEOEXJpFwiMlK4xd5p
LgVoqOBVaaL7pVT162D4/bmmZ0sIvGQEbF+3/IdlRL5L98uj1MRR+rbhOEH/QxYUk3aiAWoukcxo
204R6Ej8ntH3Hg1qk6A+JDBBtiL7FaR5jE+JE8W8WFHR51aTlsQdmvaYTxvKIUBNBlPidPskxm+J
bdVWf//F5Lgvnrq/ewvf2Wil0xIhHbWQhmP5rt6SMpKVFSWTPXqgaePhnG7MWp2OVKZe/QThQ2+G
cWk3wgYuPd3BsKADC6na/Y0kJaq0WvRPDV23I2kGBaW+gDAQZXohngbl2ChfKY5sVn7szp5UxlEe
2U6A2dyO2wZKsqCwpxuXUzjAY8y/TDwb7NJYn5FYY6ZUxzROjB8unQ7ta4kPPBSjCHPiySRsKP7g
5ZHngr+NR/el+Cw/uxfGwxeoq4HbQRkPXtHTvMQT6C3yiOqXeH1vRs+I/Ad9xQ8ow2tIzYdXcPQP
m6elR8ljfPzod2OSxgsDV6BIwgVC1DmyjNqrWz6tPu6MKyHr4Fen6RU6Rjm+X22F3PQ+kcWpyYrS
h7ohZYt4hRad2jOenE/rWOXVuHUdFJA+KeQP4R2jI5ovter2BuQQCGrTvD82SPzKvXIYBMbsfmiQ
tItfqUdD+3YLN6Wt7gy/tB8mUcTwY8O5tks/iaDGLAIYaJ8n/alo0xnAld8CAUc/oxOl5tn27nBE
4t+Bs7OSCz2j0PiKTY+rZmp4SU1U9CCBVHohHjrabcDr0F9a7Oy5TVbUeX0V9pvLVPuozdNCtWtS
/T97DtF5thBu5a/5pFqTfsuUS9OnA6B7tSWHqb4IiZPnh2nkIs04v+QUZX6p+qLHbdT1QMaIRtJ7
I/IujeEIg3kWYh80nPS12gmRXkGkgpui82s7YI2vjPBlMr9NIIAQik+va+IjsQotoR2hBRE0vArV
HH1V0HuZq4bPbdaZNbipEkql/wy1cTnX3h7rfMYVWUnuy2ZyzE2ZcA0IXhhGJH/GyyNghn2S4xDk
xE0e6haaRp4S0ovskqZEpBKX3fEdpfy+ioZBSujZolkQpPFFVJYkl4QkcnD229JF9KqEQvORvVZe
xdLp6esHtR4Dy7Cf0xvqCiKDxcYOacJRlwS2wbLeVHb3KSsWwSYa70sSZDBv0lHFvjAwdRrS3u5L
YrKJe/UKommx1XD4oG9kDS3at2BfqZDg6wPhsIZmIYh+cnP5RIwFzLLB/J6FMWBybcqwqZ0J5Jx7
T8NrWF+hF6jtukT3o00RA3eIpivZlF76gQ7L/0nRnxFPUG8dbfWrbg4yAtD+cni+a+lUpodL8i/u
+VVZU2vwWNGNN4Wkfn1cbc73WnT06RHgraSUR1k8AdlCuZNYxu2fyinBL+ExH9+pcf+sx0JQrr70
PhOKZ4JLbV+kAOSOEjy0Z/BKKPHgGz9bguQA3gPGgOGXmI5pZ3ZDFZfOkow6ClFOw891pCZSBF26
6Ovjm7GRKZQAosJ6XByDDhKEHJFcmzUN6ItFihd5OWaNuqydVDODbDHZUmknFMUvhwvbsvFaqwS3
muTxs8ahl+CLQjCJVaB0PS1ZTDnWTgQs1yCSjCftJvW6ZWedI0QI7MXyXsgg7375iuUYzUI+a+Hq
LN54xvGdcr6NShqCYPNHfCqw7nzChEef3x/E9654LoLTjG+J+sajkayVN2TFDa5fWDgFQz9zYOyX
H6pH2zrq0ZIlbE7MA1NgTlRbPoXiL4oRyTaT4dN+7LOFfrOf40Z0+yg9cKpRVb90VHEwatVBTCXQ
1eK++qIMDKU/dNI7XVd+tx543bTvgB36NZG7LB4gpDStAeBTLhyb3Y51NbmhPlLeOyD4DW3ADCkb
yr37AB0HUpFvGxZPwuDGXw6CIRKehy2+Nr7mXZY8rj2M/w6wIBRGFlZLwCOPKhegN5vk4gV51ggu
kXmK3NvVgCzpfqTTGo9vj6YWfOdcqEXrQYJ0a8YntyU9XaHOEMTg9TZq98NN3RLRxzwKRGE1rz1U
mOLLLXb1dpraF4hY2ZK2+eF+nOqXF0U0UHg1JOCrKEAlnvtKicbNf477XxII4aaDHPHyXbrJpuRD
2MpYXSaITi4zEkVEy71Q6EBDcLKQ5mJEvzm8XILYh4BEi/7y8TK0FKRo8XvP7wJF9biZhJfkMtst
yB/amBnSWr1PyPc45rm5k5F7DuVDh+a2LuzhcGLA7UHKh8cZ8SpeAZHl0MLuqsFtxbw/U/rkQfPN
3TzoPxpRXq1ibBpYOo4bWus+0JtYz5VwAD/DZHKbZMiOUxfVvAnISPYsAfszcn2QgJPGsDzvT0Bi
n+U4Gz+4XLIuxoYN4e8ICRlZF0tuQd+CAXMfUfLR83mTLVIKY5SuzlOlGFFDI++q7cA6KrDVsaVB
fyt2MTuz14+uqDpbSt7YMzdgWfvjVEObMFwShexU5MFDC8ce4i4z8xEXCJL2zCau2OQ4DphOrDsl
n6nZcYlVP7wCGBGF2K07IrJfjcwlQSKxzuBmHRqZsfpwZX7gmooFGmDTm3t8bWCWzHwiTqO4y8jy
gAG2s91tRgi3LFAr5TqSdvCwUT9sdJ/TVwA/uQQmRCUH1B5UlWMkZJmbAPVOjEjFFbwL6gwWbzBa
vQnO1m0ab3jsoNRu9BzG/tDi9iGfUhaDncKCF1GE9eTz0V1906yyiDca89zded7B0om8Rt1QxpQW
2crrObxTgjfLQXhLGuHQDSxZt6i0ujMVMDCn7wjPcWAWHMT4iYvTRjd1u0ACp+DWYZJGczF9UgXy
+XW+ysNhue5fSI3hVT/fsqBxL1HGsoNGCDxToI/sNDwU4mm+fdH6fZ/0fn7+DUFzt4W64WWePE4i
uw7IfwT4PX2CHTo6PQ1oYybF6+2VIKdFws9GdbMio4OvrQ6Tgc49dtjDLuTRL7nZxXV+9Y0BIosz
6uaKG6Dk7jVF6GImO4HIPcaigPe+zm0jH/WY6J47dMVXJ4ueQRpxdLGN3XkuyItDi+aSESYkDHmj
sm4ceIlPGtOa6IQ2myCEK+1A3oCekaOO4irKUiuLBugDCKyf9w9a0IBEEgCkmPr70e8HxjhZPsLz
nOAwPBj79I7VP+wYi6keDrQj2uMblC2rIdSfRon4aZ1LW1Eqw27Vt8mJaBliiba+qQu9oBfHrwyr
6Ed1FerTa0rFgDjso3Vb1h7REeclbhZ3EHWezmfNc/yarMVdRVvO1MP09PRafUxPEvYFJO3lfPhR
1bb82Uyv5n1LcjlZ38S57HWIFDpyPiHCTxgXpr0lkW07vi/4KVW6kC+gjOeRvskQZaDsn3UDksxH
J9b+yhn2F8mD76DHLkto2JC4CC/zL1PxZJymcNp06mLdA0k1xgPYVg/xNiOoxqkMTpy2MeQZ4WWB
+sfiVoXF9jYjV4p+PGFSK6LcblbcIA9VeZT4D4e/G/f4j3Dq0k+6AswdeM+1vlf2ChFZM4TzHeRF
vIS3OX/2YOmfloYoC5nX6fO0xcxx6QWnDaXQjKucsi0inNR9w4xbogUldb3+hIqVwbM/pWadrMiV
C8i2aVfPffpye78Qc1LbtFSlhotiH3dA6d+sbMLqzYZKC6rLyEAZEWn9fv1GpuSBZdI8sOIaU1Lr
XGoCpGA8PjkSyzACFhI0eIAJ4udbSIUtrw68hqyjx9ig9XP0O7gOS4eWZhC2jFJXrzeqp+j7QEvz
NeG3S4jB0fnjPiWTZFXMOKpIwVf7OhBVbOfGlP43lW1QoB+iq+k0RqtXLHOThYWzD1cXLZnq7ZXq
p1FF/UDi3z9qzUpnQ544Csbo0pueoLrmAsmW3ssligg3fbm+Kx89IqLezgj/R0SG1xOD+m5lFhNP
UUMn3sH0Cdil78S+ow3hvSD/Oh/NvLBUSgqzyq+DGiJQYN9vkDSfyTviTfDyGlSacrnkcMvMM/ub
f7HkLccbiBbJq4sgGyxA3W3VjEN5HFfWCXNqNub+XUba5n6ZEvEak5OTUAr0OZzdEJq1MxlWjspc
WmfH5fg2pkpOMM6DpZoFxiuL3YkYoJnEPaAKnRkRKeY9ZNvpZQ5gU17Yff9uDmc622NApM+clgws
xusyTK3nhJcCTQWpBqSPkABEm3ogQqa0SFppq+QJHi8fzfhj6DLucWyZPkMO2vYQCqbE4krX74hv
g4XdNWFskjwB8rPunOntYx37GL61BtU+9mlCL5KL8LRXOTJlhICVbApOFyqODreW5p5QefH9E6wu
ozqDmIrEPK9fhCJYhKJAvN3sy5GJE/oDsq1dCkq00NFQpx6dI0l4b1ypRS0DDyQ6Ysl/55j6CMWZ
TnXTm08Zw/WLS9HcG0MdQg4Jhp7HrTapRFvwfCBlascnjxj3seDpqKVZsaTO7/ZU3OgHM6Ls9Xsc
M0+BHq2Pm9bitjL4fxFKd+czpqw3vKPOovXgRTyzRcTDzmJRTY9DfnY5q67ThJC0+1ivCYPxJdmX
hx6pus0x5LaAQ9VmydGWPdmwIeyLlycvUssxbJnXjwHCFSQHdE9TXjdNqM++hMN3lb2Sg18xYeVY
tmvipsToc5ukHntRwEAYq8tqWyPlIqcIQ93y/DSLncQcBDkTFtHZHrC51CbXF2ZXsXIpNp3f5FTZ
HK17Vt+D7iLMAfXWCPZ+kgE6g/ed3JsHrCG7yBuwuYVSWIiW0HRWbDk5t3Nxem9t2DbjahHcg75l
gzrQKz0SxdxnZGAk2zUB5JVNfx8QEQd6+KzGpDuFZzGgXsrle0MDPcFt9PO+5uv66BWk9Zl3l7Iv
V/pV0MHPxAvYKBSZGFJC9r+rS56nc5KkCeoSGlLQ515NdiZbDUQAytX7BXolVCPfsasfryV+/wf4
jZTOwjBSrkU1MkXjA65WTkgfc9PdMTiu//5qvZ9eTekP4T6Qzgy/q3la6ah22QkQ+waohYYF70Gy
EC3vnYca0RVcviDuWrauq48aLfrl+/0ZgozL9n9fwTcE+ZSdepeLaNEjBlAYR772eQhFxyCuI6Fb
9+/f8Zfz/S+f7w/X+2atNgpJOj+PvOO7U0wbt3ATXw9qUKNfKXB+eaVvfMyxZ6RHlSBa6zym3hhh
8jlETEEEya+SVlSsQT95aET9A4Isgd1+s5KgWLnVHWG9ope5gnQvkol+hGEoPb6LNud2eocvUUOp
oK2HA/qvjov25ENCgFXVHDcnt821sC8HddfqzhNwj63vHCZxVLZWKRRBpewmWpj3F7qejRpqJ6+W
Tjzt4RYUbz1hzKx3BvnvFjbBFxL/8DIkhLzatLl9vku754Qd/k0aMzCyMushFXxT0QdBnxLbG1Yd
DG8JxPHzUFGgjAAF1VKQbVqb03Pj1uHgU5khJmwCgM07B4L3ekzfkNsu0sWFLnBz+DokVwqwVdTP
uB0/ClTIFFoiBOoWKl+GAAjeQxUCgzktgjSnFwwD6Q2ZiUNSHS/o7CTshsXrIIqdApCS0FDOsmgQ
thTDD8Evpty9xWPwtcQi6XfAK+J5b/p0aBlHXiUsOg8T2Af3ZxZ0Hl7s2C2nIu9HWxWbfCXvHwCa
4D6Qy8eVcD/f7H5QIx1Rlm2o+I8H9peM/fuyFX+0t5G2R2pJOS/sh+Tbx15ig3g413UyF/bczpxy
F9w7Z/ORvqYygwNTjHJYDWrmseEjODr3U9AenisxVj/g9mfpSmd45RDgpysQfPy2KB/kr93frGAW
us/bzSt4UI4041oDJtDEfkSxnyAY4pyPVeodpAW5g21stGpEG9BTeIE71Nzlss4EH4EDdz5wqvVp
De0dtvKITked0+sjvNDlSGwKs4cK8ViukOBwnAd9vz9QGbPTaSHiDYptaLarTl7ekhN0yj1iDzKf
7aiNOfGgqO0Ezc6Qnpe29qQZNmpXJY1PQv0Mu8S4fIFxM9E0E+3afzg9B/ktZTenhcangqHGulDf
juDCTCdP+l5524LScfOA4H7z71ca9WcrGznsuqFj0h+gwvvzSn66pWUyaL80iYoDTehUqyPq0THf
ASx5BmRX+ZFNWGYD2b+OBcbEHsosIaOT6dZH7w7PwzYr+b9KQhn8bNX/8ZV932OS5Hh7XtEGiuSV
ljrU1tYhEvj6LNIQQDMQLxEweQG1ymmVitBJyqzdjDkTcAIzBPYcKpwJROXsIVkPxx1UFWUtVjNG
8yxGRiGtBtZ/KYH1WRbm/UX10ptKVrPMnPbtV3bA4U/NdH0DXaGsGsYAV+CfP+zbST8RzW2oliW9
1JyA3Oo8qzonJ/63D/ago9ypz871vD1TXHyVg5NqIR6LFIvibEcz3KFLhdsdgVNF7Sb2E46sumBg
UHsnFnrI+pDU49vjNWn3Wg+zPZgk8txmwFLFzGsh72w/Cs+h1xQdvhVHXc2p9rpQWZG0QzLrT6p5
Ct+F/2d0RDzELOXoESXHnHeKTTvHZGamt9Hr80V7Ucea9jkkMyvj0Te2ynV+E+Z/Fci02FeWqK/t
u7VPszra+RNIdomIJQ5QBi1IhnSlaGj2J8qhCVAewp+z0F8I1assCYsISkgKtIg2oKETJG+s+Mbd
Lt+SC7W/I7Dr5jS7IBwqdOqmEUDKOcejo914j8XVewDr0HnHuSxOkLQNxfCH3eP2Vu+uYVIhWOtN
POmEP6B5O1G3WLlIfe/kejtIcUzDK9+q1uxjgYuM8fXt9Hr18omAv5BN4XzjnExw4h1GrD9vbI4D
lAVf2EDw+E9bD6V7s6VZlKn95B7tctan8ZLc4AlllxhnynGHdN19ukBvv69IGf6UgeZiuiKCL8q2
A94byC6vkfBgvO7M4L0A8xgbR9uSGS82SRblDRcS0rp2ZEpngtbN3luMFo8B9E28bJEWV/uIhHx4
v5t99U4TmcPi9OGRl2rm/nFNCBid0Ut03Q8OPbtsy2cXcqfBn8zS62UTdUSaHqj404np4GJJ4w92
jgoiUE86V5jL2zC2xREnxt3Ng4x0EDFYyx0vPeVlwPzQo5+4m3UOwrArBxky1pmHk839pcL/5w75
pqk8Wr0ASNanj4yngFYVHjXga7s1Kf34JH6b6ZJgiwfcG/JXBqHcF2dvgU0bztlvASpFdhDbNZHY
6xatvg7b9Ybu3VLHkGsz2n7tXkAsNMJ6MTI2roq5ZG7gIIyuFKdSiJgEBmf+55AF4wFEHNRDZCjn
anl/O84EXttaU3HaPS6GQ7fQbDBX3CrDZf6wiUVN03UKY3MepcNZX9l27C29fCHHopD7qttHfa6o
foVWca1sqcMOIU0471ytIdHKNv/wIIvowzBbZ+A3ac8cZm9Ptn0hJ+yBHyb0k1iGU/KPALb3UdHf
qqpXlItLuusPx7eB2XGWP3pS37/RYqv5tLXE9ARuepSePEc9Il6fPAvNJzPUnWU0/iD/lEQNbkAW
wAK+l28XCxVNg29kpB6Mg/6SR0zzKJwP6bxdH+OdhoiX/IluRGRaTrE18kmMl1a6u+8Nlx7Hz94B
AJqG2UooMj+uLk2bdo7KkLNHlXmicoYkCCIlENdv2P37s4H1DOKZOhWYpFCUXkKBi4P+h1iAbfBs
bC6cJkAmm90gwoWJUc0Xgj7OzlbmwMo9A4wil33/8HjRbYTXLkD0snxPqAVm2xwPULDS8sgYku/T
SPiB4oURNJXVjoGM9ODMK+U2cc8XStD69JBPhUNu2/MbkIlInfReFIJIxvq8fNEn/Vnpnz8fLyfq
bT2J4Yeoj6iBJsF4p2Nogig6kwEjLDecBRlKdbwbu2G6OZHCSjjZ7qGEx2qpUEF+3EH6FJ0LC5it
1SnqTuQ0Ec7SDDEm0X8KVLJhyRHC12kDr8O6OEZdfLGxACI1Neu3i6dPtEX9SQayn/l12EdnI6zh
4LGWjngRPMzJ1kKFJCYRfL+8V2GSDACG0T7mn60j3DWt01vKO1VYHIWK9rgvkDkhz1GDIVJDR10c
N4enJ0iSmgMw0xNqJgJiIl0DcSO+I0SugDNIAATLh4VLYCz60QYCnvCHKFfI3w7YPPJJ+hbHprZq
PLQUQe6qyMOZ0SpGszLqkXZ9tKV2X+0HOB4j0jqT92uHWsZlrVQDZRAyvBHxf9UW58+qtUDS8CHe
lIjmI0P2j/n2Mn34XYcIlEM73ROMj/B36wazmWI/u8QsH4vB6xEqrBk6HbJXblAxogAgTmi8Za86
E6tMn9RI3z1RnOF6iMqtFKZMMzBk+HRCYvpv5FWwpngpZyNgrN7a2PHWWClL7u4FaHfd2yKKrzIX
pEga2i0ojHMVDyG7LS5c1o/z5/2MKRPrn3ldSlHjdR/srkpUvMmy2ZtL/q/C8oQU5/vpsW8MNEz7
xHPJ/W8HLb1XaVVJLITVdysfCg386P8nRPanZ8cfr/NNwTJ8PNSnkjLOiJ1eDYWB33Ax2XnqL1SD
w59pZX680jcZ2/14by8NyZZf5+HCS4OXoQ23aQ1facA+j40X9aXyq3H+3jA4WMbLBYql2ZDOU/mM
Pp4eXnxJKBIQCl2cAv9A8iHTMMlSkk/zT8NRwiGsLOzSa/6JI3gh5lzSKI+0qiMID0RYpQr51rOK
WUU5IwhTicANnxMIXG0OvOtStnohNjUhXBFxofWm8YHlf8dd/q1FtaL8zuAvIiOpSyJPRBxB/t8S
2//+r/zjt/eP3/L9b9P9fX+7ffz2f/74u/1vVC3vz++//QfE36WpP95/21cf+9/Wy39I3j/8lf+f
P0pxf3rdP4S5ukaKCZIsfTgY9BTZUIEq/hDmit/qGQSVKWhsNZViwR+FuX2FwZ2iH1nXRHbyj8pc
1eAHMdcToMifHvwrytyeEAb/+A3++sioISQxBHUw1UbfvsHK7f5M8CjFtqHPOhVIf0SkDuZMwz0h
chD6pUuUYhB1v2yDTTCYpkIVdgG38Ng6TaSpKLcI5Bcw5ZVS11GmW1fAXGo/STs40O+3RAZlJK5E
pEfqAeNZMlLHmFJTgwkJF++95hQy0W++Evv3rqXXL9CkdSet1P56cAxkqDh817Rm3Mq9Hs8zWym9
JN5IMF+30yY1FpRAWA1guNxhhTI+n+kKnwws2+N4qGhxBxPFh+bVoJPX16xCOoouj8CoS/ventfF
KWw5pLlsszWVg0xFuElkGEfziu5eHjU4As4myPLw5j71eU18hSxO6QnLOa0xuuxJuX86+k/ECh1D
o/5eDceZMrpcR/kiOQxg+ifi783hDb+LiFQ5z8s7Bljn8spMTkkruEBv8eyFV4fGGApjEGC2mouZ
YgoLjXCfLPbUKWfS7q5th4vL+jqr0DtiemdZgG32CVHKUX+lu4fmau3ksihAK/AlcdZE4QCQ3wPy
tq4hTDeaJsy/t+VZ2pSnWZvPqWKWpJG2TqiA6EatsSpYW732rZrAdlwm5baXOhn5DpglaBahLL5e
S1G3Y/hFsii9Xz6GXKckmJq2YXq2A3wC4WBC4H7soYRr34tLUFauerIQ8KGhlAbjvjrjHNHyVlFu
zY1dTv3Q+x8BPP/WyxeQc4/mMU7rZCdTvYmI+O+Wr2lZfZZ59sdK9eN69NMf9Pt6RD6QiGkiupGo
ILEesRz8vhx9/Q7tZJgRe/0ehaBsfH/YBKTekD/UxycA2t/rGX3RAvZHSpPUoxUN1ytRrsA6YkFS
/qX1SCw3/xwo/njluGl5+4MBmZDfoJhH19GtEJ/T7Z3YOo5McxINQhHkIk4DTJDtjjUGlpOj4SSx
qtrikMZE/MMHGf1+uR9NvcqfCY6/fH7GtyGgvugXI5aKdJtNaWNG7IvCwwH4dyBLvfxk/+Jyf56i
/nq5b5h/QrVTbBRcjnhH90LeAorbd5L/9tI0CfCK2ZhsyKqZ5hMN3tf5+6t/4zz+evVvUNGpl6VS
1zum25P/gve+Zw1c45DgOCAFggRERnE8RRvZambaJyWl28+z+YtX8Oc96K+v4BszcJGK5m6U3PTO
6cYdHFY+wdEFhnO3RBRL8RFbpzfZbyyhWsm9ZpmiWr3v/v5VKOJ9/uXR++e3zxB36QemaWAcM6lf
cRfqMUjBOye0oA4rspBeb+PalUFnkrd01gt/Gan702f+fy88kL+FE/ePNJQMB6d0m26OO/kjjnjc
pI9k3CKzQXuMzhQ6sfjFMy7MPX95u8ZXTLGq4f/pfbvt+eMyoKO1Tbfa8sp1sw2tPdPBXDaLRYFb
AXlq7BvTBeDB9OxpE2XeOH2rxnSQRYixCBL50CNp9Svuhgrkn70uUpMJM9YNWVO/fRqlkiZ893hd
GYiSeijLUDpcp/AbtJuzRxcToZXsoy5HsV458asijPc3RzA3eJwR49poCJVQ8wwn8+ihIwcWe4NH
HCtZJqhjiEcuvBuxzEr4xEE9MRa4DMCDGONtbZYs2B65UsyCQ2xIwFuG6yDSBC8/2i33iM7zOdY5
AzRzho79OaojFLXgPXvs5AxJHPasJOws5hq2W6s+aLOTOVg0SACu5GDm/PScp/o2hc0BbBJRJkqE
FglsKV1QEdhMVUexhp8VP3IjriQCT5sJeWZCQ2Vm2IcJkosGSOeGJ0BWWWCDmFDLab6qRepAiwoc
cBPZHfRlhTlZjQbbRGSUgEwBYaH8Ht0I0npumwlqaDQCL8WiteM5YWthbB6Ju+gtquAOe32ao7HP
HPp+HNgs8LtQ5IKlC3L1ZyTNm9etFpwKjuGyV33kDAYVXlD/QoERHNZjA1yXhSQ7LZppHvFBzTpf
97uZTJAEI0d046kmAqYYeVdyo5zyCGuOMgnFD2YlBOhv6dKwrlsFzru/lUnqkwJ9l89h8zATS+/t
3Fi25vmgzvpBShba/rjCubjAXdabID3HFXsZF3uBAQMo89JBIocaLx9lujwdLnSrP7kfjhjf2w1y
89vksVdIButF6rT27gFqNJJyHFLwAmkKyzLhCdrRBOMUXgPoPDT1yLCEVAailEknnhLs4Ejj/kSY
ZLHOXzc8T9OLc15e1+W62w4iNhKMqKndMBizwi6zfRkyQp4myGJe+wsSfpbI9zePCd96NBzCHdHy
vRxggVrU7zReXlZD8AViCxdU4rhgfrWXrRF4JHZv1xx6/okFWybIHSmBeNpgMsTpkP/qFqMnaSyx
mQN3TrtZtumcbIpHg5h5UHm3dCX6HEdNQ+cHAU8oMwmKQgJ1wAJPbQE3ZvaER7vBOzVWtjhH6HNn
yBRR6a9vpXMOsVEbZp+EDlOO+jt5Es/pwTOWt03nD8d32vAI3tOm+QzyMWLIzkN1nqxQBQ1ekHhN
a1udkFfUmxnzIaJ3OL58egf6E2Ii1dwh7CTra/COH54AA+oN4M3cp1UBGfNY8d0lmcs8hwwHd3tg
ZeN4Bkl4FUzhE0xc+Tw5p9gi3CAcjIHjxmjwWdPmAHfx0njlOgoRNgGSwslg9SSLI4qj6wexgbNh
pC+KdRKg1la2p9nVJRrpDNO4zcdHykFHmASeyN/svotQWwN/5r7yDW3hZGEDSQcbZcEqY2GZlZ8t
cKhz9IdzntbX4YRWrRsqqV27IF037BGOU7h3Hk5Xn1NWFS/xZE+JY4zKSNvskfuG0iSfcf7Bp49j
X1soi3TVB11F7DZcppGBg3Ks8wvitnkyhoteoMlYsXbMc7/dqG/lPJujF1zIEcosORqukjW5Xbgn
+tEdIV+K+rjPp3e3e2dUtWkk0FFUSitWmHRefqRrZTo4DL2eV/dH5QxxCaF4DPzPDYmQQWVyjFgh
nfTkMUFVpwXoxSwZ44Tyy/V51i7KCavmG/Kk1WV1gwbKhaZ7oS0oGyNEN+ottTkiOxK/rG5C3FKY
LkmkBm6eKfPHe5+ngqYt5WEfhiRkCWbt5brsGP5YObLlvtrwhFrxTl10SOVQRfHLYJatQGfDM6Q3
eUjcXY49GNBT67ZVomwkLwgZ0aP+AokNkPKSslQB+t53MdGcfKVB/PggIfoe4GoKIjH0egTYLNqX
CpnL08bq/iFbw6VgKQVhiuDKw/WSOEfcN/qHhrY3CwurXF7m9Rpy6PiRLIH28KXfePhF+td5Yljx
IkHs/qV5Om/yTTdBN3lf5ARAzI5rZPgzydEiIOUQNO8SFDM1aoP+vNwTzxVlXr1KFonsszywbpi9
KWRIRKCuEgkf0qKe9Mf98PJ6WZ8hn6Uo3pb8eS7uVROsGpOHfwNe/b+Unedy22q6pW+la/6jCzlU
zUzVAARzEimSkv6gJEpCIHIGrn4euM+Z8nb7bM+p3t22e1sMwIcvvO9az6rZRgdL/Q5v+F3iT5za
HaqHPe4esuyDU49g1I426kbeIE+THXVJ+6r86mrbM5i4hC3s8QZTeraxPpulDxm3xR1BvhgkSjsG
xoQyie+EqhDeFyL0jhQUTCszfh878R92kdJvNzQy7mJN1mTOUb/s30K5i8wuqcKb9wUoc6Dm/8DU
QC6pXd1BkfgT9GKiDv79tlH53VmBrcp/vC0lm79uG8VHRcWQ5vYNwdAiOSkeqyv6lmsEIhuAVrih
tPwGRJAKxjYEEfGC2pVq4Tp6andQNZ+Fb3n5OIdz/fT3H4wEj9/tpDRzKi1JBme66YL9tKHN9TgR
C5UN7cvqYNih/XLefVzn4b7AcLKUJ9kWze2P1e7DsDd4gGyJPQ+mZ/d8zO3BPtLESpwDvhXcDYm9
SVf4JzIEQs+2hMHghAR8uRWcAwpnXm91sw1Oaa19SGxKD+fEPkCNR4+44ZTGnkexdyTk2ZW92+xU
d5Mt3p4e9mG0EUXac8PWmUVF+6lHWtPPd4hb2B1Bh0OfsTwqzv1rfnw93VkmmLK0+TgP7dkHH4ve
cmZvKH2sD7zoG8RxNj2djVjH3l13vOvzteD3d2wtzoH311dsNjL7ObbnmxfA9vYL6HcqP5uPxH6Z
XGbB7IA+k5cd7a/DG5tN+ymbXZfrwf7cvY18hRlSUHc1t9+3nQ2ucTWbf66v7LnsHV/n+31Yrpef
E+sNqo+T28tLDu/t+sJ/3/olnVDnSCQr2pjldeQPBxsn99O0B/2AyIpAiAUVpbEj2CvNftqdKcPt
VrX9vEicN2v5tnE+e/jtuxUEfhBs7Dnr2VsNGzPApHF4g9U54xI788RZIDidt5vaBp1OeibAc9iX
jjpb9c6c14cRgmSZ/hq/Obqa66Joc/r1a2Sf3fVex0G3us97+3V58Zyz4iyK2aqyj5S6wOQubvsz
9sm9faShVtvb5dpizctdZ71du6etaa+t2UthbyBJgOBcae6Wv+RoK1ZbELvf7ybkZcz2NOPsBRIE
u5rZ5zvb7aVpX1Jn19j71HaXNE24szIax/1Ztpfu5RPtH5dTWd+D2aJ2B3Q9E0zS3l+GaZ6y39je
z3Wum/u1gIpnn31uW2RfLXat2BxAx3j24stw3DVZwDuXlC8+l/uVOXOGqMDlEHb77X5t05XOnR13
yP12l87i60jU6tz9pEuN/sCyL3tw+3Z/YgUAvzkCJyncXbN+Gpxdy74Pmuq8c1A+LXcPe4MEZ33d
Ydng6LJjyLYzNt8DW/LLdcfvXpZoCvg/zUU933NSMOzrbvOU2+vAnUW2C1TEDmzinA7Xx4zt8Ldi
n1+edqHtBg4jk5O4u7xcHffI4Iyd/eL14s8S+3uzfKFXPyIqjvbv2xJ71Brsxusw77m1Eup7E71S
62KQ54tEm0nFSkatvWAlsuMFqnPInAFEPWiU0+sB1qPxzYi23Yt74dPVLlDk89PLR2dfsZdzTRBw
cHbCP7Y6bNAoYMJlczx7Yst3Rny6zPcRU8D6T4fmH52lX0/r1k+T2zT5/TS5qYKph2rB5IaC1nmR
dy/j7GOHhIirmM94Wk+BQ5AEHxHjysczYyZZ3bcN3cybadOzZFmalnHG9x/Wg1+y7f5VzKCQjoCT
Yr+lyL/InMRhGFNV8oKbtYy2w1pi0rsi4wCmV2cz9tKRtAhX0hqh81o9kXcg/mEdVKbi1L9dmZ8+
wC/TfhoUklgHQnCbDoAcDWfNjovAAKT1PrDj706U36UNujkml6lhziJPu2lef2EcRT4csRkC0XAJ
kYBOp8a/X5b0357vf/p4UzXkpxsXFHkbGmU43TiQmkjzbI4U2Ul9r4mQwExnzr564jou5iuJ9DNl
p7+an1jTPszVqO5EaV5uJJwrIs3lcDbc2Aa61P/YZFF5ds2LuFdW4g+XOGoTANOUzYbZQ3KX9KKf
m8/ohD4dutpgv09d4OM70Kw/fEHtt8vuT1/wl5E5lKUk9B5f8Orv1XXwGsJLCmi796fWfs7WBFms
iRpkm0p3m0WUudo2NpJdryvEmP6uf0o/buu7eI7dSVAUOZxeMYPfAjy8MzZSfM+b8Wys6BqEB4iy
fxq/0/D4t+FDGfiH/lmH/fLX+5NLgTH0ogwY7NqyFxQn8ehEAC7fg7fkAwbnvzqN/2UuojpV9/7t
Dc0Jz28qlKGmqvfPA6LOulavCym4IW66B2jlg9UjRDwUb0f0KYHsIACbY9ul74OIZipKdnNSIPCn
zuW7SfLwuplP8vMU1QbOoesw11/yE42YGbbVbmmytaBoC0PYLohxWf39cJZ+O5x/+vS/1C5VISk1
Xx2Dm74Axk79RZmXnI8nen2JxrK+1u+5BSrzj6yR3+47qbqD/REVlM7TB/vpORKDiBzLcrpseDi2
MLJ3xV0/V9t4XW3+VCOWfjOnsLOdAr+QEip0NP/6ZmFgprER1cEN/tQPyEP2xtnqhvh5PBGLYiFc
Q95ckRn9+ffXVybB6d/Hx1/e+5f5bPDLKBENK7htIPqF76W/eCjPIwRRaJvjEf1ejPHkbknn+lWO
1vFzoTwJDdszfE4hvtgZJZIxW2LvaDjjPpwQS+cG4am5GNjgiROxgViQYoMiMrF1EhuRqSQOSPcE
7QlCx4g+oS2dBySJ/DM1FZ1YxnrkPE4RVLkY6wbebHybnjNtoUF/OMNasVvOexy4yK2+oHTZREuJ
8OLPAnESCEyuHX8R0IKwiS54c6l70eQDm5WzYFPgmg/MjfFz9ALf3glW9N8wG0DVZd6aHF2anZLZ
C6zgJFIoEhCV5jsWFnw65WT5eHvM0ROE/ECzEZGe2kyIJqfeNwWlNxcmtzsOIBQPod9mRJOzW207
cqSwTT93ayj3UyEOWSKffgc3bQZ4gO0aspgZp0T+yd9RN02WuN7BYIfqSj9WsBKWCds/GfmUiJYB
MgXIbBB5tPdU8B10Z4OdR3+VE6sDr02YxxAXUNOxPINLiGbKngpU/hHPUJSZa5I8HesZnBqupcbu
j+IJVU3LRMhnJfuJhm64BZKAZMjvnAg54goeuZTAeWMH3B07ruMnFe1pp2ToLmWv0NsYn/1Ua9Xi
EyHg8skI9gFSw1d132uOxKYoI9NxAySot+k5y654S3fRznr2P6ylckCmTDwP97Zf1Qd62bdkI57Q
8Hw2mwIXw0W8URrhfDnpvhfmpjgC+FjkGw/BcLhOqLk0sHs4eIivfGwoAz8cRBQsQBoHnClYxDD1
c44/FrP4iu308WIh32HeAjh96sE6ITXKXZVpGNjPd5buDRl0gYMmVZ7iFRyznONNUJDKtzM8XkE0
aRlDzvGto7duTRmQanPldhgqR7DzE5C3BzAdnzNk9674ngYLjSbbC8ZRCT4Hm4XRNSichyc4rjrF
UsIFZoAGKTfY9QxlsL5TVsJs4DwGyRcQy2QOdEC+YV5TA6j+RHaGtrpIuGgTjdE41FSjSDBfTLpQ
zWZzJGDHcxMQvavGjiKKKBnqNsUeaXE9G4qN5QApwAZ+OYh96NIvoWgbK8AwJdm8jCMMHdBEr9Nz
idBW46HQPomjoHFIleyF4yQ5HgXCUYq17gQJBpONhZcWmh3udbSgwXE6RKFdtdjlphSkV/hAJl7J
sNY4xIoLa8mT9kp1B4ltPy8CmAY8TdFu4HG2VjxhDWUfrIpP1opPmt6Hdb/CeX3z+eGddUPDaO1b
1jBIEI4KXhVhawdp3ToQN84N9+c5NkL0uQgiqH87wqG8TCV688cZZOqBJZjKdQecPc+gumkOObVc
a/ru0yGV2qcAwGVC+hBBfhqP+q5bm0/oL7hl7wCaQA7gcoT8TwT8FaQjjTTaeZseAGo9Y26TcWvA
gX4iEHjLf+fgd575ac6+lDFRCu7KTfeKHX7ebtUJX7CjeQLDgzYK5H1+7d4njHO+iYGn3quZfheP
yOIvApZOF75CkM8gqzGRnJtuFVtP4VMv4LV0UGMUVJ4C29qol8SfKDBdvGQHiOpQczuohEg319Ez
I01e50hgVfiZM+XcFrMwOrf9XN2lF5OmRk21zp+HBMIoig16Hy/4ZExU95OXxIceOQl9/bm6F9Dn
QlI81Jd0HS8D15+hinD1b9wwk7kKVv+uRfie0YkJViwxyqreoZMIXHW57CZhNyQAJJ34KQm84ADH
DLBFfUmL0qNiVtrpEhQ21siQgYbBx7UO0WI8syl94sZ332grpw51zoQPetYpgVHQvsKRPNF6FhWz
ylw76MBVVOYWfZHR9Kdaol8aQnbMH8k3/gZoHvS66YA5KZDDJ993hNOUcTbc67X4SpfCnfpd5RFY
2IbhP6+3PH9zpgv/AxIAXnPWJgtrDtV+zIYl+0rTt88ICBf5qsB71O0Exg30Uqd/qm8jY0ZChPZD
7nkkgeG529Wrj+pLsv0NdZMt27DA/kAPw7MNn3c/dcYU3KWBk5+R1jBHTC6KeksLjzPhsIkdfz8V
LIiiWGYLMhHVy7idgkZYFfiBcPnY+NPPSTbZIC1hBEhmt2hUZ+YtO6tPMmK67itbj/wFa548ZWuS
c7gLli27I9a8CUAxzAHjU0LJD91C+8icCfbDd6LhouCYDVgcJzsoV588MD4b4/g4fBuTt2PNBuC1
QLaOgPkKCiQGgmLDmxEHFJx2Ah/ks3lTlikYH0KE4JAe4PQSjFDJSIvApvq0lly6jETefDH66fNU
kSuvZHdw5StTYeVoH91O1Se59RPgzBm4hzflRqbIurhg8J8slKDejqKrkuYDPoQ1Ec/tPLPY+Qrg
c+kYrvxTSqX5lG/NRbhPmVmf1B28T+rUh8d+GskFnU3jucWOQGWvXWiaIxuObp5LILfGbkSMXDkp
ntl4KeCCg+xjLE3kSAd2b8EHPRCTWl66YV8tv7IQ0/xxWE6xcuzkbkaRGQKtRvtnQteEu4dgZ/cE
TLGNIZumfMbJjY48IiAfXqrwFJ0mpAOZCXZzV+nbiAA4zgxR6AYgj04/GqTz/tjPeagQeQCax01f
uvW6B+OSHYo5xWg6r5PkAwQryXTbL/WsH+IN+T676Iw0t7DHD2n6pSCnnibmcaQaR0VwOglMsx45
PxNeiUUTr8tePrLo8nXMVbmpN8BU+g2cW4c7Wnx5r/GsBlWxTHb60d+Rq0d0JqVCNjz9Qqv2wYeF
64v2VPnRbkYos6viXjHJMnK/aXuVeAlpXdHPIbyHeslrS8bg56nM3Wq6jtSf1U/ep7pbOCAw/4ZX
FWfe7AEFhjUDgNA2IHnkLLLnIo+dqZS8JFpLk+4gvbGLvRNvqG/GJxFl28xCG8p1fTVS2LzTuayV
XDO3jR9fTu8XLd+jWFQDuO8p5wnHmor5WQ73BoFSdsZWhPAjLOf52lfPKkxa6gDM0FwGnsjCHlCp
IaoGSw9AkKHe27UwS2KXYc+7EIgzfFFSlzh6cRgjEaFzrQ+F6CSWfqhe+CvDeck29MUIGSgPmmxb
QDJLfQ3E7FqvprO9ATOhGt3mFB/4HM1rcedSi9kcZky6qe7eoUqc8HLPuAfUy30ebhqaUKUZ/R6r
Ao/uolgo5VJm1j2a0XQJsHcTGUNlY1u8kljDpn+pH+Ujw5qj9QIfxzNWDwBaHZaNwWHzzea+xXPG
PL6FZMw4xy2x5P560MmhUDo6fME9rBUbxHRBtsI1dj1aIMkRyhLevLm6Cj4W+c06MTu+8iiTbxrT
i4ePTlwQhsXEDj5bep5TswtQGC2U1R1vx9y0RQXGsXxIl9AZqUWznrL45Z/eN06RnHPKPT1wqYEA
sS14pQNbCBMajZkWIs8i4sEhraolfIJaLoNH57NCg3KshTr7QCd4QSJBzhTENNKJMHnecCAsglPx
jIKYMK3slefYFlfpR00MA1/jiI9zFZwLR2F/z6yc2vW143Hu1x0vfp4u/4e3FvHKH5E6T4U0xgOY
FDunNrvKr9WWDBr78anbd23P3ndlfgInoi34Rh7m3lyJr8YeBylzPjeT6pu1GMkVb7ap3cwBzWzr
pUFBhJZxgPOYXiOPKD3JBw1XCyF85fBlce4yP36wqYAAnzkr5fa4qK/ansdN71irwNo45uvIG8Dv
CkFYc6yqLkzxSwbe2vpIZyxFc/q7G2yiSBP2+vEusQ4xNHh+geCcpiy4epObdgJylIG9Gp6NLyz8
EFNV8IIsXT266272WIXb6Fu27Lt8gAZFx7TctPaN+tTeuhg7H9TBDhHBIjpwDYx9SYgchxlmEldZ
3Jkj0mX8HXyAYxZs5VSvCS/TaZDiyxiflH01E1+/2o/obK4tTlC9Mz1Fs+JCywC3WGHT6U2clI08
syGOBnYRJzJN32izgqfh5nKgBSCsc9i90OzkncyXcU0Zf5tulDdpIZ2q+ZcGidKFUjSxwRqkvG6q
2ZiJxFW5FFeq/RV/5J5jnEC9qyz7/i7faKASv3g+QPqfJWCi3UK5ZRm3M6tnDYFeFLA0eEx0uewm
dehhFzPQ4if/wkxnrvwFTeVVC7DrTvSwOR9v3jFZENN2q4jtxepzSilE6teM5RUnFmEMV84xgC6e
wdOzgHeTUoZG1RfEp5l0khZ5Q9rcrPzMX+WLdssWHjYYDoCcL5gp1YXBe+uT/wGxDHBZwY3fqQRx
Gtx3iCOE3chU/S0tNFfO7Xt6A6nr23d9xawzp57BMfKLnvqOGYkaAVUMyomvdIXlELoPEWtfNcsr
MTI0PpOpjUtZkdLAgzXH5tC8bJbfHsFQtjFxTvTlVDhF0j+/FCtMhHukuE9ANErd7gEZXRWWZ9j1
Cg2f4RUSIBDM3qYWba3za3QyAUiwyMxFbi19f2M9YbAK6sXMPleVB65gIcZewy/+a3hPYX1d+DTB
tlkp5PyhmHjgRGx30fJBTMNei+0KXW5AYV9dypiJaS0A4qkX7UJnUmsO6RpS972Nlz7rCDRecqe2
HuCjleS2V6w+iwRfk0r9H1OyjV2JfRagh9JWnsb91zAZoG8WhCIe6ldWqvh7kmiqU16kypHzHYZr
d2wHhyqdAmiJYsN3vqceceMy0jCnLuGLNgd85czxKn2ZvggLDOe1gvQ6W/r0GHx8UXkh75oNBwFb
wyke0WNwm/VkJGzZUK71eTFv95T054oLiGPZIFYHaLKDxbU1acTEjuAv84x8AaqIwIOO4bh71CeE
THsSNWjWseR+VLf2qYSHfmJG5vIDx8JNaXsb7cvcvFtfOq9NPjaJzvRJsGHMLUylmV3u5Vm+5vFe
10/h/cctQ10+5V3wMtRBsnn4GWOLW41vCJzAFKMamMC764jQLjGY9Xg3yN/BfcSgNdklJxNY1/+k
MXOiTMNRWHkeAHdxfKCVnpFkZo/vCpXju7ZQWQEYS8eIOQCODiCWJzZ/5ItKLu/1nO/bHTpvdBtI
zucQ7S3bfAGcRLgFdxJRScp/kGNhYeMUwyHKpswVrcydusMwDsopBEuDvCG0L5HbMGJ0VrBsS2TP
tM/+1vcSEQ45ORjdIXvt33M7+9RfqlWBgY5NyaSMB9BEvMVJvqOxYWPAlk4jgRFk0tY8N5x030v7
NVt59kXdGCvl0wJrkpJKo6j2BCX+MvfTWZ+IR26HTGoaq9SlZFlO5v3inWbVj8ROvjp6sfDccbiH
n8Jx7bXEWpxxVlaX5g2z7rpBvrQs3wa7Y7Wat0/NisrXKofA956f0hP7n6/IzVFvZedCmL2PPDoI
8e3HUcZH+/zQ3OSZ0YB3DH/ttjkqrrrV5+07wDTkNkwrvRs+a2t+b3IUexleyiUkTeaB8IXp2VgL
39TMcCleCZ7qQQ1StJc/CCOc5RcUIwf4jjRd2IoFywlmV148csNsJD+u9cDaGq258bvUqcEP8bNU
BJBXyI/J3D/BsYrzu7kcr7wP+XmY6tjsgiA6K+uSTw3NmYPFsVgxPl1kH8+PW3kX38DanU2qWxjq
NlQJTbslw6xY1Vciz+3gprw9HG/ONhQ4l1NtmXpAdE1jRd+Lp4p6yrAu55R9umWxwQZKmSZ33vsd
dwQ42rfIpoCuH7PSkh3jgdy/WTEX7fhNRP228vYmoC5H+84+lXf/pf8a8EdPcaONslTc4pBjFOC9
4oW6p7ojL4Yn7LsX+YmaJwinRbo2vtqdzPIEMD45RKDe7vW+22KAXWVHKgpA4ai2v6v3aiuWK/Hl
seqvwalaweU5yMtLuWBm3hDaZufAIkjUYjyL3GptPT0c9BEwnvJrtbpJuPh5DrfWrl1PvJdwFX+n
jMP6y/BcqFI8sELvRrGdX0tW3R6eVjMb2CYzVPm2j8W0TDw3TnvvkBBxjpzMwGk1K4/ZiYPrHPzZ
MoV9QsQIzfToifG+M08Z8kqfFgcrvkuU49bfTNUgikdcj/6grIIt2SHMkw11AWzOiykTRb5BeFqR
y3YNwDm4H9WVIykPQ4narKT+ZVDXpfgNVAjXoXIMvmJ/glhFzJE+1RJzb7z2h/zOfuWecUeLD3zB
x+xDCReaHSwoWFOlaOfQ6ron6dP6pIg93MqveiFRJxnglDL/Dh8C5e5XFG4svAQOwhCzXjVqd1Sd
cbJj8d9Kx6niZeFTo85MJuuPeiq0XaLlrlRcJn1GsB1ohCvHaknLhqMq5Ch85zzkrEbv1eoy3OCu
oE6lkrYsWftx2kzzVP0VEhCCkGkns6ii+XlOYRqTJsY2/I1S01ldAl8JqOborDSTkVQqbOZFijvv
9AV29ZuwFhYcFo5YszmyUE6/Fi/DXPq2viOW+LvylZ114E2cZVEPfSpnxJ3U/0F9dSnNtxpPYD0v
58Ixd7pPcQsHDxmHY+ykt3Hdw9+X6EqFd9RXbxJ+vnflCzlUeuHjaTTTGfxvCIUD7K1IrzK2eHM2
/AvttVrGFwTNzEr1xTgGLmk5Hx3T+Fwe/9Tv+0278i/tlV/6saVijVasd8GtfJHuFpzPVzZ405GS
w+gzoKPL46P64Ln8+76O9Js241/e9pcu6Wh2MWlcLX2zckqsVd/ZRnAM5JnijaellZkSgNWf2vPy
b9pmqN5FRaFxhvhc+uXrelppNn08BDesbAvMDhxWqyfAaZdqgT/ebea1yzaHqtx7dZQ3JQlgUf+H
DvFvv/vPn+GX7973ZRX4EZe8W/snNv2kYfhv3ty4Fs86peU/XOlJ9/ZLf/Uv3/gXM4sulSL8Cr5x
vH0sw2X5nCxHlGh29Uae0U5ayxwokfR7JtuYaO0f/v7tfydH+Mvb/9KnzKtqEFOlD27CEtQlvQy7
QBe+9NbDaOs9DGhOHBj+1lR8VsIp2yJ1/JTZbc7BSy6LXbtpVqx8kTYjhABzmbGyjo8/fMbfNXEJ
TRfxWWKElM0fmo6feqlFXCtaoxXBzXwbLbs8qrNij6WXpFTWuyMb2+QZTMrAmoSZ4A8dTul3/c2f
3lz+peEux83gyRZvPjzpb92TeMqZ+J6Ne/bNAad5QTISXIU39VP87N+Zg37cnv+WUe7/NFVdvpOk
kP7DbrC5Nv/Ivv9xrt/rsKrDe/U/pxe7Z/lQhn5Q/++//rH615/9r2z2Xr//5Q9uWof18NR8lcPp
q2pifvRfooDpb/7//st/fP14lech//pf/+OeNWk9vZofZunPjjeZQfVfG30hzYdt+P7rD/yHQ1cz
/qlqsmWRFKPiuJUVnsb/jM6x/omfjY63qemqqinTg/yfnjj+lY68x0K2oGoq2Y98hP/niZP/aVqm
rGOMJ3gHs5383/HEgS376xOsktHDm+v49viYhvkjefGn4Wl2bSl3ikEcb1P2+FuI6wHz6AWe3uxS
H+HrsyA/BnFtxB1LsRhkeDzLTFKHD22o1Q8fR53xVkt15LuVJQi1o+g6Z+PaSmu9d8QhU95qWU8+
vK7qoS3m+YMVs46sqTgniBL6dyvqhX0Rm7XljH3ejbZWKlqxzauoNAoHAYRZPjX84TMPjCZbem2p
ZezoglA1SkdMfFIIRW/0jbfASDxrmatDSANCFasQzT6ztb8xR0Gl7y0IkBWsJNXUWWXW0IZE3evy
ZRtXLdsapbZYiTrfK8ttoPiVfvGMh5SyfdYDgwK5Jfua+KnGtYBorU7oU9VN76XyHrNTJ+3qGpfw
LhW75EHcrZwUThkJmUbBtQ3gJZGj3Urm0OzMWg30ozHUlslxswJPiCaqKfqwuodZW2uAL42msuRj
oPpCx+rV1aIUrqtSI1Irq+IYAI2ij5FbK2VlHc1MRIbweDSytSnHIGvtTAsjTiARN9uWorCSnUfN
+HOUcIT3oId120CMexgVnpzci4XqqjyGtprJjUc3IFMasiMeXkTlu4/HCmyI9JAr5K/p6NeCWxVC
Py7FrpDRUVo1lWOP1+4KgtyUQd8FoUeAbJdbaXF4BA9tRIv6GKwPKyi8pdRKwbgoh6ZLjoFhlYgV
gCEQCtJJNY1PNTFpKlVpEEXPXOrGch6KjJXB7DoSlcWe/BDXfIDn9xtFmn524BDQmFPasvKIJOrG
Usm/LNuSXOFBzugrtjW12swqG9CDQUpUTvHIh4XXd2j0Zb9t2EMqpkqvYSgUq7gJnpGEKyEQ/Il1
ymuu+mxUBKcv1DFZdEIrVxl7+cQcQrq/nqxi7laCsCritdLreUQMpjZGFEceqfgIX/1cDQEQN4US
LGRLjIbnNiuoEXldkONzyJsHiQkZar4sbAqB2npuAJrJBhXSUKqXr0XSUfnOW6l907qI0pfe9xKd
CcSJu1Yb0oa8dk94zVVfxiJvyUMw66xUP1W1HPh2kqYGKjCt7tlBq4pMf68P61VhPeJ+EXftEL+m
ZTsGC8ACWTBPDAsSTylUOLkjoR8+AklRORPE6VjZ/OVeWsRN472NnjBkT4bhmZchb3yUW2NYCgQU
Cs17+GjaepEPhgeFQjF7kzzLLviK8vBx8vIiT2aGp9MYaMteBlXiSSq4J0Pr3kexStmdFbrG/db0
Bi6LMSbStyIoU2ugT5hKkoR75HTeqFnzXNY0mqL6wAJWe2Fc0qgeuL2pGFOu0+pGdoR2GNtt5Fnp
e6UWU1JF3FP8FbUexUGaMQhRp4gcn0aRnnepUJLt66G0ZrFuVJTr84fYbdsk9imzJT0kYC+xzHrR
BN0IvrUN4k/Nj0KygFWdesSoly0wFLGvreUgVME5EXM6WaMoVe9mnluPsx7Ier+KB7MhrErSiGtq
W6Sci35sovI7SlgjZ3o7Fg+31Q2TfpnVP0CXG2llzhLf16pLUdQRDZs0oKwniFO+hCVUKZS71CDy
x+p8zVj0YtDgKg2ZQtdtoiK0sNRCk5ejL6b07CuPiUPm4SU579EZSI00zRJmo+wJHF3bpNcJoRk8
sAOaWISOoIhWSpRf4OVzQQuGYJmVMXJIL1OFc5XK+s3qPJ/+nlf15szQB/3bkx517nhhS7eHr6n7
h8fDewRArgZA+kNvPYRVP6oViQOhxz3MuyEqSQ3Th3ztaXI6uloR1exaBQGhXhVlLQRxpUsBX3lt
+tHIPk9g+0gqlQLqQKJKAlDFW5dS3mazro8eOg2jOKPeX2J63o6CaAYbv+vUYq/XcVIQeiDFSKWa
sd4Vai4Lay46x7MqLHS6E4mpN+t6eAQZ4myBgbfx+5bARx1XSHbsRivMF1Xel+VKFVMo+FjhMcvF
ckEp0WgbeZiFeQyvLmv87tu3fJDprVy3sSsZQ+e542ikIKzyQApdKde5lI9IMdqFZ9QV7aYkBeVd
BFWLT9krwI6Fo/zs61VGwnGZHZJMak8a4z1yrUZItmGl96KbS4lCNcArIfkIad+K90z2iW0zS5/z
h5AOVfTVa76PQkXN/c+sFYlo7Q0z6ZZjPvpObPnhgyVErgVSR1g5FXCF0mwYyijYhQkhd8iKgyF9
FvOUydoXRVQaLDfYzsQulalTJImMab5rA4CoQcgl1cRYC7d9LnNh68RLqm1fm15DfcAIH5c8lUVa
AFYnVU6p9HVyFvImwSVmKEkCSiVH9WX0zEq2NzRa//wIu7h8H7h04SZims5nZdAHiR23cvcEhyAY
9orqZRj68xy3nCx4ue/6qgbbOjISNTsMtSzW605KpK9STzrMU6T2Wm4fpFVB8oqUNY1ril417mRR
tYLurD4euRnvRzU0EJ5EhthQkO09GIyNUtdPaRGy/uRdOFBl0Y2O6BOrsWgM190IhF+x1GQllCxK
rhHkhjGLkiZNz2FB2hXZIG2plEgcROU9KsMYy1zXirmT1GkmPvWZQftDlkucPnGuGTRAWQP6HQtp
2K9DpU0fOyEqRWTvrZl81+pogApNtP5c96Wgbsw4QyJQyukDMmgmCJRry2KSE2TpAAu+YdpGhZGl
ij73BoNHVBHignJcwA6GXAFDNC+PLLHQqDRpLsNdzev4VLS+cQseGWmuvVb1D4Ln5RGholT44Uvq
B1YzH/0H7VIhbaCXiXWW0hj0IyEgQTrtAf81XZyDewnL4WFsI2gEOOJUr5+LoV6bdu3LIEfjQWtQ
TNZiZ+JcTAb2CxXbOVS4eRFV87DVKxk5weil5hzMRNvvcoMbfTZb2aCxm2bIfh4yW2q2hEZFt7vI
Wqa5mM1gdfAFk86i0bfNeA1GQ7K+U8WPmSnrLKkwWoxKWr6Undp/S53XBo5k6Ux51ViU+j7Lx4hC
X6eK3ayKc5GYHS0ODEflf1QnK+qydLvKQ9/XjRXYrxi/1gujm/6ypxD4HBVSjH1JUulFpmL/iO9q
LSa56ylpihFxKNSa4J9cpMEyVmIjvWBdb4mFiqVeOppDNn35Jo2pmsZlXcBIV/uedltu0DEq+uEh
LVNL1h7OyDFJdOOqfhgLsJ21txGSQfU+dXXUaWf6lurN1M5DYquqHdUh01cV62pJvTwsJTOD9F8B
xI5x7widhuys7pv6xaCiAZ3BV0NlKUuB2bhR15nhvGddTLBgPXyjuHZlJ5p8+rRWJY29JSmd1ywx
KCiznY/HrR/HYnMWq4IfzJsQhSz3dFzWkpbAxfTEyl899FqX3MErHq1dDQp12LbTZUDuqqzcIGf/
X+bOa0lyI0vTT4QxCHeI24wIhEwtK29gVSmgNRzCn36/qJ7dZub0sKx3bsaMpNHIykQE4HA/5z+/
IL7SnY2Bd4ONiyAWc7CCVeHFsF2HXjtl8f/Rul6mb13d15/D1670d6f5z5YV4WF1P3QfH8Plz+b7
n/zS3f7vaGfPmon/vp3dvKmf73X313b2/AP/2c7iKoX1lQg8WzpnEwUXOOg/29nA+o8zUZ12hS3S
NxGo/L921jr3wFQKuFCYvscPAov9325W/odp8VP8Jj8QgkTVfysL9iuTHFf1M2Gdf3i2aboCTvlX
JvlYd9HCZgEePOcwvZYpCxuzxKl0LP5kcfG7L/4n8nW+FjZZ2NLZnuXSqctzX/2Xvlloe6oTUSAD
qlt1XOjcDnaRM0LK8KxslvakE3g+wYSCzILnpVzvs5n9H3WLL3PmTg9BURxNA5XuEE14tSWUhUaQ
LYeAHI00zd8oqWCklyl479RFt4nv9OsksHPrwrSZTxul+ZFZhbr7y9O++cfn/6s7zVefkt/fyoKH
j8JVglkE4htelEZuwrNaPGwbTblLl2DemK1EoZFZjB0GbQxM+/3kD9mm/+W5+QRxSt/EkUPiBfQd
parjqeWsq3hug5WHui4lHk6Ovalr908eIN/wUSk9bMp8aUqB95kpgF++PrelaM1k7jDnnaK8C8fU
VhsjX/SuH0v3tCzML2JvFrtZ9Oo5LZYiBN9qDlMdJD/tLAW7/rduOO4oDm5JfHnwYmyJpP3140wY
5KjZNpAcOZ61t6d+XJvSbX+0KaRzZanieq6KPPy3LhpI13NZttY5lln41m/7lr+s3WUydUaSEDRW
PLM/dGcNp1rU7dpNlpyhY+YzYyz++JS/3/p/XJaMZtbWWcH2/TF7wzL5qqjtTeJWEz0UCIRyLf+Y
9Ha7U4uE4iLHzzEzseVoJLYihk1XHBC3aJs95+m/fRM8MiZYDZYrfP76eueXJC1zy8FQDp1dDVe2
Uau+99+TqCN9XEcYndrrv7/iV7Bcnr8/G5R9VpCz6XnfrzgYYpz8ILNwSl2mGy+InVCrHjZHEOzF
2Bm/8qodfwH+AJ912nz6+6t/e8n+cXWby5oub7gbfHu1C8+Zwbgy/AxUyUi3aadpD/wSEaZc+XPy
h+/6bSM5X823WFyexzdFI/7taqY1NpksG2/dRa2+7vLEOZX4xDcVBFS7JsiArewPq/pfrS+fS/KK
4xlGfsg3IdGSp7XUJU8UXDH9EHKxCEetSCtVYnyrGg13JSjbowLy3HeTXRw9myXYjk33oJ3Yvfz7
+22Jf3HHv3yeb+92keo617ior3taBG1Vp5pibuUYEwcSFgh1xTigR+Xi2PdpZR+UQj1YwlQKrpt0
Xy1Pldpa+UvTmFelX4U0/vtsgdMUGMnLEMM+7uZNBVlv4u3JDXPj9fpTzOIibX7O5IINA+GEmFxZ
P4W5oz5d1Wa96eGg1lH55qbRuq2CyxrvxNR5qEzUgQrfq6khZtQrd0YyruN4DEXWbnxlHdKu2I8C
+bju79za3bR8tjaHgE0EZizqt8ScIVQky1PeRD8dYKakKsZN09loH7rk2qn1+zwnaHpMSrtMDJJ7
QvJurf18E5kkxDKpzQr/mPMfiGb+LB3vYtHZNlvS7UAmFy/WNsvOMpx6b4I6Tq21Ffj1wKOoDIpS
HJq1N69msGB6trBFpoKgTBnRhbQeVLOs5o6wzLFcqxFZWTWGEgJIr8kJb+tr1i9ilxxfZexSG2PT
1PZdFPvQl4mQwFFomYsWL/fsWJ/byw5HRdYzIhYP9jsuqV25HvN611F3A7FuTAnwunjNqou7p8mx
btwoeo27t2p+dOIPQL6LbolvVY5b0GA+G/wBvtgPf4wREBITVefqB/hmyOQGpC9GiiaNuz+sTPPr
WOj3TsQIgcOHvUjalGZf9z6RVPWUGhZ+Qi2UeTvYVUn5vvR4v6rKXUtkEkAI75ltHj24fFaQbIdI
kGxFs0nPW9ivMRSsNCXQDZRIjhXRtOVmGu+MAQ4/YGI6PgzquXaicGL5p6N9GGIEcMNbFhxdyDgT
WqvAXNdYJM2nPN6U7RjSKW+69uiLS9fD1Wp87ZYydMz2aHRw8c9p7mkOLrqemqdo3oFx0O8TBtvk
W5nCvVFBaE7eZzYfbG0/xlAbq9QXR0AmlClL3mxMv/xYJustB8y4mH0Fnz15i+v2Si1nm8kfSRfv
lQFhwM3WXQVHACZy5qvrvMeaqRGnbirCRZFN550H2RYmlgC+F3qOTroGsEjUNhP1hpf+UOTI7Fhv
fj+d2jTHtTRz36mqYZE0QzhPz8wNNhNrdtVA0K5iModmxHKJD4M6hUI22LetWXwYQbObM2P79w//
66aE/aN1rn2oe1zk5Ph3fNuYl9yoF+bjwXqx8HsSAA532fn1MbNB7f/+Uo7/L9YZ9iUU+FhOOrg7
fltnICe+YmVjHtG4zkXZWv06tWYIqg2e6QmxbwbkV/JP/dTYRk7zUvf92xR595GTPXY50SIEHV7X
joFjN6QPb6IGbRqiYEqySafWxE3DYSM13K1ViYdkRMll+sT99eWt5rHrYtoqB/lhVth39gRJ0GR0
oc27wFuxmW2W9qGJIbphcZ0Ol9YEOaxbazzol9liGVirLiA3sMa6yz82ZwqsjbOPaPdee0gcZxvJ
c9Z6cd9Yw13WfjjedTFCRCerjK234hDPi5vOC53okHVA9cOtdp9FjvwgR7CwuC91+Rl58b7naIz8
jhcm3S2yvBws47IMZBiDf/o5e0y5sHMlq0CmuEt5F1XGNlwaaA/7dbEghpD2jVsN61zHh9gmhHWU
eJWhrDPn6KpAYuo5w1Ua9Kz16dIWw9aMFI786bMRLy92Fe8iskvrvgp1CU+sHu5SjsclbiC5RNEb
v4jPbk23hSruxABokxhny8DA+jUN8tQXsEPH/D4YhgkBq7jzlYtpeTvhUZeSwysnhFQivjeW/MnV
RyPbDSDAq6jSn8lgvOYS1s8+KZ8D1yAEYznVylnr4TSo5Wj5fJ8B4yp0rR3G7akN+97MbmTeIniz
Qx1Al5LLwY76U0c88fwkkmvJvXQe/Wq4qjL86Ke0sS4W48lG6GbgmiOvJgYPTuQ+NxGMolnBhgaB
fNEIWDL4gHJ0L8bGJ3ZMyzvpeawcCSNo3M4CkS1bTB8Rt1Zyls7r0t26lRHGQj117QNgymmJ582S
FA8pPLve3AzyWgfG1WLCkbUwRcIhLmqIOC6gBacEkRY/cxBkhhdIcqhRbpMOKc2nXTxEFlQkkWxd
oErJT7j+sI6Zx8UoELQz7EVKqlvavlTgvm1DOIp7RTHJYD8DB9HxpyR8cDD50MajVPO6g4IuCtwy
Aix9G8Jx/GCXaLjIUMQ9eEgF6RldFO/B9slFMQ6WfqZz2kb9e1a+cM/QCkyhRSBsK0O7hSLY2Hey
Rd+zWJfFTNhuE4QS2W0MOqTcB2m14Uykkm1d1O2CMNrexsFd2fTrOUY4WJjHzJJIUuubvu3XgRWd
JBMzUeJ+ZiExS/J9IhH9siC0cTmCAivvh+G+pwr7LH/cTC44FTpR115bQFMJ0LNWDL5iifiz6D9q
/aMs1ErFD91y2bPXMJ+/6BBojSTMT1L+KD1yDVOyqY1QE0XaIIOIgO2aATsHN74PJHGz7bIuAn3l
5kSZKqoN72cJxSspXFC/M6+YpTO/ayt/js1kl8Y4WE4uTsj5lQMZ209wPFxYSDOp0V23a8z4LjJh
S+u83CxOTfSDR/TwNB3cqHwx5HIVIZnMMqxiFEPVJV3PiwS/NGj4RbFh1gk0YDcfIut3Ipt4SGO9
mRbYzEUAuRf80hbqKkvcj4qJ18x9yJZLOfY7OSQH6TSPmUWMYAndaCJTgRFP0rvXvJAfRRvt3Tkm
JTTgjZ5iVm0jXzGcGlaRa5BJ7K4zC6BTQYHz1H0UI7SuAOSXNAkZgWw5Z55GqCwWh5evyyN4abKu
JkOscxeNUdEGm78/UMTXrsJ1hKR5cTz4Dx7+wqAUX+sWR/v+5BUBWSxdizh/cYceZb0fM/Upe9VV
+7QY/VPc+OU60/gJat7XUyMK/4Z+ZViP7CevtSHL59FKy6MLjv+zARVmkJZ1dOARuXh+j71Co8sf
tQWDBe5lgspcscnCLRL2tEmkiRQmz82N0xrASiaT0dVo6WRXLV3P7MickYqZhJEZlv1QmA1aTNKL
SpGHBVS4Z+27gAhTkdU3OLjX95Uho2znTrSFqkjnnWcQE1zbRffBBqpyMn17SAB/fx+tr0XA7/ov
oAAIgK4cx5L+N/BKDS0j8AKgbMjG8Tq2F3vniDm5bh0XMnSryWLONLIMy0JBX/tyF/uOFxbMkjcA
yRbpn0OKEV7BPR2UEH/gsP0GAv6CrZ2bRzyhbWnSPXpn++evj3kGJkq9kUDVIDbVUfU9IoGSDDI7
7hwC4iK4ZF45r5x6cO6UjRDA004aRsP4kSRmd7nowg09aXh7JlslW2VsH7S2iZAAjWaqlKnpvi8H
/YeG7/yp/vtP7ZnfKqsGTkc3MPDBPHCODsMoO5TR7bD8HJdIULikIttnRcLkMshjl7a7S40/9Pj/
9SP4JmP5wKbWAhoPzu/PX4CdpOVVKCYfG8pMNdd9zmghkXGNIEXA4LHs4tZqneLFyOZ+a6dNc/j7
dfW13OP1tCzbM89NvyccEN9vdyAoGt9w5+6MvwZ6PQymf5eIrD62lbdcGNanGWfRyjL8dvdvX1f4
DkkCngBbIpXx69cujUiIuCZ7t0htXLR9Ob56goJTxUgZde+LQwM1Bn2bnF7+R1f+Dmn5aSqMWgE5
6MWv965tVBtLu9ZhNAJStQfATnqHKXlzGHw+/+HS57v5z/X2+25Lxh3Cti0B7m2fX/K/POwyNozJ
9dmIAnIvczcl3eahgDhtxENYeO5B2tGuGvTerpfrostuavqnvgxulv5XiuGPuWCa2/aholWyGkRt
LoFZXrTuTH8zRNY2ShBCdVeOqsK8OkAIC93yoNnK5j7e0L5udeSe/GYmaAkH/kQ/96MIg5TgHWkc
YSZsDGvZTvN7hsunAYya2ldBueyDDKWgE1wtEZsi9Y+2+pPVT5vUYYCGsUlWQS93PmVCNO4QHIea
7EmFyFoijnbfs7rd261mcJmnFLLQev2wS+U2z8TJJK8GsWaRku/cqZOXeq/ujP9EaxGPDn9fYufD
pHVQ3v3fP4nfYNbfPInveKqjgJGXuGTdt07fE3DlzLslWOwD9jrtu+vEwVbOxriGHyx3fTH3G+DG
/PHvP8XXPf33cvgH65g9HTbRdyJf7pVulRmA6LljtCsaL8KXE9sGWG3k5u8v9S++MAkC8BaJRGHy
4Xrflp5rOBN0Nkbbjei7m6yqCtpzIYezPNzuECBVleBpO5/gUv188Bn826vALZb+DyfZ+aD6cueF
bUpolS5nmElN8G3DqwvWRgzWuWZS4lxmyzA89YVETe/XJXrrovrDTvOdUOuI8+sGWuwxJGbO9Pv/
/+WlK3RpRxTCuBq4E/ryAfowH5GcjaaNPs6MRTQykL8uIbHZpJipzFiZRj6KjSTj78UcNm582Xkt
Y9JS39mSaLu523SOav90Y5zfbPOv9wZyo8dUzWbeAcj9DQ4d/LL16lLhbO4U8146g0AVlw+Ip7tZ
Vfd6KfQ7xbq/rWcsUmqvkdedEGgy9VRLrDmhXaAyK/T4YKbjnK7aqasR59VB9VSa0UISbRP1z31n
ZxvXaIp3X7X4IiUqQ8TIIUXV2s1lEF0EgVOhCekc55c7xPlDJYroLe213NKZ2nd+6+lHUp8tLHWj
tFrNTo31U1CzsNIlnp7zuEwPjvL6Z6BkPBA938T5x5pwkG4mVKcqFQJWf+vADhuGjp1tmGK02NLK
MMkymureDxpGbJKT713MTU4UWGzpY2wQ9bJkU3TVR431S/QGoqjeyeBr+eLRzuRyNzSOc1yEP4AE
tV1wtzgif3TNCHFU7GBvIVxrP6bp/Fy3uTgtkV9f95ZotipKYqinrf/ZwnhaRYz6swuz4j5D06qi
62FI65ekKavLjl38NOUVyfa5lYW+5WPrK4IaB80+6QhmO5MeMu0Nt0M6V2LnqSo/QUr1plBzdTwR
u8S/j+vZ3JZNZKEhJZr4vS2czjzCgCFD0TYxsQ6S4jay++5KiUT96qUsT0Ll1b6pSsJxjJz8FoO+
WRUzb2jj9Us4Oeg5+f6ps3Ybv05ujcnGbMILrGrAHqfF3l7Zom/yy0p1FrE7edJXE3iDFc0/ckeP
2PzIZR6G6GRHjvuTiVTsvEChhSi9oW4EpC3TICK4zknQZ5ZWbbwntQlBxshqZa2dJo3x3VLNKyxh
AxF27yB3Ir1afgxKtz+70YWd2M0yIstkTp+cQpwRaF/jcZQPgnUYjMHOZd2s7a5G6mL21jEqanPT
FRPxo6Uyd7p37EujbIyDliQEFVQLm8QW8SFpSHf0oy5/cIXd/7QSqGtNb3SUUB3ipVaVu3FxcBal
KzhErqtug7E552963UukbKLyvAARRGz0USi1zG4dD9xwXN6ENFzC3mDsv0q/x511bhuijcZZUhRC
GFrNKbwqlnROKrvdW2Hsjf5x9uL64LYGwWFQbjCicQ2oJHZhb7Pc73dKQKxmVDudnAL1UENFzbi5
oRIpKIl0GpSvTtLV23Rw4/c+GJb7PoMhhARmgLXmTxyppZqatZ71EHrpUqw5+t292ZXqIZvr6Sad
uR1FnkZPZR7Zx6ytMQNrJvKjbR+QNOmUflBT0PyajdjHAcCDGgMCbnr5WmlnOS4qZoGbjYmicelB
dT3oALt2klmYL3Z5V5SsswvVWB6mEJ54NEfLeemW3j+1ud/86nMvYmo0kJ+OKKzxjhoXxIex5w8g
bR3rBxX7OMp4rnp0qEVOXmd7h4KX4w6uW383pGCBF9B9lpupqq2dhN52lSRBD/VN+PO94EGfyrHN
TwT1lgfeKhawOONfpjsO980y9NeFTYiVl4DtpkmFk0CT5O54oaIG2XHdJcYrJPriGqvB7OSOfrFW
3kjcL4QZQvp6EJJ0tnaiNMTzlGfxDwYn42VlmNhLVQMDFntS00G3bvmjGz3A7taR03iKEsc9mlFb
UkpM4xZiV7Imv4K4iLrEQy7Pcfy3IAYdJ89A/WnFEbB9b9Y9bmx+VN/lecCoIpCz+UNqxzklpl+d
ktKQD0WUxfupNqr3DnyCuDjf0aeaB3NX92X2FOWVWseVX+SwEBN0U17TVr8KWWLQkUS1F3aaEWmr
Z0qu1JSn2kmBWYYklr9GQT7WJBfOnLlvLqFP9DedGKxDxoSEeYY5jk9A0sberEwyqXIXsacfaVXA
dKjkIZ+i5mb2qvnaa2t1S5cUTKvA7JjOa7d+cqvmOvKbkh5UYpIE5e6uL31sEaFaVBysBSkJkuqf
AOzBRXhUSnUp29l6cJoATbsXT+QrUqXkn9agnHDoKhVOo41bSMqaCKUZjWKd5CPCnMiP7Q02iM1x
8RYNkQky0m08VQgIOkeLK4Zyw5PDv+La0U3o57NOPw0WnzyTumBMAhiEJx9c2qsqmmvsIyqZvS2e
rZn7Rno+AYoPzoUlRitepbk2wHeRj60tNwvCmSd1bxpVe+PP03DdJo1+6p2F0PW6h2BVV9Z0o/wE
lYVNjcUdbEqajdgy2DsFA7xYjT70Wiu/NI2oXGs/bveZHZ/j5YW36lKVbPOi6UB7Ah//n1b4JzfG
2j0PKnkahxQboN7ybn1tdYe8JTKYc09uUhm57zqJxjvPZ0MdxyYgwHLJVqa288fErZvHfK4w1s/n
dhMN9QLWOsw4SKaM6mB5YQ2R4001+v7eVq63WiotXmTXNHe22WEnmI7V1SRSzA/hhZ+Btth+8vk+
2D+43Jmua8QrYiNSXz2kAniApQiWqhnssOAJbObJvJx7UCtZ/HRL/zrG4GNqqxuBy4g1cvyiNnfd
u5FQ5J5BwRTsaKNDP8OXSPIr2OEHTqn89TygA7lZC2lx3M2rNj2Y6rKpr7UgbXq48zJELE92DuXW
ODnZtensK3EK+hswT7N4sM1NP9+ABpoYGLT3sxm66brCai4+NAyAohLXY2MnxI/GeYz7jxZBMyhT
vFxH6kYUB6O6cyO86KyTtEhckfjL4KcYWydLf+TyrdbH1sPc5RfV42rq571qMU9xydpwm3URM1Vy
++dYUFFcTw6uGY67HYxzNA3EuXlX4eF/PvbXVeD1m4qd6mrqnVsjxfarzTaJU9yaHmpZJp0p+XDx
ax45axY2is1hVTjGhRiuNTTSIcIkBg/n7NDHJFpX9tqcD5mNNF/g7efgWAYzXHTYhuQvdvFYMKQt
zlNwst+CK5VJHkC+kjhcQDG8WCR3ZTLeIHaix7c+EgdTl8X5sAVK4pmTbMHOzr6dkl8RwQv93UhJ
x6/zN45RhZ4hnwJkSWoaj3CHblIXk7kiBph/aRLi73J16Qzd5Vx5mG5iZoBv/oRHCRxb5plsWZfm
lN+XfrpOXIKGeTbIGZ+XaFnZVnFaDPNYdt2V7Iu7AN7CMPW3GUipjqZrx5iPeU9SwaixZuFOU8Av
rTo1tXeRl69l2j+UZfec+cHFKKqtQOKro6cu69H8zd0p1kykk89CY282jKxNNtk525rmFUx8cGKU
wIHaBkgiioTNR9drKboN5KStbdpro25xNfmVdTdx+WRRLxR9GlbqF9XpxnffVR5fSkb9kqJ+mPag
ex8iv1nM66RmGLQEF17rMhDoDiqaL7IYXBtTHjRo+0hqSLzxVVwX26LlSKn6sCzy2wRu+tBi95Al
D1YZe6uM98xJ25sFe9iswg9LH0vaW22UYZXW61rKdRMZ27kgMVBwKhUxzgZ9/pa0ZaiMIYyzbN9x
xxB9XaBIuLDZCtPgxgr6bRSAQluQlK0Xr7ntq2BrMlpAtLGGonrhOoT4mCbGMYwuO+9KK5wbZhwh
JLmtTEea5mdA35E77ErkOcG5WqnxujaJT07HGz7yhdE+p9m7h94xLbagttyANpz8mUFucTPi91LM
05ah7kYHzbVzHg70uLHYyXUiuhnvF7FN5+ayxMoS/RBdPe6KcX7hCIj/BV4juDw58SPAxO2gmYjU
3tpEY+L6424y7rsFK68ca9UMg1Vqzb56oHZi6oByod4ZA65FyO5zfEdAk+tIr6xObx1ovqkW3PMA
9YzFTT7kyYe2roYA7T3mZsmnSp8871AyEFA8OPvYZKcYFz+Rv5QEJRWPzoTpgrsJKna/H+mAgwez
BjhpHIbMQjkXfB+zucFUvDRkvRhmWKC3mGL7YfDK0MZlPJ6PiJ0uDKRjTdRuStTkFZKc7rxbmFgK
tk8BVHyWVpKhJneyTdzdtiN5j09zirReBpvAxQsxYnovSLixMVHq0KXn/coeUeEXIpyo+Wk0Nj30
+AvbAMQtoecF8HzZufywcXsqeszE+psYK5WCD5JZH3F87XrpuiaBQ5UyXOiyqCxXS/FZNhgFmcfO
fLb826AkuwYfoWlktb77ZxOan9IJ3fpyio9Gqy4sf+tlZYiG56LJcLpBCm9hTTvu0GlccHIF9otf
bgzAxA77CSbC4ezdUL7uVPkyOhsrOkTzEzPajVXdzulri2gOHrPRYnPSblL1UmHAmiPNm0j6CY55
sIvZD+jJc3nMsv7KJkk9S69r/zpzH+wBtzHzzkQqz8jZRLxS3S8c8vFEev2QExTE+vYwl+3jtfaw
O4CeYETDZiKDqmP/rdETmpIvgu2YzzTKs0lGRf/u+t06oedR2KtmPyoP5yCDv5n/2dDx3fiqKEjX
RJa0zGc1glp5Z4PMtl2hfkTPc+8lD3Fx51l3hQnPFKijhTyCiSm3Z4YIEmkMU4Mrz3gyhmWDLvyY
WA9ThVKpMqlg3ifno4yxle0pYjQ7yPBgmUQexY/t+NmVJ4/JeVej8mtJDMDdQqZHZs0XnvNSdE+R
rcIsuDQd4yDidj220ENLvJESTBIRXAyxs29qvRPwOoLudiGP2/WSe6HglKSYMhFnHcRvVXmcA7lH
04mu8aFQHyrDXDlN71EJzby2M0FAfl9t+7g/jFPA/X1rY9w1p2VjdLj/UYn283vSTHReP3XHfp6c
hH1lMh+dlrfSJDWWsGwKzBlVT8WUTpk/NZ1YwxZRmwSrRcFK4o8r5GPR4VEr/FUZkGkNC8rHccXw
b1qm5rFlhQirtlVFULMbwGGxL/xa3JT9wXEQj0BNZPqieNZMjDa+9zEHMCpeEE3AOsFQC4M3ge+v
xq/J/0SXh6fa49C8CP9jin7VExExHt5uuVwX2FMsP9vZfxyt12QYVhMSeJQikXZ2KF7gFz/I+tkh
rMhFmCYBbce63qIqXTd0Fems1hEtxfSu3M/znBvU045+zqheXfKh7M8megGmWS0eE+CyvEU4SFsY
X9vFsvGanL1OXhiTs6IKPiSEzPu/sIpY98j2LM9fWZCKlClW1qh40NhuRm1ocM+YV7K7Rqdu/oxT
GY7GQ1LCkaZ+Esa7qF8j4qHG2zzHy8bAbsYpdr7dbYTGitTSYdW9w+vNEmvLcH9tOTsDli0TzWx+
HAa9HWhaXPwDM+VCRTmOBZ2dFyq4c3XAViXfTO9VICjDeLHvIBAFyEstyiI+TrJSWIRU9oZaaavx
ppNvfkdDixdjxAZisy2libupsSbUT0bP2F1lDcaXVJpzj9lcRidzrk2sMABVi9u7zAT66Ur39tx9
tXo5tO5NaWShcI1wjue1xu25r9a2b161elxnjbeanHoNP+XRyYlGtki4q394/UdXtLdFgaGlU64y
g1QzKpQy2Ls+N1VA+YtPCT0U1EwgrWL41dgxg8ppl2V3AV4unl7C3PKe5+I1lv660vdS2ddjMKxb
xI4DCEc2BmFd0i65MJ9sxIYMpGFvHSpmTKW+jPHuEtOTaslwJhHOdDeNuUma96p1npO6e1maveLW
V3JAvYKRfU8Ao6nWtXGak/sZRnyZMOh+cAhepMLAuzbQDFe9igk8uhoUnAOqmzgdL+P0XqH0YU4b
nGTwJqN5PQsdqrM2uAGIvjW03Mla75PspsOzJyabhI6vsM2nYM6uxqEOa2khQq9v0MOsOtd7nDL0
nD3soBL3L0UGZKou7G4OLbSpcYl5ThWFRRJvSx+ayTLc0liHMUPiKR2OBTY+AayLPG1fZzmHKTL/
9WimT24evVnt8zJfn5Mlo+Ftrg5T9e5BN558/IVtzM2y0Xu1oEXV00+UWId60lswRZzs3MslGvaZ
to71hMGLnUZb1SFrD6ad4bonIPeLyeTMLMjIRi61tgd9AJY6tMm4D+KbqutDmfsnR9YrOyXSEZk0
hTcFtv8Aj3FbuNnOt6yDU0frQiz7qTQhQSwhiuCdSQ53P/K/sZz1R1Rj5CrDly6wAu8ERr0clX33
q81JsOHtjp1L0PrNaF51mFcPOW+1gVIfEqzHbgoF+ND20D5HCjRL72RSrKU8FQtoF8VuLah68+BY
lHcxUFkdHArhbZTgCCtME+bKmbZmKWJjKkTONcfQFKAy1+rH0Ly7CGJXQY2FEtxKvKZg9g023Urc
kR5Yi53OeBXtG8N664ctdIVQZ9VmGVsivF323JntR28zRoXwUFeIfDc2UoTc8baQMLcBKFRXYyhK
D4CA+aLG/Dz10q2R6c2Czf+s1DWH31UpG4QMTpgE/Jzt7gdBTIqTn5Q3PYtY37R+5MAIsk7mMj8t
1gfcHKTuogrWQaMuPb+9AsZcee6rQ5ZXWXKEjD7mnfG7qnEunMy70XfZFXgMswqb7NktfLmKpwye
KydgOvQ/y74hm2wxPjRtYsADijrvcSwlBkUxijRZsR0vnv8c18mDod877ylb4EsO16mVbafB29jR
W/l/KDqv7UaRLQw/EWsRC7i1EMrBlpN8w3KYJhYZCnj6+XR35oy7x5ahau8/tvqbaYzEVsmKulA7
MtbMkd/4eJwLCRH8LhuXmOF5+ZdpiH40jNjdXbOhtcVvwT6IpqBYNe3gMI7pR9n5m6Jyn2uKwP2O
DoHc2uX6wXmsVbV/TXhEo4kfo+0Jk0QafJjL9BVMc+N3xDKnLiBVgSpeVKEi/xIS5u6U1o8qDb4z
oKCu76G846tMnL1v5PiXjS/Lca8ac8S0pDuMsqHe9ulaAcA0Cc0OqHqKWKyq2KcAPXsaDezHY/Yp
6vRu9wxt6KOJLiJO3yHglJvQUMDLcdqtfNRvTbrtBusv7ZGmpXHP47Wgxh7WyaJoUdYQ8yx/KWOT
0/tEI1ewlim63i/hTjxEYtvE9LS30dmemlOLVECpKz7u50xrto11nDjw2sM0kRLO212SLCg8ucob
ce7jH2+Qa7P5Q1R1FO64MqvuyX6Y8hxvq6vvCY1Eyay4cHBzqTwnzNGudrHLZl/1XM8ZXvZ02TXx
8CejejuzIplTe8giwtUbsa2LZO/N3tGfKnoUrL7el9XA/DEOJChXC3ojJXaFSkMGljDizcwbfdzJ
EptTAXjnYjqetSVsXePie0YcIj5rj1VC+oHrqWOZuTvOmSfTGdelPR88uIZQi8Vnopfbvod2w5Wc
gtSUSc9DLcsfXZjGzZI+eY6WvccaqEhVa5smQKtFtp1qL5abV3/G1Ftkl/nfyEKz8zJXxd8Q8TFn
3iMnUkJbiLz/qxw6Ltqkfe5Ev5OmtFb5lNbqzSyFFaJ45jWTlg2YyWmgW/OwMWMyojSZJG/DmL3x
Uo/YqNOKHlPpVHgalXW2UW7fyjiiTiHXvLuZ19XmYa3p0Ue6301kvg+iCd1aXqJZD6PB4C3xI0bX
cdZ2Ws3gYhUj6tPkwQXA8J9nuyj50bP2FovRunSukx2M2otWut9czXSaaRq0SSMtq1tiAw7xulDI
uaTnNo7uuW/ycts61Dy1JlSLG+73SOgL4ES20jwcA1oOFNPn+rS2ZrcC1knso2W60UrY5evclGtl
99x6+XJISlFiEWZlnFGRUL8woSRTl1x4hy4d7HUO5/NT+w9sKc736ei+i5GgyDyuYfNLb7wVsW+9
qZjJxEwGEqOb0cfNz1WrqFZJgUdqs+iOaVHMmwGpaAg5dhTecLOm9quUy1+3jGK1ZNTQuvEpzujX
dEVQZX3zbC/DDMaWgAwveh445KSsapHt5iKRQQPk+vmwnpDHljyCvkj5HA3ENqPI2Pj8WmBd5fLJ
WTRCo7ADzxqqlcVJFoklzIxWHNTUsuvNmPf0YnxpnOSUc3O2KrpJW3yoSpzlnNALZe/azLwbVuGF
MuYubTqiNHvLo5AgehNlp29rVnmtLP4b9Zz4yR52pV1Y/3Uxvw2aSdvqbPZUkLBit91hJHYF8fba
Hdxz7dVX3daK9Vxr6SrzarrWtJ77gfyPjVIDndN9+5f33uOjbMegzuRf3+hvnhu1lO3ikK/59GUW
k8PeoPitfPuzKaujn/DFflq4YR2nz27inQqOolQHiunz+GC7EAtaWljBUGa0P3UCwH/O9JvXZtNB
esge9XY0d8ss64uGhnvVs2UGjucCMpcVosTy8ejksMFPWtttYzZBWAuC/WuU38BanPwQeTMarMyc
02oN8qyHuW3QblCXAHjENswo/p/0sex/rWEp145ukT/JJjgV2d+kzLLaJrNuvzt+RDlOjRzpuUqU
T/t1NaZfbdnURCQr2yQIv1088mSF7AC4RFySXToKtjRpZ/+1+uQAaiRFc3OVZ5dHo56sra0M/9lo
k5FEmjrmrCkLT3nffs2WwKTlxwQ9YI8A+O288dK1yxCUMeR3hi3/rlLf+cNVgDNhIQ/WBIbWQ7cd
iaUpdLagYOEKBOXqe/tIiAzv7yis9OBlj1vvwRlmX6MjbdhyGLHt5D12alIrDDQjLgtkZBXBQ4oY
QIYdcrsYGMma97ao97Pp4OTJb4bTkn+YCxKnczp7myi/zePwT5R2YMwObQJitzTTGv+5fErL8my3
5ZHF9qzl0zUXwxHm5LtW9dWJtbM2ERcpYL3VQDygRbZlRZGEh7sCSeOQshr1TfzpFZMDCkewrt8C
Rkh/vMfesh214mPUCUyd+DMmDTD6XwLVJJzkYEv8QFqc7Ho31p4S3SS5KX/0gsSpH4h8CStXY+GU
9Cnp5NDXXXGtYskGY62dmMakCB3yOB68+R/WcTxPxjXP6CmJaKuMRf+eDQ6RLQ1+dsv3frPe+U4x
AZk11pOqAwRozQPM0ZM9MX6l3b3P7e+pH/ZTl58xEQ3feZYW1xjPK4km7miyPsiR/OckzNvpEykW
Rv/O9fjbNKedebp7b5sBDu+1eaRoxKycFcLdgzXPYbqU2PV7CLO0Mm5zV1NjOZW/1Yx03wAIKgWR
bwV+idCLyUkG8ESL3iOZ4Zg6N/IREuTZS33LgB+AhzNf23e+dyKPAGNq/s8jMsXGHRlqUXrUs07c
wEGoGGoGEQwRo0vhCA51QCqULMOaw4K+CoUjxSL9qPXML7dvAs0igoflwkUhUuses1PCdznoP76r
iFKI5J2x6pp5LimjOfp1t/HOvT2R3/Rf1oIlPaT6qq2PZeuf7Wo893Oys1GcBq5ej4HsjCCKYMLz
6Owrnut+dsnAzS6dQjxs1l9eWjKvGZmD3jtqIVX07lsTepMBp9f0bZbxre6N97glSXxe4jGoohZP
VU02T1fE0+MPLV9WNneo61NQSxzUH2Veb5NBVbvCydt1JCMHO7YFWe3nF20cw7iSfBCenEJT2IHu
AU1D9aCWjOzsrqcd+LkAurcPlp9ItTLz9pJEanm3pDn8tVZNcHZS03tYZrvKs05RhFZNmHoQj+42
6m3Y7uJNMfjIaTko89kYniOANEvTX1Q8gcpZaxcdHojjtnG9m94gUx8vZaxvyVjiGh8OU8l9VRgx
+I42PqZ/2JvQUbZzS3TuhhxFAbceEpepEmjeoarXHvfpkqQ3tMiYqhwD1UYes5Fq3145uG+5Fz+P
TvlSpwi1fXsKByOClBlCMRlrrCfrkQQXN+eyU8Ol16ovVkrOX7lLIIbL6QuXOxI9al0E6OeQ7bRK
PtvlG0fjSmXVOR6RqiRO6u/0LNr6dkm4U5pf2rqhCoMoiUnsfGKgmDifS2DGuaCZTE7HVNf2jxUK
J+ZKExG3GBhK1l66yAe4qt67KQ0TXO6ypQIIoqI3X4akPkyS1Gq/jg4pUah6R5xctxy7icZnfdoK
zHma59yHiNDr+ujg+y8bbSUzO3DwQZqPZNqUUA7bDOY6DhXF9OJL9/JPTmOkhdBCKLfd/E3l3dmG
3y7f+uogh4oh2AszdF5zRq+DuS3Zn53eCwz17en3jH6Y5aNo77356ltbqlqiYu9zV6t5FysTTch2
YC62sWm0gm4uOqk6m1R4im8yOLj2h2QWOGmEcyUatumSV28jR530/7MFska2PB8To6d2qkMEw4aa
PaAPuuWJZ9GZfCz/4rln1z4O7SYZXgxzp8Focmio4kjeAObmA3SVD16XtJ+Nd2+X5xEbRj+Cf401
dpXPzsep0m4shgy8tU9e82c2I6/rc6W/TSyUuiIVLnP2dtXuNT7rtsMxP9/85dVLm6AlYha7Z94z
ILbftv/q0JJugZ30Oc1nCS+rZF4l/IWy+kbeHOtNt9joosAHnilujrsnZ7CZdt7D7thckawHMalB
hRVyabJ7TivNxm5TuvDuCXMqb9StS6NV1bdPOpxy/qHMCzWPYWEReAV1gnc9yT6jXAuK/q9gHLCg
+vXuVKdbDTRewjtU5L/OUbmdl29fv0LQbLSJLZp+Jo7dZC+g9+x/lb/zgdC78Z/bbZB1b0vEMgaf
So69lHmS3GiQEKnrRCUQAwSU452zmPi9lpB8Ak1oQVJNQIXjKQMzY8Lil1upv2pCdObdk+xnFIz0
cL1FfpQFJlrSl0qIAKxE4w0wmroUoG7INluBhqKQKJURpIiOXDmAy3RrFx6s5ycBTXiSzalq7i0+
DBxHQQ3Oa6WgRaBvI9vgY1EoiyOWGZKzvszR26clZSLzFHQPHNsnfdTaknSTOu+WtiV+K9Ageimb
UPlrJ4gHPBdIxcS7N2/KhUeMMYbGvMHmo8PCSDC6vZDnO6T/GiD9nte9J+8r/yznn4VDxKgo9aJZ
JdsP/qYS36km9kI3eA2oLRwC03pLKAsQ4AcJcdPDNdf8EGwY+JREvyTjTr0kVk5Y0sZviVuS705z
YugJDUlIX06R6UgLlJsxK4d5Z3EMGE+Nhu69/zEafrKFaq3OWklBMVVxiuZ8N3jvhG+iMwkj/YZE
YJUJe+879zp+tWrjmY4jp6THazHP3TiuDYlpxvzVK7ly3XKb6dmmd1cW0bIWsjcTDWRQ9tMJQzoF
AzOHalkAWVfjeNIbbK/LSNrBA47tdhYTOtLHExtNMCekyiu444mjo1mqw2iTUatKtZNtczORgzic
OE31eMlbPpkvBid/Jqa7o5UEttLMN+bM/k8Xnmq2QI3azEjY4TmMsCojGkkTg7awjGDuGgDkMZ2E
D49dAn0/5+1VNtW+4BBV+LhrbI1DQnl0lq6RfJCaSKm6g8LC+3lA30b34XGKt90pxlDh6VtVfQNI
7m1vb3KS5cxIpnMt0k2JcaXXv93py1DlzXLnAMQpbB/SL3o1ydIKjWgONEZ4Q979R0FIS8FHOhJr
QuY3Vbq4qjcoA7muCb6jVIjb1Ok+fH+61hwLfDiXHBmWOWTBJJE9wC90NTwETk4iUmAX51UEihxp
8D+Fcx3mnxYvJ7ldT0nXbY3UCiO60sRE71J9gcxo1bV3n53i7tmSVgjclB4b1K2aQeM4ZFvwbWPy
nySaxEqVIXBFEMuSlivjqTaPZs8+8q705zzynthGnzR7l3eoGm2iAjskvd8d4c7NjDBTcSnqv92w
1fK7WI4TzFl5402U/birqKnT5o8hf+9FHfqdtorTUw+VRKDZU0O+uf8zaj/+4/2Gk64+NOKvHA1n
U/asIL4n582d1jYyKsvKMNR9GSQuJ7hHoXMaazMBhPdWstYn6tncFzseECKFSbtrBjLIirAiJBOZ
vDI+mqI9Z5yyESfBfF1I4vK1LwzVK2W8Jtqf1f5rUcR16cZdngsWq2IU23ICmDBJ5muqoK6GfYfu
uvL2CDkC3SUeccdyCM2/aaDTKyhQwk1Dq9m0A7Shf07SUG9eGhBvZ/pNUbW0H/TArrUJPrr9ixay
K4FvHSxGaG1YyJ4qLSwzgHBy3aAacuMVBBhBYBK4nHcGgXBWdCJ2MHDhXmsWckOQxDqU1zm1wMzs
VYuc2aaFBYZBaM6+1A8G31TkvIgE1h2S91+ZIIiQW7P7yPPnyDgnPSBW/+Nh0wdkixb/KiWYlYzp
IxVqL1myK737tFR+JUyGzTtaFYwHhLZh0qtM3jR3a1jiJjxlQNqGPir4ocpfiDgNZyggr9A2alZE
0Wio9jnlb2159qz3pJNPbRuW43VM95IGGdHcu+XNtV4K570vfpAv2MnJeJy6/ddUTOc4/8URtZHV
XZCR3+O+NRHlWOJJsN5wQ6v8WNHLEoFOGnSPvSla3hqZbEhI4vO8+MuNm2TVDueaihD8Na/k3z4h
M93nPd7+eIdaYTUSYsYF3a5TfhcdVQQVuRMYlSEszjnuEvt3sRJ6c1bkFsP6yNWS0EOjCzARbuZq
7WRUwnpm8Jgp6g4hOa5WW3Go/5X6+9hfpTiPw2XUfiVJ4u1/tj+v6vYyut5aH78W+1TVL97youB5
QYJtCChw91X2y3a3Eh6dDRFSKpOTiWgTh6OnDxbDgGd+Fu4+Ys93eGUOdouHuh6vhEcFnUf713xm
UDCyY+FuvEfmWrPK5KnO95N4Hk0kVkvOOhMO+Z9bvzX63lSghNGqrNt3OX8V2hCa5jPAh4DF65pD
2WbBQOJsGf1pzSmngqZL9kS03ur2UA0+z9ojJW1b1XlIUt9Tz1XVOQXWO5jS4bszKRxKaUiEP5D0
UteodPxLa02rMY+CpPGDCVCCSEyOvEOUyk0pvzyTSF7rocbonwwGZpycm4UQhsrVeQayMFrStSle
H4ogY9MZyHIxZkkG2YK4CaUHMwiaTMAox26fSLIcHKrPTpP46x5lcS5dnCVyy8FkQ2wZEf58cwon
pEhjvUOFy3R7a0DPhwR83shXAn1+yejmZS+29W67QFQixJGFqp9jIG0gha0NdtiV8pJNr7Mqf6R+
vMvSEQPywYW0oD4OGBbL+KWc5oBLhz2EEbTZtwytj+DJUfEid0RloM2OSTgpIppsznl6RiW5HQV9
d/G0sh06MSh3IpA3prPM7M8dKKvwd4OGRf4jKsLGO6b88ZbKEvy+g/nWsF0tX8zhbcV398YJm7Fk
iulvSMLRp9Mx3uN0BEu8uY+i2NUIZW4i7WmXu5vjj0UIqlVrzG6h9E4mBHs8Mk+bORT3RM/WVmTN
ykXlzKu9tWv6PaybJlgxo6DS8V7Vn8OjcTeKLqI1P/PqtOhy3RsUsDY4l1IR6ua6b780gl515Ryc
kb9FQ+HoRI5CsYHsG2Ey1N64rPoSTUfblgcMAWFiUnmuMV4Uw3cmp0PTLXSD6BWttLjBpI1LHYzV
QUkowJIKi4J7T/015PCx7kSbIsH4T/aFwtOGAjvygzIlSteyaXwrbZOZVFVcUbjeMt9RzILdmxMl
fIGf7Jp2jkgcbCVTRdr8erprr/xpeZHkAmIo+JfZxnkSZfWMvE3bLqV3jNziRUjgE4mBfkIQMJll
qIuC6hpdviyldppJJymL6kWR3LRLF7H1RbtyjGKb8g4klQy6xX9Xs38EdfU6zrcUlZUo8Yz2F0IE
N9ALHFETDu9qCeNJ7jXUiBBlkINqMyn8sHhLSzIpdXkoCsJAGoPqhJLKhj7x/3NbOlV9GUZFf2pt
PuSuOaeUXgJC7Trek7SyP/ApvTgF704nr77BaOa3J+hkkgric0R3Z9LU3SqeLC74pWbbsuZgcNxX
mXJOmnzqqF7QWPn/WV2173XFUbN89bl6McZH/ScSs8X7WbDO9dDKHm+hxQ/g10TmUPoxbmTJNX3p
87sjEW/Wq4zfQ0QfUsoknGfm00DnhVPu+iScp/2sikAu8UYlIrAr+1vPJFKmdN2Lg23SMfTY5QnK
gARhyqMWxbdXnDC4uzK7DLwxCgD4CjMsdLw9IN9E8SZPEwzNw4PQvS6g4WqCK8uJ+YkwLfT/uBkh
aLTpWpnYHVpOf1hK7wsF/Igqj1tr7h3o/VVdX1t8NtVmgsLFFUiubU+TGW0nIx1WnMjkAJEq2X2h
Z9TnM3oUx/smzj2J/3XNXqr3tOc8PXfOiWSaKjmpZYcss8lfayDOeeOPIMJdsylAmJBXtMOl6D+j
Lsz7B9EUgoL15T4pmM9fSo6v+GUYt2b0Tr5wJS8iOul/Ep3a/KzMEEGhopPNO3bdIUFAQ2JER6Oy
F3C+dM6zR7AQ35o3PzHyxDAriE6X+YguBGZvEXvAhUiGcfFMHIRqDl2+m8cXXf00zTkmAqcOWQr9
30ILUrT+ggSIdPmrDRTE+ctoPfPIQpua5qtL7sKjyZE3s6ez2wjqL/4vgnEGjPxs3tnXpN5Ka68n
GyU2ORuwaFqUbjzUDPqvrb8zgdKGwGJ6bT+08WYN35b8HZLzUvEXsOj06yUL7IRU4H/KeTX8t2Xc
LIIBlfN+MEGjdo8sY9//Z9rbqtqW1o0VXUqWKHLFnXXP9RDfO/Ncy//aDhDtTro1MzEh7Daiml0Z
fQ/ob7M/LB+FfZufoyJa6yliUXXVkCoSuO1/W3Qwk8zBtzTqdAQg8XSIUkinfx5J2F2JKGBa+TTB
pWjrLOvFZrU1GhOyk+6oem1aXNXrTKFvQTc3U5JV/tqSl6Y4Gc4eD2qUBd07Yix/QlnwXRF91ZNT
029BTszqPNP/o+2cgj/LfjVxAz9lCPzH/uAP9NbFIXJddlLS82JkH+UfK5TS68Bot4UWJuNabz6I
hiIsJgE3oNuUSxyaQc+/XHfl92dVUU0svzIKCIzs2Yu3hn5q1FNe/yUpCVrTtvP++LHwIGhZUBc7
Ue385otCoUE/613gFPynsnVXX936lJK/YIovUBqv/8SEUaET0wCqTy0XKpwBTr6Eo4DEE+4IlAfj
QlL3cnQykibYvy+ifObCgI9BqGt57qrxTxED+H/QGAcLynUo115CZolO+2Xz2iQQp8wV3rKz5X7I
ODLNL3AI4mAWd4uMhNYAQNNnxwgM2u1guMmeAA4mFUe6FZGXb524W+AGrbOnfkINiGVeqITyWoQ6
tPewlaijKT9J632avb0H8ayoyv1anNelv2SoOADl8m0vNwXSzBTuvS9OhX8rLEQaTHP8MxhJZp7y
DCCmDcjlguSKh63fgfYRsyW2jk01xE4vjka+Z8pxo6NEkFdlxwhkhuIaI0imTRn9q+FGya4OkKL6
4nf0UIKzokf3apYbsr5WPZ11jxUxDbL+s6rvGXK6JToa44+mbGQ2xxxFkzPepbEu6tDFOfc4avyV
mP8tcZiUJ6KblfWXsaZM9a7SvaBo1xb1lulrlPZPgJ8rs3nW51sy82in1QpzJxj1f7z2U4sJ4s9m
ME/a1wl1aF/QA5kccuDl9J5C/QIPdMUXWeVwknRaaBhSj3oJYPdeeTV+BKxI4Dq5j7F6q5nlk4ky
G2OM19QbMWEm2NrRFkGHQdsbwn3Aojb9rMeL+0WoUNa/DES0EcLR0ggvNmhvKUAACbvl1jqDonWf
XHlC3lap9UMo2IaGhRrmXHcnnF6UV5gsI9te/Rt4amjlYfnM8Rd6nbuu59+5o0qMw1dqVdDGM3Ek
W7NnMjl1NeBZQZrJl13Q4MNnKxgVZ84p3kuuhA8/28O1OONR2ryXgrySK7uwjXF12XhIRxTSNGdX
OXwixikxthNAKpu063wkzEdzvXUypMZonFV/zeefCFlRR3prPmAbmvxN3pA9JccV3xgCROJsPBU0
0nluPfWxAJDVGXVrHm5bdEQj0cX+CAdaOhiG6YVPfIsCBPsi+ofR3bG2XtHs3azAMT+s46kIrLbc
Y/mBgW30X7dRh8KpT75MAmc4YEhR9V8Gl4x4gXSpNaoVxESveNq2Hei/DRVf8cxZ1JoIbZf7bvQ0
LBL3/xAmcfRKQ9STaSDb4yI3SCGchnYrMQLrhQWNzbwKTV6nVKhN7WociDBoxbtpOf9FkiK0+ZhQ
QYmWxkfcNWTGrciS9YILG+4WNDdTQV9wPw5YA/y9CbBfOwAQsQhpXIEZ+SCuP0g5/3JOb0/kJ9dV
e4jHsCyNTZkPL3N2j/RPBF+XDKQlR4GvspqRhVa7RD8JQGuj2FlKIUgAe69eCG4Pcg9OLFrVlEUw
y6KT/9SjTbzsNXJYlEmRcnqOBTFalreOO+gT0kCj1WL9xxqYd/KQcn5K3nPhECKvf+nyb9G9tQO4
OKPDnbRXlaqndFgQ+y2HlrdpoDpBZvlG1/C0iOwnkfnGrg+x/rswPPqu4L4hc4cwN/FI6tId5JYu
GlZC6Dn6TDIMaBvM6jevkGGWOzsGn7VJDpql7mZrrBdgM422ZPB9PWfnSeXKBmUiOJN2GyQ9OqxS
YaU3J1O/+Fe3CxEsvg7s6DdFQGiqYuPo2WEQcvnmS217L95Uf3Ret58IFioH/dTFSzA+OlnLo+rQ
5pFe1SDs8fE+5HTcx5SayjKcayqWSX1qMJPqGEA6K/9vgkPKeoZTpW8qdlPNeHHqIkyjY9M8p/WL
NNDT01iJmPiSJAO5iQmpEd+JN6yW9MvuxDEv1SrHcIC/fNOUMyaGZSfZRnzSbkZ/XD/qIiLsuVZN
3WnkbyY0FXluHQrVsvgUuHiNI0nvXPTxwwT9NGBOq5qHQQTgj/Apjd1fT0t6EvkdL9HZGtnMCiP7
0SgEsh254QsuufPeJc526GAMe7VGl4EilA4uxfStXnm63Po/RIYChNpjoTHaHBmWfvaHF8/8NaoI
dQCrtZ9EuznhBSJbAoKYAS9eIfqOsP6moU3bKIQejnm6OYmk0pmeJxfbRGKYPwmi9abBwdESdFnC
cAFTltgq4LR7/zVyV7H7WvI7R1e/Gcr4UCTls8g77kWUT8QsGQUNr4xDprqrYT3ru6Wu10Wz8TyY
BtcPZy9eaRETWs00kJ1nAtQ06RL1VG9jhQTQerPbw+xsJw48m50wt8ETdOiLKQNeg4HJ4UAUaq4Y
zghzcJfpW12HYQXQqb1Pu4muiSy2OOuR7wLIGn1oD7BCgrbch1SeSAbfhwXFkDXG+rtTiZUHppRH
31rzUhXv7tCGZlTtM4NmpI4nv27XptOsG7a1xLbulJrcTB/OS3HKxS4N1OzaFZN+TMMA6LfiaM6R
1ieUMtM+tMn1dFNoycm2oEoylue8Sd5r3d4/1lRRnCzzFbMmL0e/sR8NcBFG1PmeLj3d3j6w4GUc
UzT6x1Jlu2EkmuCRZdBE/dZChe8mlMk5qVoLfpVZXgcjQ2w/GJvFfPNS/p1wnNe8ZhkAdSBXmp5Z
g1qpCqADKLvC90C/0FVV1qduA0QgztlM/bgtEk4WjA8amve2+aK/Z19zKNJB9Kj/YIKNt26iB1Pp
vBJ0H1jktSZZGnopwWBGxy9UbbFdMxH7J1KVV45CZYT0I1PtzL+b4TXynRiI1ee/JQsdRBz2Tghw
CFqGxzm0JbW5aXJfchcVm3szhLsVGme46098wUjIGbDfNOBKpw6+qp+VQxl9raGB5juICOBKkrtd
6J+xit7Ip1mlbbrzjfi6eOz6SxNjRewunTMcC+gLD3IsbuSprcXR4PjpUmYOB+Ekv9U5iU+anu0U
yJGIlpNh9bcEzBE3z8YkckaPaFBKjMtQRZsONZvdmbssVsT0JYexhvlMmCm69F54vGLyNyLLTSWE
WIv2lJbtOXLbh6L3Vfd4wTLKfUjUcoa7j2EJSeDWMaD/vDisoe4m6T45Nl23wzXDF1nJ+URBzV6I
5C0t02MrupXRqQ24GuRU8cjGDWINX0u+HCU3qhy2bc9lmb5Yc0N8DoGzeOGdebNA884t75ei7QE7
V6TmjTsmAffb1Smjjd33Rwd321Te4yUBtJcMNnKnU/Bq+kkwQouU8DUim898+bG381fDM88DObmV
73Ab6KGRTOtu0Rjrc0DOeO+W55aql0REYVkT4bt0bJM28lBbwS30abazc/eHtKCTUsyXlI+92saw
WRrtxW7AU5TTfZoOB8dcliCDNj5es+B/gYMhUqhTjI/z+Fv3zRhods3EbJX/hnwkwL2g4g1yGijM
q9H0IHd2Szv9z6rGeg+YaOwxGms3PZ+N5859XHQOJAAJSSfXevRzokQ13RMNQMtaG2E7qTr6Li10
NCzutfXb6Q87qu68F3lxSfUWCbFPjr6pQTSqgSWwwlZZaI1Pc5GFsXho757wHjGvI7AgQ4df//rV
jPZ19JE3Lfo/N9J0irwK7GkzBJc2gRJoSe7ue0ijohrtVTmC0YoFYQxZ7d4jNo1WJif6cabmt/PE
1sq0a8EE1SbDnhIp8RR33keW5WcgvVXSYzR26QMrjE0CUd4J7dXDIf4UuUa+7lX2Mtc0rGlYKN2u
OCpr40bvfU9FSPlnNXD8XaDjobfiOBi1lnRrn+eOrAgkA07DeDFnJ+UuOBWSr8fjO08EOlXi4VYI
GtzDlCLtktJfy+y/cTIDObVbf3416+Zq5MNz13wn7mtuTGwbaCAwM7oivS38eRqV8MHvnWY/Z0Aw
4p9hbnXUsX6ytZ0vScjQWA2vJvJew3ntjJnhdp1M/9KFAxjTbl9vzGzkXZ2SZjV0zIfLQn4MM+o1
T0lFrNVajlXN/Df/Q/0OJPNNs8hNGifb3ksdjSeTXIWIc7H6wzJCGBfZmmIWkkhuvo8bOF3H+Fhm
j5TO6mNo0Si3b1X7HI0Eu35qiY3hAxF3cShM7KsE7dT6Kp3JGChXuPvHUPQgWy4t59WfL2mwfNV5
GfJ4p2UPbvF/zs5sJ5Ik67pP5JK5m/l0S8wTAUEAQd64gASf59mf/lteffFXU61K6W+ppFZWVgT4
YHbsnL3XLi+dHpwZHZ0MCL+yqV+H4QC0D2MBEdJ6tg75/TXz7IUsj/xaproFdrka6mpjC5rxWX9V
FAZt6DJ9YL+lvxGI8ISRCmvrYzFE7wbLR4LPZ4iZ/FOa9TatUKK9KiY4EYCgEdPYNDxZ1FhInXHq
Ma1koLeprRvi1OXQ8aSPv2x/PYI7tt4dIrONaBFX2h2xEqhQXqBbMvPY6ROVF6dhz8uXQWO/aEm1
iSzszXQ1W1CECGj5c5a2zsKLWkkEjE9+T8hjbWyHjHGL513bFL0B63WaaAQ30ZnG/FL4PsTl7DiF
1j7EHFN1qKdYwcZJO6ccIHQs2t1Bo1oOjKdEu3nqtZudQY/hRKiPoBMSLpIUfzQw+haT/rxg60NB
DTy7jd/HPrtVCCNgGDMofovz4I1m9sGvGe0XIts4pDbwGlhPg9mvGoxVEInem3j4HtwGh5jccYha
8SEPHqrrdTpWtM0K73XsrI+Yvf6OJKfvntObnQh2xIywpmIejpvR9BoY3Nb7piWQtRirxayj0Gtx
6qAO9FF9HtFRVJW2dydGeBpu2Y5q0BEo8bHeYSe+m8WmWXoE93lqcvWk0ZQY3JlIk4KbKE8kPd2n
XU02XbdoKe1H7U0DKV3GjPIeevGVsDp33VeMWT2dXhRd/tY+mbH52Jj+sjY0Lj+N0LtAhRyp4lMN
F1ivA3pKnwbqor6norOChNlzlV4lvcfMwTreDTuBaYi3b0mZtbYpXjoK/5Y+T0Q7c8yHPXCItesb
bLBIg3I8oHxO+GCbw5ng1KdMSuaX9HYdK7uzgCm0YN9K3TxWOW10iqSRdgOPraraPeKkvd+5qKuy
ddkgU+AdDfvoIJW4AVK6+cyzO5wXRlCsSKo4EAy06bEFEJf1UUf+xqO4LXPedORdOSlkOG17jjh5
KjZ+KnaCBkNu0AAs4h5akk9fV7via74NFk1NY2LuhZS2W2GHuOV29Jq75aNX8SuVVvtS2uwiTBkC
pnHOFU3tfUEK136Srbf2yJ7b1JxV56PmPeBYLOpu/DlM6a31DIqz6UqA3QIYSb9s6zhfjHErT0A8
xH2fVhfCrF4mTd73dulvW7BEqzru37A3zIqctZNlX35W036e6DlqlLkJDHoR9Ewb4BSddUJCNnpJ
d0kOxUfcumQgEUl1p0/xRbjDa9qry2DNnIJKbjTwq20ar6RmDPfFkD54DUbYgECnVhfug51ZzypO
P+OItggkkpqpMqN+SRDPQu+fczrfrHD6gCGG/nv7EcXDfVNjHmsSe4t2EsdxsPcUnj30+VC8GfyT
YD49o3E96kylGkFjX/HEj4ecXwZZd1p1F6UNC58hGh1XYYYLnflG3WyxgwOqmVjctIRuQ75w2/yt
brJ7P3nvabA2Y7QfXO2OZTGNCMBJe28TkuuoMTUpNRK8qeS34ZAiejI3laJp6MQphgiAHQTIjWi/
OezduQznSGjdFUW8Ko1woxfuoa7EJaNXVgT9jRzIde2+xx1sMq/B/prvqoyRO70paZBTC0IeCBS+
LlhUvfc9VeNnKDbjlBKCC1KbU5osCfA5jzx3WA8zPG0cG+v0mnawdzXkQBX87q7+jV65TFiR03jZ
29U6zBQjFMS+Wn/WUwAAgacdHeUepxpYo47sL6H2j9Zd5L3EdbiFsb/osVXYPCQNCZ+j6XCcEYcA
u2+G5mB0HJxXpK9BJQjDnD6Bf+jEeWba92DF6dTW3I0ZHWYxREKOOLB/pEG1almPUz9gtoFtk15Q
Sg6LiTQAWB0PNlN7KFW1vKY5LUz9KxfJkqn6RqWfpdlucq/5Vbk3cAvrtjkljIWGeU7jvUwWaAUa
mimDIIP/39ASNeVjEfl7mP5zRAWG6uAc2+2ayEymAGi1MpSAptjVOZrPkJIjaKizPlOkHUjnl00A
pTrkbhfiRJ+/7LxtN6OkcY4awC3hJdE0ZucoXOIp1yFCoIiHTNfNB4Ly1rqGHpxLXwzeLkvFnv7B
hfChcxWjpMfBFYPjTStzxz4fF8B8JursBsVrDT4bT/mZySfqSX6yoDmb4mQw0Jk898ulfZpJ3kxe
1kjTNk0TPURYm+P81rPxDsZBtenZF4y+pXEYwwFvLpDckk6x2azG9OoXF42kl2Ags42cDYFuyWnt
fWA4S2f0tiY9P0YGiT8eBhpHEd2CYQSR4yjqG/pvCfw8GhcuFT4F8ZHg2oPdfOvDV8DxJe/ZS8G3
o7lPyZ5yAp89mxFF1i0aLToKyZiZBCq/0vf4hV6NkBpP2TiOOZLMiVWGe6lCBiNzXKRRMtVxpkHg
PySosyp3EDzr4JcHwCxX3VPN4yea+sknoaLk71vGfQ6AyUsYnNcdKYF8HDa/CJ+JnZpAmDly+Pp5
cMXZzxCEtsUi9oCOuc2qcxlJmCBJPX2rAx1zkJT4JOJJ3Mu2Zt0RP7YuNMLcMSxY9OxdvQeQTdOS
QShw8fWIGEJ5/VPluAAdSNEpX23/HSwQQ4yXGJt7IxZTzGQahVXFxTTm0xd+NQC5lLj+woHMV/fc
KegYpmOsbFrmFZclodLX5IQzwSPSWOPyUpoHl9ooKcRpPgTjooEHUZdrrwMUI74GlArAnle6TbQv
ouSEloSBLmPqDZYARpEMRabwYjP1KKt7VyO4ohw3ydTve5w6FvMYwn6ZYBzxPH74VX308w5rjIS4
lOxKJ7hh4/MXBnLhyYH/b4TM+np69yZnCFj2LwkVrSmKbWOZd/6EAK7WFxI5T0BzYwDgMMWQzhXO
Ht/51pT4arT03jKNKwFv96IPL4njPQOdXkj6VraB/V7pz1qYvSV6u2wq4k9GtRPaZ4HVFjMPxw8G
kZUajibaEdi6gD9DQjlaJOTRuC4DGhE+neEoMh8nkCxY3RvO5hQsuBYg/IB69dVwsejkB0zn0y7e
9WKWo1unZJypaW55DSXXxsTwy4DSi61VFDZ7MshP8LxsB9QUUHQEhc5r2g64E381GTIuzV4F3dbD
BN4X363zVPVXhrxI6GoMROiZQeeE+pHWoT/LI2i3FuHSy7e98TALbWukjVGLYfjNzfPFkFLQ41QO
z8J16dsHtOZ0iio2Y84SiU5QRPjCf9V0HwqcuhPCNkWlo7/pjoZAiCMmWrmgXWNvQB95JMiD4ewv
GBfL0kB+nJO1m4anHpTAEL3kXYlGgVraIZopoBOEMFnxiLqw8p8D59FuWQzRHaK6IUgadjSIzIGB
G2odYrS2qIgLmqChwxZyEFATWF4oJEhtW1mK2an1miTvtXWvuIPIp/zm4vESlqA0KEvGz6An1GSO
exHPOGsvU/mZIVc3CQW1NNy68WaE8AVrfUacbzTeEmcdp5fQ4d0sAPk6ASE/4YORvtNLkclO+FTU
eXIgvHc1QmAOnBFp3t7A0Cq+QgIvuDhyBkPEPJ90mCbJXNlOD32vLTiDrpR+NT2PyPRLY20D7yvr
3rC5TJzqdXXPQpNNLxETIxIU0jfdpnFBKF1ztaqXEuZYeDH7Cx6Nrr4QNdVoWHyrZ8xYrmLLRiDB
TtdxIE2/Cb1h3B06WztDukMbip71WFzT4CXqELzSsUH6ocz3CZjxuG3tIy2mIotWoLBmRJI+nYSh
QOA/A9Hz77oEcXbncZKgG86iI9jJsBMU6Paq+uwocyGIj1cm9nz/aiVPmn8xvPsQ4kr9YeKWT59N
Fq3O8pd2+yztpeT+jLSI8FQvCJa9ixUxUKQOUIdIyPeoSV3rmmIlVShdGUYtB+0Bc8w2pizSx2hT
8Wljg+jijeVym8Y3v2KUCC2h6F4p56wINwNlfHtvFYs5XrtuL/HwS42f3rjrJFrv7Rg+uwES5Gad
okJOx8tsywq0XeSdEhz//SlmDRy26YSv/Y7kCGhTk8t59xKHB9m/Q9KQ40W6rzkvZHF0WHxT7ZJA
3RRnh/abCwc93An0Gz7TT3hXybKf6CYMHG+KX2HrHi10gRHCOEmHw9E2AgE3AACmSIeGCj+M1pb1
WOZIWNnKJib09azE0u4y5JYmyKdxV5obcvOICOZSUvzm92KEjgTvxkI2+ELmL6pFfHdEmyfFxfa/
8ENVKKFj3nC0ayxbglMzrleeor02L+HIJpsn4pc9DLCYjwCq0XaH8rNjuANJp4cb+EquCuIae/pU
PdnShwkVmFHQcJHEW629SKxFS8+Htg4BVrOIHvbTiLrVhnYrti3Ha6dXu3HcmsaLqR/H4ilJ7hWm
wSjlOLAe0y+U+W74kvYPRXXvOw5Ekb0cKXUp8WE1TpfW+TXA5bYpUoxdWu4zma+1YZ+jjHNv9jjz
UWGndRdJi6T93XbfSMPWki6xg/QuxVbKrUJIOasikjvDiJ5kbS5lWT93lVpZgX0c6LSAft7P2hKe
hzydbpVlnjN4GIyoXytpkm5j/JpzAZQWH0ZnRrw0D0MI2cjj9bmk3DALRYWB8R2IGap/JsP4wxaa
pvHWH0vpL8eQZfw2BlhkWkrAx4nuoI+KrmoeExpwE0jAlNcujw9TNtcpj9Lt8Zk+DPFVo3KeA5d0
DvhBGvGKkmb9rGj6dQFgWH3l9/0u9I8a46NsujXFR6fjOIqecsyOcfUWdO+1tgsZnJklU0JzZtKc
p+6mOXgldNgTxcmgFoO4ivh5WAm7Xtb5sct/ZyiB3MkimfrVTUqO9q/ddDcaxX2e8TyaGLSdBxxC
NiNrEQN9OGZszsFEGAypJdyv0XpJs90Q4JROd9FwbeTNarXHiHCYFBlEq35lE7s7r1ts+ESc2Xi5
gUztJWJU9WX1b5J8LhpkAK5iNNzHrHn3fS4uxq6wq0+GBSdNO+FO9futrCxGk6BlH0JfR+ZFQ9g5
ByhdY1ex0d18g+0kNDgGcLwihMQWdCDM5qlUxUoxDTZIRmvQUITjQc5t5YQN/XNOV8noDgQFcVzk
vHlvjvOrijZh/CRhQOe0nYV5KZEEZ9wJOmZLP0b2QqdDO+Dc5qDJ+Qxpk+0+yzFe5HLfMohM5xM4
ZY2C9K7KFCNGe2OMuax9XBtcyzx3F6N6lKhiUjxGkO73RoyOEfeCnXxVabELSu8IcH0fG/ea9i3k
fc3k0eJ0oudrOhu25/MnLoamfYZEtZ85zYz4xdghPmS1H/Hzv5bueo4Ur+yHoUE806ydYZdIZE/R
mrkgUv9n3731dblMC9ZwflOiLxfG0NFmc9fBzMrLENIazVsk7YUeshr2/cLChd8UFC2AGGpW0grF
dGKlSys8F0576KjeIVltpojaRREwW+QM08B2UGMNeXCnF09wrw5+s5EOd71CY+5iEseqhWHPTUaw
XXIHJ+owAPLTgmbFeIW1dtZ7I6vAULpqmviBDK7FGL7rOsQLlwaQswjwQLnao48P0zTK00D/qGgf
C9h9NBelZi5y01qBxcxIpooQuhWhu4qxemmMfEskyv10YFCwbJ1qM5c9Kc3NiSVbYRHQmZNYs8eG
uCDzm6IPrFSJmTN58kg2TMDoRNF+LFnDjeAYtMla6trekdZKkQmoZgpVqS9xXW9xxTLSm+B2Ix2L
kdK3xrqutBPcqFWJ/iBovaVHZm2FoJNMKF0PEfuieGrFUTS3jE6BiJ5DfaclTG4TlhmaKbX50ePR
U3VJHOwpt7lgEsM0qCvG4voUrXL8nT2f1NvRJi/zQ1uyn4/G77Lsz+C4ERxSKofDYzo64GTwrpEF
cPATbWXLYlEDPvT7c8KjpXxtR2W0DwGdsFxtPd3ZK+8IjXc7+jtctwwFdIiODTnc46PRi3WTuYuK
G1emnNKEH+crz7I3lkc9534Y8fA1RfSxkO4kOQO+UNrwniaERGHmaRdorMxUpGWgAfY8SjmfbMk+
Y+7gS1c7aG2Iq70Y6WbGfvWWcPI7VLnj3Xe2zC5tnEfELSjvBShc9yHy0gaKKuyAGQBvcSEifaFg
Ip7TKUyouBQ3xiUMlLUwZ5iSjHQDxsCEC5oV6yoZf+usnNesgw/QiOkE8ui3Y08AWR2162KedK0j
DjMK5sF+FIXxna5p5EKFmmvd4y9DQGeGipmvhtGLwpqiIq1GE00usp5mQpoehVWPirnzrk4m0k3T
zvytLIpYJfoqP9m6DJm0Bd6iJQwVxb8X7semBMqvYPxYgl3UxeqwlmkIqS+audFGVlfrwjD8s6D1
eueFpebNVnV3Gdi+2ijMim/ki2YoVQaTHswQlZdQc9b5nNSul7DEAZLgZS2LB2jnB528KDdAdORb
ODfibztiWVvXTmMtitToPpy0geiqSX+8d4qiYwpA8vtWhoy20GFjxS780YeQw4EBgOgUk28pPRNF
v/S3DBJSuFNNPV4Gdxw2eCDTS1m37SHHX3vWUn0esxVs+VFdintqJxwWEEZWWpNN6GbyYF+VSXjS
rRFaAwbjbG0EXKsscvwlYKTiqcwk98isEBNnnvnIbwz0LwYshX/MnWesneofvGGYN8McuSV2D2Kv
xi5nchm1k/VJR9Xu7mxH0UPuoFArugRxywirYxjIBj+E+0gTkGRzP/evkUnzlceCQeN/qGmF5LRZ
OsUr9pZgqdLW2wxOzsg1dMW9r8hemEaVXgKtcRhl1IXL0t+ZJxloGtjIjnZrMkZsha3XAGBt3LqB
c+P4QYeiNrBfCxqL7l3tpNGO2+BfhVdQY9VBihkxdwH9uaK2m/UoXK1b+W5KTxSisnVUgYHJqcvi
TUU2z0NMx/cPwTrGP7JeFFkOrk4fwjYE//uR5aB0TH/xRLiHGrxbZvNg1lH9e2zbnU9Et5tUa1u2
K4n3sm7SdVoHwH3wSCEogW57sqkdRE0dTc51MxRPQDZfBnRx/54K8s8sDiVQgVnKti1DSePHz5hm
3mTnHcB9r6Eb4fUuTjRWKZLKUVoCu/lDFMc/8k5MgU1UulIQHa9L/UeGlTel/uSwAi2RXAWPCevw
LhPz/Bptx/rffzNd/YwZmb9L6roubEtK3fyRd5KJ0U5xaJJmHLaz1Qcj9jqf8A1kULF5EUFsESgZ
r1NjTpHOOqxvpkZ4TRCmK2XPPee8dRaWnvt/uAj/uOastsJybLZmQAOG++Oa68gHRGOTOZXmIB+Z
EsOwaS5x4mPpRMbyh2Au3fjndfivr5v//d/ST+ScSxaH9FJhwTtAm7IenBvrET6pVeiUjyxReLT7
S0zGnpQOy6dSiJkzRgb/fkd+BMHNKabKMBV5Ey5VuPnzWSOKpArMMXPwEBQ+JyRyrddRhIWwxMR9
MvKguhQ19+vfv/Wv4LG/Rar89bXktQsXjoIisv1H0BR9c8eM/NpdTnhmJ4zXlr7xS7HLTA9KPyQE
q9yZVv+hJWDaHXNXefI6DM1+8qezP/g3fQ4xDFsAAe26BI3DYXRLSget50fOc1dHZGvlTfuyaN/M
4UknnjCM6DeY69qYEXFwcGkNQlImlZRsBUKbWCaXJdUH+UNrXkuGqcyFAEDNwW3WoC2BdA0u8GF1
lyL9r/MnIChru3lq0J3HdP1Lo1iZNFHy5NF2l06fn7vk2rC80XZbpinzE/1Stg+cqvfC29azw3Mq
mGSeBxqwxClHuHYjmEIRw5bkoc0OOgkbgDW7/iGkkT/kxWrQnKVVtDvpHQTvSYhHDkTkqc13gXVg
JEITus0fJyYqg+BFQdGjG4ikbFNcXFQineyOOWvZv9/Jn0/yX3dSCZOVytFZsP564//2JAvo8g5P
LPTUzKAXL1Dhwl2IVkORJStNwcJSfRkdOnsYEREaCIPqAcmidBElJV3zh6Xzr8Xq54P19x/nxwLD
s6EnaYQyFu2eTZ9XdetqZHbnMYn/qJJQW7kOHcGqhXRv0OA5gjUmRy39nRaRjnMbQX+pYaMGGsX2
FtjeH67Xj3XmP5eLuCfyngRZQj8f/DamNavagmmFMGk+hiVHkKZOkCtokpzXopPRH95w+d9Zdv8J
KpYkF+mk/VEnuPK/15pEC/VapVARh8qpnowA2ETnDdoxt2BbN57pnr3SbchRzVGShBqpspMbWfB/
POMxJm4BLyFzQLtsbNQvESf6fBjXWtQ1SGWdiUq/GjedkiU9SziKQRzRMNWc/pwFBg0CR9WHuu/6
7RTEePoaWwNxBQVXFnO1YFOZGf2EfC9T5a+C8zj5GeVXXVoYNYd5+R/HkRZzmvzhQflfF0XpXAxC
Fg1yyef79LfHto0GyjvpEWrjpn5ESHiUvCkT6GWXDOSH+vYcPeypEq60Al7TtdUftoD5QfzxoJoK
e6wybNMyeYH++wcYK40BfznbFq1MP4ASgfChkbqrqljs/v0ddf7XV/2/pOqfz5zhWDj56thdunij
dA1Ovj6J0yST96YhHME3EU1E0fT+//Gtf7vCP95ELZ4ss0ktmyGcic1dn7ksjRevFKyhjczqOWBO
wOOXGOH+/ZuV/j92NZPFyHYsy0TXIn888tFgBEohK0PmlePZyxeVjvz/sRx53HQwdRnNmJ7G+XBL
Wpd2zQOat7sB7wY8j4VVaesIJgdrZxo0i6ymtdvE0aPI9UdVyJqeLOnqFXDT1vlLu+UtZEPgvfG7
xdURpjldpnvLYAmOrkb4EdFW8MAjD/aeHO1lPzyabX0X1WKhmTQbZpTISzlmJAkX8GjIyBYAy2zF
SZ/8GdrqTC1kw38fjsXZr8SjoeptNPKXk6LYNJwmzaBb+jKAwPfclf06xlRL5opFLwb6ERNgVD9A
Iz764KvWAQ7KV0WuRnX1tTef7nwiH6Szaf2nHDVzZp/dmtSpU8joN8cBzmTfY3ZKtgJYJfgzdLY1
Sntnll+4w26ov+FCbusAV2A5HW2zvKYOP/ZYfVZpdEozGt+ggFVfodFlyCft+o22Imidd/TjO5Gb
h6EOjrHkVJ6TEpEHTJHtpxhuVTImFxGndx0h0fUAJ8bXV+FgoGbFkdfQTojzt3iWGrvt3ssb+hTt
UodqrAB5G7mzmcha8FxzbzTOc9Xqb1mX7Bo6bbasyVvjHNtxwLIuhVVDH46WRvpqFw4JMvTB81/j
OEvJXi3jt+d4zCB2LvjVKOM41W+0/N2sX5KyPrQDvi/KVsJ1NiPwaitmEMpMa6zDh0qQv92VdKuI
rAkN8DeXtBl2vUIB3qw7coaAClewtyUwC/IQMqTt+XggHXKh+zeCnlC6D5uEiiXVZzwzwVS0mpL4
anLKCwoGkghYnK46kF1JR7KHQNZumCUOYkTrvKW16PAXejXT0aJlaJ8FDK/G/osE5cD/bxoLHOwu
t756AqsndBDNqz1+6NxcUT1HoK7Hfh8Ba3B1DHSbgDGUQ35Bln4WHZB4+h8TiAEg6qty/O1SueZ4
bO3p3YawrRGfltCGHM0zP7dmHlKs5rRTMVmS3DTGR3f8BAgdj5tC8I5hLmehpUBbKhdf2JMkhUAG
j5h1F0mEhgGjT58ib8CFlmPWsnFbgIosZiFj8D2SyyN77vjVFukxRv2w6MmJId293FvMb/QaEj3B
Reor1O4n5zLBXXBn3Tp0GkapzEK0+oC3IPB3De3KuFqa4VtL7gK25NoASX5W+UIMl5AJigIpWnwX
6ns09XOIm7bxrHMDesHXVgOyqjHZTRoNfcr1Qnz2EY2zMv6gab7UAXe4XXYLQTJPExI/cEVEU8h5
SFNSW9Z4OJvrlETEJ4SLInjoSnkbtWPskbxwLfSN5kECbY6B/TaMSFeqhWW9w2pZpDNMu/8kpwtP
QjkeShys7iNOpDJ/rKwEBvra5tMn/BFoZ0aWEZCHd21lLqyoRJyE8pvoEMvD8Hyzh02bTOtRURlN
l4mC2HES/DJvo6qWTY0dk9l3YCGQa7yFluMpw1FQj/N8rKZNZ5IMRap9Vj9pX6ONQ0Eu9RQ1dPgx
oasemPzpzoG3bn5YmvDGOCUgMdl6rsvHsbiPmlOMVFo1tMgHkAiv2Im2XjQ9au50jGxM5Muqycjl
cHmoGUOMbrVJAcUEf6iW/kc9q6SuDFeybwiHk9F/78tdMZH0TY24tHWzJTw8okseVbM3RYZhuXJi
BtUa5QlyC03tR4sCGPuvH9zwzvkIK5pc/0Ol8D83M9ehJ6Bc5djyR6WghlKNXUiFbTiiP2WYS57N
PukP0gmxPdYFD6cfq8u/76H/rFMNqRtkAXM61AkD/nEe7ihNXOp9ZynAkG68Oc6wb/SPSEhzFwbd
579/GyfOf/6WfKFF8jAHUawgP6tUdA9jSgvJIwCRcUU4raeAfAecxgpUP+e7mFe93SmI0UjPStLa
j4VhvlHa7y1K6HREteztGqwC8NGMCD8qnUU/3c0wez8btoUD+xwnnoU/acCJkeOr9tAhlNOK8EdM
HWR8IGfMj034kCCC11EIFNCVfORber4KFBbr0DhYsxmawgF7xKieSE1lDWL1hq1SMuwWjCyc6EvX
Tj2YblDF8BZcZP64dpDqxPQPhSJYyENYjLpCziMZnMJss8q4BQG0dlTGrvUdw1ZoEua7nXguPd4s
dmY3oVDzLjmFSS/lohGbsqz2dROtSxEsrbxZOPnsu4QecfSSZ6sCuMXY2yarkdWODEGuYM6VQDcO
YCACAxAxTWYA7NPhMzBhqIEj0G2WUxok0eHYLckwkIwzk1nrVuDjf4ZUIDSXxZcdaNRppmZrIC0L
whxcshJcLuReR7KjC33dscmhDYdyUS8SgqiqTKyy2tlJZsAR86Ai2AvzGOZfDhEVKfZE38JSA2Bm
OBb+u54863jRyRHr44aR5Ss8mrI/JVbJrZX4jvrZd2VB6Sqt/jjol6H5JgbMiXrEGDEgHp1IUUSo
4yJD5q+izxnYErOTuwzW7AwFS4RSjcGGtJhdz7T1s0Nv0oQr6EAYbjOQ8CGyEYabvo8MvL9lbNWm
tpYYxUihWzk2C6haZ86wRacMxOV9RKtNbB9Y/JGKsjXusxRnuthY/kyJXZMnvCj1S+DfQvfUCBxR
uNIjNDA9f7srvqf0gYD5hcNrZgyfZfYYV8GM/MW19cuwJSJgg4yBNXUi83vAPWtf/k6Cr8x/Vz1P
WAwGZWNif4wOVlRDqUcGh+FO8CuTCnjXDO+j8+wNENuJw+iQ1ozyLkcLYvITxAqE6XhWjJAlkThT
9mUwkPZmv/dHI14Ta0+bvbAew+5sIjuPrQWTM+DmtO3uUq8EVPQRUhyPnzqt9+yp1t8GBCOBjab8
XVrPLv6plFIW58OE7zlq4GcUNIOXWoS/tqooHJ5xTAKtOQs8FzhDkHzr4Bw2bb6Kuhfb2wjnKUGd
hfjIicH4hae0/lUVz6hfKouPY3Q5j6Frs4CkiT4aFaKToteEc5d/j+XWMO8B1gpEqOG4G3jT6+rD
618cbBXJd+Df5zjv7WCFDMDHsYDrKq1eNDOCeiMhwiA3NO/ICbqLkOlOyW2cBBoNIk5gNccUCo45
8Mc8uOs6f0eAETlbSZcDxpEN0tJIvCXRzaifjzlzxcg82cnTmDBCZyDd969tnkPoPyPtWlptt8j7
btXJQ52SuIY6JfBoWWFZRamf3BttSbblhQ3orndPBRViOaTrArmcdWP4mmkOMXU4sM19jsiliK6h
bmE9X+iUtKPK8Jl+KONXwIDFyFGoIs+ZoxXIVa+acdcbByM81eBiuoQuER45aowk1bFabUv5kVNl
eZq1MAos/RmuDgPlADqY8akWK2F+KHlvz2K6aEVNkqC8bswH3qY7kUPrLHADaa+w6U2EN4zvzfqX
QDFjBy81rnJkDrQQNmP7HQdMvWd8Hgujl0IyfIvqiRUEjop3FzffHs9NS3JNMb34yCRnGWd8avyj
hOuZoCORGUTYDaRB4dzbfEaOwlJ7F9ZODjeveiVVHAGlS7ITAajML7pNNj6Uzo2GSyQTjKZk2Wgt
ns/uzkPQKTWde7kLdbUP6wcC8NYdQ5q2dg8mcyRXX9sG6R68rhS7Pcx47a2LviVU+xJvNeLOYnga
hntE7JgrQZbYS6t7QD6MR5RlFxYH/vWFbnIwyJno4XUWhbsvOib6ISIGXNKqmtZN1+w6gUgQVu4Q
KkonuMlwxtuLgSoiEoco+TDhUzAG/1KORJvxOPX9/YSoPADJ3s5SHXRiaqbKCBjL7kfNKLmEWabE
VbGMO672rFvGc8shLmjaOxsysGffeOKNYCSxkVaiulbAYioXmb3GpL7jIeadmfRvwPanSuIPHKp5
LItUzzyJBrKDwVmRIkkP4oOcmCfqHbcNtVsMDZ6Za1glV31It7jiiJI/5ny6wNzKbRAdCQMoQcir
rOnY2pzgjObUzmebd8A3SDRURscqh7Iy4+LulAXU0t+Ps34BtrTLv+dG8qPhYiR0wuYfGrPastE2
U/phd686koWu5qFGDMZaL/tvORx98zMcYNM+6t6iiXYORa0ZEF9kbCSORsUOj2Ypr3T0RVAVGVr4
6VF0SOvts0qhyYYLxUlraKKVq31mzU0naY0+QGBC/UFBHnXfYpCwWBkeswtxGEg4nFsfhM5V8kGb
CwN8JlMMKpu9ctR+a/qmNZBDXuIanmyIrO6RRJdp2lrFS6yfTd5YaW07Atfmsqi8DuLV7thE/Htz
pFGRTGfP/+2x2UuzxgtEm8GrH6ROHjTIwM5DRBfjD2pheLFaGHBwWOrjXuz86eIr9jEkW+1rY9VY
wLHQIiwxdfkwyvG5h/8ifo0+FrX6tbCaBxvVV2FMez/6pRfFjj2d/gbmXqKtsWO234HOyuVUyKAK
FR8MLz51c66Xl7VfEcaUppBLE6p66eKr6q6a7j206VOTZBy+YEOhxgJt0XKqIAb3LsLO3W8q8TBi
gkzkYkIdjkk5fVD1ujb3EetGGWKP01ClI4DiXOC9o0dB3PxN1hCxy9BRGrwqThijCdwFYp0BtnNX
PcKneNUFr0D42eQ3AXIlll3lv7nFI66UdW9AbkFKHsB5CRIWDe+9Bx5dK9z5dbhv/OckR6LMsmLm
zi7Vr3ZW4c3MFxG2hyrzrv9H2Hn0Ro6kW/QPPQIkg3ardEyfKSnlNoQsvWfQ/fp3OKvu6kLVYtDA
zKAlZZIRn7n3XKMGltQpXlkgp+IOI+2SPvM5sk8mgugWn0Rpe4m+ZT7j+y+D8SHSYw0Meuq5kAi1
ZRUdxmAN52EO7q4cYWeHCs8QpIg2Hit9BlxkJr5o484IP2Z/K3b1/SiWhtltVdsTykvPFimEtKMx
d00KykEDi0C+atlqltS6yBR2Y/7ThS5MjwpNC/BLGj8VXWKwjFnT4wjDkp8QrMKsoaNGJX7NTPeu
AEQ9IhlNEZIxPLEGcn6SdRuA/3KXxVgt444zRbkYzmcvHQCz8wN3moZV2AO5yAsmK/SqhC2nr0H0
Gik/CqS/mOBQ90xmr9l++/UtCi5yfqO4D7Vmk80yECjVuA8/O3fbuCcxMblCRkMMR47GxsE/qw6H
OPqpK1xV26I6+EPFG7UdOdhNQoUwiEaUP/pI578Z4xBZ4daP/VWHWiuR5juiCfKmvgVCQeSUYuPr
uQfmFp4Iusgh8MT43YpgP7X5NQ5A5Whx/6QVPRKLfp0lBGHWjMIIVm3IbvSwEmPuxbJofE2lZxE7
NwbtQeeuVGMcUuh+gGWx7UwOkCtrcqORQDfhl0xvWfroh19+OTO9CQ4/9rH5xCB3n1fpU0Kd4c5+
nA6BqPUcjA9xdcvrh7AltO1t1AsyV6ZVqlL0mv6ameCE7Et3MZpgcathzmvqWzYS1cYpawp9JWe0
lM6/q3gvM7y3qboqOXBYcQELA7kxo7mUomQkNCssoxfmqHeOjip3xhsgxK4RmpkSQAG6iCjsD2Cq
92mzJcwKp7dwr34PxnHaaiQO1aNzsqjO1BCNatqckzDnT70fYA9n7O/U4TN1Tnr03oY8ZvIR5DKK
7/dOfW/Ccl1JpK+Iv4UV3k90ZW1VL4TmMt28N523nlQHReWrZhR7r5mcBetEv8QlI4xlwUzixCkw
5MgZ1hp2Q3eDbqo22bNdiFEybeA6iIPek/JROAsFgqxY4oCyGeOS8V3CGuPwMAEOQUmwFulHWD01
9heL6wjRDtFW+t7tTyQ+VP4DevCAYEs0ppl1iGa20iHmqSwnD7Ual9rCTBeie1Gtg85o0n9P1X2e
HNBD8AqFHRzq5llau7Z9mex74JJGfprpokSCieI1AkKgvjodU5ML/qnS/hjzhzQ5m4AsONg4C5Wn
qNhwc5pziOJFNx4tDe7EjleD7KdIX/vJpiTBd9IR+R2cyjOcrYqGJRtWqfEa8o6ojyj6SPjErw4U
JrI/6nHbBAU6jQ0xEwQvqGKH4zdAfheG64LtNXV6iEQSTkb6DBgyNV9SuAG1fR3xauobv6W8XFa4
MDWOkYJnqBzNZd88iZp8tW2JTZfEnt5/FnLjV6dO3ER/SRgcTpcmXDcZuk8Veu4mt7518ZqmWweG
E32Y+c2TLdg3CtK8OMravkJltESoT1gJbc7DgPUeiWxDk39UYOeT12ycsf0Xj/xIWEzleKehg60Y
aBIiUPJ8mytjgO21MnKo2JhCjw4sIA7Y4YhAy0eaxE3dnsBR+FznoGuouchUh7bcG8BHn6Xujdoy
Jw+w37bDTxitCEiNHdpfLV467qtl2fjrXlt/F2SUkfjbNq1BSuRGSC4lIm2fLICIF7s88iKN5aHh
Pq93is5PWIYNZQpRyTu6cKGAP95yQCvPMSiTQvny+5U5nfz6TR1f6fFoi6QgiWRvDQ94an3z1CWe
zaQ72TXxMpiujQr24YMpPpf68NZPD5p4FNFuJkjkpL6/IapN043/LXmSAP9hFMHlBvJe616pTUdn
6zTsKq9NvHM0Bfke9yGAMrq7te8yT38hqq4hSYiqQ5g0/iCeVtoXohk/eQ66W5HOu8O9DiGpS59g
C6YhF7HHjm00H6C4la1Xj4dJPtX01uHaKWBv/296zDeFc69fTqhHkWcKC374iwvrzj8YoCONdQX9
aWmi7yS8gRQjI5nAi8PUh2zwzAvet7Dggj15ZZYEazRvSa6AAwecfQjAwoOlvdioRxm1JZvYeQyq
BydawxRUNa8c8VasFMTs+U7VryDJGpvqGgq4voFGbEyIUO/kzTCWxNuMETzQxNPBlmoJ6xwCi6xr
1pNBwCgpBY+iLxxU+ZwqKbriYZFQrnXlKR23+Pm6bO+PZCqttBG13WKst4DJTOckMvBG7Iemcz13
dsmzg8sRufUwPKjThuap1DEt/y+yswdjiiE8vflFtTK1e7dYUppZuALT9qrnm8i8Wg7ZxqtM2eU9
M4Bg3xhfFjVw9058Mp/WRyueYiIAmz1Fa+G+DsX/pKx6SiQ4+Qh8XYDeaC26gwZjO4vAw2BIfLLj
W91RkNBjnpkBV2SPqzB4aA+6Yc9ZjuJiLkVV5Uqf71jHsroV+VEEZyU9+WFKR/eVUmIzvYptryrn
ZuEuJ5xTuVCgh9G34W/clHgAL+YdUh6RrbdWvNR6JsPBIXZWMXr7tn9mP4XFY8lRT6gcPFcSbC05
82EmEJCiUVaV+dzR0Y0rkFrC2QUG7z/ajUXEhiTBfdLvmdAx68vqbTYL5rkFwm+1egiRTGdPgNec
cemAXoGKzBA6AR2w4g2gtCA9MLb4Dw9H1e4cuQwknb0X9mAzyjvWdOBBCC2hg1wr5aYEmkeVh9Ir
8yr/2Qx4lFYG3TuaSmbs6iHQNgIBOd2ysXGdOx0I/mctToU63oGSAadcv/ZgQ5AQXFyaIXuNvL9P
94PjsX6rmVLiI0x3fbMa6qc8/XKRldIUDKgZ16G74x5fMgeFhWCNV8N4DAGcjC9UlJqDIOsFIBap
KaRiqmIbubcB46h+MPt3DDgWU25EWDyFC6S9HFhZcuzpLaNiZ+mPlvs4Fmiid2giO+VNMw5mdDOK
B26OLPJi/iDujvrodh+CCCvYVoP0SuXcRGezulblHvU+8NqhXcy1Wr2oKYpsuQjlQ4Ts3bF2scEA
aZHZR7velfbRcTFL2vs8ezGTtcYNhnOc8STuUscjD/pOqmfssxRlRrIzucYnBNgGenLyfQFLuRfD
+mxjTu7LnB/s4NsbT73xaBurYfYGZx81KFxzP0EtyzY+jYXx0g0PDrPI4TqmGO88B0l5vyLNWuOR
qfM3x1w2jCLbDV++UZEMRdPcfxZMtqi9h480I6TzVcvfy+grGt+oxKvsVMwP7wFnVQ2VOyNVGein
4fnqVmsgSXI6meux3hnVcz8uVf0jKwlHTNdN8xRFOzZKhbWNnT2Qr9kz6XuTxkKI6SXBXXgYqWxw
0HZ0O9abH8BZXorpxdQefKwkGu+LF8Hrxq8aah++vpnz4vpNr+Dz3bHiG5Q3uGEArPiN3PKlsfad
dW8rr2P42SSHWUhKClS7qbWTra/JJPKtHQqGiTWbsjP5X+VpEkt92NCK1B91iG1wY5h8wEvM8dMZ
Tz+oE8neCJ+U2j+05n1mrzF3scJHh712i/dObmN3O2bMtt9Yw1D8tPap1l4K66g3J5UBPmyTKHjk
USfWReeUyVmj5/k9SebqgBV3JkxH5V0nvaJ6EjPcm2dBC96QIIThqWfukxbLNhOMLTZDg9U4w5yp
GVuX599qlvlg0P9v6oLlcrmZePZSi/XxwvJfLePcq7ueH2JPuxTdmtu/krGWDbfEXRvdU2Duc/tD
qjcx7O3indjxZeD2YEMXk7XphrPhB4D3b4X1w3lA2S46xkq4M8YHSW9tq2fLorR4UbtqZw79yocN
k1MzExk03HTloLszh2uhPAc9Fck20G5N+5EFDyGVP6DdKntIMugLTy0QKTLE0KS5sPQFCHwCV0yC
G4n1JTad0x9hMmMcv7w19OYjRG0vKWnDvRbyWMEAsiVLFCzByu33Bljz6WXCZVEYa6nTu6MiKC1c
Cl5rUk3MOxGepZHDR9CIdDvm3p3+WsSgm2A8ESzJaB5sRb6sGpgxSBv5Ripzy+BuXmM3aI+RMDs2
xFYwD/vGiRgDb2T7ncb3qDPQqtjhHeZ5f2LF6pXWVlc3cbr1W6I+b1NywQma4tor41NQfhqTl2F+
l+GHHH60CZ5CtSi1Q1k90n9MTDJbQbjA3TRP97ZI3FNifaN9RpIVeA99Q8CVpa2AbLgQx0uf7voM
gpB7sTdPJKV2GJHLQ59ejQ6o+XJG0LFdVSl+9freYTEdk46EwmE5JKjGF6zdk36tMIEoi3Mb7UIE
5BDzYEgq6OV4ruhTmk1EFi2UydDLSWGwVmxOAPSBQdjZ8hQIbqCNH3gWgiy4B8OFP8nGIcqEr25e
YvMryrhCllJdasS7aa9NcO27d3IGVwaNPmlVRXXNsnWBDXEof2I27bayCWD+9gyXMbjFr/QNNMIT
i+1w3xQXR16CYFcEGxemnUnMY7ecw8Pzp4IJ6yxDtHGfwDcyDJiDHObJc8XDb68ra187oB7A3G7i
bsWIY2qMOyIucQvXVEDZTi03ubOCGQgrCjgwdkosQ2+VCTJkl9WPLs+i79zNn1Y7or0c7hg6l9pR
ymcywB5AICEfWYnqEfsN8UYsiJ90/d1kuCceW2vHlTkTNxRWXXgJqe14RM+M/MNog3SGLyNQt6LZ
m5anmN8TigEe9+AuSHc4C/NxbxEJl3tZvgdTVpPDZH/gqcMUxGTfoUwdmhE3MwXPygWSBkWrN6+C
oJWiZy2yaINLCWFDQ+vjYb4zHYJCPKPYt2Kbs3IseCDBdNpsd5z6ZCAFndcgiXNEKGSAOMrTm96t
CWm9a6yfiJzkgahfUDLKwTCqRa7vdOdYa57JzK9fq/mZAU3JRSk5mXKxRzpaN+I1BhekopP17w1m
7Xl0g3aQFV4gzLU+0TCfo+AaMpEGFlyE+wQLn8Ihjb+IkSUhWUWxI6wXc9ASNLvTwJ0jL32pIVvB
E9/RS5UXnxqUyHS5S228fFgdjS3RumQC3gXmgwTlb5c78IGz2505TB+TZAr2h6lo6RzVjE79u5P8
/14d+ti8veXQ1QtEF5W6z3yODS4b3FEBC7E8qBgbyKUb/qjazZ9OhvqSkANiE82dOiHYOGdZROFK
CyQO+AcZPWiSGDlA/3X8LSuMyQEh3bI7hYwo6tzZ8EhMCdx4QBF2Beb7KAgpqbCQLOvxNopzHdwX
+oYuLa6eeKxV5z2QO3Nu4dnv0xUHH8QuLgKLE06WVN7owxSuLf85aC6qfj+YL0K/yjZgHTZhiY6X
SsNhOZ3x74NlzqO3gBmcr+ynire9DfBbi2MfvbTVkeTlun1ItH0V/bT2fQvK2GHrQiCx9c3g5H8X
HXZ1+DDcNGSEW4Br4T2qxWNQH9Pmq3LfOSJGEmEAaGJkNVjC3pgfiYkfmK9LeKXikZgfEjyi8buE
5Kkd4horT0m7Y4PYM7n0GQudIzr1UrBa/abQwP6wtPUfculyuN1APe6gUcBIw5q0Soyzhnw7lGRt
mt9F55OZ7V5tYT0U41a1wlNSGJuy3fU6hIaUe0QNsBxVVDORm3W3jKxQbg++xs/M1zAalx30jbGV
H6PloyCpkWcetDCArKr3FI3WvJZ1GnBTRVEQSmdqgQoZr7JIjUn7pLs4SodeatTcYld3nbWX9Bly
9qqnG+FeSJIi6jEVPI4GYS05ixmTubpYkELIdIsG366qb4CIcof9i0usRXcOXsggjQFWDCSzR5KV
WeNH43KIhcHdVdiIddr1YI0no2RKmp8bfaOGN4UFXZ7PzJWF46Yrk47ejixPTVlNmD9p+hmiuU+x
lcR3Tgr/A2SWiFi0kaTlSkZPLfqklEEZxqKl1QC2U1DUCGQ7H4O9HzkrtdrdC+mo9EeY1bCNK9Jc
weKSDMkCjWEjO2gWw+aI1hZgYcpf6TjPPs4JM3a9OPqMlMbjKV1lE5Hs/LGYv2i+SeYr1oUwP9qI
8ik42QWrHdF6rf/Eoi1f/B8GZPR6Ntp9DbJECFTCXHXXqXl3Fc/9m1xam5Wa/5bJ/lsW8oscJySO
S0195t9OrAyrXB9b/Hbw4cJEAAgZ4fGUUWO82ApvTDqEdF5xDXRCb8rGw+Q8W/1brT7+Wa7yX+0u
v5Rj2YCkVAsf0S/yUte1c4ckQGfZNUjuOuE25MPk5YaNsfkXnfIvhhn04vwoVzAZsk0Dj86s7f2H
Ttkg7iIpjUJZBpFDreC2CqEoZf/25z9Im+U8v37MqH1UVag2smj1l48ZjMuEOLxUlp2F13wtq1wJ
FrWSyWQzGFp4X7Oiu9oIpg+WyqKZaOx8qWZp8OHakf4X+e5vPl1DNVxdN3Xh2qY9W7j+8SeHeJqj
qkR6hF7HhSE5TdBTyKhLDUO9+8vf7f5GdvSvH/aLzkkFLOY67ZxdNDD31zqX+JlAEPM2EMX4aWOG
jWVGLBMsm6Jtv5uxJtM0OHSptbKgsPidQWU1sOFkZ2rXtgff8kRo6ux35JyUMaECXQ9MJA8IXmrT
pRmYOyej9qTqm4C+Zp8ac6nJlLB8Py2L6bJvEj8VEE+adJ8W5V3URhszKDYWswc3q9e9WoB9hSIG
O1aDiKeIR6IsGe2e6phfHFV9I+chFJaXgMlrTQOvQxSB7GVVoJcfE7OiQO83nbZtuY1n22hcv0BH
4s3H6UackpoB5mRxGMH7awjCyV1rk+vHrp5jPZ9VtJoxLWbYROshe7ExCBhDs0joMC12TJOJFoWy
skRhEn8apbnKCI/TtHivsPuzyE4QwyVyw6OjMuSilLdcJgimgS0HDgq+9CW8PoAqdGksWR3UX5Gj
rKT/LXx1NWToRRnzMlOFcsEOqYAjBCq65YAYGN2U9ZsRDnNpxVxjoGndm+yodBMpTnvWgQmv1Aab
IbL/3gbIUSN31GF/ZTPqkvUdbEhGIHVSMV5iCSTEKqD+G6LsC2XXSrcPKrHv6lQ/FYCR7xQViC9A
vjmNQABXCehUtN461VxfNJ3ZNa+Gs66NfEXJnIaTAQkgDvlxikhSe8871zPrHqZKdmhUBukMLv26
58+0LxmKlzZt31Opzdv6Zd3FK8gFoQT1w3esU6O1mTyp7antWxRj6AF5c0NsNfkLft+lLqMVktm1
xkclHH0dM5VOqRkA0sFuJJFGu09rT+ERTFgjFiWV/WzmJzziL6/Xb04v9IMOymCMv46q/SJdpMLq
nKjkoKxL36H7jsnOrTFawlUDoNFOWksdDhu5Mkf1PslhKnQtUEjTQHePayhZu2PQeKVtJE9//s1s
53enDB5Q0xImag08aP8+ZRT604JtHemmsbmVPuuAThysAbXOExJQGBQolq46owcC8BQDjceAzVyU
pHyi0gedksJZBi9NNEOleTar32beqgg8wBWa12dFf1L1rV8CqxgXbr0No8bTCbHIawACHypF4TR+
uCRQo4TS8mxDCBj5STCP5/BLf/6QiKvAhIy4Xtkx+Q2wilOP0ViT6Gvmp4JICRSHDf/sum0HGSIn
3qHN1XXAv4lcdcq3D6WlvUiXbWet7ZpVBdNvszkrmr2m1PDBlgoGIQmCnpnFYc+gLKnuGEK3AyAj
GNY58kRTXc8c/HL2QUcosll+VADGClMu+pApWoTYpxouaM679KP25+1rvuxq9r/yMhb4C1JkJsHV
GQ+iI+d9gjzA/ymdEyaw4MX4Q4pyr8FpwDtUDuHOBorVG2LRNygVZryyD5f9Liwgtgu4qS4ztK02
bojdFOY9dnEm7w82PqGQdi14LQd3VVUPlX1uSFyJ+h8LMHbBulX4b05W7hWEf2Vo3GLDZtcKi8YS
nmQAPORHYIahYDtNVkBmfMQ6XQncpbxw9/OqFpp6gI+dwQMpOke9XxfDVRlsr5RPDnzUwByWueqR
QJKx6LY1wFD2tquONY4ihDGUBw6bURZGE1D2ZWDtFZNQOvyCoZjnyKNrLYX2Fbp0vFNwyVmoFPIW
5gFdq4GymgYYNbmEn4wV6xpWbwkdY2qfCmWvJZ4M3wygOHZBDeu8NYy7DFXbNqZ9H+b35ThCw8ox
mvrbsjmXZX3jG/GzFyVd5c61d9u9465rPnGnQyZkXXx0QS5bLPvgfqfAHIsEsFe4IlXaKxHocQoH
JtZzLANyuJ8jhUt0NQgyDFjyKMoc1CUtS0J6M9YD7n2s04aPZxedZ4OzyrFuLVHDeGwFNSgivGpX
Wswo+6GC3EdAbzGQP6kkJstW8kIGvmMr3EtVQ+kcbC0kMlYP1k7Mi6H0BzP0IrPuUwtNKA6bGiGf
pq0NJth++qrbW0PHFcNQx2s1osnIfUlHkzeZ9yU+Q0PnebvLxAOGGTX4cdgCc+yITqA8unenV4Zk
E0srSbviqEsVcyqRVML8EsYXmdhbC7g5PS80+zuQJXcR0DqNNanT+y9u0ywNEa3jmqBM5nLS5O6H
tVRzBmALsfZNipUOvm1fbyPbi8gqV6kfnAo5oUMcGdMWB1S1z5ny3DEmiBEEp9q5zL8ImF6QKVGP
qwBdJPqRMB6IYEX2ehkIXjUx3+QJyhB3Vp3S9ZSPQ/WQ0WYM+qvMMP5JXACaf67Bj+dMi02eVhN+
GSTbAN2kmbxP6sUgf8wXINElHgQIgOumf8dW0jVnrUM6xApqXNbkEBSMj/KGQXnOLfVSIOTTKIkU
tDYZ7mVnb/vnvrmfI9k1Rhiz+ikwYKp0dMFAtCNrmZjqRi8/aichxFBbzt4Z1+e5YgUcZq9JctGR
naFmxMPSemEFS64miIvFBwBTgkfVjN26OGB86TuHTeCrnX8CiFKMLSEdCYCtADlbxRajhrYAIoHb
1pT7QE/msPq7Wnk3UBzUw54LCSgcvlWV2X94E1hEFG0RZhsDU3J7GhGkFzY6cPV91D40BMauPCbR
Ic932oDfFnmjzoOr7VIl9eqsYioMm2IytuGA8LAa14lm36KhPqXa4wwRhYG5ImsF6S8TnhGAiYEC
ET6PHoDB12sEvj8NAyAIx0hQ12VyMhGH4e5keNLz+iEZQSXDnxOoJ2HBfakfQ+DFHaVcusn7vW6x
o5yIh1qHDOkDGw0XyoAuXcXya4zZrWA63UGUJTNpCBg0MFpla+RswnwzACs3DAvV+jZTtkZwUqZb
iUY8Mu4JKvRRQDE5xy4mtqGEoDUioioOdbWtGY6NVnhM0YR0aAyUMkD4/BoPqYfhpZF3BB4zr4PF
QdT92tQDjNn6SquA/MLSMW4l2qYwZ68P5xa/Wt4fJ/KpgtSzsY3yVVjlidQd2m/U62y3q44UPEkW
tIN4Lv7MiAiKqCkMH1E72+40/lLDfcG0KcOtin1oWQYRO0Jcckzy2/jsQ+VQIKrowWfXtbuofolZ
ZTlzLYpcayZepZ9OqHsGVXLKLCXWcBxNpOwiiEvwKAER4J29pzIZIHgUFhPAEin1Faf1gsyI9bxD
mAwXfak+Mw65hhYBfcVYcKvB3NRibldEOCpTUlK3i10g7xuWFyrGvrL9rqpbqJM3En7rges5U81s
4FXLnsEzK+pPX15669ImLxrYFylJvgMOizeIdUEwIzaR1UXE9fjdovNPYbjVSAIM+h1XHGqiIVt1
zQOD45FBDHSeiO/LUMVVuuXGFp9JzepCQz4D8CzeRRRidUlAQPLcgcQIfURAPAFWXd9GLVzk1XPX
3QSf9yRcxAQkYVSeDH4MZx/5P4QwZOl7CCh2giksNS66+BZQKLezg55nEiNmYrMol4imtGuoaxA/
74sClz9isjQjd3Q2+JCuVSgml++7xhYez88q9S8aY/eGoXpanhq+ER0pAuxeP5prjUNYkKkUMaGK
yNkEadSJiDaHPQGBIoqabmvtIYU27mNcG2A891Cg8Ym3A8HmGQk6c29j6DtCyu8Sdd9Q/+BINAZt
F8bY161HF6XqHLQgRupXnYfYzIblpDxnqiQapp4NkjwQ7ALLnWUWkAZCwE4M6/InANmETgAHHe+l
VPERHaT56cYky+K5JGhCSz6g3zZNxzu1n8ZHhLBAn09qGmOyaPdItbZj6ID3IkFEi7ZVonz4XcRZ
3b/3Rfel94fcAY5lfKF7y5DmB5TaDuNE7RhxIQzjFuAT5i/0T2FN9rPtfPSseHBrrqavP9fW/7Ub
42kWqoVtyFUp+3+xVmddN1W2WlHYWQkjoVhzLk2QNnyoeXyI6omAt0ArvKJUxF/oLv81LeHd0ueB
karajhC/tBudLyvYTtAqxrpHwKFy4Zkh+jSzdlOviIW1/vNf+t/2hp+HQI4xha0Ly/i1h8BTFzQZ
8IycmwRvkGoxNc45zP78Y3T1tz+ITsWwLUZAtvnLwIkRfWx0pMoQdE2hb027kohLNcQ/bDt7VFWY
c00vifzPNg09Kx6frODqpt1rYLG3MhXtJNRqaQRzcHuHFSr4EroJ+K9hLsH8spfttTOd+zLqMNYx
fzWMEckjiEdR27Acq48GmW7SFMeBINpApmcFjUJHe9IAUHCDcpUrM8k1W+Rm+xmFvMCB3IRktjg2
ATr5xDi5I+IYBbTCRl0D5KlkyiMiUK/u+WfdDwSTsh0K5i3WfVugNe5eWsm+JfOtjzxhPcUtM1mR
B9zZAihHQuU0RJ8h63Y+CcyOIfda6jWD8SQiSnyLTMD0Ahd1o08z7de+5GV7ztoTA+068HeJE2+5
xrym67cSQXhhGGDWx2Rt4/Wd4hQlqM46Q546fXiAGfvcNBD4JpdKdgSuj2ygneTetmLmCcmXU+E5
62ZEQOpOm0pNTxlVXUXWdGIWuB7pmkx2ntDHmvrb19NlyjBYB+XUcXj77iWG36oTxmOryp3SPJkY
s3Q1BVe2TqqnsLI//Ik9fposLRbdI5165nulprwZWuwRM/UYYmLzE0S3PUSR3j3U9YsvP2w0zCBF
NmpwLBS8U9DOcHFP+Hd87k6L9EnSiNZWkjxIluqcMuFPmln7LOCTIMW7Dz9Vhw2d65EgdYhoMEti
fJTieYqTzyit0dN6hVLte+3Tj1mmNKqn59FVYYla2t2qdrct37Vsvkfic/u57kOCWNs3dkjexOyj
ETreCQtYyEsG8ljkcmGWt6B97hOblSw6Egu0HCocV9qv0sa5U4KoTdHX5nr5goVqX/GQuYzUkgxG
nPLy53fuv3NBXu1/vHHzG/mPIWQUdJ3dRA06sjmtTKOPu6hqZT113YCcoseoeYpgeYyrP/9Y4z+H
pw2IlJSr/x0pM63j3z837woAAn0koGy0wVVNMSUHUdFsqbVj8HisX7u44AMd6Ml9F5WFMGqgY0Uq
9Y3MpR0vxlDptsxyyVBMhOG5g1O8TJE094Xexk+2HubPZpRa33lRpEwLDBV2wdjTdi1a29LuS2ck
LM9Qh/0g+vZeyRg+FDLHXFXIlrtFkSEYZZvMKpkY3b4s5bR3iqq8hWEhj6ls6ZNKs760MNu+OQsm
f8kogXW6k1foqUSmeo7SgqQDhFJeG1m6KGHT/Msf6+wvY3oy+Pi0/j3WNsBnaUAgBJgN99exdtEo
g6wkczrJOBsS7eyyWUj2wYYit2MRsWMfiNi8DjRXICrHlsAWdqA2FQX6Hll9xmjSfHQdCpbAFoty
xpYGBZGmfIzorahpnfqMxmSREDVfop+XrH9nZzoJ731KV3aKUUg5WMg1TOGCVEiXqFyupHdT1k9i
nPYkmi442oHB/Zi8HOOhNpB6fysBhrSGxCMfMRzpzaFyXyFBMumjyr5dZORaDiHrqrhZ5GOzyvN9
pVuzHtcZ393uWcBHrA1OkwGUorgIgpLJLLbZvBUkKdcdm5Tk3tc7YHXsVQX/NfBcnDXhj46zqmHG
6FoR4wHC+ZyVQ5tIjiJYZY2EkmBEpLRu/UOpKHu7YhGICsiYumUxwb7rsJhE30mLuwgnlPIV65y1
mBXh419V5TiEz1ElD5MJLxI7nKPzPyCrhWyRhttW1vvaxn7BuNwW7sZ2oRJon4PyklNKKUxK/Fx5
ZAizNJjMxwDpkQmmebGUoGdLxnSR3m3ClLRRqpyuZHTKVLyrv6ZGvy8yhq4uKNV6MYW950trgYgf
W1O4z+ChNxViDRQpc9hA3txs7a1qv0rGZp3F86I/5EyQigRDhHVrYBJOhbmi4xU8PNoAxw79hEme
raOjqoyYdz8g2F6Ezalwb8xW0uoSz7MdHE0jU++jFe6kXuFCq5c6E/bO74/NeGrsH4XpslDJUfUi
cjvVamW7b/gyMqwKoUO/xwGqMKZ3uQIFOTUZA0d/hnEUT24FXjgPCOh+F8LYdMS95+2w7EzwwfBk
LcTjSMwsxJGuHLccASc82NT+yXVEqGgC4myOXbzBRhQWV2KvFk71ZkrcZpPC2aAd5yjr+q3GMVs7
G7YdirU2+we12kV0H9HOz5GYn0b7kxFkb2AwnC6+4qmG9sZO8ajV5brh3O4qNDWzaBq9vC5xGdzs
ifTPrmUxWpFiQVfmBuIIJHEnJ/dkjD85c8i+zM/SeBnrB2WifxpM/MXx0UJx09ivZkAKdI4Zag76
Y7GKy5atCBMp2QISIfvAKjU0BOjk4G7lDswtzxBQ1GlrGjs9ygi1W5gC4MI+zUTtz2e5/ruqDdQT
qEJOdPGfpVoeZHotsw4CDlMdAwUsJ0doxPVh7P3+UYOx4iElc49JPmO89JkOnOhyLS1Nwcui9wsj
s3nfS7dfN4lWHYvRit85nqkyRz8+G6MquUPbZASAPJo0YGPZEbzUGc6uHDrzb1fTb85SU7dtS3V1
cEXWL5uySSkmnX0r6D5zaFbF1NE3Bhi2/vyh/WYTaTCRZ6/qgB5QHWue2//j4rWdMtbdEUCjxXPC
zsYWtwFNmedGBVSLTDiQ3dt0VbUG2B0X1/cQ1/JSidq8/vk3+V0zwdrAMB3WvAJY3b9/kbjtGgkQ
yiaZKs6ufZVK4m0z0GGW6nMXFvIvzYT+31W3If75A38pOQYaT8dNJnuZUGnxtZvmJjUmZZGymTiq
fkttliGrUivk6/bYm1gbVWQqGcRVOSMCciI3kaTBJSpLB25R2SAhrxUCV5o5WLFR22Ucae3s7S4O
wGyVp8qYtL/8Fb/71BwH5JKj2YKF7C+fGmvxUkEr4S4txabm7Wx+w7lzgdeTpyip4bz+5Sf+d5Fj
geogeFAT3GP/z955dEdupdn2r2hpDjW86dVVA4ZBGAa9SeYEi0wy4b3Hr38bLHWJhIiIrhy/kZaU
SgTcvbj3+87ZB57W5+fEjdBSFB50cMlCpNZAIsQiqUrKrVUhPv6n74SpqLLM5cHL1PX3R/jh5RSJ
MnEp1Yw0ZMJLM03xEc1nY3uzQGiZ68qpvvzfbic8SllWiWhRWb6I5uTimobYnlbhc1MKUYtn3su1
g5wF4lXbe+GTUjiqiTIYyQ0mEMEFSKB0VNt6X975UdgANxORtUZWaz4RQ826R9KiHKIiXYQTjLG/
rZcNTcLVq+ucqWRwhz4/BSWxlEYN6H+VjhPfsOWUbxy37280PcO3TIX3IHSC8Hr8cUgTmqsl8atA
K03IJ8aokpj8qqWJuV/xKq6q2COfuAiFH2kCtHUVy6KFTZE0U5lNil2nAtiCVHZ+KK4mXZw4C+1v
E72hAZNVFZ2MNVb+1kSxEFRGK3GS+qprCh/VGQkjYl6aF5miJSt4E9UiDyx/lfYh+TNtBHAfgyhi
nbKIoZHEAUXfSFKikrUJ5ikpNBVUZ+B874eszB56Xe9eHa0SiXpXhLXRtdgdiL7VL/I4R6SHLANH
h2WwyGRfdln1hrKXqkZG+cu+1BTZGXpYP9bkQbQX3M/6CTWlRR89LXemS6VZDQNpkwuYSuJQDhH+
sRskNktam5IWrGVI2RkyebhaYS9iRmmYYQKjYhUwVAG+vFzl/YdaQNGFjlEE0Qrer/WYFgN0eD1x
H0xBzh4oagT3VFBzW0vagcMURVZe+BLmVSGXhK0Sd/V+kIqi21iWObLRtaITUXw6Jmbq3jGgk/f9
lZ7n1QZYSOBtgkLvaVuIVmI3SdZ9C12l3LgBqsEISziNQdlR911SBKYdiWQh+L6BkE0yWqGxww5M
21DWCqHONfX0rdoP7iFyPOxUVKhCViuB9q3ofiieXGwxK/swqeWCRjnW2kJGKdYmRowLSi7khRPI
6QOpqFQ6RUMmXiyXcHzE8qhrSDuaWl0da8hCHcKLMcaQiJc2lshmOI5WrenQr8NDzzKoFDsiGVwF
hiWSZ3cgSSvIw30eKOzNIr9fV6zQyR4L2w2wq3qby555U0SselOXto1mdtquNPueSCuLXL3IHc1b
gs6iuABQQ600fiU+W/zuyAGodcGAjB+lQUsv1dNsoyOdb+EpElWLcIRIZ0NVX5K1BYy5dcFC9UmB
nIQIMUTOnaDDtMmdezeKUJ+1fS9XiAKltGKeV81HGQa6sQgGT8ptobScxzjw5Vu/S40TWqG/z4+f
R96kMCbEWlWmGdtlWXeEA7BIGXWncANjk8zRPJVOqLG+/jnDFMcFHTWyyc9lWW6g6RyklVqldu5E
/q7V/W5FOZIoa0lYHZ9Y3uuVn7av47wimeCSNb4Dij6ZV6KR6U01T0Z23zVsSYqxmyIZxTfNhBvS
tKWOHCbt2CP6soAI2+iqlh1VPzQ1AyeRt0lgFT80K6GSQNeJrofeINFJ8sxfuHit10A4rRuGUSxA
BPCqy16hj18UMeOhwXekD7oGMsARaWHF/stQEJLqBW2EHwtSESvnZEUo9bCSXZMjGCCLSJ9NYwVA
39Dcd21lPeCqrsLF8fvy+SmYqsrSUNU02I70WPnoT56CIOa1axaszFwNP5Aw5Ou4Tys7LBxkogLl
9uM/93l2//vPTdZlmVd0NREARKsT/H4jxaK+q2LHf/rPf0WzkA7qLDlVU5ssnGDgW+ymoXsIqYmT
m+4fzZHKOPFKTQDc/7oYAzQmYifKzLoxuXddZJpNE8K5zsyo2QiG/2IlCJ+UmJZOmzr5Js54l/n1
C6S5bCY0VEW5K8R2AZsVgg4ljCjCf3f84r94opqK8nBks5MdMCWUSq5EJELeoDogBvhej0AEkUUc
SES6kJjIVtkyTtSGpHHl9NfYer8RCCrRjKiSDndMndzvtEazA3YSFavnDC/xWIz2PONFF7TyNlAR
MWRdgjCmrFQ76IZgGUpWsCRnBQ270BT3x6//67PRKPvRbhNN1Zycje771F1lrL10oZIVGWzqwq3w
FYoRvpBKCtPurBMt6VIKRHB9uVkqK4nI6pyoUugnOd2BE2Pscx3yz9tjsaDRDImt2Ltu8sNKtzPa
0ikyjSdCtYCOYPCdDWr72Iuse33FdFaRUWvLynTD/YlbMV7qxwczNjlElTazaFmawnrq80rSr/sm
wcGLVA+8QUND1ej5/AmBlgHbaCs4ew5NOL3X5J+t6qgPKGQMhNwd8Q6pQYzh8dOZ7MpMxuLn05ks
MUsC65ESuPrKH2IUyFVOa5oyZq+8tqZbXkst4+cs75G3FLGGEREuA6uMEl6KVfZ5iVCqddD3uN1C
b2RK2FIY5S9qM9qk0iAdLR8CAbhUx6to56ZSfC1lSkY0buWpMnFSvHAnbrAyffOZXUR2E8DuFdDD
f5sC2kDQfDcXrFXimIBLrJ3gM8YIV8YjHCOpEq+HsLPDvgYBYNipRfg1sFPHIMnnXTaariwfY2mE
sgm3aRYAxiReglgF/KTUgnR9n6EkJP+UtSf5FRhCmpScxJjsh2FhoBDhk31i9zFWxafvjKlboqXy
tsqSPPlQxiHgorBAVRS6kECbIG6yMw18tErfvh923IP8soA4f9m2NZ63MnIwqL+/KP/1o/tv9y29
+tevlf/8H/79R5r1he961eRf/3nwfxRpmf6s/mf8a//+3z7/pX9eZm/JbVW8vVWH52z6f376ixz/
z99fPlfPn/4F+Jtf9df1W9HfvJV1VL3/CGc6/p//1z/87e39KHd99vaP339Qxa/Go9FPSH7/84+2
r//43WC2/q+Ph//zzy6eY/7aunhLfni/2TWS1efpX3t7Lqt//C5o0h90gw2RwYyOfawL/P5b+/av
P1L/0EWk3vx31SL1YvyjJC0q7x+/a39QbEIzIZLKQEFIMZgpSpoM/JH8B7kFsLstJPj0XyF4//6/
J/jpSf315H5L6vgq9dn4/+N3fTr90rrVRD48sjl+fDTdGmfDD7OdTySbBaRcA2AqK29hCrKswGCy
C1gKHrq+yd+i3oGbpxs9EYgkmHp7PSLl2XMked+WvrNL8ebgUKbDljOC1p01pLZQWfXPpPZNuJQd
ioaCzHCl7LJDowjej0r38q0X1+3BtZp21cHYQUk2Th5d2XjPDaa9K3dQxX1FgWrdSTQKVZNeq5pU
0R5LikwPMk9RabOf3LI1JyRJFovzUkNqiDom2uOD0H/kQl2uLW0A9YYRgn1PBF7KlQKbLOd0Twud
rA3dbZeRZwlXOcG726TrwjtFSZMdxGHjRcXt8YTtQDkvlWS4aJPCO6QhqpLGM1+S0XRGTrK4FbRs
xDuHI4GM1iRfCHeRxF0PQyhQN6VvWXu/qSuK/FG86yq4xoNfsmN2swqmAuvg6CJpNJ2QaI/EnsSK
bQrt+dYFeLkoQoWNoAXLmLrkqGxqycx1Exg8WqA+pqmm3eWWH0drdngE1YVeKFw3KIxtwxXIAzKl
ujo36dKo5HqF0k6zfPNVaJR2DRitf7CEMt+ajhIhCGlJEtaZnYDdNLtKFFSiOVTYT9DZ8aEFKDZq
QwwB5nSSjqu+KdlrxmF+abY8KJT6grj1DKSgcSl3u5yYVuI13RE/MMDTj8UKNZvnDnBJPUBXVhuc
yx5oN/yX6L3VItu6ciZd63lV2U5Tp3dy3bsXAPoH6v9Jjg5Q7rqMFRoaq7M01wisDjS/JFhq6C+M
CLOqrA/VNzlGrCb6NPd0C2Vkg4ljDd5SANAgZejKqHxTmNMdb5U2rfkSKkUHJaez8KN6NFOI2FjA
UEQMio9AeQjrBsU8xqmfaigE5lmtl+HK7JxhrZQVQrleQ5XSOmqyESrPEHaBXFKcP2tiw79Takka
2P1Wo6sxdYGQYhu2HhJPkO5NYo0vsCbE905YhLs2HZxD77TCTi69m67Fewy12zCvFUPALt3HCmlj
vUf3lV51LeSHkDghGsJFOBS2H6nRpTlI/TVlD9puspm/xqKHgKHXk6HZBGGi4sQLoGyD+0ySK6dI
kgc/7Lq3Chr9PbspXJgO3foLuXDS+6GQUDD2cpaCnh6KfOE4Ji7KqMsLkBxVGd5r4pC2KP9HtwaU
8fBSV3JY1wlDEFCwqBC0VpSqv43wBi0sgKVLnr5IpcBwe3bmsryQ1YxFXZ8T/a05xqHqsKg6QWkb
Md6yuk1KYm476ZtH4e8s1IHmJEGq79Bt/jRwF1q6W/wQTAtvAHdmF5YtJqw2RflXZvoqDQsrBOtF
oArK9mEpWbFyaWqyirwOwzQHXmVxWy0lcjrtWm3Spc5bqiPouxDqylqYydBdKqJLcapIrgYlOQiR
cslDtiMjyd4yBJpLMUDcXYBM2yZWiofN1QG9xNxmr80vtdKtUdqhKHWoWMIiAt9AImx2JYV4RgW3
lTkd6wZvYM7MZsDZCYYaBSQOJHkZV1qCAAMc1ArlDUz2PL1XO+9SzNM3+hw0j7TwuvDD29zHz2Z5
/q6sSwSylUvyHsiys5KpYiUIVYauHaGp1bVvgk/mbaolu8EMN4MrPSuiph1EyywQ4BFzVESRv6ZV
Fp/DwzbIgUKr7WYG0v/EK0fLII4LVj0LeaD8FDriJYmDrl02vrRnFOjaWQdfJF9Lnu8fePuo5XiG
esV69VEiSn6rSoK4K1SxvxSyPkT0B3oeK1953gvBs887ivW1rL55NPDpsKX1RV52jELqNgeRVFGS
xy8S1KTbyIC8FOAvWXS6A5LMNZAC9NqD0UN3Jz8YxBJRw0Q40g+MdCmEr1eHK/Q94krNc9mmXg/O
vivf0tQzvlNwrq5Up8nweBF5q9basB38FNBhFq51lRZa1Mjuz0YPeKwx4tCLwR9uMKXcRVn6w/XE
6yQVjEVahCOGbLgMCsClVs2gyfv2hxgK900aarfZ0LRM2qh3JDXsVEBqvfYUl42R0Xpu+n3hm+K1
ITT+hrSYa+YliII+veDMdy0gskFnt6YRXfDq8BJRGFiSOALhUMWVNJQhgsqIyD3GW2DRj/XyLLuJ
UhGrQ5IXtW8nmYogqRt8BVuNpoV2bvHlsXWpMRCfNAoO57oDzj+gffKZ8HBe1w3AHs0XFEZCaAzb
OKEL65UDDzQ3G3fRJH183eChQgpU4SZ3C7d7SdXaEVZuTsETMlBZPcdpQY4vv/BUxLp5nXp+Kqy1
XDbbG4gS/fc8b9th14oRIZriYBWpXcg9Qd45fOy7xoSrx2oNMKjkoebceE0GFSAmThxJZBiDHw1d
fdeh+advHzSQJ0nxQ7yoZNY2LWr84KRHlnYaxBhM2cKEl/QuCnHZsRirwXiqKpHHAYor2xMF9yLT
gFs6ARYTMouIxNPTVgACqovUl9HYAH7vhDzeiMaQPjV5DuVDatCNs5jCNUyIHzGhaQFlqC0j91uh
4BY5y9GPg7jjHT0wUMVXUWviK2rn0nehsdSfhZsiPbZC5x41oHXbKi6EY98HUJ11xK54cUSHnwTp
+rspd/2DmpsAUAiWGx0pkcSZJNl5rfsGkiyE2EVrRmDbHNEnYjSx+Ca2UXSTt2r2qjil+jj0mPqz
1AUv75V1UZ45huEeBEp4u4HUPlJg69rf61abXfaSXpxXJKasykYQiJeMYDTlCdsfFmv6MjWk8Bvi
D8isOeRhDlm/yUWno8GIULO7LUDLpnO4d6z7WCeV5BsmwDRV9Auhkg0LxRy617bP9HOzBo+nSnl/
NdSWADPTiVGa6LGE6bFJ70Kzas/r3DLp5Yv+ThUwJGR17KH/NrNNUJrs4Ew3ANCSSy8N21jkz5Eg
X4u0k2FZgO6IPZf6Rt85yCeMAmyDqRaLhG/uQjPM8lpvK/8qiHPAB30T+gtTGNpFO2jygYg8fG+q
GFxLcT5cu8KYOhCUzqbyOuXOFKT4uxspzKaOQ+ZAFdZL4p2shYwVeaUPYbXU2FZfoIxsF50kOSs6
ZUBCunRo95nQoWBrtQSqV0KWFuiIpBVvJCW3DkoDChR/H0Y5Mp8BZLmifhd3nn/IRH140YMmPHSt
LKXoHrJsFyMGJKY48YlZlQiBCPXCPadEVW2qsscWoQXFSpbU6LmRguopcXqF5VxHAK7UE5DL6pkG
JYuWCymu3RsLK+9FNbTpTgpwd/R9KdE07RPlPEw9CcOTnA4/AcUIV4UJmTq2CnFh5V1yOWDJY6db
AAIo0v4CRqb+rxrE/99a/m6wkT+ytXyOwug5ef1tW47/KD/tLvmb/7u7NP6gloEVW0IugN3QYPf2
5+5Sl/6gf0+omkbHCB3TKKf7c3cpaOIfSFgtg786Fl11mcrOn9tLQZP/sCTKCaJsUIWiEqX+J/vL
z9UJgVeM6j0N44kc2SjUqvU0z7BVx7tQ5IYQkegyyoQNLftvVWg+Ect+3/Ix+nCT/tzeftzOjgWy
v4ohf/3cWGT9sIm1HFlwNE/SIYbRFsgJ581O6KvHWtdXR57UwPQhlgi/q0x0YA8cvzCqu9Rw74+f
tvS5CPzXeU8Kfp1mFMzBnWVXSzex25W4qm0wr6t6LRxcwFc7+Uw8A5v8r4LNp3rN/+U2KZ9vU6A3
WaQlnY73aV9jhZMdc3niSsZDfHWfJt16PSl96tgUzaoleY6vtR3aQHd38lpbYGm2yxOVvM89979u
2KRYHDah4WReTWoTu6EWWbHn4j2T7hTxu44K6vjFzL1Nk5KaFdN1jiSHVJluU7qvEbk0xw88jq+v
7tLUeSt7jR9QHwk3DSkTXQmdxrPu8GrgxOVr1ak/e3rSipNfdRE0ikoj/JrkZz8U7DZnZ9lHzoUT
hsNZEbvnapjAWNeeGWVPpENB422UW6EU8ddHmz4/pSideUXNSX3ITflwJi05WYr20ikS8PZg4UL9
KoLuxF2Z6J/+/VDNyWQh1ahExUKmxxJnFEB6C7OGeOuq+MnD/Gck4RUVNQ8+J76YPA32Snyitzn3
OCbThpQFLOIH2bTD8gavDf28s6b/dvxZvxu9vxgRU1lIQOaH2fidgZCc8kzV3JZ1YwuF8I392Bqd
5jcFnlfhgjJsADGPlsgK5rD5s3Ndm6U2rnX1u5YaJzp60swANSdTTdLqSWFluIvEXf+Qrb21fEU+
O8o/y06X2H9eRPHU85wZpOZ4Ch9m4zKoYtXvW8MWVBGtdCmxBFSfWwfFvy5/0xI8tJ6XQW4B9zvE
Tg9xobdLfLlpVtCCbRZK1Ow0t/oWiYl36qRmBvVUTiRrXea0gaPb2B/WbCcvvSW6gQNl+V218JfR
AVvi8Sc/90uTOaptnTxxM6YPXySl3VsVGBaPH3lStP1rpExmJrVtQb54rmm3i2YZbjLI9gs0pDxB
/TGy6xMXMDMsxpXKx+fnkQauqYhe7NohMK9ZN161RCV9og05szQYlywfj854692IBB5btc3d+J1Q
bHCVtrE9fo9m7r4xmUxyv/VNkj54z9W7coQPnFgIzB13MlcgrVNcaoGaXfnPanLpFPbx852ZX43x
IXwYLHIQDQV1DMs2EzZoySGi+hGZV5nyePz4M4PRGK/nw/FzCiADTSLLVhx1q0t2mj47NdhRoAid
fGKum3thJgO+o2bZND6vpaDcp4IdJcsAzPTx859bIxny5wtQBTN2qmhEndvKOlk7W0u/LoYlfcJl
eAfidjV6KYOFpJzBcz3+m3PPejKCDccIPLZ7Fh+kN6g2ix584a8deTKAE9epSKpFWpLqe0vlS8oE
efzIM89AnwzakiHrstME8eZY+wjkvAKsYQjKE8NqHJ1ffM30yagNkdZVatPrdoRWXRzQXlKwJDKX
1kGlvbV69KwQH748fi0z91+fjOF6EFkXhyy6y/4aaaf+q7dfnwziQfSHzHNrwzb6vc/sKTrCids/
932d6jENJeukeJAtW7rl/dwma3cF0hhE9UJek89gCyfWLBMB6L+/AfpkQEtBpg66y8s5BOeV+lrm
ANSzN3MgDso8L8qfA9GP3nB9/EnMvVWTkS35tP7LUtHsVgPkbWClpuaGM+340Wdvmvx5bHslG7eB
CpJdrcUFVg+CRs8AMJ3ROVllu8xWro7/0NzbOxnQYp9giqFZZhcFaj2jzc+Rkayd0ljT3cOTp6wi
/9Qif+6WTYa4UzG9GhCVSPJ77NN9wER7ejIcb8wXw3DqkQPflNPRkDW7XDVLyEbL2M42oCP4gBLU
fmKTNfdYtMlgp/+ryvR+wGxc94tiG+5wVz/Kt+TqrTDwnFVPx5/KzKdvmgOtam4pWwj2obBSqKUt
KiInMTbmKXvB3PEnoz1SHE+kJWvYgwygqynJ3O7ovRpnMqEDv3YJ40vw4etK279G38Ko1+oSB1PI
fEW2kwLcvAvcEyN+5oV6l2B/+I1CaivDcUadagv1KI8BvBwUOCTHr2BunzIVdqZZKrp9HtIyFlPJ
BugI6BSsgUoVOA9w3dbJ97SQHz1Bpy3qFuu6M78Hfvndi8x+N2jJQ6cmUDDpuptunJ06q3GC+epF
n8wMZUqPkyhizQ7bZbaNV90GkqV5DvtsRdTBZb9Rb45f/8y3Zio+RLvcN05Ox1xtorO21VeNcSpY
de7BTWYCFNZqKactSy8agWK31AED5PLz8fOeOfjUgB+rhq8hZ3FsB0qabjkPjuzhlZROrNLlcWr8
4gG8u3U/vHVY2J0kGQzwQizTmyvlxdklW8JxbhvmG2Xn3ZCwct6tIGkv6RAiyN8cv66Z56FOvv2i
TMvNiPgkNCA6C7DR6CGPH3nujk2mAyFLatWoCrJcsn1EqkYePEGFOn7smalmGp1L4nqnspM1bBdI
r9QQIVOD+HOHXdxLJ1Zgc5u/US70aa6pG0TkESW2ckXG61N7ALKxgOK/wvVf2IF9/EqkmW+lOvnk
I6fxCmouum24wbUlZvvOUQ6Cql3lefCYNdZToxE45WKhWHaDBVkvyiACV9qtG9Bp94ivTZka8IBq
AJH8btuGWbI6fm5zT3AyKQheVMV+xIRukrU4WPnd4HgbPz8lyZ179SarBEHxQ7lFNmtn+EHqPFqa
+e2vnfhkJpA9Vxy6wYQUn28smHvWZROeeF4zJ61M1v1C0SdajKjI1pQ8PQuE8MJKe3d5/LznDj5Z
CJAy6NYe6nxu+KrtvuH++LWx+C7//zC7IFCRetRtmu0a8boQMDG0sIRS4cTkOLeCUSZjXRRJiS4t
7grpANcGQZ/vC/K8XYTSktzznbwnYOHX7tH4sn64lDjtBTci4812iQLCd1u4f+orZ8v1M5OKMj6V
D0fuvMyNGp3diulc9Iw0KYG42zzpenViWTz3A5Oh7ihZrMb0gmxdeRItSIFNt+xUiPC1+u3Xbs5k
xBI5SiFpXK/K4lYnzZ4l2Yk3aCLr//c+SJmMVrRWhWGxVWc6VHfxDZHpW9J8tvm5YMtn4DO3weL4
NbwPpS8+hcpk9IrNIGDp7Im1rus7+JIpeGBYmKGHEj2qD5igwV9qzpMmda/wLdaFCOOBKiglc/FB
KTJ4l9GB4CMMWJjGoyx7cmPzxRvkQxSQ5JtI6YPGAqTC6qu5KM5S8TXppXuNfi7GZvcSdRPxq2Sr
xYTmqZW8Mhz10vXdfSY79wKC6rXYou8Vh1Pr/5n3YupJCCKxRNNFu4vwnOWwhMdC5/jJ2TbsZsme
Any4FLYiUVEn7IQz04w8mWZw+jRC25BL5wBMUXzvCq71Lx56spygM+iZuSIwhvzHMHip5BOjfm6G
kcd792Fwao5fZPgWqVGs+pW0VPY88/jeXI77fZJxSG8/McHPFcDem0kffynG3Kz0OlA1V3p0rWAX
DP0Vztm9KA+wHMr8UWvLGsxp0u1aEqccS9rhgH71TA3gmrDSMvCEbkMt4vh4mHtak2nJcyy0t5lq
2j6Jn9qm05sTB5690sl85JtFiCoM9k7mqCjx+n2XhvdFYRlgfwheMlCPKQE0RJYYKXsgJzdJBk/2
YQeAOq0Q58WwJyoj+LXlhjyZvGpwLwbVfN2W1AfXe1A1kuB+8QP1vuz++FAjsYMwwYqghdP4oC7K
RXqQryKcSNYZbMGVsEVyd/x5ja/6F9PX1CEgM2t0ylj0SmDedUjwPE0GhOJhRnj2Cv/ELnXmrZAm
6xCRzTtUNLTeeb6PSGAztVPtWPn9GF9cwftS9cPNclstCHonIRvDyy+FoL6qVUKN4hSK5NCI+66w
7vIxftSwYAIrRhwslbb8pjfNzxS9OSlNbJz1oPiui8GjYOnnqSzD8bBumx7ja1Ocq3mwb7wYmBb0
Vx8oL6v4K0+n/QpFB1plM5AOQD5kbxJpwNp4B4ftECcEsifWOh2qHZkdD2KUraOEhDOP7MeqBlMO
Mwisch2d6aawGWrlUgc77WfhnR7jWm7lrZ8hyRlK6yWuxbUVQ4eK5MfUCC9MgjcU+KTQYBtsM+Vy
aGV8Mh3lRIA5wJRXbSkPaGWN70kR2qhYER0v21D+3gbZHrdquRDL+Bb/+BjU6OzKTsE44Sgr2OS7
wkpuLQdrIrJIskuTG0NOrrG43jp99jpUXsOy3RRX7QhdyZrwOVW9feW5yHAJLF/HovXiNtDS4UCc
6fWYKV/D2zPa5sVgc+sHfJA15cFF3uoMARn3GfYfPGWB5dplXD4UkGSBfx98rfBWkYRhHsdwVRNL
LfuomiW3RZsW30eiCxexNw49HdQsw5+gWgJxQEl5pSetQYhqvUvVlgRMg9jmRGizM7IBqJF42Upz
8eW03WMJth0KpQ6Mpj4nDOLKT0nMc/JgExbDPgEjITfta5VWBIsSp6k0gHCopmaB8L3w0+vC6J7A
ivzISNdG0IuCWMWOFTn1SyiTl8frdwhV1VmNwc5+GbuXmV6+DIL/opakG6XdQ9WFmOHFndLDgNPz
7pBk3vcSGDHtqcuRZy+VaHxNajtLXycaMLGKXQvIotNMzK5xtDWqjrC7zLvF6e8t2ZgtLVCPgMm+
d4q+9xDoLuKeCKbCwXya8AIj4DuvPGsTpqKN+I0s9AFpHOboLQTne/JrV2ZmtjyT4toEbhVgM2Pl
Aj/IrMQxrzJR17EqRAuIoRvRE/cKSlFGsrqCobYXU+2cq7irCuVcgvFsyem91HTXsaaGywHKNUrE
y3En0sn9z6KXfrWf/F65+jD8HSdosjw1TObhYW0E3SOC2f4sbHQbR+5djPhcMJqbqvcviRLhCeUG
H8EUbbSAKhavJ0GVUX7LWFi72anEhrnl5/s37MNJibLnJ9ooEhkFL8JZuYgu3e8sz1gdKYv8liWh
sTw+f88tNaTJDiN1M99BaUxJZKQYLyjCrN1rmLDGwvAW/hWBXwv95vhvzWz+36/2w1WZGB1IDuEL
HLfeRWDIC8OKbN92jBfFfOjqEx/WuW/F5DtfClrbiFVJFRtZ7mgTiOvuxKHnqiTv//3DFQSd1zOH
vVfI2xVxxUv9KtmQRbiWN85iOLFxGu/8Vx+kyd4jJlQ6QZbJnq9xtxJ8sUQpwd+feuPnDj/ZcIBC
ap066TU7Af3oXCY6wNXhxNs0c+/FyXfaFbUy8h10IE1tN9XPyns9/ubMHXeyhvdE4orEmLZHU/JV
Tn+ctOXOFajFyRLe9EyI6/jXbKpNS7IjyPQt92qhrMXgp0cmMTLG7xl0bFwl57EyrIYIIXWs7UPQ
O4nunKH09bzwxPs1d5mTZX8r6C7aXp9JTkI+Q0lxK0fJCYnBzELtb8g+LbP8kDAqO8qompG/YELy
8jedANNXPtUKm9nbvfNWP4wPt1G0CjC9YYM7EZXbOI/Xg7RJ/frEdmVmBpkGBMkkDrhhDFRbohFN
QIN/ICOD1jwgabntCEsl8wLS44mt6tzjmCzRm4gMdknxHBvswr0g1jfDmB9z/I2eGYVTnlMhpQoM
2YCOrobf9TnUXuPmxPwxDrYv5g9xMsC7CoalAc+c4nqFFMm3+7W3EffeiWfw9TOWrckYL/PeDRMv
MWwksavKWQ+Fu9K7fS6cuOtzx5+MdUsCnpHCKrN1QuU1hOj0ZpTkNT0pZpj7gemQF0QtFGp2Xnpp
LiXC5mDE2LF0VQS/VBaQrfGHP4wCwQd9DehUt2to6PTP8QZVnbg+/uLMnf34Qn04uNL4moMpktKA
J++LsFwrIqI2p2/e8kQ9sd36+g2Sp6gAS+w9xxmGURXjbpQN+bZrdX26C/D1uy9POSNW7ohC25GS
QCSx42ypXWmnhuzc3ZkMWdWQUddCxLAH6U1RztFtLw1yfPUTN2buzCef5r4LBp0CCUX8jBX8jezS
rZJPvPcz2gsQYp+fbEtAl1qIA7N/B5weNNszCJobrI/RksmHeElozl63NJrse5BWj8dfp5myCCS8
z78q4QH2oTXAulvUqz6xtbW0MZf6Ur0UpTN3694pi2SFxlpaHf/BrydVeSr57RvdE4mm0seoyxzq
R+YFZ7925Mm4NqBUFOi0aZOJl5kJNv7Eg5k748lw7qRMTPKhcOwItLJYPnnKiZl0ZjkpT1W88B7r
ji2xaRfL7l1w0Wwg0rGcjFaR3Z/4lZkhMdXmCiJJGkNFLVEv/UUbv4hhTLub1QsRFsdv/Mx2hby7
z+9QUZS5j4yNzflO3Vnr+r55JIfb1ux+ma7FF6ppd8d/ae5aJsNb6oTArxzWgfT91qX85OMtkoKt
M6QnPssz2yF5CoxJ1LzwtTFkghSxS8eu7XShL0vECUt53djt5qQMZpwy/v6VBrT3+Z4lNHVRT1YA
wQcCSYTcQyCQDi9RE99XvZKfSaKfn+lQK1srelQMkqcT99QrMTONTTW4VHVxg4q80ZJMPjnU8oqM
IfH++DOaO/jk+01vLGtxIDCNFaRyXinleZHd/NqhJyNcq9NUJrmOmo1eUjGpQKWknrfJG/XEWJkb
kSOi4+PX1S1rsy9zykyqHepn2vmwhzK3GPKFixQhWZzSgM7NulNhblELnVToLHLa3bAelvmO4G6y
/haDbZ6ld7AWlnW5cC5OVWnnnsk4tX1YNBhyl+tSzpInjSPCZ0hSSCVaFqJ1Ysk5M0UakwmA0Z8J
7JQsEhb7m1TWBrKh1JOhkl+v+kEZfz57zM2RL0holIjgRTFGUPcyylb50l1ZFMrORo9Bu9FXcXQW
kdp26nMyN6uNmJSPN821qpqk2JRCEJ9G8vWWJESv/JW3hAKtlHQDvU11AF5y/N2eu4WT+aBLJGPo
BApcmNnVhDngxL5vZsqcSneLSBW02Bq35PK5T35SzXrXWkXx8/HTnjv8ZLTHmIXSoafLG6CuDAiv
S4373lnLxKn8P86+rLdxHlj2FwnQvrxKsiTbcfZMlhdhZpKhFmrf9etvKcA98McTmjhGnuIHSiLZ
zWZ3ddXlB/BMksXrOiaRB63/zrnoWIAskDwzcbEZdmC890QnC8/xs+jdSlszRZ3wGDDwj34aNWF/
RP8ySsrVXttNEcobtXBr8WZts9MzewSe1lHWGmibyYNUhEcDWh8SG+lkQG4GX/azHYTBiRE690Jk
72aKP5w3LLK3s5ayQO/m9si69SFFCytCLyCFe4NMs598iEqKnI1sMr7AGCj4nUkJOKxaQbMnNMSI
Xo4jMBlH0EOjYyXIjYVtEJ9I1IUQAjxqlru+ji5wqg/WCQpCO8D3gFkSETB/KwL/NHGMG8gXhdYt
eL9A0mfcm3F/RxIkzqdePQF1sxup/tRSM6rQ4QMmEsuD1vfjlOr36JCFyDQgEG4rSyCzgMRFZhyb
2IJaSxJDl1x51eT8NpmVrfQzP86FDmoJa1cozZvaJy9gLjj0eg5xos4v4u5IiQRmM006ypAzy8oi
mtTEgOTYetLoLACa8VweS4xp16Qqu80IauqVezAihPq+/aPXrnMC37vXfxHf+rxs15xtwoKNHQhn
1ii2onauvFcQPRSDN3gjMy5poYVtqiPQnZrxJ6GAlGtP170yE36oJYq2TlfE4bTcNaAMlerrQiaD
iToG00FpaHNxRHvI+7vKBuePYEk5V3mD8TRtj+oGMER26DTtTdO/gA7Js0Yo4HSQvoVuZAHB2qTT
ossztM3ED7bCoonttupti2y40RY1lOk9Tj6odhggB9nH/y4/gueoWUjx3KpZnndzHDob8kqL8hOU
QO6M3eCvuyKAyJIgi8P7FsbZqLltq0mM5yQG/TNJM/FlCAzOZva0ptC6a4VZX85hwIKE9XQmaW9A
lLma+rDK/4DfMNKVP6tNrgstDCa0GGoUEgeKB4BtClQmUDnCfhPsL05/rfq/oMIo/zfKhGSORnYb
EK79Mz+A8PpZOogTRhyLZuHCsjwUtJexFHH+r0eA14iYbzlxMYsHjtN6tZt1iMO10h4K4oCcNffS
QlQO4Q3P2DXYi2vN0pUtgWz52mAGMhRClNQUWBsjiPH/UWoqCwzW1rJx9FyNw7IakR+i+ynp7vRa
+pdLmgdxq2OmN4/xYN8kchmomgE6dB3n1Cqtr5Ze3ywz5Bn7pq/dqio9a4ByI9qxwelTxpBdVd5Q
IngdyvFZEkGxePOxre9Z2KNQGwUCskhoXjXumn6M0jb910LT5bJr4BgSCy42QXE6k7UmkanVEDiJ
N4Ix1Aog1XxIFlmE9OZtRsYvgD0RRaPOIlEfk8jOdACVTdH18xui+oMDZdlztTUZlTjLk0iv4xuj
ptA5z18WSm/RNeNPbXPIyjI021I/Jvb4l8pNkEPiflnMR4ixJ0Ap4JUG9DhPLYTNm8cBvEe1NDxM
kFRzY9W5iyFZDqXC9dA3eWTk8zEZsgA0fGGBw81NDAvSYuN4zHuc+20FPjt1gh6D3SdeF5cR+Huf
RkKBphiVN7RfE5Ddt+A4dObbdADNlGUO4GhaAE6pp8ntc20BRRqwQDZYCfxRg/hwDHJ0lJklX9Pi
Y2ugq0Cem87rHQPkbH11m6Y6mCnk6k2W7N+SYn+BceZ2kJKdnmHEIa8+kpSC2BH6prY+H3KnPoJN
73Fo4ldjISBJKypgd/TmL9HQqTaoUGOvJ0gRNfs+S82gmdWnoQXfj+U0mRfDj8iQwam7+QWc7od8
ho67VTl32tIcVAsnvFXVuzXRTrRB/qUClCFJobZH5PYTyOUpjO38SSEz1O/Mk5KnERiwTk3ZPYDG
6wUNGpVbNvI9BOa+ZEeCgqu2TfGACqaZF7u60SFgXEO/Syru9Uq/qQZz16XJ4lqQUtVV6cGsFpD4
aNmDukxBnCyBWg+P0rL+GnGJJ3OCJlW7qv0s62pI/Bq3RmvtOmN6nWn7tHYZ9LakOszXGuhQbX/Z
wjhn4jcF7pkBV+vWvdqiC1eN1xsK+2pB0w58ChBOowUAW+pffg7Hkln4LXjsQAppdSSiFhQ37eo1
B2aKqrVv5eX/jYb8f5wnC7zt+7qoFZlK4aanVnpj8Xj53TmXFBbfupTzpEppToBxyW6aKr4bVMnt
DZTx1V52y2LZ09kKLj+L44tYbKta22Zf2aWEWtlLo4AZdBVmqHhDb1vgbKlzHSkXOa2lcA7iEKmp
h+YU3/dRvVM8AxvPLU/W8+WP4JwKLNi1Tlad2kYiIav3aYJixIG6hgPqv8ujc7YSC3Ctm3hSAavG
odAhbWD1xh7u9TVFsW9dEtGZwHvINolnk5XKa0pUMNuFnXzKIIVOQRxDAD9xiCGIs3iTxNyqzVax
27nHcqBJ5rkxcIVPpO4EYLgICMlpzQH373+/oS7SStMN2DYQT3f1fXUALns96pO3Lfri4/YXxrJb
n2IQTkcih8LbZczlGjo7lQWKRwkt69XRTBH/2o0gfuesic5GvW1rS0bfkyiL/2gmuFShaWx2rZvS
7jrrY7tjGqQkDQD1EAmkhrdKBgjlZUEkwJmX72TE2YbKuskpmkGPgb58p2jltzTlOnv4jjzORi5A
Badl+SqFGRiX5/aEA8al8im2BZPCmXa2OSZ1uiSBvI4UytrblB9B1IK+KkgzCu7gvOE3+zh7ffB7
mgUEg2N0v4PAZo/mhyib94OwAsCbeMaSjbx2FmgjYOKLLABTfmhO6dtlT8QbmjFhy0ElTiJwEjH4
qtNBXiGcvfzf9AX+5zRjcdiNPICg04b1yr10nGowZGrgOe7Rd2MUxY01Zy9qpn5c/hBOToFFYxeW
A0rvAUus0+q9WJvXvB2+YpIdCmrnrlNLb8kwHjtJBIviVcZZiHaJSMgBIgQoljr1pXKGTA8UUhT7
c1jzm956cxT9ABVhrzQl//InctaKRYVWeerIXYLgICO3AzlMxfN1427b+mz7NkkHEukclFvZ0rix
/tecRJd87iQxlgGUuFSSoZfCVYNsZlu+FROoL7X+RO02HGn21CXT4IKn/wHBoeDGxUvGfCcSz75n
gZdKq67BVgihpbylZKHs60J6VDnkn6iZBaKsMuf8+36BswdBb7KVrQHnX2n9XnUoxKKRvBZEtbyx
mZNvstLWKToiocuxBTFx6+prCi0DgdlzPNZ34uTszZ0FPIgaSGRDtUJLF3RPrVm/zZLpraDldbCU
7y1x9gha1nk6KthVNhLQI/oRCmkPafHg8p7lTA8L6lxXMPsNI0bfWF6l4q2xEnfSXq4bfIuiz169
y5A0B+88Tul08skC3It8q9KH6wZnY1i5mIAl75LIJncTiSCy4kFn67qDVGZMORlpPEKaLQ6REgxs
6JSgFSw08uUREi/R5ffnXLdYzKbV0UkZJySc19qBwvjjBgFKMtNrMEf913XP2Dzg2QIkxTRP2gyG
hln9rIrXHKgQUr5XoDATkdXx9g9z7i3dbCaJiga8rJsDkDnj/g/Eg1agD+HyJ/AewNgvzaU66ZuN
5QoE/TTWAmdcIHY3CCqo3xeRH5IyLFYzL1I1xS4FVpMSSDp39UOS2/u5cUp/VeOdRPXIdhDxq7m0
7zv5MybkueizL0jvyb7RS3dxjOxNb2oUaKd89hIg9bymt0FJTcadXGa7ftI+HWMefFuzb0xq7pS5
Kq6cHSYOTp1Z7myFIElI5Bdby7xmBE0N2N4Em/Tn2VdYPKjSgkswL/o47LtD3d4l6x56SpcXdnMC
/3viFVY+pNMl9C4ZNIa04Yej39lWGgL94Q7xMwE2tGkdAcKLc/dRWEZZ9JZoSbkA9VP/HYP+ZmME
KY9I2aiauz6snh6Mh2pfoe0XdTHQgV3+Ok5lW2FxotUIrq7MAL5441xAh9nau/URqn+4a61fVBf2
ePBWaPv9zMSdUTMTZQUF5ibSYf1ttdaTFNFX8AZn/IcBddw8zrBGGWARNpDkUllLrhFn6VXHD9RI
//v2k7wopATzd7jMS6g7uhuv5rHNrgsslG+p+7PJgXqJRSwAglEt1O5oGT/URA+XTnQ0/3z6Kw5z
wYUuxKQZDaxjgmb9sDcRejUQoxB3qvNshDFvlZSUDBpKbt2OPo9BFZmPrT/eSK/ZkxJ70CQ9bPsp
A6NjYO8ub9yfg2OFhYzGsUo2IB7MMv+wlX9LI7j0fvcc/WDvLDZUndJCgpCJg/p+/5alEFV3a1Sh
k8CByOeuqkBHYnh1KOp94mxdlhq2U6UKubkclURI2EiSFmSK7seQT7g8TZyVsZkAwVZB+WrqOPfs
Rp2hIADpd/zTqusBCMZ9j9tr0V9H4wTd5v8aSTWm5kjRyQURCNUvtRa9Q/lH7jSN4BDhfQtj5emQ
jZmtdHGYzubJLlRPakGT2NUNVOeHl47qu9kQ0cJxUAgKCyethzbRRnnbX0Di0M8SfXkBOYzAYJZg
fB2hz+RWd6IY6zu/9dOmY6KHUatBnwJa0tAyI2VwYfw722t9UFYFVejsNhCrs6vQ4/AEKUfbJR6o
/oVAwJ+v0pAk/e+6dTQ31W5AhTB25kfoL9yvabkjGgRprEpxJUX/UOU5nNNGYLoc4KHCwk6buWkW
StY4lPLlJne61wba0kuV+sRauoiieQblDTlEF48WQF68dxHn3uvSouJlir9SB+UZx/Eghfd52Ug4
voSFombxNEmobaD7untcRzCV56XgeOWNvG3lM8cOVSwdAnz40rGP9GEfO8+X35i3PVkS2L6TBmmw
ZbgN1QOuYuNifGnRNPzUgz0M6l6+4wMuKHjYtgt/2J0sIBXafLi6W8i1WE/dLxJBwgIQMR1aSGA+
l3z7yrli3AdUrIyxK7ENk61zW0/+QONExFjMOQGtbX3O1kGTTUjXEkxXVr6b6Ql6nIAcvxUoC16e
It46M/GBqiXpMMnbclRo33+yRkFWgHcasbBTWa0AjVZqnKzQAPpmidOfKSJnfwHRnwdi6ZCGiubP
oiICJ5misIBTybEzWwV2GtD/jY62wMFXvlq7b5LPwLm/roFLsZiIYWrG1UhmGanC5SPOetzEOteG
ZpAIEso5VlnE6aL1pJYcbCZw0LuKMfmNddDjSrDcnO3EcsW2gznJ0oLlHsu7AbqgFjjBCno3zSLO
ZN66s4BTW691lQIbFbYQwfIKA7yFg/ammuYNdMugfl0+q460B7lOqOfgZTT7svc7s7pDX1wH5aP6
BlQFIhLTnzMA0NP9r/HMjWaBkgxOLCvB1UCL04RUritTJNazKehrjQg8AG9aGQ+AbnZ0HsT46AQA
gyFd9po0/Jqm9KUF0PGyofL2BeMIFitpc60E2EZfosm8H1fQDAXXDc34AAJ3lUOLNA5b8kiXv4UV
lflVZSSFxZyStdD1AXo8uPwHxvqYK2jNWA4lGBuue3UmAqgVTR7y2EGrCRqhljb2ZOcd2uP+5dF5
y8rYehsTRS8kjJ4vu7x+BD5oNyDlTByRvgLH+7IwzjU28tJxsG+68osMz5aIeY7z4ixLrLSWKYAX
mHZ7xnVSL/LJ68rs2UzWt3Y2HcH08N6eSRBKFlVHGwSo4ZRmN2ahq2EmLY1gU/IG3z7t7OAjMTXQ
qinFABicerTD1IJsBceOWEjntAxjXK9IV8dLs8ud4aQCL2Q4otfmHUMsiHM20JSWTbgRQ7Rqt3U8
VF4adoHpwiOGxBfRHPBWmLFZfR0VCDwCJ2HkUDxUMxtAErN5z22Qf5iNYIF5c7WFVWdrAORptQ6r
jf1PD1YGlId5r9ZPl22Lt76M5RY2pBqhdCqFSvOeVZ/W+nbduKzNTktX1znGtQs0rz4vyfvlcTlz
wSI11XpNF2Ki/jhR476s0ls5tYLOVASvzRuejbc3Kqh+xLZUivcxDjR0xujj1+VX50w1i9McqW3L
KKKQaK1LgB0Vn9RJdHlozjbUGSu1W7vLLOgVhev4Wqa7GG1YKmiQs1VUyufNy/b72RYE41gFuBwe
YEAN3ET6Vya3qYj7kxMfsLStNkB+Zp4A5GDRxUvRWzBB87wlz3VmQcj+/vIU8RKVLLASdGID2hrA
Cg+x1g3jG/uj5X43xu0qv/0SpeJ4l1OdsdapT2iXaehtz/b540Tdfr8xlwH4B4VhsA3h7k0Pjp/f
XZkAYtGWI4DLkoG2mBDij1CX6AmEbe3rGroUFn/i9HlaKRIGB9zxrqvpPjfinWBBOMvOIk8oIKIF
BC+TqAN3quToJ4uW905j7FGo89IUvatqtzN60JQs02sxkqc0A6diBfJATd6rkIw3Riug9NrokYWr
THMqAZqAb4XGsptrTeMv+aq6A5S4mzWvwsufzTFVFrqiIcgblxKMvMX4W9cbtysHV7ZwCxAtGe8B
jC+AXHpqdh1AFNbYrAg6AGctKfr9VuVE0aEbXP4MXgJBYzwC5EaG2ZI1Em0H7KKGUzi+jgflY2Mf
h/YFnaHKdmV6nqV5bXATGzNAwsHYpboq9HZmSfe1pP53+Vt4M8Yc4lUjoSl3Q/vExtMCjdcMQmIE
nGmWMwsWneM+WcipmepmlZeAOKqpHmnDfKP3jlvZq6C4xzlZWKTpKI/TEmcAMNhDA1nmFYLo4yCY
HJ6VMge5vY7QV6QAt8Xjb0C31ZL4Y9mj0wl884kwQ8RJIbJ4U1vpyQptaETgqCKN9/Kv0kfe4E9+
0n3pJIP6RTmh3nMP0Wnn2l3F4k7B3laTUseiyF3vOvPfsv0FJdPLW4r3Pdtsnp2XVoJmhq63kijv
wEHWTS6ql+4AWV53k2Bu5520Eoh4mYL7He9x284+e5yKbRWjMrshWHDcQDFqCrDXIlF6eYt+fsjf
sfBTXYMYWdtsCF37tTV34Bl8qmc/TZFSAnP0JPeCayRnH3+3iJx9xqpXlObbPh56KJR3OoDGIhkK
nr9SGSNH86Mk1y2+YQya35suCNnZ70BTtrvJ770BPKm3xXV3GxaEGufOPBsULj7Rfhnqb6V/XBxB
+MubISZc1zJTXascrkobwrYnbgISzcs7luOiWOydldvmnEnbGsunJVO9Ac0WWzH/qtFZtF0rqZ1e
IKMG3tpuT2SojRgrCQsZyPjrHsAE7p0ypkA/AWxf2/tpfF5N1MGC64ZmbNmmLRroNWDSQPrp2gP1
Yx2N84vuXR6eF5h+B5Jnu141NBul1BZwutTFXdXLd2uUfm0ldOV3Gw6CKwJnfb8ThWdPyVEvAWxl
W4HhTaYrmm7vckVkuLzBt+16Njg4ckEDDMxkqFf3OlpIpo/BEuA0vzfgD87n+4Z/NjYoeVN5sTH9
g+frDxuTdIsC1mH7k7y/Vvjb8OK3ZY/K8KOorZdz5n2v1NkjW7XuFKjOoXMD1Le1kgWZA8aGtgu7
wf28vOocQ2YBdeqqDXUyw9UpKE/JuuOTIRO4H97QzIk9zyOlMWIm8MvVUbKYd2OaCM4ZztAsis6s
0ySpKgMoNPO1RVt3K8hCcCIwmbHetAEv9ZjrCIrBIdzM+9Lx2yp2y/LxqtlmCRLbpkoN3VRJNM5z
qBvmcXHS3eWheZl2FkKn1XHpgCV2yzRtNAjpbpIix9sIEAo/xaaUI+1dEV1iOYbGgulqqmRjNSKt
skXd6/NwUnyINu0kECCAc+U+H9wluvJiyfIg9rRN815G9tIg93R5NNFQEX9dnjSOgbEUiObo6I5t
Y71jhJAkkbyR3KADd0cX2bNKgd/mbSr1v05pQefz1tMLVGaeHmprOiyT/VGtBorA8+vl7+DZA3Mc
t6ZeZ8uE4FhOHyZwM9cz9S+PzFtoxohBFZ5rpEydMAU95PRMrSNZ/14e+ud5AaPNf+cFM5DWMbB+
UQOIs4y3hqAQSGeCkhgCm/h5WmQW8mbLkwPQG5J063xEJ727pOtVx7zMYtyqxqxsWsLYQFFtJgeS
3cwiCCDvpbfpOnP6xrwqhdKW6FpV36XyXhchaH7e67KzrfDZuFZW5M1AqyQq+wzk0oNLcQuYmhqg
hDt0cl5eU97Lb7+fPUTuYgW9VWg/o8twSCawlSCVIWoy5KDyZRa9ZsdgFCtjmKumN9aOFOtzXesQ
uiiMT9r3Egjfl7vJbM1gVKSDXnf/Ln8U97mMBY+zrq2rikMSdC/7NEoP2qNyAGXOUXRv+j5u/3dw
IbPINogZxVI2Q/t1Q+lsfDnSblMLVv3kIAKa8cyNsWSTFkbZqFj/oqk8q3iIe7A9xZ0npdp1RsFC
2dTeLNYVnOyhVWbQSnmMY/TfmgIXx3l9Fs5my5rmJD2geSuB8kgWpAn4/ex7BSnmy6v8s6eTWQDb
qoxJn3XwoQqd/BZ8nZXZeNYk6i7lnM8yi2CDdBJKEVt3h3KX/4LUgPUG7Dn6Aek/orrNTQNIbBk2
gtjrOyr9YUOxGDadUGhJ9HB9m+jJnO6sP1niOrt+t+4S0zcg6S3Eu/AmjrF5W6NJ1cqgjjMdIDqW
frwtuwQSK7ro4sNBFMsshk0lg1pZCkJvJ7LuyuceMMYunCPAbsvj4Gue9UuP1Gg50lCU6eOZPCtC
Xq/m3NEKe5lO5idUFjtIgz52zYOhV2Fd6UcoBh7IMEUdEfLUb4f1T0vGHOIkNxTNajbw7N3sJ+BD
rzz5fglAdHEU+QDOGcAC1ogN9edKXhzw3ZaBId+Alg2d9Lo7FrdO/HjZjjiGyoLQ9Cnr+ibDMyja
XVscM+OAUPpIhJAS3gOYIL2b56rUZhsZgtP41t4YgfpVvZj3y/vgV/v4rVxB+Ef8ehJ4Nc6RxiLU
Sj2vJG1CQmI2abTMim8aycPlqeJYDotH06SKyiUwe2Fbj8BxvTdz6ckaFTg0zoVeZnkRzTx3xmpA
O9D8pgR1EN+nHkR730CG7hFfJEHPWw3G+qXVcOq4wK7tJuu57CF1YksBVWikFamgc4FDzSKzjIhx
N2bNnCGt6NBp9NYcjMQ9ileG+tbb+vPapo+OWt7EA8RizVjL3XrAF6cdqg6D/TBny67QpMyHCgAO
jk47lNlUecOqJK7eFxAnyo9J1qy+IzehZotkOXnbhokZtESbp57CDCwFRHQJ7mGxyLfztg3jKNrE
kMwZRSikEIvbTZBo+A3kXJR6+b5NvcwdT6UndITb+/7glViAW9d1pE/JnEd6FrV7K8jB2Vi/AkE+
74r3NGgExzvHM7E4N+Kk8sZgRqLBkd80y0Tr6yoHcmnsS9rdpLIqsGbO3LGIN5W0ICfpMHdNEbsN
/TXUoGSGUtplg+YsOot2M0tJydUWxmAtE+Is01txEF4emmfNLHoNhaDGkSc0P+ih/g8Q8QgNLv+a
N7TSQOKtFcVwmxP9YblZcXSsdEeJiRB7mUfDhUrLS2OMt0kDUcNlQQP0bEEIyZRsQR6ZF6ewTIpS
bi9pUwMLPw3d6Knw7b5T26G2TG6xyFFXFrJP9OojK6QPpSkeGzoGFLQw7mKJmuw5lXKZJVnMMs2R
yhLgmfIt/7X1SFRe4Tm/jZMSDr4JrvbYq3Yig/ouVvw0w5uhnV2RkqyLcQrPJKpaF7SAnhHFoXZD
71PiLr+s1NV/ma2repoPwLw3BeVvUN8oTeqaQRXUoQi3yp14xomUaW7Zsayl0XbjCPJojWL/73e0
EXUCR8WzNebGkePqPTpo5oxiah/mXnvsJ/ro5I4AAsmLqFm4XDM6yjQvlEStX6vu8s8IutD2c4ia
HKCO9IRZ9JOdKAv1c2lLZjF0Seb0/VTgYfLBCLQoDTeAuhqJ4BqcuTI2v3i2K6B17pjOgMygpfU7
U7MOal8/dasoaOINv53e58MjuDSBqMXNci2jppi8Ekql8lj4l50TJwhgUXRNlZlJ0yjIuI+v6ozu
TBXACdSGBF6C41ZZEF0j5Xmdors/AnQUTIgnCaQ2l1+cI1kjswSI5mQlBNROaWSfZMBxrGDdt3fr
sY8a37xT36TD+pUcrL2oJMebKMb4kTWVkfXLsqg2yZ2yJqHafzp6cdAdUYGRt9KMXc9kaCVw5aVR
oiuear5U8b+l0ATrzBucsWjNXGd5bpc0KkzqF9VXO8cBdQRrwVllFlK3QAVtbDVQn5WImIj6ZdWC
agHnrVnGwxG6YqVkIg4GgeyNDE22tqOReWVjvMzi6dZu1pVkSSF3uYAAfnrW6ty12pfLG5T37ozh
buG7Nus0iWhW3kpWGxnmAOYlTYAP4EUVLOthPShq3MIZhLTdQ17RU9zvBsF1P+96ME6IvCfvM7Y1
P/M/sVKAMrne9n263MwEwoWO/ZAvIi0x3vDaf4evBm2FUwMjd61+tk7sZtOH4YhObE7JXmaRdPMM
csJcQlQHXkg4f0TAgXbbRkqYROrRes88UYzHCYJZCJ1M46lVUnAgIYZ0+24jR++DLItdU36SQJh3
eUtx15yx4iRPFNkoUD2ri+qtMCforpSOWwLVW6bSTVFDRNGCWtai3tpZB3lXuA+g+QT1X06AyaLt
SinTwasHRIodA4qo1a6m/K7QFNQYEDicntNEcGnkeBMWRUf0ZZKHvswixVz9KR59uXgTzN/mSn+I
4FjoXLMsQ2fFyNDbk6M+rNl8ANEzcem0UshnWadZ7f82S/m7trDBl7U8olYpink4W4RlhCr1GOKS
mYZshOJ2v0YcVuBWfzUex8PWWZ8dpA8p3JrZMLGCr92Opp++drO5M9O1IJlBYmg+f0OiND8LzNLr
D+PODMCsS9z8VfAcjg2z4DpiLpDq0BJA2O/U1p1Tt35Wd0MIXYJdF5DP9R+YeMQsuJxwTmM8BvQ8
81JPkVLIkNBXInO/BMquDUVIJd7HMOc8lEAXq0zwMc56rGbFG+Q/yFoJloS3B5gjPka2QomVMo1o
azVeofY3hgXxnzKz39fZeTPW5PnymvBslXEUUH5c06kFthKsFGFSkM51ivXBNhswk4I/0+1LPRqK
VuAZOBbLYu+MqcqWOQa5YAXEu9RJn1B1EnD68G47LMauaQunWvUW6yFBh5cequaf1bwO+egpcfUw
S79ygoSoeousr4sw3x3p7vIUKt+W+YP9qNsqntnPohFk+VIZwasZP8XIjkuL5hyUrKLuYqjHEmrE
bm/aMhrRWt2FrvHbVKiLPy9tfWsYdVhK7X0vgT8jQxTjdmR51CCzrRZJ7cvNWkSWWRS7eDHAhWDN
aM2Y7EhL1yps0gnNbdX4MCNI68ek9JYp9roVxI1pOh6pU+/yofx0LPkpsRxk1aBAPOsVdPluy7J6
qJX0aFnNc2WulYt7z81807TGoz03eBOzTTwpb2qvt7X7QSteiiIpfDMjniolhzhR38racOd5/rNY
xaFIcLFeAfKJK2P0ZjOFRNm6m0kSGMQ41GUTxRL4aybSty7NDF8z+0cVwlDmQj5Hvf7Trcmuc2jn
tjnmC5S6oCyrYxdIohurHqPBGABYanTNbWtQx8bkIaHDrTNZrz3JnpvYOKhk2cudZHvgZ97RoTmS
xglnqQBPUv9vQBQOTN5dkw6vmYI5o+Bwzs3Yn5JtRHtfyMMLbmdBQ+iXVCXhMhQHpB4tqwiKdfYR
Pe3ncmjcyjq1syOHRG1urBFZEqfcJIC7fDfEEIimodPTsKKQgCNgKOn+mjgcIJYHqgxcXxvwgM71
QVH1nTKZz7qjBJWT3aqV/JLl13Huyyx+UlYSfSITwTVNbjw9+5iv60aUWcDkkk1StamXIP76B0Z5
UENKPkqNgosBL2BhMZNGaUG1RpZx4L70/tYzUUCqot5lj7Jfh1fewFm0JMBWNRQGqzQaOvt17dag
Js4DVar9ZUfA8aWsjLw1qWOrdgRgzN7eJ511Z3bqa7tWh1YufUetv0xnerr8KJ4jZe4Mji2ZRdcv
WRTn/Tu1lJ1UtILY5xtW/5M3Y44Ea52oRTJgSqW6yH062s95ZxxiZW4fqgFS75pR2w8gpi4RzIH0
QN4YpMk8+aqT3qCvYkdAlbTEFrii6eCt1DqlLe4z+lx7g6ShaU1CLgfN3G4zyfOhNcniJ7mRPK3z
Ethafpik4T6dDHCQtkW09N2b0lcnJMPvzErag+tJsOM4M8jCRKnVgX07K/MoNQC1TDNPiMDnFRZZ
+kVH6s1lQLgYgV7mdggLNAM2ezOSroSTyyzbolobWYtQFPSB9V95elCc10lEAce7CbEQ0Xkscwg2
IiCITyh/Hhuv8sAgArEYG7k2AON9EWMyJ376TvmdHZqJBVnOhaCmDHp1KwKLzW0BtYSgTESqbbzk
4fcnnj1BxhkmpdKYRfaHbnnJ8+orbhYUnmJuxCibQEuLKpmwFrfZxw928x2YnD2usEEGbHUaaiiF
fGy66kQX82g1fedaCnoNOmgMILnitpp9V2SyIKbmBLnf/vTsoVIGmQQZ/acRAJN+XUFVe2oCMK4Z
2eSpehfYZgrV9QeB1+Fci1goaSXZ8phDHiVqJ8Qh3XKK2+5g90rldpnpT7UdVIX8B1w6z5Nd/csN
ew46ZT2WmnG/KPaHtZghsZOjEZN3p2zuJBVXTzpZrlKQA5j795bWeVkvLe7QareSnr5VfRNZNaTl
6mYOZqVzSwgUJEMJgbF552TLQy0Vt0va/RvqObJpE1UOUA8kCetG1ND+fQT9tK6MPyyXNMnlEdZW
N9qDNlvElwzFM83psTRXyc0a2bXHdgpSCOf0YANYEH0GRWbezmtXQU6gr6GaO8YRJCT+Tal8kkc7
mtq8gBSq+mes4g/UM8sADcTX4etlFjqry8k6D1aBJue+2c/OCB2TkyEJDjmO2bL42TgZO1xP4Tdz
MCep5DDYX2ohAGDzPCcLnl3SMq+1Jc8R3trAr2TmV6omCAWTfT7lqqvkFEpStnYCK+txLAbBJ/Ec
BYurzcbZsAsJGUM9hKTC4k+gjfT7qPNxq9u3BwttNIdUmCjj3VRYZK20NgCM5gZQZkpoh+puIt78
B707D33j5e/xURbiannenAXWpg24MMrVzCPye2g8dQfUmTd63Q3UwDV4P7E35wF4WJxtMuZgOJvk
Iur9aSf/Ahbh/3H2ZUuW4sqyX4QZCBDwyrDmIefMyhdZDpWAQAIhIYavP577vuybp2vXtvPQbVXd
ZiwGKRTh4eFucnkPdvImToMNPbp5A8zCLVP5+Lexzj8c4e6PCjzwwgjkT/zkrLdufO3I238Oc39A
8H/qV3p89Jkffl+XNnsehlCCVBcyBpvZ6r/VjH84LP6X6fjIVjOXntgx8gDejBcUZjhQP9fwkmmm
XWRZXpnH//w8/7hlv20l///ytObGb+Fl1+zY3L33K79C4fC0sr+JQvzj68Llv9PhfzuCBLyvdQLp
n52m+jANAlKduqiS+rMr/a//2xP8KLDFUi8+syiwnYgeelSVvasvjef9JQB8v4j/FeHxBD+y6YlS
soTAf7ea2gNdC0OR0o4im8Nj0l5GsFuH5W9g2z8uWvzW90f6t7cVTW4VkxjsBIpyuqrZiUbsL8jh
nz7E90/+26UZHLCGPgSNyfM/LVxlZEXTtdp39cN//gp/uv4PQI2oeQjEtwPISuy7juLPBQDp3MuP
wPmrreQ/QpF4PT/2dNsrI1sHTdJgGwKUAAeizrxDe0fA+PovKC//mMjgZ77/+7+9Ko+1Hp2+pzTk
yf5LvrQvzBPcqv+LSeI/LaofaUOMzbaQ73l2GIht4zgEZlxC7Nv39n2c7CuJ5kjX7yLihn+paP65
hgYV/sc+7wdcvEpAP4W+7KsDzCH6NiJyqxLyuCH85argNmDtZ91BcA2ycTSSe4jb/V+CJn78RxRY
HBtbdwJi6TYH7b546h09BYKJ8P+89v4REMXlf0QAL2z5gtnyetehCY3Ksr+bqRdnvB22fTye1/Fv
47R/CJY/ObyBNugrfAvpSB3lLt3MM+ZD3b+J7P3z2Y/n+LH9S3TRiVtjqsBu3K/x8l1ewZco/7bt
gWNy/dcS8Q+r76eLeQ0pbzbM6LQqLUgKAa7CDs1HGaoPa/o9CHT4UsYMf6GB/Onr/IgMYgrapR/A
PQg655VWyQ0Qv/cIWnBpRwaVBm27+c/L4I9r/Ed8sOswiqqFmol/XTff+Qx7QJDL1mL4L4RO/xCj
f6pMNl0UB4MDIog36bQFI4fc/+X2v1/IP5w0P9m5vOH4KuW/Jrhs3t+I2yqH89pmLsqMPv+dsfmH
B/hJ0HVXRwgXTZ3dWM15Od8z8bfGxD9nlJiK+bHPB1bzJJlw6fD6bS7dbwSmy1nWFxZas/J1/V3f
/83o6J+ZG/itH5t+lpDq6GcQmFDLNgdxed+orNqQT/EyZ9FBfSb/hWfiHx/sRxJgFk0hx4P+wZC3
gMlPzcEp+JLSU3DvbmQht96vv8pUhv/vpPmHlfCTuat57Jd2qPiuqUtEah4+VaKBjYJnYaPc7dBK
vwnH+HWdgjuPjUPKOKB3p51IaoPhOXLoVUbeifcj+h1VlDmu1ilvpjdaJ5dBEOcoA/e171cXLsnJ
vQM+TVqSIB/n8bfs+2II1Cttu2PUB/dak9NaVib1Ej5ndGhfSu49OyUnKKN1kPIWg1USy+ibWH5w
vHGnOrQjveeua5Z0qJ1jOQEEbBV9qJTZk6A7+1qhF1HSLEl62AiZOBVxfasGvYPL3XEMzEcnSZhH
ZIYU6Lzno9dDzrsbMu6XKBFc4u2WKnwwkd228XpRhGRRw9/ddUnSRUFFFAN3G6+6NA1d0jCcrs0I
946S8j7vXNjnhO1t76sbIeJfXcP2DavOY7kchRPcuJ06BGTZipVcY5agn7uCVz734WbkPTxmkmDG
mNq8810pM8AnhyUej6R2pyzu1OvgTgfDll9q4I+2dN9XV9yMofWPCdibmUvsG1zx3uBn1WznwH1g
y3qSS2PTcQlV6oKdnzoTxooC9Nd8GOSmLod/dk2ana2Jl3FJk3Ql49H1ZTH5kU7rKT63/gBtZ7eR
tw0nUR4Nwas3k3XbUP7ax5htF77IkBWfVDN9sdnNEtffev1SJLHMIMb3GS7Rvaq8a+lYkqlQ4FBw
n8oxOvTtd1M7LuFK0z36gy3T2JEfjXTc3F3RrxG9c/Ha5l50FWTkK8szwu2ljONMjs5j35ODtdMz
U+tWhN3LEvu/yQrxHBXdssR5pyJMNq4X10Wty33im/tGRg9MBe+hqo4JOkypt+qcWXlvlQVzW3rn
Ed5mcDZsNsLDIeVAxo6vzhEKAc+zA1FaCmHuAOKLW5IQkRlBi1WorYUG6AxjxZq5uV4Agg3C2UmO
lcfa/hEWmseZyC/UD2cQg19nW1l0f6Yba4M1UwPdg92OdpsXYeePHiwJ7N1aU3DFSP8hDcOY8DL8
8oPxLlxFzurmZoJt3BpNN/OI7g8ss1Lp9LikL7dtRysYKNt8nOpbEc3vre8dnY5fWAOPFGdC/Wtj
8QQeO6gQJjkEIT+ss/yqveiZhyAqq1K+6qUCaNetTYr//c7ofO2n8FSNIszEWMLEOmyOpYxu/dEW
q0OPljVIXPvmzEj0sCYdJIVEeLDjsBGAVTczZO+MU17HGIBGPUyp61qVt938Mfnjru+/3SuaD29h
Kl+56jaGiyAzM/3oNMp38LWyRYi7RK8vtQ4+5VDD7Tr84BN9S6i59vBVy+qOTtkcL3BFFX22tPyp
FuVjmbBXT4Ix0dN+a8n4Gpj1iSRqH3i+TDsHDE65/qpBF8l6msBNVTgHAqxCiWVTC6/ox2mrne8W
p2IKsimOSnsILiSDhc1AMGzrUsfpvKDx5vV75fUPs9sgDGGtBXY6YQLgQNCKYy6f02mWfh5y/Rgq
9kWqEV1Fcxon+LkGpL5lg1NAJ7TNKh3sQOu4TqTeTnZ0U4rDrmg9fEv4HS6kR/vCzvwYlugjjw3k
BE19Hr3hDQLPDK1Ob1fKOMh7KoFJlKclaaEuJvoqtb3/XqMznMbMWzPPH8+N67z2XhXnNjQF7yuY
kZLhpaTti+tNzS4xIS+EVL8XDXPZOX4OPDczfL34nn9RYb2dTbOLGzRuaVv+qtrhzKdKgO7e3tXB
8OVDt2M13sl16c0q+ptmqh7FiLfjDv6tjKbCOqXIwxaG7DF/pKvdmaTfkqC/LclcuNp/WVmPMO84
BavbU29qASukKusbyIoxoY64BZwJM6SxxgGxzJkj/Kmsz8swvsGW5n5S/MllbsZpy9KFwoVy5sMT
W1WX9glEs5nyIlhDwP6vgUeIR5oXVH0b7cNU11mHnZDVtqzas0yavanXFxmXEED1Lmvjb+eSfYwq
OmP67RDUfj5JE+J3qiMf6kevshc2yUPrd9uhcoGDowmPhsZdL6jOkNe1qRymAhoz6AMoZTJtwqKU
+qXqVIRDtt5xXS2ZUBykDpMlMRygS8ecGyc8zIpfqNQXiwaC4cknC2LouRNIQNcUTbL+e5HaEt6P
I72z1EtSYf33pKpvBh3WKXd8lVYxA+98ie5cfN6oM6fZoNMPn8Kicsv7kQa3ZUV2q4D1awfdo2KQ
fYHnu2+G2N8HAUYlZjh5LNGkCj/iTjq4ooYlLOgM3mLdPHJwKuKcMy19sDR66UWU15xdhiQ0qQyC
HTxqTwnOpiQew5SMlZtGk917kkB/whyCyD0332+fsZ20EdTRko/Grl+9qS5qga4cSSQMXdoyn+y0
oSs7sBJ6AJS+s4hgJWpkAoINGdQmnr0KbIBEoB3u+hdhFw2VndBJ/WBqMqiuPQ4ufaIam5sHzZi3
1Qdas5nQ9uLyYxw4BIMC7NWh/nGly1dUqvugj58EZGuhbQR8loH7t1K0FeaqSyO4uLqxnrcQIzsP
wZDjQM0i2F5Bv7FJ1zk4c4dhIjL5TMQ8p2M3HhwCfkPoziciMKY/fh82i4VXSp+UxeKrHVl47gkl
div2m0vl7RDGI3Idg7hSHeoA43t65PmQkDsT9W5umJscI5yKaY15h7xu8T6Gxn50RuAPg12xyPgt
dJPwO1O1ETo4UzaPqRewSztNNyVjMGytTj2ZT84U/uZdf8u8em9imrmxh6gMFkkqVHJLbX12efha
an5pWHyWot+7y4AgplQ20SDrhhULkfFpH0PVQrarv5ESsvwurkbGs12xI0zrdnk4hpjl8gXsi30v
JQNyj7FtnxNiHy2pTLbiVMqWOjjpBEFcm1mlU8/eHCi+ZUrOQdqzbteM4btQCNSyuUnC5Nj1FHlQ
554kK5+qJgFpiZjbwMoH4C0fPIqfklAfExaL1NQUc6ojP0g6fpiaiwzn+y0C0ZvbhZdBg6UoerqP
1qjo6xWGUWuscjMsBz1N+y4cjuUoixCuuoqwlz6EAfcQPI0ag7eeG+2IPzzTUCOl7NaDYxDt+PAL
Yygc50xyml22Q79xxJYPlqxc68LXbFN361MvxwuEnM9VL8NcTOUXDdpXvyvf60GfA2eSaSSslym2
3FkkBDDdcIMUQNZHVUISo2kKyWxfxPUARiU/aVtBLcMpVR7GhKZVEj/yoTlYB6k33KtTA6LIHLJ8
mLw4XRzlpER3W0/TXaQWZBKj2KAxDiuU6hmaUsfVui+xKT88M70Y1t5UNryuozCw45h/GRcd29iH
fzTT0HDwj9pSUDu7K6yjjr3r38Ki9oH0nZ9GC7zNl968uk29F8k0vDfTwlN4xeesF4lMRw6QZXFF
Fs8dTJhbe7WdhhGzMx8h/JZZeC5vAJVwMHrYgWNSb4j7m6qWXQaTT7MZ2uY8e/NmQiRI13IgWVv5
v2VEtg5Xj1y0h8AV92ScLtbq+yRGzm9JudEgKkNNYG2ypiZQ0zYvQ1mihQo7kHnyoN8L2xHSZ53W
507LX3BHv8LE+QzezxVjTKeqjE5lT87Mce/W0r96tjtwamVqRL+tWeKnYEmcZCkLiDvAEKAhm3Ie
b8PJe40SRC3B3sKB5JBoPlWk/FjABEoZ+FMYc8yVqae0me2vsm2XYgCPPXe6mmGwjN+UIr6ayUuD
xs0rTA9jHjZu9loPd5z6Bxqyp2pp3G2iCey2wvaVEGy3FY7BuAUMj+HGNipxkNyx/ob7Yt0HlMM5
ie/csdepXcSzjdjDIkIUT4h2yFr3ziwhSkm7Xbm2jzCbO3Js71RVUHkUkWnzOgiepw4t72Xxs0Ci
klkb/eHJxWQuHyEDhKIx9aKoTMOFxpngPra7l1zkpHkaqeFh8L1b29dv8Ji4xHW8D9fxYul8GyF5
9ccj6G6fJAJ53Mjr4vcYSoyzqg1P8MLoULMMNFfrVFDCIWybIDWIrD6jRQwdcH6JqLy0la6KwdM3
UsO4y2rvGT2WteCiPkgxHEc5R6m/Bu9OPNUZQu9bMsWIvGGLIqErJs2+ynbewK7jLGG4kRqVnJo2
NlkoK9RUPdkhC06KhQUXD05VqaADIikDo80BraFDej23ShSDw4+NCFaowLZDPgp3GykLJ2IjLn2P
IUu6ZCtxzmKm1yg5dEPD8DXC29LzvmI12HTWCLmO2xxDEu6wGi+j8n5bj++6btlLK5KUlP45MnoX
VCW89EZ29vsld8zqZ/6IO3XG7q4eYJkQ+/2GD/PeqQMIKrjJgTb8s2H2l6r9F2c0ZLMSDJOtrrnG
VZjVQXsgaEJXlGzmINr2Q7wVbZInbfTY8/nKcXO19IvYVkFGvo+g1Zk/HFG++Al/RG55HL32yVua
x0RDXCNKzkaTPRxLRBprDFBU61PjoNJQvL6j7rp1AlSvde3cuTZ4sTV7aGaxaTusFSdiv4J1vnpN
WLB5eBq4uC4r/tHm0nXDDTRjNxWStnHU11X3B1TkGdfiZp0jmZZ06vEOmgcbdPQmbB2bLqMB0292
dEr6ZuOUviosAMUcL/GVR+RmbsKvAWFfxOptWEKZQvDyIxynIpQayttt80hm92NR5Run7BNi9Bxn
R0ky8y1htzLnrTeTyR2WxGnjjV/TAgobrUeBOeIuZwN4IkEc75hGAkZ5M6Tu6p1i1V6q0YGR4xJ9
AzRxRlXMMtYPDzM84pBB3g56OBE9lEd3aad0AgUP6U6CqObVBxQL59Kg1pc+e/Bi57TEoPKyVSAn
HJYTbNWLpK72vk8hVTfOW1Acinpwf5vJVdnae891Nd6CYfoI9hQG34i9xKGDWtQUyYiKTviZqQBM
RJDiIMFyjGNjMia5zv0QsMlsVptJQs/Rd8bej9VDia2TggWJ10WAB/TTcvJDsxPNnCce9fIpkb9M
BzlhzJaTFEO7NA9I9AsZHgx+FcyL4k8Tkr2qbGFm/zhDJifVvk5Sz7jbcO4sEKeuGMJ+01fJkaDR
mEInYLO6Ct4f/NiHdszMYiFNIlDKAPgSCb0P5HzRjcdTMSGZauMz8f1yIzucDAOK2cm4D3CVwP5z
2GMfgtSC9ZP5pCmzKqYHP3CGFDfzWyTtEd7oyIKj6jBDUzirlv6EsvZDuTi/ZCLuRuJ9NVR8jNH8
MFP34urxoRvKWxJGa4o67uQmGrHae+Btv6lAresajJFPzLyhMPayxGfHQQ370DhoEtrwPaFxwdvk
yBwc55jifJ2YRAxp/fuYzx+BS54bKrfrGGQRTcMo4tgP9QNzQEMexZz7bvzAUNT62LGZxWC9ns2m
b53PyUQKiygGQ7Xu73uXpbFh12qO/NwNhjmnkt41ostbPYLNm5ykDS8j8syks+UmDFFPMyFu+5Dh
xOZbX1pIdoFy76nuxoOlddb27WcTmi0ZomcfZ2PdrJ+s+TCK3dUREEVYCN8QwRrYB9Ym4729674L
t7rydwtm7hV2eYo6mWemCZ+DuT3F3nDPvfkuUTGaM6DjTOvGXyBui9TiWrHpONbdUzglm8Ebty4k
SlgfFKOsjiYKb83oPmtGfqnA26p2PXjfHdcWPuRF1a9nF7O0yFBe43W58njYxF28K+tl55fIfVlb
qL4cMq3IKXKadyAaZ5+wBwAm50gaH4Vr+eFT9632h0Ps2QWKwfETcRDhZ+s/KuoW0spnFkL4wWvM
Ax3dR9Lwr76HqLFs4o3jrDexkccSKXLqo0QUtXcp1dRnwiWvNRGIOe0GQstXj7E6JTHKwtAXT7rW
h1KhxkpqtQlnjkfhz1bI22ht4xTAyAZ2Z1DyosHzPLRvXUv2tGIbb9aHzl8L1uoqdWN+DVyFUrvc
QLeuTQEDnk0s91JFv7tIvFQL2PRetbNOBVCsvIYR9jVvjiQZDuL7kP2u0Mry1pnYQZP4hGMDhOny
2oKo5SfdJYnpNhnHfc26R9WAFxeHTUY9eogG8qpHgnoL6IqbVHsDnLpbSZPWPWTNzTqmYdd/GCG2
pBmeupncVCWiLXTsw6ktqnHNodF09QN6U89uKqEgARQUYbBMhjNM8m6Qyx5mCTugePLeXaBPAgCa
iyoW5PKHcukKD9P1JOrOSwzaii7v+s7mq5LvIIc9KZHsOsHcjU/WN8ymPjaWHoCx/loalUdBd9Qh
qhhQ7qopuIZ8/AS3+EV6wa6KlgNcCPatowEL1wArqy3jwD8Y32m//c7J5POIMwfhGtRHHWftCi1G
5HmbSdtnnjQKeSBo+iFSxtDh+zJukSay75l54ux0QjYWWR8aAbdrPT4kZXcBcxZpeImHCMMrtvW5
DKbHrrUpiF9uDkrrb5hoLNlMkq0MHWCU/kPN2zjTYZ8r5qCzZZxHhc5uBjh/Lyr+5EkUXQz4Flva
bFTtSVdPqmS7rsEUu6h3FnKMDnxSsricwQp0j71sN0kLUAHnFvTwcjjdHQFUPyJlTrsmzrkX7lZV
FaMb5WIZNxPzH1agTtI2X8hb86btDhRYy4q/ZNMIJ1ecnGfimQ3Q1eu3uUa49LnfBgYae+Ht1LGd
Fe5m4CtyL2+7OhPkiMPy0oVsM1QN1lNwY5jAoTJnskEiM8cfU5wcTCB+eQ2EDeOyiFRYxACukCAP
+7hxz0EcvUZjcMd951l1UAhxu0LR6cgDmbuk3Q0tNHxiH7x/xIOUSYNvOJF9ZONXUpqsJ86+a8XW
N7AtafU7TGrP1qVt2qEPiqLUFv1kLkEXvfXTenS12i9Q8U+tEpeOyRsTRqckUWjY+eDvJd1ulfOX
EHrbOWQP3sVHH5mdY6JTW8PVm8VLuvDgpVG4C4xWwU0G+VvQjXsPjj4Rrx9kYq68AyKJFJEt7nWs
aU48NJkEe4ywSJJOHgk0C63TIMau4U0PtmRJ7IkNDKom+gL0TQF5dQ/llBS+7/rImOWuDLvD6I0v
Wi6vs0QKQhYXWZJx0kR5OyjInGBAC9ARQBzR0xbGEDdQc/uIm0egHRvudI+twIFmuiWzDgJ4uR7G
Ac2I2oEPmaPQjAA5RnvyUYYoh/vBhQpUfag8mYFQnasxId94GRrZwu2zHrJUYWN3QkwFdDG3al7t
PkauB0bPOybqqlR1SMcMWTH1EkQplj+iSiABiAJdcJPHOK7vO/MpHBSyPcuR2pz0iIeKy/oyhwNm
qyFABJwMBO50HiFFBLwxc/q4zmUc3XlaPVe0e/ek+qoJ2bZSu8AryXPi8wMzczbKBHITLPej5stF
gGyVulkiBtZPe2lUcyeD/sS7cTtG64B0qHof8cGL0Yn2EQxYUAbHWLpT/R70IVx8h23Vq496bPej
1vhXg7KXBmMRBPOlqpx9UzsHKsi2Qj4QVyPCkgZoIHMZlceO6WKVakv5l6ZtXbit4mkSisvQxC8Y
m966CWIofLmbZn5SLb3vRqD0wm0AIw7xPQ9MZhkNM4uCAWe0QkoQfbK+guYN959pEMVZ7015UDY+
HsTYzAZQpkaxZmh5JEJgLCraQ+lKpgAsfyk71QVx5v3qtY/C8Q48HDYTQaQny3M7O1fPBXQSJWgq
NrEaM0wL3EZLhdmepBHfQf24dsM1Uvp9KYPXcElOJQVJuK2hVDrD+juYpzr1k0VApCC+q63eMTPu
CDqcYRd9hVV1a/qwTZPIRifrVUc4Q6QDQwSA6FDFeIlpigjYRAhsxboySHUEOhgcIcXkw8xV9Wdk
rZhk68g9mzHE1hj2qU2LRlul0LHRUyFbdElDB3B+TM4xCUQmHPNqMZqVevWq0ymUd0vtfIByfFmX
4EIrWPChqkMQVXemm/daTFuehKgH6hpIAL2swVpMAMamCtEzafc2cU6VNEFe9ZjL0oxu2hImI2EZ
7frJvZLR7LFPblfoGWp/2RO9nEY1dBtfz3Fa+70sVgTPJZFPTlK/aSSqakFuzqcCiNVDMI0fmo3f
SXG14XFpUp0EmKeUBMh+dNd6zZVHJiXVTLOlsl8xGZCT4gOKGQovIZqORTzbow40kCxd3tZD8+D6
ZlO1bQ4PxXsfsHzRd3i/pCK3YR3nnUfe5fTekU7uB0aPjl+ikvPnDaLxrhX8o2cz1nsI5T6KL4Lm
29YbFIF1b4LhJ8fHjAj4dc6U+zPaAuMEWbJlbXBDktO9qs3eX+qr74Parav56EwgVLsdWrFgTr2V
TbKFucT7SlcIPTn801GQdxrCasPUtA9ZNWaBK28FXTcohRaMxM2HErdn9Gyv7dQd3WTdVNAcbSbn
bmmWzSDtqV37XJL6jHB3F6sSurCIIf0qDmViQUCO169pVoWaps1I9Y0PTMRf598rEteUuqoIq0Ag
GUPzyZhtXJevJGHnVeDRXRFsJldSwPqYNNQJXhd5iivXniPYiafNCNxeRexScchJK6WzdpHxWYfw
BZYTMhpvCr2NbLtT6ckiMOPTGodZV9NjpZFC1UlLD9atMuiifE6EzRnGptoUGs9tQWscgkF/Htl8
TXqUD1DK/D0ENJ8rb7u03/lp9wjz47su6Hg2N4amXMwY7yDmbsTQXEqjGFNjC79bPE4z7WNdRWQN
ikBUt+3qgdTrh9fO0r3Trac+WDYOLqZ6sEu0s1zJxBG1EwBgdJSPDXrxQ+AfQxdVQzXOJyQDN9Gg
tomwORSneOah8zW3SJxIjNIU8xE7orBbuYRJDvqJ36pdfuzmTkn2dixv9KCeCV8eq8CixwrVe0DS
/i5IeghRjmAqOBvW1HWBeP5K5gauWCJIqRVt1kTuqTJBlToD3NC+JRzqCJyCKVTbVca/o1k/ORi4
zWgIsH00cNq0hJ3/JYg0Okxm3dLcmbU/9mW76yRGfaEVtyL4AzhaqbNxK1B22bpfK9BhphDDpfaT
d8taLJwdWQwWmWyO2G0nO1R5CLgJOw6WPQ7doWGY26F+nVtnH810UzaQe0d4BfWXlsXqlw9Axm8w
M41rgfCKPBkDoR6KEIBmD0tNxnSOXcCoGvaKceJnTul8iEbkZoz2pqE7xceClj1UWoadnnHI6AAT
VN2vGv3czgCjoElyW4/qmkQYGvGqR6ClXwL4XGZnA6NLFrmFkrCTCEN7w9EEAGFjuAm74KUHsrCI
dddNUU56+hZXjYM16t81hjwSz5qsRGcm9SdYDHpOkwdcPy01OwC7fLMxlamPnlPKE7GDXuFp7CYn
o+74IbpS542qCHgIdjtYHeHMuJ+c6mb05Iav6LEKdaZOmKOPeuRdEnxyfzlajWZO0L9YM34F+Oq+
QT+/WWGYmDiXldRFENprH6gTj7uL6/S3M4LZEuplV07htV3WnU0s+mgLWCjU9GcX+u5TnLm2K4Ia
MbnzeHQidr0NjT2CKyy2bbLwopXeAV2OXeRhtDNOKj8bffXsL/wTSgdwQJUaksruRiTl0YbxC4gp
O7cSBr0lA6mtbq52tQ97Akd2GxGzJaMVVu3AQeAwFXSScV4j6fC7JuUhf/RUuVmXptwsur4RkTE7
EIimPBll8z8cncly40gSRL8ozRJLIoErAa6iRErUfoFJVdXY9x1fP49zaWubLhupSCAzwuO5hz9D
9PhdUbP0SRtH052P04qI7rp1TC5CHO/l0GRb2zCnU+HCN88w23QkQKJSPwyWfI6WIsLLy87cZdxa
kf2v8RxzszbhgxXHW9UMpwliOVbMfZHWNrEgFSm2/jpN9miV7SnOBjJm5ZbcrYAKwG/rpr/RPjGw
6qkTpqjYGtSZmdn/ZHYL7zhWB8+Ov5Qbv08dORQtRcs8pnw3lWK/qny26mhnL+VuNN3vJZ5OYijP
rUal6MLy4ErjOpeLb0AD0utFiGlmxS9g5sjx1m/FPWmH5d4LG8BXyg5r+Vk4s7r8a+XO34Q2ORut
m57gPL/zjgqSHMEg6gZmfQSpwvk395G9HlGZ8lHg1XEuJG8zy2YAndN/9FJ1wRrb39m8spiX0Tja
9dnOndlPFgmu4KpLo6bnNSPmjMkQZw5ScCrMz7GrXsxw1Pi4uwAHHP7I0dKbxhjgzVcqHgugdROb
ektMGrYiJ/kxIm+/Tuu+HaYT/hcq5wVvdXhejc4I0H+D0JRPtpdu7MR+qURhwJJy4nt2uMuG/u5O
dr/ID/isuDoRBL/cFSanzs4OSRyxnv/aq3N1NWBD1A5BK+3r1CVVUNvZc18aF1UpH1yRgxktatRc
h/rBc+eLMsfvcZ3w0w/fUT29TtN6nZucwY25zJtCzA7QZMgUstpSeD0qq5R+yPDMb8d4OxsGGm+M
byofM9822xc5Z6fIErsK7jYSxbkp0xct3KtmrL/paZ38ouDfukVdzXilly92WZtd1pajJe/CozNN
c1BpZuvJfRATAwv7Xpsz46paVJokj/hkmSQkpXta7TvNhunbs9kmo6buFo7Nd1jrE5roIUor5na0
DIZ+UGOaBL3RyCP5k2wX7K715JwSz76kLElkxju8TY31YGVrGkSjvkXOzDKBmR82pIypWLIc6MF4
FOvwZxXZEQdTHiz3SYvT6++J4ZTLDbup7PoUJdh/luJgu3W+Ga3qmQ77mtfDTafNXuvpMjQUV5ra
fe6dwFjkNWvDZ5ciUEzFLrZktzHi+mDGk3GUMtuKpNonrnEoSe79pxbjyWr5a/FhcZ++VBXT/sy7
g9PZOXSpGCdR7+biPWKxpwZ5Jqfj19ErZLJKmYKvuoWHKBvicU34PRvysKp+B5dggkF2643DNQqy
+1c6RurgZIKbfaa4skAqg7Tmuu14nbezmdbIYoQG2JYFuAh6UfCPQTc5RosqQOB4hnb8r2MAsLjg
OoVnOb6a7K8wG5+mcjmkbv4dSjZ+2al75PSjn5OVz3DPgnTLK79con92lxjbUcvQX1T+k2ZCH+QK
FLAkdJeQikqrrRciji5D5u1UQwc05tFWJuYtTp2zgefYRBlzbALrmSk+pGXuV0LtI+aPgJc/3lAj
jkug/lkG1upudK2yzVRlKkjLmXGjC1okgTfG7SS7g+qS/1QRU/CEzEgLxEirSB8x6T/aSeknabwV
QjxbpnpEWDt7hkdFaN/g/Z4Qu3elHItD4oasq5tKcBX3mlYp87nS/Wq9COGspmcOEysK7Hi9uBG/
F43BhBFUdjQyom79LIpeV7ygzUCKciEJl1pJhssEoYTqLezQN5J+QaoYFHKUyJ5yUC1iD/5SYQzb
yKkvjobi7qqUv9PUHlmakW3iNKw3i10TTNKHT0NJfsGapZtEhx2Vn/1rrs2rsQ7USg5LD7OVOXDU
bS07YUTgLlucoMyNu+jBGh1iFyvb2q5Th5tctc+NLW9eWvuN9BDibBfNfL2wFswHEjyAuAWJ1QfN
ImxoxHDr1NmJJ3AOGvOS3s/hUFMaQtEExjhbJzmUzI3HL4I0SHioAsnIz7SSv4VB9mIrGYJ0itEW
H2TdiC3AyqnJDFDZluuqMXeD5+6K2P5ld+C6yfV6aDNEstRBfZAEo3Cp1QXFe5Gcm0FT3XCIL9CA
Vzye/zkMPAPd1H+SFW3RM717BadPbczjz7PBt9YPp7b3fnED/8cNfegw6QVDCfioFePJ0h22xMjd
Im86q655FF3Q0FX6crWhvOaEsqGUVLRjs3IehKn+KR19sccFkbrYZGlx6xJxP2BMQodrL4jTVnAt
j8eli89pbj72vAyPoWe+FfSaG9dTvtGnLAuQnV8r69Jm7cFxUUVdzy9V/ActfaQoBy0s+uroyDrg
ZoclLe3P1I63oGEzSgKpaG1t4vU3oqPyDGOnx/rbE+2rM7Nk2gXxzatDvnQ7M/c8f7HhQJLo06hm
Z+M2pWZe2+wrT+17Z34Ueh03nlkFa5IwXwrrs1DVXXYc37mUze2cKsjc9to1BIG4Re8bXv0eWWRw
GCiTUZfdIYrBz+35LXfEUxrOmBLUfrDU3mtSliMb73aHr8OqvGPaQnnxwJ+Zzupz0TD/t1b2msoF
PWlcziVZK/XgnomMOFUdV0tqGYEZkoDggGwzGh+uVqybGxRjuZEzWI8wVsHiI2v21yXkZIqb6OiU
OvWH3Br34WTW32PYL/s4dZ9iHb3acrro5C62Z3wYlip3mQP0a69rd+p7xr+Trk9KDityk3fr1DwG
RdSeekYuYk4vydzyVKY9dzBTudxuz5A3m0EV74My/jIiMI/MzNB7GsIYbGJbXPOaMHLxhQ1TF5p/
E9v9zynrP0ZnfY2WvI0GVRWdkgqy2mZa7/yXRRjiGtUYjMVtlPP1KXH5lkf9lyPJQQCPT4NKdyqc
+NCWBOtPSaHYDejPo4PLXqasI3AZLaSwNkkH8RK2QdMZ36pEtTUssLZKIAgSUnMeRnEqlmoBr6p2
K8bFxR6PDfuwDjnGY9Pg1uzKYZeqdZdV5cmzvBcnihg2qa9oiv+Eo/uVRx3pxUo/4IMJRjZA0+n2
HyTfio2GPWEsau/GHEsnQvg8jEFqO1uDD3hTgzNsKtQLLsCDgeZUOtbjWIz+YhV/Y29iatlQeq9b
becPmV5uiesdiEFdeEbDt9GQxHo6lLjMsOZkmXZu5uAXb+1XzxCvzK/+SYBi975KNA+hzW0ku2Ed
/DZ2JlTNsaBOzGqfnH1+lRglKnHCVyA/aI8qjAKzi/8sq/AZVj2UGM19oMLBz2Ka0jB3zuGiH5JC
jmAK6A+F1g95W5eBLuQU1DMHZWZq4UeMrG7aau0gkpMD9NpJitw8CWbyaHaGZ6Ybtw2/DOVdlbme
x0TeirGkcOquadJd28U7GNlsAZEJsZFlzNjsTpOV1i1iutkU7r82boIhiivyEst/zpo893b9YfI9
R6b5YNG/Md3PX1zHY4qcnipV/Okq8408kIxHzNnOrnpmAvbk1dZLsRoH3gXsBEu6MydzBwJ87Ebj
l4rkErr5ibHU3wrKQE5L9JCkM4Flbu7uOr2IYGoHO1jaJahC48Xwpl1oUBmSCZFwbkMC5lmBdF40
F4JAjkXt9X6i1FbMKHZVlmvymO5Tm7D7N5kNMIeTdj7yBrcLPRRipTEzdjay5Wmuw4PI5Fs8002U
PIrsMrqJsb6063KNWqzkKwHUxWyek3J5k0mW+LUlEDj7lu1KRJ/7YbIetZx3UeG8yqYGQrfu6DAC
qyHDm9O6z0vPK51aHWI6RWzVbMUYjvskzjfCTc6ZhyrKcTHtV4cKKb23pBm67nbKnAfCK+sdamO5
MSrjRzMA2BqGujmu9aRnfgTo5HuHHjHxDcOLPcdz9JNpbj1HOKCELMBZLCfb9+xeVWw2DmSfUemU
ADAx01vRbSVbqbaDnT5Nq/fRs2AjVD1IWYStBKZhTuW21c2xZKmuC8C1ESxh9nPTVg/NnOSBt3SH
3JHJ3hmYOsQFE/Mm3NRRSLV0B4+7MdkCslT3WT5UnRq64zpl0+tKwRkkyAqfFSORtup+K6+BM+0b
efCcf56p1g2TMrU1O+sWi+Ixje03U6xPTiTeRAbdXhIhtXNbi7SoMrszJe+u6gvaksLxC5fOuiZh
aaO7meWaMSfeUEzM3QUR+7PB7VSV34U5hbzFCSJai42HknHTAMo8lCFVIK/Ep7OMNzUuz04Ds1t4
8dUEBt3gF3gqQUX8Ju9erTlpgjax06AR0dmOK2/X3wN1mqIYKtw31lYjFw6us0mqNgezTg+CD0gU
HaoOO6wiYzWe22L6m8zZo8zz5momobUT8+pCBLf/VXFn7LyRjdd9qV+Qdu5nVfc7Fta5weni9xVQ
jhE5YxDCvO0KSt9aMaInwRFb0CViLtS4eic7bn6v/KG+etOFNfBBi69asZozn2Gw6OE/jXU6InCh
AKClgGhU06YZh0sUxhqlDzljCa2rh3gFq7phTn/RNUxVm4Q8mZPBZGLoD8binLJ2vfHaXS1P/VWI
DYtp+ZM3nlLcJFdrTvfOCiDMd+cR4BQP6lbWzWEo11MEk5+nCLGkK6RLfMrb+dR09omL/dik2ctC
BWyJYVuX6+orsz5m7GF1huJd2PxGZTQG40w0YWmGuwgzdWBqHThDtw0tE44gzg5Shtcs1c/ZHUap
nebc4bmApESk0lPgYjzYZE3xY444V9zBubkKVUYszCNr1U+byELGHfCU1yw3kkW7MV3MuApbSDG7
IKuCiqs+ZWN5XMGXmzYkI91K3mXefSWJcao9EFIN0TjZ2cM42UcORTSg1IRlLa5Got/Ke8wctzcJ
/rk4zyH4aJbSu67PywoEMyT7pIyuFeEgSBrJRgrzj4mmgVTu/fZLto2y6qZlupe2l20rCKtjP/dP
ixHvOEu7ja3uR/Qw/8R8EYVK4bL02SH4YSM7FbQN29T7mI2qqVhw8SSPqov3c5c9VWSeWE56b92q
y+TauxZjSswErlmXTyt2BQOv8bfK+PioUhEjdPGWYy9yxuwLSOLgJd6zVYZIZC3djUeIXgd8NufL
vi0Nf+rXI0TBs+tlv+bMiWHq6SOqk35jxyaUFE4ah218oQq5Xpuy4hXtfNdIXsYu+q9RRbCG/QN/
FKdaUR5KPo7QQvTW2a0d0hH9YHrV9lz5+ZhM28bwvmvzW42CXyA2fLS466wiH2ryNNRQR417DHX8
jN7+ESXRzjH6w8THUBnOZyQyEJXic4yWnFnZvLPKfm+z/Y6Tw3ieRHibC/kuJn3KirJlwBa+mlno
8/wQH21ABuBGY7eX399Dc0ITxtOePiEEDka8DjviNc921z4VqPh8H8A/Q3c2MEIMVXWTLun3tQvc
jyjFGbNPJDSQWYkXwZ0MHXcEVb+BGv6gvxqoEVS3jE8eFjd+SZx4R9cWyFzCi0MqhbD4UY9Wn7nw
1DPwc1HCZ+oEhx0zMCnRM4TpWJu4aTVc7PQwEh3GlB+SooK15X/yDhMaN2DsviwlsUF6s5hy9NNU
+/RnybYUXRYsPSDjRMYZt0IGWlD3p2apf/jv7/OcPjUVnSRMV1AYM2GB9UAkEF/6VJP/Q6oywLh+
RIM7jIxpzKTlvYKLQeqOPXm0h9mkgnGf3bjfQQCeUnDWMO5qnpnlxA3PnN/5x8vjBC60BLsqNOJV
b29lnPzwQXCGphiEprJ4pl23NmjPwcCBa3XqFo868IR7KJ3+IbYlN3VxsVx7SyL/tmjVHxYRQPak
yxNDzmPvyO/0nmi4duQ7hqxvMidyUiJrXzTD3pmL9CiBxCusoiO3wk2bMHHe1LPhJeUdwKZYBGMf
f4bzguhhT4femF6sLD0haesN4Rwnc3U+WcBQbdfQFcdiHjijipSqVLwMS/EWieShld6NXm8rU3GD
jrlVBm2OzFla7LEK6dC1Jglz1g0r2U+LfWSwxkOVMjDSbK2fSFmsqtym1emeRNUclbYpvcoCl0ax
PujOpsuCKPK9mpl31l2ddGbObX/Ny4giGgFd03XKmc0P6EZMSJ23VXnnAl1BEptUlPmxiSLmmVzg
VU6QVGhurJzDaBAAo7U9tYEBcGCEC/GTmfHkNC4iMhuvN2oM6ddYJ4PTll4EubWdrB9Axq3ThF9L
X/5b9eKLtnsIzegtJUOmHvPHECJqZANrPdAncO1/WIXLE2taH61o+H4RwfFDbbDmBH3BgYcBAAPL
PIutqLpdMtXLxhrj4+L1PDVlupNrt5urCZxiWv3MUze5oJYsK5txzbC3gsGV0TYrkwtxoDshV0Yu
xb+Y3WdJl52ROE955H2spvXoNNXW6/rj5A7jpo2KHcgBv5OeNrOKfxzRGXsxoP9CFHYMZPsifR1b
XiAZgoyp4Zmd1P5gSp648NHRydHpmMzShQ35vK9r53uunEMF72wZHTEx/XvXxSwToLQq2ZcpGjx7
lk2/W6XWZ2IZVw96rI7d65LyNDdGt4+cat5WWB0SwcxopK0VRfwBgPVbTzXhHTq1GI6uG8/SBRM9
kI4EyrTvuP0qBTabTQr+M747env8NehGa6g5Q1T0b23ko2VlDyInRFMsuKXQbvFP0Rbl2ZE8ridK
31OdmrvKpit14QUYchzjxnlZKg7BVUVBYXZPStKoNQOu17a3z2YObmJjW+6Ayod6eE0wtWAFSjf8
TY5ZPUGGpW9LCnCoNZU+HT/hcaPvTfVTkkKb9OSZ0lM1T8ZUXdC2jrJPAaXn9W6cxOxEfKqb4gSy
W2qrRp2y3A4c6oTeRS63vPe8HMlJn4BLhkQ2O0s6J4xAj31YvuaT4e2qGkj97n9ahpdysveG4Wxr
Uu3NTryp2QTMZTwLx+Owxralo0zcUyl7fFXmOfVyqjQAaa+1d5XrWrvujrDG9TOuu3e3FF9S2t84
TgBr+q9qWn5khH4Xl+XJEOoOK9v73Cnx5GhzonCMBqhz6W1aSW5Vrb5qhGKU5B+hyIgOm99xgJ2I
BPrWaCEBTG380OY1rH4tHsKpeejr8hB7Ka1b9HcI060pi6MRx/+WCFF2SZ8WoVZ/6vpbDYecFu4H
bem2KtP/XObPylhxiRS+mRsvWeJ8W0NOt78owI/8AVqVqYY+UWBadBXiw+Id6vg9N3OUf4gB94jj
Lucm7CBN6t3Y2Funk9dVxUdzQizuyJQcRPNfQ2zfovXfsgBDrpib4W8CvI2odOfevFhSQ1tEn5OB
wWhMecISzZJXp36amL4lqQ1O1Jj/XBv5rjZragtaB6YBYIEJEWZZ59u2d3TNhi55ea6ncCtaBJ8o
KX4HEfumB1MwKprwnOrSDWHfxmQXY9H1pZFSC1R9vlGFuERWtnWr/DUcDBV0gmsRyC3BvaFMCtgB
ZhGrYhUW566hWeDKROwwMd2lCUbsCE8VkxfzGNos03Q790+eUPZwcP2IAfNU3uOPz14QV9GXhhdZ
2ydzHp60KZ7KHPA4Nq5OZm1rZZ6QCU8TXaxP4uzgd3Z86fRw7ovp22bqYyJjAdLa29Yk7Ftwd4bV
NZ6ZYAxd+RLK5AMXKVsLa4UhhXnfgGets8ydLa3vtoDWMIhDru+zRWGQqCvB91wcTm3r+Dp3O59r
8dJhnG7V9KTIMuk6491M6kdzUi+mmoOyLxJGDoi0uqrexjgkb9zpcgpIPC+tsp+Wqd4uExPTStRM
J+nIKwfbcZRtO4xjZQS/leqPIRa7yJzOTsm3OsZV7WdZ3mBCqQ+z24ExDoBJ7ciBYYfU4dVems1D
iNyGjRNHeBvvM8uUpGjXX6o1d1pGO7cAfZlcvrKqzP+bWhzKyXrQQ4jTE689PwUHl5M6W0+iY+dM
Do1oPAAr+EI1Qaky3MyGHfSZtjc4O85k1f+rPf1JS1HAI/S/YqE2GDPs3fBK6dLePcvd6mOuCtBO
fPBKXNM5OJ/R653TZT+IsH5th5zCtfmiW6rl0VPXzCa1VRnjwRX5KZbehFg470Ts8Rna39RZh3TK
f9ZcsguyFnS0YAP3ymuOMgQHJmhNd2DbB++Kg1+pp7DSYOebTBj+ioX3ftNplID5M81G6VtuhSXC
5GHO4+MqU8YTlKeitPal3V5NMe2dvtzTVL+3Uf9QudBwWWq9ycYG8a+KYHb6zar1+8ilRBzmSVb5
lsLmQDrtDc3n2NTVhTnSPmyiV0yreGlrhpmAM0uVYTle3Gs5psfGhGGLs+zRLkK18TrqxjCCsFoV
NhplPFaRQ7k6njxQDwFwzYyJFV1j+z7pZr+ExlZ25kull49maH7TfDnLTrbbYhwfPaxjc2qZW6O3
P1u33OIe5QFJFurbODyanvEKQDff/1J/C1m8p70+FBa1NLFn+8Vzsp0V5/iR+27YgZPHWHHha50R
U0OX8Y9xtUDJBSEZCJWQjl7/AXORYCon1wIcw0mM51A4eOYzqKP1bkyQ9K0lj1pv/e0btCVl8uCt
93dCxctXw54/VXI/SzP8s4whhgOLa7NxCmhLnY6n1oguQqX3NUDNc3G3xw34Kk1GAdxDeFtqVe3t
Vp6cGCLDNYxXWZJScN+kTEM0TtVPy1B0Uy3Tg0wqfCZ28YCH/8NUDuPsPt+TNDNtahftaQp3TW5n
AfXlX4vTBjwiyhB1p3WLH846ptWcHcvewMQfDuNHQso48Qn3l9JisUa2WIeFSZ43Ul04dX1IlqX1
V4/xlWuwMd20d4MbX1JHB2vnvenFehndZsIMaf8pnKW9K7APTc+wsGs/m9V9j9tRbpbW28TO8JFZ
OKP6HjCQ1I5chVtiDa6Mtv2yqUFO+nBTdNH3JBbsGFb9wfp5VMc84v85P8YLPUpDKYuu4701afxP
CYDflgvboY3LGuuVuuNKpuiHKZqXmXVt25IoD2mRtlLOnV+uFEBmv3w5Uu6ziCOlwJS5YYz0Smaq
whPufNRtuBeTPd9SUbzy5180PrFKxdsxwUTA0ebVa0SFPH3mg3MaVgZxkO1HbdWP/zf7G8b4kIn5
Nx3EaYkAX6vyV3haBN1gvVTRzAubB8Rv9T5wboAbyYZyto/d5NDJJLAUvfppUswP3bz8q5oK/sLi
fm295NUaQuStOHqD/b2Eg/rPWtUv6+LeSBv5ysCScopTYwCGoyuvUw76ZPqpWwYrsqf3yFsWVdzT
/LG0koGSXzvGQrWZ3oxs/Q1r81xkOHrNghUr5het2a8rxNk0Xd/U6QcbcXajm/8UKNl3R/l7J0lb
WUv9ltKDrBiH3HWl/powYM7Ni7K7k/bmq4CjbkaSvfUC483mZr3szFlMSICEo8iCnIO21m+GMInK
T3ZLrh4Ly/mTj8OHpSYnWCzrW8C1CFRaruX6KcLJ0k3rZ6eGoJsxfC0CfEXJHgvKhAiEnhVn/Ta6
H48zP3zSxSHK7xxgWgDddO3Ntugzyso8NUnOQCo3fxOtMb7Glh2MOf6FrIM8RzBg4gORH2G8Kull
ExumEup902QN2rl4xuazNcFdQNhPQ9OUQa8njJu9usjF2UCUfk5th7+Xnqqv+k+E8k9vjh8WsyQa
1eFGsJwhICEQ72x3cZInNm5dFctTbFww6QqcCCouZvVYifWg8CtiSn3o5QS7oZlQg2og1ffzl+qX
1zGNn5063qaeeRya8Y9Xjpe2ZEvuioG4dg65RR3h6Ebu5pQxUJ0etai+6tV4yWv7X2car6g1Px4k
16xQ3mAHflsRtvQwoQkEg8+OLu1fn7jnAkGV8VZz1VH9EJNW4Mn5KMwk27glU0RHIPJHncDOhVG3
5b4cXD62GMxyMLgmVQdem5ES1bkhePwE6Uhex75CQSAgI99AwmWc4OEbj2brmy47f3JMXEQRnans
dh03RN85l0ZX54JkiS0DmAGTR0PMTOPRNff9Zc3tk1TNxxIDwIAzAIVnx2yNiY2xvsyaJtToOR/L
5CPN6T3itP9C5v4yl5VSvXyTlnEpQ30ZlfFbg6wbyIDbri72vZ4ZksXPlkf3FoF3z7F7Gsv1DUjo
v3Gpgg4ypI/cX1np8xANx6pEyJzkcVjxqfSSsHbBc6FLNlqUDpd6TZLIRhcZw7zSfdLx8GqF+eMs
kxcZDe+MyHdWIn/KodzlBNxs+3D9k8ns4Ax0PyolIEMZycVLy63s+5uuxc6rJgIOun+Gxowee5rk
+bb4z+AyjRVSh9HYeAr1YR3UW06QiJq0bxriEI72CSvJjnc5kGn14yBrFQY6oNPga2yIyVqMkl1B
jnrTBGH1bDLGpsuCnaH8jc2KtJK0+m6sHutQ0nAMtAVyeL3+rWb5KnCE9fyOB8YWd6RIXYohXgIT
97BMdf60pu5rP2TvSeziPYmaFzGgeKWUEVHfvLQ5lKJX/3Us65IRC5IBNPBkrft1rB5Akgka0szk
oF7sOIvI6kmPKo9Hv2myLJBDfPTSeOalbaLT3FXMNobhbbDVh1OgYqWU+AOBgz4FbsacJ/tLbb53
Gi49s5levaRjH3knP6lyLR6x3OeP+Rhl6MtnmIo24gEfYojlsENa0fiPN06ZULilpzbU27iyAc1j
Adyvnoe4+M1b0Bl0xBcRRlgaLbCrqInQDpoejXVOfZZFNCcLlvNE9A+RTCkVtKBN3WbtuB/QVyqj
gdKMQXZX5t1TM7yCoD5oAUDWF+G7jHEUo6Kr2QWhQbnNwiwPqOSRoguYMWetNUgLdqxuBuif592C
mE+qlnUEYLlNGMqSiViPdC3PjmW+yQnQaHC7v2OLu2euL4aaPo2yf7NxfulW+wxDL5WSX3pYDrEj
93lkYAYxPgVLD828ujjG/JiWNl6o/M+0ZvG5mLKIh128D+aAy3fCg7fetKgPeT6YfGIAsHhU/vW2
ZibRv85M2OqUxGxNM+kUX6EH5NnExXcGlL+ptfvZFeap5LCjB+ArtosPO4H+cyOOXdew3oALz6nN
6hJ7ahh15lGyb4nes7DHuWNdnGdPt1sXxJVQhmCR8WPNlhff1aPiWWrOeNn2aQWqOXn6TbrzdRLe
h56cb3dqkt2UjEeHEZad1ftapZ/MBbkoipplMdXVcrO/OuLbXVsMpl55HkwPyQF7QJ/WRLyUVPCx
QRhQXk8gL8XeKfJXPbOVy7OtzZIvx34xfvsperISJlddZfe8gLwOJirz2IYvQBMHYjAOI1DJNJUP
bKOBo3RW6Wc2GkJOjqhe6z+jJY+utwTFZLyvbf/oOFTwdlGsQAbeX9cjC77CniedmrW86c1T+dWc
72iRRy1qGv/K0TgYaznd6a+L7PMXctIhpZM9QbwYgpZX3FP8aboquoxPL1++l/sQ0Sre2C6d+Fo0
+4QpemFgGF94NQAcqXAGCRdvQ+Ca95/bdrz1MVwSz64Y3BO985aPa1euEcEkAiNU7N5hD11fZixX
m5BZgJ+hoGSxdSW26I1i7n2y5K8U965ttFlXk6bvWQH9MC4cyekNl/hlJPXosRsIfJhzOnjkoxlV
2Hm07fKfq4qfxiZYwSRtdl6dF4pyd+su1aWZAKSEswSewks+9sYvjsxL0lOAj3VDts/s8d9TBvft
9DSzyBWFAdI2V8Cjjfs7NyEkSqpo3NMZ0c79Du3yWNG31yK5qNl7imZ3l9fy1+uTZ3mniyc3qNf7
5FobIGSNeSt0vl1t9+F/nJ3XbuPalkW/iABzeFWgqGTLObwQtsvFnDO/vgergUYdtiUB9XKBWziw
RIpce++15hxzROEtUDXGVDzSAXNktf/oQCWIQ3hofetdj0ykL+1dFocoioqsXjVhd6uq0AiqabDL
+ABPSeAIOGcYMd8OsocqTKvuI1rJWIe9Q1F7T8lYyTdJNGkye7E8BmNxI4RpaVvM/UwsgreDpN+x
y2Y9pNKmEQO2WJQ5aLkYHQb3DcNitm3lol1I7BWeity47b2EIXPe3CS4/qga43PtB8ZKUtHNRrnx
O1bRPgr9L8sf7CQxHtMsoOC13cGk9leh360qiV6qSXYqw8alm4FSkOjysicqOhTv6O83ZZ6v3DpY
mwnkDvKlGJiwyw5l6FfTeuPKKw/khAXVv5aw09MFOcSRejC0Nzz9wE4yBfdBuKnkFEZ/9a5540mJ
Y8cbgpshMY60Am0/+SXmKdPR/sTb8FD6rS1l4Z3FGDpRvJ2ke9u2w+s3clTiJKEcsCzd9IwhVgLw
QZsp56PaxY8K3S0zED4i2WKupqun0Rvu9RrLchOb4bEKmJc2EbZg9HaFq9zX8QhRrRXyJQnyH6FZ
N3dJxC/XKjTQNam7MzMabqpR5g9lrIb20AG3ict9pyabDIc45WLYC+QrLdqKTYDbLksdr1K0pKXC
fFJGyGbKu3pQ3fUoIp5q+nHpKbhAcIve+2J837rWfaYZyxjKWlpm3yJTh0VJIEfXBrAUwQoWRn5X
4oJu4ShSAv1TzPF2QbTukyhQOTn4THJOx1f9Y0u2NRMo+TCUfJsRlyYJj3bVF0evxUvdm4Db4v7G
0nh36HouEMJuGqs7ZuTz+gqpUiN1TpaFX3opoTGFODuqR4bid4CE9mmNO5izWJZg2GTKUSGRK4TQ
kT2qnmaq26Q2lqbvQacxRmoi0hAh2oR18azpZGgLiokXVbvtTU9coIm6d5OGjIzuxJVshhz14Fgo
4DUJLKHDE1ArJSYy2FmYabiBYRNvt+zQDYeWSMSMXmxkiS+rV5XNVohuAOeyrrhlJbxTfXEjjEGG
QjK676xRXlXsWNBpkCcmL60AxqGr4qmDUFnQ8iysFlkUrgTJfBSICcCqDpeANR9jlXlXxtUp8I0M
FGL3xhP5NPi1o3bVflrv+7F5ycPmMaG0lFX93LrMKpth8NYoEzDWaNKLAKBrSf+GILWwshy94Eur
OsI9ZI0B/WXLipkp5P2W2WfPo4X/iQ3mRoktWp3yl6kYT8BFT6KAsEweHJIh3pW02lGSNhx3N2af
PtY8oY3UflRBuzYi/RkSzls6dQHlMDh01dSSjTpgDHDmDA7+uZLfoPz6BXOSzxoQcFbF8B7K7jYo
w1fPyr5jYXwvNAyKGs/9ShfDz3ja1NQJun6hNMtl4CHHNi2TllEyjSijZB14xj6M2wO39VlgzORK
Bj4eUwL2MRWVAOddcaN42rOcaTYuo52nFnYqi+tBHw8MDTGbhbaFyncE9RWptPB8KbCTYLSl0hwA
ffo0qU2YdPJ6jLvnPsRkXTUbYtJOnabts7pHJmaWFQ0OGIg0Ezr2wpjJ5aOAjm5ZpuMa6cLdYGhb
WtPvXY6KxPM2k2KDIyAj9O4zEeJjPuoPpSYyFTIA0DXxyVWlx7jVj0Ou01kXn42+/D3qHWl1wzuK
crvT5EPedI5PY8zVmMPmYbmz0v5VwR0ruSxraNhpEZX3Qu0d0UFFqx6drishoU2Mk0QDc4ihH9Hb
vh0Cby3gDRwb8Tj1j0KjvEePvrW6hNkm8T1Ww8uAqxTMlxkciTpHolMc+9A40iXMlrAlvyMvuM3Z
X7EXeOPAxutyG+nAQ71gbUXhgYY/DR84uX3X/5YG9SRZJcwHRX3A/nZvSAl7uNSp5GIXht3DiOlk
2URqjxotuovyclsYiFRBzBxNT0IHq6OFDhnY83W+tDF9SLP2Bokqh4yh3LZIqYHsGQvNC3CDWYK0
iKLoF0gIcHhW8as0hdPQGg9WDRbYl5j+lVhhRjMCuQFIKCofG8XYKBAkQInZpjyVF0OS1oFBj6D2
ACYAWVCgn+A2QIzctDG7ClNdhp0F4BSvWQwMGibBUglBDbqBd2tqrmULcfpKi+yAnfPWY0TYE2mJ
YhA1oMduLTYCdMxoGddpKKf3IF93Pno0xcWqU3ngRFPTgo2eqKiIe4f36QWl0rBidvg5lOZtVZn3
o8wZVq1x6Ci+rcdQhjKiDHHo5iNK1NYtUblLCtyPMj6RS/swugE7U99HeolHo4P1x8BPPql68SYx
kQADx+agxsKSI8oMwuK5VCyOGVKOEtg7eaLL5HcMX1Mte08aF3ckcw+/3eZGy+Wn3gc/ykeqDR9W
4jM5lG+DtONUi4MCbj2OiPorGjkNG9UpH5HAZQzXM9N4kUZLRZzEzH4Qv2QDyqIqBtYKRqi5gkdp
Z2WNtWXkGOXGvkZfNn3omJuu2ij53RqkGQ7TkYyHx8KGrz73bSDZTajih7eyX0OBPreK/JXReWje
zZ0kWzs4v0hJrCPTwVtNgYw1MkKQq/wQeMnSwEiyNdR2b7hey+yKRoql6eoaqCmmdOUxHdEjGcJJ
GgNGq9Z92ZkvVerTeqFBlAMbyWknWwLpwpZrOIbSHUkJof6l+M0tpCGV4d+3hag7niiCi8Jgk5K8
M+RbDazgviva36qJIJMyA+mxmzwBef8YoJ62av9d5cSxAhAw7LMocBcirWDIrkh7KUGR4K57EfZ0
5LN1GBKQjEURo/nxmlWu6OOiLxXhZjDiT080XoPEbFbaaH0mKArxm9/oVb5WDBw2tNEtgQfbhDzo
lnSp/bXqkx6fZiwb4nsbKBsTBpfsa+U6NgGWha61pw+0rjLxFTDUVgM8nKWkDCaY79rWJIyj2XYV
PEYNW/cwsAcQXHlbk6ep9PGqGQCP+qq2BmtFP8pAGFC/132GY1aI+cccpgqHP09shmXT+ztJZa8u
yiTattq35GHkRmTu06qtu3L6Dk4iSrhqsjtdEo5RwjprQHDSmxNxo8vGz+BQhehAY/0+gwVVw2ua
gN1FzZAkzWswn+W2onful8BHZHMlhe6BZ3Ub1ERXBTRAFqoosJjQJNQH8V3EhLk05cFfCF4VrETX
348QtuHgsGXrw4Oah+nSpfGjZDTXm9IEq6s/J0O6KQzrBbbidzMIdh/Ud1nSPkq1ssML9Qzw7COU
OMVFKLaiSKOOFLjyLNYeZB43buNWqORKBOLKrQHAN87UZlmYw1OJZKFyJ81Xe+sqPZsEb3JWg8KI
62TbtbmTY+tHF8J0zKvefDN5iMGIJLGy1zGcLXIsDoI47OEwPORNri+DSL0z/HjjmuM2iORHBE8T
csr4JHDj3ffYI/cput+qZiVL5Y3S9evcw6xTkvgl5wrH1uAjj8GXV2Z76hIJ4kWsOmERnWqJKb1U
yO99WNwRi/ZNe7VachxzwlKhBczwN7CCl7KM71GPbMkQXZv0TdMxZ1USFEAKWX+fyeGjqUrrptJr
2tb1jVBr95aCSdrEbCmXLQGynv+kZf4N21W6vqX5ktE5XmGPRUHZP0oBEnJ6k5aSF8j36M0ObKWl
Ll56k7jKzOpj0hQvGmmt7DAQcFPEE+Nb7i30/qp1awqmXevF5xgrnJeQY7eGrVbjtmOWFw+D7Wf6
rlOKlS9bS86maysfsqU+RpyG5OFDqljDkQCsw8kcZJFJTMHM3wlZJsG1y49wa33OuFif+1Zgp2H9
yoT2K+311xoh2LLSKhvG7G/VSHeVGa1lL88oo/2v3O+w0WPUZmZ5QOm1jw11L0b+N3qlQ56GJ6MC
D5jX2gKLpoO3J0O1SiILfsbd0CQrL5XwkLqTr3PF2exZVDhA+Slet9D49Ir2rfP8dVohUfeTNVM6
B+Jv2cBfJgczjY0JXU2afBNsETpT+UdnyK37YeJooe1EoM3JPR6R6pd9/+65TPnqUT25A68K+/ov
jvdwmHHQJkFg56mJxHpIFwSVnYTpUCxYk14mi1fYA16iLLqVME8svJrjoieXbAVM77cBYhDJokzI
HHyPMb5z2R0rpvmgdeQEaeIvXGuLWskPCX3IlIokowrR6AH5ebhE0cR2XegEXBk52Ghs7Fazsdrh
GPjBBgCEsRAD/eQJnKD0sWA54+kXRs1Bbn/XhclrMnh45PHPLytds/PB3QWRGK74P3Rhm/zDnyT3
bjpJLTRIYkGTblgaI+p5L7P4k56ZCc5APc+h3nluudPcZt0J4Zqg1e3o4ohW6Er3mf7RuN4+GpvW
JvhwrwrIbSS4Xhz+n/sSNF0EBCImixk9XLKXCvcjLKxgUaFc81r11Nc9y5qKltMXn5q+eUs92UaV
jDzTEBe9hDwDy+8Hu8baFlyf3yV39EoNbCkq34UuWnUK1HtE9isGyQhJmcSSJLWuhvx1CBr43br0
mNXspxvld5gq37BbHhiBA7M0pYJOBq7/yGBuCmnESXQZBHL3KIcheCftJQ9KHAsJ5RwmyM4ae+Qc
ph/bYYjMllGqvNQiyFWuBTxDOY5G/ui6IsIYWce1y/BsQddtm/reY2xaW1kx7oeEtzDOolNcew99
0xMGgyXVSIRHz4Djn0TsUBk5hN6D3GJCDfyRyV7/BaZK4NSYFktm2mgHcBRElfw+GaobS58mu91a
dfMvNMCEFcCxLSrrpYIz0ovNBE7unBirB+RLZljsgmm3oD/JxNvRKt+qGN2VK4rvScJBoZ4G/7F0
ynPLyV1MC6YufZeWzthy4FaE7ObwhX2WqvoCqx2McOVqS90sX5lK0//V8LJVSfRMc0KnwPQPcYFd
kNgdfDBF8hAhI2FKhQSX47jIFGIdZAzZDDPAixrm7UoCtWhbPOt6xxfHN8icF7U0c4qVybq9rBpf
2Q118IjW4tlXqwMtEc7X+nCio3PDRsDDLVvcVMifEfdoH1EI8bFsoYG74qGqrC+V5p6TFLBNRLmn
y0zfH/F/z5tXwmyMu5XfsrhmuvoRegU9swBPvDAgQx59wDSWhZSXTmsgga2rrKNiGDEcMv3Famsg
Jrr4StVfWWn1lVSDvhZzutAhkwRgJveYwwgilzhsoYCdYJP+L0C/yH8EZA+l0B3qXjW/Wk1/83Vm
/XqPc6YsBZB7ElvNkV1q8ZqK3g37Reb7nXoXxWyQOzd8SCrrj8zk1ZSJ8TW8wZlQNKHbvQ06Ik2m
DwSAQPBtCxuI83PXFE9poe07WPqy2H9U4oj+gr0bYsGvWuPb5IJ6SJIEg1l1X7fBZ6ui24G6WQMQ
4jAVyw3actr9vh/tYilh01T7u7KdlE/YD1igObSLNLbC0zBEXyUu8MsJPmcy0IxZxppZYJXskJs6
Ou+G9hvj/6JiUXfH58t//1xyzyxJKaxDsVGmN7pt8ex37XOBNf7ynz6XnWTMspNw5se45iNhgzVh
o65j2zsifdoxV3XQmF+Jgjp3g2bJakUSmJ2rkR8sjxwyzVTaK4YKOhNYKKeqy1dyJqPLmEWrNfkI
kncMsBkFv8h/7XKnDOMrQWNTjtEPuTz6LETNj6t2rHnQNigYNhr77TBEFyDbMckjYFpQ31/5IOlM
FpQ+S1LitKYMIrGvG/3JuxlX1aL6tm6qN+FpsIlfcaR69U93S5+lKPn+oILQgd9RsJAbKokfLBzu
9vIfl8783vr0738l6dXIvgrQSsLGfEf2ibeCgEZ76sdK8YrdFKIKbaPb+QagqXHtzp37jWYhalGp
1EylCH2pbRwPG6Tq0/NMY3rJiS95HXfYkawNJW2JseLxyoWeeTP16d//vlDfakqvM30nfaVp4m4A
NpPdZTyp5bpfSstsJYBeuFJlzn3WrAooXc7K7vUuvZhb3f+AjHX5Is7duFkFaFg73TLhxrk5QC73
JJonDbR/KbxU4CDku8ufcu7bz0qA2XqRWPWkRMuptkvSYDMCqL/8p89dwPzNB0UIeCFD16ebp6zM
3lL6wZ526r36rTRf0aRd+QXOFUttVgdw4gcaInN3Ez136/8Nzg3YRx7+NwsMBdnlC1J+DIIVGQT8
97HC4sr67jVAZccMgabvf2p+/+mmQ26bhSYv2zH5qIO8Q4FDRyhL2PUpVaihNetXNPTRgOkhWNZW
Z35ag4MGX7eO1DDCn8wIP467VxW0B8Nkcd3G0scE5L2Dkzpt2AEsKx3yUsR4EK1plOnSlZ/p3N1T
Zw9wKA+pK0+o3HhLCN27b0e4qBbw9gkdBhZy7XE4sxCos+e5zFJVl1z8qVWm3yc5M5nMeJQG0778
45x5kLVZ5VTFXo2znNomFRIhWvXBD7IrWa3n7pA2q5uJTmemqokHRWGo77Cb7rIjgowlboHu1l8b
q8uXcG6V0Wa1EuZALI0FZct9atblVnFQScLfgySzNBdMCTH9bq581HTXf1g6tek2/lUh+ygsiQfH
Wlj8potnS4654ujxgQSSYMt/vqDZo1Um8Jv6gU8JnmFkxAt/GayFZb2oTVIgxUVgu1dezXO//uzh
cuOeSVI4JYGSlrDoe15/65/fEG1WJFEPGBHzM88BJVFuYxuHHbkcayR062RVEDJyZYE+dxWziqlJ
kRC3NJIdQ3PcwqmS18u/tiyf+cvqrEIODGQmogxBU6lyN5EQjd5kJOwXNCa89ggqwMkIeOkVom4A
0QVjvCkK13ENaP0V9ml4MjfI3lMacGAzu4KWe8AkrNkkWWRHcrNpo2HlRiVSMRJ9An+jiG5/GBIV
IVgafjSIfgkv2ggxB05xDE6QrNNF2cRfreUyBU0I1wFsiOrcPEod9otAHdbeWN6ESrnpjGFVlOD8
R8ZLC0VAUN2RKiKZxctYNR8GIGtZ6vdNihctQHrPpHVchlG0EQTjoJntfRQFmG/ivaimd4xTbMGb
mrmT3LikZV9WrwJCwtxUYXMbr5ICztYKORD6XQueLurvTIEpbeHVd3nSvPWFwszBc+FTGtyXoaRp
Ussq2PzoFGUc0NpQgctY46mAXoc6jjjvJTZNMOMGrkW63w+l2ZxURLyyqDwKfX4kGWiNCXzt5w1w
DtF6V62GINYMRu0Qf/3pJyFL8mRvKSCADsXskSOoLU5eBXU4MBcDTVbyhZUQ+0wpi19BC/hNtjQs
Nt6YrjQ5otWnfrVJhYCmBltf+sFqUEdUbqpERiOqG9wkt20tg3DvMafWyi1WvT1CwH1HQFxRGLcd
lPgWaK0Spes8KXHdBfu4tt40vX0TavdFGpqPqhXAGYR0meOoZiceiLeV1d6l1fheRsYx8ApHKds9
K9qhGpMnF1V8XYe8P2YVrUuTiWuTZK9abdw0Kv46cKTYj9IT5EykldG3kRe/WyLRB2yCMqkaiATf
I32CkWjul1fiLaslbOsDeKS69JjN+N5rFIYRZggGJ1nS56uxb9bV2E3owOZN08xw5WeirSbjkxUH
v2D3MV+n6RSEdzH2UdyS90lhPnVCsaX940JZrDHhECTSiQbNtrExIe6HCP8DgS4CAqdlCCj3IPjC
bSLQyeggqu/wu7+GJuFPpKyEiD9GpL2eKtiyltxLkvcaKj0GcY3/XQzkqNmYKYI1Z7/JvZe9ZUXt
+H62M2IyjhFmkPDjt5YjR9k/bmDV2a5G9un5Iez0HZFwB3404egjIbiyuzi36s+W5drPRrYzZAC7
unSrq/Uxg5gSmsG1dexcYZstzZFu1dFIaojT2/Jv+blYwiJfjrtuNa6VdbpG7ry6XEPPLc7qbHFW
Eov4saLwnVJds87Y7tY71MZC2nQrLDl3wkp5u/xJ5y5p+ve/lmapEXuzC7gkeUoAbQ9IStaX/7J8
7teYLWRZTes1FNvQSRM671lYH1D3hFAWq7WE/32h9spjlnkn1TIYBjC8kdsC4yvg4Dx7kIt607qS
Q0tsJWbMtNzsfhjD5wEGpZdyoFQr5P552n6rHaJsAO+Hy1/73A2ZLYtiEcilDrvGEZv7MnvJ+l//
9HeV2aIooaeMs6L1HUkGYppaqJy8K12PM19Zmb1TsEVjlOc1f7pd9vF3TNf88nc+8wsqs/fJ02V6
c12G06aXbkkdvEtC7ZBl45X36dyfn71OOduCoLAaH7laeMxLaZsLrSOb+ZXT5rkOhDJ97l/Pdq4H
uqLWeJVjVLRbdR3cCcuY4QUiPeB+z/Wmc5St/A7M8sqW6uwnzt6mUQ4LvzSTkBByHd/NQrt1N/oy
tIVl6kh3NVvfdb5Rk0Xm/NsPNNvyeg0rXqX5njMN4ZWYQV27MX1/dfmvnzuKKLONbmpA1O/p4ji8
sXawj9b6tnrVF0A6Nt5qvFKBpl/7h8OBMisTMapqnI8QNtvaWgkpltsOE5x+q0IhuXwd556z2Std
iVKfGyNxKHnqLXt0/oX/FEefl//49P7+8PXl2XstmG5sqaobOETfHXH12qmvwKsx1F/egFrKi613
iIx4Fbr7yx8oTTfmp0+cve6WzOCgkmgMcDwXUMz6B7kPn6vIe0Ky9zz2YMQEsMF2Ca6nRz6ML+Ta
R08v/k8fPSsIsSKobLtqD0E7MM84kbdDIu1hxL01qQBjNS9hdKEQjFX9dWxKad2pocOZn/8WBshK
LXBW5xhY3e5UV9KV8idNF/7Tt5rVkTRKJSH1K4/H1LsHjPs6ZbTXn5hp7eDU7poVZ+ltzJunXHvP
zzxRf5a8vypLXOegfpNRoAdkvI4Hm/37yloaR2lZHdjVLYWrp9o/LYWfLm5WUrQiTLpUBNEiafFb
lUVvWR8v8yrHZ1+/oq19UDJlZQ7KtgmUhzKAWiZVNoPip0hhPgye89XTUvKsChPfiXQ3qDm75ggI
U2uatgZ+AaMJwAlCsL7H0trQeSBnRwnCRVUpJpIZJAFJqm8bpf7SGvGx8ePHKYY0CXz2tSYMV6nC
w4fsG+7MWGKm7hLxXZFDh9oBAiOyVCwK6kcu9LB6goOvJp/T9Khx1X0t+QeBUBPizNZGXr0pqmhg
wRYOktkeUSlfKZLnytifF+mvXwtSux6nhNjQc6q3CYtAu0ifyVRf4M5fydfejXOv5awWq0BJOw69
voOmPPsGysdTJ5bhstVKJtIM2JZDASwwqeyKWbkKcUwvh399IGVejb8u0YC5M/RMGOlz0ZJQiuZU
QN9UIv3kgr7wQvPO0PB8Zx1D3W9fa9dW722G0SIQN/5lyf6VGc+ZnYg8q+VuiiBQ0dhNJlV3U1TB
i1FZ68tl79wrNyviYczIMwbm6DAc2YhDwDIewMRSF5f//J9u/Q/vmTSr4wkmZugkfeRUZTkQ7Vbs
AtN0AtoRAFhviQZ5KTy8dY0CR1YW9sxSv/zGm5IZKkDisUDcgivfT/m7MSnYvajea24FKlhPjySc
1Gsip25k2hO22ui3pYo4hslyAPRgfAowgdDUvwvc5JerABcPWtY+xWLSOkIw0PzQHgXXJh8vRTFD
jhBAeUuKc2jSyojsy/dsV8Vd5Yf+e9VVMLAGWgtWcydOybXMlKtRe9KEcpt65mNQmYcAcVWWu29t
Xb8Y2qiserV6yWLhKCkWGYt4T2IF5FcgBl99Z115Qc6s89LsB8xITKCbEnuOleOif4lQSfkyB0zr
+fIvKJ15+MTZL5hnujLoeRU65lNr09Fx/CVohDWJ1Zj5V5CirvZOzzyL4mwFjsDBl6iEOdlo9V6A
pV8Y5Ktx4r5yJWcWNHG2zLp536SDZk4LmmSjvNtEG3qAXYcdEvE7sRG0gwHq2OlRbdCu7eJrE8Fz
t3C2kiaeLghmY3hOR+DBkL4pyBquXNP0M//wfonTvfyrQumEebVKxHxc3ZBBZCebxu7X2rLeVFfK
/LnvPv373x8AKyprNQ7/vkbiWgWZ8trk988j+sN3/7Px+OtPpwE47VIRPbLg2nVfmArOcqTBBmEN
5IJWOMzdatyEIARl37xyw848Y9LsGShcQ0cShvFD8feiAJ0P89sgCFf2TOf++uyH7hQMyIAeQsf1
CPhEaaPiv7TS5soTPL1yP92w2Y+dtkCX5FJjGicFyjbAiAYg0O/Q76kAawT/6BpsFVB/hoic4tXl
R+zMA/CnLvz1K4lp78ujSIEJRe0NXvtBT651rf4cGX+6oNniHpvqEBtWwq+REK5O6tBojo+62d/A
kiQXb8DxMbyMNRqmXoVm61PSVxlMUr2I78xevOVl/hiT/C2M42MXGfu0LzeiHNgtRgqBiMxILh1V
c8EmQk3AWkTTEMroPpVMmpGsFTiBCGgmMC/yYNYqcLxkWdx4A5SQyzfvTMn5s3f66+YBUXD7ClWM
E+jDF9tJeAH1o1XS48VYuxqRvSmpsLn8WX+e4R/upji7m8SPgtDy6IUMdwia2pW6bI4I0G/c7XDq
d2ggrc00gNJv2rcrn3hmcybO9kfuEISplHa+A1V3rS7jlbutd/h2bM++dhaXzrxT4mzzk9KQCqqm
nVQ0/WpcxSuScia3yD13k+7sapIdCKewvjKyP/O4i7P1NCZOQuyAZPCO0ZSWf9fRP23iTGu2jgol
0WfI5D1H76P1gKArM74v/ww/f2VcSf8t0V4skP+Us0VWC/xXQmVLUnjl5f/5+TWtWbkEJkV+qtsG
Tlmke9PvlqGPgQIwXa0c8vwb3+LlSzhzmDCtWeVMLTYZvTGN5Z/NDaJ/x1oqG+Huz/zaDq8U/3NX
M6+fyeih5eND4BwtjfJxEunX5UbHipm7Lql6V5qdZxpWpjX9Un+99l5Upm6mBBTqlF2mYXkPRSzl
BOkEpu23fkm+JMBu3azWZNxsVDF8D9X2oEqQZisiTtUBMXtXkDlmiA9XbvDPGwXSqf77lfSkVLw+
p4xjoj2k4rgvvNQmp+2ks7amSv4YGMWhR3QFueLKzH16SP5/PTKtWXWAD551eWVBBnaJTsw1QrmM
JVxrMhjYBcm/Ll/Zuad/Vh88oxuSIOMR9fti2/r4uXwDQsvlP372uZyVg6ISVYNgQGHTvuo78hkd
5V44dit5RZtzf+25VKYf4Yc7Zc5qQ22ZNLV0+M8dzBek6JZFzlIxrYK3lZzc6oRTriGe3buq/4h7
IV51rbxKq+wAlEBcBUV1KojMYkhI9jfwWO+O4C13skqGBxzobyo8aLTWI3NVDx5kW6dbqwb7CIiF
8HCY8cum1p0QJvGuUVIwsKZyzLpUwFcGa+XKnTzzAJqzKjUwLa1BdPE0kPq51jSdvw6FNqxHd1lk
iMFTwXwAce/hwc8bWhyFc/mTzzwg5qyGaYZZS0OnBs5AHEyVvCXXBldTbfr/vxoxvv99peKsCRHc
t5EDKhsszRbHuzN4sPLScnv5q/9csJjY/PcTenJu9KHD6AsVMQMkmBJulB+xHWIGYj+Uj+W3pJVX
FqhzlzMrwXJWt7mYpSnKKKJwSuxPcAVAtkCpya58hHLuM2YVuG9xVHipEIPexr1eEEkn9w+wl2+n
JAa5KLAH4EYoD2TVEtkCMZBDZ2dtGBEuMhezg1cIK7WEsZQfdZL+8nbc6TISA3+0PYzFdSAvpD7Z
GyTxaGSrprK30RHcaH6y8+OW/qrxOXYA3vIKu66xoo22uvxL/fyQqfOKzxm80wYzI6UY2L8B7NO4
1mf7uYqq88JdGYmHnrzIHOINj73XL7NwYAatLekzLcLuypN27vvParVm5KIvGhLzlOo1rz+U8Mov
fmZTCjX7v48weTyymkde5nhKufVixL1Jz17c8wBmQiAIRf+Ul1yNNf1raQyfQ4Bcnu1clRR3QApi
qKA09jzVsvWqvTbSPne5s7JuBUKsFkB9HNWYAkGapZtf2cmcecLnpbzUyN4ewGc4Oa4/oQUvB4wJ
j1UCQubyo3buE2ZlJxzN2nKnR80QrKXoAqURul+wk8alXJDn8G8fMqs8reKFqilhZRPG6LawAGlB
fDwlAbYYF0zz5Q/5eWuvmrOKk/MAiKXfZ047nizpqa3vZeXKNv7cn54VGsmE3ka6QeaQpYucJSeB
XNrI2JQvf/M/iscfar85PVh/7fB0z+yhZWiZk4rVhqCymxw6bFRCqBNb+DzdXhD9lZpiP4zBIRRk
HmY9EabYpeUSA1/q0kxpxVeTROAbX0KM4mq22yCr0FjGNWJv6tB9VopQwntT3Ceip6DqSOhuMqyv
Jrd8NzbIV0P3i9bmrdF3mxb8ieGNdkn+nzFFv7fxbQirogprDC8yQFaQNasrl89V/nT1s81k2+pw
fzoxcyJOlTFZ8yBAr+wT5J/3Cao5q0RjW2gpLtz4/7p0/R77jbeDCVBsuk2wThAf0nsk2trmBTZO
Y7i+fFXnnplZqfJ6XzPqWsqcSql2vaCszbIDKy5fedqnzdxPN21WcyoNVd6oIZpVNzQ89rWjbaR1
uAs3l7/9mZJmzPaQOpOjws9LoCAGFFVX+Ri68f7yn/4zmf7hqxuzkkPuDnDQhBfVNRXSafvuqWmo
N8SH2nVeHoGnfpAX/TE2HtABtpoaIDxJujEUumANnfcszTbGYH4DoAPrO7KlAMtcBOFp7KvTJGFc
SuQbES231xvkuXG2A9py33nWuimLnZF/ord6FXrr+/L1nLtVs+JG4tyQ9IbKw8MxXIfG31y5UWee
IGNW0BqKQqLIcuZ0mbjS1H0cbzzTvfLSnTmLsDL9t+YQPZf7agCXauq2SCtkuPfEvCxlu97ASX/7
t3sz3bO/Cls+jklTSawuobLWqRyVd21JOfP8G7OiMRh0cQqZlC9zwHGoVcbd6OdPWhc/9VL0ksqE
No7ZTi3jp8tXcmZyAZr9v5eSkO1RgqCA47XlJJ7blBHETXCLl5PUQslsEHzu/TVx2bnfflY9ugRy
GCmLyMpII15Vk9PWLyLEZVPm8OUrOvcRswoCBVYkfJIKUlmA4SuZTIRPuklXnq8zAmN1bsUyDFWT
Rc8ikUU9kKhAEtaJmoKwhhQ8vbAhWy/VeFjBnAT3PeLuDNYDpkmdLNOtEe4lIVt4EQnT1daVGUVE
d5K2VqtkJdbty+UbcKaxos49XGoXMTRwdUp0UEGkrqtjGCZHvQRWTJUoMvcbqe5NrhPFKjcPkiiR
bdYughz9iFSTUQai9X84O5PlSHUuWj+RIhAgIaY0mWTjvinbE4VdVabve57+LnzvwIffJDdqUgPH
OZASavde+1v19Pfyj1n5Gss6r65RTCWNZO6BPkIzqKxQrO9efvS8EP2w3i6LvMBcJHyqsZbX2R81
eAASEwmq+xJex/DO2xhMK8dIPjfr20Q3B9ZnajbCdC/ZNewtnAKP+Z8ox9vYj+iXnu2nViyWEnXo
spSlPXaNLoNnKwO6qzTgPK+0s8RXqU56nr6An3CLDzqXrWd2nKfQtEiE6csGuvIUZTNqZR46ye+m
DCYJIqnvgkIFHxz6YM0fNZdIsFvT+DWeTaYGldrcmA1rw/yjEUDJD/4zNZC6LyogogVOSXUD0mdL
IzjaJxXqsnvyyXrxPuSghQBOc1AzNXISf7yGqYLvVHCPseCTmsOLGyaiaRVA7K3d+0z8Mo36oTG7
Kz0eT2lZn9Xaf/UBPxdmdNIYLoEJZbdjj2rgkaM+PI2Ca30Uv0hWHgs6odLxVg+c6VqbCDI2+vgR
abWrZ9O+g2ojkqjIDWGMnQBI5BtwpQlAcgeb6zSxfBcm3W2QwM0uMuURQ33fwfYh1QIv90FSwP16
3yednQA8mUjjycTlPU7Cv7Q3f+fIDolSv6EGPIXMAQ0YUMCXVOQ+TUKYi9aOKMJzzlFbR1IXWEHY
SKbHNm//9gZsS6g2q0JvlXE8FQNHMai6b/UW9/U6/a0Y5gPiLFcRQJ85zM+VNkYYUwNR3C8BEfGP
rOHPES2wwYOVEYOUxA3c7UMJXBdTHGr4Jx7II51ru7nfO30y7ToIvScxAI2Sb1VnrO2hfLEJUTVh
kFohANEjjQCznqsmAkMKIvB9kExemZpHIti5hnNKR25iSl4qI3m4PKlXJtyywq2Gv6MyERyaO34f
dNewk7DaHnY+9Ony8+dp9cN0W1a2cZDDwcfHhK4EvCg79SxYuXGuWdtKl5VZRO0UOSpfh/LoUXFB
/OgfhYPyNxs18Cish9lvbW+dZNdW+WWtVqD7E0w1sM91O20HvP1uOCCqhquWBRwZlNo5uGe7CJT7
jeV2XvJ+6rnFUiipWnfDgOUWfnIwec7AuXxHOnVjoV1RbOvLOq06gE83DAwRbEinK6y5VzWtHhhT
b7W8j61yCGBuVA9XvICzVp/Fz7AqOM80aIir3BxaxBqsA42MntGBngVUkm+bdfWb8xz8HR+sYGnM
MtUq/xP5+q9KAzHy8oBa2YXYYq5kYI0AiVRgg2tMXL5AR/RjelSK+saPUa+di+vL76FfRVg/fQD1
v3tRoyM9q1Y4kIctwDmxHpyS2eAcdc7PVMQnmKU+xh1eXcdPPIxTO+EgW7VBBfdfSPTgUBXDPyeH
VSN0UaIFQEH2kdXksWZzRfnd45ZqkwSo/1YCFdJSlF1EDIaewYTwRgkjrQH3ACPQH0pVOxUUjs6g
rgP4p71OQKz2DJlApjWuoUJ0V0fHrhyuk4Y4IR9AXC+fhGKqFgPHpeJwqe+1wC1D1BWZBC4WWRHh
0SO/8yVsxEJBXBHg5AKviIPSsh0xQZo2gXQbtP5XlsT3Oms7GI/A02rMAMIc5SfwHy9+De9Vf7gZ
6rkojoxP2ZDiP0dVC1cddNcDhb0IN80rGP1afQNMTQtTMXDIvQr/la02CVh03Ukf87eetRC8CHYg
Q3MXa3NKbxiuQRWFz7jW/SW8OzZdNZtDwagUuA94gNXwqI7Y3dAKOLhl2JNrAVKd1JSdag4ooIOJ
raH0jQ1F14eiQ1NRjDdCykdsvM+FnCAYLfPuPBQpuBoJeZJDBfvAfHAatYZ5LznA9CG2pq55LkzV
E1Aucm1wQBy1s4bvRBGcp9n1o6/2cL94VEv9BZVwj0FUPfiN+SnH9joq4CLTlsceLlszU3ByA5H9
lU2ENI3WVnZAtH0bo/ItoplL4QcDW3PyzBX6N6lVpx0aMN0QqesLcHP1rMc5YyiuIzop3uUBvrLy
64uDUGHgKJSGWe4NmbBZS1ARktzUIQzFYHVx+RUrpS36sr4xT8wCyBSs0LBw+FozTTirPWp7ANMs
/Rfzj+HGGXxtsVxcQvSORwxZtjloBy5hFjiECytHYdVGQ+Y5/8NasCxzJBMJlDwqE8/0WqjN6j2x
C286anbqEGcr47b2RZYBjYp2cCDFLRfQFoQAKtTq5VE32QgM7KIGavl/bMy8tH47ZOtplQk5f5XG
mQUScJJ69feY4PtmHz2VG9/+S9P/U5fNrfz+lhz+LAJgCI8rdzA9tllknCZDurUaX6Oq5w4GcFaH
1IgGu3cK++r+IYoeZf3i9zeoi7WVsNvlovW0CZI4ANrIFO2QkrTg4u0F6l3gf1YSHt2kANoRnmBw
IWh7ICRDtrvcSysHl2VVVmW2PGaoTvLA9P0sk5kThDdffvbKyUUsY8w5G7hZzM5EmsAZ2qy10MYd
Cvga9R2cjl8GzLsaUkAIOHmRAR4fpEOAAYHEH8+cTNCft65DP7dSiMUhIzGmrsKGD5H/rlOt4lU7
wToMkVObHbtr3VNP5HYrFPHz6AYR9L/jAaQlvTMqjownS+04exAAxwfGi1/9a1sWJ4PUHFuw3mcx
gZOdFXs6Uyu3wz15m2zNjp1iv9WSFfWPWEaDtSJHPFhFaQRps85uCxyVGDtyDnZSGN42HKL9REPx
kVF6cPss3Z6nzwZBElELgIv14Q1A2f3GUPp5ZRJiEeFhMPSOdMYCr4BH3GgXhwJV5Np1Xrvqi+JU
+3ZjzK59vuUK21cg3Ono3VwAB26owJgKy09fy3pjCV/ZLMQyVszafNCCWTScnOlucqqbYDdH1UHu
foUlu7N521ppyTJubGaG0OC5GXr+MN/iU5yjpj4FRBOAdm16Q93woSN8p46FbbTxp8IhCJCJn1lj
AGrqpFV2JrIzcGXFxu6yMgmNxXoMNzJdTWEl74WTdga7874FYvjy8Ph5XxTL2C+LYDcSBtAyGmrg
yq7b1QVYmURs5BXXfvli+WgDpYBZCmoAQvoIs7wxUTa6ZKXwSRiL1QLV2RUvEsh0enuWRQOCD2Gd
0zo6OFVNv7ETro2ExYoBFOSk+ypGglRxsZKDdi0Lk8Lis3VQ3XV7+ROsvWSeuN/2wYkagxrm87AG
TFwyASksHGBbce6Kp8tvmMfJ/+60gDH/9w20U1oEL2BgwhT6EYnmGJdkRlaFt8TE6bhj/bQxnNba
slgERENorLN5OBVI3ykfrL5tgPWcSnMjhbnSlGW0t+ph7aCVdeyBjV6h6kjCRiHBvi4jsW+yaWt0
rb1mcdKKQZnVzazAuC3SF1EAiAfDrQOrooOAKx/g1jYrlT2j76ILdp1pul3/RMCSIF25hzeNU3HI
mpVw46q50qvLmC3Y4bUuexWVnQB7RhEM7QWcBYMXZauGbWUVWEZutZT4uVFBjYYKRdQoHWL6DKLQ
RmeuPXyxBpg9RcGKgcJhYHwt2eJShEMdyT8vj+2VFWYJ3KoLPTUnjaKSRA3eYaoBv/lh44dTbe3h
i/kPboOOUGEVew3LSgdsH1TK+Sje8jVooUstcninHacpvO6isYb4UTslpfGQdxMczqs9IMkHXfNN
G3Hc0Zaljv9b5x8FmXapMT3oYwxSBTy6IOqIrEBQeAbJP3qMCNuIvToa1NyOqHhPetW0fAGErBkl
O6Frb4opRzAnSy8EjhZRv2dTBndZVuBYEZq7jhnvTV7eFn0dYbQAiRvA8KBtsz+ASD1wbp7VXH9B
BfoNyQMdJuIGt4I2+miIuOsFXOpMBvdEuMkg965k95OaeonUD2M+7sEcPucmGOGjQGhco69tosP6
B6qooKv/NikDU1bJf7eJeiX16apOoY+iOtjaWQttLAnAN4GPrqWKULeJ0jyHQfRL+P1v6EwB3yyG
F9LCP5YKY7BBAL4fQKSH3UCN2CqEALDAQXzZqBuAMOHGmRs6svhSwFjGfPJ98VY2EqbYMKRpp5eh
rmDTzn+hEvHGr0FqbpLOVRvlg4bykHeKao8YkHVn3As9cQ0fzkRQIfzJ4E7SKo3jB8ouSgZu9+34
UJvaYximT3mHt8IRsMBNhewMA7Tc2LzO1DTfmaUGc2YenGELcCJp854g4JLVFczoI6SGDTi9oZCs
3tiVVkblMiRr9G1k1maPg7IpSivl3R4q1nzj4V8Cwx82i2VAFpLDIpZEx5g36YOIkmpPqv6m4Hpu
kajcFwHA3iiscNQ8+qjLQYVtEQqpZfNL9WGLFgpjB3/U3+pUOSwBEFxRAGGtWshKRNbasKA/9byX
tozie6PNzppGf8s2gW8yZHVSjkjaofITaGlTA6up650xQNcGJnXyPDjHiiFsaEDv4ci05wJ2LtFw
UpuIWRGPP7lMGWglSgyhcu/6nchwLyqd0SDPhhwBIDfD24hXsCHHLWAPdUDvRJPmjflw0it4UGjp
/Vj7f0iT3FaRYefte5ahBHAYXpiKeFAe+Ve1mtx0HXVGX/vQuAFDhX7acRLDdoRMh7ypPhgL/2Qx
DGdCWn0EM1olihno+nigSPwrmSLUNCTsJjPN335Y/Y0quBYjOUGttCX3AunRjXVxZdldhlY4zYre
gOeBN6RsPwrjSQJ8C4sQsRNZFByAKnKNFERv+JWlKgRuNYwZ60mBOxLmdsK0Z1Jj/UCxxMNkIJGn
s6c2jl573KXB8Q9sQClf+3h0C+R3CJi1LbCXtYrmTqbJLJhCuunEzs2ovVdVcFWO8ByDCQUxdSCq
JeyoRn20KnCDdxN484jNwFXKTPeGGd50VXyvFvqTMtYPl/tiZTdX5n312wkrCSofpcw6ribaIzQU
ABwJr2MAmIPfj8vs5ZesJGnEsqgtn8wMBoVsvirDB8sJdvJx2lcutYGD2cNN8vJrVia/Mv/9W1tM
yuHB1ifAMMS/IKayhLF16FkZMMtCnDoMUchYmr4XxzgH8EeYEcI0nG8oNFbSI2JZdVOYcM9W2TjX
MQ4OWPFwXjhKx3DhhbOjNrMTN7mbiTDu5X5auy0uK3BGo9BVKfC+5Fwcqj+xGzixXQU2t8i+2sMy
R9s4v6/12+LMy2AzG9YaivIbuKaZQ3HWsOKp/YYk8Kvm+If1mKv//eAZ74C3n0t7aGtpYq+w3ZzJ
QoWUOxZW7RTPxuf0CWUZsme3iNDst9JLKwONLy4NQlHaBvlpNKvEilVnx2Bqdpe/jb52oF10Ga34
GKOULfQGBdAAnSATUgYGzGTL6tmMQsUegvxhhMoqjeHtrgV3LZDbak0aC+6gH03J73mcvSpTcxpz
84DE/AMzwe5CSh3o/2Fwai27ClP9WsDOJ09Djgt8UVk5T3zUa9fQahkKRWqo3atJ9wiIZ2/lwI5Y
vsGeqppfpYa5JyqD1SX8a+G5OOz8HFY52gDjTFwL7omePcF+2wkNbCaTMDYG0kqvLNOVKlG5Dl8e
TEC8ZzC7vy0Y48gJODlhd5d7fu0V89+/rR5GHSs8bjgGU3bH+VMrP339nZnxxuHhZ7GUYPMU+fb4
VAbMN3XUKodwouh3LHwqyacUVyI+B8VD3G7dy78YAj9MimVyUhG8MiUQZl5QloB7lMFsQwVfxTHJ
rwCPd+taIsMUHQDo2vNsCqy6UO6LGmdHPQ3+9FV1MqG2x/dFZXuvCXLkDNU+CcIqcAS9HQZ147pK
59ny0w/V/tsjcKoRvdZh6yGgJdEB2xzsqgHLqMx7dY7aZwFcOemHUvN3FOMfKm2L5bWy57HFspEC
SdIJ2PN58Ct68wucaaf+KRf02u+zJzhMbeaJ1160mMtMz329KED2qsf0GNXVn1ZDYrEsWvzTRedG
USe4vMa4qCQsh7ZcvCRZmO+HaeRQV+aHrNDOo9ocOnO6yxV6MNO+tMpkduCBhYXfG4cceWOFdb9i
3kMIN2Dh68ZdE20VQays38vUDcyRu5imCHHDC0XN36hwsvZwebqtrKFLwF1GppHq2TBPNx/Gz4rr
1/9WCyD0+XN8m2owXOgy4efg5uL2NfHXkG3EcdeG7Nei/e3JYBM2PlSz2CWdDqWr0DCc/P8HNCa7
y/2ysk4scye6rsBMJi7IPuIRcrZuWLwF8LCMzZuuvenbP6mZbRyX5oDND/NvmcTU4VQn8ygIvKk3
/IMfJcgp1aK1gAO+lhz6dFhTo5Qn2Dp1rMyGJdI4kSwbxz6LPOWoBUB8evm1btf2dAqc4ANxfzPb
m5+g9iFe/W9ZQfEl9v/2vcISuNKOgTAj6F1gwuk7jy1V96TMNxq1NooXJwEJW7Oo7lAvTcFHDeQJ
TsAbX2dt6i3WjpGHsBqC9MNr2/HRwB0oy8sblVLn8jBbO3MuOXttm0RI+SAciVw5jn9gNCIzK53O
bkbLhZvt8MxsFFnsL79upZ+W6D1jhiiYYPV7FS6vrYBjQrfF9FnpqCV8r0QNRqu0KNrr/PGlCyNH
C4NbRIE2fvnKseCr8O3bEBr4qHP4YGLfroYn5p97/RwiXKzCju1y16wlNLW5Yd/eUDV9ySWc7VFG
AFnLkFvwzzvCffIKeurP+qB78cO/sT/EVzDv26sEqPgItiB22yMbnLP7Ln3eaMS8af+wmHwVwn57
sl7jxt8V6KZh1505t5oH34Wic8+Ovj3OTJmtszddWUaWsL3BlEoLaQTaIPg5HpQdywFHkLkKW7+h
vNHGEnRM1thJ0lwNAjRwxDUaW/jKoxaoOzKGrgokMnSOkET/m1IPJRP//YR9o0ch9XE89bPParjX
+cbgW2vrYhFoVFOqkYlL51D2N3zMvAiuvCJQUOVW3moG3fh6K7NzyeZrY0VmTEeXZvDyarJntds4
9K5MHnWRK5gCCFWhII89xSewUhXUMmJ5UAErhQnXsPGStV8/d963oceGThrZHFyAymrfzd5KZonL
zuWBvfbwuWXfHq4rTUNUFV2jVereiGCfPKHk9N+evZj4Q9ga6cSRsFGiP4E4bZpUrKyIX+UA335z
lMPgR9I49NoRdsee2ei2Ch3V5R+9AvkR6uLYPqGomEBAHXn+dXqduv4RaOoXMJbsLWz82s9XF10+
MKCj9QAxXFi0Ae+AdDHODFnqXG7A2uOXc7UuJxTfRoGnQmTZwDs9LKjDwq0TwdrjF1PWLKG8hnN1
5AXKmWgAg7v5eH/5l69pJ5bsNaORDJYdOTJ8FThBYLVqDsjK9w21gcm1+twC9zw6yvut49PqCxfz
N68JK/UCjcnOucv3zWNgzyYxySl6bh0NVhTV09YJYWWp+Fruvw1aaCt9hQfzLgjAcgNpn8hvCqRI
YYR2ufdWZvLXQejbC6pRSZD6KcGJM9MrkovHKt26y6wF1L7679uziZYAM15VEXY/mlvwe/YKr0M4
bXBhxHX8/+Bdr9wOvs4Q316EWDWBfzINPfrQOAOAQLjk4K7uwiMRcS+UoMKgwMmup6twx6GO3ei6
tUDbV7u/vTZCNHtUffRdG+ofFWkfQUN/9GnoDEr5qhriSrI6d2QJ+wWpIbMEI/pZeumr+uwffZNE
FPrTeXPp1QAiw5z4nwTu1Jc/7Fp0+evv334dQ7Yhyua473SDu7wHCjhATJb60Lh8FxzlVnh57aD2
dSv89h4d/vZTOeE9va3Y6nx18YoPuBXoD5Cc7c1DmDvdlgHMyjKypAAOXduLPo0Ryy7iZ5xqz1kW
HJu62jh0rjx+yQCEGT0jKKIKvC4YPCYhtNaBE/3HaN2S+wefyIGBMhZ4PlVtI8zsajKQ6Xsay1+X
P/nKNFAWW74WFcEArA2yFvp4Qp3ErgQ+pR9hbTnmu5TmDuKWJ20MN0JVP/eWsSQ9Bdgu+Khhetda
6SaTcdBIcUSC8Z92JGOJHQkR4ilbFXwJrgZXQ0OdqUMVY1pvCI1+XlmNJXMkNA0zgOwdE2N80P2/
EzweJ+M26f4t5wr7+v/u1zGLe53WUewJeQ20q90p/0aqM8z5e3ybcGHQwz2D4slK1pzNsnMI/FUv
j6CVrc1Y8j1iQGS0aR6jyJyzFyyonkRlvfW7d8gxu2YIQmT2dLvxsrVPsDgzdRQu1qZA8JdVKI1W
pEAWXoAVjFAj6ZpPREJ1D9odF26vAAWkqJym+VvsV/B6SV66bLgbp/x6IObGgFtZyQxzccTi4NAU
fQKWeG8jbyL30G2BzNyhTMadjtGzvlO9bqvoZG3yLM5byJlHgwmfSi9sogMKApDipW+0+9e5uThv
xUNbtNM8RnxUaMAQWjDIv42NqfPzmcFYsj8ojv/EJGQOUftItTPNDSvl6fKg+Dn8ZizxSVqujDkq
81CkWcD6On7MqGH5MLIYfCdEWR9cenaXX7TyAb7UDN9mURMg5c4NrPWyQlXMRMzntihVV8+Njc1k
rZcWCwCcRNS+KNESmX7GqDTJuo0Y8crObiwl1mEagEgPeJ/H3+bDDrV8F97M/U7flTeZvXXMXfv9
89+/dZAaoWBmpCCiRlSF3VHZVzCaT/5xoRGLuU+7qOybDlDU2Z94l1aAKsItzhlGnA9HcMeGv4m7
7e611pbFzO6HgpSgpMCWIwCLCYZlsb7RkBWOhyEWExnq8FRjEVioc+kDdRJ4u1CEwPO9+jTbVdZO
e5Yv6Wt1V9jkQDa23rX2LKZ3x3hFpgw+OKhVuooCXPCharw8L1Z4+MZSNA0dZjqG2oQUhBqd4grW
tyJwsjx/lVhp4Zu7T5HiD+UECviUX+koLkVpa+/mAAFBuVLf8kixQYWe3MqEd3aMyN3lH7YyYZci
6zwwE7gJzt9QKJYahrasCzDeNhHeGNb/G6ozlpLpatQCZHPnhYf3tonkfJ3mqgObO6C2zHEr+bVy
JzKW8ukqzIIEMr75tDznSmaXOek0nm6hn3fZPthYfNY6a/77t8kbB/7YVbNRklaWTm6emyp0k63Y
7ArtHMCE/z69IImoAxVIfLC6RidVzINMZWjFQussGhBQS+EJBQsAEBRGOoS7OO93pEHevoS1exZF
n1pBEHDU48EyIO2DYTc9DFm+6xXQY1G+viMVPRk8uguNxk716SZVgRnqaYZ82FT8NRoVBeADiscB
3HrSe+NpTJKTFuVIkWjSBSEICHJZnEIDMgGawnUroQMDVlcCuJbXUBFFWGlgElIV1XsRQWkzNeZe
GuNdl0E2SGl+37DiF0mTxtUgR8Om0P/pCm7uGyEfkyZ5aziqZ7o2MQ7+CKE/RjpUQVEN2zgK5dc5
7SjgrQXSKpeH/spBaYkUCZU0UH3MSk9XMidT75M2sVIaWAbbuDmsrCdLhEiu0ibrBgUXn0i7qVB2
CE/618u/fSXzbhiLBbIewO4qU+B62+waIsu+e9ISuwck/3m+LKIUy+6bveAenQ74VxoHtp9cFYaL
W8U1K0eKpa0znTCCtBHZKN5Ee+n3V5wwp0mMkyDqoRyTGtU0irbxqea71g/LyFJuznw/0HsByIRe
vUfTbUFs2qZuY/pWrT1d7tGVub2Eg7AOdnuEjHiFzG9znbyS2t+16WYObP4wPzVhcY2kY6KqlYH+
Qg4MSxS3qcfxUfiuudoq/VlbBpf68WKoIGhWKFbbh86BnesucJDkOc51VfOn/7egqbGEf+C+24wl
1g4PZf2/CiBnG6nfsngrxr72JZbrYKVEbZrp6KnuhI0xDs+DtnE8XRtHi/NRxAUQNQQdVOj36VAB
SAykPkl2fDrrxsbUXFlWlkIxjfTZZDBc9pLsBbaxpwGSKb+wqK/t/22kLqY+TYGKVCCn8qQJT/gO
fJIR9Tb4DJcfv7Jq8cUpCDF3KEZnN2CG1ThqP/V443i18l2XemlVAzGZCUQ2JInuAhJ3KNSKfTuq
8o1fvnaEX2qmhQogZEfRM5Uzul/FSIfpPkFlmgqL9s3Y3EoHLfVhI5vaPIUvu1dVbC+T0o1Js3EH
XOuixe2GhOOoiwT5Dh4fdf1hGG+k8vFPn/V/NGFZDfs+Pps8wyEK9QknEjL38qPXfvViwsZ9F2hh
gyTK1L6gCGg/Bq9+slXKtNbbiylrcn/QqzEJvVy5KiD/1tstpbD584q8lGbVfZjwuoQfdUxfq+xq
9BNblM8oAbNqGIVlmcuiP5c7aHVgLqZsEdU6b2br6xm+RuCCHDmD5+/zQ+6ED1s78tpnWExcQJHT
vO8wvwiZbBn8zSrDMgE/uNyGlWVtKc8KC8HUFB6pqFDsr6ANP1JgbphmnBKTOZdfsfKplzItyapK
9+sWFAL+NwA+o/cuP3et+5ciLQousJAxrC/4GwP77KCd0v20l4ARHuEMtik8Wdt/l5KtuhEJDVSs
P7U7uoGN19gArHitgw0HlxBzYyFd0dOArPbfmwLcvJp6ghefx2DUYACWZvlvam9VXuVb4049B16K
iGKjO9LcupCv7JxLAdcAH58mNBOER/edk9xicT0CPwMxqbZjH8xrrxjS7DYKbR71XXasUfthm0ft
Kd1JUE1QFvxAHjc+5jzxfzhILaVdGVg1E0pl46/GK25tNbGNy56VHjK3GSzf2VJ/rDVZ/W8vo9wi
KqgRxMj1owgGdtxg3ida7fAkBFZ4axVS58f91J7F2tCaWU/UHmk2YK3qyW5hNb1DOAD+8mSwGhfH
oH1z1T3TwJZW++ingCbFDjBkG/Na/SLy/PQDFutGkRplE1IgzmnTw8TWlLcoUgU9TIFPs/FgAu1s
dSXy14Wf/8q4jtI37k3jBKfqpt7p/QzuM/LbKGCFDWAF7oYyP2IftsKsedE5EXad2eaVGWkO74Pr
Rlf2RAt3Ku2elQ6FABmw7RZyBtrZr00AO7jL5CuFe7dGsZSFbgn0zjh1NajPxCa+/hjVqB0hCp6q
TwUMurXCAIMrLRwux9cRvjltZrxlaW1T3BzLkTsT70JLb8LEUTjDjV1RXscSVaJpQcELM9o/eq9Z
vuwPBDLlaexto0hri4XG0Uzzm7Cn+aGS03FQ+GmKq9c4KQLAwWFG1iL3yZW3nvMzm9Q7xS+mY6HE
GbzM/d6qTahpwXIWVfNG4Vle5dwuUhz4RxMIKoXeZDQ5plPyNNLxF5h0mpv242MoclcKJFpRcKAe
WNGAaed3HPVYDUIB4btplm8FlC4Hgx79lHTnKoRQRGiytfNRf4ILdocySKb+AbiicHGh0c69kaQ7
1K6eUrWKdhkvXodReH2d7rQu9SopenCPips2Em5GiueMpjeAwZVex1VUMhSFtP2WWCBFnGmKksAk
TvdBCr3/qBy53n0AT4N0RhXMlU3sU8vS7rcmKTKyrC9PvZ9ievJB7po6Q+2fApmsOvrSgQC8so3a
d/howEsHUQQeoK1GUzzkojyYqoHLXdf+KqvmiVHDcBE08gIR1o6c/PMA0IvNC+Ox7Itd27MbjZAZ
EGg+UAEPHtj4uF2DMgM5IJKro4QyT8pTNMWfQSFRwzYQJzG7vTrqJx2qg12PxJKbG9LLg+opkDUg
gGOAAEv9EVb1PkzEXYhytqpLDr0JxokEjgc1pB8JEl0gRzmgxzeWjIPcQkbgBiVYT2rmayiVSx9F
0QNXiroRMP6Fo7XaUTenN9KWd2rdniK9PJtC3sznG1rUb4xLF7H5c9GoT1paPRf65OpkQkFWS7Qj
aIYvbadel76yk314wFF3F7S5G3QQr6B+HaHkMHV1geQEi1kP1wx6UBX43Blx22LJinetUgKqN/lH
hUS3jQSrqiConqtKfGhUCd6FYYgSMqV5qWR/N3T6ZIk01vfAXJVWONJzocrfTdn1102fHUqj+FMN
pYGCPnJfw0dRK/kjMyVinG3cbuBpVs4ES+noqKisr3rkK6ea3BRtcJ2ZW0jZtUcvBCfEl4DL0ybx
MG4dAoq8nv5bnHApE0WozKzMjuMePup2EHK3Yy+wcn+4vAOunMSWKtGxlnmhZW0MHXCGvu/vccOs
WA14WLu7/Ia1g8xSJtqNahkNMU5iESBo+1l8XghLOJj7mSut/x+W0sqhdakSLeu0noYItn0DvNR8
IM6HPrlPDLZ1VFoJuyy1omYVEYycGKIuw3yPJ98N5fBbm+gLRF8xmOop2GJwObFKhYHrFUbvwIps
xXxWLhhL9WgG91czLOcyvhzktdxnH5OpgMIeiWuTCWonTSitIVOplQxRv7Gfr710cZyoMg7T0X5K
vQjc4voq3KcHza32wUbwYW3SLA4LmaaZNCbaDH4YH82xOGQB3ThjrgyFpTJ0GmhlDIzHHgeqIiOx
xcZqV2OMXx7U6sp5bikQjWtAmdoMEsi0k05Jg33Sgr6PI/uOVvFrD7J+ZRTXcjKpPSnDW2FOv+IO
PCmYeb+HWJ0tQadbXUdlbsQ95E1OsQkTpAyVa4aCbHA0uCOrBkfVBtTQz9xyc6zsFApid6MBax00
N+xb+sEIWJXGYlaVCX7yFR8OwWZnOHk7fkpVe4fzmKcnDbR6tH3HmeIBQpX3kiKECcBeaoUykxZg
ur8QJXnKCc3mlNNO92GPEfX7dEphC5Mb16SqDrxt38NS2+LmrN2/1EVYoyubIRTSxM+7+r9UtuZE
r9MzAPYucbbsYVYG/hdA81vvELCADCUgKegq/UFR/WNQCLdOsiMbfytDY8elPMZT/W84DdAb//sx
RrNkrWzwul4/QqpjZeKkw3Dh8qdeW4CXwlcmUBvnCzP21Dv/3vfK/RzJJVfpAYkhkOy2IrkrW8nX
neRbnyGIWItplDAhGt509crEMU/rziR43miG+vPd5it78e35MMCt9FjHYpSdyW/9b4mLGqaPk/5p
b7edX1eH13JNUgWQJlMVfiWLZyPBTsFmxS04el2Zr1tOUCsJj6UgtlYD2YHBC11iXUL2nUeH2A+u
4gylK4BtgscwJ882VtmV7/I/5qa1ZhRhiRBjqRsuOtEpwJWEx51D+4+NT7PWnMViIhNdTwwd5pLK
EfMCMBA3gQMIrDKoF+7bF/+WujFIzladWf+Hs/NakhVnuvYVKQIECDjFla/29oRosxsjEEYSCK7+
XzVH8/Y/vTviO9wdM1WFUUqZuXI9vzsn/rB7fNfF+rw3En4Q1bYK12M504MFT4a/X9BPH30Jmv96
1UbaQ9DrWzhHhw+1LiMHvdK/f/IPYfcfYdO/P7nxYKmxwpXHD9GeVHcw0Y1d8Vtt6odd6Z8I8K9P
b7DZGTMv0HADPI2ykdmJq+omTzx0XOP6fHHg5Mn8FO7M9d8v56fq0T/L6F/f2FaL5TMbIinHRloU
LdBX9Fd8c3nD+ki8O5tLjMGgpPfi3P/ylT/Ege9qVuqaqQeGHOFsBHu1CR1A2yoKz/Uxkc38Idlw
WMM6VRQWL731geG6rxrTur+8Gj9F0+8C19VSy2wDcIoz0Qppj/9kH8pMoVSGZLyIfxf3/LCmvitd
CZrwPvqiqPYVVsoGpHwkakjij4hGJB7r39buD+/6d83rOI8alQ98z8WBD7r8fd2n/hohyTNo9XVJ
kbV9akT296f3w/v/XQDrNdwduwFHdNo/+hNse6+G+f/40Zf4969Xcelcp5dg0m/99nWd88hyjyN8
nf7+u3+6S98iwhLMFa/7ANvCcL+Ety3/zQripxty+cJ//+qBzX0pHdyQmzULxyTY0BR+YyktUpTn
8mgAIAQ1k1+e9g8B4rsfCNQUgjYOqbe1lz8tjN+2+bhHJWcL6+ZjMayPf79bP8wb+9+NQWzHAj7K
RZGFbN09zCmvrJ23vwSf38P/TzfuW26CURW/6/uFbxdqYoXKgdtc2dPNLxfw0+r7fgwIRk9rC6nJ
lImdl6D2FBcsusjGMKVXZnTn3qFopN5oVKa/VaP/+4pgkv2/r4I7hVU/Kcq3nMhYzY9D/ia93xjn
l1Xw/xdm2Xet9jzlIa8uDSojrli5s6WMhH0l549fbthPP/7bESA0k0GBE1m+tXFhlP9iZxftSJ2M
2/I8kfQyc1P9is/94ZTGvku3x64I5MI5ago7GuM5wA8NMdgDVbp//f1rfrqmy9//tTbzIOx83uGe
yeG6ok+jSKrm+e/367/jCfuu4obH2eJhSrLZDgbWW10flfPu75/8g5qHfcc08noBs9IJ2y1ohker
rNwop+hUdWJ5mGt7Y4dllXjh4iVTl6x8rhKns4tkqsifBdKYyJ3dCFS1T86ZHy2goQ+0v/P8lSeh
sl9B5PxtUPy/cyz2XctdtmMTdgK9ikaKwxogffNgHOOwcomJJjvTkDkBVn1T6FCmf783P33lt5ih
tVmdgKLQSjrYBJjWz3LZHtfSO5SDD0MrsF/9QUYd7X95GP8dRlj4LYxcCij5dOkvcQilKz6+wowr
LsL8jldWF7m2d0SQ/G1o9Yeoy76rvksHknKhRbk1XvvHq+gbCKR/KgpjFJfXUcDaG63hWFL5j5oA
lzev4W/t4h+u87smfMpLWLRN+OaeWLAtqqancZCJs4i9pb01cWqBnsFvTKIf1s53XTixTDH4pkYo
g1bRhtymVM3/bTtm3026e2MHAq5W9RZGwMHGTc1W16mro/IL0R9+VssWECEslF/SgR+i8nedOAbd
c6G7i5Ez1HXyjsGGbqwfMQv8y+f/dKu+nS7QrODdKOF4R1HHN/2HFf6yQf4QGr+Lw9cZ1ciQ4oMb
w+O2NtFKd9Rhv6zTn342/d/AaxG6MlhQAlAoipRV8M6eis3fQ8BPH/0tBNS6DwQnSJHEymMHdF77
t9fyh8wA8q///dVmWIeJtwRaHujMJ5W6GKeEZC5m+PeuSX8vUvz3KY5913+HlbRbZw4Q4QFrwYz3
RgSgjBT1umOdPsGz+zfDwR88CwBC+t9Lco0pHB82EttusLsMm8rrZAHqIOmnLtkRBsQ7twlu4cwQ
c6m3qnOyoRI3g3bbqCzBqsJI7IoOn1f/Zmj3T6L8H+eY7yJwJ3REB/NF8U99ZkjtzDsWex7TK38D
y0qMj/5WzvrhDf8uA/cqKR1AfwWs80zaBWSnBLAJ7f+trcP8y9f+62yBmmKRsx5VVlLcdrQ89HrZ
rEXwy3Hspzfk27ofHT2tgKAgSR1haNsRuILNNTwG1GM+clQwUWP8+3L6IYB91z17/Wio6luxDeqn
ZXmrirtGQVelxl8+/4fl+l327OYBU16Ip7C6f3rv2f7tlPTT7/4WBrAVh7T2dLulhX1dGpaGznJb
N+FGk99s2H84bHwXNVuDI03OkdmVzQiQxMhOHTD3kdcMCXfkZgzg+icBDsICGX/JUn947N+lzaPr
Cmjawc62YCg/t16QFLCtscR6GMM+Bvf1l9PrD3fvu755qU0+EbjYwaz40B/6Zm9Pp8+/v1Au++fZ
/scSZ5er+9fSaEq01D0PVbFpCI4MvRGrs82hs8azBWyyvcDU3llvWOPswlXArt/dV3kDGHt5anL+
nPuAE9soc3Zh2EeOBG2zy3eDG27syU6bQl7TGfUw5l6VKzxePXDxmmW8ZiuHbsN072XfX63dgicW
1HnUKQJJlFtEfpVD7WWhAFPC/qn2DqYMNtJZ6jiEiNwroL62yEXo4d0vjnO2e323wLkp7tVyZyBz
g8gDRvxzeVLjdFXQ/nqm4kwZ8EoEGohoZNA4hbRIHCnP2uh9WI/bNq8PivsfnoEe36HFTbWaq6HI
r22Ym6EHr7NwERvbGQCgLEUVico+uYF3DWgTrODNQuK5WbZ2V0H0UqhbCy68h9FdN6FeM94UTxVg
6DTsX0EzPzHhJgXrZDIYLN6ejglpUMKlbv3U+KWdDJzyaKJsB4eLhPtD1s6qjXzSfLZl5cW8Dny4
jHuYdlPqTyuD15F4L/NChmQehlM1la+dHO4UD9Agq/dk7vVmEXM0KLgce5i9rwsnlRVUBRXQVcAs
eHFhy9uwYnseiCIiQUlhqbs+WzlfsjCvTzyfw4tKZUynHtp9ryCJzEdMXTjufqaMxtWi3ltcVhwo
73KX5Vun5ue+sw4mCK6q1pMx7SrIr+awjZfaXdBfw5CrRxmLl5BkqrFewWyBdKpxUIRDFcO1x8hR
dp241NxIj39OQBjCRvOguvalaGmf+O68RKZiRVI25cHAvwdK/awfwFPra19AX1TdzbwsI2qGa1XK
B4e1a9S53vXY168Nwz4Ah2vDViuWg7qeLvv67BrU4tr23i0C/LcMiQR8Yk6OWKaHkjYf48Kf6QSB
XDe5Ue0MXep1671poCUhOPulYMrdjgHMzWF6eUcr+64aGWDA9GtQ/r3uwkNV+A96hE4FewOEWLN+
7SbITyqw3aKp9A+mqiHU9LYcb2Dg2aeONpu+w5ROPVCMz7lqw414cGsO/opoYAAOz+PJWiNK2zdO
yBd6aS9lmL934wr8ZOHumOc5D7BvPo/tuGFT+yAxoxe1PtzUZs5iketbghp8DNHcHjMv51UpjMjm
Q5V0JYtXR5DERVM0LgMX82Xj+M7xJmcQcxw1nHtSFNhjZRdp3pBMCvWyEkjmPZm/9AN0uKhXI+R6
WU/ANm+EdR7UCnTg2KPHN+OacvJV4yDruHQHF1gQhrDWSxBKsB7yQzv3OPVU4ISCCDIzD7NSkt8h
oSMJh0FQw7Qbz5XswIdp+pgZMZ8KGwA32yNRGw73qi8yW1kbZwb6zKr2oGNbsSLLPRbHyScwzyMG
UyOD48c2L69lGHyKyTkvgdk6onizec7QHS5Oc9s/DCE9LGNbR730XzEjsBkLeM3YXnDdFyHeGIOq
iCrKK7dvn+TK0twDjWygtzz3b+uaXsHFB6KpBuz2gSHJr0XkT8srnA03c5/f93q46zkPN4BTATLD
Fxk1BUSopQLRph8xUeXkL2b0EigOdyBrp3OAcdd5ntPL8AbRwamuAATmoJjFmC4CKNA8NatK4RAL
06tCP5WNfSCNQD+iHzHVMJfeh/EqkNzq9ir02fsyV16yqvmgm+lcTd4LaUY0MOBfBidxVxYxbKS+
Kn/eaV8D5VDCxgPNAMyieXPk5+6XWfurSQ2JrTR86CHIy8f5zJRoj03t58hZrGQO+ZkV8DlZYB1L
FN6LET8ZMxyIIg0DmWFCXjbfo3SRwkT8lfDhvaMUs0j0vDTr/UiDeO3zg6+7yC/Kuz7s4qKk28Xm
CAL19N5VWL2BFyssfaBm5sQaUHIhTh6vNQI6EhAasqQMy0dE+bRq6k89eOmA9wTiAisbsWbhZrqB
cCCxB5CcgRYa7Tpb+KcoYeFYszwphzmxgaqlJTlOQtwEk/uxXCAE4IPA8dmJNWEP2HqHiBTmCBeu
bAyqj2Fo0kK5t7UfvlviscMMH6feuZk0oHDTzl/yDPyQeL6o+0mTzAhqvQ0RRdeIMLJ8ntrDCjzH
6kRjD0YHWeKx9eJ2du9G6eirlmPclfmpU/+BkeEQ5f3cx4qvH7NnXc81eiTCOlbmEpKaJV6JvoGE
MunQ1pCyQgT0uog3InPtKeYMhO56tdCwRMe68S+h10/7UidFBRKYBPapyzeWRXRi+SqD7fDtQNgm
5Hq/kOojd+YkV7kVGWbvu9xkq11eB47eTCEeMuHOPQQ0mcxp3OjgznXYfh0upiJkTOei29sEG8oK
w4GI+taa1qvL0lHJIhIlWsPKr+I5wILGvu+gy7opHA9ttrVot4PGq7CGmw6D/Y4h1xhPTTroU5eg
ScbefIRDmASVwfj8eQ1k5Jo/vqdvcnnCkGamiPckQXocPew0dvGqXJkRRq5xojy7NLymZH6F/vG+
HYpUwGbI6+dEBhxiTLEh5bLVxMUwOE1HQqtEtuqBqCle/XUrimbjCHiYSb88rWx8VHDrXx3wS3k5
vMq6vGkWAjKSO2RrRY6LT/G/908VghbiOTCVjr6ZcrprRY8rwginssKLDPbI7LCKaAOxqR8A1iE+
tc3/dFoeS0qgGO0jvrpHd26fx7K4yUNzWjEljIufd51bb8ZGbgKwlOdu+rAtcvItyIC1H4I1sVwp
yIchrFpinHs2qve2laMOq7DenbHE/XTYXe94b9XkYzCSljF3Kbjgun2kOYF7dqc+7FJduUN/60OR
yadKxp6RqOfICrxJUqedDs/WQLKhrl6JYfugll9dw2ZoF+wXr8QDR5n2CV8e2X6z4YsF0kCB4dWL
XNKMGFjE4aprl2vh8Sxs3OdytNNJLve1Bx2wr0g0NeSmAlJe0QqiUcxqWHLrCSGSXJdHacF2v7Rh
Sx0K6DCJ/iB8PFilyZDWp8sKqVc/6QMADvl2LqfgBYpR7kWmA8kFEmIbCu/2mqAWEwFzsTGhOBts
h73P76pugY/SMG/l7Bw9NBsiaECvMTy2QRIypC2VWxaKcSc8qIsnB343zAz5pvFtF368xsZcuV3e
dwIUVLLwQw1mRzIJNh5nj73muYI8Gxq0YnL3I5lp0oeWdzlzFmC2A25XjuNTN88b5ZgvVxXvy+qK
lDQgzwKTOoNzN8vEUH0ta3fjQ7NWjv6x1Oy+7uC5yPjyqHKIYRpoI2aSJ3PFpqRv+cllnf8wrYQc
lrbXX/gzCueIgFy3VUJx5h/8MhnkfK7H+Z7AM7pZzEkuNAaffbuuetvwPoFMMw0WcZhav9iL2S4z
ppSXYrolpvlyp6fiFTM2LTS41ZOb5zTDz0Co6S78EjALZ0wrgzRa/gF+IEjCHGPuxGI6qlzOtqpp
TYwXckuCGTJWHMcpz7DhPnJn6eBUj9Ns4x/zvv8jwPQ0rZ31VYssZaXptNR7x4EILAw/WB3sx5bt
OA3gB8+cG0GsM6s9sFYuNB/UzY+M08tdhRmmFqfcr5+rwk3wUp9KWXwMjp2GGDkdc3USjv2k2uZU
LjorfUjqoZGu48Ad75jhGUI/oOi6jpjy3RTUmv1EwrdQ1ipte8d+lyMeOS31mDrCBv9Cnoqlue90
/rn4JaxFcYJsVJEGqA55Hb2VpZfyxdnIhu5F1/7JHbriN0sonKc1WUOzsfz1LNR6GyBlkxV77Vx5
HkPhIOVwDTCEwonNKg5wHU/hAR8bo7f2iF3HFtO2yFc4ZPXN+zyFu8CRVxVZUoDN3cRe1j7N5XDm
Ldg8jA5tLLW4p64LIa77Tnrcfcyx763cGLAp5yFzmnm+3I8OaJzmyPPuYSorK3UM7TNEbDibaOCB
UCy8XyxryvjcxWtb3xOruqku9dk8AA9kbSQ65W2hs3mEex0YjTGea+paBZR+a361FvPzWFRXDmg0
qTbzfT75YoP4cVxBtXlR3L0GL6M5iEovCaoQY1So/kLW6NYtVSvym6rE0GoA0yaPJUvLUw0RKIj1
NG47ZF0wcbCzWdhOPK3LjXLNifv+BN8Fp+YbRHtslLAZ5QZn8WCOcmnD8kHicNAVDKQMAXQItOXp
bEHz68zXhQiC66ofH8Q/uVzwCh579WjVq0gHn+wx3pYVRG68gRSI+usnjmz3s/R5Nq5kw4v2bm6r
TSkwYoEi+s4Y/sX5cLVMOOLAjV8H4akoodhnPe5cv2LECL6jqBRtloIfuZsnuOsH4agdtDcbTD+A
UWNfd/a8L6y2jd28TbEA7vqlPCAS06vRIPx7PtLLcbd2Ie6KD9c6Bmvxqt6X6FKFIBG3NiliFZQk
hUKpi/Iyf/R0BRtn3u+lplA+VqHJ8m5+n9YqdcImtsriA2VzuE+uyCoDDbcQDLH0fXdEJTSjpLor
wVQiK920+OK8s7ErukfBsLPm7rYs4OaK/OUp7/Ubglq1k1bp3SCFLU8UI097e57ZrazbxGqgkbGD
RQFmAO871z82LXim1qQDcOgAbMLohhoxtWNmN627/ApGg9vFDY89877gQrQtsf56DZ8PbjJSBx98
sW8q0Kkcx/oKRxqmgItlVdPerHN3UxlSnIBjBtym685rhTxvbsNgjRepr/KggFxn4AEyVzdM8Fg/
7bl1E+ou2wrTBonb0EPYtMFGTwz84or7W2NKeIg45m6tl1NveIrRhVtSyYuXrXK2o4LbSVBWu9a2
Uri/+fd9iL5iDUpzGsxIm4JV7dTC3tx1lTFxMaGi6yZtg/KqWoIDr8FKbtQqo6oRGw4TtiHvdmuh
NmBrXRm3+YBq5XGd593iVp/NbKKFI+svHJhG9Dib9O754uu3jCItRufTaaudJ4uDq92ELzVBMUdd
PMqXA/HMu+VbN3jRn5Wf39XchxfbpfrB7S7l0OA5g9+l8zTtekzQcMzJgNWKGCrhTyF6gED7vs2R
g4L2RWzsVDU9YeBkLIEFC68DvmLkRdy1Ukh0X/qXBoMBnjaR4MsL88uz28mt7U2YFgiHBrgM+BEW
QVK1CB+ht+Sx8QmoYwq+knJ9X0Fzi1rMQmFIKSP2mCGXueZ+Hq292JWmOmM/2xLmPBZOcZcbijSQ
fQ6M+1Crqmdfoe/vtye4P2TCXRKOcBN7NtpOcKHT2ApQhWluRoec20asCTqIO2ssMyTWfxanSl2U
qDHYEed9scllcSNClyQ66F4nEAKglN0Q2z54fnOohvopJMO9KaKJWM+kym89x0oGnGQwzxh3brXC
ymnJtF09wywMXhnqelnqdHbB6RLcB97deJu6WDZoi6UWIFHBxL4q5WAdI25Yg3XSfvAs26HOLu7W
gkkcWFy1HciKjiob4XTlIxVc0RAZyx45XtPDTsSGT7huZNwMATICiX6ECQagXRz+ZDm43bYZMXGm
8dzAigc3VpLXQNuJZsBvk8U7ToF/4UMG45YyUEIwSMzPBiiVvXFrANZnFQAXqN+AuGpQ93DToSOR
pXqFYMCSjmOugs8ibuB7kgLVlA0t2Y3TmOEQvulpeV4Zcsi+bB6JGZZDK71DOBVv06pOAew/o7pH
dW8IG0hPPNy/mcwH0AeOyyQiTtYeJQHbpNZqwRd2oH5UNoGD8R0XteXVg0QNdSWkSPabg9m6jRqX
LAAyaoshu4PtwP4WvQ1/EHtkNwDH1XvkZQ8QALSxru3bAoRdHOdARy3Fa2CREGUMkgkeJsj9r7TJ
zzYQXfGqBhHTia2AYvFnHqC7rBZ3Ky2ioPsMTvBz2dTSWm/cNbzGWJnYMWL7kawwKzQNzkEjUB37
ev2aeddiJ8SEIG4zMjR7UlEzlcehad7yrntWc3jlz04CxxukCC4OG+0dK+iLKesHHeIWu6uAN12X
D2nI8CzgrYiYqza6QUl0NN0Dnuy+c0WTaoFdVHV+nTm6A3qH58tOGnvAjF6I4zjn4NhPqousGTRu
0cubsJOnqSz2+HFPs7voS623jHVBXsKmXqIgx1bj2eOnwvggxslCP5sbe18ZeeCav5ql3RZtkQyX
ZE2BP4scHOkK8t/cxi4hLXg/wr0J1Z7UWPpDW8HJ7oudnsPj6tZHUuO8NLVDH1mLeWM232llJQAh
7NsBtepAgVoz1t2K0cMVFb/+XAFCOPDxsXYQ7/ADL6m0RolpPCqNnZMsgRsRfz4JVMtpt0DH1DXn
VaqPyWAc1UalsachuF4iDYO7RqD845drqgqMj/rTSVafIbdTMdYH6ohNJfE+hEVSaxWvGtlw92js
EKVU62zh6C7whozDEDeO3snwmVbXjgWyWAlsUwWxZoGht7HYTd4HLXwInxO3fGrC+9Jp44o0KXLp
TSh3DI4thjtxYJojocDFIYhBwGYYPhsmmjSQmUBptmiDuPLAnUPNt1Jh5qBeQkXiDWHWgR0+AY0z
Bqh6FwkQhymv64R7sGezwHCsNEv04m8oO0MYgHQ0JUVz0gTlVy4/waSMkf418Cp2P8t6QHiB0oG4
b8ZHRd2fPtowj4F9WbsHHOTeSromM4IQg9CK9pYF/qD7Pjk5Bj3MIzoRUdNcdV71BiH2lgB2ujhD
MjYIEZ65M545uwvboUT9UpRLhwETe0Nc/DLaw/zIoVE3VlHlYWh+qQDVNsG9Vy3bRZu3imMUoyJb
u2AQK6l45nZUT+NzF9IYNV5MyqI4x8xbCYFknb+GVbVzlD7ZLn0zdfjgyiMTt7NzQqEskyZ4Ki2B
V9Vvjhr3eRg6Gg9jdwc1ZEwVfcR2ea1bDHVx631Y2gdnQr2z8f4IHPwQheZXHyOqXb+CsKlPNalQ
fukS5IZXtPJumDXhzcNMDLoVsDTpq6RVa1KgFFcjSorWTnv6nDsAPdkKoKg2bliwnyi51R1JmBS3
sm82wryRts9a6eDObe3lXUssXryGCBBpCxOmStTvE0NtE/JzhU3NxbJwHoGMBJdCZthjsNOj6I9I
3fYjjg+tu2v8Ctn6cg8RadawcKuwujvpJxd3GgK9tiLPNp5sOAPoWdew4i5wh/SpIyRpkeBXetjZ
DsCaaOmgUorn9S5hpiSGx7Jz0qZqv3LYGaKGH1+M9x3M/+LccgiRoUxsN89TBsGyRaxbVYgbt8A+
UWcu1jDvg0NjiXhZwp0ArQpl3+BC0rzp0YToxyV2HLKrrOAa08QR2AwRyXsr7k3ziWV+4KXcD/YX
LMFS3QTbsgY1y9DHDiSq2vhJA3ZLotaui9o5QNStrsYJQC6tXmEhYmJUfZ+Va98UGAaOHMpveoVm
WdBtGbrMIKIsIpUDRrwB0o1obmfdYL8ZIB8r00BiWNyKEYG59DbSJ6dlXap4cFBGRmzfUfUh6vFz
8NEroknVz2hV0TleqhyHWPgMNqhWYUh/QfqAYz7enqD5U5M5Q9UPsvJ3aoNzSq90YWBXcFyqVxH8
qcyznweoaOtocM9d7cZ6Lm+69qGwGzywBUsNt3y1owAqBRv3iDtsu6wabmg8leGLA9uuSshTiH0e
gklckNnPwjvn5YdP4VntWwf0jbGLoy6JbcQtr/r5yaEpX/N7y/iZYhvGegR52GJabhvP8raYj86S
39dt87HkBaAuPY7f6kikCGJB9Htu9RHgAknDYf0sH1YXy8v9wOkwdlE1DvLxmmgfv9HaBPNzgJ6x
1O/UYnEBzrw0MGTMu1iO7r4RKG8peZ4FiXBMRQGomFG9fdarixOcg0+r4eRAk2bCgHx4m7PrvMac
8UW7X3upmtsrJBWkv3Ex0Da7YKXZaxyOSF+W2LVPQiJVKkVKwY7sNIaJFRQh+0DBvS1gfwyMzwZw
wQwHvh3HFenSDJsx6JQwtmmXGDbjENedfVDEkN22QZNifDtTcGDTVX4WzrJ34NBmeS/eOjw12MT9
XmNtwX3E2xqaI3W/cQr70BfDljOy4x44icV5VhaW+9ta31P44TaMJzYa+LPPD6VNElq2ALsK3CdY
3xVjjC33DgEmGwJ3kzOaTaiyBt1yDIsQeRYOpgpdjqE8dBhlmDD8hvrLzl/VplUXtDae3YI8xaQo
DSQsUKe2ffbxIDDJUS+YONfo60P30lyvhXctajxDX8ZsfZoKHpH2S6D5v/QlKHBWMvGbGZURNPoi
M16QdS/Q+mPjvzXNF233q/0QlCJTthsPGqYY3a4dvLOGy2PfoVEWfoEbEbHwpsChRvTAHnp3HgK2
f0kX1hCvfbiZSXFYtYVD3DNmppKmUxnsPFNILOEy+I7K/mYe1Ql/Tiftx2RGPbqnp6UC7LNwcFRa
0LUyAvxjFGXYs4uBeDQ00JVAo2BNbKc4DhTHJCe/N36wWVCOdDA5DBZ5RHGaFv7VUj7a7hfHP5gT
oL1tP/s2LAQmsVMoMYco7bApTLlgSY2xQ/Sz8CTQ5cFQIdu0RKZjO2UDjN967ScDgkzdv9IBzFLx
aCO+Dv60H4MClIjHBpt/aBAUHFiOt5GG1qLmqC4M4R9l8u1EpxeU5OF/4WG3vrgZ9gdqgldXzveO
JLfwj0I6h2FM9JzqqBoQP9buNVyQIIoKzo8Odl/sbiVqxk2BlmMhELyAWtX8rZVmiHjFsYI6O+Ju
fyl97Qs0LAAzztbAHGDUdnDQlvBKhX6cjkI0hJx62jYLaD9oQJgg3GGMN4OlAYkHq32BjhIioyV3
0m5CDbwI3ocA2UjxvI4dxDVl1hVaJoFlthW3HnSNWZsGxFufbQHO1V6TlBJ6+8VP3ZJcA/b5Aq/G
CLXZrBjXQ9PKDe3kmfrLU9vKbIQmcNBhhE4zXqMGnVWv3hRr8MZom/jekHohNiegvhOqGQrk41Un
MP9fTHcwzXhH8mttyiHYoE4Myldz9rgcsGpUlcKF5JN2zT2HmfnoBqmuUc6Cyw8rrBMKgtmo4MI4
h6lGWl12eueC4hTI6h6mINdV4J7HWrz7A5h+YXjHHP1SF+3mckqrhw4BkG4UXAJXEaTr5CYaLhNR
o4ZbpCHXQeDf1BIaMLxNsiqmLBg9mA2gCiqX7gqbyh3FQUH0PLIApFypkwX4t68YDro3ods9aHh1
1AIqZBv11go78uRumD0dGHeTzvawZbl3YvAfJ3fO+h5MO6/fQsWVLMZJdNPx2FBn11xeQxDL4Z0b
w/oi9uA8URA4abaXd63zFqAwny355ZWfAvoPUGeRwM4xLEUGFqQtagKzRh7cSKgHhBWzFoO00FP0
6twToTJYS3rRHF4KRvOzsvTbHKJt1Y0vrk9A1QiQ9TCvHPamzdEF/n+Encdu3EqUhp+IAHOR22bn
pBysDWHJFnMshio+/Xw9q4Exvt4a90rqwKpz/uh43E3uhXAOIrIzBqeJs84b+61NzNZq8KlfMHkh
yGCmu9LoyYyxrdfCJL5jDJ0bW8gKzBkl5ZMlYhQOPEtHv/Y+EJyMd2bJF9qsAWW5njpkKuR0UBcs
G+PkuYSoaK8mfpZ0Kk83G1kgn3Bjbvfk9gVPx/BXaNmQGZXn891FFJFK39t2cfqJBuE4sghTJkY1
QaK2Spn9eSJdJbStbRxUWeR6esbv3ujItBxo77y/7ztyQvzsiZB7vvQEGzHhgmy3STauJ47bXRw6
oFo4R3DnI7ehSnZd2JW88+zQfZ8mvefdfJkGJj8bTkzh/NtUbhmRLIewJ2Y+gdDvoiW1D7pt/L3p
jS8QW95KqhY5V4l+w7Ii3g5n5TqaQnn31EqHuot+ARTkUodf9i+LFt8OUBFHzdpDODvL8Yeylq0y
851bENXjwurV1ilweS+k2KrGPRmFOFuFeUiWxI962/7qLPWuNUB/b2yDyd6ZZFIxOHUHA4/sSsK6
ddQhOZL5oM9orG9szWetqfZAGxHEAlqlY6nK1skEgCQs67Ntg7tyKp4L0TOEzti3k62f2zBe3sZS
gqsRBDwU8eMwaQOUd6DP0T40PgnQI1Bb3sIslAsojZwaaiZij1pxo2gQYpjOdbbBIG0HCZIUAcul
ae8EOAtrX/UtcebzQTmS2IRYbLPKp1wP9jFuuxc/CXaVrQVceXI/CZFvZGVfrRmmpJv26ZDmXLvF
vi2XSHXzQ9oR8TLAS0K9rrlIoiwwj/RDvdiJ+0DA58cUD+LF82k914XYtcT5KN/31mBRirGYk4lE
l6vo/JRaiSxGik0jwNB2WN17MGBmuWlIZKRdSuTN6pGYus2iZt4AvCG96wFgg4/YMVk0k2cnyPt7
LMo5YVa56/0IkmWbGz7Ez3itVDasCXeM/GHcYcRf4Hrjbl2V9oNumMJ8T//gQ8xWU1OKX50RnGw9
oEUA309Iiq/lJq64H6Tb/maPWA8jJnXSXnTYHJJ6OdBnf/WJ9kl1kF78yScAIXhSjfO52PY179SO
V78uO+s1aKpLEqQjR6A27/NpLtYiGKG+rNQlLlqevNI9Jl76nlvpHWVvHwXD1KDMF7sirUgy6CfO
r2xYLjyCTEyZRl9Hklc1zS9VNawCPf9wY9hSM9ePfhucnaS/+shXfCbJERC8H27XFprlup/uScq5
80zJpK82leLCFPLUef7R76sV/ZWA3N7asKuLJfr10o37Ii1PY99egszeD3V/tHp3vaQQKUYwPBVL
8yylAVgdf5jzQuCIYpMIdf5Wz+PBVsZ7W3n3+cx3oXbDveB1xlTLucp5W8J4Fy/1W2El2275hqrf
5q2zax16mBEgcGQdLI+oST2f7VxHc5jVTC2shr7e9eb0tGT+gWjnE9LbH7Y5XwBqdiSppqwLNeFq
KbNRs1CNilZam49TYj6U9MjWyfCMds9d2Ya6G1glBMxXkRi/RUpK0ZgMOIT0Ne7zQ1lgotNuvlpE
/Fab+rkS7Efh4JyDznpqcjjngrZWYRBSafruZRbGU5a7YdQZM+M/BsmwHWhknJ9R+l0TqziZY3yw
LPMgu/5hHodjikyJOtv591gUgDpVMLLjFc86FQOWSpDBlNNviIMbbjL+MCsD+XfefGP+J0F9MY5a
ognPne85J40LbvYVtcJOOMVHG/tB5Hf12bKcTZwOF4s8xo0zyV/27D6HnEHceksBF1s8N+0IKUjR
7iEkGmOu/S1x2WTPetVx1iRSL8b8gyE8smyfg2SgO6gqT0PvXXTVIc5o0LIY+fya0StbTMEpXrrH
DKTMHM+WryFzYKLGbifr13D6AV9vOf2KPiA/ZXxJ4tMkSJ3ri4jsaJ7e+DBnzGWtOAgj2IS5PqY5
nXaiR2JDTXebGfwDIWVzsrErO5oZMHS7RB0YhmFdb9dvUbEJyIu5uKcSB+FN/6FQIdnj8jLYI0bl
5mwHwaPp+sc+DZHT9FGQA/PnfDddvmCDxwco2AviAMK5qurHVvk79Fnw0f0GQ+1JJca7LtOtUTJk
tf7JDIcLkU/Pljk/+JU/0So//Orm7F358RPrBNWCiySseyjWsh4RVfmcuQ1igJ5GHSNB5DozRS03
MjdGqWKnmDgbUr3tdOBuNIsX4E+WBaJO1rad3OmCe8J0Xt1afgWVdyYHZzvBe0YynZO11zqo3DG0
+uzabcq966izglYCdQ1W2QizAc56Nw7TurGh6RlTI1/Em8Rrt5TYX4w4TXYZOG5rzy+ZqfdCDk1k
Oe17NfUPcZJv/WA6hk7/s/T9L9xN3m68jTUBdEm7QNhkruKw95z7JK7tlZvc7sMJieFULncmebcr
GyTgtLTDS+gbVykA7+z+omIIrdLp3mvLZ3LL5NELpr3v2ddg8b/iG43WemYepULdJ+MyRd2MxDE2
7C1WkNsY5gaA545eW5IMETcWn2HiPjsK4+XC5yBXlhxZQo2dMwAc9AICqc52OROxyf4xLcmNdJ5/
gspnkJ8hrerWxcomIPnOVNkxKZQP9Ftmu5bZfy886w6e96eztMABqbl2s/KYDXDraTWgj0aqVaTF
1sxe8ARFcae2fa4fQnlTzPTae6QTdqeS5cUxG8SN6cKXXr3CBp3alm+uDs+T9kHjWUgLM3maAnk0
RA21bLItWwBdWZB8Vrc2k3q6hS3Hm8VRfP6+ek9JAEsyJgSnZFtVQ7YuQHpJAOUZdPC221xemUkK
4NLEq6IKfmtlHjsUmMzHIXI/fqMznrvMYobuGwG8NbwB2G+c1EI9LEtABjLjjeGtDUq5ikMC44y6
u7dKl+UpDnemO4goEPXGNKutb7ZtlKccJY5aaydnVSyMVyO5hXY1kkIImopzwturL9mld8UC3CoS
/7Gxwl3qi+dEtjsmHrSL48Xohx2d8tlaly17O1+20p72va6u0phfrNG6oxHpIZysu9nPuDXUi9fp
vZOG95r1DUbwWsYgiIFo16ZTb3ovuZZWvzZZHiRBKp3X4xsghQ3JqiUR2REJaFjjjg7aCLjivSz6
tbcUt9tqQ+fWURnmdh6ce/9W2JP42zivDu04nD1sJh4dciyUSHp5yD/LOD267vgoif2Xc9BjNw7u
APRO9oSqPCgsmGzJs+5207aKZ1TM/ZUounotWvEL5+alb7mF26IrYPH178UvD1WaG1twy5e5owTP
S/13R3HsgjuLOI8j8wYuhsF476aOuRmF9NgqkSg1tfle3q54zrOHtJXXondyVM4jMhe6C0AbISiK
qVHwgiwLVb28NW1+8KBezIZgCV03u1l7PMCjcXTlcHXdhkQ56C273RlJ9ZU5xnvW8//fZPZ+BvBe
cB4b8UGHglFSab7Rk9pkXXjXUDDr8CRFnS0t1FfmeXas32OTkXPn2jWAgPyVQR0VmbyUefWZC9gp
swmuxkRh7A3XGJ3k2bOzhzLNRBSPbrmZ/HhXee05sMtrwOfhMiKsOYbXtTfeFbSS10qcx6Z9C0o+
mtw9y8Td5tr/civjt4J8Hzk6QZ3h+3l0Zg6BAbt+WuYfs5leKg5+FDXPLov4ht/3VUzLmTVtzwq2
tsLh0aY61ivG3ey5XORyK/jzF00KH+L5UCMQccVh5HTwJNqAIUU9NSYojdTrLWjHydqDH+T3jqQK
wtTbOYclHumNS2NIWIngkyE3G++8ZTmIfHmwa72zOn+rnOVKoB+hrsk28c01alfA9wGsM0mr1RIE
hzwYN2VBxIEoEX2O3TEhetBq2v0S+w+mr0+W73+iMwHCzfJiHVfzDpxpH8bVmVMUMDm3wHG9klFV
L9dySM+OXx5tUz7NAVPj0smoFoDuegmwvmRxNIJlHxFI3hCcCZlNp85GnHe7wDFQSd+0IT3x6lWK
dDtYhF6lWATM2d6mWYXlwPmYDOdQBZARA4blAQ0yc9umaBEdD9PWyJzXOSPdLjUu3uwTvoocRVYJ
l1pX4agOIOcMbberrCI8VNWZiqRqPvpi3vrhdC4zImbcugD44b8OkdcWroR+Mamt1Or7pmZoDQgf
r/vIk+I4uF6kZHYptDhO1NNKa3iPl/5x1NnOqK2dyBEN1vPWk9XHEAtOwGk8pzgdFToi6l9Wk1Zr
Qy3PlU52fNN9tDGcMShokWcA1c7HcvQh//uTFaBm8F4WhVgmn4d12NV3TpGFgC7W0azHY+KX18ki
VQhwZvYMrB1qldHSElnhspVisFdznDAC2T8laFhr6x2yyM0Mx7VeXNQzErXfWJnrtC4febkVXBxv
mm8GPysIjCI07qiY2xc8WHX/avXVHZzhtPbN5ZVNfNvGOM1AdmVdP/mVOqQ6PikPNDVWhym48cbe
BTfHtR3Cs+yalbrtvJa36VX+tmh7H1rdqc8CxB8o4/xuk8D/TVlxLeUv6QFqjQSAcdV0FQd0vym7
+Iw7eF0byQ6wYp0IOjNv9Sj57RSzeNJTP0UVOdZIEgVx0BUbsDA2TXkrWkGirRziVALjWnYTmwg6
DwepqDanI0AD9z7Kg3SOgjJdB13PPNyx43Xrzpn5SJ5L6KcuKCPP5J+ngKtLH3Apr0McP9NtJ8Jb
k4XJW9bH7Br9rik+qiL7DKvwTjXBuErGOOqhs3zHex4D8dPrkt+uzCFrE5p02s3StSSbWAcMUOSK
VgevRMVqPKOt+hxL81x689bJ7PNQQWlZ5YuYwclGRpbab05mMr90GXdIYxcnY2g3OJ2imjMlXn6b
QfWgsyAaav2YVgLTgH4uWxiZuH9eLL1B5wNbTPzozJBUku3cTtmhmrhxO5xWYbhPZrxrqj9Mif0c
Vz8yYNjO0b9VQXCdHbNZ4uQddbkdQsJI46LjFdTdqhTGrvTKuwBJZgeAXFZip7Npmw9qUxrWXd/z
GBA/DIYebO1y+R4IJI+McKg3sOQoKZD2MSTgL+dzJMKxDAmjrhEDSUSMw7h3iv5iQE/M7EI3+rq1
p+euFpupE6ThfcVle6zSeZ+V5bts0MWSFxkZw8+ivWkKTG5TCnVKzhI73OWDA2Qiox7gN03yqNd4
wFAZc9yvKjtd6xCUZSp/LJ64iNFYA91t1KxRLN44zuwrscFOlYPVAfK/G/t7+rN2gUdRfecdCt5y
Io/ZH1HTwmqm0LLdGJz7m+J4JO+4ab1n58bYd2QsTIZ36n3/vnXMY5YWO9EFF8P4jdx8JZgw4iH4
TAYiwQ15cqqAxKecM4Y1osY+NM3QceXKcduH3FIPCOhXds3RPnx58EF5Mywrq6DZtKTw1VIvjn6a
kyBbiZmEntjQJ9H0Gz9OPhatryooWdmY4/hyimleWT2Av2bpaP1V3gMlzz3DAI6CNt3mpbVW7oLZ
r9kadnoOW8UBiFCpiMNNNhrgxeWhliSRET/QzfN9RWdR2sTHsdK7lFcyBz54sQ+l29qn2PGSteYi
6L1KMHo1/Lxla+qbUwFcdoWzCLlKeFfkhDGKvNvOKc7R2juNQA6yGcHTZY3EXm4Rwn8sNd0yPbQ0
V7pYjQZpE4iyIy/JwTRzPiBigpf8Rx6aH6g8fQC3MowPvs/L84ofdfAtR2sP2veOkfcw2NYbAup1
FkIDW9M1bNDSsuEjRHlNO3kop+5UZs59F7YTrq16vYjsQeaqx6tAbAGyksHpXzJuOXAaLFVquIet
26S9cUw0bj433Qzjm6U03HW6loacARzcb2nptVcz7y3lsUQ+Sp7IcS7tN6XF61LEK4ouScgrNgFP
CCMrgBGcs9s8lDI4BiEJUrgqGcfRYyAP4JM/pWZ+X/bDpi64RBXAP0v6da6qrau6QyqSg30rahJd
fkZdFlXl/Lj0A5hHdWxs7EdTd6C2d5+PVlRb2aVpmUDdMT76lrHJpT1GbTLCzyVQYviM5rrjvbT8
zz6xnm914p0fPidO+lOnFZROtu0ZLIRjIQMVW7Gog4GL0BbGocaPZsMcDYvFKgDACs948np7Wg2i
fiDgeeU3ap+7feTODi5M+qkKoN1g/CmLgDwykMRS8XQVnGrsgJ2XReZD3CLcUCO/qDl0A32v5XzH
+ghnQF3Vwl6g3JMMiGCJG/fc+fLBEuOJ/e3siXi3kNHiuugaC6ilutrlgKGZISJhTHdCQR9nE7+A
nPIAwZMtjqkkAT7lCaROr8r4bz0XvgUX21xeFoisLliQ6yBxrZ1527Xmpg1bRCptfeXZPnZVV23s
In3Tjo3tJtubtURz7zxqNHcogdRj74IMJq2xGYP65KUaXtOfIj01d8GQVnfolw4FQTNp5++Mrr1H
2XfFzvBt5PJnl7s1j4+G+6y6c24WV9cIvF3VV5fYL55qp/u2Jf4mrzqNtntBGsXQlOr7XttHrMCC
b2ezDp3s0Yj7g+4sRB7efGJiWLe++E3tfYNCrgZhZv6oEMasmkW+GEVwrPT4jkIwXcmEDtxeZ9fS
1NFkQGIAOD5npmXdKOB3ILdtqs1Dv/iXSk8bYH2uXS9Gv8wWYDfJz4b0EdfLSdkzURrjHXIBYyUy
lRaznDUa3xM6HGGpcl0s3u+xM85VmX+Ok/Niy/TFxnmxMjqJEQdVSjYUZJ+3ot7WIx7bPG3uiy65
Q/mg9pVrfTuF/t0a5rM9WdsMg3KFI8KY9Ycss/vFCrYLyB+fJKh33awLBLurwhNIIXHVGTMaNzqo
LtOMBdpn97eKbTJ3j3XJMt40+jWZ5RURiwn2lb5SuPnC0EvkPAejN6Z4O8H80xEtT6OO1M3vBmWj
ZL2tooM4itsobNmv4yLX4BfPNUiIzeTbFpgkDftVx+5ymm7G2tZEQZrMj90wYKJynjmfklWKj/k2
IzvmsvcKhAKmDZJfmgirOEyM2D87SxABu67DkdB1rZ3IkRpIPI0SBF4m5EJl9QvkH6Kk6YNQ2OlM
3ffaqMvtiHWRtrd8543mJY05v8N4vJtS+7RUNx9Cyh7Q+kiMfRON5PhoKLWJ0dq4LfPkEiwI9XXD
zt3c17clR5NiyrdDR2NowpmE89MSy+c0tyIJ2LNpBRpMuvLWQqM06ueKh8LaeYZXrXNcSqtOq70y
cgLWyjtzanfozfMvK2m+IOzIererB8zVrD8JahK996W/pyRPHCbT/USoTl13Cs01te0WJcijsOtf
g0aCaAJcEHC9cnmI5GJv88QL171hFpTO5ZzGDc9kw1VHeiX8k5sZD+Py05shPauSq3c0iqe+qZ7S
2UCXPbws/bgxoASnBHmWN3FoIfVYEmNjoddg6Szewxiywx/z+zCfYDh1/+YGzs/Js/ajp/dYSx+s
3I+a2dnk/sxLCR8xOXypebyUIQu+2cwHbxIvCBY+a76TKHOQ2y/tu+04p35q9rXJuVCG2L/d+NJI
Fxcb5nnR969F6Z/HElVXUDikIBbGpwBAk8w/PPLoews7fZxtrpqgom44XUhUnl51O51oPFjrwscN
5vxcnHFTZ+ThmzQGkGpib2UCyhaUnHCDd+1q4BsjhOxpxXReSmCYpH9oEComEllIy2nEGXJVE4jI
TWJFPmO9NqVkMqza72HOplXhx69Zkv10dYH7ddrV8Jcr2YMwlco5M0Zg+m3DU2eEqMbC6b0zhmA1
+0a5CorsiOuYEte626Btf/Fn584u2V8QSci23sVmfCB+kCzaMPUgM5h6LXfjQ4F4EJpRkYynIQ2e
dOv/rM3ql3BduFi3pjE7uJnDXHIKssahjll9x6V6cgKjvDesGf+ycZM+QD/PiY2kXTobo4CQE0IL
9ty+jJalL7icK4odxwZlPiVkTf+sqYBMOdNWxdCDYNJZYXjbxq79SLZIu2hIOLYtl6jbA75KTWzB
UoIVOc5d7uNLGuyfdILsMu2COqFiHhvEF5UL8RbWHSjPiNUbFRpuIUn/gEM9600NxDDB/GWpZ+mZ
x8EHkA7632QNPkFYIg/Mh50lb5g9QwrGReSFOUe8K7p7J+iubZ58NXn7QlwD/RNoANbYitRWJwSk
hQ4606VsnvjO43kHWm3NDlZncT565RKIDUiw5BBIcdEwprbPZoY0sjQQtqSpc8aJm0IQ37Q9Qv9S
U0/3xZB/VgPe50DiTnDb/mOqJ58jev7kBvLoQjMd2sqKXaAKhKpzvx5SMQO4hR8VKtiVZ9snfMov
U3ur3eZ99jRQ/siro13jvfDRwbYC41scfkglb7LhqyVsvCq5YoFr7zgYj7kKzw7Ze6HvbfJ0vgeu
CjEBqe8sbl7LLP5SUn7hdVDrZJwfx3Eq9o5DmJBC/NuN3clJh0jR6J6Tf+U1uMn9TLx6sX+SGPXq
6rWr9I/F1veYReTabS2OcJGwI2JLbDMTgmKGp5uuZeieMQdidqiLrYFnMqttMJdCnqq4/CpYyaos
aNeLQgEJ5/dAwfeed39cD8U4I2+jctXB9i45OcnayM8yGN6LmSjhtKlOHpGZVWCci9bbisI5hwMg
oW1hlVE82/ZIM3rgDd0Bkf+1YMaCktjXcYdrrdoLY8AgpTh/6ICZwzaI8gZD4Tw2R1Td7C/iN2vR
ZTAMzHPACHN2mgEWZYZeqQhPU1Pvw3pATqu3Zu4CCdkK5iKBNjZO+W3YK9z8I+GJC82wJVevP7dc
TyQwc1Is0E9zqb4bGkxRrnZR6jpLVNXY+2t6zEVuRH6NLP1mJB6SBr9m3jJzJg7viqg2y5w8pKxs
Q+GfhAgQQYYeh8w0R65Id1Kieint8LFvp7VSbJrVLeyAj/9J5BWZ7kOwneFj0T1l1WpOCugu/wiV
RZp2lj5NVV1HKgleZ0UWva0OeT6v+2Z4TaZ0W2LT25dlFlxdq17jj9wBK0blwpznOba/q03KCJql
P3u9cQroYAhbH0vB6K3cFLGmQuK5SiTX7miCt2vuDX+8mwfjGIzzR5zxRy0CLVRoPpE9eFY6uxed
+Fy47fkBPoOC9zPvu2PgxS+zsq6uQ2SGzcwTsJarUm7zGHH7CAXvdubGbuvHgYVpmcUTxAGi8PgZ
juchN2rQ6ewyxh0qy+ohz9pT5cEumfWdF5b3Y1E9qRu9RRntlkH1qlodr2xEQNhsT24AKTjdrmQZ
H8DMcF3o+ZJLsJbexA3qhFurbO+TdGTmSvdhjlDOsq17zMfPZmniieKgR++9Cx1QLuILagx5pD+Z
+uR24dl0C3pDb26BmkiOEm43iRk95gCBqJaZXPlMO37Iu6+K/juuqvPo9jvVJGpjW4jxwiGoVg2M
X9Qv/SHhjt9krdtvrYwTpM03tA6NUKv+rPbmYpQwqnz2nF0cs1i2SF8J8lAfYAlxk8Mh6pArbhGE
vRTmDZNIMVMYMdu/+g6W5DoSXB+5gdo6nnwa4obeu0SsSbTcL4OB079FycRYjhTUeDeU/bvPc2Jj
SAeI5qm6t7OyeIR+Bpys3d2YInoMerAdNjh3lflA8bnLF1bWFvbuZpeo/Bi01X0P92MG/v52ibt0
7wwDsFAtd0PabAQ4TS5QrLhueFukySIg4Jhu4bj/8hcuQzRU8IJIUM2Epy11H2LXfCsT9jVPi3d0
PEfbH7dubb6EQXVk6WD76Eg4829a9VGZJ+pi86gwJ6LpjOZ3iS6nkUXOt4GsFaAsoMRxq4OJUuKZ
C9ZRAMVG+TDDxQaV20LdLdSedNj/kqx+n+ze3FVj/iNWyc8a69e697NjqdKzOXtPWJPuXRchcolQ
P1P5t+f5K4GhIXKL5I70Wz/Ki+yh4jR2l/xBJMRiNP3RzsvndmHErzpg5QWnWT15G+/mpbTmc2fi
VLFl/5GjgHdGEnISH8WxYyTMeebAF4/xMPPnD7sO1DpgiSZdJ2GNMnwyWW5onsqmKBfFA/f0j8aQ
7+mCHD3pN0aFE23ofk/gXZZgUMkHtKP8GPBY62yp+taNAtgtFZphScBJn5YIWCVQiblh4nhye404
Mt04FgCjE/Yd4mz9VSqU3g2wgCqdy8TyN1n9RfvUn7Qu3oWEuIC6xT3cx4o3vUP4i/SNvzR5U02r
uFQW/xDEBHt2PhxKrdO7YUIzpmv7zhxu91qF6agPk1cOxYcY6YsPWxYFBobKeoHhkSkUVDxOkSDl
FuNQihgWvf7GJZxqzchOXIVrMldOL8jsH4PRvdKRcRzmNo+g6pD1Lq+GWN4wh5Nqio2sLjDGI093
QtR8c/U8oM3ZtN0C/mP+LGzMzkN+1L2k0Ks4TyUpyov3S2FRbl0fQRHZGxMetwzvloBuLAKJXYbJ
gPEAVbB0Xtokv6usertI/RE70zN9Vp/Krb5yroM0HH6x8O7CCVyCvCRvLxCvmtLDBlo8j9ly7Pty
00gD7TulvGLgq4fnM0n3IDY3FyUUOLoAT4MsTXl8yXubgk6QIFz5yar00nE3zj0ir2am585b62x8
6wtM9gV1bhsnc27jLQpZRteNhUhsKbBitLgRV2mhcpRf4n1RE7xemLzPXXFmOdjVXkyAZfNAkOWu
keGXybawskW+Y2xDgbsM+z4vn8yWAM3Uh7tx+dCCarkL206trJH0EL/KP8C5j6ii73qXLwgM7jEj
zlvP6hhCXK98W157Ip37JIyY9PYB9qKR1PwlHfq9Q9zoSqjm9hy8TTaFP7m3y1yclJavIstTJJrU
HyiKjrLH67hMj6PpB0+EjNw3s/pZqvrSz181eSm4+7/zLnmFH3y9ZbwMy/Q+y/6X35p0PEIvmExy
iPRKdOgBIVCcGqtuopnNrpqnCel+16m1YrEVXrUvGstcEfd4IongLkdwssDpu5jbcbChe+z1aZzG
AlrPxoEun33XXiVtcJVei63V2flkarEdVR9COFxu+Q+R9eX2v2Pc/pbQ7N+i4/5PiJs9dDE2ebum
pRS377d+SddGVBzUa/yJpOgfeXf/G7r//0XF/ZGiGC6OCL2Mbotp21yxAe2SQ3eoj/9O4f9LCqT/
R5CisrsU4odEvSl1VykTPDF01NT//se75PBu/H9//+3f/8+75PnU5dTzkO8zc2cfvW2GthYt1YaH
y97euhnrHXLG//5lf4lS/LNL2oDEsiolq3225L+Bt2AAdP+P3Ny/vU1/xClWBRRsqonsK+Vz2e3G
EiIDcva///C//fA/clUD0bh97fEZOBMTiSClg7wg9Y8f/rev0J9N0mRXasMYiGlMbiE2rZbreSie
ZZiRwDWSvcAGnLUvRd2c0ib8R36i/ZeX9Ge5dOhOtamGWyVPMu8K2WzqUFA+ihVE3y73ic54WPPs
QTkzZW9cx3UenqSwd3qAWfFZaScf3lmPp0qN0Q0px5GKS8ldJbbHzMLt5zXPRh2/TPiD1v/9Ofz1
rfojmDEmN7RZbEru1DZ5dDfJUW6n155Uf/GPuGzrL8GS3p+nhl0l5SQIljQf9LE/L+vqfx+K5DIQ
FYUMZOVszD0RD/8oBLT+8kx4t8/n/zx/PmEZNLJ49V69w8w33/1B7lBW6l8gmktEpBXVt86P/377
/vaZ/3GUGLBBbMv8LmHd2+ap8h/d9u2/f/TfXsYfx0gTWKGwTH70QtMkd/Wpg1/67x9t/eWI+rPZ
uk/MoDBtdvKgjXC/YpDaVi8KW8K4ildJVD7UL47zj4fxb2/RH8dIi52QbBu/xi0yrBxkN5IFaWZg
/Mdrsf//49b74yRBRl+3KuF9Ck2yHhISi6vh2gzyPBEbh2PeeuoWsUN7wh2JaasMjfsChe2/fv1f
3so/a69Ti9rRbOGpTw/V1Vkve/QLFMdY/9vC++87629375/d1zbiBmw0WbPHkYPVM9s1E3Vtfpru
KTC8IOdYS4KGrNa7LKNCVsnjFraf//0e/yWC1v3jjJgra4hVy+8md6Nw30ZGDNrhJrQPovpHD+Nf
Dgn3j0NCFgWIDoPN/3B2Zstxq+fVvpWUz+Fg+DClYh90oyeSzXmQdIKiRArzPOPq/wf8nYQbIbpT
8oHL29oCGsA3v2s9az+a7NCLZqNUt0oxCXfs3emHWED3zjOxVWzRuRzavJeWg3G7vtZ16BRBpR1Q
RO8Vq+jX6jDe62bYnutmC01fzEYH0Fi5KskqySwmGvgy068kSK29CFB4jsalP4QH0KB3ZjseDVk8
VSb40jGG+Jka7tqP8FaK8e70038kg32xKhGz4UTpQwtfZpTtn/2rnBPsYF1DNMdOsWFsxOLXrjk4
w9aOdWmVrs+FRy991qnTfhqLMbNZpSHr4V5ByCdF69S/6dI7kpbWpx9rqWXOBpch96S+ikayGCq4
XU0Bdqs17rzOfcIicWn1au+cvtFi/5sNM2JsIlY/BiXCnbcnMeZ9QLG1lrdTCEr3szhHKF8Y9edx
tuNg2bpp8MI6jMHhuCurbnPmCRY6gDbjvluR6Mci4AnUHYi4KRSqXjXbceU7KiZzHgVgpEP90sg2
7XbY6+cmgIVvNA+77RtRDcZQM0Bb487XOSkwrtP0NqhctqA/zjzcwiwwz7yVGl2q3ZCtiXZTyAf5
ObqwN4XitL+DN3GVPNiPp++z0J7nubek05itLOMTkIfsmFrunh38TkEs0nXB7elbLLW0eeKta7pu
HqrFtP/x9lj5H3TqbId6o2zKXfiO8ugP7zMbEcIsImwcqNje+ME+tTwkG04+X0x8H4/aBgT1medZ
+vyzIQANfxhI4IX3dr0b/Acwx5cNpoGUpUcQWmfGAWXpLrOBoFNlGwJfk+6Np+6idcJbkMM3/cuU
I5r+9q8HBypRv4K+dOaplvrpbDgALE7x2UeDPQjZUXLtt+Dg9MyXWbj2POc2RhxKYA/J64p+n7KE
NYO30598ofXOA26FUctSqk3790DFBfKsVMkGTY/qn8sWXpjwPpJ1Pw33QcPabujZ1RWozgB75M+9
emYyXXop0zN9uvSIdo/6gEwo4QABRMHaplIMOP1elrYMH1u6TxfnnDG3zLgm5nQtr4fnaVbE0H1p
3QBUIQwsfj+XqaNM7fGLaXieChtbPVWumMMNzj79Hf0PlSpI2Z5z8LaAB5U031iXUGCP7/yx/w7J
9lyrWnzIWX+PWjVNx1TE+/oblYdnfz2lreab+FneToGOmD6d069zqRXMeryicabst/T4Ni7fcjVl
k50riBWKMzu8pevP+roXF6NgNiY2OzWvUs1+GEV+UQdsL07//qWmNuvbReA3SYageG9IGw8xhw5L
4/SVFzrgPCLW8t2kH2o6YJrgkol+dXUBOvGgZU+nr780d8xzYXNDFaVV05DFTttW6+7Jw/sSXBUH
6xLvQHjmMRZe0Mcg/Km74Hk0irxghvK834m+R+Nz+udr0xv+ond8HCF8urBRAqMGYTH9/ORaWsnH
9AB7xQdbReqcf6MezHuMcgexzTf2bgpuCi+Tbb5Tvls/oWDuip/24c/iYg1lanyffootR7llaSmN
2L+X/YtUnDkxWJioPnrnp+u6fmejf2ajM5iXHF4X1ksePY7hsVDaM91v6evM+jk4UiqPGXdo7Aeg
P1JycfrrLF131q2zrnLdNOXjtDDmdXlvoyc6feWFlenHYPnpnXg6jLZScOU4vEr8R0V6HLurbPyd
SleVuZPUl9O3WXqAWb9WSkV1w+kBEhUt9BtE7j+6rjw91qefL49VaUEL5OeP2yF98vwzTUWb3uwX
3WEe49qHJDzixI73VZ2/FFl+R+gFmpgWEpDnUurx8mZbSNl1N9r3fSTv8hJXReB3F4MZoWNy3Weq
UOEG5Ad4UJXiFWfpcErRPaFdcEt2nZV/7DFaXSTIkszWgvBR3Em2dbQV98mSIBm4afITK8sTE+7m
9Nv66EFfPdXUMz69Lr23BsrvxP/0Rf7QiPy5VuJf1iRAzxXEx2p2NF3zzawoamrtdzsRj6qt2U6F
TjuebPywwZ7P/JSlFzxbVLBWAYcgGMisJ8GmqNlJG+p7wUHdJlvJsd9O30ZdGNbk2VjiYgdLzKmB
YBIHP6LDBinTFyVGFhy35RNFoZ1VIIHVmm/EvcTE32BzLVWTeqxySaHtJrUANnnyLhL4y6QEs1ZD
0BnI79M/cGFakqcO8+mL9H7poS2o4n0JTCQGh1FAMB/UJ/x9Z9bnC11vnlGbZibl4ZApVYq3OVfV
vebMlZeWNfJsWEp7P6vGXEk4wB42ySZDybDyX6qtTXYY0jO055hNzwxUS48xW3m0gxCKm8gUbzPw
6bK7sYbyz0ZXeTY4uYPBtXR2YzI1TihfcKlPf9yvf7M+T6B1DRHrdkjuHv6Y+0ryN6wrb09femq/
/7sn6/P8WcSHVmdrfFVZv8yHt5GjZFhWzumLLyyVdXs2ThiaT324AT4/BdDHTrYLdvpObKFaXhRn
FhxL72bW/5UY2Lbh0jEjXJA+FWYjz3enf/7SpWd9vi0sTxXTLBw3ybXXDetEDY6nL72w2dXnQbMB
EMOamkq4t35EaC0O2JxW6YN7gIUpHpMrgCHfwQFemIfxzIdeWFfq9mxNkRA/EUcpnQxKyQ4m3M7A
fcD5l7+Ptpa5Us+VBadv+1WLmnXm3vSDtKkoFigjqSr924gMJBH3Vv4d9sCZhmV8vQfT7VkvBqwQ
tGpDL27R5B1Gw3I3iZE91QPDsdIe2Yfd5cbwBF0y2NQSgDe7uGkHtvcesCrIzBEDTKV1CMksWNEu
UHu3foXoADpVoCG2OFYtUidVoIkVekutA7eQ3O9K8q8aqcEpYOwTr8N8YG9yjlwTO9iPXn/lyd3O
Kpt91kjfPBUvsBXC1oRXCAJUooTZJtE7ZqLnHHjp2uAA16VVQQBwFF/GGGmgdNfEUY8SXLhdCp8l
/+FH9J6UpI/MOOQaVftMw/wZ/xjKc2GkC6Uk3Z6NW+AukV6qVPe6O9yBu3Trb/PL4bZfF4ePOfRM
fWBhqJnH4Cq1oMFrEjX7+k5v3pRsZ1BKOtOfFhrEPOkWjxMUTwx5e3i8HLltoyMRWNoavyHnYNL2
D+8yG88kXNPCUP1sj/FSVcmfGUwN0RgIdoOz5EE0G91AJVeQ81S3zYNMjNCZO389v+vWbJhDu2bg
9JwkuLsBUjwmCCd2rFsFJvDOQpK+LV+Nbbn+0xx33ZoNfqoXdGGFaxaA93Ok/yzx37rnCn4fRcov
xghrGnE/rVZaFUzcMHbRvh6L68btCT02YtLepNbflBXi4MDE2w+SrPYw49jNGgDKGttKusus7KK2
0+9hpl9kOmKmKJHBhMdRsypLSEEk7wH/GL8HWUdsRnKrC/1nUeNQ9HLtpyb6QzSiq86mfFZhY2nO
YH0Dwg0kwPZ99iuy80sXQ6Q5BFdyFr1JQ+n0bjNsRxMwnNB2oug3IEiecojTlIWOOJI3BkigZtCe
9Aqcc1JgQHaVP1RZUDj466uKM19GelxFe0mQdSPedBzI2BxPN6uFLmnOPnJDDJxhemYEtnDvN7cy
XhTzz+pGujn7xtin4ljNKWJ2bWyS0tPgrdXeA3U8TOP26d+/tMCwZpMadXvTkwWlW7EbqISF29Zc
ddtxDcfuAuzd6btMv/ir1jqb0RqPd/RxEzO/k918I3DQnr7ywvu3ZtNY7BseahNGrdyyL0okIiyw
SbZTzowaH/qMr375bGRXEdhWWc/127LaBZD/PMXAi8iGjRQHEoE6NHwlForIsST/Ad8/TBMMxqPk
kB2R4ukg4wJBZQarhr6TrrGQbRAUexs0ZC+K2hGnorb3cQkNN7FtDZQWDrfOD7xVl7FDwqBpqUy6
IG7WJO88g9zBYCdh/A6BrUGv0FtlbQTqLgTe1QhctO5INOcQO5hjL2QoUv1QXBb458hFfzHxTNmR
uMQHDfFL2bXQvnyANJLkYqzHEJ0hyjv9XZYWS/Mo50BgXHV7MqOnxZK/Jnp05Tr1Bce8zoQV25y+
jTY10y++zzzHuSUaoi88atfCj4g6K47ApR7lSL+NguzFmpgJeHJXodf/VqRREKuV4OBT7nLf3BvQ
XgaNiLdi0iHZobSx0Ed18ugMOXJMObFIh+lCp5axcLZxtw1hV1VWeahjhO1tDiTPjqsrkUG6CsKn
IlG/ZSqLkNNPZk9946snm82UcWLrZANo6V4C5S5U9T6d4PpZph7xDzlVI45WHj4SNgffWy7WmSYI
DuiUTRhbm8APJk8yRya/9Er7JmnVpU1eAormo4sXPVYEtp9Gu3RDpLikVckepKa+2o1aYkOrjV4A
ze58FxSNIvtYJeQUffWwNYV2N3rYz/16oCw/gJAK2Ur1losmuduJluwCq8oIbdXdm6hNt4aXfC96
8zgCNoxwuZA9cN2E3Vul4B9zhfgGafY9ybLfhT4colpy/MTA1095r8xhfVjDfUdUgDJR3wDmFZiy
VWs1VISZBp26CohbWA2+DWsEM0uAaVWVLS6RvINZu2UFfTkqMraI9troxH3lJrt0krs2uvVYx/07
jplL346wpxE1CZQTsrFxPflq/EoSjg3dKVfGZpVNAbSnv+nCYGXOxlpNxg0KoxYxYbRVvfxpbPzr
kJ366asvDeXm1JI+rQkwxOmVFWXZ3rRy9CO25q1sG5ug1z6GnZStDRimTmpIyGlFjCwzd9dZMZ7Z
6i3efTYShwVUtULLs4/yUf2YolltttFtfnF+RbU4qMxGYwLSx7osy2xvd0a5kqAurjrMDk7bshMB
GOAYSRetRcairp/yJQqxd+X6rtPYkpx+yQuryHkQtdIr5IaYcgqjs1BXad9fGpn8bKrxoxGr517l
9DhfdP15CrVdy0z2dT29ym6jbbW9dei20k4gEPyzp5iNLQjDbFFUHPmB1t+mcc2GiV20bb27ivR2
+hYf+p6vHmK27MIf4/oyYPt9bcCAte9kcex1aZ1XNmt+SIFDgSmUIB4puR8NPEhQKIymwvXhX9Ts
5senHv6OJ7FKhwkBZdDEtVub8TZTbqLsSbRPsZbBjdP3SdtjqoUuJy4aDZ9UYG2D8dlvsSejGB9J
n+sSxPRasK6yQ9/l0A1gIMT5DuehU9jWuaXCwkebrQTxx+H4C9J073b+NfzbrdQkNyDRz8x0C2PH
XK9dQ55vS28SRLjyhY09RpBOXibK/ZnPpS/MpMZscCpdTa7jNMWtDDi49N2tSlphKdS7quPQmWkE
OAj2Arlfx6R034EHhjhWG+2OwC/5MMIPXLmG7Dl5OEkcCVG/GnW2Jo05IqZpfyRaY7NZKW/9rgZn
lq3VUb+VavMGCQzWRJGWa8Xw3i1Ve25KYpx1/Vtg6/ejWdwXRvhT6jsghA2pBY3nPTWUSjaqNT7J
ffrbYvFEfazaNlhD8BmLg+2TEsehwFMktYiKQ/uVQJtDnUv44zjfMGsSNEQHRcV+8NCsko4qyMLW
74uwzRw9tslcCSwHO+ONrSjqSmqhcvIg1wRhHVy1eBEgDjaGnVjbNooPWIwwtgCa3wHwwSnbCkjE
Vv9iZS5kb80SK6K9M6epI58wiR7Z1JB8a0lCcT3/wmYCNEP/QVIxmnhwZ43uez/Wx0DqCaAZ39Ku
ePILeFAq8EQyjV/9IX7qE07qpDiTd1URHHqPga9qK8DsDXs42Hx6SFRAmCiNYyWT3qzJ7iQtexwq
Koa99taYyj6xlI1ce3tsezet1JE1TjkTvHtKGIJ6kVgkKapdckny3qOZkBuBv+573ykKSPauJJ7O
um9ccJbeEE9vHNN9HrDPS7LLLqCMJ5fQGUyNUxsye1LgXNXIOqMF5jqaJGwR4lSLDHe7BQdpCAgm
qm99uzsa8XjXG/VtqBsvxAK99nAIsAl6kASG204v78O6+akb2p1I699S4ZarSml+oAplieIqt5Xk
btRBVXcace/bvAi25KUADZDbIyECx1oppVXVyR8nQ2u5nFgbjfdUCywlpZm+6mWwBSZw26TGnSDW
NjIGzfE9MgZTwrRDYhpzBfx32ADuKWrA0BJxB1hwJLW/oRCPqpZjDQII92kGlhe9130TkFnOjAQ0
R7m3XVNfE2C1y8MUnmn2K8fmhDqSZMWEow+/yEMHL4CGNDi81PXiTQ+sV1JLWTuX1buOeoCsxrxx
8sbHk846LbQAH/ICpHVmgkwoQ++CSeNCC2Ft5OR9FkHxTWmhlfTWb4BL11IRUQzv/PtSSa/NTjFX
JkYfUvduCdS6j+n/axkIGpav7KK1jF1HGi5OP/BFE2ZYwnHj+KKOoXHDu7UnVhZAXhiil5pMsS1G
kd+RHWfD73FKL/0G+CtZa03wLa38yBkrM3VK2ANdmV6YknGAmnllW8GuUXpCNQ1MvlG3LpXxmLnV
Q9CKyQSAq3esdyEA/9QeUf6L+i2u0ofCq0glJaNx7Iv9aJMpOIrokSwVIhnG+EUqs++62z83TYSr
ogShQ20HYJ11n9Ikc0+1133CfB0oezrMN70s96M/fqfyN7XICHx6eutH5nuvchBSKOZOU/B3TSOK
4sXrvoEMHkvjO8GS436U7csw994wqV4PJBqs066/jjoJjqk9sd9HDLPdgzHWl4HO6h0GdrAuS/Ve
tFhnOyvnnNMGlFL22KIa6Pq5UlYbyRqvel9zGPIuhdccsjx9GoZq26kfGb8Avvz8pnXT723OsYDm
v2kCdo2ihb/Tmv/h6t2FbWKzVWGFe5mjGt2tUdXfa1DQWgd4pFfr60YGsEsythvGHPdFFd71GoyT
ibPUBa3v1Iry7BXjMaztjQ2Okgw36DM4qTc51P/V0KRvFCZ+1zbBpQQlyY5qk94C44AcmXBCX5Xj
Mw5VZQXAlTSsaHixGxfifAFDXvW1ehVMH7FwvQlG+KxWIH4hN2B5I6eDXPT2slQHMo97QB1NvAvC
qdRn8pYqKb3KRwDB+kCWnQ1D2N+0MoHNVutw8ssxl7jSq+jW7JJ3Xa1emWl62q64cg3jKgFbZWfB
hVwp77BKD3I+cEYFz7YkWNqS2kevh4ZbBggomuHVNwAdMQFuB3s8FsRFboh5IDCLzWGiwPdTSsKv
GGp+6jkbl9LFf0soiBcROcHAgZIb6SoAZzn/pajlAy7/feNpF0Hkd+QLNkwWUNpSsQWjCzkhySlJ
YdZUAF3AA0udipZfEorQttGqJc7F6dP0u6zJl/kUtwL31lt3evotGiKUIW55rGEFr0+vBZaOs+c6
dJh7kbAbFGwwtfpf5G5sQ8c6lKhA1tId88b+D0tPczk6wWRKqU6C1ZJs8jR/iJozq6WlncJcdd7o
IaTTit2IcVdfic24Fwf1RrrT19GW3N0zy+gPSc4Xa9y5nryvFFeyhyJDTcz4VIxrb6/spfWv0V+3
r+NvdzV5iP4P/oeFjYGY7fDsMZHqoeZMIGmGepsE/VPUkDPR598lk6EwTMmJLG4Hqy5XGb7eM3ue
BUWSPi/LUrhGRhFSRvEP1l1KKs239M0jGKfeiN+lt4tvxRos2wsLpNfoarJ9TNF18V6H+wDH5rpo
V+MGAKHjOf65LdLXq1UxL+iGriIIkNOnSjGm1wryGDnqmtj5VSM7dWyab1YzFPu8KEsAvDmubbUt
jm2VA70MDaD/NplDp7vL0sp89lEC0IBNqLFby8VzmNz5xKaKs2fAH+ewXzSxj/rdp019R7E6g0UV
7Tl9+h5Bq1tXKSvNxLjqdZXTQ+FV7KcGkusQbURZfTcaPDIMHSeS+UBTULYpyKEwzO+RBrJA8opL
ffAeJM5IVbl8SJXiNQeETEqHWEUFRJQhi64HiCYe4lUB/mdltdCbPdAUff7NIqJsGI2LtCwgAOj+
UUmDqyQp72VC6mHDM1MKfSNn7iEoQxDugp+JUKdMr+IK7ESlWXtSIba5bgIONGN2bDKe6Uq+sgeF
uFT7pQrkK+Ik9yMpKbFBuICr5Uczzi5KiNix2xN9VZNkhknD1p7LrLnIU32rWQDo6jLbRmo2Zat1
l1B7zM2gd8deVR5TSb1trYmFqr0Oovih59mdTOpPbrzViXqmGSyMmlSx/nr8wqmRAWRryPZsUF/h
Le+lDVQf7QdgSUe+BLZlXZ9ucOLLnSYHqX+9EfneY9XYtr0L1OMU0mr25+TwS1eena8w+8mWR6D7
3qsjsBpAfIb25fSPnnRgX7Xj2aXNIatDqcVIC0H3adAzTB3qq+813zypTJ024+DO019bPzkzA0xH
GV/cb+5+7SqAuaOLI064fcWa2r/NlXgrDJkSn6if+xrA2OknW1A26XPPK8i80khGZjGO7af2WoEV
KZOf7IKwGPnDjV9GLaTWzpEiLIZ2cqfG1MYwT5AEQg06t8MH01PuOre5KMfhkgxU+BZR+xLH8bnT
5KX5UJ+d+KilJpNvBXo9YT9xyLfB3dCtCOfDDvoMGuJaO9eEFry0YDv+2jolkbEmUlAvsM/7UarQ
7TP3KFTd30EcgYVlYbwqDe0WHMR3aCbb0x9h6XNPg/OnYbJhk+8Wg8rZZweSWwunAE1fBypaOpbV
XRONc6ZdKV/3EV2f/v9PdyJ+yMxtwZ2Ie7rOXvsrZQ/J7Nd4Ye5kJ9ykx3MK7yWFy8dJzac7GT38
eiFR7g8b0JeV9qPomxvPjn7niXzZeh5wrPCnF4RkP3L4kfnXBEs8VnHyZBTyc13Kt3XpAfQg+fjP
3vFsgEvYsGagaafTV7Gt5bc6eyasmlLUhd09nr7FR5/5qtvOx7am18cB1/1elPSIVqzH3t93HSdK
tnnoMsLEdQoS5I476uBe9OVNchnYCFT0CyUT2caC1eUSWyb3rgB9WQDuiDWQHRMySQp2BuNOloaZ
Y0oKa3v5xyhLby2Rnx0RwuMUczOQpAfw3z8SBHVTaeouFh5VYwDCaSRhE05zUN7yVQXwCr6Uzshu
WDuz149F0RF322/brgLmZZKcWBvmyhAJ+cHRPSyyK5tQvY5N6ZRw0KzAGB1q+O1tVxSOH7PvPv0G
Fw6o505gCmJlCy4qg2PEjrGTsxURWQ8U8DdSyrb09E0mt9wXX2nu9xWw5XIhU8ho2BSq3p3Gtomw
Dpu9CIdJG8U7t8CemtZXN5p+wKcukFhJnQAHTj/sGtp2EtbU5opn2SXb4edZt/zXq0l97u2V4A2n
ucxugVJPHaymVTwRzWuc+Zxbf9hCznm0FkYPMWvfdeKSnst5C0HN2guaiUfITme2bQszrJjNsFau
BZbO4cU+PGDO3EW7qWaAW253+psvXH5uymR/H2TCpmEVoX4RZt9jcjdz9tsIceE0ogPdahxwnb7X
AkZCn9s008HtOskGnen99q7LK6rotCoH7isCV3mTOljoNixV8+fxObjC8f4aPOJ9WAfbc3vghW40
92umxej6kq5MMvn2aKfmziWJ13bltRJIZ17owr5h7tbsFTmNh5YX6kuRE5ftnZWLe0Wuz8yIS5ef
zYiZMroFETp45QPyvStoO6CV9OScpGPpBc2mwR6AR++ZAcKL8dIDkAQ2Cq7ILjbTM69nYYz5qPh/
6vqlF0lQIbkB2XZHtbO2YUuscaNWBeJ3bd/lMQza6s+UdR/mg083s7EYmDJxzHtNXBnuXumeUuv5
dFteelGzHm8FamFRQMj2QRYcVU//wV6awbk8aibIu9P3WDqI+Ni5f/r9imwYQuNkal9vu4067cYd
SmmOd+y2hK5sJn+25JyzZ39YJb8YlefeTKT6qN0Aku7T2qI46Q/fgV5vBGhAVyI3KSbGdBVE3Q/c
dvekRl5PYZxtpK/D2rvy4hr/s7ILifhhQTiuOsYtx7AD0iSJUIRdQYoA0CwUmvue7AT4iI5ETC65
LibaUvsPl3FzGyg5OXEB7TYCWkLO8ip4dXf51j3Ib4jaPBVIUbyBFHbGrLf0feaeUPYiWSKPiMTb
rfmNBEJQYmsROMp95ShrdVWu3XvT2HQ/kzM3/JiJv/pEU2v81CA4U3N738Caq0X5foiHF1eLns2o
5Mw1a55dK6sQ3yUkQcZ2fyP3NocBKsjMIodFnYEIIqSPEHmV7VhfhtRZIIk6GuyQVVcgoTA0+1ZL
BZxG9NfkqsIK5NQyazfggN9at9pHCiWh0b9MRaHu8jYyDqqsHt0pC48CjFTaJE7aFhA8/Ddtlxzj
Qv8exmK4BEgIJtnKjtTXc9IRqaBZGefiZXvR9dFPuVG3mtGdgTstdM2549XKOSGRPRqa7lsHQ24e
ZbjcEDrBFlv5mc360ip+bnaFZJhVzaDQmn8RClBdDOvq1V8TaOxwLHZHTdB/7Tf12t+cc54uLDHU
aZHz6dPLRqLBYWYsaPLbUv4u6j99kmmR9unCUaMAtm5qIuKPzUbdKHuqOJtg15LbuerXFggjn1S2
VXiUz91xYV2mzsbOwSTdsY1Y0lg/uk20z475iyDZFT4PNchLdz3cnx4/P/rhV91ltnYK21IkwgYA
JXZkMsABSvAm86E0OE2E0WzMzbhWKLmu+ifOq5CwcZY53qZHdZUfAYOeWfYsDRNza6yKlk3VdBPc
Ubwur+RNR4F3FR2Ng/8sHZX1cMWB743nqGcee8GFps+dslobJJWYvHWTap26WLXzt0S9rZQLl4c0
39O7YHv24Rba5UcH+dR8ak9Ygcg5GJhCxtfK1lhTgCMRjX30o7KJNwWlt8Mfrt8+3vCnm3VuDpIq
6pFLVMqL3kJGbVr3cki1bT90zulWs/RAsxVWK+sQ2RVgOsSDXmmqtgs48T596YWR6ePw4dPPbwE8
Es2DvJs0pU5u13asrGtdp2qmnfnxC8vDj1PMT3eoWU0VnXBRpytUscZfvUuAS/D79M9fOI35OIX6
dHGjEFbWTUq0rvzlD1dDoZHzS22sA/BpSmeeYLG3zEYHS/ZTjJE8gvLL/tZcT0OqvfHwlDs5/K7I
kR1UudRDz3yTpTc2GyPUKNeauAIdU6OdiFyxAStqdvoZP9PC1ef+2UK2Ak3RuToZTfZeUaAYGgrK
XzvtszO76YX2OnfShgKhI3nU8X40UE6hebXMx9PfW5te+Rfjpzw1hE8fnBqmJsWaxUBCvAMm1XUM
Ob0DYGwqZMIOFFLNZE1SCsD5Leb8lVCtNfR/x0NiQrR46V+SN+4gdV4pRGEG6qXokru2Ulc6nIvM
0zdBnT+EkrlxzfEiHuPbVlM3TX3gXPfMEnrp5cwWTK1cuKNIsaqhr3DSCAG8cabdLHSGufE18+FQ
ty0WAXIkeqJrJac2JVLlAmi42R/++umpPr3/FDs9WXwx5LDyQthvBpPX6S+79OO1v16Y80cKNNCl
9sII10kpr7XyJ4WY0PipD7vTt1h68+pfbwFWTS2KyfjuW9SyrMzj2IxI0tMXX+pWszGC9OXSoy6K
Kg8kcZuFW2us10Dutx+X//df/X9479nt/2/i1T//k3/+leVDyUF+PfvHf97k7+lDXb6/18fX/D+n
v/rf/+pf/+I/j8GvMqtQR8z/rb/8Ja7/r/s7r/XrX/6BlIWgHu6a93K4f6+auP64Ab90+jf/r3/4
b+8fV3kc8vd//O1X1qT1dDUvyNK//euPDm//+Jsi88r+/fP1//WH168Jf2+HECJ9/V9/4f21qv/x
N0k3/i4MyyYtBQSvblrTRNC9f/yRofxdyCYbRVPRLVXWpj9Ks7L2//E36++6JttClimlCFOZ5K9E
jE1/ovxdAfc4/UezFCDUKKj/65f95Rv9zzf7t7RJbjPEK9XHo0xj9v+MV7ohGyYKPpLNVfIRDXlu
3g1hThemTSCQJhf1EdJkuBZ6ql7YGeD7NmmjbV3n8VVpIOuqokzk67Ko6ssmDhLyPgefaLJEGjbt
qIincgDcnoF2ukotOwQ73k4Cr85NCIvs6/ZBWEN1EaJ/cshfFGRsFuZd6TXpdeVbwS2elfiJpBeC
MgdCFN5y9tekS9f2rad2sOiGAeViIFz1oYu9EPbxpIhcZWEf3ZRNVZH8qbXefVD1BfI7PXoOCbbA
2cChdcHLv7bJRnXYnEd3UqJH1ym6kQvVFFDV+5aQ6I5CObC9IL+1Pa+9tQ1046UwifEaUyxiVpx3
+qT4F+iUIqVK19XoyQ9o99w9+bzVNUwJ71slN/U11oMA6RIsxo3LFvStsvTwJi/tYisiK7kuVKMl
48b0v5EEQLyjbLpEMHip8qRkZPyphkqBeCQjT+1l87UUjcexGFr/olY7f5VkvXewDAJ3q073btld
hvuK1d028wfvRs0iJrVCUoBkF5p+q4RKcuVCId4NIXyhoUj1H4hCCFKyihAxkyW7lxzy2d8r2yvJ
nRvxHWg46y6FUdkXXm9WWyv02ysFDdMPKU3NyzAajHt0fNWGi/Xsp7HkxKnL7tbSlPscNB75B5h0
X8eyyZ7GVGkOVFLjl8K05APpncWeTBjWvrYp7Y1O8b6j12rIsScGiVCbUXdGLY/v69YjBI4S76+4
IZVdaYeKxCCD/FkK2kRkpHGzN/yOzO5qHHaG0cT3aWPKN0Gb2deDlBVg9wGMsVsjW3OoEPqRWBqi
eS5sOPVDLJE8b4XSbesawS8UEbbjlQmRNqkW9+6qIXztl+cSlVMWA0G2VYcLNB/h2yQZ8dtWhiuk
TZA7pNrY3g4uE6fTeaDJiZO35bWtZaoTe5G4rhOZBFa9pwqq2EN4tJOCdGcA+PBVq8j2D24TmbeW
1Wg7GoX/SIwmB3yjjMoA8Nfwo6xHdHuCwqq5Qxunm4iPs9x+rWXhH1D8qRGSD3d88TgvqjgmiIPK
CQaPXFZ84RggNGQTN40fGL+FyH1UWW5dOWB7ELOlamaua/SaKgkXsYGbPkIgbDYgsFYymViHzHfT
l14vI0j/ni7yTW+acoM1Js5eCrusb0IvN/dqEQcHK7X9o9mXKoD+JLrx1U5GZtr6wWGQ+GfFbe1b
35cIc0s5XiAfLtTrG03xeweXmPeqa9iRh5GxIGnH6ioui0nKOPIj1SCyO6c1UUqSRu/7r7JC3ivj
t/eKxlM+Kk3hXRPwBFJbNhr+uxoSMEoeCRtp0tQ3oh1DLGSkqLyYvUjtlcxS8jobo+yl9xOerMh1
3p7c86MkNWBcGkzDP8SsSl7U0oIUN8BkL1e8y+RFkeLyBTd19VDmQ9CtYW/gcdNKebjB/Nxn5F3F
pLWMQdM++bZc5seU3TvdzSyI68OPDXmJ+aB6QsAUAgMn2qVAjIo7i+KdHdaItxusbB7JVW9dqRr6
MVFVwXF7h5x1XZeKom24YDD+8CJ3eqyPT6wKSu6bnFEvQ9bYTDJFaYhuOqX7f+ydx3LdSramX6Vf
AAqYBDIx7O03uekpUuQEIYuEBxIeT98fVKerJVXdc6NmHR09qNlRcTtkrvXbPIfGo8rjiTTqlnLA
0LWebJlkb2GUeTWdgMa8xX7jXI9Tad9T3+zfubPtXDlRHc8rFuYjUrcWyt1Ei2KoN8jwkqmZnlVk
F+cyQOm+qRFQvwqmo+csdvqrpqbE2dKdu/fL0CIOIg5PVBjPt27R20+u39SvaWyly3akgeTBt0Pa
rf0wu2RY/qiO6VrzZcorsXfSQe9Ek/Bb9K1s+pYEonNJDvtZUCinJd1Y9WReJkU7JvqfhT4lvFuE
ZUwiB6+oUyIcpmUpd469yJ2QRfq9FX5Dj2lbirvFEKG7E2PSj5dYmQRWpcn8F0UNz5dcasVz4sIi
oXP1DXLTBqvWtZdb3vcGWUK5nXRdIJFO53LZMlKI/mBH/dJ/renQ6A7l6ACf2iUtoNtlwJBzXorm
czujeu3lemsFjWkoZlnk4G2sfKEYakzalnIHd0yai8RpoNbfcd7W95gGqMyz2oRDRJU1TuaAPozr
hZpbykf7lB9wxfqdbLy4Ti9JZYOUmKwBUrWqJaavOHOT3YA3jQYbOYX+Xey41TPCTfIWi1oN+dXQ
KkiLpBhzSdVqFzpXcqFB7ociH53Wjik3CE9zum6cIg0fK6Edj11EesVBy8mSTyKfaPwN4hEbWt9M
/nwwAw3Q93KYqPCkx8oMsXewPE+9xr2KnsNEDuc65Pzet3NvfxSV5pGhx9E6FUtpgYcT0JxvY3fC
T2215WSfe+lJuttonbofYy8GaDWRwxneestr0Qvau4oiCK2rxippqpIdV7lxpCCyyM2nd66C6Za+
iomi3ClFjOvagUP1qFjuVetPDBG+6L8T/dC+69CjBqQVduVS/VemD85sml1P2MMhS73sJl/olNGR
59mozQyH/WJaSlpbXjatN0u4vOAqQElb5VX+pdftKnRpzL03OcuLMzUUI6tV2htUqbXWq9mnbrDb
hsKkcdirpinvYxojrz1aoWDO6Vs8h2MRnFxa5fZWayp6hlLk/ktMnkPj6AFZrMpuFr9wbjubcuR5
pj81Q6b4Vg6muZ0sN6UUvfJOqWOGNz820ccyzREuR1Qw7sesiD7V/tzscOBO37QfVh9l4GGKnFxN
aY3s5vu67OiwaVzCbalCfPGGrsyQh8/BOeLqPQ+Oaj/yEah2U/kClFXW6SESlEVSz5zOdAsmyZ0u
J/GxyoPgxhKzdRgzMWCDTNWNP4XkUKwdzQkde4cI8XAoy1u/tq885rbX2CkK9MAxX1nujsFbLRIs
UXMkj3kUtjhFHEl7ezGSkm8tyTEea3NSa+tLEEh9HhbLve4Anh9dbdprYjxIM6JlcTk53GUZbzJm
0lG1DxzTIarvtyRdWW/JPEnabgSNPKvbpL3VPfq9Tc91S0PXkiBrKooB3cPQNI53Hp3Z2hm70N+d
MMUh0ofrjz4J+/Fq9JR6t/IJza0zBvtBxLiWaRmL38lYMj/8uIrfW7eWry6Q5K4NjNVtnLk1P4LE
Hm+qMfR/hGXR3FIzOlwVoud2wN9C92SiHxwVLbdz6Kn7MiJSobfpR0/prr8Mbb7sPel25yx2aZQs
aGovg7o5dnlEinA/h5xmDqAjUcn7LPHpBMwxAbWNY3Y5s/R+VFjEVENRJR2Z1LKVHo9NPA53nbSt
K2IKAIDjQewtKes3v44U1rVEHBpnLvbpmHxdFkrEcWTNJ1NydEIUtzvD0EfKa8dFwl25dbVW28Hn
l6SdmcqTfMx3nShsCnWNvBo6RbORXhjFUY6TSexQGzlEw/KG42F4db1RH5Yoc1D2VyNJ0k3xadSF
dy3bci1KHxqK33OqMYeo3vmug2a7C2jgpDTz+6y7Yhsq9mDlZ9GuEQx96DDNi0695MBIktxVprLf
R79KHzwXB4QvxPI2FVl9cbrCv53SJdyqoZufNR4Zilxae18FQTUewiXpjjFCkFs9limyG6k8zGpb
vFAdjboFHUUuZ7dNDPW2IzrqCYFPc6jLUh3zJF4gqPzimnLf5UivVvgjq4r5h9/E5cG0BS2Nret6
J2qR7I+qqMtzPrrRrfHoHp2jaT7gc6lu2sD/ZpV29dLQ14MRGk7KBh+itVJM7+nYBXdeHbTOZorC
5QsmefcMUoXnN8ht3IkRhYobooTCr8ZjmChch5bkSJmLFBFTBG7xodkVeTM6u6KtnBu1VFgVx2jt
h2ZL/L4m6t23cRg8BUNi3TVaIXdzWqfC8J/GFGM2JHEfzUBSxiaS2UQjdTBvvXh9Rmvh08NDR1s0
+EQBMNa55Lzp4XngOquObBbYkVuaFp+cmgtto3Xd3gm/j4+wl4bRX0/Xw1zTc1pSd7NN3bE/963F
ZWGH5pByFRw0jehnO/fMGeeBOmAdsw5zpYd95wXm1aLSJ9z4gkwJkzaM38Yp5NMwFQw9usynqzmj
XNryJ4dyQaJFrCxp9v2ydA/k0qf3Lf/lvnFD6zaz4/QY28Yhu8VZXp0KBbQzj9l1UufprdN7eltS
unnUad6Rrx1WOwbzEBLQmj+rCqWpJPLlDqJwLeYDvaeHKgr2SLSC2wAbyTlqE3ErG+NxCPmzveW0
KQ/MEd7zGDXlMeNePkwRgmd36ZqR2r46PLpdZ7hvRX6gBnOmAs6nT10UiZ9vgtDU3/qlmryD0mxR
G6e313rtObylv97dVWNOV3hSB4eM7/uqdpLoUFuNT+sxgtsuDl4TZq6rAkP6jSJAC3FFO105s1ZX
3dTnu2JsB0qgUUgt4Sw+pTiyiTGqDaIVatuBPOSB/wVXrKPZk3Aj5zwMtrvr2cjOsKPRhZ8RRXJt
7FxrablMM2G5jwN6DH2eeOS5VbgPDNschyelB05ebjVr8YtfxFwcHfGBFrT6fRoX8uSHwHdgF/MX
gARGX63ak/b7/oRjfsaLRUPvMkX2rsrs/Dt5I6QL9kVk31Y1Skq2BYwm6WS/Vt00PtWZhHtTdPnU
qTLfg0zpB1LNaU9bPYRLLdrz5KcS2V3RxF8x0Nlbrc30JSxQhgtBwZRdQ3RTZCrwBmRmr8AWKfVb
yu5IaWz7zMo+XlVcQUdPO3RIu1DML2A3xX1NcLvAYur3d06P+GMgv/FRt0VyyNMm38l0Eo9l1ifY
Jtk7p6FyTl4c1Pskivk5ZWJpVvhgRahNdRSUP197jpTHskz9bWxiVIKBGQ7ob5x9FCbICifJ3lA7
bGfKqjQG5ckQQZUWz0K7hdyEHY9C18fd6phy52uT+Na+M57A6de2pziss8+CXrWnTmXsvcYh27Fi
U8LjRGfhWBTW+u15M03IbfbQNPhVqAtbrbRr2V2bq/k97sPuruKGvp0SXVYba8njc594HtWxitp0
PS0U1AuvfqUPozoXagXaCRe5mgIsqXzjWPeSvsbnt8iL20hEsblLw6rNxAXTHo9r/tbY36NWbu8Y
46lnoif3wvw9npCye28LD86hSrzkuUmGhqggJcpjgf/qfuRqeKrKNl7WfrxMUu1e+NsyB3bpy7zd
1TgXaeYIHN4LmvxyH4m5vfNUPN8mCxr9oK2xKVKEZ7JNaZbwkYUCo2cVt9HdQOYszsFS/LCDhBLb
ZuimW2/oy6uKgtVXZIzjdwyqOQJY1LhXdhMCy+l2pLSM5XifVVZynYlCP4DzAI0YK703Tq7OiTPj
BIrm+dHNo/jWcVL7WcfLQIW1Ve6DOh++daljHzsZz9dDS0zJMifNcayt8sFq7PH7OPRUf9Y6vPXC
Sb9mdVXvZe8aWlt5sHoaD/ci4nRhcUnIuFwm7AtSJRZumBnacevVsUfuEsbTVgDC0AphPi0lLxwU
LLn++b5YKdPr0cx0yGde1zyVYtSvspibp7GM1tpH4Q33AbFqe7ecgh8K7fnGHzVTE7+np7CW4T/I
or+Q5d9Q03/C1X8i2/8lXv0bxv23+Pf/jci2+ltk+4lSwRKM+zdse/0n/xvb9j5QH02jvQqCUHje
6jD4C9v21QegbQV+qgQtzagu/4ltBx9sx/bCUDlKuLZw1qTOf4LbChRcYtwgCEQy+v4n2HbwU9H/
K7QNUh66Klxhd9AIT/LKf6WEYtc1QcpNs5mCFe2sKQY4jG0QtKAKYdrQFB1H54o+9odsqc3DXMn6
KErP5nqzGgrJaXq9q6yxB3seVFxvtC3Rurvou9qsCa7zXLtn4PP+zie1C1wvH3bjRDxY4+Heydjt
v4jUiV8aLsw3EXUhUEAY36qOAb2KouiHHWaIjvIZoJJQjUOrGn1oejFMdMQk4U3hoC5tknq5sZpx
3FXKVQ8AI3SmEozj41RtS5pJFepD2ff1laTT492Ft2GEHyqAkaxX7bGh0f4u1UBNtRK2BfDaT48a
T+c+TgqXgVjTpgpuRD5hLtqdN0UBVHubXzyqRftN2QzyVaux3yuew+t50k69swuUoLDn7WbxZ98Q
HBRpkkA4Z++qqVHPemrFtaij5jaljzTcpdwbx7LnftzEiUm2wAj6Y7qOKTsU4sOwXaxCym2O1v+L
GoaJRppq0c6hDxh8znErCYgZ7Dlvth3R9dmDiGhaYgQhBRl0qovoOXa9Zu83i11se1tWTyi/p2Pd
FsNXJ0+Bzl1ABfrhy/2YRsPOKypvWy7OeEqNMMe+6+w76mlmGj1L7h3pebt8rrstAeokZ1Av/dCn
Ojma3o5fK+o4z/wlUIbYW17y3hdfEg5F1vO+5lrP2vHaZqi90YVo9ppFns849l49QX9qOHKDpBRz
biF/zIyP3FF0dE54y+mQuGpKB4jKi4tTPjYxWMVAah1QYnjjl6P9CHaaVJshnjnsK4vbZ1Opxbrq
ZEZvXGaR0ZSSA7ANCXO6JY6rOFZuDFo9sfY1APgse9VyrclTumqLrHw3TdT8GCeCH7Q1zSSdOctD
mMbZgzN67bZyU+/GHiiPX4YswaAfxDFpIiK57xosdtLF4Mizj2xPsroXJdPapi2mcu+SVM0nkGbn
kiLKB8/pMsR2S83dXVn50eps7z0na3Vf9VziVWcnV30BG5mrbrxorwieYhpJrjKXUcfGGg5DLp35
Puxx2Qnu3QsNG9M3cuGW7WQZon67ZbprM6c8d/GynMtcyVOd0mm/CabW2k4gq2fRp/mn3ENDOY/x
iNTSy0G5uyq+bseZMRL+5uKHY31X6lBeG8tt/Q0CveKKRTe+8UVjXrW08whkvJyvlz4Qr01QNt+4
gPJHqwzbs8mn5akdm+pLSrnSIUwVu60XtMM26yOs0BVd7W4ng6NDTdklsHPntNQqc9iNlH9oZTS/
9F5BNBexwvNL4tjzU2RN6Z3Gfa83OF56muxD23l3fKqVTaLwnoyxvIl0Mk772urREE1tHn+yyiqq
dhBcPBUrIbljefPLHRYLdE1I7+8Ay1Mc1KEgmoBKJqqvghxgq7eGIObgENn1DA1zTCgSvs3TmJ3G
cYWv92MPY7JB+lid27a13+LY7u4St8/uOJhYJWkYloc01Fz4wMucdR7r+UZmDdX1KouDKzB0h+Wr
Za0QkJKX1smSt67v4iM5b+PJjuxYHTR+RrWRkWVe5qEUz5ZwGrMjcR5ZArOzjK/mUM8IIDwiKgxQ
rPUEDF5bhyHIw4dG1uEDlk71Zrc9uG48zZa1JyQJPUPMmIGQyK0+9klYvPcpdTTbusvAKVx0yMvO
Jamu/jp1IuVJWeyYZ4BQRvNUsNwdosE82DBOm7hoijdXFD0TTdjUT4hvggDPsU9sF2FZ+hmQx/pc
TUF8tLM22i4q53c84+asQ9xLtdjL0P0seutxjLJmM7Q6eh1Kx4v5+kDl7TJwz7wS872y19VRM6Tr
KfpcEsVGwAQvcrmfAzqGU4chKR9IfbG82zgNbjTg4dLRIjGnYABYyRMLzMrqMCaExaPVWdGhSrvP
bhOE+5JJlN3HesEZ9eb0ebMLlzQ9UEtM7S2/oANmkPHBKjNzmqZAPhYuEDsmoUf8qt6e8AxxcYoq
3vh1FhxSryZbaimZG7dl41q3gLLzkZ+Pvq0rxYFXgPLiB6xMc4yWEH+gs8zjfaCj9wAsdxuIMdvn
oZMc3LqtT9bMomoaYjRtz9vUhRDHIDbjkQ7n8XYt/DhBNMGKCD1s52QZD1FV9xs8SDy9lNhfQkfm
p5idNWND8M4dcAOV9ad8mnbtVLwsIrohVJg81yS7BPwwpokOnDzLL/7ifPTm/AZk6SbmJngE/+Wu
C1R3aNOsu6QesFjf3uTVMJ11qE8W0h05+5e+16dhljezRZtVQ3iBUH1wSFR3HWfVraQO+dqBW9rY
XNM7lze/txIMCWGV7SpjHWlki69HFd1r1/wo9HhfifSsRATK6EzzNic1AYT0AoJ7FJwY70UH6pgB
0G9EYdXAKHzUm8QujfsiqlzSY5+7EwcLRd4MFp1TvA5JZ5eM/U02H3O3wTbXEqeJ7XKy7WOS6xzk
r1+IpPGpMZ42oicZhgle0Y4eJz7J20mTxBeYhZmO+H9QI9MgWapWxkSZenguh34OdmPZktY/LSOP
HrqH9rbxrUSSI1eqTwktjPu6TBX1zNz89MYTML9L7SyDuPRG/zgix9p3geKlB+mQ3o9OCx4kMPxB
w4Jh5+SXlOFeLal1N0H5cSoGvbopvVmQFhlOjwApa2P0uHi3YTrBLBEYBdWfQzf1fVi9+q4kRUXi
7V8ZA/5gwBIaJ5BVZqWt+q7SFy8z071jaIIOahm9hCkpenUqV4c/GedX3kqKVZ1XUXhcd+39lHsQ
pXW/vAUV4sdxpn23zstwohXeTt+WpbGeMpuau11j6jK48bGMc3cnLq/Gd6FsIcVh8vgtA7vNYZE/
ZmExVvCy4VR9cbwZJtdp/PYiMzjcyFaACVUaMl14iaWezWhh5Gt/kodVGrWCc9/OclKNliQ+RXWQ
hc86G6uCR3YlIYuVj1zY91KSFKuxgbhZeUta6ue7+CebOVhC030U2s0l6sT4NVuJz+knBwqh6Fib
2Wuzu1nRWB/95EtHjrVyG3iF/QoQCyHFfFa9tpOsbku3r0J4d8hX7ycPu/Rpd+eu5KzqoorA7ZWx
tWAkCWhZ2dzR9q33ZWV4QXz152CMHUproEOJ/4jK8Kb5yQnXvN1nMYr46Mq+XQHe4FasDLKne/3Z
XVnl3sD9SlvKchv/pJ3tlYGeVi7arKz00gJObSUJXWevy929FEF9lMbnPls57cRx+ecrz01tBpR3
8pP+Jnxp5dtgYl6XlR8XJoBsnYIquwMtgEDnYoNMz/RAjokpwhcu25asVLi5TbdS8G4HGb+Q5fTV
zSVQBQS4v01+cvZWtv4Y6pXKL+Xq7LTGleaPUnDo/ZB7eXBsfkoBEhJ3XgeawT4Da4FVOqtqYGmt
+dLVXrALSnQyle0af4ti5DvPfrXVpAx/a2013Tme30UXwe6CfWiuH62+sa4yFBQ7jxLm+5oJ+1SZ
pdvDHcljkM1jQ5jqOqTNgus7Wfl9r/HPRkTWIXYW+QTplYWb/1xH9v/qto2k8L/Wkd1/N/3vmzb/
+V+bdqA+BL4TKp9tVfj4sFhl/9q0lfOByE/Xdtb2E+H/qiKz7A8s2j/3aekJJdXq1P5r1bYc9cHz
bcdRgceiLkIyFP4DIRnis990ZIEXKJhPSbyoy2tgJGTh/3XZ7no/tlnIBo4+K5IcQl5fzTdagA8/
uakdhsg5LCstrqOpbMg/DQuH4itGOLeEwndUccVQkmdAiT60L0NEFtTxFkC06ndZvcykyzjasSiB
T4IBF70/y5i8WuOPwTe9WIgQNgMpUGbY2KTorxFLBDdYURUSSVPq0ez0zP/LrZMt5Pxey8Si1hyG
qvUwiEdmAqpLC3KsDoBZ82ijUGhz+W1s7US9hKaqGtbxJM/aXYVKy38cDefwyyg48sJNGJcNIf9l
recfhV8V6pPiifHKjVfjU9cbEQei/dKq0rB21GmNF3uDSTrNiOWsp7y4n1JCBT0UCFTTTvvQ0VZN
NXhp6a86kYU7bkLCBBvCInOawz46o52lj7GOU+dmUnVVkYTIXu0TMttq2d+KNBujp8itM6L/Kii1
7AwgiEhn06JeyaedPc5d/Mm3bDF/jPPRC15LLTgrbnji8/pH1cL03tu8m/6pc6Zu2g66EeHHKKX7
Kb7LY3cJ9M7OwRuyzaK165ktINE039n2yvtxtzvheFEiW8w7GWORDb+ShVP6aWah7g9w+aX90Q9A
St8Salu4HnVUGbRljU7C2yUDQz/Oi0MBrm6kKM+zGtv+hyMzr3pEtlH51wFV6vKuN0rn6ATQmTTt
IS/cKbhJVRpBk7vZ4oOxduW0+I8ZerzkkJWNPSElQMhRMi1CW2sLXuo1meaUHqSesMP40oUtaD1Z
fwg5jz6Sa9h/v4edaY5xNPnOdWk6iOJSxzNgv6h9fUmzKXF3S9iq/gZE3gNpAOpHtK0YxBCClan7
AHHCmIl6hJlcdSAl+8RzUScm5RTrF1tH5L3/NBcVmwJw3r1ZRJFTZmdUMp+Dziq6XagQH+6aMBwr
pl1QgKt48SAZW5TniD9KvBHPJNRp58S+2oefAT/a5FW59TR+hISruR2ySav7kY0nynZeFS/4yEU+
du20WazIHS6BtOPxhoi3CRZroxMnX67D2LMIQq5lF9/kgV7mS0DQT3nix+dr9Ny1UbehlQ5lihho
1PbWsjMtDr4V+DZVmx105GSXY791c7L/f8Aem/AQ5WbM78g58Iajl5BTfZicRqhjOsyxc1m8RiQI
+OxUXnV920THzpNifIELlMGJxyI311aO9ORr6tdLC0dod/1FqQRBkuXPPeQ9vBapbHyuqfdgVYPH
MjzkgkjGkS1XVBuRmbG4KA7GodwUpprKm9yKouEQwT26O6MqidfIWJP5zpXnFjcz9zK4vyIteZcM
S/hT+0RSZbpRZiicC6GqOXl2sfLh06Z4irKtD3z11ZQ5ph4qz/2HIJ5xgSBt7cfpvq76uTQb3ug0
fq69ahHuJvC7ijWEB7076SHy5TGziag9LGNX5u86aXT1dUyGxL8Yr7Habdyotr+3IxeNZTCKGt3K
kqEHyzZu5MrphbDK8bNEXeReVSNCXrUvlV0vfDq4UykQY+yZOW1U4NbHBYRs9Db26AGLBiIOe7Z4
twx3I3qV7E1Vxom+BWNU+t/nEVZX33SuSBkngnjKS4hCQtSD7F4Ek1mlDMlipOl3wBJtXm8tp5b1
WdtNMB6aLGz9R4mzhwRvpHs6Jb/aDvUP12TcDxsvWAYvhjYZDBeDKzV4JNrjZEEXOSyZfUiaLsEF
18rafnTSXtkXQ39ttqcHhAPVcuTS0WLt9FVD67vuHXJWJTs6VUpKSY6bTSZDq0LABLeGgstvAsrL
l3xpcTuYwJLqtmYd8D76xWQo/gSYVbdGBIyIfEEIZJ7Zv4KQwher6ZurHJ4uUjeIuGvzNKbN0LY3
ZJJACO3zJoxhwUzCxXAj6bOp7oulmCEJnXpCwbtxu7ks3iNVaOsUWYPUTwyDPkC1xa7Bkzf6siVs
Mm3J1iJQMmQ/cI5xTV/BsgvZe7pma8bB1+gncoQ/D5mjEhKZXbHmjpJsmOViO05LrO84z3l7m8Qs
i/XGAanVfsJfFUL3+kuEblAQejsPhtxwBF05qeZ+Y/U2M3IuPB0D7CX4QQCDg5oP10M5u/BplMMY
UGVTcBh6GwNDWmIObOu0PSYiPekxboMNdNgEXVxYIYzxNiVD3p43erYT0s/HsC0XZCmdG3+0EbbK
Hd9ZliGHaV2KY/ncYvmaj6HRFuhSXasVjq5jaCxRZ23/DokmlN4SbDvUXCotcUYkY9XBIyz/7J4s
KdL5HM2l8j6b1BqXbdM52XhB4tuPz6boNXWn+SyYSJiSGgCYiNjGlwSsFRpuZnFwol2i7Ux850ZO
huc86+xgV/FveHLVVEi7OyaVRrC1qwIozKM9y0XJo+/2SI737GZyKI6Z7AOz5V7vb5wxi+b8jP5u
9MhLjONcf11/JZJOBUYM4+9nzgABGOe5c7cmusoy/eZCl8gLXMBis9UHQRp3eztko6r2vG6kF/+N
z+WnxfL/0CaBUmHo2x60DTMhFPyfbp1Oj8xUFbHNRIDeO9XwCJ3Br3XVhYVRhws0lclV6oQHxpaz
AoKoEWkcnGwN3kwlIZR0OZzqCuk1+u7hus7mU4IxHnP7fxfH97s38OcrDagaCjCE0rQinD8InjDo
jABltPdJbLcoaMp4B+eav1lxjrdoRArw8MtE/hcT+Ktfggn8F7MEPg7bdbhrsKHR1SHln41bunVL
BsN02g+TE54dM6ILG8Go463oi3DlhZH/R6xi/1iKIA//vU/jjzcKxI89I/AZg8PAxauxent+MTe5
vT/UPfrAnd/mzr4vZ3PfKGe5XyVFe2sZ8v/sff7L3/vDCoZ1IbSUTxuB1Wn3MZiRh7gr3bQBfM0v
dduRmtvP9unvP91/+y7ZH0LYbccjseH3d9lUlqHYMUAPrdqE2NjFOXSTLw72pJGnxFm5//u/98e3
ub5LBekVegIFle3/mQhW5K0u2ajowvG0eSiSpFQ7KwrFXdVo675BOiKw9MtK/zdP2Ppt/fKA/ePv
hvxwQ2ULJB9/fJu1owXlz3G7JyaZFAA9pY9z7zSXOmzU8e/f4h9RfAHp3IjKqRKDBf35y/nDveYC
2PRlFhmC+MhdSvr2jLtoJ+f2+xxMz57pt4jRtrIswByyYRvo4UulSF9bZvlXhe7/59FxiP3yrawG
tN8MYv+z+G6Sr5/L//H0uag+/7bi8+/+2vA5aT84gk3ett2QZ30tH/trw4fG/mBzKLu2Lf6x4v+T
S+cO+mALUMIwsFf0z17bX/654YsPvlAckJ7LfELjY/CfbPj/8nBy2oUeBjbWfI8X+MdZG5MA7sck
0jwFlJRbHTKbxN/nXXhcxOsvn86/OWT/5fFY/5JgwXLwNyhyW34/BuqsKYclSqynvo433JJYIs59
Xe3+/q/In3Wmvz2GEpo8lD65G0gOAmc9Hn45VD0RK5d2suG5lzT0pJrY46KmQI8MZvfB1Xhyk3I/
jbeV6++RjuXkvWboT2bm0jg9Gxg5TScR59I+oFcFu5g/4LMfNhlWhyo7tsGnjuS1vv8R0w5T28Up
yPcsYG0JlwGjOli7QV7RBrcT8bRPnI9ynm6wAmyoFkhiizj0dpvYb1l4bVXprhgwLJckkOTvefxj
kF+0nrakoe+k93FevrCwUMXxjQyc3Zjy9ztCIsx46GOXuqP3NvoUjPljbCbwyRtLvsfgBbtu+lHm
j370GQnX3qS0o46Ziy5nOII7b/rSRa1DL0by2Yn8HV//hqqFyH6eo5eleKetppX3FkVcTb8Zy3lD
wHcnP0bV0RnPo0yhuR/9vjgMzScCqjee/57Yz3KIN1mFIYCYcH+emQfvRfUNn+mp6p5wqjmjIqsN
2gsWAuE4uIzc1abahv4Ts+beDxug7NTcy646mEAewxBRGqU/Sj7leXwcQko0JKFcDVLL+alvHrsJ
EVgrNxDZOKzk3mQa8W2KTUJ9abzHxH+K245c1hyXlkVKS753xTPX0CZ29MkQ4Wqi+mZUxZYqFctF
47Bcu4u97633JDZXybj2JFQtlhDrYFZdxoLsS2U7pk1qRDHAjCC+3aGK0hc7hk5vgscyOiWsLFCp
Dvwmctia4ZEWGirg8gzWFFpmaD/75fcc0a8x+pg4YhvP3ran4qrwht3C1BnYH6XfsBk8Bz3xNPkF
5cQtlONb1d0PJGYOvb+KB75UU309MAnl40MRl9uwfp7F/2LvTJYix9Kt+yrX7lxl6pupS97ijoPj
EBFMZBAB6vteT3+XyLJKEPy4ZY3/SVqaZRXHJZ32O3uvraw69AMoEVBJS9uMHbyFYiRMSddqCgck
zZ4EnVttePG513Q9TIORf0MQwFrWRAJmujUX3EuzDdehFyyL6VofM3s7ZTpI7gZrHGdaZee3ppOY
+k/RVZZN85wbT0r5KxevIr3ajWmzAHu/UFvp6Ob5FvXjNrZA8QfljcDx2kKnnfo/WpPoAb13cE9w
aD+41o0bHuN2Kg+IZySTxHbFYBss5R6t4U7JhaWEiTXAidbld018LSiPbiYvRwr4jccZNN52hbiD
kLjLY7CAQ7sIEn58dK5zeREPyd5HpNYbrt1IAr7NncDGekAtxwlm1abWpmv9FfatdULtiwoeKkNp
E5HrEnbAjsedq9/LuJ2G8b5xn6JiJ8gQ4Nt4HeW/QvPXwP3ukHDeqmLbwi7Sccozwamn7u+6ZIjK
p7Eq8dxrC63Eq5g9ZZK5brUXyqM/kafbbTByqWCupEZ2clk6FpbGbkHdtF671s3uthlcR+/btV8E
8OgeyDxw9JqvrI1XEU1lPaiA+LkckHOG1sIQJHbMDNtxur0Slno2qSFEW60eq7RaqN0z/KM12ZQE
W3UwHrDgycPKonjRD6MdoUrGk7Ty3MIpKazosnblh951mt5WOT06GZZiEC/q7klDkeIOcNx7giHU
ZZv2hzjZhmXBfwycMGbGTeDVt3di/DDhqylF7AsyXWS0JGIKeA6NfxumB0sJr7GUbiy9RYPtA7aY
7GFSh40DEcioLPFhLmpozLKc8z9olqXFRX1hIZ1FrqL2tkSYtu/dskaeIo+Cg3UYTXI3sXHmHioB
pBEkpNqa/pMjH1AqEtQREondbVUf1OQYk6JK4AP69GU90FdKxNUo2T0mS8G4xrBixk+odNZFGBLZ
PTAsW6ekDEpJYZFhh9WDvVL9IbeUq5k/PtdBfGt7rF96b9ULwWKUD+lYrgIdtFsMvhwjc6OUeNmY
g+mhxegvKXbuB1+xpb60NdnboYRYFFFjB3gNOhI1Ix/PFLu3Qi+vBwicavBLHn5wSHTgVJfYCZuM
dQ0ji/Xat+Bg25wvieAMn59VBbYeF0sJp5JmLqaQrDE6K9JxMNYFdXBsLmCo62mi/iWHv5rkZHDT
W3CAVglzUMJVyDWUL4lIQS1n5PLQUOHUSae81rYoUymZYyOhs8vTRz92vb+cClRZf+e7DZKHcCHT
O8bk0KkSWh0uyYlnUIefdf3iBiu3CZdksS1ak0heRr9qbf2W1DNDXUlF4PjhYOdtfZV52XogNNDL
zjzWopURKWeLOuQP17ojklZiCtSC418BTWPNWyiIl41WRkX1p5d3UX9r1CeFM06C5aQXjy1mq0bs
HKHn7qA49+02GEy7FjwnNk3brXcxgxT3nVOjsuuIevCCkx//TNQpZ+E1qvhVsQHjFElb0y8z8xDq
2cpU96rq22LWYGRWtiKKwajXuB+NbbHGzdm4lOflX0JcLWrCRvwQIct+0MPpGbAkwZeSN1RHFrqh
HOvJA938wem+GPrCTiLXLjXNlmqZvDf1bvLxZVOuVIgMkTtYgivsmm85pD5rQLmVirPLpOKRLpUi
/wsm7NA6BCrZXeU9SCnZWqny/aB6DrIlHGfWoSNNZwDdbGAdR2hjm6SkDr58NYS+3fgJe8DE0cYW
5L1sy1p4RYGQ3VBl48wAisefD3KniX+JvrEXpcFp24NL5m0zMlCyVUuJsOmGRU6cUiHwZcafKe/Q
8nLSVoiyxAwjyfQgf8GCHKYSdZyfiFEPKfwNXVcIvXjwh53aSYRQBrbmExcGtC3BOcSGdRGbyZ56
nDN6smNmkNX4W5h0ItYpXED1D7N+TRYptzjh2KHOIABHzJZjHDr6qG6Ar/L90lUt5k6fTdccrwpe
H2QBy4Ex2gl7n1xSM6kWVs/O/z+Xf1/sgqVpQz3fnups6N8u91RjjhhU1MZoBZ3t6QTk6g6u8zte
jHZ9fTl7QkZx+7kpLu10VTKmG8TZ3r6dXJxJLbZneV089CRBHpHF73x7vGoOzLSO+DPaFvvwZK6i
Y7iBbLi6RBSasaR1S2Qzrr/7CdNPfLcZx9hEShBaFwzBC3OHosTpr+DfbCrHWLc6+v0FVrQL5/Cv
G8WSP1UcDE2aQ28bC8oUd1HtuQSs6v+SzAXaeeLMi726Ul7CXeBcItJ9cYrSKFX9p0WOa+8fE4dP
XgBVbc++9ir24qLxH6KMhUGtL9RSpuvWT73nXUOz61jq6lImx1Lz1nuCnbXsVjh5VtWFZubFwr++
29/tzGHLSQEYQyp4IHzMyzaxdTteUUV5bLfR0l8FtnCo9u7C3ISe7V4LF1ilbx3zm6dEMP7hdfZC
rYq1QuvDjrqyccyu8kOzwWDoZNfRlfVc7JJddHA3zXidXrfXl1HAX5xV33/Pt3Dqd902LAIys3p6
EHNnUV6rY8nGe/X9TPCRCvTvofHuFc9KOF2fh2I4vWJDRugV3BgXw1u+7Cwad/ZkgqMCmZ+EuWjr
2d1bDeNgsIPA7tlMMvitZUMk+LDiVLWQr4qju6hhqF4aEl+Pwnetz8YEaVccwLp0mujafb1FCrzi
TuPKXRlr2YG0BM/8wsCfQZX//UrfNTkbHZLsJi5ahfqstOYewPxVknDRor9myZVu3lhRui3RlIqG
amtuvhJ6fIfAArp83EqZv86FPepf9smo6a7EqFtSpn/KrT+RgE2XmoF7EVF36R29BS+862dmVAZt
JzKcjWPvcMx51K7IEl4ou/YaEONK3lxiXEtfrgl/v6L5miBR/yYgrWrPtdM7U7oNZs+N6mTbzBl+
mMvvu/jF55v1cTaTaBNMrz17D+lWtZWN5BS270jXE3QSMAsrzqUmpz/5ae5494DTsHv3SsOsGi2y
AZtzteyd7jq5rTfCAUzwInH8Xbz+d/Xz/1nC/1SJfVvh3rU3TSXv2usHnP4h91YMMmlFgWLVX+lb
3elteVWvha315/tXOsvi+NTH5VkZTba4KguLsDmn+/RscIZlXeV+dRPfNQcAMYsahLx51euL9hQu
Aaxo2+9/wMVvOquviQBTUA7yTTs7uE7dhbFiHbK1dbXPzqQn2P/tLuLdO55NJa6OcYQ6d8N6UO7R
tdFp3/isoFmt3XgInIsoz+kvfupFOmVbSqMyV+WzFahMsFEQOlGftYW+LrfqsrjOHv0VOIRzb3eO
ZqtoXXfpobnKLi29b0jB79qe7ZkiGBh50afJuURJKCO6pbqxEL1z0t5zFp10UNzuR04TPaT6K8KY
n66JPjD3pXOdKrYZlhy+gCAH+bUwjMeQC60QfF7+NMo1gBLrpg3UW0GXMKeED5YgbFUr/J2w0BlJ
to1G5ufcv1KUDJPSED+Srr30PbDXYVpsXd0/RX0P/wd4S5HcuaK7S6kDmbeFz2ESn3e2Rt5O+Qfr
DuiXxjR+m+x14QFGTp1R0sMp9StQ+6tRjG77NP/tNpYjEX1dS9XWU09epCwS75lL/HWqSFdj4t94
UbE05Rclr1Y+pMT4VAww0hvqaWSiCqXnJFlLDFPsSBbujpRr/mcLfY5HkkjZvHAhEimSbXJCrFED
WSBOItNbGa16YyUAq3JcX2LlbYhEXBTWcBx9F2OKMCmznM4ENFIqnAUTvbbbNBOI/y4xZCrrIhgu
rV3TsPnuq8+mysDC09Dg1T7rj+k23ROP7IQr4wph+o1vR0vXyZfRumWcUQNbQ3daC7+6rbWGr7y7
tHR/fXDQdZnoEW6eLXO2jsZ6CJosKupz/dNd6zYML65/7XEbLClw1kQwtJtyk+w5BN/097CD5Y13
vPQjvj4o/f0jrBmVFGnFiEuXH+EeRtZGzsO2uCWzcpmuL4atfbnfe9fWbLi7PaZgFxXEuf+pOc1S
3xHWbvdXxmlcpw/yKnHKl4sr8ZcL1bs2Z8PcjROpzby8eVs4po/dhSz9oz1txyCs3Mun7yfuL3eD
79qbdTAkQmVrhrzPcAtelBSNcllt/9sdxrt2ZgtwoldWb1INPhdEW4R/sh1IC+kx27pXwVG+unRW
+Pqk8q652fqriR7KJUmqWe+llbEpTsMhdgRbeDGtRf8AjWEZ24bjb63z5bjCr1eJ/4wTbuI+rP0j
SdEwcVgl5MNgVUvNyKi0p8ehKK5jvViiPr0wS3w9Sfzd4GztjfIhixGP12cWLuxvgxMlmHfq5UBB
RWlvv+8wX29t3r3a2bJrdQAGdN+aekx0Um2kaY/WUjjIK5lzg3Bz6eG+3JtyETn5jhUuTucKFdks
RqPyAzgEa9W0jdW4sewazMHir23FxUX+qxH4vr3Z5xMGrY4EokTYyYj26IAkOvqryP6dbcl0POoX
WO/KVwc+rNMGmgTZ4HJyNgAbiepcQ1Lh2VUpYOGYOyM1wl2oDrYZaE9QWe6sXifYECAGyAzO4I6b
1o7uZjtLV1ay35GelgMgE4OkX1WNcqcKuYhi2l10+a2uHfWYW8pWXqXt3cjNhCUoWywXe0Nhpz1W
lj3k6iqueNzW3ep+f+n5PiJH/9qZvn++2cCXPFVWYHsl59R4jgTTDvK6XvhaeKjTFu9L5/SxmTuQ
SZc9gCo0wcTsNL+FtD4M4TM2vkMIXJsULOKjrOoGCwIhx+0arNSB7d+9ldY/6Oo7GEu3Sm3AqfYe
+qR4lBP/vuai4L/o++8fZjatyGZiaCMqbaaV8MbbYFddAgfa5stsGy9rOMHr7xt8q/vN1//3Dc46
Y2IJeVOGZnKOt97mUcdEhmh4p/ywrvK7FCex/VvZKUtufDfGmmkGs8eNKi7SFzaCxzvS2Zjkvv9F
Xw5/FDug2TBPoQ6dLYqNkLRyPvXX2ro3pSuzP2nFGeSTjd1v75qaY1aHSuw2pQHurFPsqn258Avm
052karJpos3SFORgQEs+zq9QmWREUa1xRyLojRXr8M+V4goxMRSRYdMR2Er83x1ksKUbDYXtWvLP
3G13ks7tqRAfy5jN2yAZ8JeDvz7X/xe9/K/yrejlDsxdkqX/s63ip/RP9V71Mv0f/1K9SIb4LxAN
Ij1HBD48lWn+0rxImvYvivqqyPfUNIrgdKl/o5EF7V/omVSJmYxylYG4ienxP5IX+V+YUHSZ/6Ih
egKJ+U8kLzOsvo7mzppwu6AogCNjbpl17LKpNdfQwUFpRQuHM+AoQZ1YIDMGgUKIZcTST8RHTJoF
G/84kun7OtqBF7jJPHcdeeryQj+frQx//SDQcSY6RBlo9GyygRzrY8KIjLtpIZJtDCyjk9hkoE9X
A1TmH7UO/uelKW7aYL6bcUBRo8RhVKGQwGGkGrNWw0YNQCEK8h36X0LaNW5Ow3WhqVfotlc5d1GV
9dgH7rLmVqgRjW2fXQyxnt707CdQoIcHhcRfxQY1WxKBLw9xiQDqrtJCgXI5N9a4pNDaas2wLBL3
EeABdCOkyVtxDF1ndPMjWvZLcPm3L/7+dyDWkyz00yi16LSqOPsdBQYZRXHz6A5DdnwOYjyrIWm0
iwF5hZBY8BqJ0UMmxPGU2KYHrr5f6qKO4YIIVFEDGNDYSakqajiNfH1iUcQcQzNRcOIRzg+u0qM5
DhfCfd7qt59+NRpZAH0Yt7T5fglliCzEfhTdUeWUbQicq/QuW7NnWnSELwm7hLsB4mQonH/fX2cn
CaBpvK137c6WKmkMExmHb3TXrsxduorW0pod2vrSJYQ176Bv7UzziEgPmbrJx+nfR8Q/VEkR3fW+
xvXwoAWOqw1LdA5c5EYFN6utWi76Tkk4s6s/IlXIlnkkX1sp1RlIh+keoHe1EWIUJGrdubboav3Z
CpUSwl83bOIs87d6jpgFZOidXNSvnZD/9qIICRgHMwiFiJTynvNfU9/lej2Fbp/henLvXWInwXd+
BNQAsqoMyVO02I5nkkS8sK/Wju+L0hqb/I1kglcMZHGj9mG5NUJROcDjtfPGusMrdsvp4XpkWySO
yUPkkQAaVtpOG+t+IyRFaiticjRygwj2Qj1ZKf0vUtKDn4+7KuedNL2wF0J6WNb6v9iq7/zGbHHH
NoXNgOeSuUHG0nGKXgyNtnaTAFGcEtoo62sHP6Jm157wUxBEMK+6WG46VXlll3k2eB92lmqV03hp
bEdenK6RsipbP6zDJSy3IyivatNDOVgxn93X7lhdmBM/9THDBMhi4GVU0U0a1mxE8qjZwP2IcqtS
fpsKDsoa6dbFzMd5OZW3QDtYKNllGMjA5+kkPRiNMfQU+bZ22gAr9ULfNeuWz+BoP5J1teLzFtv8
RBzSWlqGS2ErnL8fTPNt1tsvwJMjo42elIvzXi5msIk6RsGtqMJZMbv63h8t88ogbhjtQ5sMu1EQ
u3VmKNZiutxYqCKS3yJMhKXldvqjBAX35/e/aRrAHyYW7osokuEW0PB/Wvqs/jO4Y85r89VTDag4
dgXbFFd9lK689PYfNySDN5HJSsDUgF314wiH6y0PCbuFE+jeDcTYYyrFT7CdNpnpvf7DpohCYH+B
LtzicMk3/9iUBzLBxUIX3gWjsJYyEaI3tiXVW9TyxYToeQFtmiHpUCo6VCSvbGlmS6uieEPBJbRw
0oaKI02JLcan3uOA0juX4UD3CrNdBpaDsNw7S49hoHUGYfDqEh83GoaCacsTlXqN/JUgKdU7FZGE
Eq5+CZRylXXmrV/oyEG9o1lXj0GYHrXAfRX0DB+4fx8l0QuYp+dCM5IFLMBjGiXLthaOfiC8Dg3U
xQYxnjam1GVzdw1V5lQNytITqjWMmCurxYMCMddd9V380rnWJKIAVwMqIFuKeYsuMNeeVZeppUdE
QyErIwHHfwhzQCoazGW79dIB5ZKwDk12WFml/tRBcQGAIJSpElq7KfV7Myj/xHV+nVs5oQu+S3pc
J7aAQDlv9MKjVSUnXzPvBj99KbPyMTLyw4iisYq2QuvewROXCBaI9kmZPo1GuCrSFAyJVyyKTnP8
RIwc2Y0PfeW+Slp5BlrFDxrFvSmhH+uq+lcgc85KsEqCM7pR/GGj6OW47HLp15h5nS035T6X633W
gfRwZfRhooCKWBYxeIWh/mgqxlOBHdghBbJYK3W7oTv8MNNmon93zx7MYsiI6qtRy3/6urzK5XRr
5HBzv+/UTBHzoWqIoE9k1n92cRh7Zj1NyNVowCJu3mYj61ILS3JdR52xLwW9dcwYdaMZ5iKwDmmw
SWSuF5baEyaryt6+9WrfKdOhWvqaQN0x0eWHrOkzmD0IU+WuCA6dWyp7oy0aW2iJTcQmHkOG0cnu
oGLB6ROKGXJf3U0OpU4E5pAKBWiV9NoYynxdtJGyEzoVdEMLa+x5YDk8JaUe3ZJ4EdWExkvtoQ+K
civ2nrXUktZDeV4iiXIj8ygOTbyvNSJ5g1HOXwaovUQ8CopxVMW2eMBmbDgu7tilkdUNCjTjtybl
+CJR9QEWjnZVF8DWgUCGuaW6rdX6R5okxbqCBYpL1wvWoJEtmFFNbldCMfExBXFtWFK7MJt+LwBP
e3bF4KoUoZRpWVc7ySRxhtVVbpUuaeyuHsGUyeW9GXZHt0binHQhOmFuN5aiGEp2xNFj7VcGIApd
wOfbuI7ri8jy+NWrfDR+WkWJo9bAVxkpxZMaNP4qZOleB3Db9kJZ6o5R9DvyP8bbtAKrHQPQWqcF
6jiTKPglh5twN/hwy2ITS96oSo/lIIL4j8ihNwKJ5DvBbw9ScQtIwkK8BzOolbLyDC/cA57TNbDO
1HHZDpIM8FmP7EGVXhKhzpaBho4MWIe57KRWdeKgA9CUqr0DulbbWyqOWlF0rTvIHyzPWKQWdRYk
t4LsP3d+WWzlUWl2CUztW+7O8wu7z/lhiXMCh7fpGKAaOkab2Zqha2wLw8g3Ttxj5SQ5+Ec3kO6+
H1dftYG9AvYBqxICitlikQ4m2CNCI05CzpQy5NKJ45N24QB2qZFZeRWmc8IdC2fNlqouh6/kyQUk
8P2DzG9rcYpoOss4rwm6BGXH2fwAekE2vUTTT7m51rii3pOE6ATrnNOdYkc3QFhSu9tcqh1Nf/Xj
BoJWcV5pOg43jvmzE3abjLIkho1+0i1WA/wJSQ0wCh3090/3+dzG03EyQMUyFVRBaHxc1IMOuMYo
1PpJETDiY2+pEQiPke2C+DcF+QeYVQBrhrQJoko9wkYPlgpgZ0+DUxZwFPChUBCOebDq/l7SOsqk
jSoszDZyFz5YHdxp49P3P/mrN/P+F88++mB0oYBUWj91IvhdaYH+tud0/30j80r621cnAIpCusZL
4Z8f30umRGqfSR6tIN8auEpEdXEM1sOK27PHZnOhtc/bRb7Cu9Zm50EjHXu/6mlNOybX4S/4R/VC
CO366rd3rp8gbooAwBfh7aWGP79LXaKPiWwgOSKaU57XB+mFHBME1JsqrD5usUWFhMH4D2yj398/
36ejCLthSkUonAGeogWYvcy8b0NAlK56kj2sw6ZeHnAUkcKCCDutxd+FLDn0rtgeFGn5fctfPSDl
GYiqKAt1Nq4fHzCrQ6urCx4wJTege3Hdo4aJ5fs2Ps9C09PhPyV6jDrr3AAWVb7GSkkbakCCRqgi
U64uzNhTn/44G3xsQv74GHEjjmNX00QbYc8ohoXS3SDLhaSXLSRsGaL8/P0zff3e/n6m2XvzVaUZ
etJlTm6jQHljAW+4OjEvHF4+n9zeOsbfzUyv9p30J0YFQNGSZhC4++fhKbl1b8zzeMtWy/yNVX7n
Zhc6xFtu7adXaRhs+BhxlGGmJ3/XZKF0EBFNXzvBzWz3oFzkjVpjqRqlvnJceWyWrj/8Ngsd0EML
P0qOQnNrAI45l6WM60BXr/WgZI+Tyz/FMlx3sbga4Odf+OJffQCW6LfDDxSi+RptanBwq8JQT4rK
UVWFOkIApub2F/rup80vo9GSJc7tyFAm9e3Ht8Goq6CaDMqpypW9korlIqjM5wSeziIfpFtF6E7f
d6wverIqmgrVY86rhqrOOpYowC3TvVo54QEaFiIOetIatLUCLsdG1L1iYzssSqDZF777F4P0Q7uz
nqa6ucxh6M3aZlyjLN4oQ/r7+0eTZtd3k6f0QxuzrqUDcokkrVFO6oD/DzS5YDM5PHJwLh3qBO06
K8gkCjTzkcK+t8nhqF74BV/0Gn7BJDhhotVwv378nA0dWSqTlLf7mIy2uJQcrpzJ4Q6pyhyrffIn
XnYb78eFVr+Y3t+3+vZe3g0pGapvFLa8WyCcg+OZFcRbAqCgtRYE/0lTxqFCUFYr9EAZoSkGVqlt
6rQ0zsApDqGlvCiVp2B8xPzWqwYWkrzatY231dXhQn//XFd4+0b/eUPzfVUkJ11vmonCut46ODvO
ijNudMd1oqviJbFJt19PtSqsWBg3CAr2HP3CCPi6J/79C+SP3wg2TUIsYa6cYG/jmzzI2oXdxIVO
ML8SEAAjSoh4cXHK0isco3ExiN7akwmhuvDhv+rwXEZN9megD1wHfXyUHnZJo8Yhs0ecKMdcaw3M
XaEr7yDnejbBN9etmNSP6Qh5VFbh7w9jK958/yO+mMGgpSuE1nDzhQF7toWBB1p3rdrJJ5OySGrg
zgzAq8arqSUEUM73rX05xlns5amAT1jEfCvjS0UFjXCUT5WMhEton/1aeXXr4CUSeifQqfDphLdU
2iPBEJduK6a5cbZ0ccNCFKlBEY5/mT1qFjWFHKet/NZ3+63y7DqW3TikbmDIQH34Xz2rxr5UtqjG
aMasPaMapUQ2ItqrAbH4xiaWx7WhJeu3cjdmKNEqrtNggIN4YYx81YWpZcLJntQen+5lxl5xSy/X
pZPkbkc/3KSkkYbtP5XLTBM2JU2JfS9loekK7WP/hWLcd95YiKdaeZCywe4Sjbs6SMH9tRUr5z4k
8EyARu52iypB3t2223/enXTIgED/2SAa1Iw//gIy5Lo8NTuNZR6NYv6A5smPm4UsxUfMIxufyqqb
t0ux7S983LlaYnp2il1Y/CkFwEcwZwsx8DwSN/pMOwXk6ihxsA4s7SkWAbaAcFmUXI1U0oMbrYEn
4UXjQhUcJnt7OM/iMvHH66jG1oiDzZ+M2aFxUORolRrdShh+Ve2rrL9kLpSlMFlAkHrQejEHka3Y
F17fFyNi2hgrgEpEpGLzyr9WuFqdhoF2Etv7Xo6cKnzuUpU4RvEqcbfqEK4CH/doX+zK8DUX6m09
GBcmwS8WP36CRsanRHqVps3eI0ruzm91zjY1t0WZuw9daPz+hOwDr6hg4i1JF335/rnlL9YQui0b
Y267dZEoh4/dhusLjagyiyOHJRHKaDjM9iZWQjUlbcWvbFPKnlIS24zk1XdhowWrvHWXiBexreJd
A5yYi94phclQj+UhGVQ7B3KuWyOwx25fhuMFZdOF3ztXoqKuzqFPk38zGFey8aAIrxdeyNtG9cPc
aClkPhOOwVUuH0KeDWUvMmoN1S1vRFH/JF1HAbqWe1QH1a88CSBjIYoqvCBHyCxtldywNmLnyeto
bA8tTEpbDokdiCv4E1IwxnaT9mzxZYqBKjTBhVUEt21S3CdushNHa2vFIxBZ88ULhYNAmAtouOIU
a/kPfSx/J56cPCe1OY0g4yGE7od3lgMCrFtIkC7FE0hdYLZMR8ytl9gf/qSK+9MiUMqrWzYlEiEw
flr8NEf96GrNS2L2N40k5Yssx1mbprjDQ/OmLprRyRQKy7hnyVFNrXUTUdJXzdZJAv3Ij9+AQDmQ
lbmt5OgVB+pzN0gkIRu2nta/Ixjj/MXsSAUNUqB3O1J5LtvmXBbNS94nK0/53SXmvpb8tZUGOymQ
N0Y5/ugC+cUMUZxJBDqVIshBdYikYxOIzA8NyW11oSXwEYw/Pqh/q7FOoYf7tvAPpt8kCwK1T6Hm
vUJ8PgrysPTlei0J6i3U02TlptYKhjoAh9jcqEbqWGVkhz4CgbFdaS3UIRZlYGeNX8Bi1nZGL97G
bvE7zIQ9QdE3hl+vxAQkbyP9TsaQ1CNpIlbozlg3d4WcrYOIF4NRfKGo+hVJPzd1Vkv80W4b++IR
qB6l71HbDWF+46f0DKFf9VxqW5lxU2sV+/f0rk3ixo507R5cJNluaCsBBSO6aEvfiQJfXyWlDDso
1XBnR/49WnufMRWJWynNvFWBmxRvfYK9pTd/aAGC/tRPbs3RfDJyr2YPnK5VgxUApXEBO87ijfnN
ftTVfeOrP3PD666kXCKgLgm2IcU7O2jR17TGcAUt70EUKeIpcugtjdb9owbZDYaGXZiYiUPIXLQI
y+QAMnvTiSSSkbwaGeZzDoaTFK1dmo/PbUHGSqZCMcvGnVpn28JoVorWb92IzF83807CZBPuetge
YmmZy9ClSq6b8l2vQoAhm+iXObpnpcmN2ywMN2TEyIswE29crQXWWkvZTh3NfWSUDzHOh6joMC03
gMzbgLmJhCbdUeUEg5nFARCKaXfXSt1OUFyMSIoKhaKf0FAkgSnqOi9MZadBI1wKmnZqJdlRzfK2
jKVHtinPotK8tJX8Sy3MewwQ/rIKtNxOJCW3A6l/6qJ6cGJCHjeiUSNJkcJyr8Vue4jGUbktAkkn
8LVtwBWU3FEoGsGnaGaaxlRuKz/jQt+ssyu8Z8QxDs2FyezT5meayuBTWXRhKmbKbEUxuKAYUV0p
J6+Q1lIqcQsRr3Sm5u/nzLnum/M+kZdcqnECEyl0flpEQgkgYzmAMYtccJdq1G5MK1sOg05yDROd
ZPnrtAtWY1iiQhWAtUpGtg9IH7SVgNycOuZ+KFL9ArGt8TMQysDR4YMdEH1e2uTPF1mUVooo8zYQ
GkyCs9krGVtuR7wu0G8TagS2Jig7k5O04YZ21pNxOhJYkeb3mhTa378jfbbjfmsXUjQEfGowVII/
rrOkQKSlVxj6bWveC7BrIPQ7WvJQahcOMZ+FSHwLvoY21SlFGFezrXafWoU4ZAqnmEO6bbftscns
ZBMtUYvfJ/tqDzJ22WL1FuyLbrTp3c1WThZOS0RAAfRJmlSD7wtikFLqrtMVNsESrkK4aFyZT9al
iJYVtm21lyOj1vqKu7U0WI5ZzKkObkZKZmuuVf8QXUivpJZgigY4LQXG1fyAPkznH7cthlPqn8Ya
u5K10FlaqrG7UCz5VImiIUYZlG+Stoitnj231/WlpAhCf+o045pk25WUTBd4I8to7OisdkJwyXo4
P6tOSQoKu31V1tFhEiLz8VVHtTAgDtWt2zRTuecvN0rtb4sutONKu6l9fft97/10iTFvb+re7woz
wdgbgeqOQDiMHrZQenTF+EyENFerwvCi6dnNNDXslKG8axVMkIP6Ust6cKEe8Wnw8tQWJzk+JxA3
cf7UeSuFoVVaFkIkc/eXEGmyzVwSu83dAdr0tO/bmT2tJ/RCPvqVfjvGGvBiN1Afw35gikJ/YbtZ
BO2kkW5c7o1ltFFOQFdkJfPPkBuJASXO8SC5wa+k0c9qX97LAmQsgmUAzyJEQFyESIA5r4ZwEpnB
uBnZJI+o2JA1UGERKy2xE27DnFZ278sp1rFQS4OD2+AjXhx2rdtdErx/mjTmDzzb82pR08IrHnhg
wwSOLv0WovGGvKxwqY1cW2XdjWh4V60Xv2KLI6umWsteZdgJuNSRLIV8EJbo4BZhkV5aWuaFofkv
m8beu46HoMfVxMw3btO02XWidkUmbuFwpheWEYkwi6YSjhlBCmw4jWrduNrd9z3/QpebTyKhkvSR
UhbBSV3jPFiZ27+0b5e63Ntlwfu5c/acbwPw3XMSQSUmbVIFpyIuFacHx86e3g03TIuUObn1Xnbt
0MOBBaCpFmnpdEHIWjpSS2EqqDFwuyA8glYinoUrv+9fwqeb67fVS2W+RD/FQXG+qEie39dy0Km3
1bJ4KLc5GmUKnYY9rLzWlhftQbhMDpkWqg9vZFqp37Upf/zy4RCFupDTpvcELAG/urcciXqeTIcA
jy7MLPNj5dsDmoppwZcmZnFOgin/j7Tz2o0bC9b1ExFgDrdkZyW2ZcnhhpA9NnPOfPrz0Rv7TItq
NOHZBnxlwNUrFdeq+sNUKAoTr52t6sFUvvDMWZvC+ecuh8PM0YtHY5IS4+IjMdWaWFSA8s8zrjz/
VPyhN6Gb5XSfqlW47vLiNw8H+QCer9SCZGX5RUonq1U9JG3PnRJvEv1xTLm+Cs7Krrg6JJPH8h9w
HVfN9ysUdmal4OeskY6bY7Kp0TXfGA/6T2U73tV3zbeVcNfWiNvl/4Yz5lRxcUSCMe6awvRYo+du
Y+V2eij38YP4Tw1W1EX6f5P9Sn+sxPwwxPdfguWqibVSGX3G8Z8VDKRNgmSOfkR4yhH2Fe449u1w
H0a4iDb/+8UI1UgBY43A3Kc26l3dPEiJ95flEzg8VHvAhlkyirwf5HgwQ+AVnhtgFuPC0atg6w/R
yiC46C23+iLIImfjtxSI2JgFn2QsjVkptTrkY/dWJBpakqn1LUmqlxGbKskX9z7lLTvLwlelEl9N
KeDZRQ6DdX8vyliQ4JV0X4Y1zzrf6Ohx1KJTD8UXVI6+DG2QYRXumbYX69wrVQM1tzB8y8b+LvHN
lyxtDhMCX4kSv9SwYJF9y59ERE71Ktnqdb7L0/LZVGG0aenPLBiyjZcMpBjOYxh8R70QL3df/RYI
5u8I33lUvfCVi3ifG4jng8B60DzzrZOrB8nqdnrfHhppOiB5vmmUEgYoyHYbUTjXshAZLfvhi4W6
ZBeF33tTegJMhUvXJJ3xRky2SZDh0RaqZ56uh0DIfyEJJG2KCO8VUzozQleQ1TtT5HagpxoAsSRL
Z8P2+8pqul2a4BVh9Sqws7iK+Hn12VKDfa5FP0AgYsRQUsYcqqK3M0mr7Kbq3FjMfqRlcK7b+tD3
8glYto+uI0qTSak+dhaIs0FElnIUv+GP9DRW2Kvl+U817S1bSqGgIKV7CBvuRhhr0ofsKDPo/dQ/
FNIwfSmFSgKy2H7GAmVfKkaNFGbCm7wZzmbanirZeqxy8y5qhB8NNwrPUM6C344HvcY9rIlL34aG
SWY0zd9+lUL8mIRtpYMNxO0ZY+3sCQjIXRo3n9gpD0Ubcwc1EUWQ9VI6Y+HwWpV+tolV/h8Qv4E9
WzdZvfRs6h42WmJ8kMoq3gGee2sbGCwCxS9UzV0MKZxYzN9603qMVdPf0DreBTlqm2Y4oC2Xyr6j
1DLch8BAyGZE77kyBj/DBpAKgN2OuPLhX2VzF3kKrO6LZ87hZkNMD2H/hxTJDFsKIghNVfPSgrkE
zC3tcK3GIURqgkNem5hQF/JPpObu8MPStlOdoj1bSqhrUnP8WhR6cRICQz6U+Ots5QFNPa1/MPJ4
NlwIRBvA5K8mlX93AUqAlg5fgrcgsjK+/+RbJT98kB77cPqNeRq6mw0dtgRjECTt2hrx3RL3N3V8
NmSeSUWjShtNMCoHibSTPilfjAoixtB7aI56Qgr2XUCvQfNwr0vRZ1cGupx1C2PUU3geTFZzLtuE
Cn+Eg6CA7/Seq9onufapZKUBdaUM1kLf/fB76seRmSMaUk7FqRinhg5Qd19gsIkdbfwrLqHLqhgk
HnrDT7fN2CoOGWO0B1KBLWSy5WRaVG2SJsrv5U5Gq9EPf2cQXHeFELOHELw4SlbENm+lx5DlrTpt
W8shtodil78JddyevLj+IUlV4GhNq7/KRaE5nj78ikwd/wyDMlitGDoKqW1oS5X4yysjPuGztYw0
9cF93dX+zkySfSsP8FPh4vCT/Ech7ZErATwqRel3qWpwyFVTJGqz36GZCk44IMHrm3iJyulBCiWc
cqIRlGiUTluLjtG2k+NHU0CgkqrxC2SswG4N1EkzuGGHmMNoq1lr2FizywhvlLotwc60B6N85dYk
2W2XfPIw67PrAjlFGfEUSmsWbt+lcK8ps3tffsAx7WU0oM3UcTJ7xJ29eviaUtu0i7Q6IdP3HcLp
izYms/yfph4KbGjvxHT6VOjpI5KgBzxpxJ3YJHhYBNXg0K4MoI0JDxUib3jKf299Ay3ICgWNMXjU
ReGt76vPHVq0nGYGgG8VdXK/A9gcRnZgTRRtSxNp5nHvYa+4BSzvo6xcnyypuY+LInFqazoIevkZ
44QjiNAvWZSWTmRYNI2Nn1No/ioD8VutF7s2l/5pOlRMldj6Fozl0zgOv4NWAKaeCTtT8Y71aLaO
ODUabxeERsu6OVEURthDsNB5saqdpXlfBKzkwLAHe1bpwY89sPojuJZx5iPyIEaaWfmBw933aYze
ZLp/TkJfqDXZxIPv07SJsl/SJLwAB3JNRFEo85+kVn3WC0vkoBSfRIwT7VJBxLG2gAy0+e8kFr57
sLKdnqmDj3Cs8LqBXoAebhMOTpTUD9U0MmPDRvOluzDD9VNv1GNm6c9RRQ4QlY7pRo9WqfTHSI9l
PI/GBxFQDPqwBUraTb6HKwUjTTKeu0H5ynM6sDshvSt9+BepkN9Rnv7ka1Rb0wxZZy03QOGzKUd0
kvvyhc7PNxmegxEhrSwp/e8qahG2D/xPeDUndpZbez0S70DI587QlE9JM31VZSukrzH+KAfxZ1gZ
r4Bj72achlLiNxrJD7GpII+bWr/irNnFk//VLPNPPEQOZVJHn+e84STZcAx1fBYHbbgLLWp3fRrd
dTK8P7F5SdXRd5qw+tnH/V2T6xixRDritIAQ7UqxaANM3rckyn/5uNkmmfozELE6mZrspyCbAtmH
66Sog8ktzegBBxQmIHoUkSO1eYA+m7X4k9rVoWsw6WjziG6HmoWIzuqo3hgJFbbKYbNPu5BPOorK
huKgKqqD8R93/QRmvVOqs98UJeo1pSunEzCaegw3asfFKJFxA5dKqvOFzJ2leFV8tAUCv6b3KGuU
zrVTYKKSnYhgPDp8XHVuiZs6lz2nxgh7LCso+LrP9ElfazNC1lcrHmUhjBDbRbO7AvTLwd3keSYd
BqW71zoUWBuz72y1xWRFRzUYesG4NQegaL2OimvV9yivqZ2byJwYqW7fhHZwTL9wvUR6TiSKTenw
MtTKWcqqB8vHH8yI4kexHM9CFd/FXJb0dMocSRKf0l79DsMYbWjQ77r0KJvVd8GXEMpGtkifwhOe
K3d4mByqKN61tfolgNTW4XbvaCH98hz7MAcLo/u6TN8acfweqwiu9lGP3nqAdtkY7lpFf1I0/4ii
7Gffq+79dHgUh/w+iPSjgG2YXSiI4+q1l3ALi06dj6m3HJpPqqdtTZktJE6I78rizlPbT5lu4EGT
HXitm8jHJ8cG4whkqM+BGn3BZHWjQfGEXjgcsq4UbBpnL5VRujUMKYDGGJYbiJt0BUwfIzlxic+c
pKqOcpMcpjDtaD7h9IOv9q6rYMbXdWELUp06cSr8qrvpgJ3FZzPsfvpSfYKjs8Oy2pW6/huUhAJd
8Bapfj392Vm8uTGU/SqXNfxSU/6EJjHIjQSV5lov9xXfLTvrNcWGz+iIpfQ7F7sNLcydoFmPkjAi
GjCq93qrKFR2zN9eor6kiXxKJeErvWmkoKWE3ZBhY6H1L00a3Olj8maM2Ju1vjBtK5Sg7MLstlY0
/lChQjVN/UWy1K1mWp/7FNxMWZ8ro92XefdbaaffLRbZ5Zjfa+N07kPpe6bX2Ep5v9NRfgoa1HH9
nJQJKebYYA6UNHSE8kn8YQEPGCP9FIhd4KRtGG9rWJBbJRPyndFgP5iJfDduP8D+YHzevdJluGK0
3qHU4QRhLnUWhqyZjMwXeR/d6/vwgNJC9Fg0dvtC+6zcm5t+Zwab6QVBwE3XbDjRvgiVyllVsvvw
gF/8jvmJdfESxDtN7mZIyR/QeP0Yb4eD/K1D7Uzc6AdhU/J3rUPxoYvD21DGkghyv0GBQl2OvUum
IdbEkve13pCex6Oqyo4nVhiKTaewzrdBoB30Tn9VM9MdFY8edvvdU6djXNb7RI32nio+6LM8tNe1
cHSi8Xx7da4Uyd7/wsWsBIUYiFpoGdRQEMEqHfyRDrEDclnbIqRvZ1sRTtVxrTZ07T37bmIWpZsY
L7eylSD6Zffl2yyFA++Ta7ztO4jeb9baFqvhFlWAukehuY5y89yfimPz5J/anf952sr2LJ+0hmK+
uuMvV33RSdClsiywShPOwVE8QejeIeu90/cF2QpFyuTZ2uK63DrtvbYXN9obLr6blVX9WOJ9v6qL
ars0KXKtSIVwlveg+FlSaa/bigPh8rgS6UNJcbHDF2XuGiQMwF0iqfv0kasEmyc8lkfMKjarfbh5
UywzyeW8LoogyijKo2bFAiVTaechYhbtui/GdhZcNUWUlte2zbWMAfvGkECA4Sy2rFRpQ6+rJAzz
HE8CKutcwb25F7FGUfgg2DFnics4i92ZYyabmxJxgiM3+8/wLbbx2XrEGPueysRpeMG2YKet7ZH5
f13O5mXUxS6N1aocQlXyyMug+7eNWzvRJna4gs4psdon+zVhhT8TdivkYluKoUXNVh69s2YX9+ap
eho491CUfnOlcHi2rlVT5w2xiIfmBf16HQUQTfrQ3JrqBgVizTgXP/sZbr33v6PR+iU/Abt20iOX
OmgTtsL8roX+QLxnTd+FXgw1pecQeJIlMFTzPMgb79TvS+Dedgjr/svgpJ+nN2Q27/TDurznlX0L
qx1NZIy06KAudYV03Uvoh1n6OVTO3N94Ob5MCEHePvnzAN7N7VwPpzHNrFLc/0A4FzwI/2h16me9
KxAK8feSqt8XgbbzlGQl1IfxEEoWDe5q6OZA+FrkGCPGxEPzau0sttAszJ8KJZ9ReLk9no9Ze47C
BVpmyuBdLOEExDZEEb+Jc7NLjsbP+FA/0CLEouIh/mU5iV3el4nT71DB2FGYLDe55xhryuDXJhXJ
6llUnl4snSEm/eKOgkE84meZos67Zh+/zk0a1P7g+G6rowbLb9bJ0u1xI34eD8bn4KCh2hDv8PO5
W+tfXpsODWUsXjT0hSlsLzoRJa9RbpyTeC60fyYLLY4sf+Bh8LkS0upQJPpJjtAUDRIM4KuNn4uf
+zj4PavbdYq/8eW3JlDtqsnd3sO5gIdjNT4I2fjXSQxcrgUWATrmLFC//JWBImmCIKij678KT4CQ
2j0qtgBJ7ewNobZtsQ9+qSv1/g+7EU0N6Eno6MA+NEG9vF+jpq3kqs8lxTWK9jSGWEdpyV0xlvvb
+/FDep7DAK8mFAgIWEDvw3hJLxs4HysuVKhnI+jv8oR64e0YV4diqRLaw+RH4NzvYwh5Jgwz78bl
5TJXdm3ZesmDbiXKhyw8j+QiyuKzXYz475qerri1jvouW8FPf+cTzqVV5pTddNTpQd4e17W5AzlF
ssBJCcmjxRJpYHVw7pZVtx2KX3XZfMVPeOWofjipDOoyxPwTLk5qaFKcyGVDdkPxexCXmxYZYGRO
8O1aUxm/tkiXkeZ/v4gkhE2PHESkuIqFl7p/J8zkdfo4t6dsbTzzv19EyePMj9rSV1y+HFRYor0u
tXegER/1Vt/dDrU2oMWu04QC1EPZDq7aREclKzelQoGCkP+3MIttlwZVTUvBU1w4CluceLdaT41x
1f7z49tisRMWBzUslalIqmJwE8XBUAa0tmSHJ9mluB8futpGy3Dt1n19f6t08hXczfE+eb9Yk1lG
BToLzKDZ7DTcMKf0+fbk/fkv3n3e/4zq3xDy+xB524VFUtSDO/fW68eg2qqzJfWmpGTaPWKb5/WH
NN7j/nzEl2zjIw62qVQ7eklOCPuLdhg7gveKuFTlU+e6r16sv7+eL37i4pR3aYr2R6zLbt3E9hjx
oIqAHydrt49r6UtFiOF/J3tx0qfKbMO8EGU3rRvYAjsZ1zwLPuSE/RT2i2K4Rm+/chSRH+MOwJsD
5Ju5OPB53A2tT4vRbXv/mGHsWOBV1AtvRbACsvuIUVIJg+sReD5uN0BO3y+yOZSd5yWd7E69Rm3J
Okl6vjGQA9vMiO/N0NXnUiLVSJ78BYU7W0uQJqOT9TjE8mds352+UOBVYX5T+MLK8b06Cxe/bTnt
Uj3qGDCrbqKiYNico6Kxo/A8NSvErSvZ6N0cLGZbrjzuxn7J8aUiKAwc4GSkT/j99nmac9riOL2L
skivNWpkkYmTpTuOB1njM9hjail8R7aMUp21uR3s6pC4FQHFRaTJXDKnskQQIug4ijt0d5p2j6ZJ
lq5gYq+uzkWIRXJNagmjcJrGLj1azf/2U2+fm7UdsDaMRWKVa0+XAILKbjVVaC6cZXwVre7b7bm6
kkrxNP7/c7VEwBRwBPJBTwd3Ct884Z+RHujtACujWPL0/HRMRCnkNOeKsiu90fYTgAHZ8XaUq/vr
YhiLdD14qlkHvqq4wvgs0V/tumGrUgwPYrr4kb69HU27khPhc0KqmpVGITktPkBhK+EDKQu9G+fF
i4regSc2JzGm5aN6EcYyxUHtsWUe0eGKYjA+eh/+aimJ2UmcuAJkxm3STq6XV72tJ4ZbhfK9EOjb
IhFPjTQUdgVvlCdeu1d6KMm5IYWbUrd2eeN9BxN7wOq5QbwSxkrU1Gcjr/jidv2T78EFtPDJNPL6
aFT6/BQVbZQpt0VQ73xs0HeqOcSnoQj/8fS+cfQS8GGRo9+SBPehlYCILFwJ53erprncxt6n3u+C
O9q84SFLquxktVGFxW0m2Y1U5n9/peTFxwsUND1qV3+MMy6uYKYVd22rJ3xyheoYySXYiLsyVs5J
9mNl+a4kIwKg5sXbgifevJkuApWDXqOSNUpuUh+iPkDhCpQBRo63o1w7WZdRFinCm8Sqzo1KcnH1
Ak7WxE+CulZq/cD4RV7QgsEC146vJUTDxVCqrkpGVRtUd8zMUxQoLrpNTiHMjFhw4qqH4WnjVFOC
NN3P28O7lgEvIy+GF9LVz41sVN1pTNTHAJqUrQn5P0LXUTvXzZWv1Fq0RS5sy8gDls+LBpAJvq+S
3WM/PCYvbR3vb4/rWr4yNFPmRoBYIw/P95sjUfXAL0Wpd8MCgotu0qrAVq9ZeURfSyB//OTwseeV
uyy29OiKVLUYSK446XspMPxtWcujE/SQViMhhMmAWAOGlG3m3B7eB3bmvGMoiyG8jQgD1aTFnUfM
gApogS66mTTsTATdD3IgDQeuut+R4jad3EzMXTuq5FAJnUBLfcpr7a4qxInWabGrlJiKYe/vQQN+
72p9QDJC/D1Ctp9xO4BD23No+MW+Git4QYG88t29tjqXv35xKxoCwNtAZHq3VPFTBVq0N4eVjX31
Voha8MxelVAOWL6e28EiSysA1EFEb1XkmnX/GRfgYGc43VZxUow1YsdoN+Kd4eZ3t5fn2mvKugy+
GKDiizno2z/B/wcdir2Gv5/BocnJ9FdLxB+TFPxyjiO1PW7alP/e7/aiSWSwJHHnag0QtMZoUOpP
Vsb08ey+j7H4NncQFP28STCjBfzhR0j64fFapndq9nB78tYCLbZ2qDdDOkzYk5eI+wGV6yesVqA4
UHNfOUVXp42XJ7VKie24rIFVMq7bWlt2LrWwz/04TBtEFdfqRteCyABrOY98D/muv18boQ16uj2s
DU7zlBK/TOCIbk/Yx9OEJDkEbV1WjblUtPh6KH3SCG3ktW7fJ3YeBnbTAcAPV1stH9pxMAUv4yy+
FUiSIl6cmy2oBtGJgLL64PoE8YdQFZtm+jxG2JqjxNtbK5fbaxviMu7iq1GnfiW1uHe6g1g6kghm
xLO2E7zItAlWvvZXDi5jxIuRWh/SQSDl369WBRlartSwp2DQbwW7tuOzd5wVW2gh/1i1wbs6o5R8
Na5KGpS0xd7AaaPIEq0SXVWMXpXOAyoxpNFGNNH39Mv2gAngJs6nT1BE5Uc/H9KVM/0nMbx/0DHc
2YEVZWOQ38vPiKXkvmx2PphyrI8D8TGYBHAz91qIIThKnn74GGqv5qHLPt3estfn+SLwIkHmQ5LI
UUrguQmqIv/wlDuCU29mGe/tut/RtSOCSiQa1ajoI8K+WNa4jfVo7JTJRar5WAaz1XQAZamM8pWz
eO20U6s1uA5wa+R1+n7/CHol4YUCREoZAWIU/+S4Z9+euqtDoZGkkrCQLV7uGV3p4E9qUuda6beq
/DY1/lFMpJVhfARU/GEF/xtlke0bLtxTFWidK++LY/koPiiH/AFDbKA+tFWjwqlekv1ahrl20OmC
WLT8YEwaf37UxY3e4saDSmHWubz99n4ZbXkKbofSO0xpu1YpvrpQF7Hm33IZK9faQvZk0vKEgqT1
eczXRnN1oaAkAgTkNfRB/URvpVaI63Bywyl05PhVq4odqKjN7e0AFo5fujzDCq2+WUWSzuKSYw0I
XtFHQNOuJ4zYDhneTorLcy6Eh9qoD6noHbLU/5mkxVFNjGdvUjATbUXRMRW0Jkfzp5FAldTk+9RP
DhIG65EqwbwvvPtKtRxLw2y1Cfxfhlh8zcIQ7CMgwzhs1E0n9hb29fjZCwoA37EAuitpZuh0Daje
oPwVBdXeT8Ln1hzvWik+xor5lI4oNCU1WOPkZRDiQzwW3V0qSK9t0QCkEtJ923fTvhqiYItLkeCo
AbA8v06OrQjEqjcGOwjz+l7QjWQ7eIEGnrUxnXZITjkchlpO3zoz/9KUwzbibT/DiH27g8ANK24H
AeRxspIGrkm380X1HlM9N0N+O6Q46oR+dhwb4WiU8n059gfPKk6xHD2ZubwbvPq17c3nsBO/d3Hs
hghdSd6AoYT4hKbC6CAu7W/Qcpo24J++VZXwG8uqr/jTgwazDsj13keK+l0r1Qfu1yDutaI8jW2/
67i0dxEUDJRsnVHS9nKubMXJfBSl4g543ymps/tORZivN8RnUniwSf1yh7buAdF/IHfZCSe3bSZZ
T1GTf0L6OUCnO3a1snypquRRLyijWEH4gFAX6uLyMY0Ux4v5vKTj10nqdplqnhtDiEAB42XE3H+V
o5obqhI8d2P/Xa2UXSGjHRS2J0R4YXvQ6WqbQ9hpz3EnH4e+vQtV86lRzPu6NrZdZW0QWdu2reqk
RR/hX6nR7xkMPE4LbRtr7dHUopWvyXzBWZyAOeNyiRNnbtuS1GbEief3RqK7gg8Pq4yctH+okQbq
MtxP9ZXr6ZVjTTBamuReAKrLanOQ5MaoK7Hupplv55jdd71Bx6TZ3j7XV8ZEiudmAFefU7O80mu9
JGdIzbcUtZNTmKp3ms6NKyubf8JCPpvBdLgd78qwRMr09J4lPisffM9Czng5jHy4Cn8TG91BjKOT
oQYrK3Ut6+IUwTpJZHhxiUUyoC8HasLHqy3Soz4UW7P+fHscV959aBJehJh/wkVi1+GPjV2bTm6V
4QoRPzQoJaVNc9+NzUNYNU/R2Du+FX+f4mxb5sJmCKefM9FFwPUNizdhU4/tua+mlYLER3gUX1Sq
BFwM+BpwSV9cQby20rM48iZXPIEZOsrbaAcOwgct/sx7lB5/aw+uuVKguDLfzDLryh1TRzxv8TSA
V94ksdd1rtHqXypreNKyand7wj/WQMx3IZavAr3N80maOrfGqqAZpV2NW22mK9sUTPzUmvvRa/66
xPg+5GIqp6JXag/jdzfu9E/iGB/0QXxplODsKdaX26O7ciVhtVQTWLdJJWFpvzQOkjjEnt66Y1U5
dQ89LKwdRYm37fDP7UgfYWUq9gC4uQJVoV7FFW6xcc0mmDp/0t3oqJ7ELSFKO/xlOIhsbtDLl3+U
a7f/a4O7jLi45OWlriR6oWmuaIU+Wjjgqlsvhrkmwdc/6qnkI/xVYvLoidFjJqmbyDTDQ1FE5RbR
472PwgHGP0+eXEc2ijdrwrFXUhITgssYJY1ZNmRxl0ZWOWwisdHdUa+ee7m9kzqOSxiG/yFlvAu0
SBlDp6VF2NS6i8HMfQdECXjdYTZETe3hZOytU7ZtHuj9Hg3Fvr3o11fg3yHOU3CZrPKw8iLD01xk
bB886xOFgo3QKXBi/r5JOu+ufyPNv+Qiko8ZNXq/le72J6yx3qJvxS6QneGL/9Cd4Elbp9qtTg1f
mF/SSrHv6hjnojbpZ85Di30tZz6w8XDS6K7szTTcJJBiELAolXQlxV7dLxeBFtu5GLwBlVhFcyfx
HzO865sjYgkrC3Y1hsZ3mVc7eNfl1z/UfRICBh9uMpU7D3arJMLpWOuzrkVZbMhi4AYfdCV3jI5a
m/as4f0m4o91e/Ndi2LMLjsW4zFAer7fEnKp5KaSRCMy33ByouisTMZr0LzejvIRgkdeu7wwLQbT
Yc4RxT3H2HyBx7gH24ZSsWNRaY5t7x9Sh7KnFo1YBO+9XSptW2iDx7+Hu/EjoCXI4OxYuWWHJTej
XCurUHc14G46nZQoVVAdM1aO2ZUppcInI6yAYITONeT9lCIflRi5hW95m08Pow4ILZXLY1J1K434
DxLjYPYuA822jpfH2ROKoAkL1k48wbm87x+7ZzqCh+yH8jA5Gh6kgIEfNIjLT38PSCIycv6yqSMh
TUHlfWS5Gae0KxLVFeVvoeGa5VkyVjLG1Vlk+tDx4Q+VgPch/Bp/odFAkjDMnuVEsb32bJj57va+
nLfd4tHAOP4Nsri3xBKsQFkxQEzgsRH4FexWXVxz9lgbyWI/JHJeCy2dNddEu6cPn6fS33rY0/+H
oRjIUmLLaQIDWGRYYD1CXtU057t2ePPD/L5K0s3tEFcHchFikVuVou/bxADHEgxfyjq18Vtk0tZq
W/PCfliTiyiLjFTQzEOtB1CqIN6nzU8sQOtTkSuvQerdyWHsrWyBtUEtMpNQ5SWzCbZO1sKnelLv
kqaLaNiv3VflK59AkN//LtD8Qy4+vqam+nTF5cEVGid+TSD2vaKtcJplQ4IdZkOKIx7DB1OwYwRE
kEjYqLugtnXsGsONBafr9lpeubGj84GAKUaaM7x0cbwCY5SzKUjZLgrwNkT/euisDd0cWXbyfthA
PL8d8Oo8XwRcHDVphsSjnkBbu/hdtb/b6Vnuw7//MMPPowbGy4pOzhJuJnaGIJiUfdwWZUVHTO9j
zN1tjKv+w1gu48xLfbGUdaLiad0Sxy/NHfxHaocQaqV4e3vKru2YyzCLNSrroAviEaSVJkpOHnwl
cRyUgiZY/R8KDe8mbrE4YhlMudA1qisE94Mm21IJGd4fbRWZkz4LVsZ1bStcjmuREFEBT9FeBJBp
+I9yRSUxcFWkgf9Pk7eUAg4ydK80T5Hd3GBtvL0qUgOsfgbyygNqZTDWIu8mUSgEE+0itxvwn/J/
hdXnUF97IlxrlVwu0B8D1osdZyQ01iYTmKx8rn/PUmOIwDp56wzbdBNs10h31z6LFwu0vOCqSGIM
Qy8A2Pf8PQ+jYz6s4dqvZXlovxTsaMRApl1keRMX9cmLuST1afgA13wbjNJDH2JfN07PNRaCt3fD
tVWCtYprJwr+Iu6S709sVpd6JhXcP9sORlqQOT6vK0X5D3sB3SQKBdSeuO4uDqw4RlWel7xypBwP
V/mOt9AeZuhKlruWFtBnQolMmh9UyyyXi/IU5THX2AFDOr+/D3xjkxW13SrNygf/eiTuEv+zRksT
AqkZqsBqM16mpeLwHNkITYLmt27DlfwPOQEfN8zjeVjBrF7khIq70eglpeaa+a/Mm0DXITVQ/jUN
khszTnF4SMwqpNKy1QkBQFVSOdBdRdHvirp/bUzhs1GvkZ+uzRv7DKaIwu1VWRoo9IFhYuBIeTgf
KXcjvZIjBa1pGVJC/+FLRN8HyAfPGfTw5n1/kReKorJC6pyqq/jJM+jf0FabEE8T9T+8aaDv4F6N
+5SJ2977OLGAaAp/VJdmxy4xEZgKP1VyvDKaK/MGAQ/sCjcTDVjvYjS6rpRi3QAblJQfQZQdcxx2
a2Xnl90/f50O3gWaf8jFtMWtZaRJJslun3iAl6OtNaS2npUr36AreZRarwS9CpMJIAWLWRNTWY0Q
BVPdsslxuvs6rGGXr2TRdwHmH3AxDmmMs6mVCdAj5CENoyMjGq6K2RalAkdbc5FYi7ZYnjoL+maI
+dRpYFF73ztQaUFFJdpG4dEY11wz1iZvsUYt5hxTW3LJks0CIRAQEYW4kknnH7x4arybvkW+HrM2
mg1JFFfDqlPLhZ2HZkoovdzebFd39cUuWFyucKmVWwSOFLf3q9mP3BZFfauUnyZl5cn8UYgTCt/l
flsk0X705UlMuGPjGf4TVZ3aZlv0vf2z2aYu2i0hPUNnjR+8MjxtUYWQKzNQrT5X3RRd+QLnSARO
ZOGtmf6PG2JZQ8Q/sumnlEsqravnPhr34AfXXhBrg1k+cfNWGBreg9QphccgiSW78KqHZoCmpq7R
jlc2+PJjhBNjGZg+tMjGamewt/4kjfJKl+T6kTXnZAqN2lo2nCx5xKyiZad5FXCXvNpmFlpOjzFy
hWnRrKS765P3/4OZi50wSkrQWvMCTRmIEXru+ohjSJYhNxfsbp+p6yf331CL+1yemkj9jeHgxso3
AaGVOG03fff7/xZksRmaFMsiQYKJMKoDUjr1sUe1rRazv/+2cmr/HcviK9GEuHh3IRWIMJLtwXyY
UlhC9dvtsVzdbCrdeX4z3/AlYigxwszMpEhyrTH8bLR094OpWClIXo2hgdxRqUERZpFOJaTcx24S
uSR43TYUFKhsw+oJ/dPI/5C0L6Is0qkQIRI4lFQuZs1leQDpAKHhc/8r3Zebbts4yuAM8Yaa5zl6
sT4HwK/t/Cl8jh7W8tHVs3XxQxbZNo2EScsU6noBFuioN2qDreYIHKJIuB0i/74e1nbK1QlGAALT
ep0C8/KtOSh1Mk6YbGNAgsCg3pWuUKlfb2+UaycLJYRZ5QfgtLEUmghlX9a0maxdRqqTdKcMbpwx
nW8HuZYpVNyMVGDZCPEvn2PxIEE0NWvJreoeb+sXQfecJj1Na8yGayVyJJs1kXfmLK68fCtJog/h
JS96Ngu6Y6/jQ/ugTJs+OCjVPt13oMCRcxxfYXl66OStfhuvTuZF+HkeLu5nQe7XpqCIvYs5DNaI
Xn8nlsmzVHcrLf5rgAfGyasGwQUw58tvSQJm09BSqADBvf+WT0/C04wuUA7eEYVRaaOja/jUvbau
fBesvKyvLiWPHJ5s6M6CvHk/xIGH9GRGVU/9tA0Qhpue+qjwkAfM3Yxm9vb2xrk6oZA5eMGBpKDO
/T6a9/9IO7PlxnVkXT8RIzgPt5xESZYsWZ7KNwyXqwqcBwAcwKc/P72ju2WWtnl2r6u1IhxREDEk
MhOZ35+PKIGSUFNfxvED2nLu0fZA0esf+9+Pc6v2EWYMwTz2DILGZX50ykqTaSUGmpuGVXQOSNI+
oxsHUBk1rH35pyY2Rr0KW7l1wrGIUNX8LEFeRo6yw/LRSNAUAa6naY+upLOVL5vN49J8YoOguhl6
zAr2y2IGxSQ3+WjNlYLHhgCqZDPf4CdZQ5NW9qvqyIpTevOL/j2eJS+cgimJK2YmBU5g/QdNb14x
DCtftDbCYgciq571aLQYTlWrhtCZHhBq62uhwq1BDNQrYaOjWgJM86/T1iiKgDjXXBNuv7bdD221
ReBWbRDqPf4zwsJWaB3ar/OiHE7OZYSsZO2iBVF9ykLJ6z3Wu5rhxvccGJX9Otzt1qm6HnpxcZc2
yVHYL/Wn3tmmEphp2Rv0iVaO7toMLu5tNA0LOwck+qRXkB8EJFupVzbCreqZL1O42NtWPEpdOmKI
mcfeQMgMqMyQuzyIwR8GxivZrdHfVmZuGfw0UgvFORP3y0xIblp6zIX+mqbVWgJ4ZfKWsY8AJLdu
qgo1+mbvJhDPQjfryuytDbHwdnXgSWt5aIcTlwqIltly6lK9X3Pc10ZZOLtkGstcm7BEhknvypge
0b/xX7i6V7vZmH/C1aVrp7Wh8j4fTh20YGqZfKAXbrtyPax9xsIc1FppWSPHuo9hvBkAgIlKbzwz
xCCuHeZ+F9lva2oDtwz39Wct7APvMiuXe1igthiBVIUNyvi2qqs9NaUjVNGeLKlfC4fXTtSyv7Zy
VNviKZbrk6n4XBEfBikA79WlEKL0/j94f7c/E9EDkqezePdiZgFoLexRxX1RuvshQBJjHMJ77Wfp
9e78LJr+6CD/FaEG74gHnZVVveXLGOg5+NfYiykuFbMzUhmnLKldKPL5eRTXoFaVnroFRhIYbU9c
SIc0ihSujLz21QsLTCGkYw02vho16ZEeiN/aC8n9GUiCMvcd3ZVhckaGzfHzcO2x5/YaoyoMLxZw
CtC38vW8EIEKdUXFXqa+EhZmUIV9NMNEq4dZ0/SSrrJEb07z1YDLm4CrzCJKjOvGEi5Xa2+Qao+C
jWuttcjeCtFA4/33py0uhK60WjYYs/ORF6+kyfZpO5xLkHszhz11cbMS1txMwF2N94nSuzI9DZUG
atvYQCwYAtNLA1uKkJsHG5PusrOQXccHEuD7vTN/w9Khs+B54zkDGAMow35dPpXSTuYNXEY53yni
TyFCmh1ofW+IZ2wqT0MN4/cD3prU6wGXp0RAXL1iMERKKnsj0Lfj+JMPEHcxQNJe1XW5tVmuR1vs
TiqZdQ7xP9ywO8sFrt4G2BVaH6iZkE9DCL0jo9pwT923L9qKkV8bebFNmypBxQKD7YO6oUvixE9V
002ayiX60/czOi/Rd0u42KYMpSfIDWNGi/HSJMdpeCPiz/dDfG69b8YwF354iyBcAMQ9nKaLdgHm
hr7aKIBLfHs3HPIzVEU89d4CnAeiTYlv7Wq/OiSb73/DrUvzaimXwU1JB6UryPwTAMPW+FMzFP4/
G2Hhw4CeZBIDlPdTQSa3NyEKIv3+foSbR/z6IxYODCCDMvTrzB43vxYWH9BbOKOxxptRhvw8mV7l
rRnolX1oLvyZRJTCyBmMSiEfFdpsmrLcarUZ6ZAv+f7jbu9DG4pQOoBUfyUJHU3EApoz6BQgBVh2
9n0DxfXCqlbM5Nowi1Uy2xKK1amNlmsoOqA21aUmyKn6y/cfc6uvFXVAKClCCSa0z5c9cU5LZKmK
AWcRyYBEoRKQlkdo5nrig/VgOrWX2PKfIR838fBhErKyFW+VbGg2wBNQG0IOQV4+nht6atp0QCOj
vtHCyk/PWhNA+8Fj2zzUslVQ8i2rPDe9fNIO5rKKr9dADe2CriwQ14/pm4OLG9LGnmTjyVloQA09
fj+385ZbGpPrweYte3XP0bSKrWLuP+3Lyk3GD7r62HMzHL4eYmH3Y0kplIZA6cpwezhiSgTMFPRX
683cDDEFseQph/TCfv43z1nX4y6s/kgQaJUNThsnAyQECs9s3mOyz1bTFjf9ruuRllZf9BJ4+3BO
Bk8JJ5CSYXe9PupC9D+HxdOaj/n9munLRAx8WycxLFxnWUE+miR/d+o8/CfbAqTHr9vCdAYr6Wak
B6l2oj73dFXwcbau//vGQ6fr1xEkWQyD45DZT6Zb5g5PnY52ZBpoAtXj9OyczLVXuptm5D/LhEaU
r0NWFmSQKhMf1YciEOhD3dl+D21DLYD1WiusXluk+e9XBwuSLdSoyexANrMOx5HQVV2+7w0Fqmm/
DgER8UGTZHwPCwiUwUJ4Afdd5seP406FNEQAar3hJTkqcFzG3VVw9rxC363gwnRYddl11gxXyLam
7ZXETYPYd95HT/gQWRP7tVrNm08A1+u3MCRg/jRdWWFAdRMnXnvst/Ihu481N3kxL5PXlp4WUE/+
Wfx2fonN9wfi1k13PfbCmDCQCIiqwh/RKa4fDVPayU44xeWv78f5Xy6bf1l/CA5/XVTdiauUFTgX
c+BR/EjPcMeBBRfb/on4a2s4/2PfLOEnyepqk/aicJw+hgs0v8BpUR9BCi1a5zXcdFmvZu/zZF6N
01qqKTlzxmPw0ICWPjjYq8klP1Cg1nvqGpmXe51v/RFbgNpOtA7XIoCV0/g561c/wCgtM9dMzGrc
aEFm8TyoJ23NZ13ZI5/XxNUgeT2iGKnDV6KnwuVG4zq/ZWvVis077bs1WxgWaA3mtangsjEPbAAM
afK7jaN4UEs6KA/OIb7PT/xo7vlvaR2EtGJxlikdDFtLfA7hqD/6+rMNvCqaXnUX3eVu4U7ebLmn
JIqR+wg77/uTsTa7C3OTJ7pSajbcCK3pXaJhGwHRPELh7fth5n/mu+ldGJkGmIEGqk7DyWbZVu3s
n4lgT8Vgblm6Rixc25QLm2IWORllAzaFytSdkPJT6EoC9W+tF9QRXR+8hTUZ8AZgOTGGMO5BE9LP
dFuF5UZ/jH1DdsuD+St7VkPu6ZPfQIfqXn34fjLXrNkyjdIJCmVlB+PPj2/QZPeml//RcLEjEdXR
ymgrW2SJibMGqHQ5DrYnqG1DoPn5eaZBPOnbeW86G/kx9S3JXYvqbgaSV5OsLlwZwXIrRd8ytsxB
PIPT4UEf1AMP+9JuAWx7Wn/lWdk4n4UVV4bG0No8t+cHJijGfYyl9dRa/VoEufpVCzvDrJJWNoPJ
nO7NDfgiz2ii9a0A+k5/DI9CEGd1HldcwmWcNbbgIhHt0z/Td+NdeTaOultuIcGLF591f2JttywM
StN3VmMwnPSK7+okog2UtMpxxWqtLdXCnMS6UFidYm9I0NTRH6u1TsiV6ApdrF/9hQpyKRkoq8Op
eR3D/Jj8mCDRjFSefafe13cK2rrc4TJEa4jaFTO5bI3s1JRkUoYtSLU/wAhDlRUShNAjVKTk8s9O
9bI5kiAzMJU1vjC507ER5QBw0AuNdIi0JA/EQ5/pP96Kyx68rlM0hwhc5bOyB2vd1nxJW8Or5AMv
ni0R6Wm2MTLiaoPs9UbmDqiW/P6zV65abWFUCB9FUqBR75Sxjp7k3pC9ajQuTsJ/ZWkGrmelxisF
IDeHBBYBsDTbVKxlVo9X8Czy+bLIjPLBVvgemhJvrZPurLT76BXAev6LT7wab/GJfYmnauczbO4A
bWoM15KHjYHbXdB6p5f5ylG8WW82Yx/+9X2z/bkym0RP1QHkMHwfCXDbssKd0zntQZ7vB+H2OzRB
hjVBZmJ+qZdRHFK8lRyWbq3e7HbC4OqXLGyrkIQxKcMcyRhu+q6F3aaHpPS2vJuh9aUvfhqa//1c
f7pmf/k1wE3NaES8LiwPLMpj9KRtcIrUN6Pwmq3mt1681Y42METQVJtN7LpY1e1L5D+jLs+uzk0H
hd9zPUJYH9kDFBEjibnKRvjJXt8TXwd057/yAq7GXOQuGLeYkiafY9q76U55RFx6Sg9852z0u/pC
fw/7tQW9aQ2vhlzsZIRRiUoAqjlBNhX9zbVbaeea7lNrhbh78za5GmexgxVUy7Z0DmM4PEabv03T
mpd92wb8e5toi52pdCNK9VUmo/IzvkDv2VXrjWkaPpHKczXUKxbgZrUb2oz+tSu1+Y6+OpImm1qD
QmTyJFVusR39/nHawjOtN0bQ+oIFamiHzS4Juhft8fsDoX5WTH85EaqNHBA6r0BmclS8BHwdW5lI
4pRQpDsb5fhelFT8AlbjwzbIjgMj/gBh4Z1VQ2J7ZNJdo4oHPZ6Y1wNYmeHxA9JDSuPGxmBHXcof
O7U/DuBIoT+xex7aHqpalhkxswccrIGssUpEEGfyKwjkGwfaSaxQKtduhlAWY7Lt2fAmj+ICAnEo
OAR4Jz3kuXw/FcUxb8ftxLodVzlucq7um06/d1rkvWV9R+zmSLt4k6jaU1+zPUhJB0LKN43VArWz
1VlusnerM7aTjN5TA2SBvIiA4NuarbytZD2Ed77XFHIGUhxd4FLHoBnT7qnM3hpTiYwaRDGTbUsr
AzozhkOWtJD+md6LvqCuXlQfUyzjKVSvdqCvh2SgW8qVu7ynb6OovUnvqd/Q/tFQx2NPm/cSQDPX
mtrWrUsxAfM2fehSZaIiz4TMT2Mex1q7b6va9OS2zU7Mtn8x3r0qfaJtKhsXA6AQEZdwfmXAC/Ns
6II007qt0iUQHmbGXSLzn7pi9749Kgcpcc6poyRHMBwMz8yhjSxz4OdQUJd4Dpr5g9xhMEasbRDD
dtHUVj+TyYFcsT3dI3V8EtBzz3XFc/R4V6QTPMTpmIkqkqECrqkqc3mRBDBud1nVbrLY2XTleG56
9SWRBuJiaqCfKkNC1Cy2TWw+iLSPGsx7QuNzZ6qQ0pTlKCFQ8dM3WJ9j1p3RPhn1SZJ6ojXdrE72
DKUEvtKqMXRbxieQi8SmqdFMHsf272Eo0derSoeiQiuxrRT3Rsn2WmttzFaKLCa/WsJSIf/betDp
fLQVZCSqdjqKLp2Fkk3hQz7j1ZDsoGZm4FTiLsYLuzvK3W+WOQ9KBcFs6I5fmtyJwEchXqFl1AXT
0Z9MdlSN/JIbDA+4udy5cszCzIGgo6Nsc6q98sF5Z7y5t8B2CrI4fifKvEQ1bdw0NnN3AKnEtRxO
w6lp35rKuegDBKpzqiZB38CfLEQK5fEceugpEXfEMGjUdkXlNnn6W509ryaZNjKRIpxgcNT7XYdl
D3Tsf8H155ahskYxCfO4Pv6C1HikmXk5C9Ca+0Kl0y6h9WOtSm8cpbZuxZTSgyJCJBX5kTuJ7SlV
op46FGmDvqybXp4UEB626C+1U0mQjyIN6lhu3U6tn0EGFZ6up4GJknE3JjrQ0ANKA3JzmnYGdZ6U
ZLpkYIjic6EBPPYdNH5BE0fVvunLuvOCFwrLbetkyxl907vxoAllz+3qqbGso0Otyq2SWt2nSXw3
myyX6V2IYxy2k/7MjFIJFWy7lTv0r7wgcCCgkFs2WNv6XDr71TTqKQgUcS9bZ7u765U/bFPijOCH
pwigyZM2rfRNfEbIC1P8ZbzFrVMULTpKqWadOwWdLWBCmR7gi/I5bjPLN2pZuJDbOyPhnbpxXvVn
FIneVQJHR9Xlu2wsD0xKG1fpocBQQjcFtgTan0X+J+nrczrgrqynHhLua+IIf0WQ8zQ5CmptTPwP
yORfp4nIbWN2emOdoVzdVg8tVOHFx/fX1N/xHeqyIL6HOtUZn/LXayDNu5E6IrfO5luxnRIftaTW
PvNtX3dz1bfOcjg+j5tms5Zt/4y2F2sCBj7wHHMdFdAwiz0wmClF7yH2gA5mrOTWOyvqDvZ2erG3
duWmWzB+fDor456SJ82FYDOaM+hhvfL+U+3kux+y2Bx1g+SKPhXGuU+rd0dSZ7Uf+YeBRnAAAQsI
qjP5keNS3fYmD2pSPDYU7XmmxFVPV9IftAKk3YCrWVsvNkcFT1qFql7cx46WQqg9j6oGwUChIZuY
F63iTknnM5KifopfUvSouJaJQTIT4vR4yoz6sn1ujPqVTxoaTkcWyKl4zur4MdHrI3TfcbV0iupB
XuWOqk3YDDKJCC8nXHLN1hrZeywza8NHrXJNTUoCNjrQ+ElrPKG0A3uvrO4iBuOZ5PGLRpR9y4d7
pRfodFChoG3RZvQ6e3hV2bifX5RYNp00yEhUY3uZemF6DRqdvNI28kBUMd9+vxn/MgsamKfoKEEb
uQY1huXbRN6iqxdMFXHOtiRiiFm0DfImm7Wns7+86a/DLF8lCB2dkatCnFmdvGU5Mz1ORw0C7/Um
oWtyg385vEDtWlAlshxLRUO0M//9ygNN0lzECcc2J50SjfFZ7Qu/T7cTLSKiPn0/f3992GKsRa6m
LeXKGYikn23TT3GHxUPpEaXdGtMaDunvxOvM/nSAiQTaCTiwpWmSZKJIxBplyBJbr5pPdoi5IBNK
vDxcD/P+mkOolEKP0wYjG4pk9rJ3HRFeVapDDXutdB4bDY+nra9AzlyLYYadlaDhM6X1xSCgFx9N
I+gckXULnXALy0RG2lWcavpZito/5F0JNdSysg1SMK030zTQI1uGcmj6iqs8MgTzHOlfxWOnbg7+
fkorkcTnfvzr92CuoYeJ/NtfdXsFJF5SeK76udjGELbON8oGOUsPNI+V83djngHXQeoJpGtAu5Z1
MJKoRkZ5MZ37EYkKp35oMvLTyazfVcFlt4Hci//9hv3rgsNMg+kBMh7uNwiiLA5HnPVCVGqnn7uM
RFaaeDF4wzxbgW3cMCtfRlkci7xEtSUty+nMAQpHO6I32Z1Xj/Q4qQdBkYAxjSAx1PD7b5uvjeWq
oaIIJcLQMsU1t/g2m5fUTNE6dybZK5VeBm3l7cX5u95gnj3IGQEO4mj6X8hwpy+cjrXGdNbisgh4
bf2UtDEiKbqr+hEEMd3ueTBoeuSU6XtTG6YXt+OPGpeFm7D+IS8ph7tD2CZV5Y0JW4iBBjfRHLGp
nUnfKFN6UoxJxwM/LxAuOLaLTqegsOU7xqffRRPfy7UKPG4b1DXSLnUngoqkskuH9rce943XclGG
NGV7nclHYY2b1FIPPUOF04CGaWzFUG7HvZmZR06yNwkk8N7m+6Yun6TM2FtTc0m4GeoO3zhQc3Pa
zHfk6jWfxAlaOodOxSFUSx9u0hGAmLDFLVwpCqRGyIH1xiFj1kkY+Fp1UC+OcH4AIffQx/QHV/UA
PmHlMVaiM8uSEjfuu8eaVb+Mnhw6h370TRKlhINP2zgv+ljiuDW0PAxN9QdGaHQLRTvgLhyQuQW+
Wi8OiaLnPtP1xCuI9icT7HWobZ/oFPZCVl6ypA2cTKO7XrVOhsbvCHgiCIHespLvzKH5yGj1KCvx
vWjaqK7yO7mrQtqn70R0F73NNgPNAsXQN7mM1pF4bKK6RmOZGOoHCIbcj0qxk/ux9krV3OZjte2m
ofQnLjleVjS9Z6nt7zE1QtxGKfjoQvZ7Zl0GI39PmPreaekpHbQfiFDVEAQCC4yv/Mwy+xEqKggG
5eZe0zgw5lWgFtOrrIi7clKo28vls6NPHpoKd1Lj7FJuPJKahtD7OjbC0d2WYdjK0X02KDsIle0Z
g0JQO3ajr0G1JZSUyS9EfadBFclNOxn2NXVCVmYPQ0NPOhQuHAMds5pkHFOK8KfulXOGfhB0D2Z3
pQWZ+IyCS2Y8OVVxP5KceFOWRAWEz1p0mLvViNo9c84rjJ3uI2v5oU9QH0kK5ZRUiBe57bxkaZwE
PFd+cjSy+NCg1Ly6ty+Sw3s3g+zDbqg6iDnLxa4k0rPROzvZQesu2roMT9YT0+vI9JI0UCAwpb0+
DN4Y989NlZ4cgOCnPL9Qg3C3qdrnWmfH0qE/6km/kKJx3ERC0l2k+blj9m+5lwPRJY2bddUBxVfB
0PdQR8ntg+00yCQn6NZM0x8Nyd8y0n5oMiBSyjS8yInaBSSRkduSgRJi8W/cJNVWUypPdFZk82bb
y/nGnsYJdHV1KzokEpoRRLW00N9Y3v0whbKh0tjeO6Wc3CU8Bz206HaTPu21iiR3+N2oWZXNDkK8
4o1WhhlB3S/BkzLHO5CmQK6qZxVHD1XdemlPVc8aasltHbYZZQ2gRN57xTTqAR94kDTyT+juxgEh
AzRE8EtRa/mgZvl7p8s1ZoOjj6OWt5rK98WUQygA/aEv1SQ+8tF8gjbmperTB3C0NqhQC4YMp4tB
ZoCNUZbxQ1G3fhorj4mahK3+wMzSV1X9XjHEnZXqj32qbFk76+qVZeIzjgZfYIMfJHQ0dtkUwitg
W6qrL1JrHfK4OmhGDdVX1U8gpIvHPFwSSPIWzQ9SZ8+jINsxF37cJVFml9BGaDiiSPMRIfVjTp2N
1RXPJptLK2kMHGuGVlAybchY3lWG9aFrI0o8M2ipTij8QRrA0T3OrTdRJ8p9astIWtW034DRE5my
OOg5Pxta91RK47Zp6ouEMgnYz1F289ZKXYMaUdw4kdVq4Ow3kl/XdpDKpeaqLWZfzRFXsOGDaE16
byfc8m2tz0LHzlgoWIK2isEEpyVT9pkwfmQjcko5iQYVKY28yHcDq+ujWnOKagyzOnW86reDnOsn
C9ucF9WhQKGwO4BzeuwtZBFjnbUemwprq8T2MxKnuUtt6TmNpT5QeHmXGDFUIhTlIirlNOXNxeHd
NjNxrNGF8Vywhm7GChAN0pIXOqSGC7q83zvcb7hCPc1pDsQmDmDTEvOoCdICh/aDV6Li2XdY13h9
gicHrRwIYqfUCkzNPE69dS5lI0SU9eS0hbVvxXgvpy1e1nhpuKNRma5Tqpuhrh9w09buMCdQrdE4
toPofMhXYo2yqvvldNBZ1xWLhk49Ialo9M+WM+3ycracXN3VUtUHRVbctyLRt4OUFl7ioDEI0mFg
6uKhb5QkVxap6VpooUTFiewjoTohRyRFfJBOoAj4capIrmSzQGgpHvjTBpY8webPddVHSdVzhr97
A+cKSFtl5tJsvGvA8IwIWGluKvf31dijm8MpXHgIQEoJFE3rKp4XeawPnm7VyblN+G9cjwYSmb3b
mdKl1cRhzLjmmj1CoVrLt8pEkXyzVKToCWl2Td5+8FRkESpCxgdDmWS3ImYTkN6ZorQmBvjGVr1P
S4fsJ1KNYYY+aInkH6ooL/3UvxRSJpBXRPFVbCGZkkN5N+6LHWpLjUCwOEqa8rcC0huUOMCQI6in
8qQe/EKLUhKwIlV8bseGl3IYtV4koabH+6rrddeqIHtYdfW709QPuZw+8qHmyCEO9z2jwJEzaUBq
ES3S0MT+MAe4QE6jKkjZyA9KNrVRSxMzRCpfCogl800XD92msFHXKOH5Oa5MsoHGB5DlIr9v8n7b
xxP3CbJ1LmRN+rDn4zPLM6xnhWpIu3I0F+Fl+ZI6kJzSC7gMHDckdZDR5DEkJ6a7SSB0H9g5ocOr
LA3Zjsby6IHO9TsVZYstbKrPaPy+WLjTUH5Zud2gUk9BSt1txhr0f2XIt9NUY3vYIYQrjr2B5gwr
Q8lbagMNYkUytw6E8YOjt4E1KF6Zq3eWiuwgRAbBDdcKj1tk20m1rxGxbQlWtbW0fSXaDePqpbTs
Z1jTs3BQF5jZ26TlgabDpGsmchsdMSKj746lwiFinr50EnlKU35BJhH4RJxg5Ouzn7gH7uWu9m2e
RXC7o3jkAVdyr+zkQ9/Ju15Tdo2Q9kaWXlS7fsXzyYlkyl3d9CEz2ru6gI5b3ynPBSF3dS4/EhW5
qAJ3k172ky+NiIUaNHGzalcpNmxFnL8WVX7fMgNqQ/JUeHmloup2QoYaasfU74pBgYzTsCu5jRRr
9SDXXeXX8J9dPVGR+8F5z039IYHFkLR4U9Bio0CKxrbj0hW9tjdj2QrQGuNBaiv2aFveOdg4h1Sb
8NnA+EEKsYKhTmMWTA49jH1BXEuJHwdl6FxVkc51Cu4H4bnuDwCT+nXCUZiMLoq9oiAhPTZFGuYq
YO6a7YqGbKVO2qeD6H8wvak8WsXOu5NI96MZp17paKhqlPj8ugAutlrJuSfDRelF/kRzZeuA9nWi
FO1PjZbQTTIkgMSO8dbpjHOJKwhKhsMGkF4Itdese7dq8YZOShkP5FXnNVMMf7i1UP2GDYV7HBIY
jVFYv7oixqxOcpQaiJ1g96WRbuSh+tUr/EkQeU8aKGPIw2DfDZLzK3YS4nMrwZlVS8UrCukx0Urh
I7oGhmeQ3pA124AuAkUgSTzk0Jd05VF/L5ASk2PwZSVcAm7WlpEE+EBZsmgYME88H86OVBewShoO
5ZBL3lyzQFLlkI35IyDXD5pFf3RZH+LVNBi5skm7bKPq/VM7ZL/HodjgFGAKBXllOqL1uA6LTmtf
ZKntw9zkbSinyqVFP1BegyaNb7zPVG2XVsZRZblfcS3SlAyJN3KqU9wUDp1+9xpJgO+DXE9cne1J
23VVJ1zHHi+Cmvc6CnO6gflJBi2srrlkku5AJcl+VTKO+tQOdHvHfLKzLkw0cqhiNQKq4j7H6eES
Ih49j4apfrTxdJHqeBkUxPHp2B1x5Leajt5aU5u2VcO3KXEyFzfKHh3Zr5mchgytknqZ4DFJ4W4h
i/eJ2aoXT3hZTBv9Tc36p0Iv/XqyngB/+oMYZWeVyZ1p4xktsWRABOo9qG2HeL65pCzfcdEfmkw9
VBWE0RUsizApCguqEA9du2JI7FmqKNAz+FVDHsg4aWVu7PUYz29waV4tIr0ByJNA19jaTMQ86xyF
gXV/jM04YBnbV33DPMnR4HQ7smvIHcIhJDynbGNCbwY3XfyRSdiYaak8yvBqaQ79wraAtA7cE89R
BxSlk/6tJ7nuwm2tPYQaIbXjFymDVDNgP1ajnMsqeZlGGjZ4FxOmgS55x81s46mqe4SSVImQIHwt
FAnxX9nDKSt/QLkNe5tAEUr4mk4Odd09Zkmyc/rukpiT4lmZhiizTOk+nyq/7JK9IWAIBxbPvC4p
w7OUOdYKUPL2GsrgRgoF+QXFNKBWpwPdNSc/rvKLUOQdQKrs9fNY6q6cnewU5opdVnIZf2UWkTK9
GmWpGA6VvJgkqinOfV1c0Ltx6PHybA2o7EAeWsqfiuJVLYRLazwZ2E/tlELq45fIXuus3FQ08eOB
hGpcbaqmhUwg95RCD/LsrnUkLwN1t5eKs0hjiJ5lEIPB8+8fLqBGNXdSNvY2d5zTIOCgDXFkwKZp
MTtonHpx2m6d8h3umo+XN79pywsZJTfVe4w+/d9TVSay0zbIOUhBaktkVc8kp5XMRj9n6UOJyN5O
Bl+mpvf9RN+c56tRFqkqeZogfwGX8zzmwzMS5RekfjbwdMJYILj9fqy/iyOwqNg40N8GQBOpxXlr
XW0dBFNmnU2Kjhwu8hzMLYP0rfYyxCUoZanDua6UXGLuSv4aXfVGRu7LyPM0XI1sSk1mlUzMGU0S
5bt0A3czkKM15sbf5cnzFyKrA0Qx+AP479dxeFnWE7G5OM/6nO2xDDKkb9sDj+pNDj7PDK5wqeec
5CM9rL0yfFYDLxKAXwZfFO20PUJhmkribPTZaXJUvMe0bgldnIlDCDVvIpk8jlX62DoHMPndSt9O
ih2IGOYtk70Gsu5yGT/GRh/0CaBU0y/kx//PWgCYoKsXl2XjBOrODQHVdXGO1Q4MthdefKxsshtp
0C8jLGahyOpR4k3+P0tAH00UL1sPcxes4tlRcR6itba8m/N+/U3a10XPZCD+OrPVz0KHUgjSJHhV
2rOSo6mnjooigcBd/5D1Esz5m6ai+aVknqmw58RIXhHhhA3SDwqgGUUdgPiPEjLDdXDNfD8vt8w2
AArgjSFeAthscfbqsR0NThtx1pA76BJrxkZuFeSc/tkwi4MmG5pNTRPDGHinUR5S515LV7Uxb30L
tAHwYmf+P9KurElOmEn+IiJA3K9AX9Nz0DPjGdsvhD22uS+BAPHrN/G3u+5WE62116+OmGqJUqlU
lZW5EG2JoXFqMJ7YZp11IhbSgxTEoXp/mE3jgUP7mdvVS5tB1rpPfNMqftJxeGW0OKYkP9QtPehU
A+wVeL3EhYKcA9DSIR6ABgLvpDaoe1XpjumUoKTcHKHD6E+c+WV9P6vg/4b6UaZ/6jV3D1TpncKj
73pk3oGaOJiZ7WdJcaycLMgs7tN0XxDQG+jc2Q1tCxU1Ga/ayh4gFBNcEWhdQlpbcLpuLqe0iyg/
GcZxqB9i7b6VgfOuUZ1oI0LwS0WkVl3IdwhXfdJMbt+5JUdfyrhL9+2u30fbheoEaSVAyrLoeY1n
/W0PJHEOfFQHNuDyIJlmmVpD70yInkNQI3rWO0iNfSObYhthsBGT2KCrgNjVju9RK7lTQTkiC6Ir
0QMiVOAvBDWfjUguHhM1SUfDxE8wwCdedYAHQa7hb48IejO6swxegykRBCCXq+RJSYoqi5uT2zwV
7qvFPpuphNns2jkWti70Li1gLMgVU+KoVz1XSVefRsq9Mf1lOIo/GS+317GkBpfXDYxA2FUly37B
Uy7XYc8aBFdyHdxCqD8AKGSVG6NDOp33bhcoNU6FU9nt1iCuZHXrhi0dg0CwfEXRqANnnTgdVpfp
k9crya43H0oKpqP51ehySDfJAs51krSs9I9B4Uopc21WSNTDoALyLvdDzY45+ano5fb2jq7cJJqh
WsDH6GCjQ3gTvK+sio6VZTWdaMAxeV2F6kP3dTrYn/9zBNQfJkqHbzHqZSFA1fv2HYq6t3/CSu93
wULAe2zggCDZK5xBvWxRUSs6Ck4fvNpMYh27fPRY/WIYHDgM51EdGowJ1Ds88SQZ7zU06DcO439t
i0QgKmgkSZIBGEUxBojeEWBByVY7LrNHC4kFC/tP41G64uXrCX5sIr9exEUhcw6E0KUf66Cf7ZS2
bk/WA5oDGOdX/OI4380YvYXarmyNK0cTowiaqUEGBh9avIeHKZ/VGkrJJx0gwyEgd2SzNPmHzNfQ
rPHsXbEfHuSIhpUzY2FOAA8224Vgochf34xlMxVNbAJpZkC3Wg17vfBa2wWkYXowFSBSilTiStc5
t3ZhUkgFRsUwQNWHlZIdPZQbNIoPAKzvZRiClVcFiDhUDBaDRXWlKz1SOkMcFiAUDoBE4btP9mfM
Wm3ijet3nznzrDboag+g30A56F9uH5eVr4knMG5HXMD4puKNVTiD1jgdbuGmK+6UfnhPB3sX94kE
T7jy9UC6qSLGglwXAVc4lMOkzkrdImvOOPdd+plMp94uAqY+F8NzPP66vajrO1A7tybOOHSuk0Lp
oOKn1gkTB9LjMu6rNQMYFgHmxVE1xxBB8oTa5kQ1F9hiPIhcs/aK9O32Eq7Bfhj5OTchOF+tJBa6
izARfWIbw7f8Yqsf27se+o5giaMb827y00PnAkgDaN0+O6mqxyG07f2QUQutuMjFLxHCS0yZkaC0
iqTGxazXxB/I7AYuSQ+3V7y6pwAtgWXFXvJB4eWp9z0m2HIsmFdIZq3vxV8ryCw7qltAlwCMutwQ
l2GyB/TaLRsYKPQ38PAozYcj1ZhdCcUXNpZzcPZM79GegtZBNACPByyjfr9ERht5n/N5OEExUBKg
1r4MsAWL3ArwR67ITNzhzkeVCeltPxabrKWvZcaCIYo+/f2XwUAICgPg20FjUvgybacQYDWQJxlj
8WpY/KWqU8kYzUqmjgk3yJMgCgLGiPmTy41zWAfqOEZwZCv7sUCw9zJ7+BylmDsZ6JYpAFTrgLE/
lSYBuoYOH1pUPwIrhCFwvXYl+7qcLeFCdQCptGwLokYQCxaiVQHxgEGf5+kUAxNUxRPwDXvTyrcF
lUgIrPk86pAEwy6L2LnokkU5aOB7q/nJpllgqZPHo9Ptb7fqImcWBIecEjcd1G55NWeRbyppwEwA
SAoruG1mfSEYZAP8D60YMZUmKTSX1bhAzaKjPppPqNbs/sECMEq4Qwjuf5HWHHpt45ROQLq6kGIp
Xe51meQqXMveHAg5gOUJ174KDPmlDxq5QyamzjhOAb3Pn9Gwu2MWWIN6j26GDQ8wuUE25ZPs1bi6
d4g9gGliEuaqsKEYUdwUTMMVTFVPLx70PJV8HW3VC5aTayHFMDDDcLmyRLHapGphog+GoPkxhEUQ
b5aRSshOP1t78l5BHf329/pdCLs6RKgk4p2I2IHvf2kzggRH2TT9eCp1+7Vn8VNioK3n9ub3ojL2
bOwfGqV+A1Rvj8GtF50qskfPWl7lLPqj//MLhCvUiRXgrzhOV/qmfUZrHhHZjDzzmG5KkI13AaZp
+vZR3yQoBciYJFZ3/My24Et5l/Np7LXxRKE57rXAFHtORu6jZvp/L1M44vakkyzGvXxyHjBmdcce
lfeFzOuh2eeHMWAH/qL/dL6PR5m8+arfni1RcKoyYQlOesdPTHmhUWgwCfH++t+3lvINWOmB5b10
oKqqUu5ynHgNKChzVHaDnbxInHQt0uOlihoRtDqRzglraBkGqQ0bNoathcnU+q5+oO/zTnmYNtoG
47CgwrUDGfXNqmOeWRX1EzGJ0A4WSfgJipDbeWtuq6cp2y6V9uKYH9g9wBXHGdO/T7JUbm1LbQRQ
PKSQICNvuNxSBY8AglEJxAEgjPIRygzVKDn3y46Jxx6MqSgDoBIMLWjxq0Uq71uKnKRRq+cmAkgr
sdCbnTtzP3baW9lpP/QK6HpMLgySK+J6thkZ3jKWYyGLIIYlvhGtcbY0s6DTqTX1XTG2M6BiNg+5
VYYRB3dM0eCZ2hwKHh31pnjtO8gpNbauPNgU+M4Yo4wS91qLAuc/SIhAU9wxOrB2OplP/f10b2+z
zwsl10KUkM3e+EqC/wPLs772Bc52QQg9wJONClTTh1PXuafGUr6bU2vfM+VBL8Opzu60tlf9MtWD
oXS3WtG/V9l0UqvKlnjC6tk6+x1CXFKI0UAZEn/btcHsBrY/8AV7hHwaZ9n8wfKXrnzuzJJwio1o
tAAdZqg6jUXmG8M+637ZxeyXI/UIA1JXVX/c/rKrB+mPRUdgfHXABEFZ2+DDDq6n1QemyfTtVu9s
lO9BPKyicqdeJTzGSJWmQClt9NmGbxQPKnTge4Gi8APZAkm7j7cy8rF1d/1jcnndnL1echhUhgQm
6/qtdO+j+Llqt7c3bqXBuJzRPzYW7z2zYZQOwCWYaD2BK/dpCqrQ2WkBIN/oNWBMsNqnB0BSvoHR
TfPQg3rP32/bly1x+bBn5lW3Ad47jcZT1KUegDdBB6bBYZK9zNZ9/88qhUBr8NlmaQb/sEi3qdnX
wXI8M0c7BfOQtxe0fplgDhFpMco3mJq6XFHuALQ0xg5WZPuAE+fPNvO1ADmOP3gonnNjo5ycz3WI
nFx6k63u5h/b4jHIDYyitDlsa853K8u9yM68ViYVtnrWfo8XoVHmgIz7coGJmWdgcYunkxMVR4uw
r5ObSI7z+s2B5Nh2XR2aNKKEV91i/E9t7BEJcvktjz0QN744rwP3NB/sI1uohGNuQTJks7p5ZzaF
08YSmlK7c8eTwb632dGYH6kp8fa1wOhiSRiEReLvqsJVkFV6jkk6lDxmiz5Ns4Iuh1qDv8bCBNZM
wdsTA0wH9V5FRr+xYngZi1KXLoCGd63glEalmknZ2Et8BHKNdh6FuABwd5wrAdchrct+So7Bym4u
WsdYLNgrkOAIFsEHXAHxao0nCwQuz8QnP1uIk/n5LtpbBWjw2h/UL76qsoO+ahYipCqKqC7ecEK6
gxg9Mqs0xxOueSBoewezIuOzWWffbq9v5RCgRYXyCA46lKDEQ1ADSN/xOB1PRYcqz9EyJX9/8QTh
Cr34+0KmwuvWbiaOA1Dgemm/cZBGAf+CciOECzpVxqu/tmsacjSMRy3sN+K8IGtYVDiz3Z3c4djx
1xGT+6VeS6o41zPsyx8/syLEeqpPuQ52xO7ULrhKrY/dbZP2maeSlNxlqWkcjBQZP31Ao+hz0qoz
MMGxE6CtdDSGdtq2IH7YZjFKMwOQ7PvIROVhKMHrNur2CHC6GmY1WvWzVshi+trxOf/ly/6d3VLQ
dVPApTH0p+K+CM0t+shfGQumBQdynzyDHRe0CyfruxJ0x+nLbUeTfRrBEdBlGWbA2nsQDVQvoHwy
N5qbg/qixfzLbUurLq0tg37ERd1XLEqAfLRrWWJ1J3sE4mR4qzC39A8WoP+I7q4OMJ7YCixIn7fl
jOdOre7BYrUpVZnw0uqx+WNBbPjZiRZXyozXDkdto252Rpb6NJr8eB79Oc0l61nJKrCS/12P+LYa
HVoD4RnRk47ZvcTuvIb/5GP2kLuSds3qpzkzRC79r+hjva8InvZkmU0zXnluBrc/zaqbnVkQ0kCa
Jp1dq1hKYbY+Jng9TO9vIKMpiQEyM0IIcAB0zioVnSBVfWD5kZgf1JQ081dNAHGhQllbXzQCL/dq
GIe6UgmcjE8AFo8AXcTjXTtIrKx++jMrwrEELdLY5RYWUih3HOQomWYAtA+D8bS9/WVWv/2ZJSFn
KHpbZ5SgJKK23ANDw2j+PQAXcRkKRMAImBB9E93YIE0b9VMMCB0rN2B5+YqJ0Hu3o5L8au2p4aLY
iUEIFSw3iAKXX6bFO79vOezovKR4CBbfjLYewb+IAQ8L+t6AgaOnyxQakHqgPniWPhpVwQyQ7mAa
iOXWodctth95dYiWWZAeSWqQtvovClYbydFeKT4D3GZAzwBlExD/iBX0Km41iOYgf8lAupWFBBP7
m3bnPgIj3NZee0g/AxkSB/L3w5KhXN78MAwQmqoidVLRF7vcpS4CXz3NM4p3pooROk/f06OBrmL9
A6h6ySe59i1CAIteFCYN4IbEs6Koedy6EcBJHWVgqOziR611drf99/o8XtoQTkrST61e5/jqtEbd
N08CiHbv0ng8/LUZMJVhLhfrgbaTSMgDzVGC3B2QmigFQDbHFT3NAea+JAFsZccuzAgBTB/NSo04
SHMqRfGt9Eeckc3thVxTgUOTRFu6NhZaHhjVE1LYxE0oumFAI3Wb/NG5s/yp8rpd9qIAtTLfNd8a
b97om/pp3+z00fv7Qvli3UXXzzQ1Aq+4dD8dbOddPbb1ySW/agwG6dZxnmWgzpViyqK7gsYUKika
oK5CkJ6qfI4xL77gkmaMrHj2k7nV9xjt2mZv7ql7xUz7nSnxEGu5JYWTdWFU8ETO+gJTjKw+tbZy
rGsIVTXVYTQ18E4NGxaD++ZzxsKKqHelQ+4ptGTtqP48UMyDJGibOBgbciAbQJLO2LpVq26smrz3
mKVzh2HjUsuDOuc2HZ3nVqmqbWoPmJ4tEzCK9U8JVZ7Ybx6306gO7wNGIykfAyvRAm41x6ZpvIFg
UsXwdIx/5hjwLQhkHwowkEV941GCQbEsx5Q3CSJb+ZYNLfqw9dFu7U2ng6Wgcz7VbhOMBscQx/Dc
TR9FnDwZsbFhBdnVXNbkWLbq1lYKlxKNOsWJB5w2SGBv2snxUMXxIeRtqbIcayV8gFbDBIKTQJkW
GN1Lf6wJ7e2xR8kWWrGe2nxiyTdHamTtVJ8bETwjX9Bzw5BOJ5K5p2q2vzYYFbp9rFfXga7iUgsH
DNQQwjqhuFH4hELXUGteidpM0mPQY/q4bWV1ISClW4qUJq4vIXaU+QQyu6UAZOVgK2cYKZc0ga4T
bBxcwPRVNMjtBedw+TnGmuPBZdr0pBr4+W4C8dafhLa+rRHPmSWruX52wRje8CgjWMjmxEgIHs+s
qkyHnqy5fpjGOezd6Cm1tS+OA5HnOg2bGlPPt3dw9Tud2RRS7WmaoqkcUAVSok+g8wR8O/OyJN/c
trK+MhtjHWgzAxUinB/VSbSKUJ1CoK95BlXhe5NHSL3aTZl1GM5he640wW2TawsDdBeELmBzwgtP
+HIMNRCIcWNh6OxhQPunhkooMjL/tpUV4AjRz80IFySbFAtDADNF3jR+g6r6Vq+DbGGX10CJXsWQ
daSyYLR6mwBnCfkpC5RbIFu9dMrUxURpbTCKNprnfoBjbjd7EFrBe4yiswMatvtiE28nWWtt7Syc
mxWiBtL9iSgzgaCDRjddk05eR+Ov0E5+VLnT+y0pJJu75jXnBgWvsaJmUBVjoKdp+Fw63R0YMTbu
VGBaofRrxwZKS4YaWIsn5xaXX3RW+GCqk09o8lWnyJp8HVOKHczc9hjZooSEwyZ2PxADL88S9COs
QJSnoKrznVo7Gna+y0rCQB7wT4nc2crEecC5UTquF/CZcex3tupsbMV5ub0yyebZQjBmeO7ozAby
mTEnxQQ2yteVG8tyqdVz/cf5bSFgoZFLANbCgauVsKlOnYHrxZQhqWVGhOCByUkDH6Sip1jdt0bs
O+oAohpLkqHJrAixQ6GzWw8dvK1XQLgxfmjxE3Neb3+UNRu4TNAOB4xhAeRderRrKrYVM4qazZze
xf0Y9Hl8r2i25GW1eK2YIIHzEjMfgEYB9SJsWMs4ypCOSk8Us1mDZfhO/N5Y2X2S+En/UYx3LFOC
2ytbqa9irAbzCyitoe6OPvfl0uoGdMA0idpTcohMj0PeIwvAelZstcRjn5wDPZqb9OCeNPBSlt2u
2oFLRvVkmIYVoBF+Bt6TCwEi6nwiiE4FEZbKXYDuTW/e9ocRLIgfDAq7/U6G1LrWuwJI5NyUEJ6I
wdzIpU576j/iR+XJ+tU90i/a3vWRsn/YdwCuTr/UgOzlUhwrZxsg7aWjAlAipisEN4pLvZl1tacn
t652OkUdgkkOw9qtdmFCONiG4rrgBzMa7OMQLF+z282/G86WNwbOvn6BQLXkglkp0RDTQG6wAOBB
2CMCUriZDWntzO1J3eVvWu1hZnk68E+42uzH/m54i17YfbYv9t1T+5KcjOfbHry2qZgntIAVgRtf
4TxLm0QsteP25KZ2AEocENrUknO58nABj64GbC5e1oYm9odA1kYaDO/lJ8XQAi2zjuDUBU+KA/ag
Yi4jyZFcc1AL6bKuLS96G/8uj6ThpAl43zAKMuAk4FjuOtRzFllxTBbsZp9AQSHb/B5U3t3eytV1
gqsT5Luo8Fw1aUGeCoY1x61PCkXnqIuOqerwYGjMxK8gTiu5w6+CKsbrzknqxUyo426jjmDdd+NH
jpJYC+hsnlSb22u6PhGCGWE3Yy3F9GAD+ZtuE+04NPvyYPyabFN/3ILhjNxnaEn7VS5VKrzaTMGu
EGYgLzrVFSTnQzs1/Qkss3X+3gz6c2w6EoERmSUhGcIfdKN+kZvTMkxPm4lFg8EAm52eDse2LiWP
uetQfbkwQ4DN6E2eczrHamikQ5A5hQ4eGB182Rnr38A7U0FZ1ervZyhkeWA8OhgKGBpokXUS95F9
WBFbo8WlM3fgU4MA6rixQdDjJ91ukT8F0fDBfBtf6spDO1A2m3kNMxDWL4TYMuoKrhN8WEDaN/oW
ygrHNA/KB9uPw/He/ASmKxJLFis5K2IhwIkJqLDUUQW7DUiZjUADn7kjU3JZTsJF+iEsbIm0Z3l7
3Qzm3IArKLQmfRPh/qes953oztbizeTKujrS7ydkHg26YC5AryNUEnHhg7we9PlbsMm1QX0/bXro
HHj5k/tFlVbpZesUAk/U5KZaGZgeGf3qYP1SSr/bgTTtSwxkxX17z+4ZquYTAWxUJjF7XaYVtlgI
RgWvilyjECFWMcnskk1CwMsA2O2XEny6XZC+2ieAm32y58fSfaWtVFXtdwvi1kcWwhJEGqZKMxU9
LF3yRhm48jDRNnttE+Ueqq6TV6bGyS3toGwwezzRhm1aq3uulsdOaty3c6nfWZlpvrR9Pfu55T5q
VfyYF2qIoY/sZwqG+9fBGpsAbCH7vNUMD22iB7wEQKdhuXcVCAC3KTO1LYpe6FBgyssHaQFohNGz
3lEbIsZpUdxlTgTQzjS+uRoG63U3Bu0X5S/93D7aHCXMxDnpOYjqE0bAeQqiKDag8WwoHOSIVfwy
Q87Uw2RIFuils6t0MLEqzfdqdsE7lKS9x0vrOOTH0TEVPzdbApI8PQ5AipsFvAFHS1KkTUBMrL0a
8ghMuTbdtAU5dSr7wuo6eyin5tGCZoNn80zd/suNtXADg+gWnTVRw9fqCHZRR4BpN9w3U489p5A+
XibPh2/qfQxyePlk5vppXLrSy2AfxkKFS6QyqVU7ixwYVG+fQcoYlnfJ0+KTQNe9gjhiU/nK3w7O
LIdBR2EJ8EhQXYs5P2TojSpznDkc1a9T9WaNMraJ9avqzILg7H1a90prT3NYFTXAKcXOiK2Dnbhv
AEsFmlV7LIG+wJC842d4lhRYcN0PFFYobGrPnXaKTTqHbW7sHN0+lsQ4JqT/BTonr7OK+8bpwwm2
DYwg6jT+XEHQBDXytyZOg2rGJwfs6bZ3rYegP3siXt8V0RLM6JE5ZFnzZnRo4VV9yYK84VsFchk8
Bcdu135nMxhx2AAx3rYO+NwfOdiNJs0KZ4M/OY29N2OcYXfYlmN7qCukGrd/5+qNh/4yur4mEGgi
DLxHIl5Gpor0qczAgJkfgAF6II2MBmH5Alfh8MyMcBeAB6vEOBQfQrcfPYN9ocB8FPar06Mf6N4l
xl3NBkl+v7qyP+JMYrMMxjBLBg7FcGiKQJ+dV1r3u4zEsjxNkhaaQp5G+2TMBzXC0l4Azx28/Aim
h6fkKT3lu/LQvYJFoAPL4lF2yV09yC7vOFN85TZ9ZtEa1+tEv5jqg5tLUBSS/TOF/CupQW9CBoLh
T/e7lphB6iRez0rJOVlCw5Vj/PlKYkddafAMrNBxDk37k+nukxqjR2OMZtlPC7JunUwv4Zp1ZNk1
fHjwnWMY9Irsv3ZG0M4tuqDgfaUeCPh+oPm9DBsE5S57txSkJvWDFZQHx0v2w65+qe7i7V+X+4Uf
IZyGjGZdl9ozDl1DNixLwXX2A8Oau9tH+/qBK5gRsyBryGMK1F+YMnawuhkMvWDCKc39VKZPdR/d
JzrbQhDrk6vod8B2gyIzAcUcCxBnDjyyjwUHD6tidNybFLAl3v55q/579iWES6OzhzkB1/cQxnR8
dGJ2mEq+v23iGu/9ewcsA6wowIkAL3KZajPeW3axKBVOH8pT+whISnlKtvZGW14vml8HzVeaB/MD
hIEk0Wc14JE/lpfVnyX5XUkydQkNYaI+2uRTXUP+jHc+JksKBdzWoMtOaSI5S9eyGb+X+yejEUKC
PYPKnczmEJa5/kpIZm1BNA4a9yb9Vdm0CCJ1eLWpfoxm/UveYfyjQPJYsEYyoLya+J8Fe8HvjJiW
aLSiJQh2x0OXtVvKtXdwkt+5WvOtVWzJV14NVGfmBEeqFQeMgLk+h/l4bwB1EefPhSbDlqxG+TMj
QooxtOkyjl0hGkaRp03gZiaLfBm+qgz3s/7w/WNKHBSwytxR0k5jeDeBVq7zxl10MLxx63w2tiDp
9eMnWWlx9SieWRT8Rlf57GCWBU/tMfcznoNr4v32SVy1YAJfhrHBZZ5O2D43dWZqTDou4zZ7TQoD
YmCWxA1WTQAv5VjQ/XIAPL48cZaZxko9IQlVUYfyoWpd+hhwk+TSq25wZkSI3CmGmRIAwJDp4vbQ
MEVSQvfNmH4ZGCS5vWPrL4UzU1enaHIIClksHCg4e8cKSn4zfSqJe0Aj5glKBNxrFPu5aI0dOg6x
x9QOijFW/9HnM7iUawY3bT7f/lGyPRaOWlyrQ1k26Qx9TbofBn2LDvltC9c96iWGLZRgeJeBntcV
fLHNubKQFakhV5Q4APHurwqFYW9UgSzkCGJgcsWg1ahrgZ5opt+WSukRwEMOuQk21MEoZknZbz2q
Og7BtD7AUFcpQ0TbLBk73NazFoVJZx5G6HDV7rSZWshmFspmnmzckFGvBeCITP1U675ClkH2M1b3
/uxnCK5XgOOaquDNDY1Tqu7nID+inLLTofe04ffNvIiM72VFuNXQemZT8MG05SSmucJCPKEDpYoa
iEaWx6itvt7+6jI7gl+VGih6Gxe+7oBJ0WsK+m6BORiSg1ySdKye37MFCXFILUuesNJVQ7UEvVzx
xcpT3+0Kn43xP4Qj4EcgdYRW5kLcdxmOem5WDv6qFjoV22ra9ygtJRbWNu3cguAQecx4W2u1Guam
6Tegvu10qH1Hkh2TWRFcINMsNWpNRQ1dwO765EDJDsJWu9vff/XUoxyCwA1CMA2UWZe7pUJIO3Fw
iYdjAjbAeN+/oFI4bJS39jCccCmNR1Xybls7TucWyaXFrIrM1jGQfuYp+v/To46uuWRRy8tPfNss
pI1geAM87opeMMtoPzd9xMIcEzxBEmHMKom+py0dNzSPX4tSY17JMFlu0+S1ZpYkDVvz9XPzgn+o
nA9Wzib0K5y9NYGFtKdHS482jdZIPHG1AOQurADq8g3BFH25mcBL8WmuhyHMDnPQeRXwsB/lod3m
T7K8et1TwHUIjXdwSmm///8ssY7IXGXMwLnSmulY6tZmNqfPNka3fcgUQwFGYeYRKvBQ6k3b0rNR
cQwsa0KFrVZaTJ047vfbX3lZ2tVHxroXnVHUUkXqjtnsG4gbIXeCbtMDapUQzf2YC20DCpFdUvyL
054ZEz5pnY3ghOcw5nQQq6hTdVPVkPS4vaLVk3FmRPiYlGcVHWx3CcZoK4EIpVBk3E+rrnlmQoj3
E08aYy5LNaxrsKXmU9CSn1lj+Okk6+isLwaqdourGI5YBYJCtwZGH5TNNbC3QytzQzvlXyIkaBT/
24RYAFITo43GDMecIw6n+nG0Dd9s/skKuLTB8gncJbiWLo9YPXItBa5sCDttQr8AsmBu4qvOl9vf
/poREpnXb0nJRU4SLDjCixnSfHk7RigWEwaxCAOzhnPpQdvXMyAVNYYIaAHCimdDAvi25VWXWLQs
/9vw8iHPznULDqnBdHKkN/yrAXgB1ZHQxI5HMcBz29I1FkdYo7CVeRxHWVU2kHmzG6+0Hisje2LA
0Y8JyMnj5I0n1R7iCs2Alx40IWgF0aipgN6lvS9S5W3kP8fmnQAWbuvbPjaCjFMvgzTD7Z+56rln
GyKc9SxPedsCrgPPhQaTnZBfzdR9um1j5XJHdmIQYK0Qt5GpXG66VVWgv0iRUyomxD5AhDxCS6Hp
Jdndyqf9DecCoeFv4LPgU243U8JdXETTAN0lNbZfU4vHQQTMwF5pq78emMUxX9Bj/2NO8CSthwxO
o5osVCzro+8KiGlpv9qoeP+HvQOKG6BW6BpfwUcqXji16TI8C3h7mCA1wUvzVeuNvy/QA/2OewXT
RgaYWoSMlfC4MaYJZhxS4tnz0kPFHK8RyQ1+9YnAWw3CAOB7kLwBfyfE/C53IqW0mzFM3XAo1M1U
kX1aIGno5+Svq5+LLRdzVOg5uDaEoS+dbuhVhv4MHUN0wY8NRjSiKN8plG1uf5/rpESwIxygoo8K
t6awYyhjuofUmOPX1YSOCtqX6EE431XIG90XaHjcGXX6rY+ToKpkVfTVjT1brLCxKvShCp3jRxRu
eapbtjO7LLDr6FS7/YtkwVf5prBg4VYtm9kZEww/hjl5deIWIwCVn6e/kng4EPpkOa8o7fjjHEk2
evleFxkQzOIdAu4pUFFCKlRY4qQQO04nmIWG4tGoOLp/9S/HSiVmruIhkFKqiYk/zcDEBzjnLt3G
Yc6QqjkqqkB2/7CKuPadcZDhNGVGBJ/pxxIVUwVNlUXZyTa/6tZfFxJ/L2OB8AGFCccQXjodBA7j
akBbChojjdcOqNMoyE+9dLYPjGDA6LZTrC/ojznhmdNDCNNKB2cIiWUnG7xWK69IrFwSPlZcAFTW
yzAIxOkwpiq4QGa0zghhsSGMhtmrIbKYQlisi2RYpMWBBU9DkXUZkwAxrgu2yUsXgPi0Yttxg5YB
uZsAEVZySIAVYIyeDd9gwAxOksEgmUHBHQp0psCJB4NVDkahCqPE7tduHAC9hLqkDT1Y9Eduf69l
p4QlAs/ogqEGN8pCqnm5RMz8dU0zoWORs29t+oJxHo8oX9X5BzKv/58pEWU/OHbfK0OOmA+5g8nu
XvQZpCNAe0DhdjPPXFLAWomEy5sNY4uYTQIWQfCRWR/wN1FJC7lbHwogQnpgWDN9KL5CU15GXXQN
lrWA7MZt9jsoAQIsuIpu9ZHdNgDrgcYsgCHrbnhNj+1p2iPDrLbmpgvIVveNY8+e2F42qLly6i6s
C36TcRTwocI4hMb0DTogPJM87VfO28XfF/ayZSzDZW3i0TloqHmOM1AVOWQn/n74btlGAwoGGCdb
uAWF1K1RipL3A+r2CqYY/JHbQVrWsoR87aa+sLJs51nu72px78z5Ej4e+KbZTvto3x4w2gUwzF+3
OoQFiX4xAuNMB+AdLJCvFsyot3UaFdvbh3jt80NPAq+nZaYek7SX6wFTStsRDJ6Gam17TWJrm7xT
DImRtfO0zCxixAdCQJbY/1dIURIS40GYUH7vmC2UUS2VBo1jPqtMdYLbS1rzuHNrwj2Sz5S6VlIO
IcQIgzlqjpAL3dkJlSxq1cxCTOTaC3+96G9zNM60zVHgsJ0cCHNI7mYeg6j07cWsfp9FLcME+5GB
Lbz8Poy7fT8XOWp/GG49qTX4I/Vx+gczEMsAUYGK5H1BfAlmktTSgWDQaFiQ5qPhtT9p818PgWGq
DroikJ8y0FXDFxKWUs55OhBGw4wYfsNIYFqVJHCvfhMbyh0upg9B4C4sw0Gn2C5QTAx166PAG1HN
G3/Kv9/+JGtGnEXN3gbxuI1du1xHBcUGZlKHhXMF5EXlepNGfEdGj7ZqBcxlYM+GixGxKD+XRqrS
0mJhAlJk033t4V6QCvp793IhfOWiIkgMVJ2EtehNCbayFg9Q2xhbf6rbr4YZST7KyumHDQtsClDm
c21xv6A6W8wO5Sw06Rdocx7a6CnrPtXkr5vriC3ndoQ3hQ1q3tiNVRZqsftI44h5aLPtRlWTHPzr
LttiCPcMts0wgUkVHLlM80njEJ783fWegyoonvq9ubO22abZsb/PV8+NiSU7vL0oI+4IQoH2BB54
P6F49Uo8evnKQibnLifSAesFWWa/Lj2azHYCzWLK8PxMofE5vpB5nDb1PALtMkMju1HUVuJ4K+7t
ElDWYheJiZAgnNRarZQptfU+hKrn0xxH4TwlIZ8qSVa8asbAeDSuHR0lb+EJE+eqziqnZSHhe/AM
o0wIJkP+83ZAWInROKD4SigR4FkhTjtZ49iQWE3g4O0XLTI8KN7+/ZW2cMmj7gH222vm+qkEJSPv
7D6shw/eBxAk93vl4/Yq1rZK1yAXAompNSZ2hzoTrfo+jAvLY/FhgH5wbf61zh7ODkLNAmNGQNDF
ZLfKXDMuNewVSbUJCQfI2bT41+2VrLkzQHPoZCLdgPaA4FvRMCZ0iNwu7E0LHAmLlEe81cxyo1Y/
OP9x29jatiF8gvkIaQB0Xpb/P0sI1Tl3GwPjuSEIh/0q+dpSA5qy/+IA7n/eIiCluXojJJVR9tZs
dKE12r7SHzXlM4+I5Eyu+fG5kSWQny2lopHr9L3WhYzloFBn96oVSV4DMhPifVPq3X+R9l27sevY
tl8kQIkKrwqV7apytl+EZXstBVIUJVHx6+/QOn37lOWChb0PGthA7254FoPIyTlHGIcc4xgUudLT
dO+MZAH3cnX1kWqakG/E43SeMfUQMOlUFHlOtZof1bzYxF33AlUQqH+2JvqnaswX5u3qFriIOA36
Yt7aVlpwTlOx39qXQn2pq5vGHf9NDBSTkNVoMBVyZxPn2r0kRl/VJ+iX+DxVAriwhmmxcNlcu6pd
G5sY9R70VOZPejuleV+woj5lTZoGpgsBXcuqnrTOsVdKli8N6vtugLwazObwDzRIUdf/OnEZIABK
lmUINxY7W010TwIm7P/8gV4PYoJAjDfOJE32NcjAqarEWVSd+uF346Y7lM0W4MffdxxGgKMMRN7J
7GOePA/ChRhh61SnWGNwycT3P/wymltI8AT4nB5/Hs73zYZg4ILjEMAKgZr5dTi0GwYX1fzqNLao
riv92gINU6Xpw89hrs7aRZhZMiWEZo04w5Gs9yj2Aa4FpPI/Pgu+jmSWdUBoSw7c1vHmqMdVMzp+
CXWvn0dxbbKAZ7BhYIK+BFKcr5NlDrTMslhWp9SgITaHH2u/9XJc/xzleycSLxvDQWNFm6RsoEj5
NYyt2KxhyihPeGwWzH6F1/lmrG+H8d4aAQ031Y1UjY27iEi/NrzpHsVugOr/t45xMaROPpiNPMGG
o4zFrh5KL4nV7c/DuxoFKQGk5OC6+a2UKdMOf7tAYpAJK+RR6GafhrKki349CPDuKN1A7Hr+ms4Z
klB74PLklJBY6VNvFKDf/+MmIhYKZ9t/o0y7/uKktusuplXC5Kk2TRR9i90QPzFDDX+esGvnwfQu
mGxfAOaea0MIePYpQ0zlyRhuRXLLQEazqwOv0a0tg59DXZ22i1D61wHFkuZKxWKJmvk+seyD3sGf
fYnfuxRklk+B5jMwiCjJE1GOkemiirdjcNb8eSTfrx4sDfT20HCDDRBsr76OpEqSPJMsqk8OdT/r
KAmZcqujfc84RE9+DjWdXV+fOwiFdcHT3YLC1Zy8b6Zl1mmRUZ8o+F7AcayNVK09Agnh1JG7ppIw
HswW9sSV4QF3o+KEwHP++5uRISMlyYirTqu2snjpCuE13QnD/Xlo18KYkMme1HdxIs1fcp3VGDIz
aXWSfRLKKPNI/pKT6tCxl58DzQuh4CDiSkUjBa5rGq69eYPDZJQ50HrVTr0de5rsg5wDeBclqSea
1MdzaFvBjqojbANzzqChzUKaN7ugvsWfZuLiU6aCtoMyPSQGgtTOsho4xRdLiEK8Fr7ulW9hZjfI
2FpFXY2KhqLCCEAAB9VHoUPQ12IzZIq6gt4o99Kc7fvUgSGzSe6KqM22aps6gaGIG2uswpiMlscr
WGX0hn0zNprqUTV+psng+oOojNCujcaDRdt9lUPVSkAZ5zgMhggKgT/esPG+h5aY72ZQw7Kc297S
CwjEtmNoFs0rbegT2nQBTAXXYxZtVJAMIERh3A8kafw61pW9CjVOT7UVDgsv9BeqvuaBmfbaikg4
hzkcTsLUEEfDmoROFNMOm9qog4QPd7nlnLHVXoouecQtXXlFZB5b1gYllAM7nu9VVuxbPX2q+nFn
WfQXTYFCSVh8U/E2pCKtgKGIG6+261CrcDsxQN+9TmM7/JtbtxeNZxC6M6Kc+U7eBQIudAqLAkGd
XQu+tVkRTEIVCur6ia3vrJL8UpLkzdHyQ8vzW55AGqZ2Qc3WtiAdrzRaVGsRKXuZmCu77w62GsPm
fKzfCIV7uSRglBup5XfC3QrWVx5kd4JCb1amm7xHVacFqFT4ccYOYL7uYtd9tQW0bTIyvHLFDQ1m
PBeN/cuRdeKVef6UmkbqO1Z5ymz1OCrjgUonNApxptzEbRxvmjp7UMgYozOmHZxUhDLDspn9iZFh
p8NIxs/V6lHkxodoC7JVup4dtJyKwOqQb8IiNMsf9SQabgFXQS+voi8qDFIDraM8zI0IH1Zn7Tl2
nXD1z9xI4LzR6q0XR8g7UhNqjtIk656N1Cd6m4VGgv8RIlnAMGgbZMx3clRCwJm2gw5Fiip9V0n0
YXMCY91s6PfUTbOztMcqiMHFOg3TxBDYQ3ltoz83bbPubPaSYQOtmd45C6f07Nb59uXNMlDeNr0b
0xJq7IT7LLIPZsECd1iSE74eBoxSNCdw/8yfBxkaBUVuZ/KEr3HVOElomYmfi3r1L85LArsG9BVR
joK43dfzqoaXlxYriXYa2l+EOW8NvrqhgZaKTLwepvSCRRuopq6YlW5ZuqSONqdo/J1NgvcParx/
lYhnd7jQTAoxSlNOCge6Z6zEKl+bn7T3KUSO9JV+gE5/vEqXesSz++hb2FnC1VFLKr0SAcROHI9l
r8po4LR87KEu9m/mdzISsVED/t4oqTNdqnQqwrWVfcxZlnuNUdw1orwpxiL1gRh6NeE4Bswrf7Ds
9CaBC8/Cb7h2JQFU4oA8hAoXFN2/LjFpXAssBGU44Vg6FW7ZeGlpLsBqr00o6oA6eqroOwFd+TVG
bHeCCOICEAgdhZzaXp/3gQ1qQN38wzTp79q5qDbowNzBzGHegWg5gBIQxqpPpQ6ohMbpsanxCTJN
ywDMSFxPUFZ7sP34Zzkt4jqYvckZBnB0lDtnV27kMI4eSwykn4WCrUa8qj300ZLYyCwJ/J8o+OCB
4J9saecF6Li2Opgnm82JVcURfKyn0Rh3ZsXXZSs2iZPdlKby6x/vUYwMCwfmAKBr0FX9unjAzhCB
hEE9sa3c0nPhS4+su63w05WzkG/OSf3/M76LWFNic5EfOfGQq72Crovz1oVqaO+NTbFWXyECHtRB
CD8Tn+3YpsJHDzmVRUbYtA0vUuz/RMcI0SVzUFWeraGWW6NVu4iOz//erLuNlSvrrIdmhTq+NJCX
9Vo1OwEcuSadVNe6VEw/K3IoGBu3JtVvFSuGAgkv75FDdB4qeqhIQUXn5/X4fvRjOUC3RW8V7UK0
cL9OUYkdoDIu1FOfH0Z5qzj7tFnIx6/usosQsyzVQqJA+2mXObR4tdocwkSNc2wdejZKbS8H+VpR
/v7zsL4fQ1+HNZv7RCZA5aAMgJjRjZPChrAmC7vLWBrX7HJGpa3RZQ9UfKaskC9wD7VjCc5C2vo1
KV0/FnBm6aJAjvGnBbP1DbSK8g0h6Vo3h1Crs2aVxuQIw0QathyFspFmH65eJj5cxJ44P6d4MO3t
QZA1o8lTL0EYG/tDn0CDaOQESVdpq2E3mIbf8LQJGnu0PVsvtw0v66DMhqNVDcnKcOIqKHAR/Iud
A111F20fNJm/Cd4nWcKbgoBbqRe/SXY0xdlEt/nnZby2Oy9jzLZOWskKgvt0POWaFbhy1ZVZoLKl
Ptz3+wQSixcjmW0W1erdxulRd6FN4WewygQSqBjNreBLINerkSZOAF73k7L07HasskgZO8sZTlWT
rKLizbYAY293pFto+f21gZ+fPQjx30CznEMFK6DIYfR8ivnox+kLjMdXUA/yepP5sHIKCveOtsxj
aKaTYavRzi+7zreRxIvniIvALEx/rOx9UzdhUZ3xXwGio+sOjiZ13ayL5L3pqo2jHA1NeJ1NN4qo
Fkpu1z7hyyHMTqasiUzeZVj72ihDVWpeJx9+3l1LEWa7y6qNqGAZG09O3N12o7ZxynoJtXd1B18s
xGxvOZk2VrUBCi7NQbSy4JerSb/rF47Y6a98W+4p7YIYOo5zY5YRuQ2qN10ZIeuime+S351svVrV
IBJ9jNVFWz4y28aoeU84nOmxoLqwHpiTulqiodur5uXZ4tGnLvCGHOW4KnK2ShXiwwBjLdvsjmjD
L3eInrmTEL8Z7TCJoHmn1Gm71XSoLaf8fuyb24yzVw4rb3/o821G4ntzhK2vMazapLktrPhRxORR
bwZItXA4htS6BlE0uLD5tWS3qZHqgYbUJVRjYftCbyGPNhjcM0tWACWkmgFaPFvbHWH8OIZtNzKv
c0Hka0k+eIminBP8+aAaQMsq7WrbtlrqtWM84JUu/3SMPVC7VL1yRPMH+uMMJPK2BgGwLH03ASaR
uO/U7m9RMDgogxr5tMBbO0ohHm1KqFNS0/JQOZQwG1NhcaKlz3EhV1YHS5ayKe8tZt7mUfPCRvcW
hTrd613Rh1A0N16zwglNDU/+rkxg7qQceqm9yZ46XpYqiYda8XsLWwWvtY3bvhM7tVL4ZoiSKhxI
ddSt8qExut92pd/1ZbUFwix0KH0YItICeuvuuebcF7XyobjNR6cDYCOGrdVUB602Hqhkmifa7LOx
s2MlxZNmxYeEdas6VwIrJYcMkkxFx9cpXnMhaJOnxIiOlFipJ7n5kCio9sji2DvwudTH9DxEZuKl
BX61UnfvbWPtZSxrz4nUvRv1W6fUPrNaF17cqUfK++NoqSsn6jqvsJDP1063U6z8U1Hys6kXiVd3
zTFS2Z5UJaxszDiooxSVywzWq0la3EAI5QXE902k9QerkL1vD6ZY/XxwzD63b/t/droyB9d9rAOM
Emt8k6GwJIXlM0nOJbwqogVGCUBbX7/ub+FmJ2HRpalZW644RwQ9VatAhqBxvh/dofR1gfuqtPBd
lOY2TtM1r+jG6ew8dMfoyXLth8FUVJ+hjuklMIvzDFRlOJZ5S4fmt9kPMH9suj9apH7mIn6yIrPw
azNvUGchfNUqkb2lpdMEYDYxHzKIbQiMdXlfW3QaMepCQBq+6C5jYVJCHc3SnhyRHCAe1XtqXdz2
erO3pfpYG6B4doTCClJneLNJWA5lubXTWJ77hhQ7RzK6qUuIZhWUBw4ZzI3p0rvMYmXg0rKFcQDZ
a2IcPMtpxE3bu5/moK87c/yjDfIJLcGbiLuBJczXKB5C1ODOApUFt4hDXVGDpo99XvIbt8qPQiYw
CFDas9JXIOMb4z4jya8+NbZWH9t+12oH1QCwdbD/NIQ+wODNI4XZesRmW0uHW0LP7rmprVUguryx
yD4l7x5blkHNG/rQWXKgbvQUd9YYyKo68gRaZno6egrDEZAY4ralA1k3SfMABlLqRTUelhkz1g3J
UObB/4dk6hlVecsjpP+Eary+HgcIMKvFGxuAFyFD/prU8Z1LjZc4VgMe4xLPuXIz0HET6Q3wnlDN
KguQ8bOq/7BUqLiKQok9A8eWFwt2Q9wkEErWghBXQqChMLe6w7fNADiyjHqMVpCtmpsnYRVvkWgg
YqLGu7KqIT4EHdOKFr/jvIXgk5n7eMachiF70iJyqKroQwHUGdxDEWhQFPRVAaodF+ZdlME/rm7y
NSu1ndaqby3T781q+CwKAPVtbe1AgMczYli85Cp2ihuBmWznKLKlQyhH/TbPiI5NrP0ebPrIS2uV
pJBTSJEElwZ9VOvR9qEOHpgoPgQoYY4e70TjU0VbD7a6Q7vrpWbJq0bVz4SkwlMTqOpEtRa0UVt4
0mlKr5g03yV61ymApSiDTuQ6CIt2nHl8SN6tFgIevGDvvChWdaysZV+NXmylJ1X2B9GKP6PpvEa9
+yqMlvs4/LaQnbmxYu25NnI3/PkA+nvDXlz4346EWepS0B56RQxiyFYMILHLthXf68kZGH1IC4w+
2GGBQXY9LroS2sFlDcCMVgcLP0K/ci5BpBAtKxR7YHA0yzo42HMUrEtxFoPcGpKuVbBjUl6sRXPb
FmvJn3JDX1VCuZVK3ntjUixNg/rzL5gDAy0NJoVgZxVnc13c4rjafJC1sv5X5l7WxUjn4O3CrYHq
5YhTyDt8ol6+pNRy7YgHR8pBpWfyc5y34xIbVcKyg5vtoNVnuCkfSckg4QHNlKBO5ApIZBrmUKL+
Z++rv9voMuy0whcFkqjjnWb1Zn9OquwEd/tjnrHec7Ly8eetok9Vndl+ndpxOqC8ADrCguZroM6s
AEABse6s4GmaJ+l9azcfDhf7SrDfeZoHsMm6b3LrHZqK0uvGcm3BpVQ15VH0th408C0FxKH2YjZq
IQ4dpAG9fVf1xSuevkuM+nmheJoWVMHRpZyald/lLWq4xgjNFhVsw7TVO5jDLCj86NCt+tBaRXsB
rVHj9ecZ+s6AQUxYydgWWJYO2pezGZJG1MNDo6xg06ytnN8jymIHCvWz1LfXaArVHj1J1MiS3/Yh
vV9yR5++1PnyXAaf7QOG9gUcqBG8XTk7Y5Ov0625MjdLJgNX8iYwxvFAgU4Q8PXzamqO569DALc+
NxLUpXpXOi+MEo84quei3/PzjE5Z0XxMl8FmR2SmFJ1b1Cl8NprKt7oa75LWS6yFl9e8xvh3r1yG
mT3wNN45LCZoS5ZhdSCrZt3CpAJq30G1qV/UVbaBsPpGPeSreFXsnXzRZO7aVYBJhQwLOJ2GjT30
9dNq0MinSoy1yw7Wun3QvDgkYXEotjBlm4qq/s/TOns0/2e8/w33t/JwcWSoItZIZeDb6OI/rdjH
w93Pf/8vFP7buoGaiPq+CRjuHH/HtZ7Ztop1UzbjCoz9z2KXrdp9tEq3XaCF45u5gaWbvwT7u/rR
AzH5/+PO+XV6TUzRjVjIKjB3xgq5AffiHfUpbKLhlM7PSpDcLBHfrs4muNUaHLlw4Mwf7nqk9iRC
d/ccVY4d1E2xzbiVL1yTV57rQBn/N8hc25aw3JUjTarzIJln6fZKs+8lkB4kKxciXf3mLiLNDrGS
2qLlPMbBaahBNAxhlwn4Si+FuXJbfhnQ7LgCQVwxLAF3llQ8xfmTxfons9xU6raL9ZDoSypy107H
y/mbVe1EHKdIqBhOx2pb2GgadOmpj/c2W495ujfSNNSaBb7I0kRO++biK6MaPOYpcfl5RGqqZjr0
cFTPWbK4u3oeXyzX9Csuosg66kzZKXjHgmdsQ8wFza6QUvA8ebWCSLO38GkvjWp2JMsRzf52xKdd
Vdte9+rbfNc6q2hjfuirbpt+mgcLl7+31Ae6Okw0OGDdAVU4yKR8HabeWVBMLYfmPDTdoSwzT3YG
0Gj3QFCceT2s/s0oL8LN1i6LM/RXpwMMB8eq2lo+MB9RUK8sT/PFbtLwF+vi+eegVxMsaNr8d4yz
paQNamNmhp5KMnbPkaq9kQS1J2OMD46FNmVGnQSyWYYISR+xjaJn5io2crzmZHymENMCXAavWUir
rGVmsA3gMbe92dwotdXsmcIq4BDbJQHUq9vh4jfPtoMgRu3kqs7PVMtReRMBDIjWSr5woRh/scff
bpSLOLMreuAJoEPR5JAakwOvWOQVml56pYVE1OOoilAPzTcX3m8gmfISpD+70+u1m2dPGY1eWxTB
b2uWbhKou0gdCKCat5kX9dUWOL1XU3GZ5zAb7eesJyhPaTrI5umzqOiNGjXxR9U1sZdQSJ0CLbRT
+vHJ0NpNLulEU688KvpfsLp2fSXT1zGhsACo8mBsRLxt4qbw9Iz9kUz5aG1tg4bIWberV1RCb5PE
Ols5LKFEymD3HP1inbDXQwG8kcJh2W6r2Zpa+QTIxuLJAx+HbWc4O8JGn5nA+KE1lYn2I7PxN2ga
Wsq4Zlq17oWyMaPuSVGUzyYtDtSKQl4rL7lLblpNxl4lso1TKLdmm/nowr/BXGnN3ejDdGNoADK/
NYZj0nW5x1Dr9VUJt2ezJ/BjlJn6rldM8aSMIFwKV9dNZdSabxhwps7jfqsNCSyqu0Q9OikTT3XR
VCvR9MiltI4ckh4WLhQu15lRon6qDjSkhObw4igrj3T0kVjMQN1VZ2FGZfyLOFmNkapkAJJHYdvJ
Y8xvTBRx1bGnHnzskwBtMYZ/ZB+ogvx2GlneaEYqfxWDHVm+4UTZyqjrfq8YI94eVjFsYRpY70AR
EUHpqPWuzdHIcbXSCBJVUUKnksTra/lRmxABQvH6HZTAP7SnySFN2/Z5UJJ23euFu2IJaMaamyrb
yBla38Yp7FvF2G5RYqvueWK569oSzqmAdGfhQ51Q88sME24aebs3nMwNS5O2+0ZppUcZRF/IwJ5Y
lqEgQFZ4LT6NkouNEWnWGkCReDMMgwXlTbjbecOQ/iZdbn1gd3xCkZDtbJR8Pavu4Z+UpIdCmGkA
8giK5AOGXURdHlSGKzxDHe9aJ0XbhxUrnXKyyqU6biquvltcF+GQGAp6HJpcGUDg3RosNndaVaar
POuOwFegCkzg1ht32W03QEevjprR55XZT+IMDOBJfhfJAb15C1j7mKW/UOr9w9IIGH/Hfs8SN1rV
wg70yhl8ybPSa2zlAzzYp8gVN7FZHDWJ5/lol16Hlrmnp4oOaAY8qfDxAhcnrMeMwN6RjuYN75D/
aMzofKp2QHQrylqrFM0rOETB+mzcF12mharBfRUmWujRWZVnYU96Y4MxUhJV6IOZ3NPSjvuJyHaA
xHM061voown1OR0KNAiA6/CwVV8qIVcKOJmxTF9URe99M7f6wKFkY+KD9KjpElBM2h7+nuMtd8VO
6KnhEcy7N4lseUNXGF5Za4BMQoLbd4g8mqp4dVRwu0kECE/Upjcp78Im7W8l0QEhBL3czmzqqxZ5
om62NZXq2amytdubd0xV7p08fehH+SBb+0+iR29FCqlpWHm5HMpZhjLWYQ7W+NrE6gHFIxtgNGu5
EqVIPGDFmzXvHe5bNsp7VpY+aJq8F8R8GqwMPhxJv7G586cvuz+uzsx1P5SK16tUCQj0q7xc47e6
jAGxs/AVqHJlj3HiR+UQbYlVmZCITdXAbOFG26O45Y8K+r26sAX2IK4ifXgSXZ4HdZlvG/CcMGfq
ScSAl6eR/jbo6hnSW6+FUtMQ8BnFw8d1xnGYB059EhpEUQH4hOsFXJefe7W6oxowU15m8zKgeo6G
KGCivlRgbDKmmD67jGhYSHvTY29WNnO2ioFeKelTyM0U6uRgJfiNg+7QEWW3NoQrQ+2pkaHt3Igk
gQrY4uiNlFT3A5ryr2lFDQg7OqjJeSUFCtQSoLGV7l3WT5YKTvlaGoZ63zechmbWImEZynZNNXkr
hOJuHDs21hVP8jdOMm0P0XzlQVUK49g2rfMxOug+ODHPAqdLZdCXuRFa6DsFKmCVEMBtRs8tM9Uv
asv0IIs87rpOGb1GT+/GKE4XOtBX3xwXd+4MHGHX/dhnXQKDcLPAdfvS8wFWZgfXXHh/X88hINaJ
/2ggVc5ev3pvulItHHmOnMyvKu6DVIejbImacfXFgQbff8LMC43ZkEuF8Sg/OxoKxjE0/zzWZDj1
NRvw3b7AYYezAnSkZCmbXIo8e1KBgWQ4bdQ05yLJMjQ/nBKHlOM3AIPVrHiExs7JaPItJgK9nUb8
gl6bb49q0PdQW56EduLyUVL7ubWfy34Bf/6dBY6ilXExLbOHmOzdQiv1rjlP2ufDU3WfBa3X+l2Q
xd6yR+XCWs/5Ma3ClNTOy+acsCToinOeHMDUDH7OpJeCzLL3JBWxKwVrzzSP0bCEW6PATZH8/jnK
4sxNP+Pi6aXWLpxk1LyHtzO9szfRtllNFZvJxkhZ9KK8OiYbbs6WARUrGKl+DWZ08DJAcirPZUm9
whCei3ZWDQjjwqCu7tWLOLOPnoHgWKSd054HjsmzukdFp0E8HDt1CAmT8MhGJ66sdi22Slfu7Ii8
VehzKeMNycHaKn4jl/3NVf395981Ldm3/P/iZ83OiLggeTyWKBdkTufrrFoN6pKEzNUnJgg70N3A
IPEM+zrDg4xJnWdteQZdwYuad2K/geENzL/lqfrjz8O5tpqT5h8YbxZ4o3P1Lri4E6DepThr/bM7
PGXtY7y4lNdiANeBYvSkioOK/dfxJFo3lAxahvD2/J3iYaipRyX9x8IbOD0ugvylFF58A47dUr2r
9P4sG37WGdkWWX//81xdW3oLCtUq9ODh4jsvjmbIXwyUtvtzH8MwrfmTFdHCAa1fCeHg5plKleBb
g5b8daoyo6Asbfr+7JSuG9h5/Nr19nOfg7lRrmDJdhoi9OjUwrgZmujNNaqdU8GzppoMcyzlV1ED
xJwAOOEnCedB0aPNOvShbtZhrVqffaIi5YL+pqcM5rD0wU6Vj9mX4WC3oOUwbSSI3nz97TrLrISC
k4LLhfxq1d9l/Vzm1O8JKhWtBQyA9ui05I4qzp2SsFVTvKT6r59X6Fr92jWhUADJGNzfkAH9+hva
PO1GI4XHscA7dYsrlXuW4an3xUHzpS9v6nd34dr6npugYI/mjq7jRASQaXYcOrXBIkgA62cthepz
RtnWGbMRHJjWgHUe+N4/j/BaOIKIIF0SSGT8nYCLbR6XKg5fpdfOsJfbN1X/XufQoh2bM/D4C2XD
q6FArABFHiQAcB2+ziUx2yZh2Ktn1hkBZ/pnY7o7Wmenfkna+nokqFeA9UamDOBrJJHDsBpG9hpM
uVN09Inn2m9lrJwK5fzz7H0/iSwoANkqWhzoUAFy9jWQEfc6ILNxfwbIC4LT9CHO7d1ou8HPYb5/
xV/DTOO9WKRiHOH16OrtubTpH10od52bxwsxvl8S0NPVwbDBpwZ64nzObFj9wE0owVD43qjvhQbq
W7vXOsMb0ir8eTxX+olfg80GVDJeOpGOYIbm8a3aB8NNfNY/8VD027DZil/abgLAgzIbuidiLJws
37cHohvQhrYm4DsQiV+nMy6aYnStFENFtWw8SnY0zY8he/15kFcn9CLKtKgXi9bm+pgTE3uD5DYJ
urrF63Fk742UhsfTofflgNfazzGv7cepfwlZFfuKbw0r+aAVQ9SdHWB3aZIGUgHsTxv/j2Fmy1e5
2PKscbpzxvFapZA3sH6LJbXba5v+ciyzgzA2e62yRF2fufFel1tqLVGurgbAoQe1faiMQlvp6wLp
o9skVYIFavvnpH0S/cJ5d3UDXPx9/evfh/04wIsNFgNiuqi7PdRGFkQKXpqow/TxogX59HO/XpdI
7nQNqqkWznNrzl0xzCGBTdeUSG7JSh7jkPrMG31lx85LVi7XPiD0P6FUbUKLxJkjTgbwVctCQTey
Fr8LyJY60Z1RJV6DW/nn/XwFXYhBXUSazSHgIZY91uhuQYxwmz8lD/aK30/Gu+TNeiBn40/s06Cu
/WG9JLv53QgUEAAHalu2YcAdQiWz6yqKhjFzJOazXZl/jFUNkNwz3aEh4adb9b4NY7/vN/wxWdg1
1+IC3wHRMteEORHs5r5uG7cUeTo6ijjLVfFk/dEO9kbb52t9mz1VT+5uuNc33UZbqFRc2at4g+C1
DsCgiS7rLCggy0MJyEmJNABQN60DUVrzZJOg9qv7wm3uf17Xb+fUxL5DYoeMwwRJY95GL3WhV302
vRJcmA+UxZlwfUdya/vPw+BSQxZlqjputdkX7pRD7GoZyc4VRsVj0HXR/hgrdeHq/HaQTGw4vEVA
UoKqKeTIv65Yn8Ag2S5BKgYX/Qi+3n0NmtrCl3BtxuDWMClywa8E8olfY8DSKO/HhGFXRMzXrLdC
46GWmAsj+Z7vYihwpppw82hIfsNriGSqnDsIg6vqhsihCMq6gNikyA9NCUuUQoV0sNv1Y5AwNlWx
Ld8p8uc8GnaCsyXDjauD/t9fM4dzZKoGuX0rxcRWBE7RLSCE0Ndrh/DnbXJ91PjYIEKDDBiKyV8n
N7U7qwWboDg7N+6Rn7S/AJk89bqA+Czk63+cdE+zfBFv2lAXqYGRA2SrdnZxHosb4NX9Yoz8MeUr
E3ijhaF9uxWmUFAuxmGGnYmH5tdQlVpRTWkHfh7SsQkhpbxHhX5V8WY/qPqHUZgDaq4oiJU5QNGd
EL/iVv1Y+A3frovpN7g6pFYmygyZC36BTCgZb53irA5+tM7DYs3e03MSkDCFNarhi7fsLQqXsEBz
AQwYHaiQ5IOeqYq9DFL17LMs3Yyjm2NFMBLSS98M413qG2v5S31IV0sr+v3URtHjby4JwVlwFeeP
G7dHB5MZFT9HJnLamItxkxbFZzLKPtSiMV1rWdQe0xZCE2aGJ3cjqI6CqebewNieh1CXdtYGnD1x
2Eo3TN1Y3v28Ct/KX/iB8CpBkRhvIgiKzmYj5xHV3chRTmgS7PQuaT30aj3uDvuobd93Zez+0/x3
UiSaaGRIriY+/eyjGrqmAwejEv+Ps/PajRvZwvUTEWAOtwwdpFZoybIk3xQs2WbOmU9/Ps4B9rZa
fdRnNjAXA4w91SQrrPrXH44t9vqO9lZ1/abNJL+UZz+/ZMb6mWKwjsZIfHAsXD5dX3Dfq0yjW0cL
emMjH+Nbkbllu1EiX/mmXOP8t2t96Tg726r2hvJaCbof8eZiotS5t0xZREXJUcDl4uShBarwEbgt
YScRx/w23aXBsksUSobwxgiS77KfE37sym/9rrvwvs+sMrTLCMHR7hGNeVqU5SJF6NMpxVEe7KsI
yDIcn/va3us0TP/1VGIIGQ2xxkX+s7+uMgjC0M382IXTbi61HFUTHNBIS39yRZ7pjmbBYHSXjsAz
7/bDsCcA7ojUXYQ4kh1LuXwXqzgE+VHh5rn0KMcI2LJJvXLK7oIJ2j/484e6GtttziAHN6I1TugU
kKGpm8RFnpZHnGC4lCrSVTuZZhCZ8UtfDz9jO7uV8+VRhd5FZ0F7LDWt86xQ/14bNMJjBIpTLf8J
l/jJws9qUsqj1nJdMujBM1XutBRDlkLC80AzqkCboie5X27GbH6bRHyskmiTdUPjZ0UybZc4rL05
Eb8hxuR+GqaDP0JBdmnbtgDVSYQKLd2qoVUgiUkVN0Zzw4aCRUiZB71IJ6wdWPTcIX4S+nUsw/RH
llXf+KOb0lz2Ez/Fm2NlvpKyKvbSQnVgSGSa9/X0OXOqf3ihJ99Ryywa8ijgjlKzpwvnkSXkr2Kq
r0c5U5QRqAOnSubzfSatJ/WYClPtyqPa68dCzq/i8uLBdu5JKGNhZBPmaXyyDNFLxUmixMjpMA0+
hjj71kPlsoctc6N5jQtzOPQvmXSfWwXcVh0sETAy5GD/eKAP6iSP85IWx6JBfGQl7qQCfzquPNRs
r3fm8vbv3+Pf453UKoUAby2bELJfktx3o5F72BNdAtvP7V1/D7K+6L8KoiIJzUiLeZFWu13qYbPY
KawNcd1X/0shrSMIR4FPdQDWdVIQyfOYd3mfFccwtxlH2cNp+AaHeXvhtZ39TjZNBOae/BlPI8KQ
flPLe6viqXPFnN5ECkw2bZHfNXMAc69n0MKcMLRWgWahlAZOuBkKLylbXFK2QjcfpmDG2keY7X5p
yk2EaJMeOdZAldfM+tHRpjdHzp+iEfKIHSe2q4TZQTVavKx69DZKVsrc3+rSixvqy3Z6BHLeaDo0
xkQ13jBEvIXX8StpnNeiaW8w5D2AINxFsbgjNIRmlD6pvply8U2sdldPC4QFYkj/h3WKcyHuDgDt
XHtP6pK6H4p2kLX8OI3Jj0UrQndaLoWInyvw1ysNpRnehSan5Mf5FYWRwT96fmxgn+yyPLylPlc9
U8HKKlmWwxI5t0UcP7atdG+FyUGBHdws5m84oRc2v3Wk09MEOT8q6HW+U7B8/CX5EOujWq0z3WoL
dzENfChb+tHFCF3qKOTo+et5ePbRSfvSsWvhDONFfxwQj620jCK7OmawGN3IW1yxH7zFMzJXJQD8
cirGuU0R1B0dBTU/Hqgna1mddZSAsZkcB03xpGEIZCf3ByO5UISc29+JSaTIok3CZz0ZhmMqa/qk
T45hiijUepCMS84Ln9vga+AG1zQu9rKDB83JVlvF3IVVKYW2uh+/r/eHzs1Aw/8/39vZ4aiqQJwM
DNGhhn38UsQrRVXZMtxcqg9DjT1+tOSh10Xd6Ld2+wwj+mdlUNZaZg+5K2w7z8j1rQE++vWcOTdH
Qb1oSdL0IhDi5NXGc29zoii8Wrg5eZm6mUUktJG40lqI1D+/Hu3cfPl7tPVs+GvvT0q15u4oxUd1
lveyGDaTIX2Xx/jh62HOzRcaQvSl/zFF/Oe2+Ncw1EqxXtNoPcqN9aeMmjf8by5MybNPQg1OTbyi
76dw01A2UoIRBfPFzp+gew77yJF/Q6W4qLD8v4qr032ENJD/jKV+fGtz1wyqpsfpMV+PCjnuD3ka
j1slVKg7VvZEEdaR2zjWA5zNyW0JF3DzuLi3Sv21aVN4qeE3NUGxXofpr7Gd76g2Eq6Exh/ZaYN0
TcqclOSXUAb4gpI/iz53Q3Xa2iNofCKREbTcyGWiwSKYnkaz2YQZaUzQFb2sYXMbu8ehknehAalw
jXbvUkzeYVB76hI9iNa2D3KWdm5ddhgQdtWdqKorNdXtoE5oQ5bk+ZWD7am5/tDmNqzVCZ1wzc3Y
RXAn70whbzErmX3qg23ilMT8NOGrVtuoiuX6Z6OOu8QMMRRo3SW5gRcKx/je6QVCVGLskmxw3Ny0
cjdJRpyN4kM6N/UunMCwSvnWabLGVed2o8rNe++kj0ipb4QT36pa9CeWTMVtE2fwqwRSkeg3o9Xc
Fokqu6LqRjwSllctTr4543w/N+G9qbWrlEWjDhyqPSYncCLVB6FCyRvmW9UaHF8xjJ1ppcdWaT1L
Fjg0GNNTXsSB6GFz4RP0aGjpowW9k9WKVHZSclfGB8/LiulKWZvfQv/mlHheAhIuqzWE6SW6cBDX
zrqblG22T5T8V9/FCfZxBI7VtaL4KY6Wm4p43tulTsLbhV2UzJ8ML68sCaQywpEFB4ZpVJPAkXvJ
56YFWQ9yainFxlYjhNodKAsw3CzvNCHeQdV0Ly/sa7VYcMJsJyID9bH0etbEvgIj2Jk1hGnHwJEs
NGDOZtlDOVY5ktx0fgQ3yglYtrrDlGaJZ1l8sVTZFau+O2nTq3icbqCwxME0Ofemsbw4U0ebMMLR
s6t6LI0cWdosiYEg1RjxvzXrlG0EAuhSO7hV4L5bJj/GSAdqU2BjKlaaurEGDqYVe8wX7zC+oV/G
x7vPhk51dRQLbjmb6jUBTxJGt/K4xQQiY/bNxWayROIVigjdFkzDlcL83pmlhSprke8dY5i3QnV+
hwT2eCIcY1cptcOSxcauHfofoyxfSbX2Bv9bht6PRIiQQL+zIaNnZvcQCfPG1N+Ltku8zjI36mJv
49qByzynG2HjiiNio71KRyX3iWkKPbufe7fS62/TYN22mvbOpe7abK0gWyxBC5Aio4jLJOjaim8L
6uQqTnUblXMfDDIvyEnah9zMVBevg1s7Su6H0H5AeZ94qcgHX5+VZNcW7btk2E8xppZ+3amyh0YF
bWsRbUhATt2mgNYtWcv3LJa38thGXGOT5zFP/TrT3q1+try4K37JQkxgx0m7j8wQO9FikK6WsQj3
ki7ewqLYx5L1E72gviukaKerxhA4/BtceKmBgR8+VBl6965UjtKMYacWZn/CtHiPK5gsSxm6Nh1s
d4rn18FZgjxJbJ+EuAKaHEIKIzReZYER7lyimAWjvJ1y5pYxDHuLG70ERulZ+M73U7fvGucqFBiI
FvPArqNHqSuxM2namHC/1vBYrbrntHQW5p5+h0W+s63j+DcUpNBfHG3wpDJ7iqX4N1r70evpP/qx
7hw4x32uHpEbGdHDVOEvDBP+J8jFHdmThy5Md1mHiGLkFY/GDaZkzr6xq8cwTb6XyvJLGsUd7v+7
yY5vFg14Z4is3xGgAOnDP518/GO0TbpJcu1K0souKDoVunvOzqX1gJ9ZeF2BAcAD3Qqr/Cmt/OY2
4TcYGN6UUS58u7T35OdepX29Y5d85gf52epwYIRmAIfJuul6/k9NHj0bAh8ZTRneSi3dz/GALWeW
Y1u6oD4JJykoBi127bLwFTP1l+gbwVuBpMZsouWhRdZj1eNtnua/cWUxod/i8axAzQs6NAw4hUxN
wJHmBEk42h5xk4Zbi8h2ieALg3KYn+0xoa9tZdlhMZJDPWX5bkE526jZo8XmFCRCxrdPw+onVAAW
CDBpYuc11etths2ARxTEdoyJN5ra66bTc05FbAXTkm3dlrZVl2zsLt00VXlFGtY3CPYvKHE2jcjC
bUE4+7XUi5eBg8WMcyyMKlN24ZInfqwU2aPUJva2ix38fecKWjRsdx4lQtYY/XYcbHb7DIVIPo2v
rYENRK+L2XP0iA+lp0+dFg+u0sqPuYGjzbzcJnX20OqiQ1IePY4a6eZ8sCd9yDdGNP6a1FAL+rnz
TKNsOXx6y+tysYurPIiX5DlVZYQO7HV2PD3FhVy59jJtnHl4GddErCzPCjY8+YWEUnZyLqVdJr9b
M36VQ2eXfjqr+6GI9lGJwKHuF+xx1iKwbsGvSasegziyJo/j5FeljZUryfZTxybmThqhJw3ZjJgw
D/p9jQRmV0nGXetwYDgDLL15sY6xiXRD9PT+WqfeqsYUNJHqW2P0TWp72wc4b2DyS1u7lw5SSZ3Q
FOM3MSXXWm7vO8c4DOHMThBFT0VRPRVLdUvu+6adUrHhCLseqmjrxPKPJJ5mP5RnhUMNfHIoLQIw
qxr8jb04NiVPS6PcrUb1NR/lt3zW/KXotrbsqZp0VejlwzJN26YJt06rHxZnyd1yXBOGpx+5an8r
M3tkVlp7xyhu+kHa5St51XTY7cpBeVTV6HoRBTXYVN9GmXlvqsMPLqGLaxMW5Gvx/N6Y2oHGc+0i
h9v3GDB6oWRgDUx4UDtKzz3RzP7YMZtCM7nvpfnO7jTczuKjHdovsjb4+TI9Nmn9UOTIXUSnbJW+
fsIgAWFCnW8WDXkG64NFKxl/1DmSXVlZHjALz3xZguI6jWBWhXRtOM1GrplJONlEue6rkf7dyWMv
7pW9aDucWJZATAhJpfCPMi17KS8Pxhg+LVXhD3PiRxYkzGR+7GzHF0W/7bW3Pkr3FKD3XWLuzEwJ
8hhTJRxatoteXcE0VNART4t40Jdoa3bLU6t3u36StgvnlTbJQai/dulw2/e9Jxvo0jUcbpIc5YWA
sfMdpPanLr7JreqpcbMtOLx7qaLINf1kWLa9rFz1EeFFNB5UebUipAHA140W+46D2NfFc41Hlmkj
/qEllbcP0ly6Upz4ZWT+GvOIpWmrXhPaQVF1WxTKu0xIgUnkltMI107/RDPeLuJPnsCOnNpDhvUz
YbxeX06uvlbhSO0w4b6auhDB2S+cTHeZxvMrIuhzJYiSwctadZOK0KuRhw0YGk9Y45SVfas7a560
NXpmWlgu+PuTMNp9YTjsqvU2mmkQxY8aVo4jWbX0/KghXjQ8yiIBCad6l6XKX8n2cl36Sa76mgLB
SqaWT8RGTpbvhSPfzWTqDmMW1Dj7dc68k4W8kctwV7FBpbrmLqP4URFIqxrLBusF3zF5B9gVFfX9
nL1IYbTDyeVRMR4Wqqh8RnFk9puw1HqQm6Np3QJ9cbTlQWcVN/SSVymn19TGoUoEOAAKtzqKrjS5
fiyoZCmOttUY+/UiB2aqeooUH2KFRD25bA5Uw4+wmm8dNd+OyK66KvVNOXQra5UyUm0rMF3YK8Co
DmZoucpQ78rVQaefrgGB3HEMPW0wv0WLE2TGavQlHIvgivnGEiJIJbaxGF3MMP5eMhgz5UuOdDJa
l7XIA5ErbELVFpdW9GvWZjS6q8GxfEd/VaC9Kkilsjb3LdF608DhMHLi5L/7MD86bbMTtezpcu+r
WN7ThH3X8MDP0zu1bSouCc2D1FWcVL2nFYIbU7pPh26Lf/bgTlW70zBOz6g/MH7F+W902yjfIFx3
rVlmZo5HwV+MVjtIc3qXqxa9UbMfqpTO17KJsRrL2J6apH6R1Rn/OSTF8eTibUtK7rEgTcGKJ58a
adeqRdBooWeIZyeKd3E+bbOm89XJdJ3GvIWGSqOO3IAmvsUIO6ScCL0R7VhSFdetlXsyK7LSuwDd
12tLR8Iz2D4RB+7jSd2rkXkFsrfTy/JxHLt3Ent3jrm4lW1ywzH9pU13aly7RTLvrIG2hiZc6I1v
odkFKPV/aG13VcYoRUWzH/W3uRG7SacGNKzHyXzry/xWMsYg0yePVOXalbNwJ6eOa3eKp8gjdUi8
cTIglCjx59DcIeN8scr2l6zhz9VOVzlHWpNJwYhwNG3r2a3WrMgh2+AG5U/WYxNq3iQ1Wyf83jaA
nqM1IIZ8V0qZjVZ+D63mT1L0k0t74JDwV8wwvcuItW2HcJe3zZU5fy9wpcOjf4vu4UGtoquw0TZx
m20W/HQxtnlsqv6mkmFUJyla/fxxKCvKmemwyKFfsbvZqW/j08Xd+YEX6mqNs1mGl3iQNvSjDoUt
B0UZHyQtDsaGS3/dYbxnsroVBHDyN1Mqg0ItUbwg5WIv3bfN9KJa9saqRm3v2Ma4SXQdVZz0tEjq
O+71yL7Q1XndUv6MJFbPsGTfSjTCXNCb92pF42dxnLLxPdHwtLNG+fuiiuvJ1J8AFL5N4wAPEGxr
wxGbI0UDvZYiOt2msNVA0cg9UTkN6yTbmWs8Xm/OG7NR9lKvXmlxfWcMy3PVlr8Wp72Zlhy8Wqn9
DCmiJgs/LpJkR+BR7s6qARtfulKr0N6ko/6KS2MDUyncRg5WPMI+5pLgjkZQPb06E4i17A+GNSPk
AJTJIoTOedz8TIb40Jcsqd6mYO9bh905ZbmtGtgAF/bEWywmpDOtM1afj6XNHUQxpEdqtrvZNLme
5A96V9XI9Ud/ks0foZ59DxtQVdjkrx1k9EjDTC6V0p0VLlu1keqgtKbXJufkWarofSiTAz7Um07q
b+Sokl2r08iHcJ6akau81VnPrT5W3tiabyLu9K0Iq9lTMPBrF2kA1lD9kuiOyh5Lf0iGP1rcW9eJ
aJ+kSPs+F/brJA20CST1pwiNq7Awr4dODwpFv8Ztj+rc0l7ol0qHEir/RFrZKPrrPNMPqLq/TeWw
U0L80Hp5AxoC+8bpWGXZsZn0DQyPu65EDqQxo8PhmNlsOCFcx+CdnfNeFs49wKIZxFL93A3iCk6q
5Cq18S1pi5sucnbtzHGthfOKTpFVUwrU7pMU7Z2pvxbJ8EpRTETJrL0nZvyzmhzhF2m9W+KRDrM9
hrsmbm+zvL0psv59Mqk8hqZ+DXUDl9jC+j6WZXJbzrLOScKimeWu9ZeFzMekme+cFr7q0pk7LDNz
anQBdbGsnkM15+iPyx9mX//MevNJI9bB76NWcsdEf+bMvOmm9h0ru95t7HhPtnlzZbCTQpjR96Oi
DxsnlPZNIiUunIcbDCrANSZURpMl7cl1R4WnT29FJdHMUWeKMjTB22bRH7Bme9H7ams787HIwcnN
NnqacqsMlih8AYQioyxRQndoDfuBCKvFa5gHvjOWL/pMeots1+AzwnwuRJJs51b6BcRkeATq4c81
1zFIRtiy5rj2ERM24COX/6ms3vSWtOdaYqhzkOXpfS6b14qWUpMLsccN20/S6qrmptcsKhckK+t8
rZg4r2oDkqe4B48206tSk28H07hTqvmnSNG1N8tP0WuW54TtraLMu3lKfzmjsTOQmt5MyZRRM8lX
dls5m7BOBf2uqffGTD3Yub1V0+VoLbEDRjWTpt2qTPIWkzYn6t0wzm6SkgkAb/otW9prgFE8p+L+
dhFWEQyK8aOXmz923jxEg1Sy8Wf0EOcl8wodCXqONC8YYye5gJOf61paZHHS/6WR8zlZcqwxFp7o
dNS5yPxZQ1De2aqrRsorF70L4PLZRo5FI4I0VrplsHg+Ir5m1MUdqG0KFXbyda/1ko0UxFvdrff5
Jt5I377Gy8+C2X8NdwLLEwSfS5Vtx8daeY1hsERSv7fHS/k9Z1H5v0Y5aYc1ctI2aFzS46S/hdJN
P//6+inOvzWCJul84XRPBPfHt7ZgNV0sqUho0cserEUPihVSDRpgZOq8zzv1QpvhXBcHthPeuipN
AItG38cBk1Gio6nHKwNIvYp3NVxl82BsZb/bEuUTfP14Zz7Sh8HW1/tXU6N0SuAly4mPSOWeVWV4
GJfZs+xL2Vjn3iLtL430PNrDfK6TJuI8KloSqnp8lFP1T6430F+itsSH4SVXBYEh9vSzXLrrHoih
7oGw+8T+YSXyodftzddPfKY3tTYx8URHkrVyrD4+cZPANxsqIz6S9LrRjeckcVypexii1lXpWX89
GHwR/ncnbRaGw/dwVfmgqziZPq0dh844avGxH7kdYRw1bIYBu1KJiCAixRUkxWujLq0pD0RVRv4c
0VypLXrsdW6/TzUKUivkLurIrRfPyU2mFp0L7ZwDt3jF/GdXpwCSSWU8q2P7VheKFFjN8Gxb3W9u
92956AARQcYpZmlPu+BOROB63HseZZ1OoClRQaclaAp9mZrUJIOLSdtS/obYrYEo0bbTr+UiawJT
6WGpsMYcET6qFbc1i2ypas1XclLpoCgNltNR+Zj3SpDVwyvcSdlViV4iQZ37QpvPytF2xBWQq+na
+rIjfJsTuZbRcxU1LiTkHH6XNEnd2gtWrjC1MHgDk/Q0cI8lrZ8Ra92nUnPVFc5jOAEvNIZUBDgo
jG6n6C+YPHdu2NSVLwkqr6gSsds0yRM2JzfWEIqdFZnfW1nsUyW7FhbwWkISxYJ3bR1x2lekmKMe
lp+jovkFgLEJwfU8bCaw0pFAefq2BjroymA0uN8NIVfPShTCp0EDHTGsv9sgXkoViqOEUGxo8Hm1
BBfEOYyPnaMdaoNQkGYoLizg89P5v/PrhAtlN1aDwDWJjyORfdTcZq3j/PFLxSpV0i5w/M/stQj8
6JkznM22cbJ0yMXSQvxOabQu3CPNefyOeVB34YHOD+Ks4XMr9fZ0p4hx+EnrImXB5CDqtumLKLow
hHJpjJPe5yhkucqwwjnilWFvrU31GG1MvwmGIL9XAqadf5HXue7an/YB2uHsO9B8Hevk3elqIqVW
B4ti9MLb6B4Xmx0alGAsXdlXd/+DKJ4KBnbIf8Y7eUSQSlB8SQHqU15X3ynpEEvbC5vbGYaS6UDi
hJDNKv9EmW0L2j4FCuTj8B7eai/trYlxDa6CltcDtK1lxb7er/qa+N9r/lciJ5xKFdauDS35hOqQ
AYYP/LfyaOEZP0a2j++JV/XGpf37TIWGYAJxJrJGyO+n5KK51LnjEiu/2k8e563hmlfWtdhbN+kN
SW8/FU+46u6SOurcabk6ABqOBdEHBe/JoTGYUL6SOpXIt9Db1R7oNn4yuu/SoN3rSvd7mVVzW9fL
PkynG0WG/eNEQItpJ1+qrs7/EsiJmmaS2/mpQm2KIh8cLS6P6R+H3rmvovgPPboJrzSVjMAJadm6
l0qg9eOdrJU1ZHklXJFJ9YmhGIWGFOHclx7HySHOO4xvCzv5li6oDOJuOVagf46TPwoOR/frKX3m
tP4w8kk5RIuoWiIrCo9w4Ly50V38ljD3ucTzODur/nrA9Wf8VXVhb19x5cg5JiZAjQSubbetZJkw
xMn/+oHO7HQWnhhIGCz0Igg7P47UiVIuuqxNj2o/JD5KnFuJkvPCIOfeGrw7zmt0Z3QjT6ZrzmFX
mB0O47Fyk7ec93BxRZpcKNzOj6Kjs0S+hM7mpC4ujCjSe6VOj0k6BtKSEkK5BGRTXRjm3Buz0JjT
HrY4hE7pbnOraqLomvQY6mClhlz7UziZF/aVcxPAMpHmMQqxzv/Im/+aABp3+2rk2D6aaKMsGcSO
U3vmzt9dCJM78zSokoh05uaCue2phqKWrYw78sINU6e4reR68TD7/vH1JPucjr3SsUlCRsW2Zsqf
7pKNZGZRX1CEZIdm39/Y+3BvXWGquL1ksfzPi/m4NcAHhIDFo/B9EN6ezGe9MCy7N6NjXQPytOoy
EZyEqZWqAEc0QNlubFnBRJ0SGHH5aOrLHRwg8koK4BXFgWzRYRVp9cuvoXUKP5XNRxwkM7fCreDC
XvL5G68/1eS9wMSjaDpZFT35p6OdKvZ9pY/eotBDn1vaopZfac9fv//PKwMHEDwRDCSflvKptgj7
SdiW0Kx7eiKeoIk/WPgsXhQInxlG4YGQEK56MO7CH9/9UpZCDMQhHBWwEyuR/CqWiIS5xJq8NMz6
Xv9aG+Tj9nSuMuif66WwpfugdACWViEuTdvPNRn3tb8e6OQLSWm3ZMJoxD0ku27RN4nU7SCM+Gli
up0RbgSuf53RB52uPxKxATPK8q0ivzBPPp92669wVi4+Slb5dPGMGuZnqaEBMCjipcdxyxNtm3It
jFcUk663Nsf0DOu+3pizcckZ4uzbxhYa/w5OCNiAH982FjXZuqKT42TVv3Sj8kFq+na45MVydhgo
vQo7HhWwcTJ39FlLOEZbHrKydoYwrkUj79q2vuDLppxZdFxQYL9q+PpgOX9ySAhTxg0Kpdx9BAtk
lmyv7IFQ4O/MYsDEElYBSG0BzyDteuJTEFvQhTaLHU2yAACDLKLowk86++TEgZuKxkf+pJ+sdTWi
2csLHoZkM0fjsTLjRwh9j1/vAZ9rcWYRpx00TCaScno62lASyRPgBdOM7Px5Vt5iCTltOdoTPqjt
MZ1E4utJfEkfem5cExE9sm8Z9wD95IVXWlUJ+gjJMbPsgJr8Wl6zmRPsFsqo81AUHurikh3V50NN
wZAIpxFsRjD2OQUy9djSYhx/0+Oia4kXGcNObf69hRkFDWW/rcosDKRbJydNw1mqxY25nmnrFXHZ
WdjOKx5EMj+8eJ058xZVDEX+ufFy5z11WZqktlqKHhiucoDgbHRYkzNPOxIOc09R0giGWxo40nyh
OjhT3vOQ/x3XkD+ufjUalklIoX1PD8dXfKxssa91J28Juq1zn9xcktQaZ7bcDwOevNWRFhzyiBpB
PWiS3yUOfpTTDOslK5snuXN2w6zB3wEnXkMNxH4hXp6WSXvfiDLccMFJAFRMHPhwyQ3sjMCkMlIr
uDa55tWQYOB4Zl7ac5iHam3ttbT43ZbKtdXCnyJpvFfaw1I571Ma/lgKnb4frUYX2O6JKjm9bnS4
Ljpxc0GX1fCKEgyTkbGHk0wzKG+DTg0P/BkrGPANurYGBWcHU1jXMs5usByqfoO4Cq5ERFh5I+TF
d6aZ+4M1Kl4Swbb/esn/szefFENUkCw8lhEpEqezRity+mgxHlx1sGDFjfud/T27656L67zfwi5c
gQybEtmzHy7mCawz4/PYZGNyL3SoZE8+pEAZuPRzEx9bfRN3P8bsOR6vWvseYk0cJn4tIQN6//p5
z+ykPO5/hzyBNOZm6fRCZbKm+fQwSibiq9oz7OKCf8aZ8xiWOk6ktopdFyfJxzWhz2oYO3MGJD73
Xpapm3yNVpo8WY52tX0XdlEgIE9//WzntjQwFBBpGRcofMI+DpouoiuUkd0mkWgYS1PM1VOTg68H
OdNaYLn/Ncq6Df1VWslRUudlKdOS0aWtMf8W3bdl+h1Fmu9kv2HnjP2tQ5M4Rl3WjZdMLv4fo7OZ
ksW8imFOagAU/K2m9pJ1L+3MrbGpt7YvNvkeoSOmkJd2mvWFfZqfXBNXNb2mcT59fFQ71dWsJpLw
qGpoFOZwTZifVBsnYjqvY/TsIFu4UMidwfp5vf8d8zRjQyfMj5JjjIm7eJ8M3dOII23kfDung1sM
D5b52MHVW4kAuvQoOT8j+L5SWga17VyYTmc3dnYEUDmbTIBPtXoTVksyVj3eV+5C2EcGi2djEwtN
D3ZXgtH56iUzJHVdfqdvnFsIBhh0OjifTz6v2tbwI20SEaO9epXfdvthP9xp19kjetYApAYHjtpf
vH6vX6OhwJe42Br3lf/1FD+3R9iqijLzn77q6cXa7LgLZyJ37kuoIloUejps/pwOwdfDnEGQFfWv
cdSTg1PpWmUyswLYna7gwNa7zX9XnAZ7805gSKHuBunPv4dZPo55suViEj/nlsw3XZJD3z7Vq618
/Hrhwc6tG1s1dCBdBROA09qqjpq+leScsmcf7qRn3iIa0dtqJ3badvZLn9zmTX896aTFfD3yPyfG
p/nz18in9z4lmqS8Vq178TT4c6AHJXjyWLvlb8mTfyF2gC53O/wxN2sf1HwwlQA/nq9/w9mH535L
tw55pXN6ZddmI60HmGxHaYh8NYb2S4Sh5pSBUcRullx44jN3FUKAMBeCRmsBMZ8cNKlijpHI6HSk
8VXVwqCapUAn0tFl9V5YFufqSxtFoLECNNS0J8fLUJSAmdO6NjMguonCQH+uicsY29cmo6uH9/LX
b/LsgCYYjbPWJyAgH7ff0kb4OOBQeT84IOQD/h3WjajX4Frc2LSN2jx+Pd45YAhgkC49pi3airh8
HDBpKvhk0ALvO1/GA9+Nfg1kk9COSHzCOLExI4mz33fb4Qmj8ou2HWc/5X9G54k/jm7o0hxHeHfc
N1W7Gdjy4ymCHI4fMPEUXz/p+iCflgm21NQmYBc0qz8OZUYNzO/cjo5pIU37PiL0NG7tu1hu36NM
0mDfp29NBBiUjeJiIuGZMgXsbR2bmu+z+DgVE7EMSZEchYQNvV7fSfSAyPhARTo1/4e089iNXFnS
8BMRoDfbYllZyrbZEG3pvefTz8e+c0+XKE4RR7MWoKhMpomM+E2WbUX0WfCoEH57tXEf5yrujbH6
AnwavlNai3eRUX4oc0K5hW1E7Yu04u188F/Ffix6KgsiYCfFuhYsfc2ofanAybPlb5BpXs4TJ7CJ
htlSr+3DQXuKxvauC7D07C39c5bSIVa1Bnt11dgVA9p84diaKxv4/b2mTu9rBM8mDR5g2W9/QJlZ
ua8T24mjFzW/UerHWFvbQkspPfUDigcIPqH1O9tCA5KSWknz11FbHS/0ZxC+G7mEf6YFiFvnUCMr
b2uW7U+Dt9HlRb24f/6Gnmsl1/SwUCcDKxSk7XU0hCdQuK+63z3Wkn/896EsOrBoN0yK1n+SuLNP
2ctp7sdqEDwYk1GC/KqmAJaL5iqSnA8EklCpgy6smBRo336yNrO6wqp00zFG8aqGGGlZn6I2PZjg
yy9Her846L1M+gcWctlIkM0iFQqQejhh5J11dptX0eRmr3xOeth5lwMtnerngeS3Q/JDqoVDSSDR
wPkMeYqtlysnuqbPqqR8BTn4GXLhWtDF0cngZ2jAajyOZncXBdGisADEOIHbUYrt8ELBjKX690go
JvFPic4SdfMd7qAN2lBWB9ZFl4w7z0sxCq25/TugJJcncXE8Z4Fmk6jncqQiqeY/BJqIGICP/fKr
Ua2p1yy+ACyFUiiWYJPCwezE4AUrjwKvdFQgu52yT3YT2s+ykdC60Y/DMVvx8V5Knc7DzU7IJsHf
Kcs0H2xIKvPa4WlextFNqntfwXNFe2Rl1ZWQgMdYb/O78Dzo9PezvYxk+CR2KU8m7Dn0QTeHTRP3
nwSEQPKgla6LMUsPOkoAo4jHnGw5VStPPt9hdZuIKfbeWLEmB1Q/2qsYTReA9eFWya1rrI1ge/Uh
1G/FuBlbLCAQ6hltFNiuRy2ONtxGvzglQabKwU+pGNO97+bf9UCG2t5h7SKYxmHUlVetawaYT+LX
yKoOEhR43taVu2nqZthYzXAaTGGwp3wh7f3HApZH0VR2F1knL6cpqJRbGTW9iaLbbluQXHtTTBAf
G4XvXRq+WLl+5SIYB/dRP9WC/uIhAS+7loggZv2cSK5rYw5QH5PexNQIrG/i4/scxPq3DOsM+EZF
ZwemkIFTkgc4HMmxAVgPFa8ej14uT+QZjCh7y7xpJiftVDE6XLZNR8cySjO4cK3Kw61Kke0AT258
gponz21ufUF20cyuQrtqxhccu7z9aBj33aRKE9AdrgLpua3kL3LRPQaS8SVM3H1cGC96M37VcZuP
C5hekMC/UTjHjAQZnG1SFeExt8TP+WD2mxK/B9ij4l4Iqp9Ro7k7Q01KW+PVAgMd2xJPT37rgZk+
NIImHMJSfhbdFDevyvqs6cEXJKNW7pTF5+D5Qpy9XVo9rdIIvyuU5rvDGFWfwoFN0D82prXRwet1
nXQwXKB2RS9tYZtAx07JunnJWMJKTXfpKrUUHm4k+qpGNentnoizmu/TFKSio7KF5vsgdhGEg3Rf
iPKastni9vsbanaSqWiFpU1bczKP39QI6npqnaRqDYOzNqDZQRa71mjqdaM7NHUd04Ix4dVts8uQ
vrFjsV1Rz1/LcKcr8OxIgbobN0lSk4lYzbcwQ1RAM/r2318BJAW8dSmWIB8976Q2uH7hu8LLz+sM
7A9IQGLXlsvI/tc3zZsws1UZW1krC8ifPqBWfsIgbden0oSpX0neFo5+NGXBMWiUv6aK6WzKYsOq
siTTnaL0nTiBo2SmqFsYB8tw94MZrqy6pS8ExgQgCDHpms7yAahgbTc2qua4jfpLF9udG6gri2Bh
yU1u3v+EmC2CNIyUJBci3VGz+ohCwY3Vg5DtGzWAgE0p4PJnWiqMgkSmp6WjASchOjebwLouISV6
PJb32V1wjffVLunsauveK7v8AC/jcrzF0alkpOg5oTGjziawGWB8KT1YsliN7FFroFt8pbW/EYe1
duzC/UxzSULEjLcTssCzSKoZZH2jj4ozCvVWUE+GPFxhurjyNpr+y9ss4A8WhPcRpRtarLPpc/U8
9uq0Up3Aq+1GA2RRPZvid1YeWhcri+/9iMCvi8ic8RbjY+nztT6Ipt839eiEIa7pom/7E8398fIH
ep9mKxOaEpYTsgg8H2bTFvJoKOKKDUXL9zhq4xc5Gg5lgA2Wr14ZFUYpQb67HHIhXcS+gy31RxSQ
+u3s8SdoGGuEozk4UO1fo+MIOtU9Jjcdnk3gN+/dlXgL8zhVhmQg8YoO2mo2xKZtxrKC8eqAILVr
xAiaR6DZKxvr/cLg0Qw0ZsIr0zea14R8QYGEZqiDkwzyq9dqV3h43mIhcoi66OtEBVuJ935QxFMm
rXDeKYAdpr+f3R1x3sotbVzNqQb1mDdOyq2fYg51+VMtRzF56UHtnxyv3kYxw6BICov7MItzx6va
KwVhZBWhg8thFlbENJq/cWYZPWaMMIIDhRo9xH976Nv4RjJwTzVCd4fhtnbq4KioRo60oL8PBtxL
uyG6HnX1p16utToXx6wivSVPkvbm/IT089bPaziITugPu8SMHjO3famGceVFsbhg8FGib0J3DQeM
t1OrhR1HPHvfwSdyBzBno2lfteYbWbqNtMzK7fz+HmN+/wYzZzVDUcuSsgrJnhBcYnqbbdCtASWW
p+2f8cxPxl6OdT6jrzum1NuuGG8Fo9q50hq45/15xUgmfCFNAwY0L8EFgeL6YyFxXiXVpywzHytJ
u02k4WtPwai0tE9Grr9eXp1/emlvD/0p5t+C2Gx1olLm0/jPDWdQzScf4ae9JHnfO81rtrCo3VtF
rfY4zyMGEbrhxkIRxNaaOrPFrED1q04G28s1pAra0c7BkL9qQ61AT6sTFAetr63Q97dRLABTYqHH
Kuayo9x9r2MEghCpoYFWpiMemfhXCla3g1HKm7BVbsK6/sa//Z4HKYR2rblvMqxa/Sost4Mq3zVC
+SwOyU5PxptqiA5o8aFQIe5iBJ4s0YOjWh4CzT/0QX2swuG64NG5KRtMS8uoyu0Bj4Ut7MfwGq7N
i6DUMHuEjPsnR3ED5SkDymOkyT70oXzXV+p1W4JpqCc9qjLPj4g38aqFxrin8lAeL3+QBTDC2w8y
rcWzw08YZBNZs15zgP9APAUrXjyKL+P34MX6Nvp28lw4xb38KX6RTpcjL+6js5Uwy3LVQTDqAukf
RwseE+XJDL9c/v+Lm2hy8gCYQ719Xn+q4G0GnpnozqBNJOAezAjKCqtike+zMubvD4wKGBBw3dmx
7nZZLuaoOzqKicJ3hzaHMWwSEwau+aGTB4lBbt6paP4OuzEoeTSOFTdI1B0aP0flTMLf4vK0LY4H
SxAKn9zxtIXfrgcpKWKrAXPjmN6tqUNzRxmjLe/8Rlw5RxdPn7+B9Pk5qse6Cx1rcMwhPRbi8Kio
3u8B9YxStH4EhYLeUN+tXBSLaw4tfFDvcJwha74dXIwFPXloyMu37K7CRHrwsrUQi8vuLMRsWadJ
YSpo97Ee6s8GWgQ47tpW9OPyR/pzcb47RlnauCmjofsOVK+jMYyxZs7bLbhVC3Hro76k7uTwWqtv
YNmbWrqr1G8eHMnLgZcn8G/c2fGdF7qFfS6XX176yIt43ec0qz6ycbkheHjQOLfmrpWl0shCmRma
U9SPjfaUZ061djYsJgwW+BJZBGTxzmGwKBHSSkpyJBk2uoQRBwe6LqOhYiBU4f/7Oj9HBCTkqaA7
QS5nWypFhThKdFdzwjr4bY3qQY/M49jpvy9/m8WV908YaFazxV1XrPmk0B0kE7a5QGWvvEuqlR20
dDxIKGjDsCCHFecPqb4Zsjp3Jc2x/Ox33Bd7NVBOoZjcd0r/+fJ41kLNdlJe53nSaWxW5Br2ZThs
h1HaeqxuxLUPHwmFsegk2T0drm+nzsSQDZgYm3bACb5VsaOWo7tGzrZVXHy/HGoB6gw5BVuW/8aa
zsWzC1cuaPB0VTzgTtKeBMlG4ciJXiy7t/NvdEBHqGnFXjhZzcPlwEvnrQSOmzY73ef33oioTcNf
Yjpbt97I48sIOVZO7l0PydVdCrf3crilLXYebvb1WlMdaqpynFBoNoVoZhYgJIzhJkeRvzfXDKmX
1v55tNkHLOROprmuaVRPCwRDs51Qqj+sca1gvLgkOTMmjAmI+PlDA2Zmiicpx26kiXZYP5SI6XRZ
ZVt+vTJ9iwP6G2n+yhhRfXN9ipBO1sR3gqrfU6o/abW7UnVeOs9xt/jvgOYvDS01shrvOIpyrv5K
9+xoIcvx/xyKPFvwLhJOZpIMjo6MiVUrGUQzczs26PB+YMmdDWaWio2iXzRpTiqr9IVdB9531Qux
wSgjfycga9bW3kqreHn2gB1JQK8k3IbejgwlqyoGZKw6TVZu1QhRGw1HsJVRLa+Ev0Fm06cUXY16
EW/owcgfY7X6Momkim62cgQu7lfqwP8dy2zy4gKVuAQnNicUaLC7SPELYvirKQIHtYOtiirW5Y+1
NqxZJpHkhlWWca86iB3aeOfc1U23j0d1pfC3+IkmmLVikDnzzH37ifpWNkuERlVHQ39Njns7s9Zc
cRZn7izE/KTzffQck0Z1MNh69pAH3bRN86PUrNZW80bYIRSxhpJdG9XsuNNlMRHGuuQOcfd1G6H4
Z+wuf57FCDShEU6BSQFp4+28ybqrFi7kKhoDwcmIpDvIgq+XQyyugLMQs3nLM7DKSjOoTh9OQhov
WhegMLdmm7KA7uW+PQvzbq5w+kSjjjA/tM/1s4VqQC9u1C/qc/nbc8y9pG6acTuuJLGLty3zNrE4
VeCCs5xvyl30Qeb6q+sstkUUMRMtPypobASWgq5wXaH5oK2BzJan9J+oc17III1l2+WS6qQiCmcC
PjGWaOccgpe/3P8xp39MTrAqk+dwXRFTcMPVld6RD76Dve1DYfv3kU314re7QUlxZ3WbtfbH4ork
OQ8JjUcBrYnZigwhKwMa4HSXlG0GjmXVNXLxdj+LMP2Cs8wMm8WsD3SK24L0W6RpnjW3hvIll9fe
A4sHxlmc2d6yAgMTbD1j9+rlzVCU15lgbQG2TypdD5Ma7OWvtRiOI2EiedMFmXPJoe+po+yT+FlJ
bjdjjJzdt6IkYvu9/0CLlN12Fmx2W5W6OJhDSA/EQvvZRKrGBrSzE4I62v7/RjVbDtoYtL1hCmR8
ECxLPbJrL9/E0adEindG8OtysMWVcTaq2cqoS4WyXKurTu4/Am/YlKphh8FVG3+AbPF2/uZrQ4zr
KAFi7BRKe2353ndPS3ja61hLNQZSQ5H/NenaSRf/OVHKYyKhCq3Gwr/HrE8/Q5uaIQic4Tbxdito
VlqqtWX0NO+brREV26h7wlxid3laF7f0WZTZYtFAX0jlSM4x9p8C7ykMPvKCPPv/szWCanwtWF6n
4siA1pKQNmSDRajZQl1+TlzlX+PCpzlD4wCAL8aTc7C2q3hdiTNY7/gUFIr4VauoU/sPVbwyquVZ
+xtnunrOjilDqFG399hiAh6HkxJxgqbh5Q8zrbJ5eQkzk0nMg6uL5uzbEFJfpjFy0oNTBtAkEvU5
z6xj764BHRYvybMws5GEOrq9YsPrQ9R51QuvPlbpcoGmU1FvizC0wzFeSQflxck7Czm7l3NZq2Jf
5DEi9J+8ClRdB20rwu81105Kge2xrAGAo86ALQZtoPukCSmrIWRp4U7h1TeQPQ+9hKuH8CVLJdtA
vlVHgNWrfyQBukdxs0arXzy9Dc3EGRoMLzWxt5+CLkjVcanztVUB/48qo5wYaMK2KqvH+A8+hKbB
R74+eoMS5qnUjGZz5NW5qHVYfjiih8+gMti+KGyGVaO+xU4lnB+A0Tw6SJNmqyzIq1D0k2ZwOkQG
r7xjcRVDdtIVDA4P4bH/5W2ldOUuXFrY5yFnK47uvRg21kDTAYxoXT0lk3WLt4YMWfpmAEMAvlK9
5NqdfsXZDlXCNtc7kYayjIx5hXgt4ul4Vmp2iMtauPZAXFrS59FmeXRdZjKUUrqFfoVEtuqnD2ar
//z3S+I8xuxThdnYBnpFlyNCNnjo9Dsz0V5jL1upUS0PhSauCioPnMbswPZdTRJSgTKOLHQ3hsWd
E6hrWkHLMTjTRJQhAdzNVndGjRRYHTEEwURqAPl+/d9rB+BATMf7f0NYs0osRjnI/k4nNCY8towU
8liWtoTa1Qc+CpsU3DOpOJydt8usrIqmGaRSd/pGedDlapuN4V3SpCuIgsU98zfMvFFjSGEiwtvX
nKlQ7qeRnWEhIQVry/gP925+6YCtg1qFRMAEs3s7HKD2JXLIJPjFrtmZV/1zKm0kNBO39EvhIbr3
/jHdiZtgK6HL4vi71Pa+f2RC//6C2U5Cx7Gn90BbQKwfo+42jz5lzUrBbfnQOxvlbCdV8qCZSZFo
zjDUr66u3stKn96L3Lh7MfdyILUoBqgodYsxPh+JrlbXulBcu2OJfHbx6fKAFw+qsx8zOw4LQw17
Wa8Hp/HrY4G2Zi3dN2GK/HW76cTyQ+sVFhvLdSJxzHa3V2B21FSsV2A/e2Hya4ClTdd/JQ9bvOOB
r/FfoNLSLZ1dmVLVSWZbtIzKcLWNlijiphQiHylOvce5Pgs3jYlGc+RhgwMltd0JBa5V7iSLaUzu
NWbLcd1WKrTbQvsZRJq2Aar2XEvdXT1WaDQaPzt/+O6q455uQmTrjdyv3FPLm+FsDLPU2AiaVJFb
UeNubLfVnfAdlfYQ/2hHeshOUPNwcJS3ELBP8jGmcrL597wAjjB94h0aaCKADn27GcVAqgcJW3qc
X+U9vYz7NrlKMceEK7DhMvjIyjiLNhtto+damIsB4GdBtXUAPHX22gkfeQhPWACqgHixv1PsEb2+
dKOo0BzDj5+gW+6AYpC5HVQXEQ2MqS7vraV7BqScNSHYmMS5GKBnRqXSmlSAvEp7qOv4Ude7w0dC
wFJCdBOhmnkCVWRBFAXgqZ2kcKrixQh/Xf7/S8cDhRYgwoim4Gw4/f0sj/E1uFBJY9G4DL71nrTB
hQlDQKA0k/T9Ktl16ZE9aZogfo/q3TutoSqhfBGLlF+4cHg/YdRmIhVeP6jt6+VhLbbgziPNznmI
91pXBXSxq51+VTrD7XiEynHd7DGz8v7IGuiYMG3ClRWxdJGeh51NZzvU2M/VA71THEmK8GePPHAt
rlWXFrEByGAgH4hCHVjo2dY1mi4ch54mVeWF1Y2G+cxG0TBmqgO33QyFX9iREm7FPI+pKUj5Js9l
aKjFStaw+DXPfsVsS+Pr3MQxMmtOXZm2i/a9IjTbpncqxBUuf86lVyTLc4LMT3S6udK3N6YIppKe
OrLnk21/ifzh1Mtol/ZTjRD/h2wNBbs4No5F9gQSYIB+3u6LTiuSRBnI72spspXxZ5K/yOb3GHuy
yyNbXDDAYKf2BRTp+REimnU7egojw6DhWLb+dZOWV0OurEhdLZ5U4C0Yz6SbNG8ChsOohGD2Vfpm
6XUfZcc01E+XR7J0kpCnkr3xxOIZO1v6Yy4Lo2VQ8oQRpQo7UReO6Hyntl6ZdxlZ/+ZyuKUPdB5u
ltdEUdqqRU1hSa6Sr72m3wex8CR3GZYrayj2pclT8bjUYTpCS52fkWYpVGnjkWx0Q7DLGszzcsVq
VhbCYsEdpsFE8wUtjyLk2xUXmqMahgFNjPpzg3zEY3enfbIwaMk36au5yR/zK5hh7p228tkW05Dz
uNPoz26ADOtVl0YGXbo/RvfDDleT62gX7VAqf7a+Fjf1t/CI2tLL4G38X2ttruVhg9pHGG7SqZxX
IvA/MYxGAysBOMND/AA7kN7D9qHbdZ7qCIl5o9cY6Bnj1yLErbFvIg1b7+HYF8VzFOtXvQCZ6vLS
WlzJf3+SMnvbIYafFrnRMiPWXaTgCxLDBJQzzNlf6uD1cqyl/Y/QxH+HP0/CjDSNrMzgq4/xV2H4
0TSf0+LlcojF5QsmBNIZarPaXDa1bEmfcdlWHCES7YqLdxAfL0dY2ou0a2A5U0ic/CLfLqEmVHAX
rBXZyaB5pGPy3Jb1ITXA+wbmj8uhlgZDIsTPRT2Hi2AWCl9UIdRMV3ZMd7hGzQiCYbVyrS19fp0z
DE0B4JHvSju66XaNJ1MbC0xxD2sAI9Uhf6Ai+1Rm/W4M1wAai/hcncY1Io8K1tLzR1NRR5rb1FTi
eQl+bxTrBPzqwYzS+6SsfVQjtOtKaT5Lyrgf0b7cjL186EfsWo2ouQIBN6lrx/neqFV3o5mD+/ny
jCN5wuebv9rPf9/shAjdQVQrmT6MFlTPHZq4oRmd+qRH9K15wnYUk8m6uY0k42nwlRcaNj+x1jkK
7fAAn3LXlrBWCgrlPMi+yma/6yOg2mIlXftudF2L3fdAw2VV6JOtaxbyNlTlJ9Dq+1Y1Dm7WPyZw
cOVW+NoMkVOk7S6LlE9Z611JGIluSxxUPbcFDzQ+er55FybBLvXkfd4qykZTvXsxwEJRwRXPleoX
CVUgCilwL9uDoXuqLfh0eEasEqT2Bn2/k6w3GDinTwLuZ7g97Eb4uUrv3XSefBWP8RGjs2CjZxi9
en77FRsDrK0wOUSaZmM06kuoosDdlMWhs/JPVRomuyQurpAwsL2gJKcOxxMaZo+4OGBPi//UoWuA
3yalgYNTbv12kcjD50B/6LCY3mAn91IO3ZXs9XQQi6dKHCG7NeWuVvQfgmtg1Cw9J4Ipb7q4v8uT
5o6X/lYPxqNa9bSGtfxaHHApS3qAZ516m+bdo6Zrh7jLD4VOb7oV+2vJ6CukIL0rtxUPRmjhLV6k
39ohuTNkipqmFRy7EptQ/G+BAOY47Qm4E3WUPMPxiAMxChRJJ214CT1KnfJLtLxd0oy3Et7gvjV+
0qXgu9gZzAXujE3/NNZSs9E7bIwKv8o3g490KwZ+D6Ux3pjBeJMFwU9fQRNq0Idsn2NnC204Gjeg
m8ioo9shB+6fN9WAEI+yrybLTisNr3orvxkCPd+oSnRQBoCygRAdaj/8qmCMpVfurRWX4cYgveqa
nl5bkyA3VmPB5UO83uAL9qNO459+3bwUAy/tHiPpXZXVG1QQD0NW4ito6p9btd67mvzVKGMbJFC4
bw3yqSY/+XX0zevyfd2NtjfSCk2GaCNm5m0qW09tIt13ZfLKAf00MES/L466XBwlC8temZ4VXJ2r
pHcPvRWegtH4amjj0de0W0SS77GmclKVbuREJEra7tgnxVNQydkmEZJn3U8Ohhjaco8tFsozKOMm
xUFMxqNe430ZxsPPUM+fqQIwmOTo0kWQq+y6y/0vmey+5GL5jQ91647eKemDx2bAV6QUboyxhoyd
XLtJhVIgDqlDdVWIxqeiHm4UMzgCQPyie9jEVTKNybx1hCy4o/N2yPBqMkQ13lQNHtMW1qBl1zy1
YnWDcNNt5uo/irZ6ikrsl7ELPSqj9q0WqpsG/020HK71Wvgk+aqCxdWA/6EoneQI1d/EPTXTR5Gl
/trPg9sqSu9KFbGaUbU+p6rxihEX3tDi5NEZ+8ltahXltkT5fCOJeWgXuWriIScHG1n3T0Oa/CyM
dpv18k0cxAet6XetoF7JbXob9MaV2danWMiPNXy0jSmW/lYbS0jiTX/FVz2EtfIc+70xGZWdurZ9
1BERGNLqkxm2d6XuP7pdtE1840nPB6duBHGLynRwFYrkpDkiA7ZXFg9lVEIXlHeepvBhXQYeiVcB
Bf1Nr7vfxljEpqvglu6zYCuU1lHU0kc38F+CWLxv/AEX2TaAUeIdg7qpN3EdPDVZfRM2/Sm1opM2
SC8w/3daGdwkYnurKdVr4yrSdvQKTEfV4Vsdjw9pY35V8RS1Ek/ZCHn7oEb6LYlCxI7IX0WsWMYG
j+9UG9fAOou5wtllN3tYSYklj1KWqjDx9C31SCmRDp782HsfYTmc31rTDznLayn4yekgab1T424+
HDtfP7ns/9Rb6TcuZXDnceYZCfAqNS8K1QnLL3LdMpvXRm1+4LUD94RzjjcTSPNZH4AzLS+tTlGc
puGoQ3E28NIHZcdyW8mvlkaD/I7CKxsIMW5kb2dNxwvFw5BedTTxzpO4zYbfVrCCqZx+7DyfoGUm
66DzJfSQZ4ORBi81olEHeTBqR48uQxW1NkipjVt/HyXsOZNt1u4vZzFLy46nG6UnGMkiSllvx+UB
JEklhSS4qN0tvt27zrWo6j7FqbfyeljKlib5e2bPQp/7vUlY2IpdGQFGQ9eMbm90o4yiuR30kNYG
+oc7lyrlPlXCauUlt0BWx3rlLPIsT8uCsWurKJyarf123PKGKzYT6Fw4JHvry+rDcVoK7z6jjLWA
QW0SNZvZUmlw3/RTr2bhSzr+tSo2XcZ0cJEvntQiK3dIR31Oa2BcUiU9DY10g9Ydx7DnRhu3ah/N
sfmthVhByb2n4l0yYpatK/j2VtZvP0O7xBKsldbM4io4+8mzilWGoa/iqULvZHq1M8fspLmYL+cl
FrxuZq18j6V3BJLf/8zP7EHfBKIUpQVWT8gc75ruXopuqcHYtfpFXsOLLLaczmPNPr1SJ4Hk9Zri
dHpuR2m1K/zwVfKtByv+YYq2UBxbcFpbVv5LoeffL++txTMDVUYKZZDU8YB4u7eA7CF0GgRApyap
AqQEZa/ZyOGasudamNkY+zKu4zJljEHxmozSwZKSm6T+96J1bCJKPRDTJYCxc8WuWPEMLx08kBGB
epfo2kbo1lrgi+VbUFc8MdEQeC9mSf9blgq5VxxR7e76KPeOVaEam2BMvgiUAjwtvxsL71bqU2Uz
jLkGTMVY6aBNk/Vu81LwszgMwcrMq02pVbk9bCJci9qIJ065zwp35WJc3Gz4JtCHmWoCc7BUHgyY
s46x6iR1jfcHva1xQ99uE7QfoR9gyfRPpFktMKG62YJXVZ22xgwVQ91+8HZe16zcIYsL8CzM7N7i
7Qfbb6rQqfj0yUFjCzwqRLnefmA7/Q0zLz/lqZr7pseLZ/TcAclG89coR7tQCA6X4ywvgX9mbV56
aqBp+D2KIwiDlzejjFd7vQYxX5yxiXCA0gOF4XdKZ0ZOOaOTOZYsc2P2+abhhWm04kp2tBiGk0fV
qXGB+JjdRIVrWG0WsdKG5puQ8qI2292Qr50Mi+f5WZTZ5QGnLKEW4SLO0no/zOqrquxERAMhOGyl
4vHyt1keEUcDUsYIIs7ReX1mKmYncNYpaDZkjR0ODYZX3UdW2kQM+t8os30TS1hdyomhOIAl6+yz
Hou4Va5U0xY7ccZZkNmuaT1EmwLG4+Sfi53Iy/25dio7flKSDZ3uyt8i3eNeU6lZQzguf6//ju6d
8uvYoOBVNpzkdFi+C33xLCroFKv1UUY0Qi3NldxicTv9M040Kt7egkaie8aAnYhjyreRdWt5vy4v
ibX/P1t+UMUKQ2rIK4sYCKX7w5OeLgdY7AT8/VKKOL/HjTxTo9BXHeMpPuWn4k7ZFnZ/Ta31FLwg
UrAT97Xd9jY4C9cW9iuLcfG6OJu/afxn77UyCxD5qKcsQvZhNz955YMZ3nn555VRTvP07uY7izNt
vbM4qpVGShQyj3/kiI9NZvdIUXxCc9549G68U7VNTukdWujH6L47Gif9MWj32s/Lv2LtY06TcfYj
ZGssE7nn+tXLX7pQw5mrVy6r5ek0UGaBQI6y/2yYXmqVYt0ynRJcL0w27AE4pBof/LWjankofwPN
hqLlXlEV6VSgq69qXD+UfNxcnqz/Y2H+DTHt9PPZErGxiRNmS7yq7rT8JB2TW2tXX0WnwFFZkzSC
X4K9evQ+t7feU3G8HH5pgKCMNIvHnEi+NJvJZrA0QSmIbhYDrrxUBeUPfKvzCLMpTDRFMFrAxc4Q
UxFipxXclP5rg2n85aEsqCHiLn42ltlMZil1OxQmOfG3dGntfI9gRnQIcAUdd+axfGmOqw2+pf12
HnJ2yZh+YATSlLaHEuQG5TZM7uWSTWekG3N8VqjZRzj3IH9pluEu8NcICPJ0as33O4UTuOxYPeG5
MPt8UpwrujlQOol+6w/mob3pT5SuD1m20XaP/o/qkBzcSXmVd+hWvy4P6a3mrDXIphiXfsPsAxfg
BppWLxWHy/DEz9mjRX3IqvHwoc/7d6yzz4sWdtVGPkuV+xxBvG8oXl4LdmuXxja8I125RjV0RS1A
mr7fpbHNvq+veNp/kojotXqVaAjsu9ux2NHD3TR77ap/bU469sz30bY7rnndTON5FxsRO9qaGEG9
Q094lppRWiUjD4sO4RfwfxafFfMBVxf2aSuu7NPFzwj2D1wIPBCU4Pg5Z+dQYcSi51oh3LvoponC
jWyEm6L7ffkjLo7pLMhsPptaDf3S4DFTu+M2i/KrILjzaQFULk7gYbpSpFgb0iw7U5Ux8topmha8
yCEiTIZgN8q3y0NaPEHlSUCR4gAIitm8iX2kulXOqVMVv/XRKdf00df+/2zK4kjtBtfkmZGV1UYK
wZwE6oc+/d8hzOapU1AaTieX37GuT2WubRH4uFUM8Xh5phazZZjm/52qP1fh2RLrpCDsEDTjqjuI
VxbGze2TdO1u1Wfx87AFAngfPlinNdTaYvnoPOosdwUf3FSNR1Qc3g/RsbvNXsrrcjfa0k56Ga7V
x5VRLq+6v6Oc7oyzUbZFrQ6mQWoupP8xwdlTqjR1299C8tsFTvkI5nY4qisp+lrYWYKbmw3QNCq2
jloGaGrWe6F/KUrjcHl0yxv47+Cm1Xo2OM0a2VPjdOEV4ktRiBkuG/1e7seDVRR7yx9XLnVlcflj
T4VYEEgOdU5EHqIk9uWy5pU9DpWdtWa5CdXEgY0i37hy9di4ab5pM+1H0XU056TRESyxO/i6kGxT
ZUTlEdFKUS621ejzPdKy2OitdiO0UrVvtOxJi3Oc2EJfO4Zdgo9bcFN7w3UqSj/MLHdR746eQgv/
7UKybL+g01Zhk/eU6UF0TNPqx+XZXfyGE1qO9gTVfG02u7qnZe7Qx1xx5rAx22hT59LOMNderRPG
593NchZm+hlnHxFxVqk1hylR6t3r0hpkW+1dbavUHR6VylXkyldtop2EJgBNILxeHuNiJZ8XPubA
f8oZc2q+mFhmrnm8UfJU3g+GujG638YAWaq4KSOg7iAhxnQ31r+U+CQla7tTXxr7WfTp72djlxGv
gYhGdMyMfhufo2MTbbLb+nqyBMsDW933B/m6u/ZX9s3Kl50jwdq8LFSpIEkare9963hYlIQQay5P
7eJe+ftd58U1uRG7tgcm6XS5amv1ozGu3HUro5jXojDdVZtiZH0q4ydvBHqrfemD/98eUGbHJ6iM
qfdC/djTjFez0ZsNLZpt0fofKaz+gab+Z7MpswMTS29L9qZd4OpPZfj0P6RdaW+lOBb9RUhgVn9l
eVtekpetKskXlKRSGMxizM6vn0ONpueFoIe6e6QejSat3NjY1/a9ZxHZQQdD+fIXWZuw2YbO9FBV
IE+hn4ARgSNsaj7Tv28ggVfP2Uefbeaeoy+l5AhB5IcFOHSk/1BQ2f9345jtGiOKSqNssHwh5u9q
zkdkA40zrOWlxcPlbCjTz8/2ZpjpVifQVTjB+3RwK8sFnxanzFP0yq/hsekDSQWKy4/E8tlhreO3
2Lc4n8fZPasaq1p3cgQPMwhkKm4/scSAW6hhlRHqn117Bz0/l+IEYLmyMr1rG3d2ARsNi9sAKaGB
m+vXIZenPjaDf/UFjRnuM+YM/XRHoMFkloFpNm6sAdG4poqzNotzV2mi14Voo+loyZ5qqsArIQ4I
+yl646hEEgX/1m1HFQc2cwu1WpnGld1mkK/rJ6dWVmtqgasyCFB28tzaz0m7coldPD/+v0bnMsgq
nDA0VtdYo4n2IzLbgKCPRTOGfK6jOn/5o62sC2OWPmoCjZwxwZ3OdN6j8LdB1rwjp4V14SYwlxdK
BNrQWoP6gYE6Rdt8Rvg2eIfhPbbT2J7hpR2Sf7kQZ6lE7xSnj0GHOBnDrSS1m6k3FXu5PG9rw5on
EiUBFVLJcdpiBBXIIuVr0ZZun1PYHtyVKryUszUxgLWFMcsfuWyoXlOsfLtRfzC7v2os4meD/EyK
fHN5eMtlibNFOMsXrEvDCEqGOOi9cTNRTZOTcjuZRaN+l/rmHbt3NvJ6QMfjulwpiawsyblEj9QA
sBn6BBVR+xOCFIBIEv/y6NYizN5rJXS7Bo0jEbeO5ukJ0Bdrcih/KEQXlr05SxSCxTRnMZb9eOtc
0wdnq7j6UT7sAdv1bYgiXPUehAy1gEBPzqXC/SfqSmdnzbxBnZQ5IVmNNz18xtxU3ejmAZSyvZ2V
bpenh1qjK5tubU5nm47QQgWjFOd3HMYw+5FXZS9/XP5sK8l3TmOqs7GM9akUCs01lzNMY3hqrGhl
6S8PhIJU8Mcpec5+V2q7kiLlyIhDHThmdM3D6Pc/GchfIebs9yIrRSKm1rGhPpbGlQ3iYFf1K5l9
+arz/yDzRR53NBpbzJZNlI0jiM8Ggfeq9OP2oArN+3dDmq33nEEju5yq/CVNfWHuBnSh7GoNlLhI
d4Heyv8+zhzrn9uRwrpmAgUF2sbyTJjwjsXO8WXA7tkV2Zmdl+L/3l8e3CLF4DzstGbOro2yycZR
GXCidAf7tj72x+6mOGhX7Q5Y2OiR3U9vOujY/JT/BLQDhWlgIFHUAtZldswMNA9jqoGv0bdXQ3Kt
h8c8W4ETLqeqsxizYyVWCZCKYd2jPWRuzJ9afk1QweBB9apdTQ6jw4b47XV2a3dBmgZVDsapN/z8
J4xBB5YgGpRzweqeU9LDpowqFldo6WUSNmPEh1qXV6WVW6xKNC/mkbNQs7WaOVLXykohp8p5tuBc
RqwfcK1b2X5rQWZvP4OHsMcCbRg9i3d4Yrmt+E3ilUvI8l0YwFYHBW8dC3R2SucFT1ROkKsGQ3Wj
UN3LHmKUeEb8THPmhd0Lt47dQH2WpSvDW96Jf4U251rKeggnXIiWga4aDIHmxwE6wdHB2WtbzYs8
BQbHO7Zfq0Au5rSzoLOcNhSRhhc1MJOojl0xS/gVMX0CUkZ426w1EhbPgbNYs1VSRoNVsBjXkKaG
XL2Gcm61JvC+vEb+9/kAJfuaVmKD1EwoCNEmaqCLZFMp0W0OVYXL6WtaBd/uImcjmWWvouKOkxdg
Fif7cCs27W5qLKWHNfnB5Sx5Fmca7lmWdNKqRAu46k/NAebAznbCPzD1vr2yPR38H1cPhgd2V7xD
jmElQS+sCwgkQUYSyHjV+kbongDRtRTgnMHpYJdEp15CNdq0txODQYqny9O58NVgB+aAbQa6Lhjk
s01XK05mtGHXndQGFKSW33V29kT1NZGO6cI0+2qgsxJ4NKL3CqGJWZhK1IUjmexOrdF0LgO3qY0c
P86wm1fF7JZigYFowWQYNGZtfswosusi3pPxBGsGH2QXN29gDxfd0XGNp7s0ebBSAwGRAJf1zVHF
pj08upIRD2gRvsF2dXSLQRxDYw1suDQigHEcU0MvaGI7fl2LtlXledcZ2klTe9Tk72AWt7NZ7Bts
jUm9OCLoVxBYxRHo8c82sar0xljUuXaK8gqm0KMrigenWCGg/ykVzlcDfM4n2R9QRIGw/Toek0Yp
C1tTO7XEfkMl5xeR6mfDmrc4FXsHciOmI21Pm/hYUteBf0jpUyf0X5o0twWsKj14XBKX62N0BRHP
wXMKZQ9KcemNUbSxFONnTnXXLos30cMIhDcqjM0Vh9+YcNW7GqPqRjJ73MioRzNVG30gFmM3ElCq
vry3ljYy1C00eEBR0PnnMvOp2fWF0JL+JEbq0hrUtQ6SLuK2T21XwMLmcrSlRXIebXbzAXpP70EH
RauJhFsq8A6Etl2l5QcRr5VB1kLNdrOsCr0W6tidEq5d6x18mJJtmQovdDaXx7RwbGlnY5pX4Xiq
FrJHy//UdOFzxpgD29Ns7W0xCwKVArjeTboOSIQQRJiTNNTWrNN+yEv0olO37t9ksZJjZ9P13wDA
JMNADZd93Gy+Lvc6rUgHdgQ6toD850Jz0Tz2ulFzmfJ5eb4WI00oUVOdKDvzXpFSWqifS0Wcesdy
x/AxtH9Q6yaN15Qq5k2pP0MCbQdNbbg9fxfvskvYG7UwfUVrOrvptukDvVdP+p1+cDbqzqArZ/4s
K03RoEYzUYRwpca5OP387CymnVaksjHECS5ZRwrTVk/R1d+JFH8Ppf7fOA4I+JBXg8v0nFCu5iC3
MIDscYV5yp2DGkGOTD1yeKtf/kzfxqOr+DpgSQCpYkzGAl/HoypMUivNihML0fSu1fx2zFkDm+Pq
4e8HwrGOB4gNRYVvpztNkmwk4L6dmPE50GMH+F9hv16O8Ueo7SybWxODCoBnnLjQoIGf7Wx55yKE
GjrP8pONzObR2/KtuAFZVx77ZwOPsCyAAs2WHwW5C59dMFU/QqjuCE/x1+iE31cl/hITcnIaXl1Q
fpq3qCwzyVlt6OmJHe3beMcP1j4Z3MY3NnIbQkTu8sAXviKkknCtgUIHVGfnecMQAGPTRmaneCiu
4qTaGhVMjTX17wEV/kzveZjZhReC4l0TVlV20qEGI/ryVFTZLq3aFRLI0migjog1gmSIFDLbY0UB
itoQVulJN0esSYJmPnilP4skX9Pl+pakcNXEaWQ42tS3Bzbi6+rviFq0KN9x6MJZHjca8F67wKig
ArZ6UC0MCjgIpN3JWRIMntnSjHWG6ywgGDDv+9Ey083pAwpgwd9eB+dB5m3kfkgrCPWo/NSKW81+
1fs3bv7dxDRNGRAOFjQsMXNzAG+htwWlEqIHjfpa9hQU6Xcne7OMtbb74qc5izP9/CzRRlLJVBZj
KGOfew1JPLV5UcbQZ2sorbVAswyoR2C4hzUGxMiPNKWuQu5wjRZrpnNL3x/uaaYDKRLM3VxjMpOO
UWaGlZzK4reG0ovWHOWq5cDCWMAmxUeZTMZwQM3WMzimEeoHERbZ0LmWeIog7c5YH6RQPrq80pYj
AcBqWygrfTufgGflQLzQBOeg7YPytu0r+CXKxlXVNeLRYigKShjKdToALrMPVGUgg0e6k5xUYb5Z
UAf05Oj8zIvuwTbGNfOgtWCzq2vL8byhZpic6tZ5DqnyOwfdnYbGAxCIa7WehSVhT3dK+ALjXIQY
8dclDk/ZEB6RZgKp8/YE8IThFoZ5U4s1bNK8pjTlbRuHEYEcIPyXvpmh1glUVK28TE6TZp9n5Vrj
Kzz+mXSQclLTnWlH6OkKegfB5FtoV3lFKDsv4jb3iV795sUogpzzlRW0NHroC1mQ+cH1H3PwdfS2
mucQaemSk4D7sqKGu6iuX+EZuwatWY4zudvDbggif7NZJvVYckOpkxMZio9mcN6rFDZUpmhXDsdv
d3dMMj7iX3Fmh2M/OKllMomv2VcbiNhv+zx/ubzpFoeCdyrMsVFVgCTX1ykzu5xHuZOhZZi8CvIB
jwNXJms3wqUdAMm3v4LMdkCmZ2qvMIFxGJUrHXQAMsPrstuiWCvCazM02591iaqSObEK8eSxZmei
pmhFYgw8OaUi30aa0kLixIYYVJsxvy0K7pZDpkA7prPcrICI39iWVnB5She/2kTSNClUs6H9+HVK
CURueqXDlDZJvMPegS/qmujjUggwjfGuw1I38c/XEOkIQeZ8SGFnJH/rkJuPh4/LY5iXq//M43mE
WUk1Jng2cokICfMBVdowP9xY1NU94ua4ba5EW1qFgJpDNV1FIeEbwb5vI6Xk8O46jVD7Sarqdige
YNPOoWk7kjp1SfNhhk5QGu0xscWR6EbuqrLw+aBtbEn//mVxAr7/9dfMxl5AbskE9CiB5uQ1ze4G
86Ojj5dHvDBgBz0ieJI6kDrF5e3rB4wJJGnTOmSnOs+8hpONhiZcLdagRNOv+fp4AU8ddVYY0tvw
TJnvhlYZYSQ86NPRw/w6lDsCUXWl1t3cgs1mupKulqLhUIVrBJ4nk+7o10HVUQnzIzIgl6QO+K+G
K4d3vCJ8LX42zLvLE/h9B+DKg4eJBTduZPxvHESzrkw9RqonEorhMJZbq5tMiWI2dUgjBFRbSiEa
OO/K15yaRd4jZ5ltL32TGa+l1liuzbgCVT7VuSV4EyUJ/UCjcw049X114PyyCSrwcPoClWCWxCS0
zdBqQBIzaai6tin9wkg3eVK8X57ExTiQCUFRANQ5y5qtwtFiOVW6JDlRs9mVLb9mgm0lBJMuh5kj
VJBMMB6YeeLhCjoJLgxfF0ard5AaixDHrK2HJjGFL8buSgkLzxr5tdWXgTAA+R2dW52UV4XtPGHX
M88p1T7ITFrDemwcNwm8ZE6NY2wYz1fS3dJEoGqBp6GFdgGKS1//wCSx45i1YXzSUzp4Cs1f+7gb
g6KsNitTMf2m+bLSIdcMmuJkCzCn2KWUs65gEJqRfr4XJ5A4dv2u9KEV95YeIn+N7zDnhP2Zeh2F
C1CHwBvCevo6ss5KhEHSODllk2wtsUAbiW1ciAyqvXCeHsIEglOjY0MOyRE3emVWvs00P2ly7jIH
LxhhfYayfiVJejQlfR/TeJxMZp+1rrO8GNaiHk8qw+9xrO8uz9XiR3FQ60BfhaK8OPvTIcQGIS1D
j8HrbF2N3ysaVEGdlfoOZNQXvgg6USBDQKLGdtTZZlMlF2qhDjjpBqVwYQ1xZ+lRsrEb6H7VkXJS
hha2mDINSrW+K2gI3oA0C4AWy/tIdMRTRbErbT1yMxq/RKKJ/NiuoOE2vKEh5StJ4ueamUCPqq68
ioqnQuqPYWkcB72TXiPrk8L0zhWj/Z6MkOlXHbFBpkHrvo9v4Fx4ryVCdcu09ENoM7lmDiUGXXMU
t0wAF6pZ/AY1r9FLtMH27cqUHnXin/HY5F5RiAfBm6sutnYpM66yNg9yw/ELJctgBz+1DVrHR5gj
73mGK3t/wN/00tvtoyDoPEIFzWtL5ZnV2i9dY2gioB7e6i2MW3QZRHJny+4qjIdnVUveuzwGoFMj
9yoHCEHXX2UbgZIB9cLWqg5SomKrq/UHPLIbzy60x3TUIFJVutHQekXWbQkB+Wa0HiOnhz3A8Juk
THidDQdbCB7cNIY1vjYseu5ToEZCA6J/0ClLtSgKetwDPFlqp16Mn5E50sC2xFHT9Q0dlZMVh49N
WsOUDF7czthB5D4cflcdPfKm2UE77T7WZR3AMx62mrGxT4fsEMoeVw/N4T6kIq7Rxb4eQg1Xfesn
D3UgZnTyuzV7xYWQ2A/Yfo9uXZY3lV0/8LoKbBsagpE9vjRDbwRNVrUeV1R8wI6/WWVypVpp9SZI
OHjUjOiVWpEftMSTk2ajHnAO0cvLm2ihfqnhnkjIH3PtSXj5awKoaWanMeQWT5Be7o+iJJaflg53
nTo8qpLonp6nG4vHoUc664PgZHtIbdg0GFR4Na5XPAHI2wjHg2K0h7ALr5leHSwt20RQMxwT8Got
/aaDQpw3AEPnCSc3VoawcNRjBFB0RvqyUfmfnR46ECaGzHAaOgTUZ1puYEmzcuNbSpNfYkwvmLPS
UBpHo4FHHdLkYLxHavzBnY4EDkSmPGjHPAyFyH5V6Al4BVPgfMMH4yBGAUFFpA6vzVl+yozOQS+d
lwEJteYn8nF1THSDH7ShbiDaF8duFvbWqemZcx3S6O3yd144Y6Eyhh6P5uAc+86CZ12io9eTJkCB
WlvztguIl2/Yg2O4/IArvMdSNyKu/dt5N+2g+Hk5+vdP9DX4bPqEwzu1LRC8VDIvj5lnrFmNfD8M
pgigCeE2Rg1wUr9+IKtkYTSESnyKi8Ht6V2ODShWOTOLUVDphygSiqpgcH6NYjM7yxXoGJ4yp7hR
UvrIGYgtpGy2/2C+/h9n3vnrDVtAe86OT+UALTimumlSBJdDfB8K9j18Z/74tMPgeXZ6jgqs7bUa
Bz8Tt2Z9Y9bH7m/a0U53iy8hplVxtmlomQuF2xHu4P0wABmbZm4Z6v9k95+NYxrnWZBWsVmhcNwd
S0iw6jDsscganm2uFfBtILPl2xg4HtuWTXtn3DRv9q4HDqb16NbYwLVmE/lrNB1C8FfProFfpm52
8yZQxsQTChEFdYeD2Dc3EDo8DNznh+LavtdfB0TmfvOzLt1iA2jdBD+uVi5YC0W8rx9wVpcp4zqK
gZzC3Ab9Jn2UJ+jbBsYelG+fbNguDbqrNeTRNJWXBj7bYTVvHaVMsCzbFgVrdtPjUjfKX3azktEX
8uGXsc09xznRG1JDGBc4UAOtkeeeuvVRg1QgZF5eHGgwPJgSz2BXujCeWb13f0+IX6PP0pWEdCv8
rLBqrSwFs6a96eN6JYcszSSagICyoNI7Nfi/boyoTiEHHQ7s1JscdJobrsX7hCpXRc5XIi2lElsl
U6HXRL1/zgspaRkqpUSkurhthhdafohy5fhauITjbEfNGtcpdN3/rNSzXa7TVq/wUGUnPPiPVpS+
wtzmmo/Gb6UWt6HJ75RQ3l1OkAv91D+oCEhhokQyTeHXCUxpyImRjOxEQuWRQXLLc2TB/Eart6Om
7btEYUGhtbqbdCp0HGN5Zatt60LjaaXVuvQlATewYUqDqok6NyB2nMJmStbAfJiOnWun2cnpu5/j
qF2VgFVcHvXitwSgy5zECVDkmq0a3KhjrWM9vmW9jauntD7Wa2WgpbUPoyr0IFDyhY3JLIQ0Sjj4
ZYLh3ZZBkDgaf5lq+PdL/XgYojCOCyFKJd/sj/B2qhQ7RMUQBXpf1q2n8eeyiVewXNOf+jVbTVGA
VCQGlv8326PaitsozlAJlBUUjEORWkgZ9Ccm8XYYswh1Cfvz8vf5Pnm450BOdarYLUjwRGZkpZCM
xs3AeS7Jj6RbyYuLvx9ZQwcGedKImV0L+jgmpV63qI8P8QGNpH0arcFnvi8xDOEsxPQnnO1lQ5pR
Dq9InG11v3GaxIO6NLzf1rSStD/k329fx0L3Dv0uA9jB2UKzM3ihGxRjGUAid2FvdlPG4peThb8c
2lxBe/Zu6Cripkr8u7fZixjThzrTd/ih7tVJdu/g2j4YSQCnxqdCN4JkxL892Cbk0fFUaiTksHOi
PbQmjouSNz9GPfu08opeiVgXnrDYEZLt9zUbDD/tysqvkhwimjokYmFiPHrtmDKvVAzHAy33Chd0
8wC3xvZe5BXe3yCuuAU3YAwVjijg/6o049qW8WmMQRxUoSaJlll0iFAKcOvQLII4j15DBnkDVcV/
OXX3WBT4HzkVhYeuB3OZEWYBGhvXRFanImygvyqaa2kom5rJ6zrL33qtve/52MM7wboVdn8dN6L3
2zYv3EhRBZ41AiWPjh2HtA2iSaMW0GCrtd18iKkbRyhKoOCZ+WraVftWGidS5cUdE+ODgB63h4JB
4vGs3JUq36tmdVvCY80bnOQ4NorhxlZ6J6seXBNqbwX6Wn5TN/CuL/iVqMNPQ6ssL8mb266Egn5F
ym0WZ7VfVBXmtNV+6PjNgazTraGMEEPV3oQ6ME+p2htSk10jxjtGANLqWjgLhjbmHXYqisbdKO7f
i0bgIQtTZrXu7kU8whEXtU+3GkYA4XXrjYdh42IzhCt316WdgFb2Xwt0dr+iURlSlI+TE16Unhm/
FFbkhnKNa7i0pYkNpg0e+ci582Z21EA+kXE8vlSz3fUtdOF1/uNyVvp+PCMPop+KEhkuAMDPfN3S
FQzKISeAW5utwLGnNJzUCyt1Ezbxb/hMxu4oxiM0rS4H/X4sIo/AYMmwcDH4rnUJfw9syihPwCDA
WRLpB5SwD1bebqsqf74cainP6zpcSdDJRgl4zuNtzZxCMxvF/rADdzeO4eWRqQ82Gl9a6KFZvb0c
bmldnIebZUgIgUcJr9A8H2joQUjabZLXAkf/5SiLg4LlgWpCVxNP2tn9xibA/A5JhbqJ3tSBUpuO
B3vd9yhmn6IGHVQoa3ZCC1cqfLKzkNOz5yz1cwVOC1mFxngV9BBdq7wooPciKPf9dbdbg78sjw8d
w4lJAI2q2VOi1SBSmmhYHyaa1n1huKUwUS2sIERR3o7tWpNyJdyc69oovNc6p8AeYEpgaIbPFdwG
RuKF49UoV+7Diytk6ob+d2zzu2mV43SpOgQjevJOrQ71SFxEHdE+Xl4ja3FmH6xtoJoTUSAMcoit
UKA0Gw01WVynLodZyh9TswOonj+yWNOfcb4uiBHSmiJFNV3sA8ddukVnbnAY3EPRdt+EU4lRKmst
vOXleBZ2yjBnYUmUYGNPfbTOAwYPyzEGXn5bQjqi2CiKa/uXR7kY78/qB1wU5cp5n6txukqBkXoM
zcF8X0PSxu13FIqDYLhAPnmnv6zEW8qQ5/Fm41OR7AGINuLTEMINsRyIcFmMA3GEKGuRH8yGb23A
jzxA+N5kMuwjO3srkwbFXfKpFfbLMGifUADnK/OwtKgM9Pqm6z/cSeeyD7xLiFla6KiQ6LFo9zKC
6+Xn5aGvhZitW3PAWzWCn9GpVF/houbqvPP0tc0xpeH5/dJAXwgyhWgyw5P66/LRUltQK+rQGYpz
eE2a7tCviJwsDsMGxgc4aRPv21kKE6M15jTCTHFyJ9M7Otymxf3lmZpzRlHcQtcV/BADYpg4vp3Z
MTC50SYgSaPjSEDyrc0e8q/oFTkaa10rro62Qka/HnAVw+10i78y3gja+ZyML4baHGy1IUESGr9J
Ln24jO+VNjkKRd5GIrsrY6VaSRVzXbj//r0EFB2CUj+AZbMXSpiPit4NCl7D22gHGTH7vbqeCtiN
L25wOI/XIL3QE39YqwL+ucTMPzeEu6eZohr8MGeB1bQ2ZGrjdQ8/q3I3OHJftU6gSWefOc7B6Y13
Do8VzWSDq/TRTuPZRgmhWZGPaiAswNtomR41rl6VjZW4jlb37pDyxmONdVcUsKTJS30IcO+uYVWl
ah4wyRDXq8NqXzTxSltzKTOYzsR0opaGl+vso4923clUBXynVgSQaSH5nSTkyhT8LirYz8srbGkR
A2WCUBqwEqhifN0mtRhkX9VNfCoM9PAyOIUlNd5V+QpKePo1889jAYoBifXJOHJeIqoKShpSqfFJ
VSLT5RnYYTYP9zCaM3d0KN4UVG/cxMpGN41XZC6WRojGCooZkyUrVsfXEeaNWkurgxdRYYUbCJR3
rqnxp74r1+Tdlz4bKJEAheE/6NrPpnLsNRWUMLwC4ZvZuGLIX5lCP+JIe9dbvpIYls5kZB0Lpthg
OHwDZZg1WqiKheU+tupVb2f3Yyo6rzTHTSsgw95ZAbP6YeVoWBwgcggsRlWwGea9PGgFJg2vgHtS
pOl2ClDxUbPF48XTwjVW92IoC/wF3H+nEt9sO9tFQxiMgxmo4wJIJOK2TudXsPaM9JWVuXROoMGC
3ApEMSo3s69m8EqrLejcAo3HXY1knmWvkT9WQsyr2SZVSF9BMxw6aFh4jnbolDWP48VF/v9RzM+J
MM/SsSUVTjt7T9Nj3D+32soza20Us1MbtqbE6UKMwsyim7Gx7nUh95eT0eLxcfYx5oAXaowhVwZk
I72B4Gac+7mf+OE+9oQNIEagbUfP2oitUd+sfaPFBTd1XycNN/Ob9mvaA3+s9di8usg+qc4yn4nu
GnfirRKBsHh5nEuvEYBV/go27e6zqy2LarM0jRJfK4QJXte/GI6Ey1iapX7Uszsp7TX5qeXh6QbE
pUFq/YYkkjpgeBrgPycYwUUdyV2Tk6ecOHddv6YdsrgUkf/+F2paR2eDg/4ssG4qUlOfJ2AA9H4M
KApsT3aX53ApDAisSEN4mQCcPP38LEzdQ6jXbHVkCFPcWz3By78fjmywflyOs5BpbQ0Ul4m56IDz
PotDlDAOc81mJzvT4en9FFFAC2oQJdsYUKrR7TPV/3cRp295NrLMaVCdrkxU+QG4VlIORhWQu/0A
jIvijzb8KOGwdznkwmROGMLpujGRn+aYeKeKRWUPaCygIOlWyr0DEf5s1R59YRF+iTJbGXiwmEUU
IkqiGB6cM+FXaPtNdHKcl38wHJyKICVBDf+bn0vowKYPCvJoDrUQGCz5NquGoMiGu8thFsdDAVfH
AwMFvPnNwm6gGT8VRU+sNPe2kI9DheeZbDcMtdmVlLH4hQCfQHlrolrNnzNdrNNe2hmGlAs8AdtN
ZtdBilR/eUhLYUCLAFAHN0LA9qbMdbb2qrDRaz5ydtIV8gaxAohQOsY98E//IEuAfwFtciAEQUKf
Q0LCoWAGk4ydor73EtTo2wQmsMNa3WcBHUAQZ6IvoF849c2+DsjMkga+QTFDl7wJRr+7qbkXAg5v
bqt97VWKl3trsM2F7O4YgPUbKDrDV21OOpWlhF9RM0TAJN701WNkQCpAO+TQAKb52+XPtYD0J2gF
6Sp0aWD58622C5pia/SoApzCa21jBP0u3Nlb4ovJa2LlbQdaLubq7BIPVhIOD4pZNKdb/Lf2o2xq
GCRIRz+Be80/46Y03BT0cZTuuoc/5Hc+VjeR1VWTG9hW1fk16m4ysAbbGyk9ha0BicXsJiLdfZM1
qM1GvH6MkqHzshE2oXq7y0h00ktoYqhwUfN6BsA7GSVu7Tb8dLnUD7GqW6462rbn8GRj6sau07kP
dQ/milbSDSCSj+DgBuXQ7uKs7F0W0UDQ9KlHu6gkzraIraAI24Ouhp8FFPY64OrbUL2P9Hum5Ds9
jgKVx8Brmj14wmXxAlK+Dzvrm1pqH20DbKGavqGxfG3QovZtHA6ew/rb3pRHMN/aI6h8GztGQSPU
qtKD+l3pVZH2CqAj8VihHmxSPjUmD2z4SGdGE1iM3+q9/WaUxp3KndQVRLnNQzDwbS1rfBhRwba6
04J0THbGSEs3UZsXUei3Bnc+UtP0O/jwFpXzrkNBDRy425R2ADWq2MGy713D6Qpfy6tNpOKUtIab
ilc3PGyfGxIfjC6CIyw5GBXfSaJeZTAi8jAuCsvu7q0cAW+ZKMauYqgh+gZ8OzrK6Ial6eeZEQwj
pCkGEmabMSPbcExeFSo2+ZC/8VY7srq9M9XorRjHYdPk6qsF/W9Yx5m/aqlAVc6Kj0YOy+y+744E
zXL48J3yYQxdWTe22zgFzDbSYp+Z1iNwyo2rZV3mdjoxAGw2vVQ0+5Sy676Orx2uBzLJ3nsZ4mhU
k0+n6V55PupeX6NNN4z0Xo9VrCE8WjQFVK88aa6jzlF9U4GmDATbJFW9JlEt1ymGJ9UuWvDu8Byt
W6wfWWTHIY/3vCk5emwN96mTd27TR0E1Jj/roo8n3JT00h7SZKL8oUAK2wSgzh8Mspdlfj2MyjVT
8SjL0h+pza51Vr/nznClgMIIbkxynw49LrrM2Wih85En40dB5Rvt7U+9gbZ8oRIPMiHXedwHVjkG
Oen3aKrfN05zQPaBl4QiPppBP4ykQbfDeqSJ+kDb8LZKqhHcIjWQVhEMGYPlPS13ugI8bUNexkEG
RlyOPgRk7wZNaYIwZ3uckU9aYv5MQrVxUYBlrky7IjCF8zaqECGxow4oqwjpesQGgphe8gQUaeIO
Inpy2vyXGkWQ29UaNYDTee4PDnoXohlLf1A7X6uiQw5ZATfPgJRFcwOaNGlycFi2Ucfkt9KOR1Iq
d0pBd0DZHyCYuuNc+yVCPXfTMPfbrLouG3EHPQLiNi14Rnb+BBBb6wMYu60zfkxr2+/QZaxieHWn
0Y3dEFyxQ4gjZfdWTe5Z1F+TNvTxK3cNdCPdNmt/yxZwsRR4or4dH0ZZV+5YyR+hJp/V1LxK1HJL
jRpy8nyjA8jtWlDDGuLmA+VaLdv1ifVBnexJJuMtTDvh8WNmL31jPKpwmnYJb4MqjjZt26J3mA/b
iBPscDW6gpJSCScQkPXUQd3KlLzjHLkfiuE+isvn0uZ7PsSjnxW532nOdZpb10WZA6tX7OFmHmgd
hxf2JKmWshsBY6iCl/txGLZhp25YzdCU0urEpbaRuRkxnziUD9Wmeg8HOAqMsrN3pVFs04HYrmHk
3Y4wrvl9Xd4J5OmUO/ltHaob9LDvLQHIuN1K4DYnKmYmdRARonbDm1D63OgfG6DYAVunjask6ksK
JK6LFvMe5bje70uYJZjqyN1UsuoKz/x7WuVNQEtyYzFF26Xqf0i7rh25dWz7RQQoKr8qVOjqUNXR
7RfBdrcVqJwo6evvks/FnCq2UIJnMDjAAAZ6F8W0ufcK8Uecqr5ooOjfDbzZVFnfuVbPRodmOswV
mPqtgLyQa3UFvNB59pGp1W/OlK1RhZZj5lHjVRXwzdSGINCIlkQWRnd9lTSHns4zoJvfxyJ/hKCQ
te+sLP1R1nMdMpuXNqmOVUtcVmiPdgYocKsFj1lSb8DMPlWtDftvJYazuwn0LcRT7rRCfyfhuG34
6PEex0rI+OSFZVM46Fxv6zDOb/tcIyDUhpBp6/pTTbraqUJ2O8KpegyN71zvHiMhNmjYx25fK3yr
1NlPm0L5bFCVZBtRVntmOtmeFer5rTDHFDz3fNw0vZm6wrKh6ZsPADXVRHFqOr5xan2CoIC2D//j
Gld8KklEb1SrMNx6JNugiW+CoDyARYTdRosQvN4G6015rAm2aszHu6BIn3Atq05Ex+OkmT+ywNwk
Fce6mkyvV/PPeKhviS5eysh+GNTYhffyraWKbZxCiTEZZn7mvWBicMMh2ERU3UWstL6JTrjFaDzi
hLzLdKz9lDyHIn3Tc/PBGvJb0CA2emarnpj9vO0Idutjm7U+XO93ITa+UxsJcBRKEDp92pySAKQW
SxfETYrwhefkw64xprSEMK7ddHcFhTdHW6ixX0fpR2TRV3gaf++HFAVnvfc6036EJfqr3UI5WB1B
Xmi5MPZGpieeGOq9GuZ3sOJ7zkBRYlHy0lfgQDdjcJ+onR8Jy+0N9a7VSj/ta4iVlNtOh7OBZt9k
WvTSKkrmBFpfOKiMeQzAEhf+jruhYRvo0nPHCBV/6Cbdq9QucoakH52A9v4Q23epAliBDt95apFo
k7cmKvmm+pJncQqBFxOyainrgWTJH0WS30RUvAkrOuhjtW+teA/4f4tDYkINtdrlEbTzenUnqrTw
QlptYHi0KTT6NgTVexMor8DiJm6fRNlDCt0pR9D0pPD4tdfMFCoHWeIyJra1Yt2EU4w9UvSwYkrV
54HSGkpVAHCYwyMJzIdaC39WLNrSDoLF5eiNfepDYMCbApw5vMc92OuPaVHdNmR6E2X7myTZrW42
bhJHH7XS72Me76EWsNPHEPdiYqVe1FgfhLb7DJ7AfQ83977XS7eykKSTyTey8YF03VMBhKQW999T
g29TdYodC9lHk7JtbxTwu+AuHmp+E003ADdvcS8KlzLzlnXKKW1xq+cRvQ0T8Rk2xpZG+VbNShDZ
C/sHiMChVxTRvovUO7yK3LIJN8D7CScxwbAiDLawWpw+885Ag7q0TEexwBKagL3RB9VnKawvqiSH
2Pak6I8sB5anV80fXUBvkzJM0bJJDyBuVq6IrD1VICqh423QRBYSCSN+Uield5u8/WZXA/Iv7WRn
7VsJSSA3NpNfQQJ9v6x57DmsyMLCRCe5wZVMcYGM7bhP+wHRUvU3rsZoaw8GdTJw7JwhDg+9QpHg
DW7J4x9pVT8zMpVem2XPWU53UZh4ZcG5Z2qBD7lfgCN1+xGX6zM03T4mLkaHV6bhTpo+PhIyH/5A
T02lleFvF9g/IYdduBW/GBCB2aZA/3h8igtkfjDOFtnQekZeK7CTxqMgaUrzDsQL4YUkiV3ed43X
daDswZQrdoaBCp9ayIjtnr1FaJ4/6KmAW0r1Y+htiOgOvzWBD1Ekh34KdsWQjm7aFUfWGopXQunA
TUOUhhlqxG6qEuSqLIyxSISx6dsCvRp9GPbl2KJYU1iD01Dwx1kGc1x9Gu9IT+0bFU+oDWThnnoC
j2/BIDNjFaiypBlSjTYqttefbUsPqbk5ptpz8Qoo4MtHqUrTQq+5YEd4zDuM3MVrgqXSM/7PS+08
gFSrLcA/JX0eqEe9wGkfJPs6SyaHDXxYeRTK7+v/j6QB6YAXISoTUsEgEsi1Uj0a0KWHlVv0PjzF
/vDGPnArMMfYtKFrr9rULX8+POqAsQQ16gtVeVKjTuCRfcyaXzH/OQCDc31+pMLO/w/q3wBSBa6s
hgbtFE09duDY2bjHRrPx1Lz3Bm5410PJFK9/YjH02o1ZbRlaVZdrgcSVoceQhzgGn+MNu2l+jC53
yHPtgaS0STzixsqGQbwFgq+tP/n0drjPHsZDt1tTPlhcM2c/ZP7qZ6WfCbw2ZrSUHcsOT4XuldEP
DUzF68NdCzL/+1kQOibWmAw9OwbluEuQfhILD61BW4H+Lq6Qs7FIE9gUCRCyPTbYWBRuZeQ/hyl8
vj4SmX/xZeKklV9M3CBVjT2GG6v28ILMPZTvfe4OSGbcgnmhW38PPeNxJe68IOQqDJbmfxaM1Dxg
Y5iVIoQAMfiKsCqeNsxXdsFH4+GFZTh8s0Z3WfuWUoMsynhYGWE+HMcwcht4JJbs7zq08peUCVUB
XDhIBpFKKC7Bjgh2MdFPEnxe/2yLW3rWX7PAFwDtQhoFxFC5IEqjwZEKNkT599qMfVN/56u26LKI
yT+jmSX0KGYJorLSupgq24ysNtKOpgo+UlTiXm3nR4FCkLqSYU9bmIybMXJ2fNVXMw+qlTN5ccLO
foC0QJpR44C6YcL0Rn9NA1B0Wfff7K+zENLXzKq+Ybk+KUfe/6Rqvi3rYn99vpYHAcFtY+67fFG+
hNAXOOlhq6A5QN2I2y6jP69HkGlc/0wUeujQb0SriMrc8dIemlIDuPgP3pH6f2RSntvWqboHqjr9
AdwmN3CY05QeKqpb6zEpHBjXAYR+/YcsnolnkrPSmVgMw+wBDp3jvqt/pjTwBQj9lohWejyLX1RH
596AfAGkwKSLhic1413BBITLX4y0viMwyLs+ELka/c8XPQsx/4Sz053RTtXGCF90huypt8gEdqY/
k+G0tzX62+JoABAwIcEC4VIZYwlwAOq9MQReR6O8GdrpAEun/+ZYQkYDoANwTV8US/Uht9J6QghQ
3L+RsPmum8VWLdfot4sZAEAxAHrNOHCoJVx+tVoMeWuNLcPjOzQcpbOHw1CiLTuOYX0H2D8seC00
YhKkwo3W3iSail445LHw4nCtADyG1PzMKjwQewDV6zpU7uopBR9hGL5FNtmnab6LSHnb5sM+o1V4
4BmcE1dmXuqS/pn5/4wBYhyzstPZzE+1YRIAr4bjgK69Dyo5zB2t38y3N/EN8U0XpuzfqmYff+CK
yjbmymGxtIPOo0v5tCEiNnJUqpGv/WBQamya3US/XR/iWgx2OULeNJWJ0wpuUeyYGyb8Kd+G8PN6
jPlqkK/283FIWzTPSyhaJQM7DpMOMNrkaTS9o/ux0PdqD7nQ69HWRiTtVk4a1qk65kyM39Mp2lRl
sVHzt+tBlu7d8yHNP+JsYRRQIDSVaMKQ1A9aho6t9fshC/wq0b3rkeZtcu3jSTkfLC5xZWRQxQ+1
4TFK9L3eQSkhVoMOViXtQxu/R/lvgefg9bBLB9H5AKXrvs6AAGU2H44RVKa1lDpduXI/LK8K24Qy
AICVX/TCEn0sBtFhdUeq4prKk9l1264gu7F+r4uVhuJirDNdcGkFAnDcQbt+Hg0Jd6g8OKCh+aMZ
+Vb4vQZ25Pq3W1yBZ9GkFRh13VQYaqkddfMRfKdtQuAMKNZa52tjkpYgaKJaGHMdFk22OFAb9b6x
8rO220OWOHYZWOn/26ikhZgnyGaVFi86I4eheG36of6Jjun/9u1knHacYWsNuQqrnLDfN3m9KUp6
sKs1ObXF5f3vFMlGfENCxwagRw19+qTwRp3+KgAuu/7BZNjXP7fHWRBp1QmzLQwxwR+9xTuKAeqf
Pw3EjTaxa25Vv3jqYGfRHdawAQvrAkgH1QQcE1gHwBovj6bKskt0dCL9WBv1TqSv3RDcoGXpGZHt
xXm7Ml9/mFzS+XQeTn7l1DVEZUe0Oo+C1qXbhcaDSkfwKRRPZPauaulNCkixMFq3LPO9PUDxvYpS
j9djBQ7duImbZKfWlVeY3cv1778wxxe/TLo+R26jdYVJPgKmCsETj3RrjvRLZSKcXQDj4ABjAFlK
MxxpeH4VeUCP+lO+xxvoJfYr87b7Nbmjp9z1n8Xksfrv9yHAEYCXKMpMrJOrbI09RkGdDflpGkUL
bkW511LzCGjfyszqXy+eOeMB6hzlKOTW8zo7u+KCRLRjn8X5CWQAP6awuUWLBkiEVVDsWqA5CTsL
RIUCk4jGzE6RuY94CISFF4fW9vpiWAgCugQIZ4BKQ+RMFpq3EgMeNroSnzLQOUGChVZU/ar9rUre
vOU1HZAp2CgqgBvJtPmqHmgokjQ+xVAm6trpBmTBNz34S5WTf8KoBt48MxMcNP3LT5YDeD6YnJCj
6FGCz8ivTu/KlXW2kHhokPH8TwxpWiah1zRNovgURpOxMRvlNwLd0tzaN2F4Aw2xWx7lz32FHtHf
T9V5YOkAq2lDuxRGbadSeR2NJ51Af0B7uh5jaXA4medHHTUhNCh9wLAPqooFGjky8jQGtmMIvOzU
2tHZA/xJoAAGDnKyhu2U2Rx/pu08qvxJlbhmolUJlNimzRDC0qgN4A+Arl2nh2DjGp/VUAQAsbZ3
Q5KCGAMZMbXPd2FAblurfE5S5tqs/l7mdJ+VwY5xZTuU054Reg+/sE1b0FPaNz8Z4+82erw2V1Ze
20vfDXwHQFOhUKth7V0uPIXYRDELEZ6UBNwXbQDSI/RAxXZq9MEKa/Jq3rodurTXp2v+s9IlgwYR
/Hhw6IEvJD/yGbr+qdJw+DV2sQs5LCeGJmA+TH4Q1FsSNNvr4RZGaVuwTVLwPxx+cvU/yEnSQnIy
OXV2+1NNs8ZvwiRy7Rwg2SyqOqdu0rdSBUqFZYp3PfbCQQU8pAmdTwqbD1PWi25oYJAxyIEr4/to
6DbT3B8GJ/x6lD9fTPqiF2GkbI7HwhIZOqdH6NDA1kv11N1clZ+LQ8UH2609ZRfuYmgPgzwyQ1dV
fNTLdTONLZZ9lvKTPoH7UyY2ZAqafOXTLRVqoNgP+W8oRcIlRY6SBWBtkD4m0JcK3Yg9BpAhJrl9
UylIvNpHAy3Hdmo2DM05fa3a+3WEqLVBGJUB/o7iHVUvRygGYrU4M+c102e+pvZbbsbF5vq0fd0H
KHEB6w7Kz4xklXGsGsw2kiBuA/CNBOhG4QvAzTuiq9usQvOVa2sfdH79X64Snc7FKAtlebT0ZHeb
eEoilIrC5ISWszt5M3fa8poNMDSbeFPsrg/u68q/DCYtyakZODCHSXKabAM2knnqCM6ftIqslXUW
A0HnmAF1jBKpLk1VYfR2jaM4OFbQfBTHDIr3zdpg5qNc/nK4XyAczWYPMTlLi1QFUCXeJCewmQIn
o21woI3tN1QB+L0pIOqZDkfDaPqVKVsaG5I1IHVRXobZjbTRmqzNkghwwZOipe8oNN4AgZk40Jbz
/36yTAVrApRIwA9kojvMiWEIZNbJKVfqF7juaF6BqB7uh7frgRYaUggC6gqWIbQ6vzjqxC0JgnHC
GjQVh+zKfeYXL+0OtFH0Ym91t/DoAWJoK+fjwmeEt4QC3WgK8W9sgcvdXJgZBFkMbh21zHY5xFCA
bvHCdmVsC2fGRRQpH0CSM4QwE4pPMCCEjn70YjbD4/XPtxZCSqYgAWO1TOjxKYoFTDKI8LGx1rT0
ZZI5EhtYcQCNrpmA8s+a+pefqx9y6IrZHeao8jjcqbJtuWtsR2xmVnu4qVZOioVHpw6lKCxvpAI4
lWSOctClmVKNcfznXEo/Glf/CcbRu3of7sm23dpesQMiKYauy8r2WvqcZ4Fl5xmtq8cAIiDxiQvD
A4DYrbq/Ls/jnAVDAeK/sDgyvlDerAFdpyaJYZ7IfBGG+xYag0S0K4nc0kBmiD1qu9SCIKO0Lmhv
ZdmUCgPE4hCQNNU37HjliJjPa+kIhHAJcmyGdAYJjRSCtXHFTTO2jsAYAyb6po/afqyI35jKSqSF
3QqCKiijs7IX9qu0W8uUdZGpFQYUI14CgbOV1067pse6dBDNbAs880EhQXNGGk8wIK8lXY+Cm2cq
XnY/7NuHfFNsoaawSV+rfax6bLemTTj/UekjMmShYC2gkQIwijQ0QFAiznMOAWjc+GiHeDwJNmQs
3Mb6TvRfNXJfVMpWTr/5j34JaoGPA2KJMVNxL7czC40+A+4T1/7QDdveDjPXVsbIMybtNeeQB02j
NdzB0hTOvi1oXEJOFYfuZcga0jO2Rcr4pHTDBnjtbS/svV2uLfuFNcnOw8zb4qzWMHQwFadAqZ40
oeyEyCAg3Se7TjHeQObZXj96F6fubEjSVxRmmPZQe0pOdSWedSvZFREEYWBgBoBfCSKA3dP7PLXv
GIV29PXQSwck7AGQLEJnfYHTorcMIsstMdEEno3Oq235M7T8YKc5lhPt4OS5GXeBPwCoZ66EXvrC
0I5AGo68Bxw1aSKDDv1tWuCEhOKGQ4EET7XQD8bPvktXzuLFDQm6Dt4xQAij7iIV+HroIbValME0
3refqAtlJNBq57Zc41kOP4Yu3f0X5z/QFv+GnBPm8/VDYnMSaqFC8nfyWZzd9FxdcayQxTHmyxRi
ezDJmAeGPr605Y3WiqDFi9NMeYqe02O2g6fDQ3yXv5mQyPdav7pNHymOmvhB7Pgb2ZO1fvc8RfL2
B9sf1UVA35AjS1MIBC40pmFRc6xjtmly8IXVmHmMsPveCNzBGO8gyQ+xcDWuHG6pqONC1dcFtPs0
2sma0vbCSxWfA+85LGOTUjAtLz/5CNVNuC0q6ILaYegoIv6mJOEhBrJe6+9K4aWKm/8YczKCKhUe
a0AAaF2tCvst5POohtrIOkwViDa5LwHncBJW8QCSWEZT/Apd9SipVAjc6Nuozb6B9HALm/QXapNH
uy5PtAN8FXQe8M0eOkPdxra5s8HQsZXm5zSJlSxvodUwG3X+WS84sCGhcPmRdKiSJWqKn4ckuY28
ycvfFeBAvcBr0OzCpjcizwTtx9WFu7YnFo5u6BmAW4ncD79CLkZmWdcDDS6wDfvCb3LT1zA3Nl8T
XV4MA5tVEw4kSJG+zAD6hf9cv8bwXhRQolC/QTRy5fRanOazINL+ZjRPSlB/0A4v3oPJctJGcUkd
gfY2OIG+J6OxstvXRiXtNY2RBrdCjYDgvnRh+q3L0j1v+cf1C+FPYirtaZgy/vv1pItvaidwx3QM
rG36TaUT2AVomyDlz1CZ/yE0/QjxSXBHRPkjs41X0YTAC/f5AH6ZAu+7ESw9Lf2AkdXTqCv36Kbq
25QD4jVNw3MjxiOBkDfNxVYhdeIVbXLTJsaBTCnEahvAjToYThmDsXIB6PNsXA7KxG2uAcMCnTwT
b8TLVQ8cJ9ObRgXs8qXUXnn6K2XhIWPtZ6RUyNHKreBWAG1H/iuDZ0Rb14+sDu0dMyqwKEO/5HDP
NYNtHpP9OLRvZDK/o4m/L0J0pMOm1Z26VrZVDqYCZfYrOIEDBDTVXavDgIokJdQ19f62scldlyc3
pGlviimssWbqjZ5a9w3pTo3agzbXHphNjibXP2zON1C3/t3hHNvkJqnuqGHB8HGa+1/cS61Ad3W7
Ek5u1mvw7IVXGnJjoIvnEhXkXL4oCvIMKPIBoIVMlPuisA1wY6jl8VkHCISzV9Hq94BPeR2rHoOB
fgLfgBpyCcLn9cW4tOZRfYE8D5JpuE1JiXSltSKnoGQfY5HtmVb2bpxYWziJxyuB/rRbLheIjhci
+GCzltVX02QU+0KLh8gQdMfQHeqGj9Sf1bYd7sb7x+bO9nXoqQcwmvHXpJu+DhJqG6DQo+GkAA8v
v+PQjFJI2zUIbYEDnHiK/TaBw3f9Sy40IFEYQeYzdyDxkvuTB57lI3GPjR2ZUXhqEgjktAJKg6zK
rI3e5bsOiiM34Hq9jjb94Jr+GZbavrSMp4AAyBTUigPpjJXc4Wv2BzAH2s4oPOFXfQEfFswAEWts
GDTGn8ZKecxh9BCpfsOylZHP59XlzF4E+gNXPRt4MeWmmjYVtr6Z42ZrVUdU3RrkYS2IdL7UoGZq
bQcIG2G1P/bApZHn6xO4+L0MSEXCCml2kphX0dkwUpaFePhl7NiU9taODXWnicZ0VaV6jxSYTP1v
0eZfcxYNAvCQbTLx0ShLHxu7eYWb46Eu2TPRwv31UAvJOSYIVzUeQLPh4J8s9yyWTQjliVFgZL4B
0NzopL0LFyG8lsWmrtzksbwPYoft/r4wiTsB3xMVclOD7aZ0oSamKMH+KoHMgiDsmLz2Y+YPZbtZ
Gd489fL6g+CMAW10FAVUGXhN8TouLYYwMOPwdeMtiL8BduMo2ksSfsuLXyKJfavJXdH0/vXQS4tS
g3kG1EUBb4Bj3+UkRgY6KXU/It2q8D31CdZLdvRxPcb8xPgyurOLVUqDFGXq2gEUvWMYNvsEnUWt
M+5Znm91XA+xkr5cD7c4pLNw0pDsodXLSMGrKh/tl4hAy4IYdvZfLP7zZGH+EWcLssZyLeGBrcJO
B1Rn5MmsEU5kvPPg/fpolg7li7RE2tQj7JSyoEnUo6KC2xKIX2AU3vdWzr3BFJWX5DT1oPh7GHnq
maoee+OUHzQLtHwyQCpujIYV5b2FcsBloiRt/NmqTsvVhP0x1aA+mHefYosfsS+2mofdqLqJE28i
+OWu3AfzUK8tJOktC2ssjIak+OiVstMSetQKwICFvbInlo7R87mVCumVOuVsnJAIxio58Nx4gNw0
fFJSkrolDClWHglrg5LylxLGY0pS2exYJOXPkuq/gjDdsgTaCtcX0sqoZIE1YQwi7pDjHit4u5EQ
xBv+NFW/O5CIrwda2X9yrgLb2C5G3xG8IlgegogDKnS3svuYZIKLqsbFErSkIyUt+KROPQYDAzcv
+K2gOIRUrLiDTEojYGwjvNoRD9qOwNimh4sfdN1XUoalaQMfYdZKROsPWoaXB4CZNlMUZxZupFRz
U/A9R8WAyEXt/f3HhCUJRE0p6kS41aUwYHzrMYA7R5T/PM4tx05X/DIWXvuAB6DBBwwGOozodF+G
sJNkBn8ikdef2m6rbOYvGd6IYRvu1ZvBn34on/U2+r72ARduhYv3g3SCsjgnKumxyxQUDi0SbJtW
OPZwynRkLMbaolxgHM15O3IISFzidScDGUOl6CpligEQ3hs34i7btg6IYMd2uwZOWFgYKFhqWBRz
0vCleNJXejaUao43OKRLdNgVilFxYL20ssuWwuAxgCoNAAIa9MguZw0VZ2ukasCOnfrMQYnWQdWl
3Zq53loUaZ8hZQB6qsIkVdC6iVEvBM60XbOPZwtHEx5U/45F3ksDVB5izpDnE7irQTC48PRYfwdB
C699QJGc1FChvi/ulbZyewhr6GLyIhhIYEW7kc19vNwfgj7tHDVAiTrK38JQTRzNUB90SPI46cj3
ha1XrtUCc5j2ORwi+x9/vVExBvxJcIdwHnwpH9cdTGFgEHiE5DexQz+q1wApy3PxbwRpLrB6a0sZ
ECHrTVD/7w29cfhaE3kp3bgYhzQXRo6LwrJDQKZBT0JFDBpGn4kHA7fW6f34Qwehfgd6/fWPtzi0
GU2JBQVkj3wEwRx7BFW5g99GZW2iyd5WwRYd4r8/svGM/DeKlLegApVxdDg0qJjWMIO9qyx4O6wd
NAvH2kWQ+d/PEkM7jqEXkKvaMaYVfFeUjR2oHgQ63KltXzDQFZLh4tYBrmw+uPGfjD5R21GrQXbC
NUSMXZ9kO60tHhOW7c2+/OsmLw6zs1DSgV3wtoAbSgP6aYPlkEfJe9OsQZKWF8K/w5n//ezrhaIu
UGoCkh4WBLuADq8FbTOHac3T9QW39NlM1BUAA4GmrSJ3k2ncp0GogFSRZ81DXkE9NTD2ndFCEIev
3K8L6ZAG/j2WNUThoIshbSg+jnE704iORP2dR++1+u36UBb/PhRZ4UCtziKB0t+3oB+StSmYFGhH
HhPdelIL5fF6iKUUATfMvzGkqWe2qkYw2wXB4VX9BYa/l+2Uw+Nj6wgbEL/siPRr1UdvaSOdx5SW
wmCOKs2gDnOk6kk125Oipzs9D3emAXOKpmArR9BCZ8jEGE0V4nh47uNTXi49o0nsEEcqg291fZs9
Kk7sTwcODCPkqYBhXEt/FhOS83jSKyO0TSAzVcQL7sKdeOHbGS3Z39fb1UhLm+o8kpRDtjGh1aAi
wat+Cx8Cc43bQvDe4y7MnIKHyde5F3tTsVmDPS1l6RrYybo1lxXhGCEFRuW5iYD3Zsd+M2zEa/C7
PYof3J92KGEf2QMExL6Jxkt84tm33WGtdrO0MVCdBigFjUdkttKE5lCgz8HTUo8JeLxlDS31dmXN
fO3vzGRUZM8aMjCoY0lbLyzTnvYxknOzt1+AoRNQ9SrbrSDcK5XEciHxQ3w9Mib3+n5cOr2AfwUa
EF409pce2TAmZTHqIx4F9C7qFBgtfxPaz7F+uh5GdpicX1nQ5wQwClZ3yGhlGIWaGUY3NChLjTdd
6uibHGqMUBB2umIzZ8/CK8ABcijQDm64KXxtpZu1mBeex5eOHThLkroaagaMDBv9VvPLvfW7qZ3y
Ntjyw/iq+akH8N4v9ZT8AGo8BjFu2/8OFGykuAQq4b/aSec/SDqTAjHEfdzOgnnjpoaEzinaaKqT
FY7xwV/C/eCHrlVhOVtrqvJLWxiXB+ypoAYLfwApcI6YCR0UNFvaAmZrcAeAZAI0+1cW9OKWmZ0T
kTGgAStPOM3EmDIWgrzLgkOpT8+QYdJXYiyd67gM/xNDmlRb4czOCSRBWvxfByI/8K9j+eiic/mS
N/AWV1m3ckUufz0wDdBYAxdT7mc3ah4pZESlOh8qt8STzIjuJ3st81vqiMEe4t8wUn4Jl7nKLFOE
mVNn+soPBVR0e3dya5jObdfI/QuHDzDiAN0CeMxAnpAO1yJT8kzg3DvySkmAvPmmV5uW2TsefBj0
rRrWzMrYwuI4DygXkMIBdWuCTOCY7AFagPJV8gyQzKbd9eiHPUMAaG6DmbpT7IGi3UG6w3LZHTwW
7szjGkhgYQ1d/BTp8VsppVWRANpDTXoDzbnZFAMG5M+ZAWpFvr9+Cq7FYlJeMFTUgkQpO3Il3809
1jDgXsTb7djr9wVMlq6HWzjbL4Ym3SlIWAuijLZyDNtHE0qy9pBvEov4drhWQVgbmLQRtTpKwjrE
wAyoxlbaWzRkUEjkfp9wF5pbK3fWwh68GJd0gkU6MWg/EgWeUWJvGqoXwJHDKad4bVhrgaRdGFhd
PtAITbDJ+B0xAbZqszOhj3h9mtY+3vzvZw+V2h7HSQtMBXoUipumPzrFvssrbRdwqCAqa9TQtTFJ
uWI3sBR0OV2Fe98PHWrJtnrIrHxlSEtZ/sUUSSeKrWogRkXYVent4CkQagLyhu1nOKrwVB9SVK4B
k7s1bsPKgrclVYy0FQQSeNCMsKOXKaOuEALlBgYxynT3P82ZLEWfMr1twJ5EJwUS0lXeONbQ7NL+
pa+Jw6DTfD3a2rjY5QoJp4ba47y9tEl3jTDwVAPQqeZ+ov32eqSVg1nmDStdAnzU/AWzVj8Yo/2o
aGv6K2shpLOCiCpJTIIWXj199hVu7D7bXB/E4ueCNyV8lfEsN+TUQ6uBhAS1QD32mnqTxKPwURLy
igx8HYOhIX892gKWA5I1Z+GkAZnQDlUKVIPwNIEu44eqQV7dmZ6L7xl6WNAMvUETCwq2JboI/Wfo
rTmprMaXjsMWqE/FgBMScoXBm9n8/BQc08pnldPcZS+m38CgPt0Nn3l52zXuGudh8UAB0AnNdBSp
v5hL27Ua1DBsh44dL90sUN066TZJka585sUwNlraCkgBeIFJpyQmFG5jZcKOVlmeIMMDh2mtg94/
etvX53MtkHRABoNtVCJDPwiVeWdg3EUa67XN2uW8dOor4OijUQIY6RfXgiJD9UCtgK+r20B1Ymr7
IeEHPsLmqQmSjeizx+vjWtgVoMrBtRUEPTCIZOZQTKDirAAve2TFkZSWQ9AcsdV3GCSvnCH/eMFI
zdWLUNInrCatgpbJnOc0aeAGFf0wUL3UrOgkFNO30nFvdXTY1Hp306F/P9X1McE/aBwqfg2HfU1g
tj+CjB/yqd8rleopTeIH+ETtQH+CY/k9gwSm04QmlIHNd8OOSi/NZ6QNKb8REdyGdnyjjMGG0uI9
TtkTZGIgd03ZNsv1nQFlTgH9A6owjxrhbR1BaN8cD/UsLztpmccrfauEBWSCEzOB7wzvnWawKxc0
C8urGnbghe5qY+0WMblvqbkZcm1TC8ZBmJ5urazfkCzy6i75yaJ6U/flSxpoh8imhSsqcJ14Ht0F
U/ldDQiMpZP8XtN7y1H68qBU2t6yrYfAQALaQ9+2y0rT1WGg3g/CB0/qBiaWgTel6dvAxUEdxSmf
cuIkrPmBlfYdv/oYK+1Wy0JU28noToJsaRN6E2sgpNsMENaG0YhfavYGlczeI1A6MgJI84eTvm3Z
8I1yE7aYRncv7PCg1I3udha9q9r8WA8j8AB6tK+43aE1Px3A0oCaKtSzasbuBq07TGFug4sMydec
Q6Q8nMpDVNHHmIabALLPKF3uusL+zbPRURWyhRTHvqz0g5qKZN/HsLHQU7JTBf8VFakXp8BK11b4
jqYiZLZS0jpwpg780YAyYs+2aAtDbr81HyAGFDlGpkG6C4D+3oQFrIBRsC6OogRMsJyRC2pTGdDy
7b8PhO1aHj7nsfJshUbopFmCuO30M+oi22nN+r1nMB6y9PZHYqsnAEwLt6cKZr9Ot2pPHnhi/4zr
cnArMyh8VSsKT6v7cK+pOHgt4yUaa8OJi+bOjODKrelgnTfZoQ3jvWVAsdXmooTJof4aaBBEHLUb
VA8TV2vos0as90KU79Wk3k/DcLT7adqGmegcVC+h+TzvE3JntHBDCDRwozTW3tIhgXz49FkH4rUI
gtatKCTNOhUacLS9+z/SrmxHUhyLfhGSwayvQBBbLpF7Vr2gzFrA7GY1fP0csme6I50o0FT3U0sl
5Q1j+/ou556jMT3AYb6Nx/hVrcPvJLd3XEmuQM54paFEC1WI9jtvmp+qPjAPZWsXIxKNb5DwwMp8
H1dGix2wW19ExEtIcWul9o5UfQFJhwEENR1ye+SnCt9Dgt0Lmb6hQ9ivPOYLfvKTL5EiyQqOP+86
iucFehLGZEFGI1L3ZmVWIImHlo1a2mwluFvKvs9tynGkopQW43SYi0W4Iyhysk3ptYfmqtisB63z
Ar44SwylmHjbMEAtjyjiFlQjGB7UU7aPdvTY7sYAlOh/UgMHZcY/ZqQoBWqJSjKKEHQ4ygNunTsU
79ZUAzasQVBlTU17CdfzyZoUk+R2rDQg6kcvSVO+V1x5n+ISgglN5tms5fA7rD0wsEEcOOW/nAzD
PqwZKAR7IojMj9lbpvcoD4I/vOzASV6M8Uo9ciEIxRAJRAjx9kI4TVYzq1gVFyVJ1FOu6seKRgct
XkMYLQz9Y/xjrlkDX4KHXkbiMQLQtaH1BAREMRj5Q5QzlFL3p4Q/o5f/reHVAbWz92Gyr5na/6Sx
cFYS5aVVnu/5HBKcZZZAr3HSKzjHyQe7fgvPRGaq+cuBxULA9GmvpcisZ1hllSJL5gzI7WbAuzWV
GO7Ku5XAYtEVgJ8UM0iQhkOn6PNyIt3pVaCJUSOvu0OrCjzdiXAJET4fx41VtqX/Jyv7x6B0ZyrU
MCNS484oE5RG4pd24Bt1FYG0+P3QPCQYkEHXVV6WHXYAzdj4fuYAmAxEODpWeT3GAC8vZtHPnJmR
FtNFul6GOcoMs1Rwt2139cY51Ku1xMUw88yMdPP1waygAYXVhJV96PXXKXsah25XrWKNFj8bwBEQ
4kLf5EvfNRzBCumgQw8Ife/Xjwqocnaxj4FQ0JK4oZv+qD0n2a41EpZADfNg8v/MyoPWKMgoIG40
CRoZ9gEyWB3op9UN8+h2Jp/AASmGTbQqBrayWJm1oafQBiktlLwwnbepmQFCYyBU0mkFArBsBrPR
OiEIAGRqVKU1dOh+WORUZdFPNlU7yhvP5GsyaotnBNwdf5lBoejzRe5HG3hv0FOcSM1SnxflW2Gr
vxpKeteO1bVhi0UviO4dloO2LPQJP1tLO61VwdoEujU0OVJ+q2evl2/W0nLQD4CMKbqDGOqQSshT
YXRaDHH505i2O3sE2VyWHXJhuvpaarW0P8gYweeGkUOo+UmWIFkiJmVMcQy6EakJUELQwYJeigFg
0+U1LVrCtOc89mzNwMTPH81spjwxcgshUGf42SCurB6j3VDS+HdmJKc0AUc6YLoALn14MYdr077t
hhXQxOJKALyfmbs+QPGfVwKIUEZK8IWcwuJEjSsD2UeCec3L61g8AjNmC2aAPpODuKFO65pO2Biu
fyuRcOQY0dNG7hlden3Z0sefkuNFuLW/TUmfbJhGbvKUzaTPyq1yhLTKBsJL9BjdQeUrf218EqSv
2gsiLe93/DFTzVbb8erCLDCCGwtIUuAgMckk9+MpSyBCzXGp1C60XV4OVyN4UqH+lt7YlbhTKxRO
kAkSz+LxZlQSFXpWfTDZ4bsDwlbDgGpIbIgg6jqItIHbbBwwWiYiUMeG3M2Bq3BFqNTumEMFAnHq
a0js2z7uwGlrWxsntgpv1GcAWZwGjKJZmosaaHX9EQBUwKOsbWqLn0Yfbjuz612TDTuoPjwPs+CU
4KPbKfYrK9IH8Nw8DhkEpYQ2Ic1xMLNgq/2vOgH1/qhFD1DMewQh9A+dNUirqu5Q6Ei/zLY3g0gX
fpLXdwpPTXeyMFFn1uS6za37JBevtp0F/ageIOuNYjR2paeR13eq7RYNZ24LB0F7CIqOjNxkCTSw
FBv6rKWVQAqiYOCHEh5KBAe7zl71FgzlhQVenv6nnZLtlGavdQ29yaq397FmQUCWme9hb1/TtESR
cfai05TdGgAojl3xXYsLv6OD4Wp1d8cZBPlMsCd5dqU+hhjZwKqh+hiNrepDDg2EwQapXGaivNHY
9rhTesvxM4wZeXlEmlNu94qn1uwhaiDZQy2ISNVZSoLJVD0eDTd17fxsO9H7lw/9kgvHE48aI+YD
IagshZh0GItMsTP11EVFMIZiI9KV2HLJS5xbkEpWZWW1VO1hYZgmt0GZtGkeIRy3EpAvW3GQeaDd
an9B2gI4Q8ciJQQ1OOgEJBTUPSA886DQuVYVnn+v7CUgkYv3zgER9xcYZBfrJRekxVzDcB9Dq00U
U6Dqr4P1i5coVKnDH0QO0A4AASiqwF/ZFZg+2kjV8f208jmJIGNbQkN5WEOrLH4/i1gaQewwxyif
fblVVHoMAVK0yjRoZXYaRDuJ29trr9LiccOQlgG+qpnyZv4ZZ3lTq09RVmYaOdlj7xr1Dc9WnPjy
Ov4xMD8nZwaMMY30SUX6Oc1KZ8pxsuGklD95w7WzZUi3xi46tc8xDHmaauJGcYaKHHxxuDbtvDRR
ZyIgMQDrgZq18fHvZ6sp9DoLMVmkopvf3BhHvhXH6NpCGH6FipJLN9VWPZV85cIulhh0lExMBHWI
hzRpk+qKTSVqzAQtxuwROsO3XHfNb+FVuCNBeyO22k57jx7KlzXe848/LF8tQLRmApV5fFDO16Cw
atZRObsKcM9pXgERGiN3cRD5d9q6dEevGoA1oKX4OsDTv6lv/AG6ovdFeWXs1zqeSyf1/LfM/372
6Utoq4LVBFvcsnEzaaAmdda0ypdCGx0z0dhfEAhCMOGzCZQiQwjWcnLqspess1Hju7Kga6er8cqO
LhqaZx1QlsFMjkwvUpkl63M+INu2dmahHBP1CSQgm9jO/sBXfQxV/NeQ5OttlBegwVaRU2pYga0Y
fq50XqNau8uP1tIlR59FRZCE3P5LMiU6MuBNAQfzOFNuKPlWLY27TIn9y2aWjsAsiY7WG3o7EIz+
vD8GgVIf4SNuObjWPdDR7Ftmv/+JDXTtMTY+06lJ2YBRKU2v95iSE0Wz5UxVvDBBCHbZyOL3Mv4x
Ip3lRsnLEl11cuKiOiiouoDwArwNysr3mr2efH1nopyZhhC5mjz/K9LcBFkrynJtFB873Xy27GJv
NvQtau23JCLfL69qQfYGfGln9rTP+9OHUa6Y8UBOSgz9XSCdJgAiOAgrp3tlE98moCTZoIzt8dME
Ccqg3jon67R2txZ99PmvkHbQ5j24mUM6nXQ7fO1CRYcaMxTSk5A+0cR5SnNMGPVmBuXgjr3EBai0
NMDNPWJlgdE4b1lRt65qsF8rH2fp8IJKFmXvD0SizLgwqM04GXk0nbQJhELV+IJqG3EtUGfsjcZS
ryrCHtAZK12V9dcGIHdQvMyn0s0tAYVHcnCUMIGuLogF2KxrDihi5doZErCwMnO/b3QoAqjhDyPb
J4mSbi7/+sWPepYEybWgJnTQz6oFsj6I3WNwUIdKOtRNvSQw/SEomNflQe3NNco1Lv2luwLKn5kx
XAP1kFzTmKiJ4fy2U8HdYbtTYtSuPhX3UwlqkMtrXHLK5+dGupS5ndOWx+DratEVE8rkQ6pzJ7Rx
O8XjCsHghxf5cjOBogZdD6XglJOiu9SsBpNV1DpNDaaFQicDsVyaE0g2s9QzTaGCxBmKsHUEmoiq
hT4LpeW2sJ1f7QS1TKNP65UNXlw8+uXm3CvQtA/a7LPXtbWTbiKxMQGUneyySHiQcIXusu5s+tZa
Wf2iWzqzJT1KfTSECitG6zQq6S5CrztJ68JtJwhNQAZUF923yxu7WEcAhyeCAxCNg6NQ+tqqlU56
r1YTJIRoQN7SQ30cv1le5zdbhkgKfF7Et3faERLfd/oWFDBP9bXz8/KPWLr+579B8o1ZIxihCn5D
FkP4eXwY6dtlA0v3BGVgE+UfjIN90UFA3WcEWLCcTiwFFkZRHqAMvhkgVHrZzGKvZ27z4G2cq8Py
I5zbtTHGPJxOvWMeIPr9nuvloY5btCZSFALBt/sYp9ACB4H3VUPt67Dg5kpOsdi1BGsNUUF1ZWqo
aH1+aETKHaM0UnJqJmhb6pXjASHxqE5zpw2stPXEXrVa9dURGF9Rd5XbdfGGZmwlVlj65Eg6MLgK
gg2C4PTzzxhyoqCjYZNT5NR47jIC+hc9N13Av9fwmUtJ7rkp6fgMdErqKUL0G4Pk1QP8bz8VOtjO
wt+jg/yzj/Krqu/LlfBx6aZaGJO1caSQ9shvllp1JbPsYTqNAxSDJwscFK+MPSrWsQqfL5+rpbEX
5Dd/25I70WaqK9WY6BPISqp9obnF4xw75NfpJg7gCZ/jW93vN3oQH4s7hrbHigNcup/n5qW9BFKF
jTyryYmakA1OHuvk9+UFLrZTzi1IW9hrmmKCyAmHFsDQIN+kKE54URmAjQLNSr/2FD/Ut2vP55Jj
P7cqRUPgLs1SlWIL1bS/GyH77ipsboZb7NbQ1riQFo39E+PIe6igOlMqtJ1OtXOrcwSBtfDw5GzK
fK1usZgTQ9kO2QbAj/N4unT3+rgWYa5OyMQLZDeoCic+e2oP+q2zzTagQGSB2IIRbL/2QRff7jPL
cihUtq0h0hBfNNlXISZ9xQ7U1J5zx/c4tAds4kqysDRQBCJiZP6mrSHBkiMgTCqI3k7xdLAec2gQ
x4wwSzT0BztNxGYwi5eM6L8is92A/75xqWLDDXVa5YdAJ+YdODIBPsgohg5zavy0W+Mb4/H+8uFe
3PiZbAh0YpiqkHejHWsjb9uCnAr2JJwfdfmj5r96Y6W/sViKRwhoUcz0oOL38TadRSlTkoDcLRtx
vvCGbk2IOem/lPv6qPvpHopOSC7ERnPLB/ZQ3EV+StxkbS+0JUeMmiaaj7M0xBdwpmoAW2UO+Al6
FG4Kw3xTM/ELSrYoaQ/tD6egZqBXYLOPFXowjA5QwPGh0bMtsvQnfP9DGatX0GU8OE0fgdXcDqpp
eAYzxzZKrF1FoGIfQwaiSq7tjPVu25DnkUA5lAnMjKVDvQHv0DsbxidUtyuIR7ObWK1eIMl9k0XR
jQijwZ2cOvS5iQ7gJMj3xnZG10nad1LwB3CHo2wjure6GB5G0/HjdpZR14N5iHdKEHtmhL32YXmX
p2zjGIBdUe2lMoAvxEyeyrtfY8JfmqYDDVeZY3o160CxNzynepO5oVofK20KGupsNIWOQGhhLslU
MSxu1v2+1uscGivmDRPJjaPlv+vauqlCp3JHke+GmXBPLQ52bxiuPSgbIdrEGxvyTTj5VViV9xPR
I6/k+iMR1StBdXSfaL0DhYfpG6nSa5XxY047TNm3b1oDEOTAQWzV2ve6Qnyjxx+rTT1209LSULE1
HzHIzD2zNK4dPv2ICoNdCbv3BDXQqLEw9gialI2hx3yT1pXiKpq2ybqs3kStcs9U9ZcN8Qu3bvgD
yqrvkZHcWDXfj7o+gWYLKEo7tjEgbaycvqXnGIx9OHwEnlSXh5bb3G40rXTGU5r8DvGdaP/DKR/s
SQ3Slchm0b3iwYekMSbkISQvudcYIG9kZPoICAX9oThu1LjFqf3Zn+bpXuHZ4iHe8YByNz6soayX
XuK5Fg1xDQPUS2T+CmeXnJlDLypHAaFlv7U5kKHWWpt8aWbDRFAzj5bPajZy1bsuegMc0PZ46g7G
bbFX3CrorqND6oU7AfLIGx6QY7MrV/KexTwEXQqQzKG5QzB+9nllBrrqWU5tE8NnjHmQJYxc3k8v
tEXgmPQ99UirVa4VQ5YNsmnXddI3gVq0N61CXrVKBBMBLJZmp5Hzp5zou0atEjeb+h86naogZ5hy
xIP5kpAhf77s3xdOHn40pXh+VHB9ynMGvWV3TWhAGZx2saeG0EGtvkfsIVUdH2jZlVBsKbz/ZG0+
IWcnQBes0wfU4E9mFgUiswFKhgAmrRpX0NIHl6SPasSVTpMgKsvjmHQPbQUo7uUlLzxp+BEIScGS
Ca03OSMuGUfi3RmYFESHNkWnkfA2MMLcG1ny/5dPkbfNBU0NLCg4lJ/XmxSNEg2DjUEl58ZyOlfY
r+3weHk5ixUcgDbwaAEJCEZr6VqZlqqwocW14pu2dO3rGioe+bWysR+bwPne7Pnt+GL8QVhwblPK
9AtS6GMkcM8MciXCLIiym8wZfJbQFc+4GJSdW5I+oR1GJakmWDKvq/2w5dsYbQnhAdrsVh7zVydh
ZtyOXMAB6hslb/RkoMIlpQvZoKppq2a4yjqijLRwwUM+5VePDBTrHQpVOk1dK09XzuRSwnluVUoh
8pZnVq425skJr5vol2ned+nd5XOy5H2BIAKtEKrfBv77fBZJpk14oLXxFKm3In7E1PHKGha36tzC
fPHObnfDKYLXgpknkSebVCgAi1aILhw6Qd5L6XdOnh37wb61U8XrdQhmivQnFaTxoXiwUrFefOaA
Q8YygYwFqbi0jYVQOyvS6XgqN+lzdaUGbNc+zHLt9S5irnkbnbQrbTcc1W+XvzJdCiPPDUs7aRE0
+mPwPp+03BEehOQCEVsM6hLw6IZZDoGVqJM3VB1KGzR+0BHVe0jjtuMMN02bd8Ex9zeRq6SvOKaK
rR5sxeqGGvVu6nqEKvUBUrSQhIM8scXH2EsYvQE417OS8edI21OfaD8rkQYWSd8IMQI69jlGxvog
S8b7ordeFGbemNo4BJcXPt/DL/eG4o2b9YhQA5S8EEmG3Gq4MAGvaA687HW8JtY2dtqXAYCPZowP
k21fg9l2Wjt2i1/8zLLki5IytDBm0JonKPi1m8Yok02tk/tyMtkmBxXdLVjJyA03RhagEPw2psUW
ahjHmA7PkANQgnoswo3KiOY6A8/eNUa/D0lj3V/+Pgs3/OwpwKPw+XJM2Vi2PQF5A0ZXnygTAdHT
24rWKxU0yQwIUxE+ziTu6PuDcU0u4gkzFtWYoZMmBDlWtEvdnhm3vbVWQJKrhbIhefxdbUJINaRo
QFbUfGCOg9eTBgmE3JOWPg5MuwsVX4Df1wWZ61Mi+mJz+XtK7uy/9mdBJMh0fuXbtgSqiA6NYX8q
tkqTbCs9W2F4kmKjLyakaCUDtwFrTWU60fYlzDAPKX7Q4dYYehcU6CunWLo+f9lC4A1eXXRAvxQ+
FR11czVNAXPfs526czZDYAbrlB1LXw0ceeBpBKoEkGP6+RQS4L/CERw0J06/mY3uxpj1vbwvSwcQ
OFXIHoE1G+r2kh8Y8rztVZYhjcYMUFbwYOiUWxCj+5fNSEHcx/dCNwPFy7kobn4pndjqpNgK9oaQ
dKNh62MVylu9GYEhz1qrSS2tCbohAIbMMcEXoGBk2mmfAX10ylAN6NrWN6AdqlVrNYil83ZmRq4/
GYVl1YVetiehFWDMK6wHKxE3+F0c7t6Gbq+yxqG39BXPLUqvZDmMZoRQfDrleeorJHHLsvfG9F7X
ni5vl+SjP7br3JD2+dxhOFCroKs8YZ7t2UEWlBXpXm9fywZJmQO+S2Pl/V865xDEVJEVIdcE4O6z
Pb1LmZVM6QSWsRyjHNnw3QDn3OU1LZ4KcyYxm0OML32ZChpfqpmjL5NbxKfOsMnJj8xc4fhd3KEz
I5IPSsQYho2N6xQxZJZ9SQeXd8UjNK2oF4drejCLSwJ6AYEvxTOiS49UM0wEtL5Kc8ID+miDPBIt
p7dYsVd8xOKinLnPBCPOF/oeLeu4jlMH+ivIGHEDMylXjR5BRWBN7XjpGMwdDmNmjAXkUnJG4aAO
eWUnKCuO9GAm7SOfhpXcXx5d/zja5zbk8IM3QJXGpD2x56L2p2DcoHx5C1KvHdnT7QyfQl93i5Fy
L4u85qgEl0+hHOl+sS8ddbssUw1IyekEyepH0xK6VwjN8tU6uUcyjSpkGroY/rwmJSqBDcqowCx7
9RS3foO+lBdq4GTE7D0mNPNnO/yT5+Ds68hhQpUpmN4sUOLWp9tOf2D0R5xYf3ARDUJR1JrjfQwg
fr7swANPI2pL2OUepUaVupB4VoBUufyhl+4Gnk28AnOFGnxQn61EaQ/YpgOXQppnU7+xql+a9nbZ
xOJxVYmJKiBeGVAQfzYxGvVokQyvs82NgxVpO5OsHdelqwe45N8mZEdc5JmehjCRC/uYKI+CNphw
euTxt8tLWbMjBRqsAoltMjDYARbZGMEnUWA+XL1q2xVPv7gtZwuSHKRJ62xoHPiSMYUISG9dt4p4
UoZ0jeF+0Q50QDAyoJsaSi2f9wYtPs5aW69PXflTtaPNSK6gm/onZ+zMyPxVzzLopFe4MQzofYn+
aBhXpnFV5CutlrV1SC5xMHqlRqo2nlSwFzi95vbVg5bx/eXtXzzJJjDUqJIDTS2HZ1FRlRiqsBoI
tKAbyoxidPO2GlYu/qIV8A0SzOqhrCyXza1cbzUjR0lDRFBSzO2DVfGHP1jImQnpeIFiX8RxzcdT
ov8mGOZAcP0ne35mQTpYUeQ0tBHdeGKd5tVj6uboZuhrKp7Ln8oAbSHabACFS94rs7Nk0JoMViaM
0pT9bqqiFUzB0pVHFRJkNYi4UIWXvJeTK22BNtUItS2+zxJdc+sou+Z5B4rNEMP+lzdGrjZ9vHvz
+A4wvSjvODIXSBpXXFix3pxQLga+Shl3o6DcB0bP8CJL/6GhiOfZSEDwiwNngAvSmtaLDPOKRrRZ
+TVLofv5j5GDgBZoiojjVk1Q88o0aLJMJlpumQvSI2iJ/0GSDx+kg/1Q/ZCB+ewmADGzG4qKwsmx
Wq8sc3foEz9MXy9/4cX9/EvD2wTKWAana3kbjl2Yo/KaGBAkZPWp78I9ACvZpiVrUPil82mCEge4
XERraKR8XhJU2sBjomJJY4MhKKgk1GLlRVq0AEYQDagCdGlM6UXisWVOeYPltPF9LX6Z8fvlz7V4
BM7+vuQpjE7lhrBKeIoK3BsQUmwb18T/MpAr0jVyxeXF6GAiBeHhV0B7bFVWRmaGDaaUvZvH+sEY
6B+4PoiN/s+GnI6WztCBHNIWEI6J3N56dVZ7kYsn7MyC5DFQa1c01lGQoRyqfXiIjukGJTvoVYyB
+aocSj8F5mJt9mF5n/5Zlvb5pGUJjdJuUMSJgOrMuNK1lxhZSJYdM+XH5ROxvDyUoeBzAG2Qn6eu
4nqt5vDsLQFJLJBzVmEGYF3z9eTu31mSzl456kzNVZztsr1nxh1h383kvloTaV5bj3RH+4KM3Wg2
aPpAJqLu3bRPQCxV+TrJvH+3nvmXnMVBWdROaOOnI7j93yZjpzuGr1m3irMG118qSwBn9PcOScFQ
yEVXDSVWNFppYAgQ17RqAQaZfFdOzWPaN6/Is/8gADu3KT0VWW9PIVXgJ8KixmCk8mg7WZBD0Hjl
SVpcGwaZ5uQX7s6U1sZLaI91IkGgB2GESbzq5RZtSo+CzRsKHKZ4vrxlH53iswbAX+/xmT1pXQjv
eiUk2DOtxXMxUOul7LJkE9n6Q6eEj1qKphDmw6w9b9E+awDhVzsj6Gznbmw6AyKgwD+TQU0OQBzF
AeHEfFeIChnlMr/rDdt5UkmM54c35VNjV7bHB3s/pSP1Uh0S0Loomc/5KI6WBWQU9G6LK7UNfypF
dR2bVuZndT5Hb85etfkurOlvzE+YXo2mu9qScEtE+ZDa9ZOFSMVrJ2K6amp9C51iUxX0ugjjoIzG
+7SO30BCUbgN1Ht9rurPVZu3btxG901JD1mVQesy0zfgJYPLrPk2MZ3nJopDvxgqxWM0eqQj/cmd
+glvIXjChF8C+uQqtfpu1SC7qrXpusmy/5PI+GNvkB6DOwDDZnPN9PN9ypOxrKZah8+LXlnogBg3
3l3efhl58ZcJDKRgpht13y8jKRqAaZNIEAHVfvrcX0VHC7g98RJd0626GQsMcaNh+/+CID+sfgS0
GNjE2JUco4gp1dtCDM1p5q+kDK6C3Sh2cuhza3N5gTLf739NzQgPFM5RUZTihzzPymjocJ+SfRdf
09dMOVQxGkwHVOLIIYKQdLolmB53wD3mQviI/qZo+kOaL9s1jwnot9cI3WXK/C+/SPL6UZdDBICL
5sQ0vsssYbgckvNuo4TPzBaa26a4+WrXvqRddt+WGDa4/EnmUyPfePjOv7+IdKog28sR9DbilCsN
kMu530atZ/RrmbcMIP6yTuk1SJSpL3SOMEED60tGXYyLh8yDzM2m93BnsswtXOrlQXZdbSHfpR2r
6/+TXfqvn4AkA/D7D9lwKX0CQ7cGagBzOKF08pLWw5bEp36gQQcWqi5sAlY8/sG3/dsgtLk/31gw
6Btg58YrkSovrLpvdNNV7BWXvbh/GFOZ++OavjCAEzqYEI6QEzpiH7P+XtXyWwEq8stLWYxVkaTB
KWByD8XYz0vhkT1UyYCLk+Y61L07E1R3xVr/bDGqOzMinZFK7XnUcTbOJByltk9K7sXFaeDftEb4
l9ez9NnQp/57PdLDmkUA6ZfpKE7N3NLnhVc5BsYDVqLvNSvSc5qaPZm46ogTxolUd9DtbVsbeEKy
VRbPNUvS2QY8dcSQGSgJmfHIrSuwP7RrqcRit/jsm8mNhakldgPySvFBdMR24JX1mJfvx31yiP8k
Of5ne+Rq8DgkakGmtjlZgl/nKvtm6eVd3GFW5F8dA13KI9AT4gISyIAaasLTAWfU68pFNPkvzUjP
jl4reLhBe3fStfwQCZQwbCMGXq5cm2Ocb4jkzQ0U6sBoBFoy4EMlQ9CvJgVkwpCtGLlf1bcpML6R
JtwBg3mXv9xSrIDiNuRjCZTrMI4r3SBB2jCDTucItuFxkyEuCPJ57BxCNr4JT043kDY3t+uULwsn
/ZNd6U4Vhd4rih3D4WlsV5XhXRTnuwQy45fXt2zGsZA5zyhXebgmBWos55juPFGgS8DoudU4IAok
2l42s7RhQCP/z4w8k5HRRq/GCEEdqzCgGf4AQY0v4tZLh7VUYtHSXGBFJgGUqwwdixgAWpgqFnPt
u42KjdmCGuo5rv//Uj4GmvHVUNLQLKQtnx8KQzG4Vo8GaEMhfRhDQ5Jg2qOKf1/+bAvPkQGiOnQ3
kZUjb5CKDqDbq+LRwmdL7G4rHAXAzLU5yPkcyVfp3ITkGsSQD4R1VTOXmpy+3xRxv40Mx2V1s9VQ
lbQctr+8qKUuIFYFQPe8R1iZ5MRJl0NUfq6ficA81D/B33BXPMS3bNsF5V67qg/9dS3c9cBo8az/
Y9eU4hQKblkd0hvNiXJIe0yGi9JbADGnlSu1/EX/Xp4pbVrB6szJB7yG1TxrXnKXk1e9f2my73n3
oo9rpJNrq5I2EHS0bR53qBFlIvbtXLhTZ/sFqbzLu7YQtJxvmlyStELHAq8bb9Du6QNWA6yXDd6k
9Z4qRr8XK/X5tW84X4yzokqUMb0oKyZOqIR6Oth2myjfgMau2dicRvvjVKYrikXzoft6D0ywkyLy
AwJa8vNjm5bQlUFkAebe30kRHy0u7hU6vKdDobp06p5bAZKxUlNXoTRrpiVXb5MhitoB1QjHii2P
l9upb4s9Hbjiq5XTeAYo/F2NIZvoIBTnA2EfuqpZ3qQghzqASMoCNbd2NGqj3FkdJjKSvnM12iGP
M5VdTevEHUzlN7HSNyT/EArRh+ve5HdiAE6sQJva7dpi9JPeylzaYnQIvjrb6Ekx+XqTPNe81l0l
N3xIPTyHWubXYC322tD+hjFKuquYmT2Z0PsMBGG3YZHFbh8WT30F+/mI2Rhe55VHWVe67WiyHWSS
Qg8Q0SBMuOWWdklckecF+J8sLXBq3MiqRWraROzUpcVzHYqfWZuh4gU6c7fh4FxL8u4Hq6xrgLZ+
AWIYe3k25W4fNSkccFb5ZJy2TkK3QGS9jlAr2k5hWPp2U0MXLq0B5VXSX5fvhgxrn1MuVBNQrNBm
nkrwHn4+rlytedJC8/AENXH+TAPwjpW6G/rQhcOkAqia3dxPvnfva7CexcfuzK50ckBKrumphWyz
1XBNIidzyzHxNWd4j4i21vBdMya5bTGZDqihsUiwk20ItjdSk51pvhlrzPmLr56JzwimUXD7fdQS
zi5/Ch5tDN9VCMAxSTg4b6P+dnm/llwmwkZwmKISAykJabs6olg1HbCSkNFrR2sPoImHGJpYo/dc
8pnndqTtoZGhxeBoHyCOC3x5c0pSx636ya3aJyVeg+WveRFpe4ZYGWO7CXEG2+HdYsq3uATHXAwy
eCepbkB2cEOp+TwZ1evlj7l4LKAf9V/HKbdeBmuoayKQYtLhmOanetA9MT4NtrbyAK3ZkZ7VLqbN
zFGPwI58G7MX22QHM73voWz879YjvafK2FWKE/fihBHGe2ts3KYV20ylIAXcX7a0dAzPvcb872fn
XAO9MelaWNKKXx2t3CkP3VnW4LKVxe925iPmfz+zwpVUFECcITkfb3uGw2eDUiPDgKrDVr6cQRdv
7v9sgehCirC6OOwUheHA20P7MwvtwqMiE+BCy9Erw8QiWtrtfcXS1zFuiAvG0x91y3zRIfXgEUqw
YUxBojBcMbKtWuugcb6L0BrqgFz0QJwPcJpJtm1UnkiMwqXWRIdEJQetTW8x0nRv8+Sb3SU/K6V4
wivzlrbimxJBZiyFkgLrnhUgr0CmiPUXkDwTcdLvi7h6CQdgJTILk8ugV/CMFO9lmqv7qRsOLe/2
Y5juacqv0SU4xjFoenU0lNVwvM1JsUvMSPOQfULOOWQBt+heSZMcQkjiudC1g9EL6o1gUvSylDG3
K7ItcaZjlaT7ZmqOjoMJiSLfAsr/vYd0MmY7fZU0gd2J29CCuAPLsru4AlKshci7J6rkGBvxlTLM
KhVJfRNn5sGyQPQ+1UemmZvIscUmVAR4hrTqXgzOTdZiQNhKBjetxa3ZA6ptc6/ATK+mzAwuP4uK
BlRtbyKe3hRCbGxabEs+3AkK6n0l2/C4v05juikZeP/6yZ9y9U1QdU/7cF+GPDCU4RVBUtDzdANq
NCyzu0uxc2AnxLvuVO+DSL26iPdD2lxBkWOTlSrqT+yoqP8h7cp2I8eV5RcJECVRy6u22stV3u0X
we22RS3UQlHr19+ouThnbHXBwswZzMv0NJBFMZlMZmZExCEj9FnPIEnXsEAVxiGplLOegQApHs5p
F4VRgr1rixB5TtBc+E2BcmJZ7ZIedz5+v932rigxaoqKhnC1PNl2yHx6CukJwn1T3Nu88U2j3Hem
/sRFjSyOHUGczrwSNC2XFGmVm8KLQXnTG5Y/JMKVESDUpu1JWYWYgzkbSn3kFFwMoIBWa3uNmQDP
Gjq31HUIavae1Gkgoa1hmU2AVCRIkmEH0sS1beOKbPR1K8ajSNJNOXwQA7LmtelVRreLJHKR9LEV
YJPIoyBh4PVs9NpDCoEpjAg5DIswVXCoBIQgQPMqULTWO6hZkDNLua9qv2RaeWbkrESqXvwPCT9O
9pT5Q1k9EPNOR7IT0eSI/NEj04uItYCBbLWbNi01AjWvd7SPfCTIh9YgfgMK+RrNgCGOgxKleUfv
/RaKL3nVgi0x2VKtBFwPVPq5czfKNChTeVcBPUNTT4sxO1IfpAblTgbRRIPty+IlB+FpVSq3aQpQ
fAuyKDphrtMOBktdaZFzkhM0mop408jnRv0gqN50/S1+lZ+UkdeNrVehcpg7B1DBjgpk0z7APO9W
NbTuOPaiBgpLPGfkMI47DROrPYQ41AK61vkv7nzYRmA2B2usAxst0Zj5lQERr+K2sgFVhWbKXh/2
kbnWMvTxeraLuOJrDLgm8ZqUR0MvASsOVP2clVsN35WIBoytbj/tq35X25u+enBAMNWRM0lAJen4
eny2MSpoAXNt/04kCzHgGpSUBLQnD1Hb7xpI9abc8HsLjAis8tTq2Dm/Y/Euod80xh8a2IZqBz78
Lo01iuixCqYK3263nO4sEkaKV9f32QT0Mz8UZNWg+GQWHKT19924xe1nJLdS+ayse/TJpiJxq/TO
0l/QzvRSMDPkw301BBSj2NTZ53xLCij0JOFYfwqg8G1WuXWl+6YdBdAaiQHrAghOETstusmHQ1xt
swFYfgj9qQBHyPuxeYrIg1XdT8VDNu6tBAND8iIj8dplON4Ujhq547gtzMDkq5Y8ZOyRsDsH/IX4
6dJs3Qm01tArAoZ1H+feCCh3UfjDYHoyA1sGlCcr8klE72td5UY8TNtb0BC4yOQCYKIgAOq3mCEZ
UIeDDqE3YlJLmzIXF6lrm4hOAPfrJLvtMx0CLo+kVs9RHwdxKSF1c5RQzoG0TWOM8BgelNZ7N2q7
sTMw4h8VQZR0PrWqXQ1s6BTH7mS+1sT0SN5uKvlcKzcSSgSTdUxzwNyalWwPilm6ihShU/SecXkU
ccbPVi7vExAhD0q0MgpyBlHFRwU2zoz3tZ834AZI9ZvCNHcWy7lr1WQXZ4OxJbx4iWh5lKR9LlME
OaNJoB6p8bBTAa5jWQr5mgsblmz4L7Xrahd4/18gJN/1FzAJ5tZtlyv4YyCxESe6euf0GCt2bGm6
nVM8UKPfmT3EjaFrUxnWI89syNmRC/Y7+ZigHujKVpxQdLzRCTSHJuuxGKHGa5vmPmKAHdu26uXt
tJ3S8tFJrHNaOdyj5bDR9eyXqk/YMJq7vO2hJ561tzQpA8gRbnKlgEpPSnExoN2mi6Xk5scUCgnH
LCkUmKAu9QpJYcfAgUHwtmUoNy8Nhv+YQsHKLCXU6zF2qggdgaY6pe1dFGeuGj/2QM7/nKpdTZ9A
CHApQVgXGuHvqVoxaX2RN0gIQWVxoFQPzbJ7/99MzLLBBMlTB/LR/lST6c2e0g78VLhWfzZydVe+
rGP2vpJ2IS2btcMp1vSjUXUIZdaKimahSHT1c/39TpzPLDmRUqhgIBlOtaEyd8r0ziulaBfeHdce
ceCx/89rVL38ii/5c6zErTMM/XASyUM2Wa6uSr91Hsro3SHdgq2lFc0cQDjtxKICHw4SUiEf2VpD
bvbz3iyZmDkACBzzsSd4rtXsnIo7+5+yIP9/LeTL95ptPpRVVKvO4MQse+iaO1zxon74eQ1Xz+MX
E7N3NRddHlcONt4RwGNl6GyC3dtU79Lu/mdDVx35i6HZm7rUuI7KFurvbQeCzgFcMMjFGV2akLzm
Yl/rBDMzCq6e1DTxRKPFTUfeOYXM3Use3zBEz3++oC+W/hpf+OLMWZFLzO8gkvUmrtHOdCskvYDg
LgSAa2MQgA0DggiuaDTpdP37oTF4PaVqljcnLSIt8slqk9TDC2u6J8Jl7lV65EDUTOypEm8NyMdR
PgVZmoaDIXRX0L5y9R6XvD4OL209HGtdRUKPPhxutvhfICa//dbZAdenxmxBxoK6lv7YoCda6WeF
L8lpXnHZb0ZmJ3sEkCETmAIHMSJuyBRFUl57HYanaD388z3+Zmp2wlOVd42Jt+9Jqe9l98FjzPTe
/WM3+mZidsYJBg6SKAYTS9Xoz0VRP0Dq6DE11PXPZq7Eqm9mZufcUHneTQbtT6RGp7Vz1sNghT+b
uHLCv5mYHT0JGjGtby7Vq+gBSGCX6ru+/fzZxpXj/dXGfKAgY60W6Tk2ZKDqCyPTp24hUTXHNHF1
rbwF38BCfLyG8/tmcZYW9ayKFVmlwBus5Ka7cVS3Nb0aLKO9Gx8a31mNe/B++fZt/1T1QUSCJZX3
BXefDxyoA6n0CQWFE9Ws1RBnBz3XwMTXN08gLFlwxgUvMWaxJtKiyWgELmhb3qrjffxvpie+fc1Z
gMi01mpUwBGxf58A6rpdedfXTz/7yNIiZvGha2TiGCr80I6OF/WWxF7im7rq6aim21DlAePUvEeR
V5TrpOToE4IYbswh74knYqYuDdpdXcgXM7Mz2/VoVBnt1J+Sotop4xSUNlmom151ri8mZmc2HoE9
G4tLfwAzg061ceIqsDLh6s4S1/vP3wwCGN+vsX4YU1JnBWrB9UHws81uh/L2541fMjE7qqoE8LXK
cFIwVo1CqYAeDYit+dLM2dVvhsm5C5caAVfs7JvJ0aGdJvPhBCGUA5fJL8spA6FnAWF4zfyLJUEu
EPp6OmDt82eMrk56WSsxsqb6UWEvIn9iS1/t+nL+NnH5/1/yGAsjC7QgDO8+yM8pUwLG72aVysdE
qRac7dq0AnLav03N7jogBtEE6GAqfhw/gSRojuOhPlDLHV8I9H1c+SiP00F9qiUehf/jl5wdprrt
86Gqov6kmVlIsv4ja6q1ze2FN8HVrwkKc127IOIwLPj9axYgwQMvgI02ojFOLlSZUDxsVSgNNZu2
VBdm3q4GCAxvGdBfxODJnPaulHYk0bXBAyRpw6QeD2ldLkxxXr1wv5iYeUffFzIabPT3cpQD8uJe
jpErikdFm5DEGwvp1tX1gLgMVEKgKEQj+PvH02qWsKox+lPZk08tko4rBu3fbNAXG7MFRVqGqVt+
eVDzT0u8YGDAY+WTTB5/PriXIDCbgbhQs/13KTNXV1pwWWI0G4G1rV2wVqLG5irtx0Xq25nuE8xB
KPztX5i8jKhrGAQi5pzCjCYVHzEJ3p8cpdg2I8SSE3lSW+zbxIw4LMy4C9RSpPcxBtMWTtfVnbMM
NO915zIpP3N7OqppmSZaD3x5sR4Ltpfs/efVLVnQvvuGOkJoSoMuyUmnt46sb6tIP/9vFmbJT95E
RmwrsCAq6wbVnbso6Rc+09Xo8OUzXRb5JdY6NalyJ8JnAlEZVNpeKFo0jf7oRLc/L+W6HXAKXXSN
7D+AH6yhRWoreIc1/LOE5kQOjTsfmsQLy7meHINH6z92Zodp0nnaWihdAv0x+OPbcDc+ZOf6Qz4V
O3quO7fHqG/mp5iscZXf0xJp31WXsEHCAjgkqJPmToexuoQzve1PilxDsj4zlgxcXx9mJy7TExAi
+wP8QdpsGozL1MHZ9qAXHhhed2dkfoPRsMJNQ9tv/NEHn+nYrMwnCNstBMSrGc0X+zN/6afehN4f
7BP9timeQBLg9UXv/+wsVz/jFyOzqCsaIKYvBNinSTmoBXh/TbngJ1drGOBlNUGFBmYAcCl99/sI
8i0GyMSxDiXM3kbLt1f5Hk0c4y84R+239qrr/QL0JR66Wa44L8NmrgXkrz9h9ilTleYAZts9cLom
pAIzDAjkGQBKWLoWVlp1btroOGbD2irQwvr5C1/bRiCQcaWB3wNYnFnG2KeOmvFKR3SUfGNo8ZEp
qteSZOFqu7aRX8xYsxQ7An7JGSZ85Slr/bYBGq9eKBMvLGSe3fByBJi+gQXZsX2b0xKMy+W+BpvU
gsdcNQRMGWIXUJ6WMfPJBJxYDYvx9JkgrjkqGvBVG3sx3yBXv5iBspoDfmLQj89u6d4oYiYVRBB6
F99mt+DQ8fmDfZ9t6FbZ2jt1tyRmtGRwloVioLrXbXtAQCHrEdSDaLr8G1/7sqSZrxm8VaRJRjwa
RRxAOelOR+nbIKufPXphHfPiZyxAUs2brj8Z5WmqmFdjyvhnC9c94L9bMw/uJkmYDR0nnBmjdKny
0oG1l2QLWdrSMrTvcalJeiNzOmyHld+3xfBuOOA9/9/WMQt9ddekmcbhyRXYJ1o1AOgKo6EL65hL
Clw6BRd6DwgPWWD4w5n5vhBBp7EyGjiysm6CPtBDDDms0fosu4D9at4tEFGlgYI5Q3R2X5JfPy/x
6lf82zidxZ2CQJi4MmGcJS8NezCzpVL7VQOXhV1YeC4i0t9XV9hdOeSQWDp1yZtpZm7tvPy8gqvO
ZqugoAYXNlieZuGGyaYphcL706D/lqBtLXXTBYHDz0aurgJ1fAApQJZK5sPswpn6asgTeAKIFYxs
by+t4poBQ0NFAsrGwNvRmasZdseyJMc+9NDijVXqi3bhO11jX8EjHURV1oX6DkWJ7zuR9q3VRVXW
4zkIVZcqZGG0NyGQfAYWKuSh42u3P3+0RYuXRX9JmUHObY5WCovkroVftyCCVl+6LYSLARdyTv/m
qjZsTLNCexakYnNFilrYBrdzpTt1Vbbqq+ykVzhC9WL36OpefbEzizxdXqQxmawOcwKfhvLaWAs3
9dWI8HUhs51qOwgqmabdnWTYQZ4mC3jzigGjqV7Ze8znBSQw1hm9AVMrxsg6K1iS97x2pAyQgYL+
EfRDCEvf9w2IFWvQBrM7kfiR2orbYzC9LxaebJfrcv7KvujIEYgoILn5y3m+OEdNK4NrQutOVrYH
FGE/YpSt0M/GMIA4IvEw3bcQza89rFCaAORGpeDU/iNQJFMDHuYO7iGfBzFh9kaeWJ28JM7SoMS1
7/fV0uxpVRSpGtMYUz3Z1O+B4DgMUN11W7ZUl716wL4amm0UeINBNEn7DjpNJMQwHdglgTjcOh5d
KVsybJJwqaNxzfe/WpwlQVZkWFmeDN2p6hyX9qMXFfZmIWxczs/cM4DyuoRDZI9wkO/upxVlOXYW
NirHFGLuik0RRr65MYGVC6THFrs0V9f0xd5sTWPtTJoBPM/JrCevzVXgJ+4WlnSpofyxJAAiLkIa
iMBznBwoD8bSKcoO4r2Xh2iOVBXojFUZFocldslLuvCTqVnQrYqxk6IXHZpe/89w0IcG5D3T1f+4
pNm9m+S26NSm7k5QqQidxPTb0XCLomFeBvQhZOst05VFuh1Kil8A/ZBCNRYC5dWN+/JVZ+cswhCo
KQh+AuGla4IJpC29n1d5zQJqgRALBKvWpT733RVJBtYunmbdifbZRo31Z6NavJcXbMzxeOMIIqDB
gA2HuW0wBj1IqDAEGEBpaPwtg/Q20QHr8ehSZnYN04uV/Xdx86RGyVrR8KnoLrJdkVtprv3Jt2mo
vSSe+l5NXlK5EiSQLgYUF5zn6pIxQYYZ+QsZ3BxlNmSmVtiAWJ600QrMqLY9pR2WZDSvRkdMXfzX
yuxcg++IyFKDFYyDqm/tKgnELwjQgnh/G3sVJN7kErvhtcBvQgHtkiJe+MpmkWswR1MWpd2eMC7z
uzJTxW2M5CGqMSr7s19aV78gCH/Bo6eDoUGdnb7RdpzJ5k57MvsIbGIdeZXCRkTO8sdOVR+pJn1O
p9/5GAe2WTBXjNXbWJj3iQIudLuw1gMGbLNBrqmRbxW9vm2YdmNO9YvDjcStMamJCfwYLDdHnpYY
gJzy/djIPantFc/hisJoXwwqnso4+ohB45ml+NupDjW7vopWok5ApsP4K4/McjcUGC1nDaSbYoIx
mFxtOnfMWjg6qpq2DIVBeBDVZb4e845B2irPMAGdR25hQ/yq646DOgD9N60aSC0qAgOWpFde00Ts
mjZ+HgbCXFthe4AMjqNS3FulUh7LSNTbMtKccCwLx8fEsRlMwDmts8w6lIV6HEl8xtSPEf68MVeS
DDBb6hp0sSHUjjfJ94ChCq7HaCVqp8rBqHZ0z2LQdQ5BGcXBz4b+TJ+guu3gKqEqBejPvjjIl/SJ
sLSEsifK0eqIYbzouexfYqeEd1euE51KBR/lZ4N/etzFoIV/sTIw+M/aBEJPec0GRZwi0KLV0Y0Y
FxLCJQOXtODLigAcHB2lgQGQgEtvIOWhdeL3nxfx5wH9vohZZo2ihDDFZIvTOIGMpsz2lR77g7aE
ov3TC76bmW1OPXR9z0wspScvsUzcpqGQkjpHS5IO15aD7Jmq4NM0zD+0AWhXt3SydQH5FiUY80cj
S/22Nhdc7WqpDcGMahDbQ7FtXgNVzIHXY2S2f6UUmBMnaxY6AXuE0KqyVdfmLd+BC/znnbpWv788
C1A3QJMUuLpZLBX6CNkpiTxGWZvnYkP83J/W6kdxAwnSXR9qLcrNIPS6Y+dmt/hyvZQ9ZkkUuG9Q
UzB156JoOTNeYnujNlNaDI+xUMbJeRimChKazVmZ+hCYhtAQQBaMxQQ8Qr3Qt73Wa0el+cKPi4KJ
Bh7C7ychV0ViA1Dc4v3XBFMYr9sz3ulPth9vWl8L2br05aFfLzEmXcOtwS7+sf/ieJ/zsKjqQKnK
SHuyX8nzGMgTQRtoxQ/6etqMD/KmP8bANoV81fjWmXjU03alr/rlRg/Gu+rVXItjd6xvAAMTq0Xq
rD8DHuT2yEV1E935yw37/aMkE40YJJRbvHVGG/ChYPCZR5/wY14ulAn8BKVA8dZvLtqtS6+ev96G
c3/4anwem2Svjhw0dcjf+ZuzbsERthlunDt7VYXlKt+ln1bnZ+CS3yEP9vn9ZawsutXvtZW5UIm6
VhzAMB5IShw80MFrPnNNKtMo7TpsUr4fnsWmfOvRwjqwG3JUDuW9mFzLU0Ntz/1i9Q/VAC+VSpi2
wRiImQU4yiUcfYnQZpQL1uYdtqAMjDjx8mjpRfvnHfDdwjyjJzUZBO/bk1YBRjFNPm2WvPzqBwSZ
CBr8aGhhNGd2uiTkliYhZYvGp/pp3YiNFkyb5KwEUTiGukff9E8NQmWO3y6FtIuXzL3oMuphXMyD
B3jmwuAwKW3Zw3K+L+6dcIB8o75Kb4XLQ2Wx/3gtaqOW+Le1mc9qWqI2yQRr0UP72T9Cd8oHSeMp
3nSfU1CHbLv0JPzzNsLn/GJw9mFrkcuaXwxyMoZ1wTw3N/mCwM81GxZGt+EmJs7AvE4qncTolTJW
TyOtkCMciyn2SbL++e655oWoKEOSUgN7PArz3/1cBxJJJFPbQpkr9ZS6AGJs6QV0dXe+2pjtjpVR
M0H1owW9VvKW/ja9nvqJCVica7hAqnkkW5WQrlu6Vq99P1AzgK0ZLd1LW/z70pTRjrMaNDqnVvRH
K67PncPAzSDZP08XIVn6t6H5q1YfIQEYKUw9lRCzmGqoarcLMh5/JlmwgHcWDrKOsv88EBpaU08U
D4rTVL7YjupLkrmTBkRbtTQaf9UfvliaPSS7VhAV8x+Ie1l3cERzhMjUv+g1QXoJA3YOQivKorON
MXJLSegAnzNN7hXquw18nTH9/tmxL3fDPACBrgmpHB4NFuZfv+9+21RABhk4oSNV3Sl+zFXHQyM9
iEdMJadLn+0a/ybWdBFmxOTgZaO+m5uyXNEKZKinxOpAiJeQYkVY53g6KLA8CSkw/FnDN9pUOwG4
Wnd2T04Cuk3Q4FMDfarvlKJdTaXx3uXgDxLdcMBjL0hMEzJ7rNoWeofQKfDUpFkLJs8Cnvbz9/rz
tEAWD1HmP/n1xTG+XHisblma9oY4JVHlskTxbfoJegnvZyt/OjLecQQDWKhKX9jVZruSVdGAb8MF
KmmmN6QvTQJSAPEy4KX+s6E//fjyYAQfmAZBAXQdZ/uRMNAIJSoTkD8yVymttobRbH42ATXWaz6G
hy/4/DT0/+c1kLHGiLXSwJHtnAGnOeSPSkxXIu+2iUMD3Yw/RYJUbbKN3k1ICfQ/Cv9xI9dxJm4Y
sLZIfFfmpB4wQsBdrRpvAKFGVUB3/B4j56RRbiiG50tb3TjZuMqNEtBnqq2B/t+OEKp2IxY/pHRY
O83kC1ofs0Lx+g6kry09VtBjBWSU33LMh1nKYLppHlYSgwp1z7djFgeUUqA4s/jO6rN+3yXmRpEY
KetTdVOadZDU5Jb29ist1LVmj36ZlWczhZoBtKt+i548DYWG5q3lZ/YY2szqPcay2wxk1S7trBBq
ujszI9SjMj7Eo/1rHKszJLY7F3kPCjJKB5Yi7shQgsWo0Jx7VRl+1RfwUK4kUDEV5DCU/FOp6w6g
fZRVhA7EPf4OtNUeQIwNJArd2VL1s6HdKZW+oRwJKgibLJCgqgRQC0zJgTVBKnzLcjvyKk2+TyMG
QzH/A/7NEmhbp5WjG0FIz6dK+o4J2CEcOX1Bg3JvxKRyCz6ULmFTMCZIwhVsEi80UM2zM6hWbuqp
PDQiPqK25AvQU0DkA1gmzkBl28V4GRAV6Nka/cde3jhDdyg68tYl+QbDj4eLaqyLlozqD5y88ote
FgZ/gW9WAAE3A0aE4Urdli64Vo5TQXV/qnMeaEWRe3RwSpdFFIP2OoQVEtulpfIAOV8OKfPqzlDU
ErBYu3KJqAJeQlRT2k+qYlLIJw/3A9oYa0ypbdIk8hyhgchOAjXtZGe9KDZmgWqBHWubQQ7Pg9Xf
sZRBwLD/KGn1mjnDfVr1qkvtYWcXAwjJ7U+jT/dqUUmfAWIdqfzD4ZfpbAWuzrVyw0X/CtfclhQy
A5UCXisnATq7NMCK0wEApw/JvaqnB0tFOccUPPHwDnC5VZ/zGhQMbdnfkynDA7S3jnlfrKFg+sKt
8i0daOdOlnXbQ7M7iM3+PRZEcTXZKy6kFB6IbPcsV+7GAZLoA2iF9MkEs0vX/poKUDh2yr6KlN1Y
VZlLOsNwUzWyPYCc7uwMADnYD1EDOqAVfq8rSesatvLaNiDfyuUvkB6GEYUYvWxQbpWmCZbf2rwF
FY/LbQ0Fw6J41ji1QcFdjoGm6b0n6ku7vgOwfdSdyTczjOD3xtB4lVRvJof+AoMXhBsr/ESt1A5Z
X0KyEqIWfillHwqrjSFYWgKIopM7x8gg1cVU1c0762TaykYKKNXZCgFTQtWFatyfE9l6iPbbtJSb
IjVuUA58x8WFnlmTvIDhclWa/UOipA84FBhYAW7H7axRuO2EQnHSdw9xiu0YJrXwxzx9iOlwX9hi
P/TpyuJyR0Qx7nmXgRIcg1Ze24tbQBoTj4zqc+7IU05A0hXl8YmZUvNF0z12ZqF71TRyN4oEQlER
eTxq11CEuY+S7ECZuTOF4TVpcRx4M63SId3qRbeCGhQQc5PxVnXGRmjJymqyByg33U0sD7WYN15p
MrxqMtD21I19W2hJtFHBgQB/HzwHVCulLG9BG9x5mgB7RSSKta20rwa6zi5Th2ytZiXxO6e+18Cv
Mg7JGSLAiJGqGW2ystozwTOomDS/NYLR/6Sre7cwlVU36sCHOiaow1X1VMflAzja0ZXsjDYoHPQz
aKGATD6uR7dhRb5Vuzhy09RJXNpw3Y0U8quue38kuRpUnLd+XarnOJuejVTxcoM8p5aprZ0BJSjL
yhuvHo0PlcXMM52m9lSe7DO1rkBgQ2QIxYg4VMvOcHMkW6HlyBulqPd6BWreHISSoN0xn8poGDy7
duLAkvFaJGgjcdMEZVqrgahet0/1UG8SdXhMM9QJVRpvnBHjJRilGNYdEJlenkxbTeMn1oMnmcbN
0SyMWyyw8zBtEZCBf0Db0od+L0f7d8SQhZZ96KOSrTLGbFdE57oSu7grOBjI23Fjxf3RqdXBTzTG
3SGd6BsKIWyr2OC66yEE5QIx70vb1CAPYMig7K0PXMS6WyMZBm9J9dJkFLXTIRUuw+si5C0pV0Zk
Ka7aIHRbdv+rUrQjF9avCsmAp5YtOCI478NMc1ZUDhtVNpNXiOozr6m2svPyt+OUT6RJH2hPBxdZ
910S6Tc8qcMWTSvP6ptHkL59xOUwuWOKU6g2Tus59fiidYqJNY5rKcCLMqpMrjIhH0iGcEBT0DKI
GqQ9KhhWqDZEvqOK9cCHl9QYdnFFdLek06O0KPNzS49Cqdi/M2G+duhNAANb7krNGZ8Rr50ws8wh
RC7zShvnltlxAmNwYhNy0lsMijTgp8lAx9XY4GDKs5x7eddHgNbieFSDcXAKnAGlAxmUViNc23K4
i41ql1NQZDDVfB0bFUGSWK/ZAPReHWd35VRBoS8H70dV5CVO27iZEnmfUxWyEHJrs+GZmM1ec/Jz
ZAyHxAQ1UH9xCqKDVamtEDrL/sGk9T4e8zehFMPBBouhR6fihartoRX1b0MdVE8W3XgkRZwFkUV3
Va6uBCsZWEKKVcOiOw3BHELTYI/tQXMDWqga/EQyuYvLdhWX4o5pdu8bhal6xBbHgtR7ppWHoi1P
2hRvMjqCmUodlFURaZoXGxHHZ2AiRO/2UbPRB2qdlHiGEYOuXUdTQbPv26xywpr0O1V3HliiIS1v
JicEMmNrEcgJN0PyntjjGgzmKx7nn7FGtmIqQsvoYrdNu7sOdEAZQQeIj8U2k5F0a1NxAWRbc078
OM1vep6ti5jfjFa0FaNcMRUyE0OuAnIeyzc1Gv3JzJBIKgdd2jkGyqI7vIF2Dpve8qTbs7bYoPi+
GrXScTvKEEL7V1VEO94rYUHH2ot1/VBruBILc3iThK/AHx+o/bgGNBmEP6ALYqnfdJWvjdTP4yR0
Kv0kSnpIMTCbXngwLUuEUGtUvX5gG53ARROjHnaJWYuD2eMm7ywaEjPa2pH2XOf2XoBAyYysI+7n
Ha/Fc68JD7CzdRVP3Bdavcqt8tBDTL4REkzROnlJlGlHFIymiBSBs+10ULG08maknXFEAxKjlcJ2
UWVKXNbahptBYFQjN6Iz7xWih9BdeBSig3K5BreQ014OMsITj50BL8f3lxtLRttKrwPwlK3JOCFe
lOZaMVAlovFnF/O/Mq0hcEABWlVyI1jF3YxGR11rH1KLQAm9OfcW+DY7bWsOU+spon2vFR4K0uc4
ZsDM1I0MlSk9gFIUDFUZB6y4Sw9VGt0WLarpZlXtAdB90jO1AHiN35XVEF4kcRDpytHVrXHTkPaQ
miCaMrQWTb48ezatet9VleWaZrVpJZrWMmU3aaOGNVUmL0uLGz2Jdk0yvKCVdZQQKvHxspZuZssn
CPu8NXkJ/or4LPPmqS7LATMKNllFXXuoHPI4lnRHmwGaZB1fW2W77pJ6NSkOyt6TOMRq9BuYy7uE
iDslHR5AuhIgitxUjO60i0pLipdLlmcBOkoHRzIwCo3tW1LppavRYleqw2+kGL/JYN5PJg2LIrut
mizs0vKFCQlexBLyZ5B88/BfT+gZbXlivpmjfqPrPNCtbKdV5X2jOS+WWZzNIsr80kiC0sCYmNLw
QIrp08mNT8kgrsJo5TatCBLeHysehQ2Ta8Do0J+NwAHUMlDksPHYlxiqh6Y9s+QGrxBIu7KqDUg7
7RVHDamtBpcbLmHZRsu1lZSJ7k1KtjM5XU85zcGa0tyrMfrLKDf4VgH6p4s8lMsz50ar5X60jQ8W
j1su2I7VCPTEKtYTeP40B1ylUV6/s0zp3ZxYN/kU97ikOuZGtv3GDAZlPYl0LhX5rrKTVd3T55Y2
AIU21kan2NF8ogZyPzVAH/rWNmso1FQxcwuNVP7Pj9rrxbovb9pZAUi0yiSLPNVOzv9R9yXNreNq
ln8lI1fdC2aRAMeOehXRJCVqsiUP8nA3DNvX5kyABMHp19ehM997Nq226uauNxnhtK8gghi+4Qww
YKxX7YO+QVrlKR6ULC3tKkO9n6zOdTy+lgVQ3/ow6KwsAFFvm4dtLQ+pCak2JQlU5zgijVLFOdjC
9ElfykL/HkmfgYB5BaZyPzmZ60FxTVfmulsOu3xzrvL+tZoCgC4xoXCGbAUw1FlZtShlDtYjImHW
4JZVp5sLsJ386vuX9bXIMcGAIUmuo6SCIu582pIR8oS53Rx6LVSR1puJ27FzVvanCmkfBpl75MK7
twszp5tsX5XCG0JZeHErek8KnFwQOlxncXOm3Hly9oA+nviiAAm/i+9+qEWpqaAOg7TpIW/DR2qU
C52KW6dKfr3AboMf7UDoh6JCOG+zKbxEhylWx0MFeKnKS5/3yDxZdqbmdQqc82mcWf1bTfQ6VuJ+
PMBvGJf5uFVS5S4a5WsnG09ry+OoUB8qYjepNrbLusnu8hztmbY+M63kRL3q0xeZdS0UXtsl0Cgw
Y87ySyOqgi6zoLJSDqgoS0O6Nu2eG5LewUwWZuvQDGtU4yHKiY2YizxHJWnd2upWqQPh5d4ZVqwc
r4kNt3m0EJ6KRgRoEEdnvvTXtYBCHtXgfQXyCxqBszXOcxQK8pjXBw0ZtEYL126REolzYucnzr1P
48xZSUwntYQWJGwkl9YD/5n7sW/67YIsi5+1m/mld440dwKThhHhaIElblF0XmZvI8tHHYVJpXp3
HeGwHFkhzOi9dOl4aDpviO6FWwhCXpw7bE84M2Fgx5wMOm14rc6F3SOrjitkewLHBrkaMrLhgAhr
rXlvZfqyJwBZEUXD+c9jN0nIw/dnlnZyERrwqZ5g67DFmr3QNDEti3ccLsIP+puxixaKp96YD/Iw
wdTOncMnjvtp1ThAcqgIBOfwblkYRagNsCwOO7qrtbe0QWYo7mvU6RoWBxmBIcXw9v0TnjiV7Yla
Dx6hpVOgOj5X0nOzFLDyVAdANYUXQmZa14/fj/COoZ3dYuhnTY2gia4HusnnIdA9MVouMIdmlDO/
aiBmmIQo7yrlmPrcahyPlxVxUwSjRqO+tFW61ju5tgXyQ1PZEBVauia4OIsupTdAl2k3ikgjD+fu
QlRZYJglft+j2qzBwOvccXhqfmzdnB4AJWgIk3z+8hpaECAVwgwJJw48aCH6VF2V+2YFtfeBud2u
uxU30Mo+C3Q5Oa5p6RY4uHBknrM7e6uQvKIIPtveXvFMaSDOqi0kNJh9nINHg7H7IaRexxQ/KtUr
VG0urFpvXTCH72poobvfv8SvBxtau7h50OGdJmJ+yVlqV6pFAa/zlOUblMhuqVrtdehm/fowDtQ/
wK5+h4dOX+PDXdrFAtwD6QyHuBhw+VzIii2V7tcDEdsxTGCmIP+lggL1eZBErZxUatZwUEJzWSGU
rcf2zD1w6u2BMTQZNQApBaezz0M0FTegKzOppXZQiy3gVZIM0Tk7oxNn8vROdDTysH/xHLO9i/zA
kqUGef3kDvLIB7pjV9mmCMKVvofA/616a94P27+hbvNp0FnIXZA0aSDaDT9RkN6gDDo2KIUBYK50
139jLUwRFfJjBKdz4YpIDgaxMzgMFfBbYC0Kvwh8kMj/+soGwQ8UYiiL4EXNgQsKLUEAQMn4oDh7
i62k+lbScxIFX3cPcGkm9jHAEbqFVvLn5aCk6CyJGJenVdbXRcr3whY3Y1efgSCdGWaeLtQDzUzY
cEDYhh26dh+lP5rs5fuX8jX3+fQkcyRabGZFBuWUSdAUgsiZO3Ri1eS1V0Tp4vuRvm6hzyNNN/OH
o6BpedErI9xwYKXl2uyHVR2/H+D0oyDhmcAkAGlOs/lhANY6EQOHGWqm0GJWa8VNUR8Xaed345mV
fALZhGdB7AS0A4ARX05PRoRTRWMiDsPgmVfaUl0YK+NZe4Y199b4MXr5ZQdt0CX38kD/O2sCEdQ/
4cizw84aTGY2DNIsHb0yu8ehvjXUc0HSyZn8MMbsVWlJWIB1DlStftG9qXfm3UCXyQ97rR74W/0k
qC9v6te4d6szp+zJ9f5h3NndXMVhHZsTMFnVUXvMj/mQBrHzN9bhx/hzWqcflkkxMMCehynw1eId
Uh0oOqRnVuKJgxy0T6TEBDgD8CLs2UuqerWSYZRUB0hUR5XXg1tYrOh9BXury2YTX+bCLR77H9mN
8cv3LQa2MShB+/wrobDpHLOXkcMPdQsxtGUGFZ38XLJyaiPbBkUMhawfQjazW6rS82ZAoYsfbIJ1
nqEOWjjnABQnYkywSwEZBCbX0HDlzjYzIV2oy6bjh3gHCaJ99SRR1/WSBVpwV5ARbRdaoN9qAduJ
HXpnO3MVL/JAO4cPnu6+z5Hu528xbZQPayVB7pdXOLkOMIe2L+Lb9JCsyqV2r1zHzwR9qhcnSFfj
MbkRq+LMXjgxNE4WHYAYfAXni1ARWpM1vJIY0B3QtnbRD+dYSRYa/KKEVxmKl37JSQG7tHMe8O9a
qbOH/jTybPfrWmk4EO+TB0vISy0TR4dZgAXAj7JhG+AOdyWPuNsNxabPUCGz0G/zzML267pjC80I
kXKojeFSR6TwhYDKeZXr13Gumh4NQU0RjQlXvuqIlws5rvGIfnXthYI/WMIEUSZXfdvkkQvXqYdS
bR4bavVe1g7nNHBPYKZgr4VsD7EpXHm+COO0Y2wnkY0imRpM2FS4FLxCHX5lH+KXrvUn2RojQDrw
E81LP3k0n+XP/qg8ngU8n3zPH77GbLbTLAevHqrSKAmixJBka+i9XQLt7PdLipKDTyIAwWM/83SX
LKud85bWnik9NPt9SVype+kmD85WB07s8U+TMzuJMy5s4CTwrSbNIjTGvfAwCi9DacB2I6+6cTpX
uf3++nZO3DoaUlakCkDnTanl580GGXfp2IXRHEyJylSowBTQLqG0nznIB3Vp/ISu/OUo+02emC8W
y3p0nQcCfHSPKhIs03WGNiLX0Zww8uJoyshwObN/0E5T3QYdNLcV2g5oqF3RsGqZxXBJgS2us8mG
8SEci3VujsJNM3UzWiDQqxJWc2houJ0EVAi9fsBHSbPUAe/RG+2oSLEXor/rOLZ+nL31g3o3OHUG
DAY8fJV6jFwKJVw4FZk+9Ou1jWUZLwarf2hYXOh5PPcwLAipdFwQ2Sq34EXQD/FNXWXS7ZWKu2qf
Ar8AqA3KctQtByXB5qhUr4ZNm0tK66mOhr2i10A4oTE7NBEwJhWyyige9Ss1aTkIhRHSR0jfQSCu
KAIeVztl0CPY2zXRmsa16hcKjw5Ih6eO+mCgNTb+4EBj+KmJ2o+04Y0D4rNXhR3KQ7n1pCDTA9Uq
rvxspLjRQlH6VR3t804Nvl8LJ8o0iOEnZp+hwlgaN+nntVDqEA61ptqyWIi7iV2rXGYe2rr+cEvO
0jFOhB0YDDVsVEuAQn7nJHw45YfaIGqva+gLqY7v1A2mfA8buO8f6dTqhpU04KCozBA6f6I80qwe
WtjyoHJ7Y1TyMaXZS6LFMEEFmfxvjAVWC/CnuJ71+ViZlsXO0OEELxRrmaV3LNpKHMuyov73A506
JgCh/ddA0+H2YeZEb6olizAQsEWeDXscEZ0xtzz1bj6OMMu06hrlJbhnAFuvrZxyUxarWp4RiDz5
ZkACsi3ETEgbZ0NIpskh7y2sNQcyh21y2XbHxrxUnL81W/8eaF7kFWQYq0zHjVNSuRRV6CWRvPr+
hZycLtxqWGAoVKA49/mFZIMyZCKeejJoYzsJ+vL6pkjPndT4kFmAQBCc2QZgStgyc2g7KgamxZOy
OQwQY/XNWrsK+3rd6uba0fnzwKt1WhtXpcLuv384IB++H3mOde9YBBcTXjRgcPdbw2nJqq+tVwI8
KzcgZ6tI/cJK4zWqyNskx4kNB6urbGSla40yg2cPGN99CiV6MhTdJh656pqR8VMn3bimsr8sB+Oy
dihflnl4aCWzXN1oA2wkuKiIcR8KI98WCKsdjr5vJF9Q586B2sPomdxkMThbRT286Lq2LaFm5NmK
XbmAatkuVC6Bp+iB9yH5jTEUcJiJy1cHxiuuxbFtoMQMyyyDvcFy7jHumnARqcOrMXC0bEWyLdIW
sCYB9xRUj57AUX1xYvVChCZogaK47ZshQOctAJLrkHThZdr3m94eNyZTQZBS4J+UW0dbj19yrt42
wjIXXTQc26y/qUm5VdMJNJgNV4oCxYQ4Zm4l9RWgc6hSdnt7YE+aCIPIyq8Sqj5Aemj0zK6pEO4l
y1SzLlqF7rICnoZ6GaQjvc41YO1Yl961EABGfOq8AGO8artY9wCuaBe5EsNFx1YOkNS9DQv22rY9
wGy0fLSIcuxALF7ko701Gnj6jHxhpPnCZLGBKxBwI5mU+2QMH3vSwOequ7YzFsQFXzeErMMSJV1U
vEf01tESV2kmFs4AIFFRoe7OKnpVjOiMRzI6NoC7q126yDiBnQ6EG4HYIEsF8sSAsXaLhicC8FhE
WB19GMp6mabG6Flk3DQJf86AnKMyfm1hWGpLdD2lab3SGGQ1QoIK8ATPgcK6zR11ch4aXBlZAKMK
ctUY+RPpu9s+tw+qg+8EZd0LpRl9mIzF3qgCFxVW/Upn2YrpsB1SQvuK8OzGcqKH0jJvuWSP3LJf
0ipHSGg663gEFy6pDxlMszyFqcB3tlaP3n/1BhcJwPCMGyG5cdFIoEv1yn4mefajUUbYtRoRDOZC
sOd4Bw6W1ju49IdXx+a34GtfFA6MiLpwQ3MVQh3wesLV/8L07N5RE1ixVoGu56+MZZoH37tgYPZl
Phj1ZVdKuLDl8qlu8os4oQEz9B2FER+wwPAkLS31raHOGpjIn2DUQkSRiXSj1PWyTPTQIxCz8zo4
VxlyCKx+XLMEwCpWeHpfPbOhu6GSc19LYUbVZkrvGzbsWql1jBl/5kS+WgRYUKMLbG24zUJd9UpH
K2BKZd1XdfozdhIACKs7nSpbm463tOzh76SFGxwK4OYo23ZoA0HEQxyOqaermbHMzOo1Qarkacxp
oMRoHlsnTQGoh79fje/uVwSWbPDBpcsajBJfxuojHM/LIAq7xhM2fNVQKRx2IRnyjZWpP3DY1DBh
MEzwWvgj6KGpr0d67qNIPgHcGGQgcufh+0PzxO2Gw9qCWBNSdqhjz6JqxRmcVjVxZJZyo2eZG9Z7
m1wr6a/TalB2g3P4xBaDftcXY/fBKGHilyCPqV5MNiEUUQxrz4mpTvfX/OqBeC5YqeDsgiM7KwvA
eqptFGHB2tR5soy7UEFKEl237TPDsfT9xJ1qVBKwKtR3Bhf6d7OxKrAWCr1AkQ8M1J22UhYvRqAt
6otzbL4THXo00z4MNL3CD1FUA2R2DitmDLTLrpm6KDZZMMW6arMYbmtv2J6jl56IEibKtTMRuuhX
6IEhc9arSlgj4G08osD5rFZdLY/PzOCp29qAshA4N4gSvvRacwmDQCNyamAgUYoqkkeDiTPxzqnV
jXDHhEqCM1GWZ7GbI7vSGLsWUgY43EpjofEA15mb9Oby+9VwZqD3xfLhHdmApmUs72ro0wCfr/0g
ODmc6g2lMP/7gU6t8IkxCzIXVvkXVE1RarXh9DWoQ0pco3RSXLNBR1oH3Vn8oz1kRaozI55aDaat
o+8EshK6dLM5hCR6mtddXgN5SdaCiZ0FdSatUc/MID01hRa4V3hVFNXzeeeVFsJu6djXh95WXlJp
0uXIIpQTFHHM0/pliManSks26ClfdcS+JzTcNFR5brVhY0J1sIP3NHwkoHNpxcGgIVWXT7ZslmOi
LVkRXeRR5BO4UdoANbpqzXej2l3UWR1E2rCIQ/oCb1Lip8SEKaMZp0s6mCuaMiABIAd4pnh3auUD
9UhUDfENmkSzKaVNphBZYbWQlKCmA7BenJzJ8U5BRpCsQkLAMSAm/qXdkVpO0fQpICPdplwby2ZP
ty0QZZXfLEAQuK6P2uP3K/PkOQWK3lRbhlqDOu8VUULqUOGgz+mBHYA4sGxXL73XLwa/3ERnSdwn
5xDl30lwksLvb3ZxdU0Ul1ZjVgdHX0ipuywcz0zhiRF0KC0DHwe6BfAAsxG0toaZoI52Q6FvquSy
PPuO3tUrZtfVpxFmxb3IoEkmUoyQrlu/uO4CFnlM4r53ITxJMn+8TyB8v4Iu31IJgIgJIukiY7kJ
LRdUICDCAYl+LJ6/f48n9vunLzWr7THVykdeTo+NPmyuO4EDLh9oBGeOlVNNEPQIbFWbmvJfdcHD
OOsBLMB+j/m4rrshBbrtthuemiqD++kEfL+ugU4e5XVf9S6D2HuHeD+3t8C6eiGPz2iYnXrsj19n
Wg0fTnDa6wyXPPbkGO/SeKlpq6w/U6w4taA+DjF9hQ9DIKCz+qhrsEFA0bABCLf4mRGmg2O+oD6O
MJ2xH0bQaqfoNAcj4D8X5gAmCY9e8oy9DLmzGygIOkbt9vJcy+eEUAp0YXQHfJcpYCBzZEI8AKWT
QMXpXVavOTR7cRxDv9lai2jXe0pQBwwmr/eV7Z6NjqZdOH9kWFROsAFbN77083VjdEhTRDXCsGYN
9hroWgvTFWuoaen+udFOzO/E2DanaiDAMV9qQZI7QEaT6sDK4qEvkVDEbwSW4TqEkmJhI+GtFho4
Cd/vyBPrBhILEL9xgMT52rWDUIBq0pJXh7wbl9xG2ppHZ3bjidX/aYhZpa6wwdIqq7I6yOiCmz9i
uaPnOtOnNjzKtdOFBBUh/YuhQoTcmUEzHl3PTbOOwUTYg8GwTy4E5D6GHdl1N6Rx0Tk4pxf+Dlaa
LZFPA892hVWneTkaOeZvFx/UO2uV9K7BAe0DP2Qh10jG9G1335xDgZwI1T4NO/3+w2ZUVKDbDJZh
sRiPpEaXSuwpFNVQGu/YGPyNJfJhbmfvr6zAssz1tILkR7SxC5A6wNr7fohTS0QDWhzhNBA6XzJF
ePUwJUrRtHaAGgyNdAOg7ZGqv+45ioQKiHFUW00AFedplaaHoFIzvTpwPV1BXw4s8bOifV+PDOyj
CdKPQBP909k5LGpATQCoqw5dHe6Sod52QIHokLNrbA7q9dP7vP3HS/9/old2+HOhif/6T/z8wvgA
mQNIXX/+8b8ukpeaCfbW/Of0z/71Z7O/2vPX8qapX1+biyc+/8tP/xCf/9f4/lPz9OmHRdkkzXAl
X+vh+lUAyf8+CL7p9Jf/01/+BhMdfMrtwF//8fsLk2UzfVqUsPL3v361/vmP33Wssv/4+PF//e7y
qcA/89gLE7/9r+3ra56U0f/+bS3yp/KnmH/A65No/vG7Y/0B8RCcDNTALYJiO4757vX9N+YfJqC4
OPscxJY43/GbktVN/I/fFU37A5ndO0oYaGGI/mOLCSb//B35A2YEoCAY1EG5AaHw7//8qp/e2b/f
4W+lLA4g1jfiH7+bs808YZJhIwkbhUkVHIf/dA192MwoXsRqaVVGELXNuKniKAzdVjoCPByIq14N
pilvWVlpD1zmSQ3gvM6pFzlqjooiXIEvOiVXtpLXxjVQm1HrQ8LJfhxol+wi2+baDj+Dj9+DNJr0
KnlSVLWDP2KvRhuLGeE93CjAMCsMDbJScGe7SzvFmBQKQgsijHmPQDEc69iTpFZeOlAX7uGvhi4h
OgjOsQ+JDe/SSqmPejsptE5+Rh0KSqSOXT2t29dJiGmAx18HwQGj1Ct0KPXIfHGUzAgGUIchMMdD
oLJK3kIeWtV+ZFHYb6WtgEDpNGgnqFD/GIM6kuBl8cIxXCU1QEkc8pE9qWRQfiZkEBesL2zU+nq1
FC6iifAxEmNyiw8EZMGya/VSg/DZLfiUbfhnqeGX9uD/laKpwTx8Kn9zZf36JH9jb7/dNE9NAjPD
F/H/wX4zkB/8v/fb5bQpXuvyt4unGg/5dGrDTZ/w54bTdPMPsBKhKg743nTI/rnb4MX3h40NOCEO
EJRjb/1rtxH1D8jhWxpQ+bjD9feN+Ndm0/Q/IC1DQSqCEqZhoFv6K3sNxa1PB7StWUgKgM0EfQjV
NSR3s/wYcjW2kUUD2beg6cZa5o12utKrdi3rF9oAONe9tWrs63nid0RcZqp1GZnZAch2l6tsx2J2
MVTxIjbspWE0q3Ywl00O6fRsWLW5hP6Aecw7I7DhYqei3g5xEEkV3GdBzFQIDNDF6DTeQJNt5sTX
tCLruh24mwNxQJnwTMjbaKS+iqxu2YnkNp2whMT0c+dNN/MVDZV1JghAKZuwhwoKsRaOukYlaomn
WWoJ8YeIuODoLeCt7poGWuxN7fO29CKAzqCvkzHdayp9iYqMD76NdOGptNS6dFulz0mSBjzbpPpR
K2Flrm14FiID1gOTJrCjDUE1LD3EcT8E3YxhtxQcIsbFM0jQbm+DCpNpANhMJPwFTY1AGCCli5ee
lR6orr4JBZ8Elo/wZN/UUgZlwXZFB3+aXEfhfTMpQljOKs9UnyOViAzpo/2zKMsrcLldA/8rq3ch
dMBkK7YKjLy54ngKNwLSCxcHxp2EDTvYpsSPNGhrKXsKVYkiAjU9o41rx4kvNMM1VOjNZk8twjFT
T9emmga0YEtjDFe1HS6KXdJfsxB5sS37nbTywEbXruSdj+NrARI7d4cqfKEAC1kmUhDIYNdWq6PS
Th6g2QEbgsIX+XgpUHtu9Ac7ibf5ALWTCLllm8mfBrNwVoo4sDQlUBCogeCfA2AbbrO6vCp6AWWC
tlpqBa9gX0sW8D+6A2yi82yz97miorm4IA3oDQItO+yWNfwvt3UL+65Rh5b+CGSzxMQMWwal0Kx6
UopJdsClEhmhFd0UzlU/FLuuICtwIlYxy28bXS7bGOgaaHuUFzapV3UUL+0KSnltg7d6D3HCpaFd
htmDCt2Uag21PS+hqNVxeVEaZpAg1IKMirIoK3SzNOHlHdnEmehXYxSaHsKx1O3BR18Qo97DbQD8
XsvvchjxJmrqlx2H+jtBkQV6Oa5DnBejbpaVrV3xrIJUSYbyOhAKoAsvwRhY2pJfZLl+048x9BHq
F5mqzIvRS6t67SFs+kVU8iBURih2oMOTkWH94cz76+L+eFHDteDr4QHnPgDJ0WowoQA8OzziUh/B
kHDUfYbXDdKY5laNCZQU1mep3mQ2u6hCvO8MAmWQwSEOf3IM4bYdFo6t7SsGueCkWlQyd5GSIZt7
hhvgAJ0Ps9snVuWHqu1CBqtxheKsE3ScICXkjvRJ69NbIumyhQSCKPnOKlu3gTuvohDAwEFLVLCh
4jBbK2b00+pSPzeKoAa2xskkRKCzfcaaexJXCxDYcXqJlUxSyC4xc43kFm0qxc8LhAmD9EcKq2SF
7EqL+YM66dIYi8QofS17xN509WQVYZ2ZWnNkSAYGBto2a0GJTGw/ZOmiBfO+5vlzo9srVqSJp3f8
Kuc6cHmklV7swI457h97W4f9ka34XSs3qgL98xLTZSWCuibLtl0WboHGOnaFsUtrTd2WPXjwUv3J
mVyIwXSt7rrvkwV6bGso8G5gKL9unfGS5+OKQjzCCXMvB5vXjfA08J/AxlQvORoAYfyokcFrR3Gn
gvxeCREUKsTtMyjXKfpFWx1jdCQQkPi0VwORb8Z4LQr0I3PbV2m0RGcPSK58XWjGngJEkSfQJyQ4
4TV6tPG3VELEh68xpFcCwtSGMURy+Aq8/0f4oC96c9sU4HLHaCvr6qXaZF7f2W6oNeD9m28Zv29b
sRtLnNNDli4iFKBZ5FdC89UqhchUgqZvvq9w8AOHi+jq2EKdJIzFCkDWa81u4daceBG678N4U3bO
jkKM6vsd8DlSfb880UyhU7yKbiIw6J8jVV3tRuh5xNpeQtDHUG9SO/EHBREqcSH+dCbv/JwU/jkY
VIFRwrYgtw2dwc+DmVnWpWWW032qhQuqAFIRIYQ0nV/KPf8cBnAvFD+gVwEBu1nGVhqcO3rh0H2U
bcbsOsyeGSTnvp+393ruv8sEfw6CCIYgacfRARDW52eJyhBYFTuje/Ni2IzLMOA/WeGCa7lMPNMt
fpaXeeVlu+Fn7w1+E+RBEp95ddNsffcNpkLQhySDh3ozMoLZVDeTS0+7ooFYk9W5KtaMn/DPJ0X1
1URrAHWz2VuzjLKGUyen+3Y5LPrSZe/YaXtt+5CwXeaXwwMknd3m2EEy/s9I/FMy/Pl8PvmMtkYA
qAJfag4+MwXMu1Idsww1s0WxiJdduEou4tLNAnNHN8yPFzDToY8QY9LZ4vtXfGprOGBso6qvgw42
ry1wp9SLtijpnkCMS9OPld4uIS8mqxSqNfWZNavRqegye50YxUQEO2n8fakWDqpAZDO2DSApzXVn
iE0ECqEGUjOfrl2IxqUG7gSNHhppu43Uj33vLCqo1NNS3XYAzfc2FhzE7fSRXVUhgqoC0nogr7Vq
ulS1wjUnzItttRC6uZUjcChq+oOqekBpuNIYcjWBnlfIXZ7XGyb4AUofy5A2L7opINHXBRCp9+o4
8mmqXiuJelfZ4qKpGpgU0xeaKGtlQCCDVclwiylLyFBts5ItsvZoZLARscetjK213RobaH7AmyAl
e5XwfUSAWFUr7a4KjXXV1pfI0o80h0s9mr2B4OW16Si7pDMudRURuyzicoHENVzlef5mj03kOeOT
E+WXY5M+1yn6dzwDxroF6KYe7IMABsYhk5wO2+WDVixbK9+izubL3rgbxCbvAdzNncEbCvVa9oPH
jMoFiwDyLnxTlY1HIVtJxqZwBXRe20TeCkhlq5EfxYM/2Jmrxr0XZbnfq6lnmE0gbem25U1u35U8
36ROv+h689ogzEbQhzO2IvyetdkR8nLB4OSHXnQ+EPilV44QxlbCuy6un2DK5pmV8DvDugaQye1M
4LRBKoWLM8Ai8KGh5cIBy19zitX3i346NL6sQgREFP3vEwbXRIRhw+MeDcBodJPxUo533w8wQ+O+
HyeQSiUgJqJyAwHA2XFit2UHQ7O62dsX7Y760YYv4ktYXP+PmOnvtpWz5wGMDVkoJEGBl53bWhp1
y6yQ2uMewNg1qNIqg30aNJYirfcSYwXftl0bVt7IHF+zGQuUAuaNJECb2O52oeF2G2S/+8KUyBgG
vwiVRUohG1Dld4i10vQmVYYNAr1lFx1MjW4tgY5+zaNll0IKDCpN677zTdG/xpB0GuPoLkSmouv6
ombc5wNd9SjOa04Ow+i1ifjm+7k+8TI/PTzS8483BLw+mWqOxrgvSe+W6Y1z1iHpa+5NgBBE8ADq
IgoE6qzQJUudd71CnD1majH6mjs+O94LW+Ng3jjrc0yCmdT9tHYgTgoAkoFXSk1zHkAw4AX7BOHF
vjIEhBLt7diaC6dR/FhLkSjnSytOvYqgep7fpdZPI9mpzV0Jkx5uFy40K92qzJCw3Oi6cdEy5hVq
heNCW+fwFrajwbfTeFuaIExAf62FVPU4pQJ83GTKknbUzaPbOjqz4bRZp+P9oabtYBCUMSZ55+ke
+nCPZ1wJgalizr5BldCESgjDuZ/8VEviknAHSscqoYXXDYnLaQ9ZvnoZAYubx68R0HY65CDr/taB
5DTSCKNCS3iEZNSY+JR162KwdkJrfAeVQkvAjSAlEAUrtZccsk7STicSzWIYpCu6t8SCHGoNtCDQ
ZLToXkTY7LMIFQp63wktsJNV0XeXVQ+5ZvPacaRbVcaBG3dVnOP6uIDqnd9HZaAjcRi6ZqWGr6Ge
+iGcH0zoB6M5bEEiUmv9OuVBBg3DQaIHB1Xewhm9llvrtJygpJYrHGvdONmKNOLakJri07wCuC9L
IDH0RLh4BnA3gKKKB3HQax3i/g23rlvoJRkOmuGWsWvkFrKQbgdNMq4DeSmgDZUsRIeygASaxwTN
iqiuhIF02/drpwc3J7k0E7JIoIjUJD8aK17pVh2M4X05JJ5hPTUhDvNkD3m2PNEfeMo3reSXaSr8
lF9/v2WNrzEyouMJsAO+Go6WebuBZKOsqQa9SZZeaNwOxiT3kzKZooId1M7uYLjnpUrox+M2GS4h
HelmIF+oltjlFsSZOulrBcq1qgL2iuWyOFo0he1iFbkJfQeHehR1lT56NcVVVu51ZXCr9tYkb3UG
ncsUPdcSWjjW0sK7zkof2PW4h9CisurwgrVW7vWC+nEH7F8P5EbeeLb9QyRrFawmWmxjRlGbGbyI
dJBBra/okJ8JlIwvh5oGd3BsUAOQdKgpvZcDP2wXQ3QlZ3qaHUZyXRbXKUVDLiJvtKs3WdusUEqG
lvC9Fd6WySUszTw5PrfKLfTRXDsst2lm+NDFwYJC/1XZRvlNDKVN1ObYeNXLo9GP2xgFNDHkri32
JZJHCT2xNF875CnUPdV+A9LAcra6dTFwYzdyuJowaGySHgdJ4pUsdrNkPy20oY/9NtMhp7vu2SHU
IYVSQi4TwpiJCxXYM0f9qWmhE0kTXd9Ju+CdiPdhWrBqzJwqJD9w50gK9SdwXwulrF8gsaVB7lHx
1UE+VyZEUMOHIVQRPoDuO4R+FlY+K+Qi7fQ1GNVQKjV8Pb0byC7+b+7Oa7lxLEvXT4QOeHMLR+9F
UdINQhbegyCAp5+PVTMxmco+pZ7bc9PVIaUIEGbvtf71G+UtxAB5IDVc4ZmQg9Spewvb4Fejo1WP
d3kCF77VvKl5z/V9WryI5mt+XRmiCtvw5ga33uvGyUYx3VHwNbfqs6nzRWG1W5x8Wa7Hl6i1ILbL
qz6X3cCUnpqh3zajtMxV5aey477X/VYISAz86V/QMpiS9ocG1AxNWUpysYRvdBM82atnglOMQJQE
yg9fcLk8VBpwABz1J2bQnxXPt0N/24bNK7qatp9K/Hh6F282EnHgIZ/uQYKh/+Pg/I8tmaOh8ERT
LTF9YjH5fTsB/pCriSSzPczs+PUet5K/dPP6iXZ78nJXWPxkhP53suj3a3tnGOKYYRCG+93DJWms
VBAktdgLaXxzZC09TOHHrUdyqLcJVeuku3CzS5HwJhkAt1xLY7TuMkxe9XnZPWJht5GFfaRoto7X
9S0M3Kk6xPKuEUqHVcQW89BLDf6KHTFuJoestlc8Tayl2QcfXZM86B1P4aifrjxfSRUCysl0IArA
kGku8vzJEuddiOW0aGABPiyy0XBLPJzratUmPMrAvkJbOJF+7DrVl4NTVdW4fi7U5upISb9OsucE
oLdssHMF9BJoD4rrRk33hrUptf0I8JxssT4xgLHLBhBl2ovNC4DWLEA7oLWlrw7ycy1pr6Kyjcu3
pDmk6u1+dSb2FhDBMZ8TivgRooqX8QpEPqDFPIdVpHpCP3khZLK4EA4Y5u4MbPftIGeSVxmVU0ur
+Ea0UnVskskrE4yvbgjCzg2sy3b4ujUPOS5XpfxVpB3yPSYH19FV4kcUmbbIGSQaHu266UQqCEnU
FSerGv0qJ5hHKhaTJXkGI0lAUja6M1uM3F6QAtTSpsPpyzDvRqduAElIx914NPGB1MWl2JpOgKgi
MuZI1BZ6lr+NN8U11c4RjUdVqPFAvO0C6KFk4EGhNH0hN5foOH253E2oLpoiZbgg2jdatmBhplRF
SqZsenFW9liJYdlbmYl7C6MT9hyg/29CE7pY1y+1ieqhKt027rl0t7ncq0e9n/wsUX/YhKR7Xfv7
E8+oCS3hXaz2b14yM5UlCgi1gZ2i+cYF9Nq+87nrU/hjIswfMM99jH2nZZoKOx8GYr+/z32XGVWR
THei5D1T9Q7z3ClS15/qUO339Czq0G8Hum+8v+wggtSO5DmOzd7iiSpznvXxPb1bVqMM6hoS+2AX
9oMrDNFa0x+1VLhwuozUSse6Sc6oX9GBWiQcj/OsYTe0UgRGJYMxYdnpAZkoNx8ZLK88WzKS7NZa
WRWJgox/VaW2K1zD0sp8jkVzX0cFatnzVcSjz2zsGhflMTgm0fp6qx9iuXcqUrwKTE9D4bFIXqwr
G+ptr/LUMulq648STGqiEDbNXa7W894a2fo/mDrb6fjUB4mtG69JbXpYsvCkyh5moPNrTyBfRLut
No/a0C0rnNsF9UnlzZvkB7V5CW+MvcZ+EQvGpsJlX00NnKzpCaznm+63DOfSZoSGKXrEKPgN1se9
SL5v997dXorssRKexHEdTfqmbZM5XeIy1t77th8daXpSylU9fuBRjTjJehwUsB5JdlSZGUR1R7ss
x6qoPdTUVfPPIYzdjHFeMCuVwtfoUExztPOGpERiI8dQPRfXfnlLFVfCLrSJBw8DDPxSp3Uc05aV
MRwDEhzRhc3TLt9S7YDqFMsIE1yLcWBeTXOpe+zLtV5tJ+FRBQOJjNKP9Q8GQPiXUwUYvtbcQ36N
mTXmP0B+Pz3u38DbK5LrXJZ4Cu9BuNdZOlNm0fw/CML9sx6wMESAEAILkaHVd3FjgY1zkmBIsFdO
xSKD/OCFHlMwJOnXRbqQQDQTTCB+CuX7d9+OhvmO70FT+QPku3YgfKVl3vmH4RwRqtd5/0nM75/v
siwyDQeVpuLR9T+ywAdjDJhZSv2+ji2n0Y/BuBaDU24+V6m2rjTMAKc6dq7MMOyJ2Z05TWvaLEzM
wvQgGOFjPBp+Kyv7KWlXV4ZdcdecA0zWBo3e+g5htKcw+CDFyk2kQ337Cm/53LReipb8L/y51fCx
z97w2r1hwRb2+Mz3LxHODBggzoTyERovk/eHKdxVprIv9c9Jwzj3fZJlBMbhDw/Ut0hC1jWuBawe
ZKxcdc38juMO7IxXc2Iq1PvDOjxp7s3Rl0SpzsVF54mucGRo48h+6Ya7Hw0Z5O/7xLdjfyv96lxo
zFvAsRuXTPhd8hDOxw1xJVAPVr0jbLgch8DO5tnyOu/8cvUfBIr9gSuDLWBQSGPAAg+P8ls9WA4N
uRclY8k2j9g5O8/A2IxIVx0JneKWQ3Jmzd9d5VM/7YbyhgSqX9/E2k1u+jwrrZkQBHgeQwxgRfzn
XvfPwvh+arD2sH9Blo2n4e87DrEk2RQEym0fWxXr4HWdMZg2bos4iE7xFdBYn17Jp/Y6PTnIXbRN
rfgHjP+vMc1vG/ndvZHxF+IKmPtImH4/hYywl14bxtu+rjKnDDiNnvQFZYMQ17UUVn+t3qXSCsMR
H6hrM4nBV2KgcZI092r1nqqV7gAXwcxUHCaRxOcTrAPcweu+2oQ/ysjkP1YtImp5sXHLwTGRqcS3
KxaNhpKzdA17ZsPcu3ImglBIzQ30qrbV/KOMY1u4tbuAHF6crJe6fBDwwMguWCou5UxaShUjSwSw
2fUSKoJzd+AOmk/e/wU5HrHd9/F66KKPH270v3kGfzvt++9/KS1CM9cx/sUYLFmUc8yYS7twExfp
JRbxDnlp7uSoPkOyTez/9yv4fyJz/f9JqNS4iv9vghdBHum/JXXxV3+TugSe938RVqqJsHExeEIK
8D/ELoFm7l+AkgguQKIAW37lUZr/unvdQCOCuwUDk7nc//IoZelflKqyCIkIN0/2Ofn/wu36W8b1
v68noD34DtogjI2h+P3pDqpYTZMXmtieNFteBuio17Q3xJvDP8xndR5T0Xn6JnwTZ7yqUW9rDxM2
BWBeqS9rRFHY8Zc4Oq12/13wWlwd/SzRGZKNnkpe1S7LaR4trHpeM7gdJNcMeIsq57Y0Dw3ICFQs
EqFOImbl4CA68TqKBwKiZ56cueMhveBnDrJxXRYd9aCtvuiHZE1Pm60JW87Wk2STS9R+jcfwkf43
a+aW4tUjnDGXj8jodA9TAhBpKyFfAsm36od8K80eCeVe84WU9+rJTDYK4GnmyMVyoi5exFgM6R5+
BHRyEmMjjfmV3aseRuor4j4WMJFuh6L3am9cDr6+MRmPmhtxFjMdc42FIOC0Jh8GHFbn6vH6NmKb
eJQgnWCQ6l4Thxg3F8MDlwH91VNwqqID9sI3UpuonyX6OMsVfMx1G/82lz5vc4VTbYr19FyLdlvM
oZQAtVuARw7Drqz0o5uTJsua7NvnafAziy8NvSx+FE7XxlY3xCE13K6nYn2X+CpOgYZ6kezDoxW+
XrF6XVpsmszyzFnjml7rEaTCYCo4XD0VAohdLAautLXgx1PkhWyqZEJkc5MvLdtW4wbyrGo3slM9
y9w95HOtbamOojo1JJ6rV6P4e1Cn89RTXR/gp2qAQS37jteZH+awkNpZFu0TLsS6h6NHtEE2QyWs
hI9W4gskJFYLmUwqRjni3WR5n7jCW9V4t8/woB1105uMFwtCBYqkK7wmXye9rFpWEiMK/7pBx7RL
3IGY3tjPAfZdda8QDhXZyhtAdOD2TgrlB18P52Z65abD5DWBrOI05mRbbxZZXbYUOMI2PvD54bK9
PSQ7kr8W2lu2yzcozTlcPjiKWzv9CqHYcIEO1L3R//Dv602UIp4wGdhcGXhSldxtootLoDnRKR0c
fWGu4eCsitobcCkbt/dfo+XfTJKTnk2BYOORhJut+dBcahU3GDsS8HXKRE48UF26q+nCZfCIzooq
N9lVJ2hz6VK8LQZ1wZnrGqm7xFdWIPLA9gQAazOmsiQw8Uujs0cTwmNjB8kqufn1jOq8dAaC3A46
oOL0nocOtOj8oMV+rKwKbaemqyJ4kMUnw/LFjmSK2L+GoW2Ix+yv46Zu/xbtzJDI2Gw3VG7IYOfE
Bxqxr8yrfeEq4/rGFwIgEtzCny7pUsAjiEwbrz4kOGZFPveK8BuIijcfBuLtrLjNQ+GWDp5IGKsu
00O5EbZQpSWbf78pToXla6v4YK2UVT4zNrmjrNptfQjqM5kxLYRA7CtOkjo3obvN0lXmB5Ifp/t8
01zIa3oJFnACOxhaEpE9rjzMLBUq3Ew88Xy5vY1DuRdd0s/q0j53HqETi2BuHPONtQ1nCdIt17Jc
ioHmlcmWewc7B4fcGpaFzBHfU2ilzOq9+LN1Qcze8JQImSzPe6chgMSukH2R+2fLO4G54ZwByTbc
WKEdrIfc65d55pB9lj/xP9KBwTsT3OySJfPx/hdkK+DXhs0FflEZUA2xN7DWNjLLWmptsnZ95S3T
4LHZ0xYnrieSqIZlEez1xuNNibZw3HhpVL9q13p41F08DkkCsBtpSVBza8wlaakkyxxsUakciJxT
8WGwGDfzNHwtWgMCwp6Ei76NHVI2eJ+Pakum2fhCcl+d35OYPHYNzOstRL4VGe/jpak+5fioXN9k
663P5qXxQeAKRbkhujW+JeqhMHCwHUCJo9easmp7IwFzUYS4HO+C5BiTwWEcx3CbSPOiOMWxJxBv
k7GeTk4jzxBhWeKLKbuF7ldMFeUZ2Wp6OOs4UsCsxL0JjCS1z1i8ZP26Gc94gPS0AjFmHFwRu9qm
TyTp0M4zqGpix/iEc8kxCf8zewwDZb/dZXMgAkX39cknh0Z8ILJqerk9dPdsDdpZEm9gkRzK59t6
OqP2ke0l84nuUC9CB/6EPGdysuMn0iZ60dV5v8nmoezARpRlb5wHnc3ADiTI5vPEy3CezsWLvoL2
f3eQ5XPli7mKCaazJT6OmHm4bqvqICxup+48zs1LyMJd4JcD8AvZ2Ia4ewETnldOstFISNrK8+Is
v6mIjIszLYomMJk8DFi+MF4UjklxhDHNCKZ0ggK/ptJmF9QTZ9qHzJivKzHHHcJRx+P1Eh3QGt3S
g/aRAFVt7r2UMBc0vuNcrjyVtXVGjFGUQEW0i01xCP1kll7yyS31ZfIZ8JkECFVLA6BH3ZrK4gaD
eSH4ySbIGWK44Mh0svV1y05Hca/NpmR2JU99mAGPXFfK3jyisrD2+qU6W8YafYcjBF/Kc60vr06x
Tukuaw86K4Mop39vZoJrrYks1OzOTf3QbXxzq27GVXyJzihZ7+YyPxleqOrvGN9f9ZSuQlqDyYVv
OPbJvxfiMFCNUOkSkdWYoqFLfPyVroEniZObmKoTjbpDCpNNI+1DDCpaF08CR77l3jgtBldyMzc8
yDU2jbPr7bWhD6qPGLYTKs77do02NUvCGOBFlcMnf4ugpCrqusnOxPl116US7GrlwdSfBNLYRvXB
bFigw/WNYfBw21csn8rIBumm83rL+x3ec75W0GN68kZGW/LxnWFLXkHRr2Zlwspr+fIsVmcyBcFg
y4f8ESBs9BK2VYLFPoEt1cGVKWCse0VVPKVf/ZPoJGSK3cFvd3qfdkzPCeYSus3NmXx4qDHEfJex
Fss85jQmJqEUBb1JAlexyaeSPDE0xlq3DeERVKmD1t8CKhpsC4BzcNp+Z2aPneBE+UMLwUM8a8KD
ZUIdcuoB4sgbPghiytPpKgY3HR/cqSeZjKyuE2kZZP+Z2h47byfVndoa5pn2ovIWk+IBKuwYBS3a
vGlPAYO4TjCc5PbFiL4tX0MiLsJw0ZTz6qJ/6ES0MV/zYkQI0vVTFfgSqWCn0nUmQ+jteH9YYYD1
e2dqQHZRHIRR7wfUCPG65rG4Juf8/DcmkqzayJVmk6M4wwx/oIHVnWmGoS2T9JByoOB2gDHWpJt+
KT6JC/anTJ2Jit3qzrSyss1Eq3lDjs7fPJvtAaiKDLmHIPGglzl9ucC4mxJF2O1YN2wDZUHihh5P
0yx6CF6sOcW13G55LbEQIsbXwcaSgtKW1pJNNXIOrhux8APRzabF/WtX4tuUPIiNMhfJqKvrhVDN
zMImkU0ln/GsHZp2W9xIe7yka0P0oi+2EKl/xRGShbUpZ1L2FYdHLT6YY+jo8UwI/RCCxDXmcdvq
a4agcZw7VdjYOCKaPTubGyRQ/Ju5lMyrYpbmvpyfSxKSY3H/HFY7Sw6weyr8mulREHowvCQGqSJh
ZrW2UPLqXOmA5BqPv2JPOJxeWfBbbS1aL0lzjI1dqLwZEQZX8mirsNa6o6rvmnpd5Y/i7emWEkZP
xXiL8HdRUruzJB5VyS54Rntmqu2LWNMnTJ5GMVY68Nq0iB0xnQ2mFw2Lq2FgrxT4E5RjnPaktHKj
cRlRe8c7MT3E2uwa+5kTR06lOS0+hhTqrqpTxw/PAMsJQfSARdAPkrkgPmIRnLRk/pIutw/7xyT6
aCj/q5ek98ZoV0peS33EqECI9r2EORY6D31pZptCvcCZIpmTKD0/rBskvTNtJ0eNR8Snqw5v8ZVK
3QzJcJkheglUA9szia4Lx8jV9b7bXaF+1v4k+uGNEV3E2oR8hMXID+R5mEguw588cQzm8hQHhMKj
NLuVS5Mdi/2qno7V9KTzkIT9l7VPcKAo10P2Bm5lx+OxvEo+bHWpPN+sH1w95Dvm8a21RXLAm6tb
gJL8n9+X4rHP8C0ozemUrel4PvoHQXBknTBBl5pZeIyQG7+FB+q21tG28QIthKOp6AgcFIVq4I5v
2SeZGIQIDj8YFf9lvfFPZ/ZtEDQZRTZFnT6dpNMYkbrI04S11JM2+bFB/DKGWU6to/txrsTNocUh
suw5VG2hdC0Pntw+fB5mJHSieSlRBF6Sl36wh1n1qokLHubxFD7rvDRsHpec4tRAXf0DsPgXB+Sf
vsG3IcIk3OS4HlS+QQ3b4yOKz4Nll4KnG27RHq7ljNYgM77gwtbQMlh0rCP8WdoNBQe+1Z2MACki
9XPrw3i52+RmXrfJxplOC2baPHf75tg+iDTwABDmQg+95Evfhfvhsd6bb+Kb+lZ8kh0qI5C6jMdf
UJz931/iV0q08jsE+PcW/utz8w1SRjAqx1dCNk9q72bRMZBmobBlmw2zjyh5zoylmmxzKh7FG6p3
uKVbCn0nPN0FFGD9zrCRbry/mLwuGgRXL+KHpKF58TTn2jklfslsBc5YXf75rBHf/vG4AxAjzL27
6TN4+S6JrdHDJagrrKP+khu2dIIqxn1PiDhdMn/4NM/VZ+KMy469fsNIKpI/k/SlCHYJCZlBuJlc
xb3pKzZvAJ7A2pbM0wmBLr6AbKNgZ+KRAbpTCcsosIfRlzKnUT/ZPsyveHKE1G8WxryKQF9w87EV
36Bn9JI1tBfAmFJHh+PdpI3WHIpoVpUvk+yKEHuGeSnNOTgiDKhflauiiXuWJ2doXBktiD+2fuXL
ZwtdSul1/VKRXcKCFejhyL7c6kaRdNS/onc53A2tK4YYkazCrpnhmwujb3hAQdc6OTa/sHLORAbr
9MX06R/Ru/bWfShQ38w7YiG5hCpTOB9acATGOTjuUalUs6ieK6ugsePVNCe4kaNKBC87cKpf8O4N
6ntpMbCyX1fj5MieaHrqmaONCILwvCBD1EYJQ/jsZ3kAGpEe2AiaUw32dLXpPT0Jds8KRMPRvGI3
fkEo86UVxJUHquRzps2HapG4zUSJeMmsQ6fPrIzUYCK37nVBPNOHJSsHEj2ML+3sUX8uuL/JLPiQ
jjm7kcWL6ZAhyq7XmL7R2term/V+Lfnoq9gSLegPoo0LYZc4+dP0Fgwz+blrV/KCREjdgc82HZq3
EHUFCryX9CU9y4sUoeCxnwskaz102iYcYJlDdbPp9EU7etNexhJgai7is7dJLtWJJk3mn78mRC8/
XZ8wa0Q1OhQLaTtKPvyExEPMBfc/t9F58RHgL8ZZfaDd5NSfA6JIoTRe3qWZZfrRhQUxC1YKkMyj
sLmF8+iiG575cXdwRk/JeCnlhjD6tRNCZdCaIhYM2FPtSXTk98xyZagPYJZYG+q2KcGHWnQarT+0
FL+lMSdZx6KwpAS174Hs7GKAIrHX1T4dmop5Ow9dtG2F8/Bijis9gYzhCeLLGCyK4/BiGW5EUV64
Vu7iBilai6ZwCVcvPGHRzIIdvbKQLKTBxYmQeXmf2ll/lG390og7Tsm0X8cJ2MMX8E6KvaTaT2Ci
Tvaid4uJIIJH8/2uJrVBFUZeURyxr3Phq67nHWwyBvaFezOX5TMh8FU+z0a3ou1clw+Q92tbfNMs
L8e0CFfM2EndewgbT+kbmW2vZIXflZM+Lj+p7mUvVuVzTCZngyNVfsfsg9RSp0x8elONy2N5Zu7U
ALxbaHdNNsNwInXjE0RZxRHpLOLZOLcqbuQzFIRuw4fHfvlmPUqPWG6IMoGNcOUQrbpKv4Of1LA0
lfOgdWCHNhG8yOEQV4tW9uiW4cn1nN7NGdtTeQo8OsSyptZaa+Ms8KiZYqytkVoiKnaqz7C56NGz
Isyb2yIyYZbHSPdhAAWxV7OLEK/VD7Ok5/3lgkleES6VB2qxaTPCUXdkrrNsN8OsHV1hr/+wpXwj
ybOlMIzGqpgkHqxxLF3+tqWM+HRPZaWlp05xgGkll4v0cXUS2b53Sh6Y3IGahBdN/WxZ8KYZAawx
PXRii7IfnhtPHX0FEhGcyYerf10POm2y3X0SsqwifaQwx8D8FekkiyNQhPVcX8DyO+WHbf/PwuXb
9/g2HYORFFkIldITYcheObgMwfr4SLtDzGo64QjlGIgfrVUL+XkTJXYMxsf8accLUfYkKROYBbjv
KEBVUKMu2qzbQnfGh2igLd5Ru3SY7k5OjREoesDDzzZl32bVf96Je9H4y6Csm9SbPhpyeurfAaf0
peUryJIrF5MvHNlWsNyc5hWO+nQvRGQ2RRDlH1yhvk1l//sccK4gkONvPunv5zDkeEzEQZ+e2q9u
UR7iT/kjiu7XicVinGvxT4Ww/L0yuN+1X4737ekzUkvvhJ7jMVrp3XCeLq1T+Dg6WNY7tZOfUf1I
o3N9H0ZP8iDysek4sVv+cBr36dnv9fi30/j28CTMnzDwu6UcO3+Ehijt7lGJ+ap7hx4oneRtsaYu
Mfx766m71Vvh6i/TE6OexbiR5slJ3wfsj8NamyduPwdhWSrL4lHo/LGft+ESCJeghfcaDGE9PBqj
N67bD6xATF/8qwJGPhTvGMq+/XPhdTc1+cev9e2J6jHybSqLqxs+Ip4vg20PdiNuuqf0FVSmyfyO
CDL4Q6aDUj9asnv54pLfDKJ/5Z4/W9T+ljfkfkaJZO6J0Z5oQbBkYrYUf2rdSg9APIh1X4F7CE79
JJd+camhiFQ2j02HYLBJ5oX517v1FOAnAlfwvX7uzxXTZ9u0gL0dyyXsvK28EnCtPUX6JZcdUVtY
QDzQNHqHNjoV/Va8qBj+Tv70OD4hVsspWhzZTV3BRfVurOVDTejpTywF5XdG/p/vwzfBEibMakjI
QnZKYSASfQARjLa3GU/FuDIs6hwHjCRwKsrmD+Dugpo7czvjOe0QhXkTguJizi/hVrXv9dUpO+8W
zYKIegwSFggt2/C8jv0AZyHx/M93/0+87/eH2rrjgb+sJ1VT4xuupBRAlq1JNjK3aqtFYF/BWUBm
kgWLe/fT6Uu5WHe4Yntqt+ylWYZDrbhI0oXOwu71nyFwUHC6givY0lalGlA8eVVbfsfkJ/YbCk9U
KE7oBj9pXL8RLf+4+NY3gZECe8bsdR7fZMFkkJlRZ9jh+n5W1SyXfmCDSD/cauu+VP1yuZrsOuAO
xOWaGo9IYMkHO1vqC2yhKTe30HU8hU7wJ4Wt/EdvdHeuMolYxtBUR3f3bQWsNXQ71zjAb2D00nRR
kjLmtbqP8uOm358b6p3R6XJXrg+YLWQ6xUym2f0Z3olX6T+s//IfGDHSKkuBO2b+Zazync09oOmK
lbKWj1UIVSqY9b1D49MLV5AlewRGavEIsPCBd+4M9iL1DGAlJQTN9BW8TX6ib91xkN96+W+n8+2e
tJxMkcIJPHYuIut9O9OpRdT9HVWUV/jOFePspxvy5zZ8PyYGU1gEKoTL6t/2AmsUjFsYR/IxWWR7
81W5BDenW2GuPkgAqINzJ9IHjLTPjIKq1LXcqP/pUfydKciD/+0Uvq/bURcFcDXlozqL5wmNrMzw
3Bf7RWffPVmnDexYdY6DAe9B5RYqnHD7J/ran4Xh/SQIf0CwiWMPVKnf3wc1VmILKwr5eI8/8EvU
BK0jfhIgNDP7TZh6TK6lypPp49NNSw5M68pEuagn2ihpZKx1pRXFlmFM9jVCylkCX4k+Q/O1/GKZ
K8IVYleWPCWWVjXwXvaqofbN551rvItHufzRBfbf39dfvs83ZEuNpzysYCsfe7/CpscucbKHrZ7S
naAtR+zC+F/zJ92WUujncMvtYiYsfrqskqjeD/TbQ62hgsGggNxinXzO7yLYvp7020Aw+EkKvSKC
Be+S7IbctHqQz/Rg7MePzVrZCTt9eVu2uds/FYtqIYTe4PYsynba+upBc1sPcU72gXiifOzXwcHM
PQPEEyzLLY+sXrNglt3/+UAWrODlr8oJzdZoM8gYkN5mDCXxFsLWwm9hse+YJEAViDzCo95FaTbO
hFOzEL3Cp8t8kt6Lxc1hQj2Pj9nitixz1wgxcejd22jjWDGWH6gqpvD1nve9K7plGm7CYxJCWg+8
3gfsPcTz2/zqjA5+GtJM3oxOs+j8zk0WiK1uh/ILBswXmgJ/eIfb4crL5J6IyG8PtyUjHN265Csu
yYKnfVEe48wedtcvUiYO9YrTWSULYz08QYe5Lg0oZsYCsk35yFSPwbabvz71vgRMxJjIWFfv6hIL
ncm9egBF0tVOX6M1isYKVkTnTev2EZEBzPObZktPRePeihnpvu02Pk6+4DMqMhf373HzNN+cycuW
uwK24RQ9sPjC1FfZQvL/It8s0X7x1eO59YQjSaR53I2lPOM12qbbZBHlTr5larVUKHyRhQHzi8wi
CFradWAnjRsfjfcIb4UFMjUHHcqDOisC2xj98nFyxy2UmZYZ+pIPAT95TB5AufBDCt3pQZsz4Ume
LGvefSQAtHdnClc5Ym8CEaaZ1ohl8sxNsxkmwrdPijSkFOnyyqSWO5x7WA6k1MCUeZTgCTDqMj1K
LgUhLI54VXucLsIiTeL4jtbZ6SY8GCthWy+JmV0q95oCAkZ/amfTHALwsnyBPQD0dJs1HyBeRDk4
6eZ6DpRVtsMNKTsJR8tv4S3Y+cv1kJz41XO2K94gguQzaaXrDgg8QzFGGEQD9V58Lj/VPXoiFqCh
5/nkd07gGgyO7voqCnA7YYjhGUzVfMMztjBF5ilihDMgDB45sDOuLE8cWXAAkxQUcpKTf/Lh1an+
BHEvCK/nJ6UjvcHV0ffDIsYDC0bN/WeM/JjQUeeCoAECYfpyt2EumUHY2pty3RcnIPH0UH8aNPIR
3lXUy4zNQCy8kegUYAIQofvUsGOAc8lf8nnsNfxtsTDDuXK0Ame6SHboXRnrrXG0gjs0sdHc06Wd
8CVcMRCQHL55pe1GNJnaxuxAq918yfDszFhK5b+Dc0wYJJ6rOXEGKhyb4s7DQQRZqQtNXbCV1clj
1DP+xI1LVUhJOZJg8VUp87Sfy9JKYzTTM4wE40oPZvRIDV+ajxPvOjcBcWn/xqiXgUsYLrn9izD0
gmfBgcMhO8T4RW/cyvFDvtlWuANQAln3iZCB2pSjHr6XxUaxBfMrKq9+Sh7HffYaPd7Ip1k1X6EA
Uu83gaMRhJrP1aunn0TyCteAe1/YMl2fmcOJe/wOKYPanQWLZWbMhK9K2JtwpsqFSHt2dSFZuMwk
Zrmfbtii/NpPTvnsPtYcPBqNteTAVgBNRC/rKLiOD7OaKJ91v7S8uy6NE9YZGez7DZBb7BDS4nCD
b273KD5oS9YrN5nnKj8b1/jboxZI/ezMX9ndEfLR8e9BCFwqL32GYhGYb5IjRh66aEFaFJ3PADV2
kFyJ0M67T3LIZGQ2+KR6tPUK4UNtemz1BcPXvFvE/UzaVEe60ZnCQuOFPsQNvnLnDGeFcPPML58x
gSPrHubGuZeXCDryOZKsHmE1L/5S2wOKaV/hflzEOC551WD3d2fIxWA59Qeeecu+8JTXSHcp41vM
RehT24f0HZLLIxN57avfVlsVbrrhsohuopXhXF3MEFwyUgI6ZNG2XrJXY5mBernlCQ8602egisYV
9DJH40gy0e0BO5xqC9R4tGaoLZfTOS2wd3P11BEamyZzVS/UOf1hNm+cDEzPJ1Lvug64J4lHZ3wa
XnG7dLNZ4Wkzqn8nGux56ZZrCAQukmgui34J37sjSK8XfTIPrdcwbpwC+iRX0YE40i5ySjZZtMPT
nT1jwu22+8/sqK8qR3iGmjJeyKU0HPNSbWFJk9xEdMzV7aF7Xkgad/UjT0PIN+qODU4rUD00J9/j
i3VqH3Kf2bUTbPQzyrXgKM5DBrHhHTsKvGghbzuOpVvFf5F2ZktuYlsafiIiGAW6ZdY85XxDZKYz
QYCYEcPT94ejI8qW3dZFX9SJY1dlCsFm77X+aZkMnxERn/SbIiH/yswO0iO+G1t70KBseO6BLVBT
b0MLR86Bg1Mxo6/LjlFiDqIr/7yLltNd4Afs7vm867fx0kDnCaTZcCqqx/Lj+tgusmXzNV/Uy2A7
cwoSmi0i4PPTXDFbAv0irgHlevTVTuMOzYhabrQnfhdT9BGXYEM6Vm5h+1hyh8en1IkPCGFSC83c
J05y8vu88ElfFJuUTQ9k6qHdyat2lTxXm+JR21ebzlcem0fCT0l8EzqfH5ZeL7uZz+ioD1SlWPLJ
kXlEBkP6yqbYxFvDnQ9exkfM3s6nalnvUDwIr3CDgLrFRl2JjcnUrTn988OVAzyw+bxngruAYmVh
FYFIR2iPFu0IcmqVTEL6EPaCH7O/gmJ/DYASjOZ65s06sxNz+iUOcgKg3Ux20StBzQ8fLFyWa/9e
AOohGPkslvkp84ACOZjJe9kYwgqi/YArahRX472hcdIfIM1UDpLYLesYCgm3uOlyxThR5CGPGdlo
i5bm0vc5zQLz04Zsf3daC9P+cz/aySBq8y91qME8H9h0QjRv4+8kNZ8CubT5sbKFk9K7Ot0+nD+t
Lw8caCtlTRnb7sAfiUKcHYKNeKifZp76BphkPJbvukmx99C7xJdUiOmcjq2RPXoqx0BL3ofKzEvL
eOvdbDEIjoD4f3CuC5h4G+/1S4SEIIscEFrtM12DeA5OuGLbV6zyW9+3kPHUazIVU8vJ9xQvgOOX
IqvZ6p5aJ3maLbWd9iIfioW+YyrMmVKFapFjFA8GIiL0xYirXq6Da8yZjWBBB6a1U1R2U/lxZcfV
ov7mkssLigP1TfUI8WuX4TbLTfRauakwI4r67/pCfsWidQYvPMqesjhvJ48yXMB6RlMOzJ2bcx/p
RfAePYRP1YCG244qZOXjC/eKUp1M2Wlus57vMM3BRlLCP1DqK3OTKhMlhxWujKVuVpjDe1t3ZQvL
MEpKa1yUZrjCPlmUr/ibIQvlZbsVresL6z5z4AqmGcakE03f2iH1Q3zs3Z8DVg+COXxne6RLyVEJ
TEqd6kF81wC3ad633ZMYuvwhI3eIiuzsi+hajprbnxRftrIGaz+4P6EAZoJUbTmgT3dBXuAay6ut
gUVcp5oeDcyi8zp2pk/0AARF/EBvpV09CtD6kKEAqragS/zn3VvAWTDynzOEa8kwafQZM5t6OqEW
wF2JHLvanMmTHC2K3mwfvVDoaD5plBCuaIEhATfnFbklxreyrt8YTrJWkYm72Y8LtQo3jMCR2io3
O6hkhzkwBsGFKSSVJT7GP8RNRUc1e78cSrTi14Xiz15Te+YNjvyoU3An5ke05259NYvZBIQ9o7l8
KmSr3Sr+R7OOrOSt9SZxl0VT1SwkM4fwg+5XzP4k2RIiORoAB187BMfqspxE5oapf0CSpDCxtQcX
jBCq8BufjctRl4SMOEiwlwUfxw9sAIt54PEDrYhnQKfymaqVOFTcZoRCqkR2XHyUVk55nCIOpo7H
+U5R2vZm+knh3fPjTD5+Y5Bdv0k/Q8ewKbORJOTUftDFudeszo62BpD8gOV9nqcvF2T0shtx1l4Z
AkvkiyVy4vCrLhDniJ92s6uvS48plfUk3mKfzoOvka0oOBbFc8GwyZgYMoeIkKp1oxYJX7XK6hXs
kJCYCHaNRX51CMzvn6vSo+oVtsEDRWnE9D3IK2Q5P6BUr7rZQN0V5XOxEhBRS505FG/XyqLmPSM1
w6g6Wwbdcv5O4iJCdWMtkni7TtbUkaEp7mK69rC2wu501VZS5YrZLoAWVxgtK5pUGqIC+bSieMm6
R1FYhtUmTZjJ6wK7nl+xvs1gftfCdwybvuWYTkdTkXakcxQ6E21N5bHca9+48gqLsWD8woISkcMH
H+4XlRMS2a/ZzCurZZE6CUIWXPAD9eIMCezcKZSNiHa7WYjiCd97xRbKO1OsEmrTGhL4WPCOag7c
ZRJ458t6RHo2mo0OFWohBw7g3WZwmgwhX0HKxsf0CeTHqb6GhUoBHWprVXsS5E3ZvSjjo8yvBn3d
ELQGUzXgAe4RYCLvcxLsjMjVt9evxhJGJ3UMaE7ZR8Crmh1Iv8OQvgMsrMtcbYyuF2g7YtN2yFZQ
i7xmDrP0HrJNbmfbBgo1sJJTcVA/pA1lEnLfyJRX4+YM8p6vCE4w84fcvpwMGGPkxktSRByKlAV1
ullRKwm4Sb5ZZ2serht5oWu455PhT39dWO/YtyFnTUKcNhVHTLUk/cCa07PgVklsNOYzM3VawscJ
7UkAmeXt4THb0kHaKIwIN3jgAt3Mk17RKj+T3kX9py8ee+984mTn5yHq9jLUhrC+7GVKxsiJN9WS
osoG36RW6p6FZY3ek5HYFXUWGGa7g7ZMYT9W0dv8afLCEAX1SAG4BbDHhL1O3NkxOmiv1SZ4Dk+4
kzey33j8UE9U0XNwpFyhUNQ17k8JRhc5U10ReyfFqSbSg1p6D9+cWRq3aNxww91xB0rjEehQeRlK
52eqxIo6mZy6lQTNukKrRofh5R/Fo9DucKE89Lxa/M7oMGMOhh2v9ek/3okrNMizbHGJJiXyEeSO
cncHlbLWdk/lrltpNsjJZRc/8vrAlQgP8lbYw05Yk95SWwTHM6rphWb/m4j4iZzfAl4zIkZJfSMu
TJnfIKo6wj25K4TwFENEEIHKQa+5oewJ6Rvxa3lKS9JsigA2alVqJ008DqTp1B1BqL6EW7ZnnwkZ
1p1scKjm2TpbVU54seaP+kbzoqO6GwA9eFWUK3Eu/AssCNNcyEOVLHMo5wUv/VLyIDAUj8Ugm+nF
HqVllq34Oaau6XNL3JF1r54fI6yIwfugrNMerZg5vl8PBHRM6RSiiUSSiSMoynV0hPn6ip58GsDd
IFxxggrH+HnfUEUSCsAYLQ6MrGUjht9HbOoiSKwunHiCF6rev2/uTSzaRJKI3FOR4hEBrczcgd9h
2kJhwkCXqNGpXfafSeZw+OVH3e02CpXz18xYnzW7QBH0gDjhLdrqS9nWkOR9EbTRTP0tI2TjY/VE
32gN01oCQwus3P/3VUJp3BabN5d5Q3NkeSqKjapHJ5kJKupL2p1UY3tFyJ+eMvj3nn8AQvvWK0I0
nURxr5sFGWSrXls3tQ1fn2ef7ejFLxJlBjIPXBHlEfsPy6QBiAa8IQALupHa7DCFS7vqihatYSOk
6ZB5+5Uldpgjgb2jYQuGJRBCFNn5PnPUVSjamAaKJWatye+Qu6SSNYY9LIpl8Nwrq/ZsM7U1YzIq
AqvLhBK302yE2sHjUgWOLj5IvYN+ueXhq5sInAOttbLV+aWp4Q5gUDqhDoifrTDEf9L/kFScc/jz
4VKM3M0HLyUHswpeSaXLsV/R1EC+YpDSks3o1wcymo3RuTI7fUutK02aeIpFBBoGDITuXYbXKnCJ
xgIZjigyH8ldyowNcWodo9yJYw73+aWzyIbWIk9gi5z7yrrzFMbPt054SJjwYVa+guI+ckM8WSV0
NSsdIdVC2aYr3Dr9YAdu2AL4+YmA6t655k/Jol4jmVRRTaa2AshDNg5GYpkWwNY6jj580ia3SuTJ
CvhvlHUgLPG3hJSHJFFHXjV/qRU7QPh6OTRfMCk9bXI+23SBbA0ROp0W8WL4TR6OqHkk2XgjAhgN
oKJitgH9SQi6NrWsIYql/kASJ3tnWqyT8VNckSBKygVZZE2zq9IPxDN43emAqQ2V3Rg91ctEuzMV
TPpTeHqzxG+2uU6rBuVSjdEppzEHgc3FBZn7ll5drTQzzCqjoohGQsC+4c+r2UKrueuI3ArEl1Iy
YBOg7wjQwxmhW5yRyCKQn1HHt/0hhfg2zoopRxD2OmbH2GMl8SC6GRAOW1VP1tBZIgO28aswYxd7
TOATs/me4VqRCMFgJtZA/+Vmo6OP6HAupJ4xE4540cDmfEH5CiXc2ai9d9lXRbWZp0AHrRsSDkFc
Z+Ex+iBvXQF8SPFkjQQT5Pd+ptOsnHf6XuE8S/YpNSWnbfKDHOzQlbL1gJWt9qDr2+KhEjeRdMjj
lahsjX4ZxFtB80gw4WPwbXjE+7xcjhUsY46kzpxfXcHBpQBSl8yXqGwBTtWn2upme1oOnXhURFTk
3VLQEj6JisCCGfsutfUMKCJdcEurfiFru6x8DHdtCrzI3b2Mx4qFgQLdFMq34UIJYfbzJ2N2kOJV
Ff24xp9Fi5quAeqgtSsihPXDi4HDIXr694b4Jxv1c7GgsZFp+iXllmgFXJ1ll1aMIGWYZ92AJp59
4wn/mJMCblbboFmesTuhmSqWXWHrV0f58e9LkP/goW4u4YZcTc9aXxg5l5Ce15cLw5Itel54XzpV
jMFAHlZT+6lI/xcsun3P/GkBNe4TGK4AOnTZA0a5eKruXNUfcMjNVd3QjoTmEx+vStGpduiXZ8ki
qfa1ukSlaY3XyNSdq4MCyjCWnfxkAOE0yAGF7mkOLNnRpuVO7EgcFyIovSSto3iryvcu8Q969uYS
pxv7i1JgVsZ6fa64cV3+Y147qHzpf55j+/zF6I5G/LgyMdvCtHg2/Ih691MfzfiTfH1kurxioi2p
S1oRdaEyPPC81Yyvf9/CmzjA/9VN4MSfps8h65NubqFwVttg1qpI+lyUb1Jls8JC3qlGXTOFWxC3
qoUD3KmcbJts0s7NUMIVfvWKhLcFfOWerlCVfgYA2y/90+wBzSokRsA7hBIT7B1dLsYesNOrqdL3
GOGqqH5EFeg+IZJwI3YKb9Gg7aQD2SCNBFW8y9LL0+r8rai80fvdqFvOYqQEZJPSmgBP1WsVXKgy
jTdwJJi0s197XbzARMy/rT+ur/oJTbPNX14dzGyl3bvBABx6gC9jMIP8xJ+G2kymppgTUkHjgCB3
0b3VX+jrqVjxoANZXHeKn793T/2DmJhnHfP9mRw5Rmwi+L6s49mjVns6rzLIRG03J87SGvjlVUt3
jHvINJ9Q61DfQ8GQHFKDuRbPiuHKod+iC/7uXnqHLmnuMIBRosm6RPsqfdLCZ5kog6qGVYxwckWr
WD+JCDPCFz37LvuVMd+pld+Mfoo1SREPZC+a1Vu8lVDpxF45LGacDsqzzCXOTZ1KhpbtMToATueV
M7UsW+PYv8qV9e9F+CesefN8bnaXeRo1c/3C8+mIrzUvdHqYLUb8xH3KzSIxbWpwYo4pS/SDOwKK
u4vj5g04X4UsF85Kchol5NFOzC3B9TzlIUK70WLZ1fOkeAKM+rgsiLDL6IMhNIDfGUl/j/L/U1Rz
cytu9ourcm2SzBB5HzEjgp2dzXZmNoXZqbjFC14uINEBWJGkdsRs04ln6x2mPaBUBsWY/34wf98d
fhH83jQMaqvlYZYjM4WREFM7r1w2fFQBwie4oPCiPnWI2nbAVitYTuO8h/esnsV9RNcN0QIR8lr4
dWxLc1tQPeZsRBIBBdS89UseTfbnHD2fGR2A5ie2gvpnjbazo/uJASg8tXCKyTzkVzNi3MyzdGfd
GeofEibuNimok5YZrwmzpn7fnfWzqFRtye4X5w/pnMyCNUqCoZ0IUMfWVTj+Zhm8Ddd3I1nSb8xx
bYPGnGJlDW4c5E9SMxlRkCWc3+Xq8zw5IbB8aG5R7JopqdSq2VNfZAxFqZk+AMqRVQaWqSJ9xgTP
kRkiNX6I423DYAhClrxzuBQll3W3LRbZGvMaA1IAYDk0pJqUCZJ+7arMLENx2WLKbb+4EE2CRyM9
NR91ayfLKQ4i2wkf4yLdzVcjnOpKeg4Pxr5YtRvCDFzNlT66bbGbmGp8DZ3iie9SfMyLFXvXpkUJ
Eq/7ziSUo3exPlqknQmws+ZIixBT5g9v1/UZ5QIzXTbCIlgVsB+XD3Urg3BKREiEh/Mjrq8MO2Vu
Sz6U+fA4DSC2wsdkSRJutld88i5fx2f9WZ5b8aexjF5n79eHeYMJ2OoYorkm8+K5ztfFvtvAaRP4
Z1HnfTQnjCfd43k5pVDUoSVgen9IfENfnTGHcFtDeSPI9gg9y12n70E1Mf3NJHRoN2cfGLR8LOLd
ZLlf1QeYfNwZe42d5oN2ySKBTP8QH8GJl5NQV1mHMKmvs+UEnqNnvb7k5CMwaOeUcULO3HSP/iJ5
J46QnJH6ifYsR6ru2sK6sTdzE0APFnstWjhXLGqQmcl18ebMyR0pLUbrydeP9ig/ETuZH9stEKXT
HsttV1pD5pBRvRpXgzNJbNkBkHKEjVu/dzAC0j59nStr/E0TBSTNPdWqD2js++GEIie9uFH1UMwX
GXR2Qb5asmDWjFky9kJ4wZPtcApj5jSDxeWd5E8jX800AAufrBPxETEFKNNDtsf/sZpvU5lnmSxB
iJXIzH6ghmeojwUxiG//EY7c4UKBmM3eL0mxIliEnJNkSTdI+sNKXCjH1kNTAQuDHUBacVtx8fnn
J/ps+BrEI4lTf/XPiH8O6qv+NkO2K6AONCfKXNGtWcEMQJcJO+S54hPGeNmgRIpdfUvqGATCp60e
mk+JDA1Kz08B7pekgA2YlvbQ2NFefd8UkFJMxSII5x1FKzFACcQTEJ7sPz5OqGYT2iIXiBflgGQR
CsWfUQ/SJW+kJ4j2B4Bq5iJmlNgvRPWTRWlnj+oqf03cgHwZQps11Sm/CaWJ1n2/hBcGm2d4ti8w
XYyYSpeYdYA2P0687uwmDTAoqQNZcUx9kNW+xx4o2PVqdjkMvvw8n1o7O2SknMhE6mZyd5x3zRdo
5uUzq78UyZ9FGJshgps3BACoPDTgfMVU0uWlXlw1ktc8QVjXC3UFOY1Oa7JII1e7EneJrtrMB58C
h+IgeMf6msqmAP9UY/Hy09qu36/lrulestcI99mme+rmFh2GB6+wuRwYgMZSFmfbYPCuCwxjMdkd
DiyZxaguuzvGM8/Yaz5KPtxKxCrYvPoz2VWKZT+uqRXD+ZqclfDA34VvXcdQDjen5CGTwBvOiTNF
2lBUnplLDs3Vda/X+qTEuyt7Q1K8V7wYBdspv8s+EzLCSfzNEhO2hIaYRIKMBwZ5gKUA/Skb4S1w
hc21W8fBHnznEh6NHlcNWhHMGkzIO+NMkpecPPohfwj0j6DmYuDgLMKkaWL3QAwhuvuL8CgjDWCs
BSVPhm1drLG7QPMXwek8MlWEdFwCWSzG/0nEc5hXOpwheNeFvQ4P8sJAJg+2/xkAIZgTOIrp3NFi
ukyk7rxJiDmMF2FJmK4ZGh/ahRFm8GUDRkZPIEgzJf6JyK7NXCMbhxvqzKaqz2w/osTWUnJ4fz74
XZo/4wzK9zAvMtzePietwx6RTY6lzUzM5iB806siGJx0NFN6iFCwHVFJtOurBrUnvOvf84PiKWgi
0CDN/dlnbfjzreIhpIDUNfks4wGx1nHYqz/mEDi7wiEQH1S7k6yGprgaHQn0jbYTfe30134CF7gO
mLuzxPq7vDrsr272qHUWS/Byih4NnK4f6RIaRSeVZ1yJveFnTwwh2Cvtmg9NbIm3QrLAeKMaKAMe
jJ7ImrUR8xX4JRtg1fStiPz2o4KfPMVLOfexoVIo27Uvp4WDOgHagWTIM87jdiICgm02I0AO0G51
7TkOrOrs48aiZMYs1ojL8+eZOI0rUHjAlK3IbPf1Seb1O/RAuiDz7+fPfHc2JvFuKB37dAUBMHwo
gzci09AYmojMyVELG5GISkTOuELUcp3RZPLEOi6IEHEGhrR3alb9Xt1yI/otw0hq076lYCb2NgXq
sYZvjiGGNaQcTqJFp1X2C02aXjZ9a7yKiVduDLtF43T2QDmmYKZiFe+gjokH/PLOICKdLTkXYHf+
b/oh7rBDknFdR/hP4hWZRw/dCXdTwpw2XKw24hUDpB364sD8abYiFObhiQQT5miO6HK5oUejApGY
TBf3pN7qH2qEm7LtxmnRh1KTtzVfvwJSIuDs+/LOZqYeIOZTCAqHffFTtkDRf8Y1IcIkA0l9HT4D
N9+ggqKeCPxuPu3t5UuFiN5W3X4pusCTDFEWFlhULKQ7lLaJnW60O1jKT5HGbTf6S9H5syj9BRIo
LkxQCOZNcuJAOr/zwGghz0eoafwhAFWEySI32l2gLxGdGG7hJ2vG/lw/iLrqYu8Se/LOOJ1/hJ2J
eCl9w4qoxd6AUBD1ir7k8MBQ5yQuIdjDx+XeqJi/2p+I+pN/5nBSUd+0BJrWXqNSKHF9OQydwOGW
WVDz7YFxk+OkKp3L6Au6L+IJqsSSIJXeoFYsVh3DSiwcjpBRAO/iHr8xm0jsp52N5Ao3MKIS7Kr0
pATueSEzRl5B4yHypt6XyhY60efwXFZfAO+4AsmbCCoCSK0z5RxmsOd/tz5MDvsLaPDrF71hIZJS
nDOavEpOZ/xkC61cBNkWFXbyzf/0dveuf5BafWWAIjh6yaQGuFsbJ6S6/FnElqHVHlWYgNZEI5uO
68uR4xQoDFkTfSYPm6wvztc56nVK2YbgHCSW7IxmTcrtY8etWKWfynP5iGyU2D87emqcMxQEWC5L
tnfoUX1sTPpiIPVvsGob9nObHpMHoNvLtqCHGH3BaczWLt7Fl9IOH4yXaYknqOzs+T7fI8uUnazd
ccZwi5Xcigc4jlw2r0/9e8TRwB6SbcTOHVs7n7uD7MC1wgAZcLcjmLRb8iugJIn5w3l6ReImmsri
309hNq2mP9+V/1bbTYNWXeJZOg5FctJPsyXlS5TCp5i16vLuiOh5AO78aOaIT8QQoxufMtTKwxXg
ma1qycix7uv8NlnxkkPwWn1QXKgE2Fjia/AjcNPAkhiAtsRPndCNIha8fjdPEunfVyArxujIa3FV
CP6MRzSsUXYxTw15rPAaHA1rtkHhE9j3rKl/f71klW6UKT8T2vt7R1qKmqC2Q55A0WmtyZyA5Ok8
gmK6Jd1juhhR45e0JeLT9TV5UkGinsYHyqv4lLAEeqd09YNwwBk/0h6SRJPt4Vcu6ZtEJB/05+eM
jIBxw3TI/GXAH4medbYKT1G/pEMwcCqiV4zcGiqpQLdU1uSJE1nkS0T/YGy6sxH+1UBq/PJdb7AO
qczULkBXdpptsjWOd0K8y8/xp2kGkt/791L6+/v8y6fdbFyRoZfhLOPTYA8qO9vPEbxMSuwVqYHE
GOkHyfpZ3lCNV+ARMwqq+3Hif+E2QRx+uYqbXaWmjhzbkauo3JFePHUZgjIJoxV/rpsoc5dnDuPW
1paTh5bQy/w5Xvy0saKVvwN/KNNa+v3lgntVMOyoMyJcCX3+fa3VQloMTSdKyKYtxGgtTOeAoNrT
YKqHtxx8M7qeVCZkEZFD8Rp/njni36Agz3AtEsUwEgW2ImlDnUW8i7huQKnSkV1CtjS0gTmaoVnA
rnjX9PRnAfD7ld+sHKZRaF1YShLJMwyHomSt3fg6JVh6uqPQOxP6iBIn77Ca/e/Q9/9z1OTsz3Ph
98++WUeJLJRa0QzSiWlGZYD3P14rU1ICs3KVuQ+BVoduInuTmM0p5i7SbGbXTs+UCPEQ/UoIsDRY
s4urz9izgUeyB4Yg1UBfGDFcVQMS3iA3qtdI5A2yAyiQo8VgrCvq0lJ+bs9v53ZTg02nL0O4bHMX
NYmFmDXiSGDeNyUDuU+YXsoEAQPdq3QsxXXUIxL+9wsl/f0hqCqzp+aMI7ulpbj9RhheSm6EQ8MN
EjBMNHQwgggw2AdtTj7bNb1fU0lSrxv3Pn56xn+u3v8+/gY0vggoJ659J02gsaPnSC/MfNn7A0mG
SPUhNmkF7k/ZkKcT518fe/PSXKJY1M9ZL50aktqLh/JI+FvuVajWnpNHklAxO/bbBi3km+6NDuBT
TxKHFX6QPyP4VDHpo7q98yDuXdLN23BN1TKvNe6Edkof0DCSwf5OkQExOyf2F4pQmpRjZWnTEBGj
dG8fUf/+Rvz3JG7eCCPM6kDWcgnvbRGYiCpBO0m/rTWcYw63R6SOu9KB2uc3vIAJamqBrs6WiCVA
3ke6GBOoqIUWEkBnZoNnNPmK0eB57UyiZp3V7TEXeqYf1PnDFQXNZZFrnI6btvTuEZ1/4Vqnt/u/
73KzP2fzcWAe6sjjbWRv5ukusGTkXge7DG2EXnOTvFF5zrzVKZQ0dVU3JrOSpMk7j/Teu3VT95wF
US3agEcazU2wVpAaMKOAIQoIHx00LtvJSkKDmkEA4Dbt/r+ff9NgZmWSSpeKVW6g6Gg90M1uW3pg
nR5jS+PAKnXfMLWneFmx/7ze+fL31vNNe6dG8SBc1UKC785ZvHbinLmAft5aZNWiK8DU2surCLoj
OLsE+NFh30sG+wsP89s6+NmB/9KkVU3OvKUz60DXPQWqBfkWmTBHOfbBdNbtYWrWcjiPgSdij8ZP
ImZydty5FX82+lwGq1FnrpE4pan/fkQngxrEyhDzajM3s92CoPuDC4my0+9U2tJft9NfPulm4et9
NsvzKJJODLod4N4yL3utvYn5Pc+OeuXy1sLh3+O7boZGT/zz71/wZqFfx6RUewNLO/p7m3l63tjB
kyrPyfWgcK+96/GM/DILf4Q6kidwFvfePf5LYfj7JdysdYkR9letCqcdHYlKtUiIhIF0KEKOblrT
AbEWWdIcsv3TpCCV9HUTLpADgi8ks+UofP77mf996f3yJG6W/yy/KNpFEUQK1dCfg2RZxuUDp3SP
YqtKX9rroUHcbwGvqcBmkdMmhIj60wqNZnfkC38hAH+7N7evgdKO2rWLKXb02WPfeNgXCGxvdVdF
RFzRkNB/QMMkhFKdifpkrKo3+1Jld95/53BTqRe0tsxOn/vwgwRmBQ/qQ8KYtGWgfgpv0UcBvxcS
5p7bMU02UZpmv01Tj5lFuNb1w+WHip+L7KXMvMaF3ajPRuk14RJkCZLwUnp37rzyt7P9vzuv39pr
LkrZB/V05+dLcfIf55k9DaBIc18kLZ9sXsHXWoZdO+3gjqAZoFt4KNstmX91bNGTdnelYveu6abM
Sech2puSHSDReT8uDgOuiXctmYQRWmQqN6tQuKuY+EsX+vtjny7q190vD6Rg3nEjymRZA3GrBghM
ikcl8S9P13bZng9yjgEHE7DGkEaS6frJTnvdh9q+ATh0lG+Mc8WiQ9391ZA5/S0NTnSxJdLFZC+G
iyTF0qlfUw5SEtWZrkNujNcuSzdldDwjA+plw3oIrRMVS+MNEr9SdZmkDHpx76H/fYs1ZAlj08QB
33zXUW8ZHiqxA8W4Ou2uh53ChcB77lc+A+KS9kVJFsyZVbsVzBSPPH4DaWvvvGnGX4so9b/LuCni
pCxWkqDilmvNZBkvkUpaGLgZUMBHEmiKNtAxGDuOnbaaYgVRPdY6gITmqoxoh1u0G2pPdWoZJNkJ
kOl13zFt9OVw1l22NPAdyRIUr+LlxVZhN7CQ/gB8S/d7Rr1H0rqPtaO2R1wRkFtbLODTIRc+IuBh
KlE/YdxG6CX5G1NAG3ljpGvYk57AB93VkcGfDBuvzqJc1LuxY/DFYT6pLYVjpT2nI3rZe+Mk/9JK
T4v0vzt2ezamytgDl4inltFwSEYuM4w90gNk80gIIg4Xxnaiui2D3QwXvg00QujrgTy6FZZBcPwe
pX5r/nsLmf21dvnlom6O0aEvhWvVcFHisn03vkoaOUtcXL9hxJFlFnvjuq5TH2NL9DFePXVuwcuE
j+ECKe8cxoVAfyZ+Ahv29jD7hIbSRNS2OMb9/j18SDYXBxrZgGmeaz/4Ns+9b/wgnHhUHvTa7fPv
WYOrF+uJzGuDrJLhJYOOS020Jhs++cjNV1lBsmB9000VfP7h31///zi7/nsmN8d5mpeJLue8TFNT
NhLCJC4gw6tgATUI2WpdnTB95DnkPS9TDgPro62+2v++ir/oiX5fGTcnelYlCUUTV4F0a75lBsWP
sXEy6G8272NjOs8tDTtmbl/I3DsfPS26P9rDXyJ6bo6QLo0v5zrgo4feicoCbcgy5GRwLl7lKPBT
2uTntWdu4hr9+l4pI9379JvDgsk9Q6qPfHpywWqGNgDlkEIDg7PeKm0ypcW5pzGWBBCeHLF/f3Xl
XjrRzUZ6CdtzLEZ8eIPhbciYZkJIpBsBjaguGRXs8uk22F/xghuOHPn4HJAO4uNX1jO04YTFoB9A
6SACvdpKb5GxLNYrbMf3dnx1KqD+9YxutlotQS1dTIu05cBG6genTSxZpPBuEa3o5duoXoT5qgi9
ATvm1YT4Zha62V8x3w+fQ4y7JzeDgDq1Tu2eMRH459u1Mi7LcCsKhJ87GeKJPiX6iEmO6GQ1txMj
y/icjBNYfpD9zOE1yfhKG/uSMemYsQcDlsDs4XL98e+n8vd34ZcFebNLVtdahrLhyxLCHS96CkYr
tS9fCUfMotEPEzA12EB4fkSW/b3tUPmjj70JBrr59KLlucjaKBGQBDTQFAuF0UrZFiK+worOYB5Y
nNlzBPPf80822mx/Zg8HZMUMU0JigAMscYxkH9hzS8P6io2J2R7jTqCaUIjbB+T7liH79eDY1uGd
3VyeluxvK+Xm8m9281YWxXiuXOUjSbCMl2s90WoepGEryWtdZTex5HdGt4AW04LOiZEYGBRaHcbu
Ec4/V8gqqO+UCX8+zpsrut1gdSFIBYFkosamGoD1HG35sZziVVQKAwfFASmsghfAR3+kZNDduSN/
gn43n3+ztarnQamkcy8dmW2M9km1MANYoeFMzw2VRZw5o2OsBl9/VcU7G8yfh8vNZ980Rtcyk8OU
8VtHdNRQp2RNostYnAmF7RkkTekSSBRoxgq/TkaikMkAEo/BHHf3+DuLWpsqyl+q45kR1Wrasipq
R+ifpcibkmRi2HMBu/RTyzXgk5ptIyewlGZz533+Y4v//SZoNwdMkeWl0Rs/o6lwXLclJzszvZYX
K10FJK2hU6UtuM+5/4kP3HzuzdHSxlE6hlMklny4vkA81Ucia5SjvkGFE7y0+0kBcm+n/sl2/eP9
+2mj+eVO17k0COP0ZZmGgyYlNxO/tgzcoZYCEGW1pEjcA0L0aQX/8ZlMWtf1CZqQjZstS+ujJi57
VlnVWjraxuRZSNaw6wzm2glI1vV1idms2c3RpEmzJXsWXgdlQ+TR9wBKxYa6j5eopQgZCtBC2bPI
FoHPEJZ5ZEyZmPwjzEceA98ccOtPhJbRof1BKuJU68drhn8x5YDEMRyxhjuSJAjqMNGssSUum2qj
oVt4QKQ/3zGGgEJPcxAwIcCRLQXJDvsPUloq9+d/L7s/Md7p8f9yV252Qi00xmsdc1eyl5FtT0Sd
GqxwEE9XllpE7h2QA1NfOPmbjuCdYSEJY0NcCT3jGlt01bgpPUC0ubqEo2YPWWHm78xWiSblUvpe
M5HvG2vSdOnCnZr05xvxrwd6s2VGWq6XdaFIR3GpEFqGipHYEjLRUlhvBCz2mWSUeJsxV6xzYrfX
fNS1l+tayDscYG6ekBhdndjqqFV6R3qPwKwJj7jaqnxMGN5XPxkYQieM3eRR9ogyMGFPjknxRRaP
2ZSSghbje5RWieYj3gcuvMca//09mU+jFJkVrMxuNwXlApV8yVTpOMf1spto8SkRAKkpOf4Oc5md
e7jdn8Xez/Xw3yfebAea0ksX+ZxOJ+PQ2QnHOMme1H3i+2QLwYkmkCqgCoSy8tJ2m5gqlKyj8qUO
NsyISRdMFtDDE1GokPTzqz+LH5hv3YfLC2qHy+Z/SDuz5Ui1JMp+EWbMw2swxajQPL1gklJJMAUQ
wfz1vVB195WQSpRVvV3LvJYQcPDjx3372vNzON9O+ZP7nSSnoxdCUx97ifuF94zvVbw1YYCdR4M1
MAfSwQNiyqAmmagHgnysq98gG57ZPj96Yt/X4j+PbZJ69qFVRJnBWoSjW6x6xomHhYZ/mN+cdZC0
qA6ve7xxFhR5mTZNNuWAplYh0HdwtwiwxlqK91lyUUmuxSFwhwVFhWBhZS6QuEGsoVZq/GE6/mAj
kqU8J91ENwAFQkxqfYhE1FEIFEVOwGpvmccSsVNhCgrnE4HJcfoIC+kuQWoAiP1aPc5MPX5vnU3e
wSSyVqdjF4Qh72AsZqPORhyfdM7pT4qhxL2O9BcYwMHHEr5iQtbJMNpWIZlzr76WrhVazoKrDLeE
Uf/34Kb8HPL/eSuT4KYWqlKXCW+lRVgi+0BIPHwYPgogsWCL4RojwCBxlQdkc9mjcgJwuqotgG0u
YtKxCqiF6xILIkIzsxn0Pg+Qoj5EckByamMBpir0hNZntPD3O//erjIVA+tuDXdWyTDxzfiaitRS
HudVIEvX6i6md/8mFj6Sw/LDNgLIHsMi7umvBeZcdurTSvXQi5KWuL/fxU9p8pe7mCSFTGuLp1PL
XYR/zZ0AnXtlxU+UgSvMsHwBF8o72tX3hu510VIXbJNtAw6pDTSWaTdEbs7v9/O9qTB5KpNEURHP
jaBUnDoqpxQuM6L8KWQaJYPGsgmRZfvn87p2Dgx3V7gcOseCEWs8FnT5bm5pyd8OxV9vRZ/kiryy
k1j3PJrjCC0X7RNYC3nZwKx4HJzQuJBg6Tylf/MVE3R9dleeneZZwxjCUZ5mHsoPiePnlzRt16uH
QJJEZEdEwFpDqA1d+tHqGD3GZiR31fzK8jM+wtyL0VAax46S4+938H3o2dRw6MVUTpc0GYbUZLFa
RVdLtaJo1x0HlWwjaxtsdRXzjhqNcVrJxWWA3CiFZSr7arOVwBKmaOfRYRXbCpuPMrkvTn5ubokh
mC6ttS7ATHQjo3pFaCLIKy31Y+tBRetm7dv+oozRTe7D2q+qa0N+0o6+dfQvwKgkj8DbMmDg+VIJ
sC5U2rVWSte4TMGVPeGCEc0x46fPXuILhRKs4BtuIP8xJrtPaAx60OWFCk8WEKtqq3dGOQ4jd390
LLYZ1UOL6kGosk86RhI2w8790e+bOxEyGxkgxmXa6lSskTgnKbOLSw46R8MR8PE+rRqIFeetFe6E
ZElqlWIg6RTd6gz012IGew9djUiv3DLVT0FGcBl6kGIHP6g+8lChqK+zZ9RpOJ3+2skml/ZdbNVp
rl4nf83UR5/MqTnAaRUOFSwjH6oi5ZPjHkYjKWvutBt57pD07Zg6vYXJVqOfozZEC69e5xVMqAxn
p+dhGByrQDxXAc/J78/C5aC+m8pVki1PrMfDMi+uoYjbKcamEp4olUaiF/W2hFqh04xlhbdImb2G
7RJ+/buuOq1mI9FBLCgBwYl1m5mOf2XqmDU3d8HGuhLQ/eQU6/foQc50FDNHZCCL5Ezf1QDx8Zgs
RislrV83yI0BUvhmtUnTt7Rfi4xrRNoeC7aMPkgCzBS9uRsE+0TAAY3um/GaG8vk7PbmPhE3zcEr
UUY0rsV0RnJJ2URJXUG6PR03cndxVH0JU9j4Is5X8FaZNVXw+omWIXxN0TFeD57qHO8twMvSuhn2
0bDRyNeHWyW9L/nwaogTTfi3Smq7aqFiAXmTm7ffg4M0+8omm3CnDIfTIWLVVFDtRv3r4MWIpLCo
wXCP04257vQ9fsHSGYPldSBvsg5rvCshfRSVmzzhcTAn7Ui4XrPNQRuiW1Xcleig422hAu3c9eES
0HSV49ezKeBzU01K1mWwy0+7A1gkpnmZQARZLC71YaVaOMO4pzcNFli/5oUIykOPsyKYmcpXgBS2
GLHYPU4wNMmbnQI+iC9zWLZwnRxLXZY4ZwmYzPgR6ZmJ9yCWdH4VXZq1J5Z+yKDK4ArK1QiPcdsN
etLCFuMlJqUGQ39wNaD9q8sKK5Fj6icHX2WwC9saYKfMRIZbhqsFxIt0HB3+uABy6Zb5smWcUvFL
cUHpFLFYj4Z6bmcdA9Xn/HX6XU1CuEEtrGsPfFfpdqyc9jsCLCc9bZevzCXUx7n9c3ZVTFILK1fM
So4+Imd6yRhk4pZwxeU/MiC9yi9XAFgucwqYiHAuZ1bk3G+dZBHiIbYSOWdBcmZ9FHlRMIJhvvzV
1gnmnneFX85sE99qLDxdBS8VS5ZNC8jjhzfap3KHJFgC7ZOjeh28Y1LWOcLidHPwUpo4HEWY1U6X
mVfk3szv/CFcf7nq5CiXlFLZJmhxr2vwZcayibeasaLN37rpZcG0BH5VAq6khkgLElBWs0MQMZPH
GuO6mayrL/cw2SDzboglmC7qtfo8+t3/zY/jxS8VvpOHKHWPLZOE4+QhcvkBFnRRrs+ma5UPPfRt
ATOPwiM1pwIq/9HRaJg+ingzve4NH0Et5bHUk7rnAsMNaW0UdpDiNAX4KiiXRAn5psmAEixM5vF3
2QqU7Gac9eMACErDcLvji5mt+mxVZddSZfOFMlMBhd5UEASsy3hUQ5Sijz3c6WhHr1L8mqk7q16Z
Z/T1q6x/leSHOJqR/Clzz2uyxQ5Z3g65lLG/QdcurvLjRefVywPj18x4YtG71NgZgksV4qN9qH3J
Y7gYTYvwIjybNwdxFVVrOvJRdG0yvMnQpE/7xQ4NsJT74oUz8GaurPbTh/zlDU925KDVBy1IZPW6
txva18BeX9HKMvlnipv6cbCjJ/Sb+GIF18EcX+Cbwmf6XU22lrCtEwQNqXoNVEwoHaxYpUeB1kPs
CXiCLRLGcssN2IoMezdwLpRQM4c51nAhzJlmaOPH9NtCnwTQUrG0uFb42Hg/lMtsjANbziEpU7j+
gal3DeeV0YV1GJlwzI+7Eu5lbmEsqZS9DI62BJQ+muJh9S6lVwrZk2Y3qSOImNI6Zrsp8KK+Y4v7
EI2rgX28MzqsdJirc0qYdSNsmTGuo90Hdhy7M5FkjIi//bhJsO5TucgkI1avFXJwnC9GSxCB+Thw
KyiVNbt9O1yDEow9Sn2xAl3s+NwurWA1cxs/BO4vS20SuIs2UY5alqjX+DlGoJy3hddspGdgEsZz
fN0wcKtez1xy5rVKk2PeYejjSC9YYWPyAjIFZyfIB8yVjVhraeYHqjM/UJr0AJRcNar+yNU4SFXU
Ide6uMoV3zojAPdVHQpP11yI3U6Oro7M+ARgLmn+2iIz4Qsc3jk6QctB2gFij+6f7DRgYf8q9jhO
1vsW8hA6WSDsFM9aMzarP2q29F5gvnSQ5vaeaVnuX18mu55pGpKhTf0ttHMqDUl24MtcNdvaz/za
g40H5HmuO/2tcTa50lTJFnTW+RhVgnIdGo7KUO4T2FXWZewE8kUToKezroC7M1fGVDYzoSLD8f/d
5/H/f+xUXiYUuqSeUm6BnJDWM2jb6jJxdbziaS9C3qb8RzT3k8vRjhMehgpVU3U4Hv5Xi/Wf+xgX
86c0I86zWpKycIxB+PbJ7rC07Npr7kPa03gz2TOX+3mv+udyk71dTHIr0g1+9mE1eoo4TDoCeVA4
Rr3lKwBAdAtyp3vB4AwxyO/X/jkg/XPpyTbZNrFVxAnLi9x7HLFxW++wnJ/q+Vg83wPfP9eZbG6a
1mm1fgoUaiv0d5K+thuZ/fT8djJfBWDqGV6V/IWSUBaEsiwHGgL41xO2oFnzqpqO2dmRtcXE3aou
rOaPeHhOQhR3IKsEzo/qAbpeFG9PNFRi0Htj5Dxj8P0chagPhz9De5v1ywwhgjyajTDED88Pqw7z
vX9R3nKkkvqzeG2C89efi/IqegjlO+mw1oulDhiQoiqTdX+OwkV/8LHjNOuNYG2T4216WHMYEfOZ
MvC3sa/plzjZjeOolCNFZT2MExTtCw7R6/7pYykwnzB3gPjWNJ5ebbLh6kVWJ5XMYm8Qa+OZYhsg
IFjyAvNyNQPyh5150zoAhpgUSh87WLVzoeebUG16C5NtMRDOepiOH0AbuPj+irhCATUCD60dvAxI
KMqPwm49bAe8kiTkVX6Q345/lTVTyXe1uMhfD9XMd/FRdvxtwU62SFU4yWVm8mEAeuptOOo8lcFc
JpUXYumK581RvI/rJXSqELD9M7a6xaLU7BPOQ5IPQWsce9glN91z8qQ/QgZwO9IS/D09BXgVWADw
JDZtzZsUoFTu5pfRZbDv3HrV3wpYEjMA68WAA9aooBjSXmNxeDmO0lOgmdNVzq02c7Izi4XSmcaB
948RGmY0Z1SPo3MHqLpR/zWzn8nj2p08V13i7KaIuqEY+nQ/qw+nk5Flmnz1QQiJghtPyVFN2jxL
tdh0gR9k6+qGoSgvzjdNuDOY3u0PbgXAZux+VAz9LlOIHYSL5vb3WPgNdsQy/Hxv0x0wTiUxOQuq
fNWhDczO2+i8PcfrVLuOVBpfENAPzDWzARFZ1GXeLsvO12jJBu4xX2vkwoV7cOp2KSKVcsTS0aKV
Et/o+VNm+QAkRKBPiBgz+/hMTTUrl+kV9YABStbMfvLT2efL75hkP4EqtG0pyvKVeNyYqSOfFtlf
yqCcVTX8JVs3YIp+HBwaNWS6Qz37GodlLM0XIGFjbyHFXoEpHPOUnOcj2/DZgrpd33qnFNyyPHNS
+9b0mj71yWabpDBKs5AVMSoiC56j6WOJUBsf6hk0qrVr6H5F33lp2Mf7DEMisDVHHxKqlq6MEhTG
4ni6x9vJP7jNXMb+rT0xvbvJ3ozfZy1WR0W+OvHv4yOF/7ddwyKojLWGcQagVVqzzgGWptduJbzt
l4Ux8qrDm1k57w+p4JfXOtmr67rrIgFJxpX6fNoi5AFoam7PdyAGoRFdc1W/9Gp8eQBWAJipFtI7
T2muAvNDHv/lJiYbeXvAyE5V+EbGaFGodsF7GWfoM9wR9jRtZuLwN67m+PxlRRvJnqZm0R74mooF
lRRVsiDKV4qxol0bLtHJJoWXPZvvCBE6ACicy7VxkBDbdBhV+yT2kkcMhZgkhUSymbuhn47pX25o
8hbOxjk+dBkPgADmlEdHwrPUSb1A5T66axrKNrRZKb0Ya6W/x6dv4tXps5g8e+vIQjRUngXAl45Q
DU1ttDC3TUB3vAJMnEDxUKSd5cD9tEd8+dGTjKQudb1uT+PS88dwPdiwm/fdUnku2KyOtoCd+8yL
V35a7Z9f/CQtyc+ZoIZiRzBmnoyxqt6wB3hr+TN7w5NY29FdF9sxPu3AI3M3hLJ2We8qjpQC7bqL
9o9gbPoE9iOcPcsp9avf38WHn8t0H/t8e5OUJZKUujhrpXwl3YTXdbN9Nnj9wPxfZIyink74gKFT
oovgSQ/BbfzCyan0DspOE/eL+kzMHTEfUb7GJeA4e3wZ18Fv9zbJXSzDGHK1HYhZ9FORSnHChT3y
OsKhqMg7nGLNB2s1V6L8qTj7eZF8JJqfTk1lIh/koOWNqc90JnAHyUeXsOsB86lR15vsZyecfzi9
fLniZKMTB+ugtlUzvoSR8DNCSbsVQDzg38DTCEpXIzDGgI6JWSU2CPH73DL9qCT88qw/KmuffrRS
tYEay9L4ZRCb9iM6ZzxCjTXguTR57vv/UBl8upaQCJjLq1yr4r0OTuqcdzF9DvJ0E780652Vvgpe
fl/o35RTk6DzEaA/XbSJyjI9Sly08ZDzKs1o+M6cAmcpkO/VReZZjjgnK55dSpNIV+TFkCoZ8UZm
dMNjdKXaQ3O23zrGO2yTY9yif5gTaagzn81H6vrpl7aBcmzLmvCKC690qV5ROVfeTBxFvNZF8JYt
6ncRh5uRuDgal4+f0rBjTEYWF2D0fZ3XIYwWJyv9/dzZau8f9pbNNHCwANO9aHCEfKatXuqr7o4s
cP4s/2Nu/SkmfWRan36AdiqHg2TyObToMum6enDM3lNzgaFsID0WQMtTtzzfpcKVBDp2QJrP7NRR
kBD3A+BBQKou1Ma3ZKAQ4lzA/Km89OVbnQRMuZKro1SQ5lFpoNpaXFiPxwaCHsnmpveyy+jgF6f/
tMIybsq/faWTiGgUVd4lQitfxavsWm6vk37X7g7OiLFRPTXnd2O+Mvu9fpP9TL6djz3u0wvJzN4s
mp7fPHrKjUernK7IomXIH61f1dOyXeYdJcmFeD8iufmeFoeL6uzJqD2jVZ+7PdPdlo82YCQ7Wlgu
qniZNehwFsOASo0Ap+EtChsJC0fC7WjXyIRIhZ3AE0TS5nY0v9Sdgd5N7OjqLS5M6/EPsD2tH4ty
HHSgh00t5sTkZFXtao5Y65FvdiRkj/DAtRwj2td82qkgNEOoh8ouKa+H5XglnCG0ZMnMjGY+avFa
OW0S1GrjFJG5HZtxqsxyC5gIR1Fgg1E9Os2mwbaFaGWdvUz0qLcY0gZaQXcK0fedl7W6r6uLuLhL
+xppIUMf5cPcW5HHhfbLWvgQbn56KYMm6EWZjyfQtT7yuRgjVNJnGkGG4B0A7CEXv+cp+42Nf3sc
XGTgnN7EeBse90h+cLih3uRJ5wXuhXjjzeR4P56GPn3DyuQ0FKhV0zUZmyjIGeXgqHb/3GOn6tXX
oBHT4S/rhCxnNK7WRszwCHJZR7enh3/xUzJPEJbY/93NbAIzoXE6Ampoh+xwOJNRYJkwgCZVXSII
6l9fQPXb4rhrt3tqwjMPY24b+LBr+fSqoiIOlMLgYQBCi0Z+iXnPWcvprqDoINUZK6PzQv6fCmKf
I5Uy2XziOqjiTO7HDF/ymlXqNWN/eX2MbgeqAYJbbgeXSfPQu4r1pUmvhKBuetl/Uwb8ch+TpFuv
TqQWFQ89HmMHyHjE1xYWPChbW0ohs6nMT6WZz0tvknGjAU9TKdZxAZQcA6uEW8mJ3A+YUQNLPQR0
ZWBpAWx/tgD4TaU5DZSTzaHiVBkdo4+di8l9CtEw4zjoDcRDxiK11UhZGHXajbWFXEkZBWzsXMlv
9iYmm0Rbya1sjoEhF5+G7iHV39PsltOkXaBHtCuN/P2pK215uMAIydHzpQDSkTA1862NSesv8WlK
PxykpgyyMwdMWtP3nCbGxAdPH7dvMEydrf7N7IwfLMZPn5jR6N2xSnny43meoemRLz3i0kjxsB93
jQK71rmDrDp30UmQ0w05KQ7teUxUzpljDs+Qk8846mirhFBSxF7TXCrqXWrsQ/WKSW3D2B2QZF3Q
D/o7nLYqdwY76T4S7g7UsBiV1VAbWekSptHJhzufxGtJWPbqKrXBwxxgDMkL649CK6/eAD9FGKhc
zry1sQ7x21sb//7Tc+zOndRYBcmj6qeViw5nHA0H7JQhFfVz5LPY6jaz6ua5Bzn+/aerpklTCLJI
iKjextqteAe6W6B4C3TsIrtUN4irZ5bnR/T77YdOomNXSlWpy/xQA8SChw0jTfjk3gLWvhr52fhz
Oxl4LsToFEpB8id2dlfvOB2L7yErGW6go9OGRbbvCKt8/x+kXXMPZRI3h6FJYZ9+VGj0k3cYvLE+
gxAAIcOYlnvBI6Z8mmPOFDLndit1Ej/jLCvjJCJ+piuA5MKbghKHvqFjmLax/jBWnv2SZq85CZxZ
N9SWduSg9H+L9wuwmuOZl7yRMSta0k9zx6RvHmmTWP0xPPxpzeXqYGqVVctX2V+mfBGqXGAEcViA
v0+VuwFA218NPdQlAz6hI61gX6djblouSvxKjXx9FJ6o3VPE/egw1NXg6erqGC2BkR39aI7GOnfs
mI4i5qncWt2YQiR/R3xOWqO9Z+Y7oh7ByDk5nnuSVgfRFZf1cu5bmSubaZP6RCzIWSOMofyMfNYe
SyJwI1xRBdt1dCMvnPu1c9XSD3HNp3fTCEGnVxVbWEw/9PrIXFmgbxKksZghjCcMwYY9puJNrl/H
DD6gfLhokFZiVhXsGcrEwuROtG5nl8zMlvahe/90W5Rv2ygeawhZvLIkTEqv/tVpUl6b5VvtYGW2
19QloIeg8yvZNphy9t8OL7D7gWCjQVrDGkWRkbxBsvayh5nQPRMvtEkQFZVjoWbhR4UDTC5k4B4s
G7Ym+m3vFRdhSYLHZN5cpj9XzdEmgdQ8NEmTJlw2hwJC8IYgE60TZnoSXlLtYPdpwHWbzfJmUnlt
Eh3bWO6b+MhlcSwZC6pxO2KUu2X6KmljDwh/szc45RK75MxzFuce9CRACnkdd3U9nrwY7GzASGlW
scr8s1up0H2XB+xA03WH2ibCXGhM+dR8n+nb8xhB2TCwWmvDjaDuRxJ0tQwxXlwZD/1LhY0FMNIe
2sCiOy9HHNoYAvtHA5+R0tbNlarY/ZOGQvgSfhXHptMTpRrbcOOXNnqp+q2EfXtkUVDjf+VgO7j9
TdyAyi4cPbjAxUElWASO4QK7kuyCzQ1D45Zp7rU+ugxD4H+m0AlOGx7Dsg99ofaq8V8E9K464YGx
5xcJG1lGevpct02Q1WY8uiMcZr165vaDD27Rpy/NyINhMHp257PLof7IsEzgNcWYTpuO+CZ7AqOY
sSs4c0i6uUOTNkmeGYcJ8Uzi3ar+SXOZBmhCHAdSr0Cmu0XHT2njVLyp7UNnbM4DzUeYPRg/LPrZ
2uFMUXg6UHQM63gQxzvJw91Q3rbiquzvtAM+AZvRRIRh+EeAidLJC4+UWQh64J5P2E7PrveZL206
TxRIB9FQNLLc4O60DdbWQ3YVXFrACZPb03W7H6VE/2sa+sFm/fT+xSjNGaH81/s/ONA5VPe8Q9gK
zT5zzpBSHdyo47kve+bkqE+S3/OZymNakYUw5lq7DeX2zekS7vQ48z8aIPDlKvfIJv6Dw/pPUr/P
p2R9Er0VTVDChhPFVTcKdZedco2tIr70J5x6GJ+OXKJJKdoxB0jLwzUUhNOJXkHqGX/FrU6Le4kb
ICbQCzwCV0IKKdE+YteEfXYIEcd8OT8zC4Y5YletktCrywusP4vbaCnfaVuGG5jPyzxwyeAABQYH
c1sN7YrJqRcBBCUq1RcYPozVScmIbsE74Ky7OeoOc9EMPsRwLBJwIzx1a0Z8kwfrJsjfocKo981N
uUvu+phkwamTi5IZXL4WzQniPwnz4aoKZdwLEv+0L0FVG3aO18CSGslpZXnFjbJlLFaU9q20Mjn6
ZGyaJ/t4Kb9E2pVoOo1qH0RPX0fLtvTO2HCvAY2i92E+xC1x21ycttgnuYcbbcmdkEksHvOHyukc
xaHblmzw99FxjwlRlr/Fj8H6LK2sRybu+R9pDcLlr0H7ZFsMUg1hf4roD3hZYYO+N3GyesxFGzSC
Qvlw0WsMF20s8xqzRoUptGUjXSRHJzreYEUv4+yEPsE1O4yWV22xCZvXNg8wtjcoFC6Gsw1VXr9U
/7TGnRxve6xVC1KIivJ8m94pzevZfCNWF6KtvTcd1he3uPsuBOsxr6669roBotMfNqlhpwF7XnYX
5qljgVjJgdrs6xCzT3MhiYETBK9p9Fic3kPZQAuJvmdYFNYj/654m5dLsd6oTHAGxbIItvLDgZ0M
w7Gr8wO5LIL3mT10LqZMkgY9MIyIEaAxvp9Pb9iJLhOfIslLnKxqpGr3I3B+/kg1l1fqk6TB6nU9
V8bi/dklpseB34pXyqWyCDL3w11LaS6BzI8kQLwaXW3djYIZuRs5+COGHwLrXG79ozDjU7VKnyQT
Va8lqXYau40+zRmOnsv+bsydoOO4ygsYtw2QPdgKGp2W5flB0eZexRjUvh+ELWmMPpYpmpNnksdh
02j9iW485XX/QM5il3fUyanKjtav+Jl7c1qZf9Nt/Oeakx+dpOWhSOPyo4myanf/yhVb2nAijuMz
S+3nbO2fa02OlrKoS5F1ogyaPlZUhsINoN/cx21wPFuikiei+LM/8Of1/c9FJ2lEHpZCIaqUo45v
qHwaf5xgJdtD5FB7jEMOLqxETjXzlMN/kzn9/ytbExlcnTV1WxcVP7en3ydD68Yx+GN0C7kfOxoJ
C2Nnc+rL2ctOjoiNJbRqDwLqSlwLj5DwsGXwQwGao/k4qo3F1/9BIfDPj50U4MJCyMJOIjWJqZCF
/igOQ5EvoSSpBlAJ2PaOn431NFvRn3m/U6L+KawsNUjJT4RlA4aRzeSjRXVJT8tayF66jBkJZPJ9
Zi3/3PP55/dOkoQwUeq6TKmTETbvhUWO9wM1/EW7G8VL0UrKGBUmWqjQTlCL0POduf74Xf4SK6xJ
2D728rk6FgQrpkZXgT8wcBGtGZZbFq6wk8lBqFnu6402l5jNPe5JjGrDUeA91gdbO8WdcSGxYXQb
WJgGTT4MvMZxXNix//OqnsQpCkQHzTB4zTqqHYhTa9wWUet7bIlIjI8uc1RsU9h2zTznud87iVlG
F2VheKDP29q5iUSCtIidgW7J+3hA61zAnKB2/hMH3ZkXPIlbQXlO+rbmVB1g2r0+1HBTDuyFB5qj
fpy784r6f9Mo/H9LWhIn8SpTBVmvU7YCcT0AEFqwD+s09YGOg9Dfm6tBA8LhHwe7JO+kDj2CT257
OyvtYJcFTviIzVj4+D8HUmk6o4l1k5S3RS1fRYHLLP+oU4EKZSJKtDFXAWK/A068nK19/RBJWVCG
pBuWJiIvFicx7RTKgyUqZ+PS7Bat5IPTPdrKcihxT/YHtBpk4Rqcwvk2//cD59cLj4nCpzNX1Ylx
nCapcVkz+g0yxyoeNW3cK7sjvSoX/cV51XY3rD7Q/Q+QulUZzZq6+i+i3NcbmUQ5jWaAaBqZcXka
LjEnlJ/k+jofET5WjherFzEKXL428i2TmNIePVqf3N700X7mG/wea7/exSTWCZYRHNOYx4H/FROU
xeZcXmJCajp9uxJz7yA81gAu6m19qYIRdvPTw7G90g/ezG18T1++3sYk9IVBnbV5dzIuw3hJTUK6
hFSQen23HmgkuoG5gjwWuw0K2uXvV9bM3zNDaboSxT4zuiHk04xXpb4o7+OVmsLzWG6YF3Gw48Nu
TUKe64TXIlDocsd2FLmnTew8MwIzOPGj9QAIwhMQJnicqsD5Lcy/slvAl0d2tDo8dTey6WCCxikv
6MhUhuX5GSdKZTwRci48cng8Rxxge1+P75sHs1gwSKOJr4wAm50PoIH93T0taRZpNcPhwKYsyR8Y
pT6iPbHu035rmLdDmjslVjWkQUm5wCqv16RFat0eIxQz3rHG3kG4VrHrDUsAb7Cs8pdKo6hRvCTB
faf5ivJiwlGS9GfqaEfOUvWFLvbodC97kdPii9a+Z61bQu1vQRTC9sXCQGk8VXxMzw8muio0IChz
as2RQ1gc+TWH4PxOv6THdBPvT4UjkezDfaebQG8QU1CeBP69Chv6VXRYA1ZvTn4PjELz0WKdQH1Q
+ijdQgYZvIAATXM5Q9AxxLYkvartU6BddMyF8i88SK9h4kuvAea34MP1B8TeYfVs6DsJyJIR1HQq
/RThi/7EA+rLRW26AmPPNOjBIJ3wklpYyiorF9fF5uAFzF3/qTZJbp8eOChWYF1JP95yyRmsh7B7
OC6KYcUUoSxeysk2wE+ZsY+zk6Yr6LgVNuZO4xe+olKDTvG07e0h80z/vE79rHSrd1VbgQDdHxoH
O5tloq7EjdaOQHjqmYzwnhzjrXehetTPhz9jrTLzb0Gvep2D6RoF0VEDVLJlhZt0az2e19HF6MOW
34ONZGKa8uyLTHo4eO3axNQV9MIyX1DiwebDgVsy7AdroY3ovZMEmUpc67vO8EO8jgdPvdBjG6jf
RWV3eKzttNVouhfb1hKzm8qP0S5+5B948fIaLqRywcZ8vOp5LeE2p+2M29IKhQcrwWTOp7nq7oo1
w2m28CRWC505EEjjEL/gKp58JXEOV7huuP0otXND+3wDKM1AeLfkOWBnGxAEtwLTZ++BnbvlXnDk
V0YaQmlhXZ7W4pL/EJxyifgNM9oqt/PExk29e8eaCJIBd5rbGHWSLUGxwmvAQ/JckaCH9mgZo2HH
52AujFTq8N5aXsWd8SXGe5MBRb/J7VJcZPvUcvV81T3Ly/iwVgOnL9b9Jl7bQUCB6gOBNU4zHney
7LYreSE3LB1UwkqLECqK0Vr5Wrissleem/4qMCthB9eMEgGzXBkrRVhG+4HVuOzRh1ymCWCnjwIj
7hCVrRJV3tvA6aiN7Hn8kDmwTYXXwn+3Ili0RS3i4mo3uReOCnrdvMogoWBypku2KGys2KnPFKec
8Zng2tT7wcD49Zm/BH6u+aa2UzGCzhZt44kYG44PC7fhuPc1YXHcde3KAjO6Dff8ZdIwx05Q0C6E
xj10dkW7+ryJKemA3Ja7bWprT1K8OebXAoLWcK0eV/UAO7NTL5riTqNSi3FjV9wd2ltcRK2Vydjt
syq50GKGxs1SzJ4fM2bZui1/eGaKW7jmJvmTXF1hRiA1S9H0qva2yz0aLz44YpwX0KjZnY8dMX2P
1mbhariOtbf8m3HhJUQ82kH15WhxB3L3OdD3XbBVIzfzTgwm0tdkFKBeiOZaSDdxQ411dm8fs5d/
f4KQxEmSIehJezYyMurqkY/xYpTpHe5HrB10NW8WhfV98xynLv5JLieZRBudgrRQyKOxcqwpUnrm
e+ph72Lu9UUwIjRZRX44Zy8hjXvybz9ykjoci6PYqRqHYXVXYR9ix3DQdHds59ATI/DZMeqQwoaQ
Ni9K+SF//PqbJwnDOa2yNK84oxk3csaYF/j/11FVp62hlgI8wMJ1tgf443PGVYFUxZQUaYpSFZRT
oA0m5/Be25gnT4R8BZo/hJfcO0W4w8SS5J2+uDZbvfrxRPrpypNfm5hiLCYJWfphRdReF5f5elgG
qwj4lOIfruMlpO+rejNnMvhzP/7TdScnw6MYicc+5rqNp0PdiJZHD+4nytWT27jlSsFhnKbnarbw
8OP38+m6k5Mhbq11KSejDqB3AYrrmMKQoYuRn4Ayt2VzDBCzHaC51zs5FSaiEAqnM9Ws2rAFhLfr
0ygB8CRmyTPcOyw0vH79Ohcrfj4a/vNbp6UsWcjNpB5/KwpjplfdACBtARRYZWCor1+bFkyMNxjr
kmJTjGJHl+9D1U2Fh+PRxbV6KC5Txi3V8DLS7xJt1algSItZB60fs+RPdzmpfGll39XBgbsUGydd
QXFjngEXPGykKcb4olM9F7Y5eyyYWffW5JTYp1lUJUdeSeWRlq/z69aXluGadrKv789bTFu97Kbd
lDOHgp+jy6dfO4nfshTK0aDypVdgFl1rEW6SteloOzm1ixfdi9eWY2xnDiI//FYG5mQNexZtHLad
POEUZ6KyzDvxysLqW/OUPfjSc7UQNofbzgnWGVpw4yK7a3fNFsgXoAw6T6SDB6cVKCGcrxj2AAGL
M0fkSs39iYEzgHiXCjO5toyMCmYQ62XUIMf01M5ghpzzcHEmdWFU3D2BSq3J9p2Q5v1jHC7D199/
3k9T419+3uRV1gNQTfMgi1f6aAuMSMCXyQo5cEM3/0OjykLhwGGlx94C+6XS0UOXNFs8OS26f46e
xgIVr9pg90unzutmx7B+0jt8ucHJOy8NMU+TXBSvTliOQKNf6AjiBL8RHR3byksaYPh+5KeLzPBQ
3oP/S2+7Ryy+bCrtytbKbEnd1iHHha3+3j5r4ltYjN01HRYQJ4iQL9TOo6sU7xucuI+2BT8QMO6L
4ojvNVnQWOZMmDJ/pAQGUiG6YBSYapAbXtAr2Znr818RbK7sxJGbVG/xEzsPmlv5LpKf2XsTzGJO
OPhxfpDvjQ0scw40Hf6hQHF3kaugG8F6+rBXKduaFlUeDX+CAnJzx1KI4dtHdnPGLJhZ/vHGtPtQ
WSRnX4+8VtuVydVJ2mjB8jir4v0h0H956JPUJY/LLMkNFv04TjwKN9CC7DjWeqS23hzW5ic15Jer
TTOWvAilXOAVD5UPTIdhu+ry/5B2XstxI9m6fiJEwJtbmPIki77JmwqRkuC9KQBPfz5wxz5dQtcQ
HXsi5mZarc5CIrFymd+EiHcgX5C94CckIY2m3Ynpp1TtoCkaArT1I/6labcdo/sI5Qm6o8kBUYBe
m0ykc2oB1AIUiMbuaTikDXV1ci/qO6HdJsL6+y/oWlD649fPkoAgDBrk29ir07P8uzjGO/kNBb3q
VUXiSV1VaAKu1NT+ftF/OF6AH/xj0VkGYEliKmGbLt73uLeJv8Tc0RkU/ujvhpSynLpPsWvP33DQ
xZ7uLb5M57f4bGsPCWnfK0bg8b59Nt8sR7k3dom1T6tdNe50EvR00blTWTpNs7TB1HvROpvskPnc
ACNtUZrcqO99ZCv9Ln5FfjJkHt3/bJ+th86wx2JNO6GQKNHt4LcBnkhyoaqKlq0+Tn6v6oZKZMjd
xVB4BWD3x57OEg31LDRGEw8it8ukOpi4J1ct7O7VwksGfBdSw472nh56L2f4D07KaSJXHHBs9L5/
uV/X5yyDv/whcwmF5HRqfFEhJsuYoSXWjYBMnA/ALeBcDdKbmDzmp0cwiaf2wZQQhXwIRc88Mwzw
uY/Zp8T6zICtTEp1Fj5pSb2PKfj8xm2NjZKtIbtk0W+m+WWIohfitLf+8FjIb0Xx0kXAODdhcZcL
OwzSWtAgFeVwv0a3vjxvlWzTofCJZlD3aOrYgg9HhBuK/DY0PhQ8KaRDNSALt5J/WuXqRJdn322+
oCu/o720g3Ozx5DesQDFi41XBPcmGIHWy1vEN/9qzp4WoUBpg+PQuFbMEAFlGZSXjmlYu+nDhe/2
2uz7j12eXexRp4uNnygi4yxpNTaO/nv40T5MYm2dE91aa27iCH1wKnTL1Z4Cbxl3/MX4mb9o2RRl
jLEVBuDzyuVcK2JxioEBhOMW7i3Zba6txk/lKdbW1iZ6En/AKAN1H7iqgGZxeiLVpCVQI7Xefmri
oy/uNOlTGUM77O74wGz/nNtppq1kjCP4i0p/8vKajpr5JFLh+6ffVkgumz9H0rMp35btfRo8y+dX
BZa/FdzI9F9S2mNWt5JzVFrsU7vKurdIvZVv8er2Uk+UV2hzmNE6Yiz0jFrtE0ZhIbAvNDlpkHBb
Nfw7O0O46eot3jUJUnCoCavbEjVSYV+FL4gC4wlVyY9KD/7BDnZ43QcljHug1qEdIT0ZPoqFJ/Jr
TeeMRc9PI7JpQPScE3VtWJFXgRJChjRTUZe3raeNgDrux1Cuh5NrWk8tXUb6dDVU94dCugOm0gR/
4cNkt3QY+ngbqE+axPDy9Cwp96q/x6/Yp42V4DToikteMtcKNePyBc/uhioErTmanXiP/P02OJYP
xR3SqkaKm52twiCc/HWz++wXjafg+fsoco2J88fasyvi1AvVSR84XM0q/hE/oFsC+vIjQxYmXJ82
lVcfBkQo1VcaoNnzkh3GlS4E5biOB72CXhXO77M7XcQMym/63jhmvifvJgMfjJiL1+GIoCUyXLKt
v8Z3y8bZV5jWf6472/HAGpQualkX5UMP8TUkJ7OPTygLaOSdP5aqA+WKxNGf6812WZG6POuK0Tie
d/6P4beQ2+EefHxWbM4MH/AyfFEIddsTsGA33Ku/crLMu3qNWI9O3/6ZYULsgIWKnQ4hlPyQcrHo
jiXsyyiy0SAOcqhz4q/yWQUTOLnrQTbd9ySKYOG0Vxl9e0g/zp30Og6HvLfDd+sBxwb/+RTZo2if
h/WgucPkAoY42ORIAoZVx/6PkUBKXiAB9rIxDHCBAZc3Fcy413GL0DnwhXjfMQAxfLv/aM83MfYk
1LrxyBTgqQJUpm6Q/BOzD41QYXoYF2R3EXUAdG34wOod1w1N8ofJXEE+xs/wz6hK03djz5R1dUIP
j2vVDzb6VrzDzOZDeT0/R5/Kqv09PaJpHvr0ZtLXwaHwVryrPniawtiN9SMUCZVWNcJK6LMXq3Ia
wjS2/DncTf/JffzMkKWciOP+Dpa5Hq6jVX2DvIir707vuXkb3iqr80OYkWSXO4YYjDokKDaiHd8H
0UqMj0Ows9IbA1Ht0cXlXmeDNbc5rcobsn+u1OqufkBRL36ATLiOb/L3zK1rWxEIc5PgdZDd429W
alyC7zkkX5tN6V6Vj/S+qNfi2YvvmeKOm7D8cTpvYwSoc0emMkQx7heIuzj+ZJ9LOD3dcWz2Z9Lu
elKMfa/FvyzsX/Pt5FBtlQ3mRJihbIQBXxgIQjtR2veFlwRvHCJTRUjn9cTUB5yjzcgoXRue+Jko
bwJ3i860QHO08qC/Vs9G9NlEn8Ibbfiy2cvCXsh/0H7Xtfe4o0JC9RM0lvhQxbeWWtpK9BIBXKr8
xwRXjT4x7AD2u+yDDytYkiFVathG8LuMtE15XkloKIuf5KKisVMRQNUZL+xHNDJV2+ezQAYNADHN
fwY/HYYRrqn8qORkK8XoEzBfXZmkq2P6UcueJcKaRIgbs4fIcEWjWjPbaNMb+vCprkwt/vQxCoFE
9LmdJC854xKVgcdfuvJMyz5Ob2CrsXx4xnOAY3ze5OJDD7vaWtHg7/H3Bj96xvXZkPf8A7rbp/6g
ewl8jvtqSQrpixnw55X/Z7yY5cKqWZppUzNRHaVp5uPfDvcVckzy79NgRz+T0MusLY6300fb3Bkr
iZ3exgAvew/2l/ERq/bEhsKSKfCpTp0suGlS17jX7pv8ZTQfZbxXDFu7kSrbP6bH/GhuzH0SbNst
1zNn5S3LncxDclx5VMCOPHToarkLF88/G3Z/PuIsj44KodSVihDc7sRd/AAPFsRK7TyA20Wc8AcH
QH9YYscs3TdzlQAj1gS5q6f7Rn4xd0S2ANgyorZ30Uf9V/cynXm7e5daRklVv5BKXhG9+OOJ52x4
MUvCSqsG46jqrnbaxdULDw2Kkaa/U1R2r/yIjSNaYEQABcMqEMaI3FFkBG8n3DPj+CemABNKDvUz
x4TY5MJ11JQ9Y5G8tUcOwwQxKkyPEVr2biTbuNpFBUpduX6zNHi/krL8+SyzhhDQ2DQzczZyuI9f
tE+CHV9g6SF/7XdbrJbw+6RZka9UbGZOfPBLp2e6ML/5QOYseU2l6RrnJXu5riedMJQMtcf+CdYB
glXOJ1a7o4PpoTkeQr7shTd5BRv659PPGh9KL3dZFTXGUbqLOrv4Ge8IXRAsWod4vZIXZxdTGvTd
087SpFQ1LAGci3GE1FVsG4VL552wD0W986LyZ98+INzPC3BP9UIL4Up++OejzjKlvh/M3AzIXOLf
relkmodCNJJLcb+11G3RHU8/T4+YpacOl0bpH88KoMIbrfO6xR7f1U34X9CRbM3xjIPahKUWsgmV
79b+DQON8EZ1UNDr803UrjiBykt8wh0bPbD/2xu4WHz2xsvGMjJBAe+DynGH14W5rzC5wn2disaW
y02grTCv8JkcewFsAWchWC49++wAWPGIYsCZZ8frHn+7tfljwnJqDInB2kFwQGTQRqB1USh9ad3Z
2zfE0tBqn8eehNIRP4GD7KG9mDqDgOc83hYYSqBK1GZLPfzpP/yPE3+x37OEORCKKhgbLsCzEzU7
U7zBZKaEEsHSRuZaGY7NUrLRJuccA7/Lpf2+Gl4ulp/dv4iNnXW0M6flz1QI2Bfr9cpAf0+5/ZTG
jeQkoqe/ptT8+dKTT53q7558di+qnSgactUZR5FbAlDJk+iV4Hc3tbSS5QMIleHmXyAJv31gEH1z
iKNRBKGVg+hTzq9B/mac7kxpk7hh8x7km0E5juTObmx9+PItkMLhJ+Yfp6Unv5oR/O+m8xtmrRZr
NPRKNgo+cMpyCMSTHLVDG6mD316xE9DYLXd5OPbtUWPZ2VHzawnxD7RPjnm1ypPd4AHSIl+nSKHM
oGuPmdFaMWnxqPnWiJZZov/sexJhLx57dtaS1EiszsiMoyztztJNg/+Pv8k0O4q2UXsAlSRRXnhl
u/pvYgrPPTtoXVMNlhTx3IKxbjnkxUjfDUG34S9kODS0A/pyPxHLk35JdHlhx+cC9UZyHgxJ4uNW
1ymt3M7f645hrahJNNGxMHAl374ts1VTPmfjznc7w1t49oWj9nXBX+BI9SaOxkbNp/q/bQ44D4GZ
m6QUEsvtaEQdZLsW3WFvCdv/cuFZ3lQ2WdroQ8uji+tavJHzSQYWWJ25Gpp1h1f3ZswxDUJAT1kc
13wbzBXxqyly8dCSUHbtELO2aD5ObQJsL8ZD7iiohIEH2kK3tYXkFhDV4tW9EF2+hiMXK8vqWAZK
y3YTzYXdCd0zCn+dspyV+2gzKVgB66mcpjhgSroUzJeee/rzi9Wr3CpFySdXPE8AecKop+pTNY8j
luoB0LXp7kGRXcuDu/C2lw769OcXK3djI9RD8nXMYnFbbTO6NXYe7BA2ataY9Hrn0JN510F8u5gh
L4SVrwz+Ym3rdM4nmrBxDKPtKdnB1xYcWdobTEdRcMen45ish8VW5tJez4JZb9bIsJ3Z68Ytml3e
fPjGClQo7pmApxwhOzbjnZGvkYSIsfZa2u+lz3oW0pSsQfmiIE2a1NyHkDaY9NpsUmRUUQYEpQtk
diUtGt5Oz/Qfb2xFnItxGudWCE81AVxdi+OdqTyZ8TYEaAH+bdV2DD5elOFOXOGOHBPTNLcEwQc0
edG/YuG0fY0yLt54Oui1VqdfT4/jTj1uTIQPcT32fN0JIidt6MzBBs8sTy4A+eG6t3Dcr718RQRi
pcmypIlzgaNCDLtoyDjuaPCZ29PpUXUiH0dL7H5KcX8673tPbXDbPVjb5W9tafFZZM3isBVzDRwx
MYbmonN+n6r7pEGJFVm5k00L/R2w4RI58molfPnQUz53sescubo/iWDwzd4LxRuxax3eP428hL7C
qm+OtfpZaauo2OcgX7p9Fa9PICWXgty1l3/5M6ZP4+JnCEKXlpoeUKcBEzmt8vyXtKrqp3rcNQA0
g9g+YGhVpY+K4wfvEu3HxYBz7eO7/AWzMOvreHmY5pRP1LuRpvaG1idNHDc/7cApO6LsNAA4F3P1
K3IIhni57izI1rIcDtlI6gonpEFuUcB0anTBbCDH2f5qXpEUq1Kkcei8TuxNuytJp+rIWfYyWTqC
s0yyPCXC2Ay+cUTuETyOg3Fwuy5jpJhK96w44f8Ee6C9//Xez8LuGES5WNfT3uvbzl+PLizdsfji
CKenTapQNwSDQwdzsRF0rVy53P1ZyE2URmq7kWcu4KCsVTj4CD/o8pcqkinz1YmSs9R/+ZLWmEfc
i0XnSkNde5L1WDT04wjUu9qWwDkZRli3cvXZmB+BD0oYmDYooEyFhh6/q8VtOjzL4aY5H9Vi1VaB
XXaKXTDgCI0jXw6ahwCmMSbKj8VGxIMsd9uVsE7JChSsgwOM51wTakv1XOfvbVY4WrC1kpe4udF8
RJV6OOlvkrEvM8FLsOvR5cAOkYVFi4HRXcA3KKGH4C3GnoXNn4seSVrYNaP2lVedveyIe4nmpgym
rXvJGQLArMNinFlachZmJT9MA72IpmRKdKT4YJygGwpeD/cp+NF7cUXbOC8fF26Wa8nM5QufftVF
dDOycGi0hlUbN8LhAfk5BHu0KXtM17r+gI8UFmVLmJ2lyDJXKwrOfRn7Ohd7O4CaWIvxpjzdRsFa
QAEaKxTTMyIH3YiQNgSeac0uAeVaQ+vdDeqGuch/vfezCIsbo1aHkjVdcQW+sWvcPSs039bplLwP
5kb6NWzO6VLJshDV5ipGqewnTZ2x92b1oe7SdNOlT+M+Jo94RSC6uq/QQZBxZf0Xbk0LV4o2C6hm
q4SV1HG3ovQHfWb4xYVOowuPeXlVY82Vi3b/9v1Ru4Lo/eM6mcv6hEIkqE1PQBvuuU1ERExoLk+8
L4H6RHIYUlpezH4zLsW2dhU/ar9pQE6CwZKDaubNSYe+8/1vutqEvTz+syDblYlUjri5HLP6Lzl8
LZTfifYrNG4Z+mYPcXRECULDGfetOT8LFWS06q5D34raPesWTsMVMMof2zOX/BkUQ0BIi0EFYE7h
RgCrlTiNGwqATlq8KOUtJ5JxLpgimFt/DfwuU3wZk5tReZasJx/VL/hMtPMwpHJ9JIHKA2yQfhee
3gr9NUfWv4L6ttg/vVaAXmzgP+C5gWpZ4lQM9fEqCMCKYbJ9o1jbovJSDSbKCkRSlR9h8Iq3Rrob
La8FBuEuvMaFL2muGBSdknNchORo+eDUdFi81nQhwQUBBoSIWXkq2tB4NHuUpt1mcQ+WVp/H0LBL
rZPMwT47wl30U/+RuKnpiW81XHVO8/hcowIbrRfpAEvrzjLT0jekNrXopdbg3in+gc+K4AaAfFXj
tvesDLIu1n8wjRY3fCF+6NNPu7g2xjJJTv3U4jo7CPaw9DRbQwvAzgav3pIbxCvfrRYbLQt35FzC
JZAErRECCrEJM8b8mPtReqjQkW4g4Vpu/LpwrpYecxYmu6aJRG0gAz5Zx3OD3M6+Ujxlgn84+mnF
1ybk+9yCnUmv3Fu6lb6qum+SMX2ee6ZxqifBeXraSe/tMIjIHEHpmTAePk7yCKi3zC8ZKysbFZob
MAakwaC8KZsR5HLbP/mez4iduN4mjlSv8mHvO0m481fxB/iANnrwk7v2/KL5CEeAXRD+BbF86ZXN
ImxddOV4juiN5SdYWEyWJiS+ThuBweoeDfJ+E3iLx/NqVJJkS5IkS1PUeQe2rXulzjKOZ830VsUE
OKtuaqTlMVoiiAqbSr47n19D7ROjmyCFNEgT2l8FS+n09RL2798x78c2wUkvjJg85wTMESMIXHph
iGC4FLhl4wbZHm9K9bcI7vxr2lMv9smuhoiLHzDr/EdyntaCZOrH8iswSnDH3ZHM5tf/j4uQPwUa
hMTFxbdwNbe8WHyW0ZonU6+LgfM7zXqANdXvk3hnBWmI0wl5dr3wtS497CwOV0nRFPU0Oi8rVCGz
03qS+qJUAyKJVRi6ZXCVwG2Fi+FQFpeWnoViOcR/0TwzzNWHbZDfRSokuE4mHLsnLbeNbl07Cd5O
gKiq1wpKR1XuStAFN/E6+41z79luUVsWIcUGmLe2/gnrq/c+/StMPk00uzm5wvqcfJjRPuzfRGWV
994JPckKl6aoeRy6mw4iVHI7Fluo6CWkMN/p8HCBw+BP9PfB8CzrKU8+q9NKLg5DvEaeOgA1pG1T
f5tr7hjYw68IvPybhUMpKQYtrBh5Wa2xjQJBSWWtwWK142A3oGEJyfBYmgBZ48+uu4312xAP2X2o
0XrW+Iudzl8MV0Lbu0JV2RZ2q2X/FnfuSV3xTg7hvQAilso9fc9wRm1qp74pn6sRRJkjA1JZR3fl
vekjYKQ9ThYx0zOsTVd4PZWOlNu64OmVnVm25QMucpOjtkHg7mUi/sQbZe/vpP25WAWNc9qq2Uq7
0dbpwTyYCZYrB6VaCe8Gc76DcJPLNvtcjquge0AsTdQOse/26HEmXjOuzWY/4I6GRrqlPsqnt8Df
lqp+p9P8s8Kf/XlTh295s++YY1nFj4RdiUo4OgDv4hDUtqBuRjF+Cv1DFoZ2qjY7X+o9hCuhmSAn
CAJVyPRDlrK5AfkuhNxqjDf+WXB6BCU6hcmoKwISpsuIzO55aU60EB+/ZF0vru+zWgX+WJJriuI6
JttOdrzszJXllTpZgOUJydK2RIZU5mYdig0iyIvkzWvNXeUiOsy6S1bd4HyqER3M5/KH5KIGCDNL
ZQ/hTGSrwnDPAdY0w8Z6qkAW0utgguZ8HzGu2GiQc1/8htn9XnYhekaGoh9jJIUxBIFiwxy+gDGC
JVy3KgoPUwiE2vO9AqMz+AXmRj5MmpfaG/gx9qQEjIesVrJb1LS/2na8+Gmzy18qg7PYjbyiMl3H
GlQADO2B6rlt63J7ftYQpvE3ZlJveUVPQ6JYEsS8Xq9d/ILZzS1255GhFjEtMLaj5PbDCp1rwObd
z3pdUSre6+mjkTj+BubWiBaMDTQphMtd7s/jkekPvQQMR190HCXPW7NYivYLt8t8ONDUXVkkCu/u
7CAPifb2Wt8i3C7bOEVCGljKxq4i3C7OynwIkJniuRVlcs9UflKVN9UR0caF90E9piKGqf4q5ZdC
8DAcpYJfp+HT92f1KrL6cv3ZbdrmYSH3MbmoOmzUaGP4axRVcmfovBZSmvkcT4IwSCfUkrew8tUs
+O+DIM/uVUU2076Z+sBFeEDiGJ+e1KPAQQwHqUnMW5x60p2AWbDYhltaeXatsmaUahKjh0AgcN5K
q1baGrLXYetp3J+NLaJEmD+dDqPwsJi9TMf7H9n3xVNPV/5ljEwyxew0sglhg3uX6fbQul3hQdqb
7sSpGV8i6O23AVId8uvwurj8wvc/N/KSBkHRfZVHB52rHHow1Cf01rzeLsLtJF4o6SukdFwTMqO7
8L4XkpmvwHDx5EkMz/8UkrJ3VNKpj1Q1hb1ifzaeJO/g8g8UW/SkjNXCuldLhYsdn4W8eLDqOM30
6ZGFT90pHn0PNZ33EakG4xeWtA/fr/dVpH73hmcBLtMlw6rY5qO4A9cdpQdAyAlrur68DsHoDEZO
++JXGmwK2bH0NcZo+G1LGKu5Z/21QAkZCOZbtRczcugV+kQYWP3w0eX/ySbhOzwYNoy+E9PJwE3j
ZwlxWmuTJQcyJZPZhWc88+2mdLINPqbGK633zFjBde3fQvEhSOHP9ijMBGA94d+ct4JQ2cl6SfT6
Cn/yjztwjtwV9KAsjSlLjw76zmp4jMkO9mmCDozwoX9H5wfEXpai9z/Jfn+uOitMqigszJPEqvK6
2ELznWgJHYQDffLAXULbfcXmb970F0Py4kT3epl2qk4EE4Fy+zeT9Kx0E8Ldq7bKarilIH0LcHgQ
jp1wFMNDlDxq+Dic7WqaKC5+XwtRbQ6xzc0ikE4p3eYJ+6cj7h5/0Ta03tNtaFs9+o0Fx3+pe7K4
C7Noeh7y0VdMumSyuiqi98DkDQtE8PhZ7h5UZQ+F2jxE5RoQe656Bq7eBQz0rHzp2w8x2Pfdnf4v
os1CHvjFTr54N4k6qpJ54ldViYOvAjLUMWbIkM4cVLFMMnDad4rTYjkxydNQqUKjPTtLzbSlbOeL
8XvxM4RQz6pTrk7BJ//xP1wfbLoes/MKas9wfgrkxD4bnunvUB1L7GATJSDAfVdovbOB1882h8MG
9GfERnb7faBaaiN8eWVf/DYflKph+HwsjYsKBm55iC9g1lwcqo9BsVW7+y05AsPXYgffw3KVnwvr
LwRmZRaYi3MYC2b7dSE01b3uDBPBJ3SQfdDzu8lNC+bo0gu5Yi3xZ4SYRecm9RtZaxlFoqKDSoNr
QAtlBtenW65fhCAQlh3pJ4CiW4pNC5nl3LxKOtWNlXc8brStUqddj68CgvdNAp08dSHMLAXDKwT8
Px51Du/wK9wbG5+zV8I/0GyYvQzZRX97Nr1Ev8n7e0pzmF5Ujao7SmsJ1Q2qb3pWFgPV0G3zY0zm
J7tNSDKm/Dr5tvQTcgtM7wrG902B2lQ5qUh9fyyMhS9XnWWkY92WmT5Cu0Clcxu9BVvh55mIZkCY
U9DjQuVN8tcMrEkQnQa3HKi90GfWykum7gpP25/ytdJsIO27/So1p4n+M/gtd6LVvNQH3wEKrq+s
ZAePyNiJsDZwb4ztk5ttssDx7yeisPzZIIoWwa7P/4KcRPmt/oqCff2u/yidLx+pggLdwCf01Qy8
+g5yT+UwR7bae6MZFhLlK2Ief77HWaKcCyd6jjj1HJMDXR/duh08/QdxrHeyDxC3qNd0dvJb59W1
x3TlI/0H6ZC+rcbJ8j+TZWPfhSTyy8PsInAouSWMWcDByrjcy5dJDyrUXmk+uloW2vk2leg7ytkG
ff9ll5arXKuLiuWLtnOxehbHQm5N24F0CzFdw2j9rtuEW58Su1yn79HPDo400hb0HlYZ8mhnm7eP
Mlg32eOqZ6cl/8jt4k38BdUMZf/WlX6PP7CqN+BgxRBK67Um7RqkADcGDmVl5xSJLaxJV35ldW7H
H8igJZiy2Z3i6BgGQdCWFj6CK361f77z6RVcPKRa5UUsnXnIxhVM8CHtQ+eT4blTlRA99NCOkXGv
bFxrp+YnQnOY7sGZm0a7om29JU5Pwy9Y0i9diNjqrLERV4GAUw2f5qQVjUZL7cQ0XydbZ2KYj7bb
UlIjXw2aKFBJNN11U5tjYINmCMRSIGjWHuN8Sa5snYFpF7/3rpi+qmcvX9PyV/dBiCDLKsk+fRP4
zO+wuh9GwmpI/ZjY3weo69Pdi980S3hOVqgWcUvaV8Of6t0auSwwlDh5jerG8qja8Zs//wC4ZyC8
2W6AlMhYqdBWzBZu8K8b8h8J6MUvmRWT2rnX5FhmEJAA5YleO4bt0QgBsE7sDhRlmde2Wr7cqEUN
57V3qjxyOiwbYNhukTPPdhmdsFXl32vCo2kEDma1FrLQioEPhGcZaMmTxw3lk4ioav/qF3ejp0K9
hRb8f8TDXTzK7MCb+AwVvQ40RjLw9ngtEioYl+mfnjk0IqoWi+lI/DLoMsa7tLWLdVm+hoG09HKv
ZtEXv2N2xHt5VIIajP9RCbG19cINTGFy6S0qGHj/AiSYBKtBkrjfH6rr2JWLdWfJkGwleSnCK+DW
6/BgPFTikWkTenc3A+7tCCBhERyukE8tNdPjttPR57z9siuKFrbgeuy5+CmzFEmo0/KsRhSw6rvo
FE/tTlrRCmu2AypJkI8hrCZu9NvcQoT2b/Rji4BQ4lU3FUZQHwmM4mLhB13P2f7+QfOenB9avSkn
gJQ7+XBay7UtKvsc58hbWf7Zm47oxqti2GnqbeKcopuFF3O1pLxYfFZSFqranGKLQgITnWp1qg/Q
APjo/ZUFYd6FbQOURNr1k7BKl60zaQtsEScUbohFxo289Gq+wuXFtSAaWRthEaAf6x2ZWCQeo6Ps
KXtZ3kemXYBbRI+xMnYNeVkOdH9qvfeN7csIYiBlty/lvYXueH9+kRp9pXeeZNjN66nbAGkob3QV
RpwNbKb/mEQHtNsA0RJ1q6C7dHqBOtifXKSCRXjbdbCRyDBE05OiuyGATbctkEJGbmBY4zOD7FZx
F99P5wM5gjsUsGJlpZfPRjP5qVXmTgRn2rq1ahePww9q9GO7bkfb2hePWJ3docGn6evzTfsMP92H
Im3aPYR3QHtHHcoDimbPr227UTEkM9YMttAsi5+Md22ApesYjnxnPMcSNtQOk+tVueW33rTb7r2I
fvlw7GNsdzZKjlarDW8D2xtTmnRbAVMU7/gw6clTlhxDnBYGnkjx9I2BypJpo3Ja0F2BSL4u0Z9K
2K07NHNzwRHzLYMWNb0PFU+2VtWZhFCfGBp2dn6K2TyIGrozZQnazdlEINoFUSrBHSntsL3tMGP9
+ofMdaw3X70Tm2NZO4pij9IKPn2mO/roNr/QY9OoUG5OoR3UdvPQY0r/GL0nsRf9Um9x05FvJmQP
grhQniDSxjYafhR0yOm9yChRvE4SUL+GD+m8ReFW+lUWGLvXey5T4YBSAMPsNAJ7bueZnZp2glmT
simnP/7+c7pedF58TrNktq10MzsHzNCL0671SCIZaWJ1Nzkw6q7ZryR938TAPyYkKpiD5Yb7QoD/
8vO5+IRKoy+U1gJaVPTI34jNQWJMjxKaFDlRgj+TtUb2bZLxXarHlkL8XDwlUfKu0TJCPNrnyDHJ
azHdZeIt2P9JlooiQ+Ysr7TqU8e110kST2kP8r/x3pzusG/ShnkTeDDadExr/2tOZ5z3WbvTKI5c
TMC+5nR94cBlw3N+nOZ0Rc+c7rREPLGWXsPsnk1HoYsFfBqO+nPVrEN092q7u+uGn3HzrmgM5RAU
QC3fNo/VZlz7AYjRVaTb2r2f28Nb4w0E2QpRYo5ra0s38iH+xEzCpKB+GLZTZ9F8xhA7XKXZtlJs
9Lclr/w4f+SPFlHcuEPL+/Z85nRNiVm6r7ChjUpukun/8g8P8uDsH5WdT2X1Axu0e/9ILoBWVDj9
oVjZv1M6IoVbHH7idk4tABBs4jv+i8Toatv84oOZJQbcPqOlIHAMppJpHZ2sDUXv5IM5grlxpn5F
hpi3vdgomW757w7JLAuIWs0shoTM+6Tu1R2vB4CNkbsF0Mr9gH1E7rV/mUj0Sc9+6RFS6o/FOc3C
T5j3kDPBT8ROAPHd6gjC30X1dnQNpB9Btkwn1fJgNafVVmzXZ4GGUdxMfZvpFf13MUuZpQBhnHSt
mjOjq1xplShuUm+qCYoReiEayAakfhOGDGxrWqw01f/rfZD/LAb1bKR3VH7NJHsk81i5uPOJDqvG
3GDYQvsKfIOrJjDrMeu1MO9c2oGFQ6jMonZ1smql0AH2DtWBwB0Vb1gHxl4ur3zVFU3cDN5Gzwo5
jJa/WYTTTv/1b47il+3yRciuzppYMLPSjwnzkK2PV+U0InGrasVohAMYr5aWNBZC5Lx9nIaJGGcC
KacOSSW/q+pt1K0VQlG/UttVS2mC/nOeYr6Q7E6GqyMai+6PvwplBiq7PN4U25Ymai8/nPxVc7oL
6o2yihRPBU5igNdCN+tFEO58w6aMHiaQo3HbOar5HHZO1rtydn8S3pTyuSZjSVZVvkbhLJHv387+
WnEE+hbWiv9V+uM4Qsf0qY5XhbStIe7QJJLXtf9gNQfM+9LyZjC3ZnmPgl/OAS0cpO6XbrbrQ+S/
Y9S8y91LRiNH/heAEjPnyVZFm/LiDJkjXhDWUf9mnriQmM/b15GRqaVlfVEXlb++ABai3X6ODj4I
6/NSV/L6POviEWdh+BwabSlMq43jMSxvo3ZzGnayv8uNF7gU5LPmtkJOIvgt9DtjaZp2HVFysfos
GKf1WLVKqunHQn6pxBe5XYnhq/YI+f80gtVYq5QilIeW1ztn7UEIQRV5Zf4s6psg/wlEyKBb5I1e
qbjyJnGG5vh9hLxO8Pn7981724DwYxg5XFLWUNmKTLU6HMVhg6AllsPdF68J5zZToAm3D4VtKuB1
s9dd2bopxaMq/zLzm1ZAVb47lrqLHlknvobGvpl4gfJzAvUUWSw4Kzu/+ss4Y6UAkQC3ymryfkDi
15GK+xPCp8q6LHajfqvX9zX+eLfVemrL2LGAO8Eh735WmLKrSwXifzgZuq7hrSTqpjm/HfJAkGuF
dzP6Hp6OqPDb8S4wVw03dM+nPPmmnZfpe1fb5PLfy84uhaY46TQJpwOZ35ypEfCPYKDsYjpv10jy
r80nSftLyo5cC6On+aTSi9/E9Vvh758wvxUQFE5G5FXpWUDhPHsNfV+vaY/dZKGmODWmK/hMoNO1
rFV+/Ur4e+kpvby4Ek5tGyhSw9Pj0qeuuwOagL4TruuEFq7oWi/Lfef/0IX4e8lZs+1U9VEidBLI
IM1G5ds5hxBNOLMMyZzcsiPTjaCGE16XekOLJ2zWGysn1LGW8XWdqoMqvKLSv/LfwfQNmyz/f6R9
13bdRpb2q3j5Hj3IQM2a7gvkk5lF6gaLpCjknPH0/1fHbuuoTLP0Sxcz0z2yVQdA1a4dvnBFfB35
gK+lfBYGb4uxObrYdqJh4CWDgYCj64qQpkLqVWTHPphtofXWbEupCO28qX1Qq8ju47DCfeVM0M0q
NVzjHA8+QOWDGgpLVkpR8lAXtMuC5tw2sI0/UCTydjYTb9dY7f8gJ/dOocFoaoDUBO1XGAvaprtF
g4sORlGYV3o1j8XG+9qEkXYRjCYqxQHVGUZdLoE5N2Bw4exPgJHagh9CWcwDLzok9scv2+A8M2Hi
mDiNSSKHIlTsMYDtvALjtxa0/NWR27dwPkzpm5Sfyu5JN9CVKR5m6VNjp1Rt75SHdNBGBpigoNUB
qOOcX0tLuUdbaqlv6jqoMNR2hMVZZsg+6a8DgCy6RXJMXhRwsEwoIIL/AEOvzpEL7Cd0OJPsCZjq
GcOOORB0/JQF4ttwg4SC4Pym5oepDtTaEeAk1J2RWvibcPn1DxA5s2DX81Jmbg4BzpHgOwkOpucf
v6z3YXvfoi9hoq+RRJGoD2eSTCdc5QX2iATkMqYxxM4gTAkwwTO1nylgL8f5UNy1mbCbilIoFgs6
kuYCtfhPSvKsREc0HU0IX2J+bughMNouka7BcDWAy05OTfbIef73y/e/guG5vL+Iv1GXGIow42Ri
7kIx0g1uHexTaFNjKqVbqwsLxV+PwYSJwVGzLPFI/QQL+BPhrktrhIQYJxPw4mIDE3f0K/wOEse8
d847HEwIVkzEflXD9zZUZNaPY+iLs516OUbQmEgtGBNGKIiGTWs36mYeNpzXTT/p3yugb6+bicSo
v6KlHPDcRHGT0oWnZQw+pwcJUFiM9y52mpMCWsV56nNZ99GyTPyNMshbxyquvHyTfhlEgFFQb5bF
nQSleVQTJTQpSxgeYHQqYyANcX/BfjUHK8fwXHco1GsB+bbeJ9HnHDRz2KIZW6XZNwnmlNz2mkSP
3Ec/lonZWptLxjqiowRo4xXsXOhgVHiYbYSMXZjy8Vb07/vn9QgrwVWKYqjnM+1OmMe62yRBNu7b
7DRqfljuC1jYDc/CgnsyWXZKiUH4oARBIT8vXAgv3Xsf/RAmcJfxWIpgf1A6kG/C18ZTRtAdoBUL
8lgKYn8hwBtOLs/kOT688uNIQEQmEo6KXHXSjNWJZEET6I7mRNA7Lh6lr6FVOT0ME/jTQt6iTAhc
TZKmXYiOSD/Acg8S1JhJoINsljiOq42BAAj9MXdIx8lHyNnV5CLqyWrxJwGsh2UKug+GU0PsDHQg
xCBBDpL1CPBujx72D+Qk8scxgJzJQheLVxpGcquGGDCDANocQhmWemi7hKcVndsghNRe5g/VPg4B
hxnaTQ6jQeFqSm6i7k6N/VAD0xcMY25z6uPIiAoIu/PiZ3WGppUSTU41S7iFz8n4BSAM3ILgmr/2
z8um9yNue+YfGg7/jYdEZOJhNoAdXKWouXK4gnpAc0A+I9CRD1jFZoTinchHTr/fEfq2JBMLJdKW
7Ug53T2agArUvz1Ica+qT0arhDgQNp7iU8u5OrmNvI5rHcs75Ex0k+WJQCIKrP5UdXsYzrUULgfk
eLUFFXpZjkOMigtceyrZUqFB1h05VxDnyLGkQ/B6lJYMAP0A9aCC1+nXniTZoVP0PgWOC/k2dwE8
WpRfu/uAA/l+g2m1UUnaAsh63bn6doHwsQcBEBM0OGgWWc0AW7QczBGH87yc8H6+bi729ZB2SZpI
Z62OmPhTuhmSTSLAfQW8FKW3yA2UgMNtk+1l2lzrABoDSwLoas7P4BwvFgADJlOhmzVuNalxqFsD
NGpgzutIpifCEAH5c1SiCspNfrDjvQC6IS5ewJhAxEMZUP2FNR74oFcPQvc4DDeVCfm/at3C6Zao
fjbcJeFhau6i8DQNWx2i+DOGxe7Hr0H++HIn58h88WPkRCjXhlKqovS2kK7b8CQ+pP2mW13Fqcl1
Cd8k84EgEADS0vXbNT5Iz71hV50/DUdge7MMpSMnPeJdB+dE/eJHxaZhDJ14PhJG52peCWVADNIM
iw5nCNRsXJiCAbjC2xO8o8hEv2oiwpRFiH4JamAYSNlQN0EbEFRYZ8LhR8spc2iJ+KvPy4RAOezM
sS2plgQwTdRTK8HctHyZnnQUhJDTgP3DC7xpV97zcm6+MyDr4j0XrZ70YMKC7I0W1wZ0ddz0Ati3
VQdnFfj2xC7G7Ny3zDl5LOqkLEYNHSYEAAKNnNhBbQvQqR3L9jLZCWQvr1a3hy6eB4kZ3ovmfOAz
5P7igXUixrlRYUhewCfe9GdMvTzdluA9bXemX22acUuyH4DbcXJocj6GFwsnpGlbOcMx69z0Lgok
Klp8g56yA4nNn53r/HWlnjOei9UQ2Mo8SrGf5vVqcRWoz8mYqa2wIwJkbh/D9sjtUcfzggkve2Ah
AEOTQzGGyjAluQVfXRuw6NRLDgnUTWzim17mZSJnD78P4v2rYUDY4f/YTckAi4A/oJPAc/rKS4LO
zh66BRFEiY5k3sPkA91LGFeMNymy1xzyj8/o9K+qI/HuVE42wSIAwllTuqUCVwTQcGglCQcF2Elb
CiQJevVxB6jb6mYwAHUi4nGnRbzdzYSvTuxKRZ/ON+t5nClYSlBk7tQfMMR8hKa/agkbrf0p8OrF
F2CilyKavaoJOFSlHigmRsmlo6kb4uYFLOchuAZuFWylORfXefLxQXEm01v2Yo9HipDNAlRzcaJq
XFrXsIJG32Ax9iOQ55NVz1towKu+knsdHEcCYKbM8U6B/ZFVD8CAoJOz0xHY3eyIRhxUBjIQyPcG
pI2Q+fhqC5+wTZLewPKIKLvcH7l8ak4UZGfwk0hWU6jOH0sud5IDrYsBTVjBlkDHXwPRAYJiwVje
+fjC551RduYujbI4zxPKSur404IbLM7+aC+POB7PgHfAX4QHSeH01QhL58qbYaylCuEIr11bvBVE
VDvbQm4XkJPB6R8U0wY7Av7YGy4tm3Mkzo2Yi11STM1KFuhpX625jXrGwhwMXBjd6WMKQP9CZURW
zsxOovv9g53JTtWLKe6yVEWsb9O9AGq1q2mwViqIa8AbPHWhZ9CvG0AESxc91Tp3S7s09wU3vec9
Ot2AF48udTrRJB1pZgxgD6Cu4xdKiAzA5IhtmPI9YcgX86dnvFWZqjUtp1BpFwSD2UPfGcBF1Kyw
QkXkuU6DBD1F5NNCx9vUvFWZyCe3shb1y3mg0mKDeR0dlUcuJB5ScJ9httxJlvmzoo/fQh/LtJKK
HHItPQ4T9NmvIaVkl6fYGZ4oBXY9lG9c7BAvaDBBL9OKIl4rFC1UoqW6AecVDB0XGumAKjxFaFYK
T6FbcNMmTp7ITqGHWiBpRbUOIT+HEcOEbaQRsFLK7szrgk0QRkU/pU2ufHu5KlOfwm2wasoG2WkE
eHC6UWJXxCgS4wc40PpKucMgFEkN6AB+yV2b05RguVIqGRLQ6FGBtO1GGwLKk5LBcgEzKvX08lkg
UMXR6yf4f6A5LHHb0pz9rNIPcnF2E7Gfc7NF2FJH4KCCqoLFRQA6SHPmkq95IADi6ys/YPjA2WEs
BakIYaXbqNjRQ3aLy7yIPAFaf86a3CFbrU6hhZaXmID/kdt8H13e4kzIGo2lFSPzPPwB3IWa2chv
8NmwhRWaTy6c6Wn2BnFPbjOAbiU2ZKuGqooQjdR0g20BJoaYtisVDdZrCGQoQexAURM6iw44+x7v
FL/bcLxcjYmRM+TQ/6vQrBGLws4UoKUhSia9ZkswQvsoBcEa9LNispAwPhSzV5V3WgH4uRcWhwhM
d04WLb233y9/EhNASUv6ZdEnWp+EvgTXu63qDodwI9hhYFxnd9AFgqYmRYdwDMPfrfUvV2ayR3nV
jLoI8c1zFaPoEuC/AG0/INvRbQ0jfG5L90C+6uyfoulerswE0wlsI7JmSEvQYmiuqWRDDD6bO8Iu
t4ZywM604jyQrQrIEx+M/tL7iUzsYn228TdMqxDLJuYcUJAlxyyABFTstLEHmLDhh5WFNlC15+Z/
752xy1WZqDqNkSFH86xfyZqlVJYWYtBXHfJdCqIj7EVWy3iuKfKV953fu0Mu15W/D2lNXMuCXGP6
DmtHmDDD9DEF6W56bUHoAk7ZATCf837fC6KXKzJBVBJTIlYSgijoqqst0EFy5IrgPxcOVUGhIm4Q
nuG21N7NsC/Xpb/rIninfRvGcwxUpQrL1o1cbKm9fVpuVPUG49scEgIuLFm58rS8x2WC57zKsDoU
z9upeO50D/MigLts9a7YTNp5kqkLO67sNW9VJpblUxvpS4/je1abn6AIgRsy7nB44TsWAsLdYnj5
c2SDy3fMxCtjyYkuZtjFKCIC8d6cQZhEhzCgw5FxBYAdiKGVW7NxouQ587/4smrfDOmQomOu1dfQ
jEuAH9HttvXr4QjyVnxXigDQa6ate0DumGClrC8k/JkWw+WjM2GriUPk15pwblzPXgaAbIPbYhpd
gpFkN/gADilnSSXd4I/rOaeY7d1Fgz6AEYpZGU1AldHqABRxygVYWmD8QRgQg8EKS57+GSdmsW27
PlaqVaHiWhQ3E4pwObOKe1xNJeBKkl2ueFxtCn5gHMpbmA1aqdm1YIbRhfXFpTd1/Ji41ej2btvB
QiLcgX3k6T9VMV98Y7aBJ0eTlEULTX2p5xYWnnGUNKuxO7QxnCHzchFqXSbcPFDm/PLpYvt4Aug0
pEQv6WoygESCJgBip4mmNKZyZhtIrrmTYXH46+syIUwDKK7SaKPg7O42uWMI6Qx4tsqQOISuEMEA
3Mkyrow+L2KzXbshD+u5hYv6VYc7YXaoaGteOxpwUkD9uj0FgQAwZXPuJ97mYmJYsYxtNku4EVUM
c5018iHmA5hnfogUiGiX4kYF1x/A8u4HBIF555jJumoKbEhj3I2TLWdbcQVTKqE2xbXql+upSdyO
fmCzCDjPzImgbNcuRmMkXFQInGpWVPpV72HmZlo3N5q8gUaXvcJmgA5bNRQYBtdXjfPQbMst74o4
nAE4R0IQ+iXwy+4YdIoFmwDYv+IjL9B+4H5lzhOz/bZwIrJUG3jTrSPCyCy5ySqIAMPDGGbKELwc
1NdZ35lIQSn7ICPe0O0U3eW8dnoLf1DfsB04oubmutIAqlkalDW345VkgcgqAF+foLgDxQqiIxTF
oJW8Xc5JENgOHKnrMTVMhFBp9tLVMzQo6nbAcdiNQJ2foP6Nzh9yhE1TOZynfq8RdxFF2UZcT4hW
hDEOWGgci+yWhNsJWp67tvTi5SFNT3p+k5HTsF6V+S1c1uud3u+k8Sky7zg/hPcOmLi29LHWJEB4
oNJoYxj6YdNDXcVtoRojOZRw12W22KDI4KzL2/BMctZGcZwqLa4RbQCqjzqqS8gIhyettWhbvrzn
Vhe8FZmYtsBnJOwFPGlpBKDbAzyUTp6MvivcdlyBKpwDLs+VTabI3Y+2NxPNcLAjnRhoi8nXOSjP
4ycKVgof8+2v1owKk3xFYq5MiYzT3LlFfRU2V6U3oQ9XI/kiFEMOVvheA9HInbPjrBzD3qt5u5rz
itlmnD7UQA7mSEJB3hvwiB6M6OGGPG5CYzM44Ng22N5clcHzHfjBO2a7cVky1okwL0CLkFOj7SoE
a0cGC30ALDW+jetNdY8u+830Si0TzdPgGAsoSnIAEmOZOSOYWCtk9XO4ovzqpmObdZ041JNiovub
biSUPbCfecsgNkTrWfEuu1V5iB3Oxc125/KySusmWVFYvoqLZYAzaRMPLPwjOaC3nhVUDsfc1X7F
g+1z4gjbnNOkaZrVEtk31QdCaYl25ISo7dYqPByOghi0tt5DdJDvfcLbdEwEi+qJDApm51fpYNdn
NzNc25hVYYIGxxdPHm0IJDntyMsXeE/MRLBGlwjIqujDjnBqd1RxAzkDILKFAIrkhTvC/wQJUjtt
fmqWenF3qEwgUzo5hk8E+qCj4EX1EeQAN6r3uiNK+xndfbRA+xj8bS44ggaQj44ZE8qawZSFsEWC
lBVvCtqCg/KE9DsJqmwnqAejfCXao1J+MSQoPoqUGZuB97g1Ekjp9lwfO07uojLRTguVWS9VvH0T
Mgam38pXhu5LK3ixFeq/kEbZuN4lXyqHQGUObql2ZT5x7jDOYdMY1kY3iuogdaj06bwyfhpP1T1x
QXZDj8z09E/lD7UXaF33wVfQmCaZsoxhkau4ONHCEdxetaHQ3koQMg9CixJFnBbP29q/+KhMtakp
8qi1KlKlpn6ASVy/wewKIqLrcNWV97mVnLnAUlB1n1Z0KEeRF154r5oGgYv2RtsnuhKrlP8wW7qf
RF4Om06MHYB8hae5DEwcRO8bRHBeR5zXBGYNppJ5/jO8QG9pcFU41wH0v6US9nTm0TxOjgm5PLut
99wGFieyaUxkM6MiV5IUGQuuU4h6UDfYxoZVILgHwAN9mWK0r341MWOtpKY+rLKU+sAC85oCdXDQ
kA82fgJRlPoBhsPQqG79yKl4majC+8RMWGtFjcSSjtOkXo9OAvWqB/UN4unT87zJmwCaMEPuzrcd
OmjQSw/GF3RoPQighWAhQsnDhYbjFIzAtBBMGa2utOTMbpH6NNB4EfjBkBP9WQsq4CPKXKpQsPVI
bdye+FULAH60+BE0nENoG4uxPwg2nGS4PBxO6NOY0BfJ1RLKMbZFhoSiBQjdKj6HD+Ah+SIce2av
2fQ3sFCEb1AD4ghXY/JdstrF/cPaS3XCAMUwA7UL5Gcc0gJTA+BCZQ/Q1YYeYU/v+R9owHAqJtYe
asgwHIBYC6753Mvn26kCCLK+AqLHU5etAmsrZDfonA8Q37XDFepUWXcLeahfvX1ZgyhVyQspq3H7
NuSqWU+LcETBDO9BaPrE973bG7sCIl1baPzwkslzL/GD0K8zQVCbF6nuKOMa+J9AhtdG6sEieYL+
UuisOyqJWWz0xxKJveIJgtWIlgE5gskS4MjHuxA4+1+nf34RkIu5S9s+Rqs3h2nnZk4cDQpJGE2m
2ZaqUra2CrPwH1A85rQLdCYm5nXUQqbh3NSHv54I8J6XRbgDA2w6iAkBpW5Pp9QtYOsLWyDv42vw
LGrw0Rdgc75FjWNtpNdQEgAuidZbbrziCtbgMnLK+td5uV2xL6HFhx2ofZUwpQSYzjOdFaqSeWxd
TcobWT6vJXoqU7XJ+qAFg6B/1NTdXL7pIkjrhyU+Cghf4vry8Y/ntRJ1JsAWsvLnjxcBMnJSjG8h
59Go6NpmbSD4CUDlfIYWb58wSeMs54XW6QhWChiS2/kLHXSpE5oLVDHRzlsA2RNP4w7YODFSZ2Jk
WYQKyEJYdlE9rTqpWWAajuwan6I3w1ahvrQGpXRdhJbiok+t/oDZL+fyNpjkMJKlYVANZMt0HAEz
dZSYY9CjXQ5C73m+F7pt6v7aJzaY5FCGSOXa9iDvKZlXbmQ3hsuwP4IbGqGTBndbeKl5K3dVzjc2
mOQw11GMNC3KfgliJ9Wx3WSgjDtNtAVJvnxanMpJpJuftJ68uIgMJh7qwC3PSYJY0CMdsVGBia4U
oKOTQ4jBnSgDrvXBG+bFYd5BMpjYV1VaLJUS1k0Xz/TDr5T+lqL3D5W3zm3QKUe3cp5+MeKeudwX
EVfVlnUVBVQ8ULEe/NBfgTeCnw7aO3EIkxSU2JU3y7s58T/eVOcexQdBz2CCntErZtRBqPMq3lPa
b3dsHhYKIZ6d+U6nfVIqD7SIh8kVuoMMh8QvuuwXjUft5cAWgRMO3grEvtFetOF00Sn7hfguFKbV
DFrxe63zoO56iCCQ7iqLz8VZckLBWfbn4r11SViJVYSWyFlMi0KA0zpYAbvFUYy6IL2RHYxJ30Ce
6FaHjLzPxosDTABsGjWGWyk2y3q7PlKljuJzG5hQ1MJUEhL0V9ybmZNHG0zoq00hSacJDXWp21Jm
KHgEOdzdY/me2FgXXkxxoM2QWk8GHryU86wmE/PKMDciKaLwUrCW+s6RgugNaCW7g6KBB0RDasFb
8OPd+Q/1mWEqBlEIxnDMYdR1M8sFauySJhjOuE3hAgeoQga6FW96yV1goSVb013SBGF6+sls8Nvq
TDpSt1kZthUAFRJ8p6pdAlnMZxO6fl6xydKbs6JfbY/9ifuV30+Hvy3MHMqiUUzS04Wj/sbpKnhZ
N1/6PijhVudouNE0GwDIFtykTQlR8zE5wH0rSDpeXf5+6P/2M5icQtO0bsr+aDqHfjdC7QEK2mg5
l7sYSjguDEdeoJDUcwRa38Uxq8a3ZZlDZUA3OpQF9LqH8tjkt7Pm4osrVvo6UbnsBALa3T6ufAOC
pxKgoJAISLxZ4G299yPLt1/BnDQzn2s1pQpptQRnWosOTyDXTbX1YSwwF05TQUIcZ9xBfpPzRyj0
Wv17XP5refa0teqSzGqEnT97UD+HV6zXBwIs59w40Hc1RGo42e+7YPmLt86qHi1mmUg11eaD6mgN
X2PJLyq3fcJVD8FSJ4Sqh7DVdMsQXBH7kc8POHOtP3piJtGYtGLNazqW7uN7McZsCpK7g93Hbgof
HcNSoPMOL797Mh+hKG2ugbluSkyPO3t+HTE611EWATMJ/dz8pu32Yw1Lku6mFvahclMk+xV68sb9
XL2mqi/P1EvPuNVhfTpAkCWLthDSNcy7YZjQYzQACVOTzFJhuhOO19VwWHRoskGAv3RFFGJzAhHb
zvq6hg9VBs6ErQOmkO8KAWb1OQH3Q/8qwmPLnY7ayYQ3nyXIt60GLf328whxvW6nguMrBPl4l1f3
0rhZFasHYByqlLU3FI99cx8bxNLk22WAeZRXCuDlfhrE5wZkUQChhc1Q7ubUqsId2GRK5XG7RO9f
Mt/2Hr0JLi5VeVQ6TekxcqkARUUmED8VkCNbyw3wsNR8B4J1SHSdseLtQd7CTLgXiSkOCWWrJeDi
+0K2h7+LFKCi6AevIdboVsMWDnt2OfxysDeZYL+0ANWPFTiYkx1hggN6HoHQ8rZIHXj7IbkhKAcH
h6dL+A/p5rd3zcRYpRkyKRpQSeQbJExgbBUHzGRfaxDP/1C758Q19V3m7eVBZ8KrFBWKFgF1fDU+
VmjukluAFCHyFraWBAPhNpDXQ7yXNkBjLC6MM6sGbtW6X8GQAIKopq1caSdlsGJ4C4sbYISwGaPn
wnAiiCZ+rjGLgXIWUEufhdlrzU3yvJ7ghthPFo5wk3h96pdvGuhGe/NYZlb3EvsToM+mPdjZM7TV
3OmtcM2HtrRQu5b438pOgTAWqNnX+MEAlg3u0p7q+pUI+056gBuTqt/7DZqmAzmEhl/EOL/Dfd3S
hsEC4ONwTyNBDCsB8qmHw0PyaWgem260jMaTbmDJBY1eiOmNhRWLcHZ6lPqvVeVJ7S5Jj0pqy6Nb
vxT3JeBWcF3VywL6tUu6g24qpCky9MVSXx1Hi1p29BBcfjXDr6l5V1X7JYWMdQBJzyr109DJYUo/
HIYxQPmy4G/RmltS9fZQzDYprHl1xl1oPuiCtUZPo2gVUCvGkqCIGlbdw1/JjqaA3Aypow+mRQYP
LepWeZagzQJFbmJYs2hJL+MuvsV/UNDQjWxJPYXgtaoWOiggoQluuEljNO9BdO9f5pfsIBVQ38e6
GR5BPWK6Iku7BcdcgUC4LZWA5JwkZSONXzLD7UFmhA4PVHlSp1Y2am1Fb2WIKHRt9odWvxarAzhV
5QLGuN0pD2lia8YOqlDGQ/HaX6u75IRBUYX+YbclsaXelG/yAfIi8V3abuZmIx9jYlUvBIK0exGe
p54QABCzPkkwSRI2k2gPtQve9XoyJj9urBX2miIkrY4LXuRd8RIqG1PfQiShj4JxBJD6RITNeF8e
TDczLBU9vCfAgJEc7yAjCXSmeaMY+wii2LAb1qG6bULqYdpMu/TQju7aO0NABAssYEgD1G5kevj/
5uNGu0oPlbqBkDSMc1b4w6c27D2fyOBKVxCz6iAfbrij+DjskBEMoFzBVsSCbFUDd7DGh25e1lvx
ZJNy33wi6RFSxtqX9Qp+nNHXqNtpTxW2DHQFwW3P420JHVo0ul+qT3hevIYIQ6AjVPcm+NR/wt9Y
vimpPxhWR6Bcb7XoAHyBNCJUvpUnTQDEyYprD06oRWfjHUGbvCo3Ub2VyW4IkCoptVUFdHQ3vy79
EWYnCoiLB6wUoXLCHCJQD8N2aq14D/4htLYqJcCdmEHlfPLVz9rt+BjqTpNb5X66Tj7hPaEruVev
hZ3gLdVWPggQO7/Cq0+gv12/TtcdHO6QTMxA8dkZ+obtFi8iwpx+8kteKf0PLIdvEZVJ3JKxm5sJ
fAsM7npgjPTXFYW87hQzHImX1BNtIabQ1QY74QBvSkmGSfDtFJ7aSnLhmgRXma7dwh/T5N1unHT6
bzpw1aySscUPg+wD3JlWb76VAghOmYhpi5f0QFaGIXAqivirKzOdI11Lw1XtkEx27mDiQgcMCmkT
BY+kz5D8SCztHg9cux9Xb2dQ3QcZHWEyur7W2n6ekMjr972Tj5bWBaZpQ39vDA+j9FVtZbsNtyhi
IZHbferGTZa/NPlNWN+Jpg+mJGSl9PimNUbMPt2EWmu52yW/5tV553HyR7+TyXciA+ahEe36d6Eb
obLyhBBOAV4seqppC8joEkD4R3gwk70M4V47mwMYac9a63faca028njKm61UXivrwzJvIjCHhsmO
IdUEO1IrxHPfi+Gmqq6RPRKkseFTCLi0DragV3WNrU5HEd5WLdBK2lHJaDmh8ARn/2Gu89epYPXd
OqmI84SaZvZwnb5CopG4VHsx605ifIOUzo0kZPVS8vDxHuCVFazA25pGQzXDVBGypU6Zn7mZTgyd
G125FexovaLZpKagfzAjvtofL35GhX/0YfXvE9mwaebZpMJ6nZtDybt0lQbluwONZojjU2AxAAWI
lpGb9FvREXv4kruGDl0tLn6LU9ETJs0r2741coEijH3FE6NTD3uG2R5FxCe/ByN88pVkkz+rtI3W
lAdDuNFxt5czB9F+Rj1+9EaY5K+UO0ONcrT7emcC+BA+rbUPR4rQxUDY9NGj0x4S45OWQY4cSceS
+BVIWfNyqAHEEJbPZugv+klOoaggCBvTjrUbvTpOsivlSMuR3nGlHXhBk4nmUZqU8xoiLYdw53O/
wSaCc4hN9ULFympvqEI/0gHOvqHx8J/fksQqwWWo/UeNqvOpfvMsu+bgFNBCmjH2RWZgG4kXe4lt
wu08C2S0BuxJ9+t8FxnbDJa0AyeMcppgkshG70gKTXnGEaroZ1I8UlBQkNuUNwW0ci0Q6KFgAieh
Le/8cIoTiZWCa4pFbpTkfJXKWRCugNDGHhLBERAotxA9WJx7JRd7RT/pR2+fCcd5JjZqqmL6qNQH
snhNDZ4LWuLwhYMxFzKc/tjLp8WEp5sfDW5DHT81qG54oeKf98H/vM7/G71VV3+s2f3n//DfX6t6
gaB13DP/9T+H5LWtuupr/3/0X/vrH/v+X/rPqX4rb/v27a0/PNfsP/ndv4i//8/1nef++bv/4pZ9
0i/Xw1u73Lx1Q96fF8Evpf/kj/7hb2/nv+Vuqd/+/ftrNZQ9/duipCp///OPNl/+/TttJ/3P5V//
558dnwv8a97bl7f2uX/78tttj//T/VZ9/e38Hsq3Lnlm/563567/9++SrvxLhCi2TGRDVnWRXjDT
2/lPFONfqowOrqGjgStLJmJOWWF+jH9J/BcktmUCzpSuQG2cTie6ajj/0b/geiRroiiqho7+Ly6W
//7e7z7ctw/5WzkUV1VS9t2/f5cZwXVTJPgrJEPSdNMgJpFZSFmYKxqZKyG5NrRhb2oKRN7mMg3Q
vg9W8TYjoq11IuQKpnRfmaJVFqdJ+NQouO4T+PqU8AzM0kfSJM9QEEM4SGqnKNZbgrReScn1EO/l
6Fkitd2A2Gjqi90nbrm+GDC+X+LiVqp0txlqSHx9HfKrPNzJ4kmP4LsJzaUp+jKrdJj2quSfu04G
Tnm1GiTeGCw4BTIDBa4YVYO+Nxr8naJvTFEEqhlI0/mtWHKL4H/i0Y2T52FtrB4cXpTCcfZFkyAu
hN89dcKt0qNYWfLbFTqDknqTTxEesTWfSVieINC2KacRYA/9VPb4+cCZQvoM429oKlhTOr8lAqrq
Xj3I5vJVgT2GLCufszB6qfRAQwYLXn6+XI8SKrp7A13p2HRV6HYLqDyi9L5NTmWzWIt0JYd7IPvs
tkc5M92a+WkqN8kKy9LltlavaiAt18ncmgbKEW0AWzHEuUdq2ob7sBOgT6qhD1pjChiaNkHbu8pT
RzENl2RXnfLWrZE1lsTXZAAGZozsdCDNxcyrKoiMqPNBk6rDLKKf2Ka+WEM2XgK0ATSXaDAcqcgc
Y7qRQf/Q10/drN73EQHbf0h8Y3yIzBUuEChbw+Zp1FDSNfNiyUazHdPqQetfQx19SYJroM1uOzkN
5lAvoOwivNQV/qQvXipVemzW+Ho2QsFOWvWYCRr05qbsFHbDjpjjV1OL3Ulx22GTGfdx2sCr7pMR
jm8zbK2aJgzqcNppY/1ohLKlwv+4G5s9pO9DDS7c6FYoImYCfWgRXNl6qGI8Wbr18KiiKlXRQ1BN
NHGFGs6vzzV+nwE117RW4FkBLr+cY4I+YmSF1kiMOx/2o4N20NqjLMJ8Km+3pLhJ0OouNFqGBmEb
73pY9GQTrMjilzpH+jqJAGOJvf6oQQ5hGZVDjr7pRfj58zhfHt/vb4Q/Dq9qKERRVcqTZ7kcyaxH
WrOoyXVUfhKN3jPH0FHkxWr1ZRf1pTtEV3mUcxb9vhn590WZZqSalXEvykpyraGcTsdd3cCKpuEk
ZMyw4++rMG3HOo3NSUnxaGG/eKOZwuN1KVzhNlLpZA3eYKtkTSXaVdOLKdV+rN/p5edwVCARKWEr
vqRLtMGh/ZlnN0VT1FWVxm4m5SDaLIMkJiXXQ/cy9rdSnVqAh378UZmS5M9Hv1iEKQ81U+6WUpKT
azyiiU4zGubKLnQmxRI+y4+gLKNrYfEmxjTl/5Zc/H1RJrnQhYjoRYavqhc+SU+qeVgSVzTuOM9G
/xp2GUOTZRVXl4FtyyzTwt5jWpUlvabuj8B2wuEU0poE4GEcc0iH8LX8vq8w/niwyxWZ7bpkS752
I1Y0U8kf69NikOsebnY48o4hl85QwJA8IXYyLa4sCbap51sit14iEljWwIIyNyPcCY1VwUmQ8zbo
2h+9DXaTt0uj9O2aXvceumWe5sHrWdmNgX4LswOvg/nnwfz/I0v8/X0wtZ9QZqYxhlgzfEMLmzxO
N7mX+VC20A5o71OTyYJ2yLiQYjoG/+hZmUpPyyOZCHTd2dO3g1/4g4cWi9X7vJryvfh0+cGZUi6p
jcIQZ3zwTL5rCe7fLalvOB/uvdNyuQZTfXVGpZqxgTUat4KyXvlkvBS2utHw1dJr7GRsZK4ON2cj
s8D7PNVqU+/RWo6neTtOsJ4ES83MSnQVg3i9XhAMOU9JA80Hn4xF3afZpEM7DyvCeAQXrBttKa5h
gun0/yPtupZbN7LtF6GqG+hGeEUgSIqUqBxeUJKsg5zRSF9/FzT3XlMQivDMPLhs17G11ei0e+8V
gLhfpzkv3WZnH5XPzr2y0ohc0O9wPjRHmu3ktryOzltZH3x2BHWsHOXSQxgfOu5y9FekomXDV82T
p/X8++Mhr2YKpxT7Dn9+1ixsfb0knkyi22hXpBa/z3bpNr+F/2gICI4MqIT+Qp/aW9RU7JVpWx7g
/0ee65iwhhNVaxFZdmFoe6IPHCXGK+luwsqSDZHNCCaM0KW6HHZhvDJRKbjCBHaufA5V9ptO7Q1J
DW/TBAuke9GUL47eRyhXqBMU/3qB/niAnic+s7f/9ykmEwAJVa4bVIdO0M+vWxjMqBgpolsADf9Q
oGFN0qNsl1oCraJrBdoAtv85bKu1QtHS5fwj8GyRKmGiD5DUjG6zdjh1auHDhzwx+/4r9se9rypW
G3hODvjVLq2plfTRkfb1Vki3A2QPL3/x1d9ltpLJwLyOhfgI/hM+QQ0i1giAF1isCWzS6xPUwT9W
F9fCKfRj/LPrNArUdlASjH8SJkLpR9P2vgPdiY0GRkzveJCpBdxSB4kWlnHPq+EX8geZ4JlKDA0P
Hn2Ofsx4VMiGjrRwCh+CuQw1eEhE5ofeAb5URyphk7Ubc+FcQkyuM66pqPXMmZaFPCKVSQekRgVk
KqVhQ0OUvwlE1nJQttO3BKZIQemh2adAs/clk/HuqQARTIq9n5QfDFrxAdxLfAVd3s/LS2DW1ME+
4NMGUFXKZcrhGj+7VQdFr6qBgWk7oFMrgwWWlgwWknhVB3BlHxX1edCVnWwQRxqKDzw990mClzQU
WQsGu5q83I2wq6EN3YZTjzNmmzzsr0Ifcv+VxGGyJ63lPNPO/HEuTr+xTMh0KBoKn0t7Fd7Afbzi
vyutEBmfUHr/ujjJ1VoD49danYWapTpqAqwsr1Eg7Mb0hijHLoYMLlZMDr81FfXSQuFrW/LX2TsL
OZuPTC2jMJxG18M0FF3/ZAycLH8vg3Sntc17pMKYLolcT0Z/p4s/5LGxCIMvc8R2naY/XV4dvx9R
KiNYGzqKO4AEynMtXq0acUwamnLy4j+6Ed+GsvQWZzSxRfQn6//qpL9qZLyGSBJ0zd3M+NO3fEsj
OFQHMLhUQ+DVU702acDWzu9f+3j2m82mRtMzWJ72inIikn6rpdW+1IerbmyvNWhglVB8B2V50PWd
ktBbFRonfZEAZJGtTdevBFxlFDUvJqPYJkNsfXaCDh7T8xTNoRPVdp34rLX4jjNgJBiaHTU0quCO
bbAU/rydGY7kqknREpHClzxcK63/vtBU1WDQu8ajiDLO5xu5yCMIvMRNdwpatmF+j4pVQCzSftQt
ytoqcBQpjJMDHh2KoDf7BK10wQ+RAEaqB+szZmtZxLRSf+zT2S80S6O9gsC0uC861Pr9LX8ub8Or
xG637cQBrCGSIEFPapO48h1615eX7a89NIs8y5wqiCREnld2J52/iB54nwJFuv72cpDfl+fPKHPa
fpcQ1sfy/40PQBp0J1O0EdzB9lIQK2GC7PTVSpL07eFw4avO7xJK9Aiea4hK9uF2+MJy+qbFG0/B
fu2k/b22f6yoOQs/U4ToQ4HP2KHDX/UferryCac9emkss80DpdXWKLS6O4kcJuc+KnWRqcY3NCjX
vtrKipjz7Anl0HhQ8NUmzrGauwkSPWjJTsZLkMYJgPu0knWpmMXxaai1G4quK798aLqGhn3MIuyA
BGBaljh5Ldll9yK0NbnHxfGdRZqdhm0VabWcJR00AKEfG03auH+VKHmtLPlf9+G05M/CzC4nLdcC
L8ar7jSVG0a7OUGae9rVAcQdARh7mUSnBRj87GPtTb5wE/0MPTtNsnZMxrTFCJnrNaHNGLpy7A8r
QlN2IK15CqEO745IG7083GvtezA6rEXDeS0lWNwUZ59gdrYE9RjWYprTuIeZCHlnXb92cMpL20Lj
BuOKKstYl/jzs4efGqhxmAXfB4v0WWy8XYwtrvyZhBHWGaIzAjESwO85/TvaNOCzaG09pANT0+7U
qrJJYdejaZob9LgiSGgWFVQddVDke7Rlo3zLg2gjeLhRtHHfchh49oU9dK9ZytA4SdHJvQf3GjJ6
Hm6+j2F4lFBTJyw044FcjUb+lArFKnr44qA0TgSs6XIVF1aKjoIAUGdcXTW/csXZ4KZ9cza4ofm/
O2jS+20ehNtsJx3D4m7yvV/ZHGvTNtuDpUa0OOL5dMZ0uqVtwtvpvVxBkRxsveFq7SWzvOX/nrfZ
Xswk1gQ5wYZIG9mCjN9DEyfooK9e42vDmm28Ku/UfCS4BRLQZ3VmBuBlplAyA4AYWlP2aplvbVyz
Dda1vFFojPVoiMlw4q6+zd/6K+WuRiMogapXfwxtPzDp6383fXNeQDIOSel52TR9E6JqE+5bE9Wq
AXjhyMFdvpKjLF/kf+/yOS2AGTGUCnTMX7JrduKIHA1WwMG2Of4D1cOVOdSnPz/bBknLx0JWEKvd
gGj7rzoc+MaA26MO9w/irWw7fXaC6TBlUZn4PqwpNPqVrboDYdaMwCxc23bTcviVQ5x9xtnxFflt
p4celouuyk+tChnWwcQz25SKEDIyxbMuDZA1qDeXV8vKIp1j2tOSd7mO1/JJiumxgtBEoeqmbqxE
WU4xzwY3O1KEhAJW/71GMGt7ahuy028NJ96NCZZlgzP6CE0/5/LYZuCUXzeCPjtZvCBjTVbgk5Z/
0msolsgb/wjb9hdxgmnZMxhya/2q6QdemsPZEaOoSlX3OS68CkTJ5GQEwFGWMClsJhAnxJs3cuBQ
p3ANullD4ixlNJwoTFFQAIFw32yshR7KohBNC1UIgOQLGekgyP/VJu1hTAuzqAHF6sufF7nfwnA5
QnLVoBpD2J+7Ea/lyaOLtqcsBSYt8I5VMfZmMJSWPGhPRfMsRaoTs7sCj8c4qk9JKe/8UnE92Dvo
Od+UaLJ0UK4ZASBuoqcAIu4BuVbJAW0qNDkHkHmLB2OA+TPkku2awk1Uba0oDQFNqOlRMAUNejRR
qhi21NVWre74GJg+UildA74Z5sERTsCxbqweBW4BXLzcfXN0yp5YORwrdXyUtgcKuf+q5fuo/fDg
QhOGrhQqVxM6HvyOrjXsPlEdBs5rJRdWVwBTBKZCEByqwX/qQHjyK2JiH5lFCbDgGMD6eHBTg2wV
IAOk0C2HHADCxEpqDl4exLMHYjXqndcC5NDKoZk1sYtSm9kYXwI+vr1m2CkTj6L5o+fKMaypI2lv
hciskAwPY8of82CAuZkPu4MgcqQYwMBGBfDsru2hjl4Pph8ru6LSHfhUj2p7kEdvR1PwjfLGrCBg
oyWvlZcdcyG/xVpoEQN8VPw9NgILX9Q0mhpa29kdpVAcjVE2B8+JIFCewlehU2+zRHX7CAxvrTJD
CG71BZzRG2hVctXpIP/ekw4kLGKNAhddLUKbwK4OjX+bqMG2rwPkVxGaNW9SCgU2uXNGr8Azs9gJ
9TUA9FhOFUcq78eePPt5e0ziO5RcgsjDm0rYAx4Fg9YBkxqYhhKeFFQpzUyWbiKfbQmUE4qQbDyw
AXpgPWp8Ux0Y/pRuiVyadfqUVvVjDoaoZsQwrP0su9uejRvmBaAJgNgSQXSGxpCQa45Nqm8kX30J
pgqV9k4HYREBvSO5cZMR//PwlmmDW4N0ICUd1Kc+BaempuBPogc9MdwSdOxUgzmsD9kDnztGKays
Qx8+gxSV8ppK3U2msQ3KTQA7K3Bgia2yza0iBe6awRwofPEhTiA83aRaZxV65eYtdCDjO1/QqwSw
4gxEqypigcl7z82TEFh7ydUUf9P11VdVZXtAl8xAeowBE03QkNOe1C61CDC9dQ2TIa1wSUB3Knwa
KEgYUglEsh7tkgltpGTNaxZIezhGPY0xzmvlpoq2yXjb00ehfxJQN4YkPgLH9ekLYVYNbEYVumnD
3qWwaMzZPjXaA82kQ0/hFkyylzR86jNxSggF/BMknwSWmWr9FGjiSx4Ms5AGlAUxESlsHam2SRVw
i7Tsi1SZ27D62A3dToYDKtN6RGNbY8hcD3iDSgrxsxyD7zv+rAdHmUJhLnjv/C/KvoLo1QhQB5fE
LsmJVUAKxWtLV9ZxOKXyg9f6blwiCQyrZ7kbACkA3KUFFTCUJDvFUmPgMkWJ8qIOH63qGMonrX03
zxNIhzd3ve/bnaw5ipaYtZo4Eg7ZSHlPJy0eDah9dtugFVJkuc2T0jYyijcdivOtblcDQY9/1IuH
tj1GQbfpeOY0XnCFXzwI9lGtOXp8oEEBMp0P6FFgEn4Ht/S8yK06xgOmiqG81gImP157OAK0Gnac
KbGi7C/AITO8lIMcqjx8PKrsptx06ZsPKRTy1RRkV6H7VUITUIqOrLxSxU7tTyooRahwjwbwmiCj
RFC3Yt2eKr2b9qkTY9l6eryRu1toSvrVYyNtvB7yCsoNKQ8qfFChseKHf/XGe+9fgw8VxW8U/gAs
e8qS90aCTwKIQEJ+CUeBAV0F7MsgB42+q/pj5T3EFVKaLjdb+SYkcIT3AWwvG0sW+p3A6aLXYOgX
KjbSk6cCH5ERSG4JU0NCxBVgOkNxH2PLpWluZ8qD4b8y7xhJpV2DEQmj1rjJ7BiSaIAG43iG83wM
RBIROLQaIJIOjOCpD1ZljoihSCw1hzoi9TaZHLlGTmxNui2lB03Hm7XLt1REhwi7NYsDmw33XgSh
Aym5xlN/p8nxM5UByMPnzUt1IwbNAnLPCVCl7Iw9gN1wSgX0KleeRgZqUvXYD9JeV9odaGhDjZ7D
IF/58BocwZjrtBrIMXg36++ZuvfyJ69/SXU0WMbPLgWfODkkzSkZAtB6ImCxHIjIvikJOKa46Fj9
5MXlSw13WH/ozaasXRq9xuWbkdbovTVPannIoA3EUopEJDQ1cZf2xB275skAg4LgzAxr6A2zt04Z
LQASr1nHXg2ugBKCd3t0mw/Po4ALGd7SsiZgylnbYcAPGZEgM5S4I4hyhQgstcxsApxzXIALPhg7
jyp7OLHtE2XH1cTyYEAnd4EzaP5NVd5JJUR/49hskxd/vBcA5xUlzgg/RJ0XJ1MGbW98PY0k1xIK
XXp0TDRUnzXLQIunKvWNMmgbgxyDwDdTUm7ysQPJC07Y8lHp9zHQX9lL4IHaBd+3et+xmwJXhiED
qntdwM+dAxQnAXzYGbe5r0AZlFp1YVipouzG9rb3g20WgspI9jGIgDS/Y7rvRjS3sUA6w8PKBUst
wpKuI7P0xEHEWF/GiJ4KBwweAvD5RBLewHnPVEFXSQElHR/6iuxZxvex0eNckqEZAJxkaxUj2xEA
yRWgPiWg7wbZc9DYtJN8NANomhnhM02fB7CvFPExQk+GQNjJq/lOjm/SHMWVMn7SCzyM+hwtrn0X
QfqsLvBfMRtP3yPAzU4gPFf1gTsN/gpQzCBJ5YAp3efEiY2PmN7JAttFQiNKAAs4EdnBHIuLwUz9
K1o8qlJv5/6BJ4AI6ZA9k4H/w+/dJynu2t5k7TGAcrMPJ3QWPHqVbJI03EvyS9+zq0gwp0ZFpVCK
bRz4llZ/sCBxpRbsHfHEFTQxw/yxDkCjDqWdNxndaqOTe/0pkscNbyNHZvG+TT/Es/IpKHZ/P1hx
AmlPo3NJ9zKCMSkXNYjUsFaUb1njXwktdr0k2XVt9eGjk6NPpATyybrEaZGS9F6+z6AdDxVsVB2K
bVt515CTQZLnMhyjvPHdArdfwmMr10AMC78KA8kE20bDPa9SM4GnQI40jj2W2egipXCb8YtIBxLA
qGSA4qpsOGU34l986OLnn34gNoEWHGp52FMV/7UaXPdQSYi1j7zUXFU018DcPqeKbjaVsiUTF7FH
LRKpVwZBx9SPd+EAz5dAAy+DOmFemxz014RUZi9D4wMUxRwNb5BZTDkD5aEtoG5rOF4Gkhu2cBG8
jUPvjAq0WqLGlofCDiVAfztoUBUcb6OtUuk7SfmQ0OuC1uKmLaFRRRSTI2VMWqD4cWKM3ZtAx1fD
IZBmlaUotVVHNxxJVj586eSdSvf6qG2i4DgwtDIVjoWZWXmUmkjmQ3FFSgWVHST/cmV5IPAHCjTU
jj6JTJx3fYnpY2SbCQP2Ov11B50mSfWPHKDrrNsn7UfXPgUC8uz+vRcce7BtG/0vVXFrcu/lFHQd
0IXAAZdCSLABgKpR1yAo4+baNtKKIxDKG2D7LNKBodiIXRiDTQWwlw6hXAOC+m3wWeKDBO3jELxX
2nVeYs2MBJybESR/Xf8TFjB9apHwCLGN43FjNLoV+/6zXsp4oOiOL9g2BAi2JpAlKGIrC1CS8FKn
KXQ85Bs7kBWz8qBTlmBG+xx3U2HHgIfg59pUea7HGp4J7JD7LewTJEvuY7dN4GcMNqah4KgZmJOO
iqPzewFpUeI/qx2yOaXbK/LDmHwmxjtpHjJwJivYNOfpF44phyg3fUp2oMfYMUyxfL6P0gqLGBMC
us7Y4C0OJc1GkzfIX7Nw5T28VFxA/04zZHTm8dfsTQq0YVoVhdaeagDQc/9LZKBeR2v4oqVCNofU
qwokpW78gv6SmgciEASv0CAzIUFjtauM0cVKwnmMWXEGcncNJK4QQ+yFU+3am0ncCPfl6PI9PnZm
KiufbmbL+6/axXnE6dueVbqCpEkFGxGxAxsTxl82IGdb0IOvq314s+rIuFRXA2gCdfoJSfQLzas2
oegHDf2QGhAiZhU3E8BN2F1rthD7XKtVfOOu5nWS83CzMp4Rq57flCirBTtA+NEY8HeG27jrOp3f
fiCXIs0KeKWswlihRiSw2RzZKY/ePp1cpM3Opdvg3j8ax/hhlBzVnmhSk8NDaOejHamroMXFZQr4
ASAqQEYARvNzQllZprUhZ+1JitD+ALskUtfgOb+ApWgSTPSV/w0xh7sNsdFkXl21Jw3M8AqvmZE3
VuZtJSgv5BTKnB6gd6gG+EgNLteCFrta56GnQurZcsVk+oDU5NjqTvJQJtumcsonkDadYFNvhC25
3GrBnLUztv8HrtJLdTeuAfcDQhDg/9rsoAnEkJCortuTemzs8K46DY8pJB02xZZ8lofBVpzmLbSz
R+Ph8rAXDzhDlQkw8Oq0fX6OutQ9QwrivjsNim/7/p+WE3SRwrWPu1SFVqFpBGyGjnR7DijUK5pn
QdJ2pwh6x3zgsOwqLAH+kEoFit8QgBhzRwt7m6TJPZQCLg9yEZCBMcpclXG6avMyn17VowD3Zmoo
TA40GRQtS8CisWPIprGifQKB3fL5ctCpIDzft2cxlWmpn62nxDM8L5q+bECNTQPNnAavKgPPtVpb
6ZcszSEgODqWDyhmIIH9jDRkfYOiAOsm4AvlB6rde/3XymCWYmBXMlXh8Jwmc3ZKplSNqChGQ5A7
S3qAHCK/UeIMlzreiPlftNYgIAzNrrg381i20uqQGtddAyGplDqpV+xVQNDaTt5oo4CAwlFPfbwH
BljC52bTcrPxAHGEJFCZebZKS9Rs4J+nQBJjrK9C1B0JVfed1gLtamzU8NBOuZyR2Jy+qCg3ySpA
o+w9kO+TeMulp1K594crSWS2x/CurQPMQGcpA0oNqgKB+c9qW4XyPsSrMIHKvxD3IYC0qtLj3TE4
qQ4hiKy6MYaXy59xsYugqQw2mPiWnOrTZz5bFEpLWRSAYAXVIWi6ZYHbJ49UYbto9Mw6oldZuzdE
tRniu1r0rizDQs+vzXDIVl05Fyf07DeZ9TOaUconkCQAH2xTpt0motEGEPFPH4mnDzNjGjVXNdKC
pJceAbzbpIN+0Eq29bgGVSa6vfxhlq4WTWO6xsmEOdZnV0sM5ewevxCWcFJYBX1t06fLARazEaRx
hDPALGU6PwIGA9BKtRfdqacHlHutcj+p2nrtVXTN/4Fs7Lf/zXz7awaiAeFqEDbPHOFvMChxRwBO
oI07DvouQKXeMODbokoWQQVTGp/k9l0pt4E/2kzWcAyilF96Vx3BMzeDd2m0h6+N2+Q+ZgNs5DE1
3AFtCj/HjsngeBSQ7ej720oFvw1PXjwX7KiHgHKd7SLAnrImv4o6w1n5kEtTpRMZeAgAETV5fhIY
cdLQpMTA2Ft8LTsNlgh4/pYHD1t5M76DxwCRmbUO7dJqPQ86/VJn+6bNS5572dCduB7vlEx1wuBO
1MouQHkgIpkpEZh8QbRYAQpGz1o3A1mU4nkUUSBR0lVPnKWz/fzXmW1jWnkyYOMj4FgWfOvwxIUv
Cr1qoWAdH4JrmARawPyBUrsGNFiLO9u0AfGyXKA+dKrKhxQM2WIIj2qs7PN8DfnyOxJozIC8TI0x
Vf/18CngnxoBoI1cD8d8feWrKYxQGrcu1JWp/d2BmwIhDDY90fBPP2c2LKuOaxxJJUHhFmQys9Ls
EbQ/UXGzkncJJvDyAv69fn8GnH3DKE9wv9UI6Al4cwGflbNu5TSbLtyfex8hAEz6fs8xMic0lIyM
VZoiBFehK8QkU2trs6oE5IsTh0v9WnY1nY6/4mGOGAOwBdj2Weoq+14sV9QQE06jg84HRAJN7ROm
u4caj7zJ7BeMa+VNQWPNokhpN2t96t/bEwM2FDBjVJ0CgDs7vrkk696oBxhweVvHaNLRN42uJXGL
S/LvIPO3QTFqIcEzrwVyIjpJYIvm5iRNDrMzVBYfJ1t4Cnhz7Bg23V1eMguvvWl8QF9PLx/5V3ZO
FV+rfK6Kk6KhzKKMd35eO1pJbNo22xoWBbkGvfhGNxUQEVdiL61XhRJFJRxcH9wkPzeIygdVQp2k
PYG0bx4lk2/5FlQFTCq6iK/r4KmlxXsWb05NM4SUML/18WyHppwuPoYCBHMjMBM/tlCV2lwe3tLK
UTTsFEZQTAM8/ufoqhI89kKi4qTn6Abdh9K+XSP4La2b8xCzp7ra6lIreQgh9VeGUVw3KZTiUfHo
1x6vvx850w5EUkcVbAGFzfJw4UUZGKB6e4LEgjW8Z5vUhQRWAgNVNDdXdsPSqjiPNR2rZxeiKowu
zwViyaB8eGUEE7DXyzOzUDH6OZzZwsu6Rtf1DiHI7QA/ssAa4WUtAQSCnPmObddIy9OPmx9iTMcL
GIwgmSH1/DmiJilE7HlAnjC32inbiTE4yZ+vgZSgqbEUh3MDWSBymDnMhKRoOhvjNzYQbeWpNmVs
xufJ3xceT1Bq+jPsUIu2cIqtfM+1wLMpk7R6kHkLVgBSFWg01LtKVq1mV7uhO9yoJjD6pq99TgjF
fwAt/V1YwWTqf496NplxOUIZawKyekcIoMOdE+TFAlragPZMzruDApu7iXw14FsgZcJhWuzRsA1B
vYMFWf6q9BOI/nr1ZF26/hlufoVSlLLBIvo560NCGZQiUN0CNmHyNIQrV4U1th1hN3ELZY5pLtxg
p0/W6f/AG2npsDsLP5erY0UVddoQdqcM8g+So++VK+6b0l2bmt3nABH+0emv0ez7KI5k1QFsccVj
tU+PQSh/81nqU4z6KLwJL4fiwCRBi9FLsB2YbmyZgvdHLX0Dg2Az3KAnt74mlnfCWfxpwZ6dIUXm
j0FTYCd0+ziGo2S7U5617cSdQOVUPrTO1DaFUFu+kh4tnyxngWdbXeshZ5+PWIwQ7ahgxAUgndXu
IfgLZ4n++A9YtIvTfBZwtvVGkjeNgJHhKf+jKLaUmewW2ZEdbTwbOKpWtekdmIBOeb9ev10d7GyF
N4UP37ESX1m5AbTIrk5gOR7lV+52B2gk9Oaq6dbSlcr+Hqw6KzyBZeVRL8Fg0TNDe9U1roxPvk3d
ia72WjmSm/r2egq48MDGCXMWdnaTF003an2LsBOvQ3ZCB6/rzbifWN9QwzysHKZLMwoyh4qMF3hB
FL1+rl2DgtGIXud0W/hb4SIlOhpOetAPxi0Ej/aanRwm08ThbiXu0iGO+53oCiGwPZ0XMhuC5LCO
EXe8QfMesCRLgyz3V6ujVju8dhvlD7AaQOQX7ioae8pT5hckR5qEHB+BtTnZknNMrIiL9qSz/Fbi
zIXzL1RQs+2YUittuV1PeEAt23C48nStujEAX1sZ/lLawSfHEhloSUh+zCZZGvoyjby4PaFajHqc
C4CI5pvild1Pj97ESW4le1WqbqF8i2hnUacvc3ZQxZ2I5FJD1BK9nfIufwuwkoPn4GmiuIyPsQ1V
D/T5/8uxzpZYUXc+k3NE7SxumNVOVJDPstpt8Ac4Q1hf7D1iShGYZZfjLq6ws8FOU3A22LGmdUo8
vLy7BEgWIE6Y5gpSA9zCdpcjrU3m7P4RvBkSDVV5uN4cmv5JEm+Xf/5CtfPnvM0umHz04wYacFNL
pTnofxQbygVAFJgAJUzLJXuTXmOyMm1rg5rdLbofe1GXIaZq3CP1h6TPGr1zcYJQp5xI69ArmD92
fdWX9DQtsQf4QapUYBwfg+KgoFa68vmmZf1rw3OmUHBJFULnPaE0CYH3G7rp84F1fC3c8BHF8klM
dPxKoFH+X4abXZIeBJHaWEY47wgFgq2/9w/pjloNjFY6c801femS4mdjm92KQ9QVklpMYwsr0yg/
uOHUqx7lS0nvWZA5j0R0sNhoWwRpN/q+hkxNv5fciQ3KV3bS4iXPcfTjhQ5yNmezrdQ2VIoLhvbd
JIXU7or7KYnrLWpF4DPCsWHljFhgrGBnncWb7SzJH7s6L3AXqOlJAdqkUk5aQ6FefaWWjwSFz0zl
G4m8CeQ6K8tkeeb+Hupsg2Uylyjpv4equmpiijeY5EBluXIGmxyMp9guVmWAZgbZE5bg53hna1OT
ilIkA/rC3hskuf0r4MQJnIHC63YzuRiUVv8MyXdTOw4bxQEsEjef/FJcQ7D10be5/V9+gtnirdpU
lQFhbtH8b23iwD7SDW6K59JG0dmq9kDnvfb/2e78/88+L8sMfqWHagB2xNTCbHfwgAJvttmXB2jt
X62dBYuHqIrnGCApSHO+l/vZHaTV1IgYafH0L/50EeBc3t3KJ5wuz19n21mE6Tc4i6D7PiiyBMPB
e/SgWultzEx+11rljh6BYECp6flyxKWEcSJ5oPnMUJed92Og2chrJSPNCQKCzKob8B2DfVIk19C2
gNI/9Vb2yW8xTizZ84CzJUubIMqQvDYn2Y/tskbzXgbpApsHoGRWZOYASWRYvkNzkxpO1APLiMf2
WMJNsB5uxybb0qw7JgZEPsK+NaGNG0FALnxKxr2S9rd50l/5aX0I0eDpgaTnEnEJ0HGRsbbal/a7
aoCyheIBw0N1lgbRpmSFRDqMoxdWWXf2ID0WTLEuT8+0Zebr4TzKbD20qqSMPe+bkxpCYNSLK7OD
G4HvtbBBJ9e8uC4CEA3ycaWMthRWo2hmGVgSnM5z6qDWCg/vf3HqAoDKEjx4I+VajftdUEICvT5W
nB9l1PJXFgddjKtCHwJ+X0Q3fj1fhFI0PkuaU4NTOwI7gOQaAea261EDoB8phMpHNNoDv33vKAx4
JF++4Z3vjHW4GULUplIGoGQA9DKFK1miOZWn3V6ekWl9zmdEw1tDp8CGaL8gG73Q5JyzujkNcnCE
xkhH/qhaZDIGmpv3EYTyygpYSqvO48k/TwRZaqCSm4oGBt2fAlZoNAXcB2QoBU4Ul0e2dLqdR5qt
aF2EXqIXGJmh3qXdMxnvLv/8paMGzWww2AiKwb/QJmURR0A/YyR6DPUsrzeh9baRRWWzCCBoGWD/
y/GWdijUfFE0xf7U6XwxNcUQAZUxNifeApwPqw9vHxUfl2MstEB0VOnRosO4JrTQ7M4LCsqgKlmL
UxO+qVVk9n5zX4KU1CcUHVbvplGuoqbeagbsei+H/r0QEVk1oKfy3QGZF4aLpPch6NSKk69FlqfK
dpzSGzkEbB1lfBHB+VXXPy+H/L0Wf4acnd28lADFagW6EiNqCFDRJyPSueG9a/79ngEiaQqVv1EP
QCj9XPU1NLg0UfTgc+6NF+HGxwYJfvmQ7dcxi7+Xyc9Qs5yxHIQX8hGhKnpqoHhFh9TMQc+5/OkW
6kA/w8zyw5Z5baiXCCPdJw+1iRfzlWF1m3wnTkiEVw6NtTHNJmps+6pnWidONdR8w6uYHbh4vTyg
tRCzhd97PEwiBSFkLLcBTAYCEIcR6iubeOGx/OO7zfFipB4rAI3x3brb6jAyJEW5qz5AJgkA+3QD
vhkg5M5aN2Rxb/29/JRZPYcMLZP1aXCZobks9E058TYhlAuYh8y+5K6s0K//5HsahjFVsSYVtp8r
vgSvM1ZZg3FCOySOvzTYFxvVSpDfRzw+JroKBPpkUN+dowpaUih51yNI3/9JiqvGeLo8iLWfP9tL
WpNF0RDhgPBg1z7wZ7lcE+xcnJmzEcy2UUh6YwwljCAsTxXITEWaWZOxV/5mSCBxofd8eUQLRbaf
n2y2lfQxU2SeYUhA1sEqrXOQ9YBalMCYHTLse6ghinFT3IbrWOrF0/ZsqLMd5ke+10PxetrEIICY
/cb741/BbgbVefkBcdPGgc6l49viPzqr/o48t7gOBkGNMMSYo12tmvCcSPepyx64W3uwvYTj5spZ
sviRNXR6dAOwEAPJwc/F3xo0jgyvEKccDpSeDHx6WYDe016HcrClw9eAMmY2QoJQgmzOBBGES48O
KztT62PUlYM1SZHZ4QasBiBxKOaioM0X9kktEwlCbRq/Rg8MbsajGadv2Zqw4VqQ2WbxKj01Ul+H
jVCfWUHiA0ZwP3hrclxrUWafVgGqPJs0Rq8HCiHo+hPSeFaC5vjlbTLb+L8+2GyXBAnxAnxPfi2D
5SS1sOtonv/9CBTSq7qKSVH5PJurKW1ZUAz8uoATXi4MO9bFv3drfg/iPMQ0yLPHt0/IAPDnyK8b
5UkD66R91Ls//90optk6CxEaDID6HCFIeB8lz6VYq4fMDo1fY5gtqparHR9Kwq/Fnu1H+39Iu7Le
uHWk+4sESBS1vWrpzYvajuM4eREcx9a+7/r136Hv4Kabra+J5GIGmIcMXF1kValYyznTl7l0FDCL
oXeJYPmKyRh7Mj0VC8GCw+Mz4QvJnKHNWlmalqRo90YHoqvKBEa/HAQvysi43rSDmWlfMxAb2MFo
vreDiPptzcxP744zQNSli3SZoXeoPJHsqKsY9UoFWemakZ/K4AJyHGBsfQB6wn1U+5H11IBC87p1
fA5ZnDwuP88Q9k1MuAlVQHx9bh5LIKtli/HZezz0tS/aS2v3WzAz/Axvm8Tp35QDoCHs/Av6Or3w
7U3wt6/J5qyfZBRwbHOg3SMKOc2+2ERuc9O/zG7uRp5oYnPtKE8V5fxgxHB60sUQlqff8Liyc2z4
C86SndU1fThPiMNCTkCfot0D7MprrB0KFw/DjmFr5cMWo/jWUfTdFCnFeUCD+XaMPSOg6x3GNKDV
3G6vKyWSwFm5LFmdjIlCHFvYwLtiW4oEpBRr8eP0YjgbL/NOr7IAF0NnP4xqO+t0b4gw2qRbol71
msv+FmXKrE1xEgtNzNn2KmGitgBPAVECqOFANGx4IbFDjFnIsLs+3vT95vohiuRymfYADtxC1mAY
VgrI4DzZ5BH4fSXZ+29imL+dqBfN5QDEIPiyhrQxAGB4C9yVIukEcVekDRcyBsVA37vEKSbm6AQZ
SGEBIjcJ7mrd7rA9iKTKxEoJd2SdHphjkEb6fduVTkreo+b1+mExs7p01t8CuMNquwLfCSvU7w1g
qWMtxpk7fQdtvDbKXDINbpMnh0ESuNO6sf+Wyp1dYFQ0G1tIbcsjnmTAEcwB5j7aQxjvruvHXP+a
fuyAT4xhVDVSWQUOUB60h7h6GOTUW8LBDZHb98S/Lox/M//vM/JbL2YzJ9JaudCyyoK0BhjDTpGD
vz7ZgPMXfYTII41L3OIHQMRFfe21iGtgwpMBl2NYkc/i6yZok1zFcUqKPXvUSzYozoepHW5ltJ9C
CXwKopDLvxw+VT2VyUXEqIHp1AQyNTzNwDBKvRRMTpKtu+Qlegxs4LZoe6DcCo54zV5PxXJhMm4A
6dFlEFuPr7SydgXQbiLcZZoV99EYu3FP3dhs939xseiu62h6yxju4f1wmZpaCgFfBG3D+6Z5AuEX
G4yjbuAXzTPCzI3kij7Va6Z7KpNzTaMMKbpeCJclegHKwLixvkdNCuJh9BMBiXtdxYtwhvlgTJQD
sxpFP/BKcC5ZT8WcL1Ff+0nJ0vzpVz1RRzVkQYNjVYwhy4aOiouOkHbuIdjulCI6aLXfNfJNad5k
Q/yokE5gJcz4zryeKXMihTs6YBZkBtCYap82sTuqL7UKDnGwnknAUukH+jEokuD4RBK54+skUwOg
6VL7Q6N/Kct3RV+cArTWkqI/9hYwqKTauX5hlx7IKcmFtnLGWMnSktqXitCJFMxk5tG4kwbViRXs
YDO8nggbnmm0pUGzNXTyWCiTU4TKvu6m7QRYj+s/6CKof/4eEJIQoL5ris655oimXKvWeu3L0rHT
GrsygGVh+D2o6q4LWrehfwXxVZJ+yc0SC9i1v0TRLpz3gCHylujlupD1C/0thDPUqU+AFzZCG1Ii
bluyPQEYqeg+9DHxFNmng/4fteJstqZl2CcJtLIAzULjg1pXG6P+el0rfsZWoeeXxAMIz0Vr9JPF
LulgpjswNC228i39yobom8VBGxX7fNg/dMad+nRdtOjWOHOtZ7QcpBj66SjtmOk9cA6dkArSGfZH
Lh3/962xH3HyAU5mbaSgAITjD+ahqgNXLgrvuh6Xb0XuCJkfnMgImyFsWmZ+CCbgqg5mu/jVHPst
W/3JbPBnq7mbkK0KbNjgUYQNe/FR4ISzfz8Rbo01locpuz/GLBTVztzCNCNAwoBeXhckFqIrYz5y
IqwOk4lg1QhXlgC4O95VnWGHwcP18xRpxIUNgoViHSAkOE6VYHhFHh9U8qCr0ExE7CNQhx+/igM6
SCFTp63CTTn8WDK6A4CDwI8FJsiD9yZJL0mNzG5ogDUALkeS3q6fmCDQ8pC9QGUssfkMCbVVHeqs
swMAJ+lEcdVy+NNX6bm58Wi9pZ4kmhbhyMwReB5Y/TYAhUXD+3EUEQ6xa77iuSYXHtp6HmLKwgPt
AM1E8CZQFDfKvgfkF8YbHRkQpo3oqniMjf9Fw89hC4wUXBBjIIGsAMY3QijoJ9xxcSasv0iAgLPJ
r84DXe8B4GEOUJUeJDEU8rqh/BbOedeiFWnTqRA+Ja/KBOilsRJ8kddTBIutsxnoKmBk7dyBRwxH
pIDorDEbHgRA5U9v2q3pAvUCZKqAhEKSjr1gYKIJ4saKgaKqAApvpHloz/PjWnWop40eIv1qYjzw
G2TnIVq7bj09X3eEldCBHhFAJtD+B50xP0MF6GrJils4QqzW3hiXzph/lwChGElHTRkEh7kSPc6E
cdeV0aUNIwJhtIEbFDsNoHYJLOW6SutSUICETgZaner5jVHQoAPGliLkzj9SYKIZCWCqRY+3tftB
l/9fIZyvmXEeGAX7SsbA7h9bEH5O38jyHpqC0C5ShjO/qEXDMI2Q7NddCqTtnyPQVQvEq+tHtuJH
uJjf2jBtT75SqtKHgD6GFGp9Gae7sKsEAkRqcN/cJB4NuYxxXJ38rejvW+0XLug/yuCtyywjaRpU
9l2XgZSH9bugstXw/fpRXRYoVCzdnZwV97EdwdBh0ghiOndGUzNv7UgBWIL2aPwYvKpwASCcOqKm
vuD8KFdvBMlpImNRpfYLkB802UMDa9Bl0YCjSAqXsCsa1kNrA54TI4CXk6M3Tw1mna4foEgIObe1
zipzImPMyI9LZasWIyi2Iwdrne5/E8NFgTKwzDgboYtkbgvDAKoe0Merb/9NCBcFpCG3aFPjWiwA
HqZpYi9xYxvxfzQ5/htkNr2CkXeIaUAMY35YN4z8ot9kr2TTOMP7X31X0TzGbinBs0y9WOHWlqWc
AZ+MSgZmeOvhS7kIPjuXaQNbB2ZLksDGklUQap1bgWrlaTp1SeuPC7y1HPTHrDB+KtIMlIHIy2gA
hrwGsIRa8muJagxU0s24WC7pxv2Yz7dxDkygCoRb4z4x4u31W72IhvhtmLkDcTd23zDMySz4JBr2
ZTgSM6xbX8ZIMfBd0NxevOsiLtMKJoMyzdne18U4dlxKambFkAFosPv2Pt1Nu+BW+Ubd3tU+8rfC
Cd1JFIRX9aKqwXDxAWHDp9VaOnZpkUFmiBadVL2ZomRCJIBz7brAUEDNlCL1x4gOT5YaggxCJIEz
m7IFpbyqQ0JSlYBi/m4CZOn6zYgksH8/ufyxX4LC7CFhKJ602e/Cj//29znjmoJ5SKaBXQIevOnP
zFD+owLct7wdaZE3hF3CFHsNBidaoNb8hQ7YW0TGqBOq8pBXvbk0bWJBhAX6Dyl7bxSRqRL2qTl7
yzD/YPkoGjZYIv/895Nr0OWmy8ekaf0WLTx3uv1BPrQeizjFEUhvrvnL+ArAsNyt5w04qh0MoAD7
3PgbNU9+Azk3hQHUBcXY4DcsGNmRC6APp5pABL9lpGDA90xPzqDnOU5yI2qZnsEWm/KpN+y63G68
7DEBI1W9CBebmIFdnizAOQAro7IZ+XOtgnGpVSyJt36+/DBTzFf+0kQlslUfYvgf/4jgV/BBf4GT
olDKUDALkL9L5eNfGOCJAC5RAfXipOkqBCzhYueYt28zkRvx1K3/3IwJwDQ21wUUHM5RczOcGhIs
nW+m6SveT0e5j47B0N5IaeZXXYdNj8EFX9k+VDpPDgY3B7wayFac2ejcqk7fwS36gvGlr/EyPssk
Q9ehAE4haDLaxQLg8CAqHl88/5kpYXsRYIxYU7loP4zBUATDouIHU+Ds9SEQx6dNXSgH1Lk8Uvww
o3RPpEjwQLmcnYFYjAbgrlkouOBTM7K6nhSt6XysEhioMHT7uZM3JurKqjo9h2kCptLKRbUv9Siw
oK4bAgtmvDEDxRcLPRjNZ52Xc2MmS9nkaoDmxyJltt7CTXVzR5vwptIEqd6aTYOBFAR92BDVMOl3
Lskq+2CRlrLzFblzQnPZ01m0JiwQ8XnSJzEv1BM66V3d+bS6kZr7fPp1/bBEf587rBkDilZLi86X
2j0NE3sGyPR1Cfyk+KfTnJzS57+fqJDUHZ2zAqeENvhym22WclcnHtAh3XGfYWuiR9dYkBKsm8C/
F8NXStBsNLBqBfuzhsLpVVb3PI5GjyUjUbAWnR/79xPlJDmLSV5UcDC0EOu+dSbTEhzgWnC2cICq
Ccpo62J5qSga0MdikMXX5pusG3dL+qw2Qrw/kRQuRSiDxtIDCikNsCRQVyo2ivXd8jqse4ZO/SUA
MXrqYck6F3QuVw/wRDuuCtCPiorZurTzC/AvACEWBBgCYyDsIXwREE5EcEUAawolsFVABH2oX+fX
fjv9zBPXQtHdrrHZ8ti6CoqR2HQC4LvEaJfA/CPE9Ft3g5NfwQULLY2TuQrwK+YDcSIQhNiBy4YY
Z7d5iH1Rl1twrHzcaAttAlMu/FpXn9QSK1aSKO1e+7RY4G2HQQIt9gKNTiNmWQd60vlTafVOPmVu
nZfPcw0WDf3bCNYpk9bvVK0E35YV18aSEKrKDFYVVUrOXnRrLMrW6hq/NnKHWM13SXspjW0XaF+v
xy2VhT7ObM4kcWYz5hbprHhofDqGwMdvmm2cj4ETtkljRyR7AxYeVpI1TT6qpPhICXme82+FHJeo
XtA7YsrUI4bpFXH1DOLsx75AHjDOElhkivQ1A29T0OTTlpFP6cPLEnc7WcndItcyG+wuKFQRTwMg
bhVEAn9Ye2cC04QSYiiqSlCfP49ZclCmWQj4bb+B6ENcYU6NzdPqtvkCgsLA1m/A9+iWAkdfE8um
PLB+iRc+0G655An7lyD/UJBkdi/9a/yaHMtD+qMCUvyHbtmgF0PmDqIb8Kr/efw8k8tFtkodwNph
QC4pj5O2V4avQyrSjR0ZZytnMjirtJoxk6wWMpL9dJu5oLuIwJ6kPTD8C/NbKNwwWPECA3uHsoFO
ADYBeZhbPYiJijp240e9YgdAI2zDx6L+wDil4PBW4gim5AByaSCfUi6mDzqipNkSQDFqvFj5Tjfu
rnvZqlWcCOCnDsLWiJaqhwAGqRDvtJsydUOv+AbCsi3mWoG5mDqWO28FYpnz8hd2KpbLezpgWtdm
B7Gtp2y029SL30swAtIdAMMtJCdkk3nBfItNy8L0ersVNABXvranx2qQcxcM+qrKVQni4/BuGrAe
fKuOe4GKqzKwy01Aa2yiUcX7m5zQ0cz/UfGl2adgjQ49457aBXbQ4eaJ13wVofutvV2RDP8Wyjkb
oTWIPWa8woZNt5d1J/FzZ7lniF/NIXVlxRPN6a9riV4cUEYwYctPXnQAFlFDDQLN4KhrXywVXH4i
9Px1I2UNv/8J4bK8IsD+JpXw6jd8RgNR3sV3e3Ikvxg4p+JFh9IElOD161t1vBOR3O31UtVKbQa9
quDBmncqaKauC+DBRVhejqv6rRR3Vek4WmiKQYJmZ/tw1wIj0LpfDowQVwRWthauiGLiP9iZASwD
521xTFJ82FAcqtGFLjUGDXRrhS9tVQhO7bITw/p7J5I4xyrDJCu0Cjc1RuCfBro2KNjQesFOtg1C
VRsDajFoG4VDhasWciqX+6aWSZ90nQq5gP+d3HSHfbqf6i53mpsF2UILRN7koI7O31j/qVjOMEuk
tqpmsHJUcOjzYz19A220wE7WPOxUBmeJ2bLkrTFDBls8KAsghIKe6n16NLaYJkH7Gc1HJ3C679fF
rtk/y010bKiAL4cv9gVxpoUZaIT9GhwoJL41RZgQIgGcpQSR1iwBhQA5uFWl0Q50UT94LeUHcvpv
HTij0OkUD1lQsYL+4FbH/o5xoY9uDVbfeCNqB4r04Uwhj4eYLDqETXWJ0ZXSHkVzS5dTbsy5TvTh
LKFDrkrDGW48bMCTJNkxuBy+MoAaChwLYIl24DB4w2ToN9FrZtUETwRzoSrR4ka2Wugmg5+uLF9n
qjhWIbyv1TB1IobL4mhe0iJjzRA2fK24qTdFrgZqmKl15OO4mQkydXsqYe1CoEORhtxjQ0okIJZ3
EA0O2QDT5jlmBe8WIM1XXguKjR3ep262FX1kRFK5N6lUNY2UlfCBMaztWHqshg4Y4qI1MIEUfuUd
fOC9lkhl66dIdiag75YfmWiX7XJ88Nw2P19zJ4WYGgyx7WhClfgD5Lzqk2ZX+xz0Z3hlt4BwRAt2
q3xQUG44hZAxSWA3KhdKZr0D95wC8yxCgIHNb1LyjcYgJVQbwedNdJJcQFEleUqCHicZKc9WcTfQ
FyJKyMmqDMwZERMvVOOi3BTrmRFnIWl9fey2Yzp/Jaksg1DYvGtH7IdX3SPVZ8cC110Xq4eo7x0j
AClhpIBUGc1uNXPbFOGgLr3OXH4OWXhbkezRGHM/qAPHCtL3xMgnO8wX9/oXY/UW0DgGNRgSQUBz
n+fUWRnowyCbra8gueh2+IV2r7/puagLsHpAv+XwpRUtnLpOKyCnXghWj1VPzQ6qPAheKCIpXMq0
REbWZQmkTIUJlsE3LXwB2bcgBxQJ4Qw3bahZZEA69Ys2BE8peLLb72rxeP1e1nMj8BUZBC9Whpx6
fjGNmtatHljIjTD0l+wxQfwrcuqtju4Jmvl2Ttystc0beUcFC67r6v0WzAXVuQM3k55A8IyCg3lM
6jehu4hEcEYXLH0dWQ1EmAB2QuIJMotDY4lKwOum/a8i/Iit0rYdVlkhJcVm4TSPYJMuPQ38l1kw
Pf232+JzdSw4TA2ahDBvwDS8Nr9YbxUMyPFt8jx5GlAiJbBDYiFatH6w1jQCiNJvJTljjGnbd5hf
Qhe8Tm3S1p6eztsKTC+JCkSySXvKpSeqlzeyXu2v67xWDFDRrFKwh48WNg96BH7M0KpzqfHNvrrN
o+iuBOJRjs9IDtpsdEiejUaIw7FSXQQcw78yeaC/Me3DoJ8j2GbxXDb1rhsmfBhNz9K72zrMbhZw
xI5NCczbZFcpkaBgxVyOL3+A/QHg+IySBavZ5y4ZdLSLFpLia6nIe3l41aVnudUAWB87Ufnt+umu
Ge+pLN4L0wqdTgVjPVmL70IEmNHxRgaGcSVKolaVAruEjJ4jWvT8tnk6taRpMtL4SqXdduEttbBX
nrWOabXgMBQNPKyNKxkq9trZxA6E8ctrBuYAdNpbsJqvFESqjmrrW/AnFICpLJEj/oo+5s3Yedo7
QT1VlBGvmiywmQFqh2ngixndtquBKmGojR+n5BAZzXaOYaXjJsMK3WS95LNoBkYkkLtFWWo1GUXd
xm+REoTgZRln4CJnkhNNqSfVi5dXf7xYgJQOZeJ/deRiax0nvZ6m0LEZatcAn3mrAqUWS5HX7XMt
hIMsECkPltkvB9u6uVeNKVBav8/otq5/DJO6wcrp5roU9mN5j0N5SsbCAJITlEHOPQ6k7bVZJg3r
W7zoefZqkGKTRdWzpCcHrTScxJidoDN216WuucSpVOabJ1nxZEl6YzXolkTSjxi8upVKvRBE9gAa
PJTD31zYqTQuqrQh6OOHGh2T2EwOSmNgy35C21BQkFi7L+zZU8tUVB1DFnxmhApjlkRL40vLdOgt
VBXNzhmH9+snJ5LCfY0KIDikpT41fpoEXrTcogcPEDzRA2z12YK1UHTLADePQi13ZMlszl2V48hy
LZix8kTCZvH6tLZIuykxF0LKIQL/16gtXsh4dr0IvZvhS2eFGdDJ42YjYYcOeMVwknSa8X8Ckffi
1bkGSJQIWIR/eijA8sKRw4DBUwRA/nNzCqPFtMbGSo6L8tHXt40JoqlElJRe2uy5EK6QocvL3JAl
SY+SDMDf9HvSg5QkpPaQvenT4F3XiP2xc7c8F8bM4MRBFIlN9JQQpgH0Mk5+5KEAamAlrTmXwLlg
NlpKNMhheqRa/EVJoi/62HtWoIHYuoSDdNsAVQY1sO6qJhbJvjTic9mcdSmx1o2FHqfgoXQAPave
lg99bQ+72gUlOPWz+86ZgDEOoNHrp7p6hXBRzJQahgpeufNTpahdS12uJqARBdYcGLxyKXV0LXEB
j7mTRWgOa1qiMo/mlMLawiqnpdw27ZDgS3EcYhCNhKUdxhn2nMa/MBWGZCejg2khzeBMpVLNpBqm
PD2mreVQ0B9MZvnHHwkMLLEUVGYMSRcT0M0Y97PUQ5PGmjFNgvUznFnZlvugVB38q1vEujMLdwXX
bBQQB5j9w9cJudNnTeDEC5KlnxZaSPFRYfWRyigcTHundjYXuw5wwMHYb4OYbtBP+ugC9eW6sVy+
DzXQ9ZogKUVHAgfLbzg3IAAZx1qLj9GtDAaq1uknJ3fUfsOYva2PBpiIc701fl0Xe5HQQCqmrVHo
sIArqvDt6GK05Fi3gujY590xLSs3AT+P3mfeqMmHkYCqJvl5XeKlohhXQDWbIDHD0pjF17QHkhqq
ZCATDlvV1obRLlUMeaeFN3XvmR66nYx9q07djXhctRUBQxE8M5CwrzRFeJgHlsDcLhzn8/cw7AXs
rwABknPTLojSMdRQMwtmyZaz5yifbar/+TfuXMzl6KfWJ22MqtU8QpMcxc1BOZqBvCNR4Jpmfxca
5p2ZV06Dj1abYkJMbd1yNva1Srd5Rb1Sr9C2+Xr9NlaVB4Q/ZhQBQAF0hvMYteiSZYLmBK2TrLTT
6c7oXi0hEODFKw+qA/wZ4OoyRa7CdyeB2aTVA5bp/CyhuMTM7hb0S1JzObaT6jay35gKWI2lx0Ui
e1IKKZgu5RMVfVE8hsCHe/lGAZHLLAVt0PvlaO0xt+yac+ppITjds9Kdg8nVa8mvmvG2iaWtOWeC
9POyY6CjX8BQKbBbICOX50LznNM8aAyj96voa2NEthLXXj/ON5OJzbX2a1Hod1kmbcy09gDUBKza
J9UAGSjGJ+Y7IxJ2/S++9uznYIwBno8eNSLe+Z1j2EAnU2T2aGXhc1gtm8jpIjs86MShMwYSwxeg
EAAVVVCHWnF8yIXDA6gUIz8WXwHT2qRsp2wY/CmWEgcPjk1ooCfeg6MtlH8UNHaXhBzkYXispCPA
4W14iF3gJ5J2cJby9brlX4Z7dgwnP4eFxpNwH1fpJLXpOPgGBQjomDl1aTkmujn98E3LdTuKsSin
5E6YCos8awapGRgb0wFygsFk7gbGVk4zRe8HvwPybI39K3AkY7Wncdt+tjU5dcfsVTUyX63l/di/
CxRnSftZtgfFdSwxIf4iWQDO9bni2aKrnQS0dT98NbcWsdHM3DACjxAAqCF6cqJX+mUHENSDmIWG
nhi0uhyErkplUKM8Hfy+0beFpjjzzAwunydnpDPGwSJvopWrJlpnYxfnIZ2jrZDMimXl51qrGHGG
1tDeuqQ11ZREHgNNbzCcVD0V3zO3vNPui8zGpphdTXb2VcT6ctmFx/sMdSW83JFPyHjWnJ9zbGgL
CERQ3GJ8e88MfM/cD5UTPc8QiWO/y5zwm+BuL6Y8IdNAFqix0TblIotQJ2CjYzYfdO54OhWgypTr
bEtK9ILKbJO2aOmhwlYOHyERlQ8vnvZgzwCSJ8IKlrKBvsNs/sSd9FJq475C4XJJi6015btBqV2r
A8038B30+ikEv31kdtvrCl/GMkgFLhVmODTW9OCkhqGUj9FoNH5Vf9ebHzOC+nUBK8ZLZfRRkK5g
pYet9pzrJcekMUpTRdfVKCPb6rXM7SrrPo0Xpx9HL5S1wh7K5seiqHsMx9ypUbVXY8Gk1EWahsP9
nFT8/EhfpGmLmswA4pxaX0oGW7P0G1KjIizdZGNy6CTDK7MngdrMOM/dBRKRoFGQiCgG4YNEKtMM
N415h0Ge7N64n6poY9CsdLTBxOYjaTajcSQZMF0SYAqSDGhEOXXirHVD0u2N4s+zRvweCn4o7BlY
KvAWz6+hpNGwFHmG9Cka79MIX4Rcw2uY4NWohV4foUJOgxGoT/KjlQ1PClkOOanvNUPa9cDAtOVK
ROe5ekIoG8PBFfZf7quuTMrQ532Lgeoc9BTZUQkwPtGKloLZX7m4B6Tm2CQx8Sji31tyMfZWSTFg
HAJXxFg+tBpLFla6T7PHCoOx1299zZvIiTDuld605ZxpdYyNAaqjCjPuJtUUOOzlwBUzZeyPQhcd
hBt8Mpj2GNQcLIzYmxUIg5dp05kEUJGKW5LW1svAyWqFVeduQSyYyUKG6TVPQjJooUJHwF/F52Jx
ny5BXWudL7NRy8WtNmCSSl0UV5xstgOQorgLGjxgselsVbWLvzniU/lc1tFMam6MKsUR16EzKr90
+e36Ha6Z5akALl4tadxpQI/s/CHbZFXtFN1znwiiw5pRArwFbgiEEe3i1aCbWWZGMw6xChH8mC9i
aWYq3kG4AFziUBSCV1XCy9gAvACgrfmFszgH5qZR6lBpUzyFstc6mGgYdoND30xbeQ2xj7EJN1QI
nrv2SVNBmswg6whal1zM6ZO+kEPU/P3aa71qAAsXYIr8srYlx7xNPjqWPABC3qa72LXcWDTWtvrp
YVy5CMQAD77gxBtpqvfYhu58I2SZurGJJycAm3fkVY/AjfEwr1UKha7FALYETVGgRxmCD/xdPyy1
OeB7hwS82C85qg52spkrVGIcfHSwJOKWX1CjFdUgWWzhAx2qV+DhQnkAaSJ32JjHl628DREXSpA/
AYW5XBQntQ75n4/CIwJhXhxkefiQIlvi6rforgYxuI7waVOApc0QrS2A86SiMZXLqjaTA5yAf7ie
LzZ1W7OtpgxvDADkkMbGys09kk7HelQfjbveTY/TvWxj9ctyJUFF4/+RjAo1emIgL+VLGlFqNrKk
dZ3fHwBTmz2Zh761rZviS/MT1aSX/Kkf7P6p+1G9izb1Vm0WG5YETBSf2nPX2OIb3WsGVsGsLwto
vu6iLwismR28ETt1tUSIUL5qNhh2UVn2SS4Q5GU5rswYsJ0+xXtyTiJbA4tNDF6e8a9SIjYLhO48
qmYXQ9bVCBjlKB+xJbgzH5QGQ3GqW783N9TuPrrn8Ta6KX4Y++vRfOXRjGM0gJ4JKlwATvDpJ1Cc
AENUQr/xELxH+2LPEFj1/fRgPlFb3si38k50h2vhFnUS1AQ/YZ34tYp0CtSarSP4Mf1OpcxTJoBe
p7og11iRgv11mVWsWW2IjzN6S4dZzabenyag2IKlWn5vgj8eGWGQozqRMXKNJv/FcwgYoZWmpSZO
D8hN41DaceFX5IcsnEm7HPlnkjAXij1j1Psvaly6pptqIgeQ5MzO/GzchIcUSCThEZQebvQgmiVf
PT2TYIMJ4wsYJuKSz77JswpjXp1Pqtju8HFI0681Fc0sriRLChjbcG6YJsAuMRcpm37qtaiUez+I
iN1onaOFxxxDNz2hm3hAUaYRgHutfHzgXxYe6YztGmXD8yxfUQuoFSgwvXCyR6t2lEgEgrXyLMdN
ncjgMjBMk0lFvEAGfUjvgZrgLjYGPss3NrtrvFZbHfMSggxmJUidieRyMtRhjFEfae9HKGfXarxD
ufQw6eW2L0bBTMuaYTDOMqCYoOt0Udzr60yNdSnqge7zk0rYZqO/Wiri1FiLSnjoo44CYmB8s/kh
E2WeByDK5ayEqL1NLnXSAy5Md4270QWdjt9s+5+izGTNNmCDssZa3gAs5w5Rb5XAnAnKlsowOxne
XG0u6BSupLUoiqKfjnYd2i28uU99OpBRlXofcwr7qbYA06J7fVdv4jlysLW3vR7bV8UBTgfw6zjF
i/ygGNulSGLU4WJUGjXjXR9Gz6p1uwPfeNiLRlrXDAMEOMRSGJ4d4au+XZep/Qi4Nz9dMHBobWRQ
nVJJYH2rhgGqC4wCofykXKzktfXSdPIEKcOmfiVOa6Pe5ga/EArdwO6PemeL4cIv03Rm6nhOgozY
hH5clKqNuooxbav6RdFug7ncoj61SebokKqPYZl9oeq0aSci8OnL2HgulZnrab2rIXEVAsLUT5rv
Mk0OpEY1Mwc0WHBHab3p08y7bi4rgQtGLxNsK5n4HzRsziWWuZbnSxGofrZnu9PpQ6C5040OYCTA
wc7oD0qSLdqnuJzvwjeSgViArxT4SIR/e03S1E2pBaF0G+5SL/ki5bblKLumOlhO59FNs62rg+bK
u1ERjpSvdE7OpbPAenLIageW7sCA9NEZPb9mIDDVAR7T7RawW1vvwbCRtTtrLypZr5nUqdbcd6hE
V1QLzP9prezSLdOU7ITU1pcfBuiH3ATUbQpgOnhExnwx1MKMJPVzNwZMvY4GYG3Ty522cKiNx60n
75rw0P/t0Z6I5uxXC6i2zOxoQSeANY8Y7Ve7nbZFsw3km8EZXX3T3WHdopBQwRX4zkqYONebBauT
e40k4FAGM4QzgmfFzTaddhcEb607eeUG8NDBrujvytIVptMEf/j8lQnBKkrymHKlKINw9WIscAUV
xsFUP/+YnXBXbPKt0R6NO3lTeOMOywsCn101pBN57PecKKoB45aYFeTN8iHRvGGwafuIAjGoGywn
rvC5DF4oKvPGfnIWz9xVWxGo81rYYNA3KJwiHMsmX5hnPq1kykJ8U6t/BLl204eZgx92S6tlv0jJ
Nu+AihNEDwG5KcMbMxgdHXDkTSdeBbv8hJuopGN6BCv3jPSLu/Yl0YfA6lrFN++UDfGWXZtsCT0a
DqOSWLBlvI3VvSyihll5k56L5aJIK/VD0RuNgiiibKiToVRtVzdsHTff6MZfPEmZOIvh5MlYGued
epmpEeQRUfyEaG6b/6QKkj7pZ1qJnlArtVRI+hwBVDQ8Oy6tOSQ51SfyGR5Z+MjvQOG8KVENEzbR
VzyHAPKPDUigBH9RF+rB2D12ekf8pvVYL6t0QNSt2GrlGNvCK7bAqxT4zppEpBAE01trbUO5npdx
Tinxl7dm3z503/pNfAzswkv/ZglMR4XtRBgXDqsMqG1GZhLf6uJtXxq2hF54O4jg29Y8ANkrKlwU
jKAXY5uhpC9FWAfEbxfJJol0aKfl4fq5XaaVTJPfIriQA8jaCol/iMSE/JqNm1pN3MEYXUK/zqiU
Xpe1FsgJq7ugv4sZZawtnMc3KaxkKRhr1VfTzay73e2wN4DYOFDYgytFjvWweIkX+6J27ueUEBfI
IRhEwqyUB9vnQgkBL7KaDKmKYkzWuI2172bs2jdfgOLhNV561Fuvz53y1nyrZnxIGeFZ8vA33++z
X8FFFoNOoamEGctPIpTUaifJbwtQeVZeiF/gFq0NioCQ0dkKl55XLenkALiTxxCqHoQLROsA/MTO
mUxS0eWyxPnaGXMvZSk1yiI0ccadS2cPy/FbhpCS3g4f5VPoNFthsrmSDuHDjEkdtneHNx53qUUS
amUqp8RXQ88COm20jZzYM13zlqETxbHbBnesnpL7QtFrwQb71SgSySZgjPlHhIpsnuglvhGsLZTu
kk33Mza8wVEcbMrv81LQ0F2ZPgEdIPYmVIwksd0J7tEyh9IcSMBvBdrl/3F2HcuR48r2ixhBT3BL
W77kWqY3jFZLojegAUl8/TvUjbijIiuKd96iYxYT3VkAYRKZxxAnDhI/5blXSc1W7ipwfVDbk6nN
6m4bkci7vWmnWZx/VgXAH5SOgMOBUMDlno3h19iyAKElMdiK9HdY164CfebbUa4dQz+jzI6hkDQ1
JX0lnbGGvCiM3JG9JGBJNPl9DM7W7WBXb0JVR4UP1QE8PufoyRjSg3lFASXrhgGl7prZLW72Xo/9
MgRnnzdOpwuummi2oVZnPrKVOb36PX/8gLmCC+9lNkL7UDxzAmdZ0RSecIHA0wUYoqK2U5rctUly
GEJjW5lr3I1FkgkhRhWKxFi8KsHOmX1QtZOjsOvASqn00cqM8Y7pxT5OE59BKFiipg94nMdgZrMy
6YvzYYqLLI4AuI9W6gJ8IVcVPjCQnNp5yqvET/4u2DJ0YraTzIngxGuKdlcH+iPgbE1FhGpwVwKQ
MDQqS01CS6/0DVGFDdw27EApnX4EyYk0T7cHKi8OBwwUA8T8IlsGwnp21mqy2Cc01cHdTItjAl0j
nf7V0EPRBWqZYUut2hz+JNJ4n8sESEqpB4iLPNE2PuRatQEz2u4NY1MLxk4Mqd+K3YemAGqlig8G
K7OVjbe4GGY/dn5qswhWjxLaW4b2EIah1Ysft6dj+SqfRZg+049HTdznSSUFanNWzuyArn3mCW7o
A9cZWPxPs83c0Evs1uFvK3GndXxxcE1xsbmBa0LPYJFscKXmeDD3wIBAMKvqZBei1z4Ioe8JJ60F
J3erK6KNGAWPiSI9BF23klktNzl+AHR34dU65TroyF4OvJMoFTiDnlwl6o9qYG64UTp5exCZ6HXg
ysCCt3dMwv2Stu7twaN6dmX0IA9LE4IUCfH82OYqk7oS8gjnJuo8qFVawVhYEL9P0OqSfCZ/JOlH
n29LweZibTVq64X53zxqN6GpWmOwZ/U2Z0hI8BgxnyR6L6SVXxVHLt510cacYKnKaLHhBfqoIrHH
2tZaLNezaWwCobOFZJ8bViHeje91dF/1myz0pKS0KrTeu1Ob78wPSfvIIemX3kFjUksyi5vvMneg
amXR2k0ES6q8sH9P6te02A7hn1ryhq63oO1py3LpNxKwp/17RmKnG3I7w8NCLvZUtFU4kKnEYgDI
vmf1u1DvZf1BwKqLDgz7T/ojUr+Rn0vZG4B2oFZbncTUGoddUvhV6cjBUc72EOYTx51ZgbL/O+2f
gsHj1aY03GwyKa02eerJ/bGBiF1636MaEXlZbZPCyWObpw4AoEZ14hWMTDeh/GWgUCL4lbGrxRqS
eE7f7vT0QX2k0RPJv6T8rRfxT4HydUpa6gTyVqqemnJTCL5epSCd/YFvHGl/lfq+wUZpd1KVOBUD
ywdUmKYlngJfn568CnLkG51xiAJAUrjq1BDCUOD2XWduDR3bLAUiDeNElhtllYWyv60aJ9L8joVj
TARn1FOg66EH/66YrgmPOrX4Ksg97BKsTjh35iEX/mr8KLOdGkKDUcg9rQB7OzEA6Sof00rB73lB
haYVdwG7L+Q3RVG8FIyMgf2uemIZxkdtFj7vFEsQK0sc+bbW8IQPextCc66ofgBuaTWBbBlktHPy
cHs/LB/12IuwMNElcCZA3Z1XQw0obBdSIEIaSkkPQ5Wg5KrJL10tfuUkcnO6lXrg6hXpAAjsM2vR
G6vir9u/YZGuTj8B1Qy8ioGdB6z58jhg4KB0aGECKtHGth6GnpYGljQC3g9y0+1Q2rXd/80OgfA+
Mrf5U9/syWiCr4zhFuei1Z4rDjGP4EOkJybVQOfJ3hh/sgZKpRKaCXBRZ9Fgq3D9qWXxENXv9fCL
MXY0o3pDx+MgtZbKE1sNI9MChpJDpkO2R8CtGPtV8non58prxXWoWapHhQD6YtY2l6SNAcvbIS8e
uVxYoWxsYr0ArUlXLJJ3n730q2ypLeaQm02FY5KkKMO/xGp7Zw7ER9PU7qT32/PynZfP74Sf8zJL
CYw6YpRzfINMFzyj3urx4CZKvgnSHrIUv3uD2IJErLAsPSAoNxotn3Ptz8qPWOS6073w42ie/YhR
NMKUJLgXNCv9U6E6n7uJAzGZSecotJlPLMUWAdhZ6wLD9ejapYCVB9YkinsA9F8uQcEgeS9FuIoH
HBolFV+VPv8szBz78qmZvpEBkRHlVUwMq4VWu2l0Vqs+GOl9qO8F7VgbyZEOo6OEzYa1/CEOHrVO
tzkNj7LafMDRzJeo4eUDDC/y3BNDxdNL0SlklJwooPGB4ZTqX7gVO6CkgVJxDPlOR9FEFV8l5cDJ
Y4kjoVTQNwBqKqb1URh+Z8KbJG9j0UNFASqgdFcUyVucN7bRl24sxDbtY7A2H/K2cgPaf0Kw+3dJ
Tt0ID6G3lCPpE7L71HgreOagM+FIqQgn5tTWspMyGl5V7aW2d3pRBXKf/BbrxlZyoM2VxCXjA8ze
rbyIvgRhdMoe+vmmZGlj6MZii4l57Yp7DpRvoHJLq9+Z6SbD06A+qP1J7n/15G+irj4cFq+xae0o
CiToJlwkupuXX5AmfJC5iXRtanE07ugK6HIMe9NW/OG5RekgdNY6qdM/Od8zP0Lq06L6kb8FAWB9
fYR0VtzFeNSnfu8hZff/fbF9GhqE7qDbrBuqMn+UCWzUGrkD5L5x29AvnmBYDI1V/aChSYzOoL9a
jrn2IPkRcP4Iq3qdUNZpNeYSWA/uGJ4CvFNiya/FA1Tfj6GjreTCV7/eP0M0pmP7x1Q2XZDrdRiA
7J09VsGTQU4RXTtdrh396OSLk80aMOjzxrfWZgbB4/I/glzfjupAOblT1bX6XJvCa48HtPlARJzo
gAtuc1ZKdAw68AeG9tUQJKuFcfbKYXltOFPtY4LLyBOm/nLKNMZ4hhJEc24p2XCdb8qouk+FzpFZ
vCFM2quN4bRF9iUFKRoVEMa5/QOuDFECigDoY+BmgJKYfTLWdkauRViVIhxrk+G3VK9Q869sr4kF
gYtahdvAosYrR5rOcORMAcidMjH6Yv0P7Sp3UO5HvbRVtbb1Il8Z1pWVeBF1dgfB4ZzASCypz3Ia
WVUCeVMBDjra5vbkfT9xZmcHOpV4gyANESVA8S+/HpOhQIe3SX3ODjA61z3zFZ1oN/e13IpwhH6x
5xj24J0lvqMHsYYuuHLPAh86JUA4LoHBmy2dkctDmCTYbfgJQACH0l+GEZrxk6T+aqK/gXQM+ldd
FzYtgapSkpS+xuhjYpBzkcgONWPwsIm4ghr5D9J/Picg70pQpwenapGKjlXWpzTrMPWj5tJYupfV
7HfMdTwbmHFmwUeewXKykf2YGwcGQ4ysBCOIlQVeaclXlg0eS0SvDA0r1cALTXNk7rXugbYA0qfs
JVoCiyfyrpt0w8zR1ozsUWsFq4kLFwsZDaw699TqAzYbdg39EVpHVlf9URIIFQPcHuBZrKRHuf1s
6S40NVvHF5KET6G6V8bU6QRkJw21dDOH32eAhm/6Vylhk6nukgG+jirbjvGhDjqLmKnNKt01hHjD
E3OP7jGYnG8q/SXxatcBTlqhDgDKGkTHtiFLbJE9NCOzjPaZNcpdDef0RIg9kkFIrShA/Kt2kdw9
oMJ8CCkNwQyNULyJnDDglmLC4ioY7cbsPUkLHSNofLmg+wJXe9nrW1H9VShPBjhyBpp5sQK0nWLa
QfhHg/Uq+pmCqXwImA+1EjbFoDpUxIVT7tv+bwmpb1EuHnQ6ucCqhzGt9iXsyA2yIfSDtqceDGhD
gPO7UThVLW6zOnVbM3MGBg62GdRY3RApgSM2U0VHw7upUd7TDJyYiNmVBqmPPjiZOSpvt3fedytl
scoAwvhuXk8cmMudp3DamEyh9bmEwo0c76gu/+qbO54CAZgmxiYv/tYlszt1J4NlBt+WLZTa7VQY
XTgXb3JFdyKCESSV3UKSoE/dUZd+FwRmtb3FoWUVaKd42GdQmBEoSjnac1wjR+oGLyPcijW4+YWj
HSE27MC9JISodwwd+OGE54OVsUNuyC74OQ7rQ1fIK49lxzYZLHjNQSKgsniPRQeCdS+mULxlIZZ6
5FSCeSwE2WkY2Ri5+EqSI3Q7vVERfIWDs6b3v+RmcMXyzkhjfHe6C0Zuc7WxxFCz9Kr04sT0jEg7
DFLxZEaKryfFNoBYzu25/2aFLOYelLpJ/xsNn+/C0I9rvhaiomIQ/TjndW03vLRBlTnrWCi1lnlx
xbagWHTo9igRjNJzVGTMF5WDxt9gjNWfVo5sgWr2YGzk+IOq91ApAeNd3LG488MY3SnteSyRnMDU
N88fzAopq/iQxFsRIjWdFlgxnk9aRH7xIT6ZJLC7ElQEVBXrrnsJKuFe49mR4gHABw2vtC+V7zMg
kcpagOqgDsRBAu085iQ4MwwRIJrGNzRh38rGTjM/b8/UtWc5yI5AHioTHW/RRwFWWBpraIojBdOB
GDLeQ5dZ6Ra6iI/CaiK7tCICgVmRvjFCeGAs8KLgb1fy2ACSzTzh3NcW+YVvou4UIEoiwM6Cw/iG
erTmolGtgfuIx1htj5vsKI4rt6907dJHTkOAawCaB6DZy90Z6FJRQoQb1TnoAydvjQ/Vx+7OtNF4
6HaTYFwHPVjNSiYAiPW/4Hmu5L5AVfz3B8z1BYqxHINi+gHMG0I/3lA/tyeErifZooNqfLJu5vHd
pJpvCzSxoOcEMjNomLN6KM+LLk4l+PKAXGsb0kHUzo0QImeDKmeuPUWS4qCY68U6dYegterwSRdw
9ZVKssuTYzXoHkEhr8BKZpHh0LjZxvS9Lx9k+hFroa2jnNLDOX4ggQVhU18j7AyKnx7vI2yPsXxN
eo8C7we5RU+s1K2u80diDvdlcFdpxRdQGFZi/lLMN3ks9ym6ESS5y7FDB7CPa9RM8wbsFg1Eylx/
CKuzacaOxJrHoHqqUEcMheSpiahbpJlDGLdq8bnWYXMMsUaBEuyuDwpfSxpQWx7Sc+SMpoyCynDs
6n1T7Xn0FlSBFUVvXZc4mv6WJrkV6jt05Md224d/CwGmHeGzDvmUWjlU6rmvQOfkGDRz6uEhg6ym
bByy+q1HWZCFxG5Z6UcNCqzxfSp5sXQsUyhvKv1hYLnVmiPUvePnhg9WUR9KHffnoMIPTs13I/wD
uHxqk9LlSnrXpE+thL8h/hmoR9rPrkpsmj+EyS5i76zAdCBjqFLBLXAfk4aDavhEUOmlebXRi8pF
S34fycwm9bFRoKf1xHvUNuoPVujOVP+OUAyuAxFKmmzbKvy1gpDJVCUkEBgJV/DiVypw8nfLS0ch
DsIts12XxE0CxGkMFSwkvBKqBFqpWyL8wxmwB7dPtisbfGoAofxvovKPGvzlBpcGanQJkcZzLcMX
R002RYh91ZkPRYTmF/ybaFa5Pa/9/0dYPJIgHwSkMIgMl2GVaKiyNuDjOYdovCYUXppolhw81h3Y
i0A+NKDnms2v20GvNToAg4Y+2+S2BCLPLKrU6zwuGrAZlDZ54nq5Uwsdwl/DqTFVd6QUOZruanng
8EhdO0mvlLQgv4P+Cuo/yFLmz12l7NPcjPIOqIPeDXbljmyH3Xgo7lfrE1ePTBgp4tDUwB+azy3p
wkppKwlc0J3hdZB1H332kvq1O/leNOomAh77Y2VmVXyv+ZEJ3hn4UVO/dqF+U+BpSEhstmeoqPHM
Lr6hgOQuLj1CHR2tU3kv9etA2ml1LsIC+AilS7BhFuw6TQikoK1hB4dcundluz91x8Qp3osN7NrV
vzho1U3ha8rax7w2xeDYoW03Xc8oll8uX1zfZtEroC9P1a0KZIvosXhpHKQ8B/0F/OKVp/e1ByJy
DvyzkNYAEGD6OT/ytAmQzmVINp9bzS3E1ikiwWERf+jHLyqvmrpdm1RImQB2Du1LsIlnR0KdwlA0
MFrousBosSpMq09yW4pXlszVKMBew+AGiPOF+UwGREMWpA0g9ThwICRjpRIiqe3Kp7q2MAGf17Hh
VFQh54CUltBENTMg9wM8H9FC7YfP/8fShw8jREAgwzGJz1x+nKasKtYMkMFBlTPdyLbpSRtmAVCU
eWjv/Smd2PvXqqtYCT9CzpOiNiapNKjgjNSy6UQGXorxIUI2kpN+BQBy5Sa6iDQ7MfVeSk0Y0nVn
EcwUaoS2Er3peuXndbYS6dp6wCZW0QQH7kKcn811JzegWYBMpATcNoZ+E5bM4ixfue+uhjF1ADyQ
zaPoONu5dZfFpSpxTB2rLaV4jvi9BBbwypqYqlLzcwlcr/9GmYEVBlU2zEYDw0zcQTXWbnR78oML
HuGU43ewv365He/KJY5WIU57XGwop867aLVBlaCRsZd6yIBqYv5LSQBXSWVH6gE81osv2oH1XIgr
n+xalwpxkTmgejXxA2dLP6K9okEJcKLFFE+1ZEkb7QHNodJqT/UOwm77fpU0f20//wg5f7LCCYCC
koKQ/Q4qP2AUwNkm/ARl/a9ko7a0yYm12o66dtrj6YdHMjTsQDaaDVOpCxkPcPg3QJfkCOannZto
8TCYuSUl1H81bZfmssci8szIaMEP81Cn9R7J1MpZdm3t4mdMWQSgYNgnlyeNzJUOzUdorckwWQAY
gNWfSbiC4Ls6vz9iTAfCj6umlmKRoNGIvg1w5bBKzECVv71Yr40CeKNJkRAqI0ueekZolueQ5M3L
z1zcpXFh1eP97RhLdsB0BcOQEXhANDAXONpGKZgZyUgM4ufehVvQIydW5MlbOJvcR5u8tYW3NXLN
NfwQAPJQGACeCrXkeVLQtAE0W/MYm97nXmtuR7ANKqv0zROALZ3PXeO5R6kxtAVnlQ1x5Zy+iD07
cMqgbUlAwI9sHdGmJ4rGvW2+TH0phprKE6Tr7TzxQFRfi3xlvSAwUjB8SDDI56mJDNFTNQKH9pyl
op3gmTWsij9dyX4uQkw/4ceSNHOo0mbQWPquvQQ+NezsDnQHL/WpIxobM3cy13SGO+msrDF6pmmb
neNYo1ALAi5LhIjDLPGKlAxWXYpGzxRWzjCItpRWd9L0ABSPwlyWPt9etle2hgwtIAXdFXTGyJw8
bijR2IDzTWG7+Ub7t1Z54sPazrg2m5MIhgHdIXliuV7OJvqIklk2BkVTH3glHKC6pTh8oztBCEA9
8MgyEpbA1lAstpTt7fEtaXfo5/8MPuvmsB7gCylE8HK0uKdornJgB/RPPd2R9Q37ag7w0nKbfSPY
4eNaf/jKBoV7yOTvDWl8sC/mb10lMyNTSHv9VFeyK2nJBg4PT4Mcp14TJvsGp0UJV4KS52+DHO4w
fY9x0MsWJeDwRF22SRmkUom8ch5+dwYvFxl4svhBBtCm8GWZZz5V3UTQ6lPNU4VHbyHRI9zotoWB
BhTtPTFuIV5XwoglQwU77g5lhvp9JsPdkySHEa6akhBtUrTjjBFluTCwqwiwKWD2m+oto3VsCXrh
6MNz0zQrWc5yJeF3T6g97AwsWGX6/z/2ZS7rhcTxJDxNfZ+2fixGwGRj+DrCBiiL15pky614GW12
wnUhKqaA7SCaWv7m8KkoMs1T42ODmg1ToXc0DC7P9X1bQtqhhvYRqUeXi8UmBYOzTOP7TkdjR2Hk
PQ7rze11vdy3029DsRA4bREd4NnFHORCJlaFbp5ENXVRY9gGVW4XirEyB9cn/J8ws7u5FbW4DDuE
0TvDJqNiNdDnlkSQzaISuo5rwpbXwk2kBbzQpg79PLsLooFxoc3Cs1Qo8HSHUo9h2KqgvcRk6p6g
Al0mwzmGXBdL2s2o6S7lz+lYeHU5+GpQ77Wu+9LYmqv58qoDwZHgVQJwiQIVmtlkV2NaCxXQk2ea
6J4efaQEFwBwo3G5Zjp0pV40hSJY4qhoLGlNWZQQzjo5PI8q0D9txFBYzDYNibclU491N4ZWkibb
TH5ShXztrFy+ISYhDDy/JagWodYwGydEryHEp4r8jLactJu4aYGT2jyHG4Sl2fKGrqyu5U3+Lbwx
kdKmjGn+iDDqUFWzuuPnNG8stYLHlvDwb7fJZYTZ6Z/oYlWrdcPPgTbu9Ezx2/KuRWvxdpQleQtF
KFzYU50POiyLaklB9ELutFyEGfdRtNkWfXwVSDnbhBhoelfdl7EHSbu1qMtlOUXF94KCGJ4I83s1
ldpxkHpEZR5zVBslIcd8KHfhDikYaMey0xXW+CKvbdK1sLM5NbnCoGmNsNJZ97sToIzFRk788S3d
ik4CRwGLQOZmr1au9LEyz1Pyc3lvYcTQQAXOy0DGMieE9gkRBkMpOQofUmfLaEN9o64kv5V3stfa
65Kr15bopFeJWNC0XmBcyr6FUoYYjGeOung2ogXGVk7yK42+aVD/hJjN56CMWctFc4TQU7E1POrX
m+gPh9NzAmdRzbk9hcsT9jLYNMM/blAxRwVsrCN+rvVyIwaAOwjddihVz2DpLyZpr7fDycsaNOIR
FPZQdEcBfH6iaw3nldroI5Tf+Gv8YpwBy3AheD/xtonTOMmpiO06s3DCTHy0/6Gzee0XTEyX6c/U
eJ6NOIwiQQ0Aqj5z02oKX9L/TpoPkKPPQcET/wIFcQfDcPN3Gx1VxZZcdW86awqXV/JAJNc/fsS0
zH5MuyQ0WESVxM+4NsfMkhz5U4GOlxs59aZ5Rbe6JnaGCkbqAd10+xOsxp6d6rrYtKgyDPxcou/V
Am3hAFab45WoOsyNjU1ZETuCY7QNU0hvjVF15bBQQKkGQm16FwPndDlwjUZykAwhP2e1ZsWo4iUQ
CeoOhrZSr74CpwIE/UegWbJWMbBnIbM/QpU4+UDiaUxoVdRE2Vd6N24rP/qVPUw+qZAXfLk9wdP8
zQ4lRIb0FtIDpC1zrmWshkKqlzE/q2gfptpTN0pOlK8pSF07JhDGMCHdioW0KGIEEhwhdQNXGdrS
sdX7CY574MRcWN0nUIRbLUFd2TeqCSH76Y+8PGubECIbshb05yHKLSIIbpoRIB9OrQg/CbTQUgJ0
D3mVWnNtwV6Z0IvIs82ip2JHilboz9HW+GtAleuxvI9xqY1n4WjswtcBSOzH1dt0eoXOPuNF1Nk2
iQTDaCU4955lUXNFVp0aQdwYguJVUe4o+ugGEuTEZZRSRxP8mtS/vYqmit7P8LC7gqQE5J6xhlDS
n7fQ4kTX8AwE4laTIXzWAesT6FaWaU4X4wvrMTnq0vC7VfS323EX/O8psIkSLp6pqCSh3Hi5Q/NS
EQaYh0zYYsmju+qOMcv04KJwn/qmG0AfRtmZu2Qvb7Q3FJOE7drMz6/Y2Q+YW9dNZTtp6PEDWpJb
fNwK8Me9PcZF1fg7BMStUR6HYhN0MS/HqI7FENUmwLhAtkx6GfkuBBm6tYBXFz3Zqfx2TZ12Om5m
n3NCrkJhCEk8unWziEwVRKYHUH0e4ZIQSuldkECDX4y5Zfa5h3QDKEDluDLM+WGLYSIoeLt4HstQ
m55ddfCagVRmCmoLUNtOvK9gB2Elj2lpA7mt+II/IYWt7LPnjvJxO/R8y84jz7YsTRpcAEEzmS1m
Vt/f8+wlkPjaZ5wyoeWk/jO+2RYFM0YM6hLjM6FyuKu8XLfhCla78JrYTPB+ca1+c3VCccxNV/ck
mDurXJnAZ9WFhGGV3E1zzYv4sVRacAXX6uxX9gBU4P4JNMsB+0CQaTvNX5kadpTfZcHX7Q905XgB
ERJHNlheKCPNK8VaU5pknNZjnsXwsc13PUR0SugCKry8jwB0zkEXTMRw5bEwLfPZF1M0SLeC1QVq
18KpQhxrBpodTA1BtXznwHVmCgQk4vGxM754Jli3B7l4PWMZ4nKE1i4MeFCcmTM7WcloFrdAxGc5
35ZSuKt5hNa1aDHe3oPwvE8ZBeuKQ/yq/bwdW76yOCebYxyVQKuDSDVbK0GVNW0bjiCVReQoxv0G
XixA7sbKCZJBblwWmq9oAP1w0QnB87PxJIZDJxDC3Ia9xeOg9YZPOhFaMLw7gcJg6xHUMAzlVS3z
l+Hf37JTvjLJ8+HlMbWR523JoNeazgzF4VQoBN7KYmzRsntqI/2Fkg4os21KjDsw1j4NNbDlQAV9
tL6L6xbwoCjz5HzNAHO5QglAQdDvml7Qk8k9ltKPFBnuA2UfhqV2IlpuV2Fok6GEhtKmhPcCDxhy
d7wYmjXxuStXA3TuFNSmcVDDR2Q+DUlOlT6iXXdKsuI48uRQ190dTlg3DpBmjNTTO0DVYMTdq6Dg
AuGlG9URT+AV7PvyvoCcoA4YOeqaJl6as1sYRxsZ43ToTjoNYViEWrXCXShROXKuQX2g+dXxf1tM
hTAjIF+T3wNYAND8nZ2mLU872o0BP3VBc2oVR2ofAGICA/lOyAz39u6YH6Q6epjgcMCHbPLFXBw/
gxzUY6DG3YnEL+OIVuoAFa+OQ5Z6TSF00Yf7DgVJoIk2YiwFXeuybkiKu+gkgksKlQDVajJ10/cl
hCzGrdY80FL20TG95zJ5YbXi9gyE7Vd5VfV8fqZPP0RDEQ/+IZPfwgIHIvAoN4u0PWUCc7B6/Dyo
nNvTOt8z3yE0HQDhKa3Bfy73TJ1pYpyEvD2VQCdW3QQW1Xd902NMg5cy8wQNqruwLLa3w04r4+ep
/p+wsC6YfGr1BahNDDs0bSFNDZI0fwlFuA4MsZO2L7ejzLcEoiAdRW1w8sNdgoJiMxBYaEYtCIua
F7LaQTfF0hLTb8Li1MX6fdCskbauDAxYOcj0oh+G19y8AEqHPhSzVmtOA1D6Yaj7Zdx6cnp/e2CL
ogiEeVDbxXdToWu2ZFxHdTuUUIePTyGUnsQUm10sXrnWPeeVsC8lOGMrw6EYIXos4fk1yLYoPqa6
8hw16r2Qt36h54cK10dnxlYRd70N5cN/eR59/0TkbNhHGjSp5o3/ltFSFGAReAoL48RT5snRyRwA
uc88jeeHMH9dmZPF1E9z8iPgdIL8OP4lDpBskiFg6zSZFWYwAnHAHZm02EJX30oPyrExrfhA7kK/
8yaVQYgYvSQufSv81b76dNdcLHBcCLiEJrcamJIAFX/5Y2IOMjTp0vBkUg2i0IDpRmFlqw04v/RF
K8BaqNnjkLM/Zmb6IjSjbk/GYltfhv9Oc37MhV6I/RBVRXiKQsOrOQUiNgNhqHa5ieeozgBMbu4g
6ubdDrsoMeCjY9hIdiFEbKBWM3+0NLnGjLwMT6kmOkOsbBQDShBAgHvITr0krbZxZ/xV1QjyXGO7
jwn64pq+9lpbnJv4FeiWor0/GRuCCXY5+VUl0qrpCMQXJIg0BMA7B/7tgV6bX3TXoRSKJiL6Z9Na
/DG/sjKoGYzzwhOBcZbJ45cs4qnVS9TiXDmptV8lzWGg/cppvcg1pvn9GXe2xs3YGGKxRNzWtADb
qTytBUSkFVGsjxqrdCBq0UMHcGU1Lc7R76jogmMvAy87L4BKmVqpfY/FTEew6bv4Revg9VtSP5Eb
N4SyIoHkw+0Jnj7RfP/gw+EMxWGK4tEslwukntVlHIansfZM0joSKlZ5/VrA9iIc0hX80JWTYzLq
ghYx5NXxzpht1jSNBiNRBeFI5DddBdmhNJ2EqSu9qunbLIb0T5T5nhwpZjccEKWX7nVWWET+6ulZ
aFcIUosnzPca+RFnNnUk6sdBbBFHYKbFNd0Oo3gvB/lbTMlh0DVXF0OsGqHxGd4Ktz/b2hinJ86P
fdGKI7r5HWJL6FtH0OFL49+MfuTFv1YZ+88oAcVFyRYi4fPcM4lrYPE1UTh2LDqFUJOBLY3HgTOG
4bddNLpXa4rbaKVj9q3XdfnT7YFeXZ9ocxrAx2OFzku20GGWhbxUheOohTu1f5cGiABBWEFEkVqS
1g60qwv0R7TZtu9KPcjbUBaOIgrwXRU+qIUKboiwdrxMn2exRH/EmR2cAyDxWhUowjHbttuUHmDs
A46dI/jQtE6AVyL1yp5Ym8bp5PmxXlRoO4sNdN6PAJpYigrWGK5oCofxiN7FydrOuD6NBF5XOFWg
HDVLdmEHH6UCfFaPRCjvSr2LwKUU7wR6NJM3gKlstWwh/zu4Rs6PCoiPUdsewmR0jBhP22alsLH2
Y6ZL7MfQ+0Fu4lrWhGNaPlb1fpTvunStnLfMQiYYmIQ0EUZ0KGbMvifJpEBpoER30iZOjgTeIeSJ
aHaQ5NKuhLOUQrqplO2KIxuC8MztLbJ8R4GZDrsUWBrjplQWFHG9Txt0rRBdvhd3ilc4SMPe6k16
MH3oWqGxHK2Md7makGuijY3DD5jXxXuJZ4WiDgmlp35SPupNVNvQzB7ADx6BJQ7btaf/Mgu4jDf7
hJjFODSMhp4SDQVRtd6NHA25JLSLgtqUhHASGB44OMi3J/bKMOFVCpIfEizwoOZJFjGCKs51hMV7
GNzewoUbodOKuWtEADEF/cO/DYe1A0AJWDmoq6D2fblQTdbHyhAKyJ5DuNMG9yQIgAdPD3kzODxP
Vwa33BaX0WY3SJ+OYiWUiFYN+7zfJuZjsgbpWM4f3rqw5URRdupYfGPbfuy8YKQmnCU05dhqoPdQ
ZE2RZoGVBO9RxSrN0L09f4tVAqCBoQDjDmw9TGbnN1UVM9DDjXI4ZpLpgEGYANVujHYcCX5BkZW3
QulGVSiBk7ly4E3r7+I4n0WeXxuAtgYanK+OOSTUlELwmkhf6ZouLvwpBFC02ObAjC/uwVBN+gy6
GgPm8jMYcIaH2cas4Mu5lj0t05pZpNlgcNBwjcmIJEE8KcYzd6CZ10ifxfja9tQvmm5LgHoQNre/
3tW4sLJAYRHiOUsz1awfgZsOsuHY96DsU+515DMHU7UQd2r9HDfMzYBo4/3Kt7s2sWBRonxBJonv
+dGd9GUPdtUUlnMr72FsFQ2WKv0a/o+572qOHEe3/Csd/bzsS282bk/E0qaVN1V6QUgqCbSgAUD3
6/cwq+eOlKmpnJl92YfpCI0qhQQJ85lj8vf/ZIJLXwvVQzTvjtHQraq0OpHZuO+Md9kjbNMB35p2
xhyXNY+dUluRHIpQY3amGXPCGMedDkwFGH8HtBpaCp8PltphntVxw96D7PREZgZ3efBr8zFHc7os
Hqh5PTlqYlF6qdoz4jkn0LlzaU3Vpeo2SSnfJMISSzEeefstc+eQFn0CMGNYI+4UzrD+9XM6OZhg
/IUTA/24xbz4xFWKi7YCVUnV9yq+qZq9Wd4tNc4ctV+OsXBh8NaBnjvOeoqRawhdDX0v6T5l90Nz
Nxgvv57G6brybAOnHp47mrYnfIy54koFjRB975B7QFNDopSx7C+MxvR/PdBJ0ogyPGofWFUgOkJd
+ejaqLWi7hnrzP3AjcisO7hUmT5QEH4F8DuDOxwAU2eGPDnYlyEXg/vF9Hih6X5eUKmkI6CJ0tzT
kvtQ6FiN6k5wwE5dfaWdOxi+mh/yYpSiYUQHwOXR/Aq1hXKTi4tqADYQoBhNWreTItaaWcSp5667
Crnqrx/pybvD/D4OqX+eX1VJ264qau7V8pZnb5V3PxbfsGfOpAFfDgMtAWCdALk6UXKAel4h5h7N
5aa7E5q44DW90hwA7K0p+38c6ij+d+oyz1OgZvd0yLaUT+FYP8pWj13jzDF+0lyDdw6oZnA+RyCq
A0h0dNj0QN8C7evg0gfpdryL7dKXFzwYV3xvXkEvdxGkYIWfXkN8M1ioJ/n1WWHzLx8sAlPcJNBg
O/Hb9ZiV1z0AwnseKZfNneKPt8NbemvcaImXDHfOWxp50AU584xPi0aYOnhuWKPQOAdr/ijtGZQh
ZQaDeqQrskhCOxViEG/aXW6niWGSfW/MF3hyfqHfuEO68fpFM0fc/XrpngRB+A7oqgLGZS/twuMS
kqryQk1Fae5tWFM7Ah6/bXvLp/YWpPo9nMTiAXEYhBbOERW+OhLQP0FTEHf4qbVh3tp2xoAt22vC
CGxdxGOqJwJt/3q+JTUYh7+e5skBjmku1Qg8bBUX9/GtTRcbxdpw9X2d1X1IeLmzZPbWSe0cIe2r
0wfqVipSLMidgsT0+Sho68odq6429rlX4tlxP5tV3yYolOkjrAFZMBnduXX01fIFet1ARwXe3ye3
E9FHk9JxiZsh0njhvkPCKw1gKRby71YF2fogvYEKVaCuzp5IJ/DoZfcunkwLmxyOhMfPtbDNqSQz
XmNjP0+y2ZV5mQy0vemhewvbc+nrauMPaHvrWrv1wHEqbVH4o9atu3ra5Oc6zaep7dH3OTq3UEHT
5q7D91E37MpZFZvC9PXvbbhY7s37IkaB/5xcwVdLC5sH0QcQOou0/uc3zjifSzi/G3ulUFZc3Hsw
K+AQH/r3FzAoEahqAYOwGE5+HqWXdduiqavvB+W2Qc11dno/b9l/sE3AUkClFfW7U2fESenssUQr
fu9MLKim77mNxeOce0tfrVcXVWvkeiYcW49vaLVNIenOKO4xMaAZ9APAm6hl1805ZMzX4yD3QTYO
x4rjzrvHweaAVJux11QWpA0EpvLHge07du50MfHwP+VzWHUgdvx9oGOcW8MbrucjlkBeXwpxW9vv
v375ZyZyED7+kBizzFCoXZTGXs8fc2wqk5PChxDOBdSMztzHXw8FzoGx5B0neLqqbc0sw7W0H1TF
n/Iu9EgV1Woe16I/c/V8+dTQkAJ5DicXgCGfl7SbSZwSWmXsFyPTMUfTk50Z4bQdu7wYGzJbOB4X
w5SjXaPZk0ZVVpt7AkrbrYy03bSnK2OVJQWSblgQwNTMjNVVnnRx4foKC86hpE9YissJuSAFISaL
aNs+hmcpdqM4JUdsyCMbZxDxuT9AjkYDiV81/Om1h/eNNvrwVHV8yAb/B3TewzfA8KiULvKLx3mk
qBxuUtngIaTXkLcLU9L86JiIrElb53UJNNIUO01/CTGQTa5Ce7OBI0hlwVjWlBr0OlRYFkznoKGH
m+F4z+CuWlhJQC+eMJJUUZt9ayHwIE8O/PWg1ANtA+0F4KSAx5Do/wFXmX/BP+er+/njsMv6/7CV
SGFaEDspEO/o2Wtn2JCetJNhMsJ0aOLGhURXn61/vXv/yVQdzBHJPKZ7tNCLPiNlqWIJaLf9N2eK
jRji93t3neJEum8e8pt0Bafdx2F71uT869n+Y+RlC36YbT7OsvU4MZCYQAUpsRfNswX++9atoIvf
vWd3cqd+U8PuX6CRfxVZwhBzKfsiqD7RZPGs0oGKAVKICcBAgmCryGMU3CLBct+e8qdpfstEd+ak
/Ooy/jDosbox2Ie1YqGXvh9dM5ggcJz3FdTJXn79Rr8cBcAqG7cYlAGOu8yzk+YkTXVjX4OL4Hrv
WYnCxjnewxfHow1EFYpMBrKDk+Zn1YiuU0HJ2ntQQ0UK7aNPeea6PzPEceezbLViMJ3e2NttE0Mj
Mxm1M32kEww6Dh/MAtbzi+vsqXYC0TM3NVJu7HtYj9UbeZ9eFtdpmAXKk4qErghhfBTpPkwnwiYk
N+2Z6+yLN/Vp+KPtLhR9rGdAwfaM9TEFfGo0oVannONenRvmKOqvq1HLK5D79zPjgVaPfpd+c51z
jZsvciaQKbHugKFE8/0YE2ZppjG4LsKAuU/DCiIUo2quGtsKSNP6mOmZZ/fF4QEtFpAHwMvG5XVM
JR8mtdSkilSm7tKbQTzkvPNRY9XTbD3oDMq1b7/eVSfuLbAXXO4Da+kRAWJwjEzizGLIH1Kxb8FX
6Ndt0jx6T3BgxgVNzkEk9dO1v0AkEVGDjAyU7PHs6nymDXMZx8KE4GQXKjv9un1YpMOrfZGQnYNW
fChWyv0cmJnf3Oghu1a3LDh3EZ4ek5+/h/75iB6GylDyCt8D2LvY7uCHNf6AqLCfWlZAKxIUaLpa
Qj2389Wv5o8ID5QjII4RhB2VyUoX8gSaY3R7XE2RYbahWZZXlbkyIYeJyz/qKH9xy2qjG6h8OOvC
25E68/X6xW1fzfI1R0W4Ek8C4CnNWlOwhpAnBL31Y0YH3CjBiYXYu33ZTRdwOMPRxa7bcQ9DdL9K
H0w6rLJm9FsJEsN8xeiDyhaiZ74CdgeoORwP4+wX8lGdxYrpeTyl8DByVd+t7dBq4Ngw/xAQl6WQ
rZH9C7NQe/ZiMJd8t3uBa4vNqY+xG+c+ZTKsmxsIz3MIFNOLbk6kmADEsdaTUyY5v+7rXU6XL+f4
4wwZEIRinaEGxnSjaa92va9yMzShRKIY93Z7a+qvFsQsmV3GABfHuZvDSwzmLkYLrVlA4McJBB8j
MWpvJaBsWbXjrdqoK9kb92rX+/UA4Y8ail49FDGyAvMArKUKCt2KJCnXhSbhVzL7zLpJ+2054Q+o
atAh4B8QOhrKizmBtoRyvMhiKB5GA9Km9F0fHr0UqsPzI/z5QqWEI/JUQU90O8K7R5lFUPbfZ7lh
Xhq6A6R3M2TDtIkcwULDvc+HKwLJYVfk9wr70arRomCcA5CtObnfW4+Qym0595s+S1QJ0wqQQKT7
RMHXB+IvqG3Vd4YnD0BqF4LmUpgIFd9HF8KlhnqRcvY0iGxV212gercmRMwcBdDr4taBTQTi3Qon
ZQHLowmK3R7ys6qHJrLzPOcwuJDVVUX1SEmvBMUjmSZfq9SkaAY8aQ8Cm8wf4Tk0ue9d30eDNa+g
3M1tERtoQShAFaYgAPXPipHGRG2jtPzulfC6LIpI5VAdRV2mVhJLbXZa+yg92EN2UDC16E4q1sbI
01hBOgAEyx1E6mECUsYepodaB9JVurHgpAEvmJ3Ea7RlGVkQFjVkHZVes+HAkqPp7zdzFudNu0Lx
zx+V7xZsRVMDeqOiXHv1uoSdkQ7LGNl2t4rGgnlI7x2zX6mQIeU9LMtx7BAZFPx1rK5d2vk2NAmh
QRQQF6BJYodloYQytdfwSwO9HqLKqFUKeDxthzKk/ewT24Tit3aN3WAx8OvAV6jzKbYGKyoILKyG
1B+q3odT115p3koBQhoojrzorkv9W7bETcb3VF3+BrSpBaoAneFcFF7/fXB67J9cXNemEUr1vsmr
yGshOD1WERFbYULHd9CiCc5jqrdX1BlLqw0dR4Yyh81bWsXa7PjOWPktoPCNvuolPEk8EQvTTvqy
ihpXSQB28fNUCbJWgxQdtGRBI9boY2Xrvjep65zaUdZ8J8VzW4NRjVNk9J4JHFFg6hYw+k5VKNNm
xTeUBILCaNfeGLr2utGe6u5b15VXmWr5lPE7q9zyNoOMdhZnztPYXnn9mwe7KUz34IJIPF8MQJpb
PyasYLNSdiUQW5oBpge8AotXOWyt5r4QMC91rlphrbVs8PtiK6p1173p86vD3/TsezfvbUj/q977
jFOmZnfVkupBBsgdwz6/GKQS1s6mRgypUJCXS+tqgphva7/1HcwXChJBmBpnbdJCPdEdyNZT3gcD
EoemmZD21rHqxHFv00IEGu2CjJzzgviiTA0jXlRPATRYWGjH1zLk9AvFnSBla13OsRPPK6z+UELc
B/V45A3nmFlnxzuK2azMLlqYIUE6F2GAGchEe8RSCGoIZOMceTlLh/3yJvwwv6PgzcooUVGK7tCB
6EPYkF3UG7KGD1PILsydvUqjs4X/03Dx8xNdIq8PaRn8bAxvMjDiovhpxRYqEuWlWC3ipsQfEzCZ
hu25x3pulkelEEcvB0CbMGZntrEKXSBxrj11Qkdf4rcPC+Uk+fJAAxsVvLh8bW+yrbfl9yQ0Q7gT
BMQvV2yTX3vrc/MylgDpcyHh86hHgQzlJFObZXkuD9PYTZsh0hDFuRttNy5q4kG6gVdKCHOtqIhw
XEL2JLFxJAHrNMEEAhlwviriYXXWieM0fsYXQ9gMgAkaDyiSf37Lils2qQDUfm8m1jc41RruqhNR
sco2RYC+VubXd+CxTGmUe0G6LTfyTPwODv7po7FMUMEW/sgi1rCsww/rrEuzqjQzFZ009dqTll+Z
zZVnPHD451lzPI9gVhrrUW5UFOIlgOGAj6MoMftIlC5m+8Vx58iAynel/JjTe8mHEFIHgauk/sj3
4/Cm4nQvEY+41AnBpbrX7JemvGjlgw5KR+l0QWeOfm7LeAQyZBprf5GfspeAgPchMwHMVrMsmfIy
mmtntdwkuMPgWfji9HuthH1fncNxYQkxiLkvhBG7UvhWZiV63sEV66lxrjuP+zPIf6xf28a0t5Q5
QH9ezS8EqO2tfTUsLh3obzfNdSaeHPOKlNs6B4lWe2uUYgfz5n3Bp4Wb6evTvdLtFkqhCwer3hyv
Fd7nuF2HmzZVV7zVo069z/AYvU4kRJpRCxtIp3/u8xy9cwhfdG90fBP2t2r6VgpIubdK5KWDz50q
JM19m91VGsCoMF9jcOiiA4tznbwzACOENoUMCBaqJmISQTqCfw++WKGtCbicms6f3PrCAC9PhfWP
bZeb1LstSqzsMdabu8LB/nI2Sk0flS7fVZr6PRNgl2tQXYfhgSLY7aCUvg3LIHVKQ5uxfdo1W6/D
9Q72G/iLQZvvDM0MK/NHiY5RQfqozdF4zVnY9RB0gxq/qu2kgFil+tIiHnXZWsN9xQzNhyNRANOH
qSLbktpBIfQrD7gbmj+6GYlyoDS7kmyWgJ6V93MxBgQM+EG7063XfnIAGn8EOj/mzkqzLwp31bug
5kO0vXbcqJjgFQdh4vYbcyyEfWbEkK8o8zaDby6ass4APfM8mpBocynOYM8P9MCjcwVt6WUHw1Zq
AUt83jyy4g5rZg8rnUGFd0rjLO3XuQBUDJDYaXrtWs8nMpY1wcu6gkJFMNZPZnpHq81immm8o67j
uytPeaQ/YJmSj49AdBTwW2E5aB9ufztRkZQGFjyemCki3u6YvNTKRzbeUe9dG+86kSb6AJtK3l6l
KShLLaQmgR236zHqy0AOkMPQroFMSKQlI2z2mMnhHkgVuIIWEaXFBvL+2xquGZ7KSr+mWjTP353c
CBVYSdnjAqinrwqSPV5bO1k3ixqVn7nX83xfljPUR+1FbvbJqMUVyzhcLTMY9KqxzQuYb0AUFvGe
c5u2W96RJAcOqadsY1C61jse23BQ8QYObQUz6BVcajYsgPsy/F+8gkY8rXOxt+qIKAJOHWnAzqFA
liDh5O0tGCY0mVDAOE5vvXbMpoFPfE+EA2L+iHdURSmvfNbc/7ps8cVlbsHb8n9GOkrgc4JOSm1h
JJtNvux+SBjdMuucdMa5+RxdJhp3axOJEEZRYBahKGHV7WtqBAPqFL+ez1fXOCYEwA6EBAGIMI4u
VMNNWzeDMuweR7ALf5IlAKsgXdSG2dpLgOZbAeSVnLsuv4hPlsIPwIoeUEInMK66lXPRzoTvO4qX
VD8y7duv52V8cR8v2xnQGddDQfUY+GQpqcwHUop9WvK7UuThCHpXQ8WtM75q1k6rtdAZvLDonsty
ikTOQVCut1xxg2xuwK7HKZ+OD0aXf7dyDYTlKZD2ewlUEajwcanpoT6+1S3ZCIgyj6YSEd1ccTUe
YRGUkdfeeKQ9j8u8jtsetmBqlmQKMutfT/KLlwdEOZjfh2sfwr5HwawxIflh6G3skfHvRii4GjGO
zVvkH+MmvSAoocBUkEThr4c9rUxiVMDXoGIDdXRUCz+flYpWtZSlc4buNDws4Rs5qFOkcbgX48yh
0kx+PdwXKcLn8ZbF9CGw4ZoHwLyGWbbv9gb3CV1pK7EqH9gMIxfdP99EO93ky4CLQj8a1qdiYcYM
Kr3UrQyNFLEaKpAvBnXL7Ydfz+t0FAgj6uju49BSvRORA3O2+8IiRrZP4U5t434ulOdpPMdB/AIk
8XmYoxMLB2aldg6GUTfts4C7QhlCWDhwAjWuGr9Pzhc5Tzf3YgiCMxLSlpZ2goop+l4Yat4XQMU0
iQoKkqNWZ1b+6e7GEGD2osWDJutJ8RiAAliit6zYtxwFOb2JpOGhvtL4fNRQ8Lv/u3r4f72O/5u+
gWZSTqBP87/9N35+rZupy2gqjn7822Xzxm5F9/Ym9s/Nfy8f/Z9/+vmDf9ujm1jz+l0c/6tPH8Lf
/2v88Fk8f/ohYiIT07V866abNy5LcRgA33T5l//qL397O/yVu6l5+/P311oysfw1ihDv979+tf7x
5+8utu9/ffzzf/3u4rnCx/xntAd/W/Pymf04/tTbMxd//q5ojv0HkB1Lxwd1fPB5cIUMb//4FfCX
wGIBMqQewipWI5L583f1D+iDQrAA0JNFKALXJj7Ga/nzdzi0ARxFKgUFHYA6AVr++zf89Kr+8ep+
YygR1hkT/M/fDzWLD+EB4jqwQ+GzAB8MgG4tZ1lNHw4QhOZ9O1aompnu4+jtZ5G46sZq9pK/KPxb
y+NJ26fot6lzRPqbZn6w2Uuu3bSwDES20exM1DF7vfQ9+aaQdqXY11LuASD00DiY9wSGXjpKgbBS
JEBewVZa1AFfVwSh2yXtgXOD63bQV7fGHIjZd+agUy857DhupnX31CB2R4nF9b038phf9+wmR/WM
hKkJ02zYAu7MC8WGPUS9kmX+s1/3by3qf7pUPy3vXy79/x8XNQ7bf76o4+6Nvaa/3S6r7a1jv2Ft
//Z/mHjuXkX2+tsOP/JPax1/7Odad5w/0GAE+AcdMuh8YEH/falb6h+4LExIRUArCtgPHWvsr5Wu
GM4fgFmB/2XjI4hOHXzqr5WumN4fi3IHdB8WPJ8B5ZJ/Z6Uf0pQPKx04RDSpYTcAkyKIR6Hdc7zS
iVGgBDCtCv271TTTt76hgafMK2Xi9qqCY19SFlazElJaW+ooZFt3nRWiR6M8ziQC8C2qe3288nj+
kqZNA4tDdQwLZiqr1NEeTL2DsmHammthQ/NxdDbEmPPHD+/ir+37cbseTNI+TMKCZDAagwZAQgup
VD+ehKCF4egtRaeAKU+uN9/m/WhthxZCAZldPtASwODZuzBrz4nNPp+ugNXaou3V7FCq3Q4VhSuo
Jqs0zKmqRiOMri975G8J0+H6kEmDJnDhkncVShJ5jdh9KoGD6VUk3yMptFUKi8tfz8g8ipggJgvG
EdRpgP+FghJURD6/FsTdVUpdDYGjydiGuIUTWZdUOHPUoiH/6NAy1PNs24lbV5b1FdO6xGhqLx5N
lIgHtfKSemJe0qkC/ckZlLbD/2e05nilVM4emU66SnsDzvN0BNufyBcxcys20s7wDQlhFNixwsBc
FVsrd4orcP03uXiZqrx78ErNSqSGRzF4cEcEKTlC4aYCeo6SFWs7ElulJtaLwlDMM9RKSt0ewVV0
NTVgoy7jSlivZx7XEkB+WgA4sBfqBYDvi3nsoQj48bzO0pb1XTfGDAEEdcmNUVTscQwFadF2yt3q
asqLh0IWc1QXXgOEqcfCIh/s1eR4cPaznqik8gm2R8/GZBjrwbxiYiQXTd5pFx2K6TPll66chlVv
5uUDFK98Hfobl/2gbFSGtTb1btDbXQwuZ34FoYYdSi1wHucZTfhgGpHQbDRqe3R+FBW+XAYg5YGA
VlwGC1rdiGXGn7KydsNfP5djaBHg4/AVBP8PCa67wI4XqccPz0Uo5TiraW2vgDyLB6WRN+DM+54C
0feWvQ+DR5OavDWc011GGzMsegjjzQqprwzRQG9ltjA10sEGXGHR8r8z328JJT++t+X7QfJoYb1D
hgg3+OfvZ7V612WIa1dqObihw5vb3gIYk1mGuEC8CPdf+ENFVoeCGKtcFxR8h4DCxWR+TWx6Rvnk
+CzE0wKeAQ5xuPuXGMI+2nRNjwahOljeas4KcwO5pjLQBZrFpTPqsWel1X3hmL6FaqKflSnbpGjS
VOV8UTj8Qa2Ys54mqsWk5epWVxfzXgJperuEoiLvh03L3D5xM7eKp0YR0ajmDNsIfXIJl/BzD/Yo
3F2mAtzRIlm+TEk7wBs+vHiXD2MG9SCyqrpqgHdMPucoTEnrHlABuIejNduJIRmAt9I6xNrMLrrA
EwW2aKpC9J/o8xzRwep9yO45aI3rU8KhwO5D2sw6gwE6ztZ+flcUoRcXFWzf40U69sVgGMQkK6+A
y+uclzKEVTvbCAP0f/o2GiVMpyTd9kUDS2FIFfsUq2QLohJDC/qcQsHJZWJC+mXhnOCOBQgZC+Hz
muQetTwoANE1JF7mhDgTSoiKfON8qCIlH3t0ieFjkavzljZ5FkHCudhMjrHWFjmYDpiIzteLPNAm
9GIhmIJ+8Cz0e1mZf/1oEAvuIa3JN0YG+7pGQRu7ZiiiKllRxWXjdbvRSl9+vdOOgVZ4yLCBgnis
jtwRygfHC4IBZfJzbY9e5iWiGKA9pJToeOhDDTNpGDiIeXIvnLFL4GTJaIpat9ZZ27w37lTZj5de
p00BHRq4ToOkF3Z5jUPdnMarxuF38BRWdzq8z4Jff22IeCB0OjoiEB+BxQllPYRR0IX6/DomcDPY
TISy+nmDuITlm3FuAxiZlw9aO4+xao7gA/e2Ho5Gp+08BwannjdeWWRqIKKaaTuSpZB69ry1lVsP
9qxrO82GNkA3omTLC0gOTZDHQSmzoYAgQplPh7hPPqebGUbbm0pAp6XxrtOymL7ZMw9kj7K4dDrE
EqTcyYplm8FdhNSGV9jTGHAuxhM2DfQahDobUac8ECHMRLQoyxkS4AuedrDUmEmTHKKM2mYAJEyW
tq49JKfI6F/UfLpR7DG/1VwlNufGjXXYTMOrydqOKn/PFMdbV6URUUg4Rw1zokYvIB5rgigjbbgi
GFOFRTlkEk1fG5KZA9EjXVIrxGFgXs1Etbbe9GZOtIcYG3ouYBKBPbk9xEaKzB+bqc3jEVCaabKN
lTSVFv7dw3Chczf14bnKr9UZ8rw0VbbZWFkhMGmwQa9Ivs978Yw15c9ml93UuvnKqZb6h+NdptOD
BVypnhvu/rB0HCsFMIcQGjvewi0yuL0etIYESs3ZFk71NroCfefDwr2LYPlhbCdexmwAUmN5wWOJ
DUNBl1yTmqxwvg7gaqfIv4zywRzRJq2Lzt0dxla9PF8NUntuVDjX/lweFsBJKtjwG0IK+EkbGWIr
iiaRU/5wyeSi5YL2k0bY5VDXD4dnNiPsSUyaG6vU6o2EDoXtNzkpE1ny+0PABWwRDciUOIqwbsmg
4b5d/lI1AXdhpaj0Dc4QgM5thpMjzatpZBvFhDtOq86wDNSNEPZf2hoxCRBeBPdfzaEBTFMXLLuC
jXGTp2SnEOrFZpFdec1gbYEfb30d0LhgwktLON5aOOvyncwNeNZTXq1S4cGo5VYII3EA37+2gaCq
cqO5sDhvwq54GKEVAHCDZfiH9Wvl0trbAzAg04Tv0VkFXyNeCQ/RwD+iPDTk4DWFhu/eAjikAzpE
RVmR0HnDehPoBb61ZeNsQLLI1hnVnqmasiu9gtqeVreIoRYdD6Vr7O8lTbTRWmFRthd4x7CgGC3S
RY45lA8uo1kAFNkM0Yv0cWzd/MKcgKSiNvfbDLL8IevpMxy+GHRH4HqgA2yybaGg9jBXipvYtMQp
3ZMbxdUSpxQ4FLS+WNkDWpM56NEr6D7zm4GaYQNh8g6ieuCgasbF4cPN4MFrxpFsBzs2i61sQ6a3
qmgCzhwgD5j0ItajZtuPTRbqrbE4WZRwM1pePWXGGhgSpBBTBpgVZG+g/o4NVgr9m57FtBveRq96
kMpobcoaHKzBRqzde3xdN/i3amsOUVeNJDFTKIBRxV4dzu1xhAl14ZldWNcuEPpSf5SUgUHGmLI5
bKlDiD9Ww3ac6XtKq3rTTZV6OxEXbuasuGMc4n1S0S8NCw9Wn+tHRQPuiGj1DnpyWsJbSMV2Re17
6oj9kU/p9Nxaw63ZVt161CA9VhIbN0ZXCeVCqUwHOnTZQ6oDSh6qS1pkVixf17MOs2yAmaQ3zmsK
0OCuguX7vER5ignlfxcCxYcQs5hbNzxchIBYoIs56SJp+pTh01z+nBLyam3NAVdbU89FmmPbO10r
bb/qRy1ox07c8AlOZ0RVYYJdjiNamZKFNVx/I7cyx5/vnRZFvqGFQuOunKxtURP8Z7StLZuq0S/x
Vgvgti8ttwgOB0mqDvc5EIjh4QtWDkBm+iTNC0qwWFzRhFSofXhIxroRN7bU1z3Xjfve1B57Cy6P
UjL5VK47r0dXTarXk2z7Wyfvcc/nmRpM84B6j+t21zDGFttUUezAQv+/IQ4aKgbLw0yzgHGDSQJb
8usO8iTVbNUXnR5wnUwB7h5+iWsdpyMkfjfpVN4fLmxpwXO6N3iVjAPebpOh8rbM+JC4wPYSx2BP
jFDIYooHazRuUu+CtFa3G9T+3suUeT1CLThyObTCOlspfCFLZTVJtwjNui/iYs50oBT9QS/1Sy2z
KahTXe4PdN1VhXLdSMVJ0KdPt6y5UiATFvOO5+vDZm7IOEcWkzzWBvfOolYHWJk3PfWpBX35XoVO
sGrHFDeSbuZTwogNU9Ml3+LGVF9A4jogwAtuKtiQA2HffndKFSAo5OlkVvNdozTY1H0z75pWEz/f
2+GJjErdx4aigNK+3MwEuTRRZ752qQ4HKweKyESkL0PhxKQxEtnV22EiBFA2G5i+Il2VqbzRh5S8
mUofSWzp1iXXXpZrGyl5vnIMbMB+oNb2iQ61l8yHNzsSpQCtoS730vI2zOIdIBb8IoNM07aaTTdR
gi6COWjnt8JlF5SqyLAbbQ2xaZylHdgQgazcNNR12GqVKVSN894zrmymVIDS6upLbvJi6+r97dA4
6U6ho55UKb+3Gw+ddjKTrXRIAkfdaY1mi/sztOjsNkWshzYxzqEr4EFhW16Qp2Fymu+KAonyTM3f
mPXaOFK7M7mj3XHRb/VBVcMGEo2RgRzbrx0ocR4uyMOBCjUkZSNwVwbKWHYJV9V+ZaR6thmbDkZi
OHJppWVYNrXxbsI/Su1HFjpuVt8OWe79vAtQW3o5bH8UXMhWKZCA8LLeH/7jKp1MfqbKNVIBP6va
Zoq1S/2qESaaLAJSEyNgfD4T1I0GOnmhTYvQbmxAMgmth52516+yKcXW6QbYG7lsW7KGRb1kZlwP
YWbmzkoRSuPPBWNXylx+P1z2ipveMceke6uFSrahoIyr8zZWzGK6IjA+A+7BqMIajMj9VA0xg208
Ai5oJOl1oiIDWNdqU0esZduB1LtaE1BKRds5RsnPr3g9ACKMDBGRmFh0M0ptnxs20lyJio1iXSIs
dyNWNQgnKR5wTfrxmg35gjW/6CQEErKCAoY5KWxXSwnaWMEdWJA574cNoZpVtzX/L3fnuRy30a3r
W9k3ABVy+HkATA4kh6QY/qBEBeTQyMDVnweUg0jZ1nHt2lX7O1U2yxJNDgaD7l5rvUnNJIxrIgsf
XDaAbLbqMzYExkmyngctwvYA6QM8T/1T0fT6yuYJQDbgqP5sKNdizsUpd5Db90WmMk5O+l0xdA+l
atHA2hA1RZFFRwR60UqJJ32vymWzGtRwuk6sMETDU2TXzlxcpH4QT8E8G6vpWxem0V4ZumpXNMop
4/871k1L4788Jq/FZzbokJNDqLuqGefu0Df4MXIHuWF8mJlybQ9VtGpzk8htPknPUvPyLKxo3Mpd
U1Bwt/c4K1W3stY+Tx0/pFYTpurJzJhGz32Lg/WULPWhkOvihtp4cGMokqvAMW4zMW1wKXm0Gl3s
dAWWDgLw3WjMj0nWake1LQy/7graT6CJnT0n8GtbU8HUhu6oN6LrRLbTlToozUprSqhI2C2ecMz4
KDE5WQsnkTZxa9dulU3wvAgm3cjl/fdHpk6HC7tQSWFjP7Vgf2v6e5vpYput47zX3CzUm7U+Rs6+
D7gWoRAQNGX26fXOkeNnn0QGo5khy8HWb0JZC08JrlpEqCmVS5BttLfnavalPgifkgU+bIrB8kQY
zV4/z85VNGj2WcWdJ4/65IaCxB2rvjzP3cGxMr+qxbeYveHy+mVuO4Z98rZM9fB6phE+1tUVi1xe
S3VTbYvBNj4aOqkRSvZ5JNbsXJM1+P2h0GuNYoYdltM58RM7yKF7h/EO/dKw02sDd5F6qM6qUAvT
e12FUd51bhXM4en1y6jNRExZyJ2CANJPEib556LFxxzNq7S2+0m+FPa0T9O0Po8TaBkHxkHMU3vU
8+rWNhusZhhD1DDETahXTd5vxrhu6CvU9ECIa7UWxEXWko7TU9/E8X09raUiSFxD6vOTaGX5MPQT
lUwHTV7P1W3NzId12kT7IF02ttaJH0XePklGYfudJOLV6+zw9QuHCJ5OhpF9nFRF3w2G8bXvzGSN
2ThVbRkprnA6xdPhw/mtGtZ7yQhsqhn24UDqZK+Reb9Yx1uMDQMqfl8MU8IsN4KVA99qJ+Wid7Na
EzdajZwgbY12WyXmp1rus/00aVf1QvwaqkZyKznPN5RqcK2XtWel1UU3pAE/P1iuy5GbK7RcIy5K
j3qUsHt30SGyS+MgZeU9+17jqpEmuwF1yyGV4fWjQtunVt4dC5JUMFUTvZ+19eMYJtZZy7LzGA7P
+jJ+rjp1Rkk7addN0WwmI6eaT9PxQITBFkbZNwFJ9DoZ4qOStq7ghYnu4IjXC1bakMYTteW4SoJ8
3wwmlPTZ0m/boT0aPQKBIrRgStbp6nV6HQ5thJ88cg32K1hGkTyuKOvoluJu2lZWwehNS8qjMJt6
2wVOfSM76WH5V2QQ8ao6umXr0o0o9vEV12+a2rpplIr4EJm5aSvV8yqSvozY81L9R/MhsuprA1QA
ms9Qo93sAsPVC8WiJuSGfn/RU2ZK1l2oZcoLZgTVisD48JQtX0InrjxR6o4vXp++MFke5e5bWKg0
YjMVPcSAeZ03mnyxsOfbyVZG696pw7aDM+ANsoEQpMv77SAVlUea4iUr53AvBy05ke3SHwr4TWFq
mHtpKCXqcMjrlp5au1iZ5d1TLrNmzEEfvXbK2UobNVxBas9dowyGm1AKq40mbP2+KriFDkP0xKyM
YxOhq6mXOXGiYtbXN7pxtJe+NI2vsmSEuJjoUP+XQzOsi70lidq3Y61bxRKfM8zLZWk3Wpf5uMPn
6zLU002bBcwczUC+vDYMxYJklMuoKUDHY4JGPZZodD9OVW96Vdm4mMzWW+Ly0m1g4+MJJXT2EVs0
nlMXYDpWtC0jCZlQau6tMrA3ujMsT4l1zIfC6wK6C25I+SiR3ImXCf0I/goWtjbFGZdQCjqK318M
5l9JUm8H33jDIyvDyA4uE9O5t1OtksdILesw3Wk5MWzqOKy4XoeuIOt2clie7Vmvbo3sMRnq4KYu
ym29TDfMwTq8AjlCOFiGDN24FbO5Mse+2YUdE5lpBq0eyvYkaX15UueEDsGI/GBuQ19Lre5SwNIt
h6m+iXPnCRJfeBhzu179P4x1jWUw9+4twi02IKswTSfX6N3grtNafEeMLtth5m77g9S1zJqr1u2q
NN3EbBoXK7MOr7hiU5uOlwdqibprnP3RHPmvTEJa9drkjOJBKDXMKcWKUHjUyZ7o62slragjokxZ
v1b5YWd/xW8kPs/DcKyCdJsv3oeFHQ4HMm6veqmrjyrGx5sI4p874Ul3FGg/3T6e3FBwXNNSaIfU
CrRz39hu7FjzduwwwM3bst44kZl6fxalAbaBbkfugS8p03QgNGrinbQY3IWzAlQgTSteK1nF5N+9
TkT/BxD4uzLnn/d8kjcg/d9C+f8LAXpIHz/MjhdWyxvayfbrp/rLb7STV3j+9Nkvi0/Z73/3Bp9/
/V2/AfTah4Vswt6Jpx16VotX+c5FsbQPDMWRmy6IItRDBUnE7wC9oX5wsKKFOq8R/Ebk0p/4vKF9
AJ5n1I6P+gLhQ8H7F0wU7ef5N0AEAgETv0a0vbaxQGg/IDlt6JhSAMK9t6XjzGgCLjlz2VpE68oS
N03BwLnDHRcdFeO0SA2hp8cauSXyycIUxJukyfRM5hUjk198JQoN1eCguC2BzpXI/LjJY7+oczaS
ZB848+TP3WC5iZQA8DYE9SSl3q1Uo/KY8OBJneJ4ZcXDCs+nrVp30UoCOWftJmA0tpyiHEAGGvAj
mZmZq1yOyW8x5XLVxg4VsWq0vmVkMaLQniynstz0Snsg9Dr1Ylkz/IAqiAxsNfeygqrXaPaTND6l
UrmuuulOUnuOLmwRnMHZ6TZD9DLKoeA7BCZo+UHOKZms1tzRUhRenaOOFQOSL6kAyHOc/myDqR96
bRfLfbdKqDDTKQVNzJh0qqH2Qofbb4nvujRVlPjyqDsUU/NWFTWZiYSYuKW65p3RnPbVVQKa6k1h
EfhJflPOTbSqoZANyTj4kJf2hg2nWCjD4DcaztLm4JzKov06TzDOsqp4DusGDKJU3Kg4Q+0f/EAs
NnsKmJyqPA1SOFGhy7lnhkXuAtdS6XR5h2V9s4qd/GwrlFw2pTNvHkmQ3A9eWamfcqDNjSwyinoo
EV4dyi+Og4K0NYdHqS/2cefnQbl2grsE/J+sn0aL0E5mqyyELhwJZhmpYG8Uvj0DG0x4nLoQUmhs
neFOp+djrxuRE+oQv3WlcVOTtNIR5n/oyrm5pg0dKwwrSGjOg3lTGAq6FhqeOpY/x9pDGdfoGlZ6
1pg+PlvS97cUWcw8o8yLMwao9UgEkFUQFZ/Ysadp4TrNaWvzYoVPd08/kyX1apilVdPIT6mVejhM
7uS2P4saWaAumOvpINpMwKa2uRjUBmjJoUicC0n4E9G8RXOcJ2kDjd5W6sKPaxNwH4VzpkqbudQ/
hxU/K1eT4WldumqqbHSptfbBSEimBG0LKF21rK0BAFggXKE3HICq7aBzJWV+dEY+I7xUUuo6jpU0
t8+ajYTFGE5GaN0UDoyUhHIuq0t0kJpXlthmD7D/RYdTqHzpDbDAKs0+Z0rvaVlA5SxtUkdj2kre
rYrOYm7WndUeIBFwV6SNZRWbJEl8x1w5zVNqNF7LoD5FZ5xo486QVswV1gqm9X1puTZdE1Ebbmwm
t6IID01XIaQYMuEqtgF1pky9FrUplmTKS8vHahE+hO51FaZYY+UzLXkAlNM1oErSgIJVRjbj9L7c
oSDVaxVp+LxxgmRfRsa2kXR0Qmqfun3ypaiGa2VOPgXy0le24BXMyFUvGW94j40v4G0SLYWwpMBM
CABJJXWKlCz5iK8YXt9tDihW5JInN2JvpOxz1WKeMC/QgFT1G8OZvzVi+A49/quD9r9zhL45aDdf
y4Ud2bw/jf9XnrNwkf6eCbflgVjYbz8TPPEI/J319srwxLhcNyx1cRn+gfb2/VtQtCBqwkuBEg7j
7A+GJ+bYWDE5MNEM8jBhe/5xrsof4GMtPieg8xzVcIX/1bnqvPNVAEm28LAC1MQ9F+9x7V0BjlvX
VDfBYF96BjjpHgl/KK1CRtY6wMyOSq71p9Wg7IYRcdahNZHKr3FtQ8kSGjd5fEPZjXqNZikC65T8
PliP2gvegdO8j4ZzXHAmxgQZsB+MuLQGd63+SXnoxhsrvYurY2peT/0pghVnnCZCiKv4yilXk/D7
es3kATYVmFuYr+VuP6MCXgXucGe/NCwG4afG1lIemR/mePblNyoieLRzHVEe2uhhXzIN69nwzbRi
5Xha+FAa99Pt4qoX31ZaglghJHMZI3d9C05FQzXrzPJXc+onhl8RIDX7+UuuXcErly/2vXQIH/6n
Ktj/NA4pHKZ/Wjqcc23cRP+1K77En4r/uvr8la93X2v+uqynH/mjr7/ot/pU/YBoliz7hSD/yiD9
oz5VPqg0WBoIK6Ql8tWgQ/9Rn36g8sS4g+/BlYZO/UOBan2ARMGPsYZYno5j/5v69L0pC779+AAS
f7x0eotRCiv2x/I0zYJpIFm88YmW1mWvx1BRSp401GFWUbsLn0GOXjQJ743s8Yebd/29k/yR9am9
W8I/vfQ7oo7RyZJZqgke+hqiyADdCvmx8sDRMaUnJRDHsC22o5ZStGrIbPDWFM+2Jm2dKHBDOKyg
o8CKxQ7W7iqsK3eSxNnRxdZW5qUWILx19qiO8Xmo1tlM9K+kHBpZ2zkzBjDqNtRj37HV9RzFa2i2
h3EUQI3qqbWNTRT/wq99aTZ+7Ka/v9nlSYCmi2T4PSupsxqkSfjRoLEtXSmAmSZ3Kws2hYgeLe3F
4BQfHNMLotBPdNRH+qmO7b1k8ba6fcm4BbhXr7s1MOQvaHN//QiQbsTMkuQmbdnQf3wEemCnTCuq
xu9U2y21aYOrhtckX0auaZKyhZrjz4rkmumT3UfuPz8Ff/nq0AhfI4fgS9vvNvIcHE7TY9H4hhzi
q3RJJlDFxUhmuiHhi3ASSjPyMkwEv5n4Ze4o6+inj0WHxU2gm0qAnP7uGcwRws1VVzfg8bjMx/26
xiaLie2dlcpebhRuVM6YrUSUksGmgHbZTfaxCGFIMw5h/voLvtR74cLymODag2gBs2SmLgup/MfP
AhyJoRPEA182JMWdKMPc/qqK4KsarS25rTp8wvZ/JXR5o/dVjo2QGF3SRkxXJOAwsePPU3w9zObX
WAwlRhyKazopwGj3JdP72SNmhpawkLejUV45XZV5edOpbphP91bEn6JpxPZB7IpE/ZTW4U6ex51S
6ljZ1DRjg9/JxkZ0AZLiSf06ZLnDsTt9ywKmXlN9TGfQbbNsZnfQFYvaVF1Fk/WRwMGniPwXF7pF
5IZon6F2Df6YUqy245OEksJTFTqmbGy9xLFfsqlG+zsr8AH6bgTx7PexpEpuN86/Ii8u+9sPU67X
G24Yik3PD62OoMu3NzwLqypQkwlue/gpCOmU2hck/XCJIusUV/dGdCdim3b9c3inWp+V5l63b+Jb
CeriP68DfZkD/HQhcNhUJK1o0V4j3n6YEwDsl3avyDyJRXSdVhitQA79zL62lxNndqGJFB58mU3d
hTIdTvBZ7vLHnLlXbj6o9fRlrJVP0IVvYytmShsfowTKfvx5HJyrImvwnYIsXdXGdh7sI8aI1yEZ
tYp8HCBmkip80SDxZmSnW7V9nWntHaIit3KG0KOv7bEdUXy7Vp4kbXgu2+GCHdwv9NjvVWuvHwR5
HFCJZZyVMa1++0GAr07wFbXGH4TlDqazrZvprIf0TND32T/gHEybvouZMdheU18xfFgpIf0rYuR/
/ijeByS8Xoq1iCmwyiW1SH33TDB21bpiRO9AkqU3ITocwu6lN7WrvM3OitXCt227Uyo3T2PbXcs9
ZIDc8eZ82s0h3Xpdsk/NFWCgPHo4YFV+K/Dk0aJLE6mrEI7NP1+v8RdnyxKtjQuFBlkOR8G3ty7K
cG5OMh6d1qwfoGmB1pEgmqn6Sq6MtRSbHgjbrZ5bL71s36bO7OVSeWvDZ3TrYII4bGFLBGHEdTQM
TImjG1GBTJSwjEwK+HCyzuM+FQxvm/kmns17UgAWVtd0cppqpTKA6gvtQOm0KVWAFbYKO2o8Q1TX
JLa+6E2/nuvqbOb2c6ayZ5FO9ExwkQtx/F7S46dsWux9lNsyy1aynPOoivB6bLJNE0cjGBn0YQkS
VpQvXgOASmnZgqpb0Z1EnGVZ/CIAhIftp5W4cJnhDi/kayqA5Xb/sBKhBvSMFfrWR0K2ivUMruqA
Z1NHADXeS0y2MGyqNXrlCS5e8ZFpMefkAnPGulK6J+FgQAxVcdOZw7EX9XWnpfdkXt+WSfxFRlDs
TlQcDC0S7rfYlz1BV038HDnVZ7lFc2aRdj2p03NSDpvYzryiAibqi61S12di5Z6ojr6M7fixtRXk
zdpDpLZ3/cbSs02U74WlHQyt8quSl0gNUKVx0w7BY6Xge18xA0AIcTKjxBup58DBqOuWU86y8Eqa
rStYbBk5YLi22viXzsMhV6rrVE/vW6t+0PByrmL5Kr8kvXzRS+1jocCdNyMXI+jELXXjigm714XS
BWjEDzg2YDVdlGb4JlXXpg15o9C+6hFWA5oI70PHeGqndOX0ytZyxqsmcc4p8LbY5amGVd1IBpiE
SYXkV4X+qefdxnl+koL+pivMXyz5VzPit7svegHEpbKGKOvnY0BHel9lNtNNvWs3+czExYlC5Idp
7tYZ/DwNPwfn1h71L4bU3AlzekgkYUEhKfdVVH4LE31jihk8LsoZCzXNnuL+GIW1vrMqPCJmyHKw
jIoaVw108E+DVu7SAA25CO6lsbpry+kj5h9Yv12MzgxcRS6fktx5AVk8xhYevpJ1SYcQs0QjLVeN
oe31SQhvylsOhUo+B1F2pfbjtmqxdVNFrvl5Wd/w4DFHkzw4Dw+DTjDuP+87rz32m5tG/8GDiwMz
cZ9ILd/tO0EXKLLAtcJnAP7YY9PjV82OQhdDQPpYop6wHdOT5z5IIj9aaizxRYdP7xQ7Q6s3aggD
WQlOuhpeQUh3JPUUjsWG9fBoZ7TKhONsirk/4MZKEWx97rvhmw6ZxrXj7CpzrF9V6O/wLpUMc94N
swTHUthG36tHNEkbafVq5gaM4XIbckI5edAB2HSwy4uRjK6NZG8HrWtrIz4vGlKLgfH5r8JGf9rN
uQ6diB6CXHkQCW94u/3I5liVAWxSv8Z0Ji90zxkp0NIUk77PdU1Ahmy5Qf+rTLX3zgKvb38BRBZf
iMXs/N2hVyTx0KI1bP2ura5loz8PvLvefsYqbTXYjl+LYCckc20ySBnqJ45yP8urO9RvX3LpsSjs
zT8/Xe+zB14vCCUYVbm56IveQ6xGkAgFwV/rO8lRlk8Dw2c1n9aRUfvDuFfteA83fpU1tR+EDcSN
JaKUsxUXt6b6xQn7Xoe1XAtFOf075hKWApj09jNJ5Hqwe8hJviDhrlV0jH+QVOUb2MirNBH7oRpX
cVHtKyMDZ8lcXTJvaxEeRRXeOnm4you7Tqp+sWmZy/p6t/7YsUhl4IFdtPfvPrI0aObanJzOzxqR
AtNUoKtWrTDVusmbTHWJ0MzcaFhXjla6o21/mxzFN4bc4PTUBbEVkOs1fUXs6hoI+Fs/tnscKYUr
g/e2yuKK2eNDEyvRlyznN8nm/Si00O2VDAl+aZ9boBMS+Ih3BPLFeHyExJ8aL+Ykfw1n1QMHEp4O
wpKfZqmCg1EczLneLkPoQp18fbS/QjO6DyyStopy0twUWo9DMkGE165XK8ZJ0eHPab3xzSDyj4wz
wBgHq1944oYdOnxnV0kCGlA0XTuZyIC5kOBl0g525C/i8f5iedhLhA3bA6sTXPDdqtRynLLCVukg
P+heXuW7To592VLc0E37HcHEWz7rjYbbfW5vMtta1crgS6l+MzDZBtXY/WJ1LI3gm88ejwd0dzyT
fPLkY71rFI24LSxUVrPPWYWlu7ZWqULGzJttfEfHlczmGkuunh8LbFetu8XOJA8yN0+em/aRsA4t
/PKLK/pp/3y9IhopkiUWW6X3dyjKptFU0BqOGLMG9wAVTr/R430Qbu0SS6rUTcND7ayg6YTHorj8
4uV/XqMmSmsAMmJZGLUZ7xVSSlbgSaaQRybTKdp1vxtVjJ3ost2UeAA9lDGtTc3HdJSvzXG6D6DS
Gp20NefxAhP9Jm5Yvij7xzBaKJ77KxU6YZYZ21gON5McPxVGvuUQ3wwxgJc+rasC+7IYZ1RUvhEu
WVHToSyY/ATyY2HOftfgqTskXhqrfiQgY/f1VZtZpH91OyCXGzjvG6nNb+Bhfss6iLmGhH17e0XF
llTmFzlorsyWl4ZJHRbjJi3CRyEr9zHFI7FCz1OSHObhEXXORUNn0GMzqtqTL6Luo6GuTGveDJJ8
SpPOE+JuHKw7MVhf2rb6VHUZPa07y+KqDhSXaAvQpXRdFqUPnI75ly0EfwNeOnTBzZCmt4I9H0kD
moSYqEG1AQ2U5AepK10xiH2EOnsOYssVwl6pJVakVauTWAnfq1aVj0MYDV4OINsmWOYi6cJ9FwcZ
y8SXLJJyGwuy7mruW1dpukuZjbCBP4Ej7Wul8vJrfUJvFBq/qFyUn+csy8OCBQUPKzpUJi5vN3Sz
TimnlEj2DQ1EvZalkrVSAADHXk7ejltXqD5DMflLfYunffzNZgca7HEHrUx4ndHDcGnNlmlGvoCn
mMvpkS8JxRuc7nYse1pknL3KBokbt6rC9Ogu6LHfYp50ZUvWPpKAAaz6Jem2mtLcdVPgj7PyYKdh
5yWdepumcGWL9hrlWeT3NqBjp+p7RCTnZCGUYWiGp3BxLp2RasvGxa9sid+rMmcv9IWjaUOPj0Eq
A+e2IV3G1YIaZDCLfWUaHxm2+pCpD5pCJ7U4gXUKiUmqdso7/M2LlNh6w9XkeDvoE5QYBz5mvJ0l
dYOYNg3NQ1uC9dpKfhYQkJ3W+WIjqXGDdiQ2vH+BFsTWfKrN8i6VZ6+b2n5VGaMMxzB9jtUGQtG2
y+uVyNJjWkyIxVRaUGbAk5Ruamm6Q0GDNWva+7GRhz6HVu2F9iXQCChsbHFC8/O1c3ZLIRKRDSm0
yJ+DyFfKU9bfSg5NZGjunXS8qKnlCyfbhibUKolyGzHMNaTl1dzrW9GPh9hEoBY711aXam6k0B7F
KFjh7keupfEnM9KfDdvZpqHFULKZPrLvrTpSymMFx7Oet9zJ92eIJFtUXE99kk6uXMQgtNNpsgZy
xmTpiIjqaGjhdio5ynxpLs5aWkJvl1ZqW+GTHXhxEjxp48TLOdbXxK5PQeHc1VbvWXm8SuzuMYr1
x9fd8l+Bo3+Hab4BPv+jGEaLFPjvkU9wa8RRZfFf/6dlkvAGrll+8DtcI9EFfliATR44pMMwitgZ
fve24VtErS5yJQpkC97QH4CNYmL4oWhAnHQP8vdv/Wb4sXwLO5uFn6QtFlPUjv+GT/S2O9CXwNfl
tXUbSAJve32ZZ/4wnAg6MUqWGWt3unhxomqbzOeyzvDTTmqX08kfbMauqAZGP+mZPHVtuYX165Tp
ozneDXKzzSV1VzNBs6R1ivK10PYJXOOwXGviq0oUBVwYFEFnO41azyF5mMn/poymswI3nljQzkm2
imJ+DBGhQLWAZdT8Kpz8VRL8Z23z83t8V9voEvJniyHAnSzWhnkZ6y53NWrJifKM0RUDPyOaMSvf
y6GTcq7q+DHis+9nASPN4VjsGH2/5L0BTTqehZva7UWVq0+jM97igI5PNTYiuKFnfX/oS/VS6TbN
Pdt73kG8zVvlMyYBGQjyVN8iQ3lQZfimvZ2hXRHGEXffcNV1qEUiB8K4ML6Vc/2ZnEP/h4fz+vvb
/REeU5bq/ae7gLmLypPIFvKKKP3wSWMum0Z6mGl3WZ7B/gKsrgOvYePtwherfJmh9dSIvKXoF82O
9hYT+e32//nC78efAyTzoFEi7S5I8APZBfsUoSREDjmJGWVs+3nfYOvtKeMa/XnonMv41MrnKkCd
fckNb3K2KDx7eZOIz8iBpZ1SHNCPrCvtGeVfKrmAFQs67mxUZJBR9Yuz/W1T9NvVOxj2QEaDbff+
6pNJbSoWuXqXdPiOJulqsQHEsHFrmsP3FvVf7aJ/u0H+526ji/vK32+jh7gIc4Dvy9ev395sosuP
/bGJqh/QsluGziwNe7CFX/nHJsq36Cbh1pJ094aViakYhkjsoSCkxIRjPfQHe8T8QDDeMpUhCBiG
icy29y82UYuN+oelBQlFZVyl0iwwK18u732rUiUlpWmQ3TRzeNPZ+W0yxzchmoFc1/Guy55EmsE/
Tvdtb22cYUlbLMIJRUlUEauEIomjOiNPk1wG8BmVvQgBZuLnqfFcJw7qEju6sRLPWGodKV43CFtD
tcbFI3STrFwNPUtAEUPuCx0FTRJnB5FahYfEdTsdYqV/cGom7m0Wgz8mX+MKj94B4/p+WEvqdFA7
5XMNJDpq5b2RH6T6HKUKQ0ECIGD+id66JSr5PrFs7OeFZ1kNnZezJGAB4arHRrpyxm0cPKlxs44L
5Vs8d5dY3AazQJtijFuJyvTfVxv/P64TgIN/Wid1/PKpjd+uEX7k9zWyGIg5BjRj1YRNpSyMgO9r
ZClBDJX0KXZ+ZzGv+7PO0D8sQ+ql5yf3fWFm8a3fjcUUBWIIoBUIEAtE+ZeFxjsQjGUBQrvgX6QR
AUj+lGpm6l1Yj00ubpnRe4qD1NIRvTdVoKGNnBLunBFsLxZvjSLXqDbq6KEOMbYzk/ar3Gmf0jG7
siPbtQj/ULMQU/piUjdxM2SEQSKPnlq58PFeKTAShUj1w63+i8PzdZf/8/Bcrh4UT2MXwQgW5xF9
2QF+ODynOtCcJlOS21pOPbuoTqVjewbjxOcmHJ9KB3ZnMstnk1m73QDRlLiomnj2jdK3mU9g3SMd
gI0wOgSqMFzqdARy5tqp7v/5Ot+hvst1MjknHXGJyMXi5X2CYYq7XIPNnHSx04WKK7bUZHhttY2b
VOJLpOpPBLtAYenMj9FcmkgrQVUINH4Y5CylOMqmsyaXt4oRn7HEar0ylp8LSb5NjKE9T7rO5HxG
IwpGEzjKKjCli4qGcd2jd7qPs+Zba5bVps4ptCRz+lohWV5PakceiBW/4G2guWJM91JEjm4V7evy
NkbaBhXjYYl2+edbQZrqm1359V44MvdiuRGsi/dBhsM0hLPptPYFydSlmaOUsBl909h8Ev0wHoHq
pQMjkk6kMGcEhUSsqd6k1ge027onqOC+JLP5qSg/Ip8FMa87zBzabqNGdrcywwAv72ITSAXkhtiP
53mnDXHqExGyz4P8UicopR0w8ri9m6rPIzbs2jB5pQ24h8uv8mxGhzzLDhlWBUOiuvHITOs2UWU4
fw9dB/ZpyrsoH9eWwwhKemitowm/IbOQjlbXZf9NVSf8MpIr0nMWUKadQ6yx1VMGnG849+QTeoV+
KeBFWC2iFfsuEtPaTMRGMrgTcLJ9g/i2sLN2plntgzy/KEWPpDn4iC7rGDjoeDM8AbzBtrZZCl6f
IVKf6hTRl3JFZK5fQeKa5rsY2SpcKiRNgK31ddMTBBoGX/NMPKflfRBiQeLU58ayb8pY7PXmGXuv
PeESexPcOLTrbTKV106K2h3fOrDmjV2OPkQ3nE9IekbKnqX8ottJJZEFU7l2VmH6wnnKCKk5mkn+
K9jmnRRreWxgGyjgFsSXIL94bwUea4VJOIxwLio2HFaN1lMRqTdq+OlgOeT2srMOs8mNqmITdX0A
cye7Tu3Gck1U9B6W0CVm5jgfTbX+STJGBms8VmmiS25v58wS5GfTqm80EomA/VBnEDmEp4TlxoXl
hXFLjMHzMGKAECzSC4ieEo7Rku61QbLOMRzQGal08fg02NweqXoOYkZe6cXoQyDGB5k/aYXCmMk4
ZfmziSJAZVCTJ9q6sHd9PLZum5OuM03WGQPyz3Wr3ApVWln2Qz9MxBK21jbJ+jskFB+J2zxKSyYT
VYyXIeEYajJ4NOVZtkjgmwtgWup1JpKWJS5yRB5Ay6zOPDdSuIhGVmYMiQ5E7k6Lm2sLXXZXxwzA
NDTWBvxTCWFda8crE8cVOAQ3/UJ1yPMjFoVXTgvZKBa8XFuhrNVQE7hsyrVXgmWjKglFfF3M2pdE
aQ6JPjwZqCzB2GAUZPGzZaRXod6hjJZXfTNEeMjha5PGWCdlSvM5aRY1wYsuz6dZz7CcbkA2EDaj
iTyaTn4TazkslXi+UZHDzLTBg9FcDdq0y/Ro19Rkr2oGlewfJ/lfHC/vUl+XZ84wOAYWWRwB2fzp
7fEiSky6Io3e0bTHC2eNH8sDcBiwusJ9DqoLh5NroUTW1RygZTKeqiLeytgfgHYd9Up4ziLyIAcO
W+LVf/Pilg7ph7OvUSsQWyensRUoksPqNGVfGmwirEA64MDgWf+XtDPbjRtbtu0XEWDfvLLJTPUy
JVu2XwjbKrHve379HanaF05RuZM456BeCqoCVpJcTayIGWMGlW2FxW7snko8oHSU/uLYUaGmkYBI
dAzsUmv2kbxZ0fu8wSNnRaqjkqVXjqHFxx9W4MmuGlUk+6Gp/QrM+1GvnZZuY2bWzxxqdNq1LpS2
VxmQgZZKu1rrN+62K1bdv5uFYh5r1jDJZPkdIXjybkxzkWQwBMjGdzQ4vw6PsSc4f3Ct+J6Fdrzb
tAL6/Mgkk0gMgQPFp5hMwcdH1lJiKDR9ht960bN53TqlU/xGBGp3PqyNf+NsbpLnscfHWfcx6Pkw
2HtG4eThuO1wcW8twy/LN0pgtibfKc3Py7PrTFxIDoyCqKgj78c9gIj2dHb1S9mow9wovtaOdhLi
h6BAvK+dhNpJNAeHqiiuAjH6mSr3IRIqLcRMUAUGkApXafZIQmtf6dyNei29VhPS4iAyrt9d2bLY
s4JsazF8ficff+7qqtfLSp4kYq3wwanB+krthZ7l4I5suIqTHbKfhZP8M365/JJW1cJ/9wfYOCaF
IojvBOMfX1KWl2U+Gryk0REd9C6RNTq9eEV9Z08r7U6cbsr0KwgG1TzIh35rGnxMgXwafZ0Cydlx
u0ioFH/BuDAnrtGEDEcz7rJK374s9RPK6e8iuFhYINdd3f2i+u01venIYcHFtE2/Txjy4B8nmtm1
NYl/gA08afhEV1jeVPSNhfrgDwoSxJmWBMW28EuwOGI14h2RNJkQF7t0THaq2U8HrX7WUXPoSfwM
EPkqNn+gogOHRy6pbb3meCxNwr1YWD/BYu00qqa0cO/L9LZe3mlvL6gRQYqN7T6Jqi+WoO70atxS
gZ6dJX+/1zt98WTlpFUUwENqFR+2hpOnFLT6jjqA8XDs6wqRsSpisBtn6mLSTWxpuz6jknNkGjXi
TdKIW7vU1s857ionPweOVFtIw3H6IEArbpC4e2QXHKVxdP0gRQ76XK/aW+6WofS5iYPojTyLJqEG
X+9WuIVrcg3q2her11r5bkk/pOi7VW4Izs893cko621q1NQ8Nijg+hijAsu4jtq7WNzaed/lIR83
Q47ov8/yrjs/eYdpPMg55uSyP2pYPsmmk4JzaNXKEeIgpAEuugbr4MAeoTdgcBEsIjNOvDCb/KgL
d0FnuKMquf1EWp2bmNIqh1mtvJRsOPqD+3CQKLtSYDfGwWl1JmiOxHkmD/0kNqAtnsRudCM8FzNE
9NYgOlLW/kFBAvInMh/BBf4U4tLb2HWOu8qlR15Nm1kvxHlqVdnXpNe87J1IR7UaUuHN/ELu7CLE
tcqAiReUxm2SoahNy13UmvepvLiNLH/No9iJu2oPEe4h4JK38fO2vvvq5EiaNKzVku+eXKlgibiv
PNIu6A52BOvIBhEBz+whdFN7Y9zjFv/5tRxrMyp93dI6WLO0WYh7sZfBcYwOqlhmg+CV/Y1WuONo
7mPul5VeeKpR7lJjcaWk/h6O+s7I9I2N+eyxgIKIZhvlqCZRV8dCQzMD1hz8kuArADh8svx2H3rm
Mzb1XnIInmA7uJEHHu3yGzi7rP8Oq610QkHXGEVHUdkvc/AtvipAzcj8Uq+uLo/z3p3w6U2fDLQK
8DR4ITRrM1CeTo9Fhrggju9KrdgbEkctlNd8oIP5qPuTMb/thj1wWCyvfqLMtyORpteUFtZx+V1p
4q6fotvW5LqWp+DoH2Ngblb8CtQI/gWMdPy43Wact5bQmTn6IURdLaHF1IoWhInsN4hvR+ikquEA
3nhEXYIKAAptA1QEkJLWCm5h/BMY4lVAkiXr4odOFzbe53uYsHqfH37NasVkha6VYkDArNAUQ6My
fsgj+NBHEsBtg42egkRAhbPUeJJwC9bxYUZuWdS7ur1Frb+vcnYvRI1urm2IpM8sKXTxtGCSqCF/
qa2qkEocDnVXGpJf4m8xiD/76e3yVDoTqHNXOBmB7OjpEdgtdYZwXZd88br/Nfq1I3h0pt1Z++n+
aABkbui7th5otTJTVUrJw/FAtfEdtXFBxLLxQMe5/+lb/n2gdaNJqGtLHvaa5OO87dXy5ChmTveL
/GTUMnoNoIFRfJgGAz6ndmdtTqUze8Dp+1xnSQKgh1VpBhJxsLlf3Pl+eo49MFXMD3t0JS9386fo
59YpvPUZ9dV6Al1vSdjiSr5wEN9oAHKXA04IX0Y3OWBm626Ot/WWVysGPijc+5ppE3XGn6zB6xDN
m3JXGSLEdOGgwt+TTZyX0yeB7MnGJz67eZx84vVdA5yxUaDX9Ds3/xXdIk957f1sd3S3xdxQL23N
EQ/a1iax9WWPv+ok0FnqRWiixpL8+drct6wUNLAOGjSzspU9KC+v2MOQk7iAbDzvcQlemtHHH3Yy
cG/SIABhVfJpErhVevNqHg758mKl3yUUeFOd3V1+v1vjrTadtGI7ylPGqzTf0n9ZmmzDIQ7Ulko9
13jckf8X4ylHkYVGxyZFy4/Pp06LISiLyBaEEsqaMJmfcljasy33+MDLktvE1kaEcHYbOhlyNYPg
GUWQRiXJ1yGbk22+Hkbxf/PVToZYTRfNCmqIiTJDLLqPCYNrpMmOSHyP7XX1JA3Dv0Xy/5qUOH6V
j7NE11SKSCIUAR0/lFVMQGcnbRXDzPTs+oeu172yepak3MswAk+FcXf5m8mfVwOnEXJoaimSTlvn
aiMflpHeSlj3/mKU7txgVW7Mnhojy66z3VjJT22xXB2z3Mo87Seqr1NR3o7yzy56MGbZMSrZn/OH
qCFhrIMBSaevyEbAboxuvvwpASHmWvVtzpt647Mcf9f6NZ387nWMFi8pcKygZ+MalO+D5UbZct3D
DOxGjG5BtC1S7ym5/j8+9j68LW31cXCVsCY4q5IfJ5GTmhYK4ti9/EXOff/TB5M/riIgmhOJ0FHy
NfGbIZcPoIVd2Si/lzR2x9VWF+HnPYIHkmkXoGDJcf3e53OyJ+GAIU9QITnmgtkeoxerHBCsR/Wu
Er814OgxEHAntbOrjmub9kLPd24HUmabg+GoSnVnVcOdOhlulOYb7+Hz0v74y1ZLG1lgGs5Zwgde
tPsRvI5llP+bOXTy8KulHUEdQtQaS76aVN+EAL0n3jhBeBQdANsPS8/Q7zPyM5c/8KqD+5hu4smo
FhMH4r2irEMLOG89zYEhkc1ITakMd4Msg8AGlKp8DQMaN8D9iHQhURRZMFO4PPqZSi+ja1C8VA20
CD/l4/xSBuL1Hg6vL821oyMsmjs+Jfy/ClNMwRruBLV24lC16xkikfEl0r/CO0CBNLG5djuj/h1D
466rh1LMvo1IWC//vrPr+uTnrQ7JzhyVqUhN0U+W7ntHJ9FU3Och+TCJ/Oxcv6WDhsNE8uXyqGey
tB/fyuqsnGH7VjFJXH9Uq+s5I9bKUcPp0T5Sf4dJ7Y0V1EYZ7V834KNUPBpSvs/Fx6UgPxooBxjv
kZHtJI1pOhl8UOiL/dssCNtOvsfv82njQ1VJvy1ybHl9Pgx0U3YkSGCVTA+Krvp1re2zKNs4F84E
oscX8neY1TZEeyT3UkES/WAs90v0RyrBW5TYJo/9HT5OMGDwg0h6ikahq4+tW1SvfdVsLJWze8DJ
j1hFFFVDUmCWF7iY9fBYqKJbylvVn7Pnny4rtK9SdOWo+7gc9FSdFDFiiKFX/unGR6VNbnHpfkB7
tLGhrTq2/133NJ/g22aqHLbrlTdNIKdALMNb87hjAn3y6n3gDs7E2enTq+vEu2AjJDs3WU6HXK0m
qcxEOjjpPjWkNzGXb8B/ePSSe5dXz6r17POTrVaPQkW9X47DBLR1YcC2pxrrQunCngAHFjuz8YnE
88feKuCc2yxOH+94up2cXjQd58UQtKLfdBUkjgfs+mwTU4cBRF3JKVWPeyX7dflhz52Yp2OuJgxA
NmSvKc8Kh8wpJfM6MeKXZgGfkrS+OvRgwYatmXNukp6MaawSUjEgDdrrGXOxbPmteRR+0yDEXTS9
JQ0bOtI/8k620+1q3Na4q3Cn7zJNMUfGbb30XrP28Q0u0TZiAUfyM1tyKka3GDjZX37H7ynt9SZ3
+sCr3UcELQpdZxJ9GR6/ujx3AurrZaTssYtmZbcE3+VW8JZy9jcGPvvECCSoUgO4+BR911QShLZs
2A7a4kWt2ptYbWzVuK9yk51PuyoEbT8N4Z2aZS9SiXOFQZacXMFOec9dp3Dzt7KR5/eNk9+0fhmS
UZoGXct+0oHW+5FO9Owxz4I5uSLCoPTyvQ+pe/SJ27TVLiiqQykmd0O2oRw5txmDXYLwqXFd4PD5
uNjiCHM/SJVMQim6TaT5UCwbp/DGCOuYXjZSWcd3QfTV8SGZclusXi5/3rPb4d9HWIfvuL+QsyKl
7I9RAa+suk+7+Taut3bds1vEyTCrD1Z0aSD3ZSL68OyRCpDNCCmhZth10m1edqnT43h7+cnOKCz4
1idjro5KS0aKNiwpj4Z09rrkrGZqzLSzOoij9qo7dZldpE+j7IaP2LY5obuV3jhu8p/W7MkvOH7d
k80YaHQmFjpPLdcxFdtDST0VPaDR6vtR2yiJbc2U44c+GUsSBiHKTT5kD4y1qh7DassW72wAdPpC
V0cndkHjRGn3uPclz8YOCfCe4MfFJtBJXYrgGyf1u4b60utbnaF1YypdIsWi31Ugu8bhsaWZZJgw
p8U5oJNfJfU2qyZbjmYY4sp1kVrgWmvaz4CyunWvvE9ofApqW4nVO21ebud8+JPJmp8H/Q/MeUTM
HPpltzHvjnP588/GWtEgpoFTuPrZ1PInS2+PPxuBSPfMPvRFdw3DMfayKx66bmuen92gISOqCO4g
T6wrz7oypwteHosvPYjO4oIOOSpSOnuh88YBxmLHrvJIkXl/+TnP7hwnw66WNLZiQ9Q36uLnePSU
EINydFlbTCMqxmfepoWe+ciSRO+1RqngP9JJE/ZRfp1eqUfuaIR3QE+/nkUZp+FmGmSTJ1AJi0Ok
QLJy6ObAo4c892QVnGOeXefIyQp8ADDNsk0xuY600hmF+wnQ/gEjjm/pEWGitRRku10V/Ta6r3qD
7rDsvkU5ZdsaO+1g+ToOzZUFRXie5jv0ozvIcdiT7NP6Rm8h0lRhAtcA+zRRBzmEwhlA11O8mK7c
1XTt6cBr+7S8Wax+cJrlSVWfBgkhTwQMOQVThkVUm0yO1uLEFQfTYVYGJH8j0U3rTKqJWqB4FeOn
Vpv3URbSUP+POhaPPVybhrZfeakPmfgYid/VBtQQfnHWnHtt/Mcw/plL5KW1eEilCTM39froddUL
iot5Iz/0KigCugfq1wyJXqHPixdXw3UmzVe5QT864Mhe/V0Oxpeplm/iPAMTr2I/cXQYODpyFnu1
iR6aLttbkiA6aU9pmHLUbJeUXtCkpt1tRl4Zkc+CcWD7PThijJWA1rK5nu6HQWdZ4x84UDqI4Gdp
NBVLi9TuhLxFRSJNzwN5Z2plIYiyZUToPQ4pEDsheaoG+SUc+h+mMImOOcHGxUDUNdXhpRt7+sYX
cEuNtrEjfa6+HhNC9PrSwo8iB9bFx012xOMIP3mt8Y20dTKDq3iT2T05XJFiXolXU6H/7EbNtrSD
Sneq7HN8O6YKpDgU0TCJ/9MlePw5FsEHSn96Xt437JM9f5lwKxKFufEbqXbEOMVWUHOGagvs8elO
sRpmdYxpSa7Hi7g0PiT9p1BpvbxuSWJqtpBpX4bhx1RWNxbOW5f3l3dc2Yd9dDXs6kSbjUqpImVs
OG6CPc1rhUy1aXBGV4T75s6tY3qXR/y0o60GXJ1vaAbVoOh5nUuIZXQHRYpenr7Y3NOOs+TSg61m
EewhbI4bpfEj7U3Vh/sK/PbS/MAMBtaOxhzCHqXRXsJguJObwMXuCEL3BMdQ8xREspUSH+Z6ixt4
Jn6gm4muVPInukHvw8epraLUjTFtWny9V2ydDYz+68uv99ydmEZEeurYyQ3JWKsoWi3GDGdpZl8D
DmDHfnhofuB9hVfdDUYzHqml/FE+bN2Iz10WPgy7+qwJ0kArIh3vQ33x4kO1k/Bzs3F1d3oEfFZt
x0/K1eVHXfWfvl//6TNTABVLgIxhrX58m2Wmi8kU6LRFRaVmi0rvdIZ+s2BVqy7iU2vCg5IDd9Zv
aTRGHQaKkfZxvdHvmzJ50kb+ngW7GOdyUR2/6jioz60OmTRwq2A8wHMAsI9z+5gK/P6XFHM73KEO
Y0yvBe5EY7oPF8M158ccgAfml2xR1WEa0/s6bA+Z2XlzLNkWDHjJEp44Xh5yQd+KSowzYRCvgH5l
ZLoi+Z3VTZk+ilRbUg0ig3AfgsRqcK2pIjG2MQTwpn4hGm5pmRlETy+kB5prWOCW0yfwKtWupOFS
0AY7pzHoUM/wZqKo8FujgEHXvElBLHpUhb8oDaUZAYNgR7TMh06NfSMc/Aho/JzLPxT9VQse5YZ3
cMzXalp1JfSCreWtdG8Zs+ESy6bcEOdgZ3XRtaTcvQMPuDoCip0tf26uVHkM6SH5Ng/YuA+L5qiY
FaGSukqUP4H0MC7NrgEranTdbtGrW90gvdlDa7GuhkB2TXpHK2JXdfoza78a4U+R4hkVgPayXtsS
EXpszE/0ENjZGH4Tl9LNkvhxTsN7LUPfWAZen/9OYzoH1OvW4oL9e1jMwwT1QuyxXo6K2Q4mi24R
Lx4kV8bnQOuVm0GTntNFvYo5h8r52IeM2qEtsfUyd6P0O9PBuYFnk2NkowXWCXrhQge1m2S6WpSY
CKn6o0ndrwFDP1uozN8LEIaiCJ97dfE6MLJllb+VGvWPafYsMUEiNt7QgPZcz9NPKTNgTtMhPaKR
GqAaYusQEIzEboXreBg2L6beOwoBSi8ZBwVDCKRzESS58hqvcuZzfj9l5VXeLYc+lZ47FoWKU1eb
vwVZf5uYv+ZCv5FoyplEEzgQ3oVYwnuSlXSOXHexk+rRVyttLEzUZsvTcPQFu7X8UjMC06GmKYOz
+76uE8uZZLqg4lC5ESYFmJxZP+VoyIoC49ehupG7xMNJ4XB5V9C2DphVcq6bcZReKqnx51p2s0h6
LjXBlqkw4jG0K+NYcAba3+So28OL5d9jryTXAj3JLbLO7STKL+UfMxRsS8VHmG9uSKHTzPd6Qjf+
pEJAvpKDtwV4sYgzhqTfRTG9oc3P2qi9HMvfBoJa1fPWBl/ADYCyhq1hgQVp3Y6E0pm7lFy9eVVj
G4w7zlU2G7sEhgoGhWU07DEd2yXsOnrxnBW7MP3dmstNogwb96dP1xlO4WOPrgQx68jUXe0bYzW0
EbDpxp/m+dbUB9rpy2ts0xxZ2ziQzp3DIBUQeR7LT5+6xQBFCUI7EdcIJug7aR+Q/li04anqw10v
/7788d9/94dT35Jk8diWJlPJBr6wOhLw1WiqrCvx0bIiLiBN90WmqZCGmWtaMb/WmbnY02KadkKu
IM3Ka6U+MkQCGf85WmggDYBFrO8FBQ8ujFirIXkZutCP1fmqBlZy+ceu0jXwKfiZRzaUDJyfBMYq
GGDdUBsYpfkhjF8qyqCSRg9MZtmAUhxspRwhfLs84Oqjfxrw+N9PItk8p56bVgyYdN+V8nvDZDZG
xa5wd7480CqW/TTQKvaSFOqMQynOD7k0OUkCnw7CoYlz8ZT1Pow2JFRQHPRgY9jVCz0WOD8chqvL
cieK9SxqHIa1oeE4Wj+HeDVKnIExLh+j+qgu9e7yg36+qxyh72BwIVrJx+Tt6knzwVwyfZZ6v1Oc
6nZBs5vZrbPYgava8ne0xf0tAI7rZr+VGDgTSdJgD2ME0gjB3rohtVKTJlYjtUd6Dr1xfBsxDdp4
tk+vkz2CGNJED0KH7qf5CWs8r1Olbf0Ydxa1uE2Tf5bk69T/KIVvxwybGj5l+mt2tBeep3swtQer
gRxFp4BSNlehaNxNQOI3ftS57QTqIpxBjRWurOtmaZHKZH6q1if+fZrjedfOX3O41GLcG07Ug+kx
tNYrxj8FuqpSAFEcwScKwq+9Mb0FhD211H8VZ7r4L/+wT9/jeK2he0jkgxj0d68mgipghSmmlGJM
60WxqF5viQbO39RORlida1YtpzkumxR79mCSVK8ku1reSk5yEO3I21Lovad8PuykxwfC1YAtW9bY
VFcnhKVMrTJIYevjVfUoxpEDq8ZO5WBXkRpBuBEpFGPV+zItHAt3TDpZbJRmdzKkpwZAYNTPPyrx
V1h3e2z5dmHZ2wOBSJDcW4F+FQzqLq8VF/rTlzwqr/vwtVV+Xf4i52bK6QOsdgMiTgF/oaDxtYkc
pS54SWI80fvlZk34rQN7d3m4z/KK1QtbHT0Rd1m0VQIX+EK+ZqZdwyd8EmN4Yel3q36liuNGBZzk
MP+mT+1+Y/RPGbzj6CwLiwa2YzvTqkoitBZ5JEHnHi9ZV42CLTj9JzLukf2Y2vEsfZuCARi8+DWB
NrYx9mruH93SQKFLgI7gkfLPau5XU40PKTKsR+4VpA6nyuvU7FvVzo+aiemyWEEDDxWQMuLXUZBe
alKDs94GXzJSXMqwqQ1fvYr30wdYHGBW/IGBgK5m7pzSNI8sS3g4Apdia0DiqO4ARjrdULlyURJf
ld5Qha4FRePyq1irXP49+Y43Mc5zbBrM1ZleZgmk2ChaHorw12zRJqFpv6qigQhf7qXxzxjGbtmK
rgVFrCmkJ4lok3ZL11B+9iMGm8Nvq+tuy+7oT9/iq4Uc5vIPXH+q95jj5PetQoAZkcuYFMH8oAZP
SyLZaWFtjLAWw//nFSjsvzACODhW60AdYW5LgcYQin43GG9WnLm9sjPakRTitxgCHFTmsnkSqy/j
2DoB3Vrq1MJdvyp1L5heF1OEhNxthKFnQxLz7686vpiT2Eeh2TZPanV+qJpopxYvembdBWVtdzFJ
z+6XQXa5syz38tveGnQ1G6osmhMrtYjw0gnQKNdga6RSSzKCss487comcfJ+3JiE65Pi0xdYfWQB
pXFraQzberMXObFn4Ad3R5YN/Xiz52J3+SnXJatP463WfyCKZmfCD3nAK3UXOZmLhYTuTs7synb3
T+BtQV7PT+K/33J1Eg4YN0tFb8wP2JBeZclbMm0FsCtIKWL3Y2x+Ml1W22kCDbCRBIaQk9c+Utwm
Uh6ZKljbqHaHpd+4b6XUpqv8JhHxgk4ObfsSTRlGPCShkn+0uNqYSlsved2XQIdJpsQ9y2qinzdM
YiezHnT4LklUeirExVIsMP+Ovii4Uxlo5jkaXXHcnFvH1XsSFqxfzFpE2C1miCKYDaRxJ1dyY08x
bJoTKIEB27/LyMFv7SfntvOTT7FuTehqBLdFz+wKcplci+x2VmtrtXq7BCgx8GoU50PINibiu7Ix
seWNh11tZU1QEN9LDH1UFimHaAearHWP01q0jce837hNbMzrNbs4joZCoLOXPUryEyLY2NhYqceF
f+njrfYjSeyN0WiV+UFRk12cCjcB9zIx6V2hjTcq5Vub0DsU+2TDNXspqYj/5weNzpUgoc2MlCPX
PlEm0XXs647cPgA/EuC8Fv3EGHPjZa4z0p9m6mpXAiQ8G+LCx5vVHYIE1Tk29QuYC+/J6vmKh0MJ
OcWNZQrg7Mwr/nupf/cAOXnsulbTfErnmeCjf43ztHNUIwW6hxu3pv8Um8XWa3yx6P12EoAOMcgb
SY6f+xhDVkORfxIN32dYrKtwygKOB60FU9NH6q6TgKcPhieLPXlofMOFt6H7Izad15M1TXVIEILg
WdCl86KFr/LP2D/qGnTp4TXQHmiSfAhheUQmkgJqWFyVr5cKptgfKx28ItXtCTLG5eVzdjr/fRXr
HcuQqqLWQ5nTr/o2ZGCPUTr/30ZYRXo6dF9V6nnZMGydtPoShFtcgveKzKclc/IQxy3i5HuWA/7h
SU7cMHd/RiWBKIu0proX68JNm9EZl4d8vIqM21hIXBO6uygkpByogU8vR6/ehNq5VMOozF+b6C0P
/oml+zD70uAholYbEua1eu3fGX/yW1fbVY8hraZMpF0U0Dbk9CJ5vrWWwltCY5+WoUMv5t0Er7Zs
y42Q43jiXnpLx6lw8pa6aggkZeBTx9lblE34tEV4y4SuwCVcJatYV513+dOf319OHnYVBOhZHBli
y7dvPYWgo3iYIf7biyPsm71auubG1nncGi894SogsNSloszCE4rTcyADVH6r6/3lRzobLdLSz/1N
OfbgrHbnGn5CKio8UTD9HJNvwpC4gkHPocpxY1hOkd3L/9999b92/Zxfo3/HXIWKyiIkBOsDuzSO
J23b7UZYzJcfa60w+s+0/DvGaiM2W7lF0sQYxNuHMX1p+FJm4EnJD9F66oIfk36I8evptdJGgLlb
Zj9O74qYmr/cw6Ra3NZ8SKGtY8TCYtPsygASUA7g4jbuCOe/8d8fuppSVVhpURZNvAzptw5zqTXu
LD3aeB3nlgrMTajmoFvB26wWaas2chbp7fyA9ZBHO6k3Psbpz5mPzVngJPrGObxybySSxaqOOvDx
ik6C4NON1AhleYioRj9YWfKYSd1gW2Zy0IxicDoxeJzh1x/CyXowxewxw8YoN6MbLY3Ax2E25LRi
dQBx/RPE+c+kxzengcYf62CpyPcsTXnoBu2J3iew9/qL1megZoq4PuhS1eymSXXbRgTLFnC762+4
l1/P8ci51mu/26D6ZozRvItH2rniHsVO1yzZxqp9t2v8sGxZTFQeoAvKMgBRazX36jYkfxrH5ZOR
tE4KEd5sy3vLEn51iNQMrNoxJlFke06oDvd9HniRiFV0f6SL044qxtp9KPUgGRqT1qPGmbUrq7kW
Mc2ARI8UKXNxAT86D12ZtW43g7ir88Qrc+pysNytUTsMwTfBzA8xHSWgvBxDKndiuXxLIcsdiQ70
FkvAQPsJiVUVfAmM/tsiU7lf0vte6H2zyl9AxvH64hspAfEhLA7iJhdLcq8JJod7AAE4rC9r/qeo
pKsylYGfdtcB6oVperEKCR+64XusSU6M/W2mY2ROU0tbxHvYhZEjWAswIKrZ/HHRgQcmiyOp+fUo
YxWS5h5F8vugSq/SJHyoi5hrpIau3mz1XaPXnS2IUerAUGg8EwTb5W3jUyBFSUSGkkmfAGY3OFV8
PFLC3gijJbAUn/LJbWjRDr3IexpLwSo/Rem8QZbB1Xi1v38cbq0BDltLEMGRq74VLH5SLBpgRzak
po1zgqbhimzTrzDC4n3BFiyXbDok90Ms30QSdEwxOxjFcjO0yyHrlxtLMu0pjX/moBq7eqxQzg3P
g27ezZKICVeNXVH2g8LcwchbxCfYL/VWxyld8O6VJ+xr4M4LU+SNAtpdjBq2NKafDprjs2LZQvsd
GHRrnaGhIKyFRSRA0QGjEWLXFzf/KGrgzVZ3pxk3avdDHoWNfejT3roacxUh9Eq9zHkUqf4M5rbi
hYbdj7AbNngH7x0Jq/X+4dFWZ6gZzp2ZjYrid23iSjGW6D+nIPpa0cc3mI0v0UNpaxFuXGUY2AWk
C73G4yGOn2eRxRpIb+MoHobGcKZp+F5MuOhIzfwiddId5BnW/rQDOHhQBcXpTQOiwy+zMmz+5CTd
7HYAIEud/22R7+d++ZHi/x5rrhDoaBduNPUfBeFRkmDziaRQFukq4L4clzAuZbvRB3tcol0oARkc
iPu732Ok3iTyj4YyNk1ZXgzUCXChq8nhVTL5QeznR9pE3HrIm27VzK/zCGjHW189aEKESc8RJZxt
nF6fs3ur77gKGKQi0GMxiFX4BOFBQKCw3FKcHqvbQN6BufyFFOIaeZzmxu0THDv9SIrZ0ixvzaXV
ph4ncVBnx99gKK9p2X5pOJiy1Hy8vAGd3RFOVskqGhArWrdgyKt+LIpgpbGPgJweNFdk2v+Pa2O1
1QnmUC0VulZflulpsearWQhvgiLdGGYtDUPg+2Hdry9kRa9ICcBQ9PHhAs8Hox097Z8FE2o+MBK8
kKbmvol19HH1TWL1VzmqEQzNemcxpH0+bCJBj9ezC4t1nUsSFyHLRFiDvlArziT8GBcsObreGWbx
bg70HcYIWBvwn7TKYT99uvx9N2bROq80pNGIiRU7kqrNd1Nyncj5joLhRgRy9hiDy6YSgxHzrYUW
QyzEpjhwjJEidRtTt+WkcTplugr7dqebz5efac3m/c8n/jvc6rpq5KYA0NlQ/KrCobXrcffbA9m/
JhXimUXjNfgDAEXbKQiWcyFEyzQ4aqy7usJJUIsIMX/h+bUrJOsAfszrdVeQcKmq8o1Q+/zi+vs7
V1GwMERKg3hL8Qv2sZR9M81YZ6qjBfHV5Vfy+aL4Puv/DrU6eeogENoxZ9bPLfBMAUBqpB1SyO4R
RNlIGOw0hbqcJPtAhwIrjHujtryN33B+pv/9DatjqcsmsVVHVfGN4qGndy6tr5XwrSmse0lDgCa8
qnTx4lp61dfV/vLYW296tWGHdankVsDQR+36Yt0YNOQkIVaVyVa1Y90L9O/kszSVew1lwE+1+XJZ
GlVHoQalgDinwYkba7Svk1ERZFf981ANv0tE8X0KTEfWHuQZt4kOD5Na767S0HrOgoLTuUofFWN8
0IZkay2u2xz4gTgDIkaSMeHFn+XTbQDeSWnocvOwZPMtcIna7VodmVwR7bE1QLzZJMhSjK9qjZdK
Yd4YongTRXj0dgJmS7HW3EmtdJUP6lfkIFTwcsTpgSXcDlV7L87aW1AbDxMvyMs6BRtUoX1T2hjP
PQGWZnIFkw41LBlXNGiuiANUb3SmV4/tiPIMZnvIXdwZo+6mVKrXwUqA0dHMcHk2fA79LC6dPDo9
huz0yuroHIpYzhRlqHwxN3AJNHZzXd6gxcepD9ZHPud44RE8jOp/PDj+a6LhzMAKhjtUP6mqoLVa
DZyrejkVktL5S67tIwk53aS89vh5ozKl0+I1LwCrZ91GPHhm8eO8eDLs6hBnNqTo26fAJ4Sjo6Xd
m3RQRBiGWnoGCtXgBqRe9/DmoJLvhmJ8HKytTu/3R/t4zNHAg0+xhJeZZZnr0jyejzJ/zUtf6o3G
LaxqX8+Nu5hjb8uynGCHQ+9maOLGJWr9TdKOh2ZKf0Fb/toAMaLXV0cjajWZJ2TxQwpq7fKU+HhC
QYLQROsoJKIxnKo1V4KPF62gLeouTIWKJur4psC0W+oeMZ+08/KnkDYbuxF9jZ8OfZookJQoyPRE
DK9XE0FWwzQRYNqBt6v3dUBfiRDfTIv2kos6NlpZ2Tn6sPwjGQj16zCwdvCbn8Zu/n+knVdv3Eyy
hn8RAeZwS3Ki0mgUbPmGkBNzzvz156F2F5/EEcRdnAvDhg2ryWZ3dXXVG34jGHU0hOHk5b1FDC8g
s3N4yZrH1RVJcZCwTUpGCsWGT5BdGdTqtN7ac8ksN8Wg3fUxwmQ9BhwmCO9Si2ERZw+BaH2Px+lK
G1VXKsG6fIdx6/QN1tyV6hbTIx2mOz8fHnQzeRKikE2MqYj/bapAb05gvg3rTqgPJiRz2cCvc+Tn
GzQEYcxR8agbWmPltEPvlwtkdGwlzdEnYJ10xofwZ5/TAJgUnGKRIVeGTdcL+4hWeI5TcDJiXgoD
C9HL6zgfBrsU62OHvRmq/Ju+1zZYGj53AdI3vnivIuEnZ9nGGoM9oomSI8oQK6rqNfEQFcEXXtbl
o5TmG9nAIDzsfimxgMY8ZuemsNf0fD8TSyoPz4GtYrbHppmuQ+UUDf5tlEbPeoxMyJBimEqTPBxz
8GaQ7cPmNvejm8xEMr5/MTAOLyUEq2PA10OEZ3br9cdCxIxbAjdctMU2ET08FtPtiCxs7h0G8SVP
uCfzZJ5+CpQ/NWlJMWIcC3ookzIqklydgvSmlehy5jXt6yY+ld1UY/RbPo0VJPA64wYSJH8mhAD4
HQNurZKfVaPezcUMIcPntBxumK29V3e7KsMFUsqOyLbeDIm8M+tgRz+MEtZrUPY3iuKfEmP2udD9
W33Eq1aMJH1rekltJ1wzNq2IulBXmT20mAriUVI+YyYYuXoMDQtk4sq+/OQ4/bhTFrFrKFtdtEJ2
inhEfX76Ljs8yFalfgafDVoFt5IjkNHpSf2Z3QRrG3VOi5ZRSxd1GW8TApe4BBhqRlN7yLCV54KO
NrjGHct2o7sKuaI9bAhGrro3VnK1y27LzGX4Z1Br7gW/6yMIU9XWZhaU5+Q6OAErv47Pkls8jDfB
HRr6dnxAD/klufNcbwtUectTYFaOrefgWCuXpYu0CXAleuB4t0ng04xljSTpsm7CfaPEvaG3Cyuy
C0yEtKnd+OWa2sjF0bgYapGgwm0NRQqAJcA+f6/A92026nYdMbrAJhHoSXgQGsEcGkVT/ryIvEYj
Wy0SNvnZMH6LKS6ZhXWoi2lTKe01oCSn8safqTrtWjn+YcJCTFrlxSOyaIP36CV/uyC3BfOpyK87
kmY9W/OC0T5Wxi+fb7HekevsM9XknJQT4zZtgpPWgGsIu0HCBHUCUglIqDHR/horPJaQsquUjWkJ
Tu9RVgbVj2ONpGKXkhcH0e/cucqTeDdKCexFUp3MZJHoBmr/gqNTOKH8ScZPHNQqA+MEESpI48qo
pOT6U9Fr2LU/t74rJ9dTf18a91nzUzBiAxnGlhzOxFZHRaJGuuVuZ/f+qaRIJxVnufVvAOEdy+a5
CCMHN5S4ykE/eTeCaB2jeCWbW6QW/zm7zRnxPouomYtrVF0oASxolk6HN8Mw/M31kVgePI19sG9q
5awOtEkw90lxBbRL2b8uVOiu3Z3u97jtNnu//xVNq/4BH/fO/FTzL2huFN9ljpZFRpGVgxIpyQg3
G0dtKMHYKxzb2/6Hf8z2YNsjKubTngl3/2ch/4uxlUUECdpIxTlRFM9Brj53pBhBm20Mo6CNlmz9
+jaNz4FngeO569LIlXt1LW5evPy8y8D1y6hcYZO25N9pVp+EMJVYxZTxUwcTbTRiUvNEEZBF6c+k
8c208TL6/8egXa2NLXBCTMBi/MV9LzVk0AIW49Oc3rS33FDQ69/ARkMqyTHIJN01/NfaGy/iCsry
3VCFbX7WwnSvV6Lrq8/DfJXVVypyHys2/3k1HWFAaMEYAi9u0TXAytRKOwJY9n3Ijl7yiEfP18nw
pzEIC4j/DLGYvU5ufDP3eJcCD5kULZAifdIypM8j5A2aTV6vCWi8HST/nLP/fimupJAY0Vq5kDfB
Yg9uwbxe+g6zmRcAMX/aypEF6y7pgCfilSKVOBmRpyDUADQU4Mp4kyKINfj4BrwGIWL3I42ZdBd6
og173PFJ+vRUsfvB2GTwmMxsPJai32+kTnqQ/OcUgr/R4ZBHU3avxBp69f2h7prWNuQU1tudIDwa
mInhEu5MKv4j1k1hJfup0ne06FhDP2PMjCHY6Fe+ILXXolftMFDDdahVVEearN9ff5OPmci/ZggB
eMS48YDWLzqmRYUyXV1Z2XlCC99WvWNXN/0KkuTTbYO2Gc4fuone2pJICfV/EIaSQcTE3BJu57Tz
lFuvVi3thdCCuVd9t1DELsxzZRyqANmdcPUqdhnP2bwW3X9kuhSFu9NiK3VjVHllbGZn9Wb67qP7
8Vxs6cThPVzaybfaHTZYU+PWg3eNv4pdWtSH/z3R70ZfHMCDONS4rjB6A4c3PyP3oLjDHufWWePC
OJanaMOw4gpsxZxD8mIHIOEBJ5pdp192+tCj0DAsV/Nz0yoI7gUPTYqknfFbUv7o3XMQPAZxbg/I
F8SQ7gMNM9IGKremsOZTN5o97QBmYkwxbkcaWk7Q0NANi+axiIx01+s+7dU6l91IOvZG0+/iPhb3
VpRIB8GIZu/nEs4GJE/JPIQ12oRdIv0o0frAz1yeNopSO7inCFx9BsnfaFJTbFIBkYp4O8ELbKDt
aaCnBPzPi+an2t4kCfz5SKBe3txgN2aXfQhiESCD/wRz4jaugtZWzR6XSaNFQa9EYd0chdTRpOCV
ZuJNNIO+p5IHVkrWGyqwrlFNB5ybkOPEPCwIQdNHUt/UNui6Zu81YuDk+jDZvoixlhDGGw1IKNIP
37/ehova8tvywHAZlgsF49nmc7E4udJPM+Sb5YFfgefjmsU8i4h0JoDPxMZ48PSMbSMWNvc+TCPM
YxMKt6Gs7f2WVGxKt7U2HSU9uh8F8bWrO8/2wUSz6zZJEP39+mnfcBQfVhUyk5QiIeMoiDZcMqMb
KZYbPITOKQjvHv0hD4pukjwaxXSoYKOoqIIkvbnpIUBnwnNYPFiK4FQkxk4bJ/d6HtVX1uj1V1gI
8+19oQVFKNdbefRU9DNQVArlyDZoDzfq73bybLGK0crHjUzDgnfobCN7MTqT1q5hl7mOQg4CA6Xu
SgUW9YMblyYittehWFw3fvE4pt0OCAe8v3n1qOS1BdUwbP3Myi6n6FbxomNYyNxVcUGQG/0+rNt7
+iPPcs3VqAdwPVBU2kOsfOtPU5XEqcBAG7/UaCWScDXKcyZyP9YK24TMGmTVdwzUXI4ABBjGlabH
RUbwMQFUFri8OEVFa/BJAMH12EWV7cZQPJmJdyWq+lqFb22sRcdD0YJA03oSPuWBPuRGctPjbNYA
+djJH/2T7xTol691IC/ShPkFEcvBIsLkEr6UnA7UTFFwy0MaLd02mF2bKVD7Kb2vVe/W80ysD6yV
KV0wWxluHpI4aZkk1Jd8rD5tyqEUepJqt8WZkwC4ocUDYVX2t8beP5YuID9xK6DAX2/VYNOFzvzu
wqre1sfr6uWDLCYc2qqujSYXpcyM7Bg5hFx57NDvkAXf1szxmJFkJvg6fr2fL2d89l9VaTrpYEEu
+E16oaR4rabYYUyC7Y2PFPuOWifbKLnvgjTb00d6/nrEBaFrftEPQ77BLd8VI/oxlkgGGXLOpOXn
dtftZ2EU5Vner7E5L2PrPBZvNR/8M3NokdpWQdOJnUC0KnP1J3u63hjoKprT3hq7g6D3hS3Ej3Fq
7RXipxsAF8qABKRNkWzEkgtek4euNIZXVSHtRKm8Ac2LmG/MlzCt2Eb3Il8hLy9KNf+aHQrr0EIp
kMzWaR9LNXQ7h1ALh+RM5mhrceTIar4T9RcparFoIXhFdh0dE+GplAu7l49DBi0z34aNd+sbaPnA
iNHMH7LV2KOW34Ul8lE1NAJRc2nS0KJq25Xi0sXtgSl+/8CL7EYbPU8Skz45W8CqQ+GPoqOo5r2s
LJp59S+PHQNjJvJ2yuqauPiQiDsqvjZMTMumRi5rP+3Nx9qdnGmTbcTVdXORGs/vRFDQdPj1nMqL
+79gpFY7QnM7a5Hp5NB8UvV15YXWhpj//f0uyLPStyh3U51StqZ/Fwhu4MZOek0u6tlte+XT6VoV
kL3MhBdvtphHMZYFGPclb2bTB8MXswCsgOLvPv1jbPDZdGlZGfLVQDeN2txuTaVoNkVffkfuZFw3
MNiSUHxbLG81CtS+MIv4HOLkPbTf+4ECtJFg7Dp7lSIyYQ9t7e+w0nHosGL6gnKARDUyTl9UD7B7
62cvov4NJWMXE9PWNst6Vyvq3Jw4VYHlIMtAwlFhGyqJ4TGUY3cSQ8WWMDxOvXhnmr+7ViWPkFdK
RvK8JBYLVCFLU0UN0RzsjRZnc2bN/NGxjc/mdDMqEaTI7q6b0KiQpNdO7X7rE8WSWk+PXfSSVQMy
W32RuZbagXJvHTFtMd/CLq4vJLcRjMTVUrXZiCYkPzErdmppxPYYByux+LP4+MbGwt6BJhrq5R9X
odprUYnG2du2elZ37THYNW5xSHEJxDn3XPb2hEzisMnd5ina/FdCifMXX0zch0dYbAQ1EsLUi8BZ
9fr3VMMjOB/vcy9wsFi+V0NgBGYBwvTbWGKwN0KAU2Pb8Ad8C4BrSs3DFPa7toAFLWB82yK1A1YW
fONBK7p9rrSveakeqlR38TRWwYR9vYsvkySRZ6ftRvd7pqcvProRyqXYpnpyjkuMXtuXyJDdeEQt
Ly02X490WWVGpRUOMFsHMjzBabFxrR5ZwMnT0zPFgBMNZVtn5zRifyP11iawrvRcAVQUun37Ik13
bXoQkM9J+wA2juwK0bjpzPo0maex8+08Np++frzLO+7i8eaZehfO4omfKyRmegbh2GkHc/hVJofW
QAOqvPJldCKQCEBvFit00oz8LgpvFeEBUMjKY3wSXubPIQJGwLOE2fr4GJ0UWKnpq+m5sBBrGg0L
6G6Fx6YPPTi6LVD4S/VqUxhUlbX7kQq4P6xJrX+2JoApKBYq5GizLOkGgmZok5zzoSbxxB+d3o/s
vsNss/ufC4TM+fuRFnNuIayvNqGVktxcgRDghmRsGrBlSr9Svftki9LK/qccvtiiNf3tSR1o2ijq
eahnt+HIlqnAdqNho86wkpJ+dkZ9GG6x1Js8Hgx5bpGpu/KV0974HlcO1s0bvENP1j100P5xeCp/
/xdC1Z9EcevtXgtEWpKBSH9cP0rrDXFiqcVbbgpDwibPOKj2uKWd4xS7NdjIohf5lu0xnqlzkRax
lF1y6oPBQBxJBiSgG93RK5SXbNbwTLaxwgExRAi6qADP5VPrhbbCrTq18qMuN3iVyLYUUDxR0/Qb
9a4tOel2ZS9dXkhEwDwqpTsTOR3DXMxFJnq9ODV5Qcpl/QKV/R0jGacxaUW74NbwWEIUlqopPqfV
jjLJulbGvKwWJ8OHB1hkligQK4ix8ADy0Dq96DudtLaF1oaY5+Bd2GoKDbsMJSnOSS7CkgEvUk8r
Z8TKEMveq9ia4dQZGW9BwcSEph/048oQn0VfQs2sjaCrVDiXkkdG4Rl51ppzcyJ4HFi2taM0qAS+
Sbs7yLRd+ds1DsgnNxXJxHlkbkRpjLlEfWlp5I8Csk7nUCuOofHYIwUrnFR5D2LEzhBJ1PVyM2XV
Hs1HN4kbEUD/01TnD1FaX7Wqf4OKpKNORypNG0UIXCHPv6meTD0ODokl689htnJVWcCW5u02PzKp
jjpbo6rLvD6Oc81vcgLZEHjOJKEcIg4/gu5320KL6rMfSSvaKozRVlRsr4/Rkg32K7vqMpbyCJwK
BvbRKvbpixMqDpGkygNmLfc6su/ULVWqKnE92D4IFAXtQMt8kUsk/0hjnUwH8Rfk043MBU5Tij24
lV3dK0+qEf7viwhxDzJXXZa585jWYi9w28+R4ebJwNtsaLEpLu7Jf6zXznQUx7yicObEGKiuAAIW
Uk//+ib/DGuJi86iUedq6UWEwCh96fPodwwXRZWxaPEf590iyIAkaopNltgRApudMB3D7E+ElmhV
H4KwWTl95sPlY9B5Pwssk48RYZSHWI8rZiGeEAEQHiPlJRXqlUEWlNLLl57zmHdxJ8sV0+gFr0DU
JrSTjvu7AcEyexzoCYRpcCVX4DLKfhsJyUqB4TIcfXy/RcavDX1Q1XNru65/etIPXf7fc+KPA8wP
8O7V4hJIV+LxanrR7FV4uqkV2oIsu/m4snTWXmWRJ0RDZwlyxsoRxvImS5LbTlWcle160UQhYrxf
nYscSxCEZip6xhiHfOdJmLDqBRexwhW1X2Ny1Vhgrtpd4+dr3ZuVZbg4fGlE6s0kWJwaXmmbdC6r
TMA+NgHrDrhreJn8VSWMec1drHwofbN3DnihZXBsMgy6cDsqzpp1U6kIbic1Aq0PHsA0HoS2XOmU
uvScC/cYOzyqzbRyhf7kFGOu6dVyvyGDF5dbTxGkqe9yliZifbrhsmxU+ERv6gImDSwbWd9pU/9O
t2uO8QtNg39vx3cjL7aj3sajHmWM3ErHKnXKY+l4AF3sLDoEf+eqSAlwqF67062+8GIvzvXoLO1Y
XIGWPWbtLdp6VByPcSA8doLqKom/VYLpOMq+LZedLXetM6QISaf+PkILdGWpfxr53k3CYuMGfZka
fj9Hho0JhTHZzmkEUMLAncWGG7iYhCrwaayFlZEvs24+PCpvM5aXz78sClVSruL/QsgoQE89T4CK
3GAbAujQxD0ULswt1hoNn77ruxEXqaUZtb7UqMy8Wv3S+xsrq21zza/zk3vMx9daHKgxN4w4qthQ
uEAPprmthivNI5P1j238lOeB24eh04+9W07SztLjHbee24ByRxiKL706XbXi2mn7xr652OT/vPgb
lP9ddG7bBqVuhbiSCsBn6KlK4ynOxW9WqzjGQIhB1EPAEHzMNoXZ7CdL2wrx9KRF4XEmx/oh/fm4
vxMmH1lTZZP4ItRM82ChexFLd6ie2n72rQber78iVgaIMKyQ34KJGbOEeqQEq5AxIteXvw/gL6xh
V+TCIUMEVC8PcEWd0je2UDbtPHgBCmXH+j4iKdPHeCcoL2GogB71kMZBHt8sGWBsnz3pVqtfAxEb
7dnfrbX1Xp6rIwcKBE8rK3Vl3SwLPmmVwPFsWTcRbraSKzq6iWsFurLlk7UxbsQJopdT2fKVubY7
P43O7z7cIkQhG1hVSsOHiw5C5SqufwydcQuN/l/uL2sbZEFI/HdIfDfeIjbFUxiLnsd41BVaJxCO
UXXT0e3FTbd26d3jBlbBbN2xluyufFac1A0f1jQOPk8O3z3FIiZBK42VcY6Q8o/eQRhJtiOo8GhT
2/51h7sxAuE2RWwKhPZaqXrenV/tlHkpvNspsHviABl0di9W4r5kXdfl32ScnDrMtwaq9ia6SL6g
/fx/rrBFwgG6sjPV8O2NgQePm/qs7K3UTq7mY6j7W9wyz0jauF8P+0kb9EOsetPfefe2YmN5WmDw
uQPQlHEfHVJsh7Qh3zbtD8t4kEGeyzVtFz87KH5yI1GTHoy/w1C4Re9d6w1oGuEV1e7bsRhckQfW
vPPXj3gJJZpTsXdrYRmzUVUVC4MPUrmtthURzN7kzqyH1uKK/oxU6X5tVlaHXETwJunRtM6ZFV+t
N/QRbgSjAyJ/iuOnUUicCZSvF4i7LgntQfibhMmee/7Ka392YXz32ksG/Wj1VRw3vPY4Iq+o0nj2
bkVpFp28aWXU79FUQO/BFY2HMfiTcoJ2qe8O6XFq7nwBVGiwhiZ/O46XO8MCJ4htB5jMC8NTf/DC
yld4Imm4CqFddv7gCL0Pn7S8atqtEbRbQfwWjNZVBLk7Dw34OPlOHu7CSrxPwuxxmqDeSIF3SoTO
6TrVGYBlD5j+hiMa9cChcbBBUOKo5egJHoYSlGWOaIt+22TeD18BtiSO6qMWTYZtlfWp0fKVSf8s
zL9/Q/nj3h90MU7iOey0jb4L6TRYsfgQ67uvP+0n3Rfm8N1ELmIsFQqaL3Pekxy8yhb/ImQROIFk
52fATIhbbAIsQ8YttT/iPBU/9BHSk7n/L+qeC8+Hf4V7hMnByQECBS6yuG80Vj5F2kRlJC7MbVrQ
lRrjX7qJhHXZeX+mQrkLzRBBg3gbFmTiKblhrW27SPlbid7WLH9UtbBtZOA5vrrt0J4EvAoy9hkf
YlcU/uomf6MdBaTs47pxAhBVk7rP0SxAvMCeQuTDAw7R6V5QWS241yZa/Ksa0H4A81oOW9mcfpq5
AYMr4Ce39pgLyAWZ950RwuZr92FqOTV+LnXuIuHsdFN6CrjZFgpsneSnpvauH6MYq14XsmwrjXfy
LG8rRurv3FLv4jnBLrt0m6jxVq3TrUiGISX9SYzEm7ord9PwQ4DXJo9PMirMY76X4sKp1G+J9BLk
P8WoQY8TdEbqZ7tK7TiQ2z80CK7lIkLUZaSA2x+KyLKVzNrEMR4JT6IlbSnjuoEfXdVKjIi3TJdg
SrTfA3A7K/Ku0rHGAD290SRQcIrvY844Yg3Ui9ohh0Wl4MHi1OV4b7XRa0m67scSK+Q6De/6rBb4
CvCKquJOYCpNflNrO/OTgwhwLCdWpoEtCIOdR7DFik1b1K+t0JyCQXrqtIwipbnNgaK2sgHU7hgr
8GL8+whtxFE0DjjB904nNn8q//fX++Fy1ymmDolMAoYz/75Yg1bck1slbTW7Zel5vM39n4YnrJx0
a4MsThEkLkWty5rq3JeN3dGHzYoeSpPsfP0un+RPH19mcXTIVZ52k8E4/nN2jU4efjEn8sTibvY3
myCP28Wm28hbGGL4mYz79NvKA8yz9TFKzw9gwEaVwOtdSPYPWJKlmlRXZ/G+3QzXqFboN8mD6YKC
dDSooTYe7ulDclPs1o7NtZEXSVsfd7kABfXNBMERpZ57Rg2VBKM1VKZi8oSVN52j8cWbcldGiQlB
ywtJbT8jjFYF49WbfqO4s1WtsCn2ynHYZU9rBK754ZeDgZc2KSEb1JGXrFNjQBzUpGl+pono+AnA
7lWsy5zifTHEEiClBXGoFF7BPthkh/61eZBzZ25+tVvvYXiOrvSr6EiQW03518ZdlD7DKU+GsOHV
jIeILsJwKO5m1VlYnS7eZvljcNXcjFdrCnCfJFkUO/+Z0bei/bvUE/vtujHMav58WKvdjn88aHje
nQKuR6VvsYYJ+ywAvB9ucejWpaTSKWF22/Y8hIAFxLskXOthrg2y2ALYB2WTx6o8D9VjHWAMVwFx
X/OkWlmKb+WldxPXCnUhBDLfy8sFgvUJj56VnTV/8a9W4uIyMlUlemTi24rQj8o+uoMO5pi2BFRv
zenqE4DDvAxwfZjFBMQLqJ7pa5FXy3l1VrzXKKFk0JS44xTmVZCoj8gvQiAVp00v05OtRgm5z+pK
EymIxR14Y/lbDzU46/3bjHxY9sWfeu9NDs6J5eHrOXlrAX+ckzlb+oeFtZgTD36XCQlLPEPBMndo
7cOfjE/W2XB029q1LvmrvyuvzS3cKNe4zv8Gu3Gv4iVwU9/FruVq7tcP9EkP+eMDLY9NEswonGlh
8g/8cPq/IWf9KXBo3uxqnB6BXDj6Q/2r2ygbgETV2kF3WSH/OPziQM11PY2VCsf1KvkRdn+EvnRH
S9ykU+MguLAxtYOEBqLGfe3r9/60/4gsP/YgM+oK9DyL993y9xstHuownuuV+rSXtspdbzrjq8Ru
g88rb0IgTNoPCetcpDkfPQuBsc3t05HUZ5WqxVlzsVM4fShdWkhvqHgqLz5CoxR6UzWsXqGUfg6a
dRTS6BEYUIB0tZDtGy2ymyaVnERCEo478r3cewH0HiYo7ASnHSBLeqGHkkyoHJV+ZF2n94WQ221J
S7Cs4v1QecWuy5P2qHH9ehIavEEUwwDMoqtQJfPnOioqRByF+yBMXuo03kptWGEyZb2Cy4l3fY/5
YJ656XjLPf1cit3WM+nMosi1yfv6mc3+1FlVthdasPFZ5gpKAuK7FpQNPeD5UibeZhGaflp1V/iN
k2Tq38gjUzVDDAfRyOpaZIWoTRRZtw8LBdCRQWkm7k8mNrVd17vCcFMMRooojLxPshK/z+AhlTxS
0U4gq++fpNC60cfwjBSXZM++WvUwHiqx/i2Fg7aRu2iCWa+Jdqboz0kVRI6pYPoJ0/JXP5yaJvut
SvneV8s/WSlhD5Nl+6BQPce0kvgRUaLczcABbqtyepXH7lRqBh7KTfsT2qGyQcWp2/hxP+38kku0
ADLC7pMsRaOwP0oqpCG17XaiZ/7WEVeyGxVdz6J+zIFd6RbH5ATTHxlmhLw12wCSJRRhuPl6xX+y
0/GhAIpBk1QHDfZ2kr5b8YPaRPGAhjptfl/n1mTLr6UzwSRiFd1ZO81Jt8UzDiB3637GbyLZH8Pe
x7EXJ9pY0ZBipbVn3aT2gL5V2uo/er+5DRTlHOMeWmnpzipbYYvxza+4HzccrF1Tnzw5/ilm8aHM
oca1EgQC9B3kKWCGXvtGmiO6M6XnSKkOXUabJ7tJp8E2xnIv0AAtkHeqJ+FGCuKdDCOnatAUMeJ9
i8bDMA0H3JV/69506mTvZxRLr7mMSWDew8ywyq0sqJvRa2/0wfjmpf11qbU6hKTkLgKjl3e1AxWf
Xx7Ikto8wcx/gV/xIvrho6i2v3vEjyNxPJlmY2Axhhx+uJaLXJ7gxM535INFLuLpXkztpsNZXP81
AmIVg87+es2sjbD4bEyTXmYW9AYh+KkJ36dk9aJzmep8fIf5398tynBUrCGuBhE5hZnZ5vvuhO5e
uZtvGqZtHPNTH8OYkDH23nlrO2Jt8MVhHJRKmCktr6futC3m0eLgSMILgvLuCA+6AlxiXTd/kt3a
LeAzJMmHrbh46zIP80Ee2IrZdX6bbb3Dr8FJzkCmnfW990mGLKHIPJ9yyHaaxtvh826KBRRC21TC
DQsrzY3uhEd4Sf5TdjVuJZJk84wU5terZj46l5v9/YCL+lfAJUeC29ee0/ocV7+zCLuZpFGvRk/b
IJgT6j8Lf//1kJ8AqD++5GIvUEUp5VbX5uCW2z8gD+48R7GnLQC4Ew7KlBp3dmKP39Xv06a799BV
W6XgfPpV37/3crf4fWJ4Fc+g7rJHeCC7uQnZX8++BP/FaJeL9+MbL9YQMihpmXWM1tBIQoXEsSRH
2Kh0uhUn59PCyrxfKwusfdnFhumTePCHQMHLTRLsSjx648GINaifmGpPP/Q6wr0xXsnUPp9WNJco
Rmgs46WRkRVVWYxvKZul/1bjSKCGPypsT3V8gX05eFBG0Ya+6Yhlv1em26BcEx0xLysEzDSYKwlz
E23+9TFGlUON7kxmtee2CE4ibmp5UpAFejmCG01+33Va+uoX2J15TfRKQmbLQ3LXayDpcnIEU0Y8
Mc2ggURGTh6iq9eGGF6LmX7sx/S1F6web674D7ihvdRw/GMF42mRM8noiCrptiNfyMTvbWltQ/3B
Qgg5ins3QHM0VHZeE+7z/LlHYYLz9ZiZ4lPap4dAybZJeshUfVtaALJ0xCY0UlhT3MkpbGEcb/bm
iCGwqLipzk+jv1rkyl6TZeRv6RWZ/XaAVmnCmag1+YeQFhJUIhSxknqypfyPPCp7Odvl8XPbNXYb
wLk0gP4Pv81x+O4L/rVmkStqeFWjtGQXJZqRA38DX3hjKcrp681/eUrxfXQ0VGA8oei1bKu2idZ4
AgJKeOxS8NaohyWr2L/PMvT3YyxiWhRnAAwjxlB35rE8ItSJ8s3k5Kdmt9Yh+Txgv3ufRSxr+zYb
E6yCadZiI2iONj3tvbGZ7yKyqznRxnLXhIBXx1zELqv30LDwGTMf7XZDfjW7yOiHGEldt6RM5UZH
4fHrz/ZpAHv3motthdmpH7dl0FFLrbmoULlOZjWOdvf1MJ/mvdytUOzBl5G68OJyVWbaVBgF5shG
XruRRf7o194BtuI4+Y5AazIk2TPlZyM81dIp0AfQDcnGoGiVRvJBNl809Kw6ZQ0cdrlqZXqOFhVW
wKRg8RcX0FizuNX6kGdEKvht0wE+8Ffa/itDLMHDRtlUsjSKCeDhPaVx1NO0teCsX17gP7zGEoPu
5VXao3qWwCxBGSMQ8x8tqs1umNcImSUBZOl2zI6FFaZ3SRxX95IM2Rk108gW/QoFh8xDwApVys00
gM/GcIVmShU8hkWZgWnNHowmfW1odvgKSIHQazaSN2Ywsk0k0u/yDFPPVH6sNPlqGvp9mN+lmnhX
+sLziPfjNg9+xX7+VIlPoggNl5vRbW5l97khpk4i4+mCcFYgqj/VxHBpI7lR6btNF58nzdiG3U8P
iLxvVTdTeFZzYFzDjTw8KHV7bUaDDZHLKS0EAQbExsAVpJZoR8NjEc/kI7hOibGZsPsuml1NAX9s
vqkpfPPAdOe6kwRDDRU3R21ru8nqnackTylV9SSKnR6MoF4PP8RMcU0z29aRdNsX5k2A2rus3wU0
sMTxRk5zQneLJdEYHoGVoKdQYSTejo3kDCpCGJHo3ZSBdpP35g2nGs2DbPpZaNVoI5kZ/CgLuT6C
pJtuU6+SnTihqWqIsKarro1goJe7WSw/q9WtHBWzmD7cvp+hdcL/CCjZYHe99+oVvSvVSD5k1X3J
30Wg7DX/Rh6fA0qjSX+XeQl+fuPeAIaLq56DBa0rTldjk2LR/k0fdRA9DwI62ZAS5v8Ck4BPmyCb
B3mPvD9DHcCsVDiraKkU0n1oqE9iG++DutpHwvfeCA+l3mw671rOTeDgtXH+Onis7aBF2OcWDrM6
YHUbGDcGKCFDL1zZQnOF62O2/HEDLaJ9MLa+LmZycq4KahM0r9DaSmkpZv0dao27KFmD3q+90/zv
7+4DUu4PaRoQFRqOll56MIoVKOZlYP/4RovAbiRJK/sZA0AKctLqz1jIWy1eCetz1P5q2hapqBlE
yKbOlF4/NDfydND9fR8FV6Pw4rOPvl4Fn76Qhkw0PH8V8ajFCaKjtaiXGqE6kkqg5JpdN+FOH73/
5zCLWqhcoYzJNSY5B9OpACpXZZMjGysI7nleLubt3bssjh0pmIb/I+26mhvH0e0vYhUJ5ldGBUuy
5NTtF5bb7QZzAEgw/Pp72PfWjkyrzLu7LzNT1TUNAUT4wglNqWEQqNsGplLsc1y7XHmLstWYaWWo
v0/H1UaD5BWjuabmF0CgTzUKaAyCDFF+x+XHrPtFSYfajOZEEEdI1N6d+LOcvEIh20nj4Z7jgv+v
PuJS1zzNwQ43e+zKXrovYexCUWpOjPy/+4ZL/fKmVaymlWdKbKVtoqyAhDZ8v6DW/v1kICP39Tta
YAxDFcnUiI1m7edTnOQWlaREhqJZDM4eRf+A/RbVI7BAkEUwpheNgAONOxeURUCCh1DJ3yQO+K21
6/RdN+Jehug4k/8kqekJiPhBWAlqJjkZHL18kiD/bYAFhLInCs/IZCyTIwbKlNzJ47m+aYGTM/0q
R8NJqg84bb+pSnyC1bfLqvRgaIMBNd3iZLUo4RpQphTpawMxd9rDyMROnYiZDld+VcCyKtnwWFCI
UdtwhdYFu5P6HySpnTZlz0ZVUFh2aB8lasMmlHjLuX9DIzRzVGyYSqQwV0zJnTl2d2avOJBYCOv5
udD70alsfskBc5iqCn8J3BGcfKB3MX8ZKOBlxrNE3nrYECuGl+OoZTqwgQRGNMZDzN6j5jICtmew
H1L2M5NLoCd+WLoZzgCUGvu5pQ/jjKAwy43RH2v9vaDVoznIrm4MrkgqV66BkZgyA8g7QDxbqQlK
NQspfRHGhqMYnEyZw6uzTH808vCDdPKjwVEXhdA2actDriByMHcaEHy6kUEVnvkdlAKL5EOBzKk1
3sXJiWofFtgRgDjHZet2WhUQWu15NpzSKD82ANny9F2zoNWZk2Dq6B+4CL1iwe4KOobcRmSRSD5Q
esDjZdsayBtLTs4paxI3QW6LyHSvlPElkt4LOcgkPBIN+lNww5jwgscoxUaFOHZEfzIgxeWYPD+q
qeElNYGDxuBFdukMVeQYybMJ+Ged8W2GMr5nVNVda7SXmMoPFIYrAtJ7UvbQFW+muUcyACLXQ0/Q
JdTS2hvz9FJqfe8XKIx3gBtQ850b0XOp9AfIe0NBLQbFkaF8CD2eR0jqPKjkh9GVYOmrK1fH14vs
c5Fycf9rCgP6nKJICQq5S2lYot1iFL9Gc7UdNscTn2/neSQQ4tAFAjFu2ZUyINzElLaVL6aEkxdd
cmD6YQvpDEbrWAD5wFfV4qeUHMzI9tVxjdBIvs6UzBbB8GUyoLsGlbvPtwog5RXg41OFrph0IsCT
wYsG1JGqQxh3SIx79JpQHeUe2gQAGoX2z9SZVVFt6YL4lUNOKVwrcpMb8RF+0mxhbUAiHVv2808i
SA40fcJPUqQGkFYLhW6jN0s/zzeN2ZouZAdzWLSAI+lM4BiIxPDHwnrj9gczntX4WPHEadphF3Vw
SB8ViCcbvzsIu2cJucszNSig9OSnEa2cTGlepDGvgrrK1t6FGxC5eWXB9QfF8oZzktYQoTQiASgQ
5pL90PgN3NtZhs6uiHaARG6KCN2vMqv+0BH9phhRsGwwdKUhcEhQd6fArzMg0xFSTTa0kzhxq6Tx
s8J6lMAhkrMj/ILgquVNeesXzdmqfiTc8jNUolT6UFfQke8lT4EEFpzHfJlYbiwA1JoowPUMEoqA
Z+HfbTUGVDY9a7p8/2DdwGJj/viCSMLxYhlLcSbaMrOx2rG6DMHgtY+FcqphTWO6KPO/q65ieTFz
BrgEru2fG+wcDGzOJ2quD2lL7dFKN1jDGcQjZ6kU+KOlXlr8iKe/tBQjyE619qJxSGisBAJ/JTs+
H2X0T9Fng2sgRGe++jkVSl6kJhrM9gPdzC6nyYH58UaE6+JPN0qk6GTPcvY2WKmz9s/nMwLJb6HW
Wd1cWDAFk5ftU69wu5/qrgnic7zC578FTjOhWAGoFIGUzpfKhZaPBH1KjGY3oDn5auEWBcg+6YPh
ZVvrHW4NQdtgdzqQPMd2c6oHvpJh3P4JgA8D7jf/juVu0owEsICENbMK96a0HPmg7qmv3dMQ6OGw
DfsXSMEhp9ykfh6uaSPeKJZhua9GX2RQQ6ULirC1QeldeBqQ5LAqmMnSUjhuM6/bDz+/Pzxfr0DI
hOgzWAE1LHDcFlegaiddHmmAB4wQlJJ4/oSu8j6rBfLjZ3msD5G+9uLdWmDLVHHvQvUSWn1LREKS
dGaJWhzQQYfBiyG+58mDA7146OzgMciAQQT80EOj3UDVpIDsiot40Vijpn9NvFRw+qDOBLINKnfL
mF03mqpUioxf9BiiaXIclOProKTb75d3TnkWJ/XTKPOjfJWnjDhSTRWl/GLPJvB95cZ143Ipf9Di
yxBVAXwT4AZDVm7Em5AlqKbNWu4E33QpyGxGRVTwIUGPLHeyI5i8ENFEPoJqy7C199NGwt1IVJe8
kx8t+FTIpiGptIa2vLW1IFQFwBQOtGYZ8xe4mjuY0yJDYMyhtklD8G5dRe43IFKjHPZBlMztyvP3
i/01b8EnvRpwkbdAMi4To4j5ZYAgRa4Qd8rWVOluMCMxhmlgv0COGM/N4jrsLNRPaog0XiatRYIp
jAPVBawW4PM2NYGM17TsoZVb/oI8qd+z5M1ispMlQAx27L0v9c2/PWUo5SqyOSssGPryQ49VYeqg
AoMfCk5zapQbeU2l/dYDMIvxAj2kGxq06hafETTAlvUcNwT3G6Q2wMk66Qvy6zsYV2SBBdTMSgJ6
42Sim4yOmIzaIVSFFkssSiRaZUzZhRAw7Sankp569vD9un0NRmejyX/GWFyznPQ8yTOM0SpAm8eK
C1MeX4FyKxAJwfdDfb0CLHkOMi3DRDHeXL4nuHYbmhbdhB45286BSRc02/XWztcZfR5mMaO+jfTC
hlzzhVaTa1XKVuXtjpRoSwz/9p77PNJiQ9gsjoZRExhJjjfq8NphoO+XzPzaEvs8xOIkF2ksaAlX
mEs9TjVQS1UUwGf9Se37zIdfLZhV7QQls6pP77pCVTbR2CieVKPyn48A/MCIZIrBB63qS6ZlB2xh
2ApzcA/QS6zrx2noHu382JmgC9yT6BgDV2ZNOSgYYqNB+5VXd9CYCZGCd7Tb21zbJMrwxiWW+LJq
PEgyR0lezVxJINQVozRtq0JhrlEkKHcl9msDmKFryEMUimLA7y2cuJP9NJNeIFV8Bk0PN+DotxCJ
M6wtNxDUZLKn9JdCI05kXXQ6XNKRQl4NGCqSuEZUQ4dPuZBKPHbax6A1qHz8sMG0Wln1L2/V50Vf
pqJJj1Ut2+nSIkEciBTALMHt5Gxbpl3QNWvN96/H/PNw8/Nx9TxoxKwyFBOmiwa52qrp4KT5rgKD
+P2kvr4Jn0eZT+fVKENjSCaXcPoUKDRFL3n59v3ff4NLjXsKziHwuDLwH8sO8ZA2lgKxnhHJB6R7
UZIBcAugeLgeo6rllzyQPai0e/q93a+SI6GxeeOb6UhgDVkF+QjaKJ+n19Z2BwvrfLwYhvQ4pvkZ
UpV4brIAau33MDF7jNGXK4qjNs6EphKlf1pAMSEll7wBoabh1j5RlD/aTkZlEQ1uiLoMUvRiQIU6
lLkaRPJr3UNhtni04+PsJsxAN5qSElZopw5kSjt+ksePgusmEk7ix+00Ip3U0b8eoAptwh8DpmOd
Q8e3PJb8HrLYNM+ecg0ij9lWU8EwZwQ+qiNqTTmshY3BODVRs5FzEGhN6mnyM4A9orzj9JIn+sZG
L6oy0jcJgspMekrUKijKFoK0zDEBlkuK7sx7XOimhvoz8mCaBf3QeT1BcqbKuWPoyPCtgy2XcFyG
JhlYolqVHRqebWZzkYgSeHdAXQsesRM9U9ZtjBqdGShlbShcYQf8Khvqqu1rJJW+rkLppYUmTDZs
aoZqgFD3tbYzjHyXVN1xsAQaU+TQQEXSaW1xSMUzHrwHAxKuVib5ko36CyyiPSL2jRm77aDeGSic
WhkHEd12lTqBMvSHLsRet62wHgDUp6eoPtuNeuxYu2W4G8qKeUJhQYceYoH7jABqJgnLg9wpCv5O
3xibzgSH6q2BbldKuF+UGmQcKTj0HN4BzNXh7FSV6Cd2x3QA72aSIaCG4p/2hrpFUHe92xqPtnnh
ce1NSMf04hkmdueJaCdwlbZT8mDBI8ExW+OO5cOTaqeeHmXQrM9Uv89gD2BDD+f7I3frpbsqZP21
BL460tw2pqqOmHyB7GSIhNGhVbWj0rkUK/Hk2kDzK3U1UJfoNshBXMbkmRP3KDaPHTonu2x8/35G
NxL6T7U5c5EmcDUlcLtp5AslOfTqk4DTs9rd5/JZBYahfqJCd2pwizu48/wHQ+OKRPlCA37vC22o
TuUpY1mqXNQs2TE0n9Re30Y1xPNa+1GGvElstk/1VMiuabzk+WpA/bXJb0FSZUYkIMAEgmLx6igx
b+lYV8pFDC/WCGOLv60AXdWB3c6xTyfQFhHhZg41AJcvRL/y6t36yKiioIwCyD5BGvz5I49Amdvt
0I+XSjlwCw4x8atEDmNp+CsLfeslMmyo9kLCClyw5UCFKvVE1wQGqvcRAzJczsMujXdMV2YWL9rr
YWq9NVCETDQClVs6ballh3xA+vb9T7n18l7/ksVuw0cAB67DlAuQ9lFGSXPNlau1933+cJ9TX+Cp
r+Y7P11Xp6dVswiRL0ax6ZH054q+ZWPnF7LmV7RdKdrcXltUqHRg6RCDLZ9BVRFV2k/jhYPtOhav
cf30/ZLdKFrghGqyMYOKYDC5VDk14Ohu5wJ4XiAfjpYGWCAubycAUg7sGrjEccfeFVuoDgI+5xm+
uv1+/Fu79Hr4+c+vFhM5dj8NFMMbovRI/dNEv4STtzr5t/Fu8zShug6JH9Cd9MVHG+KRN2mHK28C
HAaqP54sVoBDtzafOfurWRZkffUvkGGOSoEJAcdLjNwkR0SeoGFo9msU9tsL9s8wiz1eqloNw3t0
O3SYAfZEBIUxYKiXZm3rrc1nsWK6DqF6YMiBlIfuaKU/lnAPLPhKXfRGQWf+Lv9MZ5HdxcxS9XEA
Hh9Cwnymd5lBGthuBvrq78zlhyw0HkiA5NyjJ/AMeheeFN/vwPkILY/z9S+Y1+FqB+Zsymgy/4Ks
9CCrKLOZwe7L4oUWMvRWQ1Fevh/wRqnl85wXe36qYcYuMeyUBkISf2LiDJ7k9E+zAJOm+ZDYUdwK
jmJr5Ye/mNvvZrp4kWghjaRVMdO+/A3blsz0lPcoNNwqtBEI78l2ptPJ79y7zw6o3gXxG8SMVZfB
euE/YL5+XoNFkmQzpYBZMdqDDXMQNA+VI+7sIA/sIw3f9ZBLO4qBadCtfO0bChCfB17cqCrlqt7w
eRFc4RX7eKuFg4dN54nNXEA0/Wr7koSATxFHd1mIvG2tfHij8PTpJyy7K4UxSTUsAkEfDNs7M6A7
GPFsLef/Z/BxA8qJ0a7Yk4v9HTEjK2o02i915cDLGYwebj1MP5AMgMhEwzx3hLzr0ju4z46VQ7xx
I9bkxm5dJVAXAOBCg0/xF6IpNGssOBYI5VKavy1gvu2/1K21RvBfJa3l/oY9l6IiZQRla/lY6j0w
9Xk0KpdOGject5sib5kXzX1gUU+6ozXTncGOBsoPHM16CDE+1ZR5/Yh2nwobRfUst+kDAS7EzPVN
NVJ/KAe3RWLUpOK1Me5qtQ27MvXknh21pngGz+gj4/ngxFoMI6cUBujCcv92uk3IhgOnKKEXD+WU
u5bkP1hXP8Mb2fv+Nrl1fV1Nepk0FP0Isw3RK5cq0cI0lcMI+NvmQ5miU9QBkFyb0CBfNRm7Fdxe
j7oILrWuzsfMwlKLAEIHG5SXnNKRdjBGWqnJ3dg6MHI20Z+bZXbhRvj5dp5aGgttQJljNKqf2diC
bNR4dJK236/ijTjrepjlkUx1oaJ2gBKRQZXN1NwbdhGujHDjQ30aYrFkpTHJhMt8QhFfv7PzGjRQ
1VVLA+CTRgHLUqUbranIQYjkfuLye9MKhqLCqADvOT0DdasHtWanLoRGcFewV33ITddmz0BzOADg
YevBQXjSN0Qf/SI6RLDP6uH7yaZjJ8EZGuavSiKf5QIdE3uCq03aQ2alyn/EUfeDcej/wD3buMtT
K/UlXRr9mI1BnytBTFs4ToGYI4Rvm2+jYW+pTWAzbqzs5FvfAJbusAWaFTRQ9fn8qXtJ7/p20sdL
wost13iA7G3l9r/RUUfT6GqMxbOjx22RCIuMfxvbHbyoMy99mFnbYOp6+lt7znfjJkerYyUZu9H+
tOBHZwKhAqMZ5YubSqUNSsnhznZB8QfJAsGzWz4keOcCcAW4VyINXCdX3dpy14MuAg05LvpJb6Lx
0qGQopyx38ALp5M/EOh8gu+7qf0I4Gy0Krk/RfdyAH/r1W7Zrc96/SMWnxUEZrspG8w813lg9rJn
olb1/dm6Ie77eXWXn3XKtC6FdtLFjLY884cOYqpxQu5homuaP3t0zYRh7qPIXAMi35zcbKsCDwTb
Rvf3856tKgkUIp3OzYnEsacnutYHu3X/qVcDzD/gKjodRKeAyC2NECyVDtMwhgoEHytQuL9fwbVh
5j+/GibVm8JK5Xi6lCn8O55GjloqefrvxljsRk3W9CYHRuuSQmvLaF5T60eqPXw/xryZFiGAcr1c
i82m5rJZ5AnmUUjTXQ7dLEkenal6rmHiNEugfT/a7VMNTXF19i5Q7GXOR5Wm0PQ4neAHgSriBLZY
A+hGTnY5haUQbSlkXMQrJAzCBke+tK3BU40MoLA1KXFcIp9nrumzwDpRYK5GIOZkL9v+UQXtfojY
sBOsoX6pwgask8AweEyjO1mRwphbB1aUZwVKg26r9klY1wIWyxp0xcCBeM6lApbQCUH2b+g7UPc+
JIunrsQYyigVOP+EpPifgWFVq+w9aVB91yTAyhiV3gejgZES1/bA3X8QNBNcqQLrPOI9npKoaDYt
Ia8G8BcwHzS90qqDseCbScUbxLIdDHFeOkbjjSY6v4Wlc5Jkf3rIK7gx12rHrhoU91WgZSrTPosY
vqZUPcZVs58ozG2lEW2ASVd8e4Kge9qW8Kq2BTzcusqXmPk7lVHIJp1+mv1m62x8UBXpLOvSTpOM
A5QeDroEoGWbQtdUGSwnz8ZzWj2TiRyFAIv+AZYQEAIqQZMf9IE5UwchTB4TBXF0aQP0gIvGrE3q
QwsBgj2aGPw67SRvgBeAYUA1jSUwbcjZG6XVwahnUZ8Ibkh9W2vwPssL4BUruE7pWA95sJ95ZPyK
hO3RKH2F20rhCINeLBNkXI1NygMfWuH1JXoIXXKKS9kHCHbIBsjIijAvzDN8Pl1DbWHHaDuKum0J
wLRq/9GwHP8X8Vs4jSqkh3Y2oH+Sus8AcGNimnyTjNvBkM4cdpFMNMGgJmc5Sk7M0J57BZ3JLDrw
jO5lWfbQEPTgrhF0uoDVAPF4XTuy0XoDNPQLgVVK/KkqDmNX+w0IkFLNd7bM3BFtSyWrXLBC/wzo
CtYIlIeu20wDD+A/9JBmwhmjBK3qk9wnF7WPILhg++AnO1L32qfQp7XkX3kuwImEZ1PS3tmj5aCM
7Td56WWV4c/2lLAW9DoDr5hW/5y02UO0QuP7UFjgu2TqtgK4T1Z+0/YRYGIv7bBKSBJ43zk1g70P
QfULLgBo2PhaLUD9UsFBAuiC2oFh4YUUeWjIL+PEoFXBDnYEunLdHtr2N9fMUKmSn1ID7d0e8FMu
cI4qVXa7OtlOHPJKAts5389bSC1+tY3m6bHwLXyYyYr8CMpwOqziwW4CtF84YG06ypjuWHpAnQlN
UThl0DtWN4Fdai6YIuCVZh4bFFcf+192xbYtdinJhz2i2NAesa0k1F4tPUSRCMJ2KUQd9MDS/iDo
gtsC9r00uR3kkCv5V13AkxlFFWrbbqOf4qp3AcQOI/oykC24fRaBGxV6zNhPpYC4ifRR5fhEo5sX
mSOgVJ5N+Iq1tI/kh4k88hS6tDPQGKfb6nZSucMZkyLFLbo94TEiyvhQJTCUspKHMQKLQYGbXBJM
Bgxi1Q3kKjcR1kip6T7XiNcrucfRlI6t5KWP0ILklmMl/a5s4dmlTG5uBgoEQyb0cyV2yYp9I2Kv
m14a+8K6U8lyt9Iqj6sPZcVh1qOGYGC5tt0eIM2Hl/TYaOO2Lus9IJ6wRrJOfV478DPdDtA9As/i
LrHTTRJdcAu6SiW5qFmcB/2OyoDeM/Sx1XyndrgyW/EsVNOdhDhWWrlFsd9rE2TSKjoqsJuOt1UM
Kpr2s8vP2vBr7C569MGj3gUqBSAQDbOPAqnTfjGjDafsrPLH1u53UGnudW1b5smJgyE+8tlz0Hbk
4mnsBvi/RL4NLBmFZPOkwriQAb/YnwXMFLXMDlv1GCU7pdvKAxzmElR3cjiKNQddm3wjn8AcvG9n
loUtueW4SUeIbkrMScAiSZsHOU/dcdxFBhSA+59oXyuS7RSFtDFiaQ/zckCqgYlHAtPctYDNpnbk
jN3rYOpBWmshU6sQhAdXg2TjZL4oLQpqWhqO9evUgfIoHrLWeLYL1Rvj+0yytkWH3GMiXoydXye/
wXeET5s70AhNWmAbWqAkcdr0Q6HsYDXt6ONbpOPYWm+dzZ1m3NLkPMTPo9JvESrBSvkFNdcol/w4
1sKkkH0GgWqev+pF91KCh9TMJrLip2zmgVY1HjJPJ5LpA8mgcy/KR3uq90nSoxnKXkuA9pk1PXTM
T+23KA10am4qXIBVXW/09nXs7uOKBBFJvCrCazYxT6IMLWRpl1jiOVOHB/TpHZIUfpIbm6kDPE0G
yQ9eawzsx0pSL2le+6xJzzYuHgbHuTp768XPeFa5i4FJGpQDzSHR04iTjk6olUanQcm3aXGp0hbM
zz5sIHmptWd5pt6209GqZt2zKEodAYI3WCNQ/ja7A5m1Bxh2im44qf3c1fN1ZEEptj6PsIhB4acy
gS6eHbusLjTbbE9aWAuTst0YwvA6C9RGJoCe6KetnnAQDX4nMbRgaRcwRoMIOwuIap+2Iw6JhlOt
HBOF0YPI4ORR2gxo5QkYeEOHP/B47Kh2anLpRSngTa9bSoUvoZiurhfAoTS7vtUiiC+p0PYqZXzN
CH1rsa9jvO3DCNegpLEmwOZT/IqTHb8LdqixZy0ocXV4fLrK66lwqUhD6Kg7SU7ONpx6PD6oqG+y
FJOo8+5gdjYim3L8DWTIi0EzCY6TiBVHS4027diAVghNQMhOz0YQyWQ4upSNGyaKd8geyDgAxlGB
D3fKkEnTAfs1i4s6UDJgLpFm46fkUuKLNIZjaApKfwaRqfvKMOHF3RZ/YCuseoR0+abmnXqv9PnM
D3lEECSHepRY3vdh6pz9XAXFf0NDCEGg9YE+KICXczHnKrgvbRW9/rbsTmhrHTpjDLLkXkRtQEdz
l8ntPur46/cjLhLPLyMuah0MWqlxpUftSQvppthZ2z6wd/J+Fae+SFv+dxzAmc055idfZFpig7UQ
McE4IjBP9mny6iCHo7xHt3ikSQBLWThKrMs2klsLejXs/OdXC4qsWqOxKbWndMu2ksPDdg9nQADV
M5TtVye5yDG/THKRY1qE1aUKPv1pRk4DH0J8umsdDtyrWx5xbfrpx1p5/va66sgjZPiNf0GrK9Vo
0WK025Oq/W6Z4WZq6bZrudoye/q/if1rlCXVfrJbwFFHfL227SH6Vbqmyjaz8JoF/QttNnlhAyRK
oNMMYTnSoE59sqRo5XAsq/FffsViryKsnxSUGbsT8irP5kOgYdM0zZFGjcegg5icqwGvrgIGBq7W
Dsqg35+VW2uNO8OG7+0stfB3la42k24mdjaoTXeyEqQWbBPBC6VeSYvXxlhUEaImikHnibuTSO4U
6PjXrWvBGvL7iSyLa39X8nom86+4momlxdwYIgReKVQR9SZ1dQl9HYztTQXfCsQXLQzaI9G6Ra45
pj5srQkwjBxcQ3LI9QdK6Ur7/OYWAyXMQG0GEDZUaRY/SVYLotRtd8oQwg1jEwi2s6AjzyD0zDLw
PirzEMsnuZ2gfTzL83Z7DXLg3y/MrdvQhkKhitwctBp9/vOrdenTUrLFOHYnSLeHsfSrbvsdLX7Q
7FVvXpLoHeyqlar5rSvjasQli7jmFhtAAOtOUOHZcRZDCWJYm9SXWQGqgkQPPXXA8XXTXMxqhG1j
yiqa3ZsS/9GBWOlpCac+fKmpC/OGX5kmtGNrmrpLiH5imhojZ+7eiQoXbSVGCXKKxEsV/dasaNci
9YLRCeJb6HuOOPyIwxn9KJQSMn+PrISopC2D7SRva6Dfs6Z0YzDsTGColYKFeb83EgDjpJeSU4/a
HUQGE/W5asu9VspQv5A36Ph5JmwsUaN1K+O5lH8apR5ODQJXqXXtQvHbSAQUhNhJUcKBUl+WfnVE
dWbT8XgoXG7jL53eSVU6iVDDhI7HNDmJ7kLH4n008t/pWO8NhWzIpDwKBULjdd0h4wVVjGKTt7Q4
DgxCPhWSM5XhKFR1+5Ll9GwaoJPlNnJQvW8PpOo3whxPepmFuSx+pxOUgmzis0g9DrLljIM9bZpZ
b1zKUzUgcZJBGp3fZ2n8lCF6Bwu1XGnRf7k75u882/hh9yKC0BbfOe1ZDnpNlN63zXmaPkpwpGm3
gp1YEs7AMvs0yDJEabpIF2MspfcS9AhD45kfYLPyK34m75aTbuRNt+nWyGbmysT0xcUvDWCm4pBk
9z1J9mJoQ72qPKuE3iZ5QSSMKlmD7Qboq9xssla7n/JHhZCdFde71FTuiw5BZaxDp62CMspU2x9p
rRyVvgom2PEWaebI+qzMFyEfiJ4htPiRoDXhCmk4GhVIM61p/ymhEs+y8tCb1dnutROSiKj5ZYDt
2BSQCGHKbhTaeTLPivwiIqjrJ88oIrmz0IHe/5yZgUYWey0/EvtXA68CSVO8vuLnYig/+vYkw/Kx
RpXHK0rR3iOAwrVvWB9RJu56Yf1I5PRIUvw9ldhC3+SECtpFMVtoDphT7jZqjt5llX9UmmW6ypq5
yBL58eWTL4IoJZHUwlSwr/QRDnwonOix7Ym4CcAF1UFF34w9pEMIeqpsVj75rdsf+og8aWfHZybv
2zLUlMwTqNMU7fn7C3ttZywiLl0BqTtCDe6+sI86gHlqChvWaE1G2PxSsl1s+sWrXBCuTQpctO8N
Xd1KRPU4kQOp1cKcv/S4rArZDCS0LGydMYdo73oB3hh4/iMt3US3aDipI3MrJujWyg3TyTuUY9RJ
eWu4ot1ZVvqilY8ERYlUzg5cLUI4JftxA/2Zot5L6Q8VmLI2+lOiHDDCPrugv0S1mxoUCHPkKRCp
ZfEU9k3+K8PGmaHFBanddLwI81BA+Le29EOrWV7VmwdpVHSnJR2MbJL7VIvgrVa9CDP2a6rdK3x8
q/TsJ0Bu/jj2m5zEe5YCnTyAlTeSTapaW7hDeMJq99TqQJ7WvVIbjzmAxNyanH4ANDVHtWqww+8/
9BIN8mUTLuIDkiWGSHUbl1tghLJf7frBBQ8I9VEX6s3gWTnSIQIdM4H2Yb9r9tq+dNcgKTd2Gzxk
QWkz/5qkLoGiY2S2AMDhIY2UM5qx8N3NXIoIbWWq86b9lAXCN+Z6mEWPrB+IzmDegevOVUDPc2bH
efso3Mk1XECujo2nuJFT7mawjxz2vhGBOreqmbZo0MwL/ulXLF4TO5rqvpsg3927DTQdNnkQ/WyG
EK+ch4vSgee95kDiKUzPa0iCJRZ5ObS1SIOjjCs8Iml2b8OJYcvD+ITaixoCXbaRUn8thfoSgn2e
qLV4XSabT6KzMZoS7ayRexmkqL//ol8zl79DgLAHwAtBfLvYvIA55gPU/bL71suOs5olr9ziAPRK
CCJO561q7C1AH/+7gFAcRgsdsbSxjATq3qZ4GYzsngjiJimKj9FIN/qEemHlDWbh9eZr3ZyVZliZ
6c21/GfgZXSg2T0KcszK7qvu3YTzU6avYYeWbJfl3JbBwBhNU6yVmBvADixQgtI7UUfrzzb+6U2w
4yUWAgGnxc202iFfAgK/DL54CmWWGpNQTCxsmD8CCBmFdTC8QP0S8CyH3puNm+/Wyxg3752rVZ0v
jKu0hCrDGEnJPGo8+PmQeUrzJ83VlTxhbZTFIyflGkVLaR6lSZ2sOxt0H1fB9yfhxkMKkYR/bUx9
cRDyYRhYGmN/5OpvxrGC92X5p9Cfvh/lazI5n7erYeafcbVgWaaVY2FiKloYR47sg0qATkYGsKC6
0wRE+6Bz/++y9r/sjUVHeySqWQC8kN1zP3tDfF+441PlYluiY5U8NdiboAgNTnQaPf4AAn9krxy+
1d25eDgiWnYcSuRY3W271ZCo+Ql4+wP+CWUiF6jFUPrvN+findAhw2oAKJTdJ81zLI6Q9JGLx5Xv
uXKtLLNknssqpHexbWZ90lL1uSs2wxlif/kRW9VDgzND19H/ftT5h395hk0b1UNIo0GGYfE9Ra7F
5oCSz310aLfKhh76wAjgXrkyzBIS83/75p9xFl8tNiEARU2MY0KTBu27Dbmfxauz01p9cm1Ciy8V
I9GtGhsDzbVeZdNu9BDDrAIBlzjW5YT+5hNXpy9H77QgsIjEQVACdJTL7YzahWRH9ZS49XOOLNFy
YWgjOf9D3Zk1OYpmafqvpNW9qlkFausqs9bi7hHh7lrYucEAIUArYodfPw9RWV0ZkTWZM3M3lpFu
2oBvOdt3lvcUH/P/h/MprP8/q/lzoselzsUmFXi48JVMEjAHvmrfspe22NTLcrN4PX/DZ/inUOv/
nj7/9dCf1AI9+S49+AMw3nVVfJmaw3PWa4808KOxyPD2DL51zp8lif9vuP1fD/1JKwzEOQXt/l3e
PEL1/Upe9GV1toMXcPxJUb776Uvq/DFL/BmtSj/piBQCqgSF1b3ZE3BG/vXuEFDf3LZ/ZsLIk9X1
I/cpGtgGU926CjLnz1kyonbL+vZRtztRJ7bYacV71hbGWX9+LM7PeF4FIEbRg2B2+1JQ1irnuZkP
7TtNuNulIHQCQMzEj1V1h2toJ8+Aa6W51n0pPq9kpCxWbd+9SDk4EBWJxnc6nWV6+qkIUZlzirnK
DyQ2+BWbQbl0/2D3/4j7/0yTx+4fU6j+/l+8jx8FWSNpVv/09u8feVw+qsep/q/psv/52Y8X/X1b
JHejLpOk/giLn3/5w4Xc/9fnr8M6/OHN5l7n9bBvknI4JFVzrb8/hJFOv/w//fKX5PtdzKFI/vaX
+NFQVsnd0vxx/8uvX305/u0veE1/Q03T/X/98jO8cR3Jr3kFnG31y5fqGt6Pv7s0CauauwjqXzWR
3CMBeCH+TOZ4l/zzG7DDJHAggKpU1IlkKC6ts7/9hf4qf1VEScZ1i1teIdWCoVSP5p/fQUHIBHkB
pChAM+Jf/rkIP2zXv7bvl3tz2z3ye1397S+K8D3F+F+kOdcXQBDNJSJ0pHAtOAr+pBioXa2xayXx
TdBWaUg2UeD3W8VvvTQSjToOwuqk+Gmo+IJ/s4X9OV8Kn/1OOwqflDOSA7EDFO/Abz5yuznxrWao
RkVzhLh3xy3tzePWVY1HSUoSyLSr4XBxRrd1Aauzc7tzFkfNHLfCqQrzUDPSUNj32ytR4ehmjx4n
tXJN/ppLaeppNG6haPBR7cqGbs3V5cLs3dxJHeGg+NKhOXXXqVNKH3N940xzUGPh1IRSqG2HlcQj
erMLr8f5SbE1Fxh0war2eXjRv/Xm2auNIQTCUAnbXX/szdYEsU+3FZvGPM/D+dgcZu78NCRtVPmS
JSTPfXNZLhw1qhLVaZ68pAGQXKwDu/JFh5v53AVcQbPy+WGVUGbjXteDRZJ/bWjRLGq3mQfwQG9k
bhbroWRXzFEFE81kZO0XxcbR6909OkHs+LEBQKK8Bn5xvh5NabHh421rCvbMzdOlYC/oG2rryRTV
AElsmR0XjyXthAF/BBaYnjrMpNrzNBLAnd4cPusjrdebz/zt7OmhYo9mu+MRRLqMxtcpFlgOnw9/
5lT72pCs0jvH1E8uXJp+6KfMm89fCC8XR5yBmaefdDIejrr0Wt2+Xj2J9S1YrLM3y5l8aYqE0Iiz
8Mx2W06zMehkky5Fc05wGi8HS9Wa1aELB4tVmZaY9jt2s2dDTC5stzQOZVWa0/Td2SsNTif1loCY
5l5sKkvOHuOymaF0Ek7n47xc3hxh35KLQMn0hB6+PB+vx0mMhnfi7rSnekyXYpjkePun9eF1cawO
9bGhnRKezqVympqVJlPqnaGcpiezvGWNGazFXMVolNNgi65GpySgkuPFRJQXR9oH/uXz8nnleY/w
Es65sDTIlxrNwAYr6EbCUXLxG9ZbjS4JadEHwAIpe2z2gi2EVEOfj88QGl6YBBJy+0KLq0MaBiee
zkjPN8All9j/LNWJ+d3CJhROIg7CHamUYkwx/i28xlVCOn4dZfqS3Bwywp6+Fj182SGV7+IDqqN7
gTk/L+WIYvZ62/iaI1ilwSi6pEtu/v1OQdhgLYr1zIFuBauz8MkJl43mLCCH7iBZ7KE5tztLjtqo
NytS7D5hlTtLCGVa9bY6SDaUdz+q78OnYAEU8NxDpLDUrvLP8XBhWcv7Er44NHvF1m3SdR5sMoyV
sZX1EcxPKLACPZQgxl6xFOu2Ud+aZLDgtBLM6WVtaq4as/852W4U9kImEHKJW4DHzlxpkgTPUI5Z
mJlL5lrGhsziKqQrDtnS7sIl/YP1gtRwXGoxH0rqC/nNrPu4lbkxL1pwAOJLpCD0StLWAbxDMvKX
gjFXNatTHkJJ3QFOqMKRsCOfw9HVnvCNtYh6Fv25ZzAxme88SrJBNmV4coyYgzfhUY9FOnukypI8
JLoQKuQ67et9w5NoZ1SQj2fg5WcsPJexkhAHRGz7WI7uLRwnHph9E4YV/ekfpMrFM2kl7HO7RzqO
u9lR9gJ/3F1CxAGNJc2JPbhv5l0RKlJ491qzBX/Q1BPYuN6x1PWu3U6pKQX8lx3bd7AqTgON2NnK
28u0L6SyVWHFsk03UiYarMLzkTwU1oApMlQWYfpHNlKs0AnBzW9fWe147k9rh0cBbWEqp1rdTHLj
fgxOMi16J1auwkXM/t1Bem+XV2n9GDcsetCtK+HLDV6Cb5m6iN7gTuTy8tvUZt2kkL2DE82ZB1St
4mQgj4bPMPOEE+lYjnLIWajcDiwoZdzV7t3VDLbA1t77OLWBb7THbWqXlJ+xOz64MsPh6VCsfqDn
sM9nnGuLJLUXZneqzcy7hORQurI3bsUYZRRfWNi7133Cnrk9wYAnD0PzlINq8lwajthA1yqb2ben
c2aW0wxllwkycDzUs5idFUgy2CM+Rpdc3mdUuoW7gLj6mNXVzGE/xspB2KeO7j8jpN3DudjVHEqD
O2FTzZVj7UuwYjRkOx0hkza+u7frsttPuxE/kDVXj81kkR5wzXBel84YwW0ymksxacgsmSSugEU4
aXUcap+aB/ZzF7Wxkk7KdJYu5x6e0gTBUDspF0YpOvAGpnwEom9qIWX09xzgjWhHzCeae5dEdnQv
T/AUIB+iBfnTiQbWwW3ZuKlVRqLAB310Jc8WnXJbcqvUn/oiezUgKA6fiFGXICCQScPukqQ+glic
Hl3tqwNaBUUHUi2UBM3ewt6o/Gs0bKXt2e6N557k0O61eT1XaylYX8KRXVsYmtuapTcFgj8Krz8u
nO4Q2Cj7BnEmJKVREZpat8bD71lWLbr56PIhmRiCFi00fNjz28q/+K2hhBorpa/rDIRg1u1+zI7N
CfBf0eUPGym6KukxUBv2zUj+0Wk+TPwMM0MQ8sS4Xu+Wxyq5elBCdqzbpWLpYReisRX74neT3mmR
b2dPsWZuE+p2bfRGgB1T7xA3nnSaNNX5jEpH+u7BCGV3UXxIzENtzpxFVO1RttKKb4QwMB9JYZDD
0uxLozaQ5Szrw0coN0mHq5al7hLe3XwWmLyASI14fu6PEbShe3zIxtPjG43Y+Z3Fd4/V6EBAFeYB
SzP5oQC2MChpImLMb/lMJr782WEWPZ/ciZLA54YLZuOav/wCOFUeOFiVP3xqs9U1DmwkOGBNrDEa
YW5nHOLLlWTxZW8I1v0oheJsxTVXT7Fv/pP/ELLKuoXaxki6bAarmSiI20PLBZdcPRR+vUNnRQ3j
AIhGsSS0x2TR9Fg0D19/rC7+IhpC6RSc6t08IXhuCqdx0g0wc4re6EL9hGq2QJw70eKgOmRxb9DB
yZy52BI0uDDnbAlUkB2lyXDrwpL7TPpUsYHbxDDM0a6m5kgWdQG9UWPHNdPuYmc9kouVdptLwirL
HypMxn6eN6lFlr9k8L7bXZ3AvFDyaZzDwqEb8F71h+0zX+aJ/JEnlTuzFv7cyI+tLdrYEtSRufP3
8URdKci7wq5hQLu50blKTIWQ5teQ5j4LhXj8HPeKOZ7GQzV9PsA30vYa5s1KPlTxGYqRPwpnPJT2
+HlJdEM86HFmCzEhWvAYBONGr6pw4c8swVWMwRWM0t5Q13toME4cHhgL7niY+VLcn2gkEZhZKH90
Lig9nkZXpfCgm1dbMhVDxtYGPcyXDGlXoOLMuaEezo7sn6NrJH4C+sp09uTU36NHMvfkfbdL3wdX
Bs1ryb/C4Q9fvHfePdIOIOykCTJmjNRJhNxW+hf9qFkius15JJB96ygeSVXfrx2s3hF2gGMhf3dz
bwYkJurvsb7ad3vYZaF4aFzxExhxdwwHY2HfPDLvv9LW4hoWYerRmUaCo+25G3w70yfps/YXtspX
T6+3OxpDHtIjUOS0cDerXXHImw3JxV5lPr3OIDk8HO3WVq3GHDDL48BVpivmzuy8nEcNMKEHfmXU
0DLmV0FtoHoquTebmKN1WfHK7U9tePNADTfozlas2rA+iB8d+YdRUC8lp7fKZLRo6CGs6lB3Bbb5
RKJtwV3YEdJVgUrBBJk+kU96PK6e71KsxCSPnu3aloyzfQ6HLfWie8IdJIkMO2kn01zFKmpSYMmG
g+s3EGrvqAdWj2XBW3lGRl/8p/Siiy9Uz0iYmPs8mZ83lSsZQlyEpSMfentBKcunvJcgiI6VvhwD
V7Z7C1xwMazcOiTNRbYvR9UaDD26+g0qxtOZuttsSSJLV601JrlXHy5x6/fdprVucPxz2UXgMT+R
Ksg1kx4F7FjIHsl2dxwtFeOZVsI2+V5yUiedMbANqafBER/l4SEvs3EjooIxUI5BDIJhkvnV7mrL
H+K+OLGhelyG7BKIdcduq7w3u9GuQ3ZPcs/XZWZX9UZxr6dz2Nrs0j2EePaCSxz9Hl5DSobsIuxP
/YmCdyVusdQwlcLATT3FncfXUDekGGYFOXruskuMhYGMJ50v2a0m24y3dRA3iHk7PWrDkn+w/IlL
GIFCy4DbipvCy+OwPNMq9LamAuAeSu4dRKzbhu+YgeKC1M/NQ8QAEM57WrSy/4pbglC+4VatPfMZ
tCHvh1jcPzAxrxB47hV0I1rebX6BiGHXEB0uc2y4XcnZHAwl5xyOsEr1/vjCYKR4PDUAXyNHhFjG
oEOI3O1r2E1XSW5/EFyeyxcVKeasS7dr3PvEhWd72CILXPlDcPW4sM8MaPzktcGzhV17mlnX07C9
Yb4DLWhc8ISKa2byobgU8NQ8oA31eO6mR8jcLmebOkRWPoHKj4dyrZXTZUI8IJTmRvq+m29V8muM
pytzU0bEZPS4cXkWogg6JFvQmFn9vj7xTY0jwGi8e3iPrraCnJrZSDoEz8LPHCnWEMMLf4i5sj6J
p3F/D+eG/DFNGrPELMKzMz21cZGc4h5xd6QDqDe4KdaVzZjNa8ivmK/kdvHCYnEYeWGjnF+frEXN
HWFhUlDdMyR5DlkqzI2D5CKqTtmpPt0dtizOos69R3ODhZ4jgycKUExoTTBgbHEPghjCb6JPp0Jw
zw0+98Dgf6/cudHaECkkSkKioR8R3cNq2F6zFZLVyhjj4E2CkWLTJyJi2GGWwQ3X9cxGjvTI8ViC
m8U9JZycxiZKnfmCK2yV+BwFhm4qpmT0JVRTMhdS0KStuIdotjNLNxQePiCL7874ibLyGM67epAn
gR4ca6dwkCT8UzzEvUTToW4S/mhLpFGEQqFq6I65GZg570nciu40GBzXfZS9ZNthx2+nf4dhp3iM
xw2Ol+T2nEwVdM+Dw4IVmNwyfUf6owZkqqSXV1pJLfXj+BkcA7OOJg0hTZtbOgA471LU7/xdP056
4uroR8G4R2U0aS/xwLAe2LiKgdws2Qqo4yhry/m7sCsxhZ9JHRVO55ED+A7VocGF7R3+0c0bdC5/
yIfBHT9ZY0j0vObWcWqxy1th2/CKRlO83KkHspPE/d3Bkt5j/+z7gtYhawqg2OCPwcMEf0+t1GIW
R4oxpqHW0Xfrgq9RkcTvnLlXf1+A1sHwNRHdgbKeezek9STHy/aF9bkaeI7JOdQ3dXTBTTUtdjsZ
hc3srayXBebN+HmmBbQTHAcPY183C+cJgK+pKGusQgA7MR+fLOTCUsw0EXa6KXE4qNovAQcKBbt0
WkScFddvgTezuFW3Q5do1ugImASTQvnEvknuJ8ELjjyANfaGHezwSSNmeqaYXIsVcKgwAjiKQJ9Y
TGOEyp9OE2YZKeAGoLaobZkOFhfA69lpQPqxgZ3pccqEji1GwWTlYvBTOsmEBwWbFZv5uemjmtC7
N1mwNKLuLAYnO1cdK5kfY8fSQiz1KW2ZN+vawPPWY2SQcMk5yWg4+Uu49DQkr90fNee554DRWPLk
JCyh1z7KLVb1kvDnltSoRuYLtUc10D8Ry/edEpm0sBMPbaSbPZQTeFD2JblGs89szd4yTf6KB8Gj
ydo0+WnN6Gsy0SHQbyYPMrn/nRMbW2HJh9zqPIyxXb+faGR+lJFvKASYb9I4gdvbvJPi0q4kUByX
+VFEFZfhpVpjyRxzRCs2UAnM4VE9VWaOCrscU4+2bhe3M4rDAkt0tDPOenZjqHZwWz2PnanZgilj
7VzwrYW5F0zWjiSt6oNmdwp91d5yD31sXrzyIJh89V2J330uspsdkOZRZaRuZ1Ky2u5Hv/Dbg8BC
7zUbzMgoiC7uPCr3fSL2S9l6GoXfcLxIcrc61n77Wq70SGdJLcUprXtyTwRHimZHwHXOfmk9OOIA
R0ODaM4WgK2we8kc82n0WktPlwtvcIpEM7vo/ETTrrlq4XHK75x+V+Dz5idK9IjuSeudE/x/Hwuv
SGbtZmZqJgWwwuGcPJ17EtDejTLLyZPAc8pEiSSHR9F0Zg6qJxLVL1b1RxC1DP8S11bgBBH1X7Vf
JoFDbR6T6xMMITl5GqUvJx2tepa8Dxjp9Aowe4u3YlKzWBhA5UG2qOd8erI1WmO/CpxuG7il32yV
qGF1jR4LlOXZF/tqN4a3I+C05MhhU2ADfLanAGNtbpQnJb6H2Cjy6WmiF+eIK6R9gZGDBdkerovV
tFRBrLuL0whw1lHHcAxSTA9sh8DNj7djna+ayfLd9WGJIX1BeBg3L69XWC6Dy6GC++lrcLB37V62
KiztOTk2R0yO3EvjeTRarY2VHoofOXT23KXxVKxAWRuWtRJpJvCaZUi3VWnZJhlnUbcPpYhiBmwe
jAIRuzn3FGfmschC1BjjR7OTbd1l/MWptTGpkJkFhgdUf7YVF82UeuV9U4blYbIi7vw/0GKjXMt7
cS/7/R5V5inepHAQ0BLmgwDee+BmmHNUqpb71MUg9Vo2gNYh4NWGPYcElCxmiXrjrRiSzS1y+9wt
/D5p90wlPU4mGq7EuMSElNzJIkRmO6Vz8xXYFbaebKCA+wRGHakcoB6x4GkWuEldfD117oUe3GwJ
G4ZR891Y4/X1RY+f5mSyTlsEb+FnmHbx+wa6td2fxMmQnBMf0LEv2RH5lB6zEWlQhoyINIvdgk8w
jAV1k3uwdW+PJ8EtQ35054jD7XheFt7Zo5pj0WR6jSf19FQ391CJN4t9t51WoAzrxSr12smK4bh6
YtcBW85WvJVtaFZZcW76bAg/bPrPyiSLlF3qDDlsDA43jTEIE0qJ4JATARfDSc2aNnURec5DlHWb
LHmTPblbPiOcdQtvJr4AqntzLpyEiE9YFXz5iES+59gSCZ+td3Em5s2JGs0PtZtHJQe1/SVSvXHX
EXxq3Zsjm/j/LIU4mHbst91eNe6udF338Rg/8Ri0phzjkAt7dzhp4vpCLKB3bzgPMuiaIMJSt54n
1RDjp7auTnL8PN1s/KZy3E8uU7xqvCmg4w/dp01SWOGMeoQ4B3HVju4zxA9MQeDCrfkJQStc1EAd
cIjj4DbbPELN7Wlkib0v4VUecZ3ye/2kxTKGNf+Qr1jrk1d0co1m617d6CcBsmP3v7uvh5NI9I1P
qpCGIM8Q99ECTyYuc17xnI5nju4jTHGZX2wcl30sURkdB75s9B6/mftj3DA/3LZfbdykH3f36XT7
GWUHbglv4R7XLenQe9IBSep9F4WTR8yQPkRWH0l40Za1V0WjoYzLfrswn05gsR0oa3var7mv+JrX
ReMu8JWDgkdwpx65TDoElnZke7lbbi/iJuwf+HsDfwpF4qy3mQMTwPe6A3Dokyih3+2BsIyQ1MG3
ej9ETVRcV3g2rwl5E5qnGs1pcsJq66Fba8bjFHCBbGQs/GFu3U6ZNW4lYSUSE5A+aG3qjoZqjrvR
GBgJfcsaHLW5g3YYPY7vwr52p6GPuJY142Jfk9FDbYxb3PMkkE++/It9cZ5RDcpbdHNqN3XE+EM1
maFyuAWT71vEs5zaxF0PrTUz8WmPO+WAX5gg08hC9dvh0AlL0ZsdtWPJqeAgejibI9ljVWZHQgDM
X9fW7J2JRORkXBnNrsuWDK9MKjx7wMod5eNtWhL0WeUsvIoabpNt8cqET+AyjUzoyxL+KhL86dfk
DgJoBA4CGkuIFh5KNDr73FMM+YTapSq6Jg2uAWI6UycX/gXassDcQgc6zXQyz5IpHqGZD1hvmvfN
eTo8S6TuDF6jjcO+QZGm9VI2hUN+GuGuKc6wD0LpA5c4ws1lmzQCwGmY2iqh524vHeAuHK5Q3OMk
7OnLAUuJBgEQ2BgtLeFCJNYs+Y+T/J3ytCPoS/tvRAG7E9TM1gJuA3RHkjrNqXVlUHHNiSX7bRre
HOnA6NBYqrcwF8c55Jnbw7490z8d4I1pksqhJ7wN2VrQKPHnxZFNPHV7pn2r8aYvPNETDrLRupMg
oVuVWbp1vECg6PCMaExPG+Zr6aPf3bBJxvOmYzdUcxI+U5Rc8FMbwXSSPoIQks2gJiIBULtodHui
QPCmf03YR81svYAh06KWpcIlvgMNxUEoermjmuekc2C186afGEg6PJwsgeC4/4ElukzbUyfXhH5U
3pNtmbiSxrunwhW9zEqjjhsdF+YjWN0nHYsxM5IUoJk0Qyd6Gs9PGqoab4mfEW0iLQC2lSIlWJ2T
Phb23V4jVJ/aTSTiBl7OPFZUiSBryDXzCaNhwk+3zXxMIz7AazTRRDORZ5O/qF6vrM8+OgCGwLQp
ki6CFDMiaesZ4qURALqDONvk4UCLrVXsG6O3aqvmxLIlYvLdqMO047HaO3evsb6aLd66RJS+SZMO
ocF6kfDzOrlt6ZvjQM+1BXEDcOJjX7RJa+VuHmOqsVAKoMLO3aed19xpscrSGMyA7Xy21p2n98R6
ZY4tDMErXHrRaFNuAyvBQn65Lw8z8sRMZTKNUHiaPTAt3REn59dkmmCDke9rYwDDpyJtHdF9ndH6
iiPMVoPRTbcPa0yHPil8LN2EpsvYkflkAPsD43kaUqQ7gVMZuAGLhAW598vCZ9xCNPnVwKdKmFnu
YlL2S1EHunyaPpawX++f3mjp0VNayVY5Mfcce7T0g2KNyeXw/sJVFxr9bqt61Y/ANaqYFs0Ogw14
1vFDca5+7Yt4DicToDFJ4gcbv9mq6Ur8qA+YPcr7pWE5Raszui2QDFa9x/gQbVT/rt6PPbdG6DGW
h8Fg9ajDAViAPI9pPm0EO3hNrr4eiVbt8wYC4SvdaYx2L1oUHLLvc2cyllmTuSMTdrcWANUz8njg
N/Ponq5wKE5zGThbsJzJOWnZGQ3xHZb8YIQJxiRr1wEPCaKuWF8TniSxtJr99CAmhXX1q2gyP2AE
Kcr8+/SLh4Psu+I15LUyUryLPxKKjrqIIVZbHg93IBb6HVctTNa8t9r992k8ouz1vAp8zUTAvgWH
Ab2Q+bmDfPeET92HT2B63MCT2lscCWTeV4sjPHagJgc2nmK9o9FvaULoTWKl2+dTLHJhoto4XXg8
S/S+5zn9mnL1Qw7R/+Ry/Zzy9d+0ICnDax7ef1k2ZRI2vzxOvxh1WJMTlcfV/w/pXVPTv//4Z+bU
79K7duH1NpThL/9dP67XH3K7puv+kds1E+fSXwUyqhaCAEqkok9f/SO56/tXdJJTVPAE5R+zu9S/
6mRuSQsyrzRd10Wdq35N7uIr0sRUQdDnkkjWly793+R2iT/WTXAbiXyzhShqwlySdWDSf8wbTy/9
9Tovimy/2Hac5wFv0x8vKkiOsknn78Luz3+SrvpjSu7vH/hzDmd/0dp84IEa1RiPbUuRDVImO6ho
b1kBdf5Pcvy/J2j+K3ft9w9kKX/IjF8ExWKQbhm1H1+yy3tRfwVDCaOQVi5P9eWWrwiv0rPrsl7s
A7IFxDWYTUG5zqu3BpgleANm718UdZNKf5K9/lMrzN8PjRS+3w6tktRKKoJHti+V41W2OWVcZ0uQ
2nygpKT8S1F9eQQbOgtJ2b6WT3PCuwPpC2/4bnAZZs1BY9Qgmom3DaegVLjZnKJyafMo/pHB+UMC
528zAMkX/G1q6u8H+lN1wb2tLjml6dkes5Y4l7yhVlRafnA0cmZr5a20snfyTTGuHvPVOK6HM7gx
q8cXQV5leMxOqVXvBhCSypf7jAqqx7CUpbUw+8QnWb/geRtfywPBMVRGsFzQwYJS4snJFoPTJN8S
wQCNanmmui03Fsehoq/ui2gvNnHv1F/nMWfdD/UDf8Z9KTxfhWBVkPaf/IaxfxVnv10A8Xvy7e+p
iG4zcxWofln9KQMy09UHKCZQUXHHNhO71+q6LsX3sfgAivQMbHu+Is0sFlT0F7rpQkyf2sCl+sZ5
SztKztmqryuVMAR5MOXk7Bm0pUzqdLMkVylTyMvIN8Pla90ulneuVxVOuyMBdcDgxRM1eGC4vAL4
Pa9e+jPdLQHXeMTP++ui/sqhUL2sLupaONNDcMUZ9Px+GSBb2jSv6CAxK93+7lW3DU2d1Hp9HV7z
8+p6/uRk3C9nt+nk0Xw9W1r3lWrSqU/NZQVqsIIj67Y+gxiDX0tjPk/aAGerdLHqiaZJm7F7acWV
QphdxQIAbIeJz5R1372ndP9tjhmBo3S+LEUKNVdX8VWtw/P17ZGrr41yuI/+TeqXYPYU2PC3YE5H
lMdafbypnO8urbeoPh+z1ypVlgNWgUQakzPmwfLcgAxKsTwdDXqxAX3vtcEN/D7KS5yo+vcUqAJF
ClipsJIem+b2jdcXTnO1Ht5JD8rUna4BurO/ZvZFGFcanVSkVYPH5fxNxsUn91+L1NC+ZO32j8lH
m2TMH1HPTwUPqtoCpTG7ZPtrQ1vWr/PhiyB83HUQvFdgUqyyWb2WxGZzgZA64aNrPtKpG9ZLfQXw
D0M4OHZduyyH6CKuicCQrHbDFGr3AVH82XLebkAW/R7okzEsXUKrdMPLOefj466XTOr+OqNDkMKm
rUFzozE3QCEATuLTvs7eL/Wm/iyq5Wp1L1Y5jipAy9J0JUubyhtuNLfhAct+VZav5AcSkFokelR/
giVU/gmTyZOu+aNV+qlaox+kXhfPrJJ6ecHPcTcWTvpJK/NmWF+erwqAsGQB9pvH1PnncOOUdCMd
/kamafbyNC+x2G10+U3NX+v2W1a+ASrMmQS4lGEtpuuH9CZQFPjH+6r8yYh/rtKZUTVPi15GTOvQ
2TcIWCvW85Qq3ZUAupm8EYvNTHorAL4OvpTlQa+8xfBx79ZzV7Vvs9UCqAR1HUx+HTHb1ITXN89g
U/WAG74/qTmWXrScxhNABa6zjtz+1eObCrIWWTLq61V7/+PJSP/OFND0yaQgrxw0kJ+0Ua3URTZ0
abbX/Us4e3m85RTnY84t0UAyQJMnoht3bUnpgAKOXsaQ1tc5PdmWd+vPRjLxw8+U8Nuh/KRvrrO6
bxaLWbofFx/9Oao22YLsRjDk1ultU0lvl2AVyC86pWbr9gvteYhDlucVEI7CYqWBqP7tjHQNuy3x
bjH/AhxHrxBJMGv1CNrw0LwsduqZUu5lLr5e5K8qR+fOFs8r6KnWlhPHedpgX59rcDnLfJ2Pm65Y
gTqNCf+EHPu3OXl1GkGODNlWbwbxax5syAjFfqnzYjUfPp7B5+K5169rsX0Di1Mqvt7kzaV70Uu6
6L1o6XtxvA7fcNLV47ey+KqKX4vFbkFDk/v8I1+sG3KpivrbqLzUuHQARX6AFvWFRkgjUNcrmmEu
F9dYqkHYu/iaTy+8nraiQHMM8mFx+dJ/rbLNJaMJHpr04mePTaX7534zv61KalguX3XhWxXPc+s6
0ATE654bOr4SeSbes9TJreSof7mvlAYEvjXRYKI5eMdTYc3ZbqGvunJ9LZeFukzFdbvChd0Lq057
A1S1WbycrSzhFoH+RWg2mmRJ6VuQf4oCTcredZyROFbGF8nM5LcZ4UXO0eJKT7IKrIpVPvV3Wcno
jFcOtxPyaL55XFdd+yF3tja86eJ6FIEPfWue7yQIsu2vj+a1fQK1spZvm+fl5X7bMGhV36RoI7Xa
ohgwf+nMtiCp22AnpOemEVcVpyTwDW9f/phq/634+i3R/mQi9OnjKpcAnez1DyAq9I/CFJ7vAo5C
jqHtbZXi0nv27jOlz/vqTis1YUOL3YbKaGAY8XcjmB8fLcpz9jbrVlNRDkmTL/3ls1A/69mGU3L2
ZwjR8r/TS78d8k96qaXF4iyos2x/sUtlNddBSn2V0zU+wse39uXqfSm/zSVMUaDXv97Om7vykjnq
h35dAYtYk2lDLTKJEQ0ot8thoxnFjBxSbITleQOOdvMn5rL670cLFhUNs7T/Rd13LcltZNv+yv0B
KIC0yNeCKdPeFKnmC6LZJOG9x9ffhaZ0VI2uKYzOy407MQrFxEjclYnMndusvRakxxeRPNeiMC8H
03/oD+Gwz+4AGozN+6R5nsIUbt6zeVtvCcriCF58kLBiGLTMrbp+lCVo96zCAwOEVTyAA6jqjvXo
MqBwsx8UpQo0hPTAToGlQTjqjGCQB8dmsGVy14M+ZdqAtj5HIxJyk/W+xXwbsU1wKoMhFHhOG9N9
4CVQ1xFGX+DTh+37ufpXufR/Nz71H/+p2dZpnv6X7Tmj/X82OjW/lf85t755bauwCdv6Q149/zu/
82pB/+AYUxJShwKvbnCBl/l3Ws3FH7M0o5IGpJskIQJvx8nMFHQakHNzwTHFBIX1/0mrNaL/AR0r
xhX0HGeNYUxh/Z35/5Ug/C5w/IeZqY8v2MxGxA3wGxAOtmsDw1OLswoVJzqLIAyW0Zdfwqa/h7j8
I3imAIapa9efQulAPrVEzIVKZxeWe5qVD6Isk21ewfkTLfqlQDY0PykF+S7NZrCUAQRcgDjBm/BO
YDhHzzpUmArzzvdejbHc+elwI5rwMFbUDsDNYprpY1FDqaEY0KFo4+A1CiboPQYl4qkg2STdjDgA
VZ8B3QG7bVjsFgEqgLXY1YYJPa0yFmC5mRzPQ2CZ92vE7gv383uTxFwd0ZXOMPk4RySnY7Nazoco
iEZrcMfKwBCnBgKFDsRaWQloIkhoAxE953prt2joBZN/1RqgtpziYjP1xr5qEbaP4c3ISX7LTe9G
z0CdwQrc2fIpnAZhi6zYYqvxuseAR+caAb2pdwhBD4H2Q3ZdhGLb4nkyp/gNzOzPeVC7J4f2r2Px
IW/8GCCahOHLQ6WUCD7rvuAwfFyhx8OhpGAMA2u2+TVEXiPxJfRQIHJChKLHeEpblzbed5o12yJI
n/rhbeUnfMzd338Clwwcm7O6GNeXMWoGy0PgIzDNQaAbqGRXe+aOF+L1J8lrqyfmjhIkinnlELNe
4ed6l0D5J5D7bRxkb1BAwPIpNLw/rj8zSpKHFM4y8hCnTwboEm/06RtJhFXLWWD+mHpsE2SlrYb5
3QaYVEPHXq/cOnGnNHhOQbFrcm1DJHF5ikZGUbi8h0cfIUAK2L2RP+mgWsPAUK6cPA9WRJEXk49/
LQAcYqDaxW3GnOXHBfijiCCM4iMNr98qAwXYeOxvfRaC2LzjkxX75Y7jyZHVtB2R0rf1GyjkvQ7d
0Kwxr2pQ2xH0BTxvsDNkUlPuH/y3nJtf9N7ttf7Q1tM92G3RSjMAzh29bTqRp3DgX0rkBisH4WN8
j6VIIlB/RHiPAU5K5pri6W3LPF5A9q1tbHCJ3BCpHbOmvdZC/rXxjdeRgmmm1V9b6f+qBdut2P50
D8ADY8CzSskUg2za4hyQqc4No/NbWyUx3xCdvgQx2O4oCIKrDMpa6d5P3GsZgN8pU2jMlNqa0DJ7
p4D5cBbxGxh+Ame4DmBdXMRnU6ANDB4N3iRE3y7qsl9w0g7eijcVu7kkqJHQF63t+k3Xi3tVjqD4
0hHOtxqAoWqktvIIqPM79NVIMQM1y8BptWutHNyWg0W4SjHWUdDKqSYU4A3xNlEvtOsm+u4bqCzG
1Rgik8Of2tTpjk0gaQZgIlAh4IkVTnSPpJ4m8ZVRl24/fENTPdPNm5TMf7Iu3iCvgxzErC2NTIjW
E7D7FVY9AqAojGGyOuUOPJ6DMe7wjr004L3yh5sxpV/9Pn42uvAKvHFXaU5empHtakp3eg2YUQ4U
/W3TmTdaYbzUor5mvLjLFXpIHapZJvtqNkDqqvDZ59FhBFKzpl8Hr3sEH2Zr1W25o5ATtAfvtezk
r7qYarBI48BnZgYl5K0AK7tK+y8l/uCiGhDyx5g5k/U1Je1jSeir7OMrzW+dKk+tgBju5GFItASF
Mni48CRlwm4QsauRv/mF2oN4CyCYHMK68QQ+9uS5N/AlWYWmEM/2VDZO0eOfSLn5VBY/AuhZZWVu
jzx+TtPwKtDVMdAxMgiF07jiN53O34Zc3M9/1RF5GSCs5fv0JfHQBsV9zYAvTX36VdWQvUt9bJxf
foc8elTh/xdxCJW6eTdra6CYBOkQA3cCur468keuh7/MKTTBjDY6PY1vK1Meo5Z/rWN9TxioyCR6
0qmOfyfp0h9Zg2ZY81jFuBtp2eDRxhjcENJdTttNrGNswudFDEF046WVTgu946Icxn1ZoIIkuvsk
gFwyS/1fHdickwHtUS/VX3KGvn8MPaaJoQmkKLtFHhyl8DUdQb4xBfQVhNU/a2R4UR8Ac0+6R4kO
lKiR5oYBjL6vkUeNXVHtyizIlovwCoLWM8DT3DMzfi4G/rXvwREgbnHgv3oi2teFDg1z4yBaHYx+
DXakaflbVKOCmaLdWJLgKhnRf9M83HWCTptWB7/g2X+Zg/EyCWAufB4C9tNjIKbPO7wRJPhlcrj7
sDcQooPfmlVPIQr6UJOOzU1WZnd5mV7FY3MN/ZCvPlif2gIkhbq5H/2os6sMHTZvShyNdqPFfcAr
8yG/9gMIAUQKfTh2zWtjx1JcxN6AMEOD3n3T6K/DiKHFYAIn612iezati71XwmyroUqvCQwrUm94
NvW3SiLfDPohtBIaN5DnRi2uIK9mi19fF8mhr1pweZptYAV06yfIRoau8LZEByuVj05EFhwgGAFs
Tx5cNTr6wZ6vjuAJD61R7nCLH+JCvA2suc7DHC9hDwa0lrwKs7nJAySLwgNEdUSB0JcAuDF1oEEM
3YwU+FXaphK61lYE9k1hNN8CfWgtrWSvKDeTTRMB60RfuJDHmgw/1SC2NMWWMgbR3wo84vSlKwFt
S70hseqY3OZQZEzkG94ITBHW8lj1JsjwMtvn1bUXRQ/NKzFSbZNxeRxq9pq38XbqMHDqMYzp46IF
0sogxRIMOPeTFl5l1VsziMdywmYNgQv+XsRD7K0IfEzT8naXhBJN+V7HgW6bR/zOJ3B/dRYqMjdR
CKrKWqEsIe4Drm+QFgJfTFKQAILYHGUJ4ZS9V25yk+29AN5XB2APQ15Z3FyLFu8ehi5BmGSLSoNY
uIm6ovfL8DFCFoW+7ZGkBnN+9I2icuiXyAtFoe1bwm6oGfBNkgSV1aOJmkMnPTPwO03NSofXDsR4
fTLTa5gWb/hhQJaB6J29qSoHHi4pMetmpN8TE8sHCz5quKGBbnGBJ2F+etKUvfgdBaN8Uv5o0kfe
vPTE2ONPvDNli4pu3wPro/Gv4MS+yTEdn7bXRGZ3ZWweB/BlQmGGfOViuBoN9AoG9WiMuKo0RUe6
roCi4v3osM6gtp+gs1Dm3p9qfnNkro5ZjZ8E9ecnFkVuRgMNVZ5mcLkC3+ZMmIyqLDhqp+56mEAx
UyTRl1CqJ1Yk9zkGcM1Y3XsE+Xhc2AS6HrJ9Wgkf5tLj4ulG7KxDxkhRATbWRZ1ClX2r0gTMtX2Q
PFeqDS0ZQFVOI27GyJZ04mbyxX2k46ar4S5imB8yxT5m0XMCdxpI+nr5By1qpXMsRQXR2XuOaUpp
LOKZMW7DIvWaxm498pK24yaI6U4qhHa3tOYAsnlQAJm941SzF7NAc4JApcJEzdDzMmp5E74ndO/u
dAPQ6E4YgPsBWJ6WcIyXf6kh5rDmw94hA0UCAmlLQ5hELDu8gpsxC1qm7J71aMuVXxKjcwiNDg3D
7w5NF5kXYFl9uEvH9KnVxhsZ+xY0oe7SuvhqtBlOoIkILbpllZpQ4KQOB3Ir96O7KA8cSTv43eYL
NzuH+fpNkFcH0mM2OzbtvgsgRa87pYnKY9P8EpGBg1k9osr86ovhSOgzeLmBMW2Da5m3B71v8D9q
wCwjvGpqq3X0Jx/gjALMwPeo6dHBDSjQIFRtjEJtOvPQaN9HjKtO3oOvmXeVl9p4MyD1DVwncm2v
QNrcmk4OZreKYCZON12fZGwTC0ylFeG3gqSp05gMwVZgscF/6oIW4/iZq6vMDs1w3zVQjJiDttHt
cAdU7+9RhvJmFR17UMZVX+KMVeVONYADI6MxYnEHqUTAQNSxTkZXG1Axbd+UlzwQoV2XRnBd9Eed
0TtRJHhPTADBnpsmdFWR/Qjj7KEts0cWc6tl7KY1QGOIwiudjvDJO097ravO8uTgljm06lL0qnux
T/cIZfWMuIEXXQtIsel0/KUyD/SZlF63iSU8PMIm4M5exZ/9Co9/1JnAaNbDbdQDtVyiR1nh+6Nk
EtrS9FFwNewSJAxtEx+yapbTGS2m+N4E8NqHplI6V6IVRn5JDBgWLQ5lM21BXXSfsdbWUXTXtPZm
KKNrNTS3dc9f4ml6ICnCBXgpA5JPVj9C7cfruz0v+9B6P/L/qmD2nKf47xJjcloG+y8pibY/85nM
5/8LuMqsr/qfS2q3P/v/Y70mP3/kWQh395vg6J3FaP73/qIikkCrmArNH6YALgE45e+yGrpCfxCw
DXEKcjvo184u+H/KauYfOpQ7wMTNZh1UU6EE8TcVESF/AL+CmpvOQc+tE9SA/kVZ7SN4BNULaigg
XnQqIQeCP3JRMOKDp9gYtfIo4XI2maFQKpqIuU0iD8SsU/pF+km8bQykSdzwVvqTc378jyNFAYCj
hkFAg6RLAHKQSH7Mn9vGz6o8UOMxQQcq7YCORgpirvjrs0YgiYrFoVoC3t2PRvAyByxlHnhMNBdK
L26JQObkq6/XpP5ax4mJxWNKIQel6SFMzGS7kOxyQfnANmIDiRBXvsgfl83NL+GnXTuxtmjqSl/P
uNbCGihuv/n9iPKbcTUSpLcGRMcu21qwYP61NPBdzQAphY8018JOCoogCC8mkk7j0Tx2f/qPWJwd
uMVVrzb1tW6DhG9lL98/x6fVCYm6ENMZp+8/6MQgwi9Vm3EJNpyU4OKhWTKMDXX5MFypcS5FDvX3
nohDT/nN0IA2KVJo5GPcu6KQcmrj1O5qJYCwkGCjUfG1VmuvuYzudcqp3WX1dWmO+yQD87PeDT4I
DsClUbaCbvIKfdhiYMDFFiS26Qi4qynSn/nUsyvpqZ2fYRSbtO0WaUiyjaVKV2p7H2Oy33sNtViE
ZOhxc2N5UiueVSHCxfFoINFLpwPy/g0bfl3+oueNoFCP2jyln6Rpo9FjLW38ud0KMExy2zKIuin3
spGzx0agov23lUU0l6PyHYeaNhyj6+FPEMwIy9iZNkeUZOXPM4noKn3ix3rY35v3j8XlNQ8jryor
rCu5Rs3PGa4Kp3MMi2yA47LXSLwX9JSfrS1ufJqH+lBQWOuhK2/YBphYUguacFfetb/HaJ9TbE0r
2YKpbbhf2dpz118KOE4cFZTklqSGcTswEhrheGxscwt0ITv6DngxXXkAH51d3gPOYCewftnsvKDl
tQT7HcSUlYFHR9KPfgC5KaX5HGGWOWrGjUTFbIjKbZzGj6ZX/TRVdmh4fbxs9NxZVTqQEwbq3SY4
IT8azRRoGgkkL0HQQTYgZNxEoPsyxpUHYvkEzq+QQixP8P6hpsoXS+tFG+h9rIZjyHp7aryrtkvd
vAt3/tTcTX3mVkxNFpTm1y7J7DuXe3pqeH65TlxdHVcTaTLsKd+0jnmQO28P9LCVPLKd3F/eyXOP
4KmpeadPTA2hUF2fzKaa2tZbvum158sWjHMX8NTE4spPNcTW+LuJTWc3zyBB2KFiuuVWtQVUf+U4
rq1ncds9vxdlUUggunlgxRh8N/+VptnvC64Iih9I75hJluhEEarEmzw2HGee28ztdnQb7NYF79G+
PHcI6Hy83/mBl5L3I2ggGZkPwdgGE+q/6WHwtTutx6gn4RF04xFZgIQM08kVq/cetB2jydu3Lea0
p3yfU+E/JHoht2AmPYgqvU9l9jU2UW3pTPPOnLqbuBsB1IsHpzJ9xx/Ge5qleDFNkEFUoYbevFRb
c4JEoBfH+56BQtivnAIS871Barv02W6IxXfqS2qBptm78RW7SnoFCaUI5KdxDjxhlXR35VDb6Ndh
YmMCv5g2oKrRdWo/9BCxh1ABcJp6DoIDsHUbrbfT8uSpHnLYGycX/ixFFp+gfWigbVnvSFD1wMRG
T7IXpqMiGu2LuE43tQyux6b8Pqb9fca5ZQKdg8bztpn4Qxr63zqi35IiudKmbGfo7YH45pts8Ypq
g7FLajgu5PTQ2w3H2IEw/XDLSgjNlCOG5WUPfpkxO2SkuyddgcIsBkDH5IEPKLhHE7iceMsALBoO
VY5usoTIVD3C+4ZAESERfCuI/JIX8gbdGqwlnH6katx2gdiFBQeqSlO/VFwf2DA+VSI9kJp8lXmx
zwIJeFUU/Ogn80kF9SEdmYOa8E8v94+ZBjlQaNx+GxKxpiZw9v4wvP4EIbHJxMIfsHoC6SyY1I+l
/yD7Lzr9ftkbzPfvk2s7+fMXzkDjOfoiwzgcfWzWBHa7rAeQOoZIWAg0Jdtetnb2DklgDXQOpAKw
LB+928Rp3ogkR7SRmj8SgmlCEYJZcC10Ovfyqn/MvCP/T5yoiBq9C2YzgxL34fx1xuFaJpDpo/T4
v1kRgNFzmxtAhoV/I02NntSQwP1gOGgyKjem36bg5781AoAAkRzYbIiSQw3447YxFkeM1OVw1Hl4
R8v0vm+Mr8gC1iKWz4cNdoBIAKUuglokux/tGJVoBpX6A4IlqJCah/SQblu0At0EULNDszVdREvO
/2JtJzYXAZqMwwGS2gGORFM/m17/OAh5lcTZSjf7zKuHtSF2ANcwYl00QT+uTRQSQvCt7N/fCcgX
Hz37jT9oW7ID+nAFT/o5Bvtgay4ynD7iEzGg4tCb/XEMEJBISDBTDw7Tzx54BjnXMt23HVsJHD6f
+Y82F/mf2csScnCwaagDsrFNUEHzGm04XsmVL7aoAM9P7kdTc4Bxcr2aoSzDrtD6o7jpf/mP3reA
gHm93bJ+AxKcZ3NDLT6jE6sv7R4aPa60Lx8Z43M89vEHLAJBb9SzPiqx1uw63NUWOHS3vcvc7BBC
JGfF1tq3nO/MyWI7PTA1M4et5BpgHbu/Lb9It3zwneorwBfojwSP+Uu0w3jqVbG20xx/9kfnPK+T
CdT/cZs/5ZmqrwGmEhzrBKK7DY5N8GcxriEhzxsBMsJA8Ut9yjMRN/uNGPA10aT/mnC5G3z9mo2r
mo9nDyjODkpo+MtcJiZJkNFyErCTBpZsN5gPpy40pN0YatRWfC1Q155VK5AUrX3DNcuLTyiiPixT
H25NyrsWfLdeABBU+K0SZO1gzgfv0wdDOg2u8Bl0tHwNRBiGnkZEf6ydbI8xWCTT8haoZMe3dMg2
1WtFn8+hPA6ICeAe/Bm2dpkRCfSYuxwNFThsYKu+ABOM8Dd5bLCN2mouPW/Tp8VhOE9QaHzgGVp4
GBQ9ojqJ+/4IPZYnrno39KLHy7ft7Fk8MbHwLH3qy6TwO3QJMPes6KYbgEIHM9xlK2eKHvO2/bOS
hf/IxlqEpIQZSMC/GtelBc3qF7TD7RxJuX7FV1yzMb8tl3ZucQBZPPXYVOxcDwSiNdwDBL03IIrc
944BUQ4LES1GAUGvAhqfClUQfWVbFzqOf3nskwXP+37ixIBhzIVZ4AcMrv5Ld5KZggpzMD+SL/Od
a82NsnV/ZZfXFj3fyhObk1axsO+wybOMS72dxabrPdmt6Ye9H7tLm7sIWtIsicPCw9oaG4D3esOg
uFXtAys95D+hynPvP5fPuQ0J6NjC39zM+pfaHH/trsIQKYQrhAC+9uNK21hHu4w18y+Y/mwP8m5W
y6ieALrft2DXO2RO6K6W0c46tROji7hJLzypQ6FjPlMGtYA7fxkHCJGYP8o/M3zVot5gVD5+UjZf
7avOt/DTjp+Ynr/8yZcdpdZFdQDTtdPZYIiyQIiGtBGF5swBW8FahHgm88Z1/cfeEsYJiJantSn2
lz2MVg8tRQg60Q064g53+c74Dg67zpJODdEl3a62maM9ZI/ZQ4bR8cuO46wHPPkhCw8Y0zzrZVLB
b5AW3AvlLiro7rKJxVTyp8M0o7tPNzf3iCwnls2xzayGp257V9v+Nzpj553CyWoWXpAX/pSUHT4j
34wWwHDQ9IZGu0LsJg++JfT/RqL9bOR2YnPhCdXoU9VoaANHEK3KDyhLWL2b3jdbDP6s+J+zb8mJ
qYXPi9qaB01b98eixXFR2V3rY3KD06fLH2zNzMLNYbQx4lld9sepR0uOlZhEngAsAjbusp21s7dw
MsTjdYbaCoJuOd2MGJHWNLL2MK6tZeFTVNLToBjwdcIZq2hSS4TVTYXKw+WlnH0ZTr7Mwn/QjrUo
EODgsSbCZGULM+Bvipg1lT9J8hihEgF4+mWb55+Jf4wuc7Kk7sYJlR3cKxCLAvSxo8+ggwEsyAkd
sZ8eQIxYOfK2O4BElbjtHjNHjni8/CNWfPb7rPmp44y1eCI6fkOTzADw1OKgXhYFGPgwm3rZ1JnG
xwenKRd+xNQLP8jx5h+9G5T5EG172/iq3kYQjsI8/7NhCTdxUNeDjOpuTXvs/DlSQhpcoVP97tBP
1pnEMq6FTPqjzEYHoxb7aQLu1CRr4e85OwagPdyY5wsAVP/oK01KkgELhZ07w63aTfKD7qqv3aG1
MaVpaweUZMbdWvb5+SMy8717xSSg/ehTfzQ6hQ3hkwcHrafoIQPuOUp55ReRWw/DSm378/pgSoJB
A1EFAAnLclmYgyKhD33UEYA6GSC1m0wgBAy/XD4qZ6zMvRvJ1QxgYMvOMQdgUNckaY9sNG2l1xuu
kIVFayD8c2bm1pA5d8MwZrT4WJ1RDwmgnt2xVZ5VUYx9M2q3+cr7ed4K2t+olplY1OLrRHr03nHo
jl7/6nuPTDtM05+X92uWl1rEPwx9KBSg8fEp0CILG61XRKYWme2xe5tc4NvGbzUiL5JZA0ouNmgS
FaJ4ZQNNf9nwZ7tcBwrDxJwWpoZQD/h48owSw0yyHtpjRX52GCn1K+IYYqUIeNaIQPsDVVpgMNTC
SGMO3lCTrD0mCRic0KUM+ytW1Cu0AGetmKgjzVNCANcsngCj5zjaGs5cCe4TBupIMBwV4CG4vGHz
m/gxUMWGKQxYoS8E8Mynk21ERaWXrAXIs4eg+6sPDkulgVqhQcInQvuytXNrAiYA05kz6PBTE7QN
hqFoVYzPAwh73nHLBz1/DDXSy2bOLWpuhGJcijDjUxe04WkXpm2CrcvGjY9B3zq8rSPP0v1bFa4c
hs++DvcUY1zUQCMbwyuLw1AAa6dITptj0kPFSwMlaXft16CvAE/t5VXNocXyU6E8qct5PtGkS+9Q
DGYj9bZvUOLWgdjHadA7e0iviuYN+ISNrFdc65lLPE866hL+yGCfBT/DqM5GraQ14mxNbZpnuUMZ
8QisfmjpLnU6cGo1KKKspRDnDglOIxo5mAeC5t0ihWizuAJMlGFHMevXJEDZM/22BHHI5e089+EA
zgWUCh1LQZe1ms6UgGrGVXMsZukHQ9skYL7XzOIZuvMrx/7ceTw1RT56JVkACxMGeXOswm+aAI+r
kewI/65ATIB55pVjctYYXhFmUI5NNBd+o+1j9PtU3BxHzKD0FQD3Q2czjqlR7jk8qZ1/vY0GnsYZ
vDHfbGP+OSeBjJFUA0bVcEhqGbsp8YBnHbYDaBUVGGUumzqzMoAO5+YEHuLPmKI2Lo02TvL62DHN
CnXg+PPnsgElHtQU2hX80pqtRZyva0BwpzVs1X5nawDyJYq6IfQKpB9bJbrPl5d25sxjaZi8M/Be
fkYyZR6px0alNc48hifEHQXb1jiuRDFnTrxhYOp5HogG+GVZejXqTBelF+E+G8IqwQulGMYnw9Qd
tMfLy/mcvmAgkqBLhj4ZoG9LsIufhXkcBKJCYavZJ+7v3kO1/fdB9GwGvhDSk0CRLjlJBmGkRuTR
6qglyR4EOhvWQdMRLAWXV3PuLAD/hWALj9bn6C+pY9/LMx/9sHmsKCkciZG6aITLBZt9r0X7y+bO
+Pn5KTYNHfE6XuXFizLVACz0k14efbBFhvo3TrKDSqGWrWonxHRzFn2/bPB9HmHxsgigZhEMYmYP
z9m8ASd3eFTp0APzUB4TaknmUDd2fEdZ0wMYhQJUysD6u83v2t0aqcyZA4kgAF8QuaxJ2TIJohO8
oiBFeWz8V6qklejPYfxSJNOK41juKEINORtBKDojlJfr8zFmPUV+0H8piui+BA2aYAeQef0aGYYD
apP+Csp4xX8sL/TS5MJ/9B6a4QPTwHVuXnnlbkp2frPClfepDra0sfD0OXoQA6Cd3ZdoH+4gSbSZ
K0XRDlMCu5UDsrKaZXkxaP2SCx2WwONla5vAeq6t3Eq3nTW6ue3oX9du9oKXT3DE8LjTDCE8+mAE
AfDHI+kL1aP4BnYEQdpN2ntug9kGCo6TITasTi8PcXodFjfxQDAX/FyynwpTGJr+MoAStJYS89W/
avkzL9qHRKS7TnaggHng9JCAUG5lc+ZW9entWf7UxX3V/Roi8yN+6qwyP+/LLCQeQNR7DfhmsOVB
hmIvwN9oniGENqRcAqxU2SQe/mqPpIVghVcEmdtjKNXxpERdW4NuX6C3iY0Rra9wnNom1/oKc2jC
3DRmyRyzQhkaQ2qhXUoM56X4j5N3GeaRdfAZq1ZshJ61GAXGEKKqvP6QdH63pfgUVihH7y6eZO8A
OTluEGHs69T8FUOq2vXAXgbFM0zXREZK7XpEiyGYZrHHwriijeZdp9o8tCl8z40G2t35IJ28j+ap
6DYArU3FOlALmf1V2UvwJ6dgbihJmO+KjEIzhAF2hXmS4sYoebfVJ167sWwxiFZGpRtm0Vs2qdCq
6voJI2K72BTVtdnnduDJgwiLHfNVAzookm/DEKIGtTf6DomMxGFZZoLpukYzVWFb0oT+HGP9yySa
2vFIENkBMF6+irG5fAsvD/FVVbG7VAzlvgvK1vbabNt5yY2GkVucN9pbVHE7TDEGjn8GM5/tpNmY
DiuhyKLh92o9GlsclLIYU8jvjCm9rjoIF4qAbMae2LLtDppZuiljoDIrCKZgYJLKfThAYM9jjp50
26ZX15gFAheiAvyfeP7gJp16llMegIBGqk1e61ee2b4EEAiPU3kIA5LZYgC9URCjS9gAi28HbexW
CNpApuHlYMQ6VCBPRBumm1TuUAqy2BadZ7qJEw+Tsm3/hEHqn2NQPVdm9dypKd1hBuG2KUsUIdHI
PqBu0e9rzB95OXh2a4BctxMDkdU09molkn4PJ08v23wDEAIitDAxtIaW/0e/IOgQtoZn1L/buWjT
6dFWOtFtwfaaVdrizbciBwROYedy3V256ctAYGl84ZRYJWo/H2F8BlKCV+yp3QZPLViprVnZnltA
uj81wsLZti5bXla2YRjlO4zoEbyTyMVm/3zyQOdCD/osjapjQX4WI4KPIl3zYvPGLTaWSTzGgFDM
NDfLrIv549BFmL0+DmaNOT6SVHZuitadNP1NZsOfvZrbr0De2rFXVQ6vGpCMGuihXV7pp5bLvFSU
KREXAMuFoaBFLIKBWcEwy1kco4lKp89lbmkolDotZnDvCGovdkTTxCr7BBz4UfynH+cHnIhdWOJ7
1wbVMbVG6XblVy0DWvwqTDeBbVcyoL6MZUw25NEUdp1fHNOi/6aF3/opdAOMw0taurLTLDN7JPQH
42AngVxCyL+wrn/2mbD0+kYvhFP17JBENzn0fVZ+2fy6LL4bfg+mgVAiYih7LS5EyDo/NQKRH9NB
wyB7uWsinm4K0X6huXAr7oFs29+bITi4ovah5b6rgO3wvaxZ+SXkzO0QBPA+zD4JVEPY4pCy1GtL
feDZ0csqy+gC4Py6W9SmMU/pY5y5CyJ3TD0XPUHabacJ7GDGM8N5KzG0Mugbz4DyWG1JHe39jtvU
F9tB1qOl8uzFB5cbcA9WCz69yWA/vWZYwaMtQ1G4Zpx8E8VdieTSWBZXUPZqQjjY5giE35OZvuXU
dGojcptypSJ/zhASCfhZipAXF/rjVYYTjmnCMV5QSXHIW8MJURLtSn41NGvYqE8B4rwopOX4Hgoj
cZ/uklnqMg88rTpOGd96vrwJJv7UZU/jCNq5MNoBTb3z5PdM6Wtu+nOg8tHyIvylwL4E+Ww5uNYP
6CBZ5Tbd+YfQotv4uXZBSWDlrnbfQoD68n347Clnt4EJRcwZormxLMelXuVNeopcreCPLPwzSfoV
V0zIpws3W0AGDRPEAL3Yxw8YTGEQAdhUHaVWObGB4XJMuG+GvrXKkh2EdohBkIdevKMjs26aEh9Y
bUhVWEVagDbu1aTftfZhgrxicTNUr2bN75TIVnKDz3cRP3IeABEmVShKLryoEfTJqDe8OkbesWr8
K03+BC+upkkHpLYrqc7Zb31ia/GtMz5gariHrboFPSVvobsAgmyEJ0GXOw3w7jWhK77mU2ny/WSf
2FykPlWs8y4LUWAoWHyd03zL2vJbWjPLb+mWQz8cpGrwKAoM3tp+KhsQ7YA/m0ChIiHbIFo5dMv0
aPFr2ALMqnUqy6YIdYiw9h1OJtTAIoRuax727Nn+Z9HLWn0DhqbAmBdt0mdWQWalXEuUzywEBQeA
iSmQ53Nz9OPZ7iIzT0POUCFi2WNBlBsU0JvVjd3lS3rODC7pXOxC4+FT6TVGCz2LyxJmptKdQN1J
VLHtwQF+2cznRxtpJKY9UYiigNIvG12AHI2p4c839a7Zhwe251vDiQ5ruSpFR+GzT8AYmcKmMUxg
fWoCICuTIzO86sj1tnMRnh4qTKi4Y2iWTh+BNCXta8xb1uO2NPzAMTsMorSYiukN8TwmoBwFMdNe
j80fpgDHg+z+L0dntt0orobRJ2ItJjHcGmM8xs483GgllQ4ggQBJIKGnP5/PbXdXUm2D9I97hzE0
TOLfoqd2z5X31TN+7nOzBfhWbQMrvSIRK0ZEm1sTpEe7dodm9h47FjxlcX2Qaf/gDe13wr3XgdpX
sTafmZhAJPJqOEHU8h9TOts3C6oSkeyb3dIMU8HvyyWz3yTFTLt+h4/zza6DOkYAwJjMP1NMbgJg
gMYNj+CYV/bDyyKUfA0UZF1Ct9M8vXqZOnV0mb/MHBxVO4G+vR0BRXBYA1pbkKVdjq20+TNRWFgx
1jx0KxIQCbmmwRLJiLUYEzeH1Jn/UDuB+STHdWX76xg1ledUV9AclOZoGb7AlbokEbiynj5E5pj/
05P5lATCKjwOWKQyF5+osg4g9RtI+gKFwVn1Y1sZlv7wZTrGgr6YYUIi28+QECFZE409aGIB9+kB
7nCOsl0UmGcmY5Blu7yctK8OHbYLkCl2Z7tM/5klA/IBI5/4Ic1OR6sBowZEA5UBchusFZjdtlyy
SZZBJNgDqZN025OAbZkWfAes4APLFgh/m0uTiqfG50ebtJiYTh7ThsMgC92i7f6pPK8Gjx/mOjhy
Q/JD27sD15YVgRqTotXqJ6Kg20xu/MCffVqizgf5WAfbNoDUSdW/GJ1+6KiHwmEnsKtA39M1eJj8
6QmgHQDYGYDZefglyfSWO/vS9NlHp0CFETZxAFBP4jHKWXeWij4KsrwItYodyoVPLPUC7HF116bv
T23koRxv4id8IXoTpF4OpoR3ilmd7vnsjnUa4oc1y0sySoN5B1QIpgVOdoB/sk07O1mqaPhr5xYL
vCycD8pQWa3Ggm4hZx81gHsST3q6Zf3M35oO5Ku+Rvwd0ATVi05+ew2ww5zzv6iBBVek1zqen0PL
zEbn2GT1gGWTofcA6M+0jdf2P4Alw4o16XcSeJ+dWh8dY/gbzvSWWvG3avHJu/i9V/dWGxJuAC9s
8pXlI9vneX329fyjQm+fDQH0mNg+2reuHbexVTuWUrJBvg16cX2H5CCeLGzCyDEESaV0VO/xID3m
jVdGUMjPND5PqV+wDqAtRU0ZR+SdyzksOI400H/6T2E7XNr5B82VPpi1/xiNbzdzGB2iTOWFryGV
E8CI92jx8AwsQjLVh6lOweq3I0o+vl/IAbYOvJ8r3qj1vU5ksmmj6Daa/oY7G6D8DkjixW9VmYU8
3PRsyNEEFtNeWHvFmtJNz/GjBgswyCABEBr0p8ybt5MFzbyeUDxpNJrTrF5+kh74DgYObxn1yblb
wi8ORHaI7OlIJABOU9j9hLGN8LiSP5RFQH/GowP6UOZogdS/3vZs2Ztw4WW0TO98bH+mFJj2BltY
xWjAgo6gDyCdn24CG+iN185P1qHVKrgHANz4lvep3EpaX3VEnutofUnS4LUe+cXPMEiVATInMvJA
6/GE+e2nvG86HKNWbRDtOYBP0IqeQ8GL1WZXErY32fV1EWdTvW1ECj2CDpFbAce0ofcjDynF65ID
dxX17jeQ5r9lyLDtMA3P8+AD4cN0sMlT8+EnPAXKf73eN76AKoOIjxLxXyeYBvkLgkRupd43OrxJ
4BdOvfXhcXPYbF2mKcI7wn9H2cGHEoWFIOxtitV3QDsD3jqMAUjxANo27aUVwS3iYanJkm8bmZ7p
FH6383DSOXR5XUZeu6H7CLBrUyhVX9Hwf8hGqInvk1WLjgDhkVDOZxRQOG+c35MWng3V+NWCVA80
jfbWYxqlaeIXJbAayZrwTI06Oht+abwTG7sKjAwE3akVw4nm3WXGkOZmWcOHGDtfUvRnbHsfSQ3r
VwsdDjbBvFObJryYBX3tVdJsBzY6BI0BIG66/yPJ8NzhwdvNDUEXv4b/waVVxN12muqdYfqko0Vv
RS4eR4vRtKkJsMqDztZa9/mWG3UaFCpZdvzjSAJWkvCLyW13za0aSux6EBQ5stdkpSMasSuqqaka
KlxpIVp8eOEHnHlYdwQSHnejN6hpS3tYKQlMf016dFkMeHwNCo4X6V/s1hq0j7v0yU8nfkBPEstg
LXhyPmF1Yer0u1XBN1Bh4Oe1PsBlZBfnMGWEzD5IUb/2gyoJDqANE5h2y3CkE+2egiAD1HRBxXb1
DjYKj4M/XXnb6YNUoPjlgfizC0XxDhLNMV1eLBe2CrXF1+extzxcXhgbX7sQlq/Ewn/SWH2MbPAM
6Lgtsn48RqIDx8BC3BB7kOsq6yGuWOqdjNjMUSJYyc5boDbFKvQ/lP7mK/bO1jMPRr6NJ3nSHBdA
7YE+IfE2bBNvjDbZPGGjHvNmmN2DtINSVT/QSKeVFPCTEAAuy9jUquimkJVudfKx50Mp4HCQbKzc
ALg29WPAiVP8ayNPOO5fOP54iFOhbkC390ZyWIceoQQ4nVtuvXMeAoWfpWbLRH/0cEtGqHPGNh3L
VmC4OzJmOydYCfZJfRtBeyxlijZXSCYo13QQjQDjwcU8ZcD+8khc+rVRcNWoS93g212wYi5bAEiR
cl7lYhEN8zraIha8dWrCJr0/f4V5eCDA+n21Xg6aMAmXeJvlUN0Mc409XL0+kma8RsoACuoAXoZQ
pz9OCwM6b4ZKI2EZitzAIOLbV3VFrP8TcYl1aBa96azbGwFZoUG5v8OywCZuuydCrCq5aCAn0oA6
hcn8uObLWY/6IeLduOsHYJ7FgkkeDKfEGzxHzy6s4+s6DrgvFPcunqIbG6PP1vPlQkCbBLAOOjBH
4dPw2gXa0fbZIbXaaIcR8RqXYpdeEgtHNWrXPvjTCTkbhvmCmWSngJlDbdotnViDkg2kQ23rFaME
Dt4kHSSRAbhrBkY5vFzJxo3yON5XgxWONlC5dmrC3mSnsI3Q45+sWbPL2HpeRYpWLqMhYFzjso85
9DKtFgf8rbrCovlaro2PsnUQbeIVJMXsjjAOlxS3PBTFom0fMVhypqT5N2G1YxsO2DOX/EGFJnsz
a52f/Kn/pFP9Npq8m3Ad4QEKR81OOVi71TqyssY+IkcevZHMQ3jn7C6VflCBHgQsrNGohqKIGuC3
51uW5c95Or5jEuJV0AHIwvWs2T3iweY1OG+HNekw/68wYK2TvxxzcUU25PsJC+fb0MTpLpeRBdww
DIrILD/ROP4L4vje0s4wxE8kzLud5xe1WbDvs3hP0u/VJm/T6OJJSCjBydyGc9zfmiyWbzLT+ixr
HwDFGGSEQcJYHlMpdqMUruTpiPMhqcPdoBeMeoluqAxQ3j8NNGa7yI5nzZ0+6gz1wSxDtK28zC+F
1jEIxlAQj+E0Q9WEjkw6HDMmKuzI4qyw/RftyG5htGxSdaUJLEzOF1/1DJ31xEZghUO/K4Z2PaoR
2MapW18jQl4n4HBcrPJNS0AurMUn1pGHi+eNt9nMBvW+LtwM3T1lmgYcFfml88ZjoNxnh2htgZMU
QogpeqVqOEUGFLEhxkvRA1WehtNLMrW/IsOHXSdjXXYGpodkRfw3RN5yCYnESX/nnjnDRggxlvw8
EJYWko/Ltp5BscCkjsl1tlVzi0k10l+aTJUrxfQzrdkxxYLU1nEfH4VtbgO2FDeJBj/S+Nm3AjWx
xl93q/LmnPPhMLbs2PoE2o/6OJHxMM0hPha21xQepSFOoA8RkDt2ufgM48VufQ9DO7VhYLkFIQS2
0zPJ2quXiI+G+jcHLjAOwPAWyghLFmEpfCz1W+yYLkELNoL8jyTQ+EaDvPKxf51D9jjUtMo6vNEL
895RGvLgaV2rNGJfZMVnsFoIU4iByhJWkqYme6lgHNIjTrDURO8Z1knBqnRTWQ/kasCfr6I1PCAG
+cdg/9Bm3Udx/Q3SKvjFK6ZlxjSoQsdvCpEWil8h2aoamsSkIdfBp7tg9XatCc9CuUcEaHfjRXMa
hH/I5mhrA2+7aBB90FbFPbKEn4tGXuZp8grkA+izXXfqXH5LyYCNFpKDYDDgGIj88TFregCW731Q
mnWYVfeDcoY+y3gaSFsiVkAvx4vh8zMhgBnm0bNtx1PD+AFr3XHls0GC+koPweJtepi0EAv2eDQ9
iBunyE3HzgNk0mf+uYtxdll0/VqMiymwXhsRfmY+IuklvI6yFhivIbsOEaMe1L71xXfP5qGIdfMc
Oa+iINESgxXgkOySRhybTD/1OJU2RpKHJIQ2POIf7Qj7OcVNOgXusrQhaqjWh94GhjNk1G0WoPnZ
FY3QaI3oc9TlJzb4RRbQSzuA8hwoWCta78dX6S4NmhcRBOd8Sfbe5G1zIK3rFL3KKNkZER6abiqD
Vp/xbBQrkJVNiCbikoI+urKfGGHDmgT/JKDQYLt+uqX9jiN2mWmzT2MVodUGZwb17QNKcgDT4qOW
wwr6w3xs/KVq7T05De8XnUzRcuQtLaa6LUHM+M07VWlod6KOPqJSmm78UZWDzx9HuNqaJYTJCk01
OuMS0N6Tp6EpXtklm82eWXLKuva/RHkH4otDrcOv+zw/0iBz1CPp7/2iqAjS9V/iumeT19+8sSVd
9TWacXR7CAjC2W0Dk2DqxN+SaLyO+YCahHdA4f6Q2X6bzPYL25YMXa+BFEuKWn2Gn97HaOi2zMe9
kIPQaaAbYAOk1QxZyBC5T/SmDUYz1Z4lyXPg6op5AyTYzWVQOCSb7rq0SOK5e4wN3CJWwem75uek
a3487Z5ViHQi5/TaRKBMhXdAcgb2Z9yD+D4rnIaxokAUDzVOmyB4j4LpQ3pcVnShL50fA+iVieWY
mOkW9nRfA6hepFiMgQApu2g4ADZxPXxYP2vLPsYROkXsnCFfK+pVxVuNk3g75ZDJiDqtKxnTBhXA
8GOOOzSzMgAyoe6L0Wl13ge3wVfbwgcRRF/gh85Qi+elJ2Vh/R5uoCE/4KbAAHYsjt7c7r0M9lTZ
R/skgba+617i2a8LV8P+nZt9Z3lR935leb01fbhTyv9buH9jOH1JP4lSzwiSJCYVhtGbC2yAfRHn
gW6GoLL21iuTBj8ACIagTq75GtTFgEdc+qCcYHwPD8jb4JGnpsVMgvPlf9Kurkqd/9Ip/V+ymO9R
0eO6Jhfu2Jvu3PMczw9rimado821JcD8kujVT/sKo6lblZBjD9qvNuSSg2+cDUigaBNU6YDaX4ju
eMZLN4BzHmbzdeB2187dhaXtJ26TJ5OkC1x1/jFz/oVr8qixHFn0ND+2mHvoyfoZMbH3A7qb5qeF
XUHI+40hTQonXjV3+Ycg/oHbhwyRX6rcAWHYVQ7zM2Kr76DrK390+6QVu3aCDg14FircDpBgLNL4
Cu2WHqK0fAxuWplHtB7gb+rEjsoG8WL34iIIoKcBN8A6fnRzdooacGZWJSrJYpyGOMr1qVlmVCgx
LICbE+PocpwuiLn+y1ayiZirkAoAEdNAnLdxEJBw6N4ZpIWnpHv0dYHS5lfUIiBOEc+mXV8A4rxP
efM+c1JFTHrV0CAK7J18M72/6+YeBgWHmuhY1y1uY35o2szecPlgaMLvdkh32K4mHrA42mWliw0p
R0dc6Qfq4M3dqY9iC3sPLFqoX2I7JM0eWwObkhBembeyGLn/rOepGpR+S5m69VOzB6j9C2ujONQa
/k1RCjwEfXvJGI9Oi9e729joqQDF/DNKpvkMVY0s/EhlFSbr/IL24QGilh2INJVYELC1i3sP8/Y5
inClI5h6MjGKc1TUFUZsDokxY4UX8CN0PtaNPV9VnAiFkGVBZcJz6YPjMYRgAx6hLIe0LjW6aAZo
GfHLUdyaUSqyo5o2qd/cBKgTeP+g7I1m9em3SxUa9KDm+Jaz2haMAu46S+yCgvnel4LRU6tgqkTi
BHI/jE6YEN1MAttfWTCJwl8QIY1ufTFOvoaI5QuPBbAKpkesiaHxYqpWipvAQGypNHrcHUcGi1aQ
K0eB+d86cG9E0HrPOmjVhiFFQpu8dGv4h54ATs92fOpYmyLs1e9dNx2Hwb1Rwn8729VPEcUwUot2
PAL79TVc/H8jaR/lhNQTw9zfraYclS+HVESOl84xXcgOJ3FAgaMmc3DLR2DqPSH+jdbJgws9OC3r
S9r6+BVtUmpmeniZ9KPkDdYs+xqzMus5zNqPtFliUIwid27m8IFmaqub8Yzv5rxO6pLMAWSaQbzD
f/E1hOs/0UO540T3TFQPienokKTgDMxQ4ynmucMV26ZTgfY9tH8BIDtaXuIR8ZaKkVONQVzAZ/Pj
N/eMFXNVG7ZyvPsxEvq11xCCtBopWATxuEhfGMA2KJM8LnmGc6nz4W/voj3Lpq8mmo8A5f4RMp5R
r/1tI3nUbEVAB9Ipu2uAKIcRcyLTN68FrVIPTpKaTctWUV5RnlYIzstwoRUGXKpY+5jogWqA30do
5GFKgV223no2Awpx64AdgCB/VA3PS6Kya8gFytHuDxhrpKpkCwZlIUwEodrwJGfYjNTavPIWPPR4
Ai25npQo5jo6SMZ65OTxx6jYf54/77x1DFBNwS5ewH9nf4J1sv7AmXXpIHNctECYuSR/IgfLlc79
A9UG1H2Gc6THRT8wdUHOkp1xP7hNZrNkM/gObtwUfcAgZE99JIO7HALPJbnbD5D4eSopU5qdZg8V
Jy9dbGkVigB25W3VixyQMeEdMNH2yzQ/RykAWQw8r85PdrHklYX0Ff684FskySlKyanL7+3g+iFc
l9M8qdu05HCG9Gxr/AY16gGh8RI0z1lYnxkhZdO1n3oab2Ne/6VDtGP59Bc0gPVTFyPaWGPU0NSj
kugUYGhjg8EWH+9m94xxupcGdQgwzCBrmpNmQ7r+EuTYU9TehWaYaDUOlXuHbdENssgC/gdUNozY
Kr+HSbIePGSCUEkMo8i3gUJ+phpM7OOa0OlyMjJDuVkFj6lmb9RhfWAWY7exVF/DRD0NCssSgRqQ
DE/qjMM7xSUAZ4IdeBW2CHwaCja3gCRUTOqKOu0u40npIy3US3hMQr1nOQJjZD6Ddl9LzrCi0NRQ
KiuY/9Cd2q5yqWpon4owTsqM8M+Yi9dsIOgkO9QbkDOuh8xLg3Jtg+eGrthmDPBUZGgkQkP8Hy6M
coXXlaGAPNWweppoh28KGXDsXYImOPEgWlBQAxIuDMQZPTsLZW37w+cgR7jcvkIUsECGqmQlHX/C
YBEmJab+EltgbFoTi3JO4JidRhRJ5zilGxf5bGcXMNIxBnpRIhuLxg+2hrmn2HpfBFnsxndmLjtM
a5ZN0KP+m2RoV43P2KnApCL/zhJ1igDkKpLOAWbI+BX/S0gpBgVzBmZ5UGNiJe8bWoYignSVPgJn
UhkaPHEP0pg6llDtduOtzupbkLvrNNIbBmUeMX6z91pAZ7FG9jdOzW6ogx+mx/9SB+HQ6pbHhSWv
/eqdgABHBApGVxViuLNAmntWY3vTVPhbVEwqoPLxYLQIrwKUyhuUikoEZeAZpHD6OdVeXcyfu3pA
O6ydADWKgv+bmh5gq7i6NHhojYO8Q7zYKasyuA122WJPmAl6DF2WF3YeSeFBx9Jp8zNPwQcnyMDF
Ik+Ew0BQd/q0oh6X++mRy/qyLvFD1Oh/UJOU8zrxI3wQaZGPsb13Uy5+GJ4wIbutl1ptohFl3i4l
FxLS3eyb/YB6IL5QnMmcL1/oTv23mviv6ZOKKiW2zMj7s94dRrn0W56IK/eHEfcwoH4AoiyQc4kW
5rQJnS+R/iadv1ep+UaVHKd2f2tltkkG6BG4QKBpB29LxgTIQE66HzJjzqknS8XU8iCRKa1RUvJ5
+Ue64ClSfbwNoE0RI9K6mX9KP6uSQf+jCeaV5wS6QreeTNagFRai9jvZ8aR7BBeYNjskmZCYZgVq
QbkfDyFgZBhej6QYjDhRDl0mele/RI6HjkL2Ae4bFhe+4sFlm9SRZmtwa6Fi+GksxVs9XjHdskcB
7YzK9Ae7T6ytC7YOQPeuSKC/DQLdeITMG6OpH8y2b4m1O6t0OeUz/GXmLFqqd2DLXBwGrz3tQ5NO
3PqZL8L/Ys2k9wB4t0gOtIFZpZYIq9ni7v44eHz1+hu0eLDg61jhO1Af2ptvUW/XDfOjLQ3wVoJM
U8ypfMMRO2yg1DSQfq1b2GnpRndBup1z9rMu/Q3D8x98RjmhxdrcZkWglkRrXwLocAaFskRHtmw7
UzYSmw5xevQd2IcpfaW0f1h8Bw7i+kAoPdOk7QrgUziKtdMxh1QywghgMSwWqpdIPOkBLtIAb/zA
WyiP+hBi02i5X4+2Qqj0pAIOa1dQjihHXpcgrPo6PwYof9Jwtvt14MdppnDewEqSuAblJaifqWsq
FMYeQGl0BVZBPpNaoquSPqg13qBZ9aWzoUyUOWbEfs3klDfoYrV42xmoi6mXPYRkvLiB0s0SYXcU
z/LDuLboxfD136DAkl7t+E0CvFvOYB+sGSxuPbvuApE/RwoSmYQnaCnJ+dUsEsomY5+kmS4hx4UD
W7FW8uxo/SCWtN25cPiTHIMo/tAf/Hw5wbkEiFSCOuq61Z55a3NUjQGuPI3x8IDg8LRm4rNnMChZ
9o1aYbmk9Ymo4djM0WGx9j/fDEcAHXer0keDlTz4UP6hm1lv3JTsG3imDAv3rbcydJB8XozZ+iMW
e56bpUqpsPiy6qjwJQrU2ThsGUYbUMXW/8KMPQU4aGQNuhXm1ZNurIZV8m3t01Ks/qm/17ni7k3W
6pBF6iNfc1S6/NJf0brxUYN1aWzLGIKLZm5PrRze7eqlRavYJxaETotq/2TavM1hCJO64HvJcNSM
U3J1JDvbiJZebuCdGNURKnRU3BRgP77CzZMccPFV011aHqBGC/FT8Itz4Dx6zVVlK+w/c9XS6GdE
IIpF+pdwHH69Nv4efXuKJfruxpc4aTwK8ReKshFGK2yDb9EG7qtx7htqt4/R5y+cChgnhFe5MMEO
hQezYx2fcgN1R2yOclxRIEz26BTtfdXs0Ch/Wn3zbgeM7KXi1Lv+RUm8c2iT7QfJdk7Kc8LzEB3D
6HdcEhB2lhpA1wZfBe/KNghgA48R2coR4h4PAz6m+xEq1RBGsN8YswCeRMs6H9ZfizQnn1DCFNNS
CizrFEPQ7PFyY+0OzYd4Rm4tUHumCmMK/jMoX7BytLvEdjsvx1D8PGdH3wM2OsG4nUnts89T1HtW
g1yANzt8E6+woCEiYLwulzY7YO3z5NfZzrroV/sY0CCYgu9gObJeilz/vifQw4Iz8KWaSfLTT3gf
ZNO8YBzq3LcAOMNvds6b+Bwrf8vi+jEAyvAuk3yzEtn54KGQShJIcEfESOvL0s3Q9y1DlazeuYbs
o+uCXwwcP3RL9jFa+syn5OxytQ9UWK7Cvy0L9Bkz5henVO3t0L/NIEM45e9FIx6HHMYumbhrei8q
UXUbYQnb9CjlYqemtK7bjkPwKLPxSqdk3tAB4jfKtSyGcIKzaLp0efgRzTi39GKPfFkOIPTeFoqM
Hd3aSmQxmvL+CUO++0aA+52Z96BhFZH2ERKFI3pjR9in3n1X7zlejo3R7Z6RAfy2Fom6pfWjGsWr
tJjsEHm6ogTQ0CJVmJX3J9QoIQRGBgNTmzRIc23kV6RuZ3xTc3+OKAbKyeSV4YidChfMasNsgi5g
Dnqv8NGbSDB1rsxLKvNLH6EBOATINFDvMYTRzZiTSpD5BhBxV/YZGmA0g4YccQ+Gdtb+uvghXE+y
LczEnyNfXGr8iJgFW4tONcv/UgeDYxIcODq8wre3++bszOeHaem/vHx4w/DdpR7uITfnO571J2UU
fGlIemx2JmTysfbyqr3uEndflJuTL9DU5hNyT5A3dLA+Il2pdNcftaUQh40HzA4c+IrOdvhHY7b1
bfSg+/UYj3DVLVHZm+bVNPRlxFAl8ekhB7l/Qk6B6QG+98hynkh4zurkKcvgQ2vgk8oSXGf9+GdD
SGAJ5iwUxqnho9y4mpTrjLAvbQqYHDd4YSuHqes6YU/rsH50sPhBKRilhfIp/BgESR8iov0KAUsv
2i0MqCd8YmWCe4I4UwKuhRJQWI4ptmiaht4SbPKDM4Dpe5CKlv5RJHDZhHnF5rXU04Dk+ttTL3mE
RfJo/eqm7jourmporQvVLAWDhgAt3VdsG6C5fRvxK4SaIfBowt3kJ5dJ208a82/XZw8J1orqVj27
GiHefO/W9OtmnfuDWuxjUKPAjL3u7YSGSQOhnl/LeothEtCcs/4Av245pBrxcIAJkLAyCXxs6ZDt
1/pjVj5i9VeCdhoUgtCGiyLDsMQw8bcwr3/jHq5FD70N2e8nPe8GzMBted2VE11e71NKSxSVSbK8
RiCYKpyOq4PMPV+2STbywsPMH84FIFBoNQhENY18Rlu3SonYJfm6BX7uEmiOSmB7nXNkvn50Hx3c
erp5xWLTOSS60ssACF2NJzo555ogIZmqfPUrgHF3IQI1iStd5rTMsQgkLHIVck93+SOmBgsHSi1V
CBYIhvIF+x51V6BSsiPDsw26I+/IuV1Qx0TVPQjndxQitnPabyUJ3tBLyzdTitEXuwTbFUNHkiJa
Am4Gde4OYnIEta17bgMg5310KNvsbsnDmFu4k8EzI/alR38mREXG+PipI/xRs9hNWpwx8fMcrssf
HfDoEvWO8Ylb1D3UIv9H42+CbN34+CqbpP+KdHsecGcTl5S98NDgA0wE/VMn1c2u6brjc/+OhgMm
I9+V/RcR9INTeFbRqZM8AHYVdxFGsgJEnn6hJcpHNimwpFnUssWaSX2bZ/vAeXPwcEuK1Zx9SYsM
FUqXdu/9Sg6hYiWD5Fv4+ePc5feTF3VBvIdGIz1LMRLk5XSTK3bwArPTan6R/D+IqC8wOW/VaE9D
hgjBw0Bksz44Z7/Rj0L5E7qD6EtKjEARXJgUz36moys++pNw7SEgzTli7MbvIX6DEXroLuA/xf4X
X26rJ4tpBeSNLTsf/QNs7G0M4qFNNycYzkLdq+nf73e5GmnRxBiIsSHqFtoVAUseia+rMSDP7Ywp
JafSF4qDdTOwaauT/EBoWFIXvTeNwBQY24dd1mBoBNnlaq4tpoLgWP7LY+TKzPznz81J1WhHWrdz
uusKLD9UEicuEjAISnD1kAXFuWC8rhhezOYYg3PqB6/3dsb6XYx0cZPCh43VseAtRMMWPV2Mz3vI
J8ywVx7cKTVO5sbQG5CJtwhFKQmg0DQHByzrvC1wBd6rv5BlTn9yaipi1E9I2v3wP9LOY7lxbFvT
T4QIeDMlQSsvilJKE0QqDbz3ePr7QbejiwLZRFT1GdTgVFYu7o1t1l7rN6V5H4vpti+7G5Ana6u2
XqKYoyhKt2aFU7ATbyRKyrUULHUpXclCC3pK5GaPuh0p+WuHRD3tv2Kl+Crkmjw5NryVAhcwCd3F
rmP+Q9m/57cbWK70CYXD/kYOgIepqextpZzWe2H0gM9hUYuYkfYextyBRDO16+hb1pyePEQTfBKC
sFgWmbh3E1iHKHJQwvA0/pifPEF5vIt1TKGlau8b2iOaGRskz28V+plKX2yz3LqDfUklpSo/gHjh
fFbd5UK3i436hptu21TeX8mBXuk5NM/UWynIt7Fc7mAcfnA5v3ld+2bEPbgK1aMArDSHQS9+pTCX
XTfeRB2eIKp2IL88elZ8n8hpZcPFf0LhdSnDmlkYMb6jTdbsfb2+MfqC55hc/WFmj5HKvVQN+Rt/
jnsoLn4lNNpX9QCHk/6x1NHLavrytUjLnwiqyUBguC6zuNiorf6rliA/ZqRs8gAyWIwhEGWS+csy
Yp5r9GTdFKZaI1s73aKwbWrVR12ACRwJlPS2qJCHybtmSBC0QObXzo9GbJ4y3TMWFrnBghoOLfKs
uzP1F1PyuoWZt3ckZT57KN1awrCOOyyppTC6b408XsaFzDsyBfpgVDTyu/5JFaMXsaEpiy+6t9RT
mjWxdOO0XBehdMi87qYsh62gmqssoFsimeGmyfrfrkfrVRPwpar6fSAFK9pyewkhPrxBm0WELH/l
C3812X3MPeGTS/q2q4O7qIvfEkU8SoC3QJzuDD1ZGRJwndq6EfBFsN3KfFOEUF4GNXqIjuewl90f
vpeI+JVmazfO79OE1K5us22i9FwmGNGVQfLThLmWG8177I1ddk+BEh8BKneVHxkkwLgPVonq7JvQ
uCvz8Dav4mJJA5uGEp3UxzA37VDQ7hoA3GpBeaIcW6802eXwPed4bkqU5PQheEni9qUFtuvCClr0
vrarPUCDLPsfnmc+Krnwu06RQFN1UsOoDkOAaelrqgbtEmJFA1JDe7cybC/F3M7b2lYb4LuuuMMI
9D6GEj4o0Uvfx51du86NOGBJ6neALrMWD+kwC5/pH9HVbFO8GBx/h0blPUnV38hTPwwaNXpOXtKV
cQ7QNEmXUp8+KHn3w1Cid8ull1ElxdqXzUOXZ3+bSOhpaIebpDX7bVtXO6MMrIVQjPVgx2D+g+Ex
rMz73qKdonngKOCx3VNMu1MikLe64gBGCM2t3HlLWl7IsRrau69UPDEc86HNum0jUBFMgadwiQle
eucOhp1Z6rZR/V9FysUf68CGZeedcp1HeVsB+atiE0lPDtROX+dLJ9XI7ehZY+HO46Ar9HzRuPxC
F3TwEpO/HY+ArYJrMrV4u8+01zTNeXGxDTIKglLTbjQvhizQ9O9OMToDJKRO+TrTyt5W6MAZCdk7
uWmx0J1iWfXdZ5IPu87ydyXuM+hMPFCkv0VU10YHZucAb60GXr51vU+U6I1SzC9HoW0qxv42T7Cm
0ZWx/sUJYm1pnd4JYX2XqQJL0TJgoQOfS5Vl5gu81tuNYGqPuFDsO3IB3jDmc5wU6sLohGZX+ugi
GQEYSPYt1h3APjeGCQO6H0sroN6stKRlOlB1dBRnCTvuV0cvFhQJD6VueDdBfvHwQuJFDMtlAoTd
Tyl/163xEFbOq845oBj1Wuydx0hoAN829Kk6VWUTKKaFkryI9XQNAyjJsHmVXaiXGOoGi7go4DZk
+gdG3odQqkBKSup77dO4jEVSR1/K13pfH61GFJaD5cUr2CTEspyXEE0dyag+wtK9S2ttxUVS01AV
sdfphU3hB684J6/ipuePDRqsDmENIpEOtNjdxSrZLWmu+tgOYKsFq4zu8CkL73ML1Fbpdo/8zEct
wy4cLPxSCVP+6tyxdmGimjgwut3OEiPknlBo2AQBLdGmqcK1XDu32ZgLAoz6VZbGTpGq2HZ87QCS
07WzhB5UTX81Ug5AcPZpIaIrUkMqp7ArUR9jy0i8DFSOdxOFWi7YwZc2FRmEH5cbPwB0LuqbzIvu
SsnoOC36HexSKDPVX0Eks6RP+eiRWlBnEYe1QsU+SbVdpFa/lS46xlJ1K8hts1Rl87PWxTUvW1rW
5dhVxfITgKP3PnjmfUSO1eA9Rdtui6ce6jEuGvLaUDzoIUmW4b23UrpVnORnKKe/WYwgW6vkLveS
5zSkw1H1o7142NtGRJcAX2EqbKb1zM/+Wendi+PoN5Cs0oUQIV4ttpyX4U2S1ztLCY9YWoMN1Sp1
FVnCUhYUZR9S7V4BhHyIHZRsBHPY+RXym94AqRhVGoOGb31T+M6qrhSojc3t0NCY9KRnLx1kJIrA
oDSW/CkG8grtIoX/kKIIRYtFors60IvmADIS9XjXsZNIfTY6HiVO5b7FmnxDn3mRZdWu8vIfOcUh
CkMvhpTtdRH4b6qj4p9E8k0AKseVhYNa+7dSrX5avX/nhe2PKCnvEoFnaRCSUorsK8XF99dLkxka
9kWalWEoij5qxqCQ852e5pd1piK0Vxxpnb7A8PvMZCUnryznBCznAo0c0BO+vSNgbK3QyT3KKmcs
WXbyMVBRu05Pk86p27hsmPRWR003SZ9KZ/Um2V3QhgVaBv59dUvXSF2o79WiWjk/ysd+G4szES+w
Qglo6Co8NegNU72k2gkdU4ui4ugW2k/Vz7etp/w2On+rV9FrE6czxNBLs2hqHDYGbxdY4VMSKtUJ
ARxOcYwM+qj3mfHuzElaXQyBMAKKBaMQ45SX75ZJHCtU5o9DAQ0uXOjmroi7GR7hBdEJSH0nUUZi
5slykErJaRBGyVHzLnb9sHgp78bGJ2+Dnbw2Xn/y/ju44/mxmFNIuqD4ggKkrBoQjlUFscnJHFZo
XfSeLEHhhuZIm1VvbFPzhVXrZW+WluZrNxU3UhY9e4CDN20sPNMyeRLVptoIVY3cocWaGrKfTpuN
ABuNNwiGU3hSccWlzc4qIoFqaL/XwuRHq+qgoEYYXh7yOIn6T6Vp6HXElJ/MYTiiUHYfx+a2cGQw
g5AHvdh7cjvUNtRIPeqC6dupZwZg3pWnBHIFjUD6u6FcdDfcWftUsl5LYEk3WSOQSXtdMMM6v8CP
VUQd7SxjNAA60+UsVFPiTSbkR9kFfxR8uvXT9R17gbv/LcBkHfgBLlmD4OTHntsxz+qV1H5USKZ0
9cxILgVSR81e5FMNhE4mPNygybhw4zQ/piJ2HPmqppeTVn99+d8qZcJZRZ4VoDpBUAuUx/11srK1
kKqGVAWMSOHZralKs0z7GMhVCVzA+OOXxcwUyhcOPQW9Y0VGr9cQOR2+Rxz0VJct3co49NpV/Wy8
oQzwRHk0v1N3+BHcWSvlCer41nrNnrgHawhbf2i2z3oijEf4d90M7fR3KBPOtuTKihtIQnYsbGej
vwY2hBFIFtlv8w8ogSU5/8qgV7uoX9C2eajMFeBo9rg8Q9S/dLZ8+x2TOw1keuhIvpsjMW8+dfjY
OYDUF8Y6WKuPxofDiXNvrqGdPCXLOVWZS6vs5FMok1suGrCDdRUzO0rqrzi6KVrSLP1nHxar69tG
urQxTwONa+JklaW6WvNWZK4xlxFW+f2oBWytKPDDv/2V3QMSXs9pZc2FnGxVpxfcJE+ZViEnmfwc
xLnJO3NYGrcOOhCijKGFJhlnJ3NOPwvtwewo7p19eRcveeHv1XWxcddz9hmXBqPjrA2MSEQaa3pv
F0DkSfaS7KgD08iBLaQzN9xcgHGlnHygJjYGX6WxfXT7bVnF60IWZyj/Z2LrX9OlkahyyqBGMj3S
tMboXbN2Utb5/zpi5OENmnWf0U23lJbsssNoyFMhLteu5hj6F4YHLIIki9Mb9NxUmcbVOyfv5C45
8rShq7EteKrNLPGpCNxI/pfhe3JWi8h4apMlLlq+hrUzsI5oh+PGDc2RhbZJH719PjORsnghi2MI
HJ1kA4ScroYAzY9OKcX4SIpKqi0UfzLV/1n7sbBKGusV6ttLbEq89hBRe6C7xQukohkp95o56gyM
dORce3LdFta76Gz5/x/6ut9LEuY6pWoizm3m5VptvWEBnAi+hQoRZlBB3GZiOix4Ma70yPpscvgO
sQKoFwATYhQlxKDB7721b6bbsEuHZdgH3SpNzGJNxWtbI8xyD9ZOtQt45OtYB6pbsqwfm7JDQaBv
ac35AtkFjYKbtksQVqq5YtXUyOBcG8NWRWxskUkSr1rjRXCBUeMK5j33soZ2b5AckzaO3wxPFnay
Iwi23DUVl5mfrZRI6dceBep9H+MN5pNUrVpuRc778hl22qcE0m8Z5FR/40DI7bIHjKWNFUYq+sOy
jyTtXusl+d4TFGDLZLo7FdIwMrDyZ+7TVHNaT1zmegTSzZTe3BYIbCDRbtDEoLwdAnj/1Dp4yBaJ
lSPr2ry6FiD3dLA6wH1iuEVF5iaXuo3SoM4G1e/V7aSDgW4fHyD/KxciApyOfuwLodvWNfhcjQv9
tjKiigx+yLAj43nYR84DIg/qGmaWYPd+fQiHjNZl/gm5GKApjOClFTfWtirMeqX1HiAhOWTzBaG8
lRLghY6FkJ6YDH/Jz5J16hi/Q/AQneH6Cw+m0aIZ+deu1ZorOYr6B4mO9mKoLX/lx1q6QMGs4jvE
4tKH0r2AoP7R+S2vd6Omw6Zlkg2lnHaKHrn7xsnuEbN+M7LkgXIAesHCD3UgoW7SsrbJHWEzRU10
JwmiagNvxhlQHbslZgKtMgqf+O/3ri8KMGix/G4NOEhmrL8Jir8yW2UvWsEdKxGzKq8C5Cqt8r+V
CwzFAgGxp1mB4FQgF+u4bt1VIjXCnso/6AEzqzYx/C6am6762obxh+zJPWS/Qd0kwK0f6oJ5yQW5
tguzDwGjCO4SvzjW2iBH+8Gg32qFPVhjTUBlzzI+NWHQd3ph0poen5EWfpsUL82VVPRodUJkWVTd
WOsJ9XtAd+Fm5lAalXcmOQ5JpGTx4oMMIhqTSzCTarcr9TQ96nfiUl7id0Sb2xaWv4altlfuqhU2
uCvvyVkOc1LN0oX06lvoSWKZ82TjUsnTo+IKQFNrY097/EFwpG3QWnuVhmtJBcRMgnAlgPweMaX3
VVr8e2EepDJlWRZ1nlBnsm08GHV0ID1eBDocStpmPSkepPKZ0//C/QJ8S1RkKkqjivNksLFaDQak
zeyoyJSXso1q/L7+Jce/YPohuVboZonjw0aeJImQczQ1FT0SqKxZRvV9CEYuyZ6vB7k0Con3E6pR
iPIgF/Y9CUiwNR3c3EfjztEehlz56wDb+g8zdRJDm2Td+BfkjlqQBcQAPXr2bpLOCLlduB3N0wiT
qRoNv+qkENKjNCR/GzNCaiJzn0zfe2hN/ScQ38f/MGu4ustkNajfTb+9GkLrkH1GVJRQeKp+FYbC
5/UQ8oVEHVPtf2JM0jOBnm2fxIxJ3aT39PX2eHyt2s2YSLsrYxushaV1p23UNaT5fbmj01ah2Fzd
tdu5TPTS882UUVWyRCTzkemdLBITjjY1SC89Nut+pdjBWsZ2U0DsfTFqZLzSRBw2wxKgBP6K+n1O
inEbt7bg25ay6N6vz8ulBXvyW6ZPuEajsOxkfno0Cxh5sDHpJl6PcGnfkTgSROcE4WL/viUwJbS0
PosZrfKrqHaCJq1wZ55Jvi+lxvTY/okyHuMn2TfsXoDScpDyJKZPdtuvyEPu9WW4Dx5AotjGJrmX
XoF2ZJu5OuelC+I08uRrjkKqauoQOYozekYmiHD1QUE9qRjhIq4xrMXEn7OVkC8cZv8ERcz1+3DF
RFM7uQhTvACldZUtItt5tFbWk74GJZcd57zxLr2wT6bXOhPsa7VUT1vi0ZelJ7MUq/UaVDUPUaY2
iO1kYW1ofsj8X8FiboavryBLHCfj5NvqruABEeAKTr32DonVDXzprSi3M6+CmTXEG+R7nAhmYCN1
xDFgUFKzf45Ifkdl2lxYgJ3bgTgN7XZbPAU30Qqzt931jfL/mGRsT1Go5SLUJzulz0QRJBjnQsFH
BTCwYJ5/9sd0OVp3divaJcXS28br//C04+P+E3eyd6Qmy3N5/LhYsGnqB2zjmSNgdmSTPRKInZqL
IhHGEw8RihUdy2Vzw6q1pXv1YVjJW9oq5ZtmX5/SiyuH0pzxZeSB3/j3L+q0mpGhVZMdK03eCoFn
A8/a0xWZO30unaJMIGFwHUaZdPwdJyu0Nj09C2otPfqvFMKW+J9xneS28DSmh6O/i/x8fWAXA1LE
wGxVxhpieoVQNcnzrnZJDXsAS3QjlUWiKDPDuhRE5bHPg5w635ntb1pDqBEk7oZAs+CL7VR5zl70
UgTKMaPmHwr1lDK/z1vqihENTjBBaiJt6q5Dl0CdWXuXcpnT/H2yqeMoQb3AydjUma4tylqFSl0c
uKxeHOB6WZPO5DJnNS2gQ1/FSGy7ZBk3iMla56WXIFeSpy+xSrFANCC/G4ib9V33q8rav6Wq7eK8
fchd5cNztLeog/58fXFI01yHn0DDSCIzN6zx600OzChTJB5YWvgCImLTQQmU1A952FTmH0Q/l0EW
rdygpgnfIiz4Wbn6JoQ3nqu/ewVbh/rvzK8Zo50m3l+/xpQMUTUkDcPq6UdWkEpwAXu8jMin2P0R
w40PoUhFZr3uugDhMxUnmntTKIFHVNsC2sr1X6Bd/AVsTESxkeyXp94VYt/quuOm4QvAtE1Wo6sS
g+42A7DxZSEDdx0gB4fDwkmkYlVD+FvpjfWYeNgYy9Fv2S+BXAlQcitvr0W4DFeGTOcaGCsgQedF
kxxKGoUUJnskQZ0Xt+GtLUT6o+5EKG+pVn4o0D1gu3pLmNevllF6K7eGQzLE6qcHaGAd9EgXJaEK
NNUyw0WheK8FqpsLWVZ3imIkdt+D3uKRlm99TrmNPwDn8d0aknLpj7xZx87k+rMLrGWmg4yLhuT9
+hyemUmMX1FDad8yMf8w8er6vlXL0odk6resqaR+cX3rhsaVsWhlKsPkAEDUh/SHLFjrFP6717hw
Q3zb7cFNwbVGCGVbizWv+3pHo27nefENPPfVSGfRaLnVarFCtn9uG1z67LpsGmxC+t2Umr//5B6F
RbOuwvAl+VHZxS5b09iDg8ZVmtrJn3+bpYweLCT0dJtwolSUr071yR0AZxcecWh6L4b10Hjm0qLG
5A7N3KDO9jZhZB4yloS5B6TnyaBafKIKDx7dS2U3dritX/0tWgN28hbupFV5K9rwB6hbrq9//q/P
+20Tj2FlPOAphFioYE9yk7ABJ56qjf+iBr2zCONg1yIyhVDlsm8GZRFkQbpUKsBBgkH1TAIoA8ch
gXJWyVR2Grh+ToZanCH9DDGQ4Y8i8ic61ZNrhvsiD94F3zqIjardIfa175D6LFEZQ8Wm4vDUf6Rd
to1j8VkM8t+BBETO0SMTeTgk0a+Pc3pbjB8R9V7qwvT0RBrW35dME7XI5iG79iJZPy0fEpIh7TUL
rcbUXCbNzJ4a/7KzOdWRlgb6ye06bbzD6GzCRkyZUxyepO3o8DRanvzb9G4cE2LhtFiQZacvOEmC
Wq2UcPfQvZcw+q0Wd4N6uD5n00t8+veP2/Bk4csq2i0CHIAXHZKgZL4nyNf96wimzu7CWUGmBDfd
yIkspmQ8kffSeOrCqeAjwt65HmL6ilM50bijcMMYNy+eCd8Hgb6rxI6TlAOF+GUEQFVGl0XTvI2c
lJtIzthWcyWJ80wBAfux5jEGRa5h+qhKpK6PRaRaD1nS7lTwbKW/Bz95iEHUK4ifO66IZtcD/zX4
y85aXh+xNL4Rvy2/MbyG7avJvazSVPo+ZCoTjUfpWTpEXrAs0FnNhMZGUX+RCd3SyNOlq0ARSLW9
A574euyzJfMV+ku8nwz27KzstcQqNDwiDnEbrvxBWnbezKI8z4EIISMDqEqWpvNXTQ6s3OlUwW9F
+TD2yKtdYrsrs7J1HWbZul1Hz/XBt6MlTL5Q/ZeQHZaSSk6uyNySZOZn+y3QakFoDawYEH7J5Q+r
65axNJfUnE8hGko4jWGhikMBdZXvX0+vNLNzUV04NE2OkE3yhjzwzFc6K0AzDBWAgThCj8YH4uTk
gNWJQilwjYPS0WxWxb3uUPslZ38rTH3phSaCHt0rWEC4YYWJEE0K5q8t55Tqx4X4faFaVFJHSAqO
NSIX7PehOlpe6nrnioewBMnQACU/xtrx+oo82//jENEahAHPIXP20bI8KeSuCpqDFpR2rbyHTorg
crpP0sLu5exOlNyZK/VsVNwwwIpZKOTFsIsmo5IGNYBmmgSHjpzcLKzbAiVwQfBfrw/s/COOcRRR
0TUV06szPfpUL7OhK7zgAMllJdmRTetom23b9bCqoITOrJmz9GSMNjYKNPie4hnqZuj7MKIO6B/0
4U71nrASWwqDDEfHnzmwz9b/90DWpAJmKnEZdjUamzL6DUH+q6VSc33mLkYALaDQ9TZZfJMPZJbA
FpRa8w+Jngk3RiZaiG53w5//EIX3tSqJ/O+sPOolvSUIWusfCu/Gl2Vp0Sto8F6PcX4Yjn8/Sj/k
bsiqcrJ/30EtbbLQC5msYJffe8v0I/Pfx9odUlF2BR4VJdQFAKFo1vXu4hyeBB6Xy0luoBUe+O1Q
8g+i+yYG0EnSWZuUs5RtHBtnPEcgMJKzW7T3QS9aXu8fujVk2hXakC7cjK2uLSUw95jryTaMt3dT
2XkN7e7V9ak9szIZ3RBPw8vfRyiadaQP0uBzz3Q22tJ2OuIahe5Xluwycz2aWo12WunAr0gP7bZE
zKuVVs793PvjDCH0v7/EEpHZHotQU7NrTFZpzfqdf1AO6sbZ1Bv4VkayhXu6cxbyQvw0VLsJZpbW
xVMMTur/CWpMtmGNXFMgSY1/iLuPosSCrtzl0cyFev72/Jrjf4JM7iEpzDPRiWv/gDYc5TXpJmr/
JOKnhvbWBh0o21woy2Abrvub+iaC52+7qLkAJKXljVrD2/UvfmnECmcClQwOB95i3z84zspqKqH1
cWj07tbV4VkL8bPSxjMH6RmyefycY1YGdhG4jThNYBqILK2RZj7ntrSmQrKC6lO8QSex1bW4hdAw
h8a6tFdPA07LwDz/LBPVrUOhSdZSVULbQ89qZr1IZ4+eybAmeUvcaL7nSTnDWie3jS2u4v0w6mO8
QGWH+blEpWPXrfJH88ZbtVVna83K+v3vv+DJQOXJmvXFACEWi8KJA/xWyn5VWnEP08C+HuXSdFJ4
hMFHesY/Jglo5SuxYTkuF1SOUKRbvTRo01wPcZ600CdXwDDhaEBbe3qsY11ZGFCmvIMA61SK62wZ
eq+Jl24GM3lS5U9fr2dW5aXFz0sV4SiK3DTqJ4s/dDuoU5LsHdTSd97CIYcaMyAY4EjtnCfopVBj
F9ok9cRVd5ofRbKD4IUsuwdReULK3W4RR+SpObMez6dQo0o7Pio1S7Swe5rs5tSU0cMtPNKIZFFC
npMQMu9jpLIscSnlMZpG0swcXtjZxDR1cVwdFBqmJ8gQdrAoxdQ7wKdahTd4741NJnThMIQXYavN
usGfL8XvASd3lJpLdWA1BBSFdN2LxU2kVX+uL8W5EJN5dEIB9Ucv9w5+Ym17cEZAlmY+1YULjmHw
jcYvpVAQGFfMSTKhWD56e2bscQ0o68T29yGsnkfVRuAHyKjyjrTj3Jl4flp9DznJX6SocxE4J+Rp
iSbYz/ZXLy1D5O8sIIm8Q84uFQvhryFXXe9Q2AhXY8kp+SraSsOfZqvf4jSwgIUf2SEK/8Y7UiA2
RPQ5WMLFZQmRRuSdwAF/tuHCGsR5Vnfu17JE82496Hvdblb4CvDWA1b2rzG5XG4j4MeSKL1QAZtu
BCp7dablXKU9itl++VAC5rq+LC+sGUOSiQMcRyTKtMiBFHda16EqPMNr2Qx2SW+uA5qOgPlOthFV
3QgvMxHPX0BExBqea5v7Ups+mgMXQQC8HYVn7IA36+axECnP6saKV8prvku4xDFO2CD6PvdMPl9D
mIHhAk73SSGAMrlwBqtqm9DpnOdS55ON1iaKsfDDj0F7kcGWDNbz9ZGeJ94G9wASFWP1gRLSZMu3
iWMlTqI5z6EPIxfNxBSWnZw2S6/63eMkfT3ahWmFwoN16wjhovIxyRt8w+nQQNOd5752V5VDs6YS
bMm5rdvX64HOTzI8oWkS8R6j4nHmDx2KIchMIXWeXeMm9f6iozgzkrM1SSuCnIBtBh2JPGTqQSdi
ZRU6bjRiVfBxQhB4qS7rP9bzyFrLd1KIOMXCm8uhp9W+aVD5++GZowvXNBIwlfHSaTfDC9jaciO9
KFv1JzIudkm3uvOX5aMMYYRvyW24vT6xlxzevo17smDiJjKcqOInOB8Yl/7GvAWDaH/tH3NOmfql
P2C8k4qLuXtjui+mIx8/+Mm10UchUp0e0z2iKAOhXmSeBlrzV46SXIn+b6jNpGXTjTENOLmn0I1E
m3kE52h4sFq8iJIUbQtEP5FPK2gm/H9O6+SOihK1jpuUaVWfGrvv6HRB4vMegM8vEW+1XaArAISe
yhlc6MVRAgulyomGOkah36fViIzUz1IgCDpiUKL0ofD6E+ivVeKAgrG3vD7K6a78mlPFUnGx54Y8
ew2hSSxQogMb44Y+2qvIN6Lmcj3E5X0Js0IERsYRbU4OUCHKPfoMJrKSSwSH9v3PbN1tf3XLkOcz
d6Cwm32yj5vutLL5NaqTiOPSPVmaWDn4rTtGBBcDqkqx86W3Tm6+EsGbOTrP2dNrGm1yhCZikPmm
ICfHch/t7lQoN+1H+IQCws760DaWucSma+tzyz+hinl9bqen9yT0tFoXZVqtZTSyj4U67Fuz2uS5
9swT6c33/LkLeGZSp/bmkdNHKX6RkBluPXUpr4YtSgX4rdgFV+98ci1f3Aj/fERr/D0nHzFwzSQz
CxVmjOey+zrz2OcJsmooW6JNgMR01v90C2ub4aThqlBnWkF7y9L8JTMrCkadvvE6BHAKjtxQr5pV
68v4AErBjWGirdWbN2mNJ2NfaHhBCI+Iob7pAsYUwZA9XP9IZxng11fiQQnDgpo0t/r3kYAY6Y2w
xH26WuO6Jy+0rfM4HiJIvWKPtXTtuaP5rAU2iThdF0U9WAF2VMnR22U7lEX3zjbfBXyn/xqL1EEG
cCJKujUZHewLt9G1Hn8Ntnd7X99VW7Sx7P42fZi7bS9CCbX/G4uq+/eZ9OpYhmfcsdWyZf4327nb
ktvWfUrYXuv6V/Sa30pLfR3tW2kZfl7/jOP1cnaokFZ8mRbT0JiMU3LNodG8IkGvx7dN5eAjFhZp
c5n1xQP5nyhf3cWTVV8nlCZEC+jWiKhC6Wv2ZX7pyKDrilOsgdSJPs2SNBUBVUwzk2OqRJBfGrNY
Gnr9kx7371L1evv6pI2TMp00oG7GaF2unndJMM8oMEREJ9sdkHTZWUa2yzzFrmH4NPKbj0ipmszl
Q5emUGevmYoBsgIm2vdFkkfRgIimmxy1gycvxortaD2xyDH21tcYrSzmfXbPukHjhjuNOblxIkXD
gaojZo1FCiJhu2Tt8jSBzdXb2hIO6cy8XlqMOl1mbWzCytLXkXOyTHA5Kjwkq+NjjqXPwsrBtiPT
nOfK8/Xvd3G1nMQZ5/okjpG4WP65Hnd3hzBXZx0wn39qvfIhGcz366Eu5rGnY5rkd8lQp7pgCDEX
jAYpbrxjApCs1UJlQnHcvY8f4/diU8+sl4vL5WSIkzxPjDqjEDDPOKoFYnD6C2JW1wc2F2CyHq02
NeqEavbRUIqVaVWLQpuZuosRaELx6qd8CC9/8pXUIEaqFZ4hFMGdWkcr0pGZtPSrLn62k0GTSvRx
daRBJiVKiB69mvVKzEOns20/pcCsvFWfxgqSm62ssHOw4C/a/2mhn4SdZAGxHihuCi7lCP1nocDZ
wx8BL6PZ+vnFKaTXbtKVVMe68vcpLKkGg2aFuToWwax1f3Qe8z+mjW7OikMDEddPdWZrfdXDpzM6
Hoka/HNantM9HLSe0cpDH0M7Np+i2/Bn+OqEi6/72l0KS+EY3WN267/Ev6vlCJD/L1ML+EfhKrM0
FDEnXxQRyapGVwPpPP2P4WrosD74OHFfX/wXs/+x9490As0zkNzfJ1ZNTMcKMyYWvg3q6fA1l+1d
+Ed4NQ+Qb/6mdngArHo96IXT0VJECxCQwj8Ac3yPqbtZjU1yHCOtfFCa34hGoVx3PcSF9fItxGRd
AvxiVAUhuNV8TB5bL1ldj3Dh6P0WYfoQtOKwUuENH5WUd+bwG4tdfAs/ekwyrgeaG8r470/OeEXr
YkNNE87dBtIbuhJR7W6uh7j0QUxF5UFLiQnNnclYXN7uDaJm8bFP6ucozDZyOTy2lmlfD3NpJPz9
TBsYArLRySbODGzjlTSMjzRvHtUhebG89ul6iPEin2xa/mLKkKQX4ISmmyaVQgTG3YjbolIPShTj
KIJfaBWjUJLXN0GD6lwm93Oglkv5hQWgje1jspWw3/j+jZAqS+p6cKKj/JTtvCUeEcdf+Mi8VJt5
7Y1L7xWCkTwBShWVs7NwQExLJzmMjxCjx+MoWDu/KSF3T2DWFt0x2fyH1Nqi+TXqTCE4pUwL1glu
71oJZeGogxLUMmENzGxVFunMTX9pR42KTwyLz3cGoinjovJB5kXHXBeXkfSr0aRtF/yNnLmte+lo
50z9omAA2Tlrf9W+a3SxxJZyPtCyF+U9AggVNN8V6kz3xaoq14aGqu4CsQckJ42/fMaNa8/RdMaj
9Wyt0tgBfzlmp9NFY0q9nLeeHh3TQsFqpHkzGv8Zy5l1HFvU6AN1Zm+c73KapQqcbjp/JAhT9oxX
C34VR0Z49DA5MZX60PfRqnSy/xSG3j07HaT+lPkoSVHl+gUSrhVuCnpuLgJA/HhDzhwm5zt9HA17
XB0plua0CxwPA4R5cQiPSIsuRPkuC3rkyZ+9MlylmJB6+cx5f354fY83yUOLKgqFWlXDY+t0v+os
+IAzNycXdr4DiEETRTVGjbWzct/QxrWUUyY/ohJ/E8XFn7AtjzXn/RKo1Fxx6uKAToKNE3xyrxR9
IBlhm4ZHTi94Tlg+wbi4fhpfOKq+D2hyLkYOxg4VJqhkF+2qvE/W4aZauC9jY28sSkmP1+ONf933
HUU4mqQjXYM37fQeM0okF3OqYLCd/S1a+dtRVgejnZlk++JGOgkzzuzJzIUhGmmN6BNG6m+Swn+0
ivoNKcMZPvpcmPHfn4RRhaZveN0xeepfQfnZ1z+s8PX6hF1ccCcjmSxqrA6rwvW98Kj47NPqrakQ
Ei9e9GYOyz43lkma2Q+SN4hSFB6LDKke4xk26KoO25n1dmk4I14eNj3Xxxn4pEsEp8bnIThWFmlr
ot02SHZw/ui20s41ji+dP6exJtsnH5w4hYETHOV+GZQOQq0twjWQV/ZgKjb8O2+hFNlMP+DCI3zU
PjO4swwUIyjYT9ZEUOCtpOoB1bzwZ/YiUTpHf+xZ+CltupV3o3666+Ffv16/h5ysETVMv+iKwVE1
/oez81qOG1m69RMhAt7cAu3pRKopSnODkJmB9x5Pfz5wn72niUY0fulqIoYRyq5CVVaalWsN+wbF
4kKPVpa1dG8vVzU7Hb3EcIxayezlHh3eXXsIjsK+3q+14paPx7+bN/tkEZjFqkXdDrKNUdrpQfAD
ptyHwCoOOr5we/tqXaFPmUP88Klmvq80rTRqp0W9I5Dvk8d8lzmJk311jxAF3XuO97P6Ia5krVfj
DTOrc2aDEf0KP2uUEI+LusWdcqgP2h4S/sNaXWYhc+TZZYAHsNJUq5yHL2ATuwE2mml9UrXVdojB
bmBo+gG7sOMiO+ysz/RcR0ywmNAJZ7QNzCucWR9Pvxsia4mQTvQaTILZTThJdyuPvRa+Dp6wBe/w
/fY3XLRHz5r1wUbKcNRHewWiwhU9uOi1EZL6LpHcL6oUmdvQJaoJ/PDRZ7D6T44NIZrEgCMX/ApI
oRllyuhUFL3mX1Fa/K46kh08J47wZWoYdxuUuR4YGl8rNiyU7ieCGJqAVCyhRJ1HbQw8x0ZQC+Gr
+JzeC0/tvbLRfuTIXW9bx9jDEFx/qaZeNaXSfK2ovsBSgnGTkW4w9ET/81jOU01AQCYXc4Q2WVUq
VN0zKJqyOHRqhBxzWaVprsCvj3zkY5vASC5XiLmhH/tVjIRX0RwRyZGLwlZbnWoXYmk2COVTlKKE
mvmwR6cwu6CU0KNR7QkyYxvIepQyIgyeFKzQMi4kFx8XM/OX2QCjtImo0Ku4z2zG/bbK4ahBxPi3
+0mA0UDYI0gWboVf1q/mbZ2XYymqu9zKmSvVrBTqswbrnXsfJC8+WcztO7HoYaYZfN5YGVGDOXbQ
A7UUJTXRj5wIYFcjxT0PinKXB/JZVqN7Smo7Iey/qCKSNK0vn2+bX7ySZIkqgzG883O4dzT2EVLh
LrubK9+SgsOhB8/MPBUOys4I74wrsd7S02QB9sHTUai6ghe1bieqZceDKzBpMcKZr9bxo5Z+kaJy
nw6xLaffimL8gzjm0ujsoRKzTPZczwxf2+IhixAAgUGt/iuHeuT2Zr5n7vOA+dLQ7I0auXZRrKoh
3BvdFj37TR3sfOEOGVnhcSIpfjBeq3vzMP6dF3aFY9cc8FtaTr51uP1LluLDix+izjqHod+EekY1
mZKgf0qGt0z4lvbDim9deP+BN+FiFBgxYUWWPrpz5GDakS4Y779gHCOxexxFFT0cLXjre/l3J3V4
iDFG3YRuoQifxGxrlahyIY5s8WmK+k/iqYOtDs0aKdbyiv5nZN6O7L3BciGQwAhik3YliWg1jC7w
ouxTpXbH299o0Rjv0jRSReN/3rjLLT13tYFTaVlpeLAKc1swz7wTIc4fYmvlni8cCMbDwF4awNHA
2c2eXtcdG1/rOZl+128mgb8AhsF0laB72cw0AEtBWmfy4OORQNuSwNPjK0nFc+5ldooSWqCshBEL
zRnOAtQU/9/KnLtM9JqOumcXvhZbk8zUgAIGgqZdbUPT6AxH60T2AAB6XEmHFyi3sAtkXQW0Tnl3
XtwfXUGMKwqir23Xn0S5/1Sr1l3td/KmaqnuywokO2aAHGaGMldRD9/UJn+qR/FotrTuB3qzsgHZ
AtwG7vS65mF7NwAm2HaChYBsNuxiz4PuOFbXyKUXP8vFD585wLEZIGNlMJEuONxg+THqJDsTVgpV
C0/lh92ZfXtNa5MQwbKQthyIiOCX763N0i3FyJcm3mOFixReM9zGSC1MVP+MG9+pXvMfgaPbrp2+
M+Qg+bQSfSzeUVgfKEMDxLhieEXhz0oMBYNa9bWh2I2O+metTDd+Wa5AK5c/0cT9QzkRHPPsgqpQ
m2aqmYSvZq8fpQLqnxZdqFJfKYIsf6R/zUx/v9jBodBaZKIjzKB+0nwTWtG57dXW1jH9/cJAJgVV
J1cxTyAiUtrwRXV7hkrKFStLUZMkTgRXUwNTYjL7oxkPngx0c3ABY0DoQggKX7qe2139gPAI8vIP
qvtNa7KVB/493Zs98HgdZh9VegUyXNMfzcK0q2n9mGM2b8VDbPRIBSX9z6IRzmSK+6ABUqL4UFak
nhBuFKU6ZhYCT2iseEr4ZeCb2l3bHMZEuNczZFCq3HucJtcHuXopELRtA/lnotD7hX5VfOma9pNQ
SsJOL9098hSHLqSu6IeK+wengmCMyVEdBP0V4SRl0ghJRk6FjsBkCTVoAfD79rlYyt9ppvMmqFNv
9KoYK9KngDTWp+7xTEKSH9XtlL4ngh0h+ORMY8Sp4++F4xqt1tVs5RQ5SMQM03vEuMd8AtdzfXWU
mcB9b+WHkOl5Nk0eqO7ULYOeW8vR9ggkO/lDv2+/D8dwS3C2xp6x+GRd/ojZvUuL2PLGnB+RuiVp
DELADPTLOwv5mq3rU4xuBkKmJPfAT3bq10ZCUNMdmpMc6acg1Qqn8E3xkI3h6DSNsPPaYiUwX+i5
TdtEeGDCIQLvwMx9wwoUpyGDn69EIi9SkSPAN2if5XaAv0Q2/9E89adhDk+GXvlIZXa8625yV4TK
P7fPyTwhQYiHkQcG0mDboeIzT5yz1rR8FIL8V3j0jg2qddtRUY4IjB48K/uEJme9uW1wAT3IwuEM
xzIJ89X8myUPftNYBa/6rtuqtP8KFSBEs5G2Iv2y7W1r8+W9H8YLY9ODc+EeY1GvFb+tyCfR7Ixd
tK6QGdCq2lEAYybWWrq1VOD8sLiZw+KgBVAfs7ipftUew43Z2eIv40HfoHQH53B3CBFoq1cu+1IF
4oPZWcCBNLpuZv0UKTFODS2zdPB3GQzUwx6yoYcIsqGJj7DbyU+eayOD5jA6Xr/m0Z0rOblq/wns
6eNHnp3uYshrxQTf/toGmyj8IearyI9pSfOn4eIYzWeYk0SOhCHHgn8cd+7JuqterTdvW75pj+gr
OLiYZwm6i2dvo6zEpctXl/WBAGF8/WqeEmSg6UOOStT9eXAmMJ6/8R7QyNvW/wcs3lITCj/+rzX5
4xFuVYGKGsrcr8y8fp0a5v3B/6F/UzfW3jxkT2uA86WI5dLcLDAqZbVqKgtzgutu5Qgu97z8Ixdw
saSZd1ZRte4GHxuQZ0wvk3scH5XcyY6o1O9Xx/SmDbo6KRfWZiGSHzYQV8lp+EqwP+6Kl2ZfOPK3
4Wmw7GkEMVgrfyz6nAt7c58TB8WoZNgzK3cjpEC+ggIt0MDpWxQs4TO87eKWap8fDsjM5wyRb1Wu
RAg4erCLMXx9cL/ln8OvzOlsRsgsjVOL/PUxPLnOWr1+usa3tnbmd0QpKM0g4RI2HJIAnczavUfc
3m6TX5VYHN2gPwRrxALLkc3F/s58C+rAqhAO7C8kL9tUtpVdtPV3BRzCP9Cm5RIKxwIdm321Aspa
u/fzckUetAazJiHp0HbcQb+xlSpHeWmdCp0cAQXht5UPu3Jw31/Si8erHdTWSj2uSS9wTZJttqfk
W33tt/L9dHDXgqbFm0+WLcOYBU3xvOQjT9xLvUBUOjTyqS/cgyvrK6WERaf9r4n5DnohzOpRE4Sv
aaDaxPZQER7hZtgW6ZNnPNeQtdzewqVqtgQD2H/XNN/CaBRqtxgwWH8dv9b3+c5/Ml69v2XdEQBQ
d5vuvjmbX+NtuuepRPn8eNv+8pG5sD9z3k3bDILacGSmqUFRtyFd8rb/YQauYV4+rDm71QXP3LeE
sEU1Zix4eDafk5eUDquwDd/8HZqHB+Gvkcjfc5Dd3Lhb6bgKjVw+QqCBID2GdHA+uNsjb24qKI+/
Mij/3FSQCtJAvL2liy4HdmBq9xpQiXllTW1UMRECIQAkoe2qPUIgO53L4O9vm1lcyYWZ2ROVpBLJ
Ac7ttXHfXOFXn/xBpQMNJRgMCL0ZXph9p6qUqtEqSFDiyhrQ8EieejFAALgYXmUINH5/McCqYeMD
moMmxMxjUqi0KjXCWJAqx6FmoBk0xh+YoESoM0ECTHyeqSepW3QjojOvktfYqvwYJCtzTld8MlMo
PxUh/2th9tZwkiIjdbEwUatICaQ9wcmE79VmJNW6CzeAMxBc1jbZ3mD6SUFM1rH+LvJDxXhc5Kw5
y8UM8/LnzPbUpOZi+iXlkJg5IeEtNZHY2HS0dPfQ2kxzVzv3Ltq58mFYhVYvVmMubJuzdoPYmL3Z
0k3mITJP2cnfTLF9c4xPa5CDxbeWUwORGyOcKEHOYqcwVvqwtrpgGr+amoHya4KymNM6PW5Ev+vJ
HXRnUiTfrF3ARU+G5j3j1kA26XbMwhra87C9pJg2Poun9t7aJacKUbM9XZ3tsHPvoyPTCPfRhpc3
aXfB57UfMC1tHtswtUpqrJGjkx5/jLvjnOdolIfoNY1fjf5HpG9H9w9wRRIMCgzGk6NCUTwrq4HQ
b8ahkgGxuUd3RLjX3eWV5vz+1WQ+kDYEBDB0P2bfMFbiMRDrGugfUszR+BVdphX/snhMoH2ZOowU
nK6QBmZcm6URiujeH92TWdjcyokbJUGcHp549TClYcbZW/1Gizfh0vDMTSMIl0Gyia5wjXijUCDa
i75TDEga/jCtCO3abxFGCiwnGYStl6ur1YylU3L5A2ab67XARKWYlfc7yy5gdt6Xn13uY71NH0u0
QbrdgXm+lS+6VCa/NDrLMHq/LawcFtLX2DyauWArKSQZ8ktR67vbR2cx+by0NLuE+Pnc8vRJt5nZ
zi1WbJh22rvAGU0HjBP57u+zy9OthgWdJ3GJVKVIK2UUJmBsW0r3mS79MKvkvLKqpcCajji8/1CN
MhozW5XcGe5oeUATlScRGodqnzwIDghSx79Ldqs+dClioU7A9TMkBBPnwz+Z2ZR6VFjhq5Ggo2n1
NZOCvuLZw1jlTMUXNO+Gs8SUN3yxim8PQikivVYA+4jUQ4ow+5F3FX2CWnvyR6uyzUI5l6V/bwqI
v6/szPRyzJ0ehWETSpJJd3f+W80yqyUlpH7lZtZzHWovDTzpTmshmScbSDHIo1gge1feCwq0brUZ
rJzsxQLaBH2k5YyeO8zBH71ub8TmIOoks50jOu2xcDyIdI7eMb8roAyCaukO7NuatOBimH5pdRam
+17jQUdIptWdcmQMeWT+Lg2bcoEzVSXhgb+9zZNXmu0yzQwIZ6DmhqvkqkRudIIvtC2hDBTsPYRI
pvFy28KCW8LhM0c8kcEytzfbxsbgf2WjF7xqdWkHEkn5J6Faa88sGAHLNhGU0uQGsTq7RimTKEpR
q/5r1OibSKaMq/3IKvl4eylLR4KWIFSeU1OQuH8WaeU9nkKIRv+9pjqxAVntrurtZF/AIegynmrn
vcPIwdo8+NLyoFimSj+1vq6gbF5iuCCje+81zL5F1Gy14KFcG/RacrBwVhCA0wbCOcz7kE0eBGE1
hh6V20kdVAcPO1UTVaR5zAOFjMPtzVxaEwyIwB51Uqgr8iaVCZWuck3hHBHtOZpafW3T7IC2/WpI
sHDG6eOa8G+DWLWuQHG6mMhN4pbCGXKszO6+yE4X2cGp/dHaJWPLivdnFYwPNmfvopiFZZsF2Izb
zvaav2DnWvNPyvXV/WBiduZRU0yHdMRE55T3+bE9Vnyx8q3cIuX6S16lgV88H5fbOMt6vEZPIlV9
38b0HHxPXpJTuJOMd0GEXKRcupbYLJ0QOq6IXqCJMDV8PzpgMm4zDPtcOKtWt5E6RtyT0NHXCkGL
p+PCyvT3i9IWGjWlK9Qsa2hV1VZC44vQh2uOY3JyMzcLa8S/S5mWemEkZEyzF8qCpexjxKWd6qE9
TJ2mDmqYVUDx2r7Nzp6m13VdhBijs+gI6h0BKeKhf9A1/LCk2fEbcqUsShcr7l/dll7uljHiY08h
S/tergLOp3/s1v7Nzl6hRGNsNJMx2TuN5smCoqjo76xY2gXx823HtHzQLz7WzMuXUZH0g4IxwNhf
42N5VA70zibIab/tgbmtXq2VDzbH7HWJAOlbh0FVsKp9wbY6XtV/hw1pzWcshJuXH22e5QlJPoRR
zGEPvgBqP1R7gj9E++xxa8Lcs4qFXjAHeSlKGIxd69eT33KmmynjqRFwrfCsbMYDirm4J/R7Noxz
7m9/tyWIxpTBUu1j1Bto3SzSMLs678uE0Zh6Iw+28NV77O8ZGTjU+/gh34y7gAZkvotO0gYWemHb
7KqN++R9QvTYYDbxJDzLm2gnrilDLPD7AK1Q4IObpDq0K/JsfYj90SjdgHe14aI0j6Ljn7Un76U+
9vhs1CO39T8/x4Pg9CcY8XfSllEb7+dwDJ5WE4BrZ0eQh0DFVEeB7W9eG/P0NrHaobbO6c8ysIMv
71Ovm5Kxbg+BuniLMt3z2neZ7ubHu4v7VpHfAEvFTNk86R8Egr9E9KyzJ1s/Q809ig1gXKU+SVX+
C8Wku2hcHSO+vlFEYgSbII3RpYMg8qO/TdBTG3rBNbjCw9ZIdvVnb8tYKgwO6YtHxRlyYG91aG4B
T2BQ3IAMFg0QsLHz3e1lKDDaUTfOcqQCsR8SWC+b5B729LtCUeh5VfIjPPC5Ywpe5+RJ8VImtbHi
mOdLn2AUTDVpGqkrvPNzfFQLC404QtHyCprkZx1Y/4hW2dtyCZLk9n2bGyIQ/rDamU+GKcYiSTMo
pgx/Be1fbe/uRCHZ3jayUM/ByjS/AUqDebR57S3yOMWmiJ56uXGf9X84qXtU17fWXvgrt7/FW/nH
BB66bXQBxPDR6Gxpfa/qhpRLxrtIEuImtDKjA12TrfZZ38ffir+nHN1/qk9TE2M8jbGNut2bsg2f
12oQ01szvzyEDRPV41QkmAflpZfIpesNxjkof1nCz847ScW3UVbsXBkdL9WcBNzQyuqvH1tWf2Fz
FhGNbaUV48CW96gtipzhn5PwAxMgwbPwiFb0dkRpqPg0UnmtmU1SnO5YPljHep/DWbPGoLt4ysj+
mY+YBsznWbhuRoEnK/yYWgngPpX956iCtR3p9M3tZS8kd9Oy/7U0y7wNV+n8PuyMc3wvIaWOu5ha
c/omeKg2xql8kaKN/n94JJe/8L9mZ66qyYJBSJLWOOfj53IMN5Xxlsew0queY0rpsUArru1+G3L6
camzL1xHcWN6FUsty2znCYxID+XGj9vDypa++/ar46uacBBAvgrWffq6F3Gvl+Vo1XeldS7zxtvJ
Xhci6lZIXxoNuoAqzvOHtOqDfZip49FVkbGPC7U+QeXuOn3gUjDNK3oYUQt9t1h4TpYZ3RZ0+Yuu
VqAVATNQvcqoVQsPtVepm7pJYqeEpsCRYyPZDHov2VaWM5EReAelM45xZ20yb/hZD/6PzApOxmAe
Ix3t87iKdScps7swk3etr21cD5xxIn/yIpPxKfGoG9W92mPeShTx3FiCu1Eq7aiW470apqcgqms7
ErpPBcuzY2XIt5oSUwxIKrT+uqHdUB62BT1pH2SvfWtcN3gcpRKh5tbPnmFxVFCGByS5ySLBZUKk
oPjGu5VZ1sbLzKMVZ78aMdRteTSrbRW7TqZonwU3EGzaL97GHf2DbFhHyfD3gWk9jZILZaiBEghT
DA+InWyTrt4nPWXwShfpQUl94pSx8jPq4h9eau6qIr/jyr9YkfY6hOObF6cnT60P6lhuWiPccnHu
mr77LsXDp1qzflZqup00xEO/7mxDSE91lWzLIdlZqXVnNcmTKsQ7Rsp2sawc9aLYD1H5KSj98g6Y
fbnrJfSo+lwLd4mR9fe9WsJjp6ihLbYadB+ylDxWSjM0dto1CCDHvGCjEAdHNYj0T2aZK5/03hxf
jF7r3nzL9Gtb6cLoTk+EnaaXZ6HPAidrwm+lYL72fukfhDEMnSpRuic/WgMRLboojUIhGl/MBsxf
3HBi48373DpHCWcwTaPeGRrGAsSxW3uYrouiXFyDChRFMwklo8l1X9ynMKtiuVJC61y4er1XGmPc
WG7yUGTVYFci8NUxpbbhxkbxaHkTCVfl7cukANIYxd23eOxUB5BOfye5xX40pNA2A8iCNX1EJaFs
voo9aou3fcA84nwPR2AyhFoCAO5V8SUZC7jOisR77ZvozlSie7NXV3ZlymcvncxkgqlSnscJXXzV
wI76Mc6zqvNepVQ+ZtpnNWlOngbe7+ftpVwlhu+GdIY6ERRYUDzryhJBj5AKWd/CTz32xo9OjHKn
lLtTow22a0GgoWf9DnGDv5PY+jt0s8dcITMuq2JlzVd14v/8FgsyeyRiFyTQpLKtmeATCFHcPWzr
G38nflL2E5ra2qwxu121mOfWZg9GFUdpnw2RR5uXmrdnay5zHid0mPfBccrnUG8A1eppTvWUPK0h
SZbuF7XWSYYQqUMwCh8PvdRFQPKDwTybBvKhYdoTBrjf3SL7/QkGLEyStxrhJmdplvgH7Yh+QJCY
51CPbb1xnah+Y8JtJdBYXM6/VubIo6QU6qAfK5bTtRAp6b+Kxr+Xaze3bx/X+c2b4nO4ztFbhf8S
9cbZtplZokRSZhnnqO+PilveeWG8RkA2v3qTDea56ZEAgL3mjhmEvBzSKZAY5fSlk5hhi/MHL+9q
tAjVL7fXs7Rvl7ZmZa28VwM3C7CVde5Xaagf5VB468TheNvMYhZ3aWfmY9uqMUUhxU5eq1sA+Pdx
5W/cqj1pZn6gg/1MN2MvNmJH9V/cjJqxAupdXKcCFwDdTuZb5g2TOAo0tw0aIt5aOwqNe1CEgUFS
c3d7nYufbirNINGHeMm8lxEViLr1KYG1mn4WPM9Jaw9hqZ9iIq2c9xVDc3i01VASQbLEOJt9bRci
GbkRbvpU+TaE2YqpBaQG5/HfRRmzElAqdEmpxlNgi1e07oLEbull/uVujC2P8oZpoY28qx1dtEXU
MJLU/n3udn4AJLA80RQ8rmAUTaxVGQEOhYdUvE89bVubzaFrSdjqdLjrTG0l21/cXNJD2lIqiKq5
y2IEaUj8OuWwoLEOBc0W+/YgA4PxV1BPy5amDjwdZBSlZu6EHqmiZ2rAyio+ne+/GIJH6s10fG6V
3/7gbFLA+K+t6bdchDm5KRUKoALjnEb3qowSRabvBg6mlwq/GZ5MDoyxWBJrUC8a9amPlvyil/Uw
NfWz1HTHVBkfw3rtqZ78xWV48m4CLjuKQjxiV2R9md/qeUz+dzby+hj5xGj1I5KXD274kppfbm/c
ku9AWgk+fVz/tSgkjV5fGQQ+kkmuYMUWk8xQ6I2/Kx76vqQLM9PTc/F9kC9LERHBTFd4G9V8af0/
eVjI0ya9Qfq5V+zN6liU0BNiAdhH4ah58+hWNWUsX7BFY41obeFoq1Aw0NOFdfBaGCgZvDAIaO6e
pcG8dzXttYjagyVFL8CMtrc/0AJEnsfywtbsaBPGiH7sD8ZZfG62XWlPbDbhJnEK2JOPliM+Rajt
gWbxbf91bYx5ISL4YHv2sqlS0RdBKhpnPRVegJq9FWmzFpdO5YrZaQfbJUKK915pnidD5qCagqjV
XN1e+Ss3u31XmaWtFhYImpfADWxLyxhBr21/pK2imufOlPZRoa8EPwtFZ1WnYqgYtLJhDZh5q1yQ
BMFX8IuKUh/D0bfd5kH0IGIIh41avzXGStNo4eJhb5IZA6xiojLz8UYochU1iRYSNNBbaOvPKVJ0
kRKvrGryRvPNNREGntocqFjNgYBa5feKhDPEL5LSVYxPCcVLlWZ2KIWO4Kv7PP2RZq+3j+zSVtJT
4W5MfKNXOacWi6NRWJ52HvQY/VxkqOzIjAPHyP1TlxubUNOeE3O18LvgNpFfpuKrQvcMJejsCzap
XwtZF2jnpqSUvvVeenXbU1PYTm1ucOtfleFJyx6HzTTwv1Z1XDM+u6XeJEUGREo7W/oPnbHiwg/s
EM7OTPds/08ygqldwYgq8mTiFRVLVZmhXKqJdi6Fwbb8b4nLXHu4RgWwwFFiTNWD91eIWty8+Sf1
qel1wrSjtEECO5Jg7HLK1ilGe2pDtXZtiyCsvmSyzavRQV6/7eX9+ApgciVOWwBL8lOmpj5PLi2x
edhSpboZGrGrnoP0M2dPdpq4PY3G537cwjB0DOWjOA5HT1wV9Fpw9e/TpZQk4Ua9Cq6boLVEEhb1
DODEtsrUyQeW61E5yVtPWrmuC6eIotD0TUmP8AnT3y+eyT6Pkyqpc/Xc9fnGiL4JkuZAOWfXHkXX
NZjLfGVTii4DleO51MAqz8U35CTIal1mitcDKOR4VDptywy2yO9sskBeyVHmL8lkjLEHyiDsIkO7
s7BpyLR8oJcIIloDX5v8Q+3tttNZNkDXkPMxIYZnW1d7DCXLaYCB6kFqPvnGGqPE3GH/ZwUGZHkM
pfN1Zu4lqDIqM6kfvCqeXlMKRbbKyuO3KNfXyHIWy0Z4RUoXMAdMoebHY9A11EMFV/Apngxb/btx
0O6yPdH61j+4woRb/c2Y9n1p5AKTJp7IMZ99HC+Ph6R3Tf81jpTIrmTxWxUYX29/n8Xt451DgByK
tStx68EsTTpk2OjU+KjU3aHSi52s1yv0BPO3530pF2amY3J5gxLR7KpW95HVMO9kTdwnMRPTbhzs
5Tx0+j4K7DzN11r2S4szJ1Iu1Fdh2Zqf7r4sm7pPLeFs0MYt+kMWMbivfr+9g8s1NQNgBK4Q/eP5
Ec8CoRk9hZpavxMsGz/s87B5W/9JcLS/egcq2Z8NNAlTlvrbekrsK6858QrED3RW5+zeRTwofpGP
wnlsqRdXviI6rhcCLDSlc9v07YojvIp6/2OP6HqqArPY2ZHUajMOW63D3pO677ae6BiZLd13+2wv
PaZfjAeRaQO7+yUVzG+sPeYLh4jF/s/4nDTIGoUsqGQWGxeoEcWNLZg/DMbADf27K6m7xlhTaF04
Px8MzqoQPVMWkmaxWjOW72K1dOqGQYCs3t8+QWvrkj9eDj8YuipRB8A8lnUcjcYxItUZlc9KDVXE
8CSPP2/bW1vWzI8lWhqlwsCyFB82QKCvLvTXiMetBAcLrv/D7s3uPK0EKyjjXjiHlXJn9P19Mq5h
XRdWAqM20ewkao8e8WwlTV/7YVQYIOS0igqNtR2lg9KvFWCXavQfzMxWUvuxpmW1ipnTcCqP04ig
8jDVod6nFVa8/tIzgzWSEBS/gX7MMy8cDW+a1E4YQ+/g9k5/DOjVT4g8oAJdxBjYGu/68jZOUq8T
sOmKB10PSy+URg5gkf7yS/XYuLBLpr8t8oXzYGH/MzNnYvVdyxNqTwTomiNX0revlhGiSqXfA4EN
7aasvvhB8CjWxa7J+sLJC2kNG7AQW334BbMLbXmB6tcNv0Dso21Z55Cy1jaysCC+y5VLvWhq0oef
+jo8PbPAxwug1FciWIWUQjvQ4D3ENRcb6Nrw8tu3mUaWzmQsg5iEw9PHvXhatTqnHyBhKHa/d0x6
ee1XT15LWBfu8gcj02ovjHia6bVezJmsu73fvPbpHzzVVCO5xzzVOgRas5ucx2knyxGAxtY94Wnt
soo5679Z+nw/gERvQI3oPl0lDXIKe5Pn4vhS+udRcJJaxj6L+7butre/yeJ2aSLKeSgPsZjZx/cj
Zncis+acNfFgj4Yg2Y2wJh6yeGsvjEzPysU3gZ5TipoWI7LwaZC+atrXJF2Lrpdd36T0rpHfwd48
O12JgEYJrE848WPyqGz6w7jX9hPhS7TxVofQrqA77x+IzNmCcZfhpnlmG7Zl3aXAaN9dX9ZuZNV2
N5bTbtWddurujS/ps3jnVSsed/FrMcusMzI5UZHNvlYZCJqSxQETDAEdlKdAENbCpun0XtZ7pnUp
pMdA3anpMn768VPJntmIepcJ5z4QSNDd/LGXlcBuunpL2f8U9tqpKrozccC2yaTKzqXsBUW40Fa9
NZaopVNDwDjl6sBGqCJ8/Ck50IZ+bKCoNZN9inwydBD2OK49mUtbik9ivobJr2v5F/AsSLz5sntW
+/YurcdXOODOt+/YkoOlYck4LZWQa9EXw3RLSXE792wJu6ZIaNh/a5ieWGP1XtyvidlXZFAcYfbZ
fgWF1jWdUruUrzKn8EonbPnvKgPJFONdnZALM9OGXlxmCsl+CqmMyz3TIZT+NtErTXKlkunorR3t
1nrxix/IBH9iTnIrTNfP7MVBHLX1yDEQ3kQ+vwBb2e3vs5QXIaTwr4mZf0JErpfcFBPic3guq032
OCUK3iliWW3hWJpd3Q/HCSO98V9XbC9dOIrOoHeZ8DKplH1cnqCOXdn4mXW2PpdH9E8eqocEuqpy
sIf7/C93O/66bfD6MFKjlmm/cqGAt84D0doPLJm6k3Eeore6OGnoH2vFo6ysPZPXn22qhSO3DnCV
uGJO8dYAOhb8msp/Vv8Yu7/j/sftdSx4YDrJGpBfyKShPp93B6l851YMZO+s2fDvNDSdDkUPwYgG
KU37j99v5E0TIVSyVuu4IgZlXTwvKG/CxjBd6Nk9U91Ub8y2t0BtBo/mieLwTv+k/0JSeuc5+V/B
Lltb6tJeXlqc/n5x5eiTaxA2YrGGNa4+TlwAwd/6xnySHM1pH4KduJbAXvsS1sgDA4kv9ZarekQn
5XLc6qZ5ThpkIi3pU65U2zJSV3oYCxkEdniueWyYD7iaAPSVRu1AXZpnlD17RgCFt0p3rC1sfK1N
gAhhzO8zmLEc+jMG7ULQW+YVg5kkNb2WSo1Jx36aOvSd4JTsA2fYyZv1UYSF68aw67ugkmQxlTo7
LHqldYVSWBrB9Tcj6GzJ6mw3/Tr68ub2fVg4I9L0isFzgrDS1egaIpL+WDemdo5Ty5apxw6jcbht
YvK0Hz0/JwLaGQpw1BWvmgaJK+deXxu0ZYpHN1I3US3aVnIqoMDg9d/dNrZ0v3n5kYKjGjspC8wy
oLxsAjPWC/19oAIYkfxdH538Ca6IAyjdzG7OcbxfV8VcOpLwazEcT0YLvm/ukFsmOeJYDnVgbv2m
0ndIf3A60KrMbAPU/ZOw3pu4LquAZvrX5ByvMnSjlkcCJicB0AlZF/wN7ICpIkimJwaJSZQDSZU3
pV4VMlteLokGrMPgpa/gHEEUF9ng81Hrr/1G2US40Acyzc2wGV+DnXVcza0XXAvFgv8ZnIPRhDoV
tDFXNIZIO0gVJFtRD8IWYupNdi5fZJuhMGP7B/6Mqj7Xj5tIVXye5sSpXiSlrtMX6WI7obSflecy
XR3gv37Mgb6hTYe4GWqxV1QgZLORVMutepb30o4uyH6CAemfO94iFFWcbsV9Ltz5aaRq4iyD4IR+
3sd3wa2YaPbg8z53UtUdTLf2bWqv6UpFfOmIfDAze36ImxKzDQSF6YwggDKi2TM6tq3tcNjmX9Jt
vhfSlcu/trDpDF08eF4AMb3fYTFUSoqnYvGVYGZtgv+qJchDwIlXeXXgh7p+5KS6AjLoa8oZVHjj
eEnxZnSZyahUDly9aH9mmWU6Q2HstFKCezkwopWhiCm2mzlUfjfpDYHEwuCUG8VeX/m18p5EVvuI
IZc/4bab1gnUROScwCyCW/u4m3rnhu0A9P4cGNrOgvpU6Z3bzvqq0YsJeiacfZo/MoCjmQm3VEX8
dUQpXwOAHyJokAS6bbTpYwvbatBEWzW+C8bCcRNxIxSBU6hMUgTSRkzakxf+EIp8U5bipgUqL0rh
oxIhd6/9rmweASOsGtQNQduatPlnxyo3w3E05Uo7h4O28WgJFOnKF124K0DjDJ4tHI1oXlUh6jZ0
XWuMVT6psoOl67l+g4ULb4rQ8JNOrL25vfPX3pRxV4Q3cdzM39HN//htXaHwTHc0FQK1ez/ONoP0
mKVrGl8rRubl0LTV6ioIfRbVvoTB/2PuS5obR5Ks/0pb3VGDfflsug9YCC4SRUqQlMoLTFJKCKyB
ffv13wtlLSSIISbrNNaXLlNKjtg8PNyfv/eS5TthsQJ2AaRki4PmSTRcwaMhpJ8sjhi3BHmWQfIA
LhG+BffKSkZ1CozrB+Nec5D4PPKCOaz4GzTXombDm/XLr0+lwihDQP8CPNE0paP3fIEwppA98KWa
ov/BS0+KECyclLmpxB/H/9BaCInNSVTDkYYgsUclL5ADO2B89eV7WqgLVmaCJ3DtGLjpIDUn6Rek
d4YYgvWqakRPPMqfcQq0Ra1tQdf2ya/qfQ9UW2VhEtO7pRzEZSRzZnd6ueOSFZUe+FtP0Jp1MApP
rUpdoJdtTY3sRKtWHT8uRKWXdwXudRUvFaYZjArLZN9oRZDGNKkFL9M2qXwkYb+QHpgxwBp6ZWQg
WNlhaiAbqyziBp/3lL5fjTTdJOn99Z13Qe+HvX9mgr0iTu47g4+NMqgN3iMbzRTxkg0dNKBluWm8
8y6jteVMYa0euCd60zsRb6Xv1UNudbwpL3zJ5XPl/EMmflwGVVobRRhrL/muWmRmrIyWKiIfUSwG
giw6Ob/9mC02rUiMoSbNfn4yaL0Fr7NUqJhX0IVLBHTo47oGPX/oUU96Jc5SImnmvj83yBb6xGBJ
QXcDJQfeo9WPpNtKfe+04k08yEjyHEXfWCnYO345LgQzc3cCKu4ICAGPRXJu+qKAGGjpawkGOhxr
UCBkEEk0kCpGvV1yhjXUGR6vb6e5RTyxN31OZGOqpqSCvQ6Yq6F90+TWDOmmKH85/IROCXBGPJB6
In9BZt+NqUHLsuI9Oc736I28kcESdH0oM2ePsXGh1CKDEe2iit/INA8bWRk9SCPeV7G807Lc/nUT
gMoAbgg8Od61E4/cdVGGF3o1ejkq81xvPGeV+nTdxNz5BhgAn4+i4gy7sB7zvh+B78rTb5HoYHXZ
AG2+umD6XmaDQmfdgCSCgodNfUhDk1/RVeaGz1mwHpdCoJn75/RLpg5aLAeeG0d8SYZGVVV+aPqH
lBsXPOaSkcmUjjI6p6MIRgg8h2TAeZU/xHKJBX/Jinh+nDmqZKFQqwN81YccNpZfb4N4iWB81gjy
pajw8DOgrbbj9KbWxMEbSfkUtfl7zrXb1E8313fIrBlIW8BHoA/nAkAFAce2QoPl4EHM1y1CHSCg
MHjhuHHBzoxrQHoIrw0Fnf04s5OVIYPQjDQoB68oyL3eK7s4gRYELyqAZw4Lfm/WlgHNNo3p3V6g
eLtaTJNOTLE+IpKxRLD0+K3LIluBCsUvzx5wPgqiesjJoC47CYIheJI1YTbwXhyv5dq3IhVKk6/X
bcx4olMbU9rZpgrVEFlf3ivQqh+NT6O+1As4A1kC2OnvYUwhUlCj5jk/wTBoueIkO79pgadAk3d6
jD+iZ+0RlOHJq/ZJbUB8LM27Pr65WwrhE8SXUflDanQa5qioOeP6H39ex3piQufMznfakaxLq3zs
zKWUzLxBYOWRRgbY+sK3y8EQx7qe8ki0QdEXsX7Lm75kMpgiOKpM8RlkhwtjnNmSKCSCpAU4UsBw
phDMvKZFTsOY99pVvUnADtQSU+HN4pZJpTJW3yhxuMg0DksMF3OG0Y+M4BFAWfSXTHZoNHQZgAny
4KGIairNs1KGt3z44uf+wgGfcSQ6BDbRvoJo4xI6X9Z8FGUdHbyKe9bVfSp9tsrDwizOBG5nNtgj
4CSOSiS1GWgI3k7WmisQU3tjJMzpRnDiBgXAcLW4VZgrn4SK6D1Abht0zKhbTV+5Y0WUuOzVHhal
lfwxtisdsjmgI7GKO7rM/XVBAYN4HDL0KCyxjAbrLDkfYdvGAP/kavMVmuYH8VHgLILk2o/cMdzM
aWozAT1Aj+rS4lBnJvfU9PSt3cpiXww1TLP0KOhZrcxYxS7TnkWjMwTR0Tu/EADNICeQfUIDl8pa
hBno6Xy0hhqhqTbhO0+7Y1nLYFub3YpufiIn/sEAkVYHUBjsKkwJffoCJrweGSEIQL92D3hAbBXd
duAQlFe1Sz6CzFwq2F2ePYZsYfAT9ni76Equ9FDTej5pvbGTbAHkiL1RuIX6A13XCweD3Z7n2xSX
K571wAeBzAaYmvOJxEM08ENZb7xeTu1cvqmS1BTG3Zg/kYGYuf+YJEch/0RDwMIbeOa9f2bZYCwO
J0dSkGN0HSnYNQzwTTJL2gkCFM9Cq7HJenz0UUmozeXdenkpnpudhBNiKdC8lzDgQlWsHKTFZiNB
nvn6tM6tH7Ynw/8jKwMi/POxAbIWRgk7ERUFe0RwzKAYnVefpfR83c7M/YuGI6iTIwEFroWLJKaa
KOBfjrjaE30nBJeLU3vKmtiYxG/Ve0HNwvNB6J04DFC0dCwu/TZrdkJdHi2hOIXTC6IYxqTqStJ4
UfhI+OciADIaiL+FEc5a0fFSY2SryIJOpjImbSIL1YARuniEWMWtUUEjg9gQYgetVJK7sW3Y0sKx
mNkkBptUvOJw+BBLnq8fUu9S0RZ+5UFCBtvQMLXo6fq4ZoZ1ZoHtoJPd7+dRVFUtqb0iLF0+1dZJ
Ud3WyRJMmCU/zo83owQF1hXodUCFpvEZ1w6BXJcaBtLdkKh8TTTO9P1HjUC1t9QWduNMSh3W0CgM
HgVQq+EyOh9UYRRVis67youffvJ06whMVpJv5qmF3BBK48CnlE7qDSMUIbapHazk+1/PieIj0PgH
YBSjQ5tiHZC1qBqqk8qTo+dUaaDoZtj9sLT5Z0JBHflWPHtENBMZ0jQxz2UZQc8+XyL/hZrgTbZi
im3DXbfi3HTFbeQF/ZHL/QJzLA5EjVdHxnfipzkB0uBNq5We4d+VQ2gK0jFeara49FpnNqYtAFGj
QAc8hI0gJ15S8Q5Nweap8HYw9gvef3Y44A5hbNcgE5me6qEz0FE09KU3KCkYh97rRrTouCSKPZM+
w4ggcIAODtbCNL3dwiKP8rpG4TQx3CYa1uEYbe7G4VaVnlARRVqSt6AubV0/2nPTqEDeGWcAJQFU
sM5PQa5WkdHqdekJJThfUsUZlMj05ae4WOojnjvdOGcgfAHsBTmniZsKCp3TjFEtPOJ3ruFLqyap
3H7I7TYrN2IQ/nI/G8gGMJUYF/OAU4cf1lybdxJ8FleDykcwK3Up1TMzdfDyjJ4IKbRLVRq1KgdZ
SCUcKq0JTb1Dh6XQBjYvp1CBzBdF0+cc1pm9ybOg5WnSccVYek3D7yl6UKSaO4YjeHNlqclAL8fZ
OteAm8znB5O2FLBBZO3BBsWbYqAd+kg/RKOxBnnaCx+nsQVUaG9Waac6fKS9tvKY/PreOvvgiRsY
uVYUehUTNJBvQvzZ0iPHHfx+oXw+czpPrUwTB1wVIBnTynA2Gd3WebrXR2k3DvoCYvzylkWHD2pX
kNRFShav+PODwnVCqI9lU3qt/BH0mzpeSrfN4N5YM5WBXCy85mV9bFRTMddzrK981L6NNwyrKCIg
uwHdqN1shMfmbViSiJl5iMEm4zhD5I7MzvRiGDQZDRdhBpvo4YqB/5XsxrAyvIik29ALf8hoV3sf
dDN9EF6uOx62+JPL/szyJKYw1KymlZKWHvR3QMf8szafbZcUJ+e8KmqeIBwFphuuYNqTl4WjLOQ9
Rhht9K1gFpa6kdxms/yonduHmg5yJnBOIAWsTeKJoMlVkRvGwhMjiOr63XaMs4cs0Jf82tzEofQN
RBOQyAy+db4Rs8zn67ZoCuTTO6+r6K0v4ITLXX+vF9Hr0JWdSfyxsRqZfPez8E3qhwcQ8wPI2Mnq
FpyuDdhkosiF9rVo9Yp0ixAryiFe12idxRmjbKpxM5pqSRwQ6yWmrtPvMh+/9x35Jqr5XhPCG18G
1I5vmtDS9dquOn7foqmhVIwtFH9tRrhYjP23MkkMW9TJXVxUpRNXo2b7QjqYiUhBICiDekAX4wHM
Y1DS9ockt5qqps71bTZ3qlC+x9ObwREv6VYLUEEGwIiwHZ4c+tAhghmhkYDJbwSVHeEBCQ7hnbEQ
MsxcdmdWmTc5iZirtEKDpIaQwcgV05DCV12pfvgi2ZSd6tZZuLo+yhnnhPgfXHyseRcQqYmnRaOU
QZphKL1Y7a0k2lSjuPS0ucybILP3t4npC7ga9aAoG3inYdvboM1d92/GvlqNVmnWx+F5qVD69WqZ
+IczexN/q4RDqbcE9kbD5Le8lf0QC5N/8jVLBt03aLoSUKyodusk90rmRpXZPgWWAELOo+AsCxfM
oCfOh88yaCcL2gpcomolFlR2M6+8IW5pM/ZgKL7vRUC2hF29G48gasqfyt6u3UU3xi73a9MxySEl
ZT7WpQD7leO7UISTbCk4NG67Zhs5GqFRb4aVnaGL44nJLn8sFnfZfF/7gMmOznpezOQYWwz868ib
0e24ljfCNlrnH0v04jMeDkvP2MVBE4CLaepJE5l2IotJizpGC/EAXWnDJHG2IYL/pue+mQ7Rbe6H
SwHdjAdHaoLVQ0UUVHBXnK+x0mdAVhlJ6emZ5PGttM7G2qVVsxCwzB5WlMIV9jpid9O5mVoC6Yva
RqWn+j56tEMbWQv7uj+Yu9eBkgKFHHCveIZN61BBMaI/QQzLrwRrsCtuGeqVSYcpruSQbWDV7nKO
Zf6QnFidHJKs4ga+QqsvDsmQmG1rQTjbih7aHZ5NYGkDDtUFn+BNto12qf2/ECeY81HAm2PYiGYu
uVT1JM3qWNVwBd+COGfTuKnbkxWTYmVKS9UzVDOuz/OFEgAKHUyj+y+Lk5g8iIaq6EGmg+ii3pAD
OFvzjbRC5gdJn9qsB7N+Hm+Y6g4ShA+aA0ZIwQVpnQ26OtKbpLE57/oXzTxKzj5ochPUFWq2jYQP
0qTHvnyQ6K74obZLBcHZlT4Z91TfYjB0I1RymMm/DciWEEtYy48a0BCVmaw2LDGamXs/WfWZQ+0Y
jT2Lqba5U3T6BZPDGoZJIMngocVeC9bFsXlEB3u+Y9JGktN/kO/agfsHl6zO+h9R3oXw0PSSFbJO
hY6aXHgqtP9G/iVtF9ImM1lm7Ka/LUzv2JGSWjRSpfDGh9pm+9d/YYCdGvJkTIyquuvWS4Oai4/P
bE7nEZyiSLthVLJbb6RdvdaO8oqJedAF/pc57wrAJgJjsOYhmzLx6mMisuDSL8DZUD7qSr7me3kV
8t2CmZlmM0wiw82wjAb6oybx8TgKYGbpsDHa9wwtSk8IitYS6Fk0J2hNiGKwOlrzgKgvWElLsfnM
HXlqevKmSUD7XujMG3A62XAxkAal+OP6+b7gMv3yOEgU6SxlyUijz28P0pQy7QcBJw/vfJMPffhW
YsRW7heKGwa5ZhpN9gYhjQcQceVmB0pzUwAdnnX9O2aP38lnTFy9GAB8kBjMAUT+g5TDpSuLMees
DdQlQYbMKmfTijlHskjN0q7w+OCb0KRm0H5eH8RcUIWKxF8GJuulNoUuJ2FboJ6kozyu5sc4r7aC
r6sm3wlPnFjugP9fSvTNDYsJv6FpDwBVPPbPV7AxhoykbQGrKVmDw9JuuOP1cc0dtVML7AtOgtVU
i+ueDyocNeCDiCFagrYLoKV73cqs60A2FL0LAMKibjQ50drY+AlpsT5Mpbi7JXZr0htjW7rKwrma
CwgBYwRNKdIjyFROZiyswj6XwegF1wHIpnGIuo9Giiw/6628eUWLv0VKYXt9dLOrdGJzMocD1yiZ
RGGTZI9pfKNKj9f//uzD9HRQEz8ljbnSxQoM8C4KDIqj4hGhHkIrejUKK9uLJnHit39iE2cfzQrQ
6gXN0/nG0FpJbPQuK75qw8TqblWkl9wWARJvl9/l51KxuR8LNtkhmj4cEBMC+ALWNHRITBePL4O+
MNTcy6npdza8BMOicBb0ghPdKp9kAYA83hbX2guR7QXjcyf81PhkFdUxHMSxhHEoNT21XrYid+k2
uG9v2NNJcv3KSX+g7zj6Htjiwm0+u2lPxj1Z31gLgjor9BynAxfrul2j6XIjrhcFoGbnF4x78CcM
5DPFUpRDopYKSGiRSPO3wR7tqw58GXIrdu2IIEvgtvJb+LDI98dm7mJZUTYAKBwVLPB1nG8lXsmi
klQym1mUOs0SMZ4Tu+GNuMoc46W0wl8X7WZXH6tU/GlycucIKQnJyGExWedgDzFoecutfRflyAcZ
Y06tZhWmjIuntOidYS8Cqmfd6on9yU4uCqPkghH2kbTqiPWtvpEd6h4MSwTQtIESVbSOFxXXZpf3
xOhkBw99EdGowTz7AvhHi2eZhwvUW1OIl56/s5ZYI5OKDDSupcnToUl7oajomHtV31vgnFgXGW/2
ySHQFq6n2TgXwrSQJlVwOC/KkRlXKprfGPlfGJwRzW4PTPndcHkzMtHS1D0v7dgZkDCy3CwoxOMe
SYXp814TUwFtp5hJJgKIrNwN+Sgc1qFsPFPIAnUvGQXoKd1kPwUwJae0uAN9C38dL3P+HZNtzBOk
BpQC36GIoinVxPILGQWjxOT8z+vub+6ZhiEjVITHBxJo6hu4qOqEfhRgCi0A1R7wkd5EvSjUTBBJ
WflnvdPQVS/aYW3Jxipyskd1wQvOXXNfPAioaELz64L9CDs3ImqGT2DImfylOmKukQ1oHd4eNvrb
MmZmBmbyVT1B199Pi5M3eRr7ft2PHdwE1PmUFct7yAf/oNA107ZQtqKdPuRI+j5rh04zr8/4jItA
nKqg9A0C90sKfqxFqQwlxYQXgslVt0VAHbRCL1iZS++ATgp7GYwWSHZcRF5+pnBdJbEDhNaO0JSA
MmnX4SOk6DeizZjB7PWi+5vxD6jdyuiFBeOELk5xJglisMpPRLaZOic6AMLKeHt9r1pB4dCK1lAM
egwWsYkz9wyrGMMpqbjkIDhzfs90fJF3vt8ifDAGbFzJSqrYvr5owsxVfWZj4mPBs8GFDYUNAcin
1mxDU2lM/H/jjgEEyUrdDHcCSEqQ84X9PWIldzG/ysYxuU/PvmESLnAAXotKiW/gt+E6PoLfGjKS
lmrmr+qq/UBRfmk957YqetJZ5I4q+QXms4bulNEGRe6VRvseiciylxEAwoL2fn12ZxfwbztTwKWM
rAmQ17BjQONKFG4icSkLN79+4GWA6gVINcAwf75H8PwVk1GvMBQEBvpn6gBU9tjv0nW0Cj78teFS
G2dQ3FUP4V38fH14sz6WJXIZxQzqwtNAqJdFvk2LgEUlFWilk22RmGBd6zfZXXhrWBAg3qY1GrlJ
YdENWae2zJtL5QE2wIvNg5GjkosyJ2bgfAKkVIwZ9BqHpC9sufueoCKgG4NVxKu0XspyLBibtj/l
WR/gHYEF7eq3etAtAhm9AqQYNG9R9luSDZjdPiABY7kOuJ0plqjvfFIWmkw9HjXNHHlTvidL7pTd
uBfT97eNKZaIV7tU7QOOes0224TrcIu70SF7yWJh7FIcMjsg6NkDpg6ILioc52ulZh3Izfqeepn8
0USJNdLOur4l5xaIJf1hAJwTaK45t4DGlKYsZCQYDOop7baRsEbFewMgFreYzJjzIui4YnxpQJdd
NKFoo1G3bRUVno6m99F/oep7rNF/MiAVx5tHzQSGJgOSWyqAy7PB9m6ku4CT32TSh6tGh65eBsiG
W+XQ67w+h3OrhAOFeAUtGzJgGedzqKSJSjWjhEk6NCYo2exapz+u25ibO7QPA5sEHiewvkyGxfXQ
pxz4MPd0oXYjTd9nGeDnRrGUypi1A20PBICMgWQKXenKtiDDEOEJUYcrdJrzeL0AnsSLRWZfH9Ec
0BCUchLaMZHZUi+Qf5SXKXiUFDCN2MNnug/XaAGBSC8ZLcmK0Iy5lIace0qcGpwe3bbWxozTYBDU
LqEJYBnoHB2y0izxfWhRDAAtgJ240ub6OOdOGHq/BQgSM/DMNP4CytJvElmlILVDt1JcZe98Hd8R
I7xD8nudFksnenY3omkCFE5MGW56AIwIkvaNhFG2ycvAH3j/5fp4ZgNKme1zMNsxiaqJUwrQMter
/Ui92hitQjYc9KSGO83AzaXDuMXIwV1tSG98CMVYRKeg6m6qbtUGRmmCHuFZioJtVGY61GuTxUWe
i41ArIGEFcjIcAWw5TjJZ5aingS0xR2QooNZ28qFbxcjkBvxM/QGDGiGSo1ktv0PeXyOszewba7+
yfRouOEZbB3EM+wDTz+AKkoYpAO2tWRx78W6X/WoeYEOxrffERhmowVPa+XuUiV89uSe2GX74sRu
2ud8m0sd7goc280YGVCW6cSnIEC6YWGIs3OMnQz/gHw4NsK5KfSslVoyVBRPCs1kFT30bXEWYyqS
rP52eFu6Bmcfhuzo/GmQXcqnYxOjRpDa+uvk2vJoQQtYAhlUv27RVGGAyeAHcRaN8nOPGCTJeB3E
ZDP8IalAhErsc+qFiDVWSVZ/GsNITVUMI1tW4idRjXd9XUDLXu2PYiLedrGkvNRaxq3TMpZcuSWP
YhdBuLBoLElIHFroLm0rJ+uNe1oDoadExfcxa19wZ74EVL5B18ZHoHPELmjslVCXhBBx/Vjm6g6b
basr0YM8Ki9xK214mTumfGK1ubBKoNBKh2JDUjzvoj7YtVW9DX2JM1tefdRqpNw79ch1GYPHrxTc
hNLYuEWbA9PFG88ydDNjnn7koDQ1KyrsK1V3OsN4ATUhUs1qT5yW14+qWri4RuGmW/8YVs1WFRKA
SPTvcU8e5bZ6GNLxIRH6j0QmtxHE6xqfWNSHBhqmoqLk2CQBMm4DMoBx42p6swIi1qVR7+Q1udUa
bds1qpXk2c3Y8GhQ9bV1NNA7rc2tQex2dVo6ih+voKv+GESALdX9LuPyF1IPz0PEo0mkW0dVTswR
ZZmQ5zfJKC6AMWaasxjTNZM3Aq8t0piTi77JIELIdWrG0tMywGiryk2x7QMIBJrtnjhLR3rm6kCr
M2S70AeKJ+0UJoh0dFYziUXP55oN3weukI62zj9HLbLg3RK3xtzwzsxNkiGkUWVfCsUM92Pn9B4y
w2+ao+FBBJHY5dzLHEZZRn8rrn5UamQk984PdYObpYa6d+YJhc0B87EH79O+eRKhhFC4vhc/Brd4
1D7g7NSpw8TGc3fpjLMFmwTzoIIFRpc14aB5aeLINPSpSKqECS7oZ58qVpJJx6L/xvOAZyeorITp
rpa1pRtixn2eWZ14s4BE6aiitAKuBuOhINwrVGgCU05w+jrtKGYEzEGGOUZpYsaUvwWo0opKxazr
bikEm4kV8CXg7WQNchrW4XwJ8pg0Plc1mdcQS/oWrvM7OKZ3GuAJyt9EDhbdVaQlo7O7+m+jX6XC
E2eeQ+a8rKUi++o1jiQz4u1UXBn3rJ9TUKHRGKru8Ba53XZYLy34V7R1seIGICcG9p54UVBVJBJF
PHrUvao049f+pr5LHoLekl/ou+KKq9Lsb9vAIsdubXgLt+bMBQ2O179Ns8U4HTdquSG6njNQNhpW
FxbrVujWtI+tVk6hD8FeXJtaWcXScCDNvawiJo0rVGSIYCf0YeFj5laesczjmYR1v2ggyQpjqFIq
pV8QPW2FDiZHiSxlBIRE2WZO5vrLzWdf6ZvJ5AOmh2w+qByZ6Mlku1UxGOGbEZMvc/JWQioGax9r
q6Frv2uZpphUrd/E6rMFd6YplS4HAQWwTfOrlta3Phn2eI5sBLH5iIP8pvT1ZyUih1huba1JvJQa
eEfEeDwkFK3IUWxzQwkSD2hyQ2gecEda/+A0Wi3s5plFBVkwD+whHJhy0WYaQiE9q6okQedX4Eh1
aqNqYCoDv+AzFsxM0T6kS9s6MNLE4/zUVnx+m4TZyufTheL5vBlAbgz2eNCnaEq/6PRUEUji9UZn
jXG90eoGRGP++vrum9l8eP9jyr66nC/6IwKVxnqLCMrTgj0R3qT0j9T6f733/y/4oIefe6r6z3/j
v99pPpRhQOrJf/7nLv/IHury46O+fc3/m/3qX//0/Bf/cxu+l7Sin/X0X539Ev7+H/bt1/r17D+c
rA7r4dh8lMP9R9Uk9ZcBfCn7l//bH/7r4+uveEP+8e/f3mmT1eyvBSHNfvvjR5sf//4N+ImTuWZ/
/48f7l9T/N4+bD4u/vnHa1X/+zcOqb7fgVhFVzmqsCDYMbAs3cdfPwL7EzYwcryoRUi4+jNa1oT9
mv47skAg0jTQIw5IBY/rqqLNz58Zv+PuxJ9kXBVIISnKb38O/WyR/l60f2VNeqAh3iD//g0VvfP7
GAQlTM1cYx0L8EqI+M9dpFYD8YZOzvwxTcihNJIVgVaLreZVZ1bReJtSVy5LlDDKHmpTg9fIHGOi
jy0+V3I7rxQR2dTsQc2lwdFIg/tUG1xulFdicOdLmZ3pSW5GSXdHOvQkVIqKxtTxWKLGdpPyqiuq
1AmM/BVc1laDlH4aqy4XFhsDNHGQ1LlFuLmTNTBao/hXSzcap1l61lgEb7sheNag/qjF77kwbGr1
qRSjXVjIR1o3JkB6MvfZ889JuOmHZNUJIIHLQzPgnirS3aadvI4Lf1VKwyY0WpOTgxuaj/tcuRsT
xfJFxSwMbZUFqLpRGYpX4qHXQGmYgcGY+87HwmeUSndZ0++70QNa+Was1jI4m/UwtIWoeDSYgBUX
dbtGbVGHIYqTNKIdaS5JkAqTxQ+9b3ZjnL/45KUfX7TxjefSZyP41mpbjh9WUfVZafdaDz6J7K4e
0Pkq62Y9voU1+A+KQ5U/kuRZCahtNPdFvKPxY+fXVoSQpsgfx3yX8Y8Gv8FDCoImhyQEu9cnH7yq
wUGPDr7mm0WU2AZ/VH238ls75nKQ1El2VLwFVflYjLmD9bdKKbX0RDf1dh8AOJTvG//I4e2SgMLZ
gLyS6qbcbST7rZWnMZiQDz032G0rrRKft3XlRske/HBf5veJvjdGsI7daeNW6b4X/A0YEPZp8KRE
t60I+XqFswBfdzjV6xL9W5O/yMjUSN+GRnQEAInapr5RJNCF1LFrQKURuAarKVoJF8xO4Au3yzE5
2k2F6o8eeXX3Cm3gva9uYg6vrx9SFzglnxwq4YFHjtXvFbtL7owiNqmyjusXXXgDoYeVi5qpQ/Ey
rgMr5HWLJ291/M1IniFpWg9tb/Ix2fX5Q0d4SyQ7YeQeJb291UdIlvdA/XNUc6oAXNASIIBOELWD
m8ZJa/q0fCVZ/AkprA2vucXwAaahvj/qWQVm/X0vgWlY3KliaQotyltZ+d2Xb2I13iSgDEqCwMvU
7l40uCcSVa7BoQlM4JtPvGxDiftGExK6Wa3u8TRzvpzYL/nz/9FLn3n2q17//6I/Z174v/50mhf+
/PAKUNq/9h/dv1ywJn28nvl29qs/fTseL78jU8Fy6xpS+SyL/9OzAzn4O1h1UQsFBFQHmQl+5U/H
zv/OlN/BZY/3LOol7PdOPLvwO564KmI1dBTggSRKv+TZmeM+jfwU1NeBIwOcAuACA5fJxLFXEvrQ
ojE/dFsZxVGk/pSVNKxYxZ2sCrvvbJDNJvvc4d/F2m0dhsGPXGlJYOQikfTzO8C8i5o0YNkaS/mc
xOBiXrRwlviOMu6g5dQ0cPwAlPhKEphZifRc3kN1J0Q23xzCWAZtbt/w93Kv6nddxbV38UgNB2mq
biHwusBHsg9DPRBwZ6Y4iPU8/7Cu80W+Upr8oBmBow+tpRkdELmpVxFx3avo9AejmgYtwFFbAEFP
Y76JZZU/t0xEntap2OUHxYCsMGlzCCdEQ2nyQbfUGDZ9+U1NTa73bBg6qdD7/EDFwU7iYa9UqDMI
zxDos6J8IVsziSWwa9mMAm3G2NWYav1kXGk+CNqY5wchvsmVxhqN0UxosTUa2Y5y8Qb80qZYyu7J
8fwjpjmNYS4QJV9mERBBHwX/A73VuVkajeqAt0B+YPzxTK64bc1glzqhk1oaeK1U0ezdYsMgm0uE
r7MreWKa/fxkc/uckJM0ifJDYeyzhFupWrBOlSXlMDaA6VFGGPbXACdHqPb1IAglDFBSArMsoAkd
/XLDxnQS2UY6GQmewFHbGiQ/1EhFbICcA39OC7BebhnfDRcvd7vZxeQX31jM6Be1rATgigIs1LlR
MCGBfjTU6SGu732+vTEKRJcksK9vkLlFOrUy2R9CE4DRKvLpAdUguyDqukdXl9wtlcIvoAYYDTAi
KL1IjOcFPXLno0m4iA59FLN9KKxyUKYf0FK/F++6Q/7cAIMTWJSY2WP8wN30j0hhW9eHObNLzsxP
VtA3oiYOizA/BJkKkT7dVGLFuW5iZibPTEzulI7PU1EPsEmM/jnLjjU4Caqi/gdGkBfD7Qh+LOj3
so842YlEidQwaBR6aLjcbIKHTkltMjQLm2Jutk6tTBfLaMfKINgUQWCYiBHtsF9yTGw2JscWPOh/
D2SyILrfgcefx+4Wy8NYd1Ya3QYJ52YqagyaZg1drZvX14d99DWLk/UZoOmYShlHD6HWImCVbZ3i
OUAtYJMXXP3s9CHIQcEULQYXrEZ6DOEMPZHooVOOfT/grbjUJDlrAQ/dL15adIFMfEMedyhhJzw9
pNrDEPzIhiWg56wBkAWCywikxKLOfn6yz6qx7Aqit/TAF6HZC6UVN719fT1mXQIwHn/ZmOxlOSpA
VlE09BBtQOgOPbLe1GpzlNfFRwzsEVPGkN8M1GBik9/xb/JbKZtLJY3ZTYG6LO5mBcw1SBicjROn
aVAkqaKHSjqSWrV05UBAidwP5UJYs2RocqRIU5Qt1xTYfWDtrA08ZJRNSF9C3VgI3WbiDDTS/z2i
ycGKGuLrg1Fj5bZI3m4NhwlHRNuliZs9vydmJqeJK2jhy3WO2wl4fb6CLEuzl0RI7/i9bXDAVI5L
TmkuWEa5i0EpofEO6P4kXAMJTKfkaoK1ctDFbpV34RECVGawYbyLqW4mi7cGm6upyzi1OInZZFpT
wyApPeStAX4rsMdqOwNJhEoyO/TrXz8PF3gQdkVCpcFQgT9B9mqKhENeMg5VAWeO1bsI3DsQlCt/
EwIYK20Lr9sMD5BnX7hQRDaGyzH+ZXUKiUMCC9wxfces+m68ziAylNktiHmt+qB+FC5j0+zs9lV5
Uiu7eWjRt7RY92Kn7OIbIDOLByE8JkqZ56dQy6S6zlXs2UQWTQVx/tg2ligtxXGzZlSYAPIFqJBp
vp+T1KwagpgeDB4w2fYp5Y4N5vn6Mk4PBqtbMaePZi/WnDpdxZbz5WykBX/o2nAVD/+ftPPadRtZ
2vYVEWAOpyQlrWSLTsvhhLA9NnPOvPr/ofePvSWKEOH55miABbjUzQ7VVW+IXF/xn4YWRlThO1Uh
0am1dpKb9dlCSCZNYsUgl7s8266nL0pzOZODcvaKAYfeUHHk6Jsyg0jotJ1I62thHWm1Ibq+Jolr
8pkZ/NAP3+d4D3K//kRLAD7N4nyDhTOeYtdDaUgFuqmn5SSf2hfxe+PMz4DDHe2d8YRsxlN0Tk97
qeEN8OtPTHgjmCVB9CLVvo6ZlJGqWfG8xBTO/qk8orTilgfhDU3ed/uN5o0hLiw2nTtHxEd1zcXG
h3Oeg8IaWSAvPZap6Ysfv7u/Bm962QxJFpFx5DSBd0id/HpIRquUQWKUk1dl2QJ211vdBYhYvTfE
Bnlao0wSzTEttHPsaR56ejhWNtWnOVPxN9Jyf/Lx+83nL1kjFqaL8qU2chxZ/pusF3SAI0OndEc9
rROqoE2KX3OXlEnuNGPY7llQbyw5GZECxDfJQhZ6wvVQekmZNUAto9egS+5IxdQ8N3FR7lAm5Y1t
SxEGPsNiOMgJvEp4ZlnBFqHoB8/KwFQ4MLR789Sz2Z4GIRHzY56Vwpc0CVvpXewPjSG4YGpi7R+T
9h7vaFSswVDXftVxuXfpl1bpOvOYz3LSOLjUi9axy9MOdw4xkmn+xW3wWskFaqVSWyUfQJnEJV7O
Jg01amp07aCmivZkle259sPgNdSaeE+0a325sUYoxf0HuI/PxvrU0NVAnhVt6Cn+vhPmD/ry7hNf
Q9O046Y93l+QG2veJI+iLYPkO2KOqxMKi7I29EWj83rtVUx+iP3TMP38+xALRZ9SAMLhBLleJ4VW
G7FW5J03yu8zK7Tb8BFziJ3DfeusoFe/WHvThcGqbrVM/BQp+d6IO3JW5di3IENMN6JXfRJdtkjN
zWhEh78f2GXIZW4vUnHFz/FHiNLOU6iAKY6K3/KvWgn7T3gRFrV7P9g6e2RRWMB5MS8XdXPhvF4H
64ogE4qqaRlf9CA91A/tQT+Ccnq4H2ZjU1+FWW3qCZHwOpgI01bCueiSj6Op7DzCbtQGIFEtijjc
JRIUEdb69VAQpJD6aqparzHnD7PQvRtKYHG1+Djqna2K8TfRLHVbKRtbrfTDKPin+2O8PVHgGqFn
TQuRH3EjqFv5ed23ptB41RA/9fF70C2PZTEfyxirswbWWq3uDfk2EaCDrYHJpl1JjX2NtZ0qHxEt
S2z4ej0ZcuoGiRs3cEv7w3yYHtXPMT0ZOz/tSdj/ASZdJnDLXC/XKHe3BMz1z+l6sUaDCcy5bsyN
1+jGk5ZPB0mvHzQz+z5nw1nw9WMEzLDQm7fW2H7psJWApPUyBUZhD7mBhqOm260wvuPoPQTt/Nxq
4oOAFPFYUPIymhe9nH8bSXAM4oBtBlYarmxTfgsbyZGGl3bI7C7xX4NecOED5eWnQYgcwO8vCBZ6
ETUYK8heCkPa+cC3hxqDxlzNRAgeBPwaeNxp5ti3ybAMOnZkzOsmBMS1PQOoG4gQc4ssM10ROHlL
Yrmss4u5TcImsfI6bTwf1cHhUFeydqg130RHykoMyZETq8GxefIfBz00EjsNpviDiWt1YwtRaw+V
F04piLm+sOeqeqOUKQjHtqr++pgio4aguhjNwSNcn4w9bPXAROjLKyUldLNJBkMlcatpgxXtvKVv
kIEY8gANQG1mMVlmma+yxGwa5SKc89xLq/ht2o2n0HwzguIMe+GpU/XnUIo/4A302MTCUREgMk3T
zkVwe07yC3QIwBYcxlt/I3VOCrnu09yjun6qc5hTfvNEgdtNo9btZKGz+zp+YcJ21txNY+bP0MGT
c/1QRL25tatGsDSyhdwD5fNRmMdjVQifiiB6FoLhKS+kQyE237UAv4V5z3nz9kCjQacqiIhabPEb
P8HRLHK5aM3MG9TSKcr2YQgeq4JlmMW2Ovu2qu+ksbfHGQF1EIGwb+F/rM0pVXOaosxQMhymQ1tN
fiXgcIvinRbtvDo24nDZsY7owaGRtJZhNYauDrpZSr1IQoiun5OnAGgAgkmvSjXt+WGun/mI1cto
nSOxvmSz9IJW91KO5qVQWSVQsdfeBdL0PKCd/TX+Yb1Z+L3SLwEbHM/auRpWZ9VN0FUSMQXAScWU
oNqAVSJtWNS8FNMdKmtnb24FWvJ0nXsPnLCyutmjoavCxB9CLzIp31GxOcxa8U8k18Hx/vW6GWi5
6RCDoya0vt5J9awGBG3oSXGs24I0P41ylbpUc/+ybPBn7oAgUa5W0He/UX+ugkmqDbkKvVjIH0mO
HoSuPPZivbMKNwZE8xsvOAqitHzW1LdMxtvDKgEaScl06ILgqauqY5EN3+/P22qxL6MhTSZLxtaZ
/G59ayVljjlWAVIxldXjUI+PelQ+5Z30MA6wP+/HWqV5f2JxSiINvkwfR/X11TU3jainrU+KBxq+
nJtvchjsncRr/s9/giy6tahcLhq2q5TVaMNSz2JVOC/qjuXXQC4pH3mK+tijPSYe08OEv53xJhJB
Cg3OXh30jybXReqzhDfp6SJny9dDFGm9ncdpSHID+BApqOC/ieGY1o8p3R/DbrsoFE+QNVqkPsPm
UxYPif+SwxUqz0ZqjMMhg/WQAxXSp/bUzt2kC04uqvE//hRaX1OYwa0TtTqkeB+jY/yPRj+vbGQ1
ZsD9UtlUn80EOuZpyCQxA0mWV2AYgtjMT2M9qMnBD+VScnFZM9rXapywqBitpnIN0Uj+ySxcefG6
rkvmhW/4rWjUtHuEGAe+aNQq0cBIVTKArJaxLjxFVlUMxyxux8+dVFsWTin0UuxxlBIfjlw5fwp1
oQjO8RAO0yHRhmh+G+VJKz0XoRkz90NqlMpj12YjSONKUsefYoilsl3NGOu5meLP6DX7alkc5cIq
fusIoWGlM2SR/6aTUM4M7aoVwvgVBcrZfBhbbscXq+vmPd2d2224lF5prVGeYaesMeiWWgSN6Kfm
WZWnZ8uPXE0UPWHQ3t/fGrfbkEqnDssVB0P2xnq3qwV4q4X0eKYsZRdK85riAIxM6Sdf/MvyICt0
CaWSoWqL5NVahsD02R5JOxnntHoTp+cBvanKku1c13aSk42pWyaN1ADZDKRuVjuxjJJKbebEOKvZ
yGpU0YwsHX/YaxzdnipUcMkw/2x4/m91qghajM5gHRjnfJ6PddSfpQgt5PufZzMGPkQgkjA1AHZ0
fXIpeE6gLm/o5zypf1Xk2mrW7vhXbs4WTiFw3gl0Q/ZAIDgPa13Tz5blczKhQ6SiMpVZfz8SihV4
KpGzwUJetwr9PgWwXPLMHgukBNT3gTQf7s/VxkBYYeTiS24KSXf1PcQpzo3Zz4WzYp2qMncL/XdX
6zvDWCWff45ZlYMJP9iF47n+IKHiN3Ipp4E3i5Y9NN/MsbaHMnab3kOb0ZHTndxz3W36E5AUn5IV
d/EtI6E2Q0TBoIYCbj1J09v80TjGWIu1wze89oRTbGOy+3mv7Xo7SrjO5IQUotGbuWEyzsjpNPj8
+WexnZ5TQynsQhZPYn2ue921WpnW2vjj/tdb10mW44Ga9/L9FvXg25KPpi2ZfWOdFx3YY4ISlgLz
xJEBvO1E2lgoZL0g7gi36JAuf794yUpNOOVCRiT1FL2HUrSoUGsPi8Ne486THXh1g0fcXtiNk3bJ
tbEIoBIEs2q1leMqLce2ja1zKP0OKXDCua3b17p/vD+6jRODdjV3x+IRslQhrwcXIWdpGUJonclW
kUYu4SvspNbLq/Y60+Bf1yEpICOI684ayhXNkjgltWSeZansHo0o1910SK2PWUQ5pMzm7Bgalbjj
HbEZ1IAmtMhKS6Q518PqcyqFdYwlRSwqT3Gr5jalEOxhrXCyp9R4HKtdt5CNZWLQC1zWJRw4Ch/X
IVsxDapqNLVzmohOhLdemXxO5b22z2YUldqcxH+U51eLMV8eniXiPeeYR7QPj1ae3lpV+nB/VWxF
YeFhIcxbj+x0FSUKhxrmaK+etfmzGaaOj1VN1O1x7DeiLMBCXWYY1KTXjc0YGybcaGT5zOf3E/Dm
Ci71xU6LZDPIImuOMAciZGt+pNDjjxDWg3xWpdFR2tkt0+ykGZNzf8Y2jkDqaRxHTBesrPVtojdz
ZtZ+rJ11+qddZB6oAb2Zx8UpZrQ1IT23Yb0T8nZkrLLlpOehAgponYuFaUM1IxXEc6mjVVQGbqfp
jtzuADM2oyxnrPnnE60FzRKlrWc9UcXzKNZ2zH3v6+8t8cv92dsIYi01BZ53uHLdKCrKCtfWEMS1
Ry3YrusPYwEVGGn9+1HWqFLujD+EOdYzTNnlSL/eomYb9pOFYS+ciQ9qWn7qlMzWYBA5kK0Pc9g+
lmr0JpP/yVrzTViP31pT+qVikewMIRJCs9qcwBedWqlzmvnn/d92OwPXP225Di4vGXrhlaGlcDn0
L4Y4ukNruGYm7+zrdVX2/88AsG1om/S11se9MaUhvphh7MmhboeV6BgCuJ7iSzYFjpHgRNIn/U+h
hcEwmJbby4ajpa03Ncg+qA+W7iuuOS48GGEPP317Dy3j/98PW/5+Mf4MI2J6pknsQcXHPAkPzbhw
70/xZgioV4D7aYXdlBAaI2+KFtSoJ5cJw4hdqVR2coXba4dRXISQr0fRZHnTQoeOvVkJB9uQuLP7
yk3N/Gdp0t6Idj7n5qK5CLe6vK3CbNPKYkRlV9lNGkKiQokrNncmbqP2R9ufTgiZHQxzns/Xwwpz
WfF1MYi9NHXa+lH8PbuNU5wEx/eP5XT4IyYLiHkX5rYxvqu4y6F7sSgsLUh9YRQiDxn4B01vDwbi
SmawBw/Z+GpXYVYvAaPV5KlKGF5gpM+mMj3U+kmT5NdZCg4NWrX3l+HGoJDC4FEAkURfqHrXgwp8
PC4Csag9CJyYiLxY+WTXyZ4s4sZiB1WDeBNFAS7xdV85ymQxjPKo9nI5+h73AUbbQvR6fyQb8wZw
Z2Et0lKAjrw6s6iTTCPOaJUXKVP5qcrEwQYt3Z+6dpae51oV3opNJv91wgr2hFhUa2kXUsW4nr6+
7Y0yjPTKM5PA/K30Kk6wU943+uH+4LY+E2ROC+dbJvLmTSM0k+JrRk8bqj+FSuEEjK6Xop3RbG0t
8zLM6sSw1Eouy4Ju1+BEb5Ujhavq1JeHwRtBkjnj99YRVATRor+E6S8XAetvOatwV1ia59fTaI75
oMBoZHjKi9kFp1QWX+YMDub9WVwW83XyT5gljg47CpXb1RKZeq3s/YglMiaZdIhIkQZnbHxltuNa
yNF+DXT5n6YIvgtzxF1jxv1OZnG7D9horBK2Guws6LrX46yowQdjquSen+t4g2jjoWboO5nYRmKx
REEI0GBhUkJafsXFQVUnbcK0DLnXH2OqIrItyY6pPOsRCuM+3lf1ARJo9KFqH+tvkZs6e8rXyzSu
ppk3B/UFEnZgU+vnDipjiRgmceVlpeShuPNBQykqMcNTbhV/3ZIBWL3AtACBwUBbQy3aJsWZMRtK
b8IWqBSeoWI2017ZZGPzoasoLZQj2MyQqa/nszfmMC/UvvQEzg/ZfA7zt4OW7+29rVm7jLL6akEw
imGREkV8yj8G3/uX5u0fhtEJvR5UAlN7eKwd8cee8OjW4FC4o5MBfonn6eo2bUyaWr6Rl17fPvit
eQrzf3I12GnLLFfjekVQrOApCjoXSvpqBqecNqRlQFyZR/VTYuSvWiJ+nuP5OA/Bx0aaEUHMjvf3
+kbtiRbrRcz1fAKt1ucJtkp/HA7IbRyLX8J7y9HPdPsRfEdRtdpJgDaqQDRAQa3C0ITxR/3peqGI
XSREfiwBG5enk5WpL2LepbZV67EbR77bB6Urgs7Pc+1tbKCU0Qr55/uj3vqal79gdcDIRqFISQBr
QpRydxz9hzxv3b4yDvfDbK1VjNgxp6AYDux5FSZKZC3F6wVMd1rYcfJeNiY7rF+nfG9GNy51nrAG
DT2Vm49z+3pG5VEbKLwTaPzJTCKrKvU2nuFn+E4xoHXxOL0MH6MvsKKD8y4gZ2PRkhoh0aQgVE4X
4zq25ctVn5jQGkq8VWJ3KAPfURoxTnbO663JtFDsWfQEwTmtFaHMpJfU3IxhusyCnUhftHC2mzk/
VNq8EwmC7+0+pCfDax8SJbiuZflc3AxYIYySnkSFV7vhRxPO3Xv5EKE3LPwUD8khOLA9Psymg9Jy
+Fyfhgf9KKMStVeg3VqkIKyQmjfhs908fAOjxaZWDgpPaYF91A8JqD9kWHYGe3vXwnS+iLJM+8VY
ZzPqxcwniik/iRlwjl/398DW0rz891cHp5hhqq2FzKVK2zAZerueBqfV35XyqYr79/eD3U4ZoCUE
aaihc7VzXl8PJow7UP2CUHpSmj6VgfQ27+F3ddlOO+V2zq7DrNaHqfqwDgcTHqicdi9USJujWSjl
ztF8O3NLFK4alfwACvlqY2VD3uG1bXAb+HnvZJOUvaQzdiB+b+DsIFfxyZdHK9pJ/jbHBqaCiHDg
EUW5nkK/01pLH2Bj95PUvvhWYj12jSztXOObH8rUMd4D3LqM7zpKLpZxZwgkJKMi4Gfa2V0q2m39
+18sh4soq7U3BkBwJqwavCHMM2dIGxDwCDeglL6zyLeGo6CMvDAxqNHc4GyiYozqEfoxB5Lq4G1V
2HUZNq7g+1/uD2nr8/CQwlztj2TxGvMyzcksZzPMwjwsH0gYvkta9u1+iGXur7MQKJ+8oQx0PHkE
rNedFrbxJLYWjMzef4/KyAdfzr7mmvEbBMzpfqiteQPqoiLIs9yR60wglgIp0kwDMk5l/goGIHw6
CutKiY7w/UBLSrEe02Wg1U08tAJYpI5AYYfjSdIdZ0V5moWvMwljNaRPpljsNDO2PpQqg41lPWxA
RXQ5DcFSZqWXJIlbq1+seeczbQXQAJAtdhGQuNZ1UaHoMZYisfD09qdmvAumPcmCrY8DTWxB7bPW
blJeoyj0PqQAx1JDqKzubFwNjv6w9w7bWm7kg/RgQNLDiVkdBaqgwQoryQaNejx14bs5K4+C/6Fo
Pt9fAlvzdRlndRj0OSpiZcYSsPQ+8QyU8J5IaMrD30fh2KanRFEcls/yKy6uU63rDbFRGY2uN0+F
3J+Cpt9pF299l8sQy98vQuCXPVXKMMKiE5oHccyRMs0yyKyh9uNfjGVpUiwobxS4V1mlXilBUWhQ
5XRtnI5KHHaeEATZTq9n67ugWPzfKPL1cPown7QJjicEcGF2M2F8Trq+d+8PZfm46/1Po0/m+AAH
Q0vzOkgjB4k49lBIYUM5kZE+xvJHs7BsHUVY3Fh37tA1cpZCDaUF3tlAWCE48Pa+DkfWwdG2kDmT
XpbdyY+RGURw8hnMn+CEYZw8Z3UVuCUgqkOQW+kiQDLvnK1b+wrEB4jFJX+kpXr9G+iOzPLUhhx5
ef4r6yyMAQV0AkylUI+i1uzN8NaqvKzZrMJJ0dArhS+DUh4+NeGTJL6Zkn9xpF4WbFYLv9ezSjKa
Pve0aBDtRh0fpKD7+fcLhfIokuV/1EHXT7YhK+doQLzb06T+tTHkT1g2vIiD/6wILRq0zc7i3/pI
VBJZ/zKVE15w1x9JkVuh8QFZe1WFqG5VuJ2Z2JUv23L/6/7AlhtuvQMuI62+D8yyzI/mLPfkIbEp
DdtZo9pdEx6i6oOYf+FkdmTcKe4H3VoUl0FX1y5+G4MsiIDny6B77sFt52Zpl9Jeprw5i8CcqQvi
88PBez2LpTEm86wQJhrPgjE4ky4fRBkjkT0nzK2ziscMhWWgYFC/lofjxdHbtX6nwj/JPQA1b6JR
cTVT+xdvi8sQqwvERCFXLBJCTDPSIZnSv6h0GXe+y8Y4Fn8v3hSAVGg0rMYBWFQWzAZ4fdVFTlF9
meYd/MjGF7kKsBpFLwy+NrVa5inia6VmT2VduniZHbL+eH+FbdTiKRAvnQw+Pm2udWlTA8naqpOe
eU3qDk6Od+2r7nQn83F+lzUH4Vv6dpF0lb7eD7uxsK+irg74YBISaSiMzIN84mZdf+JViqzTnmLO
9nei2MGn4lWxBlsEoxXGYa1mnhZmjiw3lN7dfzEQOALsHINC1ZohPCkkK6YJ7yGTjEMepS9h7r8b
gnLn6N6aL05UlZc5/WtKGtcbJypHpZwRf2SH4mEHEV5F3i9p91LWrfm6DLNa17o1+EEdEcaCyz3M
VA73nsdbV/tyN/x3JKuVXQaFPKggNj0hiT6BTHAhiD0linwMUMoswevVEn0SC1WvsTvc/1Zbmwqa
OpVTHmgLLeZ6EmOz0NIwHzIvqDzBqF19sTRDqanAq+5+pI10CTgSGTksOwrRN+/ZOC1wsgkzgOZD
Kn3KEGIXX5KpikCUKHqdv86m3v6oW7WHvX0/9EZ1mNYnLVAoAwuMdB27T6MpbNAy9RJkNHMVnf+g
OIP3sM1qcn2ux0mcn4tSeUqnEp3JneN3Y445D6VF3YAX8M0c52pS9GnAxm4G8uroa5KMTphCIqz2
ONEbW0JjIwAEWvBuINCuvybodNBtIzvPj/0DRWTHoCtjxdHfb3DCEGUhYCz8iOswSYFbTpty1GcS
3EU4qhDD5+6NNof6/zHSanmGc2MWfcLmAz/mhGV9sAQkDtudZ+/G0mQ8yBhCiBQpzq5OklRTIz+p
kH9O0vBd2ABXzfSfGB09SlP6lsbs3qbb/ExkaAsYmGWxxjTruRnlYj4um+41r0+Y2VR7HsebIYwF
fshlTNdz9c5q81Yec6tGPFj/WMf1QyceC7HdyTS35o3nAJAwJA5Mc9FSvkxd2hzGpISYtkdJ7xgH
pYwi6sgpNUlPvYYIsNy2O+thWVmrjJNk7H8RV19KhZfRmRIzJxjZCS+Nk9qOO4tha+awlNNAtDMk
Xt3Xg+piTR5xvc68mTZRXVMQfe336GxrHv7ymFu+y+IsSIZxw0XsdDnWMp8nQflF+xl7GBe9kR/r
Q/RRcipvX6BmI1FfcjJekBJ9uZuaWEOPVW1bklmQT9qbSGrrJ4gp0RljI/lRxH3W7ky5dmhRKAeK
TP8C6sJwSaKXjtWikrM6MPSmbWqkQDNwQ75lN60cwK+YRTsUcFW5f9ZvrUmSafIa+LUQOVZvEnq5
UwJKCcXiVj7MlPXdKsVLXho+orT4u4OusxNwo9tpMLb/LZjV4BQzGLQIpo+HiPSxkM9pZxdvTHd0
puPgogtYfpGf97QpN/cB9SAkWChx4S97vUjVukhmPSiZ0DEX38RxgkG7oP6LKAvSS1mq9osiy+qp
lQZlk7R5wiHSd5Tr+MDfSiq8O3nvxljAZFAVNil2wwlejYVGhF7jIZl6Iwx726inp0Tzd67gjU0N
wIp/Gyo6YKj1AiSvblFD1ymKSMJLmY6FHeVxyvpDwvv++tuKhGMTnQ44REsV+vrLSJMWC2lHpNAk
tY4im9vFHsnh7ofZmjR6lrD2IbcBY12dUnET++0E1Bwe9a/JMA+5Vrn/IgJKJMsrCIiasgz04l1K
gT4zBo06Ul9ohd3kyUNZKK//txhL5nQRQ51KE4tiLfXaUPgamL43TPkOTGVrohQdMvCC+b5t8Vap
HEJVDDOvJZcGlIZViLEzUxtHjg6KirSL7w5/YvUtlGnqk1QPeJiWX+XqUzQ0DwHoG621BXSZ/37G
wGBzq0OiJ/tahnsxY+jvND2vntQr8s9DVTpauZecbNwVpHT/i7D+7uySWs2n1FPmf6g3OgJmNrie
HcV5cZ/7SmHwqRW7f7E/L4OuFsJUDfXibZp6uvGh6l8mxauCHfz61kJYmkJ0A0z6d2v8uhah+aS0
XeqZU3YQUlifewzorVsd1gV1N4CQC2ZiWSgXHyfgT2Xc1xDxf+NHUHw3Fgfsx0mxDd2dneYxOyt7
CdHWcXMZcnXdza0eG3JBSKqkKI+E2a+633lnb11wV8NaHWl0bmm2Ahf3wsK2PgAyPoZu/bk8TJ2z
CN+Wzr7I2AYrmk77f6fypmFIBTOP/ZmvFf3WbD11zZN6iF3BsUa7d3jAzQTO3MDdo9VsrhLucgQM
yQ1oWF9/wjbXciE1GSuE7UM0PVrNHlZ7e2jU8Rc20gKKXK31vq+akc2Ueuob+Wl0pZfGrk7C2/Ih
epQc7loX28w3e8CPZR2sEmfuif8FXS3NNJojCrMEHUstt+n0P0n59BpIzeSEWLDZ4RT2bi9Y+un+
ebW9eC4CrxZokjR92CMeBq41/Fh/rM/FKTnpH/rX2s4PiRuc9/C627vwIuJquSp5qpVJtswv+Vh7
jo+yZ32bHeEJV0Ugl83fc20RXsWLlBc3dBK0Y66XTCL5iZipfuLpNXqeA+854J47s7j1+TiyFgIs
df2brMKcZsWsVDNBGal9jA7jc32WXnJ3AZWO77ST9qQcxjeRaaPks2dPuXW7oX2GrxuNZ1b9CjJi
xpBhzVxIPE0LbbMoTuJs2kX/1R8/6MLe42tZ++tlioMWTy9kLs0bmqwIgsPMNXqphfW2UfrjJOpw
i33H4OK+P6VbBydIEV7I1PfJpFbrskuHIjbQJvLKymptK0lwC5fj2pb9aef83I6EcNzCTqXIsEoP
rGxMjUknkpFMWNGkuRXYU+9PqY2yQvn5XwyLriS5wYK3+VPavriCBLTyZbNLmMCy/BX6aWbPOMpY
WrqTVm0O6iLO6hAT1D4YBDlKPFGIJMkdrABzk3mudXtMeyU/3B/VxrJAJ0VTFsYOZeU/IhYXozJ8
ZN9aWFHenMUBFsqpU0spQo9oobe7qfXGgmeTyVTPwCotLkzX+3lCtmkG8J94Vuw74IxORSbYql84
U2Q8m/Lw5f7Ytqq/V/FWU6kk4qTg45Z4c+4PyP9nD36XPMxxcPTTzl0sgIcwfEH54jDGe+yQjXOF
2AAlFrooD/PV2yuowxYkRp14rT/Zi/rjUOqv1R8VLvh3Q8Bm36OUbn1LE8UR5T97bz29Uqz7Jhd7
gn6oYqOP5AiN+RwluL7Tbbk/tZuhSJOXOstS2VuNzuitYO4xHvGiWjpkHTS+j9h6ndJ2Z4dvpMyQ
ZDkbSStpJq9LRlBkkd5J5tgLm69xMB57mq70Xl6wJrKV9rUwhC/jrO8Auzd2IA9udPKoIgKpWXeV
A9Os57nvY88o3w3D2aoTWwsf7k/gxla4jLEWV+bS88dYJkbT/sx802mnHwNGzxaKobvX6MbHuoq1
+liKUfscisRCrv0gJ+Mhgc3aqtFzvIe738oQrkLJ1zs8nhvUz1pCxY+jbHdvydJdyDUYZtmyLdoQ
aHde6xt0S+Mq4uoOUP0QeMBIxPpL+LF9zN3K6X/kvpOSLZQ2QBsnfDB/wCkdk4P2z/2PuLlQWJl4
1YGHu7G99TszVUceJp6MllDZtKdhHjFem9KdQ3ojdeZB+r84qxvVCnhU9lXFrOZd4LRzFD9aVpLt
LMmthBLcGOVExIrgjK/LRbWll/4gdzxDUkc/4VIpfUyP6A75zqQ4ZeTIboTMhP0vHvlUj5A2X8rC
JCjLVrm4gqJODPRBJGxSFKOd+cpPy9d+NpbwosaDcBTFXVr35nxeRFzNZ+nzeAjSJvaG4cesP5v+
x/vrYmtzY01JVkcaJHOQXI8oz1Qxz5ow8qgfZbZazIchQPSoEr/CQnwxxWjnjb/VVjcNTkgk6pDQ
wCr1OqA6xXOAcHMILcQ/xT8rJyscFe293IFJnH6vbSrQv1T/Wd/je2/tgMvAqxt27gIaO4UconYI
lFb1pemUK81bPCP3YP6bq/My1GqZ9E1twvRVF3U8jOb839RODtYh/90jN/HTtMUX8cEX/z6VZV6h
gqDWunzJZSFdLE1BQH0HmmLI9TPaoQinZ5Gh6qt2r++3dUTzXiXMwgy5ueeURBj9P5oyctbYnQJP
b8jtVDdtae5P9xfnbaiFK4h80R9DgRugujbWZWuGFIHyYirtUO6ylyoaphffyOZjHzQ/74e73Qs0
EFH/WYQHTFQiV48cf8Dz3FRr4YwW6q9F2MsOyvIp9MPEncShs8e5e7wf8XZNoijNoU83GuLSjbyv
EYihYkWjf5ZHACWl+lYao4PRN3+dpy9hoMgiWbMcXKvHMNxYJIrb2j+H4XtEyGMADIH04/5QloPo
+tEGKPGP7zfwRPoEq4OqHoYgSuvGPye+9aNAv6PXkkMWR79l5UftG66lNDurY6OGQkhydG0RO4ds
ubpPDTIs8tncP3dOd5gOIegckE2hmzgtLPTMo7RwTt9UOwiktXArbbvrsKudBiY2mHyTsOqp+m4d
gyck3nC2s8GduLmzd+VsHCaEWxjpcLe1RUL3emMnlPbkmt70WTm3wDKwQzFdcvNRdEYqbwsGaVTQ
SNhLVpb05+Z7XoRd/n5xnswdsiU6DQYUCaWj7kQH3YtO0ml29GN5kpSdcGux//9M6kW41bccxFBK
zZJwg/MftiBP8al1DfnRMLC0s4fjfJAfus8WY30fxY4i2XP1QP6JINj9hbyRpl1P+Or7pq06i4H8
Z+QjRiLwsn4p7/EeiAYHiadD5gpu+GYK7DA4tPnOKb5x4tGgoMu2YABRx13FHoRpLLEv98+j7x+M
yDqMbfY8DqgmTnsXxh+U9foLU0paOmEcazclSLUqiqYbLevcC4KoPydxG49OU+RDeDBDX3gAPoAo
ac75J9jgj2bUa7RJ/qzXVtw+KDLek3YeWW1v68OgtgcYx7V4yEatrg5BwwP+gFlAF74XcvIPNxjq
SnEEH1D+117Kpd6l+BpXh6wRquCQhco8OlUU8XnDNlB+DEVfqm/StlEnJxIn6d2gcr7YoUIzYicj
2Vx6f5Q9Ie1w0WirxECeoaVHLYpeeiodeiV5bgP/Yzj/E/u+3SaTWwiUm5PxqKm148ff5K44hn71
W7GQAKiTUyljv6X844sV7jrhk6COTj/s+X5tnnX0RhcJPI7wGySq0KlCHyazec5Su0X30EPNDe+g
5NQu7vLsS0p/eEylb+rj/e1w+6wFpbfYiy6B0Txb3R1tH46WGcXm2QdLnOp2X/pOFhWOHn7y/fI0
dZIzK8POcbAs89XStCiSQVKjBXWrBVVYeDaHtWKdlVR04h4aXK+o/s7Ibi9f6NAL6I3u9lIDXB2s
RVEIfh+VfHdf6c91W5oouZvIbjtBlvsf7k/jRoGHSj/vLl1C7VcBmH19nmZ+EzepWqCVmYt2r/i2
mJ0TpXM1ZKGH7LWqvuhJbnda/tdIFvIL7g4wF8A+qD1ex9XNTuJitqBdq7Mb1L/yihcT8oP3h7cx
l4sLDI4ilOhQI1sd3608KF2qx/o5AYdNJxSl695Od7V4t8LAnV2sAcBK3rTvgLCkUSVI2lkJwyPC
EW4VqwekYXeugM0wdCIpNrL0b1LcAfeToG5b7dwoqYvjuD0WH+Q82clfbtPN/yAdFmYfsqZriL42
6pTASkU7d1Zll+a7Sv+RledB/cR637lWtkKRSpMDon+3GBBfLwIJG5xqAjZ9boVv0xItNm2lf9vV
1XFKqr/fVzzvGJCKvh+HxypYjwyjNiGjc04L0wmmydWC4Nxr/4+06+qRnEeSv0iAvHmVK9NdUvsx
L8L0fDPyorzhr7/gLO62ShKKN7vYh13sAJ1FKplMZkZGdO/3XW4nMQI595Wd1V2pDlqiJmOnhaNP
W1elTuWTgRVxbNxaiIezi96gP/CqpTsvWNgFqRuyTmBVIbVzu5nQrlTbsmu1cP4JCuH+UXagYn6M
XBpMPwe3CoZ/oDXCSTr3PPLa5ip6AJVKasgSaWHTfDTLN1EE+xoPALkNunhnoesPRRjwXGNS93Zd
rVFGCZhWcbgAWhi0Xyr9vP/F9rzw2gD796uUUkxNQaZJroWtlThdKxqPC+D7tjnlia2381cMIXPK
oztFPqwJNS/0QFAsAiTs1mRhpJ1Q0kj9w6utIouNTlbQw0GEQ+kX74Tzmbj2Vr4BzjLA92NLDaPv
o8vEZyxvPCsHvPndzItd3pgr197KLwAyknALY33Wkfox7FVfGs0BjRTUBKuDCDFhbqbOtuz2br7d
0tXxFqMGRQi0uMLpPHmCXflZYpeXRLTrIVBPGoCsNmQUjsITcrlWcwzFFj8FzoN29+xff9fV2Te7
DJq/LdbdQctYewRLuEtf+iMT4QW5yHOEdwHv07JPd2/d7Iheea/Q07GqEGHDSjN7Wx2lLszKDpe5
IiTJD4jiEEeJxdAtaZb9UoXF+japY8NpMuwwSNzu/uqQDpqATD4RmEOPeJxAF2c5zJ+RYqu1bXgY
pgQgoriID9j8Hiy0yxGEql4n8rlWdiISi4HsVkHVcMOIFec6ZMGqhX0B/byco0PnKMfE7Y+1hyCI
Cqyd+vLL/QCy8/RGFoP7GIYZgGeNrUn0RBarCIzW4I2CEHgKWLuTHnpP9UtfAS8+59rceRrc2lsV
NcROnGZWOgWtcP02OYVgs+dpjqeRXYTRk/wkv+mv8lfh3D/LD/krGA1szor3tvl6xav0jeBBYGUg
pMAlJ3xVz7F4TI8gnTxmv6vCBve9dUblLfe5VYf7djfQm7ZpTQpEqB4qsds+ih4mQbDiU3ucfrYf
02P3RMLpgdeT2bkgFJAciKB6AuAQULrbI5aA6MkQ20kP44qqimcuSZU5EExJqK9CsHE5mpjgH48m
eK15zMfs3KxONx4ajEAVDGgy6N9vTZMIGsfTuMghNLCqxyQbk4dmiAqvaKvU6yyFV9rcuWxZHxtC
NCj9QX9nZS/XJUrUzJRCaySJH4FEy42LhjcCvxcnAaFgDPDYVeT/qyt37GYFNJSR9qesMp8QrFEd
MxzdXlzUcS4WFzq15zdQIESXiQ0DgBb+dh+tLG+XNrPASIwZorQ4ldEv2vB45HY2Dw/RfxtZraqd
8RRfeqyqpCoanhoNhtjkQbq3BU18HQgXMOojYDbW8y0gBTIhviaCPV8UX2LV/ELK8jxY9aNYAhrf
pLS2BUXhSdnuHAFQcIAJEuPVTA5kdd6zNIsLaWpR6xMq8UQzS/ArM+8/m1zRH6BZlJwtnco/7keZ
zUeD9Co+GAgxkLLjUbxyxllo2wGqHGIop186oJWT9udAOVf25oAxG3B3APIZgc46a1bbXEmpqNAw
r+lFJNM5ypeLpi9HOZH+S1OrpAj0XjTLFYmGizXawpTaY/8pJKd55I3jb/yQrQkzjqgeaKC8X796
p1pTYgVjeWG8vOc9MqCRV6Tb+zJ4TmOEAcOoeLmtPB2vUGmOe5GGVMjDSCxCLZpPwPh/ve8AewuB
2AWjs2fkiOtSyJDoFYTsOgpFl8oeDfmcNBEvFd8uBYLQmDuBnzH07doBRsVMh3mqzLCXq1MFuWZn
KBI7IfSxk77RQvWTBR3U7Ms0B0JjBqSbQ10sE6epoC2Vq5xEip2jm3jP5Knh7owiSEOYWp+zuulJ
aeRmmM+6mxfdZRkf6ujQV6mdaxiNlkwPMGFOPrEtAoGUDnyJTOgY0mvoxNxGR9kC/ypRaxr2gxAK
UgPoi+71uu6MErFrw3iU9XeweD8JGY8efPtSYKYx3Ik+E6pAOIi3puNhTNIsymg4D/VrPqdHvaSO
Np7krDtlcYdZYwEYBCX2rfp3lGjHtpH8HpLof+tocDJUttGIYgqnfxKuqyQ6EcWRDOO8hHKhOmIV
OwUPqLx1ZVjARAwIMIFkQqi5Xac856IgtbCgZwm6vIktaTzU4CZGq7cmVlkhSUToPIrjEmI0xtZr
2QH/i43s4phUD0I7cgp427lVOAqTTAA/JFrm4Ii8XZG5xHXaVKMU4qt+lRrtTa9NX2ZEWpno5+Dt
6sD+R8x28cG1cpgNw7//zbZJBPsBKLuxGRPs6Rqr3GAAiChaISGJYK2gwp2P+SG+9J6Jnld70b4J
HIvbUAE3ZYMNBkhVMMa1OpwimNZkuS+lMNcfhiKo+5eUR/mxreKoSCAw54l6P6P/NlZHMbEmeaxL
hDxBsqNnyU+POd4T8jfDmfyF2MlxviRn3nt965wwCqeE4iKKi6CpvP2U1IimSF5gtCKjPYCoZaks
9/7X2u7drYlVBYIqmGEd9Z6GRf2m9a/9+J4XnNi54xC3NlYXrDLUSS0KA8JYIx5R8wgReU7qMgDv
1jxoYB0v5+GhgXiYkMg2FQdn7DW/rJJ3YxGP95e7PYv4KZizwq2C/2ymaNMRgVwoEFFbMGEuce7E
7eARmri0LuySx3Wyu7k4h4y2CnnS+p4E2W0GwhuCC18V7FFcbFmrnCV/u78mnpXV9i5R1wq6WiF/
WQZbnDVHgYYOhro5t9GuGbx10N5BbNlQj+saaZsFnG/hVFFcQIWdJ6U9/bWeFjtnIO/EUQZwHVXh
W5fvyaAr3ZDSsJEvgvpdnIJE4pRmdhdyZWIVIOdyVGShzGmIUOlBycElUEOpc+Ld/yy7h/fKzCoq
AUWRKTneomEhPSVSbgsd77W/uxAwRrN0D3Fi3WsjKWwso7WEVWnCmf8xjZ8xT1pim4eD6xRNKMRy
JAObjFJdlFgaZWkOCeldpubSAw0ykO8ixIvu79c2xbIANYQoCSrKuDXWpMPFALQSWMvmsNBzJFXW
KZGnQxsT20QtJVlcSp+hvcBxapkdjpvEDmM7rKeHtwaaNwD23/qb3EACQYvKKiwnWfGg5wsqMxE6
ImWcWi+V2WonKcoUF2PXMmDxraGfDDq/zaDCtKN2OjeN8K3p6UcMcoNDNZIG0w6J7OPJZ52VIgHn
Vh6ppzQFo5GktzyVzo2LsR/PJCnACMCmLZiDXKVHRaL186gpGBGr5oc+a97rrvt2/6tsvv+fargO
5kCMKzJullsTgGZaeaUpXdjGpu5VpAv0eDgrrXrJloEXYjbRGcbw+aElxSRBN1UOq4OWd6unXTjN
ZWzPQvWSkOjYTekXBSBNSxs4l99m/5g9ZH8Ye2AMievXM7G6YRF62KtIdRET4Ys+8cB9LJjc+Bcz
AVUfnFB235irYEOMBYMIRo8RJj125SmtT7Mh5nZpqIciKQcbxEeiq3YlJ8ZtS5F/HgxIARFGkRyt
gZpqXOHxpNQJCoHZ0+CZ3+MgeVIehxwIDWCe9JP6Wp7yt+ol/9b444zqK4/QV9oc6NVPYK515Z1J
1EZlE+EnLOfxcfDA+VzZeL485g/dIfbSi3hSY5ecCq89xH7Huei3td+V9dVFYuUSdB50WGclWNWR
7Mw1Xc0zDsRPfeV0/5RsUxxmDUMeqJlhBGTTxCwgJVFHOPphi6lD6uoOU8YJY093tUPyYNZu6vOq
zfsrvLLJvPtqf3WMyC1Egc3JGV3yMhzGI1Oxi53xIHDR6Ns4wBaoocWN06ltupiDNWamWrYJus9B
bjZ2KStPaG06yIp5AJtNxwh7iWwJGD321MYj9HZdDUj9c2NmX+5cnPRDfcqpjfK9CgDwcBBe+syR
vicf0c9FBU+C/YoZlL+9uVc/YHVm9bmB8Cxz3L6rbShs2LHGS4m3ke52jezsXH27heDpHLPjKR/M
Q/vW2KCDrPzIBQvao7j4M2Bj5zSxoxeNE/I2OcOftaFgCO0OUJ2u8dTDUmhTUcJpQOgMfBRxiP6S
Ao3IOQ977oLv9H9mVmc/Nq1JE0A9DNBj8hQ/aEftM30GMu9SQnvZbnyg4p7Q6uPOce7aRSaE6xzE
PBuQTjzMPdQWYxb2xN/RYQoaJ3FHYJ70rzVAngxzmYe8PsTu6Qevxv9ZXV2SaQKKb7okSWi9xsc+
FMBvJPnDZKuY0RDdHKWqs1ra89P9Td7eXvChK6vKrQ/VjSpAtABrbcbpMRIFP48+71v4gx+8vb1u
TaxCjKbmcZLUaYKuXXQQ3zFh9tCcU6/+0tujJ5xlvwf9THdqEFKHIzm2j9Cj/kL+k1DOOLBYYgAx
nTVCBJQSg9qKeRJWj7J3Sb3ETw/GQXaD+qBxAvnu8WCj3AzrhZH81bmsWwKW9gWmDGpBCUJ2luWf
AW+d+/u6G7oBz/tfM8bqYV+aXVW3NEsA0mUiq+lZdfWQjae3TuryLmLOmtaMS5U66mC/hLHROnfE
q/KvNW+ujG3Lxk+u1rM6AJNFynpqYUI9mOcO/cbJV/3/h5oqc+mVHTY1jQsWHSOgNFZXQw+RB8Al
4PLJyQqtrxKUxOZjhRaybx0KD4i15P3+l9o5Y8AN4EWKmSH893pwKBFYTztt4zAWYkcUEqde3u5b
2PMF6LQiVGJsB1DN9ax0rPbZKEHlF5LOVgAEChjbJRyvgbzmJbUj9MWy/lOTa3cUx4CAc26qLU62
uOMh/yKVwmIY2cUqkszYgGGuszjUQKZDetXO5dZeIN9xf6k7lx6jV0a/irWoN5zUcqWRpSSWEEyK
aWd15mhaaICEtaPQPBJjztNuW7JjmS8j5WQvZAaRvo2PVtO3qRHhLP8rAyy9JrfJQXcHN35iQ3uJ
N/U2r2S3cxdA4ZxVzAE5wJNsPbk9FKNctKImBJ2ndJ6IonkFokkbI6vfSeLOpVvWdnso3iFBf393
t2cQhmEPApWQbwaL0O1yI6KJfWoNQqCXDyUqzbOSnFOTnmJzsa1qPKGBYde6xmmebXsU+JqseYuB
MPS6MX9/a7YWe1kbk0YIyjb1aD+9NfUPvNx9iwoHPExcjOe7Zq6BnpJX9t1bMOu/Qw0J9d9Nd6Ss
DCvRqR4FMVr9wHQ5cjY4qvC9skw3rYitzMphqQv//jaz5O82BGF3US/AOxWiYEDXrNarKmnWCUQI
AE5zaW86aR0/Sl18AmwWkkHUl0jn3Te5PTfIhVnNGUBWpG/rin6Sp0uc5TnoG0TDFebqMaP9eZDS
w4iiQ9Ty7tttDgVz4EZlhJuAUyur3G0y1cYgSdqGRVmc0rhwKowygJDDk8eJc7VvAw9M4QmD08JQ
HOv+jkzmOJH7qcFMgZ8ND5oZuVPEY2XeMQJKN5RfFQV9iQ2oYRKzuE+zsQ7zJD5ZguwqVeTHWcdx
jO1VgfOO4jLbNUAi1/UrarUQLCmqOiRZ6Sl67MlR/3zfEfZWwqSbdUDrwTSzrlf0WYfx7RKkuLL0
dWonV5De9K7hEDTuGMFhAbYFfVeo0m3Av7QZQCygkrBW7FisbakCpiCZOS+gnWPEqM7gZuir4hyt
bnJLT7oqQXcvXCbzLHbo7vaakwpgVa1kaHH9riXufbD1a3SRgVpAYxztsY04itVEcWlEiBfoS32l
pWM8pN54rD6V5wk4QOWjjp3KiV546ddOhLy1yzb86q2ndGYjmVBgCQqrdMcI3OoSxHPoV4xfPnUi
cY1KeqJow8kTJzZvvyQzjOMFWiQU7dfuUikmEZDYRAFAcHiwD641AIkoDLyLdpuVwQ5IzMCzgeEB
tFduFxhHKENahRYFtdrOtthrpl2kklfNMrDcpmemvRdP0kmQrWNcD84UWX5TloCS95zSwe6CGQkM
UkRwJawz3UU104lGNAqkZejsbhpau+izzyLKeJXXXV+6srRKeEHCn6Qo+EVBQ6KvLa0eqgQDT0KV
HJo0ce+f+n1baDtCxUFlmdPt9grzUMlDNEdBm5dOhqvUos+C8mYk2eG+oW0Ew3dkqq/oNJpoia/O
5CiXlUVVGEqXXIGmGV7qdWxxvGXvGwEvx+adcQSRKt2uZi46SL3qYxSYnXRMFnJZ6GPV1f+llVVW
QlOaoEIAK3kpN7aqLkexMTRIdf81pw3Ija6Xs3IEM4op6mZdFAiT4UYjZtJhphZ4JM3bFABmmGwI
06FHdsl85CqGVIaeSzIIzoLO6r+0pASvcVnZZhVbdqxE35Rm/k828MrgyhemWZulKWMGSSy7YnnM
qDmHZjPz9Il23j/sbmbzzBjsA4pttbR4hoKsbOZRUE6KnzUUGlyT6Ip9fIhj7blOs5eKaGiz9+mp
pvNJbvRzlY1/nYjgRwDJiWsPRdwN12ejFTE6EiW8EvgeQtrYhqj8YU5VTs1m1/uROmKEh3U5zNVZ
nidQlZIoRtwQhV9pp78pavGWCtp/aYad9Ct3qTVZGKsSZgalxhMyUPvn0eL5JG8t7N+vjMi5kJZo
dGEt5fySt4k7FcKl48rP7UUlPBpRfsZcM0LTyow1tOlQSoIVkPjZLH5Iwu/7UW/3ftbYdJgJtTEc
spWrN3lhWURKkRdY1bHX1CDuqwclB7SrGDKwTdDqTUvEDOUgaC2SnvJmp/f28do+S5Wu9pHmglib
FB9Llb5lkCOY5C+0+fvWGuMy/fciV8+WMm2RXNMMHtFPX4UZzcxliY60ax4gu+qW3cy5tLb53Y09
ZRXmqSVlxByLKKgsjBpAuE/EE6J0jYV+ZBbGrgbtizoTnl4AZyv/zDBfbaUVx/kyVex4VcQRTMy5
Tt+Tjsd2yrOyivmqpgk1GeCRjfyWZaWdTq8KUrr7brkX8TH1zCQWwKSMUvqtV6Cx3IPCwLSCdmpc
Q6GNNysED07hHUCC2e4pSNPvW9w7aBh7QiUK1RJQMqwOGlCNhjbgQRC01rtU/kOV1/t/f9clrv7+
KtDnSWKRSo7YtkHsVksgGw6J6yCZwlqb7Anj0vft8dazOtdCokuAwmI94pw+JELX2TKVfty3wX7z
bTUAbn61pvXZhYp9R2vYUKbeyQyQ0cjHSHufqXK8b2h3MX+ufwzOIgtk/37l2Wo5NyD9MKygXKxn
M86fkmjhrIVnYvX9ZWoJEl5jFtQLfg5mbBfRx3+3hpUDQOK869oWmyUABag/S8mv+39/S8WA5Ait
fORI/9qk1RengzlGE3oIQflbfxY/al/5nEW7+GI4QHc1J/mxPvfvgmu98WREd7cOA5cWgGWova1R
EqSd5KyeNSuY9faY9calnXmA+N2gc2VilTnkpUrHtFNxOs3MpmNiW82vbvj7vAGEL4ArwMOYFOYq
shVAXIt6YZpBJJP6oaS16i5jYrrFkPZ/XXNGrduyRPb4x2DLuua8UNGymkIxg3QCJXDZ+UwCj4Al
juMTOyeUkRRaoL5GYx5lk9uDU42ROpr6YAbxB6PnIM/5ET3B0PDw6PfK1zbondTnMefuYB9ARHpl
dXVcWwJyclmEVfWQHoeDJNrQvcuKS/6OUeryPT4oZ8kjfvGMErQyPnfaQeUA6P9UBVeh6eYnrI5z
v5ChkWX8hOgSHeTv6nn6bb3O7vw4HBJfeuku5lN9tC7xk+SJR7xbIzvyqaM4vSPa1YE3IbbjvtBx
YBStClDJsrbyrG7IhE7UWzOokvYJY+wHfULqEWucMIlm0DYiwxDq/sBzQTpiDbiJNZT9I/a98TP6
5pxH1ZB7tRTN6OHkMyYNNW0Ww0GOFfE8jVS/1ItQgFa1ygZI+cyWUfiQtBjL18ZIZB3/fxXrYVdK
YlgNulY+CovRmI7ZAznkGkWSDMcYCsId5KQ7QXTxi1IJgyS5soBy1BR0rzNHqQdYUtSX/jHNDTE6
VMU4gABbSMFWMmGaxq/URqicqk/H0ZfkbAJtdW2ag6+bhVz55QjOWaetojZ+LojaSbg4pcLrxa7q
JYBWlQT4NKM3qG8NphD/1jLUI9pFr8pjJxUkO0UG1DKdVhkzcpy0slMeM/SAGr+rJWH6aRZGazl1
X43CEzG1ovRVsAyUl7qNaX4x1E6ffTrFqvRoaZWkHeMxxaQDxtQm2RNqWe8dZa67bw240nRbFmdh
cTRGfH+cymGx/LrU8m9pMmEmUJmazzlrIsnpzUGdfRnCyCNAUU2cHWozX/KjNBWYiRGWto3sUQOq
GxyjbcTIkSsDzMFx9Kte1CE+6vi/6UFCsvcKZXJRupRtX1r+WM5tqOS12PqAi4/Rg1lmOnWgPglR
GVC4CfKltKpcti29IuTYJBA4wXeokvEZCGuAGyEBKhYnGosWYKEU7zittMeqIPKHjDE1ySlKURmc
rK/J6PRdpNKXGcBb4qm12aou1TJjPExLrCbHqlAMEKxUs6plnpouLfEsvGMMX1SKgp7RBxNqt62F
CLWyzmpB6lGo+eLXS0ExpCt2BntOGWkRWASNHOAhW0s9CUiUPicrq0cHTy9ohvQ5FSanbi1QHWc9
wIzopTW16klLjD8cpRi7PS7QiLPOGWY2qdtMcUbOJFma7qEaqzS3pzyWNVdLWlNz5sFoESOtbqE2
UI/maEOSXl08zSjbNtAikktO0pJsPoyFSF7mhfbym5i2KZqFIFsWMSZYSGAutgWiNfmpkcVo8ip4
OAoHiWKK5wo9OeGATzUOBwqF6vJRl4bkszRr2Xrqxk4hPxLopulOBuRl46Hn0VT+oo9zeyx7vLzQ
a4lKGUhqkqLPks8dWudJBhSS3rb9d8CWBwz6Nm1ZX5RKGRa7KGWx9YhZxOChIknWetmEauVBkiKM
aZK5yuRDKY5K4chmXEx+JiE2PFHSFcpTZBqpqxRL4UDYYKJP46AUw3MXJSI5ZarZ/satgjw2odhN
v0sz2XCTVE95z4CdLibrXuI6BooQo3DmKmkaJ4zyiYtuBMQbv3YT2LVApd94/YP4jxi73ak6E8u3
XB5OaCdZh1m0Ek0TTSBMUd9emzFSTbnqQaZlWvXkLjFG48ZShSRUfJxq42OKCDhPB56K4s5lzZpB
wOGiLi1vJjm0lgpiifZHEGtfK+PQ542dSZeB8nqlO7cR7LBEh0nUbIg5zdoYBQLV7MCAdmYz5E9C
Oh0TIfHuJx+7y0E/HfhLFDA29Fwq2K7rVqFGkNGgKX4O1u+IfC2Kz/tWdrCe2Ks/CGCAPXHDrL6V
EqtWCq5wMxCOs6//Br3IAyBIDUbs4yOUtXwLRGTCQew98iaDV6I45Dws4t5+Xv+CVeJdxPigeR2b
QbOkPgLgIYGGnKq1h/sr5ZlZvbakVNYSgim8QNOI2zNM9Ry5YsHTzpb3vtv1clbFEqWXFnFQmR1b
PHc/4ofuYpnPgqM/ppfWg2C71/jtwYLOROZYbuHRH+OlvaSv3fGvhwjwlAHXFAaLIdoEZ11VAaDr
2HezkJlBC3nmjw6D7r/UgfI6ODs5E6qeTO/GQoIMsMvtYdeSWliWKYKfGuKZptUr7n7Oy2LLSMZW
ApwASr1oZm9YwxFPisSYTSNAj/7QfJCgcxrHdBlNuo2rys7ssYHWAi+O7S7tKnyuNnBpBi1SBkQU
S3oSRJD2T7xWw3aEgK3sysSq14CMREPSBxP69/Gr9BXToO/CF/D9mk+627jlqXvr/lF948xQJ8St
D80Dr2O/dy6uf8EquaZoDDTGiF9gAglRSfqPvpghRde93D9+fyqhqyfFzUpXbylFo+jOQm4eHVTR
6d9kx7BLsDpk38F+DU5N8zwFJnHSM/DlrhhqB/MrMl/yBm6EkM+Pzfuy7N+vKiIpXRZc+/gx5tS6
k/wBqJZ9f708C2zbrywMkpz0Ro5tjcyHbERLoG54r9PdL3d1Q6xMCEBY9nhzG0FyQu9oKmz6mJ/T
S/k1+yH7wnk51ehJ8yhJd+/2K6Or445nzdjNLa4lVV8O0mId6Ch7vWIgte9ArTwV37po5j0A2RWw
9h1UR9CWRUcaZfxV7Ka6MRb5jM+lGuQzt8ZHZbK+9GnzVmrVWa6Hj/vfbtccmFfZWxAEMOved9nq
IIoseiMQQFPlZEr1PZaW78agH5XBepZVntrK3ocEDul/7VmrODNGOfAfzF5piU9iVAlQuddftSzj
rGvXDpiwMSuFctNmuhdSFlSeZIIwGg+ZW1qL4rVENxzovIx/7/4ommD+HO0qDICvwZay2ZvzgJmw
wErB20R+GzWPY3vngBnIbMFTiQFXjCqvvB/vpElVSlMPFGt4HJfuJFWld98PeCZWvl5lSjy3qaYH
cDm8SzIbAFLOPu2l6IAaQrxLBJqFgXpv44QWYcQInVgtAPoZoyaN072XB9NtPVZOAb+UV73LnOrO
3rIg44dHAVo6DG90a1KOBLOqB0ULRr2GJCaEWx6BhCw4zrYTKJhMBOCf0GBm48+3VpqhgYyXOWlB
0ZafXTd/A8rjSxwVr4mVv6NgcCkx+MQJiTsODiU0NpIPErat1PiiEWXAY1sL6vSHmT5JwwsUEP7e
J3RQSrBBbtBwrEtEKY1bCVPqWqCIkJ2nOlq+WdP9tRaigecFJuEhIojWsbLOypdaMomRiFhIEfV2
Ewm/I8w+/ye7BXkbDaRATLFQvv1CUxZDTRm1sKAUzS9RND+UYnbJiv7vE28DwGDIJ2A6jxm6NaOT
rGizuFQDoTuraeuSHESXOY/Gde/TX1tZLUYwM6pkkBgIJAE8R7/r9kPnYpDZwVhdQ2yGHxPmYIpH
13EVp5NE7MYU8LYg6zVwcA8AUGS4FDRdwIWk8z7PXm/5xtxq47IkGyiVYzUg9KROl0ZLQjq/mMUj
XS5F844DdhxKHiv07j5erXG1jw2dq0arEzXospM6P9PmM1V5vH47NhB8QJMIGA9Qv2tQkqTmuZ4P
nRxEUEcv4dvqh0H+uiEFAlL2XMD4vITWB/sNV/nXAi7paSmTPpzL6WRE85Nk8CZAt2kCqIpxaUOd
AChxAHpvTYhpL+eNMbXhktfBJM8htPveMi17jJL0A6w2f9+ghvMB6IKmLpB5GyESAuGDCZ3INtQG
gFB7lKFsMVYMr8agj38/ym09HRwgICw2QRgGDvo1EF0o8s5UoqENzVw+m1psHBKlwcK08pPE4tt9
Y+yKuz1WjPeW9aoZNRSAPLf7aGrNUrRK1IR1n3ik/ccsWyysfhSgEAgOXgclThf1Sc7Nu3VCtoVg
Y8YDGRPqm/spykSIgDZtiMdA+kFn0XiJ8+hbJc4SJ87uoJRgCjcSWE3QHNuIPUhW1BfiXLYY2OtP
wicEOpzCtp6To3gs3nmQ0b1Pd21sFTWUXlU1wowZSxbglXOJO9GJGogDT+nfYyYx1Y+HOeblZPY/
lNsvh+lnVemJjBeaWrlx+XMQVEeRa86X2smRYAa5BDSvLHyxdao3SYOBccemCTV78NLO7mXX8Olx
tNGQeQblxyTbKmoq89/fKbd22VZfxZBM7jI5a2CXoEqtCN9wKdip+n7f+3eKG7dWWJi5slJKkRST
FFbAjuGJoPe1DLt/GDJb80ZPRIWoxsTHONm8vvOfr7M+d9fbunpVNWaTtiKFYZZ6an7hx17udBjL
o15/GI68Oedt2nm7ztUx12v0KoaobkI2pxQPjb20r5yt3OacNybWwCGG0Zp0dDIwSjbKbv82HZpD
fqGGbT72nuzLbvvcvmfv0q+Ky9+5MQ34K+QyoViJNyqq0KvLIJcwUikqGQmjOj1m+nhq9djHM8iL
1MYhI7pbjc45F5sIxtCjYDgDxw/U5sA9fOs4VO0SSSaAwYvxpYq/t1DNrgcO1H47xbkysnKSQmq7
YSgngilO8IZpnVd+gIYaahT2+ApBJUd6oWyU00k845TZUXQBK67bX6YHblucBZMbd139kpX/VLqS
NFXz55ckT10wn3IP0nCH2Zm9ZXTEh4QDCN/464098MDebm+MGevByGGv0Frbkp8VsBVy/HUTq5kJ
sOJoGPwHdmqdCNGmiyZjGEiYPGYnyVcd7Tj8QmMtP0SPY2vLfvSggk/30+LcuH9Sk81eAhHMRBEh
JLsmyAMzhzCj6E5AOdB8ZP8oEHaNj80P6lY+BmShaVPrGLQGoy9m3dz2wBuS30Z0tnCMiOCRA8JB
ZT0nkhozpE9ioQpbyR08zDsHw/cJ/Zo/tkfposGf+H2pbcRbmWWf/CrUKnGkSCmxKoyAio7s6I71
GT1ZELcx7emth33O02eTIcIeUk8GiWNNqfUUIRTtk7QwlyoEGxdAVxUeP6XyOkyL5EUKJMnygltP
kHdOCTPI3kIiG8K5XSLp0W6LKL6s9SoBhJrZmFN5qL36g/yj/MJ8sMdx4Z24x3TomdggvuYGIlOC
bSXT0qlCyF08IBkqm35GvRu9SQFT8GEc0dl5+QI1ndrWeQRke0f02vjqe5KKUKnsxyqscHmlCPMZ
LwXYtYDqDKRt0a/elGf0FAI9BjrJ4aLqj9WYuxZCIGcLdwIbsJj4+8CPi2D8WmVsWm5oE7XAxBNd
hg+W2Oju6HSP1GMj3f8PqXP291aHHw8iTMOjLyTio63sdWaS6ZMplZhtFZ38WIS5o9rGoThWh+Z4
f207AQ4jWqiXgPzSwFtvZcqoZyEdjboMWxOC4/Uh/kcBemU2Is5B22KmIP8AkURc/3B78H6uMtE0
VxoBdCZlGP9Qz5hYor58kC+Lk4PaJHF/WqPbmk5zkn6oDymXiHg7t7uyvvJDic5qpFSwPuTn/KM+
leD+V9+qxTZBSGUrTmbnLpekZsc1b5bM0oOrYFbVaZmqPYxiphMSLz/MXwVIQGoPIIfZUzxgOLIz
zyjP5iq6QKqqnwS2zV38ZWwfyRJxrsQ9hzEwPohMDVy3AHvdLkpttbrvJ70Iad8dqNLZldLagja+
js3LfdfcyZ7Ma0srj8ENpNBWhaWpWz6kDv0nrXcIj5Ju76a7MbNyjTjv8sHQzAKkInlxFgVPdlSv
u+gnAj0P09F+i51bPVcO7xm496Wul7fyDmm0ZhAYGVjehDIlGLGIyJkQ5C5t5QxGpnWZJGAH8Tqa
v+pnye1fuwu4ieODcMmpr+DlEnm86vWWoxSHDXTmSLb/JTKzTnur1JALQStw4wDM9Sv2BISvyVV+
yA88KZT9Tfy3qVXyKykdZgULrJB0/2jRU5x9u++De3nYzVpWOa2ozwlAczCQ/9Zxf/4PaVe2HCfP
bZ+IKubhFujJQ7eHOLFzQyV2wgwCJAQ8/VnyqfrTDZxW+fzfberzbgkNW3uvQf/Fd9Vz9gzoSlMH
7Z6FRhC/67fKWxkyoM1CWWNt9eQ6m8x5DcswyzSzJiwT/VHrNvC2KXFgKpsmnHiYd3thQSdX91rf
ev+Z1vmtEKNylk8GRo1ifWik7I5b7bec57+vz+7yZX25Uj6b72cnJK3s3k2sz5VibB0SmnYw+SK/
FZr0gdL49p6+QP5QdkrKxjc7WpBMENNtMKmGCqKdUQ5/R57dTp6ssr4sLIkBCsVDDZjLpYZfR1Ve
RB4GSLdq6wOwA/UUOMgxYR245bcygZvV7XAWbrbhPVXjDNd5cfLQmwgSr3H9gfEkuP7ZZFFm+xu+
skCPtVgdkLnyM1idEIiK/HchZvsamM0eIGuESEonVEnvI02ShFheZOgPQOEc/6cB+e+5EJlDbCdV
IeJ5ouitEodl7wWn20kv8yOgELIS2XLFQQMBDEQbIsZQP51LD4EK6zauSfOTVbUvRRG9QArpV6eV
36/P22el7TJ1vIgz1x4icaOwImY5qgHGtun86WDttR8RXhk/2Yu31cIi/N/95e3Kj5f+WEKsy9WC
xtzLjuaVtS9+ChxhNEGigV/pZaYQEx3mjRxDFu40QsynDrwnM/Sg0TfeyjSKlmsSUVQklyB6or84
T9HRBbDd1FKzk6LQ57akD9Tuwutzu/YJhQcE9HyE1fFcjzOK0tGyB5rhLdMFOnlCOdmn2Z//Lshs
B/e6M+ZezrJTm5MgSXqosI/b1JAx3NfGgnNJKLtA+nPR8hsKp5m8SkuhCfR7TB7h0xHkUhzmSv6B
FiyyRMDCVNhtzfsG+uSqgCQryrENh3fllHd+AtctN+xv2sJPnpqDFeRb2YN3SY2A3tJZVGtWFqJO
WoLfgqjdZgirt/Ip3gtJw8fs5D35sPtivv7mHtiWh7pfQjAOLhqg4PkwXOQKbnCZju9Kge7y98ye
WCXLqG1FkQK2SDT60MPe/bZLkFWc2+jgBPWhBYPJ2xlwSjKCYpM+t/emC6ycNJNY+eYX86Jf7kej
qotME19DpGVk60EeKYxffqQHZUd3Se7DJ0taElwWHy7HPrtozVqrq5ghJrRm9oio/Y6hFJrslaf3
IUBqsZkgTvqahxDmSMBDkBzxmiy8ODXO8osGUEWo9n4OGbahRQchTftP+zzsRQUNuoja6HcH9tFB
sf9Pu5OtxJU37+XoxRc5Cw8bWT22vc8vD6tmgHZ/Ni/IHNmLEvSBccPvkr27L27Kk3LQ+o1s8ldy
18vws7MkMqsaamoY/RjYu9LGE+CnHgDUvrWhU97vrQ0PW588Almn7kETjuXPbvF5Z7cRyjI67NNR
cNehXXU5AW5PoLtLMQHR/QjsTLop772Ncj+Gma/esr0MqLx25VzEm43YarseRQ7Eg75fvC+25Y7c
VpY/ggym7t0jfJqvn9Yr2Tlak0i4ANNBu3zRhrUSBs7jKL4w77530U97sELgdcIOrqel+5ilvw31
1QRaUpAx9DjorK3FZBLxy7sPxqQoYwIpBBQPfsrlLBfctvOOU+WoV1MOxot9aKZIlsCsBjGEsBvw
fUvAC+TBolSPiHI0qgKaGygQlQScjevzKQsyyywNXjONUYzEat4gL+JHhUxuZTUCuIK48iAzCOLg
5VzZXdp6pYJhIEG+KTO26TCa64MQi+xy0RvIRFAwtIRrE5gvlyGA6utJH6tQHNCyj7xSboHfPRgp
SHgueb8eanmki1DoTWiYDQAp5vsLomKEcA5JnPi27b9XZGcakv7S2mhQIBRUEYF2mlfI7bJmMCSD
gIc1Dn4WvbvxCEwNLOddWc4vpn4+b+eRZpuXxRV17RKiAmWsBEMyBCn3fGADAkAAmGxYK+sAJSyY
/rjw/EHxf/bAyPWuTJQew8p585zE4xsY+bIka21AJiTvRXMBkeYGEW2nDApYWojh6M1jarnJTZ1P
/ROaDhRSk00bTlo8SJi3awODryogdsIzADXky9WnAI8BTRdIQYD/FW9tr862cRnJkpqVqw0KcrAt
gYIclgVEhS7DdJDEhcEV6P5CEtv9Ne3JXpugwT0EWmAFqHCK2lIWgGXVAR0uPejXViUKyUCFCK00
cw5/6aqY5gUHX1rfiXoyPfCdsR8AOBgCE9KuO37Q94q8oru8zzDqs7Bi8s8u9EglJefaJEY94EnT
BLEVKuDfoL+6I43vPciStrUldB5wtsFtZ2g5pSrGOfyKDXF/2H5HGOjhCjipMi+jlbWDvQBnDiEj
bXnzFnk5NTnxTGiA2/mgH3R3KPfE7KbN9UNrJQouSmECAmHAZU9VKSqrA/Ie4O1CeXbM7FQYqaRs
t3IuXoSYfae4bnO90ArnWBh2ACgAqIt3dNhdH8fK5Y+2PkyfgQ7GFl9c/q5R2lPbI4q5UzetElYN
FHjBeoFF+MYKPIhGQukIpEpZ3JVFgVMLj11A2wC2mZ8r1K7Bf2xjQdTQYATqTkFGfNFagEfgjXXD
It/4VW9btPhlNeuVbYfIODEBHUd7eO4gWVGeVXUW2UddYaGZvbvJT8y0H/UfkqldJu6YWoh+QjxA
SOfOQdd9CrGyFBh7TC09jC/lT02BxmrpW0/6M91ogbYZ7q36iei3rrZJrV394/oPWK5RIQeM7iy6
plB8cMVBcLbRs6wxc13RQa8HpkLTfilEAvFefkMTzV+gQqDchzbK/GkM5lJHaQ8iO1et14TZASXp
xs4cwM7qX1ZVH66PZ6WxjjLMJ85fiGx78/N6GtWkoYnhHLXMeYSfUFhGnj9pzR/i2AEAtbAsg2Zi
970CHi2F709V3EaGjO66Mquo0gAnhvwLWoJzIQ1b4+DOExAzTThl6EWPV4j25eRLlJv+hZh9uDxN
NFY2GGetwcASRttm4Y8KnnmkkihprhSvL0PNDhl7KG0T+SpGcz9t7RsjJKf4ES+BQxeyO/3O3JP7
6Ci7+ZYbA0FxMgMYgotvoZFdKmlW8bZ0jrrat0cn7atbngw1zp6O+xFxqt2QjRC6skuZ4M5y73/K
n6Dlh1MHL57ZVURzU0lhwuuAlKCnfypUM39NCLUBi54GVUMggyxZs2vLBecMhinU1I15zZTYcNOM
eOsc1Zt03yXPRhf0t03Y43DNu13xmMUBqQMp9EU8ly7zUAz0X9h5CdUtlaasYAZ0zA657QtVfDvk
W/LLuxGq0tIigciUroWbZVJNXYMskSIctBN/t9VHzdDzr9oHqtihlrV+BXUbj9+UURHS0ZEs4pXl
JHyRAJAWIGxUTi/PubpSURRq8FGTqobTAIBN/G1sS/hsktjv6iksnOzL1z9Wz1lIMf1nR6tggXuT
mzrHMTdD04I4R/56feEsb38RAexvfEU8wuZvPLfPsk6tcXmQJA6S9KTFp1SX2Xeuz9y/IOLfz4ah
QD/CiiPwp/r2tdXNIOLfWPkWmYnfDQ8l68P/bkyzPqQG+S5X6cSYerwdEu479o8kMyVRVm4lgbZG
iwJQSGFmezmoerCM3qhsRDEYbOBy44/XAjCkdUwHR6x4KaNOYmi5+q0gXQflGAdiQXOAnQ398ojB
qgEFlJ+QbTnYvN96XSNZcytnF8bl4DkktKgXaLq2ysokhu7msfF+ON2j4lo3dlsFXSNrja2uCiEh
LtQmwRCafaY+8wDu8jCc1snRs+J+bitvMVASSvOAi32Ijd/X18XqF/sXcH5YmXlVpgl0j48FeRsS
Jyw1rYVOi3lXk2kH5NvueriVIxmCdf8ZnzM/L8opUTwVqadu8U3UWE9a9GVmA1SEgMIH2RLHPnoU
YsRnG8syGwaJDnD61Fx9zg3LJ9CatyBKk7WjZLmvLgvQ4lXhd20h1mUo2sFh22kQymjZvo3A6my8
bdzexM2P69P2ydS6OOSBTMMpCwieihoK9CIuI7F0HPNhGEqcsSRUTKiUWBC9uWVQG3/gPdsnJY39
xmaBamb7nJs7RUsDOCq8Q1D0tZv6k5KSx24YS99h6RYt3h+t2nIfcnEwtC60bZE7U1C3yZaSZGPE
xdM4ZtuqqzZpHn0Dty+sq/Tg5qgO0kEmwrXYwhgTGjzYWhAwEUy1y7ERL0qjustLvOMYXqgGT0LP
BKlUM3gp+WBi+1xOow2l0M9wKKsgdb4MZSqJV2hKM53waoDRbr7NiupAKqQ/+atHjW0U063Nqtfr
X285QERFvmqA24zX8TxtheYzCoYFjD71fvJhchE4QCZEuFuuh1mcHWDJnoeZzWMP8m/vTghTGB9u
+trWeVDHT0S7z7LUj9A3uB5u2Z2bxRN7/Wyjoc3ZuXyC5afXOmEVN7thyP3CI1tmmL4yKVBLHXxn
ivyEsW2eVw9lX+6b7q0rjbBPVNkLZZF2zX6O+ApnPwcyjiNXPJi3Kq37BMWs0GD0AC1gWKo6QWc7
oa7bm7xQd7TLNzlo30ouI0Csf2gTz1sgJVD/EOfF+U/o2t6MYniHRtNPq3uO7Sfbkdx3iyPnc5T/
QsxON04gwUDyYjpZ3WMVQzTJMHw9BTfHniSpnWwws71SumXD7RYe3039YXmKr6oPJoQF/1+L6N94
Zhde4eQay8Z4OnV/wW6A5KdxG4XjiYKO89eEuY1Pd+nWelO/+ny+nMZ5j7flVW81NoxkqY66S1ve
Kz0SyW6CAtrge7mskvt/7BVwfVGWQK4yxzL0atFFlYp4kKAKQxy6zm0WQjQJXbzyrbrZy+kqS7lL
DBFy7aYhlAbRSZgdBwVzeYH23QQGQDQG7Ht0k0DfsH7xnqgPRsdrBprVkwDL1pKUYnHHfwYWhXGh
6bJwWYM/XmK7Mc4Fm7NvlNKX0SOSzb62NnFr4NpFNQKymuIsONtoRYO6eDZibZpGE981fOhDNXbb
XZVij19foWJDza8MZLSo08F2dOkPUme8GJQC01gZf42RBxCJ8CsQM7kGgSFdlURbnTthqQtFSkgQ
ftYMzgaWFcPUaq0ynpiSOK1fO90IlkRhxMn2+rDWzhELZUcU4FF9RKXscgbtCNVgldhwtid0D/Hd
vZWY9+akBGNXdpJNLoslvubZoHTHgHVH646nkfxN4KzN0htAcTdMBrZcjyPuQGRI0FCfrYqIs7ov
DTgeK1q+o731HU7Rr7Wp3gxdLzk/VhcgPAKQriBLX9i5aBBKdIzRGWEqX/t9H50Mo9+BYS+50lcX
H/JlFNRR7cML5HLmuJtWcelN4ylrsyfGlO/UhQ6S173bOCCtKZIc+cuSlNi6Z/FmZ34NpguBMcN4
cmBQEyipz4aA/M4q3zm+26CX+uQY9b6Rb+D0LFNdWzbfZ8FnV4E1aSTKCnUEd8e+cdCNob7ojMAi
MZQj+iUzOxfQhoJg5bWZNZ48Uwl0B3mno/mWcKSiWdjqugRKvbpeUKcFN9gA+N2efUhFIRXXmxbr
ZaKgsrkj8WsO2++8jiX9uyVqQ0zjWajZNzT7rChKi+MODatDd+RxUNi7qd6jGgshGFDO6q2bBcpD
cyrfXQowjZ+6vkxfdnUrnv2I2bdMHasHqbcbTxbNd331ahng1r4kjG7/H8eYDUom6HXQ65gn9DXo
+XZpadggzeNkN7cth8TVSH2Hf7seaPVgxg2ATrkDqbX5w5zXZl1lvB5PPLJOY0QDj4ySL7e6RoTR
hQONajQOZn3/1E2h98nJeBrQPNgp7pTtR8POHgzCq8310aytfuDpUIkFY91YPFyrIVdiRnCu0OgX
zeOA2toGXtQBDiGY8XxcD7Y2LrQFoUOC7EdfuCR61NInYow4VDwlqCCGmw7eHW3qP9fDrC052xQq
ckBXLklPdceJ56b9eOo5/OSsPiiKxNfAXGhKGQhk9aiCA5aJFF+Q4ubSAgPhAxQVs/Hktk43BfhR
6KlmTdo5QauSjP7NvTgn3M90YJ0zn9elVW66yaVQ4Y3Kmm+GsTfjp6IaXJmk3cpsY//bEN0AzFQD
Yf3yyih1B7ZzRcxRKYgPEU12o5K80ESTwDpWw6DA52lAqKCPP8sucXK6acSM/qSZH1qcBUZLtmYt
U0CTRZllKWYZV7jnzf5Em/ZB70GZa/m2iPvn60tnNQy4cnid488tSGxV1rat4iKMXbs33gj1WFu5
zTprcz3MygrFwvwXZvZpOlVRwGa0+pNXvimAVGtOFLbNX8KL8HqgtfG4aGOZFriGKBjNpq22SWTj
r/JToYDiAVSO5fdDnG88J7YlB/Dqy0ZYKaNlhr4Z4CqX662HLI83DbjZkrv0CBnnI3tBJ6cM9IMN
yiF9anM/+Smj3a4MEGUUbHSwUgEpmoNU0ObUs7QvcFQa1p6PLARed4PesuSDycLMbm1kJE2atSXG
1ltvsZa8N5PyKHdDWT1Ozoczu7LTqIhQ2q5wuYCvmb2xe+uJv7q+7rcBeTGfri8O8fHnDxpA14BD
x/MJSLbZ1Qw12AY6xxCzQW+M+8qQfVRNtb8eY+1+AbgGuBo4qzogMV4uislOIFNO+uEUZ+qz3nWF
3zb9EwTPHwzF2niQH5ckymKGFoNyPSxE8GyBMJytQlTKDcbcYjhRO/3RW8kLq+gPPiaQ8Ndz1wet
xf6mDzIz+rX1AT6GYH+jeLkoJxYuaBnGaHMwDAGP7QC5ODQ5h6iul1S76zO6enZATgnuFWh1LPgJ
ytipaekqKOSqUAOPXieSBIX6k6dfxmlCGgq1c7x0BUpjIYrQKj3KeNzpTzzP/7qGlfkO0QvJxlpZ
g+ANIBdANRbM4bk6gaXYeRS1Wn9K2e+yZf5UyxSolivQERa70N3DGkROMF8QzaC3HjEb6PKrXbuP
YwfwMjLxZgqx+k26q2LSkkOLR2MreUUtV4VwrUBwQYuGoO3s1GjpRFPeRwRvQtqCGWPeWKN57F1d
5im6XPSQItHRTIdYNZK5uWimxcg4mKpFTkkLBMvk9gFTrDZwB2r5mYJac6or7wD2yq6XpW4ZDl8w
cxwgl6GJssgxqNM2lkPgmWqODSovU1vAUBhoOvhH9kr6oxq09obVrfkCYalG9ZVksjZEt1LJKlpO
NJ7fULESMmBo+cxfxyxxFK9Hb+401Py7SqsPo5y+aVr2cn3rLcOg9QK6ssioLGTms1RnMpnmQu6+
Og14excDGiZxEsSOTO5y+TVRz0KCjD6IBaDNgqjpQuyFj7Q8gff0M3KJvamT9oY3YDuVzZFX2Z5B
6t3/8tg+STyoEwrY3pyoWZXi/u6L8qSN2UPmerWfcPtFoa3kbSMulcvzGQw56ITibBaWo3MgP/Dn
Km0aHWRl9UZrGp97DdAIU0DUDTdAHYHjGI9kwtUrHw5BISwF2QDIIcw/HFqEsN3IwWUHuhYGbZO5
Swbyo+1dmczLaiA0RWH3boOgN59FeHAVTG+j4oTc+wDTj4fRYvtJSyS36moYA2VVofa9gsHS3BFw
Cq04gae27Q001lOebIuEfnx9UQjWHcCVYGEDPTO7vSGh0k2gz58K9YFQsE1RIDD0LLweZUnz/mRN
Ci6AA3AzPtJlmKap3LShDCRhwvSgrxUd3Ko3p7b9eqj31vSLTb/zyk38CeUZo7Bfrsdf3kGCtAkr
ayEgiHtuNsq0mIbEjAhGmXfiBUy+F66pbK4HWV7bSLUs4P+wKvD6nY9R12nnFFVWnIbu0aZJHuQ9
mrYwT4K88fVIa8MRexi2SWAOLLQDWW0nWlNG+YlEOiyguuhQOZRL0ixZkNkLhk5NDbsLJz9NSUZD
2pWOn5kJkRwWa1EAzEZuamFPQVjkcmFEg6nxemrBQXXGOtD6rg0hxSqp4K5cYjjQz6KI8/isKg1n
EDPt2gYT5sa3kLa/VaKmPowJpAaGioRp3T+qTNkqlJwyJ/pyEo40DsgByL/iCkUN/jI4rFlbXhZF
foJMpuXbdvUHpl2t5G22VGRHUoqLCyAmQH1RJROr82yIfWNoOdDmQEjryn1cmCywhzq6HyJNOzg6
d+/KKO7hMNOcEg518bJFQtl6zE/64pZrRgXoBICQpIYq35B1YRLXx3qsTyUw1yxiG1RQ7TCB9OMm
Hqwdzr1wgsEd4GCJnxiTLrmqVlaFifIOXi4QWoL272zKuBslRlk72SmhzcNk0N1A0i9XaUXPBe5w
kAQHaPjT+eFsvgoTrWKdj9kJQIXJj2BM66MerYaT1z9c360r5wLKiMjZgE9Zea/UdW6qzNHz0wAM
S+yjE9mXUE+q2qM7QvU6yPWoTCRn0cr1AakewW1GIwuCTmKCz0ZXa5039i4I6/2QVUlYjYUy7gw+
6vQ01kOfSW6r5RCRfHsAYaMWBZq8JX7OWThzMuH2AzTTUWfMOzhdMn0bGUuHbdUkerIxC4e8XJ/U
T7ebyyxDnH0CeQ0+E5KN2QibWitavRzyk8kBvw5GHPyPGpDSid9AJtGLACnxEhLWcUQjoI/6Or2z
O0dvg3GwMwo1mio1Qm66Nbjm1EycLJiSvGZ+1IIVH9LJiKc7zVKKfgfLph6k6oqjRvjbBA5C340l
T92tOSZJCloHyN5+0xV5HYGCpE9A50xNMrzXTqsmuwpaylOYcEP74aaQLcoqUyk3NlVqN7TqOO5C
e9LafJ8psaceI2IyuncqxynuY2iZAtlQTnmxGTLUJzf20GhdAJNYqJtxsLKLlyxVmn5TjorqhCSh
jH3P9XHKt3FjAbPtwmWs2JgTWlvAAELsxzfQCEf+rgEzHE6J08OpuqBDsx0MXRRv7BgdoDqi6W1E
4Pp98NS+j+8hvcuKagtsS4E3KdBGdKu51KxKKBTWYdx5Ff9WTG5el+iS0l+O19OtmVs0vm8ik/3u
bQryRjlWpOdB0VP0/if8keoV+G5XP5jJaNJvedw3OglyiDE3r7TtS2fTgQ/M3wz4hMcbknp88Ce3
9thGiWCBeBe1al9KrrzlrsGaQpEcKC+U0xbSpONQdinnE9YUK19VCDPXKtt7Xi65EFZqQIgjNgpe
xPhvrtmeULSCKMj7kBGC8IKz7XZC+dC4ge6pHZIXWQVtpW53GW92yea8KBNbQbxus+UbvfOL8KlG
TPCaQ7uCnJVykMVceqFAylLY/OEAx92+uPU0D27KSYYrd3zEs3GT32p+zDfeuxlAVQJwCDvdCP5X
5YZxkIdsrwEYnm9knChxUcxOCbQ9HJRrUCfyFj2jGBghjaplfkK/tvezHGqBddS7t7EZl/4wxtmh
aQxllzrqFltRltzIos+uMa0CGyiLK8w7PNWsjD22MZRfK8N3J/goRGhX2B9oC+yuH40rqxhJIdJC
JNrgTn1qHpwdxiwHz0AzsuzU4yW2hcJau4UzGcxOnb7+avlDCDWAHgtIJOyzUAm5PPdbK9VoFefx
yaZ3A4O97i0u1OujWczhZYjP1O5sNDCfa80RHL4TXMx3WdreZQlc6vrRN+i7M8CSQsOnS2WS/Ys5
nEWdvVfqhMQpRBDik+m+QlTJL9L7SCqssbg1AftGDdMQ8GnBzprVrXJNS6fUHqJjrMTfPBjGpZV5
o47JJkFX88uzeBFqNp6O5XmBBlV0HIZU2bocuMvI1Z+rcbxpEugL2WyvwCIysLzx+XrkRalDDBIc
Iry+xDPWmy2RqK+qiBUsOhYZLbesek56lb302LNbFQZTG8Uh7A4FJBm3deULnsWFicTl0oxbMBLt
WtCdtcpFugWeMEvVG08b/1wf4BJ8hREi9UG6ihonsEOzzJt5/Tg4eISBYjeEk9CuGW/Ar8uOTiBk
OqC5lcO6x6QQ0ZUWV1d2x0Xs2cmeAZfCCaPR0TZqgpwgespy5Q4k8keYut90FQmAwLZ90lpVKBm2
Pj9axbAF/AZqPUDGzJ+7bVllWltj2HbukwOB3nRm7YQWenOw9xULZTfK4k3wGQ9VZA10UB2FkcsP
2hd63xCnjI4d4Chpe2jzj+sjEnN1cVfMAsz2CNXcanITEh1rNGnCitNNpaLmEmfRDfbKbanz1+sB
1/Y/FHNR6IcSEYKLGT472mrGunJk4JXjiCZBF+v7JO42XVr91iMqQwyvBgNPEggmWAEAX3QZDLUR
FhtZihQ9+6HlJ7SmN7H+1FSy7szyrY3+P/483m8ANiz9IOw4Z26iR8LweLgz9v3e9KeAH9qdbEEs
FVtmkWZPALOuYRirIVJxNz717xS2Pn4XJFv1LX2Jtibzi18R2mp14rO9TAt1mcMhOCh1yHLghLJk
QzXAD3ZWieD9Vngr5o9RmO7oDQuTPdmlMteBla+Hjpcgz7sAs+POvvx67TRmQ2S40bFtOm/fZGod
RlkM/88ogQiekmpfLcvYUMcFowItFUixLHAcFtguduvoUAaI2ztYBwd8/DJLCVA3bGXUZXQA3lAw
vhySYQzVGOPte4wx0X7Feuj/j3BwtaxWxr9aKhDMYs1Wio5q38h7xEJzHG4Dxq33G5rncObTqB9l
oOX3AbBSoQ6v48HPE195ky3W5emF0WrgJ+NFDi+jz0vkbK8LimtvplN0bJLmh1PtjWF8uX6aLGus
GCSYeZARQYNkKbPAEqPtI7WJsPH6A3spA+oXPpyK98mjjIi4vFzFq9uEUhvU6vFSmi3Hocnd1lOx
HFM3U40N7Iw1I2BmVGRBU2etrMG3Fg6JLHCyWCh48M+WChJaRpO6xmpEl80nI4drsnfMDOfH9Slc
jQMK6Sekf0mYHRMX1Lmpio7U1fde3YZW+z0GKfh6lJWEQfBD/oWZVSN5BBtmHWcHRMc0qOzhPUbN
vYeHPTIGHsYfuMktG5rptRbEeSB7Eq0OEleAkGyH0tqcLs9gBVM0lhEdiXuATN4mgagxYTJBKUmU
uQseZBoYXIJNXKaeHjajftSBtdSIjHu/GgYtUVBS0WEwF28dmlGP4Q6ATbDiHRIbFJCYFdGmGWvv
y0VkuGqhbSfa8mj3QtDk8sCibZpQ5EPWEV0941bvWrfeuZnOqA8cshttzLZ36JZEBZzQpiSxYQCu
oOi8Ucy4kfXyluhdNA3hJYyHHLpey+e1imoUM2vYSVV3Qvq+OqV5OPwug+lJSGYNuyIOotg3S1/G
pliPLDAQkCxCjXZOb2DEqWsUA41j+15/r2GJW4WK41tHkBjrJNSCbF9u09B6YzJFgOW3BsAErT2k
2ijRQCPwcv65BQxa1eXGMeMaUB5/GWRLq0xm37jMAnVQFtEOA6ocVq2O+BVnBzWxkDRTyB0eh97T
gWe1PKL99PgE2YXB9TovaGsv9dDbsUsaXj8YlncEWH/A8yKweLnPkU65MnSRNuTxg1XwZofKrQar
n8aSFLmWUdBtAU4MejxoF1hzXQ5Y0xM2RRk8Chk1g25UYtjTlIXk2b78WFDDgBYxtibWKBh/l9PY
k9TuPS0yj8wZ36wEjDQ0P34UcSM7TdeGY0K7ykEB9BPKchmoZIwQjyAQOu2+op6q6M/1r7I2EqD+
AT2Dex765rPnnasiPxkNbmJB9PlLX5L0YYC9+2+97ezD9VBrY4HMB8RE8JCEmaP497O1h8dlmw8F
7jkkgXtvIrdxksl8x5YvRsDozmLM1neOJwDqgXi2DR5M1fxehREKHVtUiFlX1fkWRmJQF6GWWXe+
0UXlA7pIUv7e2pye/4j5nBpe3ZUWBprovrtLAs0v/+R4LRMf3dnvuk+grSkb+ErGfjny2fkNGFKe
jBxBecA36a2xT3d8q+wyPBHgy7D7+qcEUAVIaHTllq6zKgUKyUoc71iUd3mRb+uJS3oua3N4FmF+
wzIAjziH4TQsU9OgzLuNzR8SLZUsyc/c6vJVDGEbFG80wBA+VXYu16QNu247dqC0lh2sV/bYBEkI
XVR/KqDaJSZOlp4sXzqIJ7pJovkH3aLZo7hKqnzik+0d0WscAr1XlRCtBvat12IWgCHPJfWplWm0
IUmGIxH4B1yps/3Q2HrrVLjtj4rJg9K7rWD0MGa/rq+GtVkEdAopMaCYolgyi8KmsakAnnVRjfLJ
e3XQNzAGMfz6ffjbHfD6CWTq3ivTiMoM0HZQeQTsYa5Zx8qaREMMk/XJ0/oXeP6Vb0nK27se9JT7
Qm/UN8kIV84uB5U+VIR01Nmx0y7XSdkVWd4w2B6rzNjGkxUUXuET+6+aA5avKdpjoRj7JO1DRSkD
25qC3IqpT1tjhx+4/fKPQcEPcAILAs9gI8x1ASKtGDUvF5eCjxzlKd+QPJhqCM4plp9/CGkWlWyY
TOFzuZREVAe9SMy3uMEvp0CL+NSjSQr8Hz1M+qlN95RLCu7Lz4qkxNTwujNs6InNhXVSMxqQHhH1
2JHvU3OTsV+VsWvMLx9eIgomD46/yBDmhk4F9cbRjCv1aOuPjnVKJtl2EKW0y0MFpRPx8v8U18Se
uJwpFGEHQMScCZXvyAYvaVTZW5tX5KdVqbCSU1XoK+ht1luHziyNO6NJLC9ANQEyiK2aerLn7HLt
ohGDSgRquCKpnd+7WZrYKPYb03FqAS8vWcgzS/LoW344hEDqKmZTKDLNjrWR9NboGNkE8Rw2aX4f
saTw8UtyC5QsLUk2fUqxSK/vA7HnLqcZ8DGgrWC/grfC4qkHYVlcPZOLhLLmh7jQv6Fp7MfVk+6g
BZiAxNHLZnKZXVxEnF9KA5j5KH8o8YOpqIGm5s/aWO9bhYR6tFMAK0vVPuRK+vf6OJc5OzCxgm+E
96wAEc0qt8RrLQ/WEMrJjYpbNDh8R4MXbYwGdaxluo8+8sf1gCs7XYNLJh4jMGAHqmd2nPeWSYtx
VKfj0EQPgHOciBHvBsYkVbiVlAW8XVBPYSeFJwnQ55f7BGlno3rRYBwdDxe8OoDXp8MPuayHJOgU
tfJRhRw2dq7XgZo7z0OhARfsqNGhhl23ZAWv3GGCBYVinWA2Lgt2gLe0XmEP43F6B25P30SQ9VN8
HKwJjMHqNxXWG5rU+WalqiUATaAveLAYgULT7Nt6U67oBJIosFSHFRMgBye651vnhn/oe+vh+mdd
riOQTACqg9yvjnbmfB01SgEJFb3KHrz+R548OmXju/xVMx/Lr4NxQZUAdBzQaijxYtXOhmXxdEiH
tk4e2pH7TQznPjfyuzGTrKDlseMA0QBIM/QJTQivzMJAt3YqimJMHjzqwHa3DCKl2jpmtZMJTS6P
UAQS1Q8wCVxQq2YrNTIs3rm0SR6yceuW9Y+Us5frH2c9AqoO2HgQQZxjwozaiV0lr5IH3MB35oge
ENO210MstzUqf+A9I0UTG26OXIZ4reoxsC0eJj7s27i8r9T8qcpkecLKR7kII/797JmHE1KJSYG5
MpvM7+1fDkl8dXygpextLBuPWO9ngYqh6hTKMJ4kf9EAvoHUk5XLirMrBaHLWZtlftB8duD/gyiW
b7x3v4yw2ZHf1PWjQxq4p+ZbA/7zKQ0jVXK7rY4O7TM8y5FN4MlwObqszAlK+gXsQ/vJCKLWvOeD
8kgK88sitELjBchlWFSh6o1VcBnIZEre5xoutYabYZH1v11ifru+8lZOHrRRcX8JdrPwUroMMQxo
UYA8Ez8oxPo+5uPN/5D2XTuS48CWXyRAlNerTJoyyjJdXV39IrQbyjvKf/0eNvbeyWRqk6hZYJ56
gIokFQwGI06cMwAZ6Y1Gbfu9Bhhb1yFE3Da5cZ4uTApemJVGAaZ5iz6BEeJ77axvZiEbDbtmveU7
hwmHv2NT17o5eZZlOSUqfdJPxbf86/JVec/fuoPzugz+GjoHuaLHxpV5aVL4WA14Z5NyhkkoaECE
a3ocD02ICnfU+erBlryOtz4b3jsg2URXFVVJYQ/VvKQNStD0KS6aYJziA8xjXITuUkXxEiqViNqK
HOf2hANdozw1k37gi9N3BWapmmBodtW4U48gftzH9zNKwdqONQHF+QtvO8ymcV1DwoPiKCjKhLuk
s8qyy7IZH3Ot/HL+YDTzqrHwV32SpBpbrgmgNDhlOHMw3gmXp8FM02GxNBRCAVnp/SLNPqw1k9z1
m6vhevF4HqPWK15YrO36boBk65OWrQDD6Bkep/RhauqHTpN4yZYpMAlgPMvk41ti7m9yaRsD46Sn
dC5DPV6DMom9lkD9YZYJKW3FRPTcecmV433EEjI678tgjTV9qhxUDls6jh4ptJfKoRI95S1DOpJu
vGSQlqEFfvmJBupma4HZ86e1ec7sRxcsOYYleexunS40GVEH1fAUvX4zJSskGLIS3p4Pv/Gmr8Bx
hmmzZMgjIIKdHVJjmajEBnrBARAD9S409vmLQniZOhTIWzb3eErM8a5kizdADyiJh6/AoPlWrOzM
dA6KFTIoTSfx+ms34VhmZB9wSZ6s8VNxdlsvlgWVARAbnNLayQ+mvYZzDdE0F0xEIAeSFWy2rPHj
hSwH9QQMgF5aK0BdUKmK6Z5AVI8nN7UeGxJXuy7ujr2bFZI89PpTYnobM6A8t0YXTWw62rVOipav
DeOEntMwz5pVD8RRPoNos5RKYGtt2EDEKlTsQfUmxI8sBf67SQr3NK0dng1JVwaodYfu0ieemdJa
kohsNHSxOugDITSj4Hp1GIpCiy1nthyIWPYP41MRlECCjK/robgf75bA9CGbY6GY79lfbofk61N4
aVioKkx1upQ9g+HO+JXONbRVi4D0U3DbynU45lZQ1sLXQ2oichpaSq0q8xIjlyuqNFjm2v2yLmnx
/T9Ycf4yrgDHcEWHNeZoqGRm7p6csR92RtFox0RzZCQyWzsGrBOQLWh/O4ZY6ulnZ7GSUnVOtcJG
f2wr4xdb0t6PXT5J+/kVAQeFcq+GQ301l1zXNbB77eKc4lH9Y9fDe5kpkk+zuRwe6VGwA2hffEaq
HYWiz9rCBGjazcK9K4dqP5Di8B9WwtXfgFLDrPPfJ8BZaGJa3LGqr5wT1QHwnZNGD9uymT9uW9lc
DJ6R6JiA7QFIlsuQlED8LF6GxDkNQCumarlzV3IAUELyWbaiAwqogNwBimNhqvrSTJsskBuc1vg0
tOYfw1IQIZgJMXflpdNA2nJ7TdfYe0BxOGkK2odImTCgfmktdauRGXoan3I67NAW/Vrn9lunksfY
GR7H6WFIvs+TvrMgLKkTsG8lUx26GTkViRMM4G6+/XO2jjJgXRheRekKc5DCFhvDotYL5b9GeTVA
Oge58v9PC0L+XRVJYSaq4p6WVI2KJA5BRiKJt5sfENcI8MRoYl+1SYm2KtZYwYTRo8ReZSEoO+6N
GWRpMtkOftsLBVQCR/xfS9xjz/zeVWhrNXivndxFve+sn5p5rMFi0NRhPsWI6tprW30eeg6HQSWF
YwvBQSXWFpd5KJ0M0+6nbHnNbddL++dU/XnbDba98swI3+KzhZGscfuawEj5z7wDW+SvJGD0Lgd6
N3lJoU9czZ6DMW1Z5WMjDUCFHQk3wjsi4t9i35lZpwG6o2eTczJnQFPYVL+lOAV4bPgEMluj1coG
0zb8HWAcAJXBEMFZFvn/PzM4M0wPaNAfOM05G7w+jtuwiR0ZfeqGQ2JNqEBwIg3rWuokNZSFpLZ9
istIj3/SpPMHlgWGKbkiNxCvSEox0QfQHUdwiVgEZqVUW0hsn7pd84DHLdrY5XMRFLmf7s29tRtA
uHjMg+oPhMpkjdmtrTy3LYSOsa/desFGn5YBsknNBM3MXKZRtmUDdLoWiB6gp4J2yeXnMhcFEpBz
hkSqI7a3luadU4N787bzb30tvFoguQpyaDwshBTfMBaldJljn7Tu5zhOHqVQHbftUNFlY++bywFW
AyVYoGmvAN4Eia422619Kqj5WDnFY7/UP24vZuPO5Ek8WhEcAAfSCmHHpsSeGcaLTkYyg3xDfe9N
xy9743jbzMZKLswI8cLIY6aktWJikgnXU249qxXwXrdtXOsRY2QJd6SDxia6m+hcXa4ltfWx6alr
nqx2AjrYs6ByMfurq2JOu520pN67DmaSn3utqa3jEJM+9h28LB4zpUqhU6nSZW6DtKm05GAZPfsz
VXhB7gpUub4kbVWqT0VTZ9kjdoxAWdMcysTriJkuQb26LSRdSzfGv7QmJXtaQVFu9NrBymS8/xt7
if4Juhroo6DTIDanU0L1Zk2JC2qHX8nykwz/IV8HiAwTYGiZABcptuLdWFsspg3uifTa1HtDVTq/
sh7USLe/10ZDyMH1iz40HwPBhLNwkGLsjTqbeNQZ+ylcA/1Q7oedvV8CFSOFhbwVpOH7C7fxuT2R
yBm4WR19fdiboFHKIc4gj/fNPfSd3uSkoRuY8YvVmUKFIwGMuQesxsXQpPsLrFZWtxtTz7kzfPN+
PXT3eY35AtMO3MWrXgYI18kgtBtx6mK5fDvO7i5SIccB1bp7qnPmVUYOqikLXP+DZzhxcPtTbkQR
RA8QR3OKW7yKhLVqkBrUjRxvr3HCd0yfuwQDxqqsuLLh+JipRTYMigzU0sVu5oi82+1Z4SD5jDF2
RoO+c799eiEXJoQQglklra2BTj+ZRoXRq9LpPCte0fZqYklE3EhlYAm5BWIVJjPEpoBm11q5poqN
KcsVOPEx1M32V5uatY+KUe5ZRvNxe2kb7mCBYhvgdJ45wfKlO9QNHYeKDfz+/aGw50mpQqQDPtEl
OGd+aoVThmI2MAqgMAEphwiprpMqMzrkOEiZRj1Y6vyRTcs3ki/3pqq8ZvmwIwkKzo31fHt9W94B
TDwKKCi7oQkiXDF5qetFk+P11/XWeEcdE1Lj6qi83ray0U/mIubg0UIDH5eN+B5z2lLR+hS3P5/W
03zmQ47y3oakdrpLJDXSjfYHbKEGxdnJbJROhBOsZkXSgv8bmUaPIrOfOmUOMYipNWLfBXvpXeo2
kP5VKsNT8ykPx6lKHlSMUigHwwEdpp8niva+6LVB9hBvmWUF/Y1TD7YrFNhRY+UyXUKZrEFj2BnG
zDrlZd16meWGE2hePF1P97c3fdsQMiDwu+DxKaatFaSAEROodWo1AAay77H2lpWSYvHG8eCqKf9r
Q0hPGfjNXZdnKHGSjC9qeaC5U94Vlrl8TDTuJJ92w1lRrEUizmsukDUVElUQjqvdgCLyqV4Hr2Tt
XsmX3ec37dyEcLuOTtu0GtXMkznMkdW3KTSC+le1thbJc5r/VuHAo3IJcAlHlREgPC4DCxhl4sYF
1gpUpSXG0ufaeCvqUvetRFV7byEZ++hrvXm0Ezd/v73Gq4/GlVJQ8ua8SUhZdGEbl5muTjlQJ1qL
5qAUGKPDMEyGcoi6yojpr3wQpuDnCGmAQwAiIISXxLJGrayBT4QYrEV2egIlxz0E30dwrjmtQiVf
7/rsc24wNLEwEwzMFygWL3e1AnB/TJzGiZqgOHYPxRPx+KCZ4ZkcLlMGgBxLvuPGZqIZDiUu8GNz
7D3fgbN8YYqthXQQlIrU8ceyPlcE8Nz0znE+TbWGlXEoK+rrwO8BAXVpR4VclZsy2NGK8giF8iBN
DY/pb592DQzFcdplPNLQYxL2D2wM7mCVkxVV8QTJwNav+n9A2eENmaxGcHXhuaCCQc7Dp6GAcxZR
H+CDsYEyZlZUDi8KqfbTMBz7JAlAenxfECsoKvrFSErJNXudPYNOGd4Ivjrw5KEBI9zno1YrE6s7
C1NgzVH9UdDABCa9P/QhRhGHg3aQ9Qa3XPLCopAcJZWiMtPBQrNj/A9yWXcXH61A39PfywMJMae+
k2nAXmNDsEgEZV4c4cV28YlA8XDM9Vwzo/Qr+ebc5Qf2hhqn9hTvUIJ8Wh56H7pMhmdJNnfjsJ+b
FV8KRTot4OcmZqTkb21bemVPPIvKmE2v+z5YHcoVf2HxwFeJXa2xGww0X1ozMp6bh+FHenB3bPbw
TM18F0rPIFc5OKOngWBsJwNacve/CNrcNJ79QHZiKuqKFbmbaj2tityMxmz0DPseuYYPrp14Zodh
oZJhnqvbTjAmnMUUAOveVTEy1GUA4BX/rJOMeecatiGYEG8C08pacNqZkVkxwApbv3RYAEWMpxKA
pSlv9zHmMPNK8QmUgrocxJxE5qx/AUO39lS4cetS6WvMyJuRflJ9wye53wGYNXs9aKT87BQ/GdAT
7aLIpD6a68Nr8R010vmx8YtHWSzf3nEk+egc4dRYwoPMGosRRZLEBCHUvY2HGKjlg9vxVePx5Xq1
/5oQrv1JMQ3W9akZOY/OXgvJPXJA0oTpfj7kcF6QgkCMgwbVnXZf7GN/up8/Cqi03/4V2+vk9TFU
fMB1LGy5pqiAKNT8R+jPuv2cLrKK87UBZDZojqFeCoFPXI2Xl1XLxo6xyiXRZKlgN37v0m+fXQGu
eUASEU2QWoDh8tIARumWREU/J1oaQCDIn75+uW3gOpZdGuArPLvW8V4vcjwfSKRUH/GEAm/8yFYZ
q+nGbXRpRbjUmdqoCQNlfcTuFl//Zu8Kx+tLbwiUPfoPAT3JAtjGbfS3bEkwQs5pEcV0BaRrVVIY
NYm6b+4p+ah280H9mJ+1U/4l8zI8RTxZtnldPkebFIOjKAIAw3Q9IV/V00o7twbN2mOLwVXjBwXP
x+t8GD16zI9zGHvNM6khixQs/4EwAtpLaDiipYMZEJSfBUdZE3ArkjJRI/d1Co2Q3nFJsPwL9Tuf
SnPBDadBaRvtRuCLkdSICKoqZixPzRIAdSf3jPYH039hbFVyeDeC9t8MkCNlgdC+wmaP1NIgUmQs
EUQHuyMIjECqUO7N76sfezkNmr2sB7HlpgB2gEgTW4l5TDFXyxWrLsECPoF1I76jpldoYRIYcFPd
Vwyvn303IBKg2F8y5stACZwMQjAgRQD6XdVrmd0Pa6aUU9R2GHvbsX/4wLX5nu3sqDqoJ0wtvsTf
oKQ6wn96Pw0MWQy7LkUiewI5L9BBSKFQGhFcx+16vTGHeIzo1/g7pwxo93hImz+XPzEqoPa+fMLY
JPXHqPGrR5nQ4fWzAsk+xMM4KTaAnGKVgILKJdUqdYyc2DrQdX1vRxDFgyfnpacynt4tWyam+IEh
B/gPj5nLWAdixsZQ42GIWhT4u7lo/ExtosEwPwpDCmrYOCMurj/uSHigXZ0RMsxVByFJGBtcO5zG
ZvB1StqvVsVkXCdXT2xUO1ElBNs3EL6cqP5yXVPlVmZbKH1UlatLdzrL46OiLOa8p0qqqcesWkzz
C1gnjPyJAZAoI//Z8CBMAKDShFoP3AfP7csfgITJpVBpMJH6tz8MPyFe/Wa/qE8EycvXMdQQ8MiR
YBwY7bDdcpCVsjcixaV9/uHPLrG0ztS10mCfhXNAD9UuRYPSX3bart8P77LC2/Wlf2lNyFfBE880
F0jqiEIONE0eqBRDIrMgpKsQllXGfoaFEUyjzur4dSOj/LmGIuLEn38zITfKkpo2acxt7Drwa3EN
SbRX7vq9DMV8XRMF8TfQqfxw4zlxBbzR6j7Lc4Dao9Tsd073Zi7zvlMA2c9nv2NpsFavBYfjKLFv
yFSir488rn8QAIEmAIMwAKZcesbSdNbKVKJFtoLwibm/VvuVQhl9qWX4yo1DeGFJSHjdop1Vc1i1
aG3aQE2gczx2j/n8OidYYZ3s5/FwO3O7fqMho0VGiIo2R06JuaeiJWkS270RldTdr8kSNMW3znS8
0rTCWJrCbW0kpjXRX+GQ6StAs0PpYJl00KM1N/3RICHLHspMRz/00w10HkHOLAnRTOvB2JoxBkvs
1aYJKGpf2w8N1NC3t+8apCLYEYJW09QVSete5xRbUb764NkCaelCg/TYh+xY3KWvdiDTAL2+FXh4
BEc8KneY4xWFJuYYw5ETXtcR2IP91MSpg0Zmlsowo5tm8BwBKhCWgPa5dHtiVkrtrpUeLe2vBDOv
JnT69KHyJFu4EadABvWvGcHnF8ydKlODLcR4QjAHll/PfowB/gHFiezQ75NnWell0w3PLApX+OjW
ej8V2L8BhMJ69YOT/tY63tHxl9trky1N8EICNhg2NDDEmtWfjW/KJHl4bRsAESUfPHTwFL/8RGO2
gMJIL8E3U/wonG+dJsFEb+/Uv39f2CkQnllNruLvJ/EpteuPTOswkat54KyV9Ea2ne1fS8JWdUnc
q0ABYCXWEcTTXp+89uWP259jK9hxQqL/2S3hsK5zndlZCxski53QtTLoEGsrROUxUgelJt35CR3f
WlLn2/hEgItynnMQRnAY7OUnom026nPa4tUKTSYHZejEfL+9rI2t47N6QOVjxBjaFcKyMlCyOoVV
kgi4Ni8x3oxGB5OvDDS58RjWL8xwXznLj+IlsxRHKbCQMN4DyXs/H5wj3TPwKZmcwNA9uhL++42t
46yTaCTzphwe4ZcWKdi12WBmJMqMrxag6U4hU5fauG8xNofJcyjc8PxXaC92hepOqoUHPpnelfiL
CnIew012jnvMLeukzcPu9qfaOE/gugdMCfSWyLNFe0qmzWNj2X1kjigfsj5/AEw0D8Zaz36WWSmb
e9w0x7u7mLEGnEEc2SNNlbUaa4fIwptIj83fOubAY/hi2XXjf4jjaCShhcy5yTnL3+XXItBUxq8w
eviH/g3KPZav4j/Fs4IORCw+gsYQ2JMvy9v/qiBcvn1BL/b35YK2EgrNQp6rsIROE4Z+I8NVvjRa
E+YQv+zadGd3K/In+gaWkYD1wC/bT3nsHvL8yS2LR4f+Lgqkc6Dbp3MfjUoVJISTAHyZMflH6XcH
z1WDqn47ajvarfvbnrDh22CP0YHtdjHKo4mcLhjK04Z5Qiyy6+YA8a9jpcyS3G7j6+uoQ2AOHq0b
EA8IHyR2Tcb5lLWoiB/H/rWMfzvDXaFPkg+/EX7QzAMNB/IEA2B1Ifw0Bsj7HSPVQZ8HmFHx3KJ7
GHcyRNqmlb+tSrDTgCedx/az6GMX5Vg5iq1FWWnuB8sOjJl42ihrwW7U3/6Ov0GnEk9hzrpzaacr
tLpzWatFHXKRKeqOxQNnfxr29K66Nx+LH2BjOjTP1WPy9nmH4NNwYIEHzAmUZJeGlWS2+07ttKiN
v6kg8XIkwXRrAzEFCgIh8IYDuSgsbHX1UavSRovywfVdVuzK/tlaKomVLbcGQAtFKK6qRcSQjT/Y
Upb1GirBj8WE4ctexg234dXwMwDaUetCpUm0oLDJgsSCo0XMbHynAEE9IajkTcHIZKY2toy/NuFt
IArGy0/YMv7wRV/Q0iK9/bLGH4nympbPt7/6RkMHBwfIb3T9AW1wReUde2iXXtGZBu4INHRa3/hH
u+sCKCCE7b70xyVY/Qf1Qd9PQeypHnO89jUNpDi+jaLlxc+whYtQK1UTHw4/g4XdMcYs8usM0dT8
mBzYafqdhNLS+sbNi3Xz57TJa90iwnSdyJDRCe5oYAJ6ARjN8oY9Gjx7K7BOQ+rRjzmqX5d7G4X2
vUyUeKvWdGFduDMguBAnE8VyeWOJBMVOeem/VAENHRAwLbvhWAbNI/Wd++o/tJP4TgMhh1aMgWSA
O91ZIKs722pdFaZnvDgyI8M3lmU1W0HswgY/Q2c2xrhT7NLA5tahtp93DXrp2o//WV7/NVv97AUN
wtA9SjmneZgSbuML00IYcwEAVfUUAaALki5Y0Ri9s575qy4LSr+IfZOr6/nqrgrzymOSG+//8V3/
3Vzhu8ZkbfqkxeZy/jy0Rz3LeaghX8t+2c8ExWcwcqBfOD+xe0LvpJV/Hg9urV1M9QttAq0SrBt7
91t5qH3F70EsPv4wpFP9W9n4+T6LmhPEqRVFs3Bd0B9LqAe94ivhure87CW5z3fpKX6R9Z6lJoVw
mLg6CKFmLG/clRFoOXm/+WiHTejui5C+QsAkvB0ct6orQAlxNUZehLiK9cNM6snqa76h9OD+RKu7
fEv3IxiI1cA51K/Jd2hCfP4Gu7DJb7izs0MqG8zDoNgBKyLzWwysYjoukKxr6w47X5cQA/DOnequ
gg1tXxyVX/ODCmLxw3zv+k1o/CJVyOse9FVGgLMBddEv1ibEBVInq662/3c/YzSjoET1J983YXks
Xuyv7av2XjySp1ryHTeSAnC54nZDewZvSLFlUphOXjbjjKRAb4+2sr431P19e0s3TQDnAqYEDOFf
Ab60yWDxQmDC0cudZiV+11DJV9u4saCCwB9uUK5Dt0twf1epJms0Ry2yFvO+qGyUnH+39eTpRh0a
VuGp4Pv5/KIAB+RFb5iECMOlK1ZOaxNgHXFVzPqfBAhVrwHTwG0b3NWEmIW6EWoT/C2C9EOI1xlG
pft1jUnUxIuHBxT4Qnxivt42svV1zo0IC3GNul2rUSER4BwByfPASHe3LWycqItlCKE3pVlDYwcW
phloOPKiD1ABzH4WlUxTZGu/OIk9QOfotl6xeYMuWAX1AgypJPu9JmYLqU72NriQnry9IpkhYUV6
h8kOvYIh6N14cflrSitvMWQDTVtO/ZcznMtu6Fc0itmaxsqgOCQCp/y+rH+S5WXW6VEzvkMP1Tc6
ST1xyxFAjAVnRhMA3O6CI0DNaqDzCggHdY0fZme+V4kqe49u3RrgIfrXiLBzWpKNqJZNJKpA/PJr
DiAy891RvPlZ+a5ApRwndVfvlKMy+re/2FYSfW5YvJMLaqF/qWF1oLHy6xeUzGmIscfjFEy/ITsd
GC+3DUp2UxxVLQwNagrGAl8s7zQMh5mLDPu06YQO+up4zqGCJDLbMcUkGWf9g+rmH1YX3tynfq3Y
ko3bsmKjzAeJEgtwXXGoHvL00AXNNVQWGxJOIHtuFzOYB8lk6rYVNExgCpoe4sMxxplmdkpQTWRf
Zvu7hT5yNn7c/iKbNlD+Qs7CR3rFF2M9TOYIqXNE00L16o56JUawcvCJ3Daz6eLAeeAaQvEItWXh
LrJSt7aKlhGQU/8ZocfzlfxqnqogOzX37vrY4mWh7Th+W/Zs21jfRb1UsDtAyrHABCSJ2uYp6Yqd
CVTNQGRKYJtWuIw8HxFEY0Oo+9Ymi6tVR92XFe9IqXdgrfQwcCTZxI3Tw8mUMe2B/PIaaWWD2a5h
MUXZvHtmM/MnYnzerzl9GQZfQXDKuZUv7++JIH53oFyIOuMhraBsWdzXmoxAbyup4wRm0IQEvyj6
C8INTuamHyqAx6PsQTnFdxXIJ43foC2+W3Y8jUyD4rG8rw+3PXDzE+HtjgoPpoOuMIt0TMeymkw1
quxfBapwWYtU0vj8icVRQhuXZ1smEZ/KaJ5NzqDASL6Od27cQXtZfxxTWRN3yxEAQ0MZAkQ8mIIQ
NhCs12xV11mN2uVR179TKdfPxnHls2oA9qHKwxV9hWOT9iwFrYauosjj7NWv7j25N56cajfs6qP6
0DzG4Ep7khU5rpd1aVS79L6lKWcDzALYPeO+Uj8ca5UcoGsf4AYQ5Lh2NCrNgnvHBEPqcaGCghkE
tu1c+jr7uVif70LDCqcsQo8GLU4xGGgqTXsFlZSI60sFBrNdv20bN8wdJQ0/69TcFMQiUY9CbBWj
d0v6Xp+NVY20HEKu+XMPqQZLFrs3dw1QX7yFVExUiEGBaCWFiC98oTAe7PZ9bu7j7MvtdWyA/rEQ
FCYBgUCWepXU55VeaEOzICQc0wPT7/O7+d45jr6FPkz70T6RN4yVF2/u7ya4bXl7cf8aFvI7vV8A
urNg2IF66Fo9Z/P3pJZdD9e5PlYHAjmIeYKe9oqXNk7XokdVAJ+JvbDxe7p2XmfclTJqt63zg2sc
jUGAH6DCzdd6VgjoLG3pGPw7cppqB+6lwFxl6dXWSjBewyccERhQML80oaQWXK621sicvrV+OqC6
S95LMCV//qvg5Y0eKsi9kcXxlZ6tZGiqRS8cc4nAshvmpu6rK6z1iuQNtvXxz80Iq8HIap/VOVki
klReNzZeti6HgVmSsLNx4WEgiesv8NADGJEQ2NyCpENX6eNfMUs+HgtScicPy73tYwohMP8Uz0Yc
TAfZ19pACF4aFvKSvu9Hl+YwXD04C9il14MdLt/GkPrNXbqTNTY36m1op+EZAye3McAjPv/NMuuU
2TInKAQsfvbUA2BX/IXYtcEUWKPX72X1Ux6xL4sBlxaFiO6ArLbOK2PCy6kyM38uHUxbZsBVg8e6
ZusLG/rC9EAsDiLtbO3nEqL0zZCHt931+uBxXWBgtTGyjmMhcmxAbtLMHdqyCGOZg4fn3LNVde+3
bVyfPG4DUytg90dtShx7pmk912WZsahcyMHmpGdOOjzGmvEwF7YMJikzJvjNnFZ1xcAUEtEOMr3m
sc+pl9fPJXm7vajrA4hFcRgDIPy8ryykGaZbMWp03I6WtqlvGIP7tR9HzEunNWllrdKNVWFeFaKq
yGjQZBapEpzMaVUHA1HRMqtdqEE+5NnI1/JVrYzvZmvmknHmTXMaCMk5aaIKfdXLIEZm0CMZ+tBG
jMWPw0heoNoWAvT2q1VcWSX/uiqChh+eH3gaoFWDq/TSVmpY1RLnwxSl7KcJFCQG/U+demjB3FK5
nq7E+89+OAPyU3wKAmRaGJkT1qaZPfi6yhrgeZfOjZcgnffiOnXLYDCW4vXzxris5V+Uhn2VtrXO
BHljNx+jNQM7fp99TV3jkWWWpNRz/b1whjECgWYzztdVDmIVs9ktajJGajo9lo6FQohqY/wInuvH
Nahzbq9qK8e+sCekHrGxdsQt6RgNd/QHuFHvpgjECZ4bgi8nfi1euhf1IANxb6+R0yZiPhaMw4Kf
xKQcyqVwhohAIUQvm7BL9cDQfmuKnUjWdx0UsZ2gZ3AxxoVdFdNgdSgxyq9rY+Q2tadhQBVDAbd3
8Dp6QA8XkCQCYnmQu4nT54jjywQYB65V05oAEeht/bfWN30VLKzvZklOsrUeIFih+wOpL2RzfGvP
chKTzeNauN0YWVVztNVlXysyl9hYEOoHFmDjAOBhPcJtRhuy0iEBtgfErkMwK9oacFotr6tbGa5r
IzVA0MV4rQPGLsRCMWLk2USslsUMvbEx6I8oM0KhFd0c/Q5Nx2dD8qk2UiCY4/NFoKiD+o34Ukkr
dZ5RnGPoX4+BmXrzsXlVqOcExqmCoLCzs96bNxrI5mw2KpyXdoXUK3bMJm8qC1fzqTkaIXlHz2N+
Jne63/uoEB6o5Jre6GRfGhSuzmlmawlFDxatvesl8xDp7GvbdV6VjrsBV5rSGl62tP5qdGjEZK8o
m3vKYnvUie/AFvSY6TQoHOUOiE/ZN+C36WWydPnThKxaYa1VqbWNT85A99UdGkfxy+5Hqjm+oSsh
mD7u8ez3DLDsOVbzfPuw/j88AGwCPIzj0SpcGdBc6bJ+1VhUfdMSvx+9CQ3+7NUNlw5U8kAXGjvr
gMkZw6slgX3jdYmFc6QdTi7Olhj1zIyWCibpWcSs/B2cODtGylPfmQfX3dtWGnQ9fSjtdUeVr4ab
+0uvByNd7wZwyMSTCwWRP3Y7hLf34/qsX/4mIZyMBhvnmOBADFaCsiRRy4DVy+BZibSacx25Lk0J
Oz9Tt+8w2sCizn1Llt9u8/P2UrY/LZ/DArofvOXiTIbLFLzrwTISkcKP7b8EQDQ0xsOoes17i/nu
6mWd/XngBPqyzEdqXPBqmpDEauiMjey8+HkJyQPomu/tFzSo9+0IGjHQIYA4rZU41d/c9Oo0nS2a
f+Cz+6Cd1GUcpoUH0LX2iB7or91DedBVL9a9lXqg8hvDNczum7skWoIeI6lKMHz6kuWf9t+dF7zI
KYZ0qggWP5GDQ34nqax0wX3j1ioF37GsLlZYPbGoh9SbriyeVb40cb+rxztL+3HbjzaOBF7HmMhE
uwP33xUsPMOMoN3AjQr9z5h9VGD8SjMZ1EhmRNgxvSWKUWowEmMcuXub+5f/kJcAEHm2DmHPaigI
J2WM8+aqHfopKVT7Gq+SMqTzXyp8mgszQv64go+nWVqYMdsGtJ5uOBd5EBcgRh8+3XLHggD0xCQZ
8PpX7S5WDvZKqYEFrU9G86MBdr5XXm5//K2b+sKIsBxaUWNoCIxkXf8PsdPAnTQ/AbCug5xb2X5f
W9cr3RnnCsBsTd2B9uxOw9zF7Z+x6R5nSxVSsLItOifnsZKNSJDB+NpXr1kjK0RvRGTcN4BWAeKO
ApdYRjMGrSvnDFYKswjrxP2mQQZbspIt94DmAZ7VILUA27IAkOxcq2MgUWDRUhWQki7VL2k5qZCf
Xe8SqRTB1radP+S1y2DYEWQ8GEtAMEzi19RwfvdjfY9iiWzccNNLzg0J6VWuIJ+jdo6A5ysksGsv
4XO3zkdfBE0VJqXX7Ys/xn/6XsA/YkQe4FpkMJfLa9XJskYby3Mrx/0+zXZH7+q8ncn+896HKQsM
GkIlG+MxwuqajDrjlMIOAbal7b87gx3Un6eMhH+fWxFuzDwxhtYdsYcWYUawgiF2H9PC3t1ey8bN
ATw1Mj1ekwBhglDbqRvM/3RjxaK8rf14zUN9saBZ2r9gmsPVP9+kwJrOrAkOmBl6rvcKrKnxO0v+
cckXZ5HxefCvLAZc0D9ANY+XIq4yWFoSynqLwvc61KoagFyKX5V+1JIhaIENTeKvmqyCu3Wuzk0K
QdE2Y2iiW6j6xVXiISVl5ei5ssfZphFO5QKoGCAAYqGKYWCzs2qni6yaPhh0pl7HORWXsrYk/s1/
7tUOnlkSltMopT4yxe2iTFc/8mb9Am9/0q3mKcUsoDorr2pfLpI4uLk65J+uA5j/NW7brkm8tmbc
RYry1jiA8Fo/1PHrbV/ftIGqCtoVWB0RmUG6DIRDUCXsIqMk5Q5ycMS3K6LuwAbUS8oQm6bQ6UOd
GWWIq5ZfZ9cVwJj4WK2hPUJG/DWLrWDpnP+QiwFFw9WiuI6TiHZnrYsYYVsdxDjLn3ZaY/AQLG4r
WjWSz7MZJs4MCS5B9QmMxx0MpTN7LvISjH7m8KGT/qdZkadiXmXYzq0NBLMs6HHAsAXaXCGWN1qO
f3SMLoohZ5rona+398UkHS7bNOMC7mKiHIu7Xgh/E9fzAMKzi4pv844esm9KHGQY8YIg+/wVT/8p
TMKaSYfLtszCIMSiOQATLUfhpiJKW871gLOc1V1IK/Mpn6bfQ7HKFBW2UhgMxeO5ZwOLgmneS0Ol
wlKFDVjfmls14PlDW647RaEGlczZXl/5XCMF5N488wShpuiKGQFAvgUXLMhlVZ93z1IzyP2xg67C
FOjhckiI5G13zd0gmBSckpiJVUxIsE8F2tHVa+mDsnOnh2Bl3H1e0x4IPBwwE3TfABmKV35prbqW
gsr11IAcSkERbh0lRHNXLoHFgE8VaDiUfcFtJ3hilU193DqFfWLU8jpX8f8PaV+23LYObPtFrOI8
vHKQZMUSbcf2dvLCihOHBOeZIL/+Lvjce7YEsoTyvqnKU6rSAthoNLpXrzUtoNmZX74YApkVIMiA
SsHHWqn2wUCmtxJUKGgen4aCvkYdeS3KQXCDbC7mwgzndom82PkkUTtUC+IW7eKOJVTPhVf9pgdA
XQaJs4aCESql1+4dj7pZt4wYOrlr7+af/8MyOgYNBHJFHrC1pM+6KBrrGBJbcTTrSktSnVhhgTp3
AOKM9NFRIMMaL6YtyMnWPQd8JQxcA2LBGsOALl4vqzXQbetLzQwhyIpiTZ+qOUSPS4CNoOzsxH9o
mhX/WHJJjhEYi6mf1Qb5ETUDajdOB+IDf1SyojjJg61906Ql6nAtSHL19Y+M5xHybTZzhEYT95FB
WUimeJ6MkJLpxUy1R0NH+SgXIaNXIYzF+Qsz3ClvQGap1tlihFbp+JaW/0Kc+XL2wWyAC4lhgZj6
BpfRL4OB5oSUGeEo2ffGYuRuXvUPZqmK0Ncbi7n6styeWRS65MVomSFpp/jOnqo+GJNZfrx9ytfV
NjgQnifgtkETHVOf3LkwrdrJW2k2Q031ZpB9s6ma7KP9sWAUBPW9cR97DDj85Tz40ywwgxhzRYuE
pzwtU9q3RTOaYaGBFld/rPo8KGVRbWjNDsTMgEYOnGDgJ8CI4/Xx0LPZqvq5NaH8BQRnMicfcvfx
garxfdTIe5K2htsVyQeZbJHuA/O1q8wYig9okhlAP4EtdzVnr2tQfYjBihpSs9nJn0LrzgFgm29R
BTFwdQACpni+/S03PAZkb8iDQLjNkhQWly4KmFaaJrFVUiuU84fWeo60XJCqigxwwQbJF5rtywxy
/UTbtSOwF5NIMGDdxmL7Bh0YiLWB8nD1ypx0GtVm1FlhE9h7zU93MoYAfMhl7+qTfp6fbm/Z5le6
sMZlV3Mbx7newRohjmcqkgvEV6D1i0uMXxHg2Ub857bBNaQG6wOSC4grnG7sGFfFiVoTHJIT1G6G
o36c9gi95Dx6NDC8JADBRHpK9iiV3TbKQgXvi5c2uTNuJA2ZrLa2wkwBEYJMIj/LoQWyVK/LIu+B
ohYElY0LEPP2qIUhYUWB8bN9c+GIvVqZeqo0Zjhrx2TOD206eMj4BA8N5m38qqAkCZpDvNzRtGfe
emGlGBlPVgtifjN5i2fMAqITFXduobcCtxcZ4s5VE1lTlUiZGXbJ8k0ypu/K2OKFFh1ILIJhbJ0w
B6AysLCzQ8AfYU2T5AxVPjNMMU6ZNk/q8Pe2K2zlQYhK/1rgzvCYVtQmC1QG0rviiXxjM7GM6Kj4
owvzoHWbDr5+aYu7wpKkm4HAgK3JW3Y5eipvRekj3f8Z/YnvqZc8aR6ZoACNGp9oTGDzmzH1IEYk
iOcMd03r0hTHFo2QCmSzN82Lm7TUTdLek+VMcLo2vpmNFyECLwoSiF1c1lGlekk7EAWHLZFDU0p2
oMP5esYPFg1kTuBFxJAUv5omk3vbGKH5VKN+2JsTdGHkXf/1KjZyGwzDoxwGyed1W1XT0mLpJNkI
M9k8lYX+fepFLHoboQGRD0AVFTejBR6I60NrL6Pc5ODGDJ00avaM3iCENG0EyEoq3wlcnQVvLkBc
STZwPpC1fT8tM9JBwx19tBP3UiCHgP646qE8CWeTRda4leVUHyN7hLX0rn6ud+OBHSvrGKNZWQqr
Ap8Y7Vtr42LSAhXh2lFgrQvMAHgc+lDeLc/DPvcZj0DjxYHpTztgrXfaUXWh6r5LDmNgBPiLHxT7
oq7t1iFAeqV/PkXQ/+COempAxc2yOiMsZHmnNrMnjbMAfreVGuB7gtAdYOhPUTrOd3Sw7EAAl60Z
o/UUUlpSMOymBCzc6kGahJ3ojeQA2RtqgOB1xXXGv7O1Ru/HssFxqFAteVwQNhN3ym39BXdRFALE
luZuEWdK7SpNbibBbffdtg5UF+PxxTQAl5oYE9GyWMGOmlqGQz87FfqAtp9K5kctAWQz17UrV7Zg
4GXzO0IODYULzNWsXv1GoZkDAC9GWNraz6zvXpy0+357YVshALM02E+UmqAuxB2UUZ8iIzVhIomS
3ivGWfE1ZTA8pc9EAOZNU3j14/shE4G1a48xMb+aZSYea1kdu3M//8nT8jj0k6C8tGnGQmEQf8Cn
8em4F5lILhXKNKsJjn5mH3q18WPId0EKUmBm405DzPzXDBfPgBpoMXdCjHDSQY+J1oRRt75ZvxnR
09e/EKsSo4qLivQKxWuVUUuyPkbgBK9/NNquCn5seVTd22a21oOqN17Shs5eaZyHLzQrjYRGemiX
EFcHh6WLr/UrBauxaylm4t+2tuXZl9a43SupIk1skCiUm95XTceH7szhtonNCIX2GMjOUN3E2B2X
CqhTYzjpBBuMwFfxO6gEkL3uOvvKl36IUpxV94pVIi6McXVvuSugVtjBmGIfKaX3QyHfSVEcJDF1
ZQkNLaX5WKz/olIF+gH0APE2A/Uo99HGJnf6qlB1SC/rp4I6T1pr42xFoqr+Z6rL33BsVATvWJCT
rViuWyMdraVv9bDfFa+g+8PcAaSP6LgjH9bZ8qin/65+V3fsfk0/MhkoN7c5NO8FNAaL99vfdet8
m5AukZnoGmIJ92ZzajvXNGqboU11vy3j73h3PNmx8/e2mS0PhfQ1Knlo5oIni/PQuYJDdVpqhdJi
HJKKPKRDJQB+bB055HiQ4sLUCsr83DU9DYtclDhgSIt3fWW4SglZPqCd9J4KjtvWnmEJ0PpFuxMD
TGyxFzGxTmd9mmIkKGDHKzBrUIBgqe32EelEINutbcMFDGUGHQW5lUdahGJ6RUJKOdhQP+kSpXFz
cMYGtz/OVtcCerjo0wGBASu8XuhA8SwzzB6Zayzrx0aHAkreDYVfZEryNMmd7UNPwPCTeal3S2cg
5yumyB+jJdqblQxxlEUZvkoUg2YXcgOwZjB63BWKoQOLS7ssOeI0cHF5CqHPxd7fXvbG5mJwF96I
1hPKhPwj2zImy0LcRL5hqx+9o3xMevHlVj+WgbNlAIONtGAtrZZPNBqJroe1FX+YjfqsVegCldKP
/7AUC8gFKCazFJKdjQuP7IzBntol10NQ6zxN4CwobdEjYMPpocQFLTMItaEdyQPY0e2hUI5K9RCl
v5deSx/UWc7Bi1wIPvw69H/yWyIAI1UzsHnXS8nRKoxHiPqGsVr9KVrd8srMwGQ3hBINSf1hWMkh
cwDo06S323u4jh9guMHXgtyOwgQP2AZc7KGtSIguZgPsNbmXm280Su8ngok+TVT9ZoHoOvrjfwcC
BOkvK4bwTd3ekXCVSYUals2jaSLIG+dZfkjLfzDRIUhDNk1BeBLpG7L8VUUOPNbNUplEC7UoA+xu
ctX8PQHf9PBeklKQIayPE5Z1YYurxEWqs0ydBlt6v/yhrbmjyfJ8+xNtmcBlBTwBU49dKablTQTW
bKJpoTP/lck7AAz+bQMbkRAz8Yg2YOSAWjfkQa+doHMKHC9mofX7e2NnHJqT+oN4zl71Sdi/iEoG
WwtCPgWhc/gBqtt8xhFZFC4ua+Ey1nuFguamzdJKsKj1yQUGCH1OdOSwLiiGXa+pTrqiWbpGD620
urOd+dzX6T5KRMDLjbVgUg14WEyTY9aFT3lJvGixo85a2Ei5T8s/Tvd6++NsGwDA57N8uGo7DEZp
E+jsamFRYVYYVKIfthUJnHhjr7CIf21w37+pcnBdVYMWYk7IN5ufCgGttJELrNjrCAAroJMALRBT
p+JCDYV08DjOnRammC5RJ9uVAZWCOqXXJwRcjTW8QERksRHdrkxyNwRoydA01LB5tjpCoY7kUBNd
7DcSY1qyNUSAi81txEnFBBKewyuQfRXFfR9biKWDcooAKk7IKTZF/Mtb/oCaCVgymKbS6m4t5cLU
iT6rYZ4n6n0CiZHfrTKNu9tet1FVZhFHxywQVCLXlAJGm8i5M41qOCp+jSlhpjlusyFhJl0oqjVt
bBxgm1gT8hFMLPKwcrOr+wzTg3iC6H+IDD0l0/A0EfP3xlsOuZXBeCU+SRL4xihNmwj6JXh/ON/b
O+1AD4U37OQdBIROsRD2v7EkNOzQxAfsBWGBJwDBuHGTj7a9hJQuybd8WIiv5JpyP4Eu/uuRDvkP
sjmMzgBS/fkpL67woVY6Za5mGrbJMkp+aWXKHhVZyXYHs8u+3i5HKw/GIJyCub5Ve3mQZzsb5JqG
DY0DSBzvlqH1SqsSOODGHQ5kASYgWVseQ9Xs3y8WBS6iAcjpTA1BwuYp8ytEgd2mDuX0R68LnlAb
n+rKFItbF6YiQpXZALtFmGsPpN9r+SGZnm8fp83VMCZmNnbPeoXXJiBz3WU1bsJQqiYNGvNtrJXe
Uiv1H2r2EGBK4lkZMHAWR+SrJSYIT8so/7ORSJDD8k7Pno4zHgFKmCXgn7WOAPi7eRcHTtMJUtjV
NnKWuFs9TsiI8A5LCZyw0eRDEXdBUQmwZquIDv8GvADlW3TFMUTAXVWFjNHsmnHqZ+W0Hyr7O2Qi
g0qvJ8hE14K921jRlS1uRZgKsPs8I9i7MX+IMuWlM+h9RNrgtnOsIjq3JK5KQFn7fKgiOYQkZHPS
iD0cKJCqX904E+4HWDn6QAwbwjtCkyRt0cdUCZVUvZNrjIHNMXBFvyxV5HKr9cASYjkIu9Gvhbtz
mVdiJkZtWwMsDfbdXKuBnuuC6LD6MswEPj+EAVDFAfr1+jwVSjpNBbAL4QIJ3pOD9x9xl7RpvsWq
NL7f/jwbaQtGQLAWaKYhv/vUybsID8mopVOad0qY5hoKtYPqWhVAQjGJT6aWv1pW8pa3umg2ZHOF
SPfxKgMeDA/c6xXOFYTj26lVwtqpa+RkE6Rfba33jCgRePlaERWbyToieP4xpQ++AOgMwA1TDf4H
NoQGJHlqrBSuNOagm2uzmkq7oawq4hHbaJbd2ICP0LNJUyYPpV1Z5XG2GnUO1Gwwqj8JxhX6fSbp
w3dMNmfazrILuhzNbkjv8QAt5G/2WAKp3KfKtBxIFFfO5LZxXw7B3JSG6d3+dKtXtYXYh7wCIszA
LqywdFZCFLJAiiPMWi1IR2enxdoBsNGjIff7qk4OufLWiop+6wh1bZS7uWQ7cmLM1iiop/4qncXV
U9vNhoNh/729uNUxY4tjVQnM6wJMzNcwTUTwGsNXSoiqoH5nRUV+15SxiIBnjUcE6AnlYfSrcA2j
i8QFwcacSr0t5ilEux9sjdG+3sWPMngO/4kOCyTdl5eSurknKrysYTWcXe6Ip4nlLLO0TGFaucvb
eN/+0UFfT/bJWR/2bDZcDGFbwxs4m2zLL456Lct91RB5wju4ep2x2L/gj/8Hgxbpe/Jqu+XZeh1f
+hewXD3f/pZr0B5nmYWDC8tZROd5iLUpnI7VeQyNw+LSg1a4yrAjYCBiqsRlcrTPo+g5sfJWdvhR
1GV8Bsi1+GBdtyhE9gmCtZW+OCiVlNrPqPiZzSLewk07iNRI5aDmiUT1eoGa3jQWaLuUsCxBppFE
4AWO7ifGgKVHgptuK3SCiAdVfaxJW1H8TUbdDIqFgG03sTvQY2M+QUrYFXwxlmhw9Szn0gpb8MUX
szF1QfsIVhgWAQLvHwx2Y+3Bs/1TBD9e7R1OugEdFPZwZpQunFuqFHVop26Q8xh1FGCiBO4vZz/m
CbPEUtE3we2lbUVNVrpl86QWyxeuVzbH+dBGaSmH6ThgSLq0TnMHuN48OoemaB+JHf8C3KQ69nn8
dNvy1kI/+61okIPu1OIyh5TMSUY0Yw6jovqt6/MplfNDhFKCR1TRSPxW+LywxYfPDMAEJxqcGXeD
/W3Wyg/cxV91RHw3lKcxcYT3Oig7+eXU+TA4kzKH8hLKyZ+lezVFI3xrPCxsoGmIEjWetkz+4fpj
yfU4Z0kqw0b9MLApUvNPK//Wps6NnBwDYta+ax9zSVTq2PpSl2a5eJVrQD224GILl6hI32eTAII/
ZVJAnaJEvtdUj7c9YyM0Y50YmQH0FyQGK1HJWa+qqpnmOWSaJuUDRUvBZSIbZA8Na8Wf3uoOWiZZ
mH/Eokrilqdcmua2OKu7ZowotrhaiBelL0YlyDC3DEBGB51CHLc13qwzIarUWcWMHl6WPynQbX8z
QBT4j2AL19+Maf7K6N05ABWvZsRrvU+KOaJTKD9qXZA/DPvEHy2XevGD/LAc8ye6T4M4NJ4FdlmG
cBUpsSSoaKGxwWIK5miuXTQtZCQQejOF407b9WHqd9KBQdHZpZZQb6gF8Wv12ObssX24iMxaU1Id
MRPrtAk45RQpTOJyp0l2Co3ByvENdbAEJtkSrpeIRxXGF1HvwSsf/GXXJnOjKMFTluA4qNR16KuV
JJ6s/bq9kRtG/qdZDRQPqmR8SamBKNnYUpOGevGK2SrJqNxUFTjJeu8Qp1hD/P/a4J4dpdK0i5JH
NEyXMynjoB0+jBkzcTTyiIiKd+2PsIXuLqoirFHIdyL10tBLEmM9i+YcZS33SW8+k4W8yHK7/w9b
B41ffCSAR1fMUAnJsnYpyzl0ukq77/J2+bZY7fw9sWKRqY3bkxV5QLmGLh5rG167wrjoqRSNMe4V
dTCe7MZO7mcnl/aT3JC7hNAyMKzoYzLUci+VZv96e6EboQRAQZRs0fYCmw4vi6HUlT7Pkk6BMUs9
GeoOvZnf3Tax6YYXJrhwWMvgFJUlgwK6ahziWNvVluxFzterIvCOCzPcPqo0L0oMLtIQ+pb/zHO3
k/JJULHaeNtc2+AiRWa3VSel2C2G7tG96hhnfrX/1GvyAauUAZHaiUA+218IfS9EQ8hU6dz26Vk9
RbOj0rBf6JuR9keaFIK8YyspQLYBnjw0QME4yOc28hR1SMVtGlJZDSIzgfhVckrz+q3R6e+odFrP
ovrbAElh00n/06YywCguNEVF++D6APSZZktOBP/oAvkvcNog0urd6NmAWJLqgiMYLdIPEopaCOvq
PsrtgPP8r1luX+O4N50+h79Mnr3v74aPBHq/E0Cy9ENc3d8Kk8CMABaAJa7pRKVKWdqhgLF60Qq/
IankOp2dHQq1xJhOHJlHp6rb718/eKBFZ3cp5L7Qrbve2DmSoq6tZBpGteOhd3ZAoPalUsSksRWW
oUquwX3YbvKVpzZrM9VacAUQi1oftWrK3VF3ClLstFFK80CmRi5iM13tJ54arKKLxyZqeni3XS/N
KRA1mxLT+YNOHHc2679Sbp0aOj1P6fATIGxBmFzV9D7tgdwQ/VT0iE3uibNIy6wNM0ajtTxO3bkE
oYJidnfKkmuY8J3v1MqGoy7qV1H/n2bBW8kgnxDI4b6gjrb3gsJXe1ZjPLUVq3ga+wyEKJWZCp6n
qyDNLDG8LyvZrEUjWnVYtFoascB2So+p3kdB5DjlwYLki+A+2NxLwEqB+2VDXnz5kJoQmqV6C3qA
NveKZfBm+5sxqF5JJbeccfS1n7fPwaazXBjkAoxNpt6AxFB7dubitQWw9dQXxf2cWblrVvnoS7WI
+Wh1JNhuWuiGQtcXxNp8kaTM5MxCUaE9d4C/NXb3W5Ktg4OZNnfsbcFjYPPLIW6DRpgNAPOFktrJ
wAik1O05jgHns4iTyt44SBLQ8ACCdN5/2Evcsggp4Og0ePGcvFIoWB1KUG+ks+oSat5HaQwk5PKw
6MZjHYkgW1vfjqn1gVWJJSk8+YGazkCftHGLQha08yBCOc+uTuagH8NOCDna8sxLY5yjmBod5doh
7TmjsS+rRHcteXzvo/Evbdu3dKCvcSMad9xeIBjf0LnERD8fpGUldrKst5pzX0VKYDudD/pd6s4J
dLR7bXiODElAGrlKKOCcrBKFvhgGlla9RbU3S2uaDJAYN9ZLocX7uZy/zhTLbKDpCxcBJoC/05VC
UuN0gY22rolLFoiAJKmgD7G9jn9tcBc42LyKsRj15pyNqbLDyHa9UwqrE+RGm1YwV4+6Fni90Bi4
vmmSMa/SzIKVOsr8LAXoWIQZ3zrAeGH/rwUuyHdzEcfDpLLvkdgnythEtdpsjj2CviD0bsQlcDkg
x2ID1+BtZc548dI19Lq048JpzpFda4E2SA+JJB2nvDJ8I+oNwZ2ysXVMXktBMxlx3uJZEBTSzSbQ
M/hAatq+m3NrPIDT7svpB7qUGFuHchOeTyiHsGrCxZoSMucRmFebs5UmIBOpEv3byJS9bDXud62V
K6KrcuPEsgE5bB+wwMg/uCdv0qRxai5JczaKGmz4TqY+2yQj1O0Lovt5M1PiTksfC7K5dZKO6AfB
YYBwwcXBZGuvF6r1Q2dLOSnOZrZ4MVF2ZT0HtT2duq47DFIO5pvlVCtOgDt1dzvqr/3GBowb2R3y
ECToPM26Sh2pKO2lOWu1U56pZH1IuV4dZCc6DEWlftlLYQ0ABJaLIEvQuDDcqe28ZGRqzkAHWHtC
0C8aHGKex7rTg7ggSnB7dWs/hT2gPtltzdiRuGJMVhbynNhNc6Zz5xrJoyUCjGwZYA1hRFy03oDy
uf5yKcidlDFy6vMcA5UHbnUi6sqsYwjmbIH/ZlEKkxI8JwU4HEw9So36rMmZpyxPZqu45SR7tzdq
3WNDTL80wwXDPlI7xiFRgyC1vbMrDyCvAKKvPxUv9mLFdXznXqQgJFoZ5/WSlqKX3lr1eVpsf5EG
r9T3iSkSndi2gu4oE5EHpJp7TxhxjQp4iyBiNsNz3qeZW4/RfdqS37d3cOsgfbICQecQtWk+dkwk
GnEnF805JclBSpKAzJmnxqXfp6KG0+aSGAHR/zXFLWmZlaIuSdWcldb8oWrSY10o+zrtv/xEgUv8
a0bjXkbomLcdqDvY/Zi+KU7+F2xzp0yN/0MEujTDndG8oCSb47o567Q8FJYDLjsCmm1Ny341U60K
HF2wd/wTpUxVmox9iTtlib61pfSbNMppHFRFcENuxHTsHgqoEC/DcDfoEq4jQzHIZVLXGfQrZu0f
6CXFPiZ+fid6vStp/zCkxp3ZRSGmMe/7RSRmsRWVLm1zycBi6E3UZ7ANxpBvxWJ+M+tCkGqur8rr
5XFXJcnbeLZymMiiB8OIXbl+MqCz3n8SLWr+7bO1+dFQ6cDMEeZKV/NGmhYvkHTAR9OAcT1YXdUE
GM3Nj2PnJIKa1fa6TNzGuJGRfHBnq+iqOLPTFCmbVXi18xOFSc/sJgDlBlePqMAbtz/U/1rjj1hX
5KYyaUg4LOm9aR9t+np749bPHnwlJE4AgzIOQv6+TVqto0OKI0zTX532XapB2EfvZ8UBZfrvKv1x
29rmajBQhKiBEs5qdkCeu7SoBuydTsiBzHJgFPnbbRObngDKBySfSJNU/r6toLLZNM6C21AajP08
p7aP8tBwp9S9E9w2tekJF6bYai+yz2KMVbnIp/ocKXGyQ5ez8bM+jSS3i2zwXuYplXc5TY39bbPr
6iVKJyAiBPE98DwOgse13QGA8hxz2vWnulrjdY2rgJAc7Hnmbj4oui8SFV0DTjiDXKSKZZSelbSv
IR8oe9niZgF5LLw299siWLzahf6U5zzE0JoX0eqvoeWcafYNLvY4U+WxaaS2PneBsjO9dAfBB2U/
Bqpf71uRcu+Ge2JSHJcmm1g08Xq5NgZO7MmKy7o+qzLU47Q7IxMSHrPocNX8w3rwCEPxBB8Q063c
lanXeVQY4LkG93Y+maqL7mOruXldyNKRJLECEZI8UrXuQPNe04MiRZCRp072BpAfeDTT411r0gFg
lbZQ5r/KQFjxURmQQpTTZDMeHAiso4DRt8Uuj/E2eRR4H/uF/AqA1fyU3QQFIV8OlYsiahM9rs/O
FAFCkEqw2ZaTWzX0BEIloPgmkB1X8QckJ/+gGisa09g4dcij8RphA4lrbpe2n+oiMqPqbOXte+dg
OGM0a/0AmaR3rezuUTSafcGSN2IKevpAtuGVgEDJP50xuaqOoLqpzsr32Yv2cPo8gYR46koBSjb7
rHZzsLXrfjqdvgzngb+gQQguLPglUInatUtCAXAaMHxRnavmNSa5h2zYr4bEw2UnWOXWIgEsQ18E
bwhkI9y91sR1gpHroTqbtbJXRseT5J9JKnpAb1qBxhR6IYAnoRDFrafJ5qrUy+pcpuTOqHtMeqa+
ljp3tz/ZlpNgQt1G+RUl+9WbSM/loR/1okJdZXYn8/sIular79ylVqEApR9uW9tYFFDzMqO2AXJ0
JeZWyZO8GKNSnsHNiQKOrR7zyUHpSyNP/8WQrkInCbxyGEm/3j1zths1dyIYAp7Mn60y942u07zS
7jPBLbO1JqQuaFoZYFteZae5PaftACzEWQXpsbso4y99HI4qXQSVvK3bzGGgZWTAYATC+Pv1muIZ
CbID0DAo4JVd4pU+fYdoDTTSy6B9Ecl8bET4K2NcwUgdmakI7kejsFZ/KeX77Q+09Uq+MsCd12kp
swbwWjgesHeu4/YPWZD4ps/IFPFQxvSLJ+xmsv+Ti8iw+Ul0hQQYQN/rHaxjEqm4QarP6xl+1+2T
HfR4oO0Lgz9jX8SrsvnJEJQAAwcRBMscrw0qQ0XA2yKVEIas76szQL7H4i0CuVIPGrtFFDKE5riP
NoGyTB9HuzzHv6gvublfeZhy3isBxSyWiJpyQ/EJ1WuEW82EajbqAdwZizF0YxVGzazVcETkVygM
uPHP/lsdVHdN5Opv6ZN8v5zak/EjEZw6lkldf0pMWANY70BvGvR5fBC29dkcBnspztNQ+ozWbqjf
bOjdj83LbUddH+8rQxa3yqla6jnRZRQUbWIFbWFku3TKjQAjmcXutqmtNeGxhAsMdEaMR+PaW2bF
Tsc2jYrzUC62a3Rz69p59RbR4TTkk6j7sLUwDYxsALSg277K4Shpi8GpjOLcdO8F/UFM6teJqOS2
vl5QSgcyyEDN0GSlyuslqQ1JEtvEkqAvKOMRuDwb0fC8SPZDXmu/zV7wlN5aE+aFmZIEY37m+0TV
olXFANKkc98ds/jZjkAuVgluzHVkZPgSgKABncSbgoeapE06kKhXizMaR1DgaCsQAsuiuf4tV8Bu
AZGGoI7Zfm7fqGFHmllqxTlNjD1YpeEJ+vjQFF3iErxxb/vd5q5hJhXJDKPJ4D8SIbTNgB8ozjaZ
75ou3ffG9Da0gyAh3lzThRku4o/QPGhIq8DMZBUB3mUHkEDg8u/Mf7RFxIK25XioxqMTgFSUgSCu
HS+SBwnDml1xrmL1CdKx5VPbGvdKCgalVK+g0FumooDIbg8uJGkIR+A9wSgYk2a8NjlW0aBKPXhK
NTuHtJ30WNWv0/i+1MdSfVaq4qdki1R7NkxiadCANNFqwegWt6Vgj6njZp7JWd/HB6iH77M7JQAy
QRBsNy5rYP4xNQVSBuQ4yLGvl5YkUB7N7JJ8Pi7lzFUWkDZJHvHGwtfYXa27SuqbwW2//GyAcjt6
ZZbb0V41YkxNVQQZzxSUPwZQU2JgmnqA6oO5Y5eeDCET8jpFuF4plyIYybBAbRUmGXhteHR6dzzo
LnmW0WjGnZ17pqg1t3H6LhfJR/3RKJpmUGtytiZQ25JjPqMwIXxObHkKpjbAAIvYiJE0bl21gZ69
pBXkDNq65uQscZsFRmXK73KnVY1r2X0J/UW1Lf8UGJVQXL3sNNHg2BoZCKAoKoEYHUOvE30Yzo2U
IpXJTLP4PB9bkBX8TUev3jUnK/VGD5WKPsDDQ3Xr/X/x3yvDnCNVcuuUS5zGZ/Mx2jfHymNjJZ0v
Pc5+i68aebXgjbjlulcWuf2mZpKNGuSjP09McSABtICe9XB8VV140b78LTgqG/Hu0p7D5Q6oUHcY
DcQKu9mlvhogKTrqHssA+4MyeyzDxYOuR/dJfhKYZpvHndIr01yoRR5vTFRnpgPZY9MDRVDed+fE
a/bFXtlTBENgiA5wbr86CGxv3Cmf3MaA9bCxJP7woKGXpeOSxGf75+jbR/MXuCcL6tJv7SH5lT2P
r5HqpsGkeFPh3ja9caCuLHOrpkmeTo4Vx+cq6yXLn3uadM9TW5XjR18NHTkMVWuMbubQJHoBqRO0
P1WjU0US7JvRAygjxH9oi66QF6XWW85UScm5bxbDjTJ9dudpeYyr4eH2ercMYUrEwvMdrHZAxlxf
AV2loGZfR/nZ6Ns/ttaeFhCieVSNyO62oY1PiqweWRzDgaL1wm2slcyEEgWGii51M+O70+Vuo2Ye
iOQEn3BjSQzFh/oY2LchrsYlWbLW6pJtxMWZmlF8ioy8DJrooABM+H57SZuG4KJohBiMfIELP7Yy
Jb2WYEm0lLMDCFF/WXb3qGuk8G4b+qxy3TiLPBBHbfu+aGSCCOvld6qn+aDP+ZZ5upsdm6fORVQI
HA8SFu9NAw1ikBElkPhGUQ6PbQje781vSeCUXv+7fZSEr2FBiOLF/8CnkkDuCiExK7LUc6bGtF1b
Sc3HIevpARJLSuKOdZH+c3tPhKGYOdxFZTzve1MyLOyJvp9ejUPlZZ72aKMWz0JxvBOlgZv2QAuK
CgOexaCTYd5wYW/sl1HvMch+jk5267JnOPsE1MtNV/MwC+R/faoX9+qlRW6Fs1kWzmQhCoIYZZdA
c9MngZr66gOrDjUP8eDOB2G1YcOpr4xyl3lvyiUovWE0SfYZsABNE6r1f/l2lyvjTo6eK72hVthL
+2XZya/dnhGx14c+d4c7ICuFnDmf4zH8Abo0yN3bcVUamJvHquTEW3wHBRvlrIIu0Wu8/lsJCq8C
8kux6o+vJRSYIqhofWcTV5Jv3AnclkWf9S9BWAK5DmpIPClv0ieKOgCefjIflZ1x33iS95t6xl8E
RV/EHbb9Lf+1xX3LWU7meTId6dQDn0CL6YNG/e9uNL7fXtNGaP8kDkD3FOWA1XA9TXNCC1uVTlVu
vZgT+a61kY9Huu7OSy/IwDaXhEzz/9nirhFTibQejSPpVJMYNb44/6k06Z/a7v7cXtOmHdRrGE6U
zVGyB8XFaZ+RdRUaRR4QOWcNOOb+mClPt01sPb8At/nXBnf3Dn0qK9DIjFFGHP3xXg26/fit8Y19
5OYHFbIzourvdgy7sMhWfbEqg3bQppNhUX6cAsVHr9tv/8ld9DDP+bH0RGWijcYpItiFPS6CUWBH
5wavvfO8Rx8igXz1Q+JlsUdOQGoZ6NjmT+Wxe5APwpowS4xXx4xRUaJHxpiXuL0d6aJnVgY/SWw8
vJYSbUQ7sQt3UOfHXgZEJ6/qB+C5T8ls7lvH+g/PP6yc4YAh5IJuKhdwRto6rR3p0mnS55014Zow
Spd+mT2G3RBQ2UHXBa1wjb97x6i0FNLi5Cn9Y09/94sI8r79BS8scF9QqkB6nzSadLJfzL3qLXfD
Y+qTl5KNwhbPEBNw9XfJHyX39tnYPH4XZrnIZdmg6e2hSHPKQLMJyaCkfIXC8P+nEe4WipopUqUY
azP6IwS6aX2O9Zfb62C/k3fD/8PZl/bGimtr/yIkJjN8BWpOpZLszF9QOtkbA8YYg7Hh178PfaX3
7lSilPrqSH3Urd3twsPy8lrPAKEIlFewBxEkz7ZBGdeh0zIMMRoyH3wOoiH058adgOzP3mkg3JyD
a3vh1fjd5AEaDv0qtKkX3Z/Pp7wILByJYcKuINOQFr3z0MTOP3k7/2f4G0gJ+Chsc/DpvxTjcPgK
FfWjBf2+bStfK/3mD79/nr/vrhbQqlwQokFG/dJZDIbQTF43YP4AAwN6G49OKL+i+1uAPa/t1c+j
LUHhfLUwNWhzw2YEQklnE1fJBgSgtrXwCEI9yuXo7l+qAH8/BIHcUwRuwBcOiQL1WeVK4kqux0Ta
bSrlhS333erDx+T/j3C25VqLKBL1vXUsNdJFXdwMLXuwFZ5aP0/W9+OAN4W2hg2xjbPIwOnQuKPg
mCy32nqMPAmURGs61v+HU4ryKyYMey34glAutVfNMRxmjmPxVg0yYUMNvc0LW/l8WSDZCogyXv4L
0wxiXGcrn3eDM43gKF5zOqZhRxNRfvw8Xec7+d8RsOQ+BME9EEPOEhfUHrtiLByD/sK709xzDUO2
7uDxC+i881VZhlmaTagHLkKAX0CVyKznXPYGBaNyFQYsqWe9a/xLWeyS/vx9Uv5nGOR6QKBATzE4
+xoq+QwrjtZclyzx90HavhZ7fQP5mDGptvY2T4eXn6fv++/63wHdzzHN0VB2Jl5nrgM4LYcAeLsv
0XwhbjrL0Tj7KvB/oduKv6Iqfo6EDvgAJDsl47VxkvaPvYdsRoBiGztFVhJd6XfRpaFMYCWzKddL
cdG5MK3ffCToZdiI8EgDdvnLdT6YkI01H4GInZMezhPdIJLwEpzt6ygAioIzt5RIwHc8x2GHsnW7
IpDDdaHBp6xEHCexxGOST/nbf120pe8EAdFlQ6LDcHbBNpyBI2r7KBp6g1TpMLLYXVmuM4xJUCAT
zX4e7usRw2BYPpR98H9QZ/68R+oJ7HTqU3LUfXeaRl5mvKyKpMv9PoV0q7gQAL/uFsDY0Yta5Iyh
f3N+Bjg+u+S4RkBbOoX5iEzIKvfcQK1DiGSCK1E7zpuZeuH/YVwQHtGkh0AIwU31+TOXOnxd0t45
lsM/xtJpWebHwA0yyn4VJUqTtIAUULf9eW6/+9gl14RawwI8O9+avQ/uNmEjPtb9U9vlupkiVCT7
lCiR1daUCOZBsOHx50HPsyc0pgjQssQD8QLC1OdfWgey1v7gAWpcPBf9a/veVzzRyAPLp58H+nok
FjnqxfQLiB/0tZev/+td5PNBToGrBMiPJbHSGmIKTSaZm9OsB8L+EoP7u+EQXyBjg2sNDZOz6El6
owuDLj2KrvsZluq2FEnVXsqhv+BGoOa8VHU9HPRFWul8g8JdhuoWak3X/u28DtfdJlzFRwcydDB+
vowbWX705+D5ebSzCC2ivCi4XkbbBPvFAUzCbmt5IGCszc/L9XUzAqoN4ejQt1F3hVrO5+VqQaA2
olTA3wjPqfeT7xn3BorjVJzg3hQEe2Pbk0lcyCBFK9K5ntyVKs699c8/w/m6P0FwdheeFtSlUas/
i2/5EJmxDabw6HfeOrLUrrfi7cTLFeckg5Hwh9s6d4KxdTS3r67T7QYvyDrs396v36cyuMGJ2ir6
X6FruLlcXCEuOLW4Rb6U2mWHqGCHRXBEfEoEaVM/1Ok4XqpKf82ZFlspRBYshgt5h7M4NJWNQ227
DY5+myMW+HjKXHrGfz0ooKTZgGPgaQs0+3k2Y+qo0IFyyNHv6bNDvW1sGixxfyH7+2YdkVfieYGY
+k0kF1EV96QNyXEMqKtWgT011WYqi5Ae6hHKvNuxmxS4XjaRl2w8vxSBYOZmIwKA4A2pPyTtZ7GA
UY9PQeGSY/2YNys6r5dWWyQgH5m6z07qBOvlBAUXsCFfKkEYdoE0QBkJ5IevhuDWNCincCf/WF3B
pDejVaLATZmzhsEsL0+GV+Wu4kv1oC/ndhkU/gKAQgHe9aUz07imqEe794+xNd0Sh2Zl7F516miJ
aD0R9mLKba4vVSe/LO4y6NKaXh500FBasoa/Yns0OK2MBgxqCvJAK7WVDI5RrQZsmWYddS9clF9m
dokFgF9FQEsv+l3nQcGaigYyoNyc7MIKmyz09NA9DRUdAsDcHUOy0gvqYleSmAJ8APUCsWKAuliH
HnePu62LnrkrOyhb5x06/7Bd+jlonSdJ+HngCkM2BOWBRWvv7NTyHszqpsrHE2LTBhdf0pDhMLjH
WukLecp5fFhGQvCBIj4sPxb89ueJt+ZR1n4Vq5NbdrAKdMmQjax0Lsz3eYhYRgHvCdsK0ueIQmfL
OzUwm6fcVycIFJIwDXkr1LpAuinSWnGr+Y855r/DoTiwQLdxfs4/qnR1WLeDrWB1mjNkenBCSlhN
o61mvZ0VdmguXDJfZ/GzINyyvf/avkNXEUohJHxqovhZMHJTRtWFLfGvlMrfVzc+ClsWZW48O9AE
Pt8TkJCBpwCBBBK/clN1HZ4WIHL/2m3iVeisgPL3E47/uUBVMAgBvIwbkeqDuGhb+81afvody1z8
9a21RTwIMMUGHadH3jx7xfN4SSrfPQ8H59+6/Ia/xtAsFgWE7SAMt0HKTlPrad6Su4VZYz84T7Do
ysjKfSaPbEXv8qRdQ4QJYWMfZzAHUAd1objxJYX4n58DdjtwlEh3z8sCg+KM5BJTP8OzdEPWLKOZ
gWMYgvG2cBN4eybljY2JjzNx6YB+Be78u+7/O/jZCQ2nIFeVwuDwEmn+GdaLrlf3mmcTKFwvQQJb
7kdkEP/1Ul8+GQcHSRNi5EJh+bwCteaOiGYIB+cQ/nNgioAeZzqJS0n2l5t1GQe324I2AE8HD4jP
44ignIZZMo2VlmgVPXZ3y+QuYopRsVmM8y6Dp78Jrh4gG4AWgz+C58TZBtbN1ENRF8HVccYpiQbX
24m4xfw6lB+Rx9S7n4P51+CAYA7CJ6CCAHB8oVQ7EBuX1IJ6ozYWd9NxAlwo6fRwiYH8lYa2RFnI
o+FZjd73FxpOp+C1OPudgqJomBQHtYl2BlLL005eRHV9EwQ+DXU2h27Ly7h0hDo58etciVXArkbH
3vw8cd/d0p9GOQsDhclrHYHhcSoe3X2xDQ/tQ3QDKhm9617KjG3Kf34e8JuwA0wx4N9QuEUd89z6
SDWznqs4Hk4WVTIhgMokjWhh6aO8VchCNwHDys9+HvOb3YgmM+5GyJ4ES0Pg8wEYLSaKWDe4Ggt5
g2Z0VtXsSOt4Q4Bs+nmobxYN5X48nxcZLbxrzyJJ3WAYjg77qQqiq46IYFUWzIflOIBbP4/0zURC
KBLWAg6SF2j+nyHi2IxKtIALJxTXuo1TlxtJwnflNr9boXfQmrjwYcscnV2NCFL2IsUNzyo4AX6e
QygwcR5bwXAKp5uwv53i/ML3fHcD/D3CvzT5vy4kJ+qkyWOMoFMb2AT0ZNfBrr2dn/IsX0enPNE7
/yl+aS8BWr79sgD9UWSDy6ItE/3XuLTUIOjG4XACKTmZSJ5AfedCBvjNrkA6AaA2wfMYikhnh2yE
aigFp88/yfZom34r3VfReheO8jff8WmQswSQlLXqHQlL1qiBg52n2KGCwPLPm+5rGxTykH9/ydlk
lZE1mlLhS6xt98d6d67UplgNB5uk6sXA+23aideiTi+JHX/VSPh3XPSQAzxNUUZdPv6vRWpMGMPu
evZPmF8rkUK56555W3sY9nY/HE0+13gpNtdNbN0bWl5IDL+bWngBL68mJNaoI30endnGkuAr+qdu
FCFQXbNPt2pu1NvPs/vNkQbdCKVbbBT0k8753A6bSC8khina316ZebGCwKBKOvWEkHNhS373SR62
+1I+BQ/j33vhrwkNWwm9TV4Dsut9dOVWhv/ZTxErhm4vDIRAhwSB8GzFVM8c23JhpWdayInzIJkk
DGaDO9cEySicCwpd350wTBiqzGhZwJXuLO52NgRScyGwP2Iypn0cBKmcNU/ijlwKvN8N5UMoAWV8
xAxUZT9vBjCzct+p4XtX6LvZvq3CtSkvVCW+GyKAvh4YYChto0TweQg+91HU1zMc6FBb2i7JYwpO
Vn4AzKG/EHa/uRsBeAdlFXUre9HS/DyUJHxmDZxWsUx2akcPgwMYTASvgPzSvC1FwLMb5NNIZ+lu
b4/SaCO8ky2LGcR0Wq1nONWuPSglrKUbTa9KTdG9me1o/fO5+m46QxAjF56Ws2gIfv5GF9R4j1dY
MUOCpM67lMZjMl+ycPkulULlzFmI/YACfPHh5W7uQ4gUrp7jGma/aX9rDsEOlNl0ysr36WBd6HB+
t3Igm4MEjD4nCMdnoThvJMkB+vdOpR2mVsTSvnpt6rtmHFY/T99Cmvtm7Rb6OQDSIc71+YZsZKTN
DPTDKfBZlLmd9RHE/Z0XAlaRk65ZF3ymGbQnP/xGPepcVplQ9mNjO49iplcBpM5TGMC9MLvLem++
s6UNAG9EPyyhX33R/HFn46eeaQn2XREmYoL/U1cduqjdWGA+lsF46OPprg/UA2hjV6Ai/xJz/uSA
x55SNhTw51msziltUzVSJyviZtPw4YrG4QEdmjJVHfvH19Ur0ZPKyql8LAPI/hf4myK01wAP3XPA
AxCYOi+BCu/O9YdtPpJnqfIpLcDn9+scoClqyxV1USZsJ5HSmiyE6Ghf5LlJ8ISU6zqEe1lheZnm
5HfUuPlKKDNlTRHtgbuWKREjkkFht1k+SyuhITyh5qGHkoZgO8abJ5SP9Z5XzlWv6KvnLfNbBf2q
Uw3gzNPMH6Nc2Fkoclok+ViHGa6m+NC1NHqw2DBd1bJDU0OzYd3CVfKp1U2Umh4SEykpRfzL7qn3
QNv+w441fYa0Q34kjTXO25DBL2QNpHKRNDWp7gCd2NaW8BIvmE7UscETyjm0e2itU8vV24hOOumi
+XYQ3V54XY+mX5hKXWZuON75kZUhtCVF3GZzDrku2K31AR70LE7H+h6vmo0lZOIUMpGmzmjQ/OLt
vKkKCODXYeoG+WbKyWZUrxTKkb43QP/CzRD6k94eUij7Zbn1TuYiE+a31/8uBKgXJPrITbAK5K10
6Mb2rbSlMsOlnhXedC1ocAi9PgGJ7aAC5Ee0LAT2ylG79iueq1tTBBCyCP/pmQWco1pPsZ1UxFoH
c7UJyy5zqNnnzErwWrr1eH7b5fEVU4DxGXvjTrikBwt4iWHXgLVeW0kevZZOvBUcgYbU0NDxtqQZ
b2uvXuddnFbkqa3C61YTWDV7gHUFxZbDmKXt7qtuXNXQQ7BYdR8TqFqYwoGinwv5gjxfd0QWmc4J
TRtWobH6Zvk9CJSolkfh2hrE2ih5YOFhdLlIBmb/ycMyxZN4Bc31bALWSlfDSsCQPSFAUEdUnqyq
PvaTSYNObIo43o7B1dTA7s+1ElhhrQKQNANPb03kiEzYwA2/aPxpxOzoGBMJZwQJcYiPrvZV0jsU
76uo7B8rM6CGROterwJthY+NZvqXRK/2jtad76QMZrHXtoG+fjpj98A0yff7x0G3TpH4fRxtKbgY
TTLGHBobwpp36EsMR6tvRZuV/Yxkr6wtC3o33PMSNyjtExkZXU9R1R5gpFW+US2GtRNYHNwUx72u
Z+6vC1uz5yGPfZYJ4bwV3ng9z2OG7s22g/iE5dPrUtjroHTXDpBcxvazYOZ3IopZCgDxxjP9rvDl
nTDVPmjClWr7fTcMbyKyb5yqOESocktIaqITlnYB1GpNeOUxbHXfW+ctyEl6sF8kIR9c132Khs+D
xcWT45g/EFg+qn68jgfo25EZoktKil+zLlQSe0pmvOiclA9DmbCIs0coG1kpKbpiU/sDUoPe5sDQ
2LDdIdGjL4IiaVVer0Q9tmh7jTubYHGAZq8zawIdgjT2eyDjcjt6nJ4Yn8IsHumNx0rwDivWrMqB
tVhhFWRN0I8byiaeAqJ36ztQ2snjoUogSPQGO1mgavxmVYXmBi6lGsyk6EPz4mPq4iHVwFJsICdt
EtI6HyVtb62WFKlqhnvDAQooVfirl+5bYEOrmKp4p2s/TAD0v3cK/5eXV7/gh7GxqQ63td28SZu/
Eiv4AyP6JtEugJZOMIdJxaI8mcNhTCdUFdZwOMoTtEKBc+g9+xjLUm27nAN16koQtrwWQjUhHLLc
gsRJ3swUnxlDTJiSd4c1eh2X/NWw+jEYOy8NaNDezJ0jb4scEDs8rlhmK2dI/ZHViVkUbQIi31t3
ahM+ekFC5ukd3Haa9EW57QcJGZAYfXqfjWtHl05GLHNUfj4lVaCGTJmm2cxhOeCf8xdm/C4R3BBc
ko3MFMJlmPjSGoe0x+PjyS0bsgPBUSbtpEkydRVfO9AoQmE6iIHTy9tsQozK+FS5uCvzOs350Bwo
HDb3dT6TVTvQOYNcupVO6NhkPs3jg1eV+Yo7pr2O7NFZQd3mdVS0XeVA8r4L5M6bPLb7dVg2bmrF
c7upcMmseeGWWTjBkpZ1prniYTX8moxx15ZT0jWEjZ76MIY4ZK/5PmKwBcwD52nouQ19ohFQIoXr
4b4fRncH9S+2jefhDxLhB0fm9VERVsN11Prt0MACvBFy4AHAQEkZ8geYaJZppdQTC4AZtEcVZkR1
v2eB3SRHR63IXA83senmhLB5aURPY1qOrEgbrprEq8JHIbGDQ1yIKbRHc7Sfw2rFbU0yj01NZi87
OoYT34Phc7gVrsaNMfmxQsW7GMQOMsq3TdsL2JDZj2M8FBjf1b8D7Qz3QUNwdIsg/zX75ZsTCv9Q
VgJ0Iyhzp0YqeETo1j2AqGV2umr8rIGzGr4L3ZPrmBkU2ozjrN2SurcuGcm6a9xnOeF6GKyawu2w
g8I9GqjrstbNBvyx4NoNarNyZo/uXCnxZ2wxD2BhxiDnIWpU7WmG6N46iNDtwH+kdK/8AuEWdLo3
16MIG3ZfsSeICoVrGbclAsUElYs6vFPlAAiPbX/4nuLwXhjIuvKxX2FK5e5nP+yzEsl7AvzRSy1C
lTpT7xzciKorZyqQr8w6T4qgRwI2mgfl0v7X6Frs1+ySLpnliGYRQTrhNgP2A97Bz80IbZIxiFaI
b2/KC7u9TQaaTN7UZzPLna2wGJahDeAmQ2Fc0HbVky79ed9Eo0y8GJezdPI4KfOuPZRNf9t5uEJp
YIp92/lxAuBMeeMX5Xuk9JCWrONXkNTyEBBJvxLxpLdoPD2VrEcu5g1We+y6vnsoHMCy+txvtmwI
6oTxDkRPFQL73eA7rAIXez3EMikHaJ4q+Btji5LxTlpUr5sg5FlXtDIRts3WAiajq2Lyu73vcSeB
PmGUYNPLtAcEemUhCO5yiqhmOMxVEe+GrG4RRNA+HdZCIQ/RuT5YsrQf6Jy3z2gl2gBVuPgXdNFe
zWX0yvFCSGNXPqIO8qvpvCbtah6ufGo1G90HZqV9r08N1M6ScTHyAGIVeQcxzls5U5FW0eKfQMwz
C7seuGwgJYpB4YyPpZ0Muhk30h9UolHdwsU026mlQpJBdqnazBEXW4pMGIIoE4qDbXxLeFMnjczB
gCnsZBaOSmweIt8P0YRUUQvaLurNaRUP7qYJomKtJvahRP4ugkBD172eV4NZ9EiKf2Q1ljAvjbwE
nVU3beNq3AR9Wa1y48QgvfQ1uLf0lYzyrclxSo1TNUlZ9S92W+pE62pe18Jhq8CFrHpHA7K1VNnd
RYDGJF1Nh2QoGEsn1YePU9to1KP7kiaDqQBF8orfdh6Hz9J49T0ZRhxv27Z0Cw9Xr9rKYYLkEqTC
8qTz8vlVqhl3yxz0HbLKPu/NnhUSsNaugU6MHrw5KV1ZV4fJJ3ednNJR/x48J7HroROJlry+LkPV
rInX0nvi9XkGmRt+QFN1wGwF7DBGRCQEN2gy9z2IliPQfR68bvaQueyazOcWPXpjHHCsfMhEBmsM
ca3cGSLDnQlGPLJGM6bQPKIZLEiASgpdaxMFtE1070CtwkjapD0gGG0S9gYwmVbk3l47c5zmGi1k
v3WC34Lr7oB3e/0ouiWFhJvytJ5wl2FBhhK6CRA6nJASzO16ABn/TWjRPzR1ML2GUnepU7qIEWWR
r7zZgzVsDNmPUo5vXtPWO0VqsYYGc7FGOGFH0iLHk6VrUhcvA2TXPllLPoDd7us6BTh5PJIeK26X
6BAyI/2ksvm4JhOyRt8QmCu6U7mvOhXvhfTQpY0t9Gxn1iVuJ70r0NE+CivfoSpb7LphlJk3Ox9+
6726Vox3meiGDG37B+IpSD+wAPz9ukIoIZaXSFWom6Gapx0MhecGCGni3bSua14AqaHQBvJpmDlS
5EjKStyZUBqxngPtwpRThs26MnN7qysCFUOfOtc1y4MVM2W+yytb76H0zw+Kl/mpj8GdSaDnjC5o
ObXlCdazU0psVqd1M+Y3lWjKbOCSZih87LyxOoWipbuGUi/VrrsFaQRyQVzfVP38HuR8TF2NPgt3
2S+P2XcO4etQQJXAQaLeTlkVdakc+7fOq05BHf8qbf5YK/ngkvZFQFY1yd3QpNHMf4m252lAyq0X
dGXSKB9aq+RFxPne+PkGzrldWpv8aFp1hULufVeV3WrBt/Q92qmMoAujsazwGcGDQYlf0LJ+Ydzy
95HRHW5keSjr4h1C8Q+s8Hli1dMduEU86WVgkqabjgG1N8ZRDxDQBjpIlC+BjtAgbuzt5Bg8Skl0
6nNqrxppv7ImAMeR6fZY9ZZKSju+qpwGZFEC8qMiVYqrzCTICHf9NH3UXn4/Bhqw+saDN667oXiB
ZzriDqoW5I8J5zKJABZKIUR5zd3wTfEIz0wx3BSWVW0WhF421z7iDXWnLCziFe8gGuAacvDh7ADe
F4WWCHd3cKEOk9zg3vP7DILjv6PaM8mo82sNz2Hj1m+WxxbxyWfZVElnlfco57924XztxFWe9m6z
YoF7GIi/FoG4Dil7B5nyivpwXOay3dOOOYmwgpvWr28ktyE8lrsudEV6Nx3KHK+VYU0sf4O2qZOg
oP+skIzlhn1wP9yWAhgsIfpM1cVrO6jfekY7y43fvYL9rqn7TwzpmTQPDD7NmbqkCeyTNVpPfTWt
4eTYp21UPUwhtLLgpHcz8/a+duQvYfrXUE/VGvxhJ2Hw+05KbmV42O79DgjvGa7K/tyvJi1uDGtv
WJhnZdg+N/4cpdg5XtaPMNclLg1ueO38jlC5TIYovBKu++j1/tWciyvDIpnKSq8jPbeAHttjInKy
B2PqvffprqviN8aHPVDYKHB61UcYjEe8NrHpW5V1LoJdVXGCQ9apLG8LvCyAyk1RPdnACb3L1KSc
lNQgyVrQ6nR6pCuAUEDfFZ5Yg/E0LuQBhr9UH6N5vqGNuI149D4xukVuewdTFpbgjALU4Hu7VgXI
c/OdPURwCii8D8fMH5BXeKdzdVX345iBc/MiIS6Zjr6IVmEpX7u+gRwpd1/50D3MvveMeue8VnFf
40YObv1o6JCP6GhdhPUN5+MpAOcqbSf7gPjSp5ZFb1tbnBwPOHArr3RmUeZkJTyuV3PowJIqRBKv
JmtczTVek5XFUdcw0yORZu+hiIQSfnnqYrxF4blRrLwmzniM51PBp207s3s+xwfaNld91z9NBhDB
MaqrNaRXXnJuv8EOEJUkJBkDMmhS4vUOA8Rjo6tTrZ1yTcvQT5pWhivhjruOwdN4LtDLio/9YAfw
sYmeYU9kpV5d11cTa35PY/kP7k+aoNHgpYaBz9jaiLydxXBLUlQKOGmHvRtp+DQVPuY+hvg5G7HF
AUpwfDSflbMqfNyBeWO8rZw7nQbWGKZCB4eyr1aq1kVaFf1V6w5d5uXqSFWxhj3CfdeT52oGh1os
L4vBLtxUqhLvWN/cxhzEnAq1o8zXRb1BOcRd0wpMCiUMagDCitK6A1wddt9NGvq1n5muCrCZ64nt
RU3YFUQ2nL3ry3ydh6Sf7/xw8RyBOne8ASohT2dixKkrpgb/Oa8YuxU8KKqXcVIethIyjGZVT3D5
SC3s3h3U3sPrcIyMSFCgNvvJTH6QxmHu3NQwXHuaJz3sJqosuaq0yOEBaBfvpmhbdMh18NSIvhoB
ixz1HmpeWHWmSlSeQhii8ERFhXFAKcDEFcgO0yHsGyDh0ZCrO4+81FPDU1c4KJ0Q9DGU7+dJOQbD
b+WM7e0wGXrL0ZsC9dupIM02cT/a966iElkjE6icCRM+mFyjkz6ZYDtDIfLOLspmVfCqvo1tWt7B
V96zkUVY1p0DtMYTaqAFSmbUrjecKPoEFYbxVRaNCxbCgAshHmLHbHrlkXbblY11NPD8DDNmCtmu
mO3WLEUvnW2kQC0yB5xuBXEjGwMa9sRAXCKpMA4qrEMPrzhpuQFenrzDQ5QW2NDg5bR3kAyB54hW
3hrV1OBPJEtv1QGKXCMhnXuIZVmQ8/PZjFRiUJHH0rgLoCboNiN/la2n7MTLBa2TsZc2qMGBiX+p
hufQuCg7nDgzue6pN6MGnNk48sXA0rNKccjsOHNcQII9oTK7odre275RAb67UID7BL4cUi9Uxsva
igLSqmpUl/tajxlsiaarkMt+NVCLQskWgoAPisXWlQ79/NGaLbyAcjdQz2E8mBsKbtBrpIC2sWz8
wTjiwT4CI2Fb10buu8hYaxqpCmoXti6hg9R5KJy0KnQ3MneHLacWO8HEUlz5cWXhrjSgTUBX1Irx
IHJsmYk4sDa1U5GlEj+tmrF1VtrtoxRnM8LD2K8y6P7Dt9du24106nhHqloddIAqB9rD8uiolq2g
TBPv47Aaj50uglWDDvyxUnRIJZdNlgMOnimwYm7kOOkUllYy1bMEbcT2c1QrCAAVkYtpv6r8nLyx
qunv58gpWIoSHUeFp2q6NUCr/VYUDIXbaracIBGNcTcj6FnbtuQ9svmpQ+HcdUcJkC2QYCjkRdFr
C8WHX0jVzb5VBR4U8OfTWV/VVpRYS/qAh6DF70fHt4B/VsPGttX42IazcZMa9m+7oSPOpjNOsMKL
HkpaUazmD1fH7T9lawaexgwhbkZzFrRN5p3Afjgq1GjSXvI4MUQ1eF/Z8x5Fg/AKNRdY+QrjA4KM
hNkKveq6Mqz7VYBCJPHwn1qRjZBo2wnmhBwpfwnbOzBR9VXDuyqFx1j0RzgDJMDdVt26pZjvZWM0
rsdKzjBqEeIZGOtgFxm8N5+9eSzs1LO76ICnLIoIXfvGPchHe0sDF0VMM7y2xdTu2qJwHycVjddI
n4pNwwzdwFTcyUYULlOMPHC8NkpxbecuKdM2p3IjvJnDhc+qTsx3rnCnQpUEeBK8EXPkxHg2RWvf
abpjAD2WxIaevpfg574qb65vzRQPm2KOy9NcaxTVPGAOO63DZMBzfZUzY1ZuTcAesMGQB7+qXPem
b44xjws0t9EfQp/5mflEw77Oyv8UNVy1QbiPNsToHDI09j0VEpgFMnkp2kL4R+0I8l6NT68F8mIw
wmAcavDDKt0AddrQ+RAJjkpDNB3UjGoKAh2K9NIEqCZBMijukYIoHv+eWPkuSjyAinkMr4IwAqui
9mniC9zVTa1g+Uve/h9H57XcOHKF4SdCFXK4RWIWKSrPDUra0QANoJHz0/ujfbf2liyRQPc5fyTe
f6OBSXd8JyEhfHKdKgZl6kNVLHmQSxIsE21q3/kDbHZ6A+xLMQ8cYiw+ZdlGraM/G6P4b2rqglGb
QWwVhRc066CHDuJiP+0RsGfyP0vtJ36thNN8m5+kaWzBkrlgrZq17Opa/26T/O6qRf42LMLZJUKD
OTKtlW8mEWHCWurr5eKA2CkUAxjAPcZSrDvT7tLAbFkDEoTA0SpNK0Rmdqy1nrTtdJ3PSp/OQCAu
A6DTUfu0r7RBxuPWVk+NIn49R8l80jqPm7Od1Vq+5W5jHZqlQFxUevPOAoLDu22TazVq4pk+XPM0
Kpb6bc+Z8dWW4Like5KpU5Qog+XSn1Mjqw7IitqvBPUQi9VsLi92ac9B4dbMTYV9UAYnYx2t5/nJ
SrsFUHpxLfqkbS/jhnbNqFbYM9dsdsNs0q/dXDThWI7FwdkaFh5tVI5Ns9Xklq5mUBX14lP+q/nL
mg1HJJ1FsHVs4XJSFD/35iY2msGAEyo4orkNopX7jO9wqfyVZOBgtnn2pm7OHC42sC7Rl30gXO45
q5fqcy0cPcrdgfnUnjqkUH2apDu0QCKy7M4O1HzInyuHSy9onHQkyQ7bexVNvXQhRvttNuDuWvnl
0bLUht4y5LTJp1353bmA0z7hr4a792Yx0x5Ohn3V79CrFtPfIZv1r6Wosp85aUvVtyohjFA0o8xD
NU8396VXUlc9w1pa2qEoaiWFBWysHrBOpSKFP3wKBZvdQMzyOBXPJTJa8ZyAwb2Vpi6KI/bPZgD3
V/vrCk0S5I1wYi6o+dwvbRpl40yeWg066Oe94L0fRxNCxTRk+h+nePrH01L7ZCrNwOQOI3edG1E8
FbVhHOGbqnLKDo1WicY3sky7PBR7dNMk27U06vW/vErsYPVaNVKmsv2zPkx7ramn17x1jU8GjPLg
ja11wkQJhJtL5sylbbOwpniaHFnduuXGqvrSyayjKZwp8tRSAsdpjAkqwzzgejE1XN5jelS5+W9w
cPrdXNoksPXeOxot66qlZkyG/P1ukKULsCsZDKGrSqvzB3Ob8NyNOZLPR4rU1YajP9ltuT6N5bJd
TGWwrs2ymE9616wMqWyuv3rl1TFRhzjO9LGOvCnfIgHfEtrp1AFhOCNjlbbumTnq0KrT/mdaF7IP
Rb6N56Y003uGlosXH8Hyu9mmxetS2sYPziPjbM56snfBUYT6W5vOOGP8bTR6/bg1EoUEjHay8ic2
3/SWgwmLUEUtAxCf858wQ0vwldWa+8/beF6jznIzO2CSARgvMz1/kY7Veb6u2QDVOBvkf2ubdkrY
mwLaKzW65dUjr5UzK9FXinmHRFmPU12DnepN+bxmSVGGriuce+5l6wNydvTzILT5T215sgjsZM1v
vNTms5mUJEY7HuAXbIFWBWmtlhYqnlxj05SZYvk1FXIUJHhaMsWj4tV1vOpSW24AusIiJbx/bDV5
VjzBrU7JruraYd/Ua/6SNLIrTiqYd9hvLOCNXTQTW2paySDTiSKImazL+lAuDxh5wn3DZFU7wJ1Y
LdfPLUns3xmryBZurZGOQWeVD+9lX3GWbmuuXkqvnW5c1MOh3GYtrFomsDPCD0BzdwL7jeGKZfOi
UPK++aXJ5Fb5Rl1qSdAyDFbBXBUOaEPeKiBGE6bMW0XIc+oLd0pBLaX6r7fTkrAwGLw76C+DAsRU
RwqOXaV14GpO8V+hzLb0q1JYvD+pJdeQEQ3Qd7HTZe+NAzmAJlPBIV3V5sPRZf/S902zayfdubdw
MV7AqwzF4AAxd2GxOGSi0Y32JhqzkxySJVqBhC3gOfUU990Q2yRiqymz9KQnE+dMvdR6SO+2d6fk
x05811Hz5rihMCluC4vI+MvlOgA1yTHtkGZ4Zrdr+c4BCZtW/qthYMJ8SnfqZjK7VfOlWFpx9WqD
O0RodST5ek/8GuYrMZpTZE7tvWU/fHaUddmLuXLDZCa5oGpGJX6QcPOTMdl5E1hONt49pD8h1qo0
bqyGC3kt/7Or7T0pmIC3vL+na9K1gZSVdaBV3iJgRVUi3N9ztEDU+bq5cHk7hdFwlRqFvgWmlsKS
KYO8lhMohZ2hN/GLcZjjwugNP2f1A9ByadkI8zrjQuknGXXJ/DYtOX72cn6emoQ7axgG7Y0LlZ5W
p83boESLXPDkQmZUxds8A96jhS6hpTv0FFXTnpKEn1SI/Dq41bW2NwYEh5xCT1px05VPjcrqYDpx
ZtlDtLT2nun8tcq0JFYHcy837wXqc+eu2zdb/xJkD8WKVv6Fpuflm/6w/QEttSIBzGArs1WeSLWV
0eSqwH4mymzZ639sk9V9SaY6sOzSDNQk0w4ra2C0KG6eQOuK7tTZHb/2oGQyRPRmxGnfTDdLqFgV
rbb9soxMDYetLC99SxQEtXv16zgmLCkcu/6yLKcmZ+12acKMvNxoI9DUlIaXstwPMjX9trJu7YJK
UtHFofOK11YOUZHrV3WFaMA/rYecc/DCCTiNp85PqTFetpKfnaQtTzkaIZu4jruRa/bP6sCCY33d
O47gVtDdIFkThx1qfoLk4uJw+n0hRDRocpczVVjWcB80b5fY+llnlG86ZnTdfrGEc8TTFc2rDWBU
zLHjQHfM3U6TjFZLH5bTGrolyAKJNKHSDxykzt+usc9trTBVOs/EN0ddml3Aqk+qt50Zuk7uOgbb
ppy3x/owtnvNSG70uNyVjpQ9Xaq3VaLnSVr3B4PrWd3WsNK9t7orwtIZnuayi5MkCe22DmzZBDAa
F0VLI23s/mAfjVqjis2FyyWbUFF46J7sjyxlRVipWQvR5vOX2FDV43J9AGPatF3KrIwXFQRU02cf
rZoTiHzeKTR9+4kwnsxGP82ycgJP2UJbXy8yWw9GMpymzuIbrMNsYIEtrBFJDpb5vuN7tYbvtTSO
LuglKprlMJaKYMfJXnqB/bGahpE/QBbHySrfAZiidBGBbctAzElcFLqPVL2FFuoPRcKVXmYw+neV
8vZ+nY8O/whgeVmcd8jkeEncoM3KH3d296h9d0wFn6lqh4pWzmGXsPCu+diGtsVf0HSIDyrRFbu2
VvMgKdZTkq27YrUD27FviRgf/MFFsT5159PKOxBlvtxhLl661rmppkz9zNKCzh0OD5phwyoJ6HIz
WufVJWDT45jr9JYTcN/I/rCJ8tBtzqvekmk45WO88LQX6wWJNX9wusssptAG/GE2p10BgEdM8/S6
ieJQCB2tQ37mjfhodG/v9L+1y04DlcOlNSvfzmRMQYZ+xS/K4Qq6cqnc9tZ73bOzEp3di5ubwC90
BWlr5iwPOf2k2lbvs+aj0HgpPccHRUlqfb9UL2M+xcW87F3gGm7lqsG+qHw++LJ2Qxjm8MPLLAI2
eM70eG3Gi7OwWqfGJ/2s0apwAqj0QQgbJBh+QVNqsLuJi8eLvASKLyGXlH8u22035v2zK8UBNQxo
1wOrBiLcy4znyMhAz9gWnKr6qPIKoG/5UQYN8UzqKw0uvaw7UQwdZ6ymviGmqFqVDjCIhA3+C7XT
9+BskTuMsUyUd1a9YwYjYkuQGzixY56477VWfQ50GI6Dd6s4t0P8qC7LGvM7chukA8hhOj7SvNqC
glp2z+39aTJCXcn2Vu5eZ5k+yyL9V84L4pjObbkhenZjcdb61iemeM/YdO4JPiLPD9dX51kRyYsI
tBhsfL0BES3dMk628oltMKwKBXqYQAAvtaJuQcCaJ/p/cwV40qRxYY8fbrJOYdqTvq405jvE/Zd0
qdhd4Fd9FOc38gx2S1vtLaWF2zGStwUhIRDWlzDUNzq8X3kwnrhjUVsmQxN24FGBkqY3y5hSOB79
v9G0PxeGSH8QWRkYVfGZOMppy+ZnUM4nvd6QMYnt32R73ImFOhybdex2arOMgTGPfEqtfueKydET
NacqTTN/lF1+rKR8LwT8n2dPd5lPkRB9KAfxwYR+Gae5O+ultmdI/wCC3olteyE94D3T1U+yzSMj
t8PSlG9epQHP6N+Wm78mqhpy/wMiPOyP3hvZOUdLQwVjdrRPiSELyZwlR9hbVFR+XgXc9lA59TKC
491tnUpTVRXy2+/mKtsJXb1XuRsjx4l0A7C9Wv64RhKtqnnPVHktRLWr6IEswGo0r7hk28rOxVze
pct1zZt32ZhQik4dOnr/OTjDiRkuHOb2j9CTP3mWn2coJ6dHMdblC8KIfoNfHH4LlQfH6OuDtamn
TU1/mqz5ZFb7m6Tb91w3J7NzT4CacKx9E3T2XyDKH+3/RXqN/dvPxQ3wLWD5hHP/g6/yiZEwVJ0h
Bto8d+4lz/jMc0oyfA3JkArR3HTrk7aq70VVrEGzvYzuHKWbfNHBFIz5T6ZZe5ZdELZ6ZyflZ67M
OyP/ts1T4XRhzdpaEMW6NiQcjeV1VZp9Ub1gYH+DEH13hnsL3b3qt0W1YscTkep2iATfQF4+yk7b
GaUbJel32tgQ+erHXPyxXKa/nk9KqdA93rXFvq+1GjmLCJFSBsp6qCQ+16Rk08ypVgC9aY3b2Kh+
ys8xeBV13dfal4cgpkFSlI//vNXcbebJNRCMZE8Iy05UUwWjlsXF4l5c77t2mEeyvH4Dedlja9gb
SjP67JyvTm+fecQNEpa6/xQTMUujKfT61fmL6qVALSy/B4cO1CNdYU9OKv4abtoihSoMP+mqF3VW
3odWf9Up2Q5FtkWTrZwLmyAFhKa+VqPxkJx9Qr+uBBIEPSx90MOg7GCE03CT8zPuRmy1g+tGqLY7
hMXGsbd1bHnWP/QXr5aaiJ0ONPPkLKQyGPb2quTarhDDfl3Ggzu1xGYv2adQQIPtprcCJls1GqBz
vfHba/ZbRcqmmQblqIXqdBHet1Jz3vdHx3pWGiVwvXfW94AC+UOPWiexPhG1nIUowkWjpamGTXLP
6Yj5WOs5qynq/VVIXmeIVbevzbqXzaE0EOMNaYSCQ3cUv80PU18BLy9+unx3evVReubFXSGGUXco
bWz0Fcy0fsedH1icknSTh7VNu1ZeRypoec6W2DrTpTZ4Tbr0pbL+qvlnpdy3ZYjlbIdrdRxT9TjW
aE3n64DMR2UFSO3yrpg5jDWDYvlvgcrU+diS9TTXb6uUR3v+eBx0pRcKukI2UKr8P0N9dZf0Kkzz
UKu/ZlmfHaXxi66PRVXGbfuDdiOCOQ4knh2cvMht8UXrxmlQjQjAwBQoT7Jjx1+X2P1OK/919b9J
s3erox5dpdgpTh/oLuoQvpohvZDcHqZoPZQqnst42tJ7M390jN2dBpCBsOWLXLq/zVYKlDTGBre9
PBnmwC+XZbHW2pGW8oCNKaOjFSuzl/mUvR5RKMeJO7IqVZExi5tttSHKn8BF6SOXmpXntYdAhHW5
OIlzWoz1xanbl3xynlFbRDX/1pTGVm8dwCAfUG2gOy81xgJdZ8SR3GyVEcoawZhnBArwHwSg35Ry
86XYgjlR9s68hClwYzDDqZuQptVmBg9l0dY2e1svEfxhnnfaQ6KpLMQibJUJIaNzbGvkZHXUui4f
7bVKH5V+EknThL6Eukdj8t3C8yXt9ZXs/LEkz4pwWphoF6+ClfxYqNBykn3QFij1Szq6keH2QIsQ
aOt/In2sgIOPxjaT/0SpfIz1/1+FGEYt8lCuLHyclJQxAthfnkuM/2qdBic9OU4W5vo6h9RqXMnt
isccMKqY4srK4xat4OYtMd8e8VfJ/GE6WWTqf5dm3g1VfgZIf+n4QO0H2bB81nlOhbZ6op0D0Sol
AWn77EgRoACKFPfBs6IyXvK4yofbki4hCzzC87kpgtzRgrYSa0ipWdQ/rqPOUHfYeLCFpHeY/p8u
nUckIdOx8HousYKzaYMLb4EH9qv9YejKfey8TziWU7Iu10Eb4+TR46ISW85q4fYX4f4kDY4MvT23
/fcKZkXlZpCkz4raXuD8jkm/XpZsiUwmgNIWrLpZyNIj7L/K9Ju2L53zQBbrV7Fdavomm+zuNOlN
TZ47TexbmZI4vcaKScx2ExeVEs9qiX/htm4pqv330v3P0N/rjjFY9KCJw31tfq3H9ysdn4iKk7Pq
6B1NJN4gneNyaYDwcleBj+oiYYLtd/tmc1DOiYvF8tNjLZCDexTq5mvduFNQnw0dGJmKskbYNB+i
nbL/OXqsrwe7+srd04Kwb4TRV3ibUppKHLvYlXl5lTbUt90FQkOxWBRx+xiKGufQz16kdyVjXyyV
v57zbFfThWhELvgNdHA9pNMWlL2+z2ElBVRuDYPVwct7TnGux9+Ri3WhvQroa5pocavkRXO+SIXl
8vl1vCxuB6gJIAYx3ecVEFvP39CeobtR3j1Sorp5igcB5jCqz8k0B+j2ggxBvty6p3l9Eqb2q+i0
pgpyoy1zT/bwvVGbI5pOLGfLZ2UzidXpaZD1xV3KE76maMnd595D3mtbZyPvYm21gjq1Lhgb/NlN
orQ3Ps3qT9Zbf9zMO08TzgIveVOgA0ZpxOpkX2kz9qdMBRUofG6wYEnJ3HOLi9zGBIZ4QlRYZ7vc
eIzLY5Q/hE2qx8rs0tuR4uKZFvSfoywOdmrtzRZZT44fv6ox7xR0ZRem+k4j561qMi7URgW2UFB4
mx5PqDWz3Qk6B/a6GG956vURaYc/qbYi3SPYyK97+c8rsaikFhacpk7LW5cYbwgNHJ6zBzHuGn89
I2Fnq0q/c3pMOO7EkoPoZBDb0cmzqLWsSPKoLuhDzWJ4qKCAGrOnKs3CbckOldky1GkH19qOSoEo
FXTGX5LqsDlp7nfUDDXww1OWXXVrDLllDpskR8qZODsNjpfaz1b1v2L+mZof9HEfXvmF3fctaUU0
Ke5BqZXdqnJkuyExwpEYv5I0CSXCnXlGMjqkwYLS0le67FOx8qODRHUt+B8y7Xnj+tkK1r2i8Ucx
R0ThPDcaZqrasJCRtovft5w+pvH0iNjlFVCgnNwmB6Jgo51tDfhjWQmWsFcz9hwuQmnqf5jfcz8X
eEtxsWn7vLI7SBZLOa3TtF67cnlRUI3vVI/PSreyP/kqfxJF+aKv96Zr1fMKI9+O6smqoANm1Scr
4ShV8+QxRWaJdtSozu0HtGddtV8IEVhV75gLumYBFxDH7ivrbRzra4/Jp4dsUnIzarmQLG8NM3Q6
W6WcZOddVFS1Bma8JC32VstuhKCgqqqbnsx+z0y/bvpLMgm/66x9a3SBXSUfCfq9bS6u0/h40ZXz
AlzPynZXB8or9YJ4/qnAQ+JisUl2ow0lxyuaMa+KEqkbwJLEWNTShmesXGeDmZO6BrlOZOIe9/gF
vc2BLf7oNe1tyOAEJ/ND1sPkG7MZmKn2bxVD4BjclaKMV7Iq1xbBfGH7ptSiSr6NiKB49F4ZdBgm
K6DKv3lpvpXTwnRWBZOCb4+iDVIFQ2N0onyljBL9amc/JOX6V1WXGIigmsyHsLaOFX38muyF1T0l
e5AgGF8yzHlefkuU2Uf+57KwrGcpEaGKvIxLY/llw40LCWWZwZrPzlWFQjdFF4CyBkXS+FPj4j17
bufxlMwMBbMWOUnKc12eTKZ/PSv+tVt9WAhctyqQI3B+6a6MGk7YlAwFTf+M4wrt4A9a0Yt0llCd
sTMv874zq6NX9nfSXi752oFiVcdsyPfTwDQ24vSSTfau2yY+DaR1NMCJJN+R9HMzxzFoBjUouyYs
KxefIr1BnbKzMMIOq+Rhd79UArjMZuN0xpzUlgG1OyiIa19HyJXpY9An+p/EHI8anGmj5qFWZPtU
RV9cd1EvzcYHE3f04vBQ7ppzFkx4O7GpBLbZPCvc+CNIfgFTUJVraNvj+1Su+zLJj3OTXunZeW16
j6u54FlXgz5dT5L+BGhLWTKQCC+2rOp1VNW9YRCzPrdhk663upt3lJ+EK+BEN92EYO0WJ237GOH6
RY+qlaPBEN55XstD5ZSB7Lkx5n8Pf2KmWhfFGb60zIV36I9ex0aRWNdxfCMFb+eU70yvkV5uSGXV
0CqA9kAGXZDFYvN80r5QVsHbuvhZchClUY215j+dp1oQp4ZkGqPxBuLVxF6Ho0F08aTmp8K6N0P+
guwjpJAi5a0B2wD8rq0c0wZvL/6lU144l17jZFL04Tqo7Y4ZCm6ChpM11fcmUx41OIc+w3K78Hgr
WrPv84fazIAAB4yANf1ttbWK8bneepHs8g3404bWazY0yYn3sEPpddwr9svobVHmucMTAnfwNVia
q5xk9tZyJECmoJIz3Rauqic2k57xeIXX2gt+UJA+XHj9AhQzpc2G3amJFKICwSCUPFIL6zgn41ng
ZOcihFNGhN4dEP1OWDC5Dtx8m1DHuzKyjNI5THqq7sGastjVjA+MxO9bhaGKocQMXLaJYO0AqIBm
P5SWYttWQzqadnRf6sr22jh1se9NZvvC2pQrAvhPYF7jF5Kay7fgN/Rk+jcd6qhOjNdettfFLv8O
RvJPyCKCjQhnW+dXwmwjbT0yhEtFw2zBVExHx/m2iloLC6PcV5Ko6tm89z1+PiBnjqBdv6LANLz5
RJTw95DYX+lmUMPsofAf0tdtmkOrRbmlKSy96W5YiMso6mc3qd5aDs3R4uJrhgNHREwWHfcF/w9l
czXtiZw4VOv6tGttcajUd6Tkz8uWvazp4ncWDGWHJwRQI1ecnQvtYzm95Wf4xX3csBeYFt9QlJts
Zq401oKpuSTpdPNqBpQOmJqTJBwS63lwx8CslihJOtxZLhYnDgPF87dpbPHciOeRfRRMK0Tdc2xR
4RpWF0zolny9KlvU+Nnjo7gWk/VExM4EYVk+p0XxQnRN7HpY1Kr2rI+ESM79cd68D6Lw9gstfIvX
Xt1xPHNLRnNX75zE4o3m8ptdHMjw99mgvWtJhoUnW3AjFb+SZ87M1U9ICszT9n1LeYL5N8KUlQH9
G/dxTaarXgWov2K3rkOvSfyqL4Mqb0XAwf2MkwNUA9VbqsNPre0eLvlQufgiZIX1b4sSuX67S/Xa
j/PHZDc3xXBjdXGOqF4O+pZ/uwoK28SmsrThVWgRH0vE3htibrXp91aZnJsZBt9aXBE1K+COkH87
bdTxbyWkHvZd3Cbwb4qqvIOz37eN619K75qN24pAiVmgviTEQnAxK74uoI6dA9kdyGKHryX949Rv
mcMiOG/KDnhzp691AE8ZZl350UAY2DUBmUb9MwjYBKM9unissQ58WYuBeUcEusrhIJzT2EoUd8q7
mGaepY/VEftF3gyVKr2GIUAt/6tXS/dXVgKjmO6bRmoHX3+2WrFIrfPj1Rgg21IuLNeikLMrT5YL
dyJ6558xaj/eQBqRnT1ZnRVoWzRqbI4FPi6tQvy33CbXXYJxuFhAIt2g7Ea+bmfpDniC49wwfxKP
BKpBPxpiRrfuIdAod0RlHI0s5816H1Dsk1CEnQEOP8N9jkH7wTcOdVy1yn4TPZNw5+vbGqdgihaA
UjkdMhfoMaPHCLJ5pcxPFG8keQQqPOdkFNGQ/O2pIM4Ktp35ZbZhKB7+lwysXn9a2WwJL1E9ZYdo
N85xTVfMf1PTB6T5BE35T8waJQbD2eX32ibvWqFoksg6fa1oukhuykfXajdO6M+NZbKW1c1tFMx3
6mu9bM+l5f48TNWuN9xrFSfsUL3M3GBIPePFYdUnMO9vNjBVIPyqXO2S4k0z56qLOqlygYNTeKo4
5w6XfuvFmlodRtkcBvUXG01olkAk5R73e6BN437rHMbPGxUDs68lDv0liBxnxJz0ycetMj71S/U0
KtMht3BDyrY4K2rDGyKOmYUCJpMJu+xbPyenbNr+lqO97ryizwOrniowPtd5TGxJPMwlDI3atgQB
0ClqNzhYytSTV1Vr6tipkp5pruFgz4cllDKJmC2ZGQ0PZmHdjUn1TqXZiyrqN/RM107Wb/bW/xE5
Mj9PvY6Wcky5liGIvrvlmm887Jh+rWELNPAA2vw8n+Ab0OG+uUCwXUYp/5atzsKzBI62YMPI6yqU
zvY1WeKQl00R9iVzXF7p2queq68glnd1G0GAUOo8pU5zyKSob/MgrQDNQRVlw6jvLQL1WmOaTqgn
93S+b28lIm51qu+lOv4qdbcEYuv+m0U2xV6u3zVJYWNv8R7aE4qhwq72ZC5w2Iv6PxJzdpY6npfa
QKFXqPfV2ii0bJUkGI31v7JW0T3If5LsB+BHbJhNNgDT2EejFgcj77Grib9WVqRhimbbz4aHx6/t
01jT1hMZM0cHuLQrnT/QXltMzlKE7SYqm6za2Vr/jBYCfemaqLvGBmxG1hy684poR8u+q8nDgIil
V7p7FO9nY+jDicDPQipRb9lXFq/73GRviiZJg+rdCwkO323TBFgP19oKF2RQXDfy/NDI95q4N70R
TVZ7VpzsIt0BcLb4q7Q5Cgb42cI8wuB9qQRnJFt/mV10E6r6g20hmIsJ9fKHzkLdodjBGcimvMYZ
hXvTihbqsTYmsNDZqTa4WLIybNXfDLGC32SfWNgjWJyd5rXQdiL08voJcunc49b0FroOELPw1QfG
4MX9uPmI6Hjp2dB7x7rzNuyaVdsliKpQ7HDZ1Kj9BUEES8tTg73XMdN41MyvPJXX2dSeR14FCbKy
Wt9zq/nefLCswNjsIJPli8g0VDqh6Z6tYed0oODsyQoDshUN+eusxGJBs5YgOZjZtrrutFgXeJYC
Y76d/UuZL9L5ORPZTd/w2VTdqze5z5Q9PSUJtqCMqUocPbxevl1xBwiTqAs2mHQaiV7ggoX0t6eE
kurbowPLFbum+Sjzz8n6rKp/jZl3bJ+azwYQInFnLLLWJzLgMb6zDafboawlj2rDyVftYXg4e8GX
in8DHjJjU6LOHS9DPu1FTfLKgHzGtzp0FcVMzkPRHzfrTZeUB6YvuXVkS7X65wpcCphcJ4UosPuL
ugJ+kFeJwhJfeoCKlCGvOKUY+UTzu9iP74xHd8mOyNCpshqRtX6XDIwJyu754ljebmG9xdHjSzDF
zrWjfrkUSFVSROWjXzocD/YNssRVMYAvRozmc6YnWEo7yuufBIcK4cUB7Jw+wCVQgJO5t6Kzj+v8
7hGpYmlmbAIdNdZP6XR7RCy4GxlyvfniJWx6b0K0T4rbfbFgnZfB+ESyvafxhh3USW+duf4RCuLA
6VkjQiL9LOh01XBEDcXbouZUcq0k/U8Xr2DsYBehLmk3Z79T/UkuLKzeu60TfcLyayp5aKk2aNqL
alwtIuW06ZnAlrZ6QYlfsfuhKTD/x9FZ7EiORFH0iyyZYZtgJ1NxbayiNmPYYfj6OZ7NSDPSdHVl
GuJdOI/6BxEL9oA9FKsPSFnsFO5bhRmoEdk+1sjlJ+zMdKNzFSbUDsx1jWBpNdGVKgeshZpbtfCd
qQoEQX4T6kWCFAk36hH19rMsoUxIc7jIYYg5IhKPJXmuk5mD03LtZnD+RZ2fo0kJqvDu6ck1TbW1
O6Q6q3Ore2MZ/5Soe0/JyLUYwpGrr5tG+5ZN7ZONY+ylwppoCVqHupVJxVdhdH9pY9KzTc0dmdYW
QFr5rShwCcMfJ8QqN5T3qrEBrUzjNpvVQ+dqz5LKlxJOIF3bg0F6LOHFObSEOZyWJlrusicjfdaU
8epKKESlUe9Z0/pdJtFV7d5LQa94bjU/bSbuymz2kzl1nzUp8bF0+TF5kR/GoXsKTUMewsySWzVt
C79wmjdaxw7MBnsOLGt4YeXJp8y6R0rbEdAg1SQ5dbQ8rOw30YwNn0AgFN5keTZ/MeDtdM3Zybbb
8YfsqkKlq+r6BUX9aq6ebdp0CHFIOXgXE5HdExWNdYZV3HfhnW2IFW5S+m+I9OpAYyjezfitA6Hz
mnZEHouH4iY2qQ2yd6tR98LbEGe/le5MwANVov+cP81QYS7ounOTMRR5ThIgxa0ivuDZHITfOUrz
b6rHhAqYSVzPiNSHieyjVksQB0WgwQ4e5JuWs0koMt0tpaWtHhqfGv1GXtDDtlPVC60aahUiveop
3w2Xs5KlQMrdC0CLnVvUxN5Dzr76wyr7D9Ix+6lsgjBLDrjkXC/pZqngh/xZ2ZJWL2ETqU+VoT+n
o36Z4/6cJNYBxvmesu6l0b11Z2afNkdn1tkqREqS/dATwM1bSs9TcQ1JjFGEpnuifkRq9lUuvQsr
TFfGPEA5hORElmc7dL8hMYlx2E+mjtJ5agkxOGWE+eC8FHpytIROx0/u9GmJmhCzoFeb8PilKHIP
8+wuRPmcU9HLIFCkNkk5tVhXTr1JGuVEef0iNYKdTfScTBZndu2544UUNvYFL/6A1P+P3BpBjZK9
KvpGGMyCJO2TDpYIh61e+VE4N9dKcyUQfWX5Bc89i2ezkQdprvkDqw8p37EuUvbxjruPSDPXQSJ+
wYBM68xmAT2JiCe2poF7TojC9CjeoiMclW5GI2bw6K4ZPyz0xKGykicbqoNi1Nz6rooTxRmybQJl
+CswF2pt9KdZ+EV27DjhWVnKYBado6Y8CxvU0dQGLNY7xFnxNGATJMVSz0W7rmuPqb/fdZaxb80q
6DSD5CsvJofz/1RjookJd7rnyXI2WX85Gu1WiRAQmBPVvFs1NvP+9Nqb2dpxqETP5TrMrU3bRr5n
HDO3eQv568Q07OAKKNtCs7ZgFDa9NgVVHOMlkELA8qxt69ykD1soJA00DiTGBjr/hP8iihBPyJgD
xSxo0mbB6KnMMs65ksrzYglbwJFIoG2axI9kuvymsGi+KmWJ1ltknKt7MSrvI6EfnlY0HtnIWnBn
o1MwCNxIln9W3ke/WOkjtiz6wRI93rTpv8S0t0r6Vzhi7zbD0nTwaVoRA6lWTWuRYxYBuEpyAzrl
Xgzf9E90ODthbOKhfzSa+Jml+tsu2LU3y8XgSvHAZ6qtdv/IE8R4xdJaXoCNn1I/jRZp1XNftcH8
anprpYj40KVvcfMxttXeFI9cid+aLvyMyQer3IM5aZcp1H3mtR2cgFNo8Iil5fBgIFqrS/sQiyRb
1d2vCBF7qvgxigxSzS6PnZPdFH/AKd8nHEBUyNc6Nv4fAInBE6caeTS9jqbmZwu5jZZuZMXoNCa9
R686z2Z7mGAi5GLEZ883E/fEvGhA1o3j/ioiNerRG+rnmbYDrjSx9ZjazcCjrSSHZU3TDdj9OgUu
FPFSU9kB0Y/1WuLhFIgoVlMfl+9c71BySuVSI97qwjxGYf0eq9EeeszJHJeeVcc7KS/WRVzsKuNF
7ej6D+XJSyrstPS5jtwNzeX/KSIrcFhv2mwR8VSeKQJdhWnuUqSsJJluOgF9DWQizmOEtp6eh9B5
r1XsBA41aoGThWMO2QJyy4tem4FR0kPunO1sFclK4cPQFx+xHDnmOEMgAR92EUMfIaSMXCYrH9N1
h/IpGNzkpHxWyxYEwxr50KgfNmX9R8doq8ftCfDOlr2d1B5Tfilrp2q3SNcTGomn3NH+eYhIRo5f
H2kniB2k+UnNDOQvBmcCwmV9QD/6YlLcDkP3CeSZ9GR4jhKeaHScXxvH/SzCYQ+MCon91uZUBKef
kIuobq4JiweXAmi7VISm8ZRp7it5QmvNttVD0jR30d3sprl1erQtEJ21jAZWJmENJWH/o6CdeAo0
G88js4ojVM/ZQ5cvatId+57MeyWvoTYchpy9nqpzAklNDd5be56yqyzxJArtKU4Ihis0rDFCNZWo
q+rdrPqLgpi2ygY85xaSyZoFEGgpinFHXpV+Sn2JDxDQTJtRV4EP9+UIDuOtJz0XEIoankoya6fc
Mp1rYo2OP7virXBVn08djU1Lr2X11kmygdF0T1renrOqHpY0XNveushU+PVGD1oChi7YLAJoSfbm
1e4KlB2QwfEBBOaEe7BHyh5Xw8T5nKbGoXXFvVXdDy+D3EAbHg7NEH4qZfdLJjmYjf4WT+O7jOSp
i6KTtMUPWrBcJaby2gwp2cPK12bv2hPUFfCixpFJtGZiisfkqqkxhwP5U6pcDW42V9tecKyFUu0S
RWEvOMsryQ/DJew/cd+JYnKn0WGjgLsUfap3OqNLCIV6nyOX0j0Tc9aU4B3RPdQZL6tCMUgDL8G7
jGPCbiE+xuBcwsnD+nPjr6Qrr6odg7FL4E0WanUxyN9lmvc2R9OTkY17UNnUScNNbMSPzHjQcgk6
jro21VN9ElcrIk490wOz3YNeywfG/Eti1kvKt/HJE78SlEBIvzYctoEXbLlyEZF4osCFCczMwC/s
/9hjulFYCKa0X+Q3d0mU3dAyd3beHz34Z1JApocYACzLPBRE6DQ8H5giw91oCLYl82I22drepjU+
sktoNMfxOjpIpOrYvXqi/M6ibGO3IKbyL8GA2pDUHAdPW8V2fycTc0fdOrYi9qvSvQ1lfm8NEpmm
mfkWTSOSis3N67SDinPb0NVzUVc8/lvH89yO2jUC3CZXoeBUaX+sp+w2EeUrNJxpF7GSZOCtcBIH
CXNemRYBxrlYEx0HksQ1OhlhIO2W9Jswh32B1Jz02iGxsNfN/Fk1c3JwCY9dsncNp3FEOodEfz/U
IEz6ner85K62U3sYYlMLcC48IonwFy1epRVdtBzlu9OVHYsagswoQIt5T7EFdYay9NV0kiNPlh31
7lfbyf5idw6inmpbkVyl+CnJRS7Km06ancqrr0gj4ECzc3oMMDQSlX8s1bxY6jiRk/kP0M+zV9Q0
DDhnSct7ZQU2MXsKHTq+XDhX73ZI09Ir5N4wjH0U9QcvHa3tINvXahTonfKSh+SgxRgQ99qTjL2m
U7dzTXHysuLDyDmwAsqZVp3ksJhX35neP4ae7GOX4ylF3fDasgwJ47fghG7QXBvPOHO7XNXudejc
dBE95iXHyaCTCOWotua5VipkQqgvxEGcEH2mMulT5D2R2d595XsjR2RpnAs67ImZDILZqGLLKQeF
pkc8dW1Wv+uf5ErJIdukyrzYBdXQciztRa1zBGZIIp1TDuk+VbyITfEdmA4P5frB4fu9nSd9NyRS
GznFpJw1UxRWKsjR54TnsG9k224pptxlwac+9hYOfS6I77KrkABjXuDmonZvTdOb/4rBYfNIJMJv
oZLe9AUDyjo2NJUdy1R5TJfuohTIH/P72MS70i4uvDbhs2T10QM9s3Q4pNkTcp/6rQhntK053TPs
bVqCtTRgJZpPeaYH4DsVU2WtNy/ViHDuNNwukk0kMLro7Ce9/YNb71PcwgORn7VGsFYM+ht58K9E
eL45Qz60QuTpOdoLA2fEU43vlmxUy2PTyJPnNg4J67BDxU16riWECYtzT5+0BzQ98ZjG3AnMlsNo
EzVvaWxeRvACOztsd4baRxcgmMlGUbJDquDEylw/M7icWSTZrWOrJd27hN+gKd6jPgE2yXBK3M1P
+wyVa2g1Kn514OUkeULvPrXA8RqlJJ0T00/SNGfDXfOmjp9qx3fQtV9LVa4QPAgrROuuq28G99qq
xb6JKlLTjiN+y5rSWDk3z7hMryAJ8w3AvudYzN+4OBS/ZftEOy4IWTqHS6RsHQ9UQZycxFA5uEWT
zhtw+KA8pfhz1ZGxzFB9prSgGlbHtNl1npKe8qpl+UstkR5WVMM0ykP8IJthdQWiteCqnJczh4Ts
ND3Y67BXe3NPjotGSBr6RYEYFJkUPSowT75isUKs062jPhOzNUbGn5my7wr+ADAzMbTbgQuBKg12
ozWEz3bNdU92472kJUqshKWSkRGZ6wr2IvYSxCn7r7fku+ta1FqYFbmeXcyquY+2nRfR7fiqmO9t
+6Uyvd4fMt60mhK2gV02dOFgw5QuU7qsnG0zOcNBBy7nDyVvGrK09MtVkxAQwqOj88mV1gen6h1L
c9+dXL4UlXItxgirnSOdom2nOfFd4mctqliiS1+v0kdpxHerB0NNt2wl4p9iqK4wq8mZpG8h9AOK
NZ9gGg6GQ0VeJxhTKm9OR3LCUE+zrb8nCnc8S9DarDyAocA34BGHQBNPz0A0ILqAybBD5nKnojGh
l37G3eHmplgBtTy1nZeuJy3cqJ33iAzrbLf/i6lUIYr3MH9txpamALSvoSXIWH24jny1mPbqyNir
MO84QYADQsl36ttA4Eh1jXM4qxeuW27iGDuFhxDbFvZiMk5VE26hkzz6WD6icN62RvQE4gPibrvu
me2NkLlGn/41JipFlwl3xxPiNRrk16xFryU7pNiUBXO2ChrFWsslDOP0ezABa41QsRg4CUQcgpHZ
67jaFKjJmcXS1vnb5CitAtHqle6podxa22hrQx442BLplBzHOXxSFOtJg+o8DD3tinGv4/ILhFHB
o8+D4jm0zlmdWY5q91vYnxtlBg4hnrzefrGZcuchDmq1Z0YQT1nWHXP6jJiNnK3TwbsjNZlwf7BH
yaDuXRWEpFIvkfkPsOAY/rG4jbI4WMUynuJ4qFF6UMP8atukrMGf4neTjZAcrir0rvLYUZjNImxt
bdik9a+ef2tLAbrYih6Irovr2yD+kYn38gcn2HQ19662snmpzJzk1b469fo/j7vBdPSNXSuQNLBZ
VLCcocnOn3Jj9uO2S5qdac2n0jUeXhxvE4dcJFiyPhl5kKVvitN/Go2+hHlhf3kNpvtI4Fuc9LDn
g6g4A0D6Zi9C0ZBuhVFxcMwCMLEy8QEW77pVHexqxEoUOwqrm0wmH06RBYOFMCyVfZrQiyErh4WK
qKuG7i2eydBWVvmu5tqTFveATvFjKjzjTSc5UIHeD8ek2rYmOX0HWrBCVCRVzsRugiWWVE7dMXWO
UWM8bObEmo7NhOw8DIghOHfOLNZR5q66hnsjSe7eTFWTUJ7h0ARCcoCO7QMN3TpRvrcd0rUcNfJ0
GVZFF2iRF9hutue4COHFmZ/jnAvHzsgALgmuQnM46MHfIcxDzm4tUbV1Tr4Wen6qAJg1q7NH4W4Q
8cnwWu5JAOF2WnzQwOXo1codmRoA7UkQuSSyobXSJ/+MimTnTpqvjPalHqW/dKDYlHfK8uGdQuBG
g8Rt6wMv8Fxsk5rhyCzuPZCMunbfyuqfZb1UkcM16dGnZz+5mqvPtlG/UprqVqPRPceMcpUCTVFS
sOxwQQv5BMtpM6ramkzrg+ryNuNB1M3Re7u8uG3uHpHAcyUbDTE9yAglz6xpcb9ztfPr8hX0l+95
b3nVEnmBs6RzjCftOvUTVTVlW8MwdtSMGIx253zmI1oGnf4yKFOAOLtuh1cXZ8ITQBnqUzajrTiM
u2wozT3C9Zm6CuOeYIMatEW7E/KzQP4sKeNJg1wwzy2qLTus9S8Cof8mN0bJKH2DUBVd2HdHCR8N
YNfGsfdqpGyq4q/jGs7I9tG63rM5NdBHZCUStmwjDNx2uioF9O1S/jLyfreudhwmnQy4Pv6T3nSx
ebRNHnkaVdX9BJk1q8n4amTmdISDgm52Pn73bv1rmu4N8BvWRO1xtclN2lR+pM/PWVwEIu/W3bKH
JseZpevoJlpQ1A2eCKOIV+CGtIEuAE218X7xBLJM2bEw9CpsQFzRtBPN+GQr2n3K0h1k68sgisug
KIeuZ+c0hTUrSYJ58DYud7erQ8DkE48nlBRVHN0QVBPvM4ZlrIlhq5tM7fAxKRdu+4RrKx0/zMhl
wjBR0l88NoFaferXrb213B46iE6zrF/Hs7uPFJOL/yPPAYLxrwDh91WiHUOE5raMdpOYT6S7DhRP
jvR2zxXjqz4WT/zJiLnuZmJWnsjdFwTTbJ45gM/OYRY9l0LddbUg2SHIXJEZeaK4eNeqgtKus55N
Z1sNrP6is+XLVD3anXedHZeSYOgLabz3GkhRp/UrNNW4rg86HgL2yGD89ZXls+/bH+19rtdnnuTg
OUAPehaFLwpzxXhjyWFAWOeglPNvGIstsUTg0UBmJNdi2ZZ+NxfbOrdP9MKPTdle5pp17PV8T8E2
13Z7jAktl0vMMzJuIy14N8SFtPAH9JFqcro1q8xvtWjnlNo6wiTyZvdoWS4nRHbupX+q1h9nmQXS
sNYCESPs4jM/7mjE07XzsteYqaClm2DRaLZ6r7jNtWVdOJBNGw4TJuYk0k/n2oEq8C2B6H9Ogv/L
wchMouEPyW3tCtCRiDJxhTpezB+l0n93kuMtVDyIHiehCqgFNf6ZDN9nRdlmuvOcG8pBhtM2JGSR
ZdOrzqlutECeoOsGlRame5Mmil1EctUa0JRETciQstDKq4fnsDC29kSZys0KYyWxfXPoNqFDDznu
rQ02G0eHcLEuN07yqZvz1qttCjvqRS7tbVONfWmE/sDJrozSoCzxf5hOelNcVPDWTmzu8lm9WZlc
aIR7R8vIO9ylwauTXHjZyXcHb3EWZZAX6d3Nu1siPtU5gy1Vss7AkP+youIqry6jwcXVIM6wFOIv
DaN35tMTqgepI0P70rvuGxj7j6bpL4ag+0BCB14ZX/Wqo3K/yjiXmzGP5tRiA0WxXEnNui7mJ1cx
mXZGP83HgIskiJzpBrZiE/HrQ0IKPyu+j14WkEZj/c3xpqOled/2jDStVvPDafUT7z98bsK6LFPb
uM23iOjjK7mfQR6eYVp0ufFBCPZd8/p1pdicfWd65G2gNLSZCSvkXvrszITW7dLYFUm9mbru2pvp
R9vYm9QCna9mwxZmwGUwjYdFy6Aqoo3gJJTqxT9ZWy43G0GXTI8Php69m8SBzawISN3v6QYE8LFo
ec47XXG+M9VbRSRYEHDBMbJswnOMDC5jfIwwvuvZexf59JRX1VtMD3AE8o0oTzGiJFBmnEreJpwO
bnbmbpeoHwznYDLibTf89NAJ3cl7yfP8szDL3QzcxZHKemDoTpXa11B/gawerFAQZKSLQUjAnH/U
4jMTXyksRiw7CN0FkyRc2v7Rc05DgtjG7QR6eGmP5uitD+bRjWXWBzny6IRCyRnlkA3VD03TY07q
SWe0cw0ngDezMWIzqBI9oHaxjxtjD6CGmYfyENEEKZp1PyT7XnN4GvGjBOld0JGyDU9w0a/TWPhK
O5wcR6dW2LP5pFiMExggPgGN3VRxTgc3CtViO2va3sogU4//47eqLy/lee6W4Up1u48pRVqJeet1
YKFnfFpQcmMy7HIasa7QiUM5N06qpzzstoCTD7JApMNj6zgPax0ej+dsRg/jRaiLQ174XVYs7aBL
R41AATrBb8HVrQN3sOTJIEkp3OWQEJ7hwH3anQE/iX0H3geh8Zc5RmvOEPFo+Zfz81gXCOpwySP7
J4fTBAD7qIzTA1gY6SYi9pSKIhVbl03QGw1goXQIgqm25FIFJdjYlJjDn86E3JsXR9NI/bQzfIVI
odaE17oRF6VLX+pKOYZjvK2M9F0Bh5hzGzDwLSXK3k/d4gUri4NMvXKhuk2zuU3H6S0xddAV2Xow
GhLz+ZVYy8bWaLHpE63TKQlMyzhEC9ENNDXHUpdQT+XbtblprJvr/IyAnCNP9SV10iJBJqVuliTl
KUWZcqDocO4E7X2q2xduNGKdf7KRFEDIJAFOMCOMuObVAPK3JCzR8VxqqNNcE6Ig5+zE/tCOlKIB
r+nsAckwPmBI7iSBGSvJb/OoEgQs1uQ04hXfPVu6jS9MXNoYvCMrEoeSoFpR29gtZNxTTmdYg0Oz
TwfAYo4eeB5psmXJh4LalFovanEmPEDDTf9B0V5ncb4TdnpViIF29aqJPzlYAF/sLuxz5noYA5Vt
KxVsMkmTTbBghiIhG00YmXAljwgF7nOW58TPJ+Vdz3FfAB6QxDhPgEH7MCTdavHDUUnuPDpeVbsl
JOv9pobhl2UHYUWDy615x4nhhEPjzpXNS555O1udg6kejsBwi9WU55BFLD4NlydQby9OImKbhNik
m/k6V5w9HhTPyZHAVz0fh5rgBdCcaqOa1ZNZ8FQibnFNsnJfc39mBd53anwzqe/0PN6zEM6HzEk0
jgiQRtvIbQ4Ke3tBB9t7g60ogMfoRc6nYkZWmOudFyobXVhv4BDZxqyX55C3sUKRh3zZXWnYAKN+
DAPIOaP3hSAXndB2D7km5mLXVUkwSNhSuFMWmkDc4r8SRJpnNiZwAVguA4mXA+GIWIYzfyigka26
u7IVA7hhgVnvbG3rs1ejwzDqVy/vN8vmGs2AdBrraywkshf5kW5ZICzpm1YVGOpP6dqHIW63Wq7c
amM427a7mqR57z3vhJXHMqIymFKH4gL3duQb6rzvSmiW9BQmPdw4ti14itzZ3LCttOSmKZPvUPWP
J4SvxkbpKHhWGNTCbeYfDe4KfvCJWgfGrpxwR7pN0x5RqzZWMm07poo45nFMDcQIpwfZ2mNq8Oqr
1qpIL2FE1znLwLIMrPEgRmRZJguMEhbATtYl1st73Czv2Mp37fxMKvmWAlWPwDtNZXGt0nlfcjTJ
oo+hI1Cut2udxTIAP1cqPf3BzODbAEgrN6I9tUXoW+NTZwFoUSQOMjd4Xu65qCHOls+MRr6WMVqd
0obtEk24I4a5VcuDiManKp+PCnXFqUdWtOHGEsxQyYKIZn4loLRvEyQVqd1G0FTd0jruh7PBcJ2G
BxvFfKaXJoZ5h43/GDrIRJO8FkxSNGmuvb7vUhtC0meH0973IHIHFPqk+e05S4ta4wp0Tx7bIfCe
mUaGoCY3rBFNq6h5DhUsEuyo0Ch2oTkfgZNs8KC2OjHk1H4rtRhVkat8DPd9TFquXY5wnDDMc6zm
24JZImwk19tf0l0cB/HYPOY01rr6GNE7SDhFZwxrmsH+Ei7HHBznEvnugo4IlQ4Mco4+cp4VLiCs
aMq302gGVj98qqS0JC/Mhrj+v1IilGgUHopxp5cPpXl05cWLvHVeGudojnasB/ctald1Q7i3Hw//
rzCauZz6uwVytzb/ATBB5s2+ACoe9Lj5jhGh20KHEMCjgc6PoIfC2t1TBB8pQt2hgbvRBNB5XkQL
kN8YMqZPYwf6ne8NvaLNVX+o1N9GbT7zwaZahvSLkin9OtOviKDgNCLlV01zINKgaDQzZYiWrwA+
wbbOGitokvqRiOGTKwXB1+jC7Wj0W71vIS+Jt8jTf3R7Ogo7u+BeveL/uYTyBUr2zMsoZ4Cgm1Wb
TiConJpOvqF4xWfcLsAXQoGFRpuXB9Fsu0Ge08tyxuyJiv+b0ep/WEe8b2osDfzmvRXbL4j6b92U
ekya/UZpiLJLVmvMKESELcmgtjFg0CSzH42DpW9oTKnmnZjCtgwvEQiu2mP46ZmEZzjqE85+cnW4
V0DEHZOGBQlEiwPVTP5VNE0No/mY8DG5vupnCgtwW8yRzyPMStqTJH7UTuDbtjN7ATnPGU0Ig2ei
QMXz5yPzZvgL7LBCVeE5Cm+SAiDUE9sRb3yx57CIPyRb3TCgBuDilpIH1TzHH17PSCtZWbqToH23
IKxDYFsobrXDhtKqGawTIm3xzm4PUrGSXnVRSfeQyqqDtcb7Ja1mB6UjfBchewG0UrzGCik4hk0W
K9DbhOBdmLsoSbsDm5bgWXJcvuaOUGq0Kmc6szZhuf+1sif406vGDqrvUXTsp6jo8pdotpmFwsxu
AqixBzkww8gifUltaotp+mV0AHeN3juZy1O0rlE8Wm4frJ/3OOloBzLbYSejEc8qF4jO7rl5Wd2W
OYm6AdDya5SQYofCfDLirPLNCNjdZAzk38cWl7kLh4umqeNualnMVqVu9lTNHAxtWyVgZyubsRiJ
PxCc8ayZcI5rRfeh7rIdiI1V0/HaMORHWICWKIzFoMFW7OOedR+ttyyUjh4eN1qXlJQuEHuJz8Qm
bXtQ4wOExUILjy7I00gpDkkNFbZEMWmqndnVEFZZbUOnL1PdO4IwmTSdWA65U3Jo9PYVduM1esNQ
bxXhpip5fJoFiJzQbvZ0BLnKFQ7PGJ8lk6aTALukCOtIsrRmGN5zqGPqlJyhkfgsRt/0tsDfbQ6I
AD/JXHAwjBufNqHYjKbC0UHnrCh70ncu+1OZlcOZ5L+158PuV2asnotiUVhrj0hw/UMo7qjFhYE3
Fha7eOifkgQRMrcVgoPFgw2ItxgZJonx8W3JEiJMr856SNV4ytlXTVZEvkzVgPtf3ibdPatNcU7r
+iZFQlO8g2XRjYFsGXWj5MnS5QngOZ1AQvCjcS3U4kUDOVNTFyNVTFFiGtG2q0i7qAhpjWOunZmK
NMWu3jHP+tTwXlSWakfRIc1T54QNxQs6tN+thgMR85PeQB0uWLvgQIAoTe9PU2COe4YFZ1DL0i3X
u70b2eCyAaU7knkhs+q1HKRoPa/YU5mxtk86gZ6M3murEW+cQan9NmZOGHpwrWln2Jp2L4vc59Hu
bcPB+OV5ChMHsgeGzN3K2kvYM9nKClWdvjimbBitrTahqS8Hm119hLCNNChCtyADBleoyJF7Ik3l
94JPrXYlqNKIF7YRiCk/qnm9nT3yUSXZvx31Q1iH0xidrAprhJxU4HTC2RSShTp9fHSy/g6TmcQO
+zwcdB3DJfSs0pSEFOZiAYV8f3a+tczyOaoEqhOEcggrOQitVkXHIynDt2BZzwawZ9EqVoDomGwI
aeL+MaKs6kl+F8TEAPk4MITEmwNZhy5tRUmmJq7qLeHEvmaiHr/Vubgbc8/eMBGqq9aKDnrn2TR/
jI1jAQRJMhkMNPcEsM+6aM9d5N469o4IT8FzdDhRKKg/rao89br57WjRR5MptMUIOOqGgYFIFqKJ
fDdvCOaVr1GmXQqhwG1CHi20r1bt/kwBtEtfSjbEue8o1FRppkvalJvU7HxRkC7syiPosR2ULXJD
antGDlqDDqI7X+nvqG07deCDcePy0LH0PYX6749RhkekC5pMSX/3uOU3HV7EVgkTcyfrXvNdw/yY
PXqx6FZQc1MVsgWN0pxr5MBqBZI9BmguirbDnhxuf8hZFkfa2NSPQBsmQmlab73ilLqcDOfPZJkn
Z70AvZu3LlZBdSDucmaD0VGwBmnIyyB1S7oTnJ9KlqhCVkYWgkjzPbUx0Ouc17lSTXepsqOXNR5A
4Sa/X0KGqXeB/pxw5Ctu+Lk07mmLta486W4rN/bAktWKUx8fWLRum/xJNiqhKHf5QyXhpaGxlztR
F1dlQWxHdfLbKzAObSJgcnaXLSavk919N2gp68EhPYcd3Hvdb5oZ61YI2zfN7pRP2BZM02+5LInC
E/+M7XJPhHRPctbdgcjFKI2Nk8NjcewHqi1L3FFtqdA4pvC9STxrOhBVXpwvpe18Zd5wc0vvR6rO
E9wi31GrU+cuO1q774w9nrBsaG1akoAswvxKJlwzFY3QmiG/B9e4gvnwPBr2C8uizpr4l+i0NGJL
PukdhIMSuApRrpGWh9h5LFzzYkCSypDv6VIPLOikiK3b70odP0v6nSwXJ8ToODFB+4IgFiASg82i
AnmqJ3wsGAiHEayXfcj5bDw7CWibBGNnopXJS9eyHCC3reX2nN7tajprg8u6UYlQMCesyjG3tcmm
SHqDqxneg2mwRiVyKDHZWfWW2ZqCdUloHnfJ5xBwI2zs2xNYO63Yo9gGeWnzUFfundRwJ2hCprht
RbfvUzbQDUxispkOUVNrxMhYe2qrsJVNaWN2O6zIq6L+13XG38ZDRbXEHpmagv9ICt3ocSGrxPqP
tPPqcZzJ0vRfGfT1EktvBjt7IYmyqWTaqqy6IbIcvff89fuwGotWMgUR04MGqj/016ijCEaciDjn
NXj+IIpLQwIlGZqwITfqVaMKv/OA5gAGDeNqpP6EboJxElGY3gDgRMwqR0qTWVjj4QY9r2s6W9AR
VsZY6tA0CH41abUqsxLsg/fm8VZTxgDZ7izFJtfKfqiNf28qOpKlGq03Xpo4nOllRzU4lGxX0vMd
CbrGEwB8AvDFSUdlHGVb6pP6q4DF8TuX1O404iWqusjMw/vU0xeX7/87UyrtCZu68ARYsqVUYHCU
QxlrjrXf6iCYMoiYRVD/rqNOfcuNSS+mgWq06mJeozWSIZt04FVXjllla1rrvZRlo4Frh6OjT2wt
vm/rd2c8R6ksJpC4JCk64Xl5iJFMKNBmEEOVwyk7dhKqUUP0KorBLhYBvPUFZWDjQAPq6IVNiUKP
dcgAX/KeO3kjpvdlFL8D3nsxMFlFFZyCewKLCAuEbBighngck9J07Qe1sRMl4UesGPjV55Ldtv2L
YoUiuBvUUCVVYsfRLRo79btgAiVVsqlWl8pY1owP6GL80kzj0azbH8PU79AA4Zkypm/SGCCI1GBB
0/oPepa9ATwGa1enLxryCOuiEgpIgK4AlhrftSKF+yqEPLgCKLwAdiNAs7jRCOqf2Mtsv8BJquqN
u7qygHFPx2XuyOawBYa+Nz3kwuqaKqOuFsdYV3+JcvaMt9mXHrrRukBp1FDb9tEoIMFIiYxjgf4b
PNakIA4CUdUoOgz9MGIyhb+sJoEjkQc9WtephO5iXf9mOzxocvmkZsIdZxcSEHj9rihrbOsYsYgE
c5CAlnGnxq9K4wq4QCf6VsrqQ44OEZyLJKN4Vr1kqfDTKvkNg1wCWUZ+RS24mnmZd6wM7xFowJ0k
yC+qkGNm420rTUdNbijPvaU8xkkFQN43OM493BZGExBK1klkhvSNFu+49iUePGF6pCb7AgfyNIz9
RhaVUx/nx8qyGlvSB2/X5eBCQoleDVgJGUeIOHHLO/jf7iqWTMdrQK/64MI7TMTC7tRK4svIPRvb
FotyqJyj0Y0Oeq8BhOCC+65bIThik744SqEpPhHBj8iinGy0lHuLAax/IIJ5GhJEB8pBQ/wWF4gN
j73cbkaUGSjMPGI+/WJEfYcEkG9XXb/GVXUbQstqdboW7lrOZCRd02OuisdRzO1Y5uZGbQiNsdB9
UFVavL239yPhro68ZwMqXY4qWCpOOvhwzVLkJHA9h3kJ60PdlH25UQ1uV6y0mkLr6Lf7rE6+ahR3
usE/Rj60rua54eRPNG8zlOlGMpB/k6nxAqkPhWFTQWR2waWu6BNhL5Y+Ifs9nlorexPU16CsN77P
hAyVfDRpsJS4EDAf/SNv6Y3I5QdDoZ2aZBu22KYBVa/sUm4rGRpgaDORC79gAHDK8VSkVXU3cQc7
PKOysUVzNkeR0IV1JtMKBXqRaD/NREODAvlQnlEWZNBQFs9iQ/WXG8eoFRSZSyeA98elzpYKtJBa
jF6l5DR0p0wdzoNU7HPVPcjSHzzJbbbDFvtKTn8qYOgCGD7a0bBShOSdNtm2Qmq6QdMrMF/w+dj1
Oo02sOlG2H+hzXuntz0XH5mbf/wtzCgxNqrdeuqmwl0u9NtnlKju9Y5T3VAPavqz8FWYHu5ZbRyf
qdECyLT6psDFLDOSU174W51bcJ1rjx2dWj8GFqHn3jc9w23HL96bwr0zTXCwYohCotU8FON7LZv3
EkDZMnz2xS9d4x2ivMecjHe7ObWbcboNeIVVk4kITtos+hy2Vu72dyjKbVsgdeK3xutPQoUrIHos
gWmum1R9iMZX9NnJ7AXRmp1F00SjXYd9iIxW2Ujahti+lboHsfgty3RVtG8u5ktlkXyV8x+h4B/k
PrKBN/UywCr/l1AfJGHclsNDhxCBOGJYTiWHstl2gj371XcVXoEkvQ2sPFlRzyiHP3ZlffJwovGy
bxB3V2n2nKFtbOTF1gNmRKFA6Ix1NqJVrYV3vXjWq3Oi999bXAn1AYkWk1amKRwCiC25CbVxFJ+B
+u24sm6RmkERklovy1XJta/wRYfsJWx+FOCa8iH95mOkpOLDmGroptV/AuFFUsyDxTFAx4Xn7smL
INnHZ9185o29ipGpafm7UEjF/CPcy635kvYUvsTmGcNMHLyTA7dvKMT52VKhiWhUbtvfIejmSQKj
lcW9JFWbUooPlQnHrIogxnvUFpH2lwA7c+ZTOPJRL0R7G4Z/jYADzpTm8AWLq73v+ogeJ2tXeNXj
EUtqiP7pW48SARTakjanDuCjg/qT0bHzo3eve8At5CXKMOBKYtioLjJA4ZNUnfHBtvNQP5Q6bBQr
iukmjms9p0cxucJDNhtFDUmwcYVfNnBSVq0Gmpv2bhAiGMGbLjC0ZwQovnsTl95p6Oy6gNX0FF1P
yGV5hWw8kok0h3nJQ92H/dpzE8qqEiEx48wbfJM1+CZmFEtLxZmE/toU4UGFu6tWQPZB7a6O5K+p
n/wsSr0GMBZ9MbVil0t0y6hbwMYRNZRekj9VbT5kfGoUPnYSnhaWpp9l8Xc9NFtA39QpUBcJESIz
PPJu9IDY1DFvObvMIXkjW69Uq7Y7Sg9DaX5RzdZW8IOMgtF6aAf3PqhyxHcE9Vc1igcB24sWUxdd
8jax/8uQxWML/6s3gJQlLSLc1Rb7TX6M+1D2CARo7UqIueP4gCgkiMCeu+/rkEef/mDU1s6nnTd2
mS0pwcakeRVxYaipCGoil4IaCRuOfMQYirgAvktNwIyoTxdl+lZa2XcIQxTEn+TCAoYjWo4Wxffm
NCVyyVsZ8ADogUoObSMEkSeATU9VSuhQypp9owQPGhbxppCcmk48jGKxEZTwsUuxU07RWXfDk1L1
lLlQF8cLEXSkaB5MCYSLlN13Wfjo4ygfj4ia+0h0etVjhMtObFHz1tQHUO93faCdfDTLD8kkCtNG
AB674Y8SIh0+mQPs/LDGTN7l2txlJtV/PwfRDWM5c5+9IHoBHVsQs3seJPWcgmGJ5eLYRu4d4gjf
oTO/mv3EROwR4i5193fVcQNM5TA9GQ2lsD4rMxQ6ygNFTXCqFbiAHDBsQydRNItfmYG1pzCeyPYb
HzN4zvMTN1eJmkpL29a8G0AIN7VwJwayYlet9ydrARmkirkrU/eX25evCJ2dM1UF+SgLjpx43KmK
kZ3mvxs5jelk0sEzOu0dciCIxwkDKyKDTvnwXkvFB1i7b4Y1PrW4PAAchPJqcjXhZ1orPC75/Xlw
5Onw3shESbIfYYEXp5hBAkkG6+BjlAR+PcbixgQE5BuvEWSUtQ5GzC4xYV17ZXGfAmMxEP401eiX
mZvvASLjlNCCbTfQEnN5wiBcZLVgPfx8Da5hZ4TD7xIwR4+ADoZq4AEi1d37kvJedcpXtAwwTav9
I1KfFDkEtOtq7SsfHkvBpvySNPqe3tdhqNSDB3Qk90mIAIs5ZBPtXfKUr3KA76zCoQyvzVujj7Qd
DcTZWbyOlBWHGL9wNRuMtUc/RBmUb02Roq/dOHmSH8txpCvjlY99nDwrAvIHPq1PI+m3Fg4ViTcm
SFFSm8rVcd/1jW3owjZF4xatDizmW+vVa2Wnzj08TZEIV83mm6L2VJw160Wd0CM5miuyEjzKjfik
YyvbeKMddeAq5RyAdaBrPO6V/IfYp44GThqYPlXQJHlnFh3fHVAzNV6AxdnAgX9Kvv8bFMSdmvm/
kWDYuVIDSTLjkW+iGijQJAJ2iRgBje2+jO9Aqgjr2ETHMBR/6KqeH0zEqihzomVIbfhdVNGBQBcI
ai3m7LmZditcmYMVFD0NK4eMXGuasBJF/CatYxa7YKL8Fiybasuy+qduspM45oBtdfko4OzVegOf
Qn1pkT5C3B/htBZ1nGByOvgeZF+8VKrPhVv8CXMKsBLW9lBJm4ACSA1viedFgTxjWshbXWp+Blzx
vSK4zyLvFU+Ir4WOErPInRcL3De9ZkJKBaxxENc6lTn/IMK7QUjQgH/qJ9/NTj0SDRkP+hBhlUQo
0mSPagwradDAC/zjP/73//0/P/v/9H5nDxhNeFn6H1hMPuAnV1f/9Q9J/8d/5P/8nw+//usflMwN
0TAtTdTRPFAsRbb49z/fn4LUm/7f/wuHajCjEdC94TF5D/YYmZ7xX0KOFzH6jbDrd/JePKmsoXS9
EFn+HNkSeTprpqropjSPHA5UdlFElhzr2dxBB98hOmV7LxSg1sHG2CxEk25HU8SP42zkVqmymmjQ
iPMo2mNKzYHhs0xCx+zfAswDStw1IiRHA0qeC9HNhejTr7uY5bSILLVOPdkJ/piPwx/prniMvltP
wnt0xw1+lz+1T/XvP80+XJrkK5/XkiRe3qpsoGejGB8D09MZGw0kppO/qY+Wk9y3h9qBROE9qofx
KArH4QBC+kE63B6wdmW8l2Gn+bgYL3pvWKuOruRwCeV9Df7nSUFc43aQa5MqqxR3NAUeCneXj0FG
VBvAdreS40sPSg1OzngRqp9D8aw3z2lwuh1MuraALqPNZtIsR0lOi1JyYgyRDunWO1qYdK6HDSwb
e3G5qlcm8DLabALz0FLUDnKOg0LRetyglZEdBBsyyyZT12AK1tjMNtvbQ7z20S5jzlKB4RuIAoqN
5PDMdMIIdU1qc2b59XaUaZ5mCceSVdNUJdnUMLyebQVRLBXFFVPJ8cb4JfMxJEaUyIXY6meHyvh+
O9j1afxXsCkHXaxDkcd8YomZxC38p+hyxlkLC30pgPIxgF+zPGW1kBwh/2ZYOBaj9n57CEvzNf2C
iyGkiQDdD0aaU3OoIemdWUA7K0p2znTm3I71d/I/fRyDr2KJ05/6tEQugqlYVJgjahJOyhvogOOZ
zVM03YKIwqz00d17r/TAd/JW3TenKLchUwXiKtvf/hXTOrv1I2b7OoFU7tUaPyI8UO7d8jo4CBxD
1UIYafr4n+KYuq7oFm15/pwNVnCFKswQC1Mcc6euY7Z0bufvtOs5gJYysXwtW2lYG1oqahKWrs6i
1XWgCWhjig5iVvClVunWf+a+wkNvP/z2HqNdcAx2DWXoFSi2HcYQ94C/aIcdsR1dw1bfJgsb8er4
8TmDCKDz+jDm+VPFvStMRUl0Wu6jDer0iHLijZCDoxghYoBfdMN11UJkxLZyeIjy9O72h762eXTR
0iVagabKf3/8AK4fjVWDIYMjF39iFAcbf1g4IqRrOe0yxDwBxDVd+YoQyBkcQfqvw02ys0ikzaa8
nzJ3vNY2t0d17UplXcac5QSdeEkJodgxadysGqDOaxSD78s9Kojn7icY5WJLIS63lYVkdHWwkiJq
qibRGZ3fqGLV7FATqERHKA5B9ZDTBWzR1V0Y3vTz59uGBcPNkLyqSvOv1vKE8wTdE53Kxod2rZzG
PRTftboqDu0uf9XvF+JdG5UhyorJ/UUWTWtKkBc5iW6LWTVYazn11n3UtsrJ3wbnEQ+tU2vT0VjF
sC1RhlpIhZ8vTpLI3VhUIOPSUDVmHxGEYtOFhskxhcmeP373oi9VOLFLzreHtxRnlt5VGp30qnQO
ekRvrQwYHU6rOGyixm//zyJN83w5jxhCK1pkcBaGX9GXkIFdVeOXAaW823E+J7pp5hQSiijyMlNn
u1qD+G3JLBvHNJ5zvTjhj72SJ6Cz8tNNjQeS+8KK/HxCEhA4uylbXHINdT6w0MjZCwqHVnnIjHtF
qun8Tmw3CSGqpeX/OWdJkgbJ3LJM9rgqztL40EVG7dWGiDncSLdaX8nmf/sa9iGCNH+pxKHrWpEr
OiM9xDvfQ9qfUp+3L8whW0hVVwdDr8SQTNHUpfnMxZ0sjRVmT8707oy+UE5dWAvXA7ASDL4OWWm2
i2red9BZBREMEABWeGa+sfDxpStfX5pOr/8fYvoJF8ta6CVLq2tC5LRSDvkWWCbSKh1usLayo/uz
xhbwt3HIvkI27R9uL/Wl4c1W3kh6FKDXkekpfxQR/YHs6XaEq6PTVIV1rYiSPL81YEzvdyX3ZSco
4odsCMCytGfBj3bYg9J0TsbX2/GmX/wxubP4uKZImkHq0//O9sVsVkGF5FuvkNz9chXm0IkVBYyu
uLkd5trE6dQ1JCBNhm7Mr16VX4PhzkyuXupvq3VRoUqW1oV8ZSS0iqbFLZMc5ktPDEUR+z9xOvkb
W7T96eRf0/3YoQK8E/6NPatz0zeme7OI/sTHRag2kmjiByk66JNuGrwvXO2XpTzfnjTp6qz9K4o2
ywz0qnNTGUYRPZZN8D7YqIEezQescnY9+lwP/Rm5S3sh5tVpvIg5y+Z9K+MVOhJTW7Wb9lAcPRtT
uRVgj/v6bCxcYK48siXpYh616ddcLL8YkHvei0QbjvUhOiKpvx6P+pbn7sbfLYzs2lK3+F6qyRpR
LHP69xexFLf3wtjVR+4xQEKpVKwxGtlFO/mZph9yNgCt7fAoLNx55WsTalmqRNWLopeizVJiRXWZ
soUxhZW29QGGDFgYWtJUsrkBBN+5KJ5Ku7URz6TD+R3Qp0Eh7sE6LNYYpuUy2+uyqFqSZlk6Vxx1
Wm4XE1CjLVIkEhMQW9UYrBoNvVnJqJVXP0Pq3KIJZ6e+B5YgDKjFggA4Jjpdv9uf4cpX+PAjZl8B
WxsxhrIyOkrqIOuPQvNdWzSr20GubByZbyxTJjIshL9mGyfqaY15pTQ6qYlqrZw098GIAtjtIFdH
wvtO03TWlGzOcgCOaq6MPtjITe6HhPWBknugs95uB7nyaOMU0FSSjGloij5/oVdJ6rpipAxOc0TU
ZV/sptXSbHAI2eCJu5BEr8wbiZO3sSFLeK3P01pnQPr1sJVyCgsoYCNy5THdHwsjunJfvAwyz2qI
M3USvA3st7bjVrSxjQKz7a3rr3AqVsMWsYwV3qWvuK3Er0vp7crt26AMRQmahwW5YLYZTaHCr3PA
+iuV77qu3WEzsu1gokAEWlgdf8+b2W6jCKvwkBFVDj1r+ikXu20wNBTZZA0Zdbw56kq2g/G1xLGn
aiBkeFDdlehZQXzGBcQ+9XX6Xj2VkbSw3a5lWH6GZVpI2klUTuWPP6MJEppxKDY6gHpX7ZC+mepT
n0pbjfc3rat1Tive894GWvsS3kQL3/rKdcbgSSBzYZMtJO9meySp/Rh4Xtg78R2m3DZOP1RSwy2S
q3ZxoOVuczxvgu1SqruyNSlvGAhtWaqqfVrHqV+0KBlg0qRn90H3rWwQh/O+LYxtIch8HQ+B3nhp
rGC5+BNzw6N14sJxBqTwt9awqpwcXPDOXNihS0Fnx7OhaUMWR4zMRbxnAGXR6L+0SFn4blfyADJ8
PNtUgFQqZ8bHRaMM4RBludU6XmZNXtKnUCoXFuaVnWiaiqmrqsyTkeLwxxCw3SzVB/DqjKr/jlfU
HWqUdHSFe7NOFp7c10ZzGWq26aPRTfQYgLvTIqVkVU95s1B1vjoWjlSqQKbIQ3HKeBdb3RXNvDNH
o3Uqxdq7Rb/Wwuq7ouLoV/YL14krG8qczhwdwKqpg3L+GMrvUoxrU4kvE69C4Aidbz4LoC+72jz4
LpiH24v8czgZZ3FR+edzyzRny82L+9LLLR0RbFG5b4bhgKLQnVlCx6wBEYWaurDwPi9vWQReS3tS
ErmhibODu2tdI2SGO0cKgAjWNF4hGWQaCvFIBd0e2rVQvIMlmfeibBri9O8vP1qn5p416J2jQm4S
oPg3em3zuFgII30+7mRJlPj7Jd49fLFpii/i6APCmKYhkSb0HDL7WNIchbXUQCPGBUEyt50gGfDz
TCMTngpNtN7q0n0Xche7dPS30eUoJX8HRyyDe4rtbbePom4oIBXj2de3PsoJyDiWj7dn58q9Q5Zk
voKooUsgUq39+LONsoBshM6ao/T4Ch5lO9x66sqwtQihHZtzY7eUtD9vU1lSFF1DnUhVVEubrbUa
7K7cNET0y8A6FZB0D54aLqSdpSCztAPsMQ6Qeu4cwa3RhS21di12qXN78j7nA1mmFqaztqiXGuIs
H4hZovsKfuq4IMFK7SNUyWMN/BUGWC96FCsLm/RKAVqWqYkomiVSOkTs7+O3ouYLWw8JMAfp4/yu
vTP20VHF2Ty3QTevsoMIhnSPNastPt0e6JXZvAw8b7KXaowZiRl1Tqj+9rC2cmkc3Y5wbft8CDFb
FQWWrlEASNnxDzrl/A6w+Yu1FZ7KU7rvttWdZEObPiUQRKGCLR3x08nw8Q6Hf7akk5MosRvUAT9O
bBe0JR2/jL27QZxznW6L35ZdbRAaXKeP/87tlHCyBTqDQpKoy7OUFCca5AXBRILY+orgORaUjXrn
tgs59kpCorhusrNl8ro2H5TWD6Ii9WKL8Q5qsqFlhxRkMFk9idq+oY7qST9vf8MrmVamD2povMf4
B3Oe1JOhAfwqg+ycxLIREP7jZzpC+6q4ux3o2nK8DDRfK2LWFUGnts4Q/5SHr7X55fbffy0pcpWd
3s6iLjKaaeNf5PI2Tcs+E7gXdet2M24SG5HdTb7XdqzCxbfKtGvni+8y2OzgMIC45abvcm3Z0sja
1TRi/b24X3oSXWmZyRTMTN7K5nRQzfs7Uh5kUiI2DXE6O3uaWmbuhpxPzWcCOxROul5qjl77UJch
Z1lYClWxQ4u1cUT5OxK1yKwurPHFQc12blQJ4A76tnEggqm7+k7bJ6/WGmm9l2bTbVAgWgmbparD
tbR/Oapp1BerIxdSiMYRWL1oPDTxT/xQVl3/YOFfd3sZLs3eLE14UdwPKLw3jlf/6EuZ+sbS4/Va
irgcyWydI/nvj0bD9/GR6HZB2qcw4eBDVCNKK4JqV8JSm0VemrzZau/QOOQdR0h1B29R3xnPOlKH
a/CRyKSLZ7Qw9ta6XRs7YdfRX0q2yjG603aIMY/U/NHp2tye5GtJ63IKZme4oGMCLcf8HgXmvDs8
erh6oNVwO8jf1/d8j19GmZ3cUluWRjsSBeGiJ+2uWGMmfjS/GbbsqG9oE4DHOfzcIbazEw+YGa2m
Dra1kc/I+m4QqzHt3sHlEVm227/rWuox4XNN1zFFsubl+jpLB5jafz+Gt6+okXZbdVvuwoXhX13I
/wpjzA6GIfGqJFbqxknh0FYofnnR0jV2KcTsSKhyGI892GOqr9AA1pTPzC1marayNk/i3l0jpr9Y
9Li6dC6GNctucaNVpWEQM/qjPuaUPJRNTErFUFRapV/+WfFYBLdMc/VpJV0EnSU8V1DDREn4ZOHB
3Wn7dl/amHiuyl2zv702rh6CF4vDmKb8Is0FkJA8cLnTeQF7j/4bD5m19zDlVG8RRrM0l7NcJzS6
2WQhc2lpT34D//NXL/xaGNDVqdM1+lM6feVPL8EyV6OxL6PGMc32aLn5L00qfg90dla6FnxVLaiO
IaqvSZ+8CEGyWYh+dYVeRJ/lWk0W8d+FF+mAf5JXOGjv+pN+EL4MxSY5wGFYpa+4rN4OuhRzlmyr
qkVGWWPEuoLDAFBYCcrP7RBXPhyveFWXTVB/qjy/y7qNFKSNF5cOYHm7i8wHpvEoCf2P22GuHBtU
xRUquhoVEYCKHxejGvSoAwFkdIq2+ANl9dl0y1cYg7aAUOK/MSQq8DRz0HHiAjhL1ghdx2YHcduR
Et9JUd+FpQN5q3i/PSTpSvbVTYVSA3ADkFLG7Os0keuNYlnljrgDQrGzkO/jToYAub6pNvpKWrsn
+BpnmKjOMnD6ynfjUWCBDQAgMCHEP06oP3gWevh+Q5MI58mmPkGSPymNeLg9yCvf7UOYaYVeJBFX
SiUrLD32deGfLKN/RPhi1fug3pT49XaoK4v9Q6hZChGjyjd0NyAzav7aUN/ScemQuZJAPkSYbeFw
8L1M9ePGKRLlLHlY6BVYBo+RbYkddhklDAUREttoPvPwWViUV5rE0Kx5K5qSyRvr0/U9DPCw7lB3
dtRH9Rg/FPfBKbL9bbqXdtGLpq/qc7VQQ/kLCpidNR9Cyh8/nmqoBcbobu1gpHto7yTgytERTJiN
4/e5t8U7JLP2zb7c3v6QV5fmxUhnS3Mw07hRZT6k6yEA9mQJ2Ay6xUJqnDbXrbHNFqYw4KFdlqz/
EnYsvNxt4wY7vex3eo36p7VUHlwa02xx8mbAGibj6/WJ9iJWxjEL/P2QLpEvlkY1W6F11EvQ/Akz
aDhFDK2NqdihGIvtAFFPttqFSbw+KvLk1EsEHTHLYKEWpBV7rubUDsDI/MqDL1K8kCavxpjQvNxR
Zf6cxWh6wUo1WBZOWDw2k5oY8sIVii6319y1ZAxThmre1DNXP10OBkWssiLWp+3Vb8Y7BE2O0la1
0TIBAyntxnIV3/t7b5095+clfOe1wh4144k1A6jckOb38KlEDaMdb71yM6z7u26n7CeENnqyO3zk
Ic74x2avLaTma/nyIuj8Vt5IVeC1Qo+QIyVqrfjpB8d/Y04n/pEOuFMGcDlb9LpLyTtKutrRz+NP
6pR3KELeiefs3Jtb95f/1X3uv7RP+eOwD8/quPBFrw2PjoZKf1BXPhe2JUPp1EBLa8eP83WVfBu8
hW7QlZarbFxEmDcGCxmfrtZACRM88AY5pKN+YCJ3wFrOi8WbKdXO09VlrNn9J85T1VXQQqE8ilvE
KneStbXutpKdHr3FAsfVxH8ZbZb4RZHuOfJHNS3PmGeGd0IJwTYfzDv/T7UZNu1j/t1zmv1S01Oe
Mvt8lPTVKIwCKaQdOdvrolS5cLdi4m71HRJCNrids7GH5I1thi18Ec7NXbgP99HW2ng/EPDecBFc
3161V/INN0yLfihfl8vm7PY3ugMKd3DYHLNG6cF8qbwHFcfufyOIAp5E58ZMqXG2M7yhQDpBlyon
FB/MtkI9fZdQ//ifBZkdBpFSjwW9wsoxwPsNqIMU7g86ZAtR/t7wZx+NoiK4dAPyg/4JF2zhpukF
SldNXQl9Zx71dXfOnsaDtBfu1U36Z1xPaG7fpjvCdfbLsB1tHjuP1mYJoH9lx3/4IbNV66kxmuUd
P0QynoL+2VUX2j3ytMk+j9QC3kDzivHOludQjJmoY9HEizg/4LXmdH/cHUIau3CLQMHe2Hnf2nvl
iCkVADNrs8SfuVbsZID/ij+rVZlqC90QbQu2h+Hox/aQPEYqG0PZFXfaUUMPdhXv1Kfbq+jayfgh
6mxDFFKGTB5WX05612NzuabG8W3c43Kx6sgFxpfUFk/hGRGXx+VMdGUzIu7HdOsS8I5Pr8vQsFy1
bfTSEbB1UlFblZDFGNF+XRjjlUIo3WHAnLolc82eN2/NOk5aKxgK/BrqXVKMaw+0DpZGkI+9tYFP
4YjwhmedBA3FWjQOh/hPN8pbD/0ksXbXapY/p3iELt7AP/8uhab8RI+gVSobcyyj3lojeuta5uCL
CjsRWQM8Nqp1BtUl/IKjwht+X/awb74WP6SHhTmZtsvH1U5sSwHfTSKkWzW7hnucbgq+fBmVWm0b
2QUGVNsAoqJki3sttLHSWgj4Oft/DDjt74u3YmUAEcGZLPvbhdPXWLFgccMhhwnrxn80Dtqv2wGn
/Pd5gIZMi0eTJEWfxct71HHdknh+WaAEEz123i+8jr5Hi5n4ys6d0GEca6zkCbs820O5RP2iMt3c
GXZGsWlsb4++2lTuDQ7uPk424xedlk+xVMK7MqMyGDx6jCC+pU+P/EYdlcoV5Iw+Fk60zGh/QmRm
XW3Q6tl6jvrfp/QoH+LNZlQKJZyVQiVzNCe7V9foz25xvAV0C7LDTjbBJl5EaF+b2g8xZ0cpXu+5
Kyl/x9jZ5S/8hWGc29pj9OLv1bty59rd16W+1pUL+zRQusUybwa47rPrWOgbWZonYuZguNLZ5jH9
VjvKKXqFW7fLDqjteCtaUk6x9CK/+kHRCKJsM2Gq5hekpBbrOi4wdWu3xk9jW+yCnWZjYsemrHfp
bhFLPX2w2RaR2SAgdGCeqeYclRppuLnhujXFY9FWK9CN0KObLTo2Ezgk4Qa2eNWd9sKnmAD7J/0A
BQjzbK/QMKxRrc8ypzoK/io+4Ei1SuzoiILUATcz7RwdxO2kJpCvFbywvt5OCp9PHL4skFFIDDwb
0E7g110koaBx41Qr9dQpMQEMnaF8rOWlr3glq3+IMdsmcWWIoekRQ/NXCi0hAA/3AFS0E9Y694Nj
Ptdf+nf0GZNtsPX/2yA5RWHFcqrqJv+ZZyKj6Ed8h+XUGSRjXWOFUeDrcXsKrzyMFAXOmcEfzKSu
ze5JJcLPdRVnKSeHt7e+upuWFBDuUy4IizvxyikF/hvsEvRbSVLn6GzO5k7uMN6iRiX/ifbekSPq
DT+PtbfG7fVlYWRX9p9CF12bqLWwqOerw2xVX2avJOBc9Z3/MOG08ZJdI269Ln5F28W9cOWI+hBv
tlLqoW8SXJAS2lp0Sy1/E0GcHvf6Q7U10PBdYQmYbeT9v4MQV8HL0WfSwZBwgszeDnEfd2FmyFR2
xjxZp5IX77HRyZ9uz+fn9EIUdptswm3l3Td93IvNZnQ80k2/xQ9ITpH9HnO/fckUPw6WDsL5rpZE
la8FIRlMOGlzjpzqXBwosapL7tFSfo8P2lZahZvgnO1AVm79vWnCw14C2U+r/DKPgcJmcCQSSQdn
Dxvl4+DoRsYhdabovoOGgUtHqe5N3dN3o9mL3wx3NB85Wsrd7Rn99HTnDgvjg/XJl4PM+HdvXkyp
XGAiFpBczwPPtXXmypHd9i2ax5aMhUF2zET/Dde1bJVruq3n0qSr54L+b780QouTLO5NcorhTCSG
3L3CXN0u/MD5N59+IKKbJgcniHFRnE1LgbJHEamFdpZzdN/88inuEHmUh/Auaqyc7hu00lq3oPtV
5VEf9G2BwZEuV8UOnc1iJVT10ur4/KH4RdBHJpAyP8mYHeZNGmijmofa2QhK5Gt944+eSRhbgr6V
C3y60gqPttuzsBRytvC7XGqQRQq0s1mje5jK57Tr90ol+BsQXfAdhbxaiPh5B3wc5Oxcq1sh0w3E
ss4qkxw3uDvrb5iEb26P61PTePq6yPVTOFEsmXfL/Ov6pOkqNNVz7P4QhvB7qcnbyEIMVpJwYPMm
qxy57n6nefkmS+2r1hR0k9V84SI6T5t/fwX0bhNIIZeXOUdwrHjrmQDPz1Ek4R6mrVSDNd68VQjH
3x7w/CgnEuwDEdaXCXJQ/rsdL7ZbyTZsLanUziG2gbI4rvK6RCyPZ2FTnHLcHHDTXbg+XA+pgFbk
1Jsaoh/ziqxnaC8NnXauEJ6vql9lTEkMndMe47ABUUItlV5vD/LKalXRxQf7zQOZkc42SD7ggY1E
JMqVo9MKP0a52+NctAqleEO1buH2MK2Qj2lzwoNTiOfYESeW58fh4T/VZ41Q4P2ijDx100HQ8Ws2
c3GhfPtpjUzkcop8QLWvNa5lPYw6nr4oN2f3kvgj00M7waOGZLkwoE+zB9pOYXlwiKpTh2F2nxWF
wBWwOlXPY/9VinPkxCD4pt/0qEAncunRPs3Oh9n7GGxOMsfrrMZLs1bP/dbdoZLv1Pvmzd8nFEz7
b7dXxaeOJHpslwObHzWtGtEOjRr1jB4kKMl442/EkDHtvDtxm9qBk7Z2sMSivzqbwCigM0sabfNZ
5lSCsRS1mqBdGezlztvCdtziTo81p79uBnXh4316Xv4dJK0Zmp0mF5T5Bv9/pH3Zbtw6sO0XCSAl
anqVerQtebaTvAjOJFHzPH39XTTOObubLbTgXGBnvwRINalisVhVa63EGFRwYjTw/S0ovG/ijdED
KAvMAqaSNXc4IvmCJsjP61t7cQaws4I3BQUfnHJQ2JyfAXM0rSnvaizSKB0QflfjWq30Yt5arOvU
hNjnk8AVViBd5y1MzMR+hVTGhwH13XJINpxDvASiLuoI5GoGPcM6+cNG8EN28XdzLLemhhZVrG/j
FiJqOttGLHr6+uoFisIGfxy6RvKsBwg7S8hNIwIkMzSc9AFltrXu79IGn5qQvEjUDLrGLJlHwXU6
5WBKn35fX8TnSZNPIiYrMFynAz2OAt75BkOVgABqOzDPgrIUg/Z6WIWgkUZeYU8uGkeCE9+dh9aB
Pq6zYlv8/AvbqMijUA3MC8ZYzm0jsyishCDkiJMJUOw2OJpbyKJs0h+Ds5bnLsYBPBP+z5rkrTUD
UTnEwoQ14pItqgRAOx5t135U7/iuu+1fV6fglqLAqUnJe1udzEyDOJWX/RUUTzMmm/BK2cQbkL3z
47gtHjKwm6bgUyu9tWnGi4K4ODqnxsUFfXJ0MqgA6tAdYl4MyMyAiTGwRBy6bIAM+wQ1ijvI07jK
/DgoYJRMzI2K/g50Q70EiigmnTy9xbyXJRRna9BQ5pvr3/6zVH3t20vXTZnklGjC75pthhpc/cxt
FywCP/TQ6Y8QfnHrg2jBxNv8VXetn3i6AlmBit1HCTB+tpKrXOaD53tliJGak71K67huIP/GPBU3
QaTWW0AaRzIdVV15HgPIOxQfKX9UQAs8JsduXOMrXLUvZROtqYchIDnCN/MjWGvtd8FzoO2HuwYT
cYDKXN/9pbiC1x7wtwxpEq4LabkjtGQsCnOQm4KUyHdVW5s6vcj+xIYCqgmgL8BHF2j0kAZdp5b4
vAmAvVXS7XI4nTLX+xIqZKr9c4JE/fU1iWAhO5RJ0HXC/Yd6gHzjokSOp3U8Ma/X/sZVsYlpucFl
uxKzFtIxgOf+syK9T5gaNFpi4V4PpvIpgwBkbNJDD3p/DfzA1xe0YApgbYJ5Z7BDgLdNOr947kEk
S6QQoCjnr9DItd7qhti/Cq2MH5Wpt3fX7S1soCpKYXiV4w+TU4iih4r6aOCTKfGTpfw2gJHu/1w3
sRAPxWsLKEeMRuJ1L4XgPKkrvae4zY3iN43ugECElOcxsvINxAxWIszi9p3YkmIv3o8W1IuQEU3k
sdcrL+zyLUjIDy0I0K6vanHjwAGqwuVRBpPriEFbmpCJCXF4zT1kCO5ygz40QfZ03crSemwKkC3F
nAqm4KUzi2fAnFb4Gy+wI1ocmjDRful05IANJgYBk3YaQjf+us2FUyzYx1BFJKK1JttsW9RYKr1S
vS7TbywIMdj1BADLDL2fCC+qtkdbtTDHlS/36WnSURbkj4hPqL1gjFA6ZNFcxIpmFqpHbvgh3WSv
UPrZgGp9A054fqRu64J2HgS6EEZawTMvbDIsY9yUEqDs8FA+D4w2SN+TtIFlTHeYh0HIHFW1CWJw
6E/Z2u/ru7uUe30yg6GwCOgbzvq5tUqLOpJkAfWCDoosSJLAKgf1AqYqm0yrD/YMvdfR0P9Al9yF
WOaw4rcLtwCm1SwTel9Ls7XqOEPOAn/p1arhahCsAmH2yqdcNIEaGsYtxAHRpC8JFlmw1mEe2xvn
h9Z4A+59ZQ0LZ08DNR8KdKidAvAufsDJxV2wUiUdmkLeFEY3LeW/7RGSjMm88ohcMoP+vihjaEjI
5dLCBMa5OrI0fCm993olREZk7XTlcN0hlnbLRIMXrVdg+jDWc74Yo+tSgG8C4rVp9GcyjJ0SVyvD
bksn+tSEFIFnrhbQvILuMdehgtfA42KoVqBw4po6RO+C5ggpg9evL0uQ4+FxCkjDxcwiGzRrjjJV
81pSO5hRz6Pn6waWTi1en+C+wjSYCbDq+b4lCUrp09BrXh1YW2ZOboHirN38wkTm7rqlxSML/Dlu
MYFwRgHx3FRk0nw0m1HzckpLCLQjuX9E/ceGuiyoLrleQa6wxfCNSyAW4NkT1VzUg9coBxfeMghQ
yNxAHosfcjH9pfPGDOyWTxAOyR1Wb2sV88eh0wR+Aeqqythl+t9h2LfjcVZB22vv8+jPyk5cetLZ
T5BLOPOElyki2OQNrn1fGU74lBzA23oAiVLaOqbbb7sjO6T7EBoLrbPKYyUix/kdgfcBIB1AJoCY
8+JDVEFjN5EN87XmCoI1+5ZCqQJC7ugzV8fgLjmK3mv0w4S+6hESfuGO3WG87LAW4cQHP/8dmJgQ
JRDB1gkRIckhxllhTaI3qjdUv2gfOokBSt1upV624OBnRqRTW9UJNH1nYQTSw0EB9R+ebGhcuMx8
uf5ZF0LQmSUpa0pHo1LyokbADl57yLGY/7AS0S/HlqHezUxpJbzLiDqoM4UKZ/ncaupjnowj5BAh
wGTxJNxcX83SvoH2EchoXOeADkrWNCtISW4M1MP1cUNbc3AjML3sWxWjxIqaWSvZw8LmoW9H0LTW
DRsACOk+p01FeB/Z1EtSYkLKtx4dZUr319e04HCiOSgmD/CldPlZQBnI28DvRD1W2u4UvI0Y/yrG
NRzHohVQFwrqC4ylyBcegFhNDvke6qXaG42ow6uD1az4wsJrAFyPTFTQDFyqMqdHE5UxSyOVeuYM
kTVIy7U53ordtxJ8b3q9Uke/DFeYavrPmDwFDfb8EFJHlHoZ0BoGOJ+g/VZ3kVMYEabntD3/KpQC
5ReUf5HhYBeRx8qpDyFALI2gs/dIhhEjBSpl5CHU5q/nPzpAsdBksQzM28geHuVRDSWqlHqg/Jlc
q4dCYD4lH1GqrhylJd9G4oDHL0gD2cVrNGwryzQ7C8LOQwYBH8OGJDIkApSVq3zB7wB8xHAjdFfQ
wiHSVW6mXTUPwUQ8lYXHKSc7KLFsaTdtv3yIDGAo0OgQ6ploqJ5f40moK4WmFEKwrPnV6yjR9/mP
Ul3DLizEH4QDwbmOqrymy0xMDORuSj1zggL5eN83lUuV+C5TsndUm1Y5BhY8XBDkaIC4iJ66/Gqa
lQlDbSWktw2vvOveMPThxrtkX/ypD/3NtNP/ai6GRp+Np7Xq1QWnJFwdbT5h1lgawaxVksZZo86o
VLiBlx7JXhR0mTu95vfF3nigT8MDvwue7R/U1V3jPQLX5O/rH3TBPfET8DLG8NfCkOQ4RGbWpOPs
lbl+l4Y02kSgG1k5bGtGhPOePDYMbbLSuptnr0mRX0KhopuSzZfXAUcBszMqCWDOsaWyKCv6Ig9s
5OeZorlFUbrxsFInW/DJ/yzgzSldUnxutDK1YKGKA6/irW/FEFtkvPjbQ2BzZcfWjEnHuaoKs+lt
hXhR4M3TG2l7Zzaey+Dv9V1biBpna1LPP8xE4x6PeU69Iuo3E+VbY4JqtF7trptZKqmf2dHO7RRJ
nRdcjainP0+uvhv2SXLb/wxK5xeE9DDKNaJWDa0lCHVlTpg7a7mm+PhSrgnz4EWBoI6K0X5pmWTK
9AYYXeLRKii3tQ6pNTw1nppYh5IyQ1e9+VNWSeOAhW3lOy5uMODTNkDNAkYtYs+J5w+2DlVR8Wys
lPIjSfm9ypNv2IzH6xu86C6iLgiWI8G2Lw7giRlesaDDxAbxmkhxSQQK7bF/saYUCiCrbMZrtqTD
HJsYeVBnbCbZmyh9uAPou7WNEBMItA2YiLbqZvyjrE4CLsQQwbABXD8oP/F4kczaDVQAx17HEtty
p4/MD/psJa9a+liihiBuHhOD8ZIJvQGHYjcYxAugEqiMGN6E6LM2HL/+rcDWZIgC0gKrGO9oquig
Afficn4YB/oHQwo+VE1vxixdac8s7Rlg+7hhGCZCsW/nbpH0bWINPCcedBj2dR/vIeq3crSXTKDI
iQxRzI6AKu3cxJDXKBcrw+zpERhtOfs102Ctd3DBwYp7EqCxz9o3st6LOfcwsklE23T2jB+C/YNq
rwWQA1nnKqAdhfZ79foPjR7RmQYQG7P1qI9JASseSssqAx3yfj2EsPgftV8rRSwcozML0pGtIN6G
rgQsBG3qmMGx4uqncIuZrT3mFj7RmSXJraHs3qRGCEtx/iNHSxziJtc9euHcnBkQSz2JPlpgq4Ee
wwAxvqUTYuv8rhYr9bc1G9L7Ghhn0EnqxuRVSCFiDm5OcF2XzbgSry+/CvpvGP1FYRlDXxc8FG1d
kTamWEo0vUNU9C5lzQ3N5zs9/v3VPROGgIQEIhicvjLWjPG4UZRcQ7uYQGCYQbBWE3TCK19moSPw
WZAXRNC2ic6RFAFmY0pABBGg2MTfUzY6iBR7A3SzxdwdCzTi+mcTj+1Ki524AmdzOmy1cNxEGvoF
Xb2rLej6zt+ur/zzaXV+G5/9JpnVWyGjbfSJJQpg/aY+qlv2F0ppe4CwMofhsDnFA7gAqbvW2P/s
ulwYxqMchU60b0EofO6nkJyYk7oRR06BzIlNmnlbhe38BFShiUkCcEr/njo9/J7prRVsoP4c3hUJ
qTBSYabGPkBzZT93Tf3QAYr4QBQ7uynmyfymhApktqMuKx9VuyosN5y67jkzhvFvNJPspVLGwKcj
mnVpFbdsX5CZ2tCMGWN/tgdQMpGWRyBxTlRrEw+ssYFGp0nz0jZzBHEyGwlRTip9E6GU/ztuG4w8
Zr0SY5RN57exNQ430EcsbgaEZ3Bt89B4LAdMBBtBDGHRfiSNA9mf8aeO9b/QLu52wZQl39hka0Da
j0qSbNWBQR7TsvvuDZNJ+m3LDLxSwZSQfQzAMgDKhBEpvx0C9n0eyACljtJ66xI7uW+IQmMnS7vM
3gQpKqueamXBTYNJotuBztOEmmbU4f9oh/ngm1AMR8GVdICgSKU91LWiq7dzDI4N9FDUDLQGJYt3
gdmHxQ74VgK9hLAwO6EAnOtHZrX9kz7P5kcK5bknI27aby04mjxu8GBwaK9nfslBIwMh2QZ6sf/g
t6eVUynMGbEgNE1QO+7UxwZqtUN0z8e/SfuW0e9h4UXtjfFJFeq0U/EI2Uq37nuntYEyTuKVc30Z
0s+LuFI07Gmg13aPIm4Ua7dD0DhFl64t97LKdG5DSl1LKOnqPMJyFeqQN+Dft9F9DQ1xF8rGDnVV
1VGdeDv8VA9rB3VpdabAeoi3HMKw9NIidZKqjZGNHvqlxrabSn4bRkG88p5bWp+JBgfyI2D2LLn7
PAy9YtdtNXokeK8aaNgOL/18z1IAQTFltOI74ifLoQekLiaDIfHSkN9zdh6QiqQwdqO6jZPeiykd
bVt6a4nLYnQ9tSQFOUyUpA3UeEdPCH8IBcrBuhv1fZbcCspT8djKnutuk4IWa3VsS6zi2iqlrAmE
JBhp0f7Hdn+k7/B/SAFo2+T5n3zkZEOFD53kHGOYKIzGMNVze9NByJ0U7YqDLPSsKDoT/300KXGC
c2Sj3sajl4f5kWi8cUoIFIEH/8FKUGQg/DYN6xum6I+TkX75RYecF+qoICRiEBCSh0oUjhZjPliD
p46gg0hzF2+8LYtKZ2ZfH5Y8NyUd9CQNJ6XLGEyFkMXKoBsU1Zvr/r90ogXU+LM/i/eVFK8SXpGo
6ZPZ6xnIHrrKCTFGf93EZYKIVwKGsnCQQcONscxzh+jj3jYnMk6exWe8RHXo1A9uVq8pBi0kiOIx
gikchjoCmrPnZvQuVcw0RR4aR+SVjVP4TTHbHY/psDeqaG0WZ2Hf0OxBigg4HzB3cmlyKsaoqPQO
Mbh6CYPaaaCXfX3bltbD8OhF5RjzDCi7n69HNcEEEiXJhGkf0wVuxyGqzxRrazbh/rqlyyIM8HsI
5yjqAkJygdEaEyVXC9F6jY/8IEQzsyPdlquY1iU/gBsAzsCATbzI4AvaZuGo6Ih/euAY5ntVlJDj
/n19LQtzh2gZ4D9Ec8xoADJ4vm02J2aTI6FGDjtss9kRRCatk0HwVH+FMPPK8Vla06k1KYuPus5Q
ALoaPY0j3lAFo5+t5jaJqa48fxbGxsEWLwTLBJruUugjtKCGZomP1O/6u/i3dmfeKngtYKxUPWr7
LHNLX9uyg9o68esaNHfBFfHwwqQWbnwgteSQx4dU0SY7nDxMU0AQ4b2rfxQVAAe8XlnlwnaKF56g
+BBc1vI0XdQHQQ5qhNEDVyl3iKk8T63yXHarMnqLKwLbhEAlgiNJrjsOs8U4U/Ddyk7dl236DGnO
XRzMz3FRrbyqFteEjwZ6bnDHoy947pDpFBklUrbRq9qfOvmVVC/GtFaHWbMhlnty50Z4x6Toloxe
EPcbvGocSx/cmWfb64drITFTwQeGdjBOMLtAR7RzHCU5oLGebXDDyfg4bPoo6121i1qHZeZDEavt
7l9sCs59IAQvC6hVXoAWqK9HDxTae8Ai74I48YxAPwyT8jTWX6+Y4JiBgRJtaNQ0ASw738myasai
HGAuq4YfxRD80OOpwXxg9/36suT745NXBEA9lH7FrJfcjU5ZZVpNMhp+z5mTmzlKDO//YgGT0Hgs
QCFBPrQB7cqy4Z3hi7feaD2P9RrR10WXTCxCILLB2gY1EVzw55tFjFBJ1aA3/PRYPIHaHI8BpK6i
eKBi8r3x0nID/AMopY1d983cgwZ1XYloYSPB4sQAZAYqCaV8KQIHYzNy0lPNZ2HlVDGeyWvDsLLX
Y5WYSUAzGrozIEGVa7U5r3ra6ZXm12nmgg1yVxvbWKvdxAQSPPm4/tWWjAHHjkEoVG6hay35nw1m
OJUXqeaXE8/u23IaCieZWtUfBqvegje8fNZGgBBXAq8cD7FGdFqB44cIMVxGhmkXea4YWWSpvs4S
N+O/IoM5WfxsK2/Xl7fwtU7tyHoWAhWdBygt+GGuoThxZ2arjEJyLAQ0DUEWr0cGEgm0JKQHHWls
cHW2geUPLnH7Y/48vhsP0wM/xrggp0OISxN35Mr+XYyvwSqgB2i7W4DhYgRVsgr8W5kS8Pn4/c64
GZ50oB0UFzwP29yvHqLH+M+qxUtPwQMEDo8kVEi1ynXKecbJNwti+tFx3oliHcgLb+fbGrSkxV38
ZOzS7XQbrLbGLwqXYqXg9gPBBHgDkDeK33Vy19QpqkkGS00/rgS12Fsw/cyS9i7ODS/q6782JgR3
EUsPAzqj6fBRJJXb5UAtREkLcR4GbjdLC9yQtF9MxfC7cDchCAC8CpkbeW5EUdNiNkJu+nVVYZqs
2qSYKouNr0eDczPS8pVsqhLVjky/qoy7Hk1EFJFmfVt05VM3j+muwWjg9TNzeTZxDSFNQXiDyN0F
8CQpbaitNZT5CQOdh7nL43hXM7w9+e/rhkRqfFokwA4ClgswPjIiis6oFHtiVipdXjTMz6bogVbA
cWWZHwXPRQjpEpC11phDvW5RfnmgM4URC+AhIQJD4U1i6Se+ZEF/NxqTSvUzpT4yNv+i8A/XKsOn
prEO6MU17mhYEOJS89frli9KCJ+mkcsKcAjQyPJi5yHlszop1NchxegEKj10Wu7NxfyzS5rvcVru
2pEfrIk/DeW8xgmwuO4T49r5ujv0mWNUmVW/6JVXlWbbakjsjRkr3GlrwKUs/Xto0B0P6nm/sm7x
T59/ZJGDYrwFTHp4H2lSoEraeDLm2aJ+1NmqC4roR0OZPrKSf4RV8aTN8UORQvU2QjfC7B9ZCoLj
IIEi/NhXzys/5fIyQOagaUjtgNLG4KtUTdT1TjNQJqW+IF+dICjMtyFIjloH2ZBrHcr912m54G+n
FqXFm0PcZ3MKi2NPzPss1f9AzmYGdFBJXDLUfjZgyqzkZebkPQLV1HPijq3Wb+Os/psnytrHkIuP
wgmF8hse3dCFwW117gcFugUqLRj1w5k9QMI52M/o9mwCJUWopMafFFMFbhsDZWnr6TGl2RqP8GVs
ET8ApBF4MQuad8kRp7aJVZLN1FeIgnPHwaPNDnNw1yp/rn9sERZltzs1JHzh5KQ3BityUo741ln2
syf9QeNoXiSPJP0RtWs6MYuOBdo1XIwYocfU4rkxZaBWPmFlyDKme6qmt2EXHa+v5zLLwMadmJAi
V8wRzmYA/n0+vqpW7dQGyAgHurtuZXHXTqyIvz/ZtZTxoUvGSPW1OXGTCaNGqXangeZyajZ5+NXX
96c3nliTSid1gjbQnIo1TaqrhebG0sFN07nX17QYefHwFqNtqPBj1P98URmoBquyNKjPquxOVRNf
58muQpx2Z4yjof023wx2uq3q6ds4D2scWYu+AZl01DoFweMFQ0lt6nWqBNSH9PeH0vIdKpbv11e4
eKgwrWhikAT4EFtaYJIWOrqVOvXV/sNCgqDMI57I7/Ya58Sid5zYkaJZMiW50UNVzW8MgK2KuniF
PMlzFtGXLKy9Ng9WyF0u8wP4/Ik9KT+gdY28EHU9HxnIAx4qHYrF/HfBSenQynwjCjTn0e56u76b
y1ahjAn2L4qcXvJKjPKBiwEDO37Y69uK6beZwk0nqciNNpd/eDzmTqmpK3PvF2XEz7OAB9//WpWe
lUXbZLgj8A31yXrq2uRB1QZfG7uPgrLQIUF3gz555XK7vck6AEJwMHdjp6+1E5fCDEiRQWKFoSeQ
okjxOagLOwhzFbf1PBx5MR4LRX1INOvl+h4vHYpTM+LvT+IMN5LOqifci3leHVFpfOGAE66kscs2
kMfChzCXJE8OB32VJyE0rhBd2rvBSm/yOfx2fRmfAwryLQNGs/+zIX21ias8K8Q6IlZbmxA4RC2E
BnVPAd/JcUZIpGDKUR9Dx9SKbaQmm1GvfoRpn7gh775D+Pcn+A0c0HWFOLXGjU26mz4rRzcZ02Ql
Di5FiZPfKkeJmHErNSLsR9gULs9MpzIOZVe4lf0v1yEAVUDzilnmi6pqTEii9myiPihVbkif5fDW
NaaiRUcFLEBItYN5/pMc4cSDzIGDOkjc7/acv4RpYbgkMcHkq62JCS0FPZzK/zMkhQOIo5Foaij1
exw2G7JWxIy2re3T4Wlmzea6Q60Zk/xpBsl82ZdIj8w+2lhJ7WrNh50nG2Zi9nfFeRdtAeonqgTI
x2QUDCaEItpHuBZ5nCHrtOO7Oo+2eMTOGyhmIPRla2+BZYtoLolJJ4FXOT/1tl0aA1HhFyAA/qgb
82Eek5t4aDd6DRlJGuRrZepFlxfdrP8xKH7QiZNMYYfJGW2gPgri7qiot0P0lOFhGUXByocTXnAR
COAm4OJDa/NCVplHhBsshyVWpx7IlA5cYW5o8ePQ1Xe8M/dNaX+/7ivLJsWHwzSXkDQ9XxzJkaxH
U4/EYjR1RBpM96hT8ERm+yMc2sCJVDtzqoitXI+Le4oF/q9ZKQmIcmhpkQJmzSD8pU/jXWKkvwLF
PBSse7q+wkV/QfxANxKSIxcq3PPYz5MdtdSPswFZTTzu0glXXz0kk5Moyn1vGmtg6MXVnZiUDmCT
aClr9RqHQp01x1SCOzLGL0GtHtpVurDFEIa5P9QjQFeJvu75BwyaDAR6dUP9rJocar6k5Z82X9nC
5fX8Z0M6AXOL2cLBxnoKGtdO2c9vdW+/K1A1GjpMc13/XmsLkkLlODZNFTOxoFbbWkWzJdULML4r
99iaFekTqTSNrbrEkiYFmcmtYd+n/Qr///KuoQwvutOXHAYVG0rFaDLE/GjaNGX7Yvb8VwHWDWfI
1vSrl5xc3JEgv0e7E3i3cy/ImQquBpbDydGYAQ/7hqm/Oyt2urlypnAlZizt3akx9dxYQqYGc+Al
9dHYNZwY7CRsbF76bFxxu2U7yLowRoAHiVzet4yxze2ZUz9I9AdjSu+Vob0LaLiSNS+aQTUHUDeU
LIlcTQDvozkBnoryStcyR+3GY9xpPimRCHzdswG4RWcdDWlQ40g+Vxn12Nd1DJ/LQsdWvrcatFG6
Nc9ecDsIH9k6Q0vQBG+HWO7JdaVYcTXgEBGfc/3GoPU3uxvuupy+DEF5/PKCkDPZmIxA6AGqU3KE
wTbHtopK4rPC9KkW/p2ovUOicLhuZnFFJ2ak58TQEahhRS3xgSx1y8H4WY8gldNHqjtpYP68bmzB
G87WJD0qpjJJ+j6qCVqcuC5qg3vdBNLZsny5bucChIC3GsjWAOlFCgO1I1moKgDxYsTaiuC9bXiW
rWxts30Ao6y5C4PipmUFoLDKYSgjXFqT8T0aTMOBmx51O/3iLLz8S6SIW/VqXZCxIECN/GrTb7RL
gAH/6mCQbERyfrWylZ6SnPgdfexNj+E1POvfxmit27/4/f7bViYlNFCPxkpsLKbtv2nT5IzTR4eH
1MrHW3TJEytSvG2mdBrSBKtR9+yGbuihhjb2ADHi0LM9IY8NfoCpvLEhzrj9/zQtHbpUsQstQAsN
HTQgL8qX7JA9csjssQ35NU9O/NS6fGfgYbYC/rmY5ZG+IJOOYRVVnaJFWHOzpbvhqdtnexWz2q/1
PVDcIPnXYfyQ3VvlFsumD9eXLY6dlBqfnhYZKMzt8n+Mz/pdpr4nU7D2SdcsSHHTbgqzygn2NYY0
r+KYZNN51rHdAiAMKon6MXvO/6wNYn0+Vq4tS/jZSbBuppLqo409bSGYIFhR6+cYOPj3PnD5MXoK
QNceP8avxRot6tJigTnF7UDQfLxow/YqG4I+xmI5QK7OFFHMELf5SihdaC+jX4MHPDCEIOS4IC+I
0Cei6EPNfrvpLDcjh/BADxFAfYYCb9kqN+k2fF7zlIUAgHlN9LKZAUaDC0oWtWYt1cE85OM9B9Su
4TRKu1UxYXbdIRciwKmZz3rxyZdDwdkqEp7NPmW/a3TA9FrZVkbg8CHfX7e0uCDkDRA1RIaHLva5
j4QDRkOjLJr9WdPuk7rYhhQO2QR0xc7S5wKzAHrzNjiqMfklpfnGMNTEzsPJpymmEFEWFQyZFsRl
MzCB+mQDsvPNKhuoiBrnJwBMBmC7A2kQAFKgAj9fXZ3RmTQ1PpcWzBs6NLuSzO6sli5g9Dsalm98
fLOm7L6o+tsyAoN1PmwG+x/K++c/Q7oD+07JW4gPzn5kZ5uAW5s8125Uzbft/ECmfKvT+1w3dham
aK5/3YUQcG5ZuhjTMLSTXMcGqHvT4U/mLn4Y9sGxvIVG69/ct3aoOa5LSIr1XNl2+d1vJK0aswFW
9XvcItbf7JAkjgHSip/2a+S3N+ELNH82yX1quADkmL+vL/rSpc/WLNO7ZV2vd2WN3eZNu2lCtlEj
HfUUeyVxXDKDopSYlhQT3PIwMgctPngKkskfyt82wMVG+hrqK1P9azZEpD2JAxZaTSh0wYZtvBZI
03TLSY2VFsZltMYoHEPfSQxVY2hNymmqWusxx1NOPiShDvU0HUjPV0wsLePUhJTQjEYUzQF4X/xM
Q3hOwQ/W8o3CHq9/97WFSLkLrqKc6YCT+EqcN2AR7A9pT9eG3EXEkF37dClSnkLB8WFVfTH5PXoe
LNa2bVY5VvUy1BMYTNYaBJf3AL6NDqZT0JgAUywjcZKsnaNcw/fXo9e29bgVHTpmbvTk1z9s3Ykd
aevCpElnMCdPflImG1NPXStWt9dNLPgALmswl0DZDveN/BA27D6eOV4CvoXstVdfs6hzsrWmzYIR
FcEexUZBVoIpivPzUut0yJKxGPyufgts+Bn/Nq0pLy7aAD8gin2fpC+SByRxXeSFYvT+XH1v2gLI
w/eRrySkC98dw72YgsUDGLgN+VaeaytHG5/0fqe+xOZfFvxhPeSlwN745Y8C6DABJzg+iyiDnO/X
OFecTabVozpx0ycvrepxZSWzXziVUNJDl9IA+RNkKqUruKWqUrV2g6U0kZM1uHrDdn99FYsm8MwF
kwpGwS6YA2owfRmxzXvf1n9HI+jwVf1f9uk/C3JjChq0iq5Ece+bObRuFe0u0m7tYi0SL3iWJrQr
UF8BPyQKe+dfY5qacs5j2vk2/wA6M63eYgilXt8r8W9I8Qs2TA3VDACbL6DcemYUcxoOnZ933yjG
QLsfaviRthBPdxpjE9Fv180tLQkkryB7ApZQDCSfLylD110NyNj5UTg7QY4JPRV/OmtlVQsJh5j7
VMH+Bk1SYJ7OzbAxr2aQZPW+cASHZw0K41Zzz4lyo6MW68yEZuhFq8S9vryFc4oGNICS0OhFWJPP
KQhcQObJ7M4P0tQfunQzq5ajgCOQf1Wk51MeBKB4G1J/GPuXMTyNHWSjWeK7AYB3H+QlMK0KeGtj
vbjF0/K2Ucav8iB9WkSMw6ClUCO6KPUNFetTwMx9M+puq9n8hvfkyrWz4B1MBasMg4Ig4LMyE0xQ
zFFRWk3np+ANz0zqZBXEagChvv6VFr3jxIz4GSdZVGRixDrt6s4PWXwTxey2mfsJtKvzlhr56JgG
/zMHw9N1owtDwZgcPbEqfOfEak5wq1px1/nZTErLjUmmxT8MrbHeQzVQf9ZGGLAbO4u7+NhhqImC
ND0vdLea7d7ezADekD3XIitxJqXsNLcf0xQyh0GQgDI+MWPrMU3p6kFacmg0qwWsBC9qgKvOf3So
ZazWOt75VlnvTPKRVg8jL1xIDPzDNwFhGnRTwOoJ2SLpWuhNNjTop7U+5jlci2BKpr0vg/dp1J1o
fqyG3ytfQ8UPl+IeYGIYggbjHE6PLi2sy+Yu5lbT4kmSQFH3kII0jT4qkTtthBboWu3l85Eh2TNw
H+HJiTIs8JeSz+VJNeW2Emu+dj9s+WE+ELpT+YNCtrOfvlXHcU9um59GtdeO8HvAGbWXjDhfBYDi
DJ/9CskHWWBFeq5Hmp/ZD8VbBBFQFrkryf1CRizEKREpQGQvpKfOXaYYG42XdaD6qlKbDor0d127
mwpMQAVpdF8CD7/yKcWnkrf21KC0tdzoe25VtopaWnsknkAVjO7stk/1fg24vRCgEPoESBfz8xhJ
lU3RcuzAVIih5BqUJ+lUeuqUUidhyc/ri1rYxDND0odSSD2QLIChkUSg3sBOul0SfG8U7b6ei59l
rv69bnChHmOeWZQOYNyWaSX6YtjF5sOa3f6ZYyPT9xGqyoHqsBKnYrUes7ZM6Z4GRYOVa4Oi+vTX
zB1tk96r38FobGLe2C0r0AbGYHZ2ylfL1e6179dXvHALiKYIioYguLwkzAIU3U6CDHge0lTbEPrw
sfKejrHDLe6k1QjWRra9bnHRe04sSh911kA00g4GtlhXdkYb3DBjX0drtDlL6zIR2hBjUG9Fs+f8
/KHlN0BZDoCB0AyhXDLmN0mdhm6qKAc1qe5pMKF/sHa7iZ8uncGzy03ynqzA9EyutJ2v44JiyZ/J
rNy0ADHKamtnIbk/syS5DAePUjWrfef3an4seXibxmvvh4XvBJZvQHfQ4Uaslp8otlYZUz4mnV/O
rTdq+S4zFFfRq7UW7dKmndqRlpLwNCdTmCNbnI52+5hkPwP2p2FrcK+lHTs1IznEaKeoXZO08+dU
39tJ8ayE9MvTB4IcBOBnHZTvuFWlzw9yagNogbjz2+gprEP0MDp3zKA0xN6/fIQYQIa4WgAVZhcA
eW6P2tASGMqLH1aRb7KAu0r3/0j7st3IcWjJLxKgfXmVlLIzbcsu2+Wq6hehaxMlklooav36Cfpi
7jiVQgruAfqhgW74JCny8CxxIj474Ypn0v9whdZtPWSlficErlCQFa8mQId+wFN/d6Lwglny3Y6H
U6bmXDDjYJ1fVaOai7yxczMl9/lbhxmeJy/hhzLOYvdY3U4nkg5v5Bb18NO+OPHG4QMkCnAHRRSH
1a6cEecOcfsBuHm3oJHdV3psTHZcauQZxHt7s5NbK4XcKwB06oBgIHb1cE55PrV5BxydjMeDATk+
r4x4HWHcOw/NY34sUAEWEV6YVOS31tNU7YSXG1cao1MY4ESuZF2qPkPKCmKAdQ4kqXlqXJBOz+3B
0crDp0/nmZXVhcbYEDWkqekpZs1Dj/9je9VhKev/Tyur+5zNwcgXZaUhzzPEUYjeh0v2dn0pGy9z
AFEU1M0wgG2hAHF+NBsLzAKN0PU05xj9ynOkYqnOy9Q3fgJmd3vd2MZZBMEKcPMgrAF7w9rhNj44
yNQUZ2ou2smfX/Eyx1owJ733+nlDSIgxi42OE3Axq60LhGtB2HbQUwBxX1CjCLt5CpvMO+Tujkfc
OnBImlB0RCECDa5VFFwE5VhWTglLOWZpKeZgwjFrnwOw+u/UOjbcuxIjRD3NUqqM6xpnbhToZQxM
renR7B6pvdd8VJuyettRe1RaQICNK8Xo86Og2zmFXLSzYKaheujx5IZunSe5af32evNpnKEL1C/+
99k3Pw0V8bEquA0QagBsuIbDs4AI0bhET6nWnTrda8KhsZBK5O2Od7gQ0oR82Jml1bnI7aE0eJfr
af0XjLoHK6YHZKFxl5i/8if0Im+yw14qdvnZYBLSMqr+DW6hNZxp0C3khPW8pAP0fhz/ztlLIfYM
rG5wVfnVok3mghOo34gaggsQrx12Dt/lMccq0CnC5XQQc679+sAwBAKiJ/S/W+hEuW+NbTx5s72T
4m1aQVFAxWRKBmt1AksPclPd1C6pL+uDwd1frRBf27bdqbJvTLRgNcjRgTBDPx9FyvOTbpmE+4us
cdLVuIPtseKwzLlIzK4H423tv3qm6MCyMU1JJ/LlJjMmLWlnpPL1TMov133V1veDsg1eSySbaPao
//6hXtQGzmQNVEODfCyzGAFWH5rU+XvdyNbOwudCrwC138tQtykp6Y0GOzvXb1I86qBrzOWnYzao
JSPCRH4ZwLuvUfvoNXRjNdpzOrPsAZQkf8e6j42s+X59KZcvFsyADkIhF+AJ17qi3TRQzycz+q9i
fnWFzmIo8N6wlgGnn/vIIq09FtyNL3RmcXUsCxDKGLwY5rRqW5UhG1+npt8pBGzZUNwhSqcVdGpr
H+h0PCvbHG2yUY5GiKm5P7T1fl3fuY3iFMg03nEzqt1wUbYuBEazJgDW0/bg3nSHIfZPtgMy08iN
cohihu0feesc+BGCIw4kOdkQa0dyc/1HqNjo/JUBIANiW3hgbAhurUHFZdZQNmjagAHjQHyfDH0I
h5EaACo6/0hjbh96F3Ix06zvTRhv7DDKzShU4alGGWDdZWlr3fFqB8fTqNgYtzYfbznh2U7nfuOJ
QUoOzLxibkIQuqZI8VovaItCkym7Dx6nuPnRRiT2DvIw/eucchDI5/Hnu3mAMaMtqNILTP+tw6pc
5/iHmzKdAa/pUOGeXz3v7fpnu3QgyoYiO7IQ+l5cbpeVmAMsF5lS3Q8th92iBRKCXmTnBdjaPguU
XigRI49QrdBzb2hnVQWCbqMDeciUFM/5rTwuxyohSY9DgaItqQ/acQ/ddRn5YAYWF0INI0DhcR1a
AQDbunpXdKl+UmAyemOBpme/qnjpuUDJhyYfgjcd4LX180Zy7jm2xkS6GG2yWIcCTYgcRAOuHrbZ
uBNrb3wwnAeI/yEL2yCJrk2ostXcaYG7KqFN/DNoxwRNneun4hJvrDrIqJSCAkXdqvWlYhnwagb1
i8cxMhIvQXX9a/NN4kshzbvRUNfbieAuvAfsoS6AYBtECYju1RZ/eCwtQBtRsOEFUPtO6LRdUnVp
UAVRbv+ysupmYntSxpsrRNCDOR+k0Yog7dyiXZVa0wYQRZgmdmhM+2gFWViN3gNj8kgGEo3Vv3Um
buuiijWnM0OPdKFVf93ZaBWSnLlNLBxvHgIwC/uMgYzzn0FQdAsKsOk+0hxZLRqr49QcPZArhyVp
DrXpfhsISreVERJEMyBwOEny+/pvUCZWP0FNquNIgf8OCgerq5mj01obs54/Bnih+uBNgpehD7s9
ObStHYd6mCq7gxAcbm3VsqFVjtq7J/LH7iDv7Tf5CJ2DyA6HA8nD5WEfLXhxU0DBiF4UaJIUaxGC
9dXW+oEiewF70LKIr7ZWpVY9fheFsefaLq4/XnZE0BhqQJoDtMLqJPFsXIY+6AJg8mjapuI3BjbG
m/Erv8EHPE5vaIaVd/n36mEXZL3x5VCOQXAWQMIHtZFVimD00gkmprtp8aa9iKN1z5L8S/a6PC+n
Mu2P2R05dd/0Pd9w8eAqSAYYdCDOhqowGM3P99XvA4poufbTbkSV3dB/VBPaoSD3Jw0YTsoxcSoM
slXyN45zNDZlMrV/NX0ARlM/XD+5l19YYY8UmAp1XsQeq/UHFWlqE7lrKs37cf4xeT+WeW9C5nK1
5zZWq8W06mTP7ezjEQYBoPOsVXv13cu0BYkXUn8Q7b7Pca6fKZd3beCDZ+m9uGYeGIC0PNKP3k2F
N9HZS5I2FgRZVzyJLp574LdWm1ZhOpcvFj5fVYRGooOTZrkrbvKjnpiJE6F5mvg7n2nbIlIyeBg1
Gbu6+ENmNr5TEj/NtOBAq/t5IvH1g3D5fCDwxT23UHwCEGZdvy6bafFcTfNSS3w36+ZYDDTU0G6z
xm9O/6u1vE+mzShqYIIZZAWqBGterEhKa+zNvpoebJ/djVIcDZqFfd/vDJutPcu7GeTNDoKXdyqW
85vGBCuKAureDw2vQ0kxB8OieXjhfReXmdx5gtdf6d2YkgoC+B4qBevaWqF7y7DUwQiCTTADyPtZ
/3X9I61vqzLgI5pVGgioSK4r1ib0tzw0QrEa239g2avX6feglt1Zxp6VlTe2p3Lx6sEZH2h15ws7
qnwe9fpnWz/va0FEDnVkXCakq+dfxtCk1ueZolTngHQxQn9bM7+Za/PLXo91cz34Jup9BtPfBVti
KYt+rIvpgTnaQ5aDEFcrsoOxWP9++usoVjmod0NHB+50taIFzEadZtbTQ152VpTJVsTl3JexWdh7
mjDrJSFKVgQZnhJlhmLyeyv7Q7CXdTZmxE3K05aKAF2T2vd+1IuOOeu59tw/n1uXMgZAEuY3/Pc5
+VV00zasEJN0GUb0QJQRegOXXgQfMX1FlCLbm+vW1o4I1pABo5kG9BMq7/pqF2s0mQyCMlTKBmex
IgrJi/JWayqd//SWtin/7f05wEu91B0umWWV/vDJoqv6BWgaI3LHYQGefVUDayuCWE/B17TWmLLY
m4Rpx3OBGl+kufjKO9dtnWK9m0PFAfTgSklm7dsDZucIvyaadrSBjgtaKKFPdKcK+8oHz13W9dXj
0nrlV6l1Sw2V9GVnvesYSP0AHFyUYHFmUWZerXewe9fJFlAs1Y2wzQMHDKuISskxI8nGhnuJLKTr
/PP5z4x3EkVGDLLCNa8+szu6nYf5EpoORi3s2GFEdiGkRMryGymCNovMLCu+g4HZM+6cRR+bne7E
1q6DPRroWCh5KeTyufsxDaFjd9s5LUSZhUAzvs6D/cUOMEqIsQzUW5fQKcRj7rEqub7yre32oE1k
oiIYoOOzWrkx5oZZ83FKmVXmj8wIIBud960b3E6c2/LEvIXv1UHWL5P6xB9trlw6aYs86Fg/pUNd
h57TQwV42DnGGy7JwRgY4BaqUHDBde82VhlUkz2mM1hhm5HExTDGws+Pn9899KYVvzQqtnDo598N
0VjtNnQZU25jlwjSiXDU6hfXGYCQ8Zs9/p2NjQNKGxUQJfoBIuPVxxqmxSjGUh9TYx5+0gVU8XVp
OYfra9ozsvo6SM1zhsdrTMngvDbSMlDrhhjfdSMbx+5sJasDD650SrLGGNOpeWwHOxSu/3cc7Nei
rW+vW7oAUuG0YbhMBz+2orp117r0kCPV8WSIMVUaJhV6O0WY6xE9kKSI+niUB2OKebInX7JxAIFk
9MCChU4gXqrVAjHaDAxGBvxkzYLy0DlGfSRLwF9GYOF3Vrixl8gaVcYPYjoFnzo/hGymQhs7R6aS
1Unf54lOxkecodCAxOv1zVS/+mNpAXsJOmnF5g8XfYmARximwV1MMtVm+mg17jfgur+0kIosa/oW
WMOd6y47N3nH5HrUcuw0p6m7WWJSfr4dAvFNl1nk1kHS5eKLVzyUw+v1NW59uQ9rNFbZTUdM8KmP
MNj2RWKNc1gT7WDPe+va+mofzazeuQmEHV5rwwzpSMKhVppXPLQm+RXzbDsHZONGoxIFSCbYeHFS
1nVn6B8LULfAlAF/2y7k30IuO5u2bQLvtZrqQZyy2jSjBriNeBKrAWPQPH9viz3E7uV+KUgCeEcx
d4Ewc32h0EzSiAhAeGoWU3Hf1ZkWd3LWwkl7n1TytClPrh+EDc/xP0y7iNORF148IsswDaxhqAMP
iX/qH5Y798nG4MJhTtykucmeLQyK7+zjRe0A/Q4V2nr/16ba6A+xNMoj+uA0sNkdBOrp2XG4yx+m
kw6T8627Nx9xebkQWKLHA0g5qIwv5tc8s8m6mhVt6mj218bUH4Ks+ZW74w9NpEWey6if2j1Grcuj
cm5zdfB561raMOQorNn+HOoI2flcBjteQz1S545KGVFNJAWwBm/w+TbKuvOqqqFtmpFRO1od8WOC
omIee7l9DyEN/Tv1c3NvCMTeOKTg0Ax0DJaCyR21kXOzldOiymsGTWqI6Y9nL1E2mjeQgIzBOnWr
JhKNprhtxjkG2fejZf4Lv510xfily9gXfyZHUXuPtChiF9CHzKLPwqURoyDLcH9NojjK1opne3o1
KX3CNfzLBvsm68yD5rObwbfDcmQx16GAnNVPYzUPz3U3ZCFjw+9soY96R2+KeomD2eUnbg1D2kL3
MvFn6Yeg60Yk1j1fv0GbnxqJIbi30JBC/nS+HWiusMps3CZtCy4jgVkKVHGkHV+3cumwVXb0/6ys
Nt2Tc4Gml9NgkMM61DMEZWz9JITYcQdbi8ERgSF0hgC9WcV62SDk5Iu+STWiP5POm0PL839/fiko
d0HN873laq2WMhmu1CyXNXjsyhmiU1qVMFBvxNnkf7YO8d7cRXQMqgQH2bu3Wk69DIxCD7FJfWQ5
IZXWA9Wyb5A6eLu+pK1tQyEPYAbF034xSJLpeTk6kjSpblc/MUxPwqow9o7AphFVE8ClBzX7OsYb
yo4NGPWpU6H1ZmwZbXcoQRmyU77but1wlmrkCnfb8FfH2TPn3sqFDSt8Obpcxm2W3RYOWKizH9c3
betIf7S0Ogca71G5I7DkNYGfDCAbPPha1iWWWbc7Id3WolQlxVLjIcCDqNT0w4Pje10L5mmnTqHq
W0WuX6Ws8xPuZHd9M/y6vqxNW0CeIFZFz+GiVG0u80jddqrB6eVKdiCLMYkoqFjz0g2TaUdGKzV3
56NdptZw/7ClnlUAdy4+muBgqLSCKkW5EkM2AQGhyiT8P2Vddilh87PW2sDFOyPGDKjI9ZfPLzlA
OxmvAlTR4D7Ot9cqtNwBNrQCvav+Vcx6Eel5cWowSeKA7TD6tDEf7Va1t6jKButMYJJa63JvqVIn
c4rEEaI+5YW03rLMMWMTOrQ79jbChzN7q2M6kSAbwJGOveXkH/RtMBempu7p9NUHV5VFZB4WJvd3
rG5cdlhFf1V9UTTLVlazZsBD3k0VWEcDK4gM7vVIhGVeNIfr27kVAJ5ZUtf0w90QhpMhi+2rVP/i
PYr78sm5Bc9LPImw/HeOwV+TOPGOSeV2V4GLglYCiY7zgvLX6rywrG0l2FQrlDdpfSj6ujpA30I/
lfY83QJt5Z4QzFdhhtI0QoOFDSc2uHSnJXhxTyGuh/owJgd0DK2AKuh83QPlbYtnqkoR51i/WWeS
UO/znzOU4W+hO6q9Xl/0xQdVsTUGO/DXEK1567YfqlMUWtkZS4XnzpGc6avvtt+u27jwqArtDu16
pWmGxtVFglLmji4C2KhM8w9USbzqZ7Y05fC8IEnbKb1vrAcM/qgiYpAb2b+9inC1ZkBV2vHLVEoS
Y+2gOtD2RiIu3Br+tgGxb3SsQPuI8ZjzT1QVmP5gROOpmFzoIGhGh9nUSfqATJWZxvmhdycDCjat
LX5LrxkAGIfr21no5qYqqkFFt4QxytWPIKTwh8qeWEoXFyiDynixpHc/9BDLvP71NlYLoRxgf+BC
QTa87qhCF2FqhF+yFPX3GSpMo+mwEDQCpEj63LKGuLZ9MKAKYtAp1JrSNaOWDvTTxVIcog8/Yy0F
1S4INDOf4xBxZ4kbjNggoqdBBtbNtq/+WXK73SNE3biKKuVF3ofmitIjPf/OIHuqmOsLCqpS49kw
MUp2oM4o52Tw28kIXVMET9f3+jIFxdFStNsAxqEUf9ECmANzIHTWShR5LB1PY9OTF0Nvux+8zc0i
8iegBULDpH4fuTIAiXwmgvo77Zbs++CCniqyvKLiO6iMjROAMi56TICAYJJuvfWGrEkGOCsH0y14
QyxRDmBHbPNoJktz7KEmfhOYuXbfVLaLgTeXazsu0dz6ENgXVfZCrgy01vmHoAUdrEqDKDhAofU3
7F8Rte6Yf9W5boasa8fDvGg/OpfwcJL5SVQUFOkmpu/KSU9F5f71TFFGjps/G8yfYroAJTMI8C5N
enVigYdqRh1b76QoxOJHX6WDXTnJiNjaXj1o00F5ACegXKhauCsHVaHYUbPWQMMOBALh5DItNHRw
FBfQDXRAUpvMiN1Ofa5lJ1f4bWQaQRNLLT9lC0gp2+XYm14cCOuXWFwClV/+TcuqeCHsNJlgrZuc
LqHGGFFsUCxn/ZFQ56tp0KSj/N/BNE6o2N7oTkNi08mOONwnCT2jpg9Alls8jNqYBLmWsK4+muVw
rDvtmFfGiYEtM6A9eMb5dLx+5Le+rQk8NByMmopaK6HlYzE3NRccrKlVSQ9c1+Y+6TqBwSRGOWrG
LGf6Z5mKlNYZ6GMAyAM5tYeo7fxAOQx60O7Q8lQuHTFCZ8xldZrsnJQRApzuZRHF2yyz7rOt7ne7
QKkBpwawDxp953a5gZY9Ki4cbCxOfxjwacE5OEkJKWU24bY3bI9d8aIYg5WqCoAJpgro23lri7m3
zLR1WGq2WWGFWj+AID6vc0TiRgAkXNM5zVfJyz2Awvv7cxZMKcPoA6Hyr/j310P+jBE9l6XF0kBi
oLm0zeO49MHR67vyVAcVTwDVCO41P/M4+EhqdkPBwf4dDTpvJ/rY3AEFSnyPWS+w8KI0R84mnUEN
2fK0kGmO/N5Iz//u5P7UhsVkF1kIzghMwV0/2ZuGAZrDlB2qfEiCzj/2ZAeFgf4UdmCg+veMSefE
qs4/DqKd73yCvh/kLZyf141uXSdFpgzSEOCc3XXxTXiFPg61xlI2c+te77vudc7t4NRUXHwNEAvt
tIzfhc/W39lRyFbQGAGqvp4PlcgxpoDjOyMgqW9L9KdjdMlfbU+7BRlQF4scndQgs06oeNBwCQoO
pue8TyYUR0JjsKdI9xcSDyiOdUJ7pO7Y3wSi60IByEjo8PbP0gXJZBlHGhQ07AwO52ZPPHRy102y
WvsHSopfRCvciDug40AJIQ+z2uD4K15zgDZaG2YIP5MSyLOHwOn7yPCHw1hBe9Dgfy0hbxo637uD
8RWpeoxH6A9jlXaY9IneNHo2xbXL8lhQ4yl3gzs7H77gNXyyiJMyKr6MTeFDzoaOYUe0ZIJk9SHo
kD2MXPTH2i/AoI5xN5C8QPhvEM2rXfZ2pKjjUTD024Pt5H+IL99IN+s3aPH4IQcPGG6lx25tDPUm
aPT7ISRzgATs5l8LZd8WjR2ojo1Fs5z3CNqp2/9uAQiN6ro5cdLeiWCInVnH1E6uvwnDYAc595+V
aVeuTAXYQKGCHg+wyfPTHejE6ocAWJCegraYcu2t1/WvhEzBTpHkItFVhlAex6lWI7Pr+lLRaQNz
MJUB5id8N9FBoQXzdt3viltaFBgFMvrGzBOjGD7dYVaW0WzDqC5IoS5GQVrdoDq3sUSnpP6TV7D+
sSZBc6wqY3jNwd2SXL+7F1JXak9VxAmyUYxyAPtyvqeDcKu2b3uWSqsq6pA4el3dVbby054HRk4D
VO8kFrW90NvKG98yIeKM9Y3cqduoR2F9pz1whiG/h/+GltD577CyRgY4MYi1LZ9/zYVrtqErB9OP
gBDudvAfWx4L24vJP7gQ5bXOjc2MDkIHgU8qRt1+9RCMP5Cpr19k3mXHsdH3GgVb0SzCawCMMaUP
vMfqRUSdRs9FjXzGKkiPiZ5KS0oTpfra74LfBsIBOJW5Puq1yE6NN8x9fP0rbwWASs8M9QUM+WLS
/Xy9Vu2NzO2w3nZccFlqD0JcXjNN7k7e9o4yu/iKHwypi/WhguL6IyHg4MLDd1Pc8umQey8F9BKB
M44GPxZdmDuR/43q8Xy3/PgPa4RqGuYgUSu6oCbgs9OOGPoFcGqoDoVWHVp9TxNz63VFqQ3cj2qO
CLWo89UNnZYhzIIJZEeViIbZ9WiUEZklJJuXEXVhWb0SjCXvCcdufb+PhlfPeu2PAAo1Gk0xCDQf
SpEXN5hOEcfrO7h1BRXJFJIZVzUKVqcE2kSoPngeTctSwMdrRT+w0Gpp84wcod1DFW/dQQWUUL0I
tFguqkA2bVsIFcHH+n6ph6a1iLjzXGQKRdYicOvKl/+wPHh0REUIjzBzef71MqNk0BNSSLOgmHlE
fE/+6CFn5YQt7SoeX7e29YQo9AmAzahKIhI8t0YoxH79qYc1TZMxBtqesm5+JmX2rW4zM3JzvI7S
7N6uW93cVMDSwHSnMvm1o9FnjJs5RUbTSqs4jRoxm8HB5z5mT+qxoHnkDyBB23ktNysI6CcjJFOD
u/iX87VWvU2mZbBo6rcG2DKMwnsoxmD8wUhFbknA+H0Nua1bUhMjygIK/XVN7x8Mu+tBNSbZzs5v
7QGGRpBnqRbHRS+YmEUwthw7P1ddwCJohs9Bgm8hQVcy4k2LA1Na9Y7Rrc+t5D7wdCGwcoOV4zOZ
DRBx2wFR2LHizgN6/8ZqC4SVro4Sp98bh0l6eF8Fd+nOaOPWtcWInOINxUEz1lHRzKeO0IpSYKva
H6zLnqxaavHYFcPOGi8mgFSs8MHSuoeoUcOHmiADWBSiAFkelb/yQxC5j2aSR70W67d7PmLr3USz
V9Vg0FFBcer8YKFMwgx/Ak4TVD353WRh1tAZ3KQ19DG2CWl6MB/05Uk3RHbLMFiQfP42fTS/+qiY
KqYlbyqKwcBCHu2hH8FlqfGkUb9GN6f+9ro95RPWrycgmQh+IMuJzHl1j8ATVPDMJjSl4HSoTRMF
zr1qwOY5/WBCXZ4PD/QyO5MUAiaClhkxdA6RQCASTby2qSJgxZ2wwYBkZNTl8OX64javJcCMoOtH
/Ri9uXPLDnbOw5wgBT83AVCtGBgHngZB/pNdT9mNY/LPUjy8H1dUWlD+h+aftx58d8wxsNsspykY
Bw4Tpkhp9R9eTLj2/7Wgzu+H3Wxz5FEBhQVBNHrXBmOQmD6pn/kCYYzr23cxgYvVoE6H+VQ1JBNc
YnfmoSRFqVOoR7CjUYf0OUggBfLb6jCCZ0X9o3unf9ubNtrwLaikKIEFNDQBAlydSKWSKRx3wVwc
2tdPgSwpBA0x3kmsqr+5vsA9U6uT2fWO3RQOHhGt59U3UC34h1nAm4Y+1/fKJBtnEf18zMoo5E6A
yfPz72a0Peg7hxbxlG7dZcMQVo6TcPpsgPzu+qo2PBgG7RB4o1+i2LZXIeM8W3QytKxMJ9eInRGK
sF6NZ5mpmZPIaOZwdP4O9V5jeMORAB3qYHWg64Ae2cpxGT7rIW6C9ZUCypALd8p71k3WzsNjqpxs
5a/OzKyOP51Lfaa0poj25bHK42qcQtcBZCksH7WDDLu4vbcTGaF4UCZoHLjQNlhuAqiXJtnh+j5v
nR6U/vBWoKmIDHq1z/ZsTmXv4WmqSZMYep+QCYrNzZJcN7O1sWp8GwkGOtEY7To/OA1Uz01J0CuR
dnXvaNaNtIvP+xR8NfxpwI4Qbq/fPL+2WkKISjI85PvhbPoT2gdTUP+QmGXIdtLujfdATdgCN4dq
A96FVUuvb4iA90TA6GuEPmdzZdq3slo6O8m8iYs4GBfrh1ZnLryMVXpfr2/nRkKFiTXgkcBegzuy
zgGCzBQD4QPu4YAhPQwvNxNBpQ0cvOHCi5EmfWtDyqG2hebtFBE3Fh6gtYgmMWgN8ACsvqTbWgvL
CN722c9R2DKMjt3gESwMSOh1Kvupuu6nY5Rdp9DHf6+ve9M46PBBPwT6N6CLzo8RRg81GnC8haag
5euS+8IEtH+Wd21hLYnbZNmvplpQniD1Tl9r454grsDxQoKHR2R9gCtpW5lj48rqHahGxuW7aAJo
4KJTsuP4NpeoiA2BNUI0s45KUcCze6/gNOVuUFoRtKkLMG4UwKuHBLNTA3w6xeyPGdeAAn0acwqO
CmSxCIlRvVOUH+f721tNyRwCr8vRM8fTb02hndE9nfbN0wsWM9DagZ4ZU5HnVsjAAx00BCV0GH2M
pOnxMPM71/5ZVd3TUsqdmaEN16OAPv9rTX3ZD7GGN1EUFmysibgcWMG+fBT9bMTXD+bGcwUQCApe
eDUwmb7OH0ccQjgEuNGeZRaia3DU/fBwLQBF7ftwyB3yqC368iIqnRw8j+9phmwdT3RukDQjxMFo
7nqRnGv2OCKgakFWtISLTw0R+7NPf/dLYbY7q91KaFTCBHAfJuAu5aP0juizlbklUkXd/rcdBXPC
Xub6XVaxZQyhDeh5ob4gAIo0vbTbyPXmsQuJYfBbS6NoJswgII713AON/vUvsXV/TDwy2AWkskB3
nX9uoIGF28i5TFluDqlO3O6FVry5d2eveAaSurx3xqw4csAIdlzElmUUoV1gdDBEc9FF09AqtgvL
RMiyiLI/1BkmTiIHodivWizmryFj7lNTlePrVHFjb+Jk6wCAZgasmLjBeMxXy+5cfzJahjuFBi3E
2KagzetjWQNMN1eU9zuPwLY1IAyQ0wAr6Kit+HCnFHmgwHEEreIyFXFtYairM7IxCkZQwFz/nlvX
F9UuPDSor0ElbXWy+66h1uBbZWpISzsMi3hZrGJPD3HPyCqGFjMzO5AelqkH8DU5dAaYsTHJWep7
U6p7hlYPmC5nkLQ6OCPMqPTQ6uRTuVi/r+/YlntVMhUAw6BKeFHXaOFyHL00StDzyje5QLmKQjwr
tpiJHp291BAto9Phus3NdYHuDWknnA8ajOcHYq7ndgjkgA0czPJvmTnaoS8sthN0baQfiLnUiwGs
m+pnnVthjdaYoE3HWdD6NqnLZowxOp7dFzbX33wISkfXV7XV5EEWgGcf+whw6rpw3ZmFIiBuy9Tt
2xoIE51g5hUJiWHJPLbaRkbwrnqIkA8sWGbrP861Y/yXu4ZiL3iJDKAN108Lxl2FmP26TBfbDF3q
3U+NcQMy4f/yBT+YWV2BuQSTJgZ2S5QZpoNEAZtTLf4v24kyBtCSGICHiz7/fnZNagxG8TLtgDd4
dOfcivTZ0UIALAJ4kaA7uY1wIt1rBcgFzG6IvGb2f17/FZvX48OPMM9/hGb3rY42ZQnVunnE7JAB
FsjWQtMrNMkwBTE8vMFDkrsQdrpuedNrfrC8iq4CTcBRFviStfbNk1+mrI+1bm8wffMmYogEHE+q
rLp+CIoWXeC+0QrwthjBi+QDP5lyEs/Xl2Je4G/xzijOKg8NV4SL6/Zn07isd2WJqEqMzZFxZ3wS
xjCmFbhzjpUL/W6vx7xqRmU3hCOGSzEu7RWLc6jtOXdC01u0u9o1csyso5bFQncoeKqXi/7TdKqe
Ruhj5ilciA4gKqv2XsutfpvSskZtFDgIFJVXJzFvB+nij5dpi/p8pPqH8VI13oEis4kHbsyhLcol
nHjvpdqIeTI0tPV71lgiNhEQx0xOedppC+qMCO6QhLjen+s7vPUdP/7C1TGtrS7LQSmKY+qhfCqr
8UUQ/nLdxtaBBO8kuCgA/Ed3Tv2GD894PiPZh7whXEuHElxoFS73b0rA8JfItKv6sxqdqMSdnZlV
1MCqojLB+gXAZMFe8OI/d673WPM9scitC45gAUEQCn4ePvL5qoDitSaD5WUKGjx22+hgawogdRdX
rJ4eK9+cwsAp/P+ylYDVoHUCEhG0M86Nar6xAOAvkRa7rP6dj5rjHCyZtX/sThB3x5FufjdHDT/q
Bla6HpYo56oojNouU2eZ5yoEXQ6mrKZebx8oLUB/ef2UbOU26l0H8QFKqIazOiUzb2wN8DzEtXLO
D8Qdx5NoWjcpZSZv8P/PXype2AdPSKcMpSz7HdDBpq9BMxCnB+T5qOOuYPaB3tSqqYziUTzF0Czj
r8X8pWxPThYXeTToofeMYYMD+iromdOn0nnJ3Rs2HslO3W5z2z/8jpXTmIHWaksPwRtgaScxZ4+l
bp8Im/5DwgpCGsylAEqDCvwqlPc01ixuJcvUNEvqhqPArGRUQXhqb7R6az14DcBHo1r/+Of8zNaj
0yA7QXRDxfKzF0s4gyB47OadvGjPzOr8DEGJY+rBTOYvUKdnR592f4j2aTJs5V4+Lkf9jg/eTC/M
vJ4n2OmLYz9H1RGUYon7I1hC86VkIYh9DFRU9zWSNtcHBl8lrqNy8PU2NrT/n7dkFINOIl/TGhZ3
o4/TaVX2Xmtvy7up8BeFP8hDQq/tfJW1QeeKm4jTGgnP6dO+ePEsXEpMk0v/C6SkrQcUIsyd0GUr
8rYVpQHmNUB+tz6TFeBVYz0IeJxazq+yM82jW+K6MbZUsT/05h6z2eamoggPgkFUc/U1jNznMzDf
HqK0IgdRmw96ZzVco+1VC/bMrNy2EL6PRiUi0gL89prOwmXk4QBU4nUXumdGfdQPR7PnbqPrLSI/
qiHAHKD0DfL0/0PalzVHqitb/yIimIdXoCbblNt2t3t4IXpkBoFAAn79t+Tv3tNVgluE++wdsV8c
sbMkUqlU5sq1asfb/4MZhA2gWVB4xMm+NgPuHYY+OUXkaBKjCbQ4MR4yWkIrgyXauHEtrJU7LHS2
cA+BhghecW0sSUmlVyUeY27ugZmhTEG3ZCpKAN3i8hEUvtoTRgppkCqbaoVru4meNtpqgOWj2C8t
06B5iywSB50MZlH6aewWUwDNSeAtE/zUjctWhCepWQPErCDoxkAForIU9au2GVHagIuMU8WfHbvN
g5YYWy3s1TVh4gqptI7xibexigsPGc1WGcG+kp+7xgjzobiz9fpxYltIrLVuKDBDf+1Ie8cbMSFU
Yu/MA6iB/QrI/Zcq8nbdzvU737yvXD+u/C2a29U9BMQZ4FNs40KOb8zcTp1rKzsXgLj7c0vvM6L/
fr/zgy7pPzakhJlODfbWdbJzM2n3IzpZRT6FcW8//XdmpGhP5pykYw4z8Lc9g2hyzJIA4I/dP5gR
rN4YFwPySoaM4NVUIBvH+0qfbCwFJeM7D4LgmDuwitO/mALoHl6HGpvcq85Ls7aVIs7OVJ9+For2
x3YTAL/xSL1tZ9UJ0KL7XztSrOVtrKh97cGONz47Q/drHvOtmde1oIT3HEb+IGiOcRHJvd2iHNu+
NOFo03QfG0bnU+a9lubwqti15dttf98AsLsR3tdWBroVTFBomBcBMe11KKSZ1bIqsbOzRhr3COr7
z4aTbhG7bBkRf7+IEJpS1TWzcIYMs/B8ZIP3SOw+vf8TXS5ERKkLG62TTkyd3ezczYDiVzFk5Vr1
X2qFl0YkP0A5rUTxHt8Id0se9FCxK1V3i1xW/FI5amPmWFA9IVFCt/J6JWrZDl2qG9l5BEamiZlv
gja81I2NG3e1kHBpR7odHDWjDejKM8RTxfPLKrCABSe+5uchdFjCKd2l9Y6Ckrh4N72syHcvTUsB
Lzdpq7QcpqFNfI8OdwVfB2H+P3jExT5Krq1MWtHVHowggQ+07med/UvPERzOkG8AoyyuBunINu2M
KX9VzTB85Nkh9ezPTdKRfzmhF0akrNmkjpfpfMTlYOfF57Iwp12mWlsvndUjemFFSokGdTQyvMiz
MyYT8VW6U1NM7+ahEF8d1yiehx6o7eRysKKqjFEPNroEHQS0u9ASnnY1aJ4wY7hxCa1mCygi4vyA
y2M5cc7mtMsx+4gFdaFSBqjWjbqvQWVIjPcz/U7p9vNO99/PYf7m2xeGpWDXUnQGY6tDRM3JMeN3
cxqYGO/5B9++MCJFO6akQwkJ5ew8e/0fZTJf0qraKN6vesSFCSnWjWg3aw3BBo7gmKeZ6dMt3r7V
QHdhQTo+YzsYdmdhEQDSBtmUB3oKkBQIk2/v1aoZgB+A+EDyqL1Bmi5uBh5Ty8b7NjtXentsuxHc
wuk+3wRgrXaWgUKyUfrUUJCUy9dj3sxgD8KHJ1/60NgPBwy/fmVBvxsemnA6bkEd15f1H3OedE1Q
I+4HkKXBXJMEfNKDorAeEucfcsaLRclPCBPMuByEqbjxDP2T3iXhZFeh2iQbhZb1ywj4dbxVUNpe
DMFXNeqOmlOgUDbu7YMDmGOlHJtmDyjbnXKgj81jHel5oDzQDTdf38a/hqXwOg/15Lhlim6AysrQ
BCXarq2pEwAw+y9PCUwuCoyeYMGQkQ5uE3PTSVDd5bX1YazyIxnLjUR1ofqog+JNx4ATpmKRfy/A
XaROuhZUG4ixoQsh1aBpA+IdrOSg7uhBCZyAmzs63mvWvvtu7PJdHdCNMf63W+86f7n+CdLlXhaD
aaDbgMh7on+6NKxsvx1DKFDu+6P5mKW7UtmpjU9PGIk8eL9uH/Zl1IJxhGDcybiRkUZfJ0+Jm1aZ
qjXZeWgT9DtGaHJ4G48OEfgW67swIXkMJZ2nuAVMZKhVZV63VyyMHEz0YIKl4vZqls6J1UApQpDF
oPP4dsldhK5OMyc7nUskzlOh+J3bMX+koMKZzdneSDPExkirEopFUDQAcBq80FI4UZTEJsMAFEZP
m0d0ExvqKzkxQU4w2jUaLGCC575nzxsV8pUVCsijLUgfgIKXa4JFnqpWZqC8NOhZ/IdWg+d+UanJ
svvE7NTu+O79BCADShgoTQNRLVMh97PbC3wecik26xA/dbMYhZfGeJ6Y4sy728ZWdhQdf2Q7ELdD
2VF+0Gl1DPqSGehm6IBlXyrPpVFuxeUhHXLzoULqc89LwPI2vqNI1KTvCNp08BOCYgjzXDK5NvQj
bKa4GIWpZ/SFeTxzHdAJ0IEGOrdMMFfEQ+sFOS4M9eBxdWSnuGbAXd1e+8oZQdtZKFiCwQZZn5RO
NlqfOB7Id85Nkz57HgP9IC+/O2XSBbEyvbvrIDigUThEDwu4Q5lmIe8HjLknKHPFaRf/6l3wAL02
hWOVn24vamVrBXAUtD9YFGYCpQdTC6IBF10qgU5JrRTCaJZ6F2fW/KBWXrtTcpvu7MRWK79XdOuD
apL55fYPWDks+AGYtsLntQVD3XVwS1nnJNOEBjm3qikwOXTibIVNvpVPW+Orq6ZA9gStJYyyo3l2
bYqMg9YaA88wBTB2B6aDAm8mdDy40PXbyM+WIRvVSTTkQeuHdi5K9NemdGDNkrrvq7ORGFwL43me
zL3b9e778QXA+2GaAkAczP9ivujaUAtiCLcmqHWUvcez0KzMfDq4Gqd8w/vFDXB9Bi3YcDA6iS6Y
QOFcGzJAsY/7YMJQTzGGZcz3NQbwuvxrq79wru94N396r2OgDYbXFUpgOlodMnNuTvVeIQmoc0pn
6tKdPmlTBsp1Fc8qz2b6FtBXW1ugANXgxOHNCB+5XqAyjblqz4LOKxz3GOTZc/ZAD3HYhtlH46A+
ghXVZ+2+vssevY+3l7qMLMA0XZiWIgu+mRO3BUwzDPbhXoo5+5NRJz80nTY+o7LWv942uDLyAIuC
OwZ5vWBokk4dprNypyjBbZKf+lNvHfUmgFhCthNKWDw0zure2LnZXkURmiLTZ2BHavGubDfuruWe
ozoI4r83DDnghNLPMJ3MHFjcg4kLRZM9Lh724lBXAZ1P3WHKMdP9oa0cFMDBC7GxBctgANNoW8Bh
gJgEpOz6cxMvt2M6goOOWWm1r+wh80Kzn7pno7Q32SpXjSGII85i8hj8/tfGat4UpZ1gJLmDdq7m
G0Xv/RmoSg8T1B7pRoK19CbQIAisBcbkxQitFBJiPa1d6DGgiaZBtNTk3myH7WijkdH0Vc+jZMq2
ZlXX1gcMGUquEAREU1L8/SKn8yizBscSzafW+VN7vLwzLIU6fq7Z5fuHyIVItSY+m4cXhwx1GnsG
Fu0er6oaTJ8M+DCWf9HQqtmiwl+GcNgBfRn6dqBmxbvjek3mZBrctPGIqlWbnKibdrukLreGj1at
gMoWUnQg7QEx3rWVQUuQJAKKda6sFKLlCmfPI2X9/vZ5X7OCgh7OOipUIBaVEuF+ziC56aH8yihT
Bl/tGvUVZGe02N22s+Z66M6hPgWIMPqBkh00SQYXIOfsjHHFQJ+9+GwaCeL1mI33qVrGh9vm1twO
PodSv46pWJAKXm9e5lZAS9VIfRnF5PsO2ThtfWJxmoIxpjGN968O00yQ2cZ0OOBZMvKmxox3qsQg
tXNB1wdEwcGhBeZMP+NC2fheK0hXnKMLU9KBqjCOBmpizGFnDEUQ6xtDrkKKn8CAVX0Nm+y7YY/B
mL+bLRpuiIVBcxPXIOKUFDsKpeSdmSHTVir1GX2UX6pLnm5/NBHTrxMJG30/eCKIywQ+X7rszMpI
RxhP0cAt9bDubEEi5plf7Nn27nLUnoPMSeMtxMSKVdGHhy4x0hegkKWbZrJInXJeAiVo5xZ0pYr0
xDBre+jdEdzODpsdkJzT+sPttS7Pg2uhX4jiMFJ5KHBLp7tWO7s3ek+J5jmdAoMNdwBs7Po4GY4E
19vpH6yhvSLe1RA4k/teeW8pwEyYSlTWDjHxKmLTvV0Z/TdqlNoHECPxjfO33NQ3dSdUvwFrx0S0
9CnLbuJGxpFQoy797LHhoJkK4D2jDeVJbzqN87iVhS5PPCxijhfO7+C/8kXaxmC1cpoepSDCx3tk
2ArkuV2BoYfM1e3dXMZMmAI9u4OXHoav5DqF3ua0tUX3YPYG+pRqvMh8y5v5BoptzQwmRfC5wBgk
7u3rGNb3dZsMzQCAcJq8gmQDr1lP//n+pQCmjzE2RHkQ2UnOX6JFTs0Y1StikuSuwBxklLhus7Fh
a95waUWKxkkdJ+DWgJU5+6aTPoWMWnc/6CC3aolPRmUjGq9tHDJC0QrBaDeIP683Tm3HgYxo7Ar5
NkKPql678aMzzSiEv3/3MOaHsI9SDobJpHXlYGrGNBkClqJQenZJEncotzN0Ft9vR4Cf8aGErp88
09g09sgbw0BgHHT6aEOy5iudq2ajlLkMSajUAqgmdCqRrMlDGyiJ8YzlVnoGDa3io+q342p67Iys
9fNB33DuteMqmol4VAE0tqBQRFKNdLfA1iUJ8DOovIE4VKloEo5NNmzYWl0YYi0E0QSjnpxJMaA2
lG6YU/SohjmwaFI85gDk7ybLUGhQYDLq4+3vtWIQogqomoDRQ4R3KdnpZ2c0imlIz0Nsm4GBV5tv
DkoSOCkj4ThimuK2vZXNFG99IPxBOwHST/F7LpJsiOcNk4qzfLagQ+KTKt8Llb0Au/r+9iyamUBs
wAeFjqlMTNhgZDkBxAWeWLMp7Lskf7RAL7Bxe6wcYNEyVeHsQAnhTr5ej9FpvHWnODmDhTnfdajB
uDootW5v2pYRKUqQvGqJMnsJykt2zR55xinbg6uVv1vkDP0xTGKjUoEyLGCSUhwvQGKdmX2anhu3
cKtwaLNC33ss195dXIYdXIF4vAIDvoDUFHbKGfHs5Jw0YETgfudAMWv+cnvX1lwNjUU8WHHxAfEk
fZqG5e6odkNyxvj2k9tpr6nT7R2PvTs9wlrE+UGAEJUeac9iDzwuIIROAGUvBtTiuiHIY9Uuw5L2
3eAn/cRf/2FhFxalMwQgwGyCNC85G/lwV7h16Dn9dEAuUe3faQhFVaFOCFto2oCW4Nq5a7uec7vh
SmRxyzdHTznl9hQ1Iy83TpH4xVfpNPJZgHIFRbyo/sufinY1UJYl9yKMxt0BnKnvwZz1YjdFEs5W
siVQKO46yRoqJph+w7pQoJaXxQYhdZ5Cnp5hqDEE6cFXTsldZ/C72ALyHxJ8VpCoW8iAhTuiMiQm
DG39jYBEBlmMDOLwVJ1gda7aSLVNsue6h5HDpti6hNdNIaJjCAfNKXk7M/SHIC80OlFCy4DFe6F0
m4wbneFFUHpbz18jUlBC+VnNWQwjudoH05wExPr6bvfDjv21ILkfzhtNhgQWZvrRq4/Z/DK/m1MH
i0B5G+kx9KpMjNlce3iV9JXGZpjQs/5oG3HYUzc0hv74/pVcmhF7eXHr9TVm9PgAM9M0+FpJfEP7
2Gw+D9c++6UVKRJVnDkQPBT7NaQP7kBeQSVbBng3baxmqc3xtmuihQbSQNDbSZGVUVvthwyuDCre
79Or9lBqfhtlkRWxnRpSUDDutkYU1tf216TkbZVVahj1hEm99oIkz3w9o8E8v7sG+LYyAH5RUwbw
Un4MIiUDwQIK2FGH4SS8lIxHu9GeY33aanmsrgcnU0hVoGImv2bmlmsZdakT4QV875SP7kR2QiL6
tt8t+wHoqADWIGT7QCuzQO9PKY81q2yUqA+1fRpUd0wJmPVYWo9isn433qXH9oUVO1o9FQSCnL47
bNwhyzBx/QtEML5w/XnCWHPc4ReQcvAzwwjcOd7wx1UTmJKBQAVsoTBybUKBIiu341KJKo38Hqzi
0avzjQtqxYTgxcEFj1HxpZRQDDIeJXOtOGoKfs619HM6W99vf6sNEzK6tCTEzL0GJnLnp5szf+C/
/sEARGMM6A6gRyl3SceejFk7xHE0pMmRd/our6aNj730alzjeJWJexX9QrkPmqEIAaIMO45YzXzM
m/lk6P282iS5XLzSUTG/tCN98VmjimE2bhzNY++FCbHuEwAjwP0N6YLJaTDfVp56Lb43nf6LYZKP
dp092Em/txU99LzHXqPHdHRee6/6eXuP1zZAQycaHSl0ESBdfu2KGGjSG0SqOFIhjwl27MCezjk0
Sv47K8KVLs5UC2ZqkCPrcWRDadZiv3qFh5azxZKxtRbx9wsrmZdnBCWFOPLoU2y8WMmTl2645BKa
hw95uV8iMbywkRq53poDnF5p9V+gfd+PserbjXXIUBnWy+TEe+vQzm7gjPVd2vBjT9K947J/8NvL
nyH87eJnTAqB1IuCDdXm6tgU8d622whSPrvb302s5jrxvF6t7LZTwvBOxY7G46d2oLuGRTaIa/ps
2oiIa3H/al+loqY2FtQ2BiOOprvhe1z6/FyGzcH8qp2z07gjWQDKecDHvdD9xJ0N71wLZJhZACgK
iCWUTKTsQCE1r+tZiaOymD8kbnKsBrrxvf6P9f21IaUDI2YY+8lIlMg7Oo8JcGzkPrmvwzYYj97O
DNmfuT5QtLrP7mcl3BoIWV0ghCKBAAMOAyoX194C2T6ldUY4bTWrI1h8tRD8/1s4j/Wjgf6CKHci
N5UrC7NucYPOaowkSw34HBhhcseJD36HA+bOIbUUbnFJrK/rr0VpU+eCg6JzgsWp/wV5HF/QK90+
AEvwtzjvGKhFamXjX3nALzbGYjTKIY4sn+805ifUh7jD0Tqbfvlq/NEi8rvaOxstBXGsFsfur1H5
ZsWQKZljlyGQxd+nGKRy+YvtEUw21H7epx86Rd9wz9VzfmFQOgEchepSV7HKwiHP7gCNIb0FIbnx
lFC+AbFaycWvdtSSPhqtekbAnC3c5A3LGY739qkIbF8LjKB8wmjoewlzrj+h/GSKMzTheQWDqoep
xXTy4/QeLM/gaaLBbW9Z9ceLbRR/v4jKbcXLfMzHOOqRDhkVrnVjM5Bs2ZDO8hSbOuRR+jjqfoLH
VfGNB+3oPPe+E0H8pz9XofL13UNX0gYK77lYVq5xLXFtuOPY2x8G23hUs2GjJiV+9dLjgdnCEROi
4NJ9pkOOYx4LmIA4eOCpD4SQve2++3kuPO+vEek2GwDnSpKZx1E2G/48oyiOLZu5uhEz1k/vXzPS
VdZDyGbAP9guI/XN5kebYgrZeqrjs+5+67MtHox1c+jPofkPNIPcKIkzEEJBUCCOzLLyjl1GgXSh
9UNbD3dVgrSxmSGXBdWIjWrKasgQICY8PAHdWpwqraqtIqZYZRPfp4BsWQ/WlJyywtrYzrXU+Q0t
9T+GpENVdaUK8nusTwgkgtknrLQ51KyXqQehtrWVCyx5NoSzX6xLOl9czQzbjlucr9B6ZI2v/xlp
2CR+bQCohR8QTHu33KN34wTKnfFHDc3jVvjfWrF03tikA0c044gn9FUryC4vIMgYn6Bx5rNiSw15
qXslLVg6elAOzgBkhrWyeEBlD8MfP9IKdzd5ItULZ51f2z+HPkO5uz38Q7i82GrpPFLUlcyew4Xy
GGexeKqyH7cNbK5NOoqAmEJ1b4YFkZI0z859GhaBcaAfm8etj7ae4f1djYzCwVsbAlqauENf573+
WiU+DbI7l/vj5yIYfnIw0P3qoV9S/3YhBLkFpFz3GUjwoDwD2gO5wsUNjZp1WuNd4mR+c86RCbnl
t2Z+ARflxoF8C8aLYI2yxf/a0q/vAwb1Gb130M7WHpUX58t4Io9FVPG3K5ydy2c9BFXLgR63ZB3X
U4cLw9JjtYHKnVJ3WKR+GHZaWO2Ku/gEnfqAh8UH6La8aBvX0nr6d2FRCj6AvaYV+DpRgrgrT+Rk
BmWY1775AaIUp/RY7dWjd9qibto0KoWgAjLM6C5gmdoj/RNj3gYzbbs4JMf2y/SlPrd7fpw3Frp6
/16sUwo5M9pBGtEJXghgFS/0L175O/H+Mbb+dRwp1GBs37aJh91sd8MuOZpBJQY3fTVSvjj74s7Z
IcJVuo/mZ1AWfs9P5aHZ3Q4Jq+nTxUKlmJPnY5GpFXy3778o8UM5bwyBbf3/pYhDa1UHPyP+/0rT
+AM1fT3fJJ5du3qB+gSNGAD8QsL7+vw50+Sow4RtpDvrS/kBSnF7+0N26O/mYArHg35PIn7cSgJX
vRLDEXgeA6ymLpDaHu2L2iOw2ocsnENvX4aQt6uC3rfxxYYX/XMSbmmGr7nlpU1ppX1Luhm6xeKB
1/txd66SXWZt9ZA3jMivrXlMh5mwHK8tnRyMwf3Ove5jPmIu47brrX22i8VY0iOrAaeAkdtlHKUg
za5NHjigmEsqBj15b+Mhsv6x0BsHngAt/oVmGDi5+oYWphcZPgurZ7R18zAOjYNzl3yYd/ax2Ceh
8g/vLOPCphRDCCto0ma6F4Frp8kSvwFxdmm/aPbp9j4uJzyRsVwaksIIo2qvWMCGIIyQ0/hQHRWE
xoO3S06tjkt2OpW78okM4VbvbbXCcWlYCh5lGZdjBs2EaEA6MYbU579FQgF6snA8q0drY6FvSFr5
ogV+Ef9AbAK3unTfEdfuoCg/e5Eq7ru9Cuf33dc+fYjng5sF5qcu3nOIBodKoH/kextqCdw6aZ+K
L3nlZ+k3AsrGJOgOWz9s9cRc/C7pVsyNeNRmqGhGWTPsDZ76HcMTJ4/D2x96LZZeLl/8jIt3pwvp
4ViH5myklk0w2/ftZmN9/ZxcrETy2c72QJXiYIf7kO+q5+E8PLUHBURA1l3zqzw2++m4hXDftCm5
r11kJrQJJy9KT+VpDrsPGL/4UX3yAvEFeY3SoJ9tSlyISCm7kkBggMMV8hPorkl7acQuwXMXLSdr
Lu4LSMg+97WjPqi95X3BsPmjVppwqRxChl/pgAGRjeC3kp+CjBnvRHT3wEYiKzSmdj2M85RgowHl
m588PjXsZCQzZEYIEN70xTahl/0AJCPd1BVcs40hacyj4s4UAjjXa5+zOu2TvPFExQnTwn+SIwaY
Qc180Bzf9FGoBCNe9ah8IGz37tF64IUEnzCgQ1D2AhvZtWnovqKxxCc3Mo2vbILYuPVabJExrSxP
zDGBogLpkxCkuLZh8tHkDL3ZqM4OhZnegzXu2Jcf0rb2uT4+vfdMgp0E0g8g3QTIGpoC18aGzmwz
K3adyCgeGBjpwLi/4SnLa/LagnTn10KCzSKOE6kMojDdR8bdj3Z/VGrjcHspK++YK0tv4wAX8QVi
x1WKwSe0tHFJJvftndP7zW/nmXwWOQ0gPajIhyRqan/zsbg8jjANJRgLgCWEdrlWzs0sN6fOdKKy
8a1H77E5W3v9U/uNfmLHLBjCON3V3yH0A5XPMNsnWyWqZQBHdx3gZ4CTdfimnEHOwGk2rTNpkZF8
UgvfJrVPycbttWoDoQZ4LMBUFjwMatxmit5wLeqs5wnpQF+8GGBovP0Nl1cEFoKql4XZAgHOlK6I
WIdYdj00WpSx2SfslbWv/2JAIB5EI33RH00oJUmSwIDn5ODG/jSxjTra8vRCCQiKknAHTDcvFHtY
q8UNgENqFM9qqJXf7BzMCjZY6BwtnLbKrMuzJZR6EIgAJRO9ICkcjcnQ9aBiUSOnRVErc++BZd0b
rXbE7NrW+Pjy01zbEn+/PF3DNBDSNmo0VuNRdbonquUbqOrl3mEeAY1rB4BJjLfIJZcKmnfmlOpY
TqV4lu8NVQaebS+143DAtE62IwSD89BKH6t3g3V1ZGWYSDKBU3mDY0mrG7uJek0uVmdiXrOsSnB9
b6HGl1ECNvC5MNeFg7QYZGkqgRV21Tkq1e5ZbeLMJ3Z/5zYQlO71wu/QmM01IJ7t2nx3Lo8pPyGB
CR4HwTAi3Sks96bCYTaPCsy83I+aOt+lbovOb0GGCIQY5sYpWAYLMfYBNnyANqG9I6cnhIlgXJYs
yge32BVlYz3Xsd1/IKrZfrl9otdMCS4BDP8BXoQRoesvp2FeB4GXs8jqUdmNczMOqDYaIS68LV3P
FVOCChuDXQYix6KrgaQnHqpRZxFonQOjwwQ3GEzs+ce7FyQ+FCjMwdUCySIpBtZanNpJqbHI1Q71
/NqafxL1+baJt7HL6/TRA9QeKFMgD8GrI3eQc9VovKqFDUWZvEOPotiHeZyApst4vkNnG4W4vuvu
66lKTqQsuwSSvC5apHZBfIQ/ZD5aVWU7o5/tn7ZakKCHlN0+pWZ1qBW13dttV+2FTLFfKCg/Tdlo
fq2Ri4Z5an+cSVsGHYdhkOrEp9iYUQi3G9WHxowSDG5NQ8XoyV2mmAmwGL36RAnRHjogiza2eiV3
xz5gDFYMQoENVc7nFK46bKD4ogpSn0fFJ/vqbrx3T8khOXkH5a77lu23Ki9rXnRpU3JYksWN0XPY
BIbA99irq3W+3m2BZ5bhGivTIRkE8hQcirdk6SJcVw2xrJYyFo1pPO6LyVEekqHvN5KCZcSGFfAz
AK0PoC9Ge64PX4vaUg3kKqxwK0Qr8yEx7S+91lVhYpIyyJotsfbVZf01KM/gZmOsKb3asUiD3lbg
dMNvZXDfXTwVi8LzxkIegvalWPTF1rlJYfOmbRFR9DGCzjcENrUc8uzt+4My+DMEvzdGXxAppYPu
dbHWocQCR5hnH8h00JM+KV2G9E3bqB+tuRzuToQVAOOgpSWtqAT2QLM6Z4hmhZoBZOa0XZpSwy/U
ZGu8d+0DAb4OS8ixlnIoFskyy2QwlTUQdvWqqfKt1Hq5Hb/WjQAlawM3rduefv2FGDMUm1rGEAEJ
UwSJZc0/aGmTrQrf2raBHhl5tYk33yI6OG4ysoZgLb3CdgN1f+Tg2hxVfeOyXGZxQhL8rxmx2gt/
Ayx7cqcMZthsWLu5issdMcr2N28meld6Fd2AbKwuC8925L+Yw1uEBq3ulBxZPpaVjyD8SpJ72rjN
3jJjbSM8LCewMbQLfPt/TEnPSw+8qBxJ8hAlGMY+2NUcxXEZVaNGfJS9f0NtrXhimOQNi2xSocKu
1Lv3e4qDGxvkTaBbAX3c9d4aiYcRkn4aInC8fHdZ+5Npzv62iWVWJ9aIxNVEJxmQMykJx9xkjS4E
NMwby2sf+NhU9zoFSW/lOIT6TaZ4Z69uMSRt9d13cGVZ4W37azEYCwNgQENKibGS6yXSvFRLnO4h
SvV23nEyOGEOAsgQrzicPa+fIbia8g2jqz50YVT6sL1Ky6blFBEFslinLi6bA2vbKXRpv1U2XLYJ
UZ0AJywg8RDnRUYkbXClM4XpPIa/hva00wP9Ow2SnQrhjDRIzMAK5k/Zvt9iyFhsq2RVOpVKwUaV
1QrS46n0O/Rf+fhdh66tB936jnYbJ2Wxn5jgEzB8zTBQz8PUifQRlaQZIdLeR05SNA+8oexAqDc/
sNYsf972lxVTUFpAxgynAd2ZrAeMUTV0SLSSRlNu8V2maeSQKgr4enLFPt42taywGxByQZjGvQPu
fsynXS+rGCEdXmUKjcqHeW/sq13+UgXqi3No9/qPONjiUVxEUjFMhctHEI3g4aFJ94LS5nUL6sM2
crPSZIFVKTziHVj9BRsCYNm6x0DCdXuNK9uJVBoE4Mh13iT9rpeoM5UD56qSqKf9KYX4p9WNuzbZ
0hlaNg9gBM1BpAmYwUUGJH7H5S2hYEatmwmJBK9SnoRlmKJx5/mQGo+ss/shC9iOPzRoJqcP5e8B
NAJBFRZhstde4sA7bbXyVrYaXAwIeSg84AZ25RclKCspcB4kcjqngMJy7UymUM4mapgSnT7pJm94
cHurxSG4erXAICYdsXy8WlAhlWzWfVo4YG5Oo8zpD6ZVPuC1vPGaXJ76axOSwyLGZmZCmjTSshpY
si8g4fDnngdxVe17cNTdXtCbQ16vCB8VWC9MEwiRZxnmQewkdrTRbPBRi2eyLw7qCVoFfh+oxyT8
h9OBZhamUcVsLS4sKca4SuxBE85qIstoW+Al59xQjgokuzOfpm7+Mx5HZ4sXfbmfqE/BHCbJBUGe
HGzI3JeKo/AmAovvCaq1UT9mz3OuHWMj+ZUNylamu3RLTQCiBQ8YRAYWHEo8VaEDWVsodNBqJz7c
0OTRDAanuN2i4Fy5l2ALzoiqK4aIF/l7lmgG9MQGcEG9dg+DALgHbmj61h15hd6fn23ivldiAPhL
xbAgggDimNxA7EYFeislLCr3I8LpAGK1Q3KIfzloDM6+973CnVgBzhLXAec++dGG3gHNU4iDgc3V
AdGcrymnPn297cX68iOLTFLAlMAEhpqPlAxwUg9uXyiQ3MicXzUbHnLH3cVpg0dTWn4fVZAl5XoV
gxexjpoOvGCjnT83lXtn0/jJKush7EZ6QIC9rwjVfadwHp0OlQaWlMfBrh9rp3xOQZX9tWNd85gY
FYa1HeMb55N+uL2UlQgDiVF02ZHKgYZXZhys6jyebZoiwoyJHaisavZgHdwC/W5ZEft5EcoZWGva
zI6TCMXiX6aHYcVs2Ihjy6Y62BRQSQUAF/6Jq0lKmtrEsfuO4ZuQL8mzGbAPGAIyPpN708+/a6Wv
fe8EJif9vdUYXJZUJMNSlLHKoY4zCDtEDpoQO/OOH/KwU33+1fgmGutJgC8YGlt4ueUtjOXialDx
5ESckWc+SEotUMTaVaTWADx1eli6JAA4aeOyX345HQ05jE2KtxNEIqVLOCODBe+Iq2jSnVfmWHdF
HG+8ztZMIJFAhRHz7mCek24gPo517rGkjszqZ21UAbQvd+91ctH4ACobHRANYteS+3G991LmuFVE
SzNwOLmLh3jDxDIMwwSqJ8j5REld7uNoLtVmZXaqCCP0wLtxgihlOc+VbeaHpIXUx+0VLZ5g8DkT
k4VIQ9DagYDS9YEqWhWprGlWUUfS/pQlNsgWNf1UKc4HBlVBv6q71AfWuN4Bq7M1DLi21kvj0klz
MCTe8NyoIm3oadCM6jdSkdwHMXO9G7309+2lrrkHUmoMg4LAQsymXy+1hHJ0WdpjFaW2+jH2ej0Y
YmWL8nnNCLwbZQ+UofF4l9wcGqIaWP61CpUpMp5KqOcGygTl0/cvBa0rsLqj9gqkrfiqF2GwA1CA
e5Ti2lCnP/WUDP6IvPa/siFLDpGZZxiV6qooaSElwlnQkWLjkbPcLHHlwfMcgOeXPUsbzW21aPMq
ymgvxqIarTnVPCueb69EXKLXqeK1GeGGF7vFido5bZrh1ILmO/UY3hitD21234aIXJypx6r/fNvi
8lThMYqqoQXuDVRQ5HndXG0mjvNSRJP32YDCKPdQpwc6SK/UUO/rU27pD2k5bSAuRfS5XqeJ0ISE
6v8HWjlLHfKpMHq85KJ+SOYH97VmDg/qxPyKvm0cNEx3D7eXuSxSCQwJBObA+QYWkAWJqUfa3krA
rxS1etx8yN0JcNXUNfds1rrDjN8awve9QwaJsx1JizaYp9TccKLlqgWIFQBQfGS0zuRGxJDlLlIf
L40UtQm7qvplat8QT3wlZTgW08aSlyELhESCHUtQfqFbLQURrc6znFKsuFbMgBM97FMWWhiXnuMN
r10eDksVSl9v7RUd8nbXXjvkPEm65v+Rdh1bluPY8Vfm9J4jeqOjmQXts+n9hicrDUiCBA3owK9X
sNpUJvMpqZYW3aeq0uDBXVwTNyJJod+ogTw+A02hba5JVZ1YvE+DzB/iw9WwRV7ljoJB1Fge/Dbt
iCv13W1uC5/pwnK5gn/5/tB8vY3YLrxu8P9Bu/uFp2EkUDLLSZoce910dad3a64GdvxOtUMthxyq
9N+P9/Uu/jweM7IAz6psL6ZIFB1UnF2VHAeFyeGYt1bvpswuPDOxzaC2csOvFWHOgdyDbqwR1s/2
/vOdnEcH8slRAVLGs/B5geuRGI1T0ORoSWSTaLJHk2elW3F8TgwyN+uCEhTnEtnwxVFx1H4w5NFG
6E27aof0m+VLalH6KpHWCvEnTiWGQvYC0CdUrZZwHfAFO3quG8kRra8b9Li6VBErxZ21IdTPS2Yl
mgPpSgyRSagtdrG1A9Fj531/Kk4cfGCNgJ51FDiLX2DBsZRniRFryXGUmSel5U01JVsrbVypoo1r
as/fD3dyh6BZgMcaPjDyx5/nNIi0LWTogx9TtQjwmEaOIUKermkxnFw6eASo76B/2/wZYXy4zroz
ATTGTcxqEuOmAX9/SNvWWKnynbjBM430X6Ms3tPU0QtJq7BBCq+3FenPeSfBOZXlsIoN9JaCJXao
gu8X8ES+BxTBNnSQASFA97a9WEEp5cLKBzVBGBz7QjY8nspbMMnAdJyLWlyO3WYSEGdQb/sSbX75
ypxPnpcPwy+sSJnBeRYOzouc7YQKkW1Gt+p0YdSx66TGymRPmKxPc51P04dtFPWoZmDHS45JOf5o
iDR5psXOIF6JDnJehKJMJrfvrFBr2rUS+8kTBPnWGUOE/t0lNF9xWD5OBg6q01oXtOwvC3ktwjl1
F9AlCZga8K9gUl0sJXCSvQQaWtwFYt0qVnUJuMldZpcr3tCpmXwcZrGIRWM1Zkq75KgKx7myeo3t
JDPp25XnZW02i8sQD1WScrlJjtwkN7QsnytJ2ZPVm33qzjnQ40SOBWoE+rIcIOmiGzSnx2yQw/NB
wutX+m2phJWcBmilANy9XiM4PXXkZ21nuGnAPX1h+lMTonZJPeDhrF6aJt8V6TVhxlatZn6Yh++v
98lV/JmcngE8XyQzqVoqfSbq5ChK6MrFwuu0yWfy38aqzWlwG6EfVHkw0FJ5K4OPIGoDvgAyPE/j
WN+1aROvHIgTHuKnMRbPl1wAe5enOBDMFq6j1mHWt4FK2a2p3X6/aCdP+K+kvrHwLSRtiGNJypNj
W6lnWj09OmRMV97JExsDfxeGD/yz8EeXkWZn9bytR1xW0aWh1k9R17I9RLKj76dyYtFmsjso6cxR
xBfspyZ4JiFmSI7aALoF8Kd2ICLOJ8ltizVplBM3CUOhhofQGbxay0RUXTeQt7BnCyeYVwk0p7LJ
ZZSjWEFdTp6ItTbiyTWcqZt0VLqRzF/sk0HKokLUgFOXmGEiiqjSdd+Qis33a3gicYnYBAWDWYoJ
9a6lr1ny1kAGEc9G17iV6pamS8rA2deR6YvQUXfWuwNdG4/6zFvjeDu5qA7IgyG2i3BXXtSXTGmK
O/SoJaDHOZd0CM401Y/KLtyi0J8UzrfgsV65ZicO/wwZB0ZrJslGZvHzG1kbBcDQCQ6/NL0b5hNA
cf73y3lqSnOvEZ5BEFZ9gZxmZoqW1x5xCkPGwJmc/RBreTiAvnhG4N1DofuAlIaysomnzooKHk2o
cuPx+pL+s0AqxHnikONgXfPmjBWv5rDiypy6axDsQjULmaOvxNV1r9uNBimBI20a7kH9AfAH9H/E
pL8w1eZvs3IjmYnIB+7ifC4BaPm8TzJkt01pDvdiZXrmkvCRDard1OY3yP4A4F+vUmieeLfm3NgM
BMUC4iJ8HjEfjNqymUGOVQVkGKj9OfDw+hmomkqvr5uHtlsjWz2RB/k9p4jULdz7r0ASVQaH+oCy
hDTYV05dhA6AaLDG6PHRgpE2kTolUHmknmDayjH92tk/63Ygn/nn2IsFri2ddNpI5u30ZGE8C6cP
ucLutBRsi07rObkBXCr6qeziCnIVK9fwxNThG8wSNjOB7syI+Hm1izqTZYEo/1DpqRtbIHIy5LDt
y02OFkRbboIK/0ZSNRKkufn+hn51k4GcBDJJA+IddMRLoyMVwiS1XpUgD7RujDS3Isqa1gPktga+
BWwZvm2VnZsrfE0f4+sVgi2H7QH4EAhRYEE+TzrnQyNTHqMmpxxLjXgC1AKVUrhdt1Yq/WoPwLSk
gjFdQ80SJYfFYa6keKLoTiuA/iLKTTyBZ8SV8kK71QEwXiMYOTEtZBDgXOKeIgJYggOdujK5EGVx
RNtzt0kruwnVuB4jMU3gsTKS+Pr7Dfw6OUAg8F7MhgEI2GXNMOdqCZ5qhKua0j82tiy5UOlOfeiB
r3WKf53Z55Fmm/EhouJWZTXIYibHRjvkxaWe3EnpTorf/n/zWVzFcgD1dlsjDzOO16zFIyxat2vX
3tqTc4GMDm78zFu9PPbTaAqDoxv8iGMD4VFi3bBB3s4sPB5AOivJmBODzVBHHHWUqJGuW5w/OxM9
cucAjsSdY8KdzZlbNuKJtYy4Y4H5fb+C8wp9SpfNonUIDWWUw02Eh/Or/2Gfqh4K42VT2QfA5ZV3
OTWNB2rY3Q2y2sq9gE+3T0sru9OK0fy74SJGhnzdTG8Pgwrm7M8jN9RQ6pLH1qGCNm8BJulCetMb
Jq8M8+XIYxhASRD2wqdQUMD5PEwxjhnMCYahlR3yRnLtqg2dLPkdGPsfL+N/krfy4vcl4//+L/z9
paxEk5KkXfz13+fVG7tum7e39vhc/df8o3996+cf/PcxfWlKXr63y+/69EP4/X+M7z+3z5/+ErA2
bcVl99aIqzfe5e3PAfBJ5+/8337xH28/f8uNqN7+9dtL2eGG4LeRtGS//fGl7eu/fkPj7IcjNf/+
P7549lzg5y6e8+fuy/e/PfMWP6rp/0RVGESwcwJfhjf+2z+Gt9+/ovwT7zYKCPBTYNxMBG2sbNrk
X7/Z/1Rw0TAqLtuMV8GJ5WU3f0X9J4oOiIxk1M7xo7Zh/PbntD9t0K8N+wfriosyZS3Hh5kd1l9H
356FRGBy57wdDh+0PhYOLcobMVO6ftrHHblXITA88Cn2Le1ZlCCdBqaiVdpbtep6N9PMu7KMV9zC
RYZt/gCYIRLy6IIEp8WX0mXtKNBQHjN9b03U0+smqip1cFk+BFaq7ZRYC9BqFdYOuXZKsZVksGnF
OggcP2zXH+uysg5zkx8edqRLAVz5AspFOwtJu0rfmy0NwCzvWWg2hEZoWE/azgGFtNzyWVPaQ90z
iqW/54DDl0AHHf4PaR+gPEHoNV/gDxYINd0kbouu3ucVUJZN8dzrQ9BwacV3WfhN8zjwIMA2i+Yf
JHTgP30eRyfQO1acgu0Heg8GMe5rHcr9SY28jn4xURA1xfXWkpPKLbu/vcbwXYDGAJINUSlAZksZ
XdFPtEuNdtqrmeCupbc+i4ug2pcPpiJ5eQPOUS33h7IJ4mkNuTdP7OM5R3RoIErEe4LiFtZ3YQEr
YlS5bmbNAd/o96qCfbX8Ql4j4VwbZvEWp52cJ12FYVrnRzoWHqCV7rhGqLg2yML5BYaAD6NNm8Ng
7BsrdycF0MdxRVhmAQXGUZlXDEBHZGVVOILL8k6rjeXYWnF1GLze1z3u0ksb9GuTp3j2RmzKzcoN
/Ckk92WLkG2cwYcAOy6bXsDco8g0lutDnZJbMNJ7hQVQfgM8Elia7cz0eGF4WvJWGL3b5v3lyB56
aNygwIF4zgjTqghyWToX0BIqp9xTGy0AzaXHxtwF5N0ogLCDzi46eyslMpjtGkUxeYjn0Ro9NYHG
xr2W5udGObqxpoe6yl2zJm5SR6yDvl4lbRw9c7PUCWtq7KbBCqUmjtJqeOJ2D86mCpSGV6Uwd7ki
NpYgB7UDyb2NcGSSdxN9tQkAcspRGUBrwSW/0fCxq3aj6sRL5XdDFXsnqQ+ia/1Efm5kJcq58l6T
6T3OqstYqZ7HRjnKxuSSJn6YCtT0hgwJS8uFtcJt3WrJpQbwHlAZU0Iijci+gz+LrPWYccelx1pv
gAbIvLQDBCGxw7zLAqkYAtTQDyN7bYWFfudxa4E0kamJT2i2zTRtD8PktjyLigkaFH22mbLpPjEr
z1FuG6vaOQmI1VINLCjSSO+YbO9zDb0UaT1uKK9Lv5bpuQyZeMmq7kVXg5a58LSxeRAZPc/LHBXs
VrgJ7c658wNO341tFxFJb3kr/EZ9TMcXdEl7pfI+cRzDzvYYWhHr7kEmzq4fAStsDTRFcc/sbmMk
PM0sC0vpiUJXhcm38Iy3DB0IlZxvvz+sP8vgy7OqzYziSGcgZlmaEzRwQEaz1qpDzkniQkdVD6hC
dqS7050A0ndhV5yVavIwgM6jVidX7rqtLm2I8TYYjisp9IW3DwYDIATYyJrR0EqFp4L9r0b2WZil
W8WqZwC/kbAhoi0Qh0iSeHwERhw9lnV3zQgJIBCCTbZVn4urQpu2sKYe+hXOiJrtTTFS35q6a5VL
V99PfoGj/d0yAASNVAeY7aFfvfAZxgaXYQCM5tD6uAAxCJRICBFdsLaoYRyD+EZyQYOK/oSVR3p2
wxeLjkwmfBQsORr9liC1KkMDrD3McNV2k/SJO9WrYMi5nvfdEAt/fJDjMk8VDNH6dgSj5yF5c9+7
uVtu0Qt7aa4s5efA4+dKQu9ybkaY8TNwzD8/x0VuDMSMKYZjT1m2oc2tbj5IE/X7pvWdmEff79z8
yC1n93G4RZxj0tbWRZl1B4FRym2fNkHfcDdpoYKW3X0/1ldXY441Psxt4WpYA2RJe73oDnVmB50T
36APz5JTyHdObpo/MhMmAwG+GNZytAtE65+rCjXNGeX1FQel2KAbjs26O5Ricrk1l707rwEPXGsa
HgNguS3rM5qBwMna6ngVckO5TZtHWaN+0/HXlXU4dWqR2Pjr06if93iQ7bTP1aY79ECAp/zNOKA8
DsFpPKTPKX8cj2Sdl3uOj79u9K8xF+eqitGxrWZtdxiBxcr4/F5meDqf0vFClWwfxd1NOSTYkcEH
Q47LRyDUNBwLdTgYM7q7nfxYQ48W27Xp26y7ZoraF9UtEfZhpCaM0ACMpnaORLuL7MOmdKxIxntS
U7oxGcLLMvOUoXN7WLCMg6urB1PdyLxY7OtO/rGywiePNYIrCyrtyMAufXfB4SwXHesOeuS8qF4l
+UVkBErstW4TCB+1h1DaynjwM38NmKJ8zgb+cdY+jL1w+GJaG2TqcMrLd0aCugjKu8lPPCQs2g2k
agPnUm8CC9DmF9mf6fPXmglP+IKI6H/N/YsvCElQyOZ2ByUpXLsBhFvcy23ifb/En/Mxy1mi0e7z
GTYVxtsMRC8HZ8CTVf6gyr5Ln7k+rYxz+ur+NR2ktT8P1EiSgW5qLOdM9z6hZ0rBG1+4rctEwGZi
yiiPsiwAXPf7CZ7ydmcZMQAQLFBTQLv488BULSYHp7Y72Edx5/zI/AJXVIT9MwsaD6oHwffj/STw
+HJDP4y3sAroFYRCeS+1sApZAcktF53EzTWY5M7gE81edn0j0KDvlanfePQ89jarCPzZCHz3ERZG
IhEckb+d4PEBF2IhyYECx63S3pikBirbm9krJQ9g0NhoaXXINHUDUKWrsMsG71ObBkVWu4oab8oY
0i21rD+0PY0guepqI1jywC7hKM+zCzw1jid6E0Z38nBT/BhS8EMuAB24p2MaIEnqVo7mJWiktzPN
N4ckNNLW1aEyTQ35dhjPKnKfyWfAHRPpPKt2pGFw21uvht9bwZkVxVroc9Jkf9icxTtJiV4ryojD
0PjNwd4pOIfkUt+O2Jb+rLrMozW/Y23AxVspM/R3FVCgPhQy+KgA9Cnzy+8P3Ek78WFKC8cmUa0R
DCCYUsKJl0yHQW+9jP6txvg/zMSHQRZBNpxl3mcJpsEZ5ARAYj3l92meBdRY2aG12SysrjPEKS80
DCTyzG0dBv+69ar/Q5z9ySYsbKs0VVKvIZ4/oEltowyJNw7PajysBL4nfcBfi/bTj/qQ+rGr3qk6
fbYE7BGKzB4IbF0z7zdoOXHV6jFT45VkMBrNT9585EPQuIyulWX1LLOEhc40sz0QUh9mLEqTor0Q
jEYg2AxBr+L3qL6MsENSDL8piicJ7RlvPX2pCBDO1o8x5X7N7mpyLpKLmDw09rYZehCV3wn7upPe
x8R+jccb07grjDMztoI4PVT8caL3snEmZ4hquLiUWwSOcND09K4z3gVRvNaRz0R9NjTO0ayvrAKS
pep0JJUSIDL2ucHccdYTT1q4453hE0UKeHtj4VknCvqT69sYL3/TbSz2LurYyyclLNmwTSDd0SC0
6oY44sN9kp53A7r+hkM3lRcaQVm4Ogq78W1SuuOg4b9dLsDbalyUMUHIbHmFQo6ISTxi6Yg0xxub
ojchGQKtuQa1hWvbkP8GLbVK71LK3Dz/4cRno3GhZenWnvQopkCDFa4ZK5Ew28AyAIs3Nr0F4rd2
n6VXiaAbFBpdxX6JwddVie3ALgqrv5eoCJsWqVd5jBirt0CR+HEK55Glbl2cjUMHN474QtuVrMb8
JFcysm2VFmh/BdeiTD15uLSSfQdEa88Lj2ss5O1boZzlhsBMYlfkFJiQS80a94Y9hbFo/W7g77QQ
gUnZsQAlE2rpfk5AoW4dSqVzraQK1LaJkhZE0chdNPS9ltS9NlrgyL9PNVSg88ucJ67EbK8ZYy/V
R2QkIBSn023NUq8AoYLajn5byocm77wi5yHRho3SXMr8HcBb1zbX7Otpe/HXgV92lfQS0+NhMtqD
iRdnUF4NgK7jx+8t7GkbPrPqIHs8U1t99iAmMmjtqNu4x/LMu8uQMrr6foQFC9Sf9vXXEAuzVxkg
V1LmewsuHL9t4GaWT1l9qcsPXHpQ8DjGkju0dxy19zIWEZJC5iS82qZuyiVPaqVIqUEeYD0oIHoC
dtsTZuaz8sXscWLg9+v9TZJoHqAGoUpwEdSHhF2hJz8YdO12AkdXXuIylPL99/M67fUBqPTn0i0M
rZ6YU4aMTnvggdahC/CCn9Gd/Tq8gNdX3oAqT3Urb72/+lQiAwb+r3G/lLkHGx3Wo9XC21R3qpd4
HfFin20mqF0JwHkxpljZw5VTskRUjjqvUh2USAcZL5eKBs9uDUF0+qz/mtTCsxzQV8cTJW4P7SC8
uQdXfUwkxV3ZstPO469RFs5jmaYCZFKYR3ystoovv6ErzBshBNCfjW/rSlNfykTIRn/aqoVLpus0
M6YUt2tmP58TM/HWCnJ3bpdmUb3yJK8t4fz1D0/yoICAhcmYnJPLbpFuTJSmulUvc20JFy4ZoP+M
AGMyn74pJCQscuibmBdaRI1AB61zMJtC7/t9W5vZwkhJtFOHqp23jd/VGhq7mwtTrBVBVjdrYacs
s6xqyjEKj4PRV6EiSgJ9KxO/3KJ16bjK6Dzbh6+RzK/DuLAfajpKjlnhyBvn5ApW6jplPtCcUOLg
HkLiVHdrf/RiDUzDBgnrJkh29QoV5skI+ZcpWZLYdwpPSzLOJizmZ7X6oPQqcE/gmWfP3+/g6cUF
aSyUypE2RJ/P58OpAn7viB45Qx7wuyoEt+e2D2IXXn0grQoAnDaRH0ZbHFJdy0AUDZ3yg3E9hYj6
WOulqAPZ6Cp8EP6E5CF430Pj5v85ycU5zetO6XIln/MAUwhMtp8krhVMnhpCZiTUVp7u1VkuDuys
SmUbKobTo+4uPbPCadODmrp9t91hq4IOfK3h4eRx+bCsixMLRwHySRYGzCwplGx9Y6qvWf/Y1urK
hT+dhv010jK8YKaSqkODDZzLeGAOO5pbLeq2xfXqLTyZdPww0iKFksdVX3fFfFRA56wc6I5GdNuc
wVVcif7WrsDPr3+wz0yOjTalyBL1YQOz4nX6Tx0MK1L9cgj/F6/P/NG/GJgPU1u8dnLZUYZHALns
QEB6QPGNvXVFt+JQnK8JB592hj6MtXjpNA7YjVZgcnoEonSPPiFCoQH4sy6GUA+bSCtDdlw7j6tL
urAqLVOzPJuPiZp4Ve/lL+Sp8Co0pqGWBwml2iX+2iu7duuWpLOGVqY9eG67Azs0N3XuolXRU/aw
1j3IWiEk0Y8u89bayE6+FR+Wd2FZUvSBJFX28+yQjbah0QAxMRqubuNJR+/DOAuTwgHH6cjwx23I
LtSgGz3nyvRnG6YEtPXiq7VNRK575ZwuzIpVT2WiJTArA6hKCzIcVNJGmv0jyX8o6TN4krwKGfk8
u2KacpR6lrgD6kCFXBxUiW8GlIddo0I43VR+q+rh1FSuTF911G6yXZpUZ736YvSqO3E0rorG5fp1
0xAvqyHF1KV+ou9L5XESrygyQTTtijHLbcWD6MofEHg9DBQHCYB5Ld3bDsJ8+bWdNqJk0KzrIo0O
29KckBm0Q9CRBJmlI7JXXIeOHjdlr7D3ukDQo1w4cepPSuvKerM3B/laS9QI9GtPatEfmcrPiSU9
EicOWzX3plF1tSRFSfJcNrV7xvNrZWjBodHsqtoA5JO6qgnZnAolC5nvQZG7L2Nn2xMr0FFdzstX
27hRWewOGQGcm0D+8ybhDxPwAXnyo6SQPB2fU7QjFjXC+irqNTUq6LTnI70tx6PS5z7oQQJt2o9y
hzLtUwoQQM1zVLwFFIyRs8oeVOmu6hKAeF959lg3V+Bf8gs72yH/4RUFQvq8Do0ObhQCf5uVQWuw
Q2kK30TlzqHyRkFDiS2UTT0QCFCOTaAPUEE2ptd5Ww1a1G6Hlupef3Gsq9J8sNXbjvZ+i8RI3Kao
z1cXAvB7BxGhzZRdOmcRrLp1B6X3RFGCJKlgvlBSN9ELjzqOS1rl3K6mAxkposTpbSzBaZaZYW5O
vqH9cFooz+jyRdVkvpWk0WjejoUDjR0RSFPtE60Lgfj1Gs12belWH5UwRTeMUThHuI1PbY2WbIHO
w4n4BmDO1LT3RUn8pBjuq9r0+hHFLHCWASqZVb6p8YPSx9u0KgNWQzAgKw8Ah/k9UhaEDOE4IGEt
83OKBlFSmhs1qcEhPwZjX7m6PvhJ3XsqqMkaMUaZxEFz9DTlqIWi2YI4Isp7HQSJJA7ABhqOJPdR
MN2XZbFjmahcKavDfq4Ua82ua586AxnvmD2pyngnk0umUUxKgX6AmVx14OPgrQ1455Y2hidB37yb
DAgBN15imEFhgO+ub3zSWa5TbXrnra6RhsthBcf7mQqystNApBsp3ihm4U7mTVtcVogd03rPmivF
hK9SPtVgQYImvKeBKL9rwBqLpXW0OBAI7tHId953RiQGLZoRX6MybAr4j8UPycEpoz/EVKduYeeB
w22/qvi+rmEgAGRRrHu5vlHlFzQ2AXDQePWIVD4ewRibjwqbBAthbUfZ2OXpRQxgTEkMfxQ9JGny
qICEWW4bqH9JUddBykV7tst7Mz+32eOkn7F8gwxZlu1qCE5XzaszyaGOfAa39C1UJyK7ATceMqFg
qzwX3XQnKTr4qKvbwQFRVX05jRvBE6/UgMqhSLkA2DVW77Ym3L4ZAhkHX8kjObs0qBro+b1kAB+i
XDLQm6vZZhyu2vRiQp4a1Y2zakoDACVC0rPznndu0zkeSH1cVSS+VhsXunMrWaBCkALzqjqwl3o6
ZHoZxdmjgNZf+yKy/qyFlpkl58dG6h/0LktdR5LDuBMHTQKVCbCP1zk0HgrIkWegD85Be24h69rT
B4bOYdrYqIajepfkOBbUS6XhvHKqLXPYY8/Hs7Ehez1vbh3lKgX9tMzyaKpfY6ve1WXzw+p0v+S2
JwRSbaYU1eVtUtBLxt8H/OsIPjErLkKg3qFtY8P+EORYZAVll71UKNdObm27hG3yEQ4i8qq52d71
SeMa0+UIojIJJKUqLrLSlhdoXIvAFYasaNzt1bLyQOL0NBK0fMTkULalnyhlBEPokeSMo2OTIg3b
WvR+Esxv6qgg1Q3gyZGDUtDQRQZ63jNxQ3tU25zCzVh2XpkCtzTZs7rz8qLd5BYSVMV9oVzlgDcR
EzarcQUn7oRMeUJbpDVlL8UpmNJrqqHIe5kPexsmqFOiunvXTXBCA/alct92dsRyXK5d8fKqlLb5
9F72+Tbr4o0hzjX4OUSQCzrctEbYGRBwLD1dzXytoYHUxltNfo5t3GbI5bUMzsnYuID2OBaSb8D/
FHLQ6T8Y2bbWs5GnYV3arsr0cKhqr1ZfUn7TFZeZdMAr4OrAovVXsV64QhyNOAsSsG9TDnNoxW5W
N2FXSYGl4CLnfNvJodCf8z72ALXw8v5RVn8o2QvIMT0ro8FYHgW3YVBBInARt4GtPZeqg/3fxgC4
oYHNpZPj6eKpFuO2ix8rdkjNbdb2UdZsJ7z6oJ0F0t1tlVeuw/jkhSvXsx7JHUiKohLPX5fta3FH
ZOISA90LatCU0E23fI3FAbNlr26SAG2UnpUMnpbChGJN0Wb1ZGgMGzeEk2w8gBveJ6ri8eQwSlkA
nt2NWlCPyjdgxEhcXoY8r5+0WPdNiMzovbzLExO7um8GEijJVqKtP4nK502Mg6t5lLzNKFWOZWvH
rcLIWc6NG2nGlDovGk63pR7QurepBph7aLcqykURN7hyR6Y9a03pKzrggAgoB5jVepM27Q3UiP22
q3zFrPycbvvKwpXkYT2MrtzcAHbkOwk7mJ0GvqgzS9qXcgymZ7+2d0z0AQxU1NK3BsdaRU+OxDKX
MlQ5ijNC8Wo0z3qVeWjmB2UL80cLdQ0d2VURasWzlsEFGUYf6LxgggUzCDmADMIluOVZGm8k20Hy
dvST9GLsmK90+MhczNoh4PUnR4fZvknM3QRnAMVtV5WaqO9tNwHtaPOSDCwUAPkOhAeQXdw0lbGT
JHtr82s8PZKj+iKtfN3O3TRNIy2Dvy0meD6PjVZ5FV6EJMu9sm6AGTwbS7EBjUmYD/SqtW71uAOd
bwcTm+8UMeCmJ/6UFNcWp+BjAAtaV/uaHKMXSlz2wOAZibMtGdlkVXYLPbC9ZktbJ02DZlQPitL5
iVYA7xx7mn7XlyooEJMX2zIPmWkDRPIALb1IJNM5IHmofiiJX3RW1Cc6OPFMcVRQrRlt67rXYvQL
ja6Y8k2rIhBsxosU0ya9tFXVGJjmAYRiJvQ6es0vrWiAq6NmjwRVLjYYIfoEDppAscMk3iRboYzO
PdnilzEfMc17C5bGnt5ToCDy9D6GDKKMM8/snUDN1kHFemJPNmcoYl93kw6LCDZ1Bq1SLI6al8iY
RHREmZ9maOSU16L8OQD9JkBd6oUIO6amUyLakHepDfyJthk3VfBTy7M/gz7K7Wp8sxJqLGnvjLYD
zHzEiIM3BPkjj4poxjQVF/V5usqE+j+Ep9hxE01/JlDkn5NeoMoBLbiCUmy27Z4h+hBNZ7PqZR1W
3rBfo8o9mSTVfg22iPYTyoVOKQYzUbWzde4TA1WtZDU1M4eaXzft1ziLSL+JVfjx86Qg4o09k+le
i/2pO7P93qM3BC3T1W0qX6EnIn9aVcA6HZ/+GnwZ8OeG1akaBu/DEbLaG2WjZ77tSwL4bgwdWltE
BWunZm1lF9nEHs0gtMtRt9dbIKXk3dCe83EMV5KHa1NbhPgihzgrSrZAv710z8ZmcukbPKpDcqaH
UN68Rhp6Jfl7Mqcw99iDgRSN8MtWewqggBZXAFdk2+lAA0iIbaVI369m2E7euV/jLHN5GkjOxoFi
HMM1ozkriku+74EyY4HYa9uVZTw1Kws9RujXQJskmps/3zkHyjm6sBN+YCb5AduFCvsZqI+BCIjd
qlT8rL8zAHZun5EeA2VXc+woWmfmCES04ajRYJgY/qwB+92tZABPnSN064F9beYN/9IuAzY9VTJy
vUEQWt1Tcl6M9lu/Bv9YKIr/Xm79OMritOqTOclZZzTIxI2pi+iWucWcjWsrT7oFi1jYwPi0x7hw
+9p1fPby/QaAV+CEgbBAj4y2RCj/aMuGGVPtTUr6ih/w/rnO+KBQw8vAbwCeTqhfBQ38ZKDB54eJ
w3KUEABV6lc0ungJv5MVFDtShv1pXIXI4ZR3tltZaHaoZYFwE6GIGnsKYNQlHAU7xm5hpwhBhsiG
X4VXvIkBfuZY3tdaqK7E5bMWWXiJ3hudOM8tOYq1cacxeUvTZyQnNoLSrTK2UU/PWIpQg1zX8VZW
3gkivCm3/AGfUUWT49QoF3SaIgTRF1ZZPqrZ3dBacNJNH6jdWaeuzckhQyZ3/G/Srms5clzJfhEj
6M0rbTmVXKkk9QtDLUPvPb9+D3R3pzgQu3B35qUfWhGVBJCZSKQ5BwyEvZA9SP2089XuoFVJiN6R
2UXTuxfW92qtPyX8G5jO3NpAYDAnD3LwXON9EgQvZY0bGuB8eiptctL02oFzMng30id+mMwBHEY8
Ln4gZGGAoMTzSfXCJr4DHoklIp7givym5VECaD7bUtg0gmaHSoZX7UMdDtAARNVN6shzYA4YItLL
V07UbkZ0f4ThBx5ylj6853ho+0JrzWieUOWjlOo7kOU5Cjp+/Z0UyY6ApBXgGdGPCJy2wpyiT5gX
+mk1L27IY1Oz03K2AEpmdkbtgPx5gwZdCw3FNqgt8ATZpy0SZtG+8msrkCIr4WYb8KC2IL0YiWjx
435UJdPPkXAUBlsIEnOUvhQ5clVsTTEm0I8MoEGBJXPp/YB2XWyInXBkmgQRj5Y6It4CGfRN6g1T
Q2dfx0vbnH+JJw7dG29yPLgaJ750zVkKm32ZvMzpyVdOg5S4YPg2s6SwO7k4yrVqJoG064MMBHvn
BhQQOqhOjQakTdDHLo4Rgg7IVYiIekEBivZDpWHR/K02eC5tic7HFh0IHwvYEt4Sbn6n7TE/Yb53
dvJB8I1ZDSerue2lOCoTq6dzpKLZokF4JO78XWOhorRPDropAeU/vs+ZVAqrIRLoRABjAx4yZKSo
C90QgQKRIHVz4DadA+BLN/glHWUyuODGv/5/DMT/6xoXwmjXWGNklJ+q5sD7xyrIHAGtYBJrZm/t
Hl+uiLqABomToqDNm0OZxXbjq5ZvMLoiV4stSxGUVvQJgOoCHpsme9lba4Ohyo124h1M2cqPzTYD
OwNr0I21Kkoz0tiYwQ1eNAe13PvabR98Xr82VlvSF2uiS9F+JbfhAIJJFIgFF9iz46G9g5uPnO6p
/82/ZtvmVICmvv4lJXu2Hq5ezRfNoKHcRpnjiinHjvLDUyfuM310FL9ihHhEvejIeblE6jkQc20F
lgLsYT4fuym2shHtb8oWLFOsh9X6cjSYE4Hx/0EUi8sm9vtOJFY1WT3YLT145tZM8NgBPg+IZkzp
M7JZlZx1HblIpdanzUXSyu3cHEIu3mhSb3K4kBlqsr6HFxnUK8cHeZM/akKDponmPPdIf1kY4rJK
Jz76JphJH+cKD4HaY70BWGsjf18Ub8V0kgtJn5qD5Mcmh4RYHbAaXNfiZKBs/XVolCuMCUtcHeHQ
Gkczi4fphvh63KDH4ZHdIrG6HoCkAARYkWTgpvx9PejF1GalapvDJO/4IEaPKssPrt9dFxG0RZdT
avhc1pDLhEyl5S7eo9i83kRJ0Wu9PPG6zXXtWFWOhUSqlq/HZT91EhaVJ4dI6624LZDIPRoRo2Oc
Qg/734tkIYjS9B5clAGItnAtuwmSrmbschZ/G3jZVrAEp/UiN7wJblnMKqtdEaCP/L9DUyjlV2fF
z7UGOyoJGPdFUdJANjGrM6TxStNHrhIg3Y5UcKeuY9iduPqsWoim9D9Uixp1wZ4o52iXkd1Yw2fs
1ptgp8Zm7pLeE8NSBfPQO+EGicxNejM9gF1go+5rdCEzSUpWPdzieyhjMQTARiYGrgs183juHPdf
6P1kuVGynz8c9kII0beF0QMZL1LyDoseLN5SXHRaAlTUiiwd5Dn5Lkd5jKHA39Pi1yRSwQOfqVqn
BQPZZuVldHlLssvb6Bdn5fvskB4Dq71Hw9Qrqw/sm/jrmlwqokDJL+7zEQqt1gclelOUxJa40c7E
1G7Szm3KD7X9BdJkizf6A1edtVxEeY5z2j43A0y19ALeBuBM5u6AYYaqoYZiHlQk4b1ZCxmbxHBd
NJRjVlRjH8k1+daPzjhzGWvGiCFApebG+pgv07nHZkTFI+qgocJyHywBlJ8KNV+QG4G4D8RuItpC
RXC3f6MUYBR5zz9zr6yrmejNlfMlmC1LTa4jIeQS4ovlILQaQzDD4Vc5vqXRfSGm5nUvvB6eXsxG
pdwUX2JmQNWxvHA7u9lDe1fexrfRjXpI38pjvQsdDbMijD1l+IMfeP6RoUW5D1PVlX0Gqildeeiz
8/WFsY6N8jl1hBclKh6Q0T0oyb2o/7r++6w1UO4maOWRqwPibsLRFIPHoLg1WGtg3coq5WEMFHOK
UMXhxFvupX4lwZNsCjsEAnZ1Wz6xFI+1Z5Rj4ZIE3T1JhyuLe0uKp2lkQeSzBFCBzBSPLWhbcCiT
D0AFVHqlymddfgzroQcxulgTg6TBIlp7cJTC7B6A4NE4vqOjijA5jTXJZvdZoF8YOZPb9owAdCep
eIvxJ042S4+FCi2sdfYtAgGNciBB1gZah5EXPADV3XD8zyFiNPvcMmOq9Rf6xZo1ynUIcSJXfg7X
UdqdQ5rd5o0KGkBpp29ImPOvTECjXEfLC60eSBCGoiUmc855AU5wFoAy0bmfzhCQ7yglI+9AQ7Yk
gOKXohHvFEmtAb7xIfofaIq6H7rGVn1xb0yGc31VxHCvCaSMIMZZxbUxNocuedbrL3DhAqAKGa+M
5XrXPchlZZQxqHWrF7kIQVPxxaGcZyQTYGG211fzhzD0Lyl02S7l+wp0Kdg/lO02AKx06s3kqq64
aRgVij/cJBdJlJ7XqmKA+BZ6nm6bNxTD9R1aR7zQ1hzFyxszO1WvABlhnNZ6qHsRSim8ogzgup2+
jQutrB7ptSQdrKwX5R9ivYscStcrZFrR9oPD4kIzeB4L5Orn7aybsW1geSVSzjs0/4f7zA5/iQ/X
z3Dda15kk78vIlspynzOiPCcFUGfGTbvk/bPgqiLBKKqCwmxVKCtq8Zl1mminSOJGvnMdOV6fH6R
QV+YdS/maoQdbBze4p3U1Tkz8IB45pLRK4xByoxtYxjyN0XhYlGK2I3jOGHb4tHfd0GF6d3J7pty
3+in6we0OmqPEtY3/Qve6DTmWabXfWiMGVkbxq6cBJggFpnvl46Ny78gwoG7d/h99VxtfIcVTa2r
x0U4vbHAfewSNUGWBTO0mGuMIxanyB9M+yKCikOkQplb9GHBVe3qbX83mifgjp17DKtLFrqL7lOL
c69v6R8M7iKScsNtAZgcUEViVY+ThfaRxqosgGP1VnACWtQR6D9bC41sFkPs+mV9EUs55SkD/2LY
Y6Wyp7g3xKGgXcj9LlZflyQSz/TznvlLkkE9XIK4CvQGKZeDegOswR5RMOYDAYHmCLi6Z1u1Yhfj
KDu5swB/BZ92bO7YPeTrwdLlIyifneeglZYVfIRW3M7cvlVeDHTkZ+XW72XG1q5edzKaEA0e+Bco
9v7dx9RDImopwIUPoY+ym3grzZMjlIyofNXmF0IoV6nWXFEDhgc2rwtW2A9mpx+41ACRaGJfP7/1
sG4hivKZYQaWW44oqNbuwrF3lDjZGrFkBdxDVmLufBxtXbxtAdpW1wIr/bh6bgvhlM3LRSxXjYgU
eHiQ3gNgNH8ADv8z+1S35ZePoLa4E56Q8ghsleFUWadIeYJA63sl0CBY4I9jixoepA5fjK1dNY3F
6mjb7310uc7Y2jmP3XYCYEGsWbH/2xCf8Di24hGgc+khFyoTTXJbVUoZqrr+7lp8AOUFauDpdlyI
Vcbb4EE4RM5oJhg9RRcWaZkJmMn49RzlRSCdxWg7OTU6vPkP8n2NGoOd3xZW9MmjBHtoz5wHPKmn
sDyAtHtzfasZ9qJS9t8bYMnkJ+y0pD+N49eUvWVoNuUlBo/XespqsT5y4ou7mO8moQIZJ7lAwjvp
HY1rwjvhoAW/9X32VG7Q13zTvqFT2hOBgdJs6x3a3EBozjhYojg/fO7iMygfFPsRAEhJhVbMZSuV
07M/eGoB1IIsR7JsdqKYsfD1Iu1CIuWQimjU9IZo0vjSvQl2dj8+6/Z0i/CKhKkofHOvrMIpa5GU
Y1KlxOhjclnr6gt4mN1oeDWKsx+/ZUZoBWygfLJp1zaV8kXAEm4alcQf0655yz9AQu9quKWjD9Hm
TeBUMhzvugf6TuuDMkvVKdsU+FjvtBbiCBUBwJZtbsjtJGexhn8Tmv5c1l9y6PsZHfRTjXI3ienC
u/qk7RPkkr+U9xFX8/RJxqh9V/OArPnSGYjvjB3aMGT0MJhImTGWvB5/yZdvoczUF0JwzKQ4UjKN
qBz6rWAKGA/M98BGQ7l/fCo4ZiPduhpdZFImOyTRrItZiFQCGZIbBTPyz7XB2/VwUP1TNLxf90R/
cIEXeZRtznok6nEc4T59HJzyTjADR88PXQxkRN3k7dipMWbEm5jLYUJzESO8dtSUkdaYAkbTHY66
QINQ3t+VaCNirI4lgjLKWUKLb0AcrejNKMAgsOxs7TjuBIvb5b/yJ/mYsd7jLJGUXfpF1QVaBaUh
RXrRgSMAgCaGK44ArbW6zX+hpuue4HKEVHAwJ0aacCSabPj2MOWHMgZbhYKyngIsSNUa0twJSs4S
gHejzZ6RvaaYWrq+0auL/i6kE9LnHyDMvMLNKThL8E6PHsT4Q0fn3HUB670PCwnEbhZXWRroeZPL
8OgGyvW6125TwYRBku4H364d3jXu0wfuq97lQJ+0ZUbqfD2fsxBPub8wTgK+LhDhknIEGbaOkPJQ
3eKW1b67/qi9SKJjkmZOMP+MMBNPIQPJZ4wOIb9X9HaMISjUD5H1iKwwMBMbgxZzYkpvgmJHLusV
vx6LLT6D8n0GnwJw/LuryvU9zR1+RU77PB+TU+XKrRl/Mgu3DBWiyy98E7WjVJE3RGSqCMeMfXDf
xZ5hRdvRqe6qR3Qtz6/XtYolk3J+QFQJM4X0cglGYiJdZ6Y8z1Lc1VhvsZHkGxaKCzg2Ps5nyOhd
4yUH6N9r4mSf/5lPxsI+VPD+Ylr3N+v2Wr2wF3Ip18dhiA9cN+ix4qptg1wIHwP2q2LRBbGkUN6u
blO+aQuUFgKRdBN+GsADzSHp+jmxzI+uyEx4FYRh8L2J8R0QtjbSPTD8rMjmGPwkLI2g3Eyn8loQ
+tBCqYvtcJ5MrlNcxmJW/fXiZChf4tejpE0jZMwYYsUwkZXabWtKx2g72MYueuGZ/eWMVdHFmUpI
qoavUDKYA5SX9sB8ur4khhbQtRaMdw5IHEELWm0GzN0jmBhMMKqxtIC1DPHvphSL4thnoMs+SGbn
+J7oaM8hEHfB+mVndwAmG0xWnpslkXIQaLUe2gGB9kFQfydhZbUqq3DGcrQa+YSFf5BmIwEiHLSh
+iqO+ll8qixS59a8NECKNrJZ7xSmQMoxICICoUkJgQQ3hMzcAJvUanfRnWiLm4gJiLoeYV7UXaNc
hMYrSlcSk4q39cl4Lmaz+jX+jn9X78p9BQyW4rb9jGoP/e7XlZIpmIqLakEfwrlFGXcoLbTNO+iD
yx/BA4ng1rgBd4Bv9veabPL7wJbursuWWBZB+RElj/04NiAbEEaOPHlteW5ELxYBB1DkVpu8GbFi
FjFnhaJqiq3yFtS4VUGOIQCdoNEfk6o8ExTAcJjtLPwK030phS8hsLiUzxY94pLeOHP5nvqYX0DM
7UhRYieYglVzcJCTqT3p3Iupd31VrEVRjivykyzQOXhhfd4kgWoXqoMJQEYoSX7kx6vgoi46laBF
E0bFcSQOmDJMTuWcBaYZc2xju5w5c1LOEWhQA0xcXl8aS1louhwlSTstJRm2BtVqJbPq1/oRlF6W
hmp1dCe8zTfpfQhEDMaWsqzxG9FzYf4D19ZyTvYUs6NntO2iVEi6Dch0APqn2P3r62eoEPItTMDI
3+/vhbwI/OVKGcGj4X25qdvWwky+OyeslM8f9vMih7J6BbjkSavBAGQPEBMAfHYxRop5mmLDWY0N
SNBjOQJpwQEgxT8MJS+yacOvQZKW+7iOFLxpOVPOAfOLPixsKiZMRLO+GfZMmax9pQzeUOtQS0Cq
Ba86uwkQ804RQN9as3V6jO/bwyNvYnrln5X3wIj5f8dJmeQc5X0BeEokut4xj2Epmy5xkMNE1hQA
F74p8iZTY9fvxL9ESpSBAooj0kcFGjS6YrKZ3/EUczkHjxIUYQEObA2nkl0IXo+ZwEMPdDQQyNB8
Cg2qpD0XIJqNt72Nko2TOOGtulVvp8P4xG4jXV/jRRx1KddtBIBdH23ofDxt/Eaw5fKZ4XBYKyIK
tTDENOt9YySFqGHXpWalmqT0VO/lzhzs/Bjv0/t/eHKXVVE2CRyMqIgkrEr20NEmWoOnCVb/W7OK
w2Bnr9Mj8CRaFgD7umFchFLGKCEp2kkFTi6YVa8uK7OXMArFi871/ST29fPauIih7K+aklaZBojx
fXU74J5VhNydcdUXUQmYF8UKEXhcF8lSEsr2fDCw+aCBaQ4JZ5ix8EsdPq4LIOdBr0kHfy2GBDUN
ik+pCF80WiBnFTAdBYDbFm9S+lgD6MYADMB1QauZzqUkSjOMTjQ4oc6RPtohoMhms77LnHEDgP76
C0QH7vRYIxvpsbIMrAVSuhFMMhgmW4iN6tisNfDgdC99jArX+V+uj9KOAtBSPZdAEGnNHo59cABc
isqZgNUVAgwQjA4uQmCnZy+sbq3VUsRyayktaZJCqkMFoskFr37P7wuxhSY4U3QxwJWYyJWx3v6r
DWmgEsS0Dii80QVHv1u0EughAzRHAgRTKBx4ALIIKHYL4jkJAdVwbgEjNg73MZ7rUcSqvpDc0A+9
XUinvKcgx2KtDk0L4Jj4NR0kSy+6DVDozBkI4bWAGxmQ1Sno0SdgOggs1tTVkGq5eMps0PhcgZIA
i+9CjByMMYi0yleQJXrlPNhNsfP5g6a8VPlNOt8F+WDWDWMD1lze8gMoa+pBjagIfgGU2eChV1Ap
fQg1xgNjNSOCyWGVkLgpCljL/359NIYxjmkZYZEj0MG0pnwcQAimRKc44Q9qZDhxqG0SRXZblXVz
kQv+5/FeRFPP8Chr+VqT0xbXyHDuvHFDIqv0Qd6wZlXW9/EiiNLiAoPNeq4nQLMX4dML4CsFL8HE
yPisG+hiJylt9at87jMg0RyUObQ4/y3STzyai4VAcYNRcTi53EvBZwI2Od1/aOvmGABLPypZvQVr
8YAOplqwVRqGjH/+fqBylVR8Dq5P7OrkcL9Tt7ASr0dqQ7L839Fj6DFcIkMePXqkaFk6gV+wPcyq
cAjkZiPXT6nSbnT/KWl7R5iTTdPjxSwCWlB74YAhMbAgs9fP968l0xOFWtQPcsdnsJN223SDrdV3
WhrY1xfKEkJpq6CVLajcYIxcxFuz/1pg5Bl0UYwblJzOT5u4LIVSVQAlgSFeKduDMOZ7DPHaQgTm
JR+ddtljjXpzPCWOP87u9bWtFgsWSqNQulsB9JHjdZgiKTaBtKe8kyKg01mkavAEaGs3PwK2acqs
yZ3s1Bn23UZ1rn8Da3/J3xdx7Jjqk5aDwvfA9yBMmGPL9znLKFhWSkKBaxtM+dTJHw0pNMg1Cuyn
VBisEtlT0FNXRm0ShpkqAcyokG14BfBnwlZKUzNHLFs1X5WP9I8hgQuL9U0sE6LCF0XGEDwo6ttD
7r9x/CETQHVq90C1IkW3wjGEU5lhHF7rTMN4afSEsfOsLaGCGjHAMF/EwXzQvm1pWXsTjrqZtucx
h75B8PVzXu28Wuoa5aCKDBy74gBxg6o4Rj0A72w4S8JGzfaVTuAAn6UOLBr6+8gxT5/o8ZXTp4ti
muGP4yBA9oQrvRiBSiZ9jqrgpr1ilalvl+igGVITfFlWMxXP4K7cgJzR64die30XVj9EhBKpMtri
f1CZ9mNiqE0kt4e6KkyQUoIwjTkUypJBnasUxYYYFSI81qY+9CcQUDo+kCk25HFdfQxAm2SiGrBE
UmcrtZxQJCGWFVa3av/Ih6/Xt239kr3sG90PX0dAy+RyoT2gnz8DjqPNO42n9478Co6QuwGgllZ8
nzwzpH7rxQ+9WYiloiStM5IgKVEWB4rIYzTdqAnwTsrEihXOUkO0Xz4ZCvDV+p0GQEzls+gxEqBZ
PEA6NIyv5ADYbGYgY6D7nMerNa9kZwAcbis9SiJnjdK5A5axonmgYDIHXTDHcjLlFJAmiW5nfWmH
SQV0kic+hvfhG9tQU7usK0tIAXsr926udpsUv10CBMZXdxyC9MZAN+oYOEFmbMNQRO5KcWN53EaA
Yx0kgGbKpqGhAbcSrJGL9lmYOyIcYda1Vpvi/xC4VMAUlOfUBswdmkfAwZohpTgcZvCOajnq/10C
+FHUlBvE/rrwqOPRD1xZRdwV6XurfvpiYPHTHVbjNwE6mZCGHI7xLG8HGbQvTWJlPn6gka2Zy+8L
9Zxyz2CeNvMIvZjNgI5aYF5q96MeP8+Vy0sS+ISORbLRu9tispMepLXS/VAh9yfwbooh8Qx4iUVT
WWMD+FYA8fDokwB8nzFgU9qyeBK1zKkwaaBXHFC0GjOVZrtBpFYjy80VTsUBB7MARRHYWqP+FMeT
yRellyu/ObS7aU1lKspjAepbpXouhV8g0mtNoXkUpdcykkwgzgHiJbvJg9oUewAcFaU78KHTkMbg
VLY6437Qg9+8vPUBnzqMoicIv8UIMJhxYV9X1tXOJ13idVGWDFlT6Mb5sYq6Phugq9WUnpJoF7a3
Uh5bsQT0rlQ1a6n2cv09GzAmloCz/SMDA7UAWwrn2R3CGOB4YEBOoUnFfOfr7Y3mf0rA3u4BIot5
UGDAzAXrSli9ABefTHmqAIilfFLBU/k3TbpLNsqeA9akBQjNQTSzD+EJ6R5mFovc9D9seiGU8lVG
pwtDUn4LnZzQOlWe4aZ2dlM6k1udeu8pB+AhI7xb918XoXTScwiFqS5zCJ2Q3lXPMhlGVZzO5tFs
l90OH9OGlRthiqR8lyrHSW5MEFl2VrkdburOjHYJ4I7NBAyCCsCeLeCRbq5rIVMqFS5XEq9OmLlp
0TlpzzbSIxthn1mak211d3xiI/Cvho+LjSUqtggf83yu1WLEKjVgTkbCi6+IJqA5WOfH0FSJXIAL
MamstbFBxEiP0xfK7uDlNQuvzgC0IFgTZrY3rNIxcyepwFjpdb2KIuxk5UjvkguIzz13FI7Qme/G
oeCWmfVZzbvIYKgCTpAqAj/t74ucOb4sAoDEfM9gSgcyCgNg6V3lgliDlX9YjRgWsmjTTydDGXLI
EvFGDG1wjEsuYGv3ss3Nm3oCOyv4RJjsGqvzKfpCLGX8ahUJnVyD70t47w+wexR4VCvZFTeoJx8k
J7ENG88Pjt0qzthb2gEATajt1RjrDSZT3WUOKZqHuGvclkypMO6C9XzsIm6hrLBUgxJHiXCptsGn
diqJg7MiQNPEx3DTehjcOjIrWKvPiYVMyhLrWZQA5437ZwACspM96J8BjONZK+zEIhkeoKuGXm21
NwFShyXDQFfVaSGcss9InRtw8mHBYhViHFMx81JkbOqqp1mIoOwxbZKk8RXYow/821pszbSezLmR
GSthnh31Uo3rQuCFFJrSOH0BT5M4VWEBq1prUAzMj6AGsEIQjsrMIH59gRLYtGRZ4zV6HI5PEk5o
B5DIae1W0wQnkBHggT7w+g2xriYXKdTyeq7i/bYgFgjEXjXcpjkMoiktLX0fmUiqrCVRHk1X4jSc
ZCyp4HNTm4CeoWuOkTCcGUsK5cuQIspCpYEUQzwj1o7zTy14vL5r5Cd+BC3iZdcovzWBSXL2GxDS
xc0mUCSLm9CQK6JjFcDfANuW/ci5LnDdoP4SSPfRR0IZaEMFgXJ519fPmcEY+VovMVxWZFDhyTSl
ZYrxS6Lmk0Mqz8EOmKGm5uUO/5uVCV7P6S+kUQ4xAfqh0sY4osohGHikq7p9DrxiG1gAF4RuMJwF
a/soZxi0s9iKOtm+CriGaGBAqPDvDoh8wSIimUJe1wsiodEBp9/dqnjbXJfAUGuD/H0hAbVSPIpK
7NlUfErJicvPXKIxZPzB2130jHIHcwl+0J6HkIjnzFjPncrIbVWVtrMW7xv5fWwnpFs1NwEcU+Q/
FMiFgqhnowa+m5UsfOf1mGuhJpS/SHsJQIkCwrzWFtxxC4j29KY1GyB/m+UR9Eoe+EGm0P13+0y5
j0iRA80X4RGz4bckp2jhetJACnNdCEshKQdSz1ptVAqEyEhQqFJo5SwSUsZR6jyp+yz0pRP4vGs7
HCVft3aUhuYE/oqi6cwOKYIOw/aN7HsDX5s5CIyTIbPyeYMBZddAX484/Dvt1Wne9qasVbXNsWBw
JOxl9K2KaIxEpPlPtpXgIMsgPwXO29/XXAkYxKvFAWW0+TUDRces9/9IOy4SKDtv+0BEkx4klHVj
JzxSl/yNkEWMdXzH9j8vmIsYytjnsQOA3dRD893JkgE6MYZmHJo9AM9iU8LMEsFfA/38TnZjJ/WK
fX/TnGrPsCdPs33EeKye7XXvc/kgyjE0TRkrhTri/PTPIQJ2dpeY9chqSfyDxV/EUBZfSK2foosA
mcstvxvtaE8azcjUaAXgQ4RabMj69aLL5clKA+SDXLoQNfKwqwH8ZQqGyVvx3bglSLD6q+ZU79p9
8RIeZ2cEyO5t4Ab/aKZgmSqibkNf07Q5bvEFRf6cyi43f8y9YvIY4uSANAfM3yl47tHkUGm34CqD
HYO2oQw2kf9u9Or5ugWtu43FdlAmJJbcqMQBPqYBbrUd8U4GnhHBTT4JreNkI1s4GKCoAdciq/S0
2mS43AfKtooiBLrFDNG9K2HWSshNA7x6N/y2dZAqv2stHVF+ZfoPrMfSqnIv1kxZWxWXdVqTFL1c
vc+Yr0rbFqjp2+s7yxJCWRBagMWhMCAkAJ1bqN2WGWFhYfQqyKvV/MuLWqLiuKJtQlEnz6JcnO04
lnZGq9+MYnTvp+HzADjsqkZjeBccDRAn10pnaclbGrRWEB36EKOXoGw8i3XxDPBPwPmWp1D84uPQ
iYZ8k/ivvrIZhC8/EJ2BBzWHcqe1v/m5Nas2xQ/h3kDGXGjKo84/iVXngf1jA/4vNEl/5FX+j2KV
xVJps5F5tBFmuOAaJ3iYHBElCJAQ/U5N7h78HUge5J7yev0Mv2mff/jlhUzKOkp03jRgz8Kr2tJM
f6fs+810U3h4YO/xFRvVAy2ak3naZt5wZoruX/LKBwUKIVx+UKzitnfgxu5hPKZg6ZvSA7jAc26x
Gkm/nda176RMKcxzva1FqIH+JO+E02xmN4kFGJX3+BYI6+C4h/jcyW9yEJEjsdM8s76ACPj5AYg6
ZFGVDImeic8VWeyBK4TXK9h9+/wrZUIKrmv6RQJ1/C1fgqR7wI0Ub4Hb7fWbFFmNbvtfwBatvvbk
iyTq0FXUp7WqgyRuD7agb9ii/qTsa4wLP4J801Hfk9jUKkt30x3H5lRhbSV1llqj9dFYQjxmqE/6
rr8tb0NXxoR/dVDe9N//BZDCqqtaLJjyhzxX8o06QqL2GESWfw8ebySrCy+x3ocO7V+4iuU9c5KF
tU7KQcp5k9RzD5UBmVG6ne0O4xMbYIYBHF1DPtLqYTash+H6dbdYKhVwGAMn9Un0vbnZDMTTxuPA
rWeKMpq9R0tFgxuSyb7gdKwHI1nNNQOhnhlD1E2iX0FwrHyowlc6RWZSnkZOsa+7rFV2DH2xQuqp
MfV82bUYfCK1jhdQNuL23m3Lx3Ez3msKuHmceK83VutxW9bmkr27skR6Tq1tUyn0+RavfBQGc66z
puK280+B8RTj+XF9mQox9x/CFEGWeSQ20WNLLVOtFTWfRaQcByG3KwNXbO0Y84TWgg99BLsiuPz4
6NSoKUJJvHf4yc6BNaMp00cS7OsyfO7TSUBZrt8hYX1IQEfOK/HGAIdXGyLvVw/2PL4lupukCQp4
pa3zhSNwoqkVQF3OhF1bnuoRQap0882ZNoFPoJrMsppsLnwqa80BT2vJnWLhYMzg/+C+8lExq/TU
5ftaeNAwIStU3vU9WQ+oLntCZ7k7f+j1hDyHmgk5YNnKwB6EPPdXvie+MsANEDtIrrOyv+vpnYVc
KggBx0UW1APkplvxC87jPn7krO87sDEbsDgwEwXEA185fIm6CzSdE/y+wOFPO90bt5WFWY1dAYBP
EUASuGKd6xu7aruL9VEXApgjc4mDZh/QtwKIBytPa8ePDsLAQiVbd08LSZTvn9QRqqPhPdTtJgvv
oY2G2kFstxvc5W5pamfAnzAWt/4GW8ikvP9soNSulcQPH7BCdwjQxw2JAPyEE0bi1t/34PF+vr6l
5EevnSDl/IWx4Lu6xQnGnWCqw+SU0k2KhPt1KetdT4oMOi1REEAARbl7IQxUNa0qEr8NMIjGMgCZ
Zxte4XJb1uGtL+kii/LwtaHqsd+VCMXl96b7FRgPHR8xFrR6Zy7WQ3m9IpaEXGiwnjkBikIvOGHH
irOvixDoPJIiZVPEld8iFMwIvilocbl+KqsbBWxSsDaAl0uXKHMq9Vwe5BJnrxg3XfpeGE9FwngX
rVcaFzIoQ1K1NBxLfyZBFA7kVTlEu+AT+O14LMSb9F57zYHnwWbZIPv/Q60XYilbCkLAJuYcxPI7
ye0QpNaOtms9FszEusdVFQF3kyQJIM3EdyySfXJUVn444HFJcNtFK7SinW8DGXhXm2iR2rLm6ldv
9oU4yt/6mTEPWo/nhTSGDj++SmVrCeqLEvhmVbfWdfVYPztNkQ2U+2RV4qlNjEulSArw+5GUxBZT
Ts/NUdukj6E93iseGBaAtulEbrdB9+B1ySLRvB/Ht5BMeaWmSFI5RDEJRG6DUz34Onixb1r1Nv3Q
z9WNbjc2580o6Tam8mQkDihGgKSGJ6/7XzwDVi+dxbdQrkvDhEADnwLIlMdRNNPeKj8IvM+gOY2N
VizQgm+QoQJDeeSy8iPrV8JCNuXK4pzkBkaRjEMODphadQWXkPE9+YlyR/DeopWEJXTVKyxkUq4t
GIU6jnTsvYrWMcF/jUByrw6f10943XAuUr4HMxaGg/aK3igUiZxwb4tWDsJ1M/MiOAbM0j2UT6wB
olVvupBHGao/zUotzUSjhmejh+oIJUNpWRIo2yyHUEdfoQaQA4wiBSLhYX1jbBr5iStm8b2pi00r
Ra5t8gkGSdRBxNAI5/SWsOM8zIzu/lmxcLFllOvO8i6TBR5bJt6PtmxVu9gGlbw3IqeiPBECzH+5
OsrddIXYiW2KDYy3xTHaAzgEb0FCQCaak8mUxlDz7xh+sZdggc+1soRZt3ZvRzlS3phUx9A4Xi+e
HpnDyd+XNyw49VX/jRlEEZOZuqzSoOPCVI3BPOsY+u2f/UrwpkK2xbLbtEXm8LPPuN//4EYv4qgT
jLlCqIMJ4si8HnA+9vouPvWn6bMIrOIXkmQoZOD9q1jyRvMEJ3W0ZM/ZLMqPP3ixy2dQB1uPGJDX
DZ/gfaqerpAU88Y/NTEOV5nM8fw/pF3XcuS4kv0iRpAEQfNKV0ZVKvlu6YUh0w16779+DzV3R9UQ
b2F2tmMi+qEnKgkgkUh7DhK/hSMKgtfrC6aKuSdwdBL5M6V4dsBjNypGEcLCjH58I4PkFGTcsNPX
02PsownVt9C2sg+3KcAXHPBTlrJTin36VS07+wjOKEyGkeRRDQOePNW77lr/tYyzN/681FWmQ+bW
j92VKAUokrk8rmcLlwOl03HyMHXWeKxKEHYX8oGWIvRN8tkJ880cnS2OUy8VK2sIw+IyFni1RUs7
0WvfQKUsq8JNKutOmgDptAyuCok6LRjpExLv23CTyVcBADqsTLb1noLPJdpPVAevZLBtjcGOugjE
moVtgPJFBy5XoRQbWX3JQ80OJnoLnXasUvVVtC6D9dg3rSF31BnKPOt+hU6kJAcY0AgZZmWjU9nV
rBg8q3ct/YAT5xjWo9y9lDCYSbYxzStNkn3ZKGzad67Vhl4wgYlaBu67AmJj9ajH1zEFjAWIwNvU
q8JHXT4MzeBINLRbNHBNZHbiZvDbpHKkfgIRObGtAEBEE6D3o9uxGpwxLrwIgOFdfZ01qk1DAGoH
odf1aB83JHPbToUbNNOJkCccHjrTN505YA+RwKUYx8k2uYKraQ5bK4y9QVGduc4xUcbQLACg5yQE
dfrzMN+0wc9Wav2sPSXRbUIa12zMjaL+jObSbiYTdWfJrqva6xsdrJg1CtPT5CULJGEyORPmrShM
PPBjGqwOHYJ2UqRo7kptarXbRKN3edhsIsKcsDxpMoaBpBijqJVll1qNTLO0Y7nyAnyB4wR6pKa7
atrIGdC2oLWJO2MErm0BBFI8gmJTJwDC7n8Wwx4d7Ls+yq/o/AZGUhQ8bDr0nqrgA7ObVm+3hfWm
WpZLyl8LnT0JcI3D16h6qa0BwwORU5pHOQKdJh1s3YDvHbUblnc7VuiHlib72dBt0zzUY+zFDfpD
qtFB9+omUMyfYQHAo7I/Ranlm3Ow6+r5iUizYya5E5V4BYpjEuc7NdG9SBu9uTCAjI7kFJJVVilt
Sl12S6X2k6a+YZKfoamqla+6qLatwRtLvCEhhqpOLH8ypJOlo+84rK871fCLKHVpobppU3jmgLHi
GlMbs4Jmz2ODqzBOwDHDUDNFH3aT70LJ2jVB7E996tPiSkXSY4abW1bv5jQ5gUzgkN7VsGtpSG1J
35QVKksoGxoFBs1p5VcMVVW0rzfJ7UzpXWJes7xwK1O1q7EY7ADDfFFl+X0Hgo1yE1lA2ZFOJhTd
VFtAaaOeAXp5GQ1q5lYH351lUpuZj7Gib2JA39PsySzzK1IGthwWm7gmdsxOkor/KXlu1RyOMVJz
EW7DXD+21p3EHCoHfkXeWHlSkMerAAkxVc5gvliMeo35Fg/HErTy2nRv5cpeBoUsEuJ7tKo6Be7W
jOmRJjGddD5VBMxCdDeHGRCVbyaIrOT9ZL6S5D1RnvJR29W5r3aFFwI6tpBsKgOeqAaAChz1PICf
2Zh2r+FKUR2kNBaGxy20kpXBqS4R0rAahkRF9wYAg6xYw1TKKdHDZT4Y6CuWC0YwJ1PA6jq7Q4nS
seEHUY4IbE+HypH11wALjc3YYz1ahvNpv/ADq9qxCphPLbbvjcaNtXfWTS5IuHFtbDZWDylua8SC
m8wcjsaMkrusHJX8TpN+RIVlFyriyQmEMK3qEOtpSk1kPzMbIEZbo65d2uTuFCvOPFHXyLIYlz3f
Qvv9OiyPnYooob2b5myrxuZG4LathtpnrwD3umv6pCNRhlfAuO9hGWGvbPkYeeaN8sPysHVugwmG
5JTdZDgxMbrsqk98Jp4LFfMyjWcm47VbehtpPzisQZyEQY58XHodf+m6l/VIE6bHMHglNBJ5rauh
6pl8LjzUJlop2vSfEG3JAChXIbqMK/ezhe+HKEu4Pt9yJo8LCfUyZVKnQV7ze5nbAOEVvPJ5Y7yl
pxpc58Z1APtVOBZGnjU/cZexpDfV9NW3BnjGQnCw9d2nhmVZMCsaz+xOgzZqrfkzRQCjs03dYXDe
Oze/q1Fh7USh6bK27w7H39L4oHFoAVs3MUQII+6kZRC3zh86wHjUyrOkPatTJuhoXY9SzS+BfNTY
TF2jh1ieebTecdk3kZc8ds/BiXj9Y/5LmE9fjSHP5HHuYhXNkyIlkCfvVfCYMIw7oCCCqMvRJZ/u
odTzpv0livSIaF85jzFomqweA+xrmgROar1EKuz7rHoViZyGVddaK9mRKds95sCiqNu1PbkjOQDB
k5cYfNpN+p6SYUeItDGK1kuN1p4wRwyYiu0Ysd2coFUb3QhKiJMCAj4mDzYRBXZVVXmqeVLZL6rc
ZnKG14L6eVW6+qx4AAC2Lxuqdbf46yw5bzUoMuDaLHmNSZ02GTnKQNFISO5dlrKe6T47Qs4c9oAS
KdAFDR1NgG0tIz43uo2uYAhVezOl9858i9oSbtc78oaCFa6jWZzJ5mxhnGZy1LRQn9E6aYaGMldq
D2AMywEiWXcoQQ4Ys9JV24xEotcfga/N5awgCeUh6ZbMRFEgdpZKB7hp/pjnjiLdy5hiM5VunzT3
l/daXU3Nna2Xs4WARynyTsVep+hdbmcNWfjhijWWo0q/ZbxDJrSwx6znaIKGeLyvpNztWnmvSOTa
GIFePxzT7NmCU5gXj/38g0JJG6BIhQYmNgrmhlrpjJ0ouSn66GUrz8KzHJdKIiM+2jA2RL3JNTS/
xbscntXl3VkPu792hx8WjlvZqBsdAbC2wfyq7lQvgSs/G2grs5E9PQI4Lt0I0cgFt4zv6hvTkMjJ
iFtGYtz24SfpAVRpiNjHRCf/yU9ztolWSpiS4p4dkhQsuMXPER1r+vCQhD8m5bkgnU0xUCV1ikdC
dG8ajwRhZIJwsCK938uhDyRve5Ywg8/sit11VoyAY5n/XWZ5vUyrjkmg+ILzEFjZz2zN2TeXJqnl
csA3x4fZpz6AQZyZbtofhpfao4c+i2P+Qp3M1Q1bergsW3QqnO0jRK1DNkMVyOhbQKIqj71oNENg
AT79lrPVRWnTMrI8lb0PGBJQD9Wg5xU3BYlWwpm4uZnzcSoXE5fLnmT59VR4miZItAquKD8BmFmN
XqUZ3kMtsxwrPQ3WU59/jEXp/ptjsVQgGQGtBt0Tf5qCEA29UiYxdN0Gp5y8xcW8DSwiIDpcP5gv
IZyRBDd7FcQVII4a8hyUnT92iK4HwHsgu5Kj15NEyMEZtcD6LBr13VX7kspZuTmWpKnKJBBkI7Fj
dY8E0v5fm8cjnKZGXc6EQUKavJjaYKvBPtBE7df/xQP8ex0m5wHmspXrFISfqFP8VeDDRDyiGh2w
t+U+3ovKFOvzQEiV/kcleCDTxihDDCiEaEAPjvrc+kHYgrOXbawe4CTlb5YkToAXI63eWfKqIGS8
vKn/5dH4ks+5gqEyZGoVQ35+GLzBcup7+rZUNJEbq22K+Q+n1WwxyLB6WV1MzkBFQZy2uYxtbrzP
UVSg5lneuFQ2fOaKrKHgRvATfs2gVXkzLvloeUSOw/TK8WPqKreU4EUga2WAJFlC/uzy1q5brq+d
5SxXBJ4dmiu47H11lIabEg4Io6Jy+2pz5pn6cBalUHvWFQOOLzYHR7Fmu0P/VTv/qoBcUAGdP8YQ
VjyVvpSJRpiWX75w4U3OzLSUhAOZcR1l5CCj/lZDt2uWvGW4/mUomtNYFWapYLLCfprYuD8NZ2em
kRQAGfcwA2OEsZMWMi+zAEiC6CExRQiVq/pyJo07OZMC7HvqIS1sVcBDJdep+ZzMtV0kd12sezqy
hTpwqi6ry6oBPRPKnaSlKRX62mKMQ9WgqeiOtcacyxJWFfJMAndixAjluYqwLKB6TRTpw/y6sYTs
i4uB/KYXZ1K4h8BsB1mqJ2iktmFbGUAWMCZQwt4Lr+RtHgsu2fqu6QrmdpGQAHkkpxgBmEaVES93
2e9V5R7WW3As6w+C9SVh+YIzP2ekVt8NBWpq5LRURVO32LDjDCqchVwNbraAMkW0IE7TU2Zlk5RD
XEvA8kVaRxueLquBcEWcepOmiJO4hDnM28oe5AywY6DxoKfEuqfa1kKKEi3fjpV/5FmzNwpwaI6D
J/iGRcZ3LfnaVU7bSdRY6aDhG1TDwVxvCH7kX0vL/FJsJk8J5veBa7cvfMw9CpMu6xr6JZu7B7Wu
SUGAseLPSjDIcLbajm4A+mzL22Z7eZ2i0+QvQ8ZSOoFyDBTiik3RXzElokh8ve75paB82GdN0RB2
AWSkhx58UA5qQPca+mgWqOIc3HyoApVbdNN4yH0AyDu4isQwD+um5e8t5aNAI+30RFeX49wAbUzx
FZe8ATEoG9DbXT9pPojG8n3iC5Ojgv3lw8I5Y1OZS7j+VG532nBbd3sivdcI/JohssvgHeYBoHIf
gf6zb08q4OxKFLSUCha2rG11bm4qQ/XiwUD+vN6q9VHKMqCG3ZdTL7Ajn0Q8FzSejwY7qyZZXGGL
ZuQtJFTg1PpDGjFy11CnDqit1brdGaVTGJEjVYWf0H47K2Aqqnu3MMEl2Sb3bZDbNSs9NrDt0Mg+
Reqjn2RnnFBXmQ8zKIMz1m5U81U7LL9Zm34MDqR8uM+KH0klOcnErigqgdg2W5v2pdWi0PWuIufY
NhFArPUbpWMOUVI7qvNNjHRKlsb+nL8N0d04AxdRAbxmfUda1e4q8Aans120aEux5FMz/24RZJcs
cSbAal2+R+sv8pd+cUYYDasxUqXYPG1T73Lf3C08t+pWCJIk0mPO+g5ho5J+0afx5+gWtdM9Stf6
Lr1Kelt5Gq9Rw0Wh96YQWIn/YpEtqhHTAOcsH3T0XaEPUgdfqkRvCgbXttnefH5Pdqof/fwHoCxr
t8aSdQ3cz4qloGvyzydtUCoz7JZEUQXnu+2dBbN6vF0gfZJndLzdilsUVsOcc5GczWUZKB575bM5
I5WOS+c4mOrpXe/IaI/oPDFX8OqenkvkTO8YjVES95AIbEm3usO7/QiU1lOAmZr2MT2KShWreWBs
poGpCA3g47wJ1DvNzNP+s79o8CJm06tk0/n9a/2SO6InbO31PJe1RFdnPomaBJpWFpBl9fdD8aax
wmPo75EtwbUTyeG8qwCgLDSeltSlrLiq2tllc0N0wzNH0di6SBJ3wTUWT9oQ4uJZgEcxMh1zkqUd
UOSWRcMan4kp3hB/RmWAfzaJRjntT1mh5ZmMglprGLtUelaQhWn1ah9WP2bW2aEW2AbRdlploBYO
o1yi78DWqtoOjKeAHWiP4gzRHCKTbSGV13I2OfWIBvfh1RqulEzeQREEj8eKcqEfnMiKIpsYuTF1
zi6NbVISK4t79DYFm2wf+qS57p3RW7AZ0khQBft+FhCmG7g8FOj51ufNOtOuvgE9DqjX+oPUAH6n
u5cDC/0rIMH6uGzUv5uhP+VwZ26UcctiCXLodD/3GCTKhNmcVRGmAm5FDaNZf3U0nS1FqoG+Gk1z
f3BHX07t0h+3PbrQZvhGtgzCww8RjeVy8/5ULqzpTOCyt2cC1QDEDX0+9rA61qneNQ7Cn18L72l5
1x5F3uWKjftTGqfKRsIA7GNB2hT0e3AY2ZpxKLrSr4rCz0i6b5S3IQ0czKfa8jDYswlk33J2Lx/j
Stv4n1/B2fYoZOZoVPiKBdKmZuknJQe5q1zVl5M7UPJgti9yu49/MFW4vt1UNnWNmrrB41CYNFFD
NcH5LqRcaLhD438JUstFYuL+y+3+ksYpLFo86dRIU3+QN3Cyl6kW1OIfai++CwAW6f6DTsrlAL+r
05dE7t7PeWKkbYT1tW6LRM6m97UJ49A5mGNMcLntOl9xKOI3PGn/79VyqtwVSRYNxefeopPyOnSW
aS/Lq9xipx2knQhC8bvrBXwvU8NAoY7mgm8MSwzZD4b4vjtQ8tRIdxLyZsXdZU1dM2wKvCudohPX
+MaGM8esizKTdodJflCrK6UBHEz+geb3f3MjzgVxitJlQZi0JQQNjhY6k6c7nXFjGfZS20ePc/QQ
wm92MxPcRge0CAnnApff59XmXD6nNqwfQJ6pQX5+yDHgO4GFFFx1GEUsdtXDeMyBXXJ5Z1fSyMvp
fW0tpyyF2RGljSBxGR3JXkPZbxy0BQS74r1TbT3zM18anPBRIHZdab7EcgbQHLNiLGp9EVv2oMv6
FBq7YHpbVptfEw/Iu/+EKWRth1WF6pRo4JKANv1p55OBYmCwYsOh/TnDO/Cy29DP0Y5j2skHeq3v
xWMaK3E+uEEQoqLPhVomYHf+FGnOw1CrUjocjMSH276rfn92H22L4gDVshwE+E7qTVfj6/CB/I0Y
7XrVCzn7gm/tOHFtdFUHKN10F22Hx6Vdf8SKmxt5W4ge0u9JGqwWrGoawiH84WfV1CIvZ/RbDnhI
58JWPWC4Ov2+OihHcfpiTYvQMG6ZpgE8IyLzhxkFSjAk/XAo6UHKtlZ0bLLdZU1d0xeQjckIDWQ4
cXyEF6KpFd0SSn/IiRfVmcO6XnAF1yRocA3h5WANlH8Kq0oCxiDqfaBSuGnT+1H7cXkFyybwNkXT
VE01Ftspf7rVZ56N2ZdVpUR9d6hQgQ+tyM0sDaWp0W2y2e2F0PVLaPFdHB51YijAl+KZyyYz1q1h
qDq8fEwHnJZd7RXYExcRI2CbNyoKU6Ja3PckgyIDjF8xFJ0s6sCpQaunZqeSsMM8Ctv+VdFu/gnM
xepJYSBEJRqqwDI/FFKZeT3FbOwO42n04f0ekn3/Jj/PG9knXp3AjxBNCKye3ZnE5YvOzq6MlKiR
8hkPn9bbFNMuJbJfvXXf4llPiShYWT26M2nc6zNXsVYTeeoOSMbj7g7XgDm/738oL4oJ3JDMj1EU
EASqq+8PsBf+3lPu/SlTBHVUxQrn98FT3P7UjJjZQ4cvNhXkujoYWhUROvLKuA0UBgTyqOYvUT8/
cRJF0n+e+fpn/KA63e2cOAoSRyWxi31/hXZ4t9AcyYCNDOAfmoqjXkXvkpA2dSW78ueHLG7y2fli
noKoRorXNz7o+9LPjpFDNtbnJWHiIcU1p/t82VxWQDUqtctkSAteFtemOlp3sM3wLcYN2vYFZm2F
wf7PtXG6a4yxlEQJpJmgyN4pYMScrpVttmn8CGzyeofeJswAuNZHjkSLUK+W2IUzQ7AHBEBpMgUh
GF86Vhi6jGlhTIc6Vb2FSwWss+UuVzGbSdFybRegylPIq1VF24aEvorBoqrVkcGYf+nlfFKzGvwm
wy40hkMuZAtdebcUQ5WRFgX8j2XxKacmG002txM+Tvk9SbIjs8nrZAFdy4rt+EMIp1vqGMqk1ufp
MLeqp8XSZlJeaD09tTluMzghLr8ya6oM5jVgChqoIdJvz4zVFLPcxGQ6aCCC6Iv8qAzjlZmVV2zI
UdNI7TgFwBLggSoLrc7p2ByN/PXyN6ycOUQroDazFM3QeUqpmjbBZNTKcJBVzCMl0RUhuZ2moCFt
jxYYIsJOVBxYW/W5SJ5VSqIxCWRFHQ5WCG63pmvdMDTcQq49sCU6Zqb+yjHxwNBbp0XqpsX4nFmI
cuwr2kRAn2ARFVQKyEJz/uWIWlXUyNJ00K3Om9EaKSX3MmOC+7wSgyHLTfDzyGNRhdfZXgO3tBHX
9cGMNNeQehCebzW1Rv+oCINiVZJFjKUujIlA3mGRB7OP47qtD900g63C8MD4YBtKaQ/COd3FBnFW
AuwTX6L412duJrlPsCjtNv4ghwUfrd0uOCzANYq3MejIqx+XdfRzn3iRoDvDPC414B/xMDxpE1hx
3A/1oWnfepBiGzngxan5M2jeMukJtEZe3BWtvQB2N1JwQ2WkC6BCxsy8GCOZpVl5iQmgk6DDXH+P
VmxpA148ge1YS1ABKAgzxQrVKNF5lyqNFBJU6YSv9JZAtNsEO2Wj7Be8mMgV48WsYDABmEgB3IhB
0SmCBOafD6FmjrU5lvkiDyPfu9LXHYzTAGF5ARBonRreQG3v88RuRPHKyu2BZPxHNAvOIx+voKg+
sVQu609gfzz6mFEALl3hjMt8HYgyAV2KBn8/a4TFAHVN+85Fcy+kgkH30Jyw6LipD9Ewe4bV38mB
vkXThFPGkm1K801ahvZQYvI1PiYhWqHryE8M4BiU8rDV8sJDZ4hjdpgOY08hUJc6/Y417TGSkg+D
Zd5l5V3pW1926muzuGPKjHCM1LKqDyMBKAgIb5JSexvneh8Zo9+YYNshEurly2wkUiaXha94+UsY
gwLN0oBF+cjdsqjU92OHu4pS4gJnN/jSRlxKXHlE/hDDJUW7rImjWunrwzBPGwlDhPO8n8mdmQCr
qtBfIkw2Xl7XCoQRdvRsYZz9likwzVgLiTX7xK/L3diHXwZcte4zTNf9dmPdjIJigUjsJ1Dmme/Z
hoYVMob9xIhsh6ZMr8S1KxwJBGMuAOVqe34t0NMnCmkE+8v73n2UBhGLIFal8k2vaL65FPX7Hjk2
RFBD+zibgisuUByNc4QC3aiDrsN70oA3T4q761Rqj/WQuHWivU1h4PTaVSvE7FmXCsCeBauXWN8w
WbS5SUsGC6pbkyvn99ncYNiWOVn1ULLbDDWqqhY0Fa6KJPC9LEL0pUz8pxEFpjQxAgtbK5G3qm4f
zIi91DFz5ggkcrl6o+XS24Qn+7L+rlqxM6nc9g6V3BJUhOoD69ASVDBPm98uS1jzsjTtTAQXuKDm
xaRyhoihjhyW0b0+x29MryzH1EH+h/ECH+BYT9ZQulOEQbuc7KYgcAVfsZLZ+uMrOHMdW0YMdlqY
6jIHWxiV2l3GbhOJPhqh9ojB79a8Nmvdm6Jmkyd6IjATq/cGKSJkLmUkH/gsoqxNZTIbJkyvFHgx
qx86RDGRjjF5I3eHSDv25aNgwWuOGHy+/xXJpw2tlukA+JHqQz6omybXtnUQ36lz4LTFb4LJJIIp
3zD7SLJyIw+jbYEZbQRVGDPwUCPT0//+N9+jKRYcahORHd+FH1d5Ah3H96ARHiPv1gmDfrmbuhWo
YqRH3bLZB8WMP4ZXRYN3qzp+Jpl7FMaARAXJGFq1lrGlj9ASYdKspWg1vKt/r417BJDosSpdwtrk
eNpFqurOzUnKbis98FnyuwstLzOfIrl57TDIL9jX5YZ+c0mphfKnQlVEo1z+TJqMwpiNAH7ITvs9
fihXBrMjQIoDcUT3GV5AUevb+ttzJpHbT12tpxpAI8vbM8PDDJahJyfR7N5Gx369M+1hF3uNLEw3
rTp7SPtQgtB7+etPC8mYpPVtPUODrHuModcAmp7KrWA7RUI4OxGAxpkFFix/h9omMKyjzE590Blh
0BdQmKMHqji8q8KMx/Lt307xbG2cb2Yw4AOUEdY2+tWr/Jr6gbuIRJt8bAPqWZxiWb0UZwK54EmK
WKMGOgQ2XrBRX9tT5GVO+GOpG0tLnT4HfIhAVUUiOU1tMFxvKhVElvO1GTNAac//5jVDhAvvQzNV
nQ+mMXJaxMA4rYEJUdk1GCpV+n8e84G79yWBZ6pRU01N9QkS0jgHmeHoTsHkdmx6K0BBnUrAesjN
HdOs0Lusl6tqeSaX8w76hFZTqCLwjIr7wVBsLcNottDtWZcCNral5oUglzuhKUxTdZ6h/PNouKjN
gFJyB7QogR6sGxBgVP6vGM6AtIhcA7yH8CJvlftItyePHBCkumBLSl3Fibfmz3Yj7DJcNZRnUjkj
LbUFGXsDUo17bOO22kiADM9flxyxOPf/X9aIqjrq6kummrvQURFlFeZP60O48HfZFMCmyWirEqwk
w6CuvQA+1xsDQOvuZU1Zq1hCRb8kczebzUzVqtbAzZ6cBsDs4EWEGcPtBtb1c0Rd9PwsgQI7oMkK
Get5D0AmwT1c16OvT+D0iPVjPWQJ3B2jfE61kxzdGdbT5WWu1R7+WCanREY7wqOjkAFwnp+zC2ix
WzRKvIJX+QGcsOgyAsP1ZZGiVXEKlKqUzFkOiT0QZ8ZtET1WusC8rKduvg6PxzQOW6vOaAEZ8zs6
iG+mIxKfrgyOAbd/oo/hfn6+vCbRNvKMCn0F5mgVg4kYKC10G+BoDRqRHaSmnKI6ghWksWMv8Miw
Echdjufbg3e20OW2ngWw6pxXadVgoaNio81GdWUKEGfZm9Gk2qNxvnPR/5cme9U3r0LvXxqDvzWU
TxwBUxYUmwTiBwc94Z+IomAoBfM8CH03oWCxqw/f2VqXfz9ba5eQcpRDOEw5A8Bxano9wknBfq7G
N2cyOHuTJFOmAEB1ca9rvwXD5YzSCaD1bT2PrsrsvhwNT2sqvxzRjV8y/7J4wdUgnM0pstQEkI4F
tcXgu5QCzNnIHK0dBS/H8jOXlIazK6Ao7VI9hphotnYx2vQTIGmQBGBbgwg/QFt+65Iszr5ojTYF
aGnCI5URn6CPLyWZ2wXEIbgTTK680DCcYnpVzGSf6+AEee3kZBu1+7ntbCUp3HpQ3Spq9l022qP2
XHS3APHZqMGhM4ZtsPwjEMBmNm70UXJBu2QHaeRUQKXq82MKsuhyGp0uC7esoNuu/5Am05GLa6u6
k6l+ktUauU6wfo/ZoRv6hcm+7reXD1Wktpy9K+dI0YMCpiFpQpvQFy2oBW+VwAjwWaxBimk+YsT4
oMX7uNqGceppSPPMmKiMSeaVxbi7vCSRfeWzLFMGoClgoiJSAwIYStapOwOwh9iTXzwspCroWhLa
GsHl4FNYBLi2ljHh+kvbyWEoJoFPc8s8sP2gW0p51dFcsTWFrD+C09PIn0anjyWlVGNINczQITQ+
1Wb38/JurpdDvoyOxhm2clZHfdCwm+lumGFEtcKZMweM0/onO4z20aAbtfLB3R7aIzrDsq2MCsS/
ajg+9wX4QVVtDrssWnyBorYBsidvgRDtBbFn1mB1gpPTOgST1S5w4C5vgOhkObOnzHLfExU2okv3
VMPQP1DmlESUPBKdJGf1+mHqYsCW1aBWqG1mPHbEu7yM9RTd2Tlyts4yJXRGTZCwTMKMru7k9+UV
wKc9DUClolhXtBzOrFAAFvWzgktfZfedZaHGm4oeQ8E7wRd257qlWTFDL9UjOtC96Tr29edg8EI/
8DuXfQx48T1WuiLgWZHvTfkwLVSXbAw2Mt4tgOgdSpKyeVUBBLa3B7/aDeFV6kVgm973R+nfEEUg
OjUJOLXh2Xxvta1pgiSCCfHahvgRaG4rr9gsGGXpte5P+iZMbNGS1wMdzEYg2tZAhMRTIUW0b5kS
0MWTGrzywdhmv/K33kmvibOtgZi4Ebqsq7fuTCLnOk6olveNAYlB6dDWyXeaB0jyzq8Gu/+hubMj
uzpAN8B6L7gnq2p1JpgzqXUHl6BQIbgvmWPWr11T2gtUaSRyyleduTNBnF0F5A6hTa/hPh4W3xRU
fe473cA1PQpnOZfN+ubmnIlaNvvMN0WyGpAJ7PP4FB+D1khYeiHdUPVRGt9bG4xnE4q3wVW9wWS0
KjsB2cntlVIAzNWX7wR2SLRuzp5GWj2jn/LzY3p3PmCYCzPf3S6/FSfAVt07ZOLRwgNqBmRO/1x3
rKcY4chhunvtLai2eWt6qSl7enKfAnBVsK5FMb5t8pcwPqpr2kYytQ7CgqPsLAB3imxrz0urwuwB
MnbazqL64KqRPZPIGSJV0juZJjCyjaf4gW4v+CbPC+Fx81A9R6412GLY7XXn6kwodzEthm6pFihg
oGVTmp9sSw+pCxiXh1J9nr3hFHoi7V21BGcCuQvZov+OFDFWOSNnaSC3AUw7h1K6EZyfSA53H+eO
jVlY4/xqN34INgaQYge0OQ7PZgcXTnajn8A5LYy9yHVckwv6E03RkXPUv5GkR3LVD+E8wL/ogoOC
0m4CloC6U27/xfrO5XD3Th+z2IwiyFmYiGNi5y6AA0O0Ybnh0+ACgqOzU+pW4pT+auvIuWTOt2Hy
rGVhDMnqMT/MbvuRukS2W9P+ixc1eogzO3ku99AdZhNRNCDaX87vqakZN5Leo1sw20xOhUmup8QL
wMjaw5f9CTAEzPohOShK0a1elPNVc8YnwRT5hJkCXJTj4E2vOXI82Opr8+eCbiGu2q8ZA4rgn6Kv
Hy12fOEklgD8kBsjromugN1rgf0Wwq6tytAptTCFqZg6n+/Uu7jNqgKmW8WUlmRbVxTUApIT+OYp
3uo/2L1oE0UCOZ2dR6ogVYY3kmgAce4Gm+Y/Ll+LtedeBynLJ/yN+g3lhMhpLYf51Byk8gEjaLZK
Kls370CoJ/JX1/TwXBJnXxTdBLZuDEl9dy0lD3I+eH0w3ujlWx8AhWp6lwAkYL0o2a9maq8xTnVE
JQxtbt7lBX924fDv1Pl3LN955gzM5jQboTUvE84/FPU1RxyXIG6bAWwYxL9HPbNDC4NGquox7UkG
JGxbBcC9z64NzHayqkLhfiMXiVOi14vWV2YRukO2SZNnZUowqpu6ARgC9HG2EfR74/QQjaob9KrN
AKudzTsTKOmG/giwdnsAlublxa1euvPFcQpjVFRKmhabnA1ucNuCaid2ewwP5flGhkf+D9zx5b27
tJ2cccuA0FnPmQz8hFv5t+FXmwwN2waicdxy8TzNahR3vkDOmuVpYIxzCXGtHz6wq2iPFJwNZHnm
1P9gdes6i/57oCfIlsr361rwhTNLHaErBYKccZe0qEpZL4JDW/MIdfVvKXwkh5Y/zWxlSAE2jTu7
pR/f11uyN7fJSTh6KVgRH7zlZU0rdZGlbcDt9949jlcSEKaLw4I61B/Hyma+8Alacw3PF8j5TKxD
9j1hy9X3ww/NodvY1Z+NFwvBN6ZpQ1sRxRaiVXI+07zAlRaLVVOzjeKrT7lfsN1fDDeAf/dreGro
u34UgSd8PgDfL8PXSXI2Lm51xWIRdlcpUfvKDnp+AhzWptA6u8nuukp2C8vt9RND33Bk1uDm3uXp
MkF9SNRqY+aA8CkN5kftc0Wom8n/Q9p3LMeOZFn+SlntUQ0t2qprAXeHCMUIBvUGRvKR0Frj6/uA
mdMZxIshaqY3ZZXJJOEAHNevOAKuDk2+zWLeLfTQjQN187X1/uN9+E//Iz/+sbT6X//EP7/nxViF
ftAs/vFfN8VHdm6qj49m/1r8c/7V//lPv//iv/bhe5XX+Wez/K++/RL+/p/Xp6/N67d/YBk0vMdT
+1GNtx+Qv22+LoCVzv/lv/vDv318/ZW7sfj4r7+/523WzH/ND/Ps73/+yP31X38XDOQb/3H59//8
4eE1xe/tX6s6eE2Sv7l18pr9qn/71Y/XusFf0cR/CFCg0IX584QoOeJp//H1E5X/B/DfoBECJo/G
wLwVsrxqAvyS/A+IdGgqRFcADwfxDyup83b+kfwPBfPty9/7+/9Z4reX9dfL+xuskY55mDX1/IcX
+QEPMLIKoxHwCwE4NdAP+X6Wlb7XqmXO++eadTsVDcoYivHFFlmtodoT5p9QH0R87GlRm+ou/4ie
5ZQK+bNkweIa9hscgby8APqBTLvMkeF+HR3l+MgrjxzksfrxOUteYTWiPSJZDeOHpEKaDLcUcVug
MBg3XVaxUT0qs7XItOE7yDlGtDIo35N8D6TFyJreipHv2ZwHZ4Zd6J+n3FX0k5BvVNhsdLzZjpuo
D0wP3o0a0yQHP0lH/CkQYYjCm5DOTTtWCWT8EF9BnFNJ5NEBgLo9ZgORh5GzkrsQ4kU+m1sABTUm
Ju0UlhQx0T1zShhUquvzLI0VRDKNYlvgoE4EBSP0TaGlAXIxcQzp3PcfSvcM6K4b6htl2DdQqyST
+ljCaxZ5igzv+nQ/9E6fO0UHDEQL+5j+QZjsttoURIIWNh/dJMWubg9N72oAs/BPcgX3dP5t6Ng6
IHdx6P7x3g1gsQxsTvE3AkKktWmbRoJ/7sDXlaHFNfCmb0Ol25Ud9L/+XwP4b9dbpBWB1I5hnuJ6
UIKcGyh0eoNuIQBYgPYzz1ud70uLAP7bBRdZRVEMOooHXBD2s2gOJe1WME4SRwYHPiV1mphlCG70
sJ8kGpp3gkdT0WqyJ7GDhKI59xxk/iCgHchT/32oODOediW02MbNrFse9KfCeNBAEqEXMeTPD/Tb
Bzkv6yL+/7lsMLchA6AAvrU4d2A13Ol8I/rnpt9OVgTfnNhJC1La8bBpzG5kGUw9dAhMlSUFlhga
Kz35eQnS/Mn/tITFEdQCfaTVBp7cYCUiha+DQoYOsl9MgEMSRDrirS5aPosJ6EZIgsfS7Lz9MFow
d5FMjiNiTuBIKAOZFRs3s1oey5ARhE5sSR18ZAjmHJWKxeeYX9XTbS7bP9/AUvPjt2c4b42L/NyY
DCWuRsU/y6f8YWTd3Zc8RGAaDGhzPiFI1R9m1Q9QULps5ektKYG/XXyx0Q0em0WGc9G5ZGjOUc0S
P6SZG5y8eU66C5zUmh2ETB5+W+Caru4ffW0DLfZ9jM5gjc63f54JNeCnJ1ZUAESqgNwynkfRloC8
B74ml5km2KW/5aFZGlNJdlKF1pKpoYMCrXTDnUI0xfkOhHMrFLeD/FroGwxSlVd/YPh3PIyjy7vA
VaC75MoE2rXSRIWQjQ/VzazFcRwjs0tN41ZUgauZzLsGeu8QrjYn8H4i4rn1AL8kmLMEOaiBJhgV
Epi/1vSYtKY6mj5iM3yDaF+ZGdQ5saMem3fhBojYykUEtzCLHOBxZKqtA48m/xS9hyFRzk1EY1M7
19teINox+JAg9xyZ/JtH0i14YzR6Cn3CgUFSmoJAoPv3dpSwCd9z2WywPzxi3Iwn7RduCmg/pmzl
TWdJ74kIQXZzxG5/F6M7H1S/0hYRC56z+xzWbbChuPHYYAlWkFkwI1I6U9JNv2eaDEqeOQn3VbqF
DRViPc4PN9TeUmBGUN5w4SZRAH91W+8UpUdRN4XBVYSneDhGogtdCl9+C7THenzIbCPcjhGpp9rU
go9JPar9cVIetXFlVrkEuvy2fRfVUcpluT7y0vzxg61b0+BplucId/L7wEZXQEVmre/ZlYCzyEGS
Ak5VHizEzlVjtwJA1TRxZfCiSQ8FB5z5OMoRwOMNVABzCUczTtgIJc5K2FB//nJUfpYzvggbAYAM
2iDgy5Vt8BhFUsuYVhLsxLC0jA6IH5+Jg600x2LL3QqIHVvZFU7GidtogFHeGzRnw1Pi5ow7Kh+D
DEcHU4JJyvuIJEQztaO67RUW3E6M38HDRWLSbXMnYYroydCh7UxtDyE/GM2T/EZ0dAzakepT/6zf
irw5q626YcF+DpRf3fv/e6SH+MP3O06qmM/1Anc83XQJETclLClSp8vdXH2cbxA+YKRjnD3324K5
bUwnf6MBmH7Hbfob4Faml+q1OIgm1DNvf17bcmC22Igqv6j44OEU12KKtYmnmnE3xV0KdwTEDUim
BCaM6yqzP0cvq5tg3t8/PZLF+SvVjQfQKC6rvkD5D1+bk5b49jum1KTMcKRhc0I8qqVVs4WbQwAp
lzv49WWIXOhOSrQGbElghWz16OlYBoDJaAI5o3iDfFJuyegBqiWaHVQGbP4UTu4obsLXrDQHKFqG
xBCcubMpZKSi5QOMb2LaOjAu8Z8Qdw2nnzBkimk0bgLBagxTU0iE8tf6NzQR5/v86TkskoC0iio/
mj+GhsKx7Q8cqMLmECbBFSJGwPv5fS8L36/3jS4iqB9ojiq/sTGjruw4aOn458htmUg0q3BFJyM6
aaCdNSeMHETleOBDU6KhIEEnbZ63rbejrqY/lwtZRMAwhW5PNt+5vgfoNjvGGwnp6WQGMZFuYxt5
8tjc8M/N5ji2pDbM2C1FWm2SF98SDyEoZjvtiXsu7ITIPBPt0kFn/Dk+R/exQIw1DuucTSxf0+Vi
F6Ezl2q5kXWkOuWngi94NEUYP5oqXGYQriLk88LkTLMatHzvW/KKHPSylbZ4Z9oyYqZaoVbj/M6y
HTy5954rYww6s1hnBu2a+LSwlLT443ICtscM0eNBg/kerqK65UKl0PFm6p3HwW+shs+9zn3qgx00
R16ivXJI+N0U2GMGq73bdmIZKPidDW8TE6UdKkcVGc69ahq2lxLuRRwt9UY1ffzLwfEVEt+VFZXy
bZdS6Mjw0LklqBN2kmLN/r8cUX1aFU4eMxSvDU+zwhlRreYUOVT3WQK0/Ka1ZjoySJLBOtozBThx
b+AYqcQgOSawc5RMQG0Y2EXQ+/NsGUC41G6ZgTQNYU0hGfjtAUCsc/0ZxSZI/q7cUAOVGdNS8x3c
Cg9qM1TJoJ4xQENEZN1e9oGXhCVxe+PDmxSV4q3UWPgh/EE6WSdpsRF8t8SQSoJp4hvnfXL+punv
2ubgBXc8v/IZL9vHX+9I5yWMAXi0OyCY9v0dcX4oh0LtzekvzNIP+Sa3dRqiNwggXmyuD22u5tsX
F1wOjRsvj/08MXBOdLT/nCjm8ufiES0EWEtqOXvcaXZOm/uTGhEBJOto5YavbsrL6y82pdC1EEPv
v24Yn18JqkNtQpIB03GQ3r07zYMVojneRK+QVRMp0kaNii8ieqX1/ot7//ZzHF2OCpcvQFqcm3Xh
64HiYz3owkmmOpmdxclIfWsCaU4aALRMmsjlVHDOE8bRNZ2iqzmFjhePEC4Zirj8SHkZgEjgv4Mz
v2nb26zGC4FvZ9hSDRogZ1Rf/Hmy4fY5CKyLSLEFpBBIP1jHw8cjhrlHvfU5ktmAjvhUQyW+qj+n
XAmZlwtcPCBDKIogT/PgDMwpEzEQt8LBLN7GG2E0d7PSOkeL0hzXBivXNgomABjDQ70UTPwlsy/H
m+P0XvPPwXRsWQoPbADJfdRjBczmSSQwX7A6b1tTrENAvlsSKTF5KIKCs0zgC8KFVF/T0L32uX5b
1OKwE1phSrIOIZXfSBZ63HtsVm+HY4MgibG9w6pr4rUz49sVFwFCgO6FOoW4YkMzl3uaVU8hOuiW
bnf6Nww5r7Q3L6+29OXpWy+ZYL3tn8fN3OYa98qbcQvbWshJ92f1DfDotfp/3j6LE/nbFRfxIFHy
NBxHXFFo4XdCoNM9cxMmuKPCjJcOGS3s1ZPxSuXy7ZqLLZ2VjchFDa6JnJD/LA9QDthKL+Ccz+bi
+hlstafyCNfhOZv8OdxIa5de5MvjFMcpP98uFGAmkh4Eqk1U7Zh8rJ7TTefwZ/U5eIJZr2ZOUEhS
7BG9o9JMnyAC+Nyf4XCt7EfU3b4jxACi4og1qw1OigruD5AwHYjm/rziawHy28NaZLZ9oP/5Haaf
M8oIaT3x7tqHBFpJzh/CKGPDlAeg2J3heeXaV9K1b9eeY9NFiQn/5gTMAjytwVISK3jOLAgGcUR5
mb+5jgkPiVORTrRWb3quXZe7Emw1aDBoCD9Acn2/cB9FTQup6ODs7ZGp3evI1CZSH1NrdTx4bUNc
XmnR/9JGAG+0Lg7OVULqCm0WGoHoC+JRuu88Uiekr5CRJgPl5/4lhT/uyjO+9slfLmBe4MUzhu4K
OFUJbrWHx0AI1lw9AWaNQYEn0Xhn2JGJch2l7OqncOVg0S4vvIilgCCpatAmwbkDar0lpY5O9+CZ
HiwNAC3z6nev+Mw0FK+SNXfIes7O4CJdkBQdJalH0mdIljDA+30EszSxOMmqqWe+ZsAz0bDZok+U
ynAViMWVb3jJy55Thm8LX4RkDPtjrcnxyv4QpkksnIZPslXZBl1D3F09BS8e0nJSLXVpVvRDEKC+
hjS5TMQGhud3AgY6rRV85q4fQR55yAnIGtgrOCEZxA8ihQ6+E/ZHj4CX8/N+WV3RImBD43Hokxgr
4iDvwqH09AAJgCkrEV6yT14iolXB29w0wF81a8+UNnMwFR3teXTWOmFXoykIpZj4aTJGhl/H9cXe
nSReb405kPMv8QMANEFhNufkJjhnqEA4Bs+sMmJcAUEcu6pJIN4bBKPgjY4OklU9KqCD1S60MAY0
ZJLstgeG0rDEkUr+Ju6OCcEd/Pzwvnhvv8eVvxa8CKYCN/ixns8BzYCji/hQiaQPceKV97JglRqT
MFaD30l30hXQSFs6PKhOwJTOLTahVfiODgoLIt+HCloZHQWCljwAtD8vUrgWdS+f6iL4QaDN87UO
i6xAXGE6Sq9PdJodAR0bKCB1JJ6s3lUAMXM46+dLL6kff35aBiTLIISlyktp1SYpxHFQUSHr0A25
U0z0VI/wvWkH2gMnAQ9U0Z02wPEA9w7J7gLNnVB+9fJNseZFdW0eho/8r5UscgQo1TWhOq8EsA13
3EOCMgMBS76pcnfsT0l71JI9Rp4dUex2l7Ah2MzWENCIHhm+vcAg/Y0E4YLOKuZnRYbeTIVN/1ae
g5eElCtyNlezxMvVLtKKQpClqAzwymajrjGeN1EDaoBh51YJWBVV2f/yRS02ch6jsaDpeDzd+2T5
UBuxMQ8Bzmx8Fl5Qy49gIkcsw5hyeAdqPqY4pAOQLte26hxqf/+e/npLi60aNbHH+QnuO8nN2akI
/By46UgYPmPELXUYlJAGSkKQ7ESH4KUtBJCkDll5H/6J6/gG67gcRH6Ryn5ayeIcr5XJyAVY0p75
lNU6yJ/FsbUn7VShFcZHB8/7lPDx9qoAtyKfphOaneOOg56GHerosIgp8XwbLRUMle7jGBP/XQaa
CZrj40bCLYFe3XTPBlABQ3dn6A8iWH5p+dj1aJLcGOHa670aAgDBUPiZgKEvYVi9MvllVs1FH0uC
1zDeyDhwWZ/bPcf4eFbuFG8T1U4qexIdOaRV9Jirt2nIZi1fzCwlnWXAJwRw6bZWW59XM5a/Frc8
E7VEj/mwxeK6xsYzhSfMezdsUY9JZiSY6DUD5SvTHDTIW+5DP7cBCwNmoM1Ex3NlV5gsrm3Dlcel
LM7Eqk54Sc6xIv40khhvk8VsNhtCGaOa0aE9Ji/Zfu2qS1rQH8Hy4jksQhR0SIU2K3HVxgLtEGLa
xbFWt14FKiCGUKwjxgTZGFN/wucYqVuBFA2SlLURwNWaWLhYxiL2ZKCU9BI3vw6Lq9xpB20TVCKW
d4f+vEaTBlJlq9e8mjVfXHMRfroq5yN93gICuh6x1QzbEn1CpM6k/EhJLp59b+OLNA1s9P8Sltl+
8vRzBLxaFwkgJuk4BeDB/DVVv8g9oiTheBFKfOcJPczaEp4FF4e6PuLpz0V6yDmweYUlV+wUtxhN
WtrdygLm1/tbxLlYwCJ/1gYjqwsVz0C24Q8nY/ysUsVO72YcqE/X2G/Xc62Lyy2yXsXw+7boa+w2
OmhO4N2r3jmujhofmnpy0Op9+6rUbme4AcnDTW8wOWYS1oOsnYzlPm2fNMGtBCcvKdjHEvW8igny
KUhcr7XLOUSnUKSRD2N2gMX7z8/qyuKhrWvMoxJIgkMKbfGBCk0edfkEKfWahWpnhg3EJFHHCuhY
l9xLkgikSbceBuRa9yHNxGFYY2B4wkBR5mgvObX+HERQ5RdYxNRx59OCFsWd2HpmhoOuJwXnVMYO
/j3FGlR1/nq+v2WoG/IQi4PmpgFY7OLrqvReDbOggwg83IJCzQw3HGl7TCowMie6wzvC2sO6MtP+
fsnFxxV48NJrYlyys3wn6lHnf0HaarBeAfrd8E5E/GAlhF59Q5f3uTjJVS/s1VbHRXsSVpa4iZBn
ZlAVOUBh2KzH57Q69MkDwOGKcDukexVhDrmy9mDw90KJDOR5YEn9Kys+KzLGNz5oex7jkydZvO/F
e5iMc8Wu46FDZzWAjN+tnUkQu/3tPaEohPK/BBFXhISlSBDkv9K6rTBZEvf8xjslR0Ds+cbiAbMI
TYAtcn+fufqG38cb9HaS87gXPDd6j1ozR2sHE6fS9H55d9GnoJhKQHBouBLUg4+iaI67GUlgQk/+
EKYE31s2e2uG976bR/cJUpyAthAtOHWP6rGVTAUySGa/z22Yb+0Lp3Oac25Dv/zpvXnDPAdu2zKK
C/wvleymRP5abBsHna+cRGd8CDrnSpLbqBsOEm4NDaNjqs2t5x6lZh4e+8jEWAYwRz23Rp2VBNCk
3Ky2+YfQHfveCSzZnQAIMKvKBGzQ4Ama/aYesUZgRuYIRYOk+Q6jYMyEOscLD/hrYk/U6IDyLJfR
SY62UQhdeaZDiEhSNxGk5Eb5sYAhWpy/DslTmu9677NssRXKR0yaEx6XR50HEw9TArvQg8Ofy8l2
rDPAr2rObPHnAUizU0QuCChITlHag2aqoT1UpOfMpiAC5DlSkAl4MgKywEKJeDsxYkbBdJptoTWD
UmPYxNF2KO3CI1lNYNHcOZm3VY+dR/XnbAvdBoAe5V8S1MT1Oz48thHrx6cOikCv6i8swHcjOOW5
QPkAYOlZ9TtnEIQPjKwSVDEHOUCfFdfbNbiNjsYQOwuPeBl5hGfODIjtGGZY7KVkNNsEvpeyTnnv
ve7OAdSsVV83J97Wwoa271HxnsgFFon0p0hdaV9Ne12/6Yr3EoSJUnjonzpAhhIrlG8ryHoAsqFF
vd1Bus8v95LylALOOoi5WQ9oSFW3ivo86h8I4woelEaAetIzq9DMUb2Pgpu6QWCUbqrpLWuPdfBr
zr75qTCV9giBRqpGBU2GBy8abcW4w7PRBNbDJRZy55Y/nOr2xuv2RvAcgOU/o10no0VHJ8JYcFPG
D95gY1MCDGCWdlKTFhxyS4M8/YSaFD1/DLlDBixVuhk/6nudVgy0/PAOzpuFU5X2yDlKZ2kMAA1a
QAkjtFT4vgcbEX50HAaGvHGXTzLRfAhnPOQQ4Mj6fbQBaId3lPDXoKP2hahjfquV9zU0bKoJiCL5
VXzTxC2MpHvjpMCZu6/PMYyrb6TgLG7FcRfFh1iDILJ+8qXXPAqoJJ0l+bHhblOB1XARxJMeAMhK
yZhu6+Y1Gw5ZX5i+vA/HW65OqHHHSxrQMHibbNRIWVldzcQcZBnhWeo02gIwJUQc06rBroucqDK6
LX1GgEY3K/k98ZGB95CJRZsszLZNHdCywFjdkMzSAWKIPyA3j2zpl5Gjvk63quFDEISVAUmHG0EE
hEN184SqolsYH5GXU/lWPRTRVjoWCglHxKG6wFyQ9kDzRp2bQwwmRtodNiiUsSAMKbJdHp+KiE09
qT0KpUA1iO3E+JDVaNfiKxO7X0ENOVlMWX3UNfVbcJrGjY//x5sJoELDxvA+6vjUivetqltd2OLL
wv5HOVcq+yqH3uFkF8oxChHNgPQsmXc7RHTyPuQBXeneFAXop8DDp9snREP/krvt5EeFQ5Fl1spL
2z0ATBIZGAlv8urcAKUMendh5m8aqN7d3F6XwkMVPgQedP/PXfpa9SRLatasMXi/yqjvhzu2O851
HZYTigLVeBwqFznkyOsVP0bD3N2LgHKhheEIJqyWgCONkBFNN0HD4KljCjRWaQ/QXWhCYQRiCnin
ExOknQjvMEDjUqtomfxaasQ3GGCASWlrw20C6QhoC2YpAjcNpWMqsby84caQFLUlodcrfPq9HSY7
BGvA/Ci3kqGKV89EZW7NzULayJK/3x4sNLu+g4zGOYV2dYLoamE+5r3Wn4g0Rgicow5cEIxKFSIC
mQPMFzafsMmg9k2mwDFWvTWut5cuFrTIbMa0iw0pFwJMXzpqYMxU7LsWOHkSvvLAz8mDmxOZM4OS
oSmXAon0yeW2iFjyscYxvl4+qDCABE0HlIWvfOji1XN+F5ZdocwVtmDl3S6f6xfPJ0ZBq3IzKztU
jDsBAqPc6e05BcxhpY19/e3AkEeFRwDabUs1YiWvY3nSjflh9A2afKghK6sE8XigCtzM4sNsJs5S
4YNTn+d0M3J6aAZjPg/UxRiAtaT8WsnS5yx8+TnAlwMge0EAtWIJhkjlKVfzgZufSeGOWAayHaAA
wCgarckwG2uyOrT9Eqb6LtpNeszKlmYYf8OMJWKS6KigogtMRboKlIfopsJtjCC3bkgrzrXVDytd
oij6tlbKRPUQ8pVtC5ItEK/aPG5uE6qrs0etipEJ8R4Q3tKKZJGVxbN3d44OL9yPuI2hAvOCvPBX
gzvc1fnTvzHL/b1ygM70jCmQDewxTNC/f31xoQ1ioKThOXyQNzJBN8pBRviSupBpZ0BfrvQgpfnj
+e2ZXFxvUY8KU6n0TYfr9QSCDjZQfpjnooGMj783to1stpDVbk09tbl3EIYH0kAFhhb8m97QGslk
hsbRRgagiAw43guUXZRLHhGbbKiq0LUPULr6CtWZzQGrSRlCt98fTwvMRyoF2P6QqMtsr6e+M6us
t8/eswAhbuSsSOBn1FR/D6cq38w53xS756q3/H4flDbwU4W/F6BHxmqJphDzIjz3xHWklJwu+FX0
Dm+k6IYl92tjD/Fa9wPWvP+z9EXjR+GTrO0LPzw/7Dswr5GWA8Q2olpoafjStAcp34TiuZv2PE7O
+F7LD/hAKMDCThq6k7FPYpwLg80d/9crW0R8uHEFcurhofaAx1aTpdWsrnfqwAZYU2iUa9gINDBM
X2w92qrAHD2kribsFWkjZLagU8UnaJdnTN+uQ5+uQSbBKRNVOG1oGiAtiw8iSDp/gPXPHF4qtzrL
92HCAqCG7R7YCmQvoYtHA6eWgAkkw1zdHiUHcrXAkU8AqqPOD9HogSH6ytBDutY9vFzX4sPx1DAX
pxxHgSYSPfkAYREdYdvbtHDl80KaGdQY92F2DycZrXj0OxrGtOxZPW50QNhoS4XiyHsmeiiYt6U0
xXgU8r68mQcQ0t8G7V7MnDKwhHatS3ztE7pc+KIlxLdGq3LG1xkGbzDA8pCIgO7mSSc5AibazH1L
UJxAwmObAV4plJJUCkvZp/I5SzdCGZhdsuGEvQgU3yxIvDZcv9qUv1igvoCoJ3meFiJsZYGuqx8a
lKnGXqrA7LwHz12ImNaypt54HmsftATWnu1JDZ4GFATIKDFCAKJbpTlnwdcir2ifkC4xu4cOVKeA
JRh5BIwzDsqEH7rGaYQ3FFTGV8PUtah6eQuLMFUpSpY1Cp7xYOnqtuZfRlAiIKSVQ+sFBVAK9GOB
w9rq0N6G8ivltjMS8kZEDyD8xeUGkQXgLS05u/V2iQkYj6uCoafujedGg3fqypb4SumWhwCc8GC1
BJ7m737TcmQAQjQio4U/RlwcRqbLJ6S0qmbqOAHgAWgaCcgk8k0eNaZOx9IFsK2MkajWbrThkafK
rpq5VWH5xikGNhBjfAMgbmiVckRHisiVkAd/4cKVDuHV1PBy4YvU0MvRZ2gqLLyCROpEA7T0aA0O
J7Zzbtc2x2aiY64wwFKTjEHEWI7RZwXmppLpz2nQ1VYSyKXwr+RlgISXneXOEErYf6DTOnswq0Rw
ZqLNF/VP3oJrOK2VIVcHvpcXXAQg2DzrpZK0wVlqTRlicBNTAja4wFSwmpYKS5tNH5qz3Z9BhTVN
oWuH2XybIFeqV0ykNKXJskrFg8/L91njAwaD3SGgY2++1/BihbAxqTFNyygae06/hj+7Cme4vPzi
LM1bNShBfsTlgY8G6gxSNWGFApCJSHAnqwB5AWwqHa9fTAgMlibEXN7KxvsQDQEzt1CAi2snwtXU
/HJRi2MUZzsv5yFeCI6c8DXwzBC9iY4EkWlEVnM2agyZCLp4wQNvRY6s2uETuhdlsxe3PbqzP+/H
q8kubHFnPzF4I/5mJjZiUl+MYo/OP4YqE3bjXrB6wdFQqUSFmYSWogEhaGR2KIOlhXT3i2iJVfHZ
jewOJK5d8WZ2MGz2KPKRC66s71qZCb9IyTBQOkBifFFFZ2rJB1A8Dc5hYko38kZPHD+xE45Mj75o
oRnYa+5IBe6gqV8y++hI9JHjfYCiipi+ZmTwhRj+LQReLGc+7i8qu0lo/ZBXuxnRi8MQbrcsoEnB
/PghRM8yU27U6QkY1goyaGiAlGYezz1Z/C/+TfvBscxR7Imhi0kzEageX0ahr6AfdBcR6e7nR3el
1Y9q+GKti5RIB/6W84v51dL4oH+gmbKHxxgFGedXY2ckIasIj6vn2cUVF7EmgTBLmFW4YgJjVk89
qNIdmoTti+e7IzQu0S5VCtaNQIHvZJCJGgbbNYyMpPam8R60GNwabaOBNBQf1griK1gCHY4yILKp
gqr+pt3W1MMUFmM2M2oqN7M6p4WZ1Jw0//zM1StP4PI6y9oRPcPQqPV0RvTO1G6MapvDIN4Lb2NO
usfwPkUDAgPbR86g8f0EdZKIaAcDwJuJwilTY/F9gH7jhweVwLnkMCsUMFAAfkZnPmuwvyB5j/0U
1MCGOuGmOs/U45q2nRk44GAAMupkm9iCIcpEE/mgd8Bo9WjQoxxzlGQy0+SpQ2uk07623WowuRLu
v939Ip8RJiOt+BBPeb77eQg3PKLb6fvu1B7L9E2BlGtOgsoO72UYfz9WgHSpdLQEFltpcuKhxqZx
HzBgGKIt2Ks/v5prJ++3xS0Og6DM0lRNsLgZRgNvJlR+eN67iczoPmAtfr7ctTAPJx2oSIAAAoum
pX/PGDRco/cKdyvJt0Jr8xBvsOMNCDKp/A6gI5g21T5PLCDqgPXmNaT3jK8sH0pmCpR+1l6N8JVY
LCKXPhvvqjpgrwoU2r9HrnLSeF/pEh/V24z+xpADpGTF5hDSgaK5h3iFKJnziOgOetwIaWlzA0El
VLle8ubfR2+pQtDBr9FxVxE7HsHhLVVHOIQdK5tnQTMVdP+kOa9WsM1k7MVt3zKpsAvezraYhEA/
zLfnPiDjQVpMm87khttWIbJxq7Z3PUzJgG2cAcCwCPOAKtpBvRLiMsmeDyzjOTmFFQPDqdnzj2Vj
YndkwNRVW+E8vE+CCe4OB3aEfFuCI/2O7J+HMIwE1rIWEz+nHojWg0JAcOdAWE6ZugfUtgElFSCm
3XQDcwzvvrHSR/3UIgO16o1BA5afwfwtRrvJrWHk2GR8/rxDrmErvr2RZSIw1XzOe3gj4UPLFDAO
Ynu6nVmFshVteiddOUqvfwAXO2COXRdnF6abDS9FiE1ArCELRlsfh5fnIOFhofX/g1r7dneLg1vo
I13wJtxdRXVbhUoogtYMtIZIkW3gu18pTowriYIO+1Ad0oeCoUAs5vvdQb++nTrP425DbhdjatJp
dlu859iW4ibPbTm19fRoZCj4aJSQsAfvnQBYlslAJED8lQJvlHMsl+7CCWIsRIYvc32jv4iVpTyJ
bB65+veNelIxuJzz9aR8mEYn122NZ0nsYICmcjZwuxBriZG69TRIwTdEObMLOeRQh1KDq0bo6KVb
aM+VbNeGibozCtCRheXSDmBVwP8x4moOjSkD02cmtVnV4PXGmdlqc8WPAYryy4Mc78mwYOebHaXQ
HgsG8GFWQQfdxqwDM441INK1LOLbc11kEaqeeooY4rkG4KKCqMOgG4OhnK0BMQE0ynt6XqNwXNPh
wSVnNR7wg5DyLVoPdSPxHapK7jaHYAWdqr0Md6odt1VtEepyqtk/+Nv4pN2OR3E64hXEItWfgs9K
QGefx5PqaXk344I4Kzx0HdPfjOfS4Tehg+lLd56FINBRA5F5YJ7sZhhWrRw1yvzlLmPtxQ2oi9ZE
JvGgoSg6Yv85uRN2whnyQVRzIgQ3yFN9qCecyOlbS2Sbx9gTqHhTolCVEuBrJp5Vzor0c+4K+05n
9dHYR49o4N+oFuK0/gzjAqaboDzu+Tf0jiChnAHyAii81hA0s3ro+awlvddakpfvQ10c6zAs53Rl
MLAFcmilJ9JuZH5tgiRSoi150p6MbWQFVINPHObuOx9T0cRsTh2YZPPAViKNHQwmL7BVAtU1frIO
w1ooVUK6WgY84/tHP3FVbrSRyN3iu2gARRswEnUEamBIAMMa+KuyCZVJAGJZYAE8YcavnIFhyKx1
FN+KbHJSfMqxb8fpf3N2XjuOY9m2/SIC9OaVpCivMAqbL0RERia99/z6O5gNnI5Qxk2de4EGqlGV
VZQocu+115pzTE8ndIc5mYGvOgveff2jXRQxJVLsq3vxd2XS5099sVQtORHS6IvCvRhtw9TTVLBP
+2mVwaQ2nFjzjPk4WVAxfJtRTEnf598bzzdnPoPQbIV6WMY5bFoXZbpA+FQhakHG3hk95eFqHveW
rb5Jdm3apeVF5IGq0FRnw65yqsupBnjlGflqIiEH9Y0pOhy2jNEZNvvgatLT3zcHNRdeWZMFgB7T
n17Op12qFVutTgE/niNtn/vHvtnIKxkmQHCIl9FZkd1g6FYeBnPDkThepetG+w/G7f8q9/3m9f36
ES5KpbmylCBQkSvJhpP6O6VyJ901s31urs10JQPSEdGAgtwqHqFyqJzlKlfi8Hskutcqd2NrT4OD
z1mt6Okutnj/TEYHLwPYghErI57GtX7wvcG6R57SB0zKEXQuW2O8E3rQXXYX36jNPkkcROXPZBBc
01b/8Th9XaG+aOYup3EBYAf+1y2aOXPRlMq/0nIj8P72xzha99jEW2zs8U9/RG5+EOfHnkSR8j4Z
j+p4V4S46XzaScUhwxSu3C1ytcybZni/EHT0BVc5SNiN2udcP2sazra4x7xZbDih5OkePzwtJ3G6
8lx/U1B9+VJ/Hb6IC1Yrid8NLVBHjROCt0FRp25b+qei7KiITK4c+GT127qDvonJfkVwg3FRxZVB
6QskDAr3VYZ4qygh57RuShyoKS1vk+VMQsWm9SL5qjP0b63yS/mpdY4i3kpqaGupaSuqo6Klh54Q
HBNxMyoHxHEmoG88P48A63V1OSV/pBOQi/Iujt4i6fjHw0xuDrdfknZW6ATyUzN7o7Va5lZ0sSEd
Ibn5GWq8LV3k1MXvpnooJm9y89luG5ZL6W6VVXeisY0bwB1/gCy1vOa/E/jHNNqm0woUnl32MX59
Tuumeaxj6oyN6W8C+aDkMdIuu/T3Yvhz0G4FNCaqsGkbGuxnPV73+m6OQjczD/qiIymdFrtjvA5K
z0BbEgWBnerkJHLqG3dmfp/qx1R5E4y7ovphVM/C9C4gIzVDg+LmuRffJXUrSns5/AAxr0yHJPid
D79KX3baebKtZh/ykgi+ibVtSfixOxPlEHSt4WnsZFuxHoZpXTJ1TKBPRXyh3qutV62/DUdvYZ4i
OipuqtaVs7dIu9Wz3JUSyy7jh1Q7VjTmJnxXYQN06GmI94mGl075sdSyuleuO6PDRH6b6D9MDOaS
f19Le9V/Na1X03wt5bM4vycMPnMOPRIdDkSEZivbendL1zPzstLVzbteOSfZnVC8Fc15pJUOLxlx
HeC1fNMn69I8KMGvGFupcB+LL6Yv2Nn4Oyl3FTIkvEPNOS4PUoOYyRHifTd8WP6HKZMF2f4eo596
/FCgPxyim0D/UQ/8fA+C+IKNxVBPgfRuWg+qetNCUcne5/Q9lb0U3UZy0tNjjjv1Rop/LvS92QIw
cTto65zUoUB6jP0rL5KxbNVfVySklWzjrP0KjP1LPcmkWnFvDIVwP+xmD5P+RrV+l6YnRydD21Wx
WxRea9zJrz3FcLv0TZrBCZSzmDtW96RIb6ME9ljfIUdalIzsXcNrpbCQ2gnTPUE5CvlOgErSbbXm
D1ViCXm3knf0vyCEwdoUWPAUBsFIEHcNpiPiWKF+xUsPceKJrkPH4LT4kHYPsviYKyc92/KoxA6z
Gi06cSC1ug0zJ3A18brsVzjNrPxR0g/ag3EFdKIu9dZft4qih+BnVWYLv6jH6rnU/KRbOsjGVnRG
hitJZgebGvTYStsYlOjBMxOO0thpKLw0J9APk/KRhCs5fLSkB8gdqoWHh8TOx6C7lYTIHmit+vsO
+3G1xt6kTYjNF/CGljxVyO5zpDtX/T3fTWUQ06KOQuVkmcxsvxZvelhonVZmyygk4Xy0lxhjMxFA
FLLI3W8570/PM0MmPirbRmWX9ynH4mvShm92jUXT+9+PcVENSX4ndHGMVTV4q7eAQV51jZxD67j0
B42tYifNlXHUdzinL1e8ON8Y+ljMpsAXH0Inl12hc0TDbU7KxqIftdgKrJO0kn5FV9NIvnOVfL7y
n3/+qbiazGYahDz+j0ZqQUH62mlE/WPcQKrDYgCxxm3D7eDjurBxnvZwx67PHL4xYH/5FBfP7zDW
UZ/P3HFxl9Dp5DCGJsRwI52OaQk9CI9PhMqHQ3BFeMHMDNlWk1eeAP/t35Xwd0KtL5/kotJrW98C
pMz90O+aNwqER+PZf9U/hCPTjn73H/jptEGknhGEceU1vvYY/JleffoxIJmbgzRy8eVoqs2H9nbe
6Ez826fy5O9TKEp69P/lSTfpAdL8J6bREi8HKgDqtUSXw/DcaTbsTMbModckrnVvrSZPJezPrvgL
A+arbLvvFJFfLn1x7qny2OrxAjA/ZtomraUUV9fT7B+14lXVX3w8CdG9YNKL3WvhKRz2/eL83kvx
D6nZoJ4LePkB6JTZfhybFW30VPVk9d6Un8b8V4quKKk3/K14/FHVW0P1ZuS1x6Q5SiiI1YMcuc1N
5Ha2YvtHyjPtTPvw34+T9l0t+PneXqxoipDKvWVyb/uf2vgszpv8oT1Xj7Pl1TcW8o27GO0d+vDS
Vk7ZC9suurKzfK5L6LjuZDxWwSqH+XdjPJa13b1QaGR47ionA777pjD6J4cVcR4C7oESxDYrL3rO
X+hIzdJT+ZIvnVAFudK7lR+uBe18v3SwTpPBaxJwcNkEsLqxkH3FCs5Zc1CAHAt4Z+gHRRN2MNMN
m0PYv3VEjSCV7wHloTn9z+nZIOfk37f5O02NCVGHM6KuAVa6PLy01uhH0jLSXuSVXX8Q5Tsx2fVk
CVD0K660yVi2zANidKoWN5aOUsJhcTvIh0jfJOBup+hnUz0yOQnY55RVaq2E4qCJ+1B9hiIbmoe4
3yTylcVGXvqrf23b//3Yl8eToBEi3yyYHRZEzpmOn6/S3ik/ekTbul0LrtLDqvoFsllUeBWTft0p
tR0a1LRbYtnJq3KbcuWTe4C869939Pul6NNHu1iRZS0pGtXgjraur9mSue1ldMkLA4TxL6lYyoGA
9v/FkvDndHR5T/7IIESohiK/59cawE/SUdWKmvEuPfAxVe2o/sB7lvknRT5U4rYQN2hX6dNaW/NZ
k49R4DbAZONVra7qrLAjchCJhE4OpnS0tJWUObn+Oyp/Z9IWRmKxi90lFR1vBly62ORItYlbbzEK
oQHM6CCa72FHAqlbk7aMjjmzQdqx53TlvspXmrlme7aa7VTtm+nYMplbC6Nt5HuhvdeCo4XTZ3pW
lAeT5pEwyk7c1fBebKlAmb5Kr02w5GV9/NfNulg//THDSpZiCgQnEuUk3xbNWwUgI7fYMxkM0rlC
KU99DA1hFwd3U7dDyoQUKrZb2cuxp4Q7tYC37YbhVV7Dt88QkyVVUyUSskztYvHzxWlK+4zzDZP6
nB0bMNsqddvN8HOiOQg59GEmn0C4Kvb8drL1+cIXBZwgmamhYDk5J/GWZjpM6FV/k43A2OWt5YRM
ISunxT+CXjO43sz7rtf7+eoXxVyT9ZUwVnjD9WX1YbCG+tGWXxdx/vwjJYasu7L8/dmh/3oM/nuj
L7vLkzY3aVfzffVHQPXuKCPTcFvh5gbSLs9oa3oQzaSMpqZDZCx45WCdlWjw0h8WSnwn+j3jiii8
K0vId3vfp/twuT+oUmpOKJugX3hB5Cy9VWOl3Q1u/R8k6pVxz/fvwqebsHycT8VTVQjFUI3c9kXt
rzYed6HRPFCCyPpDcNqO/BitrNj5Gf4enZl4T3HlM1nZ+y8thQMNkYUVelXQ990h9vNNuGgGVYLp
d5oGsqBZ+WtftZschsoQOH5Fh79oiVVzlt70sErZdXhlff0QOVl4H0HDC1f5qtC2w6JuX4dkB7k4
nXQHX0sqII3Hf+f9LxJgvhNGYFSgcyUuHpVLxno0K1rX6wDOpWBVW4+RcMsT1a+X/NcbEowjFRWl
N1nrqHdkwa2srXpYUEVXT2HfbY6fP8fyzz/9nnnciXohwz1uIEaWaI2Qj2e/asIUXMt0FCaUrGLX
6n91WRr+epU+ffuL7WeUClmflCk4WwRtLvKEvKFrK61VHQpd/Bhh/xb091I8LXUyIB7aEFhYzVUB
7hdSGwIkJ1a9tj1MPIMPcrPOl6bxWpC3vY+jVjBc39i2KhEkq6B9YE6lhDejepMNeyveakst50QV
MPih3BXZXZUer80a/qy6f31D3Bb4dCwCN8WLJ9Iq5iiY5PYPlKYxS/IYwYTW737OuKPatq7o9Hy2
nFflMCSyPROMmTlIesfSHlGk6atwWMLcW4fF1Qr3aDfNVf0y8Kd+tByYYMACVyVq3u66LfotNE8v
0QwRA0fETtXf0wma8hJIcTcXp3FVNXeZ9jSXdP9WXb0eFKxpQECx0FOYX1mQvn0XP33ziycqSptE
EZQGaMdO84ZfvbjQ2IRVx7mA6c+LCASSGL7zNbfwtwNTA7mapCA3UbS/rBlDUVRlV6IdkNzWDW9l
R3gPvd6hlCcjboFai9c332Vz/ftn/u9FL/bAVCirzCwq6LMwsxJPWiiXWb7jPPBsAlGgvLwNyPdw
0DHHOO1urkLVvl3+P33ri21QNXKiv4SCdeQnuQwuKDcoRn/ENTOxtQz8//3rfjuT/HSX/6jDP60X
pZWrxqhzl0HMxsE6Cr0lo0uzO04AvFaMjckjQXUOK9KZT8ZjKm7H1fAxv4nEByO+YY3ZazBKH65D
M74zy5BK8z8/xp/+3afP1neVPo5hDWgxW2fdfZS5w7SapJ2S8Y7hObzp8xt9gd1OHE3cEJc4OcNu
Ne7G5AU5ganiHj6nykNibmXLnpkY/RDiTSIcTdlVY3YB3pZr9Kpvu3GfP/TFhjrNgSiFKvIoCW5i
shlfEv/cMsdZ4aG+bVgECk/eFgd/OgsZ4Xm7MKc/mPDiXluy0JJ/8zBbsrhMAdEqYej4uheYRW72
4xBjqo13U3yu/FVh2Kj65WNqHZPaCwkr6V0ftK/+mEEOz7YEwNrRmNjZsCRxbaVNF/zK/dLzKdcl
TMfEO+NMp/IfHxaEeaDsc23LGj1z65fAM+mk8G6WyyivVFxtpP+XVl6WY0DWm00yEG9F03S4UYyb
Kroz2k2zbjcMQF2y6O2mulGkrR6cagbkKz/7Eda3eboNi7PB/BvTWuC1uIltVl6EvIrupZpt5asM
KWbjRtEK/bvWeqRWzrqN1SMCyjAzKzRDW6fN7UMRKoHoRionj/HRyM5BephmL294etut7L9X/U6T
bgz5GCtrnfOK5nHYMTSvCNck74Ti2kzeLJIlEEb4WB72LcFEGLyfR8IaQtu8n3MnHJxQ3xi8ECb0
xfgoUcPPxlPMQPjf7+23xTqMDujlpswB/hKloGUqsS5zg2sX/oR20HCtWWztHqHTKBsmV7FWQ+mK
/G3Ogu610bf5XZnx6fLWhTJDCKc8kgwuv8Rdh1C9AofO20iqg/QihptyMens9Zq4we7c9G5r3JSv
YeSmr9k9c9Lx0IiruN5NZHeMffjUhj8avKUEOykrjaIoJRbG7Y7zs4CtqPfQ53ik5iQs+GbGt0mj
XYLUbPBq4xSlUCOeWnFXa3fCvLbGjTG/dVHsSnB81J0lnGRrCw5CgIVfrFTOU9Yait3NDB0gvS2x
E5OrVN63S/SyWxZv8O2QZvelp2Ntsjxh2ETaRuG8+v8cGb4Ic8zP9/CiWSCJeWYAERHuNVveWS9l
h5DMYl9VXxY9UHx3FQj03RHr8wUvl6agyQQ1Z8SKmXW1YAA/0NU6DC3Bpvo9i9C1Ov7bmcDnK15U
TXUrASdteEwWIWt/G1eYB3W4HNMSE27xZF5tjv5fLgkrGiU+78bl8XmIpkg2lWF5MnXTWYg/SBe3
nQtbbRPvr6tArl7womQgZqTSymYU7kfSWgTqXTiJnoUpRCCHa8XSJaMquvL2f7uyK//9khdVQmCM
+Mp8viRRMp7/1NwpG1q8JyZOtOHaR2ZN0EGcKxf9Ru+yPLD/c9XLA3NTNdKYKnzTRfnble+zgDjU
TX/2N5yjbUX6ydI6P8T6Snwk2WJuUEtj9r2lggBzJJL310GbH5Hwn2G5qP0qZ3UiubnbT/NuCreh
geiVV7XNQXnoqZ1lPhLD16j53eYPsn4GA9PFv6o4tBPlpVz+8EgmHMkE0Ubw7yYsMGTH6WvWFAAM
dbXJ2G6yCb79QaiIIfnZHZlos5wMj0W6LtK9OO/i9Ia9yniGqB4gelvYRfldC5YJhVn9mCjvfTs6
tdB7pt/YQpnaSf4g5HSGjM6z0oKZIQaXhD2x3RLAa8NaGN9oMouH8WTNgCdslWYjd4lasRlepIFZ
aGAb6W3QrI1wV1S7vMlZ7pgkM58pD8KwDcejkOzzaNfOg9uwpUXCQ4sIolq189qYd1p6QuC4uvLT
fqdptRbNJ9J+UsLweH0tFYS86ywzYjC++JKXgZZcem3sDVCylH31GCQE1gDkyfjrnXlb/Aru+PFq
KMMy4onIk3UHp0uLaDOwGIeMJDGtTMXLDM/E0S1bKxE0hbgyZk8QbizpthvfYpl9QL/PhWNW3pbm
xvDmPaGT40ZCqJSdhNRJCI/JVgpWA/0O2IOCEp6EKMNLsMS9FSd9XWJW3KpEKjW/oJn6LuLnfHZH
UDO0Kz9E6Rw+aaqXKY56Y6yzaW+IKMUb1CMAdNqdOe7L6qS3wNGfwlyHJ3Mw5fs6mbAIn4X6McNc
nyOVzuHwDNVKI4VbfTTFeyH66Mu3FutyQjGJ0aJfXdtevzObLQZ/Ey+wBFrwsnITJznqRj9cNPZ0
kLvJBl4WUG1vlL2/nTRHvKH3SBmWoQm8Zgg1v9kmvlz8YkFL47g0ZzFaWgh9CFDdvNOPouGg7s7Q
x4w3/c80so1hD22l2dUETm8s2WH4bxz848ThATjIKtxKW03hH9XRY4kuL95IZ/EUcXD0zDt/Hexx
jqmPEgsAOBNzsW0kv4ACxUR0/c7rdwY4ykm7D3A5YOMa1zMMIiZO401sndRzu4P0M97LN2VxC+vF
b1YdZN2n9qRSc3kMcz7afF08TId8JT0+psBhry3A3x2buEcQdXlhoJP8kb59OppEgy/FrYWUc1yK
4m2z1Pij3ck7Uu3MN0FydM2FBothxJ4CUAy0mEnhWlftjllaOTuao1erEhEc79oKidq1J+g7iO6X
D3hxap86tcwJXv3TrzDUVWCW5OJtYxVBxapiXNbYQD3yW6G3LcvDlCsyHrmXfCcwVpCQCBcbnaUz
n2w563arUN4gu+pEdx7d9O6a+AsW4F8nFcZhxKOrokacKDjtr8uPH2iJLCd+cvYrryFfr3gqq2OQ
bPNuJ8vrWjrlBn6WV70CfsKhW3X0X6gEeTdjLzsKDKdgc+DdcUGfxTfmFivUzmCx1ldwe6YH5Yl+
m9jbOXfaqc6wYrKb8qhu/H0073XxVM2eaW4l4dbynwUwSrn0aqkvSfEwiE9Biv5cf411mozGE5M7
NxU5A0y9o9ewZtqTnL+FwLMs6RHlzcq3ELfogzdmtM/7LdAuafioBTbl7rZAZWMcRNA8uuyB5lrn
2rGvST6lQTSaD1PIiAhETWtqt5PwK+rQDA12Cuap8kNq2dQJsZMoqP/65iwHv5vk5+SzhtbPabuP
4KOFO0HdmsO21G7S5iyCTLPSI1kvsrANikclvkuUZ0VbpmJoKvPfM6iLwg5/K/kuG2yrdwlGDSE5
KLbIbw6ZUdgU1hNzJccAlitoPyLxpYf1JGnBwaz1zYxUrCUQZcxe9HgvBhsA0rJKdM0GopX/oUZr
fdEN7S1ly3+tRDsl9w/duGvyN76T9ZaoK5E/hUPJGe9q8yyerfileFEFj6FtPbnM1xfZEfIkpDfN
YDevw0800Zax8LUKGEwVtvTptpy4a3YUr2R9oz9oR/nn9BPBKN3pFvqd/sj/RwVGZ9YOzMdqPAPP
sWY0WTt9fPatG1ld3Mqa6ZAYopCmgxifiRA8ucIWS8UxLYbFK8lwy8FVxPVUvQTZa9fvY203YINJ
4sJWEjZ3a5fnH8N0q1dbTdsP8aEwNhV6KfMcRY9an6G1YsDbv2XywiFzrcde3rCM/cAvKxjOFLit
vCkkmkr5KYU7Zvo/A9UNx0P2kkynCt4984bB6QTUkBwO2puh+iGFXqwdBR4evd9I47ApMYPpcCN8
TlgimsKgfCyiyRvFGdGggRvily/8zpDulR1pWyPQudRY8hKlEf3kWGx8iR5x0zpd/EFGmlO32Oo4
zdfJTcoBH6K5Y2UIw1LsTSLAYpkd6GxNH3m1myaCCY10U6ZoeQWsQ1heS379me4M/d1CR6a5jFQm
8MclVc0+19ddwaFxI9DeAoXssGjzNgd8UFcv8KLumuRG5t+EfvBYVvuocmfNlet1JxB8tIe079fP
aJ54NR0V9yhDX3nf1rmrzj/Zqw3Zy7p9nb+H+nObnIL8xQp9znX7Rl0iIcKIVQXW3kuGLrzxH4ji
fShLx3xfmgwGZohDNJuriIwU43Yyfuj+Q5LcRF4vvmh4h7OjjNdg6m/z8LfZz+vEOIJyl6YHsdrx
Kcq0WDXpQ1VsyUBB8bhVIQ+rTUYReFJ5stP5JdLWkLdk9VjED4NxV0Etlz0L3JgfrjAYmuoajWA/
3PnjQbKeFOMQeEPv4fgfqufKuLPE/YgYoI1uVZblfGcFT1n3OPb7ovktGeM6JUKyeh9qA2oioZPd
Wxm8SdDq+iR2qv7Rate+eQ7jH3VAywY++tS78gyozpUjFoqnGQPZbB4zBcuauhuy/WTdTtazmO9F
mp/KLvff43A9BHd1s21R204onP03pbqzrDeTdnjUPwrVdg5WE5zTIL+tiXTOp1tV3RfDocxuWuVn
pGzLwa7MUxJtdf3Vp4hX8kdMRVJ3rPsNoNCq3M0dY+n4puOoH86MkvczwVQa0VubPDmV4S4C/6FB
+/yhTvju+1NGb0AJQFJt+FWJRx471c5/0P5Q6pNfQT5k1TpH45NCvm3hST6wN84GQJvkklDIe1E5
WiZok21jnorkLMY7A6JBeh+0pzxggdbwMiV3FtvERhAgfq6Mgb5Aa0uyh9Y4XJIE2vE16fYWHPhx
kyoI/2hbBC4rguO3+5nqVSAn+kALqUXJDP5Y2BfoQWeM4uSX0pXCJU/0NINzKDrwoWOcnwovm/+r
UH9I8rPQvoKOsGtZA2/gyrD62YCQ+cKfFKAIr+biMe8fZhAeRSK5DSVVjlsEqx7cVnps2o+A9syw
mPFNDMTYEmkExKe5F5Gk6rZgHBphn1F7a/xqNuNndjWwfBIgd8S65TO8t2b82Rl3PjHLRmdXBUMb
zNpy9Wz0WxxUobSvhY/J9NB5oXYmiEnYIvPMjFexbdBKU61Ht/LAWO6c8i2taG0otzE8cvNs8u27
u1RzrPCHUdzVZKIpi6tQFq8dYv8+OS+Vhko6OmpJmcHC10qjkVWaTn2YnqVzx4QMYy9gXZYiF3LA
mzE7MdNtlqJr9dg3U/2v172ox+RObUXEkelZPcpssqv0A/nsaOPJJDOO/YXzDW3Eq4d25dr3vais
ZjHEGqZGXHc9rSy0RqcGLxeQl7XwQq1K/QdkMX1VRFdHYp/dovvOz76xqo7a3twq6+BVSO0Yp0p/
kAlUgD1k/dLh6DDQYyHdXb1PSw/q6wDm63260GaEZKCb7fL74ETqVsGmvKGjwisx0aViMrbBw3fl
7Pu3GuTrFS+65GI8DbKlBRxuJyTQTMFlBxmwJaF74P2S1gGmQhGvPz64hyuX/nts+vXSFyctddaj
NFf4srLuqoiZAGkZ2tY3V3NEc3uNqxGvAolvKN5Rq73EsJYj7//Dmfj1U1yc/QPF0JNU5FO0VGTY
uInYZhvivIfsa/DEZhNPpMWI0+Fa3f9Nzh5XhiJgUvNb2D4uvr/SiUPo6/EfnvGJ3OeHZpVvNU/b
JI/FUTZX/naJNqxEr7r9X4yX/ui7/3rWPl3+4ou36UAqeZmwFvyMnqlOdsF9/FGyEOirWr6Fg2gn
Bfot8VxLz1FJKe8vCnfqLTaU+rbrfgayslI5k4z1q6Y9RXQlGhwmIYZTlF+xv4NaS8raRp03vuYp
4eC2RAUN4FJ7Kr2JnjWA3MI/l8JuYmBe+Cc/mcGfArAeHkXrNPWGk9duQAME2DGJR4qjyE++Bgoy
OOLMEYMj/q52PE/tvQm4d5Bfp5EGeXevzCdzHXZYR3A6nFqOnPWxQTYUD64ZAHc2lJ1v7OXq1KoH
bWnENHehrjvJ9NhUv5pyD5LVQQk2PcUG01b2kd6v7+WOeh7HS6r+6sqPlrF+Qo70D7VEFhX6jiQf
tIFkh7Xe3MfGex0fRPOsTLeKvhGlwpajZ60/R/mpCC3b0g5VeDMAxkX6SHW7mJoHac+xvtT2FU4B
g/2akpINnZagUz+DmiJRL/pVITSkR5fZwnrcyVtg5Gjt9ul79zrfgVqX3eJArvPEg0xP0hNv5nkr
nxvacpT/v2rfLTf5Uww7kyaDHb9zKKjfw/fhJw6b9nc3eS3zRcFLDHLNHUXtbVl+ipEzmBPjRQ2n
vf/s84msyc4+qtcQgH1nUxvw28HgQCZk1Z5qrq1kJ5pbQ7PL38vKYY0uZ9Eae2pxo8aPzcRGXjuV
/5ii0+522HOK23GtUr5DU0s3w4EY2tinc5DuenHTz6sRacur9GhiW90nr4awYpQ2zquOA8tbCHz4
CRgo8WJJ5PYWobLY/y1HDF0ZJU+Dm+LQhXCbNwI1q29b/Nvqb6u8ZXYrB2v+TAi8Wbf7N5mgaJnI
ijVZzEm4zltPy1xzPhXRfZQcJCxV+HveCB+uT2mxt4pbg8ISbaBfb8piH+QxadqbXroT1RVSMdp+
DgRhorYfI/O9LvZ5eGysR7FiRofRiOiTeMuJFo9ZIex0Y4NJVI4Qae57DH6UuzKPiE21HD/Lr8D5
wCncjvf1b+x/c+bWmI7FwqYdixwu+RDb5XA/NJs83U3jORRhf/UcYj8E/9QKZ6V+wjJYJlufoI12
WxKT02ylxkNDoTUebcG6w81Uu5Kym/MVEqc53aEcCpacjpCu1mjLdJQf1PmsAZ823US+bahUAuO3
QAqXQoC4b20UutIxS0MlPmUMHLsygxd80P11zZ9hsKlBkpV9e3FC/HsP+SPS/bqI0STE4K0rFq0T
cmy/FjTWGHRaWLXZGUORnLniinFbrZEI72iRZ/Z3fb7L502nrYp+LaIU1z2gdzdQJZ0mdKLRpRlE
CqQCizD00tTJarxlVw0T3zQ0v37Ki9HTLBWi1IlNdm4m0vlsxUs0+lFr5uE44GtnzlaljqyCJpOe
HTUc+O6/b9PVD3BR9ylFVk9D3GfnbnJmUCleBZiAAtajY7xAwSd4hpLpcr7EnEu//0rdKS8/w79+
pov6b5iaShyKLjvTIp+demuG2wa7OUFlL0udgT9HrN1W83xj05soAkrG3ZwEdzWnv+d/34urn+Wi
JozEStWnkUdGoW8bb/DldquUPU8Hm+AoElFprggqGdeIyxs4ubiUBWPPvgc5B+Hjvz/NN5NsXNTA
CVQYyAZo1ItfJs6qMpfDPDsLm/wg/Ix45TbSnhSrD/FGBok1bQtvrmzrNnv/95W/0Zd8vfLFb1KE
EyaKJuPK++CJqGvzGAoedg5t9PqX6C24Dz/abbBvsfQQOrlNadXRAE89+knyeBLPpcHScAi2pFOf
5I1wy2lKvweK8e+P+c3R4evHvPi55ilS+1bjBi0y/f5j+kV0j2Md8zeLLKTFWA9w85rqCy7YNw/s
55/lohCf/SKdg7TIFv/4LD6F1lG1Ojf4TwhhSlkkHyDA1MF6pq1QmttBXFNIiGq3KogLGNQX6h9B
PAC2NadtyImyaLwIrGLvv1nhvTgwXVtaEiqatlsTkqjk+wyOMthMKOqUQ9pDQ1+nSUMq2DN23Soj
NEbtllbAJp3EtTiiKoh+zvit5o0QPGoiPjc2XmnX5aduleCyD5mcYJ5AklhAgKoa8GuTl1qbpwr4
Oxpjw5NY7OYbv73vkrMCO65jyNBphAvjXC1wrupWbvvteZxED2MDTPSsD5j9PWDkR03ULO5+LAcq
w5ne3LSa5GjFTcFmWC6AeCbr5nYkJ4GDXoGHJlPBIH4Mwq04oQpEy5p/LHkXkqvyIXvltyEBehBu
+K3tTElWowH8OwVdO/+Qk94Nuvu42ynJIY7ufW6X3L/14ZtcnEKKHUP5VWc/4rJxIhLlo/ABRYYG
P5R0x3LdOMX40PanKCBFgTlJ1q2LXsWQzCSylW0RnhSJkvrCicc5MQMriooDjlHf9xDeBgS6lbeG
9VwUthnQBHW6jwZzernJgB75T0J/hEU/IPkUXWaTkRc+GgeFRE6Eu+JbRVLtAt3fB+JNLN5m0lr0
Vzo0AGEbmZ5O99MYjvnomPkmAdlYDL8a8jzRKZWrLoIhTCmtO528slrkAumTad1Z4e+wdxXS22pC
tsx1k8J1SQ6ZspQ5BXIqeR2nu1bczsY+5Djf3c/zD8ZBxrypR7f+HYmnydxY82acEJbypVlqy0Og
3wdUwk4NBkHqNmoKuwJ9D5gWahblSROPGY9lpoN6kl/1AV4shNZg5ZvbuIjsolubBsbudXWY0YDS
e1zL/rGFhDpQOjftSxDf91A0qCukdfF/SDuv3caxbV0/EQHmcCuSopIt53Qj2K4ycw4i+fT7ozf2
apvWsRrrAI1CN9AoTs04wh/UvwSlQeaN6PrSVx3k25iSlIimMr1pQeBAxFPh6a9fP8WYHxInaVTB
fQ/5CEXeGKQUZu2kfQk6fcKp49CgILppUSl1ldTJK3cIRXYuWwRGuLRtBLrJz8LxQT9eiPFVl9yh
cputUILBgwhEu3ZztDaSlS/S+I+gbxpkcKVbi4MwqKBmAOViHFpeqIiLu5G2iMptJK0KOtJi41XW
bTTuj8pHiOKBEFHqvoE2NkzwuqhGF07QqMc6PjSmYFJnaP5XcAUjydSmG4CQH1akGrx+5IJtNXAU
8xY+yKG4kBriNby4/Iv0cGGgiJt6arZv5Lup1H7I7kTTe04Tu2dwrWyPmIDrUBOOy9RKFj2SRcOg
22bFXzi8cRwQySRuw5wZlex7amo9EuOouw23UuzJeIkY5xD807Mxf+q/3pyzgoLgg5KroLpzX3Mz
mA/Z0gdmQ6oY7rDjnYomNPsN9/dX4hNx9eOrimxKmAh8OtJ9jwM7JLqkMAgRIymfjlyBdbJoqcZq
oUkIqzhl/qcd13TMpeOtj7VAIyzliLDwibs0qF2VCxEbdRRLxgteQvFDRRBhh4DnptgewGI5oF5J
VLFV8R3penji31RrI9wr+VWLSyc/MF4ENHI2xPH5ov9Qj7dR9EjaNK1MYSBeuEg+4CMBdUzt4mH0
sjdMfzb9pbA57jDPo2aZLKOH0bBDZKd1IKWIP/XlW6hAqi6dLFgOAv0kB4VnC4dA5N4mnVWhXdXy
yj/I56LFn4UZnlxFl2nsKuhlarMlNIXRstKGx69nl0/PrsZbUtnhiHIKXjxG7iJ207uiSrPlU2iO
p+zv2dB++srPJf1nFLPySGFEeS1JZUr9wdFaDwJXXLjUjlsACSvcXjCCybGaV+mZBJuuQL96BaU/
Q08BXUof4Zth2B7hG0wAwM4Vs9XvW+505PZllmb1k2NTWUI6hQi1C1Wlp1B3ZH/YPv0y+oq0zgip
9YV9T9EwB4tYnQmMTsjSflslfQZCbGvePknn+1lrtwC1jyOmejJlSTqcIE0dU1h0lQ0ljexHwwYW
7wZEgFKgSpqNY8P6XJJxAnD7fUCzXEywwnY05Cr9JNNgzjU0Sz9Yy8GGzrSEst6yoYs04E/tUhDI
3MLcRslWMFyfYj/5bAUHaTn1rnjHz1X5ToC3vo9tloHlYVm2UslmmrYzHmlJsNNKlJI6GrvBe51B
AH2sMk8loBOuRlctUE9MbC3docWA7AZMTzrgdmXdACPWKjfoziWy0wB+2e2fGIEvkAot72UryEkR
fQRhcxeEgnp0JMSEHUKIksYOpN2jm6tOAdtfXWaA+5Il3nLUOyalU+F80ngytwbigfuBDKUST7zv
d6qSD0YmCyQICAzovNhUiagR5XsFLGPigHFTVbRQ2Gl55AGZKIrbPoE46OBAJiFARfnIlYK/ae6A
tPazNed2yrvPnMKTgfqXQc6yGApSrQ47Zcos40l1sZcuCbsmK2C8mSbvCHT2ULKR6PIgIeq0XJ6y
qyF0dubSPJlWfp2tWZ6SjLEWqUqQQuYkvi4veYFR0rgwauSD3BIhUww2scriVoA14NHz66DA0Bs8
n1L+LOmz179MySx3OYpKAFYxZiSQFdcF0ggFDyAWcADMAhDZ6Cqlz/Jnl9DMz9YaTlC8v39+9nqM
Rz1NIVakuGZQ+NTkidyNKFhMR0H/k7OjbXoqtMnTZ3FVvik5SdwBy5/f98Xp5fiiTjYbhSWM6UEW
heRW82GY5zrXCv1VlArEC2lBhQ5If2cs0R/N1wfoaEiFvg/NFp0cw3DPpZMnCGLYJZLfQ13SJFpv
s70xyEOoHcYxuR3fpWXzhy6TtE1ts11bB0TlDgOFO4Cz+1F2Bd2rtH2led1bXK5TEn+70Z3a0RVb
mzzIDRrHBVRdVyzdPHlJiHPiaq1tJm8Ei7h6V0KUlVd6fKE3l6u6vYwM95A5sULP9szRO8FE//6r
ZvvMzIVEbcKe/s2FAu3vPYjucyhuGVQlWNWL4Z16pU8V8QOPoJhYbDOsyaewBP+DB+DmHNpaPXGD
fpvk2YoPUja2ljgktxGFbeI8zOh6kCq7Orxoxq3aPIhBZVvySpLDC0kAuTKSM5i+V1du8zJsTcBF
i2Sth2vJ3JlgJvoLHzHY0ti37YZrVpLWUeZQSM00kgGiIapkhuEdCQqrZdR2i9838AlMKrNr6pi4
YHX00/irMITjKKP1BJmebv7dcerSTknD6HYvVbk4i+k7NX3IABkTVwaVdHW2R42qLsNo2qMNEQzP
oGOpOEu5tZ1wZRJVLI/HxRiu6WOLSxra1riBLCBIlBRscVFcnBvPCVEVRDu/jGe2u7RyTMw0Eafu
WErVgIcwOEJQV7BTmCy6PWLkLsYaYk07gb3vSOtB2f++BieEIb+PYbalSkFP0lKZttQ6XDEJJUqQ
nWeoq1ELFhCyhn6HAjW+H6uw3PJOE4iO2oWZ2aSHUurQiYCgg/zesKNToQoXinGkRUPKAGbLuIgu
QVhtqb0Iqzq6a3oSCO3MGTVPvAXMoqFZFm4RMDdnMVmWSlJkmJ+/oLc8GFkVbR1a/I7+0L7UL0GD
Qo6tbRWHS2TPy9WY+wJVp+5W6JdK9kxuVCNx0C4z1H6xZ9EWebQy9uElegEKkbVoa4HTl3cy1xCd
IRJa0IXKUuourfDZyp3ssX46tjaNilFwex0YBHeXbXwkl+Z+yga7a5MGQuUcAudoIg3RbqLRrvFf
oXGl3ICHrZda7wr3aUs0T/V+IXxY/lKIHZAjMl2STQE+klQKaSd0js5M3qkIX5YVLGchW0s4bcwi
fF2lE8/hRN4w21IRtqVuQznJrtpLwQZ+p/zvRaDxjmuXiXeuUH2iP8zuUwwkdjSJP8zZ7quyUTFN
X55MdkWbp5Qa4HQMJpqTjO+GhwIeJTiYinba2AcBUYSwPjcFJ7L5b2OYJWGKYZRdHyjTKcyh86VL
WrFLWVoO2pvmoSboApA52Oo5k5hTQQSecxLqoirkWwwQv8eeARI4QtaoyS3l+cqkTrmmKpppD+W4
KacL4EjlxHdbUInrpHvLRDC6Hg65zr+QLj6RDX8byizC7NqDZNWiniDNcFG7SsVjupHbXU22ZQG3
7b1e23TovZoUKBM6cpP03dnb8OQ5/jIfs9u5BBliaQWDwPCFZvq4FNPVUVlaxib3kn53MPf5Wkeq
YnEAqBgWKyNb/n4XnmohfZuG2X2cdcYh1g9acov4Odih4CJVNxm8EVFZTLLVhJWgurVVA/HMO/e2
n3wMJwtC5Hl13dA+c+Ev2dExLYIkn7AK+gUQ4TUVQltzhYvBSWlYnT33Jzc9wnh4LoKSogLxffNF
o2xVhZ5OTy/oNJQAX8bVJCZGScEB5049d//f/cIv35xNr9SldSwqfJMtRoVyAevEMzwUYQigXOvK
OicbNl0es3wTTex/fuPscsmNQsqyEvBJsi7WwgJuyF8VV961fIUCM6qPzvigPqopVfEV8MPf99IJ
/gA325ePz28VTcMAygJzYzV2ss5xD6/zXV5TK8z/WrZOtiBvTOEdQVCZYnvnCuGaICwkKZYXMgKc
xqbr1yLRMbdPelwCOj+TzZ28+qfal0X52DAtYzY9hlmPeuabALESJHh2wKJ4vw5e5jTAZTGlrh2U
TUNzLSDy4KXJnZyvzhbATjRN5a9jmM1SnMrjYIQGWcN+XKZAD9JlBHrRrl3rndRucCtUulCmxVZX
iTegY9KJTn2+yX4yFPs6kNk72PlScIhqBgIqzdLRbd30Tp1uwKDbqdcHy3d9EWp/dPVTyR2U0LnV
OJlpfBnA3KStUcLYLFOk3XLKqzq6tDqdsK2QXcd4Q2xS9bIAMI84TWyb6xgeW/MAUwqCpSat1F0O
uRwzS6v9L0o2X9dnHltFSanTVremt7GVPI2YudtkvpMmXq+uIAJY2ibmIAE7aOP7FI4cJWN0wpdU
kA5ouGxS69yuPXVxfZ2nKcb/ck02jTgqcsCuTdbAU54TNEUAEaNG3jrpXbU4gsgu3PHP76f5hCCf
8W0eZm91FqtSHhR8FexwNQGEPtNsf6+sjt0qDFYNhQDMjRqnwUX80tiOOxhTgeFiFBvZErYJgS0t
q6sYaAQtqOWEA6R+M6YXB0dRX45EO44MZiHbAkqp/1DBMZRlWKMGvxJBL/hLuESgoc9fAvKpR1ex
4NLqytScn6dEdULbqztQW9KB8kzq+tJdcHUEKJqTe2+tA5qHVoX0u45bpE8sVtLZoVMFqolIRMYk
9Li4BqUc9+cub+3kQn8Z2ey1CHTZqLSA6kbxHsMfpM+mxyu/29Xmtmi3LXSY3gaJPi7j4DoXRzzB
Xgd8IDogZrKyEbMpE8jLy4PyHI23AwJp6WPSPmEi3jl5edXRUdTpfmKSMHLkxfKhRTw6weYju8Ly
vXw4ZNsQRnnzpLJ0VHN0kFBxc1MGF2Jox8nG0F2oe8kLtmT+apK8CcSFklw3n9r+MFuXagSoiDAf
rscC0ZvOVuKVJW2O+d6IVvASM/Oy28jJS2y4R2JNiEzXOL/q1sXzWFya1VoGtpzCtvSgmgF+sry0
34rYQSG9e08gDCszWiH7mGsOMmyTEqgwFSrbj1Dfmcause7MfqML6w4BSeShKbF6QbyWXHFVRJ6p
3cNEAM0UU2tFfcZLqh0kDAvLMITXQUuJji/RQN7jQgxoXVXXoXTb+3dZTHGvelABQRhbEGrHW4RD
sJtgd/ZXweFJKz4ytxx32X0EXae8/f0Unn6xvmyJ2Ytl9iHRZ8hmbZ6wycG+lHYRWbtxk2JjbsvL
BhI/nkDcPmc+PB3veSTx9ZTMnikzPvptkVD4lD2ZqrTNOb6yXtV3dJ85BuitBt6ZL57b/bP3aKzC
WJKO/NQSXPTTAV+YaDnkS+F10uRpUP5dsLTCmaDlBNOda+6fCdZm/ZakPSolgmFThDahNhNHAKnq
wZ+loNvcR/fnvG9OAXT4oIY1swLH0vjMD7/c5nLS6yFGaOktG6ulrJ47VeUkgRdZq1a49LEQ3ga8
KuABug1G1yghUyIS4DPQd2STAtHExDnG1h1IpBtgDB+ZT/D5ADEqiWeJe4px/6Igf3px/jPqz8zu
y6iH/ujrkjg1D6VJGRYFArS2FQhcIeU2ycUsM120MFTOLc+5784qHTXwtqTwp3Yc/Dl50d8N97kX
ehWtXXa/4nb/xhDrZJ76ZY3mflh+c6jFVCmmvhLAFvqkmFCCmlmjKR/RbBNo2C8+w3h1ZQLC/aje
JaiojyCg/6szYSmWKVO8+6HmrcRV1tYdqDZ6DwBy7qjY3aZ2PjlvUPdB1XFhOdBpfv/qqZYfW/Sf
r8rfAw5i5FI9Bv/31QOaqA+QqTQWGqbkMqcjSbWfRPmwHj0R/Tm06AqvQ9SwuIFqh3T689lY8fSj
/c+QZtFIFxRyopg00mB/CbWLgn390mueRRSouSNsD7xwIfM7YCOkBPZsZ+PMm+wQ84ufcoRbIJUD
jiqWAnRW+/fpOplDqyICHFhMK+Szs4uravxjnAZ0ZrSpylasJ68W/Wq8hOC6mmSuxodyOWzDtzOf
nfLV+Q395bPzm0tLNDHLYz6brHsSShcqe087CDNox4IlikUpqH3t+Vxv7tMs6+d3iUVEylhsydmT
RP0sTf3D5+FA4he3dynfy6Mr9ytYk1Wyj/DRqhwM33HacLI/GGcDdFJ7u6SckyJJHwoLDdKYY3UP
zRRfAW0CMh4oXj2g4h3e6PKV1u562UurTRp4IFq0klsOK7ltCNBnuA7jvZ7cAag+S5sxflw3pgrK
xcSYT6bdpVuz3xa3tWUewjL+z2sQhn9y6mPx0R21fQ7xmk0m20hGFLLbHteKAWr/YLd/G90DU29Q
VY1cNaInCb4BU4CVLi1lf1N1H5gcgSqDDFU40vEDPzIvS6OVALm0LF/Jmr24pg6p6pd4gttNg0jx
8Jwkz7K/b0d6EZd+YayO6QYyRqpsYhRqZcKOV23vP1i3HeH1R3JYHEc76J5K9Q4ix7XcOrALuKKT
x6GgbXNAfAL1PvyLo1dg9an6gJ2xVHKDO7oKHckd9eVYbHUNnp7+J+sRBAm8hC+iuz4uwidYcXap
rmCvtntQ3wB6B/7Xvr+P1OcOKlPWvxocs1bTXa2mnBrah/oOEb8eNqllwC/xYt5z8QYbT7nYVJQD
MjrIJYIKcbSv1MvRX1nRths2Uvfc1tvEelBhlo95uzh2fw/EO8/x8SFStUWWvDl+6ZrHv4mJSaiD
okoqbClqpG+TZhfYmTf9sn0r4sta2zdHF9Xyjr0JBwwEVe4IzyOy9ZTHIw93jOClp0n3ApSTsF4X
betP8Bcj0DNXhPYj6Z/2FbrYqsg/wIFn+0rq9DqOfRUK5ga4opXsjYADYT0pwqvmv1Vw5aqRm7xa
HTrcEdd4vItQdC+FHlsqKhSOYOvt2i+uj4q06JvL6LDV6qtYe68Oj4TcziG5F40aNbgl2MTiZqAf
DLVKPkSYndygSpT2ywZRC/B1oXI/Jg9t9Czma6QPkEULzip9nP21s9gxg6hoBbEYk0J3eBcY/lVm
hYskQxiLIaUdHnzXY7MK/WUNS4NwX7+BcCSnGy7y+jW467nVAczu/FW2hFOMIvpFNiyMcR037pFN
J5K+HOjV+ONjqXKh2HAhynYjai67sjK3vbQaOTR0QQoYI24LFzxQuPqnNf79EpZPL6w1aZ5LKkX9
WVGxy83j8XDopgvDeBITNzqsS0tcQCb+dJM3oy02PKqHPKuAUx020wCsQCUOdn57Xh3vs2D67Wr+
3Gb/jGaWQIZI47UYB8S3uFFx0zrFAeaJMo3qzc9dZcrZs2KjQnp1FP/igKA1IKPDm6mhO1S8Socd
0AVS27Mv5KlrVZEUS9FMjah33inPSrxdkqPALIG2pJrtCeYCPZHqrbND+k3jErRn4h5X+nhmfX6+
zczI1y/PZkRRJFqgjRnzSHI7mpCKMmQf1knpVtlqcnZvA+pbxXgtSm8AfM++KNNWn6/I1+/PDn7Z
J4mkCEZ8m7vjUlvKr+01NY7bGHrE0TEAeDq+HbnhbbvSnN+35s9EY/bTZ6dQjwqrzA78dJz5xmbj
G3DprgUy54xqd5eALpO4METUwOHNWvflZFkN+Gg9dNewtlB0jVciOiLNkxRCppOvq/YthYkkXcTh
TTo+avaILcpk+Pb7uE8cKY3qrKgiRKNJlKBmR0rsBavr6wHcEcRV9FwsD2hnCyGRDkXPLbII7/U7
5QUwMD3H66FbpNYqPazlVebF53buT6deNuzXwcz2T2SZ8djKYzEJlx8IL1NbeAe4uFUeqRE8i3+C
j5x6NcwONHEAENTJHvAyCPAzi/mzWDsbx2wfSUas9knUF7dauwDzIW+melq8Ca9BlHiUA9fYNqEF
Ssf0XyR/PzfxNAlkyUS4WFfO23Z1mRpJU2kFr1e1noyrUWaRDluIThNrA9WYd+GjsodtgcNUcnG2
iTLFz9/P0PfPT7fLl9zzkIk9nmlKcQuUA8EoMXN9zKwHlyb1yMdB0aG38RzaAzqZG4X2ctm4pGzX
4rln/Gde+LkK/0zEbGs2co+NuSoV9G6juxFuX7coX4PAqXbjDt2zW7IP3UnX4nBbXRqoY3icsjM3
2uf2/202Zjsy6I5BFNM1vBWsi6NoI8MqLUVlY1AqQwtbXKqQrLxA3YkIG8N4zU2w46Od3FFl0MZL
EfEx4SK+GfKt6V9P9BUIQOxc/UZq3Cz0ymTrV/cZoTaiblV3KbRXQmXLt4EJq2pngD+9G5RLDD92
fvtcUoQYiN9auxP3VO60xLH8vUZNwgruLAkTEhHPAfE1xMneFgTUMT87+ll0hREK/R6YL+rjGG01
qnm0ptC3FD7Cw3NIPNvKPcxbaIvxoj/uuxy7zqdxfBXGOwEw1xVOWr/fOsrPh5xNZqoUZRRV54Wa
HTDiMawvTb2Ymlf9slpnz4X2V0w3x8vhb//WTnh7KKBDggqSq1sL4aWTPOWSOgAl2SvFzbGPqR8b
HNxxl8OsKXLixzMjPHUKgXwgjYoRGsgP5fsxUA9JGEQFI5RRB65fu+iGbolKw+ZGwZdp0eo2nvFJ
/yfqluqVcgMgF4A6ZAf8vKCnBnjEvoqS031gHEJ+yL0JSIP7f2W1rnGgRHo51uiKdGsp8spzYz91
hL+OfXaEYxoIstgx9gClt6WkYKJigw8mrp2UOvUKVZGS/2g9/A6HS+jSF+azdlkvq2oBBQWsiXKN
cpLkHR00U1eQxcdnX7JzTHFNkHMOndsz+4Gc78etQ2OaKogFEdW05Hmay/a1tLZJotvhWlkcbc3w
ev9GD4In60Dl+wLdlT9o+AT4CGFpUUmL+IOYtRiW5gtsFjRgSG6Gete9Z9IOZWJNR5W13pjidX/c
itJzZu2psotStazKuxbrxxJSa01l+SptdjAsCIxFfZFWdiBcG8WKQmDfXYnHC2TKM3JG/biOkyuw
NY2xqIipIsY3SVrz/2EnMDGYSzyngRMih3a8bBO3gJ7hKE+yTWJ5ISDts43vmyPegQsEUx7TFfE5
FnH8icfd6+TJTZXZSd7Q2xmRZHo0LkEqo1VpyYtS9hR5CqN0rOLZ7C0kFlchMSyWPQmatQRCnCCq
ZjIe0HiO399pk4+x8FG2uFCMuGqjyoT4jwvHpVXoMdoA/BHF0nHSKhc5gZG/wi0+1JwhdiXZ9cfr
hr/Mt80Q84xhc0CEM0CfSUPc66Mr1iJUKxCVSKHh4HS9j4p1hzWtHKAjr9MRQR8J/Xl0zu+Mblnm
N6X/t428NkLUy9EQaKy2VYQI1JoRgPNQUAy6Y1KxA2TvHXrYxttm8gq1i9I+vOvBlGJAopdgw30I
G7i95rbc53vUgm39wsSo9wHOCWGuQnh1heAUUOCDPdkLy+3S/1D0XaHvWrQ8D4PTdyusYAIdLpkX
yNte3iICZCm3gr+Kb4Fb3EA0kiW7mzwXpwZ5Qy8Ko0hciod1cUntk4aIo9+0xkbnIPAQlwtdXdfi
ey27FVmttTMok7rgteAvOKYttCht2YldbmmEOEiBFk7Ur/jrycMiSmRQiWpQZNKiubeuNMxJttD3
wQKiwv83eRmQBYpc4GLNc6it4dQCS5GC1bBqH4VdSZ3UVtbZBRhGmGo2VRPUv7aElBPUgasRL/Kl
OUyCTOal/1D5m8xOHQB2iMMM18KSND6IEaNb8MXSXKji+xDv633ltavSPW6RuCsAY6FdkV18SsoY
61vFRccTZ4DuKSLcGlbqo7nFNaBZNBcKBit/Y0yBCRdfemVLh7SgEqg2VJHUbXdtfUBwG6hlepjU
3pVX8qpe9UvhXbsVdsdVeVt4eDcWXr48rsVx2ZGaLuM1co30u1AyhqWTrPpmSReEpQVBBelhJyyD
v8nfYiMvi48BhnGwUa4ON/Eeo+v+BaVULV6bHaPJl4dkR6w0AU8nWQNx2IoYaKh2Drs/2tHgQp0F
uUUgOPnm8IDLpC1eHZAYvqzXmRvjq8vIqYZxoMBPrZEau+aYQ5/bWfxlJb370KMTENjBCvqiI98k
XuH1Xr3mzYri1YgrrHSN0vdLgY/mBJflQ1Stsj12rABEeBuy1+ZVgk66qLzgpbnmqDvyU/CKjvhl
vyrJHLYSWIB7BMJuYcPEa90pvYPzTkRos+600DadW7n+2ve6N8biT0y3GNosJTNtMRX8rtRyhY+h
a/W2kj3Eh12CfLLJE9WVb5PK94go6u7g1PdQxtfRR914fepB98c8jNjOB1koTfqT0Kt0ZAhI6hGi
KxfmncEXhoVcrUAli+jm5xijp1d4dyytzCnfg2xLOxdNj6PvFA/tHQIIle7474WXeMIZs7ef0AZy
L8OUZBkzPfQL5vWeHspjnktNRKCIHkm3Ee8VrF3oaO1JW1TK5sIFb7AauNVN+we45Jt4cGjicwov
8IA985adiG2+j2aWCVZj0mejX0e3vEwj1l3Y8KB7d4eBqXkP0pmGcN+4FCfUv2qJNMmCi1IJCHSg
t+FbHCB0UX7WDpNleJfgoOY7QK7XrXVm1j6f1O+h7fdxzgrp5OqokuXMmuLDjnNwxNU3mbIoR+8o
LyeJZOzvejch6WT/KJ74eA6Q99n7/2UEc+cINF1aX+6ZqQpnGQ91nFsEzB3sFtki8WvxnjSO8mzc
Ncuj4YxO90ft17TlUw454q82CtCghPUdmo6Rmz+hc1SVtoQyQubC/pSpCKF64gxvPMdcyJoDSfzM
Uv8/ptCU4CRM3Qh9NoVReTjIbZVH1KPQdvvA2AhZtusOP4Lgkra93b1ww9jR5tzM/ST0f+74/3zY
mPVRhST0j6mWRhRaUEA0F+2FtBVc1VGu6RUhAVPZh9EZ0jPZ0Im8eNoy/3x21h9MO6UsDnU2RWnx
6yRtoO3yjbQqPZS8L/Od8jHsiBqaC+FZvvk9Hj9Rp/j+afl7PB6qUp/JMlOd7fLX7ErbcXhixCf3
h+dipV1HN+2d9Tdy28foWt2G7/9CV+xkiPrlx88zgmCUkmJkztHfwFHtmoM80v5ZADT0kde+Gm+4
LQlPEd/BU8IqF0QjF8IZ2Io+/c6fZ+afJZjF9hhCirmCGwVbblyWGVHZln7UMdkoIIaOTooqqbQR
h9Xh1f9UAuSqs67aNwr2EDH6K23dv2MJR7qqKJOMCDrMcbXNP6x9v87MF6LJuEevdDX9ouOCS8m4
114IbCRoUFD3Ezro6CvjpV6Q1DReQ8WcsLfsH2uTm2rLwQuzJTc9Qm/JS7s9VyE6WWb7ugNnNQHR
H/KxytiBk19S8WdCUvtoRgx3x5fhvv1bXshU4aMFlqR17ebKToBNjLDRU3cRvGhr/eKI5ci+f2Y6
EGaQCy/bGY54VjtZnVbht1WalQ1awwyGERX6Txqn+GC0dnEFa4kG97U82P6D2DnWLiqxfY4ulKts
Z+I7Oy3LZ9c5cdUcAarJPb3khcD4GoIioOh80VGHonYb4sFsy1yaH3rjlrqLAJS6+he+Taf2mkl+
LkmGZWA3Opvs3h8Mf9CK8PNXTD730uNUgEKX1M0u6jPv0U/uEXfaxNWxECOiIKnPvpbWkomrKSlg
tKbNOTZsT+o9h4/csNU6wzY9XLQD3Unk+VeJsENfmVxbqJaig5oEFu5T8G9i5zb5hEvACQ+OFjnU
SzCen/Z+o9moAqnjLqfwipJw4aIMkuU2Qf656/nkZfX1p8yWXy/+76eMn0VVqPHIrtw1+8ODRXH1
xngLaMk+Dvv+g4hdy72x3UUE3qK/OHNrnlzBL3M6q7PkR7OLw5o5pUqBQiR9QleFaxQ7ERpJmqcL
qyF8AC7W1ctD56ErquVLLbw61tsUDd1JKbB7/n1IPyFAs2WehUdZUQamkjGk7AlYWGcfPfxU7WQ7
Uk+zpYvAPVfRPNmn+boas1f64MtHRWj5Yr/swd8RxCJShPMfSTFSJ2i0VC41symsd7BvsDHrQWMA
Jxdb6cDi7YXjWR+Vn6So75Mwf78heNeGPDCkqWcndyiVOoSsvhsR5qA9a6LkG+11f52TovZ/9O5Z
VS/zwQtzwkYipBpx6LcRo9QJTZ+i+ASN/04S1tXwFArbMF8r/sY43mmFsCjIzNv+76ih5nzW2e1E
ifbbmTVmAYGSllU5SPyO0ULBz2F6Y2hteMSi70nBCaED9Q6dvDjf42mBLd9iyrqxJHPP1etOHzlD
1NjstAbleWswyjOkdPPPGT3itOCmA+/ZBj2D8Lg2URjfCqJXAi92pcStPOD5qpdm61LY4piRm8sz
m3w64PP73/wymtkFQCm4tuKE0STrCv7f6+jgO6HkDnrCMME2PKabw+OUUQ9ne2CnwhRIF5TSNNPU
tHlMqoWi3GtSPG2toyshVNO4kYQjJx6X/eBI8eboezAwJ5uSqSdKKBO0+0J1fp8BebpZfs7Af4Yx
3+FGkPVm43+uh4jqBenwMsY9aaSRkploFy+NwpXRHaaVbE9qHcTtlh3/0eCgIW5+9BqqRhKqzx5K
3Wfv51PP85c5mm9bNE5qvZWZo9ptdpTLVPMJPPJRu+xIq4FZ94v2OZCfzcnoaboLEoTX10bkUG7O
D3dUe/6rtg9H6Z91M6ar/EvfpQljpRIFxhSglxDBjYBz7a8tyfX9TSwsAS3EyEtlFKHyfAOOEQXm
HPUF7/d1U07v3H/WbRbltrWfZhU630yNEe18c2sifLNIi5sgeyqzm/Z4N6Cyqb4c+qtkuCk6ZL+X
orAPkMIKLyYmUUSRRo+BL6+q0jHx8Qm3yYF48joKCQ5LZCHcgDByea5p9xNHN92pcJvwgKDrbczp
JrXctUWsCSG6zMq7tkyvO2EjyQ66XTYCArj6YQDgUMBGhmZY+l7Lv+NBvWhye6SrcF5V4eRMfhnP
7KFLkRXR6iSYZhLgOwk/KgZTFb4SFwd84m3ozofURpfuk7tvnctNT+7xL5+fvXp+lGUNXLBwUjAg
kspwQ7Nuph48wp5gPKjn1Y/n2mU/6ZasgQXqho1sAPP9fPy/bOJEKg6tlRnhLWIkFKzJ1enPbLPj
shT+QrF7FxLHoL77kWwwpDjU2xa0eeKvzxnQ/HT+nI1jmpwv48iqnu2AFzia1fVrRnWNc2OLa5W6
8KflKDVHgC2Xv5+dk6/h118/i2DDbhgnWGlIcpK+6vUy6JcTbr5u9ohbqUt08kHUhFSD0Sub3KhL
6n9HmyL9mXGcegK+jmP2+nS679dSwzim6AIH38AGAng8us0Rbf1mL8q3ufngg1MrTa/Tlhn5hKsz
RM5ALHp1R9m7fGliL4q2ULMbr9Y2ibAKzrmon1glsFmAODXAB6qpfL7pX1ZJT1qtSUy1+BxnB9IW
7SaXIIyEjlqpjWQ1KiRojZ7JNE6EoHzXECVF1NmkP7SZjgYeFZJCi9tHbVcDZFv90R55HsmRMR9K
lp3nc+X/vignakXfPzq7DmSpKoa65seil5mtwRPGlhO8f8a+iwrDe8ENSVQtT91N5SpDXJ75/rT5
vj/I378/uw+iTAiCWpI/gR45KqH4l3k+bYRuiXK9AQ/k3gfsRbXdi0FQyev/v8/rs4oV3h+VOOT8
fNjw2lJAyQ0kgaMA/G+dQsbwZX0snmUn83x1L6WvZ77+80R8+/H6LE41EU8dzIwV75dtSeVwifKx
Cd/HRUcJmXZehhZJaye0VsoHYiuEIJqw1s/qup1cA2joJLfw4XER+H4tNb5vDXoNviUeFgfDQQp0
9HKvKEmrW9KP8bJ/7V8oXQneob76fQqUU9+2FElH30MHPT1vaJcdMgb9UOekgkd3eMiNZWZ4w+j1
xapiAkRM7IEEULC/Gp7Q3uvlTcNMATGFG9R5Zehof9G/oqXVxFcHZVWSXl9VS4PmwyNITvkwoT2r
zv191NaJUcPYhkIK1RDIwA+I8FjXvVI0xa15gQCDnl9Zx23oX7RagdQ4BcBFvUXo3s080ya7c6o7
YFTBqowdWpnGVs2cEMNPpx0WArALYFk0Qp4UZK0XzT7Zp8ChsXMy3PBeURNbMkOnSS9oix6wAyIX
Vtcq0pYKSjvpU/9mPivN5Zg7hztUh1ESoCqOQ9Mud/S3BkICDi7KX3VnvoHZlcOlMmya2FEfq+ux
Xuir5l4Nl3TDMBpMHyZf2Y5u8F66R6Yz2dT7unVlXLF7enGP6bv/RAsSL6az+ZoyRW+zS+DbdM4u
odg45KWZdMWkYSxWC+1/CDuv3rixLov+IgLM4bUYKquCsl4IyZKYc+avn0XPAOOWBQsYDBr9tc1Q
5OW55+y99i/1c0QFit0AuddLRWFrejGcw+fiV/fUABKGPlhfWtYmlAIe+tjf4KPffnEZRsdNTQUf
eRmetOd///DS39WTrmiiaIomIgxF/n0lf3wbCn/WGz+qyWg7LgHpB4A4K2U/7ts3uJBHHkoqGG/Y
/yQ6+tslb+qqKpuaDC8B/ZX1pXIQxcLiBeK4oBfdvrfZOy3CCfK43LFg5/hTwf39AXkdLYWUPkv5
TRD740Jzv9N9huwj4Z8o70LtkMOlqJzRjZIrED77pyv8ZmfGFf7/AZUvK7HeDbLWGxwQKIz+FLZP
AyK6gezjfalvo2Ld8Whmdz1iG7k4GIwbw8NgMNJQeWBUQs11f6slj4hZV4TUTxdKqe7Tkqofiphv
Or3/Pc0vS3Zfi31dWfwQIr3R4Ti+1SSwcQZLG6tZmbpdrJce8ADPhEKe3W2FSQftPO6sZRsCOdXR
6NAzHJ7dvFhDRS0puoyfpEzfDLE4T1SvpkXOokRd8d81PRrL2QwEbmeh0ZldWafJFfCMVq8TC/l0
UGme67hmYlguyaXrTkmACqSTVymyfBDV/SYYcBthsIoLvAD+mt1AiQfbx9HBp9iDcE+IzjsdIsUZ
lZs6+BAwnsgLVpgMNBRdce82xVZTV6n240b5m3qei7OUZaqgEFL4VR06ZH6s5E05XivVm2qvRZDR
rxsaiC4WnxVQ1tlGD5pYhEkuakiYxD8/sNL3r8gfZ/GlnlXHrki6tF3eSXi65Gwaxym4NYhakcYH
dO5BjVRReuonlvVql+k38BIL9EGmD0AywkaC2SOA8j9ltohPFgYCinfLC9JpEyMo7fI3fSxWQXXI
csOW+1Mvok4pQFURqHFNrGMPwbZMNkTFaT1cc/qUqYs8hFj03npo0sruy/tMehsqt6nYbBJ+Nn1M
vZfSemujzczHoa7viVczH3PdGfKncdwupB0wkiRTLR6RgwH/BgmgEOyawiF0kPm84s6/W3efQnlN
sPplMEzHLVFhqn6Kgt7W9Ec1VV2zvxlQ3A93/lvkabHLT0B/QkE+AMjFXIVYaXi7i22KWsCNhsUp
lFXArbct4x0GEHhUvB+bcX+3nXXUxKyjBMKKDA++NBFITxIUPyMSq5qPcbuDtCKvp9StbM26U0My
Doa7QNrnBpx0Mu2lY9M9aaRYWk5qfWTqEdwSwpsfKlB5WTD+++3770l9WdmNvIlTQecpWlY71hC7
mtZolvK7Yc3AHe0NaXYgYztHhb5C0JWw6JZOyg91mPS/Wrb/nojK7gwrl2kalGNfN8lzlAvxOKaM
Vfp9bWyV0Qu3QLytWxIems9ScgJt36EHRd54MIFdwyzKCTCq8B+KCMNS+glMhMxoWwfueDbOdbgJ
j9GnH20V+QPjYk5xjRRVPE7aigQy81i8ti3PF3olrytuItPOWETjJXmlplW7KcSV+qLVG9VAthaW
dow8kHwS6TKknwUHDIUXfwLvd56ZppnQIxLrVjO2MYFwM7zoIAuvQ/qRdPfJDG0Pe62xEYuHOOwc
aTZfLOlBKO406RCUKGTEZ6napuF9kH4YvLlQsXABpPBL2w89fFSTz1r6KFO7ld8hi69rf2dmazkL
wQK46ZNyDuB4kCIb3wWv2XTi5hSffmlLTPSEfXqIa6f7xLpKZTjftmRWAo02TxOQ52q7dDvRisN3
Bi3pdhdTBxOumivN30WtgsHlKZEIZl5haspYGpzODuczR/UvlIsBEL7pxG8UCNpKqJ78ClitsRXj
xw5LQdaw8KurQlHJqgfsz0CyzZ81uMNdczAb0IMCrnrS0T+V4hia0BHvxfnYkwtp3nTSnWaeRsZA
81mu90wmkZl1RJnZFa1q1jvMx4TqiVbmKRJdI2Nr7kpybBm22vVtUrKHWr586Q1plV15tFAfddvG
8TfZeroXx5Uf2BW9L5TSaF2282cA2wNRTLkXMKSgNqpcPCg3DK5Ty+ly27Jc3WEyRqdE38LcpHOO
aaI7I/G+FV6mc0F03gaOBLVXcCuvXgePSCJ2jwkRLhL2uatC/59u5VxfKyeoN7m2qg6S7oheTBxs
wTjCBeA8PfHlQKKUx2QIrXWuAMY2mbtgCk7yXSPu+x0JloyGyJ1D5Myz6em3ZKIQxAl+/S46W5/9
DYuj9lk+pA/VExOdtOC3AYpvA4ZTigf9IJ/hhQAJWc0bdauR5TtWNxlujIv6xoiLsjb1kmZbC4/I
Xadfza9xxN79yiiIJ482eW03zyYxR/lNALU+ApFBGditlzvJzBuNYhyTETtfVX2DaCe3HL21M1gI
6KBS/0yxNOyt7t48ZXfGpV+NK4uv5YZ7VX72ruwQuXCLEjxdPdORKUgk5aWDapc/18119OnTOGTC
SNm6nzfswJiMoaBj8C4/j2/6mb4NtZfVvmrNYbBWoXSxympjCaiyhpKc5JisQKIBmOtvOPc0PFn9
yzIvvRerbTI+NZqdv0k3Mz3YJHaK6dxUuHTp8hro6hmaRI8JIXoYQC6+dKgMgqNWLWK3Z8305thm
iyqPW627T1+L1s2QZlo3Q70Fwx/FL0L0iAYeaxxHN6XVABi0cRnF81Txa6ea18D+r58StHAPaF2l
wlFQYTXLfLuckJVuB8kRUbnJ4C1sso0YdI/TigDSLH4h+mvVSOKdzp0My1/hvAE4YUDUFVx6eiJd
BeIju9cU4whyphovi1c8lZ80kkQ+14bTPiSNE16pxpr8OdUMNzGJcr/oB2SB5kE81Z8SQKxxrzvG
mqAqL7ijDWVl7sQdJpGiQi0Bon7M9yWq0/oJdL8krpXmwKszEfnQANhrfhmW3U1nnhU2kMp1kSbx
WjK35/caDfDoeA69TiLMiXT6Z5Jyi9HT22Nfrs3gV6DcAJUEYm644ihuQr4AI4IGISRY4SFPLmW+
FZXbiBi3S3AUXjMsvazabCXF7IriAbUdCbdV7OQg7QRyiXt3hq0AokPDJT3+6rmTQoPGH6Q1YHJI
/MguIXS4Kdoz/q+90eL2GPgoqtCzUy3DjoqUR0s5ieNayAmqPPbmcxCRqIoPoWZbZPqJXQmpq1nk
syuPOi3F4WIOEBgpbfptFa8tvkQJcbI5S3f/IGdXRb8IIqXT0dAvPGLisCPENiKuk7yDyu/PRs9C
NL8hTSNJEm954Uyxo4Hb4TJNn45tx+fjVs3xK8Np3ZBZZM/IKs3oRo/OjXojYXKIKInLRxIJ2D/a
srL83iTLr7txzR1U+veh30ahDNylc/SGIOhjiMxSmt9gR64aorhK4NBl6YrPVvdh5hSWOI46jz9r
dqjP1jJ3mO8l6bSxLWKI6TGkVD0Z2NquGHc5glj+nglYEqK90Ou42dY+Nj3uSaueEKcY2ZYNdtns
546m+CZNLumjuFUuQk/x4xTWJz9cY7hxd9bf/d6uUC3UdjEA2l3BRKfkL6J91zpGvWd1LKMT6cw0
cyWVzIojlzYotzUJp+mS3vnE7TKnJz/am8K2in4xr/H9TTweSLAfuRfoM/sHgpV1i8KrO1f9kRc8
ho8KIBvWeLnOkEy7KWjCcjXEDmzNQPIy1eE/FzpPiU5dv6mElZBTk7umfNPpB824q5K3udjV3NSM
wbl5afPcDrQbLp33Ip0WpegY4HzAFoukHkX7s8+oixi7Ctj0YGPenuIHOT638UnLniTxOrZ7aXbM
9/TRfzdVB6QRv6DPH0fNqm0r9caI7/zidVjQa3m/M+rWbvgQDA1pfNqtpddkhMlnFTWNhRW8Pyv9
DYyLVQTPo1kP8y4UDyRsJSFJXPlTwA6gmNczUZYpw0CzpSNonPT6bKiHPlxn6rNZ7hviKYR+3Us3
bbtRSERIAq9ajeF6VFyBwtHyks6Z8A3Ah07Zf9rsQ0xh1wh8jdDn0VTR88bOWOS08Bg0RFebyOlD
m8wMW0AyIun03HQ2ucpDIp374EkWb5ISJ2u7nYT7UIQE7KAyY33l/8+MUPFDCI7ROe24McLNHG7G
YRvoR9ibUIsc1XcixOe6HeiAnuI7dTxUOIQYz2ergtVC8q9VcmEgUxFYE1jPErnRHZFudjutTdNr
hessXHUevTS5EYX9PO065PFEzUosd5Bxyhc1uOHzs6CxUEv3IZ3DbruE5w7JXc6uFIsTPTmCv8ch
JZx5UwNrBvQv+FcJyAYnGQYfZveJJUkr75fTpXNGNGxDPIywyORz/gN7nJ/KnrZbfJI5zQb+c8Ug
LZnpJaM97t8t6uKg3Fnj2oj3xfSryLfNdFU0W60QU6wanAdtTBPDLmXieHp77i9pSwm5r7vMK4dL
Jb6Vptu8Sf0FWbuRX2dGMzX1BF5SWjI5uuaDzsIik26OczYJchcROuURQkt9x38stY7Oh3Lp/01v
i9xCO7Llyqlg6mGlYuoX72MB0RzVF9wuSAHyY5Jv1Gw7BRor20erTbYgKbhdBvZuebwP4yUFF67A
gfF8GWymYjf176MxEQKPLXHDMeZh1erNmmc8mlqnyiGE9O892Yh+uQ4renqsjl3hIHbijygst+rZ
yK5JsYvjdWoc4o7yES4qFRc21OSSKRtNP1Ttp3BI8YwFzX4yLrVV0JFekSeY0fyNzmmA+8SV+4cq
Jc39LZsdi/UUEJlfusiHFNYIRXJr86HuiU16Q1xhqoPXqo5urBjpj8NKFl2tuxMO+DMyVsvQejCv
xXzV1RPgcLV/mLvSbiJSlW4ieWEOlOj4Ecu1kqe0jtZve9WRDTYfA1mLLFREmrM4xm7CuVIcWYwU
AW8R+UOIVJQdjfKegARlXNeFR7NEvImbk2U8lP0mKzaIJHkyJnJEmpMS806ViIL40vr7olpH1VpE
ME6o3OQM0akqXR+Fnmg8d8p2Htex6aIjLDoP92yq3IAoSzl8ZpqOJqJ81AScYjP1d4XOXjmpPDQi
tt82voFAyEn72UrT7KF/bzMWUZJ0M+j+cvIUpKSBo8vYMBgcuV4WX0SL9V5uPuX4+O82q/L3Tp29
qEENIDI0V/9SMLdty1oo/h6UEr1DivWW+aRd+wRdHZScbUN3pDvr4gCoZo9gd/gH0KnorynMCHlI
XXINOoNOgtOoa1k5teZDWN5jTRUZ+P8wQlP/7glzsoBfgDktQO+vGh+pqpuoNqXotmemnZVnfTpx
a+CmS82OvTAyqg0J4Iuyx3dNy1VbwkmdIrTH5MWiu+r/Gr2ZOBlbmxfRqEXSFNM+EWsSvjflbIoP
WuitY6oX9apbu3beGtZNZhAqRqBMx+bVwV8Slx5rYtO///uH+E6ktlySpYmSbpl/cZJzNUPLw1Fu
lVPnAvwXJIhwrkBiE/A+WyCDZCUPmMlJQt1TXqjOnGwgVeoeNVL0HMxQ4H643d+Nsy3g4WgpVAVs
l/ZlWhWIgtiMch7dkgwFJKLMST+hdZIh+YBKlrg0TCoSkjA91aaT3PlMa4vTz5PTbxo38IuxYRpk
EwH//zq8E6RIVuIii24Tg7EcQVlEVKTpoWg9P6L15qTxKWrXiXAUSjxJxjlXPLwydHHs6UfPwjdz
if+ezPJC/dGupy1Ot1HnZJavwxLqw0eduOUecYfdWuSo7yDcqyHN5gC/zAyp64c+1m/l1Nf2kWIw
PhQhmuHY/9JwzqKyB1bIz8IZ5Pve2s4lO8zgHChP2GptYwjQD7YrhQoMgVVf8q+6h4QieyIcEy3Y
mgIX5xEgD7U+Gfodn7D4nrdgnRNWHWzm7kRl+xKgq41d0Fd70iaemo180YxDmF9B8fms6Havb8z+
ATqMQsL2bxcuQD8MchZKt5WqXyTCRFVtnVSOyDi9PgYIX1wCyBAM1XyP2ec5WuT8+yX6pl29NKuh
acmSCPH695P0x4+TFcLQpxY/DvGb4hF/LgBCNy95SJ2odhjXEQk7OcHAKVD78EGj5qIk/+E05O/W
qT9P48szMnKGebM8sDGwi24ReNCRAlm0zB35VIaBA6MpdkB1TshAfikaBEeZLhMUaEY/RHxglkJi
Zrwj8/r3HfqGsIBBavFw0MuXzb86s2MtSmjfguhWoHtBcqmXmXsDS32wH5ir0aolacQR9XORX0tp
p46PyXQ7Idj8JNMQC1ngP9Og/vc56cvQ8esD/ec5qf99pYq2GSySx8ByTG6beH1u107xQK1OcqcP
T+NZ81+l99rYkHJdhMdiPgkYbFtCn4kNsKvgqOefgYhH2BZHN1dR+J6z2uPeDSwUFEC9CDiLoGSk
OL2ySdgkxWc99/RhFwEMM1lWNrJwUekc6dXWEM65uV8YTcO90rBlPiQ1Bdm+fkWqoLnQNak4NGes
z4Q0K7QosdWyw8Wb+O+78s0vxQCSpVczRENR/tJxxlpozaZlFbc5hs21EODMJaAKxcILETSY+szU
9t9HEp0dQd1n2+xdxd9JmAI79PSnMfw3q95/TuarmjOc86KoNU6m8c/Yh2FC6M5MavNCYEgYyo4O
OaLgezcWalrtx2AgcxkY/PcR+e/xvwwDtWjOqjA0iluKDnrbqXEdgpPfEKbO+xWUxVEpxlvZFFyk
ZjPG04qX7b43LgJ+1pvEZcgDmsvHmclegr1rQy8hZFzyYlw1tzv629UvHJfYOB+UGwyO5NqErxZ9
z+S+XCKd19n7gER22RRU+6l3Et8xgp3Yf1JklhUoRssbbqNn4DYDQFUViHv50t3poZN/LvHdoFqz
o8J2SGUrnwsy2uSPPGMdmFBbZISUM76qsNqO24Wb5AiLNOzfD9O3Sit1cdYrogoE86tDUgxmMqjY
DNwaQQnMA3e6tBKLBd7XLfhNi6R4irnjz+Ptb9ZCfrk/jvxFcZCVCP6TcXlyXCtmmzs+xtYpIdat
WqEBvWP4pNxN7tgcLetSN8TNuFPaY6z6HPWjALi2qi9pyqdkWJJ7fhq+68vS8tdz9cfZLbqhPz4Y
cwoRXwzC8hYQWkejxz9SVlavpNhL/XqSNnp4GaIncFkaTbyHId2GxAdtTKrkaNdVM2ODm+zF32Le
39MWToaVIto9vypKmitGejzt4cpX3JYFZhWsa7d8wK5MWJN1zl/qZB/ARiIDBvGzotEu38n5JaXZ
4mMHj3Ki+nD021PooHbotgWf4wAD97+fjO8UIQpZNTqzKG0BPn4p8uJWyDQ5jstblLmUmPO2w9v2
CRAhfmZbGhie8YgXDCqg21XOhDDNIoQS0DwdCtIwm998WtJEDuyEYZ/EBs3n1fBokR77/u8z/f5J
+uNMv0yBy7yN0lL+faZECPftrpF3uPPD92QDa2tvMTh5USY3zpCkrAZpNe+knbHTPirP2rFP2YSH
SPzhvfrGeczT/cc5fanF6qgZQ3PknPonEVE/sC3w3LUDDGJZdsCSrOd1SGM53om/5k//iY3GhhsU
vtC7kM7GD+bAvxP6IOb8eTpfXjaGjgg0Sk6H3bFQL00G/Z6avUo2meDy2rfbYd3c68/GFdUZXZVT
u9cPfb0qiGcd98xDiBSTHZoPa/UHbexvSf3XN00T2cOIfM9ISPrynDXN7A/JcqcWGYFnHSY4AncX
7bak49vznO2b10z3dOJgDtMxj736ttopeGiN1XBv9R4CXgYA9NdKbNV3zWjz7wreEM/qaQuTNqye
8rd8L1tHWXzoxZ3S3ESDnRwG1VVvp/dRPS7SZzKnAFqwdXI7DOKSXUXPKinQ43CR5deK6GJMpQ2R
we1AiwPMy4aaNvkFbXNZq34oe7S/q0REgCzJIE9MBG6/kSh/rD2F1RlC1mcIQhE4Eas213cqYx86
jnl79CN+rXKrVajIcDRDoN9rfIXMdfwa4/uhtrlX4FnaE/SRHpyhly86JdiM+UGGMkB2snbbv4MN
B13CKIvUPBJNVhSgwUGbdtn8MPNg0pnaaXQK6SE3VE9T38KO31v0KGz/bYCo+cMlf+Mf/s8lW1+k
R5k/GLKVcMnsztm2j05CuhMfPxoOjn+Y3qvAbbCxev6eqWdjM6L9ab378RS+VBKjGlttk6SL5jgR
QNATw8CMNHXGNylG0hL5UFDBIsh0YmycggWd55+W3L+FCP+9C1+2B0ZjGmXUJTzJzNlf8Lazfysi
lEwelHl9WiflITEPiHEhoxALIxUu2XXsWxjckQ19zG4zYxe0t/5ecifZkQC72/L+Jwm98ndVzllS
KuDExN3OP/z304hsQZj7qigXlp7kTMzMEVny6L1P2DJ35ak5NiSoqfd5cqK0nh/ZYD6auTdftReT
ZgG9i2WvRQOVqvTNSm4KbcvKVx8LGuTD0dJtlAaCU23+/ZXQvvuio9r7DZXVF47zl9PWVD01prKE
KYBugu9DKzvG5JWpp6luAnQ1XJuv0316GtbBVfpF8lPjCNNnyNScpjLthE0nE1x+DbRzeFuszdZh
E92Kq+QobievO9CIJpfPCB7BY6drbX4dB8JX1wKdMT5+UDBNjwkGb1BJFSxsf9oWfPu9XhSRiiyK
ok6k6H+vz6qG1CpiFJxP0JhpzEzi4uGe+SAyE3KG/hqxDcqhmMKvlpuVcpBWZI7cWeOqeGKI2dX0
JGlqb6OMVh5ByqviTva0+8Xq+e9fQvnuMceMg3vYpKOlfpXuonYc6roblsoPNiZUGrA6H7XiqvfW
m4L1Vrk3OjKRhc+WFAimJcsCLawhqxOrKZdMpbwJ4Hd6qYdtVj8WzKUmkDbKptB3qrr+98kSCMh9
++/3CecgODIC3kT1/0Q7f6zGYVkX+hBM/bUGqpMH7lNobkvpXLUxDxHrPyPWRHpRM/wzUvIwkDcu
MrGZpKOeORmcYJW2vziB6S0/C/VidgnvhuW03WPp/xKp6QryTPJMswP5ZbR+GX7t1mel9u+U/EVE
UpaqaInLfTQRdfxmYdGJLFLgOJoGByo1Jafo243Gn2oIcNPBL2VCZoemTGx74+o6adzqyKN+7rRn
mU1hWCm7ES5tbjBcSa6SPHpNQ9kvg2pqaM5rks0clh6MwUI/Ef4HRimy9ln7LhdM3/VnfX6N9Ls5
uCd4tNDvRPAG836qzylWvjF8E/onQf/IEExZiH9n+u29tQF6u5GEbk2P1pui9CLVl4mBdws/RGey
JcOV1tqdgT07nEOM2ucp3Rv+cy46qfZaNuEWV6CvMMfy6MEapa1NLhoDwbxZsJ21zcRJGJ+hkFnT
Tsa14CLfKg+Z6JSjbdDnZbQw2s3BX02ERjCQc2GKiP5zbNAN9BqRTtylTd0QmHMVrsNirY/7SHit
jf3ESwK+4yyfeoLz/BWapvihOhoe2S8bbZ2dC/VhxJPiRU9LR0wH4INSE+tClb7wsa0QXpxFNDk3
2RbI61p9G8EymI9TazKZO0eMi6Uk99TG1QgYal2DVhoUUsup3NbctoR9IiH4DI8IvuGXjPdNhQjo
Xsnh+oh0d4tTfx1fZTKXbQT2R/+NrBBUDdrrrOzoHGkobLY9L3p6M4+r4H05/8C29FUu0xdZzY1X
0iGYELojJGgAM7c74HT1eF+S69OveuDaEon2KeW9CwvKIO73nkZUEHvWB+Bpo/WkFDA1wxZXk/ft
RXiREUctas+duMrXxWN2C/ipvIyfojP5QNBvOjFE17UZWrSIqFztkhx42zD3ney4g79SNx2sAvOx
fR1d1BhF6NbCzaS7Yo9GH7ERrKfinBvO+ABAu2XWUL0xo3sdJzel8XyLjzj7kDj0qT+l70t4Wr/S
T4oBGzI9tNkmxVGLx4rNd4flLiWMdIODk3/s4mvg/5rVSwemt+g2iw15HyZ7QNBIwkZHt6f73PK0
g1W7jNVy9pv8puWeSxGqzzglro0qjPAfx3jNH9qFu9Rf0x6FtB2nTo/mGJ8d0kYf/tlvDlh7Lwkl
W8pymQPrK4On4b06MXS4R90fhXgBbKwB/au46u+5Uxr5ji6tSd0EwrcycOiALBBWxbwPUbPAdicq
qjhyNLbGbuJ7bDAxf5tYQHXmEo4kHUVkw4hpZpoX2O5guacbsXHEzFZaj4w/hsrIKFqCZmHekf/W
rxkro1cT/RUVRAYPjkkHCE0Z61XyNJIL+hKcoSncd7dhBqgqaqiK2ONxIsEdDz89NKjPiBXWcW0r
5l6KNr5g+/FVZHEwHumNzZrDD65bm6rftfwpfxuTrICQK2sxh3p14BGrXqdrbDemQMHnQC4hjQ6d
IwIt3F8aWD1zx9lnvGVI8WnurXhMRBUCplvTiqlOcD8JK5mNfdJukg6xkS0QlgTz4TdaWScgeJm5
72IeQ2DVgYecDnmR+ou/zgDdlxwwHFcOMTcZumbtPQ2fdDZylfrAnKF8FsLjXLIdEG4Kc/nrOTJB
OgVOtTODbljuSeblI2+LcJTQPgbu9MtSvWHYM0GayxaNyFPZfQQJQdUkoI+w0dNMB80fbXv+WSDt
VFGMVa+eFpXMaIGzYcrun0PmyJ210P1i7ZSnRxkVD3pjH3fahPoZ7xLABJkQnWDb954sbfVxFbkJ
DjqhcFjfYryO3XPNjDFkG9yypbn04psYPwzwMWKmXto1uGgL53zJ4+MGWTbfPaYlTLbQRctMtEF5
Q6IHdjbtkVNo2x7ce/g8Ch8MVFOwMyIddJj1lauojymKdp+1KURpUd2HQAcEMn4jdIYf4bCNg9sF
0YmQWnkNxaeu2EzWXTrt8jhGnHAT8bwt817B/xh6z6jICJUYv0cPZnVr4hbrHsoOImFiM6KH0IfG
EnTdlFwahuEaf8m6K3dpvDf0Q8sI9d9VwTdtM2BidMoptBS6RF9NKGPVh3oc6T1WidkbSFRaxbfR
Gi3bsgCCa3lke/BjquBS/n+tRP486FLh/lGJlHWt+b2p9dcltFi3U+KH/E3v6t6Sejb+JEf+u17m
EpckQRFWuKp8nalG6pjXtRQNV419ZA9Zt1uPm+Wx4DWXf1smftyCLTuHvy7wj0N+aeRUpdpFcp4M
13DbPSiHRZ9q2Ma6fUW5C+Xvx+MtJfG/jvelZE7NMTPVjEtciAgUOurO1Nlz0tYab1kskc/2biid
kH7ZP+UPSsuO9l/H/tKRMbUZ1UnAtYq7/Kzs283iS5EPPzdav5l9/feH/LLxKcSk7WM5HK7Tkiy4
SnYJK4a+QthJNyrsd6XXbyjTfiP9WTtDt2Nr6/77hfk9Ev7rcnFsWWj/Gel8NcPkzWzWRtf31xxp
CHUhn3eYyNz2LsLOi8LhlMenVN302gmIaR17i/+1DL0i2PUlE3dHdRpltWiOU9YYYtJclCfa2dAA
uz1R59WE5UZ2AfSJjgXEgXWzlArIGTFtounz5nPx2TvY3VUSDJ6TM8v8gpv891V+Q1/TscToOkNG
HIl/9UzDrNCzCjElfpT0Dnf52IJ5rdYmGfPUNA/JL4EgnB+b1ep3740Jaw79A0qNvxycTTWlWi9L
y2End263XboBKT2QJ11sEI2dGLyGpGFTRCGalhxBsdEuRL3jYwNH/YMNMYDGv+rzhXWDnHi2x4cQ
KSAfDHUrMnVzyY5mQ5tss1/tB2CC6m0iQwEM7vbfN/C7vdafF/JlhWviUikifxqu6rq4yYHgK+vy
ZqGP/vswynfGIeXPA31pOkZalokR6UrXwnfJvBXPPR3a+dSwFU1F3CiU5ClYRu2p6F7N+ejj8yn8
20Z4lGTs+urHSBvZL89B+REpzwjyFeIBi4Ek7cgFi7VuGRnKKeLO+hIIdI+40SOemj4iRSXZ+t21
aJHrmk+dBXK7ztcC5pwMUwLKrHVbURuOj5a/m6jvNITcg77Mg4H/LG6wpt0mXXYamhTVXb+aBCKW
GoMNfwekNuftYGhTEIAOZyEYp7VECk5HK1BQPrLyQ2sQuktn60mU81VPsCGIQnuQ137wVBWoyjnP
iQ1LjRRz2ZRJdELN5gGsGrx/ZHlBgjMWS7J2RIg+5y4eOpmMYtKRqaQdUd3W5dUUfwn1jDjWXNXj
1mSraQV3JAxG9TNZRUK6y8MnTExFQjuSwpYiKp/usxhRHZvSbGex/Wqf2Gkqbshf4KTKZUI00SzW
Aqi4ZsWcwYFFaqyRWhYHHk4GKejSk2Td3cufyi1OA0r/hRvVE1YytwdDOAimbbAYQJCazuUD60j/
puwxZwACLR3LJcdrXtTdwTM43g8VvbS4KhHOcYB2F+PrFZ3EfBvkhyrxMridhiMVaFr5OkWL5r8K
Hb1DW7joztOKb4d4EaMXq7kuOevGtoKHX3s9/0PVgv5DDsm/FwRowgUKA/9xFLBYFs8tGv7iJmNY
IWHDeabuT+hP5W5nYnaxU/AD0T1W/A6rcvsUmIyHXqrwNZgec9IjE4o8aYXak0lj6t8ojSdJ6ym5
muM+jih8F52pDPBWuBXoCMiys5i4J9dEfrBPRTcub3SFH6J5S2KSghElmlszuObYfozio5cuPaGn
PP7suxrNZSCA7klilxKO6DePOQeU1jK0+2ynBms/PiSEdDZseQUYzeGVYzEcF/1dDalG8Mr2Gvb3
RCayNe3vwbTxl08mqa5eGd3VyE3zq6SeOuOA/S26L5TPcKPr64hbHxwCOvIrsWSbSH0nU8xiuNiF
484vfvheSd8uqTLh9KoE5o5Z+39rrVD26ziNzeEqIZhuPLX2YEa9yCyYGjVezvMMQO7HlfzbutKk
N7aoMGiPGctp/VHihbkkpbrW9dfkob7LNgB+bDaIuyWMm8ahjZvkhwv9PeD9+mH+84hfllzFrKI8
zvgwMxbSa2/CkUR3dNXY88Yy7moFTBZyMvoz+wnZdH8XxsxTOpAl4R4ySLmrbuO1dIveL0ZaCXm4
Y1103/FuIaM3ZK/itIdt9fbvBVz9rnIzdU2UJZMClS70f+9TLYxBrvbcJx9JVwUw5pDgh9vVzxNT
92TdEE2IszG9wEtrmOmg+q7CXafe6sneZGQZ89ayEybxzE4A2qYM7h9KSOc8rytWKfaW43iUUQyk
50R4Hhm5lNNzob6Gw3PQPE7asY/Xmobc4SlNfknq44/zkOX78/ev8v/X92USgBLcmKyEX2UBtbTk
DQYoD1CI2gsnbAYUg9rQcsbTv2/r9/XLH7f1y+M3T3Hflcvjh7r0l6zty23uIb3nsQdvgGDLm8C3
MWqjg/3vI+vflcOmgVd62XNQO3153wxt6uow5cixvrHGGzXfDwRzA8IgBRtwfHJTQWPXbvgShfOh
rN2U2LOzPz8l4zNxT1njoZqwNRQUvzUwGA6RgEcf3XwJhfX/kHZeu61r2bb9IgLM4VVMSrZsOfuF
8PKymcUkxq8/jb5Ala0lWAfnPhQKhV0bohnmHHOM3lsHQzr6pAeTlGMjXjZbOnZltmqOyyH0VMjf
JDjS925eVMLP6CQe8fweiLeI/ybQX9Bt+I3hBfs6ujry+TuGo16CoJzR9FA4fvvzT04DYx4f9azj
eecThPNV56g2usHYO6AU3sVsZ7mwEtQrtDU2bV453CC5AkUfsxN55qXF78y0+OfVnJwYpqxJouOB
q0lZEBoP6zIIUsVjh7HpSnDYDVJfCTez035UidwBkVGtaBWVli09SOj/cReIK7qT5KNexGedwxR8
v1fmyaxQ1LP+0Mdcnfma0ulyjzcFqX4IcP/OmThzBNBkh38P4jJBZbGDLrhrN0BA3iF2PLKre5cm
S+cXbfJAZoHu7Gw+WYykKjgcw4ALgoFAsEtN8mQIyBDnPnCMvlswIPhC5P/+yZwZE/OUvv3syRqh
JEFoxQODHYY98eji8sUSGz9Kf1u3f6yOXplva93tJTSwf8X8uoSLsSlpSRmebDoGQEs8UswvpkV3
09wWr92f8ilYGrflW9QsEjqqFGFQjJmWMUsgkOpd+8wUGnsrS31ByarjEVW37aG0jzTPHumVWaVX
YC5k8pQwR7qwQGjzF/DPimhCcTTmqTjsgZ8rvjIok5FnQ7c3aP0W12xZuBofRmMjEdhL3J5DQaYP
a1mmk66+pnYkzz4UtPO0ZjPCbEa6wQdbJEKg3BM7FqTXh+7GmN4VeAp9KfikjdshLUTS1DcZzitH
KTLCLx7I5rLCVZbTd8SfHnSfZdZidlhisPXBkEvBYzT2cPMBaxvEOZKjOEnPbIQwJUzXOVwMSj53
RLJEkLvMYCXxnzFfnNXWpE2Mo3C1SJkt2pNDmqdKEKsNS9G8NZ3e0zTPkH2NgRloT1aIS42TM+YA
XeEkjxid+0kC6cnxKWtbrc+aad6erJ3iKdujbKtvwh/zdl6GG79mRKXbTe+aK8LB/OJvOHhGsZHp
5ZA4gNu2IM0CMzdqJgl3rVNcnDGe65VZ8P5IdgbCgYzi5+uS4L6rJWx47GRwVLk5RbltEv8gbIJi
aylvg7Bp+6tMzRYq3uMlc2pXjLEEuNHgMKWp/alzC6YnMQL7cE1co8iMZnblOZrkSX9//5R5cP++
3SoLhwpF3NANVT65oQAxzTA1p2EfPJC6hMiKjS9etvl6ON5jEJfUrY6BdgRfxLnVFSniRbXwxfKz
JxFY7QhBMzkF8J9Rei2P2CY91RbVBWbZI9OKnZ5eh8SA9LdKsZ7oRMQ7E0aTeVuY2xTnIpZdzFoa
82kpv6OuNz5mVQsVFQ4/jH86cpplRhEEHkMXF8jT4tCJBMQQmUsYCAmwNj4LWvABeVXlSsqZSCku
510BiYRCCs+46K3bonbJjwjsdPX/wvbI9jBtyVqMtDL7Zfpk9Vh7QjxyiMvybYVpOwrvleqT04p2
fG8GCW9luVT1T2ZsQf0SabcWnU+iU8hePooXSHDn+lWqaEGo0EWinrRT+E5rDkUQCMrMwpmzvV9I
fC6d+il8NUjpkbazPOUe/sxTgdHEbneRK9wEdvA6DZuJM8o1Entz9EnHUDisENSQZc8lR9Sx3qXm
qgj9HAD5J5T0bjmuQKdgPGfFNcxHOt3Z4Pfju9h9WJIXt9dWd1sLnwdiDWisXyj+z6DndJVelSSq
okQa6GkbWyrHobGi+a80bN0f6vtScbA+YqxuhFVT7CaaFfi7PI3wc4oxvHDdY9mvL7z9Z4r5H1dx
cgTJ+36Sj0d5prgYsyQAKWWGAGaNWSyKVzSmEMEv0IWU9qDc9e31//dtOPn65DbAXtRxAeJ6zNY5
n79OSqd4mBie70b4tJmHF19FkeqybPE4w/y2erpwF84s7D/uwmnzW1Y166BwEeoctFhTywwMD21J
WybaMnaT6q5L14K8NgNfM51oPQSftYZQ5pIk+Fx9hc6B4GXki7Jhnp6tpENJ0qIgza8+6R99uhw6
/6BQcfNIAjzUoeoetDVqSuZDDExf4pdOx5aA2L2gZk2uA9pDJTW2itMUnrLeLH6/U+eK5R8XeFL4
qN3hOA3zBQ7eUWama0MuD7k826IQbZLrrB4Wh9ZDbBR2NoYkh3QyrXhTI4PR74vl1Ik73V24pnML
+PebdnJyakul0YoDT4+kGZIF6K3baD8jJtdb/FtIFO+roy9LkJpugdKli65bKtNzcbxWkkcz8n6/
mi8W2Umx9OMOnXxRtZS1ZNdxh6YdUQ5hjCHdhiKUAwkPbbEC/kKlLCS7CYQdyQkLk/KmmPO8dAp6
MurmoJe6u4l4hgbOWYSPvZjRt0yXcXqDo0nvyY8FXEGoit7fyy3gf80HEYjLHWoCnVM+m2f9melz
ZmEA9QWyCW7rD+yNFr7x6G9+RICCkRzn95IxHRnRCTtR/yEn97g6SYE++KgO6g/U+F3nVhvxWltZ
N+MTDzIkDym9yUlhS/gkA4KyxL0ib0yuZv67Xo+NvmyJZjPnQ0lzp4jPQvBYoBAN74KWd9OHFHPz
++0+44djGVUUwsr5XEgaOlk/grCARBN/fbodqgXs3pMXtctxRqzk/X1c7Lvs2VBeZcAxkR/rK4BQ
GbCurKNJ290El5b1+fGePv7vqLqTl3Ho2lAQEshjjRsg0XjoGp/RqYVaUPUYhLc3Wb3/XwyaztRc
6ne408ltGEWrrzoTjtI8n1RtaRHf1hva037mYnm71DI4uwxgTxUJpxVVkOYnJV45Ko3a5S01U7Km
SZLbBw0k9qKEtZK5MoEQ7MRwSTgZmL78PLkI5xn7y0jInDC4BXihXFiYzphhAEn994pOVawEPBl6
NIOkklW8pKnE2qNeC8m9dWBw2rkzHAciP+2jAQ/cpXX73DH0x6+fHEPzetIVQePXzdc8uhIROsGU
FtjD0NIodozaw0UFktEHuzBOOSOd/fl3nyzIgZpXjRrzJNRXHUYG6hx6FpEj/z2MTuvNyejFy/SY
uQKwMcyiF76+f+WE868rgILn3Uo+bdWGpWKI+civ06iqF7rhHDWXv76xoNZsZQT+M3nJVUxb97SK
nHVwpKkAXInqtV2KF1Gu57onP67npJdTa0rfVlE37I076znO7/DPaWT0gZYLnRiBkgV3OfAKlOrv
0KJ6YhFSG8uNaNgchKqbydSWUYeNWWmWQZ16cfwhqUu5fBstiuU53or/zlnW7Pw5vmcgYsIamRXK
oIBwotkyBkbAJhI/6mk0kDnr4q/P7PwPA0gnTXfobqM1CqD7hC3AnWSIccN9n3hs4AgwhG7XdNfK
Q3uPHeWDJdr8M+CyQVlDoY2rzeaAr6SstB6SnZnMphJuhdRoId7NgW/vM+2PoQJjkOtkD+Qm26uc
lbHDB3sNPwbfXww6zcDc/4qWR2Yu4cWitEAU1CM8JRPL2lpAlN6iZRmvDyjoCJcBZJEjeEMj5RiX
PtqvSv50sTRUSbK0Gez5T/emOoZdaggjj0vwSD8qTb+XfLSTXUt3OCPgUr8xtadSfmhFsk8W1msG
oIk/gyJDKL0yXCFb8TqcJXW5YQA3+zPjC7Xh2Q3m+zWefGCFUNT1weIaMX9jijiwjAkuxYTodPg5
DivB7UjOZGKIXOmePpytdjftcQMkIL509r94LSebi6gmphlVHFW5RbXD/oLuZTbMF+0LKoKRs1/A
257PQkC7Lr3QKxE1tk4rX1h1vg4nvz24kyJnUjspqwtuCmA8DUAfsqR7Fff+Xb0qmgetkvgyKGYE
XLM26tG8cXviCHGb+ai1DLBsjDQQDRcrPd2ZmEYU6rJ5c05C3rV+Ca+IMuL3teqrdv73mlX0xJJs
UNGf9C6bzsiSMJgPXGuOlYq5miJHeC6l696yo54+G1EkZM3a6oEEIvgoi5pGABQT1aU3VW1VL8PU
4hjrcs+sfinc55t+UeJwd9J3+lyp4kxX1Y6jaL6AnxgN/u+Xf65Lr0Jk/8/ln2wxmdVlYPwpdCpt
UVsLwthpklWPumlrKDVAJ8uuTEI1XdnBqUSbBU9aDnNQ5SzcQCi7QEJd25MLZY3ZaeNUW+NB8xVX
3LASw/ry0ei+V++Wf8S4kP/B6eZ15OVJdDffmbTOMvtjtuxX2XpuH0WX/ry5QPnn6bAMiAokbovx
28+mUV1lY2614rAP0zs6Ez1wsi3tUtC3abbKtZdwT7Rbhsw3Y7RqPR+0bUM4iZfSeUToQQvJWOdO
6R8/lDfRYwiekfl5eBrUlxq8zKJHl3dfv6XbimYLKhR/uEZnX+woTvU7tLCKraCFuY32mm0+aR/p
FpY09e6sBVU1V6ZNsGf9RgbwfykXDQ2DPKwPzH6nAPBCS4+BEKgDs86FhunmcU70SnYGTNkFXZZ6
Ibnq8pLU49ysSTV0aJeEaOtUqyflmxQf8zKT+BRUXxs2lniHJ4n0g8Ae+81orsIbzNmyXc070vJS
7Xi28fHtx08rNTmbBtFM+JN7AklgGMMm8GbJ8Jj4g7jWMy+KbR0CnwPQKLiGLHPpCs5NML//+dbJ
pxTIWjmlDVfQ8lJYO4xaIO6qbUuYLGSemkS1QbJ1gGqFAyGuhh77iMO08CR02B/4zDOa9Mg6ypsZ
U6gQcwbYDqXoIn6TId19ki8PjOwFfwF7FrszqDsQRJl3kP15f6BjSIpM9H+YH/74o072qSHis0Ke
NOxrh7Ye8dnqbVr6feqHHajla2l6TVmlAAYP2K7B+1xYXi+9U6fWJEDxR2Ns+H169BT90mrM/FnI
14LTqRCnHyYXBQzpxSFsykuf0bw6/LN6mHPepzk3x09tLTIL49SUPNEM9x1sRj82NnlGP8102n5t
KpCndRqhqyM1FP62i+IB+VwhbKAcgOIvKTAcTl6pMg6nWu+0+YsqxGXLmw21a0m3FlSS997MKGlr
dFFhcOrXN3BIDgtKu8uEgnOKQ3ru/72Qk9egEIw2VwzuhKo7sJijzjcAlCkoOFYBjFHMdLLTZh7A
DQKic0JKx605PrJZJBeeyVlW+PcrOSlWyrxQ+1zllghLiBYhIpgFR8Qk5wNg6vOIq1RyKlq6sCjl
6IPpcgmTAwCAgR3fHc2HSfWDrcpAkakSgoEFWghzq5q3gvBpxhWt20sewHPKtB/37qSq6Q6yoVcK
9y64Ku/Z/P1gBcEb1TnaChwPv2/oZ8/Q3+/PvCN+05vU0hSXwCZY+g9EItMtgCx2UB+adCOqT2O4
rvQtfJRy2rF0lHuRjn6UbEpoB+KfKVwlhHU5v1/RxXfnpA3aFkXYlgVXNMuO8Qz11bU2PZr5n7SH
D1jdGQwtbyVSaSAOtZuh2wlODd8xAeJ24VLOV7rfXuOTciDuB0Bi2nxzjJVULyPhik4oGL/YHbul
DqibYpwZW+uzeYcvRu9Q/tMqiwAzL6pL8W3a/NGcLi/wYfSZz8Jm/aVY+vaouiw9gJfT5w4jPdkg
W+u2cGz9EZ+fmqO4bx7U4k/iVMVW+JBZ5ACfjtdl/XWJeGuigSgHGw6sLv6ps3eBZJMDdQjrcXh8
SmRfdsIBA1lJzvgcTSTORN5qRcMkpxaulmCHG09ccvyCSHzkjBNwZr3wtZ694d//xJN3PyQ1ueh0
k6OYtDgGV8TDKf6UeJi+Nbg9qgN/EjS4gicXTLUXIF9DoDKu+/HvHFj3+4t49lz4/WJOPo22V5GH
ywY5E80WdrZirbmjIQkoYJcx3MVOPLGP5rdFu1O0dZtsE9LiCa3ZkCMIuwFTNQNFLQSlcdMrjkzf
r3kShZf5zv1+pWfyUXVCkhTs4ow66YedvKeZXqPfOgbDfrw1X40dGUL2gMLQDrhqbDgsaO/KE3zY
utlEkML/HhCaGk72GHeL2lXJH18E92id3GydIFQQneGKsz5oxitznwGJBKTWo0O10Vrnfy71Ts8E
Xv68+JNuiRoa2ahVXPzgja7lqW9j4RvP3PBw6WFsog5q8Y0k0zZKAQhviCdVe5s/I6SikfxDsalk
p7op0Hi00AgNd+iuBCKpdFZ4D84fPYV0V/Aw6uKihv/sCfT7jT8pYZupVrJIt9hdAOCRJ9EsJxhN
zGVFWLfGVRCtIQyVOicVY20Qa9aRkkOEhttjx/UJergdl4dumYRr2fQEWvAK9KeMZmntC9GtSvzO
xJHo0gp7/iv77+vy9c+/LSRqM1WVnnLVdJxCcoPxK8lrEYWx22E59Ag3gHMdo+td9cYfBMDmclb3
hvLF/NWzVfi3+/dV0Hy/kjjKwyM8MAoWA5Ev/IUVSE7ac/ZYPyvUDqxZPlXu3FM51K9Te2HBOfcA
SXUhHNBQRe1fJ/IYwVeyZjFFA7zOLpbq3PJxApC27U3SPxKWtGCGO/rQqI9MPZzoER/o/XGvy4sH
xbLzwDdABKTMyYtox27IVMdqEYOjEX78/SP/UgCcLP8mrm4ReZzBAfVLx/ntXpVWcxgPA/qXmPYT
eEJ6ywMppXtUmVoFbX7V1Xdqv057m+Jup3o5SSNuEWPSdIPwNQ63QndvHK8m0dMPFzoxxrwU/nZt
J99wg+W1FjqUSHFD75+xJVZM0PcQ7ybkgw5YWpfVWxQ+eoA1sXIXzDTleHcw79vYsBUIHd3NUdu1
4rOCFluo60WL2qBmKQXRhRMkrWjWOLjSd434WaOEx0CbFJtJ24Tm9qCsICML6lvZP0qAS1y52Gnz
9kXOyh+N/G9y4OVNKv5Jir2U3LQph7qYg+7UeW3/l6KvX/f55kChI78JlFnJJqH3MG7b5L5LbiDF
9mz1ubDJ9Utz7zMTX1LmADvSbSAOQzyp1xMGSblShrPboUXXJ9zSBSZqC3Zu6FJNsG5gLPgYkD+y
BwJeMQ8zq/dixTnvqidP78dlnFTrkZAaTR4JKKv4BD3RbX2iHYK/yPz9bD+PT6PXS3ilc/LqH795
UpcnwVj0Be/MvkKjR2D8wZ0nkrTf7Hy6nvmCETZ5/8IndOZ89ONHT8oLxWxQ8h6tjgqqpX1KvPeB
L3ZGmw40yZ2UHHZX0jwxp29ui0sJTyw1Vus0zEOXF918Z2/7TPQ0CTVX/mGWVqUojeZsyyJxqwRs
Rdk1LNmRUTkQGECFS/vrUqlw9r4zLZN0k063TuX/s94vymMV5Vo7O4Vm5VhjNzNC9LgIb1AHIu67
HJs1P8nTt+v7L57U80mjF2Jz7OZfjPf0JO3EM1fqis7harhmeXr5/SGfm4LNaJL//IUnxVASTqlR
DF9/ofaMvNvtMK3e4CC2G1wqpU0dcEm+da5UtEDPw5XklwGRnvxm1RrTwapxEwFbx/DrNK/lSy2s
kXE0xoLSGtMLuhpSvDXJBVoeeUzmZ0cYY3FN54q2+I+TKlnMGq7QqY50Q3+/K1/RXadPQYWtNPed
0U+eloiNHKpxUGXzZJIXPF6bIZZet4d8LtIeedd3xmd/b8Kuj8qZaw/Rq1XdroLRMoebKSDZnEl5
UpubIVwLvR8NV3Mm6O8XKc+vwj8XyY1UdQsFuHi6xQnMlvuqbub5cdIsyYJ8wgEqkDzvcDBnaURR
EXmo03zSed3DFTDzjJY35xdUxwiw/pbJ4vcrOncYt+hY/eeKTja2qqijpCi4otkgynwBR1rsqwvL
Z0BwUfSvXvr7T8pJU4t0SZ0D35AhPY6HJ7K0iKgCjw1p5HhdE7ayaLU/5GNQZcJr9UwHcusRAg0r
huHP85aMhgrxhIV98DnIQXM92tOBZlSoL1rSVEaCn7xRXHzC4xASjDROl/lBN/fdL1RW59qb3++c
ejLoCHJTzhStHvYYDwFh0viaGxlEcsA+y2R30tc9KHfb/Euei3oPKaO7x8/c3hAzkeP9Hmxmnoax
0P60/pyyR+WMlgEZmA7CBGA/MH6hmP/WXrvKuitUJcKX0IcoGHUHZk+89G6e2zu+vQmnoqhRGzIr
HXg2nRcuNbLhma6HEdSMW5Vx6Bok5GrW/LZ/WsZGGQ9iiUU1ppR2fn8lz+CgdUsj93JuM0oQuk92
zqkz41YLj7RYrUVXLmbHp/rYX3Nm94Z8MRI3Ii8zYYNlMIv5WEZvRookSEBNL/wSF/5+Pedarj+u
52RT5UjKSTnjxqi+udbx9idevER7HSKAF99ZTWyJmYd3cWhxpubkdw00s7pMoP2pwFdtDvWx1zjF
9ITI29KcWcoUmSgEnzD7aWZPY4rLjwRGeZJy4SGcE3p8//EvOe+3YjxvCULPaw4u4lpsvHRwJ+jb
3O1Ie86P/sxUk7fiskyuhfgaO+jvt/zsYg49SZs7QSiwT/0GwUFuj6JO9t6ca3AjY/Y1HYIEJ/ZV
DnR2M/ryEZHbkkSV0Pycu3jGFnlA5umpp96P8EMSHKY2ev22u1YRqSXpjV5vSlqzv1/puY609f1K
T0rLUDsYdV9U832KxOtO36cpNC2ARHJ9LXG0Aj5N40Rr3iBcGL46PdUFXh6yLUX5LY/vf78adV6t
T/eX71dz8ulkSVoPRciahEbvbS5+pM5TpQ0cbBiiQ2rHunPsfXpohHTkmd8dh8V9wUhGvzPIwZUC
T0m+iOum7k5MYqfl4eBq4hKKURhtE0R9MWNPjKuVmpKotgy9Y7dKk3WIdxN4ab1h/cW2w2IL8eTP
73/bGSgbywJtwXnwQHjcqT1CNpvoUDSITg7J1gIsVMGZ0oc3Y3azqrfSMoLEO5LJEhXIssInWmoB
aWsegu5ndtEZydL/EbDgoqZ3hjk2q7lJ3KpyI17wTVPdCffgnRt9jfDOEJcNYEZWu4szwblQ+vcJ
mdAmKFZ0NMn882/flWZaQmhYvNn9WrvTc594ltKbtB3WZJtQEzSnbbwfncFCSSVSFlwMHj97AWQw
YymUkfOdjkIPAwNgPUHcMHef2a5K1bYmPhNHS2cxFU542UuSNZaXWlmrFwEC57S3lvbt909W0zIM
hgp06PyKQiDsQP1VCWFjMIhxZdaix2WgKuuYy1K+H5aNU74NhzuNrbT2tXY3Davw8BD2zwqy+OIA
6D7ECez9/q59lbM/nxIR6TInVlli6f3n5NIOWNWMsq/3YkWcMftwaN2NsI0MILnHbZu7JhuhvqlJ
NSOrF4/zVT69TgapshTfJdyfT05d4IYFyZ4YtfSPunId9D6u9uiwyacbws1qE6LDWq1XWnG9jS2K
GxjtoQX5yAhvCYYBBgE6iUTB8KpRqQpC3wjcSF+Ukk8oWqg4kL3oJFD7mLOgfkr+mOqF4/sZnRcd
I56VQhACe/HXqeDbyypXXZxmnO32wzMNGfOzeKM10zxqzWrgKKUfXNxSsx9NuYqc8QFfu1OsDN3r
EXLUt0a7D4+rWJ9RWJd7fGdghz+u7WsL+XZtiREicTgG4l7bmROiXcjmZA8aeLFvutit9g3+hWzL
5xWTNV+Rs44xEor6vCI2HzKcO/BALIgAXwrOJ458Nz5H++j4GIp3M/hr8hOERwYOq+34PICvjZ/r
K5SvFHRPveKC6hM+oV4FxPmt6LHIr/rmslAdZe0/ywV/JRsgu6BKU+y0Fgqk/BhUaiTuw2RpkeuV
++E1PMep2A3p1kof9HarH99lFjg1A79rJYsDEHujShDJoRhGWrdMBGcs7G7OWYf0REyRB1IPuSB5
VOHoWckKM9zxOnhKSydXVzgisDjiyBZ3FX1KTXjqxCupYeCedfag33eYFbRxlUwr6xVlnpJvNHUT
Gm4lxAvWFL+4GUjujXwVLYsfcYaqvGary3PDZ4Qqmd+OJI49cQDrhbkJe0ivNEBg40poFi2hDpKX
iYtJpDEDr9ZnkuyDrfxEGWS89vOonwOceMOMlayzmNxbR1F2/QtUrcNnVNmTtlBjR7lV1uLW8ivn
uFGddFVFrorTn1XErWmfEeuCHHExWM6hDRctf4MUkBThyFCoSxueFrZaqGiJ24H7AtflWzQPFB/e
0r7lT6QHzjLFmZcdfCW/S4QbgNkN3YIuqh0SgxQse0KL99Wzcst5V3jr4+s+QhcD6yN6VGtj3YJW
050qee2Qg+hIhoAc0p1AKli/kQS5rWAESm8sgPJdRRInaaQChyKIrX4YX4s7mrjc/UVC4JutGXal
L9GwDIb3RQ+fQQj9c6C70ugknKKIZX5DRlE+jruFQtZPSW6IZ9wGAoTEOV+yDOzaJEPmWoE8W3j1
R7WLNubzPBDVFklyW8BV6cjvAcJUMjAB2mWGf5FiRsXaGpddsioNCFssi7YpLAOJkMOnQNpkysOY
0HERoe4K+4YpasWukrq69Gxmj4P2IE8aToq3Ir8JLbcjlZP3JrQbdcEpKf44LKXbw6P5PPjRLVRe
mfzSHtoFevKF8DlFK4tjUbgacYm/dqE3+NJHz/mY0DIRSNoaydGduNUE8mPwxpbXvM4VFl0sXMme
9zrGOop1LLzu74Mnpdx2ZDskjzkp0u1ORo5CBjwy0h5n8ju+6OzKUm/SIyvKTTmsVfN+UJ3weJ0f
b6biKgF/k4oveoOdlMFtfB2IrmTtE4BdeQIGbtfzfHoIpVG8TZMliafAsw7XikjIE00Sp4125DAO
cH+Lx9K6UsX7qrmRpO1R+hSiB5nIEoPC/8o8PiTSo1aRMcWO4cnaIuelUWJHTJ+JhYInbyb24WF4
qNoFqL6Uria958PbAa6QQHj1qj7urH4tA8xDR0cjVndC475orttxKecb/udR8PNkWTXbLubRXPXF
o5x96DX5atb6IH4K2jbv39X4fqC3PSeOdSlVFA3upr4bLRnPHuIH50igGPFVwVLeG/K1eSQSp7nI
HP+3fwCQDAmrBpQMcMWpoqruzKBS+kbci2Rm+rq+UD9a8IDESNktRxRtJfdXIsl8oSsw+UEA4WgM
d5HXUc3YmukKOCM7OIn3gUuAwu9Fw1eH6WfRwGlldhRBRzJnS93P0k5Rs2Otwf7ah7mjPYvuaNxo
T/Xm6Bb36uQNlS2sZ7e4MqNrCGD5/de1f0+LP399vnXf9kNNnYpgyid532jzO6WDNEG4zHYsLw74
BfBWIsp+PvI/p+lOxmSFmlFtvOzAjMAd8ThCeTWVDba+wideMX6lLeUONqqItHqJtY8IrdNWdqYC
V3C+gRBt1dcTwL0io3NVvUC4RBmLBL2m/GH2Z5Elki+kD0twgWkSz3GxTWCeexm+3++TnuQUFHGc
VopMJYkkM4Q3VKUrXVyFArrMvzpwTu1jJLwgUbAizN1wJ8pfa5P4YGqTCY/irV7epFCQW9NuHqdn
7bmBGYTsoFVurVS0D+h2wvqvLL6O4qugRYvOwDAurdIG+xMDtWtRvT3KliPLr0ZGXBqxCKK4MFGX
T2sRfF1/dcBE94EkKE4fp+glRJ2FdPivqG9ZHdvgMyHLmaC6Kn60AvCtkicgjBNkiJLjXiMhd0z/
9IgcNLKRGa2yVXSkdfXKojAeLXknt/dsTNqt2K6YionWR0zaKWgbp+ZpDkT+8e/EDn1OCzsWO1Y3
2jyhmkhaMolpV6BaYscK/GLcmOaKTzslcwE2z4fVL5N+p8iegizoteh9YKCm7HbdrpxQutkijMJt
xVbqRtYqFZeVREc3XTbF34DssZpYHRtx2hRvB/ZnzsBEEdfrLnRy8y5B0c2+3C4rAJosR0NAXPaT
jmLDFSBYhsvj4OMYy4dt0D7S12vrTaY6BPaFBLhLD2Hls+LF2ZVxnzN/ThaqsiIgbyAcj0FqF3z2
1EYd3atu1cSUNpuMwXqjrubwRLPyR0Zc07vIqPwob1p2YjKve2CWSfzRJC+mvoNc1N9DJJLeRHM/
Arqyg84vYF6KR8VuIhcSZmJuVMsXbout5po36WyoD5zyz7TUiYsO3g97zF3oOgmgX8rX5XpG7oIB
El6l64GGzdzBeyH3dye4HKlvuuv5/0enkpyUPFgFAjDXDYhaMxcXxhUlQPEAufMTrzH/HotG6RfT
U9j56IMmSYfBtVcLKEuBQY19Gx34jEVbmV7L4YFsZU4JibTsA2CV73DNSDiY3PYGSfVfQgJX4z5a
X1qDzp0XNGIOFFnVtTMebyEwW01i9DhjIgD0DzKvmJvCDGZpgf053Qr9zTA+NqlfWp51zet7KxvL
Fqt35MJqPYY7CTGwTg3Bch5B9bpqMZNcaJKcaW2ZXCVmYFGH+fhPDpQRVV2oZJVEc0kGAaRsdZZm
gnM83TEZxyr3CqHzew46uKgue0//bdH8/PWT869csLMFSi3tO5Ssj8fpuqnRiR75iq4kFUSPg88T
R2LyDFgXNfkfynZHIiU3u5uyNaTX7s3Kntp0D0eWPhJ0l/rCTiKd0WFxiSjgkduAoZD0k6ltxK2z
AiwreCvRv2NCDMtr6T1+jDou1BVIG8KIM6DhlXz8ERKuROm4nqOJ0lci5YcRSIYPaCkz/kSotzS6
7+TtHk1sjuC/QGUllCTawuAGGAvAdCk7USACYEpfm+Nsr2TfhkATSR5jJ0JPsd7OnZDI5WblFshB
vEayeKVgg5NGApzfTAEO6wb4e2s6EI9kUgOE0E9Irl5XxFofntSdqNhqsBtD/yhiWvRRg9Wyj7eT
0x2qVfWltfio1j0Sjf74LCYPbesLqIFKeT3ZYANK+X4WZLU2/TAhd/PiJeAodZh4X6967R07T9Os
5v59tFf5O62aJVLjX+c+GeWNRLwYGyIQ6VsF/jE4qkWRbAMIhZG8rooX2fTLwMXvhJStsjNsXNZV
Ji+j5LZ/15971TbJ2ZUIQOj8mAkBGSvVFQwB6bbcGMAGmOhfM1djfYJglqKjJ3s8uDLvJJeEa7+m
qr6ADjijYPz5gpw0PTurkNNDOkmzim165hFKxQLtszNb4o4kJDJo3RF5bnF4G5eEpMKUvkT1OtPq
5Bp4EWdEBy/kl/Dle72jJ9LU9am8P76LVPhIwbBkGuHsYzDit0rcGdaqKFPHxK4bheAz+2d5cJJO
cqzGmZqKYbyZLBQSeWF9CX71MsHZglmQLo9IK6zbgJlUOG7U+mpq9wCULTwz+qqS3luF9HjLUyZ2
qqtcf2iMq153k9tL/f8zehj+QpMhIfodELyn4okiTQXLiiv5azQXiEsr8tN8E2X7SYM2fZeXvmjc
UOkihwkEDxjhIqn3QbXuDrAYq01QuRpc9ZtLhdcXqOq0zsUDyoBdoTf2T3OMFZ548aDmzjuERuRe
xnEZ99M+013yMXLLtjDEOOIH7n79TZm80XLptyBOG7b5Q73jXMNx0VbuSTKi+NI+VcCFdGs69llV
bmEH3sEjxtjOl5Ij8OZwUS608CZp4L14qunqM8x1tBaJuCpoV+SwE2XdNUSfFDMo9sfCz6xNOH1m
9TaLbxXjyQy3fbhN31tWtPE2tNZf/mRpQY8XIUa8FnhLCFeTLPeYP+qIcS7Pcv4drvEsLRzroqKb
tHJOatU0NY69UQ0yXVdrB95gE+2IYbbDl8sd1jMKiJ+/dTLSbSUtp8znt2geYl8k+AZFAl0Md2yW
IpC9/8Vc+9+m8s+fPOlq17nUikE5yvu5IoYo43Ykfm1DOoJ8mKZLyBtBi+MrYRfd5qazRc/IFtps
SfkTgPXPveOj6olM4JVLvvV54HH6rs4OHAOMHt/S6dAg1qbJVE1WicM7b+ts4gJ4wyejHTj1OiTh
gJthMotgv6M4Y8JqLtVyiaoV2v2lsMczwg3oTrLE2ytpGIK+DpDflqysHRsrP+bzBx34OgtQV/kh
U39n9ObR9pHgdIgx04VzqXzunPT9Z0/ehy6uxI6PS96nkt+6Ap0K54AQx9zKtEULJ0+dwSTX2xaH
+9wHKsHgQ1Nh4Lj/Q9p5LUeuXG32iRABb24LQPmiK7rmDaId4b3H088CZ2JEghVdmn9C0pF0pA5k
AZk7t/lM0bvNYCPRaqH1Fdt9fq2/PN8T374O6oYkGYoCSHFRMZtBXqRD5UkPDdr7bivutHrbl4je
gZVSfmGZ16xKR/0tVo6F0Ci0VYcsUa43YnO4npl9DOy/r4btIEo0WqHKfq2ggaYqcm8m8oPXEQ82
SAyTwOL3WNNgNc/6prTseoUfFf3CiI2MwRghRFlByW/tdDiDptRB+PIph424xRnkPBVPcn+svV3c
QwrE1gFduxVvVHAmeNAiDgtXPrVyKczAjfm/P2GRXE6hIEyS8bHDBkdG0MQy7mPAVtlLPgDtXsn7
PN1G2YmDiJqsvpVgkwtzV7hV8bOlwQeLqnnAuBtmdabf6enOH54x1jSu4lIvRYzPK118+kQTurir
I4LU79mBIvpR9ev6DWqoePIP5t54rXBQmZiH2dzaHdaS5t0slh5rd2lio0+Ly0dvMgBatb8TMF5g
ZEKkYR0ZxbcSROjNmL324kPVbf/dZrkwmeYMW6ICRwUd6m8q360cZSWTNenBQlIRe22U40gwwuI9
npCpmm4HZM6lVboHoELnfN/3GyjgLT5XAQ3X6S0ob6oJsO06bNzEbZ5IEunsD60L8rEdnSuLvbgd
LGRugA/QNPu4KT4FnKocyizoOhaL6wi4NDSGfHwbXBqLgXXqZ0fr/GY4dzvtoPyylO0EeItmigA1
wQ41G+r6hCUF2XaH6umrDITvFDKr+y9sgy9VRUBEDcWSLALkMpsTKr83/EiUHyYBmypHj/dAFTGD
wYJIVZneMxudvzAmcCgrc3kUGdGJBjfIgHW4Rmt9i6o6wrlb/ENmKcLmmiqdduldkm5iBU4DEhXy
+X//9C79UTCGAt2gBzqejeMr9029TRD+oIU7Kc+lcNe/S0zsUhxulD9pdmBKjX09BBRec+fo76gg
AG5lNpC0Nw0cFW+tWXcqBDV0n/fJjW79itS9Ne1N9TnVH4bmATqs4Rr3+CFZxR0k6cmmSg4hL/2c
YX5cUVfuyo+ybhH/ZqKUii6SzIdYRmODHW/5Yqg+xO8pPwh7C2x3kEasils92TOiIkOKVvL4NKnH
6k+mAP3DqsgJExflZ7ReGrSRlNsxmltUcmP7J0nZoQsvrPAAMbrZmVKbFZbW1GIDXdkUYrHd4AO3
Fotddz/g42I6GtYqTA8B1QDgKGEaAYAaTbrwBOKVPjkQH2LB9svZBSlrYWCvOoBr11q5yvcrE6Qj
MveaQZqLTvHiKhDiVpfyIgFvHmMm7qT4kpT3HeoTdDReLYVxDvoSxlvzIu74MjVEzJajcpjwsBE5
8eMquEnvms24JY/AKFiWXR0FPmnVo0f+V5ZcT7kNpIPf3CnXgDvGHOK/fsWvS19cAWMT1JEuZNV5
wiPNvK0Qw6+QeseFaFMmeDqxX3tikaD/plVqIqAC+X4k+NxrkLQlKAASmkX1izU8Z+rPhC6Mfy9I
tLqUBzS+0XkaFVvaS9zE1kog5b5HhlvbJw+Bv1rJr8iqzbO1h+Jl7nbhVONZ9/X07BVI0WwEvmfa
7VvdzaRdNjzJ1Um2dlSuVnMspFOJGIjqMixc4+Z89qqzjJIh4lrgp2VowP/vNez8nlDAA4kB0Mxc
nGcpjiYpMMrqrNfHusR1G977YztxSLkb7exX6YTNq5S+G9KPyU7/5OtkQzfi3wH6Qon3dRFzgvQp
qBSeXE5lW1VncU8Ja/yOp50k3pX4t5c4eA90WO36TXBpzQMfmhjVlr9HfRvi4gMuzqFFDNpGB1Lo
XlnX97R5XpfBOAPF1xmC9XVdY5qqUZGG1bm08LwGvg5txulRx07hLKzIKBDD6jwn6xi7goLDZmee
tQjdr8o24k0F4abunv+9pgvZM4xA8L0ywBkTr8xFCaUwampSCElnpht+vbYoHIq1An7HUfVjv0a7
rsE2DbwsVjH/fvSFXsPXRy8zaMvT9NIQqzP9DsF31OilCldmtRJAQOPBPa0szfXkzYBxwUH/m79l
Zwzj/rZvNSVFuMYeIc+PkQSdZR8bbhTZypsHgQbSyNG4z362u3I9/DXVnUrCcmJKJRUMUn9F2W8/
XsuHjDG6fMWS9iOXXUYJCFJEN64yGDeLlxklTZYWOYdsWCfan2IWgvEth4KtCDYGnS1gOcZwTuVN
gmuZf1vm5778Uyt7D3s3j0Ef1gzaczMeosxO6l0DjXfGDhku7Wj1mbm2Ta6c2BF52tBiXfeUFzWW
Sje1tROLH7q5Dc1wJewL5PTp/EawxZjBSO5cm15rV1zgDlof6GZ85JkWfQM8NZGIVpGIUJpKYH5J
s401rie8Q6GyARQEJegNst3jNUDRY5QdznbbHCezprwlr0xuaAcw6WfgaZc+PhFurJS2R3+7Uh/V
eHQL5d4rT1L/FFb32AbU9TZstqp3avUHBWLp9Vr7gkIJv8cA3DLnSVzVi8ClWokRIXxXn2cAV4CP
hQ7THXM4eWPW6zoCBOPflYPDr6xzRnHxDskuUqbjJN6E4i3iJ/ii0GUtbxnUTRwZ2PuhPcALCTZj
8bdNX7qCKRaJeHDPx15LN8zGh9A28ZHzGPsZMVLU/s1YPxaA6LL6GSVFJ5A4A95NpaH6xgrC6CFA
xGRaF9Vz6v2KioNIWxKS23USK+j+Cxeeasy8Mc0wvs+Em1TEpqpX6nO7z3Y0jgayE1znKgZ240CK
iEqrpj4jUz1sJ1pF3REN6XaWchkOXXFboMQyS8lO2s9euPGKG4FyQgZp5T0k+OwFD6N3U7YYdzT7
ON0VtZuh/afjTjsYtOzRheSCzzAcpZfYI7s2iTUGgCgWdXd5/DtpUgf12RaBkR5lUUbnxhPSsD/A
ZVTx7Mo83SWYQFfiba88p/WrWr0aAEkC0L7IXOUAQ8ZH2pIaJikfJGX5oUw0J1R/gRyblUPPmnk3
aPfMePpdRgst9w9az7fNXir53sBBM5EQGpQ3o7cBzoC2FoXenxKmIcPx6UAajR8OWBK/22fJrhp+
+t1roYP2lrbd/f/I+oGdawIkm1GcIoJmi1sl96WyCON55/ZIJB8Q6Z5B3RYXHaAW0z9IaP/TGvx3
9L4w7/n62EVGVHGbsD947Ow0UBbvCS1JRmEbNG9sfqzhGDEfdq37B3l7lZF1aXfC6lCoGOFgAuf+
+psbUYW8HFn1OX6f1ohWv4iwZarV4GjH5jaaaejnwZ5GvBNvW5n2AMoZFvUMdc+/38IFHQSLSY8k
cakjTEGC/3UhstTkpIUsBAWVmRgFdE+hHlkVd6DDRJjEtnyGM42+Fla+zkxQGyECrCeoCt6VuvQC
P3dei6pzmPknnbCvazG8WhoEj7VgbMHQunv16xX1ERLWb9aD8hD7mxyCwbO0rx9B5m1jE1WKa8PK
i/nE50Uscq80CHryHxZhII/uyna6hTTkYHCHRzDWiJFrPlwTMLyAYf76wxcfoS9rQ51Unkm+aRTI
dhEuibW7PjZW4L7GcluNv7Pupo2dChF4eccrsc0fILf+0O2u5aMBu8nGLSy3U8lmuhFPDsNuJT+m
HYLxc4QF1+gl99SVmrC9dpd+1D3LtAEJublIpwNiLGVAY9kchURg/VDdkj3N1I2A5GYEcBXrVSy6
r1/fF1pavLJPj5xLtU8p8hSFcV+l3nx9CwaiEE4/2bCDJlSbTdeDOkQfE92EFiyAC+JHGx21RXFP
PM41cplvu87BAFM+EDh9yPfYcP/Nb2mHXMkRLxABvq5zcdBrOi25VrHOxrFUN/xpSRjb20BF+jdY
TnSDAFt0NAMYps6DB/o/SJ9xIV4jQJrzHvr2jRhw8864ESFxfH1huWbJqsIRO0O3R6esaDcWuchw
aKYXrdkjGVeurNxpyr2IwUqFy018C3m/0Day4araXYGZm8GLvdH1Ywb6cdoBHTLR0oB1hXMyoLpo
22oHcYY5S48gbzcglPXiJnWT25S0j3KS/5t4k4LG47pfWy6Y5edItgW3dLS9ke4lcZuQa32028Xy
lJf3yTvwTx9Zv1xcK5qTbdAM0Dxcoan9fEYIUrRpBLqX8pP6glB9jQTJiHIdvqlX+RwX4/Wnt7e4
LAzLMAfP4u0VeCCgy46O2Tr/ORzRncOrqJgRTkj7NBxal31GJYxwWAA73vt7JV5/R/6ynz4tRPv6
GbWpFqpSZSESB3o6Tf4GMzYDFxBm0Cu1XzVAqh6CW3BYP6nKm3J2b9aekYOO3mctn8S1djUgC9VJ
b6Mn5c+V1V18TQi1zKpm5KLaYrf3RQrHVpwjOIYcuC3bir6ZrdcrZ8JYGU+d9C/Y1HBFzg/Co5ro
y20122gdZt/cbv8DZSre1qf1LCq0VlZ93I9ZD8TKx1ZfdRginIztPB0tGLnRtkC5RGXMAfr717Wr
5AJjDR19ukQm6SfslCVOXtSipgkND/3yamsAAQD85ARYCrqmcmaKCt//AAyLzBwYT9/e9XKzwlA6
NjZdflDsEr7KVXicdmn/YKUKVVdVmDnpi/1jlnVXj6ZZzpgr9nIROErliM/jTf9XMu8LUtwp/KFV
NCcVCWgyTfVOXo3qucEwot4oaBy04yq8qY7eZnjM7/Mn/S7IHbWxhxHfj9kfF51CyLNouY6Co/gI
79DAc7FOqAIKqH2fPBrFzzhF2/+5QxwRJa4SVUGnBRPX3ZmAm0pQLv190rlN8Nu/Nmy7mGNYQDHx
rNFoYizbBWIiaH5HECHrm2/3mhFNs56G3tYCqlq6lEp8wv3YOzFsgrocICtLEtib9x48IktRrjPT
L50ZDDsYLgFaQJRjmfWIxijUmVKdk6O+MdblptpO+9kpYhb/uLon50C1uAZkUafrb0nMnL8NG3sv
SnzBoIWD6QRSONO6zA9V/VqNZ23dK+vyLXJAXNGvPk7ZfpgvcMoAOV0P4k5N5stz7df2v6PGpZRL
FpFln7UApO8TttDro8Gb20pT+iPbGWtl+Bs4JX6Lxm6OWVawU1Evh9Bx5XK++uBFVG/KquNK9CvC
Q4YZNR2L5JYy3sklfzVzGVPdTdclcDNl9z/5yfCETXkufGhbfQ3j0ajHdSmzDcFZI/kDbgt6sFZ8
oDYSQKk2xkJXD79+6eNLIiNvlWLLBI339alJLeR1WPBUdeNvCc0qEg8+PpL7Wh3dEJ38pj1k8Q9x
1Ch8t1GTO/qwS8FpoG8r2PJfC48TWmr8vcQNsAkXuYJ/QmkCzWFsFej91Gw2OOZ3RppUnx5IYbom
sFHTI9A0r4iYID+WuF+Oqg1JC2vDXjwOysFL76fwb980btaD0QpdS+tXyZuCkUjhoCmGV452l5yu
5d2XAjQWIP95H4skMuoEoxgFi2BIDGQORnSj9U3TCgWiX33nihXQcBhokEYSfSX8xQtDsfs/qeh4
sKtw2IP98O+NcakUkGVuz3nignvPsv/s15oiVIIx57XGq6C5Cb7rATwFoDPUIcrKwo2E1r2tvU2T
Uwi42roiY3GPVvB8pYX5LVhiEB7RTgaPWq0naJB4p/WPCFOL5jrL130BNzgC0XtlUCRf2l2flz4H
uk8puSwXQlClJhlmfcSzPIGhgr/nJgaO5rvWb4RxamwBgDtD80HqBesosJxA62RuQqQZKa0KVK+v
nPFLCThW3jQWLB2VCmXZXeiaTpWrgRc6B/xMtTEzvY/wO8QjlYnSUwxMajZ8R3PYVcP18HQdQWDM
x2oZcz8vYRFmxlQYhlZiCXNrrtmp2Jxus1vAFjg0DXQ23jw4gx+qGYO3Mp/RKcKJmrn8up9wEl31
bwLkJ5lpDXi5fpf2LjoCkX7y45umYXb0k+MawviYPZDmn5UGD/CZRFJ6XEOtF8CG0zuKFrTm91Vk
z9bexY13QF3H/5299SqobnbZipIxT0558qoqyqqk6RCN+6J10FJSED7styVvCtVv3bkOg7pUzH35
Rou4VBjt//lGpQtTZ5ffs8kfhXaFkENMV+49uAt+mD/hIJQn4wbMhbWKHymWMK0SX81m4+OdsSrX
qLrvgE+oV5ril1IGTGEMEYAWYZM99HVfN8WQ5Lmls6/fwR146XnybuuQCmomOUZQHxwkTnsB1tEp
RSMPxOVKi+66+A7Niav394Uy7stilnspHKo+DNhL9TvEgFWFUDASKvHxRAOJFcm5Hax18YD/ANQB
71Yd1uEdGrD5rggTXFSta4PFC3QLrNBMcZZmpLiEuvz17Wh1MzOwWVBwDG+sV1zNCzx70rUF9+mP
ZO6Fco/33twlzmfhLsU/ZmdklsziqGMLRdeZHBEkll3obyAMpBumpNNDGh0g+Sow68RbLb8LjS0k
6OEdztr4qBYgLChA4cs/0ksW653+Oq7lHVKv1S9999Bi0YKFd741mKjQlC0Ykq0MwGWig0b1qVa2
GhoV1Uvw1xcRmLIb+IWgrp9lmrcCIvNuo7wkTHGM8bXoHxXtbkyslQXoGvsAC96a5+jXdtiFufKX
d7iInF7RJlGb8g67NWBm2BihU4hHLFQwOlsB1M1vZ8TxS/SnWAvA4/VV86zASUPUp4tvZkMdqIBX
LqILFFPSZFHRRB2Vagjpi10vdXEwYH1WnyEVYIljmyIW9W6ANzHarO/wWKaZxuy7TPUNbUWf5ydi
jyUDr996ufOQXMD7a87eGkzMpXJnXtNek+dachlVPy9wcRIU35TCQWSBWbhKZEcmccMCMH3J1vlT
t2VsChe73cz+CeXt+OS7zUqWjgaa3phMB67vKHgaOvXoxNfkzS6mFaTWCjx6EZvKbxl9HVpmmDCK
kROH+hfRHjJnea/Q3hlc8Kr4oXnOMMAPRZm5l53Uv2uNkGj3ALwKoy0sngPr778TiwskDL7np0Ut
9pjkF5KkGCyqdnWUZ+yusbP4KWnI5biQ1217K/QU5vVhDJ/BTVnxGYS96OgHpHXEoF0J6VmzsThl
zhmiiolMWdX+6MIr8/eLwfbzMhfbLh5HuZcDvmq3Zr6c4qQwvcAh7h/SPT3FH7BqU7pVVJkV6NAE
OR2KJGnYX3UzuSDPOb8vcnPSZOQXlqNQcZBLcTC7+uzTL0PTW8UZDpPdlfhW7FQ3oKk1PZhnWVml
p3mw6R3xVGcGs1Kjg9jBb79jLt4AxG9hx2Vv+EGowY+x2KbKqgV0/Bo61lUI9gUU2tc1L9odkll7
6jSvebY/kpp7i05VcosSd/zcQOzqMd+p1ZcyX3d0z719YZ0F6RHMhgO0wgkJifI60Y/AfTCP+Jtr
xiqiowTeon25eo/N18Ly9BqMHOCSgGUHWPn12sDrRe7SrJqXipbvPIJh2opmg7n3Y0eA0otJQqi5
7Xjjp0RutLjErWa4abtWrskdX3DxsfCk+M9aFpFkKrpRhEE652e5SZYI8SfAscYNg+2EbeM896ic
voIH584gsqqhP3D89/GULkWzz2tYpEBDPUmiODbzvle4z9eRth2widjwk4+9E4eOXJ2Y00UfzWG1
PP/78RePHQ07fHUJWkjzLepRqw7CKEg+XkHrJo1L0w7EPmUZ6hr1IUXdM7vzx3MP8vWI67iEzpaY
oJMg2NcS9stv4j9LWUoMlfJQFvxrTtil9dS4KiHRVpUDyAAXhaMBba9jXDu+hgmPn++Ca03Di6fI
gE2MNCq1obQ8+Z4kdmqaFPX5w16LBCuAk4BJg4Y5Zf4UYjiQoMuZEgEDdaM2GyM7FIhZtPHT2KLX
AR/P9m6KdofoqBUcSnWaZy6l/NREv4LkfwDjZvNqEggYdO9Z8KLlGgyeocRjxDXY4nm60Yr70U5v
jLX0yzsa4OBmlbRUhbJLwhSttHcL0xxqHh/e1OzZA7ge2Ll9ZTvNJ+bb6f60qEUg0mJULrOcRXl/
a2xumUlTo7bBtpF/zRrbiDwwVYjtYo7wDpIn5q3Z2nj6oK6H3wgGAXp2rbK+vMU/rWmxxWN5Sk1L
TEhUYfwie4uaLPSkFRM+V9A2fXeCeQEGdpVy1pjDUxHq9X9R7FxsOgFIgO9BU9ikOfw18sl+Yuat
xzpqcIBMfGW3EDGbdMMGnwTY6iECJf/FxOxiIfz5uctmh5XkdZWlRJiiWHmgoW9p/t2obr7RcEf8
4QHjQvJwT94GlW1yTdQxLVck99tcnX7Pr/r79jDZtKaEGOdyFqWMNKHGNKjPs11cvUHU9y7eZ2ta
SiUdaUCjq+6XStWSHfEcuCUtiatH83Z23e23qvizwdrYcCWgoLRtnX9v3QtwV86TztQAWUuZ7bKo
ZwqrL7xm8ue1IcRIfb1BLLUwT4WEns9jGKNVicMNDksnTd8baIglsFIJVdi9GbKtaXsEpKG6peGq
RKyn5VJze+u2MRxNO8SgRSismXyJb6Dr0UzJ8veEob94i+cYx5BCyTrLxW81PmvSewSsBKWNUXTD
6oC8siTslAiGDHZ+xsqqb4sR3Ur1po9uMce5+pEu3NAfEZAsCJqMtXwRpRyWet2ChJwbJyYwImQn
9U1dPuXdj1A+oAmdMsObByhpe9Cw/bUQq3dFDyuJ7tFvrtQjl+AaX5azyF+NnCKRLVOd22rto6e6
nmfgfbRRsm3hksM0tGoZABo77Rqn8KPAX2xXPMhEVYHZhqXeB1zzU2MLXf40L8QKWQs7TM5yeFs4
WOcoa9980ftfnr9WCkcDteomaw0+vwI5fWs6TBHWjbJhFpI3O6taD24u35n+nSdCBM/Sgwh+/g5i
+7/376VjzgAecSpZxCn9201ejbAQZerXc+a7HWRr0CVzyMXP1HIM2PzuPCf8M9gMvTDJJq1iHo7Z
3bX68VKY+7yO5TXuK1mRNoNenfPEaazVx2jDzv+GmzkRJdKA6rve4b5Uen156uL0lnQTClC9dPSt
25I2Q7YDm4qu8/AMPFx1zNnI90NVk5M52ZVwY0m7sN2biY3YiWPtwvpKbX953/7ne3zg1D5tnrAz
pApptYrEzt92aOSxbfGW4AzTd/RtvATncb/Sr6Y//387YYlWb4tENkJZA63OqX0ekocYjmVwKxZo
pPxvUq4i4ovjaHQZh5UvkNvh5OV5m+sRXxLnG//bGUK38SPBZOy0SFMQvJ9CORqqc81uRK6meZDi
o4AsA9RgLuPA9k7xjTl5ThI6SesCTLTGQ1pMbt/DlAlSIHQ3eNjQC1eRh6t3mXASAaoLdxWUQjQs
isBNS/Cl2W0aveTvAVe7sZLvhbM8YvDuYlyxTe8LkF3xpkfZq9pU6Qn7MkmpUIJeY5cq+GsUMUpj
RwCLG/TbwM8BSNg36DRYlouiFbpNcvZUhI+kfZ4Hw3xW5stQwQTxMLlB9bdKdtQpNfN/7vBmjUk7
cFZR91GPCKNu49enUcByuEekpqqdUfjZTi+JtB2branayrDr9Y1EQ0D6VZp0YA/NE9MQ7YeKUJlE
Tw9EBoYW4GmVa+5RH2izbx9Hxwh9znjnRt7XlCRNmkiWUhVctyKi3/YMX202scpDO9ymzKvjk5Hv
xV3525hW/V3wbNxbmxoluz/RTbvmtXD3PcM/b9fIIEGY3KFocsOgYas/mdesUr73ii2RvhQQZZqO
JhOSRRrXdF2EfrxRUjim0PhlRPaxDT2bd1zC+U/lsXidhfilDhhbZQL13Hg0x8I7A5s6IDZWtjHQ
lp/u59s2ETBydqSrtu7fst+vS1yGPqMetdYqWKLZMVaqdsU6B8EIA57aml7Brn1MUWBbV9ce/GGi
+OU7Lh68iH4C85egzBQejONGMJzrUKU9fAribjUUPQAwcit6/OmBHhCfbWZQxykaMeYq1NcITKD0
GTVbtFFsK1xHjjxsLJGjiJADGDLXBBNwnyQvTeZCoHUERkzKMRROpvzeZO89oJtUvAvNX0mq2i0A
nvoVz8nRUX7SoXcK9Uqi9h10tvixi4RgzJI+w+q7POun8KGb57Y775Ef8EzXWHFHRGjdfwdUqqll
EJsfKcF7YOPxH5ZBDFFsQe2roTzTEU5yOO03aD5SSGCQVCZ7UXgJU3WroCORdytzTFfoT3nv4cNr
IDvquwGJVfPWMwu+tSvNbcytLp3QqZKO2rHsHKzvMtiVUMcwrO7XZJU7FfoExKjWzmXHewVjhHqC
D/VxPFvSZjCcXF6VRur40ANAop8AU+AGjjzRuAPEO9I9QcSk2Y+B8xPtl9HcSqYdVw5wTinc5e2u
y19y8RDhzoyWnJTvq4QARau8dfR19tbcB6PTyLs2PSJdJnr3esapCd5IFhqU63zv0HmzlXT+UmKx
/Whc6Yh8HyfOL5t/QMMxDHjRi4Oe5EpV9DWoAPPJgryhrjXFLmYL2HW7yeB3qNvsHOOvgeIvOw/R
ANM2kq1KsTk6MgCzXfyOINg1Dth32vTXZX2cwU/3+TCOBMteKM9S9Tro29KjsFXXgzNBQnbwmQ/Q
ihGcjnb4sK/QK/RXXAapEz1kjNelrVyDwN4HIOdn1Wz94d9b9HtTfLG6RQSIZEAFCr2sswW7i+Z7
vaNbbwsPisNeLNaBuVLFQ2y63Pwd9lkrawM3TUJFyHCyBwx4ZnRHI2x96JLXYB7fJwqLtS0OrFV3
BcLVoC1yrmvk4oydiO2N4Ip5sJIQbfFuo5Ba+FxCqaIHmO0yZUt/FUsv+tHhUZWcHgO/gev8h9e+
ju1rBzh5xYzyWukjzffdtzj6n623rE/jWjOaUeIbI2rp7cUZEkAS+9Ks4v4QJ7b6e+blI+pleNt/
f7/vrciPd2RhUKFrEozzRZpU5FU+eWY80/QepO7QugV4mHBfRzdBtREhFfzu3rV347kJ7UrEJPZq
9+3jWH3/7f9ZwaJ1U01DmtUiHMfQQ1EdRGX3e5wILP6pGaSV7p17hIl8+YeSvHl8uCmEpd8SU3Dl
TN86DqhpHEo4Ih1ozY0wnhXhdoTh49+LzW8P5zK1fPfhyyPc0ZyGdi81O1H7IWlbX18LjHQN24vd
8sm/H2bJyBIydwlnMDtJ/luRvzbWfX5CJ6oe9mAtz9GvGp3He7qSjXxLJmvxZ010o2ZfAHSeHelt
sEs8mUnXkNt+xvzQ9h8RxEIRBNlPuX/RvBduSmwGf3JW7OBeQ1Me5tajj/la9NJufHeK738bb/Mg
Sz8EbkkyMYR/grhZkS1l4uvQ3uovgN5Ep9oYTumiwBrEjic/TcVRE19xH8qyX2P+Gt2rN62A4CRj
dxXqRQ1TOXcs8t4JjkyL7iSMncp0cKRZ5foD0kDmtLYMlE0JKG8eaWNY3M4KwSiqIiDJnw3215EK
34u2efspFmqFmqEo4CW+JoJJpQ51IVHpyqfGKVI7Np3xNPstaLOyENbn6GFf17761g5aPHXOpz6F
1KwRxKKKeGrx+8N82EBQdxZ+fh9UMJIncrnqAzURgKDcTYduhaZt7Z2sveXfh5jVlsOZYRrw22GL
flwlvf4XuLlvI9rFGhcpchb4vhFPrHEeVdD+2cxl9bD1Yqfcs2+BLLnqqsETGk0CmysKuo3LuJmK
ZM+/sTeuBIo5EHw7pp++1KKbV8MoqtX5SzE/OcJbK8KfdXkHbWCuL1HN2SPspiG6V+9q8+HD0uff
C/g+H1u8kEWkqgVFleORBaibQdhDKhLpc81zgxj1SHNbplvtpTPvpfYukX7lGEb07Oyp24jDpgLn
VtlDiCeva9lVuEO/k/Z0PYsCngLuJTl+NLqdmNyL6k6QDrN3Y+DdyZ4T0uC59ibnPf2vN7kIeF2s
eboA1Zc3iRgCbhwOOvi2dspKDv3sAXU1xn6rhedXRwN4tjEguV6ipENNLGM9A3YGjdy4VRHk0Tf0
gZ9IWjLEAxwovLZV2gjpI4VD5r7696f73iSZnw8GVMGuV/yOgdWFvkktML7Qi/vMBULeJGsYcsW0
rgenhqkGeTbqcHXouXKhbnuuIbhRcdcCtchWCONLbtY9/ntR35tsi0UtPkNRV2VQ81f6rqQqubo3
hD3dNg87sOZIjTdPECAbWHimNQcBp5e0x5IGnOFwiES6s3TyhTcSVttHXDqVVsVwr+onzD+9CF4Z
aj4YOV6dYl6MXJ/e5CJHFdGvkTVs2zgE8jsX3DjaGCBrfybHj8AWB3oFtmXj78GkzG0vSJnDGtdJ
CSv4CDT0I5aieMDTOISoN6BzBfAVTyTl2ge/GLz+7zKNj7rmU4BtBzXIApVlfliGxOIu1okMa4oQ
Ztoh4lw3wuoDNgEehkKvrbco4QnRtsaxGs1zG/H2mMLkv6CfXTx8n1a2yFebYfL6LuKr03Extg2G
5MJ+cirFSeHn+MeJ5kmkb9JN5IHOexj0Q5O6WfFc7nKY8CZVKabGiX11+n85y/+0rkWumg4RlhZz
dEOPGWwiQDN43OaT6J1BCQe2gVfGDJPuqrXhn0prZ0X7qn0iFcV92k6CXVYySl55Vx231Aufki0F
etdCEIUUdXEP6b1ZCW3HC5sFUx1NeU5oppHOJGtf3oSMIUF3MrS1XF9YG+KprHaYCrSV4/2e6jUo
wPRvGtIE2/UZugVOUW/Hek3VQu3/gvwmhh3FY+Xfq8itAIrU4+PMRqrJYjaNfqd6joWe95Wy+mPJ
iwD85SctrjJljpE6s6lzytmxVrV+0NqNTL6pw/bZQzgYnMTipQfaNvGcCkXydqNrDylBCpE3T2Uw
vEFUuLL7uf9/7XpQv18PX1a3uOe8zO9Gq55f+Frd+xCen+cbFmdEnJqgt6xSJ1x312RlvnfxZy2h
GaLNfIyhw1JrMxG1QKxknppJc3+0qIBHEJlBwkCkid3o7D9ZNmoBQ+qW4PqQiUQ3xY5mxKZ8Ncpd
yDW+LGZxGFAh7tpRYzHzJAjuGNAvCcyu73B1cC7MCbM5hF4EfU/HKDk0ox1DdeuhzK9Hk96702wy
eV1Ls2jKU4LpwI9/3x3fR7uLt7VMW6Pc60yRBWKEMGhudUeuEYROvVJegvVG/kP3Ld5yk9FPQVse
fDQCqVl3ZR9/76IuVjHvpE9RFsyAL0Owq0gkDONXU9/ToMYXBweDYO9FzBsKBzUrXSxWEY466g4M
WLAeM676M6r5fbzWcRfwZgS94PoyMJOjuo74k7MH8T0C9TI0x3jnKw26jghSu2J/peVyKf1X6GuB
djJnDaslK2FUu7Sq4uZ/f2jYlMQ9epdPqFLDp9zpGPcygL3m4HMp1n5+6gce49N7G43JykKfp1rN
BwyIKVXePOGGbCVrq91UjzQx7eCMw9YbKAEF7rqgHxT8TnSA7WgRrZtg36iO3FwDtF+Mtf95HR+t
6E8LUyPdVwuVD5rQU5aqe8N4yNsHtQJ4fNJQi0DsxtZ+YVnqxui7yT+q+Mw4VLqpUX7AoGBjoOeF
ONLzNer6pVzpyxtbHEgzsGJJCnhj2qo0kUnTxkMX0yA5teEpgxUwrfLupGIWJDIu7myvKVeMKZhL
aw/BFhOf6GbSHNKOgFuqno0hA/Oo5aITjLbU70YmIPzta2HkuzzsfD4+vc7FKTVLNc1jgdfZIK6I
Ru+hlE+Bf1Dd+D5wQo4HcvRHBbg6JmJE86F8qsb91d7OhetGQm6AEb+F6qbIaPvrMZ241zt10sWz
OJ4a62Sov6XisWn2IvxS6pbi0DS7xvsd9TdxinlYSXpE2SGMz30UruRoXAnT3w4kovboRyf1p5yd
gdmVMuZWa6NyytLmr7JyX4PfLyhOJf03+m/IRSTRwyicGaRP0o0c7Lr2XJn7SfrtU1nz3xtkDWc9
qAwq0guRoElXYokRyjb3fs6CwQkN+xGxby2E/ApNwNvL3D64BJXCm1Ef6QwHaBhrLpBoYSIFeSno
zcYD3LaTUBwr89hFTo/aCmjOGFsOu9FfxvYQCpsBEwSomtUJihfCw+hxJSMsjXm41YGGy1cJWNqJ
eL4p+02XHDKDZsXbYP4vzs5zt3GsS9dXRIA5/BUpUtGyJcf6Q9iuKjHnfPXzsM7BfGVZUxoM0Gh0
QmuT3HvtFd6wrbIXIXnJlI0MXizwxPg9hYaiC08QtqrStc5rlLny9LWtTpVyCvWNUhc28A3cKrNh
o4RIqL/8+yL4Pmy1JNMwUHPBlwjxj8v2WRWVSiaManZq5qSo4XvRgEdrvfg5PqXcmPE6hWPU7VL3
poPX92Dx9acv6pe2H+UxnpSM/hgsD7k9CsFSoxFBAwe0yiJci2fPUh7weaPPz8jyxu1z9dFNVJlg
0GEi+o3Y2SRnq6xGKzupWLRAtq1Xsm25c6IqGYtqhP5hohxH29DGIate/fvFXykpJbSy/vPrFzmc
nqSyOI1GdjpjuXB+kOtPqTxo2loKXTnxpvgAGGHR0xpfCl5k2AMDJYZwQbpiv5upPfxgbTcyt+9U
KjYDviCWJEkKZlWXU009bCwcZSroBhrw9ApawHRXsvkQEjRcTVxAnoEGnPHPLLdrfmOhXYf3LTJn
NBYzAe6Abuv1IcHe0W/sqLkv53Jz+o1FPAossQfHw3JGlBMzDJXVGG+M5n4UXpXOcGPa1v9+wer3
NHR+GPa2IvLHN16YqsDd0608O4me9Bqvpq0IpfmlgizJuEuXTufwOQw/df8oyz2D23ihOpY3h1Ez
R2DUVsqFkjkWVTBgVnEO79PbVCWO+GCi47aIGq8f92q6ij9Kkd0B8a53AnGL35+wENx/P4sxX09f
E/6vz3JxfWliZzWKlmUkSpKLrIlbhbQhkr0kv5vrhik/xreVj5OZvIzVyFGKDTq1eyF484VfA+mQ
KWj4RZB4/39FEj06hObCYP5L3+RNRdxhKj14x9PTeMpB7T6Vh7Zw8AdCMSR5kJ7ArxcP2Q9GCVmr
YV3EfGGlNQfhZ4+ixrF6rX9bBzFeoWbkxdnE5/4dnDcaujty92tlnVcB4huMdULFER5v4c+ujDXl
WWONvgztIeq7i3qjl5IgV5MsP/lA4+hHkfiT9WcQ6N0eyUGOtf+/8E27cjnzs3D2ZRXFJOlbwRHR
+h2VvM7pCQkkWeKdaqfhKlNXurDCMgQXQmGjjQeQ98qStj8eHMOuyN9xEPr35vguqgbSjLaUOFub
cjtfErSbvu2luKzKU6i6GWWogQoKavhQFtCCRu0OdIVij8/Rq4grhwotYeEXi4V8P92dE1egTfBp
7WU6iZXTbfLMZnpkls4oLYLWlcBQkMtCtAX1IbzTQXBFJqih0//kThzztdAtp+i5irxMRSrU+/eT
XalSZGmmeUuSjtKGJl6U7klanCOgWTzZb3mDD9CekpvETLlro6X8M5ldiWymyKv+ZeptOePlO+ON
NVz9zH+v4SJOm2LeWqmWlqezsCuUX5mxgumk0qo6P5iO4u/67mUUHizR65bwUhhRehGCg+bz/+lV
oEOgwENXER65yMESI1f6OALEIfTQEu47zNIgr1Lx/FaXGFSlVAB4yrhxTziW0XUvy4dJ3osrETXa
W0O3P3ycr/Fo/jD/Wc1F4VaRc7ZDEZSnKsQhzE0txK83OS38FnH/gZmMU+pbHwI8SrmmQff/nK5a
zzBdsqi5BYRfBHMuxDhEPuL4moke6nEEC+xp7pM2XaCLoKEISjAu5Y+YMrisvJSxwc1JyhVwDE8C
j57dRYsIg8av71WLpXHQGqM4hc/JY3I/ne9HGqlkO+NWlPZmsjCwcM6f2sgrAcbMOgOWF+Jjk4Cf
soU98M2dqXwYOfrr1O34yzFztMOXf399/XvT7+sqL1Il00p06ChaccpeRW0h9C/itMrF/ZguYzza
TbvpFtar4mgvdevkOkylhWDN1BotX0mIQ2jrDjI6nfnXHFOBLZ2vH+k+hKONACYisr3/buV3JnYk
iYvIRri2pgUEodd2l+lu+BPhXCVZLIOtuiWrv++ieyHaqsne5BjaKXoQwrb+sH6GH7fq3D/J57dt
9tfHuWgWl202xUbGx+HaI71+nyXnmSdKkYXXqcMAnE0j0bgwOHW4FclNcCOJuB6B/rOCP1LnfxW0
WaEEkT6xgh7MGvIXKLPggjg3qt2yW854t+GApC7mLVRgoX6QYBraWHreLMLmL/yPV3HJkMPtffb6
tooTBniAuWF08ZuBIzkzqPePNksi7kV9NfzW3QHln5sMhT/X6PcVYMlGc5Fh92UwVnslGoWmL07Y
tFsNYjUbTGmiAKDzoy9TvIHzbj4SDReosxdWn2qwN1JbknHe8yLo/0AG6y0Ijw5wX0sMoD6EqmzH
E5xtt7ozBiwA6eos8AzqQXqfxXtZUO2xWkcJtBp5geqeFuwbY9vvpGVClSsdtM8z9hZ4jKJWddKP
YQD1s7mrImc8/vv8XQGJyIifiCIvWYfgecm9CgK0IodWLk6qus17p1g3odN0Xo3blvpeNHeECWb/
lt2rd9X4rIjjog6fTeNAHMvkt2mp+mvd2McYZvl9T3aAq020jG9s1qvHRYN9SjuKDP4b0C8RhdSq
prY45b8BTGLMskig+qGwj/x/pG/pZc/jOYxuicG4ad+SfLpSUM1v6b9//xLFl3ZV0vhqNR/XkaJm
NQ33xE57fIM4bz3h+DPP/HucfDvo8zdqlyudOH4cPqYlMiVEr+MiV9DCmXxbxwX11N1ZuD8jIr88
L821xc+lC0MnuQcCwCa9VUZ+n2jNP4wdoW7SrEHP7esNUpltEJTayN548B/Kuxo7CsgZdrUV1+Fa
hZ8yG4Imm35Vr8437oUrRSSKRBIoezIUcKiX1XtXQF8M4p4S1ouxlLeBUlXVS6nfn4cHM7qX4sc8
P4bdHqlcMjenxMkJQaHwTYqe1elzPjCNuG2DG+XKFTQQy0IRGq8QPsc336tMa6ec4dmcGuu/5XIL
E0x+53SgQoA6DntwnAheG0XgErtxCK6mJijjzIxYeDIA+r9+jr4tjEYxm+yU+8uYVl+9rONVepQe
4cjUwi8z8sTySfPfMjil3UEPNuMZfTK7UJbCB1y1J6yxZCyzmS7+ITAGEqC/3zjVjf4ifDU/zMnp
zCUoBaFbDcXTKD8V51WcrfLh1nG+evcgECgrFLGzz8nF7ZdoYtSGWY9isC3aWDiUFrbVezFuQE3s
0/EVwARgD4jkOCpV3pST1/vbSt6iNIkN4I0IeCUDweWc0IJyP7n45fHKlI5eN76cp2ANFh75ev+8
H8JlxhBtG4fbFt3FmaF98BsP1dXqeRZjymxDcmXLLUfw9KB91jfWJH+/E2lIogmkYppj4u/89VOL
ci5YSsiaigEY6Kel/u7UXZ1tpmk3Q3E3gLFN8gJcl5FSBweTbfO1nroAjbAvzdSTb6u3wNbXyoW/
16TNgNi/EobJqKw2y1hThC/mq45ubl7SZzwKy2lchcOWZErO3mYr5XBhgfoeN333WwAVvuhuoRau
HYUva7no28rGkEXdPCZQvTHf9nQez9tY2QwwMyE5yr3N1gf/peHreJ85qVdBXwaow0x2lqCefaS3
rQ9qbNHgt+LAvcPvEKqOzQ40KzvAZy26K6wl97MGA+/5tmbltRvtyxPMO+Cvt9mVjSKGEU9QL6th
Oy57Rhr4fZwRSYyQXT1ykRXPRv6Ljo3K1fp8M+0Sv3eRZJlrX9F1E2kHzbyoD+RckQKzK/4olqsS
tBd+aZbsFKG2G69Y9MX8df9UFvdYbVB3j4QGpfESdYlDMU2iCjqR9DL0G73aTuOrhR7q6BX1DyDi
0fl0Fo+Fnayk52lfINakLCYXZ4SysmdoS/chbcWlvBmoNXYDc+Y78LK+8VpzkVI2xWtT/JG8MTSj
2IsdxXSNO+MOLp3/k25QgjQc6vHlCB3bXI6Rp75JgZtNRwglU7EU60NGk9P/w9KwFipDZLJ82hTQ
fkgTsmWJDnMZ78LwaOqgdDEjKCO4Lz5cUAwd4ydM/oKWCLrpfyK7JxTu+XALz3z9LJFvqbpuyEjt
XoTyAiofNkIm4HFEbKtVB4AeEgL9NSaqI5dI8aT7v3R9OWvPDe9qu6mbx8awUQ5AR+/GvfI/LEZH
fwwg0nezy0brlLSqQXmmI5azjEIOWXBEutP8BfzJ2CT6ps13Rn2fNTvZNZjTQElFQarHJfHGUr4r
EKMfI+r/WcpF9S3k0RTHMpBXPGrF36bqTuW6wlF4NgaDnAZHhylMvEywFHfQiYqEZaJs8sBrf9JV
dvJbY6or8yGZ1GOWSaU7AUDrIgPKcilMe7GYRdJqn3nNY6Id2wJVFrwfrcdzgbk1TL515Oi9nZ43
ZbVqMAcs7qflIB0CeZWZDLY6J/lx6/heAQUgJkKPnenG3EO61AbTzzTHppKuySQ9F41F6K0XTXFA
h7WchwwL/WRgkJPfBankNdpCXOuLct02dqutfa5T+98X1pX+OssxwOeTmFiISV4EkyYrzhmScnOC
XKdwbpoeWMZJePGtnVrdyedTOpPP8TOAsl9++oCVMdPrnVDZTVyohOLMo91MW6S1S38b+RmTqXLR
5EdkwCLtlDCnx1TIU6j0gdQus+zGA1zL8L88wEUfglRlyH2TB4iffYw4HUU/GC9Qd21DBMypMXo7
3+XAO9LgTbvldHUFDT+/PQ14hwbSll7v18ug1awUWIlfzPQVxts4p0qO+oC90X2D3MVJ/kVzE5/f
+7MHbmdcAMjKyH3nFCkBuoMS9eye7S872uHZjerju04gR1Il6cQEdx6iXWr/TJo8JkNHn6BEJFVa
jPWuBwJex0BOhoOhI3xQ7KkdfZxPVYJ3NGy21F/JLnyPcWVNKZLRfgo+M5GWopPKrk6QO69EYrEa
0fl6avKVNexKHztX7IJICNc5ugm/27dipWY7yCi9a2yCbRXuB/TILXxSGX6m4wuCQkjajXBvDaeu
HsBR41LdKY/jOjxIEX4odvgR3MTiXCmJMKPDWB5xa+j631ARslgqsagWJ4GGkbQTH8SjsUP5YeNv
QsOVn/p9+2Rg/uZOHypaUjvqpE+q04mvmm6AASBxuK9pouxvFvLXrvO/VnaJnEj60JjUiJWxfZAr
P49Li2u3tfXf/m8Deg5C7i4CydVK2yspaoYAI23ht8Y32oQMfTaZd0vY8gprByU3atY/HZzvwKWo
6xWpKbqCIb9memJKquy2y7C8V2Ab104AgxpCIR4xkQ3sPt9O3buM2n0NdYZ6PlOw7bo1CLyad/29
pou8qyzVMvIN1gR+qedisXAsi9wMH+dlGS1xucjv6nh3Rk/EUJ2gW+e3tKr0ua1+0W368lYu7hTJ
kLpzKdPLEFamp9raKp/sMEfm8okWpqw5JbJ+599N91y3iPDHitNxz1bpQ4NLlIjgyCxIqmR3EAj7
6kfYYBJ6bjZD/NIsI8QzEsDT58Qe5R2VXanw3zxQ8qF8pRNkyYoY5enurCkR2cHOPIbpMqdpXZVO
VZcLP8ZyE2+OCdtt41lBS7qOHhnWZ8FPoXtshF9CBMeL4BuFmK4ZDzfv2/ntX74bPLfxQoAcbOGi
9zUQpgm1HnXu/HUELIKVwkZlqVjr9qg5xfjsZ4ywC+sNOn3xqG26ASmmXaI7vv8ESchpb11rV28F
HeCuKGNKobOqr+spIjGuezEvTgNSzTVM2BDPLix+vZAZ6h7tBv8Oskh/VJCT/HVrr/7p0H97G3/9
+sWARkmSKJKilGvBAMThlMOTakDUSrC6ygomJO9GuBujNSJF6P1127A40hEzcObxIgXnEYfOmF5t
svoujOBmbsx+qyugP5zU8JiEm6C5pxRbEprNje3P3P+b4KS5DvvXE1ykBUEoKH1mRXMEyIufBaje
dfAJh9iTBvr7tnpGNYIcVxsOtE0RhoM2DOx0MevEKcgE+OCMQ25dGqcjUWKZ31AY+5MlXaxvFt61
UFsmk/rmcaQF/mxFotFlQgzdeo+DB2PYyt2HoR3UfiWlNg7hUJCGB7fW7gpuKs3LtZcJSViL1JQW
6cEIXFNyc2OJAsg07s7dqpYZVa2VDCgMPtILMXLOWEtrXgpk/TEqPVlZGpWLalGVYtJwV+nbc3hU
y1k4MitfEuOBvdVpYJEOKBwB4Xw13QF8KWMPcykLEJoE3RHU0R4gA6TVNo6I3swNtR+Z/0z3Kbfc
ZnywSDzrff1zzHDNQHnebwgawi/rfHOXkqB//8iWgYQ0JDWmTd+E3vW2NnRfHIAjFIxY7TpFMBkd
PsX02nGJPY6QAjvbs+IK1Ljgzig106PVbpwdLXwy45MZrZLzu1zvfNGzBgyKVqjBCoanStgtdS/A
JS3CngHhf8GQkvGvxb/WCVywmB1UunygRPUxRiWmyh8l9r26BPHTvmdv8YPaLyrcH8UFFlvTXYwn
l+/KJBq4QoTbHo46EFSkC2nq4GiU2dks+AyOe6Hm859l4p6TnN8yhALVRVq4Bo1FKX4wcR/sKNRX
+afYkrWc0NfH9c7yyMg6J+7dEvGCYYMTferPrdkZadAc89DJhadpstVXlYxWWuSVU8QvkjbPpiSo
QWj+MPdS7CmAc+JjIdC7JEwHqGA24L2hcpkvDMcMtjpDGmthHsJ1+jpt0Crg+MC6QSIbWCtM4Gkz
PIfVXjeBoas1iSHJF45os2ZWnh5NLOxf67dudCJxMaLoStNeWWvhgYeO1FUabMp4q407aUBtB7xY
+hAONvkXhl9PMC2pyo6ptch3s26HvEqesNRcgYQ/Fnfyzn+R4qUsAlFD+HTB//Ll/Irqs/Ye6bC/
sXOEjxw7m/pee1KSe6vfq4j75U6JSQnyeYzcfOgSyHXsVWlZNIcxB5ihYXNyC6R0JZFD2gwwkIXk
0Nxq/hrZU5KAXI66GXfCJv1p5nb9y0j28b54aZCmhp8L0JVIRFILBsbcYw3ipCflF+zjO+m+x63K
M95u3X9XKJ/4j/21qovsZIq7IAlqVtXbcKw3+vO4H0cv/2G+gZPqHcjMUG5kYH6ODOn+8d9F3DW4
yZdfv8hMMj8I9SGqsxMHFRKBbKv2TCXgQC5Hd1ar6BZABrVb3bxrxeOX372o+v1yNGKzbbOTcSIX
amgvLgIqVRRIQrf5ALWhTIsmW4VPXINuN+sook3SeNa63TQxKvSJLXt8H7dk69qC6x/x/cP0Irdb
JOmYD9xqU1xLC74s+CItwDx9ggPIguPnWbPLwsZ3YRzFtU+XyfY/Z2egiNkpjeP3G59o/j9fXlh/
b5CLlCAz+riqNH75/Bzddwdahf5PnMa4bYJnnGZX6A9sjDdd+XHjd68krV+e+OIib0vFijOT3wUk
ljAlBArObLajQeTb2lI9aN7/U+SS2hsHFSeCG498UZkbrWKcY5GxhzXvDvNHc4aIZsvTQq5sCXlq
jHSiHfnsplzJKCuFi3CFP41DxbwO3sU1JtzKvn2FzESXMPhoCjtr3da1Hlp1aTwpd/NRFxcwNXfS
xtjIB+WIRDA6XkQ7QnvSOzWmS8ayFUh8BaSKF6Owlt9MzQZ0J59X+n3BdB5E5RwMmVUwogXkcd70
wDwRU2A8ubfMHXPzKccoy8G0SzMP2avRzkOzk/YWPFiO6CWPyM8uBTSBFtmn9Zg8qUc/WSJBPP2k
xbm9Ndm71mej3YfIC90aHWzwRZ6t96GeVDMcsnMxHn6WFhqKJMXTFGC0u7BUr8Wz8bcB4s02gQM5
muBRGiDxEGZrCxbUjbbfFUUgDFGwPwCnq6GrRSrxNRpnkyEJqp5iijnem4Y9Y936k+jfm9prZ3qV
v2HuGeviAtvTVtz704rYaMtYiZy0GMLJ3NWndLNTjgAOU9pMsGtUtxqX8qtPJfksPKk/O+xmz8SS
DZoXaBwRU+JdSwUGdcUGqs/c56AfoHpumw9Mh5fm6/gJwFt1IK/06n2VO61yCjBDiTqEBvrf9LQm
yzVHz6D1uLEitEHpyHjmtl9HVFjFnaFvs7v2UYlxsWwZVN/V7bJBM2dXvJe7mRAMklzdFtNDzD3J
dLM7xIXjA1ZUVlK4ReZHOH+m4ns+MoE73jjOV+qsL+/7IoycQ9igss/7Jo106YJXiL+wzmW4E7xz
+L8RfboaQP76whcBZDLFINTmX6RRmnmluKrN2WaqxrmbgQ1HejYRb2m3mY5lLulm3WjwKdcWYImq
Sl05j7MvtckFLYBaIlopXe4DEFP1QQe2iXWxo4KxIS0cl+N7B0T/k+nqyN8sFQfWiR1UboIurukN
yaJ9ZAphj68S7Qr5M1eXWop2GbP35a3Sz5yD2mWc/3u1F4mAlahyEKvoy9PHyX9bJnBxTADQtl5I
dAd3xav/K/M3U3+apmEx5I9kzuaIb7gttJhzPhjdVh73afjCw6mJB8aMQr73t1KzH0HCpxqSHjsm
OUgILwxrH0brcxsvRwwDDA5gtOr9Ow0IGIKrdlLS5+dfo1HlNeSn4JKElwS7S0QKoCKk8S7L75UK
JxAXCQM6l4+ychzO+12gvgbhoyG+m8wu0q3UU8Rkm7re6LEbVq9d9rM24oWMrIRvYfi1kbKffrAT
AG5ZXkcBWKpu98ca27ypk3rtSrFEuAEMWIE4XIY/qyrSIBKN9GScj0p2KJqNMzbHPn6JrLXklD+6
reIhXx4lK1P5aeX31bhI6DIOL3OQv92UuhqO/1qPcTFajSe02ShfUNWeOTywcWU7XqGYL9h54SaM
AnEtXobmypI2vVPe+y/CunkTAxdOStbfCMbatRQDD3tFxwBS/m5s3qnWhDRqm57A4/XzXNI0bYB4
MxZTsPWuc4vxQ07fs36XI0Lm969Dc9cFbkWwa+kE32vDTtAfak60jg4jlgjoylpZi360o0LYReoy
dEQzW8jtL9SnwmybEs4HLrt1HR6gvwd2tieakm6qng73C7gJDo+WU0qboVua+m0a0B/dvW+n7a9H
vkhAk0gcldHkkS31I9g1EO1bRo+F8WSlh6R8lZt3sXnq9B0w5CY5Vsoxk05xweZFa7NTI4odaDvi
JqkPdftTCe+jAWWa8S5jfwvVqhZeZFLavBwZNwPQL3/GcHNH/PDoy2o/dRRD2qOl/hKLXwYKhUPx
VouHoN9IshNuZ26xeILsrNarWtkZ5XOCF7EWcA/JDwKmadpS72zrd5j+SKYD48sz403sXgLlzVSQ
qgG8igzLZ5Z72MFozDrPx6n/YUxPofQ8Gp5VHdPwSRr3IdGsfs+VT92EU6iva+mkFJivDse03rTK
QlSW6Uh1y4wwSteGvCogNBcerEU9vJOOaC6V4KTBbaDc64kTXiGOIm8xmcie/n13XZnJKWDAmFxr
BoyOb7lLGwySWCZVSuWWlI+isAP9r7hQ3frfybhr2vvSej5LLlV6hKpKAX59hQIWquadq5Om+c9N
czCHnzoN0Jvjge9N+C9ruzzI6dimTZyXKbec5HaqrYMeeCz7Jf0FH5HYZF/Fj2J6lIO7ZtkB/Kbo
3eoqqpPwqe0qujewOq00W2vX/35pxvdDPTcxsRRDV9wESH9x/Q6jBG8sFduTZe5RUujMjxRZY5mx
eK+qi9eqfzG987b1ho8eiaiF+DSgmWaXxp2OXXp2hobxOjhRuyBRiB7Pq8RhyEGfSnwHvapgzkLL
gmY6VhsrDXhuc0AqRwse/fBZj7you+tWNAxSbDngmhS/gvqTHC1UnhVpY9W7uH9p2XSpsWzQGkaG
2rWUFw3h+X7cVTjAlKt2huwz/Hlu+9dzu81FFcWQLXY5/35LV9inf1q9sxMvkLNvLKHIwKyhCvT2
1NCBzBiabM7jj8b00v4JAS1CIQOLgXYafRMFJNUjZqw1JmmhR78l2Cfl77BdxTOnJtiY8f7fi7sy
pv+6uIucDYz8JFal0p5GGsCJvJPU32gzl0uzWxv1VhddyhAR0xkDBEm9IFEY7FFZVl5svqXRw78X
82ea9DVifl3MxX5i2pu3Q6m1pync6aVLW49hfYYS5LTMakY42GUTphLI+m7brYA0WzPNaqNJsBw3
kq3jgzArjmOP0wsH1o2nyyq5zfC8AiP8us6L4jE7a2elqHhp5/pYpr/O2ZIZpizsaNke0ezkZC6D
9j7slojdqefnXj2CJ4AEIjhD54yVh0rTjU2mXIkR8zzhvzfZRe3VNsl4xtyUTebMp11eqBNaBpth
eKHLqZXOH0cONvxBzOxhJkluUettBxe9TZqVE51IG2tCdO4oT7HPlEgYWHDnwUliwZHsTqi63QIf
Xj8ayuzHzEBCx8Hya4UWmpNSKJLVnrrsTahXabNLRrzaPCgjjXRXlSvjgyszci27tjYDOqkQ/sHF
RqFdChsUCxEJlI4dHryhG0J3v/FSvzuaYLco/md52kUGJZzNPldboz0Bd4hmw/X2fXKRLUXPPVuj
LqvaQbnCJc2kYbGcho+pPqKIJCEoUS1R4is0d2Q76i9wtBunT/bnYvnvE3P9+P61wouGY+/HuV6r
xJap35bMtWK6bEgFBvV+wAVmyYAgqrf5cCcRVnu3AtSko69Vw4Cr+htv6wpn/OvbuqguRL0ohkgx
25Mkywu5pvZHqelZgRtyvlfpI0NuzuhRSE+Bv1WrJZXOBASscYLD52BDk6oI0oqjVg/Qgo/cI/3k
QO8tDa+c9AVyJ1P/gHbNv1/gFcTL10UrX3dgYPapLAl84nrZ0wyHZ20wt31gIgDLGZnSlDv2vIKr
OSz97uQHRx0cjBcUu7P18H8AaM6LMUUVnwUD9M1F/DubWTyIgdBy0Y94G0uPBeUrAjrFW+L465EB
RW3sJOveepp1/OP6MT7fneFymOph4n6/cb1fmbR/Xc5FmIMQGgjW6ONMsQ6kWQaZr8ElwQQAzLYc
4WLfj/coDcmNp48uwnv1WpbtYEOcgLuHl1wp3eT4X4+9RArJYrjGFO3ig4nVIDa5wjsSs3uRvBEy
g167rWnrPUTGTFmgjh44aeQJ0tPAQNs84FN3RnO2PGqIDDmFSpRb3Wo23VzWRbLfh+dz1kpBdxJE
J66PDdFC8d8HR11CJSoRbPPGdm22KyM8UPuc1HKPnFyMuTozUkYiMzLAubG15+D57Tb9603N2dtf
YNDG0IvRGM/difDfFI8T+3pRv8MbnwJvqh4k1bY6F5MhC4rGAjO0wXT5ou6AdXc/ywL84ebkzXaI
9t2ZGAYv9Rbg7Hr8+muNF+mHn+ptro68tuHTqlbgtHCUtpjNz1yEbjH+VENH5zJlSO6M65iefPxx
4y1dzWFN2ZBg8xvf3eWMtB2SXgs7Ls5+WTK6TqDjDM6fCfisYY4HImJ3qE0rdz46uvhpLEV9iU2V
gR4NZQteLGV3nxcvN9Y1n/VvX++vdV1E0wEN2LiS4+4kHZDnycelJD2DDfLrnTkukIwQa1IL2x+9
DskFgMhYpxFUqYDN0wB2zw1faf/5ErWakyZzW+oW3PSKPh/h4a8VXpxEQVAEeWyS7kTbxXkFkdU+
T8pziuwk0elTH9cRptT6qn2GHK8z59yT3mIPWcAuMWxNzv8UhCCxIs+PPONOPVTvzUOr4b9BV8g5
4xnVucabco9Y5Y3Ipswv718v9/K0VlMRmzUvN4MPSnM/0Hi9AGTtjPNaPoTYTIPgWSNRckpeLFrH
iHOW6yA45PGsyp49p9VebDZ+a6NGyAxPuRejlSLbcuv+exuot7bBxSGOcylGjyfqTsoieJSCpZK4
IVJ5AK2GH90M8R46sL5LYJH4fvuTZwp3Hdm67PR0nlCHXKkG1N+usHmKQtsiA1RXr+oJmMkB1tgY
4PmJgMgCjd7+pH/4uCCj7mXtzkWxhNFekffFy+BXvvr3Y10hiH3dOxfnPsrom4wxeyfaQToJy8+p
s6AmbvL3uF4Mp+CzfAKUEoK0jt3z6LYWMtauWdE8Q9pu0Vper9riI5i3oIDAvUxvnL4r7Kh5fZi0
cA9L0jcuSTv6iYHOK1FBOVKGzvdeaXeaJ9cH2hH6dqYvNvAbb1KB5gf/vjP/+4cva/1YKEfTCtKO
URxIu2Kd0iDjkk3nTnqzwkAIDFsXL4Bk3IrF/8NW+89PX+SScloFQZ/y01HxmGe//GltTod57NVT
yMQfcQFdUF/h+0k7jin/hHLvU/RqnJ9NKIbWxkAIIQ329fPkcAtrki0N9IyK9/Owjxwz3OraLg6c
NjzS6c2xbm4epAHll00uLVq64qSrzqiulW5fD7tUfLqx4b7DSb580D+KEX9dhnIvt4Ku8XAwI8ip
JE8bTkq1PuuL+Cgv5XjbSy5bPnryWy+Md3h+Buw/x3Ju4nJv7a1LcqQaa0KdBuwt0CpKQktHfcY6
AhExgGlJstBfq03hSdHi32/g+lUL5BZAME3Yb5zMVG0Fw++r7lSO685F8k4dOHErZcQ1pPaEpZzu
8nyH7Rm0/A7ftY/CCyDCLW8sY95F3zb4X8u4CL2NJQxGWJfdSceRG++jYdvf66+anR9ua+oqt37s
InpGjZlbhLIOpP15BZGjXBaho4orBUJWANYHMXWFIc2CAar6YG5oix+CA6MjahcJGwXqjrZchdKd
P52seC2Gzhgz6AUydeOlXE3V/nopF+GwD8pmEvSmO5nmacJPRxzWqMxJDpNwdVUkr4wj61erPYJe
ITnbN9ES4ar4/9ZEQJvZUiHwaKp6EQFSwTLiJp7mLbLwPcVRPlrEcyQvx4MAeS9iESbPWBC1tsEZ
okclvxVUJvmP3ELz5kV4yoBqt0fUM1Iy7bxwlG6N1+3o05pf3P681+vzv9Z7kSMpjN86a+ypy6pj
LCCG5EnSTsF2cnBps+teuJpAeWP7K52MbFNlKwaDcJA1eSl17sBXTtc5tqgQqWO6tqmTeenNd/p9
5kbg+WuNF1lSr4ZpkkhddwoBRMndE6RvnLptllHbkI66im73tu0/4KXT08TBXHxu2ZE11bEtMCDB
kRF9MMxl4W9JpJrL/o0WDYMzR1LcXvrU5QhBy/euca0AuHWGOHnY/Pr3/vwfztF/NsbFoU2Ssy/7
+sBDaK6MFy8UPRTfdDggz7MpqYrZu1z98sV9P0E76t8BzJA7kVD9aNpf5+iuAaY1N6Zj31jE+V5T
3FQ81dPPfqU9/nupVwsxmqx4zMC6tL65q02TEiZ08ulCHJTPEBSWYxSHiB4wgQ0xbQ/P5lpyNWOh
MlZQ7NRpgpVuHBFI1zuPBu2NTOeK2j0KveD6Z5vHKyyMzizPSjmVc4PB91pEWdQML4JNVh1iaxvI
d4K1itVNDxn6uTuBS0OWqNA3Yrit3/IQ144Xk+3hryBGWvFD5ZOKLgZtUdfLCN5Z7+CEQiJIc8d/
0+ttRYsEA6OKMqVPX5XzuECQSFId0Jpdv27zdcZwD+MV+8ZLv5alwjWBRKxJGJjrF3E2kIuoESWp
g8CcTsv/4uy8lhvXri36RahCDq8IBLNEUaGlF5Ra6kYkiBz49Xegfa8tsVkHt1z2g10+LkIIe6+9
1pxjFh0tGyeUfHVXJw46lJVwZ7QIvf4l8dmlqBB+nU0/1pfFb8pqxRfSlfFbXc7d/JsdjK/XdbWu
tl1WlMqFBa0KXZlEknR9qZbqZQdhkSaZU/qCM4qLJFoopY9IU8gpqxdaRXyYX8eEeTdYDmd7tbdm
TVCQ/nO3prv5pRYpdGW4XBK5O44gNputptd2zxhArJ6DCOfVT7nM7U4W7aB2kWQGxBImxqLnwCdr
S2QMRrE1AMLYLVuDekzG9Vzn4IaqgXf2ywVeNX70eBTOY6hMj/PCQp976MTH8c44Hzp5r4p+RENj
kO2TcmCkjLl7FZjPzbAlxCpihJ/VD5m1J78qD/jf1qVbVq51GN5P7vlOlr3AeqzauwSCsXOaayjf
gJh9v/Jpo/1ya1VdreusFKcyL97n6lbWN2To5NWSBBUkvmAe0PlS25myPXTrTvGQ+yiG3fNR4ciK
fajx46v8qNJRrkiasvFmwz1U75I9rOpgcUpAA0/MQzm704tVXS7PpC2v6u1EapgryG/oNie4N61A
eoFMzv80XL/8MVl/ivR0UDuiOghleEHh0icv5rpBVuN1y8JyLwMDcHmdnhaKE1E8HmI3epr5tG/t
X18v4mrpbyKtFEOdi2jchsQWPV4Z4+J0WVEHIFkay/sk58B4GBATT0Ple+FXOKFMnTR6lk6/aNbj
uwL7UW5F4bUofs4Hitw8zH+9wqvFpxniMFYV3lYwwh5bv0Xi1keEyvZsoyrMsI6fjkXg07RnGtTs
mSeMb3xXSrVp8rXKGdgtHth4uVQE0+dPCAbUerItpJuKzc3/5/t5c2b69WqvlqQ+MpX8UupTxyt+
sPiKc1dq10Zgq6ihwW5qVODiZFgeNZpyTy2rVs7h5BCc74thQ3By3izP2KJL5TEo7gX9U6ke05xj
CjGIXjwsG9SpJKNJG+SFhrzKrY0FUiN5g+A80C0VV1hxVImM0R05rMVzfC89W7TfdU+JnWKP/Ibd
JXlmDSTXKewcuVu3sAljApCKHyVj3thX0Y6j0oxWCXKKBF76Ugx84eyD/JpfK6fy6Pq48PV2Xa2V
bWK1J0PQumN/QBmZsfEtRCxeyUverDv0eAy6oAsxCXTUclm2q1P0gOcLUOmEzShlb+753ZxyfL2g
q7UxvuRBN7S8bcmqeKQtgNWrGDeSuYwzABd3+unYQD4qHTCtCTnEXr1n6ubGu/4D1MMlc/Vq2cNT
9fmHwuehXOgmwNWjzuczK0G5OV6Dh4ulUBV101Cubl7YVoVwHiy2v4/GrU9HAU0znJdJKCfqiwi2
Nq0NiTcfpSr6DCxgQNEKE0/sSl2kH3nmq9Zi/qH+mWP89VC/XNfVPRzMVrYuEdel2UQNmsVnR+IK
YMbVlNQLpkqz8Ra0+Z0o3IXt/+PgcPMs/PXGXG0TEoHs+mm6Mfk45UP27Fqjl9OuMIHCZKTRTNi/
351wPyQrxRn2NVhHOmNzR/JbzZ4vl6Fezxf1qjkl5nQf1AeC/LyquiO7cnEOHqaAjr5ZasOS2q54
C93Z2eatFujX37466w1hmGbNyEwrfFbpwIUImX1qt/KZg4lfjNuAjiAk08MUwFs89OK2LFbSr/R1
PmlGvX0bVKTDzL4YfV0t4HlCDkFxEqZN+yx4lkiDj8WqP/Zo3RVzeYL/y+pSbkKTZwGiZzg0F8jr
l099eAxM79I4ub5LoxVZSgFnpsmDhv42GO9D5ZclH6KSIVninS7Un/JqotMerEviJOXD+Vjrd3q+
CwpsbPtCD/8/MrxbnScUbxxHZFnhCHB1ABzToJBSKeyPKWo7KBjMViyIMHZVowqELLIUfjXjXVE9
qA1iYwk2SFqsSnV21qLdaoZ8vZCrnbwqEm0UBi4E2r/sWtZO794G6bkUjgMuT2UbkYjaLEvWqCR5
bYfXM4FpzmT7Ew/J+JMBsjms5fI9HKmbuxc81CeC3TI3jd6N068RkvSzhVasWjKZfFRoVAivbelX
mMiyXS9s9CZyQuUpgvEQwP+09H2jbPplNye3ueGEVSibpn+hN/zbHxznbUICFX+moniKtQubh5Zb
3jrt7wFt6cVBc9MR5Vrcq4zn5XWmED64hAYFDNWRluEvE8or9NfHniwqAHpI5wiPyw6FSgHUbKIT
6WD7AqYtlrr+sZQ2VffZKSuhZlrVSu7kp4mI3TomiuqKmpdaPwsd3lqm20F1EM6bSSz+lB8irwb4
6IiwdSvst2W+GrW3Vr1Toc9Kg18k7j/XHbd6JRyKRYv+nwFH+s8g/GsxaYyXYUhUEJQKfQdfrT4v
9c4MF4b0kIkuFsSTft9gRFT3Kf5kfTskyxON95BFAUenV+guZO4u25/Fh1Z5EiBDneGH7NXZOOPp
NbzaHHQsBAzjyMFU/wKThfLZaruuFdkcWkIfIClflurkYpvEn5pz+QVCb+b8as795lVRFplxXYXT
bwY73o0cLYJsK7GtIXLUbeFHEuAJtNnXDcZaTvRIDIWyxgV/+eCb7s40C/3zewkrfeolwcRWL+uM
Ue+yf2qfzjv0rVuEvjBjMBDErWZHwXH8kWBJVbyG9NbiRbZoRuXLjuwjDHTrIPSkfC8x23nGmeWZ
HuZ74VF+ITNRA1bcrWTVhwl37pBHrdopJ9Vt601jbNG2ni6uQZzDa1uDl7aNV+I6zrk9bi4kVDzN
cZZvbeTfntVVgdGGQyvqPfcNxKIbEzQsLqc0SGCZk7XwFPr4JNCM/WJQA9xq7lO/1esBAwBJBREi
Yb3XBySrEzF4aQk/v8h4Z+1hIfr56sKqWu5OT7loq4XdMbmx1uGq81hY3R4UE0riT3Gc+75uGFaV
bxczvWNfPrC8yZRBVTIR8UYVA/Bz0DgCNkz4+CmgIxcskSLZZw2bh921u0tvU1AkRJ3w30g99KTM
OXEShTIE4v5JkbaluYf0XuMZCCeHT7QtX4ZXQXDNjDhVryBQvFxJ5SpldEC2q7ZhasnLZb6NkSMS
s9DsSMHsoZ9S3bGjYjv1J1VLvcaq0OLgVXSPf+xiIdV/L5OVQGs7VM4TBLkMcKSTOOFUzEQNZ2PF
W3HwlGptnpZK45TJkv4wmHODvwt8kv6oRRsdgyoW3AqJLg/67lLuLtZdwURaGl90dMqdsmUfDwRP
JXAbOddBoZPeYAR6O41rafwQlFWEBnIr/BLvitGGR0IMrXb+zX/ohwWNma7/iIlrBA2Y7UrhQYJi
RmOXV110EBJH5c+Ahk3v6Pc951BgkTFcNwefrv7Ib9Lqi5jpE9lsunVhG+FBe2Zc1T1E4FgMX3tO
Nkm1D+h1KDh4bSgoLNP4Ri7vnAYrYxOQ3FYv49Oiy2kM2SEpCZX8aAX3Ur0dpHXCHQ12Nb7YaoVc
gdZWhofDpN526eOqMBBUgx6XXSIuvqxwzLJRSNqmkkhGZoVZltgLc44RblEZ9qC7Ogjq0Su3Jjh7
RcSqao+UwcNddtlBuGfnNQgHZWQB0Jme6kJQ7DF9JJUnPM+91TdKM6zq2BkwNCBLuvY0XNJzo4YX
xh/RuEdDP7i6Y7yMujs0OzR6GgZqR6e9yOfvJO9yhXEloJwmjYcg9V8ZvsGl+iIks9oW/UZXAk6i
qskQvCXCkq+KqvoklEFaKZej/NZWgOH+fGknh/dSWgzbjtTQCTiNqlY3t0q86FUCL+4xIuO3znI+
hshu2MQwebK5yyR8xQVtv2PU7gdlaT2ckk0o4YF3IxgNhZNUNk+iQGUkIfSgKZStpGZR61OcOh48
K9mUp10O14+qIHjo85UC86PkNbAJPil2YekphHq+nr0idOt6n2cOjry0rW00laa6HsI5FOKfg93V
HmoC2IToqIuI2q2rdblJi36os3ZkXYY7y/c7JUpq0sPQ7bXIIzJIp9v4ZBj4k6VVKt71CjPaoHrj
wzpXvOgOxNFsGdhp7EdV4coKmS3NquseGqffKJ8y0BXlreXEmrjG2M3sxtJU7/919RDk8BHKssZf
8H0l7VSpKs7FCPEaBQvfy9mf0nFP/UER/ck+TfOOvOhRAJg4zBlVblCTkLJ/+fGrmdJZl2MOpx0/
Th6WF8KivbwVxdvIxGYVL5VScUkTaO9TdOX5Ug/XuuYw2UZBoeBcF/PHwk8RlIzaU8SIvF/RF6n8
/2ZeaMoqHXVY3KR3XX+W4RDkWhVL47EAePDBztEQ+L2q7pnJnwB3JJ75+QEsMdopmDpW8ULrybD7
54LyDxj0r6dkqGgVZWXqFV+docP0NAxhk1w4TjDYqBx6gukAYDlZCJ5ey/sUyT5Mjoh5i6suTNEV
nqcwpRNdJ2DL+hP/AeiWAyMnO4rlIk9ZJRpC91RlOdfQvrk3M4GBxClx3+iHfH+jkkjUhzKLL8cw
WRnYExkGv+pPHUixKUURiAZTNpxFiJW4VCXzYQ94M7frxjEQ25NJDU7wFbOgq0/SjKWyaMpwPMZo
Dix5K0vrEKEz0zKAZbT2vfy8Gsm+CteD+HrhtBUIH5b5iLlmeEA8i5/SOelEvGyLN0snK8EBZtIe
8KLnc0eFW010IFRgqKawhr+9WhchEstOEgZ8vIByqgXefIhPvrGQNsKe8xxN5xehva+sV7N9NThR
JBaL4CE1n8+Vaovnp9IVFxqSRmKbY0DqgauFnBxfGnYumU1fIw4wUu/j5/63uQueAMAnyOkSrPez
g6kbZ15QUYohmuYU9nD9oUQXRRGsnqVkOJM33GO/LIzdybfggtgZsrXRMzoKVhK2rD+H71GjEvfn
wmtuWMEUUxfVaagiMw2+fvhhUA9SKQ/jUTJ3OsG+I0Hp1BLraYxbFDi859qUt2YH337xqsUWmkWo
jBrLGO8ZtV9UYmkHlunWB1XbswsaXu3WW0ClXUleXeHMaZlvLuJf/+Sr5UGo9dxkYjweSy97VN+F
ZDE+wSsDO1J5yjpkbKItm6dozs9y4yT39e82r1pqJY87VKa/W9hgRyX0xdW2EvptkcQdRhENB++5
1eXWKejbb17tV8xDT12msNuqPnQxw6bKd+AN+x8AUhweb8KETkVYmtKWmmkh3hrVffvtq+2qrnnI
AW/4UQs4A4meEawGEjRZTqY0VbgsLmwnh7U4cUFcjsbL1I0m4JFULrRk+P1gtI0uIbcuhPmpZ26t
9CcT98z8RzDVZNcbxpc3wryq2bqL+r9FiUnuA1bonKXPC1b9/RQEmozo2GefzK1K4utPXp3JIrEZ
z+iyx6OFnB8Sbowi+/I4xWuqj5mdah7bUjqLg7u53ehszoRkIbQi7Ob7dnPpjbMqCfV4xOToKYt0
Iy3119G8RyszRQqNe8L77EBbJl6AYnfd/Jr9/G/V7V+v4OoPH0LNEuKGK+gWyoLNOfUELzIXEflv
bq5tpj5jR2h3nf04qTOf4J9O0l/P+ctff7XZnjRIeErVTJ8DoerpZwRHgT4HyeUrOdsyWPudeZAg
2PkbLJbBcyU8zD34m52Br3//VUOn1YtI10X+fpBR6gmaClWJo6LMJ17FIUKZlw9y4bDs7xtWhSp3
xx8QaQx//h28NTBCSPqfl+Fq42/aTCHYjNvBYT6VWCFOGYURAzQCCGE79VRHrnh6ntYrE82V1u0R
qVjQaCRUVruAAUXGNHJattLnEDvc/Lz/9hPDxckeaVGjiFdrdVqKha6ez7wtwgJageyE9B3S++D8
bKnPqlMh3XIrcE4Mddkp/Lzadt0duTpxADl4djJxq1IywQZPW6ZiYsf9/vVErOG5nOg5ebjZacJw
0TkpAfY9tvvImUoQHXlp4MgrzddKR2xW6Wfz38DSQYYY1IxAWhWT+fH3q9AKkicEXZ3QEpQJ5g8h
W/Tn+yBZaYvaj32FHhMWRLYxF2CqmLwByeqQkNEFAnk3V8fcKiC+Xc3V92wVocwQQZvuiYqoZxOu
oYRtJadd5aT8zAUm/ymLrj7hbz939QiGvla1PuLnqh81lAKZHFny0el72LHh9A/EhSWferpMCIA7
byaz7kdxtsP3IvLa54QwkqUEV6lg7TnZv6DYAXP/SaNgysta0V7JdZtsVQYxv4PWhkGg4HB6kAMf
WgoqIPw8qgfqgXRwZBjUv93ZxZYh3gk74QBRDXKM6SQHsVwD2qh/xubCiDck1WbC6p9L9ls6nW93
4WoRQTfU5HHNXYB3wQCBODxUI62TnJzi0YTnrWIAnAY4il/IvtVzern3rBKwQmabi3GJ4R+aePP6
z1el3Vjav13V9XoSK4OVK7yY6W/GlpK6LZUDo5sz8oXLHVRwovY8VK0K8JrU1WCREhrDaicDrbLx
XrS1l4b+hK4DWF9glLWHF+MhJcVesTtb20n7RFsMemeL1l2dLwifSrI1aOwBohql2/ijd4Vy8oTK
aNHMQ2++9u19nR2C4bPkceaDbbnCjEvvzyD0r/eRRtTEWDEgy19VWAQp1FIX8CQwB7We6HGAUHtv
PHu1xvDqsdUXUrupy8UQPA2odk7Cc6tsyPQgKb35NRQQWAuIllRjl8wrlaci9enYkFCL51mlI1y4
uUxXcFxDwHStYSeZKJ5WyTCr/rj9HUMkomMNIU67VtiaBj1+oTLBTuF6X9Vv6a+GVp+D43ZCvggr
Q3H/+XW5NeqeUir//YtXBWKeNHGcmeRm4poHe/FzYqB7xjI5xr78od+F90zba+Mp2iMIWM/Bes0b
569vv361ippJrka5yq/3vIS+gvaBJRySICjeAJ8/zTSup/fS/eAyh+PwGP0+Zxs9dQdwHr/KB/29
OQoheg5XPD9k5qEqvAZJIZP6hCz6xUlza0xQgt2CU2qXSUafEmA5ucg4o/YJoV+ZE5JP6uvI6jlz
VIBOOrvKlglL0MljSpxXdrEZF8kS3zHkr3xhWp5W3V0EX8u3FZklyaZPH0/tvaXdW+ftRV4I6T6t
X5K3PPsQ0zv6f3Nh4+bNL5ymJg5QqEKIKr9vPXEddnUZsAESdkH52D4AAdnG++oxyJYX/VcHukvf
FBiBKGNGuJwLyFa0ypiWS7lDq9ESJkoiBMl1hEXGzz7V9/NhBG11fqDVeAk2QeIpASKafTkAct1o
kieCyM6dTnTO/H+ld2N0MYaXH6L2oVar5AF2j+jmJ5tCCcRo3Tm5yJkRXPZBXYZu5DNiKrUVylbr
4iBXTgY3Z9J9vhsYuhRoaseaZO9uNxJoJ6zCiBhmB2rFfF/sRr2PMfQ/d+7qZQ+bdMi7ltdtBJ0t
pij17DwDvqj40bLBYKKC+zwvNHV2g76lkCa+h3GzSsLK39kqYRfVeR7xzHoH/71V0ehFJGhrsnv+
HdY2YPMWnuYEArqg+NZ3QXJfdM8RJTJ9J+upr1dNtQgjrxDf2k9x2ZoLyDAaxHp4vfZcefzHJHu9
nn652mtjeyT1VRYMrKcZRjLZnyRUkvRzQCPtQU4PumV1+iGPa/hM5EDhGvOlHVQqWTiwI0TyOwMX
Od+CqqssN2ixnRNXukrIU5UWH1k1OfRh3hGAIqa7JvvZdLveXCh2Uq+VYNmjvKcP1HaLi7zv82ft
/JQZ2wz0cxq8zp2D5Gkz/OsPlYlf40uSFOsPlujLUE4NOk0NYjmfyOqcACNPfG/f4yX9lzNij/Yu
6NeY95EoJxTjQbVMO9+KHan8M3aVx1VuPjt5/gDRZLZBMpVs/3RpV9VFVDSdbKZcGmonV/+tOueL
H3Iu0PzgRx4uSKd8masdpFsri/zldlzVDqrRC2PW85vdwvqgU0HQ1MVtOyoCT0MyPrUrKPLdGOnN
Qiz8ma1o7mFc9aTYxUMrCfh1dcf2NyF2fRw3qdNIkwq7EV/LCXabbGgcOqbiN6f3mQuYu+VX5xwx
uuS1WE0X4KdIPgEhMat+SmlQa+sK/+qE4ZrTFtw6/xF28O9XUL/qSNUiwaBDRL029R97020JNxju
ISMIxioaN6h5L1QsOEL8AgW6sorLtwAmUmouzeRJIUj9KW5/6OUBnjAtVQu9jZMISwhIdfurMTzx
NFP2KtMief1iKiJdK4VGOTCCq7skWHLb1YY43SXhw0gWbXkfxR5rmLIY4kXFkMs5aY5Fsh+neOUu
TZ6HDBsg7kAXNpToxj/EZVpgYbhT2/tOwFMuFBwglllLhII/d1y8BY2xvlzu9Vp2GnmkqnmZjkaB
Hye7u3QTe7hew9Tr5UVmvRIZb2HfdWXBtzMmwXK6NRtIryladEf5lFbk3asEOxBF2v0SZ/UsN0aV
RIBZhGKK6lTAXpVAoyYHRmUBso4QijgXXP8h+zTcZT/iK6RmdWRjGX5OR/yUSDDyqpPN3IHu9k36
chFX50elwleq8PrzTGuds8E6/8wXFWiQDiu7Fz2fkn1XeuGwFHjN0KhNA+dIXKUk0jDmnaS0P1tO
frWTnx6AgsdFygzHWv4X3+fXW3V17DTCpkkTmVs1fSrtQxWBfkl3lpONtv7B3G8ZrfF4/fOP3mp+
fHs+V+uweYK3Jl3G/Cj7JspYJ6vWUe3TmozT/YXDZb4c88UJq3V1EN36SNMMUrdBnSgg3LibGxXc
3LGYVxDixMjCYHH4XvzlpXaWT2afoy/uXAXfEvkAA8ABiLQEjUmeRoYs3TxAxnb5Q0VIF5HNMBCH
lf8CgXMhxeTiDvyT6b58+W/ulCmiZTQlkYDdq8djqsKYxxKXFq0QkVEN8s6+luuI/HB1BbueJN2x
gVNuD+YU0vUU9hQx91W0LnZzu+etMa2FWvTf13L11HD1CMN55Fr0JwgyHSDBun816peQnb3YAjNq
V9EzBCapXaiTZVzEzRPSdCPth5PDkZrEOr8b3U4vvDxFnDTXsbnRgVRZQ2HPTgoFnue0GX6pPIZL
Wql91kz0xSlhnfI8Opona1WNePyGwwmGSuKbwFulV0z2k7+89sfCleTRMzO88MmzBBKYsKfO++fH
aPx9JuPK8ADroO5uYHFPWZinac2tq72ILIKV6CM6Yoh7kOpVouD5h7e/kMo1S/8pWpERnN3FBwM8
vODQBCy6ffmLXBh7tJ7T1lWMEyeKx4UZRSwY/KXFAC3+QYw/ldppSo9894YsFkjW0cLY0S+Cl9FK
jvhT6zyLrqIMuR9qITYNhlQKKQn7ICZNnSYolppdCAOw25/zHyfj7TI5n062khI6fWxbDhH1S9bd
8W7NHJlvbIDTDbIMUTJIb0Bf9v3RKeKlz/qAZShh4k9UnNrtKiAuqW0hLvsZIYxKewTi1DAEx7WN
i3MMiY+1bxewgGGlYtqF279MKSzU1aiA08S8qQMM14ZDkX7o8xEnN4oMLtngif5ZOuTrDm7EBnMR
UxaxZDU+5zDW+5XRbBLK8H4ZFNu+X52ZteASWZBMh+EpuuPxBPfT0JM90stpiWxEk+ayfxIfLkQ9
KssuWvfyz9CddaL/uX/fCwzsCOSMYYjk/VP0qyUu7pAT1Do8Q3FcZaY//jY+UA6Q8GWuT16JOBtu
xUps7/SSc4Lw3KcpmznWhWwvGbsYN0tOpCcAWWhlLazjz4HT8aZ+i9ckEbFZUMdK7yMMrEVS7PN6
oQT7DAtyIRzBWaoc2E/0DPT4/VJ+hslDPrxHZw/myEV3IuO+Fx9iayEJyzD/A/LtF3W+K2hqcT4B
6dbY4oN8Zo5G5sRbbzgBLF9xg+5KUu9nQ31u9G64Udwpg/oG8cL1Uw1rPY21uj+hWBj5oxYcL3Vp
pZSvPQ4hzmY9FmZGd7Itq8+t8WCWr8qwy/zzXI11w0c5XYhmiZaI9+Uv8UKQy71lBQoEymSt+xbw
T43BbtChaX4urW3WOOH6o/7Ii311WQrp2uQzXTVOk20aCXHjZXMef4WzttMbxxkuy9AJWsCxzn55
9SLRKTSUQjJPxzJ5KY2N2SwqcCaTD61ZowZFjS7c5Qy/AhI2lvP+8xsRA6pIPB3c56lOFq9Lu1OQ
aHUYTvVKuqBkyT1CSgo0e9bCKtwecMoiO4MvFfBBCi/QHRr9wKKPpCJdIghG1Kgqrom987yIDgEg
KA/iR+hyVI1VjqE+SbkFvp3zOiAEbC559cYO+v3ir0rCSApGXc5ZMgjwcIcVQ6n+Nba2Coq4Mjx2
hVd2h0BYAs8+rUqUVofsnT7RUoufpXB57u5bwIJDSC7hQjYXSb8S5ae5lfjmJorEaGqrIDKSr4uh
OkpNoZ0iEc6/pcWYu0a5JhgdZxuHZ1eXEKLdlcpnhakt92TY9ye0NUhVI4EDyFGzkPH3JAE5c7Qv
9e8jEvfuy3Vd9ZmysRbisSPTYpr4ywwljn1pL+Jo1aYoPm3r7BoP6iMqz/GzbF4VeYVsU2SKBae3
WY8/QiJV0CKg+xDutXtxn0muERPT6pmWYyluXHgG+NvBxzlhAEiaDVa8UfNy/dOkD2nMlE9/9eHE
fOlVFZynPsB42nSMs2qg3DXH0Hsx3Zuu8MSlKu8EyLO4WOs85uw5cY7mbuQNmcr3C7m6kaJcyEMs
VTlu/Z4rEFW7EyGkD6V/Qe6avPSuJXjl0UC1FRh72Grz57O/mwLfL+Fqt0/Ls2jlp3I6dAS+OmkN
5YlpcOaDdsF1twBDJIesXn2mDrtR6X//4asPsG9D/Rx0PAQ9WQuND8YaP4iXLSAUQBSdHPS1nSC9
Olg/B9k7OxbFT7uIHdVYkRwZQcnGRHLeJSVlmj3bOft7Cvv96q6Kfd0SlWo0iqk9BZYNWoyjxoz9
XDg5RvzIOz5Rw0OF8dIabqNLMmIV3UeJr89lRd58R8CMKRZ5UBpApqsHdM7Vs2kZOQe0A+3us7jU
lUWogSi1Ly+M4jx5kaBgYUxNM8da9Z/zmP8bgg51Ip39+xKuHpVptW0/yuQMsFae7YgmoeLUNcNJ
pyVRSXqrP8SPiKfFE0JaslUxQi/7zdw2fIMc9P0yrp5JdRY6cmW5E8AqvQge6cn+oyRwMMbQeN9M
cXWziqrp9l5Xa1//9quTlnJqK4HOwdTZJo/u1TLt0kfA7w5enDvF2/zR6YZ07PufeXV0smCaRmHA
L1YINIt7jDgWQ2OOCHZHVcofW2FGXs3bgG4Wpl//1KsGZdqPFDo5PwyamtlqzrHSEYlZkx5qeVOf
sQx60ymg8brOiX6QziEnP5vCw2USveDTXsmnRUOXpHXqJ7W0ZYuUNwTSBnwrpk2+SVoHKebtvTB9
2i4MLLGYYvVymUAAN9N8ddWtJwCbJ8uumWwJuCqep0gPBmd2sm2IjJFFXwgWBPfpwTa87IL+TgoI
NF3iAKrOi4H6V+uXcu3Qm5jbi28WWyabMKfZSUYrXe0ZY2kVUjsk3BwDBv/WvNAOss9voWd5py3Q
KA79tYa/wSbdCkf2TJvm5pb79eevdgpLQMLblvy8QcDJSOtYqt2Aua7qsEayZp+ZSR1JGb+kb0Hz
ACta63zW8WQhmayZU/wZMZaLRMGReCimXLOudDJOHcMmMHcTMvyyJAFXtJYK2kxvSGiGbYNmn6Re
PEepuDEV5QX/ciuvVrRuKIKT3EZ8x2vjWG0Nfi9GDwZYDi4+knfnwuelEJvuipjKZDs2cQ+9cWji
dWGpx2se7IVgp583grAuwj0woeDs9E88f2iKbX9IrMeEp8OpgrdQuVdKxvvBw6i8yNJCDqRdbhIb
5KTMMyeeK8W800aermyF0zETjpMDButv6DSXdRiHTsfhQ+Uun+Wf5ekQvfUwBoz2Lr2TOFk2m1p8
MKWfpgBGlPOXdk9W4KAz7rX7l1O9UdW7PGeWqPnwQ9ufc30WafbFuFqbz6Io530dT0ffk+yPl7dQ
QjuyhQsbVbtzsw2E+7LZqtJBEjKoHny/Et1FOfewsug+UX++Xr8JyWNeemO5aH/F3WuJwQMEnhvk
/kXYFday9U/hSnB687fiS+JSyD7LcD/gOTOWLYoEPuONcPYG46AF0/ee/FCUyW+KJW4lwb45OWb7
0NTLRaMgRJMF5C8Wpyh/DNhLHvJ01aHcOHnV+4UXOlsTt8oYe/hpUHt9mOGuNjY8bfFZwP9Xu0rx
enFZXqZjjoG4k44208P8tC7BkZLDaQ1ub3wI4a7Xn3pjZcXLDgvl2dXSg4USgpAZwWbRivl/rcGA
J5efWbtIqT+4LeYK8o1V4tk7wQ2athM5eRT5XFSYuQaTyFR5v2ilXYk/lAF7FD6a2OLoolueFSwv
w7oTf7R2MFcC/GVeBX9CjDW2VdYdfKHXkrAgqpIMUqt4NIwVGXIXcJwkefzG8YbdrCEOmpymR85b
HPqdVCC4bAOxVaaLVgLoJM3t9Jm+Qk00mymxYX7Ec30cuL68qy2yy9VUUU0uT/XF3IeEKgX2kNsi
DuoJeaibbBS+SI72Y/JbvytX2fJ8Vz2RygQgWSqfztLPNNz26lN81y/rjfSaPHUDGUKz9cN0HV+3
8j/XqaHpNxA/0nu5WneSsRkjdRjFCXsQQz5UfK3aoQ1aCE4obqbZiCbtpNyNLKJ8Z7XKf+mpaNaK
OtHyKHIn19Yf19KXlqiYkBp2UmXzKIH03YLreDE9vIY15BoabTXTz6rZ64y8Cw/Zl8Fq94xUTF/E
H+rPkeTEzZx/9S8b2b+uiLYGYkMy4q7JA6GVh2Mcd+ZRucu30p2REzFe7vvnnOSsz0JbUXKEwxRj
hp2MUz3DkXEANrBCUVucHqv+vqpAzqFlcaraaUt8eS9GvLhoEJI8pEQ5aZekxmk4HW3iqE/1NGXN
9tFGg47XkKn9+xxuS8hw9vCUvOkvAevBW8s6Q4/qSIJHT3zusRVtTT1a3QrmpyTYI1cXYEi7PHQY
g+e0u9eHoT83hI4K/9ZutPjDgo77WKbWMf8xjo417mO0CLwWuNTvwsOI3XKfbawC+7GbImNmYfhR
BrZ8AnJPICmqEyvedHPoSmPuqq6+r74rgnLoIgtZR7ZK6XiB6VhlLKN3ZY/owKcmV4lkyShQCZhK
ZT+IyIaNf4c0VS7g8Jyc8C9ydlvQxNhnqSTdAkMuc0CyrYenEpLaIiPKzy6ImmpYZB1Tcy+CE4Ew
X2sbMqOdbCMdhgfyHBpjUtH1pQsnJyY+ufXPKGcuqEIDRgr3Y/Aunl/l6KFJlw3qVLc9lsUEvkqd
8zE9slTOHCP/DBK+f9T/aoL93yO7qpZrvUrHsxxax1bYxsrBoLFgLtGdDKyGn7AuZckvVulGpy1N
YAJePpi5nvBLFhYJBpBlaaLBLzYabBpbDXZR6QCGYPgX3BNrK/UuZZImeOnradE2JOXZwqewJTNM
K2x9X/8MjySHbiBNC6vTS8sk0yHO8EL1OfjKjPDxr9PPJAcWNZoVeGigzP0RtXxZPtIglcyiEwGA
eMTKYK+nLeRXy/Gu3iZLuF0kvj3886gE3MD1inn1m9fFRdHLihAb5Ov4xjGt0XaeyVxkOrNF8Qkd
afAscsesfcaCPhzN4U0/QA4XT24dO8JH+g4fAA5eTGDVsKkZPaNurf6HtPNYjhvbtu0XIQLedBMu
vWPSiB0EjQjvkUACX38HdDuqZEXxxX2dc1RSqRJEAnvvtdacY159MoqvmND4t+h5W5DsfV4wQFBR
MYvjRKh+X7eDNixEZI7poiIVN1lF0z7stn3jUI3HZMxbIL8Xk0lo0hfZa4BcycAyqktRHPB/5+ky
7x+lZtlffWXYtIAMZOtBmY6T6WshtUa7iMwVmt2KgCZIV961PHbNSskQ35bHMF2O6VoK1kZml/Ia
0qixyL9gTqM5G+RTgD9biM5Rh3Dwq3lJVglCNLk8lpwbTLsYn6/TAQq4nqwkgqd0fTOFfnQUrFk7
G4Yv8XWrKxeoKCAKHQ2iS7Oq2qUU+kO0g/aSxE4Q7W7jJhdyVtWTAQe1x8aNCbu29a9ItavQVw0H
EPaNnx5Yj4luba9ZK5BGUrDKWt/kzI7X+/q7echutFM8rd0Ntde+ZZ9Xn0lNuYa7pW1IOiOHUVj4
FAdhtVO6z15kQ1zAB/HzQ/SY0jhcIlJboigNr/7/jsMVA8t1syZ5BKBixjFXcFLhJGWr2loa/TlB
3RGY75a8rqJd03xIePKBqxT+rN4ovf4xH7yON3HdHobe7uUdiJDQ8nVu9CpaWk8107YUlpzoSPUT
Bxi5xUA/U7tqdL1vyZPxOL60q9uOCqv3zRdmHKSkumq/1M7tLwWf+LY/IWrFe9pPCyyDceBrLTNs
vxe5M14Mb+wDGoo7OrWj7ec04mu8mFwUmTVRKkz64QlEbryC8vUrVBfBhYMV8+Ug9zLKCWvRPyXL
ksvPlgI1QUSsNTZ+VO/ktQxONvFTTCPF+UX06s/0gp5NOxn+7ckiQjWyTUAqFZEpJGo4rbUQdkwR
iV8700zyiQTxyhUiMzF00QKRZHVbB8vEgKpC4zS+TE/TmwxeQyPTxAMGwvIlS9AUbNETt0Be3yIQ
Tv2mfWm+4kshLrOMKT5fsFuxFVwXvHfXAL/CIuWbj4lwVZPHtlworwMC0aufDY8FUDjNy3m9x6Vy
Uj8ayO6hb5BHkLs6xwBCCWlCvE1v4XFkofsIgYQ80fMRwlO2HwWvesov7TE95tTu8pZbxf6Q68t0
VT1ZO+k1XY1c/S/z9qzWVFL1Sc6Ygzraji9ZaAjk5vLkF9gC0hcRnzxxVvJsTauEd022DkD+rPGw
7b+M9Lm8bQQgG9vR6U7To0GV5ute4sIBma0A0e+fFkHrXsByv+7edZ1UWdCnmi/6wnDwKUu3vLNd
A1XEN26sHs2K07jZbufOO7r8+C0GlAyhdoqg1KKsifh/6jLAO2xOrSXaOlxQye/S14RRpNa+4PBO
rj67On2e6rNeS8suPcnxhrccx5C+nJ8L8QPaKRqoipr9Cbu6165MqP2yn71lvP5IRbK1OnoY/xad
5jVYZSI3euOpJFa8+yre8O73T3X+WsHWiJhIlUjkJ5fQkqsAtuGd4pd01Svq/i/9Y+gXZeSk5SEg
8N1c0fuWScPzjC+eeEY1mJb1al0yS/38781G/lZFsNdInMwZJKmSzryNveiv/U0xS8XMmj67dF79
ZM3wwkX0QTcjWZhOuIu+1PlRTL4INUG8zPSA4InnMd0ZP6kEv2Hj5i9cMhWNnB7Tgqty1+npNSEM
IvGaXfT0q/FY/NXXbNtsg3W6qR5wEaT27SxKi8mwKS5TlqT8kK4mN3OtVc+q4RuDP/1wc75V+X+u
CcUHoBeAmGS//PPmjKEhdYnBNXF8gdyuk8+3qbWFuiusA76HsoShdluU7UelrxI8DIScxw+F8Asm
GPZXRXm1wC3kKBjC3UyCKXqnh1FRZxVb4Cltd5rlVtZ2yLYamkgsDuCue39oXDyb1q9c2PzUtzDv
26r3P9Ddt13lRZyDZMoug7i+WYepf5ZET9ggHxaP7QCNL9JtSxYcRdGcKnbNIXbC4T2tf4clrw1Q
l4jn1TJOOWu/7mRoE/a99dwEzwVR8iLUOqGVnbY7AUBLrAdzEZA6Xdri4oGtY8x2wrAurLP8zuAs
D8+jvP3TVXV6qAEmsQauNkfSkFl7/RTw72gbuV2zXgo+CBR5o1L2J4vEzWi6VY+3twLws4OLGGkH
naFsbq1ZzVPbnEBNuRgsCl76t/9+W76Zbv/3/hnwITDVz6mi/3wgFC0ztGaQuH/2LdnSAECSdIWw
sYkVLyEwTJ/js8veTzk8zFpkzqz/fQXfNBf3V3B3NpQ0K9au1pRdxmI/uPR5MsuHBKUyjWkmz8R5
GHexnctrDm1VbpfzDAU4jol6DBdmPvcw9uWEIx3NBiUJEptnvqxO3DHd0SCQyv8PjthvQsD7i757
j7CEGlXYiH9uG9ewTks/jC4hDVHNi9FK8NUK1iNTYUXZyrVN7adyP50kJhuopl0pX8TQr3RPaT9F
YhuznlAHrM3t7yTd1MYPt/h7bcNKxDpkGhoqKpmW6T+/5Fa4VWlaYMCANBoUe5XTAv4r9Xcz7S1j
2YhHU38ZyZLZRlLlSiB4GBE1ztQNQIt9c61sx5rsYLtZCjlsbCe+XFEu+MZuALDzBbAmWGc1Uca2
Ze3ZbGMQHqhHSiK8RzZZs6LPteQtulX7arJrNonCv2Huytn60UqvizOgm8efPDN/3MH/KOiwdxmq
zv+K6r9lSkvCpCmKFJ/1XbEq9zPdlCxIgodsieDF0PkpyEf/thTNH6iBJwQmYpnfuiBxokZV1Bnx
OVtZL7Ho9pfrW/6E443zvzTtEYxCpxbkRSkt0a4a0kd3O7bBNmYhmgThYKnNIizWE0MTwmginPas
tclM2klpDK9kaakEXgmi6jF8bZ6rjfygHswDh8cblbka+Rod6FsGHRD2Ah3RbDiL4TENPsZpU8Uv
GhQhozmqE+d//gqwWfkY413TW6eSDrd98yOy/dt03Ly7H3dLc6QHvTJV3A/lYJ6wBIG6UvH5cSD5
Ut0YGZVeeFB0GyBc5AI+kT7pmpufA5y/TVzur+Oush+mohK1iOuQsf3yGKJq7PFMN6v+gPW02EJK
FXfmAvR/6v00b/m+vs43YT6FgAyccTh36yt5klMkJVECImtpdesUQtAV6ZFbWF6OG9KTSUIiEm+R
AgS7un31TloTkIP/XmO/zX7/3IK/ruJuAbhp+ZSGXZyc+3olAqN0NT7cQdSGxELag9QaVfJ6GQmC
EqNqShnUKz9h5r7NI+8v4m7NDK9Z2Qg6twIeGoddTGv6059mM+1Axl/4thecRjsQY/ZPUze0RCxx
31YDgw6laer/Ir1KKyufqjaLz5x24vSho+GRrusJp8pbDlj9Zk7LTpqcSBbsSc93iUT2gr5iRAj1
KRm9IHnWpTUeMblgQox/oIkY/WzbqvLa8lNDUwwUruYxJvVMIOZnTZJe1C6BQLXymki9vE5YeUlA
o8mVB/vyehYm4hw+tEJ0TaqqlytesVxcRZm5KOKzeascPXg2S04MQeeBn2i4BtVT2Q3h/DTUzQGV
giItupAkVLv5SBAATquuPIg0CupLLO2mvl6UUNDGAM0bv9bU36aZ2zeLQ7x0DPt3+faYRT4Uqy52
StFG7z9i0kFbz6yK+SwhCoV2qJ5vJ608DsJaapEEL0iEz6VFrPNpDgLUqfQq0LGpLwyula0oCyiJ
p41WbRRlHeEbi+GEhdNDr/zqodBFO1M8DhQH9SUL9lftPNHzyR6S8pOIwdW0ay/CCGV7m9ewUhek
1pmX+BHUg1PsFZ9mYQ/p+JSIu+pNTbeUoUL1FARrldsRMpVKyo2ogx2lT1J9pvzGNfNUeRtDRS78
iF5C8cVhL+Db5o+6dbLXvm4WvhFkZLd87hEAbJZvz1djyX+YmKoXQ3tBtEXxFJ3oWZniolrXka8w
AaGL58axg5OaqMsbmk9fIB6ePk00vOUmmkqUHI/Ul8EHcd/U50jVKEZnnBuDbYez3Zh5uDyakRCu
RUwDifoU1y+x5R2LFDqEwKV7iO0Sb6WRObevat+/ktZO1pNAO5QST3ADc1wo+VerfeSrMHks5W2A
sbhGsfpY5T5TlM9uI+S0mmMbRrnozdqj+KGxTQ8T4j440EoA4WvZHKGQgN7Wo0c+sO7URFD22Htt
/ple5ot+uGWOqq/+xNLUwU45Ndqswkq+jHEnKC90DFLiZL9oSxi76imlP3BpmkW8IhiNaWHppltg
3SmF2CEGviRzLNAyN1gapxLFZegyFstxwJSOKvhF/2kK2E6fr+XjrXQwVaa7ofRozPQ0iZXaZwrd
1zSq1w0q22yngKjLspPEkPYWOCkd5XRYKtluTlKpkXYa6Egi5XHQek9k5get2Ua0GqRu/iqhwX6Q
XaMkhpZUbRvQV7YftspTBkvUsstfrEU3F+wn8zxgadJjU2/Txm2ilT54M1Aa5RydQ6zj1h52oSk5
5gvkQ1W1x/qQVwshtiN1c6u3bUeC9kKlrRo4tfLWM/4b+LmaB8F8EoulZLiRukgflBpg7WLOXH4W
PgemyspqnJtK3a8xuLFYXnQ4ew3540GBo8lmjyAfdLyS5rbpOycbX+gYDxwh4/1/7x3fz+fzDmZK
zDIMIq++qUOjOLKUa8PKmVdPCdMs4aZ6sxS/Ybuq1yFabbXHNwu+7WjQPKHpf6xc3sqby92oliWr
qMK76g90myHvM5pVTpZ6EYMTSWXZzqL37/1/XvK8GfzVAiiHeEpjNY/PjRPVl2rVDX4aPhe6OxQ+
pNnYyQQHw9jtkgm7hueVljFEbJsGfmIHkhOgUv6DoshZuEDOx64C5FqBBWRdKCmp+f77ev99e7ZM
fE3M9b5DhfumATSsJskZLKlK9qCLeaCqQOHv08TvWJER6a+GzCOMwcYg3GG4tAP5B8PaNyXrn/35
r6u4u2vjbboZqsZV9ESZhYhj8vdycrvME0wfG+6YMsfzW8OmoaxX3q3Egbw0nShf4SvieK9pl0H7
jIq1WLuC+NJaJ7NYicSx/yBh+de7ZWIB0yGdo7o07s5zeTxqoQqG7syCrdixdLAipxP3lWcJG25d
yHyaPrFBs0zbJs22gnSR/ZTSrM2H1/vzxN8XcadxMpNAhaaQslVbrs6p1inrY8lalz+LVIENLV3K
UXM/pkveCac4qmT9YjgyIXzyhF1v++G6y/pwIZdbdTjlcEpV9SGiuUncZFev8e23aIJyW3icF8/4
3Alue7XZZzLhOav3Y3thJ0sPpXUaYZ6aek74WkIBiUNCfiu5EXA0s1304889nxT/6+e+czU2vapr
Uc6rVb3Q05Udsu4ZYlAmDupFxd5srVppyYkjpHcMA+vmyLKX5+9Dd7BGB9szj7LmKvZAcX+D0O6U
xq6HqVzaoeDk3WpC8Ff+UqxnkAQAN+Jjoe20akXpdnUmYhbsYs/WbKEPuFi3VfOH69/2WPhHhDZL
9cccyflM+u3HxfZsYHuWdfFe4TupmVHIOs8arBzGCIhKBqfEeTRHZbgTyLlqr3AOSxfij7TFf61b
8OBTvYomXOY/pcVfq1jYF/poxtxq5cCPZ3z0Kwkjn8JGeZxzDa4r7al7TU4/vV/fexss+H9/7t2j
PY2m1BkGPzNP8JeOn7nYdKqbbCdvckjMeQZ+EGLoqRe/i3cd5f2n/kt1Is3TmaNQ1B+BAM+kbMMF
3f5TFx2D3L99I3/dlbsHMAoiIShS7kr+dSXBl8nzrtBsdU325e8ocKZs1+PC770++JWnR6yrN7xr
crUlXAcNYpEdem1V33b19TU1GNbES22TkbGkvEMbV8z1jZ8LCt3yJtvKO5jGs7Iz6bzfnmlacJ5r
9AVdm4LX2NiUOeX4Ypqr9gMzI9WaqyhjPb0Jsq/lDocdxh7McdB+9/o8OhloYGGBF0mGpF0FDql2
zfYhPVzJ+C50jkaPCrMtji5juRzNxjF70lHBOuulVzd+trsNNuMW8u7Uh1IgDJAR+7DjYHr71bzI
kZ0+SYf0HTJEADEHzNTxp7hZZe5Yf3sb5hglXFLkud7rh4SrmJjJtYrZIaIjdKFlqDq5xOYp4ngF
0ys+D9GyCGKXgDUsUlgFQfR6Q+MX4DX3t3JLGFDWPPLCAvTBriEcTVdVftgfvvfdeX4tkWvk1AL2
457aO1SpPMsy4vNgM9Ltc++GamAUS1dk9hatheZBPg79pmyW0+BExkbiW7Jj+GFMAMNjpO+l8EGj
5MCZaWeP5ea/N/s/Zov7m/j35d29Xnk/JhlEx/n1ugF1D0VIZgQu0WLL8+eb9a4Fh6xZ5de3q+h3
s3K3daZ6jbhIfSW/tx+3xo1c4Z3EaNnOqk0+bkJC69Ew4jUum12g/xbapwQiX5CcwxpKbEirYfro
tb2WuONPrQXlu57AklGVzZgxVZPmPgcPzV/LlJVUSn+NzPRcAwSt4W+sQnkN0moS1uhHWDWrYdNf
Wcvt2+Qlmgamex8xhA3edWNchlbgvUaGZJvisBdvyiJnsqrUyyt9WzXkt6erHUmRk+hzRtCA6Q5H
BdDzPuDwy0JkJe+CuG/ai5WcpWwrut1F/kLY0m9vF+tZ6chJtGPf/BQ/ldP0RY2XXrQvmZY/4MbW
azWs98vhl9ocNGMv95vk+li0utOScxajIYiN1UjDkuJlgBzAroZVC2cR1aBrjAuWu+rcnXLOwtjF
YuVQt9S0C/QAZneePvhljqJWxOa/KJj5fiC5LbCE4/RMCEZn2reQHowrEKiF/jrA+wh2lek3HypE
Kc6hliMwYDG3HEb52eUcwPRC61f5uBXIcdAc0SJxj8n9vsL8znyAMb940GWH/ejPEBSvDGSBm10z
s6Vd+6bFa3JbWjzQZPaB1Zcd2XqMIz9qbLl1LGXd4dzmpZmedeZ2xGEz/wakT8mj7EBc82O5Vv5R
Dz7KyFt/5o9Lw68LL47967S5Gp+JetKY8jHUqJcif7/fZpx86AFoqK9Bny8N3EUFNmLkmQ1yp0D7
qkQoN1Rbbe839AbAvkdnhUjzqfyYuseBnWaIaYeODhZkTJfBJ2Oam/TYx4cx8W/XYyHZ8fSiG1sN
ySA5qqWX6nbNUlovEIKTwxFeNVTk7QlH2ZAupHfieFjgAyCFjwDXkZflw057VhIPnaFCVGC/A/zc
VYzlj2llT8PeuDaLwtxJGpn1y1FhZn4YzKOAEORNbj0BDQtxlw9cqMwmKOyo2Igp6atNg5dB3LfA
McwzCvSk+S0J+0l6Nej1jas4fhehuGlbKzBRS00OevdWtiemRcomrmbtuaE6PCb1dFYDxROBWhFA
TqiBsKhE/uMHsfutmbWdEr5K1k1hjxUpLV9K/qaiGxOTl/B97D+iit17RP9m64ZnXVfhT5WWcT/U
tvBvwc/WDAk50Zwh8c+Xfwy6zAwnIT03L/UXQ4UGDXbHKrMO8rU6PYqlrwJU4xYKXsfci7eAsQBp
DsIiC8/MOC0Zd6N9XaeVW30YD7W8Fj7EN8JbiF6/raKXTLYx3ZK/nnAEaq4DLDscMsAV6wng8BQt
4/S9vJGv9aUGSxjZ9IhM8CPwuk+jh7BjOT5kpyz1e90WhlUgv+cmWhqs/amfA1uKDYw4MJM3Ur8L
JDcjHbwJ2bHxJJvRaCvdIYw5QPB02OHzf+8Dyn0FcX/r7nqylhRmciLH2Vl50D5aJHNqPedHXU9x
7zQFUPsFSsiJi7Qjr8IAQYTYunLpJdVOaZfryPlIVyZRPMda23bdkxbaGn2Ew/W5fM9/2rO+nbrY
sDSLITb8TVUiBO1ukdcyKYpETZzOUr/pBM/o/Iyej/pJ6hexPwPnclRclPYdYh6XZqKMUl4nYd2u
f8dry8Cv53SBPX42LhOfuQ/lGA4yUdiXAAWS5dtkzzqPrZauQ0qneleurhhfKYKW1iF9MrYwrU+k
5TKrWpoEs76hhhntMvNG0kBeFSIB2iM+UGF8n8r1KGhOgOxeY0EOvrL6uefZGRJXaPdwz0oaLYqy
Mh2t+zKktxYfJOAedcGgpXvm5yOJKZ4zC27GQgRN8T6rGFeTr1YnPnEInfIKoMubUKxNOPWZ99ny
L3FlZW70Lj/cGm88ArSPJW+i0VYshOQBDS4KFUQaal+h7fhtdJ9WjfgzII1kfbXWiyheBYwLT8JX
l+FYtMUeXRhgGMAihJf4aUfywKqgqowjd8rdjOeyWEvqrkouwm07CRtZ3nTpIanXaeqXow96yqAe
DKO1UbnogFsWBIwxJeauY6WvsxIRVfIhBHi58xesqRkBqCWpBIyk6UsWodPLj51IJ/eDPpsUX8ae
5XwnSYiMfwuRRyU2pvsu9vR5ZL6eajCrM1FDZbzDmhVVi0SEeRZfbSlfCJKbVp5enuvu9aouwvBB
H/guaNPN4EQ+JR6gf/b2ZMZO/FqhQIKIeOPLxRtj0weFK9eFC7gH1/4Xg0T5UiN+yz0k+snefGg9
0Su9AqBPeabHuQjoJbbZLtRNz6gW4XvdeMqDcVEDu+SyNNaJYhWlmMznNjbbmN7bvDZytEFYOjml
emjFRUZZKtCOpIZwm54mr5ewpSDxUnchLW99fWMJJg8CAF9FvPRKwL3FzoNYHa0STGiPJzS1dSQS
CA86R5WXaHnN9BTBAdN3k+qExSojmapfzTSvZNEbronZ50YUxJK2H0i3brBNmhjyo1kuY9xO04si
LPkkg7BSOolh/zVAlROERXm4HjvG4ZHbyTvLpFW50OlRm26Z2mJ+klJXp5VDfLjq6FhXgJcPkssn
deOLdt0J+rZAuAdKudsELIr7+NnE1RE9MqkKsf6IjXflVOHq8A3UjwzQF6PMHns/h5Q0/221NCyl
bSd/orkQbsdaXnbiUxhsssRFbXnNP68UIVL+pgikXQgvfdcyWdgjNeCh0BbWRS4btC9uXz3SyzTP
Eptd8WLCw0825fWr7Z9EWiFDQtWt7srZj0CLYMby1QFvtmOKjz+SSr9V3KxyuiiTLqdBGtHFb4qd
62COralO5xEpfbeSr04jzjIdhCzryH0wXQUyKCvXf+8E0n1J++djFVEXIU8A5rwX9GeFENdly8fS
W57rWB8ClC/hHkEm/CNi71v77P7T7uoPyxwNzMJ8mkKy9w0IbLYleMLHcePO0WCxPfIgu4U7J2b9
8IN+3/K4v7MeCjqRLsNI/udpIZX0zMzraToD+7j6kwRUfXRbUlNtIo/z1eAxm5oDD4bp567hfeNq
/rElFeupapiQBe87OamiUBh2nKfmnA3D5BSy1vIVWjpO68xzgpaZp676V+2H5i6i6ruq+f6T7/qq
6hAKqAWqiXoUux345ZrRABIWc3U7K2Tm1AuIP5q6Kuj+9fmOBstOvYzI1Y5k6GXTR3lFRmdDlCwo
SoAitkdW1wsZk4fotmBQgUyI9gPrJXhZVvnGjdcylYO2g0inh59lwoDgaPWfIn9vAoFxGH9doe0m
l1Dds/dxCb01b3fhal5cgTJDeh3BkHWOfgmpfF6KN8G0B4+GDs36ZE+2HVAwfn1VGKatp8oX9e3U
HW/pTqPHh7fZcBNwSsUxUOCEujPacJLcdrCjZzoXBHntxCO8Gyhoxlk8MtOzTsqXcEoIDOfgxzL+
qwSdotkNy6E97hjSO9NXQwwYGs/H4p2boST2ZCzSR0HzY6Zx5GEIi9CfoM/ZfJ8J+Ax3AOk8sD+j
tIh969NihGmrMyGPoYQbUxcyYvlCiV26xa7u7OmR7fIYfuln9oB6SRAmlsGPcS3v0ndLWWQqqn6g
Ag/ts1Rs1auXWLBxV9eUUdOpvm3ZHVj3BC8t11m/LIxtmp6u3bGI99XNi1lJdZh0TjW+MKxN++sC
PIFwXcIGFEUX/olAsVvZ+itHItyJ7CelNiebsXWR6AJK1AnTU0G+YVR6sj9z/a63rXTdpSyp5TZs
bo7A6apJ9l2L8/+nwb1y3wS9f4DvDvmpWUixPPHqIJej0z05irm4SIIN5UhFRWBboW/+xqUVeR+r
mMRwYZ1DVdX2+q9+Vtsg2Q5faMGgSA/smtiKYUeiCTupKtr/hwXm75f87kzd6kKh9z1XOvP6byvh
nQM9ZESkJgQInOjpnLHksTtzPih+Gjr9dJfmP/+rD6L1vRqWrG7If2K0t/b4O3oJ1hGmxbXCyyMu
chi06vywGvvAQ5jtVvvhMgLUrBftoT7GR+u1nJfemfU6Z5ExcY69q/j+437z01I4L9N/XWmuaEVj
WVzpYAPDYTARjhhAeltf5EccWba1KusfmnLfxB/3z9Dd0EboJklOzfmb+Zi84hIvZziE6eQvpGe8
CX6GU679oWr5pgT+85n0zZG5kmxoKXfP7c2yblKUp9MZypWM27rez2OVE0jvWgWu5k10YvbqIQ5h
GKJJ7vfNqzxuC+KUtEP4UC9/eDjnj/u78Xd/OXcPpyBIRZBV2fxwMl9LbGkRum28Z+2mmHiqiOG6
pi///ZnfHJ/3n3n3UJa1XMoIzKazeKIFDvZjcRs8kYPgfniDoahobtfb1jsQjF/Js/lgqu4oUX0e
zdpREJ0T3PoxC3wDzLjCMoqffri8f3sSVQNJInlO0H/uR3mDNeZFrSfzkxhBdLw5zWf7Sinc88aS
UUqs42dnOeoDT+YltBUX23HEPAl+4hXr2dJYSav/vqJ/PYsxcDEQSMuaSczrP9+NTg7GAZvsRHdW
8wzS52z8uftZAdCg3NgUH//9ed/YR/MX9Pfn3b2LU6vV8jXn82YEDiFKGbKwgIaldmz0N3Vienj7
NB+zlWpjlmx9Hl142m6QIDRGqMteHxG5y1xM92qiwUpvMp5Tz+J4/CbQWKZl1S2G6w9f27cJ0f1F
373MDawoMUq46H7cT57ohjkTOvB06m4cTpiYTCd+a1batuZ6xwO6x4jXS048HKp2tLw+cMLDfiZu
kYL+sM7I/3bY+vt+3p1uRZEB5VhzaVrq6T5PfObO0WojNvU5oCy1aQPb0M0KaOWSOwze+H9bX/++
hrtmSVFbeVBmXMMMVZRuG5WSdX9bFtffPT4bjXzQd2IOf4KTApb9lwUGU7Jmybi7GZDfHa87WdOu
Zczndi9z+dL61hlooDadrXbTW5eUgMaxxQgxEL+4rcRzy8Q4j5a1X6QHMX1iTOKoIxOwdaVSJE/b
PNu0t6VqHIOBtBQAdopAz2Po6O7sNNExKy9In/L2McXK15lrMVzJ4SqovKpZq6XNfMLyUtwM01Yd
T5VMFGnvSAMyNrqYF/xlQfwlihwNdVfPP9SxXMTxMpx7q60X1UsLzqty3VTVypi2k3SeQJLRfA11
Gnze7bMafCZO/FOGp7LeWtrKQLrW5Rdp/JooZ7tSpV9inNvWAlgBfhF1TEzLnXzKXRf4qGmr3qar
PZDJjHzFa6yVDGu9cLXRG6rfxEBkGvkPN2Jkz0nv8w8dXfEc6ZgnkWiMIn8lY/k7EIUT6S4QZJLQ
yPOgX1fuzAKpdEAeKn8mXehfyOKmwH6Wu4G1K5tVUDvZV49WZ0H/wUcmRcu4ie0SChBQM+JdUagh
8kIezW8iBZb98DMp5t9DfGgS1U4/Pz/GPX+4MAJXOHVvIFMer8aHkhOKJx6mG/hQkLM0owOsj9QO
DqKMkQl7vlXlo0l4eqYCGBj2wngSUlctX4bWr3+pz0AnrrUrGUdYkqXu35LPa0raw9OkbLr4K6ID
IOLIesDjpgz0aGjrVWwSwzT5Q1jvwuzAKpQDgK6S9KuNtiHTH0CDyPIOOZLS33K3ZOgaa29j4onk
sSYGZEFoMAja2pTGUfgs6QyHOPVjHVexPNTiRyr8utVvBYOMcCs3vpb6U/Eet76kP+utTTAzeQLD
RqRgio11HzxFKOjxVbdSCqbCV4SzXjoy/WWVf+OWPOXqqnz+aaj3zdw1r4gEaohw9Jg84vf557Yh
W2mW1lkvntUd84jcISokznE9z1utb/DLfI8z3msinx4blJIrQA2UBOJKjfCv/Sp4+DGj73AH+fBS
1tFnvo9p/AZYU5dy4ZMIg7FgTs1J8K6uemsR7slFBpHQHK87U95oTDJcycG/0V36i7YsfWUvPOWd
j7o6V89Ws82qB0V9Ma6PufKZi8egvoi51+TLXnSZUiBnRMRAJ+2KzeS2ZvCWvUo3O4+2xSu9P1qr
uFKFg0nQxIpRDJnikqN/8By2pHlTKT3eHjlX01kUfxoxfJsv3t1a6w78TQxlW14r6CjEpaIZhjYN
dgR6KXge5Aa35xkWmt2AlrhX4/Tfu/M3SdT/fjb8Q0TDOlqEu9NAPcpXeTIyVh8JtbRDVq+RIn6b
JT3T+Imy8JbzLTGA0dYzQGQKIBM5GkbCq8jg1dBoIp6KeiHqfkws1nUhaz5dw/++yD+HpPtz5cwR
k/DvwMe+x1FU8RRUFY2XM0HSEV1XwcN5HH8V2HHflA9VXBX6ucGGMjiEYKdvIjil0I3BRKhP1SVj
dLmNn+Xd9au4iJOL57o4Duf2tjDfQusF1H/0S30DtA2ny8qZTNW0dRGg4mZ32h3OWHsmcQg88Z2r
wWMx+6XZvrRtTnjedowMUEEXNH/xuJGUi8Rhfy/trg/Zstm3R3OTvYrvU/MKa7mm52A5448VoThv
+N/vjoL1BRMMUvy7TTHqCqmJy0g6D2sam8Er01ZDwmxM4PbGQI/Yrgzcqqm4kq4+Qu1aQi02Pmsx
oqpyP8i/uttGMpZR6NfhbpTWY+5H0ZltiwTvxCeU+/m6YWBbDdCUZnhUSCwy2IkPerObZMvggThv
KwP8psUL8rsT7bGH/MWSm3xI+rpIgSWMWzmkCf4QpO8pzlhGiFbp6g/WSaCVTB7UrDJ16I9HyiqM
N43xEJJz3W+iwteNZSb7cIYS1KAfOTFioy/xuAUrIzrF3Y7c4dT60MPNrXDocZi0PyiGNzftIiL8
DjcNBiR4D4vODS6BJx+EU7XnPyUu6x9KsW+EkP/h7Lx2G4eyLPpFBJjDqyiSipYlZ78QTkWKOaev
n8VqzEyVbJQG0w000AEtmuHec8/Ze+35QzIQ6yki0Z3WtyxiU5qasK0l8UQOWb9hLD48i7/UXxMh
wDWH5d0QMABeiiEtYXNdopVhtZ076s1HtkNC4KN/cstN1t2g76ZJVH400x4HZ0orOlz2I3Mgl8VI
Yfv+ZWXIPPB7Wyjx6Di44SOCO+Yo47PYbIRX7VXxiDFfxc8qGyxNCXOkRttUnEYJRELdSc5veTgf
aPZTRpTv104Y8iUR8D+3wkDSpcoi4QAXxXPcmWKrV6PICaO6l9NHAwg5UGGBRnNnt8/5ul9LD9lr
Qcuv3QaV0z2cr59Ffzp4oWr7n4u4KJNNKQiKTOQiaBx6Cce9hT/ch65hM1jzfHRJXMb2WuNBm/+0
y2+RNOoZPqFgQ7vUD6WSn6Ri1vCrhicmywLXR/pyHtjWbdmbXP0XiCdGRVhMETd6SbtRH2VOfCDa
CzeC8xm58LmKu/JBPNMe7XMU93b81b5IKC7JTDY5QbqavkC5Q1slPYzv0QaBxwnVRxSvDFhU/VPy
Fq6Uh+y8UU3mezbfaiAuARCgrRpe/r0w/3gWwWlLr1lnosDiw+34o88yno0gFWRI0MHsV1yLEWxM
tnSZ7i9cfGDvrYDBDolGJO0xLSTErDrVQCeE9fCaUfabKmp+7YDyzXFZGABJvP77YgJGD61PJDHd
B5MjGkZvu+0QtIAz6TQvzl1QDBOAVWJ0vLh9jny07wozCDomEiEFDew8GOHtERTsv2/TT/1xjDny
nBCIvBwc7N9XNiiqKIYBs+VqDnFuMVCGe1geLZ5E9LRIZzzIFyT/MF+eAeCdIzKwZeSH7H6Pis4I
XHAGrIy/QylU2+xdJThGDqHx7erfl/rTE/3zUrWLWqRSfQtX4TgPEQB6hbMJvwH4qoOF2TEEp6cF
JtsGt5CA/lnowkbn0NmsUxet3lV2/w8LyRwaPnOt+ce3nU3NlcnUcghGyoF0g2IrYqSJd5W/ntWp
DGqD3K1JVXQx/UwlNp2lUrutBrjrGhDrh9tizRoQZKo6XgHjsgLxTZ9wtI53azxqH+VAm8mtzWXC
HBuGW7oJHJ2h+gI8wKQvoE+01b3izKjma2X4D13Gvy/k4iUvjbSaajEQT0iyQSUkzWrUXKIkpZVM
N91WxP0ke3i1Lbjzy6u34fsD+fvXL6rFmFO/1hXC3Mvp819hvVfqteI/aMWBrNJoyXRcBWjDOfBO
Nlng6nVa3Ue5l2EsgA5w5VX98WLmaRu8cUnnn39/VX0RqZWknUVaaxBuOM8CyYGGoNpMVQOHvZJW
oM0aGHrTozYuhre58yt8XrmK+Vf+XvG5JX9cxcXsq9TqFH06VzHLhzMkTzdYuEE0tm/DZ3LgRE3T
OdQXnG5ZpvEMrKkAwtdrG88PM8+/L+OiE5wOUToFRcTxzDsHz3W8PkOIbhyL84sdLtVPYC5WvG4p
bmm+2+LTtQv4oWP29wVcvJjCkLZWoyfz0wD6IbnNOZnFkn2+ZXyS7GrGgf6yv5XDDQILe1IJSQVo
XvsewbXh3OhoHIDO3ZYuMTBUy5n1M/9+VL9lsf96VBdvr6LGbSR0mchw1j9Ga5w+VWajviuA6hBe
St4f1qn6UaI/AlFjcolClz0+9ozh/Lmg+2F8cDKALk5ru7ecUb/pE4Jv31JOPI3yMMJ0SQkwmnbE
wmjtNjZvg/JkkpeQEoeq3cXtIcoW8RehhIAUK1BJmMIWCHS3/uGM3820hc35gw7i6HXjphrWEcdA
Yr6SG50j636e6IWLeHpUhjW8/NrcYNcrZacjc0e4HynGaTyM2ro6b9IJVfvqnN1PiVeG20zxrOxO
DG6IiIJSbeCsbvnfuBqF+yag33F9Bi/Pj/tf9/qi65uKcZqUYjzf6whyxcoPnhOQEPyZ96F0Q+Le
eYPsAI0mIld7+iWF+8Zcmupj6nsmuV6+c60q/eGUPb+gBhnKmoLO61I0PZZBnEUlvcJozVpRNE52
nsOdlwJjXtfSnyd9jlJDXX7ltft9hP5+K/73hy8q0TTrxlyKFJqle7lCfuSN/VtH7xJPD45BoF87
dY1ZEBnzvZ8fojfeBdGdl0zt3lS9a0MaZV6Q/nU5F8VI36RjFZ316eTrdI0Y39W2qm85RHczkOgY
QN2io0ILGRPfQln5CtkRpUyEsMhywm2Cl9Ts4s/408JW2G4GqHEapxkXY1/gTrf//mblH0ZcPDY2
XhnttSLJ+sVHOzYzqzJpme9kj4MOepdQLAK8LKfJXGJkVP6IWV2GlASvCsG1zzjwW2A01l2eSY6A
npw0LeGJ/hJfNEdUaNgp0rHCrk/Ji/A8YOFDeshn9srcPsheRH2l+xspvoPLBapKOQa7YmVRXuOg
JMZDX2GWwPLQUo8szLvZznRP89SRG6gHdnw3eNovjQP4aOMQlXSYHRvso8UqPBgr6Cz9sEw3zQo/
rJnf64dwNezFp6RfpYCKml/mHZoyWXGQ6IHNGVEXEFNSfkCJXIlu5aCwE96ifFkrDNBRBaIrEO86
Y4FueDx7BkaDBbIBuDuoCzf9TY2uIHkab3sXoV28jLZcrAb2AiSLkz4jsMoQXWJ4If4M5ZZKosSL
SIJXSO55tzYQTzA01YZd3Bz4j5N8FVLv3ebRbIDsqL326YNCKgBmTzF/g52Bwm4i3al0tHwl9lQn
iHKtlFjoTW86FQv8ce6ldE6U4vYiw+C+O6IGbu9S2pofBOeUkMHwO63NaWlFnqqskJcBD84IOQ+w
XAwoC120SeZv2mXauXSd9Mgec+DOIIYixzyjxeg/ZSg+MGhHvVjjPRXO4FQ/FCBqw84MD9ng9XSr
J/Ox0GwA9J/qtCjqA/L1K6/tvLx9+8jIUIZgaupAQy+2Y9LT/dqEjHCywoW/N56LW3GfH9Ftjznb
IH153+lSJzuVxCixH7NqL4u1tMOjvkgwsjOIuNZE03787v+4pIsN2hI0ZDoqlyQRkiHcNfmLphDF
RINows2KHV7Ateec8WkX54XJ6XxxLm71aV0pv84ZIHP04IRP4dSNN9ZJ38E587MDQGi98bo64Sjg
phh6DkRVIuBRFkZ+I5oPnRq7Ke+tXMHmWAzGcsaUB64+MWnhuOX6J2N9bc34eaWnEWbpKoa2byI3
pa9FsH4cG6xVshbmYkhGMWQuawKYbgK7P/wfEBzzqvn9gf/vb16Ugbx8UVefrfmoQv0AORoE49rY
1vNGV63qZ9Jbhjuk/zYOFbqpt+GVseDvdMhvFwCUhfOSCP3qNyzmj6N43OfFNAoloUyH7ln7MAh8
Y5SBmeuFtOSWkTLvHh1ciEfsOjqaJC+NFxFr9ugpW/Gh3LO8nQJPeKDLeWRcvzEeS6TZ1jHbGJty
R2zLClLOjbVWV+0atg0taSfa9NtKWZiETYpPLTnrEm3GZVss0SbHB51h3DWW0g8CRkuSydtS55M+
MVYXHQexn6JgjGiwqPQG5ySdbMmfhaQKaTI61+VZtRlpzREkc//vymd99dcvtnJDzhRNMCpaDB9Q
NE3gAQ/tQ4iuMHwcfkl2hNbt+bzMriaNfbNUQR7+68++2LTrc9ie64QRQY0SdqZG94gFtIMZL1v2
Jtx9/tFvXgHj9VCQxTlCWJu93pETl8Nsc+4jhfnTFu+IHM0U999+61I40IOUzUU7PDaa6Jz1fWC8
+tgEKv0Gg0YHmbgbXtrps1+Jp3+vkD8eWP54kOZ8uvvjfR1yX8yigVup7wUk7uzfKH5Bmy38pXKj
zmXxisXcX7A9lHfB1W7RbyLU5fdCtUFgEDcW4/9FXdH5bW5lPneUseEvhp++5sYm877ZJ5N7zQp2
hIaqP/gq+XZwUn0Zp+Rpusl+oVx/YVJLDJ2/rQ8cYmq7Qm5tbCKWlv6rMXfXRv7f4r1+P31F1tFs
qDIZ7RdP3+/rugrOLb1lhhajzZDZXDW3zV1p40q0W+hayHlDiIeIW7ldOqySmbv77yem/lTS04z5
76u4HFNNStiYQc2nVzvFOvs0vcG1VgTdab+MbhE+F/ifdw2e+HDTSSc9WEuVR9U0+XaGqPKj/UAG
JAOBpInloOG2W2AP5UJNGe6xkIio0429Dm/FfwyCXax7GmP2h+uf0o+tnD//jIu2AY1baQrnBx+u
gxt1XGh05Rn2bIMjHIelfoAISbeVjA5Xd/G4Yvrcw3DY/ftm/ng+oj1OUg3Vgc5Q6+/XX8+CdOh9
xqlhtdQJ6rX1B+Yy/pcKmpVBZ/kAZrA+6bjAFuKn70rH6tF4JEbTgQh8zeH4Q8Oe1eWPi7koDYo2
VMRzyfuVT6uuXqnJ0x7R3CLdoHn55N1WaT4uALZ02BUsgJLMzS26TVcOSj/u239exsUn2fdmHQ8K
lyG/DtTic8ISlzCflC3DZsuBp3s0iVC80vP8QRH1959/cVZVBEnKpInfTXaj4DCG8eZaQdMYHVVo
pq81qn/s4f35d17sYX0SyGWi8OyH7NAbS8VNCYCjgB+cUGJyU95rDG3OiPH//c5d/d2L3auMz2JZ
VfxuiS6hWjO6k5b89IEpM/2EhL4N6OD2vnson6788k/lsIIdTCbWeG7SXyz2vVJY4ThPhDhzWgPh
DCcMrr2GEaCLSGZxNfket2lgm+ZG6te4p6+Ga//UpvvzCi6++iBmaqBNw1w3MAaV1U1Q3UrGh1qQ
OLg3xN2kHyTr2CIg0rCh9fszr756MuuNMK5lUFokRSpAagbbL5xUO1TdIQLvEAzpUqTMwMR6bdE3
fmpvkm9J/OrMraTk+XuFEGT2raKs0XmRC1veYMjsH2TyYI+J4lhP8dHvHBPqj5RaC+2d4OyWmisd
XaXZFm57g8+uPnb+vcBBSffgAmi7+pRKK2HxTkMQ7KUsLYVX4UgnKJ7ceLxLPwFB5wGPh6rRq6WT
qT5ILWEgqN5vVXUtGhUtbrckqQBDlewWsjtqe3A/Fac7GjlP+g1OluA98xp8NMxT/v0K/WAmtKT5
LMVkhx689HtZ/6NeSGWzAd3STKcgIsA7up+WqbVtQkecyx/CrYx7SX2Y+K8UlzGYMyL8ZVKi3oGT
spU8WpDvSdOxQ0ohWDvqQ6Tm3aq2WOVQ9ZWLay+cOn9Ml/WFimZhjvXFknG5wBemlJ3LfqDdRJwf
fOEPjRmtMxDvi17/bnimw3K+MY/ASIMb4xnXsxPdVe9hvSXUQg2+puRoYZEC4cNx1aOXUPxqW9RR
q3o3MgvqsJo7/b0FygHPGVYvyRWgUPYL67b4sl5iybm6Y/30B2GLRCaikTRq/tbQ//EAujjw1XHk
GyaOPqmOVeeJqCB7dHU3bXQ7nF/MkDal9tpYt3WGJBI9JGE6tmJAjUikRTl8xuk+UGfvWLWJ8Uba
LR7ga3vI/FVc3vY/r/JiLW/z2Cgik6tUPV4O1EgxyTrLxBUjBGog/7b9NGPCXCPYSEj57Em5Uib9
2O778wouvltFLussjyZWd7cTNnAwZRGN6i6ZtryoWEe6Fdmf05KJhb7SVDcwVuW6y2gDKO0S40YJ
4v38Ebjq/6fg/vO6LlZ/cBFlNp25Lj/BmYGazQWJv+5vgk1XYc7hOAP4gzWYTtEX8ZIGXsKrWpV5
B798OgbmWqpuBZKCcVH11LlVCHrPNQQzYUv9hcHfTRsyL24EB4ukDSEwWAbJ/bVJovbTBmRYOM84
MRoAqC5+WCzqaahTUqLj1MsS2zTs0rTPsoc+sqX4C27ydCERYsSkundT/JzCSlFWuDL1YjG+9LRo
P3ERkW0twfWJe0fhAQIniWzxRXrtP1Cw6AftFb/mrgesDxOZln0HRVldJ7SwYK2/W2sMmwDSTJPu
BybSjRb+SnoH82JiX4ur+b03XN5nMpAMopD4axmd/r13yLkRZb7Bbmd0tBRPstM/hC6lZKGu5W4d
k0njqdONH3hArdBKuWJ4+Pdy/dMVYDPUTZq2MsStywZY1yAXVMZS4jsUADtS7puYIxc0Xd25743z
dhabrRFvkiy+ubZ5/lRK/vXzFxVt4hfmKFnk8YXnebAjtAvcTqwDy9Trb5UU7yGyvmRzbXz+06kW
VggsI5KYFeSSF2XGpORVi0lG4oxEWAwi3aXxLNvpStp2C4b7i+aXogEnrLz6akbRTz2Cv35b/vuh
53IxROYs5athIoCRtBZS/1SNNyi7AsQQVLYymEy7fSWgkJsOZQewD6INGnlASVH50fMvMOYuTSIT
nhUP1uCwKbDeURaac3GoKygmsOuyfJq+jYRDDF2tvVKlyj+s4H/9GRef6nko2y7rI+nkQ+j8RVBM
99EBiWGpWAqn2bNuncSXaZW+dis87WvhFXcgEDe6qMEylmwavVcPSNIPLhPkG3xRKM95o7XLD0rT
DUGOolE60RYFAiEay1QkJsiGrWdpszjahH+ExZMckIolpXS76TElKUgM15HgMS8sEKch10i2Bu8k
Y0e1eS1i1bHquxZi0PipAHEIy+VZRuTw3uERbm9D5tmk9EnEQqKi8VeYBYt8Oeq7efIgPo7KrS7b
ZnqI0q9ztc4MMoyXcgsqY8ZxqoSuWBt9lR4IhlqZNszlCDmfspA35RuRMo+DYiOSNlBD3U4QQq1F
6RitU0mutM5Hu4SqqdxY2JaiG6N8xV6TkRl4HndxcuxJoVwV6XsXfyjmjjg/ETyZvg+JCUHYBecN
vEen3UXlTsyfqa7KnRKs2/FTireW6QjBuhlWlv400NEHF0O3XvESDl1nB0lTFq6VyYN2mgwL4+X8
dGVV+mH/gYsE2gmYjwEp9+LzlNNSDoVzitqVRbfZkB+PcgKTEvQYkGeAk+/EJQ1akZbmv39Z/aGa
5/RD4YRNC3Xg5fTRkENFK1p1lqN1y/AF6gfwLZvsYDijDTsvWKDSzYeF/hW+ILIpZ0SLj0taaRZR
eWfA2U5sY3Sm876c3DzeJYGLS6H4jZkoNaLT9aOvwyLdSZBE25VcINC4Ulv9bjNd7CoGWyjKqlnj
+K0CJFlBZNZC8L1+FBPouZU9+O+W/xCRYR1VC8vlZKHvLVjkPTPlkaBdpmKNZKuZ5gazni0iX7Pf
t/VrGIaMGLG4ctZSXEWwxQm5mpMjgSfjJXkOCYvJFqBPsTETmR1+5TH5wYz46AosfGkhoZbcKG/h
edXTdaalyRvDKDxvtkHklr1bttuyGxZKd9Bp1YkaXadHXfTpg793xa7SnuAHMDefW5+fw1vfesTh
eP2Tdu9LG9ErnyLZnToirh4s9Sml+B5b3VX1Dave2bqXcti899HrtSLF+KFIsSBpY2+RZg/55ahT
EZu875NuOBGYrgUO64zwwcSSMhuxcWRtYowlft+sxMaVmSLetpDHAL5liEsWHBaC5mB+FgZ9Xtd6
03TShg3sGb8gMdJZUGW7hkuBb9l8IYEyllxwKKgWyMB4GD99xRHb2dJc8jYSmPgs7uD1CGcSo4ji
SW67mIlU8hHoB7PlJMozPrWSk/lf5lmHbb5VYpgH6w4NuG+HHIVLbLvCSmMxyd0q2CjZSVEWwdWv
+duRhKUY3boFmMekl3sJ5srCXKoFP5ehMyqOFjxW5lunnBRrL3Ni9m8La3Oe9gFkpArQjEkm27lV
4JC/+/ozXQjVwxxdAR8TIS77c8YWScX1reEfNbHfTvCR0luNFdcC8RFIDFapUktMvt2rKkLJYkKH
e84cvIrFJCVkgFAE25jLiolY8q1BS4XQ6XQpOcM+XcMWYRP1+9CuZ3yErNpwoI09NDE6TNl0H4Kh
IDVD+Zq1DxMS/PFFCZ7jYYv03dYVOxwdwozmbv1qIolBszu6zeojzWixWvfV/ox6he0ifJtOv+v4
MXsp+mmhVs+VCoNEIXCKTUGGr8j/R8C4d9ml3uBv+dJABqPbZjAZulKw4DgpbIJXIuxMilO3G3aF
uor6cDNEB6F8Cv2t5e/MkVBTZpS2cGQC84AU/E5X34qGYYzsNPlJhTV1XmFh0WS0JreN8NW3t8ji
pzsNOPhRoA5Zq7IDZzt0GJtXOtYQlRHwUiEnujlEEtfZrf+9BH8f3vx+WywSdSXQF5px0UXPdTUW
A7PhbXGGZVPfd3Bw8fLNsZZ8LNmtATbkYZ4cddqV5sV3EcP804ZlIBTj+PFt3yn9EN+aKsqnrHoO
ajc4wcM6L+cZDlCGm+Id8CfLFJJLwGPkrd75ELaAx1AZW7dX249z7fvXMn5xMRd1YuXLrSZEk3wa
aDhrC39DD3Ap0gwBf8DkjyGWHtvGi9Bduwu/JwTffpkR5eyEZRO5pGPkVlWIfqbIszC8OOCpS28w
mZEsbCsf1vOsLZ06OiUmviFqOgSEKCfgngUIm5gikwAHfjvcJer7/G+CCOg4m0KME4o5gs5cfUrZ
lcjocJO1aDe3+PwiPrHkRmsWIYgmjTaWOq9k49fQNU6sPEst4XLBU2vucvw1UuEq5Gklr1HwPqU7
hmu6Zfuk757v9MwRYKa9F7fqeT/ColM2FYxx/dHnlemaVRK/BepRKeZCYh8ZXtwf2NIVeHgikrEU
MltRwTh9M9tda4lwLpSl2O66pUz9E6YucafOMEoLVqGKf1WXle6FGOQNWhTtu0SMXwAKMFfvRRiz
WPNkWQWu7dETxOwnY66jIC0+rdl3gZ9PXrZvwbYlMy5wW89imtY5bbA1ptd+RIVmFxM5Z0w1dL71
8qD5Nxgm4c8RafepAHoK93I7rKoUxzJc66y6LYriJg5AUBSHsnHetBizufVe8V+2DRFpSrtoYsQu
CqNPhj3zYvglkoRWwgjvOob9nZdVKN5LoFofEgEhgN4SrMBkuPXjV4XeRa9obvbs19kdcgGN+nU9
ChjfsmXRW2959Tx3k6zqrddP4nITl8vMLjsXn1wLiDNZiedl7PbvoBd4Gyo3R/O5aB7oPy3mFBSZ
5qgbTh7mEZHq7iR5xMax+7Nh0YeAOjkeddmxclstnTrbx6F3/hTvm5uBuOTAIWrOxspnDU7nSE4n
PxeetpRJ1Io3Y7Icn3pjg7TfFT8QuNjZK1rydEG5WyL9Wwrr0N9Z4grTEjbg0RbuSJj+nS7QnQRv
hn/1i+6lPhCXgZltFqNTLXuDMNtTUBYx2LYjC73muO16mzrfu7Igzh/6vz7Hi4VAyAepUlo+x5mS
QE360j90qwpsw8SQx7s2Zvk+cZVo+5CeS/1oWSKr8N/nU2Fo9dbSSoWWwDm9q5BbKfAgNWKtH5Jx
25jruD3FpChYD4N4SzRpza4kMaJGe2k3pQPYqy/XIMpkqCWhU/sHxSxsuTr2BHmIwltClKn/H6dQ
4V3rK5o/lBqAVk3J4o/gXy/bz3UejlaaiQr3qndE8bWSOQ4PNvhwEVVMOOI0+urLG8wcKit4GxyV
ZpO1G4y1pA2Z/UOpuyVO4ezZpzqCaJntVdjSsXbEm6s1x358izW8tIs89iJ9PVmv1HQGpLcIJ/O4
aYrNKLnAZsCoyS4kNkiPpH6ewI30fbieCPrqT0npNjG1AwrUzdRlYBQ3GZFh9VeQuWFAmviy/Gyx
TJf2WG2YdWikTuCwD3dh9DwYuVfOfk51d26OBW0xg4GjsknpoUs3fK2z15RO1XS+8hIa345k3FCd
TVklvAlzxOXBqBULvT0HkcquHN5GoVf5q/mYOlsQ9TfhHaR903AsvdUorNonhVo/Am4LxiPcztso
q6wa4EtMiXTaFpbbEHmOtKtypA0BLMGBYSXcwVnoBtWTcAlswRsdR/+zScSHgy1kjy2PGG34fnO7
PVo1xxGxQ24s5WNerGYpTEAv1DYPM44oQL6DZCvnSN2cmkfNFgZ7GK9+Kr8ZDBdfJjZbNB8oeWDm
X3bP+rSteat79ZScZ1lW81KTfr2dKdAsva8lY+lhyaiqCx2VwnuBSQ7QkHJs3jlKVi9kyxfGoXwo
B462hqPhW99W2j1M5zmxoNtjpr5PU0R8SK3X6JpF3pWatfLaAvPdXMqzJZsKFpZBD/CbEEvrc1VK
lExFBBzTXBI2SvpqYP4579lbS/0J5CMrth3BLA0jUOpP+ega0ypPX2Xw6ktOYSgE6kMFVR6HDsxl
TskdNtPFvxfC77Ol+To1S5Fp7FjGN32FpDb0q5k8cZ2i3a3PEjAKQX3wmUKH2hrJegFe4MzQrHWD
W4bCr2J3O4wbytc6PmAkkxC1zQ6rB1KpJttf5EuidLE+LsvD9fGx/u2YKDFUogs1F1Kz8+GijlV6
qa7PUyafhBLA4qIlx8DTXNaOsFj30WMOEQjul6Ac1Hbv5zvaRqpyJ7wzSI/uFfO+M++Fp9yLbfkO
zhQJVVRYfpu6U3xvmo/8mcRcTBy9iQkiGyjfzJpN3TUb6I42gTAG1IFlEt1OstvBlx2OY3MrSrmd
iM++uu/F9zD6SM37SX2yUN7WnPtUhINEoVR3j60KC8D1xSvNFeuHNYSyWjNo7lsys9KLO2IKY6bn
QiyfCmPN5kBJT3fQPCJjTWemC6HArZOppiu3TkhijYGYnmQOTJbqXcCgcGU4o9vlXo+Q5n3kuzGd
FKSY5nFQsuyz4HbKmwGU2KaQQvimbBWVac35ZaIzME3Ai/tVW+wSgX4MqCrCbjzMHuE8OijBwVJ3
8nFRwfmLrJ07XIdZ3YQL44hSzD4b98nsd9jBw6Kz4qtvlTXaReLJYToHkgeaJzYrPvilAqoRRVKh
3dKW68/QcM/ysqOlMjF303AEhv0xR9xqadYybKmA5raSemOEt0N2Rb2izT3Yi/UJ9R1xW2BxFY41
Fz1aofCVvPC54aJ5o6rPuP9m/EjJPBz+CDE/OeIZVNYiUxVYl7r4bCkPZQPVwjwW0OHibV6CnBdr
O/WMytb7PS2OF33hf4SPYjtTSc9fDV+SZHc3DNgJQuzcJLiTANcm9A5zuB1AqMlWUAyJ0+yuy09R
+dB3j9PwrF9LDfk92PzXH3sxS+iGUq5TOfrPudEUD2xSo7rR6lUas05o2aIh/g6zvAb1IMrWpO6k
qO+SZSZ7qr/QvqTe0UunhVABgJSnp96qzU3FH2EARt0rSFw4BSdee2VV+90u+nbdc1DfDASEDzV/
NX8MbDUpqaKxSnhIG80tFbeeNvBHWNzG1/GNW4/8ArcW4lDjVlY8EzxJbdyGd6BjHsvaEZOTAPJN
AEdZ1I6ZvrflTq4pwwuHbBmTl7TKYJ7EHHLA9uzL+sE6u8B7ACzCNSo5Rt30tCeZ+YjTjoHIFDuS
tpxbAll/7LQnH8J4HBXswl5Gm8HcGdnJh1bcRY8xQnWFnI+ILS4LKQf+vdx/b+azgKJDkQlXgeiu
/h6k/HFj0qgqqlwu57oXKd2uaO9yxQvgdUsqMdDZ0QSdwnFJcxLjAHyPhiqJVjivDes50V6UxrJD
61bjNU8w1pjLPn8WltaVZqv1Q3FumMT7zl8YF3u5pgmZWo9t0M9v3ehoKnqNdUoT0mbKkGYxkCuE
DflzEzw2wbbM3xNrk6S7Ut7LMKHpM60bdSdb3F5ZwBEHawRlZewh8lHo5kg32NMLkgHwm7sYCUUO
J6i7Cpo2Wz1F9Wbq+7oELb4lKQ1WNOSlHZo4wvMm5BIIPhrGowtS3eFmeXJxEoDBlTSp0M2Y5S6H
/LMk0ycgm2hZSI5U33KomJxO4YR5XgzTm16qbhj9QszGNCnap+KND2n4vhiYSSsTKxgy3pUvvIjh
TRNvGUhd2TDkn9YvRpOIGUSs2pRZf38aUhfV8qjI882F2kMoi09suQfRuwm3Q0dc1wZ0Jd7Bprwd
wvVZ8PJ0J+R29ZXTk8k244o7e+WlvHZJF6uMELZB3SXSfEmJTHQjGxPicSpz8OyzPwWz2DwAetJ3
Img/h+42LBOW1HPFnrYxIocH9u9LUr7NLObvxIAQJrN8aOZvs/sf34mZ4ikc4lg9kfxXIGVo3oP+
Tc1vQf0/GgdwSPtkiSlkAQGTssHUdrKxrslkqx6xe5fzmNv0F6ZE15JYJ8+6ja+RU9Qfbhr6frgg
cxwG44eLJc6Io2SKslA5FYI7t8sNz5AfhXqDl2JJRt+8Uk3vxNgcIXRZDy1vqHNesTnjBwjXtM8h
ON0n5uZsQKWHEONG0yO6rwyar9dy1mSuqDWuxAZtvIlkfVeFCybzmlTouy6PLxyuDoN605S1b4j5
QM/jXO7o0c6+Sfr0dprclMeZVcCWCHmGBTRww/2/n+5PezjzaRQhkinSi7tU0kt9EMSpnszH8dAE
O05sI7tAvE0Tjz6c6ZI6l+q0B4VqoRmv0uS26ZJoYjCkNOlyD1AW+jfq3cJph/VE5z+Frd2v49IF
qcKRLH5L2RhsTbItzcN3QF45wq7F2dPOAHYU49lfxHBDGjHxJrikbAUJenOKxm3dd06tE5hEHOOV
L1+b34iLTdHkw551ZFSMaBP+/vL9wtL6TIuVE8adRcvh/bNMNyS3yo70npE8or4SYG0JT327How7
6E/ZuFLUL85g2kpF6q2etxoeLdJd55gi4u6+VPApxO2OBsN+fXTCiM7eje/ggDHWPSWBaHzoO2ig
PtXgxtA3OZnDSxmvIQPTwFUkcRVATLKKV06+/37EP1UASG0MBb2cMsfZXCxzRWMVhSJGCkPH3plQ
Pyj6a0W7X9Vvo4kxskvygAoojYXO2NCWnLYcn4cYM+khig9Vztd8B6hQjrYcu2kPl92d9WAe9GcZ
d/Vk0xzAV930D/5z+VLfYUclcSC2OFDcJJq0GJgYhypxIFDHn+Btxu1tSa+fFBjaj0/iOz6DGQ1u
V7uyRvTMLCVdpyQIRgX/4b/vxHdRwbyJ/nEnLlbXUqp7OZO5E+MmJ5tjVzsGP5mRILOQ4aIgmjd3
nIjtwaHLHAPDZsIYoP4NwH3xbBYmw2+mkVc2+e8qmYvLuli/AglcxahzWTinjv5mWnOKA4lsOehM
F6jk6A2hx0o8rMrClRpe/6HAYMHhvKtz5FWVy46WifciqWJ+OwxITtn12jaH2GaR2+aE5Yusz3NH
bhB5IZx7GDNKe7/Z8LxJaxNAFRuvmTYxKXg3z0StHtXoMwp2GAmr9NjJ72VCKPT5pakap2sHyInI
GOHiGktB8oLOtFVhgxU+Fgl39Mx0PxEHkTvtr7jelsBDnLH7NZ4PWvGgDe2yFN+VYEVw1DiQasxz
8rfF+Qq+56dWhalYJpxO00KueVksC0MYdEYUzJ+KL71IcwuqdWaOCZtw4Jj+isnheXTVezOiucJg
jeXJKQ2ilTnw5wsoIgXsep+4Etq6U7f6/0xt/rrAC2Fj5xtnvfL9uWglfIKFVe1Xs2iuX8afmRMd
TWOhnv791cxr4be18o97Yvy9ViY4+qspEOZxTbDC9ef8dpJebRN9h+bMX8Efv3OhTByHujlrKbt4
LEEDWEizAePYoYRAzLNOkvvqLnRJWn0lEpi4WDd1rQgPIfZQkOYMVavRERUY3Hu2pDIgpnghNTep
uhx8EnVqNHdUoXgPHeUtg3W4njAHEz3URsvqbm6P4fTgOONCHZCUp8rYRRHJvnjxI1ROhPPSCemU
fpFfo6Z/l6jxV7PX0/VUZFXRLr8/y08Z7wjzA92gCAENKC3u26/Y6+eQWmekcXm4Jk+Tf2gd8YLT
amXAzOT88i3PGqETrdiUTxUb77Iw8UeSc+fN0h4iwu7Rnyiq91+Mnddu41q2Rb+IAHN4ZRIlOcrZ
L0KVXcWcM7/+DlY/nLIslC7QuDi4jT6mGPZee605x0wFezl64xUckwgcQ+gqNjMRDgXzMx7v/4d3
8txK9PdVnbzaytgYrXS0aGgF6bPJbmwo2/m2d3VfDuBoX6IWfRfprXf+r7tw8l5XrSErXc6dx6uJ
psEGninb7Y9VJnx0j4GSBiisMHEvXkadaF86f55/8n/9/ZP3vSyaYhYivitGm0FLC5rxr/ROJ9mj
KFjR56Jz/PHvT/nsTqOuuhJdstCvncJSzLrMczXmyQ++/JtYAi9yjBeaVCuTA9GQExcOUG4LUfaF
g83ZGv3vv7w+/b9PEXG7yEpuyH+aq+vCRV0hNQ/H8VEtfzAORvd801GUINBlFwYPTqgMENv4pZBV
QAi0W3VXtXzVuA7lO2MMwA/222bcHeuHUsYOVXY3KRnWFBkAi0iRQis3PCP90OWgjG9jtPeX1uKz
dZW2wiRkRJ6adtqBLQYE5nqtMUFHPFZ9gG0cIenh29Kw2TJQr3cMXfhF0P2BX8lbUq4jnFUoi2BM
dUx03tXuLZ12lnKbQOt/rF0Li3981zwTVI/+hkRQ7yj6MbX21eJUduFhwATlfZckG/kmump/M/qA
xIBwmDygp5pIqJeZk/vK1a9hkyScYGAcSKSTVHYkXHiiZ/fKv36+ceLmWVQtHvpWXZ/oSlcno2hA
YoILoUVJaBpeP1yXZmP31m7a0TjxUAa9waBri6AlJKGzQ5XbEG5jdZs4guhiKTm2e0m9u/DKnyv1
WVZXi50Gt+n0gFNnSVbX6apzuG2wYFPb1NsCKziyd1dEP9ls14EreLwLxaayDjJP982///DJ9y2l
kwADjqN8ysZ59Na/yRob3w6gNDtC0BSmOnG/qUkml6vr9QGvQ7/76rdpr/7wbFMVV2WOhQX0jKMA
e3sTCdQwQ/NC8PUZWcqavYooHgOijDjl5DAkHMdUCStRpfycoEnZCSwv6wobpzluM+rxBGEktR+8
frLYRmfVqiefxGVzJr28DZx5rQi0tBhqAJpVGbGeFMPNlEpDAyvtIL7PTkGMQUuqo60joscqATKc
CSSZW4ktMNAid/UYTCj43RXozzMcBlejoV8GWulAv2IoD9/y0sp99oahG9WsVUCKyvvkhuVyYwhh
oa7DSkMhujAgKRcW7kgQIM1Ue3wjwIQQRZJNlSPaXrt3JeySqbDmstvAP+cLBwhl3aq+vmoqLAnc
UApjD908JcuJ3DFdTw31IGeuJF/p83bpNoq5BVAthFeMENdnWpT3RrkV5f2Sv/JYJW3Tq0hbMDJU
jxMQ142KIKL5tZgeOXGL+DoybGc5QqQ8o4od/Sn+vXSfleKH/iVs5p8q5x8/QDtZSxJtMNW80VX2
wgocNQIPmur0tmowUWW8aeBS1CPHD9CjmIasZC9Wu7DedRO3Uz78e8U4+wZaiINVi5klX/BJYTB3
cWnIo6keJoujrAf8wtT3rc7BgxacKgTyEMyoRuhOcIhd9ZRhTxoLYBhEq5vSTRO/b1/GKlB/Npk3
qwHfzKW958/o9/sN++8aTxaX9BgC1yytdVYZFpukugW/LuY7CcoMRr8Y96ThpcODkuwEiex6Wy02
qldCh4m7HeJZGTwXWG7zVXFK2YlRcyayo5lXFbqoifEVkYwXtosz5RbvqKGhZ5WZ0n07WjHePqaZ
wBULQY+odadkTrFlHOGEu5HpYOcgbTCc1Xl6RLlFOHhy4Ss5/1xNBoSKhPJE+/Pf/1WClOUiFEcZ
P6c+O/TwlStlIvA5srNuG2EO3I7WVb/CQbvhc8CpwvOPOA848t1agOB4Rmc9g7pRwcn8SkbIerVd
VT64+H+/f+rZr/m/6/zTkP3rOvtw1pTJEtQ/g4nykI5PKLXk4vfs4VNUcKhj2yBgqH9FCI0XqSDo
QnMJpkEq+KianAqZPqaNMx54YaefGvaT6BaFWzbfipKb3MyQJDkvgucvrs3EyUCYwSI7ti/rbCq5
1bb//jln+po8+L9+zong52gORVvk/BwEl6E7+aVud+x1nuBpxa73W9pHDiap5Nelj+TiX5a/1pyV
UkqV3IUaH8noIWvhnOjPDH2BQhvX6y7bP9BIuKRwgkJybjk2ETcR0Cx/F7OIsRDlwxRpB8CvI8lF
tzGiV8g/9XOLYLDzJNlV2WmlbeESlIN2I2mDdLEXXsXUyepdLr/22kOT3o4R8+PhWhSCBHMFYxUh
0IftJCLZGWV0x06yOAqYLialhasyeY1cfbvOlbssKNKgWLYWx1yEhejHgT8rUEdDd+zf9GPQlaBw
ZiQVwKWgbkC5wvhgMrqEpuy10U7hmE1u4nbp/QzOs3NE63JkgvkaCgfUwuojHlX2OlL1ODCpm1lz
GNmE8d3E4TB7lt5NAzazM37ECxK/10XwRv790HdDO98X0WfzXjmowofUI9tJLQM05bR1huHKyIJw
3ClVaE9HXu90yxSQPKzlN7L9u9QFzYrcoPTUfi8GemijJ0+2NPzFhdaQ3YItqheBSCEONPHWhD1Y
XBHAZGJJAFQPuxrXqUhniawVvpbxpZKuxmIn7KUIfvgTpenUB2X6CiSXpKrW8MlGJIdFtB4Fhs4w
dJm+Z8RR649pxlI17SaPftS+LoJ/fzNnTujrN/PfG3SyvLfkFs16E2ssAZLq1cKd0DvQo2fMh7eK
D3rQY1R+aLSVEXHdBclzr3lmt9Nrblm5X92bxeU953tB+/WiTsoei0TRasl5rbnfsbwzl9sa4dBd
68B0Njq7PUROZCKDgCDjyvMuVhnbXRvFDYN8+RFsOrKRztE0V1gDnyVm9s3E03wIfelSktcZkff/
/OE6qHhqotMi0gRHXCsZkiOgjuhPJKSxnsAbVPmAjrh1TGuZRw3mXtFX//GllefcVoM/nWKMwSIc
8FPbd9eISZSbjXowyusuqpxh2ivah2plrjH7UMExXdAORXJdP1XFVpC39Uxuy4TfBczFUO7E1Cfi
TXGOBUPyBwpHkjc5OvUXZeBnpuDrnTLXEyzZxt86AiObdVPG8lpI1BkWM6/J/R68OOpiMkQWPyIv
3lF7WuSu/CmPe4N8DifJXhDIMkHYE7uT40BqMS536gOW2gunqO+EFInrM6nCdFUVFVBBX9fwGq8y
R2+EgWRyAvl1lelhUVd6vyDb2D3icJtk1wsn/9l/u4rwVMP/e0Ls10xvuc43YV/+EMgb+LbAazxV
Gf0V1T9D0ZMKUa4MYUEOTQPtuDNnJ0+2kfppZQT+ljecx9UkiEqQde+qxoSEEAvRQGDO+38tHK9l
WskV1LX6Ue0OWVI507QvpgdMCRxf4Ia6Rbgfu59DQkAX9pugGPfx8+gB8mIoMKNjKgiZtidcAnDb
JOi2Md7Z19xwu3xwkq1RBynB4pNBXOC7SdG3To2tzidpPDeeEsGrQDzEW+JySUWkpWIEWntFK14q
flsGaezSlTDfmvyv+8ZNQtU5IsiF68hT9piHzTmsPYGQ2NBbCrqAijN2u6H8DZ1fG370x2s9PuTJ
Ewp/vxd2ibSJUH+U9VahgCfTZchdQ0BaSqhVvtIAgTxpa+AulOvnqBScAY0YHqK++DHUJAPDVpo3
qP16v3w0QF23TJQ3hFiWduYR0TDHfjcGtDAVpkxrEAlcq0Q41JyYzecGU7W/NDRjNj0BynZ83DcT
sZEOzQcdDfGlRu6ZQ+HXd+JkydZ6YxgMERdSr5Inu7gN6trsUR7IlPdDcm1JdyTvFpmQd+SwCDZN
z6/78Td6NOMICtEnGOLfm4j+vY6k1GUbWYcZiGqtk/X62B4rMAI4TRPOTouM9p7YHYtcCNTWlXVr
HkMnig+LH6tvJX7E+UaKn3jhLLu90Z31rCDMDmdDKxoBgTyP8i/tOst+p+GPWSFx/aGCdZm4/biS
p9T8kAtb4dcw3c69LTW+MLg6OuXC75j4kZ98U4c7NXGXm3I73QzXgqu9TQgKIcEaIzLl67jZD8fg
U9Z2pAJrLDeY48PATO7/fU+076XZWv4rLCSrjfebuU4d9TKXknidnyQRH1tu7qdxS64zGl66C8mL
QpKQXu87A/b+tihuhSbBOwK+YWm9sr3KhTumT6qTyTeYM5R2v3R7k5/VH3fGCk8s9uv5glTDpf4o
AYiK9+q4H80fs/TcpwNlOeGrsy+0RHaNPRlvj7JfurHgjkGFpNwJ5fvavL84YPzeA/v6q09a60uk
TskU8W62Hh0Vkc62J/Ar4YVglzHYk21lesI7vTEucjDW1/7rQfXrnz5ZKsuyyqeiyFf5WbwsgOn2
2O0otIh9COm/OepmaRB5Z+MmTD9RAnvMblQbNiKrBdVcStq2ItD+VDVProJW+XEx9vNMI55LZGdZ
Y98t+Zs+mdy6Sc3F4+rWB+mAD4xW/OzWEuN6SBSUK9pnIT38+0U8Izb++kdPziZmOox9ZPBH63zT
aM4kubMGyFl4EQlImus73IiTcM2L5rMlA619TwC/HJsgpTeYgWvGSDsysS2f2+mm+00sFXOSOTgu
dizaNFcbRrUOqNREvXCKPnOo+nrhytcNOe/JVe+WcH2X4AkUBEZ/RkRrrpq/mEQFFhSvocK+VAic
cY3xdy2NITVzMv2bdVogeUqQBZXVbLu4gGTAjzkTd6y8UtHPCjZGpQxQx+iQM2yIKJqv5ArVDlrb
DAFp5ZXRZ0d4+0hQjZdyeB+f9al1ushw4/42E2m3E86zojFvx/Z91fNqaE9HIobg6WOTwJEGKKK6
7aLrdX6N/KnGQeXMbQAK2YzcFkKIabdoKObdMbvG9Fqyy0xXw/H3WNKo2pU8F+ttrHY9vnLa8ggq
ut9qgq3F5VCETdvoQBQDVkVCMgzb5W26ixH/NDs+krr3a04xzMGsX6YOs8h87viAD/9+J89/CH/d
4pMtbNDMOa47faV1hET9QIaJ3CjyUSF8FJ64B+/5Xo0Xuh3fqYYEKuB5BCeEqwY7+cn7JMdz14+p
xh+l50II+8OcPwz6lpFKFLBCH5FjoCK6syhR2PgpO0eTmu4SWEpbN8PTdervy1g3jr+aLsqQRlY3
yNJhQruKLtEIFkRty3J3pCrSVE+f7eITwuH4TrkWqPLvggyl4olc07R+n2FVkryT9pnbGlckNpvE
FIvCp0QedeOY8d6g4UJ16Ga/BskfQ5tw+qa7taS9iBTmCWpkO/623urstQoDwrlDv7rufsW3VfMO
0kkLg6S/pVUzwmrre3R/l57Buth8+/EgHVdMrokl86RS6Cv92K/8O77p42bd+8eORfh/S0qyaS8d
j87uwup/f086affOUVhGRFVJh5larYEK4UqS/b8BiXUzRs/1eC8Lhza9EZqHHrVYPVaOal7F5WHU
CUSb7FlzLbA28du4gADXbmU86MJ96ybNRyJfR3CL1HssTWb3sOhODvoL64P5PBFLzTRMB1jGJIaH
lS+H1MQJWfoaZ9Sf3bwpKxdAAxLgm17YXxKcauu7/O0+K9CHmEVp3OiT2YahJHJixYQ80nU3mlcZ
kkPjFpq3KNAu7Z6WxAMG7Py6eVGuMSV1njn7VA0YDFI8gli3J4EujrqxODAODzMZmx26BA6Gbxon
A22/buS/S79wjLejxP9hEEh7JS2CGAJDcUh/1v2nTJ+Gr1hhRneTCvv6JxuG1T/+eyk5o7RCSijD
+ltNKt+TUtIu0mOznqCcdDuVxmX+Vm3ZWl288PPPrgjE/nqka4Do60PdxoMHvHfzhAMdu5tgl4wp
Km/NDT/ui+7CBnamt8KZnLGtIrKL6NJpG1itrJjzZKMcMgLk+Liz+l5JYG6HAe5bAOaIbH8xGKE9
GL8Kmr/QTR0yiuebLgDwYvdbws/ci4WSdObd+PuyTru+SSJHZqO0Cgdx4Xb+0W+mPe/tpgaOlH4I
F2MwLv6904M1LYpMnTpEsx/xTRxMVcBcTbuRaG8NnU9ybetcev//SOpP3v8vv3Fdh/5aZNVUEzI9
HhGbFjdHflu+URDc/i7L33DwQnbW7pWkoSH+ofHz20BW7qNh0yOtghr1mL8LnnQDF63FED7NsAxX
+87nZCHO5IB67OmXLO+CRCNwI9X7qfnEgjlhBKe57fz79T63UyKXExUoMqaucL76+kPaqluKGGfB
WtUG/abkJOWqj2D7V6XCik5jenEJW/OnaXV690xpXTbw0aFaPdmej1pem/G4CoSRUYeHwR1rh17n
jYwVOdpSyxMzRrDaUN2Irt66CDiLN6HzB6ZmBTgG6u1ofv33jfgeIwELCbUyXEqDNhtYmK83whTH
6UgEmrwyiS3Vk/yB6F+8lTMDa7+pdiNrUb5PcuR9vb0eCu2btxFvAbHOq7CSE0eFhcdW0g1mg4G0
S0I4o2ezu7lUP5797Okj0a1B94Jz9+Qgkh8tJWkK1BqJsu7n0nGX6DqV4p0g3hHi5CuFzYZgeuK0
G8ilr/0ZfszrRI7qc6lcie19g/LN8pGSc+i9sAGr64b39dHSKoTRRsinAq3tz4D3rw+jViSaf+Ug
MYKfPYp+V0fbtqugKSabRLuNS0c+/rbCt1F1Z7Y6EfWxL5HkLm4sXgOJnr5Dv1B2O1jLrqa6UCCp
KI/sFqK64VCdAVhFVwurKuB8XRrke9yll5wCZ7quX3/FyQsqGWPSSePIoq8HPZLgK1QhOAi9HghZ
i7IZT/nKLhbAb7pFU134KM84tL7++ZOPsrLUJbcMbuJaxZg/Yu94F+c/m+R2Hq4Jn+QkicwGtcWC
HToHcMCXsYJARXv+GbHzD4xt93oRELsQXVeCTaWW/cq09XYqmKT1+/ISSumMAUUXZQpudc2tMmnR
fP16RNwncVECBFkFeNpwY473YndLpJnCAYaXcXPMfgiZO3i1PwbSNqnfc+ttepOsA7SdZN5dWqCV
tco9fQ/JWEMlblKUs3l/vSAl6yU5irtVk9Zt2RIGyArtJnMJ8qxMXxX9sX8MGTeVKUZy8uu8GcqE
chVJbxmwhBxsMYHRNN4KFEHcX/py2KPUu7j/rZYvo4a1iKGVaF3Y0o3v9SsJG4oiYeaRNGL0Tu4j
kIpozEcO07hkiNaDmqEdIuU3I+ZQ5NH7YQfGY6fwkZA5mhHi3bi14MnJVrRuYJ6p5oP0mqZbUQQT
9CD5/KNFZFeAYf42Eu3mRcCEWduMW8UHFoZE2pkWOXf5rymPwIg4poKACBKUeSPRMYMpC54gb7Yx
TJNUBcZv/TCW7dzTlnRga8pu/ZClnPG98YVtIp1T9KjupNjHij4bASa3RzlQAUzoXnzpjTv3gOHn
IlrBKaPAsjupQAchnbt51sVDV95b9euk0vKwfDO9Kx7qaCdWPt6NAovq2gVxWveogL2gK7GBmmxX
E61n8SnEP4PPdLX4rWTsGc+9SMGN1Gs94so/FtaaC7vMmeURWgQcXUmkofmN+lsu+SrXTuF2LpSy
GQ1G3BOMs6nM6GitQgL63ATSMurpx8dsuWrXU8ue5n/joxxlZAdLo3kTzS0Q590k3NBzc/vo7WKj
bd3uTr4fLnRFbYrA0dA7fv1+QLv1aTQZa/xZre8JrOEEDUvmfZE2E+7wy22RM0IQXfqz/QKRN7+7
s4aw0BpesvXMXgnXXRNM5lYyn/LqOWo9RfolZx5bc4eVTCNhPX0r0sdKvUUXLRJzNflT9FgRoOGm
XVBTKFlT4EgSnLTgiBYRMzHEkgvP8twt4kQABITjNueg9b//a6uLkrbrm1pY8XGVm780fj2+VyFw
g7R/Vmt/qVEjk2XoosOYDwwQO+WW88L82X+g8FZ2fE/1VXp15CNrbHK+dx1wl4v78fqcTp/j3xe5
rpN/XeREB7dAmAcZZr5Npbdj8xE5pj7iCGxEEoT4rrNgkXFBZXDO3E5kyuMamk+OvT7vDQWqxgHb
9XAA8EV4RW091czTmN+CmGNS9oePtoV+MpieNW4nZgQurLL0Upl69uVgZVzHZxbAklOqxqpNKMVh
Fg/MjpiBCh9keJJhkeTOuAQ9na/a4aZ76fQWuaN2NyeMJ2dWpqBgkLQbdU9IPkOfqVC+x5ORqkGk
3tefnA1exEv0he+k7DW88a9rPSke6iZsJrx9hKr49Y8M/aoWI07YW/q1eXxO2pd6etR5k+cYzoCG
HlHqDnLnTI6aUbq5Wr6pR0z3FpEm+LHIGaavPcy4x2FI1NxdzmxMJVgqTIM56o2a3aI9KJBTvhkL
HwaSZ4k27JB4tOo60IrBGF+A4Z7x8q7bPJIQlZkmZd7Jmz+1i2IKzSQeCpBXZMn7w4PZQ1y6JfQX
3jFb/mS3NDYiH3kji2g5PmiSh1NXwgsIHsMzSg/ziW54rfAZhtuWXUPbYHQAzRYd3cJckPIxnO1v
mgaupjdODxb1l9ltunJvdl6+2hY57Sd7tb438s3q2oKW1XHOFHE5Sk4JyCEI82u2TTW3Bz2w5Je2
ZJA4gYH/0TYe0jtXKECU3Y3Ktk9e6UO20W04+KPudr9wCihPIp6X2dqXiysk9vwyEX+EcBPggdPF
Hz2kud2lRVc9s/t/ua8nH6teVmHfCNzX1kuznSKwidvSVYtr808euS/zsmDIx9imbj6I3FpFcXMw
QtIhZcFWwGU50cMaQwjkRbGJhT6SWPRU5iBOK3ILFV/YHp/a2qFpo/c+Flfn30uifG574/C0jrf1
lRl8UnW1S6+ZkwUlueBd5j/Iuld9APKZZbdqehTpxx8OQg74Z0OQaZ37avD/mGuvZdLpqvf3dZx+
gmKfGdnQU0DPzKIyymgOt8AQYXpSTLvQypTlOnnOCaaQ0QOjst/CsP33zfhzDvt2ETQHVzOvBrTg
pEIZY42EiKygEevPZNfD+eFWIEHAcZts4o2ObgPJWAtcDUafcnFetd7r0z8PBEZlqaFFxFH768pP
fFYWhiMvk7oGtc9e33+M+U4F0196ufy2WJvBDITkgKUVnJxf45/pbCjJ2a4xX0dh1yjXg0al8TG2
m+rp4op+5lWBmqeSaQZ4A1foyd1pcrkox5KQkly4MvNNNt9hTCuDlA7Ihpo1QtWe/RIepkfKbEZE
U8uLbWj3AFBSmByLJtohyWwlzkYML56ZPkoEgl0MQD/TXNK/XObJwFGDCNFbEhkj61FMAr+/X2UI
q7Eyj73+k0XiQllxbnH98hdPnls2a520WMQSyQjVCVZIa0e9EW2aIiChY1fwxfvymZjH7jHe5158
Hz1UL9O9cR/BxRPWb+yn8HPpHAmoRXbXKvt02WUaNdOamFZPTH/y65wbmqK8U29SIgpxEJDn2Dl5
SYl8l1Su0TpW7Vn76VEK1COoU+JBCDodPoXpMB6Dspup7UEYtfax8ZblGu0/YejV5GqTm8xB3W6a
7E7SbrIoaOT9nNyyEmvJniGBadxTV8OBsFUl9ONCvUqwWiQ870KVbCgMpRJExlU2Onp7oTNhnHnh
VmYlixNyJv3bEVUylCXsY5hstODDH/z7lYcETEPrWh/qbnoVrprr4p0P0SaNE2XBVt4Uj9QQXeEg
Wm1nuy1doo2aFeLIelbbnCF0dE/r68CwzRFdGZTZdCP7MQclShQU9MBBn9q3kUAT3S2RukDW68CP
O61lW4e6pqFQg7Ay/e5JDloCZB41Z4RdlW7wXb5cWI3O6KNw5P/3+0/jrtoibbWizfn9STACVtMZ
28v9kzA8HOMtxGVifOxhfMjGvcaZeLpNtX3eL7Y8X9fVJkFmLdhS7ymAaZniQlDh3wI1fPGMo50k
fo7d0PRbIaiCUrvTVRc905B3e7F+GtfP126C8Koo3eEnnzG6oZyOgCP2G436bObDXiEzpLCHBMWH
OyzMKTN9vAhv8b1J/VPT/mGATZTk+Ghx8CyYT5bO2HhCw99yFMSV7Vac9roEOxNs5n7gIzE347iX
j7tq9jJpJ08+SOBoSlhl/FLap7RS8LmvOBBOvp7ZBGPoVpZr1X573GFvwttEzw/RsfZTEm35Dt6+
UwKKdxlIjDEVCPHgm9r0l/m1ZrSIu3J5k/IrpQ+WHnwtnxv1HkQL7F3ev5+lcmZ700xTp8/G+q58
U6DPyzEzymPYHzQ7vgHudaheAZ9Klq2/Zxu8SDAjbhe3qGyCRIOVupAclsgBmcxMEjq+ZIu3/cdK
niO+4XPZDKsh5npmAHNgcrm/FI13rjn05XJP1tA5b4xIorQ5HK//J/nsHkI6prd0ln9lRFHTcH3B
DTO9HANrA2cj9kOiy0R7JD3t4q68bv0n2+KXizlZXq1ZrNNjlPAZOOSU1aMr02X2KNHRn3mduhW6
50nfR3tQnNYzQGDhoF3iGJyxEPIpmvhcpJWdi0fo69acxqvSqa/7Q/NhkTjpF1dS6wnKmnDZ5Y68
ONhngU0Un+oTdTVQg5huLnU9tsrF7jMGAUF4rb8ZTpj/KXarjbn4421ROmUFI398gTYvEUkDA7Sw
47dV9POiXjBbnZkcfP0RJ8VqaIbRiCOtx3XKOkrMGsLvNX86vJYf6acd6Q6R4HORJfjHQfP9Af53
804KB1IO81Q21psH3K5YfJKQDUCzG4CbirUhEKKChgrsDemI7KDPNzA7pISDetHgM8PuXqo3zuSu
csB3pUgesq6SsxJ0mgyBOWMW1ww3Wc1iLMJ5KbY1pMgah+fkkANFqp9CAkcAvq/6BcSAQEr50vnx
XGfry9tx8rlE49KnYc0PrF6tWwFgYmknmjeG9+AR+wNYPB/dbx8QeeLVzhCk3YbR0IYO1k6V7Zo0
TfLp7fxDful/8h4knAaw8xAN9O9FSF4/lH89h5MPKVumOUJlsX5IzZXwimg9GVDC23nsVOijb9un
oyvl9nhHCEdCjfZMwNO2mLw59uRgHQO2u8umuzOinq9v5Unlryay3kVp1v/x+Nc7FJ6ihyyaTbp+
XYm32oj3tLxAW9DOdFm+PLKTtu2S5ZVaixW8VyDkqhc9zhCh6Vq1a84wwSm1GMSLja1JM+30vX4P
33kZK9POlf0x9ayjm/7imKwcTPnFaNd+EK3B/gO3ADrrgn/Ezv1JZYC1BZOTBcf5aLexVzODhq4N
nWaVMCeA1jvNaUJ3Th5j0//3477wuSOv+LpmdWqelk3F4+7c3nRyjg1wRtxl03nVj+wg26l/qRI+
oz3nWVoyRxhcVhxiTnqQ8Uz2njTwJ9ewj01qR4+yM9/gALEyPyN0nGlgu6FbCrmGSE7ATI3hHkE7
QdyRGXozKnxKUUCM25BPgt0u2RwvVZVnvLFfr3E90v/VX5OGOFaX9RppTNGUMR5AZM8RCm/W8nli
3uIpLCpcZs/2gg5YhbH6A2a1Hnpq6+Uw2iDuAhbbN4Sto4jWTC8D6fR0qbdwZmr49UJP9hyVTnds
6VxopXB1lepYoHBnR5l9sfWjNcDcFUETU2HhRMFTIAE9tAnVizVPyHYaLOjlVxpikrEn2Q+XC4OP
P4fhb6uJtQKJmUF/b/CJZRsNS17welm74+QdVd9IrtrZS1QPUQ3diwjy5yodQR7n9pCZsH1eLXDq
OhvYX096s+xRdYJLhzdjQGSWfCu+T4WNcejpQTkaVgV9nxj7pHAV020mL0tRnf8wX9lD28eEQR7s
0X9/M+fmeLzA//2ok8VotJYRdDTLwujIu+xOuyoGp6nscnDN0WOP4n0Y30yalC8Gen/DnoC1YG7M
HRIfHvLHcUvJa3pw0aiElLWTZmOfWBKiZG1kRvGLfDHQbH0L/vUYThayfOKUpKRcMTf8sds2t+Eu
d+bPzNZ2+FSh4gX/vkVnhES4j+kmItliUkd79+v3M7QGwKzx2B1U8TFhoFU2vpi5r93r4B7B+9mr
QnIJ5Dv+iYmY3442SNC2c+mAAdAGgj/hJ0OSb+zm9KbMYMyzXlrTc1JuBzsjkSUJelbhijwCgdYC
g9KMOcudCB/K9LTUHVNkirto1xs7HXMUHmHrbRkeLzJdZfH7fmkAbBLx0okyQoLTpmmVSbChwyp8
MOMgF3EwM3/83S7XSiraw3HXIotTyRBuy88wb2FK9XSKTHtOiYzWXqvxQemITQxE3S3Gl8K6VqKn
fEHQ7XY6h3eF/IX3ur0JMSVAH56z39rRD1XR1mIge0TRtO1NK8D8q8ETBCk9BUIi6TX/KKS9hTUL
lV9aBlH9XgmbwdgklKOpfyz2SrNm6x3Rnyj6Z5wMHmlDNj0kUdnpOACFW4EyXifSkf/3YBzwA5I4
W7X3VIewMn8csz1ZxHLtyDo2DKeKSOWT98p8hSiuYkzd4fVYU+cSwcGbp7vahh0a1LcEX1+9Uvms
5fSQRncqZ8H0wxp+Stqq/eBfaSzI22LMALuWeHrM6ToJKes8rSHmG3lZlrwV8XZKgix5iKlQgGPN
bvjEdEkPpny/WMjPSELNr47yDeBo4JcijPBk18kwhW9aiQCFm9k6TOIm65+X+NGkCaxG+2O74y+p
ZI3mXpZvqt5XXgTnIx/sRbxeiv0Cdcp4ApWfbYwGYzJJ0QvHGxxlOVQamv7wEY61nfFm591GFd4N
6Z5ogd4Vff2hFJhKOym5JtWjqF+lwqc+PJo09GemlEcBL68nQ2X1muS1mwNJfSXONV8ZrTFqUreh
wQooWLHJPFvcaAyO2rsY3y6YkdOfIRaiaaWh4FLu79Df/vszPrPS8XKrCh8w+D0EaSdF+Xjs67Cf
jPBBudU3szdsiXeAI291HqSHGcjwPvnoRFey/JXEDD6Rw+bD/Kw7INpeLNRhop9+5J/JHqM52Cqb
ZAPKnEonCOFiWfG9y/71Wk/q6/mYL200HsMHYnk3i8zlPC2P4pOe2fqPQmTDc3vSBWmUIXWldaEC
HNDuIzm4fClnrORfL+Wkhtb0yhgL2Qofki1WtQmj0psFIREQMKZV5ugolkELOl3tQ95Vsg1wsQu9
hDOCHS5BU5EQQjT/rpgVp3SyRiGMHrC+Yi6K7lfE3y4cIT4zasUgYv7uSdur7xT+0XSFxRdyvwCR
5sbxDkB9LPtGe6M+0l8hMws+zOgLm/hDYFodE2VAA22+Xqt+ginMO8kia+/SAz1zYPryE05FuBXT
qFJQkoi7ONeO9or+Mbf7++yjZhLFWYlj81VLFNf7cFu8pbi17PG6UOw622QPYY1U8M+ywykpN69D
TAj0m2qXG/7/uNTvB4X1Upmnc+4HNG2cVARqZhx5GFn0wIRHp6W6KWk+JK8Fzdr6yqpwRPuq5SA9
y7Fapug3x7dqDeCw/3i9GZn5Yf7Il2GUP1sSnqPWFky+kUtvhXb2G/nrOk/qgKKfFKXNi4hvJONE
WdrMThhGyb+Un60KxNgmbCalw0nnfbyeb26Jmylad/hUBCfWQ2SOXgzyGw7yniGknV4rFloUMO6E
Rs6+7BqVryb+sfZUNBf6plH8Ln8G3mc7KZE4UxAxkxHuwzqI64CA0v/HOVH8XukYBt4LimIZ9Yh8
+tIos6LMc2nishM3wEYKNPIyTu5xj5tKwJBYZpTjXjz+yEKoHY+lcKezvEsuDZtsudGabZP5pCqE
ul10XtlfHQWPG8QbV3ROjavl3jpkL8tmWQIKkgzFhG7Hd7Q6o+pu+J2TXInfmJ2VYwBs3OUmp5uB
RIX+JW15r8d0iZjh/0g7z91G1mvbPlEBlcNfsgKDSIpUbP0ptDpUzqz49GeUDFy3SF3x4lxjw96w
t5uVvrTWnGPSvmxZLEa8Wy5E58DB41FaW5k9OABFkYy4WR1iszjKD1Q5+S+hwFFCbTtG3kKNnoMK
i0WzjYQ/Q3IMX5Qj2YXLdAOp06wIpCnvQv1eMZw+X53jPTvsbLiL9E1c3E0ROVd/png7EPSSryh2
1jcbVPOa8HmvaRDpCiyOHpApX60ZYxhlZWrpAg0qyuryX/Mt+FnfAREwn5UtT19d4O2MXz5qCAWa
2I3uQnJRfbvhMI/Z+lZF46MjdnVBxAAC3ocheSW+yrqpnuWqwqkjshiJbuA1md1Vj2l58I/ntbXt
gWRMdvQkrmfyyL1+16luolGddoeT/mvWEPUr9Hfv9W5cB2Cu9ilB6/d4X/BGgIl6mjxYKrT9FAeA
wLSrvQQVNlHkdCTfV+RH9ocBRPKGSt/99+vzF4pbnvV/b+3yay+nWO+qiltrNqQjeCQVYY5IttHo
qf1S2c8aWzh9+yj25lWvhtBlqQsACqQeNcsBIH96i7r1RbObS7I4wtMElGTyHz7v/I2MvZx15pKI
1kzdbKQ5SqWrYutLw7R8JWvPjhyMTYaSEokC9iFgOiS2LjXQqixjw5bqBYPKwO+UbMBHzHg/Ohhv
5534DmXPz1dbNdlJv4v3KT9phFflN0oiXz/Uf+7gogKahK3QFwEfcINcGNcuR/2FRr5e5akYRQnZ
+wOMHl5Y+tZsx5XwiA90fJGEhW/MTxUk5+P3b5ngoS+GFGJtgHizA/Cq59s0VpK1ncgXfPbGmIAB
ZzA9IDHs5CUD7q9jQIhsF5oE5oAgGerHNvQChbQppr4H862I4R0TKL/oCSuw1hZpP9O2IQjLcH1p
TaJPP3nNsMqGlYrAHsmFsmJOR7gxbQSPsJAi2PfTNgOKEYl2Slmyp4TgIODFpxEcigPMcQVJvkUC
4N2EIbF2O1ovnPDoO9jhaviDrGJV3U2jU6jLgm38pqhta1rH8mOKnBhUxbMkbcZXtSZ+EEgHlNdl
o9oMVBt3Se9qb0Foy4f+3hjuam2Bop7OaMpWEpIcsggJDU3okN5YkExhLDi3xMEKJrM+LcbBEYq3
G+9jXs0vJ5R/X8fFal+Z1PnDZhI4TRNIhRi62Sv8Z0z5mcbTLDEd3sQVtlqkJjd++taXcLGAnxUj
oLXKTyNoMb0Z2JZGcO0c8y54nMXLbbJsmZLON0oe2rx5vrhlCzcKkyh+7WvklKaHfWCo8jR7UiRc
++kDdI1sfAr1M6eBtdJRp8cqjfIiRUSqG8hyqGJHc85GgkOxqt7ocoT5qu9AI9yFpGUE/KOquMZ/
uxhr48GM38yFNVFDVhBJEsPYKpgsDmP+KqkPmfKkwhFC9bOqiQY9HzJ5NUSwU9yg2I/hIRKnpTG9
ssMokNS04vuZ0Jj37x/9F6UsIMQwKERQffgq1IuShtTHvaRHxnQyZjSe2/sO6X8RuXFLP/Fq8p8q
iYYwyaN3orG1rFUZu3MUMT6RZdjfa+cHDO5m85QgVPH9VTXu+dSHkiI/s53s+tp6sO7EEVsjWLEI
2PaJJNBV227H4A7kZI3B2Eth6994s19o4j/f1rxl/KfSmbXKMAqNNp1awhYCT9XtWuBMa+ePhovD
R15J0YvUY32KgdKE3vcP9Yvy5Ux2nhdl+macUy4OmG0aj9QZrImuTySu1XIf0igDCfRzlqbS/Fkk
/qYj+4ZhnOM5WGCOgzXPTlR2ymXv2wIgGa+75fn8gpXw+bIuzpJwQLNWT/yJEY7xNvTniZMiVOe7
Sb+y4AgVS6oPlWRX6+7YPVGQUWI7Rx0HAFR2GvG2oeerAfjvg7o4UsZCeB5Lkwc1o6IE2ZaTDcqD
dQTuOE7p5ru9jNrZRz5DuOH3L+mjhHU5+A3+JRkmQR9s7D5/Inoln7Xc/HgaPeaPcdfsw/tSvJfN
ZbOfHqV2y9lLaubNUPOLkgXbYYGP+IWnhC7fXHf0sVClI6CAi9ryObNJqb3b+rCvVu4ZEk5x1pjR
jJfi8SEilV0/ixMr96ylXzfI5ghylrZB+TMT/qr+n5FSmEHUCN5RJQKrqetvor7J4XafD522jyxg
FycrOwmYaL5/il9/6rP0GpIN9L6Pbeo/Ay2tW6ENy2CWXqPFRXjT2FOIXGJBwj1w2/4HsAbCbkjV
NG0i7zEWz7zVwo3l1m6mO7aWg2ZP/jNHmRsvGF7NF9M7KQsw1lF9cmy6GIaxksNiTkNU93xd5/uE
g2z1RDIx3fN01mxAFAxg3+lONnULMf7TUkitAKLJ73ripO22GX+IJeWN/Cj5Xrc2Za/PSZl3+EJ8
tilemC9lAkqJ8jH2cvuLYLBFLkO3kIpyOechUiDHaGWbGVFw8tqAfBc8S9GpBGIh7hV/k7R39DLO
7BxsgozmPm9X2OjbMD1XaGih43uq5irywqJzvhDig29r4hLciolNeHDI09Omt7FHlquQAJq9dPV9
lr+lKHcEOLZG9MoB/qc4VYtOdJS5xlmt5aRctONzrj9M1c+otOB9C5u2v1fN46S8FDCQq2yXWMeR
ZOKbQ+6rCpJlggAEhCwSG30pJRiyKUxDiS85re1yPoMLzVJM9lGwYmMPsHeW9CFL8kALT8SJghd+
uamp+KJRh49vPkYT9qEDN7r4KtRmMAW5RbLWOA02MyadFp+XuELVYOLqKgkhWs7d8qV2qP+DihNO
6XCnUk4GXrIE3dPUVDznFNuFIrULn4LmzZoGosevPl5lzsqg9EJIzsXU2I+JIbQ5isjId1pH+GVO
jrToSEkNXCJ6qU2LSw7nrrhEtX/Q7obD4AqvBaKtHfFRCkRCOyUjt/lhGt2yIeqX6F6KhkUuL1uF
yu9TQ+piXB+KwCL9+TiOKpU8jurIkvO1CTQYjIVXJXe1uJJ5Qx5mzzlJpmAfdEZKh6UidZGeKKob
wH/I4rdYc1W2tX5LUpMNHKqbTnm265DwNOZWDo918ziKByRYVmXDIoTUA+Y7tNV0rXC0JBlidiOT
PMDDRz/slIEbPGZPAmQ+xgUKUOmH1Owt0UFhXZKd2Ntq8obkpt4b2UYMvES8l8B5HMgzAFZygmOS
M4aaDC2i9cDxNvlNEC6cLEJVQmvRcq6ICP5Q6NQqK8iwNAvk4S73T/EunF4jKBOGfheZhOsWd3J7
H7aHQHlSoCwLBK0IzVviP57J6eLvQozgggr7LXErEgeHJdlZ52pB1KwA7CZYtpz/72eciXLvWxA4
V+KtPtiXCwQMf03HhIXB/coNWjd1Vo4cE0A9zpDRn6LsDXdh6NXsOZ3qhGywJ1YGstBbN4EidfBX
q66Vbor2FY87ppxbc+8XtoI5dJIGkqRwtEN6/3lxhcKcmrleimz3llOzAs89K7lRDMkL7ZWIJaNd
5p2nV3/84OhroOKmPTBq+kXzp84X7SoI8QtnzB1ZcKCoWhYoIDytzIO4JZz4b4v51knazSBv8p5i
ePwk5yKiBZNz9VFvSVbNCLt6M621fFP1+oU6cbYCK5iiZPZ4hNl8vjtLDYdQ9pEDW9SRrXWPOlRa
jQUD1IWoKS1NeclQUPB0t4pTH0HZ2ONShcSEYocD6BZDyke+yc0Z9gtN++cruzjERQSuJZ3BlTWO
9soTG7HITQvCbhtSCmfFva0ZlC/czjEoQpBAvWkIlDzegnEq8/76cnP17xO62FyFo9SFJWe6Uz13
Dj2cdmqykDfnR0Lqw9UYb5tgrfbreLjndZZULkGg2QUCe+znZAuLGwU9pb46126ZbDSS0uzZBBEj
RKViCSjq+13MF+p3HptOU1eSZqniZTpyIrbYRAbWhJ4DL6JDr2SbTqNbXMYw7pQTC6I9GyzL2Gkp
mt7kNlzvVKiA4BDkKMqguTowSOpQJ2Y6CBjbmcTJgMfCG7vsPQwDCKixHDbjgQ16ES/S7dmZr8V8
0f4MT4kwd9vbwp4eYo8jcnaTZnb9IrkymSUbHB9U5stdcoT62jCrdua7YWNepJojtctgr6P5kP6k
R3RbW2XdveIJ7B3J1rbRG/DUIqESuRE6IEq+iyddROWg7VAR9XhYZfxAR7U9CMqTlr8Gxj3RNWP5
kz4rJ6F5ZzOXGohPTmqHAL7+/Bio72m276aNFm5of+e9YxZ2MJ04IPXvYbUYGen9prBubG2/2K18
uvUPbd+/W9uyyuPK59bTOxTlSbMw5MW484djAMlWP4SnmGMt5hGH2Jn6T7q7NYi+SDrgAkwDdxYo
y+t5feh9M5aawD9V0lGp110NzvbNzB3+Gt/AsdB2eVfRt2Ayx390XrbjRovcJFhW4yalGy9tqSm1
Ea0NMBrWjvLjxlwR6fOq0/Q62522sAy3omNrrMNqWf+USbQngLL0pgFX3OK8FBepN+AePqNUcrUf
yH1y0sZol5g4jKn4H30TCLJXGRu+vaJZKgSpU/C8VX39QkX5+UHM9aN/3oSRnCc/rwTrJHY28ipa
f6Qqot5MduF7toPhqQzPHMukzpV8JDVESS+UXfqcPNbjgnzIXXMXLZNd1trBHz2yA8nGh17TosS6
OovX4tz7SIR328VIeHl+RN7eCTyc54AMi3ob+qtSfvl+yvmCRPb5ni62oUkyD/jYt07UN8u72XZU
bFAW4Kj9Tf3+Tl323mg6QelSpK3h6hJHcfbm7T/V2mYR1678Koc26UezAdgOtUVLsilbZmNEh5Ct
A6C6t2rIX1TBuWZLwZZgqZJM5eziPYyqaNajaZ3qwYUEusyeBzxCdNZ2MB3KB/+MULUz6EYhUXjM
gg1huAM6e+uZRF+DXhraoAfUAdNPZKo+9reXeEkWjrCt/5SbxFXBbZFRnK1lZS0yx91C0HzRev10
+Vd9haGK86nXrVMPP0T8Id2bO3rqtvoUbbRT8dQx7/4GM/XQnLStf68/nmtofbaSAfSHkxMsOy+6
V0jPWjZonWqvx7lya86Zn+DndfPzJV7um5qi9ruGS5we5gQs1QmOiUOA+FpZdauyRMCITcWDjSC/
UPF+/P6b/HrGm+uAuoW7mY7v5/crt1ou11nio2JZKgAB/bs5BiPikUBxoHcUIBMMHPyds68aM7dr
3Lj/D/TC9f3/9wou9i9iZMZDR42KNpsCVRshlULKvN35XnDSDtIrDbd0LjCuUB6k9HDZWjKtITB9
k1gH/zRHNXcq0dETrzgmEfUPdoaLclsgl+nsxtrE/lYnZrVbly8QVLES+PyGWK6r2M2fqhd4Lofo
Z/QXdgcy6pSMK9jgtkYlGnlwspieo7W85hAIj/qUrvpXbCHVK/gQJ3hU3eEtQO8MnjdeElqnn+mQ
WWQzr5ES/TmrixDOT7GEU5ce52CRG69ungK/e3AXQ7MVRK3qx9g/icYy+omfwi6eaDbIv5nlMfjM
SXZEdCS3yAZfT83//WTMC6Xt0GU5m+7IPyF2HDDJ4Db6ecZ8Zq1TdPYdwYXLvidU1TGHTQ1zvKQR
suBoyQRGzlOz8zf5I6UiG5d3qywELh7ikwbxQfP4/+9hz6mvqkvq6ztIrV7bNcpKDt0GWR0HdfIy
e7IC7OYFv8/3D/SLQ5Upo3/Dg0Tjgz3+xfzcaX04lTUnwp4wTTXh3AJ5MffEeI2yHaUJ4BqxoPjP
/izfnqM1Yiirup+inazNyF7l7+wB+n+oocy/e/GiP13XRRGXU0k9yW3mn8xd2S5j6tnT++QvdfLO
7dn1M+w1fSmsb22Rv9jRf34eF3PD2PVlJ4c8jwpXmejRjFPf9H34pDs9WzKc+QvrMKNnGghazKTx
c7eRVuctxADReOoB4Gw0ok7QMy7zP2zajBuJih/ay6vnopIfImqQNq74Yn0VJvKA0ejDaREgS2ns
5q16Ij/xHpAbsoYupQlhy1i6ndl3RCsRZ1/7fuvoa14Xbqgu4aBlw0yrWL6siLadXk0T7J2Tlf4o
ULyxjtG/7DDCm4da+cWBKCwfFRKjE/fsr4L8N6wIkSPSHSX2Jd4sdWf9FMnQad0wPMR/RRE4CPI/
Sn9P4Xkf08RU1ggmmshjWar9l/4HgwoytK47qT/b1RogOvVpYEzJ1EeWZnesS2mOSiFVg/MEf5r+
qBzHQ50tEpgTC/YQwY80t2F4+6U9pY6srWJjCR9KpPBOIdC32WL7BGFOC00gVAnh9XtcryyMberu
/OP7gfeFKWLWV8wxP1QJOV5ffGj5KNWGEA7WaTwGP6NTs8fqktgcIWjE8n130RJcBRW74MaIl+Qv
5lDErgpMLRU8kHVZcmtFc2yAnlin1qCw+zw1m6b9aQmwDbK/UvkoTfdob5QzHBZP9p1QWQrtgm5Z
SXYoRdruLC2yEa38QvqhJwvpF5qpAtTgD0pzvyaXFPhkka3Keld9cJ7z9yZYdedt8id9r341QEjB
9At2I2FtXUEnpWaFyQ1v/BphsFJ5+rp167/Wz5p38nQWKaY8aakTx3QiN1UP7MQ8fHhpxNc0cwTh
boQUY80OG7ydPlv5WZoO3c/co/pEKY8QVazXoH57WurhoZe2tXEs85XfLdNtnTmy4uT1No0OvbI3
2f8/IjrV2A1UuLpgwDqFtGgOKKMqrhSKzsvYujp7gnGREcWLhQd4kg8A/RH3x2tYPH3/jXyMocvB
rsiUkPlAFE7MF5Pz0ESG1maddQrHe1j/reGy7J1fy7Xhys8IwBA35Q9w6maC11OBPHcje2zWwPK2
G8qCMuYv2DXDqokdlb86J0bigACqRJTHOgakgSY7MnvmKaf/JRHXh8ofTGpkz4RIaRmuUnJNYKHD
Q/k57KbW1oAsVp5Yet/f6Rd2REbDP3d6Md3rYyrp/blF3PthJqC+52+0VVrTmZ6bU6DDQ3eORtVX
xMJiyns2wM7s5mA+GitLnLDdrRxL6YuSwKdLuhigTTmeh/O5t05n9z/wUCwAMDSpD4er0utvWcw+
thBXLxu8FA8CE+JVi7oypvkkXFknFZCduW9FD/3N9JoHDjj1xL/nXQMPC+biyNxnBWg7xpQD9pqx
Rk8QFovJZf98p62CFR2cbFG/Imie7sAqvKuqnRKULiziymkx8Z5KeDyHnLJFcEK7McUbmU+9WFhP
de1GzUbkZEPAitshIN+MZJ5rW3NwO44LAcPLNSu7QzeRLxPlIXw3/Pv0FG85MwDkj1/YK1LI2hDR
jHhdkdyG3dBLcAjEG/PYFy05cy5Lot8n8Qmp0sX7qQpTHjWVWll8B3UefMZsjsipl66k0sYdDF+B
ZG2Oaa8gc88bfEiz/aicPKm1E1hTnTP9jt7l7MZ1fdFw5bpotdIklIGGXZapz3k9Cf4UzTW8Zyzc
HOVXAfLvZ3prdxzJNwXYe5e5Zuy91ngeMkQWyktZo0PHI3Co/0IjJxR2EacYoQMCZ05V+4fttoYM
TL3P+l/fj7yPDd7lZ/fv5c6rxT9Fh0xMSy0eBPNUkCJoHrroTtEdq82XdXbowvtO8Mx6W1k2ByUQ
0lhBJld0UjJimEvPpGj/rgY3U17awlWw3sf3KX3Hdt1WNi2OVlj18TOrst97oJ4l3eZQRdXaD7wi
9NSQ2Ye43D8dUNn/hQrg82u4mDs7zLyy0YXWSdjiDi22/RF3yvr823pPNJied8ETS0IBAZdsP3Fh
DJ7VL0kXElfC7++fsPHVVhYZPl45TQdccVl1TVtfaoreME8Gu2iNdusq0F61ahUK67EgdOJZExHX
s2PD02/5LsV2ll3Grp97+uR0optWsx6FhPtQdsT77G76W0pr9t9ncY1Lfsgc0fDqfK9iMU3KXYq2
kRP0SDC824H1ae6jgFzpLmOX9BJbx0ldnfHnAcEXtl25wcZshrORZ0wxns19v1wkNvMvpFEFx2rs
RJVTpbtQdkfNM4sVhmbO5Ub3aJyZplwJ+K9Om+kWJEu/RkMAq6RaTMNdJ3bwchjJmho00qCYJ33c
ad2DoK9JQKmSVXg/1wnix2TRb8tNnC3SjbA2nTlKW3EpEM4WdhYypp83LVvEhZ31ixwmByYtY9HA
D7AWvumlhIuTQlKyXSZfwaCKpO2EghR6Kmqs//xD4+s80XcIpEGV/2G7U2MIMYlvA+4Jf9LOhRtr
4Bdins93fDESe73yBTmRzZP/NBPVGo91+bzV1yKt/NkmK6580EO3jtTaF+ucApeH2UpTgI5d9bAC
uT+fS8k8SYdK8tqMQ810DyfhI90FMWGBpCsrf079Xz0A7LKRlHUlnAY443ACukX8l6/mTJ7KOCdl
Ghsj3VTxnfCUrP1fneyl1pIkuyzilJj0+MI3FnEc1iOtLmHlt24AOp9nSVPUQn5nq4XTYBrindwY
hF+dmxS+IzhlVPnRUFwUDpo4ERSrM8254uJ21qqhekLXclgKHCppd0hoqx0pteVfZ3zRdLpaJiZx
4vX3x7HyAFt9Pyt8tQv/94Iu0R/VlE5Z13JBpsgMuwhfUdoJo417Tik3qCNKKna/hadhGpZtvZqb
BeaKZSv8A1nV73618YaqzXiryXrdj2ftAh8OCk3R+SIua2PhGI9q0kb1yaqd0lgX2dlOc96y+ldL
BQpOa6l5RCliAdEOYR1u5WGjlZ5qeMaIvHYj09dWHtCI97/MAGqi9yNPN2O9KlN7kFeavx30aJkL
kD4cv+88leJIQF5PYZt31Pb3ylyLP4ZIQ9FJmc7Ur84DLu1xWRBDhuhcGnaIxoL8OLUHJKOT/1ei
51oWJ+Tahfw0ZT8V6eH7F3U9LGVVnovAIpQaVvNLoveEuyrUfa2aKwLka8nTii7uYOucHJcwDCQM
9Y5MTpruRmdYQLcO2te9zo/fV1H2iEiyEcF/XqBx85tqP7Y1FZpon+JF01yrcUZHLzyqX8k+W2rt
7w7kGMxjo7rLKhsObU6Lz/3+QXz0wD7tFD4uBCmZQhMRc9LFiipmXV6pfV9ToayVZ/K8pl9mvi0Y
79ik/uNdrggb9KhGGunRMl3fcHDJ1MWmKVyj8mLLra1H+hbSSdvl2Gifz5t8PPm/G9fyxDvEUhQL
AL5S+0TTz94n0j1B3ob0YgxIan/qnXBvDUiNFpr9/a1dHz/mWyPZVkMuA7/l8qDVF1JhxrlYnxLf
mWvB2hn9sROG+1GhSa8ljxpVgMhrbdNcR8JmIIzK9dV14rt1eq9uaUdEz99f0nXFkUui807GG+MQ
V+lFibyPxMjqUrmGWDg6BsqntH2xur2hb2plZbSvY70/++/4v5J9iqDFP+rqg2ZsRFFwCiRO3WNK
gTZTfwdYlbPOmRFv89EboYpo9yZ9CEwORbv3kYfk8bvoo8891Co5bOhi5KegeYAdmVJfZmrXqicK
w1FAx6WC9nfju7rWa8rwcghdEanFw1+9FP6JhSXr/pkBlsUvrTMGRwmduquVTmYS3TW9V364UEU+
blZBs3ulflNOBDk9gqZS492k343DCWjx98//uld+cVUXJ9J47At1KNTqlEjelC1bCJCrXDkE42Y2
iTsgqjyeprauhVUGAiFyp9i5cQnzgn8x4D49mIuRP5iSHwQJl0ARL7xvPQjIJxkuykKnigK4Tl9a
dvB+40evevR8bGxTQcAZGmP8EvBAZLMidjKjXBDvQvIjRnfmeIK/4REUXqLuxzOirPrQsAmjR+ue
h2XgWmO3/P46rgvTMlJQLgXsO1R1SZvrj/+cS8QRoWic1PWJ8LlI5xzkBIXX1XabrBGGEZiMn1Ba
kTLae78S7eSDoAh9EMmr0dWeYRlWXhX8CFUEbt9fmD6/+Iu3AlcEGK7KR0s64MVOQjfOHaF4TX0q
/rJJH+z+p5YRL3BkYZMeoYmsporxShclOVTtm6zvc/TYENNPISHI50U00DJwweAEoLdbJw63xVF6
mRjDBr2AsbmTkV5lwUOqguDcytUb+RUJpU6ALflWBycV2pXuiNhQi3dVhFdbrtXkMIrA75oXHdTQ
SJFAMxZ9fKj0naXfi5hGw4kwIooqWM/i4GUoXdZX6Bs3LU03no1x0SaZREkcTfzerFWAN+icQjn6
WB9SYYc6ngza2I2nkxS+zBl/S39Rixi00F4Lxc9R9yRM5BgLlf7mW7sOAuLAAJWaWtpHQPNltUC2
Rj/C5okEO6A4DjcwXEpUQQLmTyZvNz9v2/4xADGOZamu7zBAygNEztK5Jcj+Yq3hSmQWGYC08Fov
d1gqeWlKn2azXJecUz1aS3wcRxQ5MBbCe1pauIA4bA0b4hY4q7CCkpSXR8voUbbjTXY7cd68fmvz
FaHAxCHxhY5/0IvRkiYExLJnHIrGLcRDFRxDcV+OD810EIUXvAUKOjRhj+2uqH5L9vkhm2C8LNi5
soD4m6D0IodKFRu56N7yl41+X0eu2K3QKNTQBIWlRuBv+hgkUL+xSS41UPgIWl6MLafbc7kKYO0K
hj3P8308g/lais6S7T8Ev0uUXfV9DiGQ5HD8S8Esh2SAYVzq9H0dPgyoPRswUmQoCBpZWa8tScyl
Hakw9RYj3slxU6P5D+6qw7gNnxAsypz4+1Vk3/LofrFq8CgpZNLapT1zZaA7t0Grm0kigjryNxB3
Ewvv+mJCSILCfjVDYKt7QmprXDUoVd9u/v51OUeXMM4CZSaGEFHN5WIqxErUGX41HjsI+plXSJsY
5SsyiqCmQ4XVYdia1C5RoaWElq1oE+XrMiJv/qh3R5Ik0aS1QF7KH0b/ROZv02BPm0/EomKLqEcc
0j+rX5QGaU8gFurWUNCfxwOvrHcz2i05hC/wTtKCswsc62V/Hz2Wf6kutsVTwJG6Jkp+jknTsMSg
cQyXI33H2FGMpRrta3rt8sNUzLzAsd+E6U79gChQ2Y88yhoIqM/UUBTSO6WQXoBySItNJz5hW6QW
up+SXWm6yMLpBavNQVcwm+X7EYgTuW/sa550TJXELUAx8X9nsVedvXxLIhoyM8GO6R+3D2G6Reuj
nu8hBurj+wjXpOtWusSyQzBaZShoMUNkwIzLRl6oXExoRF4fL40e3y+bVGrRAauyTpqSXPcrmYoS
kcRj4Sbp7pyejPC+V3e1Grpq+RIZj8Bo+NOwE5NQdGNPe91g+vgSzBn5S3H0agGtR8lKwnM7HufS
aL2S/B2EcxuTwnlVm3uK//BBSVh9GFdKdKuUcbVzufjt+X//Z/Hu9SwQWyTDx8E8CP5GBOS2VrJj
7NahmwFaCn/GhROjdpQBZH2/Pl+f1y5+++KYIkRC71sVv904yGm7ei25MsCBJRxB2qUhUpyN8jNN
kXWwztwqW12vM/OvM/h1rL20Ry+1/+gsqqTz65Fq4zTnQrdvIDew2YdohkrSKcmmdUQ3N234xpx7
iT+/E9zvn8B1aeHiGi6efqwnVj0Z5/kJFPKPZniLyR8DrNdsfG2LtArN+XTMhp3i250429bNxC1a
2mJAT0aDLigpG8n5If5zc+27qjVxZail552l+ZEz9Pm7UFn8zmqSzFem0oPCfQK21MN0pKwNZJTq
arBck3p5h4ptVxEPuBOyTdBuZVwifv/sSz+T+pYo9tY1zavjP9+q1sdGqOZck/82/j2vpZWwzFfA
TSeHYsNN6fL1CnHxCC429U0hSEZWfjyC6EQ++M7wl0X8m7mLAJvCTrQ1xgNa5ZUHF+bmpDBvTj9t
Xudfp7ukIf8FfHRZBkv1/HyWej7PzlWBGZh2aK2hAdWK0yLdmeE/NbkOXtN5WetQT6YMptNUn/4X
ZY3PV3JZ/1KiRs1yhYWKRiXCAfzNEnAoRLQT2/pyKx5QLOZ/43ecwAvRFX1Pqxbg3X9/P1au3dkX
l3FxzM4IzB7KMw/kbGc/RToTBKUvy5dfZ0cMHVxOBdXB/+/XYM3f5D/fXKRlZlim/ConO/MYahTZ
l1GzyO+jFWfvN2Pvr/QHEM4W2hpKpwg2V7e2CtesyIs7vzxgtVE/hgIvoBz34tJ4JfJzQHO+HHV3
hgEdkiOo0h+0n3BXsCfG9UtsGq2BFst2dl+4/XsiLXwiRocbGpdrfd7FlV3MX0pRiWcz5sqIIe84
YZ1/G+g/f+Pi8XSbdkeKER63iaVz8ixW+unGJ3FjjFgXC8hQtnrWzz+PgwYtOIuI/rfl9p1gXI4/
k03wREw9TRKxWUHhy9zAFb2b/auv54n/jlTrYloq2lEXjDNXoXp9uhlIDVAXKuhQ+/zeDgvUscB5
wUWQQulgLfSN483ggPnTv54rIOGKGpvaK19hkYp1kpnleJTJ70Zg0awrQGdoLMo79vOWE0h/42RF
Xs8yEbE5uYAFyGPPgflw+iN+u75x8v6/fBf/vaCLR5Irjal0BhdEQy9fx5F95hSNRTX4kwkuRRFY
0Ggl9/gCcYPYBG7c+DDmP//qgUBy0PHRor26XNuDgri6QOf3YwSiI/I+WA2L7lAd/0ORtGNCeToP
DaILIfDm1D1/dt/9+sWoCPW27ZtxHhWoVhtn0hgHgAv0YjmtAKaBR6M4TbhSdWfma3Td39/8Nd96
HpTqnN3Fv+uYTT9PWXnVVl0WYAvAZSp5aefV2FiWMOuKNYR7kaJt/9zkPwffDsBlCndi/9ifDyku
b+sxtPFsoAsYHQxr8HBxux3hVuqWm6IT1ZdG+KtWHqLuWY/nONZfzVaIHcLSvr+Fr+f6/97CZXVC
MnIpEwNhOOJ9Uf9KtvhHKVbDgl71fDCrT2hZdX2j3oAyXzsxeXLkERHkKOpwUy+PZGyF6CoI5nA0
U+jI8rKsbHQYDa0PgkMitjqcdiNh3RirQNi1xY5YJABYtk99yNbcnEYU6j608K1N1mxJXVwDQFxG
27N6g0jz5eZV11DzYWibA+wvFkPJ4iVbnT4cS0AMcFuTVQ0ck9RUdYf2Cr4ORT/t7f8El/+YyJaR
3fym23r+lC8/9XkDjRuEGglJr5+/tXE080xtpeEYFXvE9sNW/ks1Im2Ocr0wCS1R3ntcw/lJ6P6W
06/EAyipNO9SyUPq76R+JwIVGe8ajmo3vqCr4qjO0Z46NfOyYUi4hT5fmGhkKtJ11m00qb1jlAf1
KbXrd6ZDYYn6TPKC0MGtmaxrL8Itgmrt5cYVXD+aubiAQQkDF47+j/P/PzsHMaskRfY/to84lBSJ
YstCBkuxlmbngT89NAoeMqrRN2e/6/nn8y9fzL5Sqse5IvLL0oOOcmXLViHQ7eZP+YLztl1G7au8
KHE+bm+x5L5YCmXSUOeDAx1qDlUXW2Y/sMgxPIfzfiDtFplECMRkj7sW1au8nssIudNmSwwilHdu
HVmuJw3AUzSGGMMqxrmrxJiyVc/9WZLTB9ljktOSJ00GqQ4izO6QTM2S83m9uXWOvPZeXvzsxdM2
gyDXi0JJH/Sj+hY8g9VkuaEqJ6UuqM/uN9k1gMZRHe+6hzpyctzDug2LTtznDbWlDBfXpgm2yQ91
ddOwdbUOflwbXTJULdpcXfg8CtRMsoRzA4wNaqoG7LelDl5oPAiLRWBZtE+p4CnRU3M+EZCocpqg
T5BsaCbUgTNOq7T1+mIv0TgdHipxFyp3nQZJmziebasvBgpNz8KvOa7+r1HbM9c0QfG2MO99V3zV
JG88v0r9U1/twhx0s/GuI5HtXTOEicvfVcpvJJOLYLqvKcaUwD2i4YUgiXF4CSGhto/NAc/y+F68
KyV+uluFj6u94/+Qdh47jmtbtv0iAvSmSycfUkjhO0SkCXqKXiS/vgbzFqoypUTqFV7jNs49BwiK
Zu+115pzTG4NCyg2SxnYzM1aPw6TGlUDhB1xDSWC/G1UmZeXcfRY+F+it/Fn6Gle8ZlPfiGcIvjS
d8mLt1/Lr0vQZTIoVChe14OT4FxJ40VJ89PF0eplbDpn4ArcSK8j+dtwRIR/hkuCUO60j/H95Oe/
34H//fNXZUp/1oJeEIXs1Kx/ieXzB4lApY/pNXymZ7jli0GhPr1Iu/NJfA0e7o1njHt//6p676qu
tyqV+DsoucHaxABewcxCp+D15qLDKIcCLV9K0TMpWCQUKC1Vq7hr5MfJV9p1ySC/R2TjTBx5Dvjd
9dK/HOtTPIuJ8mdFtEuUhQBb1Zlw3l0cU/SNzFMB85LDCVWIIIjBNo6xTuIbThjaivRB+81EzkFo
jwf6j9qwbS6PVudPRwabwT47Tp8Rqo9qm+QPJgFoWfYiwGIcDhJeLAbi+xJ/bvkNTqfe7JTKLoii
+feucuvSu3pnrlabMav0fmyy/JR/XXJvXKfpmhjo3Nbb58zwJmZTFAQvw1O5l14H+rMCszYOrGvC
WhvcrIj46hn4WxKg+USH2Cg21gLejxN5iMpWpuXd82n8/S2XUVnKcKoJ9Lraic/hpYnPEm95+aYu
REf0TBW4LTlabAnaI0gmQP7vPJWjthLvFXQ3O+F8t37721en98liFxwz7lbL0fA5fZV3nSd+WTF8
U1zfZ6Zr8rOE6QKhAtjSCxgJ+7yFdDwTfiRzq7KgpaJ9rzRQ52X3j6rp6rKuluWubIS8Erkl6gKC
Wo6Hwgb0S/a5+UU65+zbVx1dOIlfYg3ZMfiqjBl+VXG56t5UDy3eV7JVpLUI3QqgpuX2/Y8eWJ7q
5z7nqbiB87XXsrOH6r0g0yM9ry7W4/DzvvvnVvww/xRS0jQyDSyGwFcfMdPQJpEvEWsYboIkflab
4zjuw9rHdFsjHaKhjP/g++BWIKudJLG5pd0HXNlAASbPD07eq4+KTIYQZNFSwP4bLA11LczaMl+I
nNI2SamEaQ3jAx1luZEKbB8P4UEieAZ5+QVwtV1ilETKorrRT2n17w/ur9s7TEt+Gcdrqot5Ffut
jBu1pBzSNMhOnWbLjNYZJG+Ldzl0hPPSaCHZ2ClTMD4tgUoOyawdYkQxnMnpthnOyLDyzpyAQ7pC
heF1lht8/vsCb1WBjP8JeLCYvxONizXszwu8KMqlH6QkOxXby4uAHCb5GQ3+0D5VSKtLA09xuB/P
i8YCWfjWgZZJwVOM5YMUfeotw2+Qp9+a+hCcT2323gVv7Iap1y877K9OZy51xOa6uErrp0p8gCJX
jKvY+EqFR94LTyehsuERiW5XM7lTeAyvdbGupFcJOU7+opZu9BHt/v2Lb7vmhsFhY1YAGZzIyHH/
8xcn51SexjpKTgW1vQaJeB5uptGblTr6y/Smr8/rlB7p5AqiJ33odguAirZU/RO2jvacn5pvJCLc
uaZ5Jfnzk56vyWSiB59PI1f+z2uaIsMcg7JI2MxmC2/hSpvoVJi0f8IFfTmgs/m2284Axe5VWY2P
2pPxg0SCO1dxW+/9eRVX613eTJll1UDb8UND3iVS5oL27Ik7VL1wHFV/MjiAFmh4o58sz098PVa0
Y4pgvolvOWXGJxSQxb1TgTL/9n/dm6vnFYqctqdLmZwqNiiXjPNP40QhKvnxsj8VfrASSWcAtv8Q
YSx6vJgLtOfZeTOtreeJnlXiraOdXvkYebCL4vy6c9Nu6xBDl3hoks4ahvj76gMSs7zQYbUkJxFm
spN/xepCiElY9cJ0OWHUGH2ULDRaidliYsgcE4cjSlD5q03XKgkptW3XsAVVp9Zd+Zv1Xt3phqjz
qen6/tGwghqm6+h+r23iVtyphlZAJDUxwRnLINwF2IpbVxg2xniCTuupdHemE5kCTLHpipMey2xm
oFRBtDGuIhNR34biR8b2N616oMqNX+ZrYUDXstXKORRWrvZdtZ/Cxzo/GeD+22N6CB2Yo24v/IiL
lTCw/3jcGjTV/77/v2TL//p5V59OlOdWXAUX7n+8IlEsxxyJWMZ01HTJC6x/AsPvUk+Epqyuajyb
3vkz3hivkNPc0htHf/yOd2QcfNN4Vk8KFFavX3dnW3+Du8T6dnZEAXYCiVTBDFGI8O3dk0ApNxJ4
ViSIWRzodU5a2Fz+/PrrJCgtY5Rgxp5aY5VrPl0HekjDG19eQbrPlxG61p5KFakBAFOaEC8geFHh
tiTH14hxf/TrybHWwwO6H/NB9/59i2+VqVfXN3dLftvEtOSijdUgJ6e5yPXOF1eEppishLfLLjjI
h8OBTJ0OrqGFWAzyrEvm2X0vvXLTk7m6iusPzRJCJTG5S9kqOihEc+3hQWnDiZJ1+i4/WvQd7dDH
SYoJAJwWheq+etCW6TMIzyp6voQe2YKGSMNmqcFjw9Fk7SYIceFMvS494rpMGOJ3po5/3W1+e7bX
hvJM6MJaz7l3reQOAGfwOFe7y1eorEOENS575UZeycaqzRc9ry4bq+6S17u6bMt1vch2kCPuPM2/
rae/X9HVB5N045wIwxUlq+ol2OHpkKpHyVxRmPj5LlzkUMo5SdJ9yd32RXpBlPkrMuz/8zKuNhtD
v1gGIOXkFOxgwTyRERw76tf4YvnhOoZIDJkt7NZg2V3MXDv9KKzuzc//0vLhuzMUVUV7CwvoWnqr
04rSC407wehF89PJA1NEvptqlyYpk7ZQ282TujRW//7lWPxuV2Sanuz3zGXJkLxWISu1kABHkuLT
UHuDtJXrY2l+YsSNz640q1w94K7BZAeIh2i4HPWXHhDdS7ZvN7ig0b2UgRNVr3H/yAJd8NKgfyGL
p1zwoqMk00nCQkn8MUrMVa3WR4gz5CSeLxDIEH6cIU3c4s+l3OT/UI6VYMN8AFHwg/+wQbT9wWIY
W3YNeb59ME0CWGAbrcJh0Z/XuoFix3pJOBt/OwdrtFv5NvmUiLeEn7JQRVdJXRRZUeoKZG9eFiRw
lsO6NLxcfDI6r7E2bbHttHVXvpoGG7aLq4iQ14AD8QV4pkvZb9V7vXAHYWFxxcJiUu6sZn+rJ/64
+1dnYEXu27RptPjU+iwgqH5rjSSH6aFR1hwwIokEI3JdjHXwwuFYcsh+RL4EgBJ1npa7CaFxwPQQ
5RILV4teVPmc6DmFBjCWD/e6HLfq2Jno+turcrU1jKbYnpPOiE+NSQy7M5Dh89KS3Bof6Yx22yFa
gEUMyNgpUJHawgds76Z67yZfFh+C0Z8MV1hQ9SzF4M7Cpv2lWPzjyq42haAYRiOWlfh0KXkJAV7A
CbVVwUNDHeLuab/nohMi0IKj9UpLRGpO3fkYnVeWhCPECX/Kh8t7ujvvSIavfqrEIz/Lq+ILhHj/
BcaojsGNwzkqfHHy9X4xRpuIJNzSyfclQxPOaqndwiEN3RRGoi0C07i8iCVWyqWFtuH/PhWbnwOm
KeAZMy3oGhVk9ak05Y0Znwjg7fQZ5lOTbOWS4m1Zz5b4cBEeepNDJhNrtK/Myy/LlGETAVefmYvj
ryOEGce/isQBZqFivmHDRxD7kYxO2uzCdN6wnhLLSTbIVN/v9X3+cs42DFkk7NvUqQBvsGfmqPZi
0tTxqUexp4Ov9c1xmWV+omzLzK/bNfm1pu5a1i7g6Gy4FbxmYvx6fJuu9ATWpPdITIx/qmyvtBeL
B3JspRox0YLAP7leZYRxPEkAKpV5RJDAsMFzzOuq+RNtpvBo/JqWJjtLOQk/omGNbfnfi+qtaYUH
9Nsv/HUHfqtRijJpq0To4hMquFLBkboN1I2K4k9f8tvOqn/R3kYmbf2GhtcgIYlxSE4NCzdlbTzP
fb42cXqL/EZP35aBdyl3ZbLUssUYfteKtSB/xOY+LPZD52veLCbE54ZbXrWDV7JAasR/wpJ/Gs8r
Q7Bn4eU9WtXfqjBUzUykkO0rxLZdLQVToKVqfSliIrUQNh6ghtGUc4alybY9LBpxQyfhe+dOXu73
qZeUvoDmULTN6c6tlm77T9zq3y7k+stvDP2cFSVrEu4k1eGwA27badzZdgIqlO/vnkTh7p+8qv1K
RQ8lc/6ThAtCqfPPC3gA6/hppowTd3u3u3xrOp9fp//9jb8exm+vU0tgd1Rq5/jEU2Xasr4AnHwN
P0xX+JyWkwsjjElg8RUoXjJH4ykOEZeUKSS5GAlOKEe/04tU7tz06w6BOgXidE7y+JTQi2A2xLqh
gsztnLn8rVG9emiqrG8a2VWwhwnlbB/ydq+Agh2OsNmJuAGTSYOy+i5CJOZNVZ4t2ZcBZuqLMEEQ
dj+P4FaZenUTr0o80SpwPsU8tYtTrOpD9B3EndM7w5fqs/Yt8HndlZv9/U2htwPKFHHmja0la6fI
TM0zYnFf8ZXYHZ+n5eziwXH505gHpvf0Grf6qvlX/vYXr35lnWuiEiVlRO8mWKgOivnQz3qn/QGM
u2YnEPeMbi3T1l/GnfQK1RXjBu0xv98REJ1qNaZZtNb78O5sEbXfXwpN7GUilrfZ9XY9X48FoYBm
3s3hXKnuR62Hx4bUGZQFEcVKtdT2oPpo/UoxmR+F3c191ccy9jTxdYDLiT+Ouo4hh+VUlJ0VMEW4
aTIBPF4M6D93LxEJUnbKmHR6Lq3lWVkYuX9BxNXpCPM34fzvPNL+JnWbBd+qo/mTCUsKPXwzodtR
l8G4Dt7VVbiixyVyhtS8WvzQIJG1T1PsZKI3GschX9e6z34yZOspXRZI6ilyUZm03bNCAiP6nLdq
Nb0MuyrdG6TQJGi7NSiIlT9K31VCHYwDeVe5sagKv5s29fh54SLDQ9a+tObmXO11c2k2SzMiEXZx
n657S5qa3w+Ylzht52P+dY9bbIOiLQsjOmXmQmFX4Rz6lcjcMqdCql87yVZcF5BeNOTa/C4PHcb0
CnW3FW31qXkTHi+zAsizpo7T946kxDnrCGC18+8d9Bco/KqRghFYhnxPcAYXe9VnK8cO1sgk8h6/
DaHXokVcT2+4e8pmmagvPG0r8grhOd7U++nbWXwDcSYflA/jUSOSmMDIdIt5MSKq7H1iiZ5mOlVZ
Ioune+hflsI27fx/X/Ffi2OZ7jqfHx+gKl59eXpej4JMXthJ31HJGwCMiMaYvGqd7ZkPUbhD1pa/
J0dZtusXc68z3nrU1meX1S8ZnBxLA4Xot39f1F9GbFyPSasN7q6JHv/qNlqjLFWpHscn5USnRKdJ
QzNJWuTy4/gVv0DH5zB3boGNe1SHYE17ECB742HcUzhBK8BQoGVrQHtk4MW9c7ZWfWM3FGLhIjLd
8nMm31kAmP991bdmJV5SXk9RIYUQ2tj1UdjstUYOLDWGow9xwla+W98rnIF2nro1MbDwspbRp/JV
td70eV7lfK7QL0tHXIanWLpzQrvlcnIxKg1VrLoKsILroD4xjwcjMsT4NK7Ndf1eoAlHpE0zz3JG
DB7dt05citgDX9Tnbpc/10wbSmzG+M4+iwclciZpXdOYfhvHhwTxyo/2SwZsuMJSPKxqbPYNidSe
iRT9IGGYnY0p976lv/RcyRmU8Q5q+FxRMv7ZMTO1QW/adIxP+sf5JX+oCJX5ybpaxIsR2TP+rnDD
1yQ+h4/tRn4qSKC07ChZcSwPGAGhNyUSinFQ5qhv1tr09dciXRCCOuBBzd+ynxX+nsIZ7sjCbqV/
8323aLvoszOUONE/r1rq+1xXkwtFz0AAQ+gmBJahySCOGIGuZcdMR4y387HfNx/ZHoNyYfmXlHp6
E5OtU64V04+6hzbZ6wfzSfyREH7y2flxvSPGeiQhQbdVidX4dchSu1df8+Tx3y/x3zqEBtkChIvM
nmrz+pAmyFIuqKoQnYDqWieZ6KpuVgIohJPD+9gXESzNVXGgJCDqoLUjjNGE9xQ+WOEqPsiaIx0P
04InAHsqzT/E3hZ0O6S+ek5LF2AMFEx5mZ1BA9j/vvJfd/Z67TUsDUEeY26GQFe1fY87u2vrNj4x
2mi4MrZdajydM5k9PqTr9Hk84LWCxzQvEiT6Zr5huB1e5TdzOzNUSSiSNtRwv5RRXn1nof3bCAEN
GhQmUeSVRql39WKU2lAKkhWdfiXtCMYqAbkuEQXuRrwcidsX23wjL4pt+kDvZHIRmBflCiHzBAh3
4M3244sXkE0UIYYovqLAE+kccVD8tEZKI6c23e5Hd5JfCQvSfhqVcw7sibYfiUo0QS/LezXbLTqX
N90iNAMJD22/m+/zUp0vYiBV0UlcpIZLyqZ2An5HAwrWRrOOX3bdV/7ZnReX1hf0fXfxFHUvaOt2
Hb0QkJOly6pZxe2qij0ZLiPTOZDZaLa9+eC1uzfB+Wvt//vVzv3E3w4jwSCmhlZxtSEvczfPkceL
W4ApI0rso8TjT84AUoOPUTnVdFeI87VsQfURbbP88aIQjWDGnEjnJXL4TDbiRg8Zax410ZcJJSAx
6p6yU/9bd4h6k1sMZYQssqulBEd3U4oGGabEfeS5V5Ogk6bLC1yeLNlemuOAKOdDRT4SrM+mQ4KC
6AEGZkxjn3c1flyyfxQ/r51ZKNbsxMFtTBcuriaAYnYjdRlpiwsUdn7P4/mN8WjJ50DQE6WmvpnI
5QHuAByIgYDsXmiXkQBPDzRER02Jy4GRNBsE3NUDehzcpaG2VJC1k616tFh1/cQTVuc7dcGtXe3X
K/c/d+TXEOi3h9hM02iWXT6nzwaLOtwYy/kImW2s3XmbHrQX4yfhkwvtXrN53mn+XFnAY6ERQ8hN
RvQNpSwd6zjsNQHq+0onJOuHsaRccs29keNMqxfWfWGYePMnzVkIzQ5CNg4RbNfi2TwthaGaav2Y
z6IO5UtGiYWEL5KJ3mr8RDpk3fosnCT9KAcnXBeqTpPPExufdCAZIKarl0ehnlO9LdQRqxBYbb2y
KIbKVPWmgoctvE+42SSc5hcQV2f+J6IECleR8C6UbmWSPscnSSzhLn5mV+ptgy+EI6CMmMVFUxHD
WcPUkjaL4DUVtxBtXKDjkLoxFa8M7RTxGijx2zCs0niRXPYtaECTnvSDqm1rmtMKOpN5TmItqONF
esIkHGav8yHzct5lcGKttyjeTZdnRV6gprXlGP/pQI+sfwulQ21ujHgtXg5VsMpgzuaHJP5R3BN5
38qE5sdgMB2nMDbNGyF/OFRVb4qTfoRJ3mWnaMHiTbKII21Sj+NovAE4PT7kj/IFXnHlDFtTWvTW
InunhfwYKn780X6T5KXxSLJOyOcKOfViR/lyPFV+Eyyq3ukfg2+XaIF37L6+8La/PF8+cmDarhyg
b17cPI5K4xLwklwcEaEP02lAOGRxRb0T7DLVs+LthD2DyDfo+KI79ES4kl1T6a9SvpvoCQ/TNohW
WrXG/pgmL8DbM1yRb8UD+K8N5flzu1Mn1gF/SBcAXvrSj4tdY677yz6Znmr5jfAb2ERavzemhR4s
MnUd6Iu8XEVse7Bm74YkqTfH9V8/mcKFvQlOzTWhy8iN0JACnZ+8NtCm8EFUDp2EcqU/yvHKjJyc
EzmLYGGXha2enTxzkeaUxBjByqSHENqct0CYMCKeyAPyWSFrT1ioG7F7lXtS+uBCwH9xyo/x1B9H
N6DC9OujCCRxcTc08GbIdfVjrg5ncRbnF8yh+rHxmO5ACSNBWKcWc6fznultUfiGjs8MK+CyI87n
wfo6t48jBvJ6fUn8yEBrYOOQWPy70sLEc70gmpwrsGjQ3YNDc9MKH01ETNn5rP36LLxGAC7rS4Kv
UVuhA3voXkHAJrtQtFsDcqEfso2EbtN/JtrRhCeh+gqB0eUDYtss2CVF73QxnXKInXSap722Mt6t
p+AZ/YcYHBK2ohy8erDLxw+VzoWob4oI/IVrdm4ve0Y651xMcBNOoFt7lWOMHX2+l+lSrJcc9iPh
tQVPewgQseHgh6g12qVmm3tARVj1OwZ8SBWq7/A7p4dqJbrtIwFSo2fV/pbFE1QXEzqiMSb44n66
Ur8LF0zqHkMWMcT1STAiFQGskeQFTLlpzoLhQSILRDylZ7tIl5CbiZkkYefN1L3pUWOc871baYON
Y5RuP/srxN3IPKFbG2f7ii0BiLCBlfQL7tlS3pxTx0IJ+y7faYdqN2KAP5/idbu/LuKkn4RMO6I9
HuPV8MY0ne0A8EgTO/T2y45gc6cCHRzZyhPA34XiTtvz5xzvgDrtXZRfxfxzVB4QtdAlACc8MOGD
4dm638vIL+GybYDkueWDugHfMIs8PU1xkX8U6gyjHcEWf+9+pKjXlujkOvcczWj9VHLKe7Is4y/7
KWAyU1eQ7yi3wcLSGBgNqDbtCIZ5loXwSD/JmBIYCvOW9c+ozhXjmanUiIMVKSHMS96Esw8Bhf5w
kKzZREm3CBL4zIvBYAK8aOUfHWM7HhStY9MRW18tTniALh/JiYCvC8/VnVD/fE2IlPBwh65S+aQX
KcF2EIl5XQov0VenOeOeNzzijqNSCRcxAcdzvtDpHMGmwYsOsNnEO/k6aU+luSG8CoAZtqfgeO/o
Kt1amuYXAjUfI3UopzeePauZRKMWdPUYftF2CSUkyxXBwx9N8tqrQBqkd4uXNkDOFEEjWIMLOKfr
Cmzmqa52KvyakilwI78r0WevOlPraN/YyjcW/a3zClbMeUuzEVykfOreqTmJlkXxzKLL2V3KFx1R
AZJLNFAKRg+ZJ7cMbcqjMBcoQCLg70KqdUyN7CM0uDai02JypslpmmVMHyA+hOSIKMN3qmlYU70/
bUz1QTa2beePnLDqU6g7skKsGBM28hXjV1C+EkpJax3ApOJdGG2WS9K5zjr7wYuRHNqIBWRtaK9l
SxeqJgEHlrdmt++yYRvNPoqW+L0F1UbayGmye8te6EPRvHOk5+JnS9JCuUi/EUnE0V/o7h3Ub9oj
PCyeEvoKUzdpk1xJUAqzP6cd09Yjtlt4s+lLeAw3yRPvo1av9ccLUSGyh+1HdzRtx51o0kManupx
C74RlLWueCGQKmzk6bLX/J7kt2jBqjShYTZ9C3qe+pBKmNr1dXmPN3srmL269qt9TbeK9FyTDn5k
x2A3o6EXsi5Pfq6ujYYAG0K2N6iU4eMV7YngjmqAI5ggSvMbIhc/o5f2KzvytK0vyXSnr+HiNiv9
leSrc+XxxFRApieM4BfY3MYmJXHzZaps6TlFoSbbzapc03NzhW1Dkhb7RrVq7o1Sb3uB8y+U6WBy
MBY5M8xlym8nFSuoB13H4AK4KLIWqbRM8D6AAHqZXnMHlUGsumO87SHH1s4M13DienGGW/tS8M97
9c5SL/0abf1xhJmvh0bqjNCnQXmtsKwKXcfpYulH8sMA0GacBvJiQ2SpVe2M6WEkK2ik4n+jmMvX
PegTOAcFCNKF1iwVeSuc9wYxuI6VHqlBOKtrrkze6BJS3hqLStGAl3Qb7VSL215keF++RTJLrZtJ
iU1DHGl2bauwuiZm9SIncHXI/bwyPFJXtHLOv8MVAflY9KNp1ZK4PqRv4cXjTqkHSfoMrXyZx1vc
7FWlLJUCcf1JchSYd9jZBLukrJ6HtEC/F6ZjHC6bkSkNccmJQ79fY6jbR3NoY1W9asmDOG6F4lgh
HxNH4F+53ZbPsOPsXCanr3rW8EsnptcnHpi6VgBZ96PhZKUqKIIEorMwwVJGDERLmcPLuc94IxG9
ZU9q8KRR3Iabi6560gvL5X0Z7+1gbn6KRBPr9JlBpvza5X5/q8y2tCbBnOvBYIGM0ZdVFNYoIhCO
eCw2va/cQ97K87d48+b89jevGidCqIeKXPHmjIuZGox5DqpQsRqlC0EHNiFAmid+t44pZfLgkYXr
pdDTjSeJogLl0p3K82+LHsMKmeQz1PZs5n9+Vvm8t1ciN+DiSL7kJiCVUTrNJd8wA9IID892A5ek
uO2wzu/IdfQrjakE1VQjGd3i3s/A11/Tn99uvxl3GZkiQnYU1TddRYpFK6YDaDrt8nCXyu9wN3o7
YpgPQz5eBAFhj7Utb8TGiyDYMLIE0Ui6+3kpGaeWebiAziFZWLor1H4Pc0plcaIJtghPAUJQJ6UE
y3wp3+e1b9ReLyzblPrA5SA5dMdkFo14HcluP2Oy1SdH54i/wCBe9EuDdmJ859dfd9DmX0+QClxu
JLYSOture39R1HMnJHV2RAPdnQ+dxt93jPPTJXlV4EOngAdTNmToQYmvu5c3ffAbzamEJfxaJfPa
aVlVO+g57eiC6cuIztbAna2i8qsN0X+RU3a3cXMrQeCDYWjIEYl12LpZ9jKlaistFXU6N7S/OOPa
puZy5FOk7+JgS78aID+0mMq1OUnJPukeMmw7BXoQghXJxXQobSfpk5zFJHC76IcZ/jDPz7n1ctYO
IkCv/qu5rGjKpqqbGl6WPMHSCsXNBfknqao9Zn3Q8AuzeZ+gY+WcM8jSkJ/qZMWklkxQv30+R96o
/BjPT2p/iooHUX5Qyw8dzV65MM2FRMetxG6XnojOtCWsnWqdeDmdE7xHFTFSv0xjdkYjTNF8U3yf
SL6rEOWMZC8V5aNcfauS1G05GQXNZ8y/KCwgwj6ZLTo0/yTm0Fu9BdNjQhKG4YkXZL4xYXkX1RHG
N4PAdUl5FRhXDmtdn+xsKm2LWJBxjS+0OTTI1BQ76t3zhIjE8nXJKzq3MdZq4BqX9wnsb7i8VF5x
WWp35iy3fIv5yTLbUolCFuf38c+VQEqaLtGNnAZZzllwazz9J3eC6Ab0l6wHwKuYBJlvAREo80nq
nun4r2vx7xdwtS4a0llPTYkLkB97N15WC4L6ALuZjJYTEo3uyc9+9Tav12HsBxKyJWBZlOd//uBo
mHrxLNARbDMnFQ6T9j0T8l2sl06Ew7txaGU4db0ROJimqumYTyHodT8+mFpoh7SEjb31Mn1CxCxD
4lKFdXUgE8SX7jyX22QOzliI5KDTmip04Gt2pNCkWTykunZUdCZD24SVoRV8WhLeBGpeWsrJQpjc
6uJRAlDME1e+bUXi1OilO0a9zJ66dBkn9awqKyq3qrZd6Y/9rghc6IgIc066uQgQO3+Sas96yQ+J
5MWocnpz+Gg5znMMPRvLCiQ7gv9n67F8oG/PcToMsDC7DccpYUFuUuArjwOi9ZhK3jcApiJRpbQ/
ypsUB2JkGxC1dwMtVWbuNsDS5mGQT0H3wzBquyWk+v++sc2MBIbw8xLLDfzz6Xbs+8XUjSppr3hq
Lc5BnviJrJMoXJiWLyGa1fnEQ+47eXE/7/q55pfn6uWiOJyRAeS2MZu6Gk5Zl0pThGBQj0O1jOle
6BtTeKAabyAcOR04C2arCPp6p1I9wkGGz6lwY9FFMkpEtmt1dzru13uNCDSb6zFUzqjsOtb11422
QimkiesRF+M6/Bzo+h7rQ0uXtJFWtCgIulmWIL+81kPlil2CqDUVkzw6ifd+cOqfzY/0CXO/AtxW
wkzaHVCWVfb5Xhbu347Mf1zo1SrQj8KlymQuVP4AlML8q3uJHCJMxnAVa68cVmcqosaRjH3cDWR8
ehSanto+WM3+36/Q7TyOe2bQ5IVVhtH3hjQgG2MDhKDTOHKQpfc2pp7RrXPzzRRXgaranXCQIvQn
bsn7deqc/te4qPrZv/J86Xy9GUBDwXXTxuSTg6R1jj1p8s61p8kbkxSxO6/8tUJhric4kWAiVIgR
Nm4mzXJw7q2+7UlNDL1a3gLTi8xlpv2Us9eIA4joNaLT64szZMjeG+iCgMnZRUhhLrIfuTApkVOh
5c9wWPC98qSNdhta34SvTH28NKte3KsRSebgS/XuS1Hd3CD/wvSC2gk+u+o1uadv1q/6af/9g1Rc
Yhz4KDiuPiI9bKt2KrIM2DH+I6NZFkjEZGk3tesJPFm6zar3WFlPNL5b7afZfC/1nzLz2a55kabK
Tek9CzrxNQchphfZ20BD0qy2ezyMVe00+YPc2DIOxsFl3TQmV0y+x91eJ6+oWCqYD5AHKODjbSIA
MswXHIk7btCpQDxHg8VRmejLYPjl71p/NFp/+jCit4mbaJDj1SH+KfJqrbIg5npk9/mFbz3Fx/YT
iNUyvhfpcL2d/ffNQnAEJWmWGV4dkIVKt4bq0mTH9ItO0goyxvCtxS7Xuzmbp+RXl5UYrprsYSIL
loCSxcUP7GQpEfPRMYR44JEH5jrMn5LnSYGoYavKrrzLcflbya+ioyHtkUSDOY37z3W5reRRTIJL
SsnvDxxBrbWsvk2kf7E62eL5oE87LfxUc08ZXidyRXO6m3xpytzSE+YOmQCOp36Mqqc0eFDYprQj
eBSN03d+0mhpUzDzRcoI7s6g6xlKc7D2zLV1fq9oT14o/4pOJJwNfFl3RCpIVlxmfTszbe8zVH4f
kvpynjzGNwOM88Zl3kFSR84hrYGH5xhM7eiIeNOxA2rRrB6yyQ4VV4+8i7o1jDcNt/IxdIZF+VIf
cVGK+zn/tH1UnJiKYZV94eApyo3G9DCP5pJe5tApLg0EOEX3TSE/UGfiN2uWs/p7W38vpN0l+oR9
JwuZHRK/ih4nPERH+ujC4yTTzgOW1EOVEKdDeNmYhEyPMBwM16iParUK23W7UfeEaCEzY/6eIh4J
PKzcTKYRK47vpuI1lDxOvBDOD1TAoMxQyLdrRB625giPfeFaIP1baFExo6zYS9SngkKneYFDkx1i
CJXj5Q6B7/qM8Z83mVkIA3pVQnF19YqYIJkMSzB5RR6JeGAr+lQiW6o8ja7ER78hKJp7YVG0LLni
2nQ6ftUX2l0HiRJjE/IIyOkkOubOee3aNffrumYNL/M/amT91x7722mVciKYjFLKjsps8qPZ0X4v
V0mwYvRlyN55oT6dvyO2d6NNYrqaAzIyz7byFvPRRlud7+jRrkf3/7kaiFC/XHPkF1yVr3Qxi7JN
9OwoMedIljgMmq/JLw/Wt+Hb3DtQ8i/rkfmxf88qpv5tWeaw8D9/+arZqGDJDqdcy46VZy6wmeiE
QeDGMDeV4ePNlvO1gpiMgzv4ZpKnlS38whzYpwghCrqYi5sp1w8lMZhEzBdbsp8BxOcDODftG1BY
Og8yavDxlJprWdvHcHvTH6n6LbUaO6V4y40vSf4Y+/8HWex19fGfm0rBNqsT5hy8q0XUkISoMSoz
ox8UHWar+fwnkbR4lbyRRFtwGLL4iifpjkmeSOWn2vK+eFuba5zfisebq7iuXYOwF5vBykjfkN5S
OK3TUrxgdAkfm+fzh/WtA39Yz6OW5AcBwLP2Lavcie+emFo0uuZBfgfY8Ek0KdwidIqk25AXsSgq
+79IO5OuuLU0Xf+VXDlXVqiX7qqqQUiKngACbGwmWhhj9X2vX38fUafSHMFBefMOPMA02iFtfftr
3qZ68Liba0rIKl0L3wN/3RlIvpxbpOhzuzFxql9H1ym8E836F3TwZ62vdx9sdqAHcZObSqLHl+CX
95TvEye8JjdBve+s7aLNklTUvNP2x+XADZIZMYGZd/faehU2Uu3G2C4ZhwQDjQmvCeCDWIJwIWrw
CTo5VnRqafbIFsiTnoqJo1vdD8el7Gxe3v7PYgxZliU6Php8rT8ffFKtlbUZ0usK98mFzAQYitev
te+6pW+REBsBfCyVuEvXnLPsS61WM0/jBqwOfrJpzqti3bo2fCnhS7ZPnVK9S6+WpF15Sz7YvqhF
IETFIAXlztlTVoteqNXKT3AJxjuJvre5i8RrRLgnrZxoB02F2cElOqF1Um1wXAcecNXla/dnAUIm
7X/2yZUo/kD5wqx3gmyRCAyJDTQ/R8SjUoBHHbzYaXM8ILe4ctQ3kRNdBRbPrrk0z6Z6UMTjpTRu
NW9SlHbJB2BDVncKfWiJ3e75IOheqOGzSF4bEkMEW02+5WBPMp6+VVKzok3M/Ou6r2+8+jppr4xU
xX+OK/S/hG14KDHu1ZCmjUmdXNM2lGssg0YK8PRbIbd7EXBmVT0ouWa1KyjDsWQFyhdxla+T7tdY
P2Id7bmsdzj0A8LgGQYdvG/er9TfDVK0loz1MgNlLvky7T6Vf/AFeV4gDGa7zwu7VJDMOLm8ag2L
V6aCw02GLIpKxxfO1nDurrBWBXk8RJzsV9m34ZusrREbKBVqrFNT3UbqCw5Z7j7I96gCL+avH8SG
tyt8zW/fnK5hJxp+LGXJRYDs+tyS0w/dk7SCAa5iBG639S5+9vHh07aYOMnGfdV81wJsVnYuQ3RE
SQFsrmOV/bPzDXEd93DIbbFuEAneGChIFxPc9vMCcQ6Neb2pNMqQqsEhl1n47LRoViK+br4XXTDq
zhNkoMwfDAXRNEpf0entCjeJrS6iVcR8Y12Qs+lUhGtRxct4j60KNqc6bEesy5z4Afh6/bVr1wW4
z9tJrynYQAZgj2kZExzqR+hQN5CxA/m6Eb9gjYZ53K4yF4rIV9Ts7OzBvYG8C4SeNpW+fw5TpZ7E
+IcY4cWEqX0v2hS6oNWpEIotntgUFRZnuONm9hgdMVhd5EzO+RP/c1PfLGDWAFhVmifUiPBcVpTP
KEiBu02cfJ9v/A040lK5DlFCdu8pHQZniAH8o4D4nU0adJuIpFW1JHybmSUvGiJNT/OzOzN72mqo
h4YesjCg2yboJNgxOH14Oxm45lOxL+gWr2EaevYSamneiHh3S2b5QOpmSl3JPBPGUcyLQmYboL6h
CyBwWwiRtQqeV9V1rGPaiVDzNBtxhXX6EJ3Ci84MAa3b0R5xnGUo5xZ3CqASb/gxzd1x0x0cl3Fb
XgJtfmJG9/kbMifbvVv57CgQjSJCyJl71t0yvkrO/b56cVULWxkivwN/4rG4y6+WYK0f1cKqqIgr
Om9T62B+1jII7cJI1djESJGcJEvfZLdxtpfN7373tc4A3x3r+tzwtsmXRAFJ4uhgc+P16t51bReX
yeaK4VAeHhXjewhmRb2RTIKJtZL2n9+gj1KUCWC/wvsGo7F3A0i5a3pNxvnsMknE7NlMBo7kBxeo
SsTxFcFiCpWtwpwYV8pJy0i1xn6nd/smPyTMnYkKoj/NzJbWNYP3vD64t+uavYWG2kZpjjfvZbwe
vwEnmKj9+Ub/IQhH2nC9BlJ04jKJiPWuyye0VQaEqkg9mclp6R6oxpKH5oeBCXfISRhDpyicw/29
qNbLoOIlcB87pzjLOwJD64ATlc+1A678ANCI+fXwQMmx+fwpzVlor3cD5pQM4glbWLgzfw6KWjWl
dGGRXIKvUDeY8UTn8icsdC1Fc3EngDMC801THPo84HvTEfMdznh+uXXtUtoJ6bno78roMI77aHWT
S9uQXxUsGF9pc+1nr5kEksFth/XrQjyf4ybeLX3Giy57sx1FlaW7j60toIWdYP8F+B6Mn+N/V0+o
Z2Gtx5hqohA8dcI12L4anYPc0hDP+mLaSzdT/DDCv72bs1ykVKq0Sdw8ob6XDsDETiouHN06QkME
weefAT6oiHX6e9PcUC02VPb1jhcCDYPASb4AG2QEMoGe7lX/2gMsR8HPAOdqhIdIY+hJuRfco9+i
g+gAUwCFmyM9wWYF62ClLiPV9crb+LIzeifjxet3mmoPxcZrbXwowm6tfAXMRGscscmMKyOOswFG
mEjM6vCFAngkULE6wB6BMHlw+rvtIGx991gxQY+Q0/7iNygNdY7P+A7a/k3ROvyYR3/JCe7x0T0m
jJZgoCi70t+R+WUrGH9Yjlq5sBPbfVXepekFzwusy0uZ5TQ3DALDW0woKdlSC0XAfBL1FF5E5Cqq
owdkXCgfTfmhgU/WC5cO+NLY3dbtPssWNtOH7yDTauYIiiqDwpklB7WsDU3jkqOp8EUBrm3Lm/aO
Toul7etyPSks/NJocB2mIeqS4NNHtfk0Kv/nxWchqTNkN+wqLh7uy323lY/9Dz20vEN6J6DsvsZH
elKAwxEBx6HGLsMttJmFOPBRjvp2CbMUwE3M0fP7NLkAd/TN6w7HloqmBdbEcrtZdfvCP0j+wVMf
OuM0IJPnXgT3W9VvOL3J6xCre5ZRcUYuBLZzqN2E4Y0CcQovWa0+t8ml6Uzr8xUrH9Ri3DQQxQDu
PxCCU6peCsQkSS5ghOzgPNqyrTKzz06SfOePz15+KSmkDKeBOts6PvJjOFIhZq1PvTXcc4FKQvUM
ApsxQfZ9BBhD+7OD87ce6KCHVgZ5NX9s3YseOLVq+e2OtvHnn0Gaous88XrzGfTpM76pDAa/M13X
DJOLwXsPCs+3okMuAPzfR9KxUc4rFTm0vYc6XGmp4Iez9bn+6lnpLf95l2Mb3XwfwCkOzaYb/r03
4p/3V5914WK/rl9lTy/5M/WljrgX6Gg8y6nojuaXoLRhfnZYv8GTRHyII2rh3nzQi3v7fPVpx765
N7VZqH4UUdcpV1w/eerOYbMOqTgjO1T2Ehlf7H3vCkT/rNi1VnfyrXCrbZQHn+Yk0co9roLrvL3C
2XYkzwm3ycPCAqdgPn94HNo6jJvJd2l+bAuVX6l+HSQM0Vrb+EXfSvJ3fXFolS+j5KjJlZ47Ig7o
IXgIJx8s4LmNMvFgSs+Kvb2OLItwFL6H6kMGUizb9P22rO1+adb30Zs9IfnA4COx8U7rUkPCpKlT
ltlj87eRnIEhmWpzeEjeBuKg0sB9vMV/VEknhDstK/oEigD+yKCNbmvVTscGxEIQOEUBpbs1Mjsz
NsLPAv9cWG1LTDbxtbv77raq0zCXFJfKc5aRmIKouEHDepGe3On6IXVvV/7eLW8y6YooMvpH2Fyj
+tX4JYIkWR3c+FwoR3qZ+orU426Sqe2Z/ZGDWDiEdu11x+hkO5q3JkR1Y/pokwtivwVYZLonJpkJ
uTK0lvggSfBS11AkS3XjDRsM+Diq6HmX7hlhJ03YJPltXMjroHI6cT0A3IHr10Nt/QV2u8NrndNa
22R3+kusW4m689S92WNru0M0+xDe4lj6Dc0is7P6bleMNntSUrcBe6DdtQjJhOAvHkGTazHiRedC
gwSOe2mIq1/Y38rd9xbaWrbhXetrWxS2n+/mDw/At4C12QEoGlHapwMNNXTKbHwfp2m+quyI/gic
xPW6sAGdY9aHpgcWm+HNUhfxw3rh7QJmh2BkmEUUdtMCmrUxZU0APYCGN1slS9Yogtf6rSS8mE5j
SzAG/c7hJnX4Enp3hfC9zizgo5/fko8STFBsMLRNCH2Mamc7EU6cHBTRGE8VjJrfh/1duCIXkOyA
Htc+tsM7HN2AePzSh8c6fenSa9SXtMqRLW1HRzq2UO1fWNIHQfFPS5rlvK7ZGUZXrWgz0zeUT5Bk
lOExqundN9TII2VWysAb6wARR0LLdZ8LPE1MRl1oB4A/xZRMc/x4i96vWzP82qkkyA/C/eer/Ggv
/WmV79JgT3ZJNqbutAekz5bGL6Ng4dbnYhXY4PCcBE6uoXRwEIbDv2Dt/kHIe3N9OHl/PjqKsPGL
uub6IHER9Bwof53icUCiafKlwT1zMwkIAdnvoQgBpPxGL/NJwbd0cQ/N1e+mIkUDc2bQnTQmudHZ
a2WUfdG4Q0NvPP0ukyeF7rXRfamaUxRDhdw12XFVn1ZPzZVvq+cCAQLFQfdqPCMTLknnpt5q400S
fkEUPQ2uoBRH5QFD38AG2vnj86f20QuIbLaigLSgWn83U1AiOoEoa4eXQl1X+de0P+JZC+UCnkr4
DTghNOBVCKf5CE7FAySFekyP1SIyLvt4wIOCedj6jz7/fzz3/8d7yW7+J+5X//2ffP2c5RM51q9n
X/73VfBcZlX2q/7P6df++WN//qX/vs5f0ru6fHmpr57y+U/+6Rf5+39c336qn/70BUq5Af6NzUs5
XF6qJq5fL8JKp5/8V7/5t5fXv3I/5C//9ffnrEmxubu8eEGW/v2Pb+1//tffpam18x9v//4f3zw/
JfzefRa9xE/Nu994earq//o7XobiP0QDbLFhQujAZ5XsrHv541vSP1R64iouP5OZzVRtpFlZ+/ya
8Q+VMgOtFHh6JC5A7/7+typrXr9n/gMvJX0FDG/KaaAFiH//39X96Tn9fm5/o5i9yYK0rvg4f4aJ
gcOixwrsUl/R2eArdbbxVYgoUag2/d2gHluIvmtYnMoOR+HQliGZ2PKjeouknT9Jr9dWqp0z166R
u/shpv9vQfP9UmYni96YgzIkXY8ulspkvTqE6kuIBt8G8X2nm8aFzG1HcNWOn9qZuYudgDod8V18
A310v9HQgkJAN7Yot0r8bbUEC5gBVN8vcFZ8haOZ6U3Uvy4QmQeyCt8WEUBTY+RFhQv9FOBNloCe
ynpSXPL0wyrbdYsztekyvzOv98uYNWNXhhANK5llhCj+jmjlgibyw2vT6tC5K+4lFCDp9u+61dID
+nMm/f7Cs4PWFIU0dePXz9+Yd7BDIamD/3xlv6SBjW5B96oVO6Z7H1zP6kd/1Oya8gMsAqbrbbZZ
eTdye71Mi55Vme+XNj9wV7EhDQpLq2Jbz28TjZHLDvIjvGAJYebRAmf2Otiv4k2ONqFwkPF1UG2l
WGfwSkxIUluwP5Df0FdwIsytnDy6i/KrV5XGhp4a2s0FwzJgwXiULDseiavpsX32WGensaB2VZeH
vImkrU5UnE0s4kFwMS9GIBP1hdVd0TuS9ChGF3g8o/akoI8OOS/YKQh2ZD+ykNg/jki7IN96q1bH
QOclTq4Uhq3awZCpZ+hw7WIXdznLPWnZlRAdMvDeqgW+spU2xsXDLxqs/5cx+1J+od9Tfxn0R/ib
ufbQqJOE3g10rSOAkvvsBp1elakSJuQUukAnrt1j0h5i8vQQ1iTNfHsFkvMAUEHD5fiows+y8n7v
TQOb/qourFC3w0ttyZHDJEk51l/cY3C/qq/yAYSiLULITjb+rR7c+NEWcHtHnwO5mv2baP1HPHwb
/2biPu82zita7E35msay5krK2GNmcrUKH/zyXvSOahIcWkqK+k5Sb9IWhCrx54idGcqWIE6AMo6H
XIzWmn8QICDDikDlBPDe1rTKcBevrkpPvlITp3v18O2zre5dt8XR7Pep96D0XwNjIZWT/txlef8x
Zl2ASlOG2JCJncgkY+XtIK6P7RD0931IWveNaSWTbYz+8HQNomsBIWJ0fGF0L5Qni+uYUr43t7M3
hMxc9byHtR1kR9T7ZVwbhO5XQ2sG6yAVezg6lv56hSOLfxK+G8Kx6X6R/unO5w92hjz4447IAPzA
PtOvf60a3qxED8eqE6O2vzPvaIXKa/kHGoNI9T1RW6IUsDVCa6kXMuvSv7/m7ASjE5oYZcs16cSG
p7LchSrN+nAXKRtBICdEwX4ry05tN8ZGBoyA3TLCLpNLw7hWkChIj0N7rBAkcTL5bAw3pn7us694
RuLFu14dl3BU2nS4vws5b+7R7EDrV4ZXGnLe36E+k7hWlIBR90FB+Xb60KWbKABCtlPxlBAku+62
JrazI523SYwk1fYFoB7UEgBJm9JlKI74z8g0xZzIcmU6GBjN3ALB94uTuXdliId2nF8hB60a5yw8
xfiVOuAO2Y53lNCr8irNjvy1+HqVfJMSqx/307FhIEnV7YwMKaeuf/58i8zaeu8f1+wgrcvCM8Wa
yUiDryIl4WAFyQvP55UU5x+L+Kg+QFKwaezKCOSD4EcyBABuhNbFHvglwFwdtPI5dtJtFCw0hMQ/
V0fvVzc7bX0h9BshKfs7/1Q5OGbshLN4ThAsciYaor6AeZSXLjc7QYV+LNtRY+8Oq20ZbGUaCQIA
jW1c7QrzXKVHJMH9ZutdMOaciFeYH/qQwirjC2BzZe16TwVOmL53G4PvRDnM5ti102CXou64Xnhw
Hx6Vb/bt7KjEmDdcuQrRbmrpeeK+DC6rcJfuOfajlZMi3eqYFq28rIJkvEeLOYcQwru/niimLr0q
Wk47tOOa3cLCFl6oOYREL/wqVqaFYVkBX+/CtEeXLfzUuuRXvm+2wYF5HCiRa9cOf/VW1/u2IG5B
0E1eXQsRcNYXebeBXmveNxHQ93wsDQYWo5ff/PgxvEfNX61oX6u1k6/sYpLqBXLm5F/jJzNDBnZf
hg+jxSQTDYTGXlqPOEW/T6LN6w58sx5tqD2zECvyVtroRfk18tbyzrDRhI12UXQSx8eJ7fkvQI8+
PBx/b5d5cY8qRlr5OjeiiA6Shi5FtQdxD7rkLtoaNQ1JK+oPnod+NTJZqIwo3haliPg53TbR0ihh
eo0+uwmzI0LTY9Sqp7eaLBKLBw8RLku7HRxapl1+nJim7a5KnoJTop1g5hjtEaESKE7DNw1+Ibxs
Yk2anobOZQK3lvTN5zt4piDyftPMjoRaTooeIizrkx0N2x7xHksrtHTwAYRfEuXHUP2pl7eYDHU3
TYhW71YT95wY6bcmPDOr/Io5mjOE30cZSaIfuXAXCU+De53TmMB+bITSWyGFQtyvcqjn7TpXLtQN
lYylGnhA1HW15148jNibips4vQkHB7+zVzWR1OqKbbMk2D/Dpb3/wLNDINUbI44lDoFQ26HWL2/8
5HpIgLVshbOk8VzwdkIT6oeBbgpvc7Eu6uOwsofKXhlQMDiqhomTok5gVamG5XHn1UvxbunNmR0F
WdXmQ2zWU2mA7CyEfm+jy1819VvIcKckrrh2AFfuOgoJxtsabO4VLDqZVt5GG8/c262yNImkzfD5
Rp6dF2ImBpGW81L1G//GPHoObWD4q9Xd8gs8Q9O8f0azeN+Ysuy2Jdeamt5tfm02luBf0mcM6R3p
q4xDiwFzV9mzbdBCq+FvSydpEz3355y+KRpiGCYUPwHa3gFXcV8+f2U+3kFTR4ZGjvTezE6tfWTI
m7RHhV3eaE+9Bx7U39Rs9Ns2twwapxHqZ9akFisiEKtNelOTtBRoPETdlK2bUfCsI1ygdGdZaHkG
dvjj5v1e3nx4qYQq+lkVN6/k3KZJ2JBwDfA0QZEcfAUnhnxDz4fi2EWVuL5BN18kERKu5HRLppNs
ROXOXOxizsgD71c1K1ik0huFMCTdQAYRnYoocXC7rX9GjnBGblJxtMm7dRs/IYK3S358/sQ+Tq3e
3JIpF3pzEvWxHMiZm0zvk7ulE78pQU/YkE3YL54dL/HsZy3b9x92ShveXE8LIj/Re3aIsAue9GJH
Iqz0ToeaLA72AWye1jwm0SbpDgzzlDs82rb1pdzqN+WSTsvHScGbjz47f3qp0rPE5KNPr1La8ul7
LFPUG025UbufGUAA2spl/pNOMTpjiN1aSZPb2nDlY3VXKw/FcMoVe+F5fBjf3ixqdugIXtSqQfi6
RX00SWIMHGLybjID3R6xPMZVYjoyPr/qK+L43VH85qqzyO+PWuf7OkfxpDwxocKD7LIav7lSsUYi
TtRvQ/fe3+jh7dghxoOlACj5YAO4Mwv2mQTI96sW3vcoaUXpPmaAktcMM21zITH/OG16s8xZ8B8j
jGl7kyKttmtjPyDWSzPN7gGmb0wAqMBxsZixvE2lLBXzH2azb648C/GqJyWVPjVkwY/4T5l/1fqO
QHyF7cQTCh5dOz5SEtUOKAP0VLuIkndTCo4IPjc1TkvNhRmW8/1rNDsGVroyBnrMephXjesWNL0z
7gSYRnDL0Gy1pQeN4dCSArz64Un3+za88uPfvL1FI9dqkbNP5Lt8n5mWSjfQ22Dp3SYbHAwN49Tq
h2AMyac7YVs092J9o4zfEPKPtp6wV4orxECS4WYSxELURYsseqVgDkAzIq9q5+JGbo8p6GsMZ2SU
CXGiaK707j4Vj2l0huBTb8mPlPgUUIJ3Ow+y18KrMEM2vbuz05jibYBShiqRzI4Eg1ZWuq0g6ra2
nFwVyCBEa9NRUbujbkEFIcdxdbI83Od0/RYbKIvrmAXmLIyCXsFD6fUorUwnbkgIYRX5G8NA1wKe
m6E8Yyq1bm+Hne9eQppx0Y/AzRYyrqWXzphF7KruA9mvp86Itov3o60rljm1AsTWZhRCEhvYuRWk
66U9vpRMGFOofLPZesXMuAPRdAekX0iRTpJASnLJy7sGHRh1qzeM0ulgbSBFrM9TweTiqqNaVbAJ
cVkRfoKNyvu15Fp4GFsLEXMKNZ9EzLkEVrnK3X6seTzRr3R6EyCNuo8wAqSrFnpMdam2ghMBvCPJ
oXUDZSKHzWGFqaMj12iXeDiBibNafVuKC3XLxwOANy/pLJjrWWuMAVhmjvRstHztaxs8GTi/efIt
nvTrcOXb1fio+D3EjDsPbU8h+EIOuVodMtwylLMcbCejEsAU1YNvPwewsVBlYXwQqMivqcB6A5dk
H7hfklttPloB2JK+DNZ19VXZ0Rda2oFTMPvsXs/Cfr0aezkQqUsknLL4SIMTrBx5B0eI1yJxUCDs
y1PXONo6RQ1grfe2VG5HPDyXYI8fjwjf3NrZMeDrguBVU/UB4iMSHERLi3g3ttva3DbhTtuunNgG
wYtU2zMhDgtpLf/uahe0N7DjWGpqTKnAZ7dldgaoo8Lwa8pma1tHdneD0i39Uu+Cuz2ID+Ea10pc
Bchd8CxEFXuP4Hcjn/TogYn96LSPprAYPT9uev++QeYMx1B34yDK2eu5NKLgLUQnxVohNev0P8As
xU6y756hYlOK6fItwppWoB9w2liKHR/PJ9+sYxbFVSMdlUYjdphManEWakAxPQA5zjgk9QCd02Lv
H8Uv6P0/IKSymOVOr9gnj8acBW+t00YtbrPpEHG32S1xC2l7BMzpb0fNrdijUHDTh9dd/iWA9Tip
Z2QbRT+M4RFFQsZT+ZUR7Lz+1AyXTjcWjjhlaXXziN56aqq37OLazr4GySGrgrWvX/LhTkTZbchu
ivymjDbojLn9qaiObXMVVMey2cW600Pkl168g9vs3eQpEo9u8SgMp1T6UcVbF2Uwq/k2nQp9e+rh
1rt3AgEmoctVl1+H8a4SzxjrFCIjxMVh8If9pDfPfHZeuJmWJcZATPNP40bdJLf+SdtKDgNyC3mr
Bg0FFIxkC65WxwBw9/mBMCNiv8sbzFni3qRREbkjQWoqpBrUpEgfLvXqx0o+tu1ZXD2I5b0HyU8u
v0WAeIT2tkh3JUaENdgxPEbXXj6sTeKzupnODmowoAbu2UdPIKsPQwl+9Mn1j11yEfXvbX5Xo4Oc
82e+qN63qL73NEfQb9xyK+xN7dSg8+X9/PwTLuWc5uxcUUNvFZga9RIjyQ1eJQDvN3pMXrfpQRtM
3bhxdYTatBj/p7fls7dpFv+T0h3VSnoNdJ1T3gQHZT+RqCdRwGbxZH9FCX92tVmM71ZaH6v1awir
9/0Gq+5Q2FSG1dujuR9+wS0MvHX30qLoKKPZBLgPFmGFRjBWCxh4y5yZkaUgrfzYnGghi+tqGxyR
1d+U46ndDTehsjG3nJNXyiW39K/FHoNhaksdIzCn36Zn5F7B3aJd2ty7P0rGCQlherweftC0kdfS
DsRX9LW8gl6TiYh/L50qH99scDVQazQd0QcexpusS8wasctMkIPaFSdqzOlRbDH4Se+g1mEmch9R
66B5h+SOLTO1UkSUVm8GMJcLC/mL7fZ7IbMYakax5FWF90en6zQN42ByaISgW2Avu/gxjRwltPrv
/9Y2/33dWXRsm1Xe6iFHB9M8pESlrzhnSB17nUq4nsSO1qIVIO1rOAjldt7688v/RYPk9+VnUSzL
tJUQj3xsfMRFe2UJWJeyher2RTAlq3ThyUMu7LCHCx2V4pOzJcYf6Cvw8S7dL81x9Y9zr9/LmYW1
RI0yXR9oTmHwUx9aO7+Pkt0qm8waznp9q3unojzpTb92sy1wZ2oDcBHSRomOnekUuN720Zdco3rZ
q+ZeCa6Gyb96HyOiQgtZ+2UgaOJfrQLQu+GGqXi9xs/G247xrtSBw6+LFmod/gHb0jzq6tZjiDbS
DGmdFb4KOHjcDc1xpZ4gNZridSicsVAYtW8S/SNkvq7Hbh/gF/O9GNCmGl5k8C9u+y1NHlT3jFOD
g8eDvVy6/UWV/PuezQJl6I9D3ggcBXDIHGzyJGR8V/aIe9s9fOTslfrlo4yIROEjutnrqf+0coSH
EA8h5UEJoUfgm4529g0uRVutXQfC90KyOpmx8U2CDnKBgOZ6ZStHwUZxRkQ9CtFxJ+XIRrZztDt1
H/W/ZHQx6LMuFD7q0oaYBePIV1O/CxhdFb/cbV3s5G+CZxe+Zdy62+FxBAIFmTrMDgE63sZGAjtH
wVAhuYTR6yk1LmVtDY2dIhYK1siG6wZaTbovv4ZAcsT1arXOfiAGCb7I9A9Gi4H9TtQ2dYKV0Eaf
aOU48+3cZF8dSlS+MqTF14pJQNpo7SYO7ian6MWs9i+apL8f6OxICHO9bvJi6jtNM8PVVIb3LFRY
M4PGfXxl4VelLhy3M0ul/00ofl90lt4P4UpRRN2nRIPFYGwbaTth7Oq93NytjJtVchaNZ618Dqt9
ZZ4zDl96xtW25MZRjbq7tPu6ko5x/9OtHkdtL4l7cSSziLa4KoF28ouzhFigXVR3mkKd2ldYD2x9
7V5Hv1lWMyRrbqT69jAmB2m3JAYif1w9//OzzcX5jUxVvTiY4Ol7dZM9abhyOJPq0z1GkejH2diJ
x6GFXPLE+UPdiP9EltVpBIY+9AG6l3BTYfeu6VZMekRZ6ilU1cOugO43Kmcj3SX+pk0vg7/5PDx/
jKXBJ+eP4/H13X9zPI6eXitizemA3vMkef0iUtj0+FA+FxQ4MApDBfuNhasu3q/ZWZjAGfULiXpi
iijlTW5uMiBsK/HRQJ9ajx876TYv7gcnxXWl2IR2QQSEfsUYt69PMp6YCEbVMaPli5AfV+ZOzI+J
ua+jgyEChMI5+2CUlimfXePeG+2FW7YQMea42lZKDaMchY5iCF2OHqFMdB8TNt+6lnejT/sGT2xS
CTDjraMLu5XIUv4/j9VXmZ83z00eVDcIa+4gpFHpZGRHVbgK650rbdVws0I+ATEw7woNbyv4GfVn
Wdwb4y+BoY/dIhGyKLD6Fx333/todq7WgpdpykiW2VDvNb8adB1GTjvsHX+lGaq4NFks4aFHTz3f
YZ5RoVHWWoiBlnSQEsd/Gss1grvppTwgwfxgLgSfv6jjfy9vdoQZvdvmeUYWUjm1j8rkFhF96rit
jjnhGK0h3P7qHWTNANo7yXAq4qulzGNGyXgX/+asqjD1Tdw7edMY0WGvBoKyYZi5MYvtaGxgHcsI
MbVb8Hur3A5QVwS0ZBtLnM2ldOwVJPBm3wSuoKVuEEy1cnCewD6xLapI50zMR2b95V3enCeGyKu1
deRQ/mjJN113ls7dv+gH/34is+Ogqd1Ri4Bcv06rop3c/xqkb0l7kQRHITkVLDHYqytH3+LsrJ1b
ug3Bxvz34Ea/w98cIyqMlSQH+WvgniTKiy2wt+bFt/v+2ZR3JUiBlWPs0eoCsEZu1e3j7KSUR7m5
4lwmojsNripL7/bHhf8/b81cPHgSpvTMgUUBXpOFjc7YTtsOKUKE98b4KCs/ezvAsGfYTzLGVGzh
CSKdiUOmjguH/FXNnie7dr+cTEqyTbeYMy29TdosfMdGpvhRQ+Vs9Ot+M3rbvN2GwjYpTqO2HZU9
xoFB6FTFXuk3PTaIF616iKNjUt71OIcJC62Kvxg4/75f7yocaVWmKvdrvFaqk2ns42QzubQnWwzS
xmuZ/35214m9DF/4i57+70vPqhs39rWskOnRZOMuV5zWBvfZHKv0TklfXPQgE/FKsiZ5GaNB2O3R
7/w1D0fZGN051+8K9WudoESprKU1wKxFGeq/aBv+Xt4sKotKq5nqSM71vxYE5YT9sdXXXgPyPxHq
9vEP0MKaI5FCrRdbHdOtf998+L2AWdz16NMXUcqjqZzBqe9BpYPmoNQesXxg2gVmYzHOTpvvs0vO
EvoaTYrYlbjkBJaObxKn34UPCoVHuzXxCloq66cn/NnlZrl0VHvNqpnGSYR1caPhX+w0hoN7jY5W
DrDXIseSkbaJUyzJb/xFi+73zZ2FUM8f3VGaGlgT3BgZ46x8ytVrLzxH0l0pkMzJD3FyLQtfwtWD
oDJa6iQrMgn0dHC2qvnQOkaK60bK5OmHIN/G0S9HUh1wWcAz+goB04u0yTY52xJJAuTqk/7aRJVT
vhLlO1V6aBtUJJQ7xTul2yUhj78AM/zzs82hLWXc4N2wcrs74a7Fb3SfUBLeF+fhKiCeYGFilb6F
j1crOEUN0HF0JEYSBRDk1gmj42L/fSHBf22yvTk25dDIgaNzbE772P8u7vwCae3bLk4AyCJTM5lp
dLsEFYAVJb+yxdbi86xTnt6UT/bZnIyvKcHKFQpeZcjLNlNDTICufGS9eEAgZasnmnZrJKOghfzC
fKfk/yYJ9xDzLHEf4A+Z2bSaplev2ZfbIT+oFJuNP1iNOCU8i6+FPoWWz9Y7C8pYYq6USOMBFsYU
HBGCotekPeOE2cunIZucXcIvk4hfWIFzuG2ai2KiGvGgWC2ywlHwshIKVK0Penwb649FiFovnO7U
O9X4O6Ttua8eevGHoFyv+ttxLYs/tPaqQWOi7X4pxRewqIhglJbUXWWo45bjs57tlOQHdBluUQv/
G9HddfsDjpnqb+MVKKkoxG98rdHQ6PbICIS44+0y4BGoMRtWgRm5fPCpjJ3BuM3LwYbr0eJBE98o
urfxmIh1anKsBsp3Y1ONJ7wX4ftjbiKhkzrB09p+GwlMluEHCD6UW3wazHEbgRIw8q1XXzTGSBL+
pCGZZ5Me8+cExKS/VbqbnHGSfgLmV4HaAVH7KuFHexV/K5PSkmkThrNXw+oyqEArb2BjWMhMabkT
crvQRF279TcdsTNamhmDNbDuogNFwhd3DdBcCpVgOLERuvEUV8P0w20TWB2YBTxmLYM37dLJmIVd
C7i1/JD8Z59MsT8WgP7lW9SJ7IiLd7/AOpRNu7Dr/2JA+TsMzM7XplxhKz6hrle30VfR25rulfqt
/Fnd/l/SzmtJUiVL10+EGRDIW2ToVFWpbsKyFIGWgXr685HdM5XJjk7OzNy0qt4F4bgvX+IX3e/0
e3ggxj6a+a+pe9SiiG31hN3beicuODItbubZPdpoQlIqwUh9P7WlgEM2wNiat/PKVgpi+3YwUDna
rG6K02u/srRD+xzi7Dqg84weJbJ87ohJdGsp31FEKr83ux4yeOMzQJczT+u2Mg4iaEev1ui6yMG2
xq5Ut8JDhHUlDsHYNJ/tIvsNdq9ljzyj74yBX7EDlTugxtpOAn+C6UIwH1HUP/ns0vP5LopxArXD
F8P0V28y3loIDvV2iX0VIaLGMtMGoriMHV0ojvXZhR+22ippBIrjkckakWrFMbIr4OjMOFab2kOw
8NeUfsSOeYv6rojy1xI/aOlenEu7S2ahKGeDDAAkXiCCq4o0twaD7bXVUzBuL+njIB2q4SHXdyHn
PO3WymU9Stuo2eM58S13FPPOQB+42mZI6kc4m9nYvJ+i2wjnAmcC5DbSC8pL8FFplCXDtqleT2g3
/Sr6b217c3YRwD4vcEaWCmx9lmdkfTgWyBdO8R+nh/rduagJPaXfjgy+q36fdnerCLzn+CMtrehJ
9U+hpf0sjmJsZ7AOc3zf1xfl0CpHFYeRlXC/BDVavLNn+YhUrs6CUvPt4TeGuX8BhSjYp2x/Ch0T
eUcFLUMmTRLN/vbxZJn0IbRDJdwbwz1LJ/yuaB4vlplXE1ADJrSp6wayUrPxTy6L/x6iKii7Jbco
uymW4Fau9Ac68Z2wKKJxPeX+8MBZbSRWeqalKXVt7fbOCbyKnaYy1CkZyabhTshBGqF6uckvrq4d
A/k+R/8ZxP/X2cL16vrDW8xu31EKoySTzO69utYRWFi9pMXt5ELrRI62+ZlIfiRuRuNZeoveS4+l
NPw6aufDG8wit5CWQVWmbIYBaR6MJF3FVtdAG8GT9xsxXMPFzMK3qH/C+IhchaaoF9FF08lpQvcM
ycj0QyAN7f2pPMSA0qRNnN/k5kYVHoZhl62+BSlqoXho+RHw/f4+V7dfr+H1u+fDL5gH/RKpx4RO
44NW7zP9ZwtbdBwfzNqRym3p96ddbI8QqvLbAGRIhJlDsk+MXWPCXV/1yECu8/+hItS/e0gfXmkW
Xcn36zycujf1IABxqBHK4kLRjxXOG0yraaw/dmATEtRCsxb3zOood7dTPBJKY2GLLS7PrM6KirjN
uooo23rRbSIytnsSik2X+CEW2qmXePl00ia3u/6yFyRK84N8eQjwwfKXss13ms8/ks0P6zILjsx4
myZO34MjPP0awbhvuXBL2SBZgBUSEdPcYyH+lnbKpqvWBoIe9V00rKt897RK/Sj1z4Bq3Hpjntcy
EgktMsmCFeSb0PSwwW3/h1I///UdDfxUoK9SOMwipdKegjrAqeIBvHEqb2V7hZR+CzK6HHw5/y4C
eZXwZoRvTHLXxC4qWnX07ev9fb0hafz3S7xLbX+oaTKpGgocajpIW5thxY1nK7QA8/Oa9hcDKUc+
HTTTD+yaqtEpumXJv+uztw9vMAvOIbiiNj7xBrWLvQYKEZN6IuzymOEgXCnZk6oH1bzTRwWXnsxp
xdhR8v05ucsuqGI85sox5CorJPdyvu3hb2IUbXwXit8g1kZS7B5IYnTQTca8iDQKKtTptZK7xWTt
bon5k0a7nk5sdHsKvTaC+uMyiCtEIM7lOFiGrlvyeF9Iz0H/O4Ee++MCFC7yy8L+X3wIQ+Vywpt7
8uOaBes8DsKokM/iQ+Nd3Kj1LyDMUC8I7kbMMF0kaVZ/zvfIPEpPKE+HD4vIhOl0zE/Px+fPQnVt
6pVUtLE4EdcGGyVLjE5CZOMFfOYRBF5RzuK7fqP6igAxXqAcxwt+6S2uNhU/vsUs3Jr9cDb1lLeY
MPslzDNs/DTXrNcDfWlb3fXrlelgHEmsjfHjrmlNVB196VRdiGxXL8+PbzKLsmcpj5M+DfkejvoT
s+iQ+bS/Wss0Gk7YxtWO4mVbkGXJUbWjrd7Ziw5fV78IpmwrA3MB9V8GsR+OJuOKbBQHbWSa0uxJ
1g8AV1ocmiWrgcaWV7a0afbUOqY3qaoHL236izkiztbjA3/WrU1HxRO4fF1J3mJLb0pg/rFbPrzb
9Ocf3k1oy0RIen0ktZgsQbrfuR/a+p0GPuz/Q5/6aofV+PC42eHourZLxDAXH/TwFfPU1EGXxBp/
nMunFSBIHf0PDTJ7w4V8N7UVlR2evKa+M2SoAzC1JtKr0CFPXVlM55WDHq78r4/vVar9xzecHZ/Q
WMVa3/CG8K6O9TrZM6Lcd6NtVmsVAkP0bQUeYpqvKPFtS8MBgcym3J69GLbJPof9n1vSE7NX2dXf
sVY41ReGPdHBEcqAT3YZEQ+ziFHN6xmrW8x9cCOYiGai4Yte9w28/gUIz49c2ibb5o+x1+8k+/IN
PJPd+MCyFvmB05J/tQNmJxXjASXoM3PkfIh2CDTQUWu7bl8woHIEH4UeCpAl/vXVvPrjKs8OZTiI
bVzEwkh4QLb9zPDQlgnHVBbrodsUkwSGOdg67j12LTrRahdpKHa4X3/rq+SBj28xS3rEoMrlVmTz
T31ACfGidn16wZYYOTrULyIreaWf9vUzjemXfbXcs+SmaCupLgR1emZ4PoyTaDHX2QUz9/jAaxTH
sP45Jngyp6+FBho/Dly1PeZVflzlBTIml/K2XgW3CmZLddjtsf+0kQz3MDO7q819sqqfNf4ROhxO
KyCro9Ot8vvsNtbX5/a76K2qWyH+VajFTTT6QvOqJ8dudUF2FpnW4PUcPJ3Uk9u1jdsF8OGDjQE0
IwseGjxYGxlQ/Rk00402PupodSQuV75lnF6gYIceyL8kuRVyu0iRzkvvdP02Fb6lZwPFisrR8Ksw
u5ezivYTSRQWC6FbxVN/TbNOBZxGjZZv01iKl4w+XtKxtnQvT/v4q4WfZWmXKh3iLj+NDPrPKkAZ
ZFdMZGxfDOfyrMNXtirTpbpOVGRhna8/+tJ2n8sNCJcsGrOIoKLEVg1KCJHpx9SdxA/Mw77eT2Km
z6NrgJhaqtyuQkI+7PG5uEAAK0ptyvfjjVksblPYziMIAesVLazAT1w8Nxct5pZO1lxCQEhPGpgK
rv/+pgit4tuKw0W5yDzFijejq+3Or/+rhsXHXzq7W4LYjFUM47g0nWwzDW96kK6/i4dJ3Grwzmt1
q0LCduVndQvKa23+6l/44UvdxcWfPrtAmnyMjDLlWzdORu79kwHMrvZPuPf2IF6CwoLbsAmfFnbY
wu5+V7z5cI+fZalZlbFBQE3QN9qILopTwo+z7NZYF8T2wC1rn5O12nhR9yIukfMXf/QsnnfNahgN
iV2mgMsd8OFENkrFaudCdlX5GYM08p6FzG7msvavuuvjB5+F715scUoqUk7VsEk2jbHWVbcOvJ4G
yRHaI/o24T6DJDsiueVKqSVB6+MyAasVveWIwmya7G3hM0wf94sgs5pFd73RT4NW8xm0Q7FR3iZ+
eWz3TPyhwuEB5qGg838+4bPAJjVmFkg1a28U9sprblYShsQ4LjDZs9Nb8jgZOdPFpy5suPeO0YcN
p8exGocDJ9yAo+63lTv1eRqrcY3Qiri3kLejVTGJLSws8fRzvljieQ9Q63HyrdKEFLLdtfjf+uYF
TRAKzYrjLvgwO5WH6TuvMqc++5eLCx1SdZZAgktxVZklzqtRTpRQZ9WzkIRQ91Y7ug7CySZ7RTtL
tqD6ds3C5GLxobMQJ+ItMZwFKokJlIuac+v1MM3IVqYJfBXvTEdbEhNcfOYsnmUIrgbDlLJLN1Ju
DY9goR31PvkzyX0MD9H2f7myioxopjEJBc9YWgFGyXiyIqOXbISf6br2GfFZ+iH/Nmwil3p1vbCh
rmdkf58361ucUGUv9IyCvYvWUNNWXpxa1Q0GsH6v24yHmC6id8WutpQn6WXh4dNf/s/d/Pfhs20U
Z2EXlTLHSPHzY75t15LfInicbQNnqa/2H4L032fNdk+l8jvZtlNNHh7Lt9UknUKSn++DW2aVCPos
XslTBP7q1833DrdxMZiZ+CBmv5RDtuk3ua+Cvo5/5uqTpjyghJgzdOlx2Z0MNAKm4Zi6ntxEA2vB
PEa/xeAF2e5DDgJ4xUghX2gLL67J7OISO+kCPisgmpRkDXT425j2fh75HTJDLhYVkCmYwGJfvFh9
XI+gfz/H7Ppq6yGQLhWfXrVK3ND/JCAh0Jvq7+nLrAag2+Mrrosnd9GN7CpiHJfD/z5hs1vq1NVh
cz7xWZS7RHUbkGcnxhiTj3durexlaZOrmK6PD5xdUScxSeM054EN3bo7Y4tsvxs54SF5kp5CdHCk
P/ob+wA956+P13ue+Z83IN7lbNAPt1QcZrqpTSkCO4ueW7LV6B6WflB52XBbBD4ykXAJk8QT7dEx
mLQ5gm0gvVLcDfpGOd8XKKr0NL7Lbpc220vB/Ta6yMYud8wW1giDu8+visbdpRS1KZvxhWpTv0Eo
Z7rUTE68+gnBpUmsIUFqZJEsfk116+/HUcVZWAhOQ5eNKVWw4kc4AEB4KDxjxTy0RlbrsdW2Tfit
yHZZs1c8+eT1+X3csCbh7YkpXHy3WJavvg7IOC18XgntLKhnI+DGQU6vctQV7DUHmoF2T0f1MXmJ
3fK7wcwzgCdpre4UeiMDmhYem7eGGm5NxN0EfFjyPaFtjOv4QVhra+RiFjKRxfecDviHzQVHSAr0
qaoDba8dYURh8OAmL3W8uawvNpqw4r1ohTwXDDXnGTSGDytxotE4mhNg6hz4Qo9XtVvtFCtKJ8GC
8zp4Prsmjb6lo7Bw6HHY+Py2Y9QkgbniDMp3o4c6ro8N4Wbla96kmLsU+c3rifB/hRhVnAU3bZDI
zafIH0ZMkQJLHuzpiHXftcc0oPaealDThqtyPAF/wrIzs87eKOGMmDgI25/5rzfwY+3X2i4PWNoa
HVoEbhdbwMFwAQUoq6rW5cB/NgCMxWjQvnWVNSBrHG+zgr/CDX2FnpviRPUOJnNveCnOD2UnQozY
psO2UyKnuqC+fP4djftLbxc0BGzM32IV/+t9jut3YJ82UWQnAuItVVlb6c+ziwLB0GJ7X37Xx2e5
Agcl/M4E/ua8SI/NSNmBYyyo44VAJn99k6riLGRXcq/KQjztNdHvvYqs5KGGdslgw7DV1odlZcNt
sqXteXfC8DqzcsNPjY2Iv+Ub7K7X9jdzzGXw8OKumkX2RM5URZkCbPIMiImZZfOQHgRamAgDZyzZ
olXv9X7+f19e6nzQdRblPKnOrAQgNIgJlx+aO644eJPboWnnOFuxDhdIETSXqD2TwxIK4epswxRx
ppfxDcTmexaf9CoZLyuNBJW2DQZIb9HtcAy3IKh+4D7WWK0t4jUZ3QkvxRHqfEZs+PpWu7roH19g
FniUKtbVU07mQJTx0NF00t/VDv1phijxw+p24WnXwvHHp80Ch2oUijYI/Nxor21PpcUpDb5L/sSj
l63I5akTwyG3jfuvH/xeLM8v748PnsWQ6CSeL+eRB0/YX1n2dZPzGxI+VTc/yuWvUPPO591Eyhqy
e5A9/aQLiwq3X6u/+u6+PSog7hj1m7Ryh8IB/BZXqJ0iBHK+bwar/Ib9irjudTc5pAsO8FcVhj++
++y8BqdyrFud+Kc/aFsUsZ/anbSvH4MS40MGC6I7aYzGdjRYkybSLwBjwdlFiXVfbhJXfZuKK0zu
bBX3nWEj7rlHFmP0O7D/q/Wdnd1QXrVqpkzveFM96zdQyJ38je3kNWtgsI9ZZW06NwBY6SFCNzky
I0B2oBzzoMX6BOlBsZjrOug0t5Z4duPvbUqSbq1ejQsyT4oHjeAu8C6GVe/Aatdb2T9NvYL6D37u
eIYoz9MGQl3SEe/gV/lf756rDO2/XwDb+8/33fmiqnq6ohVDBaFsW5RXyOy3dIic08UXtsQGm0uZ
rOLr58ratVD98cGzerIQqn9ftApKZUc8iqdf3gDg9oPjlCYEx8IRvskH4xD80HwdyYqzfTLc+nv1
EN3onv6UrqsbaRfFXrzVHvFj3azgWeHV9dJoruiOm/I+Y1SnUMBdDsZj913yBtNG7aa+54EY1oTr
5qb5Zj5RUEjW2RmOMbLEgMzaWz4ucuOQRN9qv0U0GQyiEwK05B1Mbzis9iDPmUfctd/0J8iD63e5
Smrw0m64N+3BCzcRybBzukmwu+dG2cL88hrbINf5RnG+iXYxzOfMarb9luERAlqIbaA2KVrakyLZ
wwtScW4/EdmwkILWgmecG+wrhKugKPn48U3JW5TbK07syT4d4x/1j/Ch0a12p20AvY/oS6BzlaIa
iZHy4TveAGBuV7cql0DHwFIqaXVZ/Y/ix4qC9nXwRn8SMjcPhasfJuv2bDttOvFJ95N1tM2xS5TX
IvomgyM+U/pY/W9tp7/1MGGO2o/cqx9oj2ffjcDqb4DTan5/ox0lu3DfUeLt2uQUeBPqNn9aWflj
gWx+7gZedTjdE1zwqYJUNGxkhP7pgt9E3mnfrwvXoPX+XLnmlNXb6NBjEt4QSUMPZV270fjdgtch
47+QsF7FiDB8FSWsy/TJteTzkRDElVbLMT2r6nlCc5b3FN54X9K3w2QaADl4DCsGX81MzqXkCJfu
res3yd/nz0qcQFBrvVOUafa1urANx9bOe2JITJtQJ6fiRkkvRAQu7xOK9As51H+IyX8fPyt0IhUk
QBRLRITGrnpE789ss7YurH5jBJ6q/BrETQFn/LzLw3WuwQHHHQNzQ0PYCtIFVxO7TO2q9FK66idn
7AFh45isiA9j7SkCG6udaG31j6Xv9g6z/Weg/vvi84Qj7vr+pF3GB5jsHW6abcK9Pzoiqn5Mi78P
h3wrnY+lPa7PF6vzDc0TIi8cfQQ/yIZ5c3bXjXA/ri+HpnIBEKopluAW5jFmY+V3CFsegwMQjIvd
ZNvxrseeawsM5ybX/PrmcotI0316K31nZyLokLKvvQE1ZsRBojV0y+K1QlCktHTFOquWGTuoHnSN
3V2eaNqcdsk2vjGOqvN1mL0KC/64l2c5ULEq62bIOgYeon9xVSSlzE1tlbEVNL8ulblB9z7x2tbr
oFK8Xp7T1x7UT0XbtH6UmU9cvvMF6+MFQbbh2KeOhoU6ZxU9YfT1hV1VWgVzuufeFh2hRYO7Lu3u
5OUyPSmvCJ5CLwaSu3Q+p/3/1XeeZVoX+XTq+oAJlrnGuJxi8fQCMBxBlsQ1X/7PT5ulV6OAQ11S
EQ3iR9IrFBqNb71toNyQetnibzOWftssIcqLPDeUgS5r7UpAt4t1gF21nKNaAlo0zGJLT++GvrHO
OWj68E5IX3VuJnV4DKKtRGs/rPba6EdhiwPAltlOt66DbZckKFqD1HDxOuB60r7R3nlrbpOH4GDc
dcz0VztjK/owoBoGQidH3+V+ttOP8Z4a4c95M3rxrmBDczPRjdrJNxND1h5JckcrvjHr79FFvM1z
eC0ANLEF5xBaISpRp7s26q3xxJ0l/ezlXTGwYvHT13v86tj44x6fJWh5r8dp0/Z0ZrJfNb9pLQbm
TXXDTKldR+O63BAtk9hvMkevfzZQV5VMd85bJvELL/LPVqUuyqqio5ss0pMXZ4dNkEtq+bQZH06v
kqe40i610auKLt54N4k85l7id4WPANfXz70y4fv83NmBqIVEVCp9ak0dND/aI0X1Tfcu3yeWvrTW
HHEjUOCrvIPiKXvBz18mI7fFie7Sr58dlCYaUIIP+fUr1Cg84Gz3F1/D9pIGArCVn1OCQcJQ8u+b
r3//lVr38++fHZrYoMgbk4oL80z7pEfM4yFx6tjJhT81gGBE8X208o4XbgPKXzfp1kN9XKTkXrk4
P7/GbB8CJoxVHJ2nBUDH0+s3mIlyc96E7tSgJJV6UCjCTKjmA3Yiyn6CKk15vbAx7GhTr1U738DD
8NrDMsDhivrEp5eb9wNktCTPKx1ADYpI77j0+CYIZUsfb6eCpkpeaOyE0iZRf5Vo2VU3YO7IVl0M
TllKJLPV16g+Ktq6CkAHALM2ypvhga5/Gt1H0obG0gWAyjYVf5qLXZ0rNcrnd58lZImY5JUal/8C
IEXPEUGptIT76mklr9EgZxLkRq847pbt48LO+md/7vOTp3D9oXfZpnmqF+XAkxH8EjwDqHBgCTVN
JERv0NJHmb6snSLGR3xpgiv/c+b1+dmzPKwK0ijvRHa18R0xyGYzdW60Sa1MONSA0Cr3RPaAQVqG
veNdZgfhRri44c3SPExeONfvs6EPa4CitF4kRjGtPlFttR1l3fkGy0pB3uJY9l66QfZHBD/ga8j7
9E4iH6YcQQXx18PvBiaU/V4tuetdCfqfV2cWa9uyqIsgrkcgkgDt341+8jvpRzM60Y869vSKWsVo
ycGEjQ6kt1v+Pv8cCHx+g1nUNUvzUoQybzAhAo3UidI9ABbHuKxbdWpThGSE5QNigNkjMe9RXiM1
dpGXKFJLbzGLukKmRK1W8RatB6oBh/bMY0pVWIDHkEvUqaz+6JCfN7nuR4mvoURuiwEMTVtZ8tqQ
/5m7fF6QWRgOg3TohYELYAg3YX5ET7WDZ6nhoheFDuJ63IFOwf1fof+1NnEZijYnA7cYBYs/3Za6
jagv3cjvU5nPueLnd5rF5EQ7V3U4cjVOGlPbyV0wcC+Uvth/KNiUoA/9ZjTeCCbCRbRznzjYyHVe
ftdIlvRD7hk1ml50kz3ou6l1Ov6QvGCnvOlrCIt0AnJf+3XyCABvmYtwl02qTwXf+t2Tvs0dOlW7
qVuFXc7ZCh6U11/A/5CnQUnMxy7Kbo/yDojVPtrJ66klaTo5d0HsoGLvi+sMfbyYpuFlU97AmP2d
3uIvvZN3wYO5Tfibl875lcnap6V67+d+OOdRX5patGKp5Dt4c65o05zOrHC7OvZ3ncfPeEuQRlLu
F0LsQnh5D4MfHqtFZmQoLcF9spvIPLqUl0OevemIQybYZCGtDFW30yBjLG2OaT9+sTfe9/OHJ1eV
KFyUmP0KuHgq9DVUt7xxvcL0RLTBdZ47J98U96XXK/hbxE/hEr/xCmjk85LPQnyaqMUoqhzerrCr
PRIwCAPSkUngz5EJIAl+WJxqX2nLf37mrEqG+HBqFAFSVyFQzN/jA2xc9pmITWSRb2rhlzrg7Lau
xduuPHTaPcq1qN+DDBrvByw9VgsFqnT9ljNkeYKxiNqcB2KcTlGXVDnlVfI+lwq3qU2DdDInqH4v
djuvh6i/T5v9+KrqSqOIuctkladNNyqIw/HOxCAJ5fFlpb13yOo/99jfB86uKdg+o9Gb2QRFElPa
kvkW3B2DULBgm4s/0neUN6sfZy/lKu3sWndb1Akc/U/pnUYHQEdjhVz4a3Vl8Q2KJaHQ/7AB/77e
7A7LW7GpRZPVnzTcalt6Ujq7Wnfe1P1j1wdOIyyduusp1d9Hzi4s3WiquJJ4ZI31pIJOzKmjsKwp
33MvuEkZkqgL9cEVJvu05f8+cnYx9WHbyfLAR5Cqde+YMnA4AQATgV8Vj0NMsAvlrWqiztLRDhV+
rC67NPkZxEcEmEh5JfjucvWchRrevLt0tb8EFwuUaIYAW0TDudwNoUNfhC/EgumudkHP19Xzb7Fx
bJDZ1SkDv1eGRaGe1l4s42af+61qv/sCn+tN/GN8jRE1EizzUS2Z1Tchiu+4lhcu0gpNckLuHWsm
8iphuItrp0NcDGlmnjjkm1NgXZbEmBa3xezWLDo9i42WBRNYm2A9GRYwSn3nmjS+6UgLH+gKlVGX
VqquYzkkmoby/ucfIvFgSN1JYTM+NOqP6lnlgsMczAN5ZQv3AelVZtdvbfQ64PCD/5MXu3390D9B
QTjBnlZcMbtB/Il/ykpRtJfsrgLNWMCbQ2NsIV5dS3I+veosgmSJ0azCSwfOb+IlRWc/o6UpuiB2
egf5mYtfM1v3E0zx8lsz29aO7mu4ESUuXiP00f2vb88rTKHPKzeLL2qrSLVs1u/gCpK6+o+2Hffj
RipgkEGma3fVulwhgmM19KqpQvNNsga0Ag9dhslb4rhLEartlpW8rxWcnxZqFloM85w26qlg+rod
UreVLDzn/fhYvOT3DGH6s9UBPIAqTx9fWlfg3n+tBJuXzr/LQAgp6pr7i7GN1uW+PT3oSKJYvZ+f
PNXETHiNsEPgnBcW8wrK7fNizkJTrWYXNa5YzGngI1hoVPbWxD6YpLFPu4qm6TJX/8qN9GmZZrFJ
TLNLUSjl1PADFYNs/M0kPd155vZEN29x/77fp7ML6dPzZke7GYW+LQ1wAbmb0ClCFJrmH2AO8Xe/
gY912lYvBjXcTwaX9UFfR4WVrlXDkr5p22iLNdxZt+j61j+09UB7EeVdJJS3ObDiF4UmQG8pMFtA
m2hWj5sIMDEwP5bwR9pqoClZSMUTz5b5p9uk7Mo1socwLKDQqXZ6Q5LMsCmgqnS6jfodi2h3hUrh
4hKoC0s+x2SfalUrI7maljw9FvsRzNOzGnvBMUezxGluienMW843Q76X8GuNbVVkXICp43ESKSU3
2QHDWY1Ov9NRnGMuadgofcseIAd8naCl9b6JN+db/8pPE3cqi7ILnysAF8/8vNILgZAqizvpiljG
p907R3wL9fmkBlMomJwNw7W6M7r12RNvg228JYuPbUGyDdxUnvBNfswCmHXR1ryVd+pvXi14KJEv
B9JpLLPYrtz4H7fcHAM+FmEVtGkzQfaC9cqR2SFYaAOlRAEaRJp9vpskbBbuFO1KXfHpqbPcWihz
cRRCliPC76a2gC4JrZdlXn2IEze4A0yV4ZoCIqXdKbfg9ba6r28F1aqRau4sCmV03BkG30Mv1OwL
FgSMboDTWcMWjzVHUDaD6qTrxmvpPeD51nlJT4PeSg7TtAzHiNRtKl9tLEm00q3pVXvB45KvDrWA
97CLOQSdioUAdi3b/PSbZ5dTS44TYR3DPerV7EvkgVqrq7xmP8EVaJt1xf7MNCv08tez87u1R+z8
LObMespXsXKgnhZZRXmC6lscut0SPEu6Yk/+eY/OrqtODsElKdyegeIF8jdAi6eDaMBkPUDdHTxd
clDoGrYVDdKaV2UOdfLl7TT6HwCbJX59jDqr3YMn6vcCqGOs5FFsQsLAaSc6yxnoQrPTARjFGxim
qF1BDz2W+yyx0HaSzw7nb4VeEEQ6ycmOFTQfFKb27Vu07vagmCfB/n4HsDgpya0o0aPKppLf1z+F
apqcXOwLAsH8Dy0E6U2zG3fZTdCDTfHON5cDd9q52xb75HlgEI4RLUzUNTIQf4ZvE2xc3UT7BoPU
d2uI0U+Pxp9xE2+VyJJ/q4IjrbkN6Wsya8Sq9SY/NLuTF++DznRqYVuUv1t/VbylHh6LubPGOx6j
pDgDNLLaIGJYCrtFQvY71vGLu+Ldg+RDWtbUzdhyQfG1hgzRdbiPaUTS057f+CKid1K/JasfUIHt
E1iEDhZLpY9uTReny57EAkITC12bvFyy05msiiAZqbvkfPWQZaNnntRt0Fa7iVtY+kaLSTZXABOr
QpKohzTHgIN0Ji9O7gSbTLy1dfkla7wMDeQVv36FJpjU+xdjtNrYbVs3waNpowx7IfbJbDJbwwUR
1Ul53WmHVQomsjue+T/VWHZIAUDGY2Q37C98y1ovH/zM9AzkKPFYuuvuk9sImS/B7U83QfVIxxNa
/GNd32nATnWnBBoae5cSWzhXvTiIRSA+YkZ+kdshdn9S7q26u7j/fe7vmsHXjG8nEdsaLyP1Cb0S
RXXxW/5Y1Zv0zXzAtX7b/erfqjc23eiO6DjAMJiUauG/G5c37ZDfXPa54iqBu9qK+/rmTHLijNBL
zmumcPkDjpx25YTFUZkUkb0OXs1R3MqP1dmVQj+RMKy3AE9AnlaDP+cUpz8LWS4rrxxTuM2QnmDS
jcXW2a0qZLu+N75MFzN+bpN1ouaWGR7a1W4wfmXl707cS8GDSBylTsmHRwkzoHIdrL5f9J/4HSJf
y0DWadONIv02dfS7wGeliPmXVkuRdPKki5P4grBEWl1KypVZ4haIvZb1K5Ia2VfIMXEXuM23RHyI
5+l2XHf3kQel06/xC1K/M53uVm51iBa8kK/M2j8Ht1kqF12afNA73kLTnBNuOxbY5mxlIcMS3DWo
/HeeuGLWbje/cF8/tvtwjdLKYSQD+j1ZO3GDjG5AVLl49Wbl8rnM2/M223Ybc2s+yi00ogv5BEfk
udtUmqN0XlpuwbovODRe6xB9ukVmKWJdtp16weaI+7qsPcyxJkEMsXEKnNLBJ2+G29E4EgEHB1za
a+hp8UFAzzBduMGvABs/redcYH7IRVPOJ4qocaC2YlS1ZzXPP8UJW/nEOqpP+TZY0Z5td9wfsVOX
/0I8+ytXUJ9Yq/Z1/N2/MqOeBFMCSzMscviWeTf78f6c+IW/VB5eG1V9XLu5tHxXJmWuBuSWLWCx
duWs1hib7aYSAqIKgeotsM/bRWX0a73bT4+dUt4PkfoU/VdK+55ixXb1Uh/MnUwJSPnSuIpX175W
QgtbhEdcaaJ+evIszbrUsVJdSpK7jtFrsBPRo6Cx1U12TVN+ITrt/UAlsAUPg/bu0npfm7l+evws
48lFPT4JIlleg9pWewuwZVKrk73TFqtJjF+2/V5dm4EFbYpZiHZxk8bq0ePjg8geQqYYbJjA2nbR
NvNRrr/sStM7cR1gQrE00HtPwL+4TtVZ8jPI59OF3gHDadPK9ufbDvrtuFYRPAQfL2LGYivdRkGL
8yC+lAepcIZin9ujbqHG5I5v3b7cU2DskDM8b1XDJdmUd7KMcKY1rIObmA7R6LeazTIni73yqVr/
6t1n1bwa1cLwTs0vnnuPcU6nPzUielcmYlc9tu7gEOG6PFMgLu+xpSaHOgvvJLRthTqC+HDeDEDY
AZj5OIqic8ISfe93k6K7gSypp7tgT9zgJ5AUuC6lp6xBWp1+pIK9iC1fqGnmkvKqWmdRG7PvKoZ/
1Bd2qwADnQTccg8sO22VzF5Kn98Lpa8+wiwwh5GcUknRUtEf5G2DvcBgZwivmF66rQrnFDncJSbb
Jb0TfpRMhQtrKlh3jXE4Pw/YbUxaJYSh2ooQRN4Fgk+CZazh2ptbcpLSzSVLRadPvs8O6u3p7etW
1dL212ZI40yOLmGusP1bTwKDsB1Q/75AsczxS1C98eeAWh62YPyKHZVTV1ooaEIDqiO/5VPjsKY4
Df+6Ce1peIam+ojqpy/9TkPuoVCaFKcz6HnEme0pXyRpLkWaOSpUSi/ZIJkEugjPGqx+Vk6sOX1L
kuOV4L8NpKOQpRMsROCb8KaJ7HLiVkAyfxHOGhhIbL9Ros2xugzuzXWj2isB1mLzMr5ox+T3UrCR
Fw7sO6r9w43QlNHlVEyodRWI3rsSoXl5aKqtmR0q7Sb8f6R913LjSpbtr0z0O3qARCKReWO6HwiC
nhQpA5kXRMnBe4+vvws6p6coiEOc6Yk+D12hKiXS79x7GXVD9bmSP3ftHi6swKeYebwEQKd894CY
IUtJ3VZ4ByUUMPxkHUxasFwo+5yf21/6Qmef16EEpZf+MJpr4LDxcJoPqBi2aD+mD96pZzEbXRJa
SLXeK5BjUyDcn5tDSruBpNlCTheRMFXHUu010lVYd3hy9Zu2WOAt2LznSMNDHmJT0i1EXLJykCH2
YXAM2pw0FXNNjcfobuCso20NuMedJ+3gAlO6t6gT1ZUhwDcgpk8MZCJhfjir4GrflCgEANaW+vve
BRxlUg1lcquOTnvXL8q0V/+41DexmEEMDJ8TrKKNDfB5Wx0af+mlRseMbKPiBpvj/0m+wdb2Klrr
m2rNVnSVQqR5o36wV+cGmtDVVmoMiO7jcMzBFy+W6kfprKXnqTL21Fvgi3dwtrIYUXrSx/h2BNl4
peMxANtQqIPryOjgrYVKPKjjZN7XN06zSB/oiq+8I1+k+6k7QhtCnyvHNRu9B4KaBNweUrv8IVzb
8LrGOd2DmIPSurzFU9ert7DE2rIHsWoB3oDQH/ws/Kd+1yyhaDvL9gzByeIrA6tg1OMhXR5DpREv
YVio8HmzAxC9xOm505FQZSs8HZFwbF+0jwq9zObRzWRKYCJ1ykY3kK4GTt6gZHgX7pC7oUZzi4w9
kqQd8GzpQtn2yOWaUA4B5gFJtGgByDOcp5wXOIuurl8nF9hd314H+ug6icoIHiYxPuXPdOeXjNhw
hGR3f8HqZwgxrszlWAu/suUo0Dscp3SZr91qDfvufJcms+gg4wSxMbNAjMgfwUbYBviE0EA3G2Ve
AdlyK9x1UN6FMJwU9C9YppKpTxvF/qoUekD+fj05uIYqFDFbAe++ebEfZmML6ss+2+Pm1F7t+dtA
AnbJKtwg5cpWRFtX0l9wRqITS39c1ffkQGqphKcbXeJ4v4O2o85wjRtgpg6IGvIJ2zUTYl57rPiO
m9FpyNs5+3bjIBex6XZtPFfweNj1L9Ca8uZVYdBVm5gU2pVrBomaYzGoi0sLj0+aW1zC3Skq4zIE
2FXcUV+FrbMDJNC558kOFhZE8MFcmCFIl2fFQ4BHJsTE3vwDXw2ElC8tiGO2rWBiPr++ti+ISmNt
n33C6ORobZ+rfYUpHQRMoAOcm+6b+ogswtH+FCl4RtBfO8BXz/Rv3ZX31oQ3Dv5bIIU/8SEX9/vZ
h4z2e+/kdshUHGGIIpAphg5hGDxLBM47pybbtr2FWk+nHYURf8qLFipn2QbqAosAaHK2n96GXzJc
P7bh7+8Zl278QuRCK3C4l+nJzZAWqNfxon4EZW0HzBsk1nwj+Uh3nv4V8egyCPHLJDwG2jxYxsgF
vvVmxZZCXXTNU+reDZm26yN2OQFw9oXDRX+2ejy9qEiuY+qgKwqoLYDA0PTi77htNtETm+kbFNBQ
bTUnmr34HjlrdnQIKA6LK5+jWVD7TwPXNaAzfj94OA2KSthkr5Meq5fLpbpCITMua4oYC/qGLK4l
MqiXSVDrrxrEJbdRsG64gbgFLDDdnVMTqVXkb1vtpkwhtRTlKyKnswLClEqDhAHyobixsAVnpbbv
6Qs0NZVnaNkS9T2271RnX0uPXfvYpscaaOSoB6cszlBdjPfeXIHug4FjgL3F/aHOT3K3RkIZEZLp
ArVULjO6xEMDyv+3nXLj2Ye4XfpDWTc72fSpggPYOqtwOdUH/opnA31sUKqBGS34jsGdc1fcDOg8
aS7tICKtH+vbDMfqvob23Qyp98T0Q3Di7KeOALe4yti+6eYaENCdgepPLqESiKwDndd0jmAy0ky2
CMuXlGyj6NSAHAMle8gyLKfqP/xiMub3jIxB3rJORNez4YEY3/SLVjnYYFgj9enbpyzYJgSHVTMj
6a5DIs1GejTbwQfYiBJU4ggskI1cn+ePAsAAdxeKTQWLmxaEDfhtNL5pC4AqwGVsZjGmGs4qzTu8
NtK9A8kySJ17N4FrtOBjtieN7QK6dKHcqG+VDgl/uk4JoE4mrEyhdM6gHJBbgXiCY6wU4C2vFQYn
9r3EUpDb4KXub7T46HkvkvLcdjeKs4+KleMcY3IjgT/VojDjhwclsBwazhIYo3R01Tm70Lmr/IXb
rm0Tr7TZv7O/zkZ2tK3lrsmpS3ChNRuwgAx53+wTIzLsXQGSbvTMXsX99RYvx7FnLY52dMXkgiY6
ZIgg76F+dqYNC+O6XOfZCqIQc51AfxOq8cAGgYiIWYWVcSzVyPAbHnyLgBn7Fwz/P9/a/+d8JMc/
jtnin/+FP78laZd7jluO/vjPvfeWJ0XyWf7X8M/++699/0f/vEk/YrwlPz7K/a90/De//UP8/j/b
n/8qf337gxmXXtmdqo+8u/0oqrD8agRfOvzNv/rD//j4+i33Xfrxj7+9JVVcDr/N8ZL4b3/+aP3+
j7+R4Z75z/Pf/+cPD78i/Lv7JHZ+/fj7H7+K8h9/kxRd/buu6rIO6BJ0xehQRGs+/vwR+ztROIS4
ZHCCNEXDj+IkL93hn2l/x99WhFBlUKNVFed5kVRfPyLk7yr0GhiHMLYO8waZ/O1fn/Ztkn5P2n/E
VQTt77gs0JdxeChrGpEVlGJ1PnjNfsEGzi6kMuoUyQuD8lEMtp1tOqOhdgoUtudpuJIYKg9g17uQ
yOj9Xx7sKIN26xJ36Xb6PpPBPG1Q1oylcgHdRFSH1lmImg+SqoDNhjgy1dAzOE8XfQn4iMumbtNx
HDn6+K+X/dnH26mncfialY/+mn52+yGFhXLJPD2oZrmc9lEbwpnz8OKP5ihXVQ7yryxGicascism
wWL0MdwBqbDKt82iN8PN1Dk9POavNTMK7xwf75Y8RTN1n6P2vs/4jRJZZ0v0z3VwPu8/ApFxX0ah
m+QoTq1pbvmIgu28vc9vir0LLakYpXHU+gnoi2KeTen2jsOQ740qYzUB3atajyToWWqvmwqKNJP6
PFMtjA5inilEtwOvfBzc/UK4Vi/ZegjH81u+ijfuxpk017uwKDSdCmxyVecM9gXfIzqS116iq0xY
ntwthaQvi5TMNdJvdB1UyAhuBUW3iQDbnpjAH2AJDCasElScMKpGKOWjrgInmwoPkpVW37i7JEKw
q0UPMERbQsF1FiHn3gLhUbrF3KlymImEZth/diDNZ3q/VxL7KBcfHELCJSh3LUqxEVI3DlGfg7Yy
hZMfMniNdbD69CJ9pdZQr4bWHXvXsxNFfj/LuhV3Q6P0gdJz/UPetxDlR4ggcTwcexk603b8xGp4
a0FuoaSZkZHaYJr/4Ln6us8Q7DmviIS3fg2Ya+HsOx3E48Db9jq41v59IWrwrdNlClySF5F92z2G
GaLD/CUu9rxKP7uwfG+gTClpHoAVYsdcuHyFAOYqyC2BLaAyMgvFV7+NgEfHOo7vlCRdI/nTzIQa
MeS+s8eoyjeBHQBSXyDi0pHz400kARbjQJK8hxIO30k+9F5FtyHgaEf8RQyV1awFIhFOW071yiNU
cVUbQIY+NjtQaSgvEvxuEHqEfyiLbiFi9kFzF9YNDnRyQUFMc3LfIZeewzMeVoWIdgj43kcf1pgp
0CEpNEs8b+s7nlmU7QvLqmUuvVVaOU9K5OsLD4CF8KbXqzstrD8lgFTKSIBv1bBZ4QsOD2Fp4cfl
TefIuOw1CH9HIXiGru1OEVp/PIWxAhkjQqUMTwuOF+n3pR8FYZGTrhGWCmFcvkS9wfnVneI1CsJz
+6gclCU08FFlgAJLZMa/giOShIupjN6FHf/tI0YHWQdpG9XWW2HJAFI76qFhH1M77ed5fN7COJVU
eMJ3FVcR1lDDhN6BEX0MAIkG0vqDw+FUgf0HvHo0rONkkuwL3aWxKix/7e4wpiuo3Oz5Drj/DRx3
px+HQ7p2dN98698olIwUSU5kJguL72WIuZg6ENT9VoL2V7CD3PPnIC/zbyhNj7s5XO5nl3fjunXq
cpxf7to+EQPOq7CpBDgaJaYXH++OFKo4+oauwgdp1xgoHX651S4nJnfo3LXOD8vr7CtkOaRd0qLz
dFn8GoxRUT+6Ecuhz812KmFy4Wb/NtKju6KlfkI1m3IrqfD8aZcpsuJJyMyJPk01M0z4WZ8CEuS5
z4WwBJwXAJZCRshdpNCIhHvkujpCXGZOJ1RJppochUYNUZLI9jJhZeJAQtQj8GjHwb263jOG4Pbn
dFGFcC6rRCjKV2nirGs8k0swBTBdsu1D2IA5r7HrfmSiqFdt5DdGlffQvYnCBPkF2LIEAFT5vQt/
O2+eN9oOJPSHmgfrtDn2NFjbeQHTu2YWaE8ZA2sigMx4dLDlDeLWtdvkrw2wcz6/CUQIsAAQ6bn+
GjoA88YURhWl4bfNuivYC1PYWudglPfqQZHtJYvwKCY4uJ3iIc6adzlvbMNNAT/w/QLJzqC59VQV
JnDeyoFC94x4HeiXdyx/KXXUX3E73HoKXtKcwMkuW3UESQXRQjNTG5ib0PjU6mgpp85tqECxEVxJ
XB7Q88mdJcnJMvSVpa3n4CMmkBQCnQmKXq5ezGjA38tGhp61A2xr1cI1okX6xwuWjf8YKJEp3Nao
O3mjVb2lhunMpTCGEpB/7uMnx3EXXZif4rpZOkl9X3rQ92BA2dNs1jR48isBcG+4RCUwV0IkIets
mdstbEOBilVxCdDChFsFMgGpwRwgBDqL4CmKS9KxE+RqCSoX8acU/SqbZi5F6byqw7sOyO804QB8
QtYUtiCaEi09mxz7Djc5ZGUCH85xHspghbNjxZOiOGYfJ/CFUu5tjSzTDOhz0T9pwAB6qIypcmK6
qm0wGUJGdbDK0ufYfU69FfRyu7RcEO+9SO8FVZYebOH6BOkkIBtZA1/I/D7K7UMRl0fdOTI7XlZF
8xRydsw8uqrKFlDgPlw7cbFQHdmUymzh+/ZnneUPnYZCaRe/dU0A1616rQTNwnXSbSKoSWwgUwfc
USlBQic0tFQ1ezc200BYkkQfPb1f+427bCIblufuJqqh5JwjLuMV6jpSdAiAclVzBkV07znJnZeE
AKOeqrMe7k80zLYeqVZhUd7qFQAuTmblNfDpKVSAA3dv5w7CpWLtZI4ZxYMABgxRu+Ze8tM18fX3
CGDKTnPvMnGbI5UikFKI4CoB/0IXCk3qO00h6Bw8UE09pdWtLcNOEmFiEr4yFx4gxTHgT16wrwYn
GlS62+zgKr3pqwKXNOj5WF6wnmTYX7a+6HG6Ky45FHJ000oCyrHwqPFOXt5hgaDo39lPdamF80gg
c6lBJ+TeLZ+4Dn8rbG/vV65vfDhne2LnJO8Ztofj7h31lyKvNdHCAwTRWQiNx45b7lBrz/iBqTk2
6C5uzb7VofDjA+GJGZduGvEYe/WKehoEeB5l/ly6bCnb2bKzkxM0BIrko2ktoVi+9Cw3upGkj6Gr
GSUez7zSV6X9INiDGr1SdZcrW6ncSNxi4RrESAWIv6R9z2RnI9yj2jz3RQBAAHDVFTY4/MzaGsUE
P91KvVjEHNpejD4PkNemAZqSlOEzThh4VnIj6MlbRD48ARV+AFqfVfXJ6cBL3nkkWmjREfIuME17
L+xfXgI9Xh3F6i4/tOq+E8ACQ4cICsEqpNya8q1EKixtmlWfIuUK2kIICb08ek8kymeBw+dtK83z
Eqy7ghtqWhpRgNqLs1VYD7W1oojMiIEIkSNLmhWmkxRwgtU/SC4tQhxfXfOYS/CnAvmpV9as+GzJ
Po13jL84IoY1bTELybaIXmxQapXensf2Z4NSEI3eQ+eo1/eM3OIEmakJBX520aSbJLO3VZnvkVV5
LbHqldLbtj4413K8jgOIInfdkbEYrwaUR3GkxnAGEjVwpTAXjmFFoyNsU8ot81zUyt/CfNlXD0q9
K7KdCuVHHzTKRYLwP/BkQ3KlhS6v6uY5rat5mR7dyGqDvaxu1e5WUTe2gDVMvJWyZUL2TM9BUX/i
DJh6BA4tgHx8kWcg5yUo88GOJTrZSgVayJL1BdTVgKalu8a9Y8lzjx8XYbvJSyjfokahwCcoIjtN
y+dF++THm8zbqtm95j9r8in0UmCsQZR3kTyGyPEsord4aikQN86yhVpzq4haGUgYqFpFR61/9VX6
qNKnHFOmx+myDiEJpIgt59ldhcmgEGUv5eyoN306a4qDE9XVTI092L3hAMMZcwSsa8XwEITe8VL0
/JF33kBnVGARl4Gu0KsRfOECnLSBmppZUMB3CGuryMww+QwpSP2agtssNR1IvOl406UyfXLzem/X
yh135K3vB2ZBeyOTnE+poWKm2PmzHtbSSlcgOKTuSXCrep6Z2m1hOLAQNbZZauhygvSz7Vi8Vta4
lp/1KF8DjA6Z51Y+uEDJV2p5qju8gZsYzgJVo71VkM+tE6xuPBggz6bOW7e8sQUB519/7qVKgYHw
rQzNxaQYVLdgRwCUbfvcMejWJ+QUuczMYcsrR3g+KpqpQbwisUGWUCxNg7BRQuYphJTxtKsyf6GE
0pb50tytQZpVl62bL3gIEWzVNltnH2L9OX42b6A6lOcehKnzWQplQd+WjlXKzbSAzYYs7FdZqUB5
6llrMJfCNrliT9fjqYtPDRAroWQHiz2CJ9z3SFHxk8Jr5XR42sAPdwsWyCIyhBH+gqAxFNiSich0
eBCOg+3z5kZRoqq6fkO5J6wktrT0FCH8FcAj2ioErEBlJ7hGr3fw0tPmvMHRCzUXTdaHkYM3hp0b
i1o3JOi+wezpeisXg1/kb2WCPC7lXwTjs6C0RQYI73AX3apuIxSwgg50T//1eiMX54qdtTKaK9/u
ZBbHCH21myGPAWFzSOt9MkjcK5CRXMT7Kc3aiy/rswZHgxdJrRtXPbrlQ+rAYahasXJifi6lIZHn
/j10o9e7L2cNbwu8remysjqzg/6eO5dvGLQtCSg4g/2J+nx9IC8k7M6b5CNkiCPxLoqZxtEkBzwJ
bJDNIHE8xTD7IV3w9b793bVxfq62Cz0vSC2sogUAV1PvWtAtOg/8CSgpKPK+S8R9WadrDWXBEJW0
6738USAaNz+8pM4WZVTmBSUc3Rx0efCkh9wpon5w2Y7V0jFBgXpIzR5uekhowVR1D+3Kwph6iV5e
QQL6zrom8GAbrSDuaWHUu1hBOuAaNbtXQm1xvZs/oO1/dPN3E6MFpEJUOahrm1u8nUX5QoI7UD6j
RjxPhoWEN0xwF4OtNYdL6DQQ7sJxhiLNn91Tx+lsLsV5V3PCrTi8EfyuBcJzondj+Z7vvVPlUY43
bLWwhasAtzRQ9SSII8y4ByWKgeXRlk8iAuoDtn91EyOD6UysoB8QqnHjoxXUEbkLUxLjcoDjZgU3
5ch4A0v1CLm+f1UPvxUPv9Ujhl82vhrOx3KUDUoqG0eoiJBAgO6DOk+WXQwQ/nAKuBt66I/XB/YH
iWXct1HaBy/gtlY1rMyBGJC/w06uX1BjMHNBEAYhziWBe+7AT5Ahx3AHwaj19Q+4fGX8XjrDz892
Z5OVsZCR5rAIfYogqtlADiIrJu6l/+F0/d3K6MpIpcAJ1Qr3rb+uzAH6BWElCA+zmVgikzi/O00l
Yy/dt+ezOLrgC1kmsqcxbsmgjRbQCrfBSQvBdwOw8voAXj9a1LGUv576Oqlbwa0oOnRinzveRAM/
UFbjJTI6WdzC4VAFwfK3ocsITHAP19mhqO+BzrlIYFZK5z0wVmKJ0kFxAwmrFbIgM/39ej8nFsoY
swHb27LIPCwUyp+oviulO57fXW9iapl83WRni7Fmtl1FOcYSImEgMYubLxIqSql1chjQKU/Ve7e1
zWQ10e7EHH4dQGftchjapCCQ/pFYH/S48fDGxZ9BDF01BtMPaWIwv+LZK6fMV4x11qKDJ3vXajhP
y7l7rBDzyiaws/aJftqb9D68959hCkG6GdlHv+JnvPzN5oGAqbdC5P+kQIcRKvie0QDZWqwRkbu5
AcrNX4BYD/vkx3eeVVZG5z5ssRtdLrCPwka7d0UDTFoNgbjPQNTr8P+Yux1zAQTrS14hVgBixpmn
IM6WDNRwuZlPTPfw0dc6NTriSa5INZEa3VJcqAWDZAtSaT/PUs0M0nydhOJBJ/atHetPjFTP3Okm
jsMfpIevHX02qsN6PJt9LLdS050S4UgOdn0ONGzhzx1wq6oaNu9EM3pcOlrmrCiDQryCLe0kkDuu
h2zqijefZUfmevcgx7sY3P+GWdR9Ht4tkV7Ncl7PZTiECyamxu3ioXr22aO7Ig8gmltWCPzxzt71
APGskr046CaStaaCvDQU4VyT3U4Fb5cD2LN2R7eH4iMHbGt4HNIl5CVvILw1g5IzhNrdTTbh9HDx
lDtranRveK7nirpWcQKBjejZC1m6z4k/NZATreijcFSSZVvzbTw2anD7DA0avHYHoLFjsp2yyVHN
u4UY5XKqbxPTp4/ukVToUo6CAbdaKd9xRNlKRCAOqs/kaXuii22peIYSpqEqK0ZbrE2yMsuSXFjp
W/umD/ot6jxa+q/lVg4Wg3J/cZcc5dUkvvTi1j5rd7SztAYlJ7jUYWeJPaV3dQo8ZkkAeqzlZRKd
BN3JArgzzjed+jBxrFyMHM/aHm0PkVFGbVnRcU+7M1apkFYCz5uxVym6o+TBjZ5r56PNdmF4ZzvK
xJoaOvbjTDtrfLxHeMB1nqPjbb6iSL7bzqTD3cU3wFkTo73BMi1WgxhNyBu+GdwkAHKC+KO/mfQT
nxrJ0f5ISieo0warBxXZZb+218qy+9J6c83piP/nUmVMVhjMrYhMABEeXXFuSGjcoSRl+Rk1G2gL
FB4gOs7e9ybCjJ+7/ntDQ6/PTn1CM6pRJUR2hsmzklIDItxLyZlo5edC+N7KaOdVEq+6Msi5ZWcf
fmoF+sv1ZT6M/feF9v33j3aYpAa+k1Ndt+JYO7TwIiAQhZS1YEuaaiBqwM91IgD+GYN8b3G0r8pW
jlKPxdzK4atSe2Sd09rKXGVTp+ljmk2h3n4ICQ/4yPMFMdpKDXwk+ophnmArhrhMXTHQwqRZCli2
jOLDUjk592RwKgGScJbRfWKCNzbkLZVn5WaaVjw1oaNtp5NAcz0VE4o6FifvLX28PqEXEjTf+zva
bZpi2zDORKVPm4H4eQvZKLzqH+DZFuzTLUTOUhMWeLvYxI20qj9CAzLakuFNvRGntuHodqK2y3OF
tCiNFS3QT/CtCbxdHzmmrE2s4In1NH7JpJXuhmrT6VYDgKFdw/IiBbi8ugcKBHDSeiLYm5i+8ZtG
c9tAz1rA8mJGlr0KNH+9mJjAnwfzMIGCM2DwAID6kpg6O1gClJq5nuN1PeQQJM1UdvIHCtUu3Hdg
vAc1PRW68pDEyY4hnJ9g236XuLOpRMKFoPb7V4y2jaNKTlFRIC/8tbMKAL6d9bsUefz0DoWibg+Z
E3cxUO4U+OR0c3xO/9AB1QsqOAjGB4gFLK8Py+Vp/j0qw8/PRsWXfT2EWKZulUASkMKecVLNax02
PbQ4dK1+e725C2nx7/0fbSNo6jdSISHF7wRw0AqaaG0TYOIVd57J4ZK70tau4VNexktRQ4euy+56
dSjzyNnEeXnxnkGKDpUpwVVlTH5UnbhpQGxDHAJTiwC0dcqhJI14faLDF28CVWVDzYYoPwhoURM0
bhhLDOek9gSqvEhm0mPwIj8M8sC5CTAmm8E2CWzk+vDvwO0QVjK40CsC8FM21uL0VdLWTVIwy9Ge
hfbkTYZzw0U5vujOGxhddCKTALQtSjQAxV/Du4VJBYTB2ZzAFxQK2N40J2uqxdFFp0laYrcdWuzf
BmW8wc9Z72fJk34CuhsAPx7PJ6bwwlLRgRQWKueqrFNttEcCYFgCR6uZpajKzoPgOPMhR9qqUDqE
qFcWHDMGdUt9xu2No/3qIQWQu2QbZi4KrRPArQvnJD5FqDoFpREiuKPOw7HbyZIkYlaAerwOgEcz
iUe7sGB1hWBOEeoBRjimGHQ6jVIA3hQrq6DBANhLyV8I6CUG1HAWUQ1jMc2bSK9ebBIwMAWcBqKo
dNQrphDWaUGiWB61IadVGQ6k2hIp2Ug+pJda+9RGhTkxqeTnwtUVANPgqskxb3zUpi73XaFCucxS
pWohO+mRqf6HVCTQViwXLeSbgkci0dZUNe8GqIc07idOhuGqHu0coalYUShIIMc6rraQxq67otU6
dFq7SUp/ZwO6ndTS1qcFdDNJtFL0aKPgFJzo+YXRFqh7MmCAcSTJ41A+82JOJbz/LF17KyLorNHq
s3Tzx4RB0rb+TBRwRuR8oTn36M4xVVtD9yxN6o2Ce2Yle3tPVtZJGU+YH1y4iXBGEZkOEwJXtlFo
EwVBFPW6K1sREBlRuPTAV3HDT9l5iFU+EW5cHPvfbY0xwnXkBV2iAdRGc2izEXlRRQSWsuhWBmE6
t9kRiWxr0GuuD/1EF8dQYeoLCLYTNAva2yqTPmtoBUnBO5V7k2POrzf2w/kOEbrQsK5AWUI1D2yh
71e7phNa1yKTrTCQZ4kCzFpS3ALgspAcKM5J3a3tymuP2ZuK7XL+ZCMtptk2pOScdpHRfEZg9gH7
3YkT7OIYnH3VsDrPAo4qlZ3WLvre6pL3FrxKYBqT6qQO4I8smlrqU42N1lSs0toOMq+3GEirJIrm
MIBZABu21SC2GMioJeWPRSDd5KUKqZdi7nPZgJLhLFBg0ed/BpVrSOlEYD0cLD/2/e8B+Kp1nQ1A
ESVlkqdhbznOqYCRhARFC2mKuXzhnhBDDReFXIbAY3y6IeoQsZ+lMq7lx7I5hpCwvr66fujjfa2u
sxZGgWwd1Aw8FE+2aFrsoVRqppTMgOc9JBAH0EVjJBXMOTIYkQvvoLPyqWtcCAADHeSq7aKCImQi
9UseAJUoVys/iW4yN5oRsI99Cvle5GVdOA+2UAjtFBj71d667RiU8oAN9bVlKYVHAjd02t2m9lPg
KPc9DAKlzDZ7Am3YDqgOHq76gsAkBaA8ABdjA/W1l6hM4dMq2zMte4+l1fUxuTizZ0My2nCFqtlK
GGO16fSD2h8i3MTB2/++CSZDWR2xCNAAfLSgy8a240xOcGv5kF4BCs1xjgpQW9dbubRtcDPqFFxK
riMH/n2PamroZyAUdZadvEv+cwfoaOg9UlgrOpN79NKgDRcwkqCCIEAdDRqF2ZkCzAGuQf9T0Bc/
fnQLOtGfC69mAQs33HkEGHQEGd/700qBXQqatxYqBQsQvWYFJCZnqvuB1/P99aG72B3CBAGqURcY
xO9NMTtS1ToUrVUHD7Z3iOWb3J84QS8e7EgZ/6uN8dOcO47nBjIBsLX2zcLPgJVN5ynQ4KUWv8ik
XlBOTsyDIkjnm5nzIHnByfOoVYdWUYOT1FazrJ/QPLq4ZM6+aTTEacPa3C15aylAjPfJi+o+6/HB
xpauAcS/PsaXp/N3/8lojFsnyzw7wDWqB3BGfGxsMdeCxlChOnu9pZ+9Gji7lOINo1Bg7kaLEyTc
QPgJa62qfqAQfInAzfbxYGsEDhs3MK+39nPtfG9tdDXCEJK6difVVulVZoxjKyjhKhfai+vNXECK
fG9ntEZpzHjLnLCzIs05yTXe4akGJnw5CM7wepP1YD6EGWRwJfngSdrW9+KVwoOJsf0fPkOH1ATD
VlHkYTjOLsIwiaFvXjsd0Iz9QpmH8/IRyt1QzYXS8lKZgJBcnsnfjY2uK9WrBY9TrBktgnRU98mV
D0YhkC02DY8n1uflefzd1mjVCE9SiozpOAPobdXuI+fWkSaOmZ8xPKaQcIJU1vCC+cIInI2dk/ZC
KzUFR0Aan2S9u+/1d4+yrZtQUA6qE3h+E536uenQIvIk2nD5EKA0v89WKfKa+hKvLc+uXzTO5mHd
baUQ/jfyFMxwqqnRPpDSSk1zXa4trYVcfwB/+06GRbK/8XWpnAoRf0ZK3/s12gzC1gPmV3GLKoq8
kQ0PSbmBzgaxlWQGDwSQr6bwp5cX/u+hHEMac6VibuvjjlAGk2I3Wjj1S0vLTy+HcZHUmX2JSk7i
3kGNxUB8bCRRNrX3flYAv/V6jHbU8O6MKh/cCAZt/N6zwWXhM1YGkNwAC7u7E8Rf5mC96eCBTiyk
i7vjrPej07vSgV6paVNbsgjnWfSYQyKE+6d/54w7a0X9vlw9WeKJF7LagkOG5RNIxfeOs3cY9NUh
7cILd6GBF4On5o2dqChQDNygaoobevHQOfuIYe2d7dIUFGDJ0Trs0lwsJLldtkg5zsDonoetYvpZ
cnu91xMbZxz1V3UOTpictlYQUEO318ADz0rnKfGer7dzAYL0ffmMTtPAVuKcsay1CCYvTABrcCTo
aslqstYd+d5zYBuN2kddROCKDQdsqyVLR67NpgIFCgmOeZC6U2v64mgzQSlyViinjxNXLAVhDOx2
RHkAgCmwG9IVwwlMoNYJxO4hLAf9JGnT3NWgrHqLKJhacsOS+v6ww6D8bn8sbwG8RKhyhvbbt3TN
jI7Cc4WDZzBLoRMNnodi/u9feWhRB+5QGyIvIUbrq4jSDthpzLfT36tRN2ukdmJQL5T5vjcxuqTr
pLYjXtqVJQgP4LXcKjOWwQUAQag075xundJ24cmwqPDcvZY++nq5cGvVXWducEMT6Vnq87XUeWCI
oI7UNeyx1/FuC7TIAtNt5bQWPNUWSueuQjd8ur5Mh6P7x4TwgcKLwjX+NzraK40CZssUfHt58iDt
YjQu20V5Bx/neh6W2R2kF0zfSaccty4uxN/tjrNLWpAGTa+5tWVDcK6B7SIB1Sov4JdZ4PGJBXG9
mxeI/brMVCjc4WUoGBk/CokdhhJx2soqCVkFCqi8BIRIX5J2SZE7cw2y67MiQl68AAdK0SGyBBmW
J1tp90pZP+k+HOw8x1mG3LthPPr/pF3Zctu6lv0iVnEAQfKVkyZLli1bHl5YieOQBGcQHL++F91V
JwqtI3bf+5DKQ6oCAQQ2NvZew0Ft8uccDREumt+a3H/c/rXXYtTFj7WmNt1FTIwI5Ymmpu2ZNqWb
RugZtLnDs0OBl/3tkfTpJpl/fwqZDwWSOVA9mNftIXcLDE9hiHOhtNtCCt9jqwWdhx9GItw87n4U
pgz/BAXSsVUFfA8A4UNQu6qsPxDUVZygLA+l2cFXWc5/VBF3G2iVyRw647wHAMLknyAs7sho7HnZ
urBDeRrL8NlQ9NQr027LwRasQU9K5XcR4YrpazdrzLWkW/eNZb6LvoLQsNjFFES0CgTQgY+2Ag+y
IrCe5KDw5ATYrcp8LFl5H4IIyEywnpLKgOfE8Hx7qa4G9MulmqVc6B5JAZhYQAyo7auWh46RwBZH
lldtWL6HAwzY2t4NuPmhlp1XGzAorksGzpuxMWHEwlNrwX7hK1h/+3ZQSZlElSDXMu/WVlWvaVXD
O9Axt63AIxoCfNqjGUtOBUETovQfkujWHAS+rBk8S5bdMTiUw8aEOZtR/TCnGFOfUgH6NprVZfsW
6Dstzk5V9avMfw4mLoPwobJQePy9sJRXQyaFQJSuw8cem28WdvQ6yUeITg5nDZ4dHM4PoCOncBHp
qHnUQvhmaaOvNgTVqshrA7jitVD/VdnaCjqEz9TXOygZNhPhlrkUOZLQwECsxy3vIAtgKm5N4S5G
g7vEhFiIBfJjzF8ii/nDoDsSvNTkAV7SRtPIYHJX0LKBnBjEOhPJrylzCdy9Et6+V5rh0368y8xV
qOt2k5ZbS9L8xtpnsFOprP0gNhlOZkn0I1XPIUSL1QLa4qq16tEL6mIZTdPqJLWHQv8wA/4Rt/d8
zFZD+5hU+4AchFk6TXcv6I6nD03L3Gaqr8ZiLaPsF3crLd0nNJqQIvn43MQfknXXRAT0Yjx7Qewf
JWC0xFGJEweSAQ9G+VMfHpOCQbVKesjlAe2o3vioK+tTaTUvrX+1EPqv4DUjhO7HHLq5hoCXD+de
MTwa4B2Kz8JMIadG7Ugy7S4ejiwk8EwBPTPTTk0N7fWkcBIVxcruXoXmftS+xP2wsQp2QB3dFTUs
AvV8YZ9fuyou9so8Z+BpqkmDRptzD7GYVo5hHfCTyr/b8YlW48JT50tP89uZMi3okaEOhs739GMu
Qm8wDq2mkFycqyyhfi4LqPxnJHZkEF8RzTZdAXgHFeBT6KmMBmd3sIogsHvRnyhMmYK8PvaI0qlm
+T27Z7TJHNWCoFgtnxUIilpSCV5ttG7DxDFy/Uen83VgYqAiciJh/bSawAszyC0QdS0r0V3ViFfI
qf1QeV3aYQyzAznq3nKJOHWaFEuXwbW74GLuswCHL5g2jLDuHPfvpLkLmk3XLUEKvgpvtxZ4dvJZ
A4mnsqjbc6JYG43Ja9GjXgSOcJzrj2WprM1BcltOHpgsebfDztVr9c/85m/KUetKvWqN5jyaYOHT
VRmWHglWBXSobw90bccasiajV6dQjZLZHFOZF1Il9/W5iSYD+XGfa/FjoVb7Uh5/SlK3uT0cuT4e
yg4KAcUGu/bvTas1cpBT9CTPxkh8SEPAFqB7SVJ9Z3G+7ZBtMj1/DA2Ya+iQm0zlyo3b56x/49VT
YaGgZXBvCCe1ddnnPWAmNbwKE5PYbKS/yCivhGj8wlB9NAVO0ALbpDqs7ODCESISJ7BRMnv9kFF9
TRrjoSbQey2iYBUbcPcaAARowi+bKo36Cet/KlBV4PA2Y11rR02zseolVP60Tf/aYZAsw40IBABE
AMFlmz28hClnI0+K5Nw00q7g8B0IjgxFGCWOMT246OBxc/sDfKfszYacfQCmp3Urdx07D9zmm/ox
ek3eJW9ifsS/FG/YQH8azt5LHdpvDg0ydGGQ1v7z3WcH1qpgzkrDuj4Psek3tXUfAVpY8uqjKxt/
SGJPM/r3JhkP+qD4PBgM6JQE7S7G55VY9LswVb+FYGqpSoc66ffQoSHw1h0fOQzLgpai6daCZNUo
0GG5B9x0FVrc0WDkMNT5VtWhdQK+2Rrs58NQVIe6gBLsyJfW9tuhRQ9eRdqOwjLOE52/11ml9VGa
xuKcVw9GJNkFFFSzFp5hkJC4/RWnl+Df+wYj6Wh+4I1AwHif3q4Xob+ETgz4nq04p9b72H8wWi+E
ha+b6tYI0y+4GGGICBnhGifOozQ+9kVxp6tqYvMxcTRyh1tVlDDFaSGqgSyW0V0eiZ3V7c1c9VoL
nPsB1A0TklH0IRs/rfhlpCdSvA0BpCFgv6mlkGmH+wnPvTqFi2wJ9nlULoTQ79i06XMAGYESpwEK
7Nc762IKcR2GAYQHxFlOyh3lcJUAWEuNUFyNoFQRgLudvNMx3aqkWSu5R/p+qyPdWPhU04t6tpCW
YlpEM1HD0Og84JHArGk+6PW5Dk6j9CagkzbGS0U45XsgQd1YRoaKHJvIUBT4+3OhB8DKStVSFN9b
1/DT3C5PEPuH/3RnK+/KdmJ0Re8Eb0nwbV6Mp9vb8VtQR0zBuNgCaK1QY56J8NDK5CHrEcYSFe6N
74Pc2mn7SaLOC2qx9F2/HzOMpkIIFM9jHW252VzDJuKFPrbJWTspH/xJ/NJfJueIZwrxacuuN8q+
3cs/g8clUe2rs7wYdxbCUgjSc14OyZlGrwYvV1UCT438B0j6mzbtFspP1yeJtiAuZVyUcwwVrq0O
jrFpcoaiDvzLmQ3lDJ9FD+ZSncv8Hkum5fwz0uwOQh9llAPVKM4Q6vBGctA6eWciskC3C4kkvAIc
rgG8GmY7NqIIJ4o7iFFBjAFiVWJTR8mWQgpa1V1RxFveQ2WFyQdGC0dE8Agm6lbNKo9AsCPPIcud
QedFeZLGwQ7bbc1kt4cGYz0cMFVsWfgDVjvT+sWGYI02Mi7z3k5D/NfZTsFbP4kCB2nFSYeUTiEF
Ho6bB/CtM7QGnpCVPQjhFepRVMpDpHK/6XVotYBQXG5FE/qWqntWfKot6GS15Jj3mSP9Ch5K14C9
afmzmTwxICFJGTnTknoSXnpt0t3xzvI6Q0KNOb9D0mnzvthkZr2LR5TTl8iA33sJ0+1sWoYOjwFk
9mQWdltdbfW2GBh0AwZPHIuHyXBaf4jWPYFp5pIi3rUdfTnaFLsuIiT82coqVnly5tqvQgCjLKFk
MWkTKdXe7MjqdpS4tqUvR5tttEgqItaWFjsnMMiCdxEHYa+jlaNIkXt7pCuh/+9lnIWISO9ko1Z7
hnDYu/xovYReAmVBEybQYPGHi1oE39l6s+82iw31aORNmifJGRKqK27A6C1kDnh1XsSVU5+LZ5n8
LlCV6lsGkcc6XsAQLC3tLItnit6IkpcJ8Pa9aySdjS4IUo9drC88cJeCxWxh26rIxGBlCerHRyl6
+Q+wKtNVchGNZguJGkI8pJEGAXnwhSxUqXIdmvxgiSZDbfNFoY7v9+bfw80WLmUxWtmDkZwDCSyC
4rXvkJbAg9VgMEnPBOoX0kI+cPVTIW1TgOEj8jfeQk8R9ZgppjMH19eThkogUgS7Dx4XzsA3gsS0
JS8Gmh03jQ2yVHMzOSsoPAHzs9Kz1F+VOnikyruAJ0JU/MhZ4i8Mq37Ld/4edr5DwO7tFWO6uFR6
18W5T014D0udrxqwWYUptFCtjVDQcIbtI4d+oRWHS8d/GuPvnOvv3zDbREMQqpHEuwLcEHPV/O7g
Sti8T9o2ta/8jlKYIupOBDPkRcvL78ne3wPPtlMr1LBDrS89G1njSlCMFZ9xt1j4uT27eT/CCtMS
L1EdcRTv3qJ+Naqljsf3ysfX3vnqvQHJReY8A6hzAStZxsm5FvB/1kNXyPCr7yAHh4JbEMpO14+b
vE5QpMwXNtD1Jfwz9OwG7MqhnEg1ybkAhyKDNFoNA1BlCbr7XYJkNsPZ1aczgu5eQBCwP6R7LVzB
LOsZCj1Q4n8eHX1bbrPN6JFd+wO6l/BPW7wxrgWei8twDkUqrEGpKoo419QgkU+6EsjVmYBxM/HS
CKFOO90+mNci9+WAszORoXpiVoXBoC2auhoMtI34878bYbb52VjndRjg0h3xzBPlR4va9O0RrsbO
i+xo1mwyWN0F2PTsjDPgpuGHVKFukH+E0dvtcRbWag4wDJKGI4YgC1Pix4CcNHUBM/y9xTftvouJ
TEH0IvESlTQUnWKy84QisKATmRHJljTFZYI5Wt3sBzJ5wbSr0IDrbfYGaAExTUetwSEXkhcSyxnT
4GDoyV4t9VWgWo5kLUkffNe4n/3KWZXBgMReOMh48GgVMnQKLSfQR5Rm2HeS/p60sAZLTwkEdHuU
zwg45538GBVPinKoYOTLKgZBzY9CbQCvg7RgC9s18IyBz3HiPH6ThtTJkKwk6Y+uVj3T2scM1oR1
B9QB5PC7HMjfjQQh0FimXs4iB9kV8MdYKd6tF7721ZBzUYWbHQ2JWkYSmQioXfqbw5/NEM2+w+2E
XuImi+Xeo7Alr4YWgv5Nsc6TDq+Asv4d4hlfUKu29RzvF+kjqdNNlkMQKkC1vexfeaec+27YV6G1
laGX2xD9lEFUOCTvJgCHdWe5yD7sMkgPzYBM0YJpEkG7BAUSAsHgPo/vpc560Nngs77Yheiqttrw
I2+D564eXV2YC6nJ9bT5YiFmJ1iC5KFZB7i7OxN2geGhNneVnOwtK9vUcJFkGXF6SCaOOaS6i8br
9B8yPuvtr/G93zbtuj8/Yg6HDSqlEFqAC8Awghcej5swhU0ugyiK/smhF6uZHYrUGQSVB9+E8uvQ
Qg9YHZyENx5Riw0JhdMXgzOGmtP0MESm6UoDktzk/Jewjl0BU+RyqfS3sIXmhNdMGEhreJicM0Dz
swKeW7i9qpw6txdnaZh53FBzFJGVCLdW06zRut4akTjqWba9PczVOHvxCWYHfzLGjEcUxM99WU5q
xW5nfZawMeDdknfT0oRmtz0ZRy6jk5OciQVlUaT4OYR9WLcQz9WrCeHFhKafcRFvywDWJ5KCq0k/
RUflwzjqLnf53eRqjPKlD49UABJ3PQTeXPTPfOPQOumBwm6MKI5xXLTH/AbXAwVu6rkA9K/qKGLN
1hciD9HIe8qAKBF3Rd844Gp5KbqdsNLeDYm01iCmLhu/LWi5Z5q88Fi8suZ/jT5bcy1NDKBH0AGw
jJ+dyO26fOvYwoovjTFbcLOqSg3CWcg28nrVjYZjoJtD0EK7vVGngDRL9P+ayrSRL75rqMshbzme
3QyaGdpa8hpfWolF7zZlaZzZo4aKSGoleIqfI9a4UJbcZCMqJUnu9XLkZvBsCSlMz7tP0iurME7d
BNUoVHJc2QzeYIPqwvD5Ds1Dj+UfhC5Zj185rX8twuz66kTTqWYuxWeRQis9U9wgAksHxvPmsLm9
3NeaR38NNa3T5XrDUpAGBjICJTM3OormAUV7OQQergpWej+1Kgt7TITLlNcxec/hIagXACgwO48B
yBQL4XBh5nPX8nCQeNPXqDtLA/eIRDdqOW7KwICN90JE/PKMv7HT6HSkL2YeExmmiLLEQAaKXwEw
9mlr2qleoAMSdM+QU1mZTDiKMsKyIERZs+YeFDvQ9AB1ylLDjaIo90y0E/4APnv0vUrHh35U96H+
Yho/aAcN9kIy1tYArHLHn1lJX6A6bveaZaMBhM5kdd+b1lZr1LteNVb6AM4TcGBIHCB3DTv78E7p
OH4Q3tN6jZRS25Tp4Mpa9VJ/eYQNqzqEUDV/aMmhrCAon0fAKm9kGriT5nIp6W6RWE6/mEVeyaVB
AjUVagJLqcO66++FE4mgRM/k+Dz0P5ru1Ien23vy2h6g6PBAx0aVqfGVTlx8mDIphiJsmvicVTtO
4B3C11L4pPXy6vY4116MIDT9GWgWa3IsUWk2NY7Z/3p2PbEj2Y4QaIcWMMS4V+SjiVxppXnVPXlh
ib3EEfjOE5qI0xc/YBaE6kaxmJUKrOQWlpGH8qjtgo35RGxJtxWH2bCBPCRwml0CuC+t8OwLtmbK
tSLFxOsu9Go86iDl5ozVnR583l7ia5fG5QRn0UUolcrhWxef8/CnpDU+kPyeMNjLfzAK2D2UKMqk
IDK7fIkV0FbwHNOpP8cCZWHgiIxq4YV3pYKiov0Ati48AuGWMge8tQ1Pup5J4Rn4Tm9MpbU5votU
bNQRoncWHFIypuNNoUJ2O1uQc1OuHrk/6cVcUjDDWaF9hFgFR4AW4jaRw2EbinKqp+9br36KAD6E
pcdSN2HhkqSzhZWTSKNtOt35UYn6d/LYRiEUxhUnGiRbl+BQUUv7rhj929/z6sG8yKboPJ8Zu2HQ
5CCG7NMrb4+Reg5a1PfYc2v+kmGvURktVhsYOphMiGajVW+DzICnLzzap545wmqvbY8BtKlg++X+
lz9ulggNqQy5qFCws/AhYxra0mvpi03kDJ/t+qPzwyPc0R7Dt8rn+3S1pAbzHQf6d6JJZzFLH9FW
jwuk18ap83S/Cu1qBR+FN2oXm/yxPZRO/mz9uj3la6f48nPMwhTJFGSwBWqHTXZK+18S3BvihSEW
d/gsJDWtKaw2Rgo76sQPmmcY7NkGnAxivXfMBpJDACK36bjOiVjV2RNTjdOAO9vo5IUMZGmys5Al
yXkeoiWanGWUOwgUrwU2W9V93l7SaxH4YknnFV/JNIIu6lp25slzywvXyDYilKbGmXd7oIXpfFc0
gCDImDQMcj7ZqtCfkrZfmeoCd+8LqH0jlzJmr9i0U2GPR/DC10wYAsTNnsJZBmEZ5fLwAHjBOebZ
e92i2NUOzZqnWFJCp7NTphsB6ZCqVfwGHjx5xI5ab9wbPHR6AlcMLXoQhrrVA+lJ1tUH1UQvsyFl
CAS9gI6ZdrZqFKUgEJJo1UEXYDCkcs1ds8wcIg1bUx9eOM/8TEgORUVG8B8g3tsyusIjWJVdAt03
YxXUhavybD30+R0SQZfQT17pGBjWSikyYb7v0NOOdPAEANy7/X2uFQ4vE3BjFmN1VP1IVOd4yAJd
g9rcNotMlMUkMJ4K2xK1H4amZ8EvJiDvhYymOzs3Kjg95Su81jY0ku284Sa6TWAUVLH+BkAo+u+M
r2//TnM65Lc+8Swmx1llRCOKmWdolriCcI8Stulq8yEG8rTrgBCCK5QkgP2Jj7WO5L3NvSqIUKzJ
UV56peURxoashVm6+bMMUTqUUSgbqWdQ1R/i0JYH0w0UaWV2tZeGgABSzSFNY49W6BdJ6KI2Bz9v
Akhf8CulkG+jyJDApITXI15ukik54aitimK8a0l8bPGSM7jYZaGwY8re47EA2toIfC3pVuUYO/B6
dgYxbgDt9WB6+2NElaKNzW0SEdeI4tUYGttYP2btuOlQn4UX2A6l9pM8tJ4cKXeFzFdJnu2Bb+z9
LIeSrNLYUgWDMxhJtKgtwllqlMiOF9wvgFpQaPgpk9hT6hZamiq3rSx34apiS3F04MpS3e87kpiq
X0ApsI80y8RT5u8cnQLCItohjM69uaf0aYQiQzy0GzXQP5uh8LIsfaAmW9GBuoqENkmFumcEBhzc
tSGIL+TeLU3uojbvMPqadq1rgukpJ3DJssKdFkKyu/7R1DC1YfIqjEA1HR0Blyb9UVMbEADGoySM
t16itmLmK6VBtTglgLYfM0lbCHBLL/m5W4imaro8DPWEDADU/rV9il4DCAg47EQ3nT+47V7x1MgW
h/6w7AF/PY4TApiUZanaHJFWE6MXXarh9CqVo5a9o7YvBLClSgoW8o6lkWYhlkVqGaUjKkwh4mSa
dm6QBnARMe+ydIm19i9Jxp9ZzWLSmBKtE2KqP+DtpZHPSIJn128wynyrLNe58d7DEkulwuFNsYJe
zCbK1J0U9Cs5XVLAv/pGkrU/v2UWd4q+TilPK9QT99aJ/O7viMPvsweIs63EtjynkOG3q1P+vPRG
+pck9M/A08168Qytu4wWnY6SKXcHZ0DDOQZFDGY+0vPgA418VzqhO6ywDo7hdmtrQa5hcd6zRG+M
UWcI1IzBRZSrtthY/gjM8wPivXnXb6PHcV9UHioxPujAC7H+X5KxP1OfJXxD06ukS3HTmHt2BEUu
9SVv0jwc3MqPj3CddeulF860fb9fL3+GnOV/gabKfciw5dhmdGs73vY/0YKyx9/UH9bjkhbr9L/d
Gm2W5LUobrQmNKbOYZdBnEN/nBQqNDW3rVFGt6dyYXm4cH6vJ2L/THBOJIHdnpKieBifTTMDO+ez
SE3bWuzzT6fhxsS0Wdw3ujKuYlFg01b3TfuWNL19Ow8g3zX/v14gfyYyC0RFHgUdCVIUmwfLTRrF
jqF0rxkOxEjxhzkAv8MWzMg3XKlfqRZuWkM/cbV+Skbzvhf6XQXArJxzNwRph+ECL1P9US+UrQ7j
h1zIgLOmgWNlMO9s67Vh9n6t5i6D7ChTkC7gHRCBumeEHw3kh2IDTFe8fhvw98oS/VTlVS4Ce9BP
EHGycy1ydcBxpO4wGLWTZ+9R0jhZma2USNiV+Cj6+1QP943YW+iEQRDJtiLThTaEreTIVMpX+Mbb
kvIMcLgtUljGDLLTjO2uryRfSlNfBTVV749CGD9jaO83SB5Lqnj5S46jop3DcvCo/gE1s2Ms6w4F
9SoIbWrxvUTyTR8Ud0VMPFOtSgggAfEINHMfm4AN4MR3QBGMIt3WGfL29iMY3kj3BP9An9LMqSG3
IMMXvU0qNzDg0JeNx5zEdhZnrpDuRA7yep7cRWXtomziRPDQZhqsGjPhpXHiRRmsHqlqa0Pp9BRQ
xNzwwGNMmnGlGgKrV9om/xDSIzHYThe/pODUG4pdFJCn+a2Ov7kmr03oKY696pT9mwlzWmhAAYP5
obOJ3Jqt9aBGWy+1g+mi4IbdgXjcfMgZfGHRc1Wkdd3C5QMfsublQdA9SXu7NhJfNZvKznMQROAF
YTSPVvMp6soBpcM1GIbQGunXGFHoNlEPbuorBbpWipLltj7ABNOKnQpMXgtbpYoclBHdWtUc1QQq
CsttNj4ZYXBZm+uq+ykqVG6jtRluA1E9DQkcRYUGEhn167HzeSk8OqRuoEU7o4BfH0aA1mtQVnak
xL6pDA5Hx7aSYOIJAYgBylm9iuzR6L0yh5VhShww9twogf1GcWIG0G5IXQOUT2TYUVZN7ggL+m5Z
cChEazdlu9YZ83L5BRKMSH1/ifpACITf8sEftGPJio+xYZt2zLa8LpwgxAlS9daFH+AukPtdzA7q
dBJEtWpikHwKvJagCGxVqgt6rFeEfK/3wV2ITBZwtS1NNBjGv2nFqYqAYn9WOFIK0YFxxl0tg3dP
qazMRoI8Ue7pgWlXreRqWrEiIvcYyRzFwKsVVkZ2PcWzjmwp+OWNhBGLkDwUdeMZYEsWJ7BBvd7C
52/Suwq7oW846IFYxySVNk3/K502fCcf++zNIsauIeZzl9dOTeEuCuP7Fg8wlp5LOVnVdJXK7CGA
8mA5tmBCMzdFxl30kiMhnJRoerVgCrY51AJ1mO1lADOyCk36J2UoNjFtt7QL3X5iX5IBYjl6jGDV
1j9k2YptXsE6GkAICrW/Mn8yBmjtMNz6oMmVPD9qEGkoZAglYXJ4bEHfLG99KICuQ5BdFa5ualBZ
GvJkgZOYpOoWEppOUqZQ64jvxHiKzcAZg86hQnVEH61zDUad1FgZTbWXZd3nUv7MkuAQGaZjoKKu
/4Q8lS3ywU6inSU16wyvWm00XEOKzjLXt5rUe4b0USdvWlBuK0vsGsjWwpnRUaL3hLavppZUHhZx
1xXpoYO2QhrAjCHIN6oFhjO6Cl5mVn41yk9qISxX4oeSgjbVRiuINN1HfQe+KJ3CYbtD+daPpQ6t
+RxEuWSM7N66C4LJZZU+KJCEC9s3gb8bqQfiRfsN1Qg4eUCd3jbGwhNpuOZk2KJ8CTtXfaMmP/HW
daBFtVeCcV/CBxbqnX6Z9Rg1dBRIZidK+qgokaMGphuCadCN6QNJko3QoZ6A91LMoh+Jbk2UIb9j
wVOo1Hj0RfcJlfYFG+/R1lnIxJYu7lkyDMPlRsvBbTpno+bF8JosOzwfqbVQd1pKurRZosuKJCBN
jHGabXkXrIx13NvGY7uVfdUVz/k2hCPS7bt84UnxxfC6yHC7SqPwxAFYPIqbzEY/dMsLvPTgLVqj
B3J7rH9pNP5JG2b5bAGGVVfHSKc7AJtszQfa0A+3qmYDluvRdbTOXGgj3C/peV/h0Uyd+T/jznJZ
QNLjQRkBFCAr+ILGO93aVKZLHV3Y/dqA4gjAOZBHMX43NbxrHLJe/AXTBrmVk81S27EkA+EJimMT
kwdFr/YeBtEOOUWPoQOe1efS8+16pebPjGfJbZzQWqEFZsysnxOrJSaKDYNzO0aU4NmSrtzC8fiq
RFxsIqkkWqwEEV7A40Fk+7CCue759t65Bva4/IZz9J6lQY0pCVEczgfqmU3saGa+5eCbiY5Rpwc4
P9OAhrbge4xP2GqPElVcgbAKATGND3u5DNxgchKVRIm7mXI47daAXgH0ZKkvNMzWifUekNBvcEFr
2svCz19425BZxqzTuMuQ8LFzfB59elafkx5YaT/1+/X40EKW251ksScz4ie2Lh/YaKv2cqniu0HC
34k7mQUypYP2TZ1DKrhV70R6rzAU3kxADyFU3Y+6HZrSSo00L4hKP69OvAKsnMeepGqeKPFqgbAD
imq1PtzJquaieutEyv9BO3HhBTPny+RAUYYwvmfnCJJMGTBX/ZC5PH5CTQqlw3ofocFHJtnQgrkM
Huo1fQ/VdhvVsD6//d3+pbL0z0GaM7YswiI0o8HBmFwxZA/Z4Fbdan7tVHtyBEriIX3UzqkXecZx
6Ql+dRUmWcPJzgUyn7MzHCTpkMadhR64uavLZ9H/v+n202b4M8D8OZppwjCyYHriT0usCNuYzBTk
8D8K+xfjzB6kSG5YP8g0PldI3VgTOCFgYenA1sBWHgLkllYEKdjYes1554voJBq4TlcAiIJ3OIT6
Ko8zb+GzXo3HFz9pdhwrQwXHYsDaTp+1xTUE+y+vhTulgugfvS9VsBY+5Rx53yrayBKNsLMs6Y6h
DwDIWgs79WrEv5jRLHVocpFEmcAiq71k4wmsBr8SVjuGdE6h5nV7+ZbGmu6Di3hfE8JKGGAjmCUc
GwfVOHGM63iFrNRu4e1+e7RrANa/9uksbTBCtUybCYKun0o0WSvHPMobFD+/QuQyf246V9/u6ouV
nGZ/MTscBlwBAWbHNvG63huevjJ9kOeX9uDVAtTFOLOcAI1OYpDWnPZg8qO9C3fds7WLH4zH1PY6
F4aI6l37GbqavdTSv17bvRh5FllUi0VJ1qgASyDuB8NjptbrvnybdOb7vvK7WPMJ6iwJyhBRNrUD
MvQqwgdtqqrE/38q9V9RaJ48tMEAkRKKjQuwqE3iGJDfvQ6TwIVNdDXR/YNYkmc3HxXD2EslqmId
LL8ymM3b7ARXoPVki614wQt7aH6ifePfHvb6wf8HJyXPTqUR0E6tAqx0WB0rAIijZemH69vozxCz
wwgmbSbLDEPIq8ER2Ebanfxcrdo1GPmriNow/vT4NjmFrvr4301udi4h7hvpqYb7Iy/fYpjFxjRd
CDRLyzc/irkYpD5EumKi4QHhCNVa357CtDjfz/qfxZudwUZtpCbQgGOLW7zplcatIBWgFUsqZ9cY
wJd4ubnitFK2ZWH0Cropr/xObJp9sU9fGvQQIM100hda8Qs7Yo6179SuKA2UqOA/Uu6lDm3v4FFh
L2p3gIoPytr96b9axDlMvplEJZgCsF6HioppVm7KslVnmAv3wMJm+Frji7hcdQNhQ4duCFjiDutG
m3YLC7ewG74uoosRMqMfWEMZLhpgnVTyMKBpGeUvt1fr+iP/TyT6+veLUTQlrkQEfxYAuWIKFwNc
acoOxBT5Hoc1cpXaVj5jf8lP8hrv53ILfl0KF8M2ZAS2Zhhj+N92dtkfGNRSmK5N1a6mgUR3V0Lk
P4aMxXueGbYeG7YGOxFJz1dykrh0qtiZcC1v+a6Q+o0oxueqehyVpyaCaMCkDAAlgLoK3jnVP3Ux
7PIe0KugPbC49wLoiphB6YeV5qqsXFljYeuhDoA1Xj6V+E+g8BcLPItLYLvwXpKw/w1pW0Zv5rBb
lHe/niP8Eze+OneXixkEAv7ZuE1MlGKVai3IAQRge1NDE0uCP0UXvt3eNV8Pjb8iFRIq2MHAJkQ1
ZFCMZ0m0Kkt5Cdva9jlHpTITAIYIoXrwsH3Us16DQG65YYH8lKf1p4Bul5VJR87rxzHidwpDibrQ
Ch8CM25LeqfQnk39nMTADo9Ge0qKaCen+p0UhjuTdU9Fyw+ky02bDON9XxW9TeAohGVF1aa84zCy
I9FHlEQog4NbWdfHHEQds0G1HMV0WBM9QzVyBY10E+9vbaXr5ZIR3bdz+rUWhGg62NYTIPPvDC1L
pfx/2Puy3riRNcu/clHvdDNIRgQ56HsfuGUyd0mpxXohZC1kcF+Dy6+fQ7uqrp1yWV09GGAGaMCw
S5XKjCQZy7ecxRyHSN6OqFMpMeylFSjyxS+/vuXvIoYfR7nEZxGa96JDcfMWfzltmy/sR2UA/GF8
/fVA7za2i4EuHm1Z0wz4Lwxk1KWDZeK0lfgA6f5+07kYQ/vxlmkxTJq15Zbpqvak6R2gOkh1oKcR
j1DFtK7hLOubQ+FMM9yC4fBnQFkyrL2KFn+fpHvxVS4iMQQNKPAbSn+b7fiDCkpgUB2htqwcivW4
+JH5aWVXm/Eu2Wrb6jU8fMSseLd2L8ZfHsd3a3fC1mYYE1ZSFY43Y6PAHRkaM8TwRwa3ecS6sGhb
AQr264f80Wxa5vR3o1qhIfteYtSUq0HdxsCRhWhlVW5PP5JLf5eeXVzgxf5XSTKabY6h6FiiPQT7
ovIEFyI3Vjk6JB8EgT9dixyZig7Zefx78TR7Msecgw96O06WXWRXQ1PZc/zBCvnp9IVsJczAMAR5
t+L5ZKUM4m/dbQgJRCj3F7YImxsxA41i6boTZhwYq25chWaylmrlm5BctvOcWBDN7a8qk7q/fprk
K5X7Yj8m3FChRgXyANMuI7pkSrMCQt70dpToJKc2QzSiVK5mPLa15UQTtHBwqqJquSZsemsL4Xbp
uBY9P6hVBQ6satfwT+7DxIYAERq5q5kSFKRrIF4Tn7T3cQQ+qvGSN0+1FE4MdFaGbShEaxyq86tZ
2arV0og5lxX4HRGAbdGAZrVxlLr+INrRaSEpHqGqR3Ug89LTJB4GvpIlgWkZ3UNobz1zvkaPT0wu
y2YIqflKDZlTM/IqLXWTGVnR9AI+0OKJG6M1kCf7MhsdFJVxcdEhL+5B0HAma6XkMArSEblAeWd8
qdUGPbLQXzzctVh1iTlGkAQjdlOCgS/OMkl2kl2hwmePKXOg2TeVJnjGjYdCo1/zwWnguqX6CVvV
7EuUkX2qsC891FXr2kRqiAI9S+1CRZk368DAghuRYe7mBITj5DEFy4AUkAQbVhNfETC4xrl3FiYl
BHC9qULFqdfsMjMKG97WfQgd9GLNeuKASehOWkD69rkzayet61vYFwaRUUNtmA039dQG8BTcav1u
TE8DmdwhgkK1bFa/nlY/2ZowqWCnA/tkEGj4Rb7T12oL2aOZ3iZBF+jrbk1X8frPMvB/PI//K3ot
T9+mafuv/8TPz2U1NTD+6y5+/NdePDdlW751/7m87c9f+/FN/zpWr8VN17y+dvun6vI3f3gjPv/3
8d2n7umHH7yiE9101b820/Vr22fd10HwTZff/K+++I/Xr59ynqrXf/72XKKetXxaJMrit99fCl7+
+Zu2ULz+4/vP//3Fw1OO990/pa//CNrsqUAs8O0D/3zX61Pb/fM3wtgn7GM6000IkquEYvMcXv94
hVrQYltgfjB2XKKOomy6GG+yPsGDCZr20L6ETyBqtb/9oy3731/SmGVx9K4Z1NfhC/nbH9/uh+f0
7+f2j6LPT6Uouvafv1H643YLzz309A3IZIN2Bcn0d95SMWmTkg9UPdOj9Fv0TIHEujYcukYzPNuH
0L/mRgH4ApBp/SNUjkHHRwieYWccCpfMd6CxgU+GpYhqL5MQhu/cLrHcgXG/LHQ7hLx1CMZsJxRb
lPez/qVMX/rxzCuPxn4ssI4b5Ak1Kg0z8DKgBio7NmwjBUBZj+YeyT1N8WWyVhEI60mArtr8CJXu
AQqDt+iyVcxnuZ9MAZk3cHnL9K06u7Pc11v9WECdFvQ1CxAB29wbjQ+aS6Js8mtockPOMzkVAUK9
9G7MnMzw8nSDtT0qe+y04o49wpLRQj5zzbx6PYljrjAXfHBkUn2Q4NoqO4fw5uBOmZ/Xe6s8kXKb
qWsdZQUrmCBWre6yDQ2ACMANtSG19AWiUrGHJgyQFuiLOskqttFXuutWAxRu+iN8cB2oJ+dvppe9
ZumqvgESFibMls1Db9ixtUGPIyJnWNi5PADDnT0aK3XFA/JqrmFo45rFsd1ZG0CjE+i4Q15Z9fHf
ZuXidpVsj097WFpC0yp0lICmHmAeMXzRzARGmF4I2xNtu0hexc2a7Ptwo1eHXjlPrZOyu9xNj4Uz
y/V0NTnER0inTYDWbNWN8YjQPPJhWzTFhwHwH1Nci8cUTgyq+gi8uRMGLQ+yJ9m8zPnNqG1Ord2C
gWFCPMkK+lW5gghEsc13xIEaYOljf8QX8dthy4D5BSywWeGEguT1eXgIbVAnKeyQ23UFt1U3g6Ce
affei3IKoY60Cu0cZf/qaGkBdCY1MKhWrTu4hn0N1270ZeEXBQLBvo29dAfzWKkHrDbgYXEN8lGe
gMjgwCGgm4IiWTf6sQ+HYO7epDjn8mpiO06eoKFvcC8Lt+COWs1NOuVOGvlQ8fLFa3WME1t4gM+u
Jl93TB8dt3TXfh43kFBCthSUTqE585o0TvLGgfBq7XnTP5vHAY3rt/bl8wihVe5Sj+mHPoHIlIsk
2XTlcjNQRtxYt6Uz3KarwYc0fXYHP9racGGWqiarRf5iuqpwLg4VUOs4uoWbeuWqWw++4cMFEk8+
3xX3+NbKNZRDNImbaw/DDc5m4ya5R5Sq48g6FbQBxhzORa95+9gaNxPf4USdBq9KgDf34OEHlTnI
ecdYIn7zVnkStjnDgWwH+P4lNs/AEYUeSbiHvB/AP+zG3PXJKfF1FxDb8SZiW2XYYuKEby0QZbvq
VMAJufGsL+VrizXRQol/EIZbmjuDHqzE8Pr0EGdXM4rFmZcKmzR2V0MYCsbd1ZuhHgoEKvpqwiID
ZQstO31cYCBXdfYQDXdGKMBCJCgfnQGL48mJ59QvHINtBqAIJXB85ZMupW2mkCN1S4hUWzcsf2MU
yKTasZ7rAxQ+tjVy22RdYJkIHxuLBg4sUOll72Ql1KmcxDpPwHqd010Prt5C2m3N24k+KyvqpG6x
py+MH6IyqK3zGG0M63MWr6WyFnD/Vt5EfwiBnePWqzFhh5i/WEa01/lugKpQQdACwXcMIfQRgYgG
n3KNwlGicyga7/C1DXTutZBuFxCPoFrpVxB+N/vRA9dlKjdhkTpWv88AxtfWSQJfIReZAbREXoyD
cfjYdPSiFvT7KcIQTVMdESxMBH9MRkwrjMaMc/UM2s0duDCRvxD54akkSqcUa3UIxKjaNN7lyh1n
x0G506dnMZ6JfE0N05npHtwIV/Ynmpxj4WN95FXhSmzF5rhJIEr6hUy2/shCwAqDyjrP+UO+UpNT
ZnCsmqtOXeEEmmwGuKLqcvB84rXiQjk/T9eq8OfSDzvbSBxDtSNsj3CWctLpuTZxR7HjpW/kZkic
VnGKcdVMK06donerVYd9s7vhOPrG+M2cr7XZBSogqXyB1cKRvV+X6K831U6QL2BKYgqjGD8aboQ8
rL63IIQCUKRr0W1rtDgtglgELeDOHUTFrHFj9m9z6jfFMqgxrfNyw4HxIzYWCD/qZwSkSRN0iSef
obKOwlMJfFJ7MuAM0Ntp7mUK5ptjYYeYvQZUEEe4TJx75WEuPqvzLnL573n2/wR5CPIQev11kHfz
lJdPP4Z3+P1v4Z0CK/lPYMPoFuEoHOlwMf4jvsNL2ifEdSoUX5eGO/79M8BTiP7J0JF+WosVM/RN
l8j89whPIcYnlTO8vER+MMj8WxHee4oxh2SXyeBLAZYxxE0u8mk1FeWkMDaepYGS69iWXt/IdVIT
+DVg1jdj9xlO8cMAUdwyMm+/u1G/x5vfx5c/ybN/HP2iNjLqktQzoePZatcJ/6wm1DOaaEOTW54u
AjzdTjFme8DyLNTEbYz+oRGJU6bpB4nQ157Bj+n1j19kiYO/K5f0YaVpYjDGs34cPM2DyKxqy03v
4oBEifGDNtP7DrOpg9KNDQ+2MQBaLJPi+9Hg6VbUiZyBvQnMDXGhHnPTrZU9cMN27lf7j0B372/z
xXgX1bi2intN0zAexdUR19oSu1wB3f1s+JqtbsND/QG34se0AVrDFwNezCo9TgoG8eH5PEcwFirg
36vcUNiFfDB9lo/54aldDHMxfTQ1GrIUlunnxS1SsQ0PehRGYNh0Nbntcbgnwf/hgBfTBOlhlYsZ
A7K93MkbMIKcDmhC+gZeErg5H3bO31XxLi7worRWq1ZvWBbUxpcEfVHzZU67CgPoXtrhkTi6Z6yH
7Uc0pG+L/lf39eK8nswxL7mBZZmP5nPTaNy1Ur3yG2ntSlCGIyPeZgkWZUhoh/BvvIEzwRMJKY6n
hnqZap2Aq92qWnOoGzMH66FEYSwuTrKBBnRavE4FRTxvXsW8WEORwyN1C3yroYDtELXg+vEjjaDZ
XyfZtcmKVdL397nS3k6M1siFTOgrx+pKh+HqqpiaZ1k0d2puBAx8B7M3H4u6gfDz/CSsmSFaq75U
YbsreflQap3qaS3zaAQl5LxtX8I8iV0tTa5zVj3ESt77tOXVWp2UdJ+PFpQHxukQkviZcwLXnHrf
9sZtqYebomAnLa8OVk138QS0bAZylGI9QFnjQbdy+J/k4QC2gRoYLYE4S/5iReEzH8E5GJX2KWnD
N0bCHMwKFHb6hAVxBLj2REHCSBPqwwtS9cy4PQyAvDvcqJCplVkgFD102gIMkELEQc+Av29G0y1g
vORVBFHp0MSrJtLRU07LNWsa02lMTbpTnQl03GCHO0kYvIx5fZuwOLM7Td1pxXjbT4Zv5b3uWNWw
zrpppVU8SGb02GGbEExV/agVylXSgYnXKPXZHJqrWdGRv7XNlYjpjvaCeJnVACOuJXYPn9/RmoGV
tl76vLpJZLfP+PCMiy9Rl6s3VmLGuP3IiWp9JyIVMBBjhN9Yp6/rcrrpNbmrdEC3wvJ1Eo9zuMWD
6OLoVXSLKztOpxmlRGvaGExx8ix3hZJRRMiKr09hUI3GTTRM+1ggPaazdkzJgI1VIGbLwuoQF+i8
1/P4mpIYaXfNolXd07cBatzYpJA38ThWb60JnBQ+cXmvJRPeaFbCKVIOsZ65c6mhCpTyShZQriDl
IkPrhmOP+Vr1it+owF1QlNbsuTUz10wQXScR2hqtOmZ+nYOpGY5qsRmsfJVY6ZVeTOtQrT8rQwJx
2Vo7lo21ZXp5ZxK+y+CbbsbqfTTDoNpSY8gjIq2ZQyUoan2wZznczy228wLQ/UzNJaaDCEKD79u6
50FUaWiqaTMCRPDUnVRXdpLmDYjIsUT9s17lunlDWRLoKeqcSgmeJe3hmhwatgW1wVDMTiK0L4pq
HMPYGu14UI5J2La7WWO3FI8W+YQFNlAUHUG1uOujCPlgzl5gzeL1quVV4/AFWk5wCJ9QkW37ODD5
vIORhaerybrlENiAQYzNMhBwSGEYqBSRVw3haQx5Rr3SZvQ1uVcp8CDWYC3oM6MyPUpBnQ/1GbNa
qZ8qUFUyrr/UurrrGU3dqClzJzctJy7zh0kdXqUVVVBFyh6spKbL47hLOgl4J+e6l9PuroVuPoJm
/ZV2KtQArCp1TBIeh2i+E504W5IJWIrlsz2hKwCzKzV9BPn/Sann+zZUMjsdqLIlozzULdy9x3j2
efQ2KlHu1zSmNmvV0FUBCT9ARqP0xTAOx0xFQqPT3FbztLv54Ihazrxf7d0XEJPSyswM5WccGTvp
Igu4R5UdrEbzpg4aZJ1W8JE+yE/Peg3WM6aK8BZB5I/BTJp3kPkbhvFcGWgz6UzbD5m5a9P+A1LE
+1B1OQxh+WNQy7BQrr4IKsTEuTInDdLCLtqOw1YdvuiYXCNoXTzKV0zdhQxmY7RxP7ilS3j07pZ+
N/BFmNGnaYLdTqjnaUP8YRVtOnvwIRJlL3zcj07frzjbX412EWOwcYIIWEmWZLkJwEL05Qnks4A9
RQfNgYSpCywPym5O59XBFKCm1lw3hw52ogsvt9/k9/X9B9e/KOL+6htdRCGpBFGWdPhGSTB5gIus
GzQKiKduP6IRvA/DLx7xZeAxFawBJmE+qwA9g073KlZ8ZW0aZ1obfxe1sQyFVhpHexU2O5faSm1L
BG9yTFsGZBQ7tXFvkw/l038aoJpsMePWCSghF4F+qAIs147TeF7sZ0Fc9MOg8aRHEOhjq3I/ajW/
x33homDZCD8fnSM/vKTXdEnchEOtjgiIVQekZgeWBSs42q1Kd1rrH0XDy8q+nBffj3YxL1SSzjoO
unFpDrhsk3w27vg6c+WaXNcWwuKluT7cL0V8mLd/NFfek+UvrvVirjAlKSczs8ZztmMb0Lc9fsg+
N2eCqnLssjO/gtEIXCiO6haeHBBd+bsmBsvw0OVCAk/RIP46lb/LGFtLZB2Ea8k5bUEKQc+0na4/
WHfL7Hh3f78b4iJti/UqalKRElyh3NWbcVt5+VlzVVu4H93Nn50a31/Nxd6qy6pvoqaezqSlJdSD
UVXNQbf49QX9dL58dz0X+2jYa2Y0F4Kcc20uvDRSW5dKdCig0rOKNc2xBlT2yhFAsU7Rev/Xg79n
gy0PjOKAMjX4OKlfGT/fPbBZEIR2wOViX80PS1XeGJzotfKUK91T16h7QztL3ca3Hwz704f43bAX
5zEiR3Xo50rFkhygFNs64zZcW6vCK1YfoX9/Wlf4/hIvjmJiTi0XJF/GAkrB8sWVtJ8LkM0c+ENs
PzZkW777uwn672u7ZHTIIZxCXmfkbNRt5XRVEehRfk+0PsjkUNtRJ48Tq65+fUc/GvRiTx0iyJTm
Cp4jr2FIBRE2Np1qeqBN5nTdbdNnHx3/HzxB/WIZQoiuDNV5ms5oXSCiIttoP/jxunI+Rk2+h8r/
OEkvmRtVFMupSLCrjD6cFD0kT24KSoD0dBQY4k22VoIPixo/XfvfPcWLZRlbRsUHgjG7Z+Sid8xB
T9aFv9ECEDX8eR/5ykeh3M+foQFXCA1dbAAQMLG+W4tGVRpQodJRR8lcJYK/huGBmJbbUVBsTbTk
BrfGBr50p4Rbfvn1/PkKlnw/a/89+EWA1XQQmuHYDs7UrsGwtRFdubAAiOwGEVXxhlaji93pBuWj
D/C+mraciL8a+uLElHIyZ1j9knNsTW8QdRrsYu4i+AtCn9XFrmgu+v2K3UboHPQj2zM+gIUOdTMn
VugNnYlXw3LKHjpoRKSaAn1y4J5fIkXfjaN47Gm+n+J4E5vN2qTKeqj1QI0zFWChfjtpIRyQq3Ne
Qcqign2DlOm0KuLesJswuRmriPox7Ia9UTYUDs656lRCs+CJnseQmoLyopwp+mBy0SMolGfQyJrA
6ojpqnFk2JPBTDeRA3p5carD/bmBQWK5TTMoImpp0Y5u34loBUq4ha4duSpyuAFm7K7VlAcYjAO6
mR2yIcRp0IMWn5Kp9bWsVI9SdMWeyAxzI5NlkMY4nnRk6D3aOwDTAWzGEubDV+AqhFwrwEoR8muT
f1GnGQICEuWIFM48Lgoqr3xazEBGCYFujibOzNvOjcX4MPUTujl9nbmwjUzd1GqNIEro6DUCMgCY
vhCjQOcIIsGQQ6Yh/C05AK5MkvuyzD6TstlFxRxBpcCKfd4mmgvZf2oXETj0ydRu0klHlxBKOlWR
OWaWH7OM74eQNfaQtbXdsax2RhA3NrLt9Y3RDZA4KWboQgiYtiW0aT0zIrmTlN1ka7117lpNg2ob
XfGyQVtrxi9AiY7su5DdVXn1Zk3KHURQIX1ASf8CRylqo2AA956ugsQ0RTFroKwA1Ru9XkWCni/H
7jjy4V4xxhcoucVeQcMXKcmmnfR915HZjqPWmQohYHYY30OfYE17sutUBXlQn9Z2TVIFhkdzd5BC
QDgXvJ1M06A3HIWFjWJgBY1i/ACpk1qnbotzGP0uVCXCFgl7PNZH6Nz1kAic4KasFajuhYsaQd+C
Klcj95d1yA5zim4f3AGJU8eq8JCsg9lGRuIVRtrbkMcGiHPSm3UcV8WhauCxG5YKBJbV3pvrrneE
nkQ3kHBfOta9RCsfTX9FyQTQ1KjJVUMDKpmOymSodC5UFA48WzptqDHaHKC5laYjop1xc6CehgS+
k1dNNDynZt25lloQV+mhe5zp5Sml6k404SlF2KZNYt/y+XPNYPLQ5CVxhSnPRQzVOm2ucEk6NDpS
cbIKMJ/qsvmQTbqcTJfbDfxSoUdmUrSmrYudzmTVoBZ81BFAIvbw5nXq9EhcoQhif2xG87PNDc0M
jlovEqrFU/HHTT3OQrWp4gmgcLSmYTMXA2ATVC67WhTyy43wTDdzY8BCsc1LrznQ1bxSAUFYOp7/
jXgWTpIqQ6EArS1yCZdsopxaElok50ZjtlCACCIfHSM/ye1Qg0AfTofrMYBgFzdXmxuo9IFoiptL
AGKY14APcXsEpXNJtup1+PT13PqfButvGtEWCNtft1j34mV4mn5H0rU/9Fq/vfXPbiv/hMmuoTEK
uJr51Qr5G5oO3Va8hMmgA2MHQC9aq392WzXz06L6TeHdiC7oUl/6s9mKlwhMrXXA6QzD5LpK/w6c
Tvsx7IHEugXrVpURQHghUKRf9v2IAeFKDl3GzxGavQ70BZ5xHcEs9a2eoQWgXw81CwgbdLfn5YGN
xsacgVGJrmttujHhS1xWFdoRQG4pNGgrZd2Y8nHk8zOpUJCSALQWuT/DC7kg4RPt5IKt/0ib5CKP
+nYRYIagbkKwtViXNY1hpqyNicRFZGpsq2p5JxNlDbEaCE20h7TOoA1jHhVUq6FhC91OS26GPNRt
DSeMhiQLgLHGar4RDv4vLI6/BKIuY/2JS/1/A15KMVs4Cjk6gKC42d8Qun+9TJxMVNUrkD/FT0Cn
P/2sP9aNamGeY3JSRMUUIFSsxj/WDV7SdIMtGx2eNRDof64bogKGasGlGl69JsTyFgDDHzBU9RPA
pxp4Q5joS1HY/DvrBqCJHw6yd1/98mixolb0oof6a59vY6hacfKaQ17EQNtDiYGung4pdzXALeHj
CqJY5IPnYTWIntBEc2i4AfwKvRODO53hlemaP6dIbdTAYtd1DRfnw2ytqtA2sjWf781+l/AXIYHI
Q0AiuufauCLGLozOMkSbzo24Q1IgDZ9EfGOmB6U/cEgiaduWnRZsWnKS7TbF31Cn3M7i2EL8GN4K
gAUSgPtget0oJVpLs4NwiRurCLA2Nf2CRmgYXkOulopjqbymTQHN4UMDi9vWamyIP1XZPk9OhgwY
DF7CLYXueHGGyitktbTaVZK11gTx8KRJtAQhq0BCqJH21/l0E+vnWQ2U9J7MjzINeLwP23XeBdBq
ioZVg88ZfFatkwxiJjv0JO05uwN5Q0OBebTL9DhOKyZ8oEtjC+4QXpJBHGI9xht92E/yNKkQ5HKR
c8zys1L6GUJkVfo68HSKHeprLtfN/ODSaK2Mm+VP6c/GfTxe9ekZsQnaixDY3Rf00Bg3dXsTZvsE
0CyKrdGDJLEobPAQ0hmQ4dXENo2yBmpJA4uaQAVvVcfHv3/Ansscf/4/QJ6bOFv+eidYvZZNJBBg
/Bt0vrzh23I32CeOHQUUHEPHlvJ13X5b7Yb6SVWBGTeh5ItlDdj3n4vd0D8hxIEJuQEbguUAxRbx
+2I3yCeVUlTSdX0R/tUhh/s3MOcWxSd9F7XifFQ5RfCmQ9XZAljwsqpkgj/Cw7ZrvNBQZyjCCRE+
kJCBkq1kRtJCMLOo3AJymvt5hkVXpajRtaanDazZoQk5tjrxFRPCej2dBogH132QsmkhnraY3FVI
AfsjbxpUKAM2j+2KCnim1Rpg7EmsdxtzgFjaWNN5KzNqweAgj1ZRK/MaKToMA7uiSm/ntM2dZgbm
G1mjDNo5aj1tENlmDNXKnZq43kiUVB1oLoi1mUDgE/rhzB/acDgXEGF4GyYldsI0rB3c6RqJ5qT4
4N3U21EOiTsOFniro7BcFZs1ZFI6/hYTeFsnaBaDiiRQ+Bqbiflclc8oZGAHTCivnYzHsPkOLWwp
5lzAGG5AAxqkLIomMO985IRZkHYSR/FkoWmkL25ZysDRxc0s9IJh49oX1uRJK65XtQqcYmNgWy3F
mEN0mQ9+qWuKBy1I6c5K9wBeQObU2hCezBmynGY1jz5r586XmlF5uoirVZXgttHOoPtEBdLfiOrp
2LMeyXGpoCXZwHMkz7JiJU02nkrJ8JBmi7siMp6tJAs9Q83kgaDiZ0dqkaHPP8FoG9k9DOij50oC
R982yX1W5keDKCIAfQYUoRaFwFCatY3udgYhTOD+pd61HgmBohCUKq6I28rXZqavew0ZZBKCo1qD
UwI6XgYdjAhCA25Zho2LNr70MgOnA9MEECfmCIQJrSGpFQ/zZ+CHgSg3RG2cUcEe991UmCfaGrDz
iapR3ecttK4hhAdqQa4IfkJXtky3ZRYTD6A2lKObTY1RcE706WfKrWGdRoRvrME0Po9JAY1QTaqr
tqIlrNFrQ4fEei4hmhcnYkUgVXCtpBb+ZzOGD/3UYKfEpMIpJxH84hlmid/qlDyWTZtdlamgx0br
Uzdj9QDVJyJzAmBWaWyGcACUWWQDdnQtOkB7CFwNklrmHqYTEKjvewD/q1i9HvI63qtoegR1KKvT
VBeJP5R59DbrEuRc0YXNAUKs2VkN1eKs5cDwJ8lQfq5DM9olkz5slYLPKyuc8thFxhsd1HIej6Cn
LCRmqvXAdHQlFhMx3EzVE9C0srw6poVGA6rX095EbQSajkzfMDaFN32WtKsuIYBSKIO4kTpToM3Z
AOyt0Lic4AVQQGUnr9kx7VQ+OlkGbnKhyqGFhpc+vOqpijoMmKegk2T1qYID0gq2sRoUy5Kuf+AQ
RLpSgJK5D+cyUeATIMz9OEVjUBIx+nNYyx5nHxdvZhuNVwrwJyezo+YqYV+B8kDi8CjrX6s8Bs9F
gauAOieANAC+06OMO7bapucyQ4eqTZR9ZfXRM4FO5a0ph843JeT0banl0E8jVE7ocOMug2ORVTAi
SCntHyG5EF1ZLF64Z7SAJL/gxc5K8vFaG1H8s3OtmYU7pml8GpKSnVIsNEcJmX7Fs1bxIf/Pr5Ik
zl9V2oUccqIdRgSWbnhIcstadYMxPWSshDUXS0xSb4xoaF8Ug3XPchAAqccpeUyjEZMJHm0tKmyg
64d2kjMonOn9AKQPtmkUb5qh8ZlQZWVHhpBPlZ4BgcRns3kSrDdn4LGAaI9zFYy7aageIaMJO5XM
qF8gbKqDyidKKD9WbR5YVkKuo6yRL1liUkRtVugPUgdItcZCSQH4KHM1yOIw9MoZQpIuYbE5uD3k
fDxhAb6dAcwEALda7lmq1G4h5XiwsHK2dU3roFb0ao8CLWwgYMM4gjKCO3rMoxh+WoYU4GyYeX4r
JhpfgYQ6X0HfRZSghRrjrpjR+eD5NJlBGpU1lsYiDso6KtCA7bKATASF5TyS4HJwsLmwoyvsBkMZ
mQ2gZKW7eTlAN78BiaSnoe6XUlXWVmUgABoFGDe5zJDzSZ5vqtKEUiWvhzHA8yw3sUHofgJ4ycvm
TF2lKfRPbZ4uWF6l7yBOr9JwKdeyCEriReQLy5Ru2xnYUoUu28IJTauDMuyIAmJdytCv2YTSnt6o
13MuIkdWDQLSsQhvR/BGU5sA1PIAQSa5nWXL3qpsngJQLSeofZjlNonZhJNDIac4Ay0WfhIFNLWT
Ut6EsExAmS3rS69s6zRBCVtFSTRTjGQzY89/xBpqPuOV7KWtZiysaLJOdQT8kkVqUFdSATJLYkpy
qoeiTHEHw8HVRQvRW6uz+LTUn0WQQYuvAEtkVO4TmtB1qlTxrid9uDbGUtyQnBleaOkGdIYjjq4/
pEY9ENysnZWayV7UGX+oOz0FnipEYRfYxYc8mTtIONYcmr+1XvtxHrfXdWRmr51G5xXWBF0XZgfC
SFj1PUBOXVuA/dl10J+t4f8I4sda6OYMRUSr9GBm0Tk9TSANOETEdKoqEYaj5wlbK9DUh29lS69V
BCt3FRWaL1qGW2HQuvYh4x0eKoUVg1O1mtE4Epgk1DKjSIBTk1IDfK2J+Go3JwcA8WB20RISHdUR
yoiixJqJO1ZpDpVlNNhy0Ea/yHvlrUtNeeoak++iJI8Td2hUsh9Mkf5v7q6luW1kO/8V7jK3KtTF
+7GZKvElyRJljSjZM96wQBIGQYJoEA+S4K1U5Rdkn3VWd5Fdltn5n+SX5GuAsNkgLcrqzpi5nKmp
kSk3Gt2nT5/Hd74DEZBA1jHTtCa9cXIJWjVCKBGQz6XUTzWUcIA/GTxViWE/IF3sbYBdyyPAU2MZ
dr1uh4u7HL7hnZbGiGWjeR1cjrmE6/0qkxcLVCB5ZL7qzM0IJkmoLMOrOcQTpNpqbo+2cuyjAY5u
RO+zJZm+I+kQpTjIWcjaNSgE1QVocyINtImKnS17KcL6axRMDS20tlg2M/+9EW4Qq5aCzJhYkPxP
OL+4TBNvPuvYyXy+uN1irZAFzsD5B9+R5PdNnaw/rmdTgDGB2dxGKEw0AFODrgA+rRlP1V5orU2w
3YKti4D3WAZtaiuz5PXVUPVQWB+giBE0hkEw0zpbdCRA/5Gm7g220SgcfsYZ6W9DIDvTpKXonrOF
a6nNQO3tA5bX9ufLcbbRenoMJJ2OJiN60JK25D4xZ+h1NYijDzPreeUNTPi7sX+LbEw7hFBFqBwz
3WT6KCs+dJzdHhJ0jFSnwAT2VzPj3o9/S6IBsY1r24jHU7TIWMN6x81300QxI8COAQZZS4McRcVB
lre05vIBZ+oGUNGParZ8XujZrZmCIX0WPS0j/dmMg6s8pNWJ226yRXEMepHkLXmNkCeoQj4RKfk9
1pawmNInNC2Lr8CdY980FxqoukH3u7WREZCBdxsOJH+u3hoROkq1U9Uf3qVKNgCI+3oWL7tGE6VU
8myDdJi8dpXNOu4Mw9x8nqfLpZsGfi+A3raGysaB8OTd9dR8r0yboNCPkvm7NMmBAEPP2av11KJV
4Op01ZvpqdFahDN10/GVOenqUfCE5izByNeyRW/t6zIyPytkSBYoe1oEw0/WEAnkyDcn6mL9EOEC
bGcm2n4h49ZL9M1HS80e0kUatLd5YD9mcwNY3GEK0jIzRtXbFjSvtu/p/YCYHsqOPFCCrrcgQ9+i
MlYngd1F1xKQDEam1gPO+IO3JOBuiUBibTb1edv0s+n1MNdAPp420dArGaYPKwOcI3MJV41pBV0j
TbDeUerBm1miFwNaGLczLR+lForbQiNJ8DwbsiAlMw/HFmXlgdHfEBBkTzf2O1sNHyNtDZZrYm86
4Rpdp7P16ncYq5/SrS135sS7as629ysbdLmAWLYNCWQsPlLfyE6gjDCLcdvPfW3UXMFsCNTpxzSC
Doht3Oi+D4hx1jSkljYNQaq/MaHp1ezj1sOp1kkz6fkZuj4vwQXXHW5QERBrgOU2VWTjjA16lm/X
86AT2/KsA1zp75k8H7YIULBPpuVNu2qKGmF0Mddb0cIcbXERt+bRJr42hzMwzNhD0E6EunIlrdVm
27clZ6MSBOSXKLbK0rnd0oNh1p43g+hmuZij07Y0nCOzlOq/U0IFVM0uzQzO2Cb5bDUz8zd9mk9v
m9ZK7RvoXfPRJyowv02YW3dAhduPG2ByRlIoGWj+s9acRFtEt2i0gDzRKgD+tWnEi7uZFwXP86Ym
39vxFPiLLETiCYTiEvjYjaY1w5GBHalb5qqbbiX5vZo24RhkU6CEh0jjPa+JQiBRC+MaJWt01RRk
XrPVELe8LQ+H6IHi27RWffYYKXjTtTqc3yyIbY2ypTHsR7GRPqEwwutZiyj4OAcbMcK06Pkp5SqK
ntdBHncg/TPYm3KCv63kaF1lpmaGEM/S+rgiyXbQ1BOlh1RzbN6o2haYd7BlPCVoJ4F4Dcg+4GTM
bJRT4nz3vBUhyb2NXgy/x1slzbt22FRkNLQNZ+D2x6VJ56/YPdkfbued5nqxvpEUD0j8aVNSgCZE
5ya5m0izdXQDY0z53TdMBcTMw/UWbbG2C7THTZVmOwbW+tPKHJqulJJVD4SCcHViQ9reWFEKk940
STjYNu2F2pHMdfhRimT9nUxWwc1wPsNdFDX9aySVDbQMyJZJ0spttGNqrZJU76OLFI65oswIbAeN
LHtm01r3Zk3NR9NVa3WtSluLMvNvWpk3HfbCaY4+qTLOcaj6AC1t1WZ3ZpHkBq0NnhMpH7YXwzj7
bBF5ezWUt5t2c5luXQlN9OAsbpXFbZDE0l2sS6aPI+pFt4Dw631ZS5EVtRCyN6nb08rXqdmSFWv+
XlnM1T9mxhY86lkefIY35d9FXopa4WU8v5dpIjxaZPbtIg+RCV2vs3xsbWb5nbbOkX6d4nLtJMoi
uN2iu8v7JEOZ7xKFTgN/nqDzqDkFQtxUlu+2uY7GfskwX30AW43uJkib3+oxauNVrM6dYWWkM41s
9BycocRx2VxKvRitc2kv2nUAPTCcoaXxOnnvJeu51V4tKYmjB0L/Z9SXGU+AGmRZxwepOaoTtcXq
8yqzpfvISpLnIeikVmjJpXqzdjhcmj3kRlRQYcyxD+skDjvKcrtGJ5x8PvwNaMoN6lQ3m8WVj7z3
tQKOwxTVHF7iAZgQ2xBZM7dgZ2XZ9Emeb+aLDlnOUMrlmSjQB2XYkDymBEqMtoG9MtfLVdD2iQaM
TQB6ngV6hcwUr02hKSiSRwnvDK01h6EMN0TfLDqG0ty0o3nURAMLCen7oRJ7HSRJcBqkZnSPLiXL
j9NVpj5IBAfrFo3kkH/RSdwP1kB+kwzYd+pr/ZGRYEYwpaX1JCqAuZ/a+BXBQUpPkQiMcu7yNEcJ
NkomkB39RsE08US6dYqOV/1SFVWkjzkcaBfrPMHYQXGaTNy0GKggC3lpgMBB/CebgNOjqWoXSJVo
yBRSdjR8kOcOSOhV3xv4HioKeRSUOtMPEsd44t4SHc79kKfkbb/z0it8CwWDxYxzEVT7Qgfu1UDM
9+ga2PaFJFvg9kLKs/ggkHxea4DZca4Brm8sgoRSR1qlSz8IZO8JQlHfiy4AaBCML87r7RXK58d1
DGT9gibFJeDny5fHgPsvr8gXQL0bKAUtn3RO4o/UP9e768iFaOj5rNWOPtACEu0JDejbuW24zK/3
pCJFXB344lSzW04L06ESTeAozu71eRWeZiL9hWQ8mluyL61dICcOYiSVqgJ8zk/aeU+6Ll0YeEXU
yICIin7YFdAuwG2H286yygU4v+uOAra5znuTIh2KT03FN6EJSt2Pkpvic3aanpYI8b28ol/AmkH1
Eu2Jvq/iYQgBPiSDPaJ897MTfZ1X9KHQIO+yYcNW2HvzJpg7QHFQ4FrKVz8784ZS8HBtu6FcAEUH
XhJ1Z+UCPrC/BDZ462h+XgGirviUGvaMrnmt3BS4Pvu+xw9Z+vIFQG4q6Fl2mg+Lur8GlNsFMFdK
EHpuF94hoPJH/RyoNsAlwDQDhEjxgSLZf3nIh2xJaHldfnuGNx/FcXKdAdW4ACJUBVYUJBvFh1kC
qMQLU0cVKVUPeNAZyT4QtZzvDpCQjPdG3GXnwbG3Pmw9gITg256f6KMkk/PdFYX6LkBBGTvdhntk
T/RlvDw8G+hFSpd5XhsvS3Vc2I+ee02nFq2ioEqyPNm1lzewNrj5gKM+t3enbdi5zrtmAxiHluoA
epfHnb3z4PKqqmwCF3dub27wGjq6cYHqdEtWgLYrPuymU75ZgOklJFTLz/mZubtNefttrysXiqaD
V83YRXNYm0+/MECsC0/n7HR9UdzCJ/cm9JmObPxO1ds1ubcvNFmRLdwGu+0/N/mn9HhcK4CYrQ4o
O25zIE7ph73tFANwdrRoQwuIc3t1i/eyw0VvgLNcQp8P5pbDHaijSEWTKqEoPYpzMnK4/TtKswic
sQ0/p/ywag+X6YWCILei0NKG87robd5914HatlWUT1FXcd+6QawDTD6wbs5OyWMfOM85hB0+i4JT
vnNbWCWP7Ya7C9h75dSc3xLQxhBcqk6B4Oxvt3J+os1rwqqo2oNGg7GGAiT6YXdZgWeL246WCJ7b
qVYoWQHX9qKEg0o3BHin0/COe9vdROoCZR+mBrxG+SkX+5zU+i578nZTDoa6DEPdspXdOa6rdag+
5P+QqCi/P7sTIBu8YqAiOgdztjLYsNWMGFAXFrkMhG+Ns3NmUD7OeQbgv6u6gqJsWjdZfJiXN+HO
GKqBkvideJydF2/wakAE71DwDC4Z/RsGYV8LFArSAg3STkHSqs7zsm/AmMYpBQjOwp1DnnYXx6AB
i701oNE7tLjTEOYpD9sZqUDEnjhfnpbroZxdxwuWV2Dt5ZULmZ4NNHT5+vWZ7T/lruO6CWEF2Hg9
xG+P5i1VHRTrIAugxcXFp9Q65yQFSmmfvP0iRAAbNNuyDr6BY4oQxPMXRZXnGSbsKS0m1/YDf4Kz
b4Defvfq7A0I6QCXKBghqqDG+SmBXWj97duvoHQfRbkFgUW5CIwGBKYBCBYa47fKb89uCcApwCkF
hgx4Anj2Ed5i3p0C1ECQCcrDc8VtyNzhbBs2IHwfHe9ffqBR9y5AnH18aIvD3ddlROGcFCBtzs6l
BBDXtnSEsEBsUb4kKwUKoJpIc0BCygNAreTzugaRZ+JcAurtwg5E5f7RpAawLcjkIuhB/zm7t1d5
o1y4ATUVmUqrsvXZUICsmBegLsERAEPJuW09f1QbVp4GMi71+MtT/QBsKuB6O+k/PwsIzW04FQCW
QNEMA6mtUgHU9h+pDUkCpYV1frK/QxW8/foHSNuwFPg/Oi72PcXfhObHF4Dz7TQCRfSdl9oDOyDn
xgO/BOYhAzmbbxf83hrI4EDRVCQ0QSZffH7g+L/ihvxazgCSu2BSVDv4brLXkvTkL1S1DocD7HG6
mJSxTLeQo5Dg7uOmB6MY8xdpMUT5qBL9T3/+dbzfzbRArex9WaFYiufu/vruhQ+n8hXzcvgVW9Hw
49/vvSXwdzb3a+EY7b0lswRlIczetz+4BuUJZV6x2oRr340dlNfm3aLgZfdSZXPYyzDFV6k/dvZp
enQaivk2l4Pes9/Oae2B390kgTth4EgB/WErNB8sg2ljjw+vmM4b5O38NuZ75Enfbwj81UZ9ab8f
syRhKZkK9+blvS5l66Vhn778N0jgc7eSmqLBMA2evDzwMXH5c44zQi4C1NT5iU3bCZ0Jc5ZpZvXl
XTi9vVdohh3WG0hT04B34L678cekGodKTeFr8A47cNBKuvEAvRe7DfS9boA2I3Nx8+4/CWyb1Y9U
YxxTcqdX5jn0U3fSGKRO6ibVcIX00/I23vdoY4DYCRqXCzeuqWh4jBb8yO8+AZN5lUJoO7E/GrkO
szRISYBEzYLje2L8n3eAETBCNVF1xb1V7+/P/7SdUYpD7co7LSMtZwoeIXaBYex+d2lfu3N5FGeM
zNEWobyjXjlbB+Ic+1E1VnEqac0J79A3cU3KKKsr96BJ7LhBNU4xV5q+5h42dpbVKMWg1BfgHfQd
iSe1JaD81bzD3mZrx0+rcYrZ0qgt77B37sgJWZWJUDX/uO8XtTWgJT28k/0N1dhxNUyxBNSf5B11
4GQTv3EZO6O6zXTStDmtFgZ5XBuVplp4p7y7kOicG92FHx/cSxR6w/uQj26SNlpOOK+GoisON7D6
8e336R/uwmU0pUJhxbzzvSIwXhrXru9N06QxyEYTH9Sd/pg5NMDfiVCgT1k4OkYSDupkGbhtAW9z
OcoaYIpyqnUpxL0cXYAA/e2xO+g+fuh2/qVBt9mNw8aBpMLll0A7T0sugUcGiIn223t5k/Zv2i51
YhCK+HNMfSCRTOlVlgKmFeItDqIROMvfXu5XMoa1dOJ3zsK1/1y3GVFKV9+m3Su/0uQ4Hi0oQiO1
7f/Bces+KWoA+GaKBuEkYtxRWUISmm/QexKn06PGeOFN8i1BBo3kBLUbAUY+50IMQD5zdM5F3plv
Pd7Tk8DO2FAtC73NLI3i+9D7zzi8hn9MNB5wsXuk/hQNFPHgjAbfMwriEQl6Uf+81hWCzDg1QTwW
a+La5r6bkIikzoJdtmMx1NpzMriC+SMl1Apf+0J9x5vG7qjaZHpPIBNv0n8sEzuDvGvBwfFNudWc
4Nc+6KsT2bh306kb01AB/m45Ln0sCLnRQABttlSASyWkA3S1+vqIrVA+9ufdGFRP8nqW7J1xFvdB
4CGKwFgNAkzBy9CDcVVtJt3rA4W1J7mvvGdaJE3WiGTtD0t7pXxXUF87rhuyfjhtjsI9aBZn4cSv
BqJLoAoYtj11JvtjHl5eP76uj26UjQJ/3CCfGzinjTYYo5joGy0t4l2PjrsgY/gdeMzp5wmQwDZo
xGLCOqov3gevFJY2WZCYMGpMfyki9tphsb5FTK8wz8Kva1QtPJUfEZ5U24ncxgc3njBWEM3Ccm/w
zB/BqmAknlYx8I7b9fKI8cgoAJ170GXmpAR6L2hcZTDvGZ1iCNAp6IuQxuywtHMM97zTqU8iVl2b
Ak7nE479lbOoBTQo8oB3xlfOiD2EtEEO96DT2jVwaA9n3wyjVx7BQ0FAwJt/ru0v/5W6jck/3ayI
HzOnDiQG/MPfumHOSO8RJ+nH1+LOH9WtAvnQTXzDuDB00ylzuciUDIVXIDDf2ipQ0BTvqH0kzTwn
GddiiCKukb6TkzRlxeFF6/eVQtx3AmfN6GC0zBKxEkFtUAGnuI+LdFzL84mItfWdDNq37oMCTiZg
HciWakmkDaux6MUs06IYXmG792GIV8MUo4pQ7MWo7H1RoHd5Z1sqy2bLTxInY2ZNoZq8oz/CzGfz
1QplTuEdduDm46kbBLWcLOUl4R66DKgcBNdQrCxgcDd0PYdJZ6E8UMC4NBXuNO5cEjLyrNAyN/4V
WRwErkSk9gZZLVuGuAH/bJ8I6/KgUyf/oIMv/0Ea6Nn25e8F3OAh/vKf4dhnA5Co8ed/ELILfi1G
hcaIAsZ1wm1dj6JCnX/gZ+/ggFNAPa/MtTLgjUKn0XMSxsYAlJJ/cEDj/JqBrOgCFrmLoAZSDMz9
qhgCVuPTgUEP1ij+dfjkL0bOaM1qDBHZ2jIofXi+KX8Or2RcjnKXWWETwHsZjAponUupc8CncVKs
f17osYT18AYf9+f/fwdrcQN/y8qGgDPSJknqNB5raCchpy9oDJxg5UwIY3zRHpK8MneFGIOLS5Bx
z2gdD+/A1ySc0KxENVJhLYrArd1jgWPHy5gZowq5etCRqPwr/ZIHOOwLdlhK4vLySuwLbBcJoj8v
O1ymBXkP3DlG+4HeYd0BEco1xOmJmd0VYFJf0twnO1dZgCppuYHnZ4tK9ujZEYHiapEEC1vYeddu
vHU9soIlwjxFgA2CyTs1eN9hTjz74dAXOr55QHwy0z2N0z4NZuq44cKJGTyQCODOTYxlCCf7iyvC
A+8maE/OLgIgIid01OlFaG/d8bQ2rABR6PkH2GtalfeyRj09254TE/cYUgnAeP7BgfUcM8YB5Yjj
nfKVP0LqpIb0swXs3FUGnFPi5tUUqa44fWudXuMrNwbakR1WxDoAj8+uLmVL5F3ddkzgnjCqoWBy
5R33Oguhc5hFKOgiece9GR8oB1BO8a/DTeoE7GwpEwrvbN+5cU3AChpP7mEBbESImQVNypRLg3fk
Oydd1aRBhOd+56fTrG6aoEKYf8KDgKyceX3KAvzgOx96PXVDoCFZ+IAsItpwl23cBRKqsVctQWHl
0x4fvFvYJ8EEa1INVIxLOSj4xw2dejhfwBFBSiNlJysiivEdSJIsItgARODaYXWFiKv5geKVGatH
FgEcfgB+MauFl9FBiF8eHgluOfbgodKdf1x6ogHZYWSiYJXnFeBBoTVjP2SDhyK8jkFUq/Up6BS5
J7xygpETMzIB6nsBS7x2J+zlUZS9c8937aOfZAEErOZY+F+UPJV37Oc5LadijEvUAgsYt6zlu/VD
b0JYt1FERvwDhURB7tp+ymgMNC/hn3ufhLigXC9mBVqEVzNw43owXATA5SYJXIpD69eqgcCYKCBQ
UUK1+87YndQ9PfBxibDnbklCVsxqo0mPBharU5v582JdUJ3/kBwGnz2ghFDRw0qSgFN1CRU2cvwZ
O7AA2/oyRpkTe68JMPdQkeUFzgQN1ysZLHSugIXo5w6N7zDDipjwNKtvmgDvuAU8LpsConzVvLcO
YKYjMmH3TIQ/NIj9xh1K6RgjR8R9gzplNiwpwllBQsJr3NL/DC4fq0Ut/AoRsI0bhJdDt5bfLrpG
8u4eRma3riD45R31nROxqkEWUcJ5m6Np9bauzpDCrNb77cmZ8lq8JTXAKoiq+ccuk7pHxhZwpG9R
lT6fHi6JgHN957AYb1kEeB+Gh0MOjghtFcErcjD0UHBRk2UR6VE43xN/xQKm0JBFwIyRF83rZ1oE
tPvejVioFNjW+af7gLwoAovHAuPoMili/PmBqYK+RgIGBsuXH0XwjJJqsOL6p5TTvFI3gE/kRFAb
1VDFyJQdm3fkp6nj14MdCiXD5h7YmfmHKw0siIihfcAWq3FKG0vEjIFpomZhXc2hF1j1rLdr/uft
yD2yHCKijB98N0XOv5pjsR4iVN1NisqqaHcQ90eXdbQErf7g7Utym4VOMvXjY08w0UCb/wmDCHVQ
QX5Ml6hoWingYPb9yQR+dNdJ0mq6dP1LdpzvnyFoiFexAw2m/hzVquGRJQIfHtj+Tnq7p3NkuHic
3GncAsod/M+//nsypz89+hOPUTaohDZUEQUETz7Kupp3lNpgf8UoOTmoGKs/ertUDVzY8vOs2vO/
dnyH5HBz/MZvKBN02IgBWDFBjs3/0A6ZT0jjr40nZw7vz2fxN2BX10DRyP+UWyfzY59J8svoYQTi
YgEm3oPTDPzmGPnzZpJk1WSpMO+eISAqhLCvd2RkAbrkzonSac0aKZfmpO7+efGgrzRfvPCn/Veg
J+clZg/mWd2vWK/TeuIyzkYOs3vVD28/rCC08AGCK8A8LSceAXFeDVpcY9UPPE/wMj9gkYEi7CY6
W0AZochLQ6k4KCdl7fQq0/pAEJYBwscMLcKvbTs50kSVYtyfuAgrpF2TDhHFUB2yAFyb5UYVYRdU
4x6v/hXhdIGxsU4EKSKDCKDrBDyKGVvZIKIQ6BoUZv6+TKA1TvXj20/fO8hxbf/AxM0/bt+JKZC/
Xh0moj6cZnISWq3DGHRon8I/6wegnFJCwdWMFaKIIPcrKTdv/RQEW8hdgwhk5bMaRITJXj7lLhuz
ARD0heVfnSekg/2JMymm/0RGoJ2pBi3uAhGYmie4eOX6tCGXJDmmDBUROM9yoT74AOGBCZVuCOV7
KLXCQYRARAVtC4WYfjJtfPBjzz+q5MEZVq3n2w/08+DFJwjAtrRI6NTKtxURNQJt4PgRFKyWoBAp
Eab/wGGtIsUUoN8Q70kbXcCykbPO2GNMO8LwxmZK6YQJk06//D1wF3k1JF0VXQSGr3iBvoMnsOAG
2llVgLlfvkB5CzR+6RVg17/svwQ6P4oo0/jyb3DuJ24jcBr3zspJEhdOXvl/zk53NH7p+EmUURZi
B2H9xvPgsnl9efN0w8yHNhq18a8Ojn5bttFm++Ttum/Uf7PTj/3pXkuBo9b9q77fs2PRMO+A3osZ
mOqP//cdBWip1z9kOp5Wc9QLgmUBmhnJq88kmO/kfv+0GQCN0DaChgEIhmWBje/kGT8mx38SHyVt
+PaPyC8We/ReYHPOImKcLeS7akhkERChVuxsfabUXkQleBtZGCawKCJm2SYBqVP2iIiwd8fw59hy
SNrqi/d678H5HE8p31KNvEcE5LbnBHOaMDpmOps2/+SvMmBdmCgQ4o/8ww4Q3kaShBENWUSlDc1X
IoTFmFCyJcBIe3DjrHrvMrp0UqmeDi89x1l9suiMVT3m7X7BB4Aft2jxwGwc+CZPjfzzroFjTKm8
Rg7W/9vZZVss/az+QmXnCnBIOwvCbI4IK7+F8qp6yFaAkzmg6pYcdWJFgHBaJFu56REzRgRrf5vQ
sMIvty6q80PvL8e0pAh3vwASUW5w+EBUyx97johKkzYhlcHHuKG6gIDPOydGjOrIPoiguOj5M79S
PlR7ioCm9ADVp4T+Vb+ZAj7tj+NDzNyLrVtemfvd3eKoRckPMHkiiAJayFUey71bJz3T09fMbu4F
JI1KKbUXvpKXU7jlhJEmEdclQuMMBOKQ+Dr74WrtaxclHzsBLd6hP+4gPBVUf8a8BJgMKoF7+z16
TdZ7xlU1XnH9i4jfVlHCAo4ZNgoC8cYTot0+ODpZE0ZELc47MkXRHjT5ZUoCxtRHz9Xq5d6+WLRS
hGa0Hl33czVasVQiHIlbpNpHCL+xAws4G+1pDIgR8ntHNB/6tFbPe/uyPDjBIgfb2OGii+iJVXL+
1aKSsggWpXt33Wg7wZGKERFlNPd+jUpQRBHNBycE9QxrpouI/96DWJEdVcSNQhf4kwu4T622UYTG
f/DTMeL2R402NIkUIdURgAL0FY7Qx4oBwAR1gkUBhxH2WQJgynE8qwiKojIUfu0GSDj/c+MyQcIp
QY+CMotGNQ0U5MRptLNwytj/6N3JvylPZA6fj5FURYSJ/gSUNTtbEQj5pwxVnLXJCpDMj9he2LHU
xullKUCN1brSuwhteasf367RP8JUO3JbKCKs8APHEJ3A+WcMXCQKs3dzZswkFMEJqa6hWGuaTq80
TjVnuug6sj+miY4X6OsMfJymny4K/3mBiGMtQXgDEftvQ8XuZUDY/m93d4iwV+WMTnUV3sspHetA
cmZveWIZdms4DuAU/Pq/AAAA//8=</cx:binary>
              </cx:geoCache>
            </cx:geography>
          </cx:layoutPr>
        </cx:series>
      </cx:plotAreaRegion>
    </cx:plotArea>
    <cx:legend pos="r" align="min" overlay="0">
      <cx:spPr>
        <a:solidFill>
          <a:srgbClr val="EAE0D5"/>
        </a:solidFill>
      </cx:spPr>
      <cx:txPr>
        <a:bodyPr spcFirstLastPara="1" vertOverflow="ellipsis" horzOverflow="overflow" wrap="square" lIns="0" tIns="0" rIns="0" bIns="0" anchor="ctr" anchorCtr="1"/>
        <a:lstStyle/>
        <a:p>
          <a:pPr algn="ctr" rtl="0">
            <a:defRPr>
              <a:solidFill>
                <a:sysClr val="windowText" lastClr="000000"/>
              </a:solidFill>
            </a:defRPr>
          </a:pPr>
          <a:endParaRPr lang="en-US" sz="900" b="0" i="0" u="none" strike="noStrike" baseline="0">
            <a:solidFill>
              <a:sysClr val="windowText" lastClr="000000"/>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3" Type="http://schemas.openxmlformats.org/officeDocument/2006/relationships/image" Target="../media/image3.png"/><Relationship Id="rId7" Type="http://schemas.microsoft.com/office/2014/relationships/chartEx" Target="../charts/chartEx1.xml"/><Relationship Id="rId12" Type="http://schemas.openxmlformats.org/officeDocument/2006/relationships/image" Target="../media/image11.png"/><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image" Target="../media/image10.png"/><Relationship Id="rId5" Type="http://schemas.openxmlformats.org/officeDocument/2006/relationships/image" Target="../media/image5.png"/><Relationship Id="rId15" Type="http://schemas.openxmlformats.org/officeDocument/2006/relationships/chart" Target="../charts/chart1.xml"/><Relationship Id="rId10" Type="http://schemas.openxmlformats.org/officeDocument/2006/relationships/image" Target="../media/image9.png"/><Relationship Id="rId4" Type="http://schemas.openxmlformats.org/officeDocument/2006/relationships/image" Target="../media/image4.svg"/><Relationship Id="rId9" Type="http://schemas.openxmlformats.org/officeDocument/2006/relationships/image" Target="../media/image8.png"/><Relationship Id="rId14" Type="http://schemas.openxmlformats.org/officeDocument/2006/relationships/image" Target="../media/image13.svg"/></Relationships>
</file>

<file path=xl/drawings/drawing1.xml><?xml version="1.0" encoding="utf-8"?>
<xdr:wsDr xmlns:xdr="http://schemas.openxmlformats.org/drawingml/2006/spreadsheetDrawing" xmlns:a="http://schemas.openxmlformats.org/drawingml/2006/main">
  <xdr:twoCellAnchor>
    <xdr:from>
      <xdr:col>25</xdr:col>
      <xdr:colOff>587828</xdr:colOff>
      <xdr:row>5</xdr:row>
      <xdr:rowOff>3054</xdr:rowOff>
    </xdr:from>
    <xdr:to>
      <xdr:col>26</xdr:col>
      <xdr:colOff>3254188</xdr:colOff>
      <xdr:row>23</xdr:row>
      <xdr:rowOff>152400</xdr:rowOff>
    </xdr:to>
    <xdr:sp macro="" textlink="">
      <xdr:nvSpPr>
        <xdr:cNvPr id="22" name="Rectangle: Rounded Corners 21">
          <a:extLst>
            <a:ext uri="{FF2B5EF4-FFF2-40B4-BE49-F238E27FC236}">
              <a16:creationId xmlns:a16="http://schemas.microsoft.com/office/drawing/2014/main" id="{D04C1BB7-A244-44AE-83AC-E5125AF4D1C2}"/>
            </a:ext>
          </a:extLst>
        </xdr:cNvPr>
        <xdr:cNvSpPr/>
      </xdr:nvSpPr>
      <xdr:spPr>
        <a:xfrm>
          <a:off x="15827828" y="899525"/>
          <a:ext cx="3275960" cy="3376640"/>
        </a:xfrm>
        <a:prstGeom prst="roundRect">
          <a:avLst>
            <a:gd name="adj" fmla="val 6779"/>
          </a:avLst>
        </a:prstGeom>
        <a:solidFill>
          <a:srgbClr val="EAE0D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fPrintsWithSheet="0"/>
  </xdr:twoCellAnchor>
  <xdr:twoCellAnchor>
    <xdr:from>
      <xdr:col>0</xdr:col>
      <xdr:colOff>283029</xdr:colOff>
      <xdr:row>4</xdr:row>
      <xdr:rowOff>174166</xdr:rowOff>
    </xdr:from>
    <xdr:to>
      <xdr:col>5</xdr:col>
      <xdr:colOff>206829</xdr:colOff>
      <xdr:row>40</xdr:row>
      <xdr:rowOff>174171</xdr:rowOff>
    </xdr:to>
    <xdr:sp macro="" textlink="">
      <xdr:nvSpPr>
        <xdr:cNvPr id="2" name="Rectangle: Rounded Corners 1">
          <a:extLst>
            <a:ext uri="{FF2B5EF4-FFF2-40B4-BE49-F238E27FC236}">
              <a16:creationId xmlns:a16="http://schemas.microsoft.com/office/drawing/2014/main" id="{9FC701D4-33DE-13D5-5B2E-694F5C9C61C7}"/>
            </a:ext>
          </a:extLst>
        </xdr:cNvPr>
        <xdr:cNvSpPr/>
      </xdr:nvSpPr>
      <xdr:spPr>
        <a:xfrm>
          <a:off x="283029" y="914395"/>
          <a:ext cx="2971800" cy="6662062"/>
        </a:xfrm>
        <a:prstGeom prst="roundRect">
          <a:avLst>
            <a:gd name="adj" fmla="val 5682"/>
          </a:avLst>
        </a:prstGeom>
        <a:solidFill>
          <a:srgbClr val="EAE0D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5</xdr:col>
      <xdr:colOff>435426</xdr:colOff>
      <xdr:row>5</xdr:row>
      <xdr:rowOff>19063</xdr:rowOff>
    </xdr:from>
    <xdr:to>
      <xdr:col>25</xdr:col>
      <xdr:colOff>446313</xdr:colOff>
      <xdr:row>41</xdr:row>
      <xdr:rowOff>0</xdr:rowOff>
    </xdr:to>
    <xdr:sp macro="" textlink="">
      <xdr:nvSpPr>
        <xdr:cNvPr id="3" name="Rectangle: Rounded Corners 2">
          <a:extLst>
            <a:ext uri="{FF2B5EF4-FFF2-40B4-BE49-F238E27FC236}">
              <a16:creationId xmlns:a16="http://schemas.microsoft.com/office/drawing/2014/main" id="{967D5754-E466-42D2-9C01-8D7B620653AF}"/>
            </a:ext>
          </a:extLst>
        </xdr:cNvPr>
        <xdr:cNvSpPr/>
      </xdr:nvSpPr>
      <xdr:spPr>
        <a:xfrm>
          <a:off x="3483426" y="944349"/>
          <a:ext cx="12202887" cy="6642994"/>
        </a:xfrm>
        <a:prstGeom prst="roundRect">
          <a:avLst>
            <a:gd name="adj" fmla="val 3392"/>
          </a:avLst>
        </a:prstGeom>
        <a:solidFill>
          <a:srgbClr val="EAE0D5"/>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fPrintsWithSheet="0"/>
  </xdr:twoCellAnchor>
  <xdr:twoCellAnchor editAs="oneCell">
    <xdr:from>
      <xdr:col>0</xdr:col>
      <xdr:colOff>359230</xdr:colOff>
      <xdr:row>6</xdr:row>
      <xdr:rowOff>1</xdr:rowOff>
    </xdr:from>
    <xdr:to>
      <xdr:col>5</xdr:col>
      <xdr:colOff>119744</xdr:colOff>
      <xdr:row>11</xdr:row>
      <xdr:rowOff>54428</xdr:rowOff>
    </xdr:to>
    <mc:AlternateContent xmlns:mc="http://schemas.openxmlformats.org/markup-compatibility/2006" xmlns:a14="http://schemas.microsoft.com/office/drawing/2010/main">
      <mc:Choice Requires="a14">
        <xdr:graphicFrame macro="">
          <xdr:nvGraphicFramePr>
            <xdr:cNvPr id="20" name="Duration Year Bracket">
              <a:extLst>
                <a:ext uri="{FF2B5EF4-FFF2-40B4-BE49-F238E27FC236}">
                  <a16:creationId xmlns:a16="http://schemas.microsoft.com/office/drawing/2014/main" id="{E9C8D0FF-8912-3EBB-D69A-479C5FC8B1F7}"/>
                </a:ext>
              </a:extLst>
            </xdr:cNvPr>
            <xdr:cNvGraphicFramePr/>
          </xdr:nvGraphicFramePr>
          <xdr:xfrm>
            <a:off x="0" y="0"/>
            <a:ext cx="0" cy="0"/>
          </xdr:xfrm>
          <a:graphic>
            <a:graphicData uri="http://schemas.microsoft.com/office/drawing/2010/slicer">
              <sle:slicer xmlns:sle="http://schemas.microsoft.com/office/drawing/2010/slicer" name="Duration Year Bracket"/>
            </a:graphicData>
          </a:graphic>
        </xdr:graphicFrame>
      </mc:Choice>
      <mc:Fallback xmlns="">
        <xdr:sp macro="" textlink="">
          <xdr:nvSpPr>
            <xdr:cNvPr id="0" name=""/>
            <xdr:cNvSpPr>
              <a:spLocks noTextEdit="1"/>
            </xdr:cNvSpPr>
          </xdr:nvSpPr>
          <xdr:spPr>
            <a:xfrm>
              <a:off x="359230" y="1110344"/>
              <a:ext cx="2808514" cy="979713"/>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400594</xdr:colOff>
      <xdr:row>11</xdr:row>
      <xdr:rowOff>142602</xdr:rowOff>
    </xdr:from>
    <xdr:to>
      <xdr:col>5</xdr:col>
      <xdr:colOff>87085</xdr:colOff>
      <xdr:row>40</xdr:row>
      <xdr:rowOff>54428</xdr:rowOff>
    </xdr:to>
    <mc:AlternateContent xmlns:mc="http://schemas.openxmlformats.org/markup-compatibility/2006" xmlns:a14="http://schemas.microsoft.com/office/drawing/2010/main">
      <mc:Choice Requires="a14">
        <xdr:graphicFrame macro="">
          <xdr:nvGraphicFramePr>
            <xdr:cNvPr id="21" name="Premiere Year">
              <a:extLst>
                <a:ext uri="{FF2B5EF4-FFF2-40B4-BE49-F238E27FC236}">
                  <a16:creationId xmlns:a16="http://schemas.microsoft.com/office/drawing/2014/main" id="{8A9BEC45-263A-E5C9-5C10-31ED54C365DF}"/>
                </a:ext>
              </a:extLst>
            </xdr:cNvPr>
            <xdr:cNvGraphicFramePr/>
          </xdr:nvGraphicFramePr>
          <xdr:xfrm>
            <a:off x="0" y="0"/>
            <a:ext cx="0" cy="0"/>
          </xdr:xfrm>
          <a:graphic>
            <a:graphicData uri="http://schemas.microsoft.com/office/drawing/2010/slicer">
              <sle:slicer xmlns:sle="http://schemas.microsoft.com/office/drawing/2010/slicer" name="Premiere Year"/>
            </a:graphicData>
          </a:graphic>
        </xdr:graphicFrame>
      </mc:Choice>
      <mc:Fallback xmlns="">
        <xdr:sp macro="" textlink="">
          <xdr:nvSpPr>
            <xdr:cNvPr id="0" name=""/>
            <xdr:cNvSpPr>
              <a:spLocks noTextEdit="1"/>
            </xdr:cNvSpPr>
          </xdr:nvSpPr>
          <xdr:spPr>
            <a:xfrm>
              <a:off x="400594" y="2178231"/>
              <a:ext cx="2734491" cy="2165169"/>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0</xdr:colOff>
      <xdr:row>7608</xdr:row>
      <xdr:rowOff>0</xdr:rowOff>
    </xdr:from>
    <xdr:to>
      <xdr:col>20</xdr:col>
      <xdr:colOff>304800</xdr:colOff>
      <xdr:row>7612</xdr:row>
      <xdr:rowOff>174172</xdr:rowOff>
    </xdr:to>
    <xdr:pic>
      <xdr:nvPicPr>
        <xdr:cNvPr id="6" name="Graphic 5" descr="Earth Globe - Asia with solid fill">
          <a:extLst>
            <a:ext uri="{FF2B5EF4-FFF2-40B4-BE49-F238E27FC236}">
              <a16:creationId xmlns:a16="http://schemas.microsoft.com/office/drawing/2014/main" id="{9F5FCBE3-A22F-1503-6358-216C823EA15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1582400" y="1407914743"/>
          <a:ext cx="914400" cy="914400"/>
        </a:xfrm>
        <a:prstGeom prst="rect">
          <a:avLst/>
        </a:prstGeom>
      </xdr:spPr>
    </xdr:pic>
    <xdr:clientData/>
  </xdr:twoCellAnchor>
  <xdr:twoCellAnchor editAs="oneCell">
    <xdr:from>
      <xdr:col>6</xdr:col>
      <xdr:colOff>172194</xdr:colOff>
      <xdr:row>5</xdr:row>
      <xdr:rowOff>163285</xdr:rowOff>
    </xdr:from>
    <xdr:to>
      <xdr:col>6</xdr:col>
      <xdr:colOff>444336</xdr:colOff>
      <xdr:row>7</xdr:row>
      <xdr:rowOff>65313</xdr:rowOff>
    </xdr:to>
    <xdr:pic>
      <xdr:nvPicPr>
        <xdr:cNvPr id="10" name="Graphic 9" descr="Earth globe: Americas with solid fill">
          <a:extLst>
            <a:ext uri="{FF2B5EF4-FFF2-40B4-BE49-F238E27FC236}">
              <a16:creationId xmlns:a16="http://schemas.microsoft.com/office/drawing/2014/main" id="{F8007967-4268-B05D-188E-6CAFAC7AB39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3829794" y="1063830"/>
          <a:ext cx="272142" cy="262247"/>
        </a:xfrm>
        <a:prstGeom prst="rect">
          <a:avLst/>
        </a:prstGeom>
      </xdr:spPr>
    </xdr:pic>
    <xdr:clientData/>
  </xdr:twoCellAnchor>
  <xdr:twoCellAnchor>
    <xdr:from>
      <xdr:col>6</xdr:col>
      <xdr:colOff>55423</xdr:colOff>
      <xdr:row>5</xdr:row>
      <xdr:rowOff>152400</xdr:rowOff>
    </xdr:from>
    <xdr:to>
      <xdr:col>7</xdr:col>
      <xdr:colOff>505691</xdr:colOff>
      <xdr:row>7</xdr:row>
      <xdr:rowOff>76200</xdr:rowOff>
    </xdr:to>
    <xdr:sp macro="" textlink="">
      <xdr:nvSpPr>
        <xdr:cNvPr id="13" name="Rectangle: Rounded Corners 12">
          <a:extLst>
            <a:ext uri="{FF2B5EF4-FFF2-40B4-BE49-F238E27FC236}">
              <a16:creationId xmlns:a16="http://schemas.microsoft.com/office/drawing/2014/main" id="{26B4C927-35F2-A5F9-93BF-A3A33EC8B5B0}"/>
            </a:ext>
          </a:extLst>
        </xdr:cNvPr>
        <xdr:cNvSpPr/>
      </xdr:nvSpPr>
      <xdr:spPr>
        <a:xfrm>
          <a:off x="3713023" y="1052945"/>
          <a:ext cx="1059868" cy="284019"/>
        </a:xfrm>
        <a:prstGeom prst="roundRect">
          <a:avLst>
            <a:gd name="adj" fmla="val 50000"/>
          </a:avLst>
        </a:prstGeom>
        <a:solidFill>
          <a:schemeClr val="accent1">
            <a:alpha val="3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oneCellAnchor>
    <xdr:from>
      <xdr:col>6</xdr:col>
      <xdr:colOff>413665</xdr:colOff>
      <xdr:row>5</xdr:row>
      <xdr:rowOff>160317</xdr:rowOff>
    </xdr:from>
    <xdr:ext cx="642805" cy="264560"/>
    <xdr:sp macro="" textlink="">
      <xdr:nvSpPr>
        <xdr:cNvPr id="16" name="TextBox 15">
          <a:extLst>
            <a:ext uri="{FF2B5EF4-FFF2-40B4-BE49-F238E27FC236}">
              <a16:creationId xmlns:a16="http://schemas.microsoft.com/office/drawing/2014/main" id="{6CD9F82A-0241-CE33-8EE1-A649367F135D}"/>
            </a:ext>
          </a:extLst>
        </xdr:cNvPr>
        <xdr:cNvSpPr txBox="1"/>
      </xdr:nvSpPr>
      <xdr:spPr>
        <a:xfrm>
          <a:off x="4071265" y="1060862"/>
          <a:ext cx="64280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D" sz="1100"/>
            <a:t>Country</a:t>
          </a:r>
        </a:p>
      </xdr:txBody>
    </xdr:sp>
    <xdr:clientData/>
  </xdr:oneCellAnchor>
  <xdr:twoCellAnchor>
    <xdr:from>
      <xdr:col>26</xdr:col>
      <xdr:colOff>217717</xdr:colOff>
      <xdr:row>5</xdr:row>
      <xdr:rowOff>162859</xdr:rowOff>
    </xdr:from>
    <xdr:to>
      <xdr:col>26</xdr:col>
      <xdr:colOff>2312894</xdr:colOff>
      <xdr:row>7</xdr:row>
      <xdr:rowOff>76201</xdr:rowOff>
    </xdr:to>
    <xdr:grpSp>
      <xdr:nvGrpSpPr>
        <xdr:cNvPr id="7" name="Group 6">
          <a:extLst>
            <a:ext uri="{FF2B5EF4-FFF2-40B4-BE49-F238E27FC236}">
              <a16:creationId xmlns:a16="http://schemas.microsoft.com/office/drawing/2014/main" id="{0A7699EC-72D9-2C5A-AE3B-F6C9DD1E58FF}"/>
            </a:ext>
          </a:extLst>
        </xdr:cNvPr>
        <xdr:cNvGrpSpPr/>
      </xdr:nvGrpSpPr>
      <xdr:grpSpPr>
        <a:xfrm>
          <a:off x="16067317" y="1088145"/>
          <a:ext cx="2095177" cy="283456"/>
          <a:chOff x="555173" y="4702627"/>
          <a:chExt cx="2095177" cy="283029"/>
        </a:xfrm>
      </xdr:grpSpPr>
      <xdr:sp macro="" textlink="">
        <xdr:nvSpPr>
          <xdr:cNvPr id="15" name="Rectangle: Rounded Corners 14">
            <a:extLst>
              <a:ext uri="{FF2B5EF4-FFF2-40B4-BE49-F238E27FC236}">
                <a16:creationId xmlns:a16="http://schemas.microsoft.com/office/drawing/2014/main" id="{BA785860-D76B-483A-8742-9AE9CD5D4C0C}"/>
              </a:ext>
            </a:extLst>
          </xdr:cNvPr>
          <xdr:cNvSpPr/>
        </xdr:nvSpPr>
        <xdr:spPr>
          <a:xfrm>
            <a:off x="555173" y="4710403"/>
            <a:ext cx="2095177" cy="275253"/>
          </a:xfrm>
          <a:prstGeom prst="roundRect">
            <a:avLst>
              <a:gd name="adj" fmla="val 50000"/>
            </a:avLst>
          </a:prstGeom>
          <a:solidFill>
            <a:schemeClr val="accent1">
              <a:alpha val="3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sp macro="" textlink="">
        <xdr:nvSpPr>
          <xdr:cNvPr id="18" name="TextBox 17">
            <a:extLst>
              <a:ext uri="{FF2B5EF4-FFF2-40B4-BE49-F238E27FC236}">
                <a16:creationId xmlns:a16="http://schemas.microsoft.com/office/drawing/2014/main" id="{9847CD06-B640-4916-A30C-6DFB423988D8}"/>
              </a:ext>
            </a:extLst>
          </xdr:cNvPr>
          <xdr:cNvSpPr txBox="1"/>
        </xdr:nvSpPr>
        <xdr:spPr>
          <a:xfrm>
            <a:off x="927848" y="4702629"/>
            <a:ext cx="162826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D" sz="1100"/>
              <a:t>Top</a:t>
            </a:r>
            <a:r>
              <a:rPr lang="en-ID" sz="1100" baseline="0"/>
              <a:t> 10 </a:t>
            </a:r>
            <a:r>
              <a:rPr lang="en-ID" sz="1100"/>
              <a:t>Animated Viewed</a:t>
            </a:r>
          </a:p>
        </xdr:txBody>
      </xdr:sp>
      <xdr:pic>
        <xdr:nvPicPr>
          <xdr:cNvPr id="23" name="Graphic 22" descr="Bar chart with solid fill">
            <a:extLst>
              <a:ext uri="{FF2B5EF4-FFF2-40B4-BE49-F238E27FC236}">
                <a16:creationId xmlns:a16="http://schemas.microsoft.com/office/drawing/2014/main" id="{FA807ABE-42F7-FBC1-2E30-9705A6959EB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682602" y="4702627"/>
            <a:ext cx="272141" cy="272141"/>
          </a:xfrm>
          <a:prstGeom prst="rect">
            <a:avLst/>
          </a:prstGeom>
        </xdr:spPr>
      </xdr:pic>
    </xdr:grpSp>
    <xdr:clientData/>
  </xdr:twoCellAnchor>
  <xdr:twoCellAnchor>
    <xdr:from>
      <xdr:col>5</xdr:col>
      <xdr:colOff>591094</xdr:colOff>
      <xdr:row>7</xdr:row>
      <xdr:rowOff>141515</xdr:rowOff>
    </xdr:from>
    <xdr:to>
      <xdr:col>25</xdr:col>
      <xdr:colOff>188323</xdr:colOff>
      <xdr:row>40</xdr:row>
      <xdr:rowOff>119743</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88F20107-D41C-459E-A236-ADAA0EB34ED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3639094" y="1436915"/>
              <a:ext cx="11789229" cy="6085114"/>
            </a:xfrm>
            <a:prstGeom prst="rect">
              <a:avLst/>
            </a:prstGeom>
            <a:solidFill>
              <a:prstClr val="white"/>
            </a:solidFill>
            <a:ln w="1">
              <a:solidFill>
                <a:prstClr val="green"/>
              </a:solidFill>
            </a:ln>
          </xdr:spPr>
          <xdr:txBody>
            <a:bodyPr vertOverflow="clip" horzOverflow="clip"/>
            <a:lstStyle/>
            <a:p>
              <a:r>
                <a:rPr lang="en-ID"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26</xdr:col>
      <xdr:colOff>2936517</xdr:colOff>
      <xdr:row>16</xdr:row>
      <xdr:rowOff>41563</xdr:rowOff>
    </xdr:from>
    <xdr:ext cx="816334" cy="264560"/>
    <xdr:sp macro="" textlink="top_10_animated_view!AH37">
      <xdr:nvSpPr>
        <xdr:cNvPr id="24" name="TextBox 23">
          <a:extLst>
            <a:ext uri="{FF2B5EF4-FFF2-40B4-BE49-F238E27FC236}">
              <a16:creationId xmlns:a16="http://schemas.microsoft.com/office/drawing/2014/main" id="{903CC005-5A86-4A74-AA27-EFEE8905DEBC}"/>
            </a:ext>
          </a:extLst>
        </xdr:cNvPr>
        <xdr:cNvSpPr txBox="1"/>
      </xdr:nvSpPr>
      <xdr:spPr>
        <a:xfrm>
          <a:off x="18786117" y="3002477"/>
          <a:ext cx="81633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7784B2B7-6E49-40AF-9662-F5C6AE34FBBD}" type="TxLink">
            <a:rPr lang="en-US" sz="1100" b="0" i="0" u="none" strike="noStrike">
              <a:solidFill>
                <a:srgbClr val="000000"/>
              </a:solidFill>
              <a:latin typeface="Calibri"/>
              <a:ea typeface="Calibri"/>
              <a:cs typeface="Calibri"/>
            </a:rPr>
            <a:t> </a:t>
          </a:fld>
          <a:endParaRPr lang="en-ID" sz="1100">
            <a:solidFill>
              <a:schemeClr val="bg1"/>
            </a:solidFill>
          </a:endParaRPr>
        </a:p>
      </xdr:txBody>
    </xdr:sp>
    <xdr:clientData/>
  </xdr:oneCellAnchor>
  <xdr:oneCellAnchor>
    <xdr:from>
      <xdr:col>26</xdr:col>
      <xdr:colOff>827004</xdr:colOff>
      <xdr:row>17</xdr:row>
      <xdr:rowOff>130629</xdr:rowOff>
    </xdr:from>
    <xdr:ext cx="216534" cy="264560"/>
    <xdr:sp macro="" textlink="top_10_animated_view!AG39">
      <xdr:nvSpPr>
        <xdr:cNvPr id="27" name="TextBox 26">
          <a:extLst>
            <a:ext uri="{FF2B5EF4-FFF2-40B4-BE49-F238E27FC236}">
              <a16:creationId xmlns:a16="http://schemas.microsoft.com/office/drawing/2014/main" id="{2B44ED8D-0767-44A3-A6C4-E75DCD732249}"/>
            </a:ext>
          </a:extLst>
        </xdr:cNvPr>
        <xdr:cNvSpPr txBox="1"/>
      </xdr:nvSpPr>
      <xdr:spPr>
        <a:xfrm>
          <a:off x="16676604" y="3276600"/>
          <a:ext cx="21653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E60CEF32-FA0B-432F-BC94-7592FD20D166}" type="TxLink">
            <a:rPr lang="en-US" sz="1100" b="0" i="0" u="none" strike="noStrike">
              <a:solidFill>
                <a:srgbClr val="000000"/>
              </a:solidFill>
              <a:latin typeface="Calibri"/>
              <a:ea typeface="Calibri"/>
              <a:cs typeface="Calibri"/>
            </a:rPr>
            <a:pPr/>
            <a:t> </a:t>
          </a:fld>
          <a:endParaRPr lang="en-ID" sz="1100">
            <a:solidFill>
              <a:schemeClr val="bg1"/>
            </a:solidFill>
          </a:endParaRPr>
        </a:p>
      </xdr:txBody>
    </xdr:sp>
    <xdr:clientData/>
  </xdr:oneCellAnchor>
  <xdr:oneCellAnchor>
    <xdr:from>
      <xdr:col>26</xdr:col>
      <xdr:colOff>827313</xdr:colOff>
      <xdr:row>19</xdr:row>
      <xdr:rowOff>21772</xdr:rowOff>
    </xdr:from>
    <xdr:ext cx="216534" cy="264560"/>
    <xdr:sp macro="" textlink="top_10_animated_view!AG40">
      <xdr:nvSpPr>
        <xdr:cNvPr id="29" name="TextBox 28">
          <a:extLst>
            <a:ext uri="{FF2B5EF4-FFF2-40B4-BE49-F238E27FC236}">
              <a16:creationId xmlns:a16="http://schemas.microsoft.com/office/drawing/2014/main" id="{EB0F0741-F875-4EFC-B471-96A37FE9994B}"/>
            </a:ext>
          </a:extLst>
        </xdr:cNvPr>
        <xdr:cNvSpPr txBox="1"/>
      </xdr:nvSpPr>
      <xdr:spPr>
        <a:xfrm>
          <a:off x="16676913" y="3537858"/>
          <a:ext cx="21653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001EC6D7-F732-40C8-8CC4-FA5F3BCF6E28}" type="TxLink">
            <a:rPr lang="en-US" sz="1100" b="0" i="0" u="none" strike="noStrike">
              <a:solidFill>
                <a:srgbClr val="000000"/>
              </a:solidFill>
              <a:latin typeface="Calibri"/>
              <a:ea typeface="Calibri"/>
              <a:cs typeface="Calibri"/>
            </a:rPr>
            <a:pPr/>
            <a:t> </a:t>
          </a:fld>
          <a:endParaRPr lang="en-ID" sz="1100">
            <a:solidFill>
              <a:schemeClr val="bg1"/>
            </a:solidFill>
          </a:endParaRPr>
        </a:p>
      </xdr:txBody>
    </xdr:sp>
    <xdr:clientData/>
  </xdr:oneCellAnchor>
  <xdr:oneCellAnchor>
    <xdr:from>
      <xdr:col>26</xdr:col>
      <xdr:colOff>2936516</xdr:colOff>
      <xdr:row>18</xdr:row>
      <xdr:rowOff>166254</xdr:rowOff>
    </xdr:from>
    <xdr:ext cx="818065" cy="264560"/>
    <xdr:sp macro="" textlink="top_10_animated_view!AH39">
      <xdr:nvSpPr>
        <xdr:cNvPr id="30" name="TextBox 29">
          <a:extLst>
            <a:ext uri="{FF2B5EF4-FFF2-40B4-BE49-F238E27FC236}">
              <a16:creationId xmlns:a16="http://schemas.microsoft.com/office/drawing/2014/main" id="{D109D84E-60FE-4BCA-835C-F65F7D159D2B}"/>
            </a:ext>
          </a:extLst>
        </xdr:cNvPr>
        <xdr:cNvSpPr txBox="1"/>
      </xdr:nvSpPr>
      <xdr:spPr>
        <a:xfrm>
          <a:off x="18786116" y="3497283"/>
          <a:ext cx="81806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38D016A2-3F60-447F-9AE8-A9CAEA7D4052}" type="TxLink">
            <a:rPr lang="en-US" sz="1100" b="0" i="0" u="none" strike="noStrike">
              <a:solidFill>
                <a:srgbClr val="000000"/>
              </a:solidFill>
              <a:latin typeface="Calibri"/>
              <a:ea typeface="Calibri"/>
              <a:cs typeface="Calibri"/>
            </a:rPr>
            <a:t> </a:t>
          </a:fld>
          <a:endParaRPr lang="en-ID" sz="1100">
            <a:solidFill>
              <a:schemeClr val="bg1"/>
            </a:solidFill>
          </a:endParaRPr>
        </a:p>
      </xdr:txBody>
    </xdr:sp>
    <xdr:clientData/>
  </xdr:oneCellAnchor>
  <xdr:oneCellAnchor>
    <xdr:from>
      <xdr:col>26</xdr:col>
      <xdr:colOff>827313</xdr:colOff>
      <xdr:row>20</xdr:row>
      <xdr:rowOff>97972</xdr:rowOff>
    </xdr:from>
    <xdr:ext cx="216534" cy="264560"/>
    <xdr:sp macro="" textlink="top_10_animated_view!AG41">
      <xdr:nvSpPr>
        <xdr:cNvPr id="31" name="TextBox 30">
          <a:extLst>
            <a:ext uri="{FF2B5EF4-FFF2-40B4-BE49-F238E27FC236}">
              <a16:creationId xmlns:a16="http://schemas.microsoft.com/office/drawing/2014/main" id="{79BBBDD7-E4D3-421F-858A-C039EBDCB128}"/>
            </a:ext>
          </a:extLst>
        </xdr:cNvPr>
        <xdr:cNvSpPr txBox="1"/>
      </xdr:nvSpPr>
      <xdr:spPr>
        <a:xfrm>
          <a:off x="16676913" y="3799115"/>
          <a:ext cx="21653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7E11E5CD-D967-4F9B-B079-543DA6AF923A}" type="TxLink">
            <a:rPr lang="en-US" sz="1100" b="0" i="0" u="none" strike="noStrike">
              <a:solidFill>
                <a:srgbClr val="000000"/>
              </a:solidFill>
              <a:latin typeface="Calibri"/>
              <a:ea typeface="Calibri"/>
              <a:cs typeface="Calibri"/>
            </a:rPr>
            <a:pPr/>
            <a:t> </a:t>
          </a:fld>
          <a:endParaRPr lang="en-ID" sz="1100">
            <a:solidFill>
              <a:schemeClr val="bg1"/>
            </a:solidFill>
          </a:endParaRPr>
        </a:p>
      </xdr:txBody>
    </xdr:sp>
    <xdr:clientData/>
  </xdr:oneCellAnchor>
  <xdr:oneCellAnchor>
    <xdr:from>
      <xdr:col>26</xdr:col>
      <xdr:colOff>2936517</xdr:colOff>
      <xdr:row>20</xdr:row>
      <xdr:rowOff>96982</xdr:rowOff>
    </xdr:from>
    <xdr:ext cx="637956" cy="265549"/>
    <xdr:sp macro="" textlink="top_10_animated_view!AH42">
      <xdr:nvSpPr>
        <xdr:cNvPr id="32" name="TextBox 31">
          <a:extLst>
            <a:ext uri="{FF2B5EF4-FFF2-40B4-BE49-F238E27FC236}">
              <a16:creationId xmlns:a16="http://schemas.microsoft.com/office/drawing/2014/main" id="{D3C721FD-8B14-41E4-AC92-142EE9EACCA6}"/>
            </a:ext>
          </a:extLst>
        </xdr:cNvPr>
        <xdr:cNvSpPr txBox="1"/>
      </xdr:nvSpPr>
      <xdr:spPr>
        <a:xfrm>
          <a:off x="18786117" y="3798125"/>
          <a:ext cx="637956" cy="265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FD1EA71E-3FA7-4958-BBCA-4606AD402932}" type="TxLink">
            <a:rPr lang="en-US" sz="1100" b="0" i="0" u="none" strike="noStrike">
              <a:solidFill>
                <a:srgbClr val="000000"/>
              </a:solidFill>
              <a:latin typeface="Calibri"/>
              <a:ea typeface="Calibri"/>
              <a:cs typeface="Calibri"/>
            </a:rPr>
            <a:t> </a:t>
          </a:fld>
          <a:endParaRPr lang="en-ID" sz="1100">
            <a:solidFill>
              <a:schemeClr val="bg1"/>
            </a:solidFill>
          </a:endParaRPr>
        </a:p>
      </xdr:txBody>
    </xdr:sp>
    <xdr:clientData/>
  </xdr:oneCellAnchor>
  <xdr:oneCellAnchor>
    <xdr:from>
      <xdr:col>26</xdr:col>
      <xdr:colOff>827004</xdr:colOff>
      <xdr:row>21</xdr:row>
      <xdr:rowOff>110836</xdr:rowOff>
    </xdr:from>
    <xdr:ext cx="1694523" cy="264560"/>
    <xdr:sp macro="" textlink="top_10_animated_view!AG42">
      <xdr:nvSpPr>
        <xdr:cNvPr id="33" name="TextBox 32">
          <a:extLst>
            <a:ext uri="{FF2B5EF4-FFF2-40B4-BE49-F238E27FC236}">
              <a16:creationId xmlns:a16="http://schemas.microsoft.com/office/drawing/2014/main" id="{93AAA606-2E91-4377-BE95-18BF3ED92502}"/>
            </a:ext>
          </a:extLst>
        </xdr:cNvPr>
        <xdr:cNvSpPr txBox="1"/>
      </xdr:nvSpPr>
      <xdr:spPr>
        <a:xfrm>
          <a:off x="16676604" y="3997036"/>
          <a:ext cx="169452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4EA9CBE9-A75D-4302-990C-B5B0F32575CE}" type="TxLink">
            <a:rPr lang="en-US" sz="1100" b="0" i="0" u="none" strike="noStrike">
              <a:solidFill>
                <a:srgbClr val="000000"/>
              </a:solidFill>
              <a:latin typeface="Calibri"/>
              <a:ea typeface="Calibri"/>
              <a:cs typeface="Calibri"/>
            </a:rPr>
            <a:pPr/>
            <a:t> </a:t>
          </a:fld>
          <a:endParaRPr lang="en-ID" sz="1100">
            <a:solidFill>
              <a:schemeClr val="bg1"/>
            </a:solidFill>
          </a:endParaRPr>
        </a:p>
      </xdr:txBody>
    </xdr:sp>
    <xdr:clientData/>
  </xdr:oneCellAnchor>
  <xdr:oneCellAnchor>
    <xdr:from>
      <xdr:col>26</xdr:col>
      <xdr:colOff>2936516</xdr:colOff>
      <xdr:row>21</xdr:row>
      <xdr:rowOff>138545</xdr:rowOff>
    </xdr:from>
    <xdr:ext cx="679519" cy="264560"/>
    <xdr:sp macro="" textlink="top_10_animated_view!AH42">
      <xdr:nvSpPr>
        <xdr:cNvPr id="34" name="TextBox 33">
          <a:extLst>
            <a:ext uri="{FF2B5EF4-FFF2-40B4-BE49-F238E27FC236}">
              <a16:creationId xmlns:a16="http://schemas.microsoft.com/office/drawing/2014/main" id="{76617EBA-F6A8-4FDF-9C41-A7E96E1560E6}"/>
            </a:ext>
          </a:extLst>
        </xdr:cNvPr>
        <xdr:cNvSpPr txBox="1"/>
      </xdr:nvSpPr>
      <xdr:spPr>
        <a:xfrm>
          <a:off x="18786116" y="4024745"/>
          <a:ext cx="6795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0638EA2F-77E7-454A-B20B-D26C9D31D1E0}" type="TxLink">
            <a:rPr lang="en-US" sz="1100" b="0" i="0" u="none" strike="noStrike">
              <a:solidFill>
                <a:srgbClr val="000000"/>
              </a:solidFill>
              <a:latin typeface="Calibri"/>
              <a:ea typeface="Calibri"/>
              <a:cs typeface="Calibri"/>
            </a:rPr>
            <a:pPr/>
            <a:t> </a:t>
          </a:fld>
          <a:endParaRPr lang="en-ID" sz="1100">
            <a:solidFill>
              <a:schemeClr val="bg1"/>
            </a:solidFill>
          </a:endParaRPr>
        </a:p>
      </xdr:txBody>
    </xdr:sp>
    <xdr:clientData/>
  </xdr:oneCellAnchor>
  <xdr:twoCellAnchor>
    <xdr:from>
      <xdr:col>6</xdr:col>
      <xdr:colOff>566213</xdr:colOff>
      <xdr:row>21</xdr:row>
      <xdr:rowOff>128735</xdr:rowOff>
    </xdr:from>
    <xdr:to>
      <xdr:col>10</xdr:col>
      <xdr:colOff>139493</xdr:colOff>
      <xdr:row>24</xdr:row>
      <xdr:rowOff>103335</xdr:rowOff>
    </xdr:to>
    <xdr:sp macro="" textlink="">
      <xdr:nvSpPr>
        <xdr:cNvPr id="26" name="Rectangle: Rounded Corners 25">
          <a:extLst>
            <a:ext uri="{FF2B5EF4-FFF2-40B4-BE49-F238E27FC236}">
              <a16:creationId xmlns:a16="http://schemas.microsoft.com/office/drawing/2014/main" id="{ABF7043F-BFAF-46C2-AA0C-5E189D8A64D0}"/>
            </a:ext>
          </a:extLst>
        </xdr:cNvPr>
        <xdr:cNvSpPr/>
      </xdr:nvSpPr>
      <xdr:spPr>
        <a:xfrm>
          <a:off x="4223813" y="3944597"/>
          <a:ext cx="2011680" cy="519723"/>
        </a:xfrm>
        <a:prstGeom prst="roundRect">
          <a:avLst>
            <a:gd name="adj" fmla="val 18493"/>
          </a:avLst>
        </a:prstGeom>
        <a:solidFill>
          <a:srgbClr val="54868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7</xdr:col>
      <xdr:colOff>19256</xdr:colOff>
      <xdr:row>22</xdr:row>
      <xdr:rowOff>28570</xdr:rowOff>
    </xdr:from>
    <xdr:to>
      <xdr:col>8</xdr:col>
      <xdr:colOff>48564</xdr:colOff>
      <xdr:row>24</xdr:row>
      <xdr:rowOff>16747</xdr:rowOff>
    </xdr:to>
    <xdr:sp macro="" textlink="">
      <xdr:nvSpPr>
        <xdr:cNvPr id="37" name="Rectangle: Rounded Corners 36">
          <a:extLst>
            <a:ext uri="{FF2B5EF4-FFF2-40B4-BE49-F238E27FC236}">
              <a16:creationId xmlns:a16="http://schemas.microsoft.com/office/drawing/2014/main" id="{418921E9-6663-4209-9D6A-421E7D386768}"/>
            </a:ext>
          </a:extLst>
        </xdr:cNvPr>
        <xdr:cNvSpPr/>
      </xdr:nvSpPr>
      <xdr:spPr>
        <a:xfrm>
          <a:off x="4286456" y="4026139"/>
          <a:ext cx="638908" cy="351593"/>
        </a:xfrm>
        <a:prstGeom prst="roundRect">
          <a:avLst>
            <a:gd name="adj" fmla="val 15248"/>
          </a:avLst>
        </a:prstGeom>
        <a:solidFill>
          <a:srgbClr val="EAE0D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7</xdr:col>
      <xdr:colOff>67931</xdr:colOff>
      <xdr:row>22</xdr:row>
      <xdr:rowOff>72125</xdr:rowOff>
    </xdr:from>
    <xdr:to>
      <xdr:col>7</xdr:col>
      <xdr:colOff>597876</xdr:colOff>
      <xdr:row>23</xdr:row>
      <xdr:rowOff>158262</xdr:rowOff>
    </xdr:to>
    <xdr:pic>
      <xdr:nvPicPr>
        <xdr:cNvPr id="36" name="Picture 35">
          <a:extLst>
            <a:ext uri="{FF2B5EF4-FFF2-40B4-BE49-F238E27FC236}">
              <a16:creationId xmlns:a16="http://schemas.microsoft.com/office/drawing/2014/main" id="{75299CDF-460B-6407-4330-9E33AE6FF80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335131" y="4069694"/>
          <a:ext cx="529945" cy="267845"/>
        </a:xfrm>
        <a:prstGeom prst="rect">
          <a:avLst/>
        </a:prstGeom>
      </xdr:spPr>
    </xdr:pic>
    <xdr:clientData/>
  </xdr:twoCellAnchor>
  <xdr:twoCellAnchor>
    <xdr:from>
      <xdr:col>8</xdr:col>
      <xdr:colOff>383931</xdr:colOff>
      <xdr:row>22</xdr:row>
      <xdr:rowOff>147683</xdr:rowOff>
    </xdr:from>
    <xdr:to>
      <xdr:col>9</xdr:col>
      <xdr:colOff>472692</xdr:colOff>
      <xdr:row>24</xdr:row>
      <xdr:rowOff>89855</xdr:rowOff>
    </xdr:to>
    <xdr:sp macro="" textlink="country!$E$56">
      <xdr:nvSpPr>
        <xdr:cNvPr id="40" name="TextBox 39">
          <a:extLst>
            <a:ext uri="{FF2B5EF4-FFF2-40B4-BE49-F238E27FC236}">
              <a16:creationId xmlns:a16="http://schemas.microsoft.com/office/drawing/2014/main" id="{376F52F2-8E9A-4001-BCF4-5DD962B42642}"/>
            </a:ext>
          </a:extLst>
        </xdr:cNvPr>
        <xdr:cNvSpPr txBox="1"/>
      </xdr:nvSpPr>
      <xdr:spPr>
        <a:xfrm>
          <a:off x="5260731" y="4145252"/>
          <a:ext cx="698361" cy="3055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fld id="{2C5B8798-FCCD-4D10-B534-2B625EBAE099}" type="TxLink">
            <a:rPr lang="en-US" sz="1400" b="0" i="0" u="none" strike="noStrike">
              <a:solidFill>
                <a:srgbClr val="000000"/>
              </a:solidFill>
              <a:latin typeface="Calibri"/>
              <a:ea typeface="Calibri"/>
              <a:cs typeface="Calibri"/>
            </a:rPr>
            <a:pPr algn="ctr"/>
            <a:t>1799</a:t>
          </a:fld>
          <a:endParaRPr lang="en-ID" sz="1400">
            <a:solidFill>
              <a:schemeClr val="bg1"/>
            </a:solidFill>
          </a:endParaRPr>
        </a:p>
      </xdr:txBody>
    </xdr:sp>
    <xdr:clientData/>
  </xdr:twoCellAnchor>
  <xdr:twoCellAnchor>
    <xdr:from>
      <xdr:col>8</xdr:col>
      <xdr:colOff>65314</xdr:colOff>
      <xdr:row>21</xdr:row>
      <xdr:rowOff>133056</xdr:rowOff>
    </xdr:from>
    <xdr:to>
      <xdr:col>10</xdr:col>
      <xdr:colOff>181708</xdr:colOff>
      <xdr:row>23</xdr:row>
      <xdr:rowOff>81137</xdr:rowOff>
    </xdr:to>
    <xdr:sp macro="" textlink="">
      <xdr:nvSpPr>
        <xdr:cNvPr id="41" name="TextBox 40">
          <a:extLst>
            <a:ext uri="{FF2B5EF4-FFF2-40B4-BE49-F238E27FC236}">
              <a16:creationId xmlns:a16="http://schemas.microsoft.com/office/drawing/2014/main" id="{FDC0B47A-7121-42E7-B87C-F351BE6E34E6}"/>
            </a:ext>
          </a:extLst>
        </xdr:cNvPr>
        <xdr:cNvSpPr txBox="1"/>
      </xdr:nvSpPr>
      <xdr:spPr>
        <a:xfrm>
          <a:off x="4942114" y="3948918"/>
          <a:ext cx="1335594"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Total</a:t>
          </a:r>
          <a:r>
            <a:rPr lang="en-US" sz="1400" b="0" i="0" u="none" strike="noStrike" baseline="0">
              <a:solidFill>
                <a:srgbClr val="000000"/>
              </a:solidFill>
              <a:latin typeface="Calibri"/>
              <a:ea typeface="Calibri"/>
              <a:cs typeface="Calibri"/>
            </a:rPr>
            <a:t> Animated</a:t>
          </a:r>
          <a:endParaRPr lang="en-US" sz="1400" b="0" i="0" u="none" strike="noStrike">
            <a:solidFill>
              <a:srgbClr val="000000"/>
            </a:solidFill>
            <a:latin typeface="Calibri"/>
            <a:ea typeface="Calibri"/>
            <a:cs typeface="Calibri"/>
          </a:endParaRPr>
        </a:p>
      </xdr:txBody>
    </xdr:sp>
    <xdr:clientData/>
  </xdr:twoCellAnchor>
  <xdr:twoCellAnchor>
    <xdr:from>
      <xdr:col>8</xdr:col>
      <xdr:colOff>522671</xdr:colOff>
      <xdr:row>7</xdr:row>
      <xdr:rowOff>96077</xdr:rowOff>
    </xdr:from>
    <xdr:to>
      <xdr:col>12</xdr:col>
      <xdr:colOff>95951</xdr:colOff>
      <xdr:row>10</xdr:row>
      <xdr:rowOff>70677</xdr:rowOff>
    </xdr:to>
    <xdr:sp macro="" textlink="">
      <xdr:nvSpPr>
        <xdr:cNvPr id="44" name="Rectangle: Rounded Corners 43">
          <a:extLst>
            <a:ext uri="{FF2B5EF4-FFF2-40B4-BE49-F238E27FC236}">
              <a16:creationId xmlns:a16="http://schemas.microsoft.com/office/drawing/2014/main" id="{6099FF54-086D-A1D9-4B91-5B7DA994A9B9}"/>
            </a:ext>
          </a:extLst>
        </xdr:cNvPr>
        <xdr:cNvSpPr/>
      </xdr:nvSpPr>
      <xdr:spPr>
        <a:xfrm>
          <a:off x="5399471" y="1368031"/>
          <a:ext cx="2011680" cy="519723"/>
        </a:xfrm>
        <a:prstGeom prst="roundRect">
          <a:avLst>
            <a:gd name="adj" fmla="val 18493"/>
          </a:avLst>
        </a:prstGeom>
        <a:solidFill>
          <a:srgbClr val="54868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8</xdr:col>
      <xdr:colOff>585314</xdr:colOff>
      <xdr:row>7</xdr:row>
      <xdr:rowOff>177619</xdr:rowOff>
    </xdr:from>
    <xdr:to>
      <xdr:col>10</xdr:col>
      <xdr:colOff>5022</xdr:colOff>
      <xdr:row>9</xdr:row>
      <xdr:rowOff>165797</xdr:rowOff>
    </xdr:to>
    <xdr:sp macro="" textlink="">
      <xdr:nvSpPr>
        <xdr:cNvPr id="45" name="Rectangle: Rounded Corners 44">
          <a:extLst>
            <a:ext uri="{FF2B5EF4-FFF2-40B4-BE49-F238E27FC236}">
              <a16:creationId xmlns:a16="http://schemas.microsoft.com/office/drawing/2014/main" id="{57984DBC-CB41-15E6-1EB8-674B396DB7AF}"/>
            </a:ext>
          </a:extLst>
        </xdr:cNvPr>
        <xdr:cNvSpPr/>
      </xdr:nvSpPr>
      <xdr:spPr>
        <a:xfrm>
          <a:off x="5462114" y="1449573"/>
          <a:ext cx="638908" cy="351593"/>
        </a:xfrm>
        <a:prstGeom prst="roundRect">
          <a:avLst>
            <a:gd name="adj" fmla="val 15248"/>
          </a:avLst>
        </a:prstGeom>
        <a:solidFill>
          <a:srgbClr val="EAE0D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10</xdr:col>
      <xdr:colOff>321129</xdr:colOff>
      <xdr:row>8</xdr:row>
      <xdr:rowOff>115024</xdr:rowOff>
    </xdr:from>
    <xdr:to>
      <xdr:col>11</xdr:col>
      <xdr:colOff>409890</xdr:colOff>
      <xdr:row>10</xdr:row>
      <xdr:rowOff>57197</xdr:rowOff>
    </xdr:to>
    <xdr:sp macro="" textlink="country!$E$9">
      <xdr:nvSpPr>
        <xdr:cNvPr id="47" name="TextBox 46">
          <a:extLst>
            <a:ext uri="{FF2B5EF4-FFF2-40B4-BE49-F238E27FC236}">
              <a16:creationId xmlns:a16="http://schemas.microsoft.com/office/drawing/2014/main" id="{108F7E4B-8BDF-AB51-CEEF-DECD6B601CDC}"/>
            </a:ext>
          </a:extLst>
        </xdr:cNvPr>
        <xdr:cNvSpPr txBox="1"/>
      </xdr:nvSpPr>
      <xdr:spPr>
        <a:xfrm>
          <a:off x="6417129" y="1568686"/>
          <a:ext cx="698361" cy="3055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fld id="{E254E72B-B2F4-443F-82E0-1D69DAD56825}" type="TxLink">
            <a:rPr lang="en-US" sz="1400" b="0" i="0" u="none" strike="noStrike">
              <a:solidFill>
                <a:srgbClr val="000000"/>
              </a:solidFill>
              <a:latin typeface="Calibri"/>
              <a:ea typeface="Calibri"/>
              <a:cs typeface="Calibri"/>
            </a:rPr>
            <a:t>566</a:t>
          </a:fld>
          <a:endParaRPr lang="en-ID" sz="1800">
            <a:solidFill>
              <a:schemeClr val="bg1"/>
            </a:solidFill>
          </a:endParaRPr>
        </a:p>
      </xdr:txBody>
    </xdr:sp>
    <xdr:clientData/>
  </xdr:twoCellAnchor>
  <xdr:twoCellAnchor>
    <xdr:from>
      <xdr:col>10</xdr:col>
      <xdr:colOff>21772</xdr:colOff>
      <xdr:row>7</xdr:row>
      <xdr:rowOff>100397</xdr:rowOff>
    </xdr:from>
    <xdr:to>
      <xdr:col>12</xdr:col>
      <xdr:colOff>99646</xdr:colOff>
      <xdr:row>9</xdr:row>
      <xdr:rowOff>42570</xdr:rowOff>
    </xdr:to>
    <xdr:sp macro="" textlink="">
      <xdr:nvSpPr>
        <xdr:cNvPr id="48" name="TextBox 47">
          <a:extLst>
            <a:ext uri="{FF2B5EF4-FFF2-40B4-BE49-F238E27FC236}">
              <a16:creationId xmlns:a16="http://schemas.microsoft.com/office/drawing/2014/main" id="{45CFDC6F-BDF7-D1A7-A1CA-538DD22E9D5F}"/>
            </a:ext>
          </a:extLst>
        </xdr:cNvPr>
        <xdr:cNvSpPr txBox="1"/>
      </xdr:nvSpPr>
      <xdr:spPr>
        <a:xfrm>
          <a:off x="6117772" y="1372351"/>
          <a:ext cx="1297074" cy="3055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Total</a:t>
          </a:r>
          <a:r>
            <a:rPr lang="en-US" sz="1400" b="0" i="0" u="none" strike="noStrike" baseline="0">
              <a:solidFill>
                <a:srgbClr val="000000"/>
              </a:solidFill>
              <a:latin typeface="Calibri"/>
              <a:ea typeface="Calibri"/>
              <a:cs typeface="Calibri"/>
            </a:rPr>
            <a:t> Animated</a:t>
          </a:r>
          <a:endParaRPr lang="en-US" sz="1400" b="0" i="0" u="none" strike="noStrike">
            <a:solidFill>
              <a:srgbClr val="000000"/>
            </a:solidFill>
            <a:latin typeface="Calibri"/>
            <a:ea typeface="Calibri"/>
            <a:cs typeface="Calibri"/>
          </a:endParaRPr>
        </a:p>
      </xdr:txBody>
    </xdr:sp>
    <xdr:clientData/>
  </xdr:twoCellAnchor>
  <xdr:twoCellAnchor>
    <xdr:from>
      <xdr:col>21</xdr:col>
      <xdr:colOff>544441</xdr:colOff>
      <xdr:row>20</xdr:row>
      <xdr:rowOff>1455</xdr:rowOff>
    </xdr:from>
    <xdr:to>
      <xdr:col>25</xdr:col>
      <xdr:colOff>117721</xdr:colOff>
      <xdr:row>22</xdr:row>
      <xdr:rowOff>157763</xdr:rowOff>
    </xdr:to>
    <xdr:sp macro="" textlink="">
      <xdr:nvSpPr>
        <xdr:cNvPr id="50" name="Rectangle: Rounded Corners 49">
          <a:extLst>
            <a:ext uri="{FF2B5EF4-FFF2-40B4-BE49-F238E27FC236}">
              <a16:creationId xmlns:a16="http://schemas.microsoft.com/office/drawing/2014/main" id="{161338D2-864A-0EC4-5908-9F9CC5AEA76C}"/>
            </a:ext>
          </a:extLst>
        </xdr:cNvPr>
        <xdr:cNvSpPr/>
      </xdr:nvSpPr>
      <xdr:spPr>
        <a:xfrm>
          <a:off x="13346041" y="3635609"/>
          <a:ext cx="2011680" cy="519723"/>
        </a:xfrm>
        <a:prstGeom prst="roundRect">
          <a:avLst>
            <a:gd name="adj" fmla="val 18493"/>
          </a:avLst>
        </a:prstGeom>
        <a:solidFill>
          <a:srgbClr val="54868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21</xdr:col>
      <xdr:colOff>607084</xdr:colOff>
      <xdr:row>20</xdr:row>
      <xdr:rowOff>82997</xdr:rowOff>
    </xdr:from>
    <xdr:to>
      <xdr:col>23</xdr:col>
      <xdr:colOff>26792</xdr:colOff>
      <xdr:row>22</xdr:row>
      <xdr:rowOff>71175</xdr:rowOff>
    </xdr:to>
    <xdr:sp macro="" textlink="">
      <xdr:nvSpPr>
        <xdr:cNvPr id="51" name="Rectangle: Rounded Corners 50">
          <a:extLst>
            <a:ext uri="{FF2B5EF4-FFF2-40B4-BE49-F238E27FC236}">
              <a16:creationId xmlns:a16="http://schemas.microsoft.com/office/drawing/2014/main" id="{B83902DD-B67C-E494-31C5-C5733508DDD6}"/>
            </a:ext>
          </a:extLst>
        </xdr:cNvPr>
        <xdr:cNvSpPr/>
      </xdr:nvSpPr>
      <xdr:spPr>
        <a:xfrm>
          <a:off x="13408684" y="3717151"/>
          <a:ext cx="638908" cy="351593"/>
        </a:xfrm>
        <a:prstGeom prst="roundRect">
          <a:avLst>
            <a:gd name="adj" fmla="val 15248"/>
          </a:avLst>
        </a:prstGeom>
        <a:solidFill>
          <a:srgbClr val="EAE0D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23</xdr:col>
      <xdr:colOff>343737</xdr:colOff>
      <xdr:row>21</xdr:row>
      <xdr:rowOff>20402</xdr:rowOff>
    </xdr:from>
    <xdr:to>
      <xdr:col>24</xdr:col>
      <xdr:colOff>432498</xdr:colOff>
      <xdr:row>22</xdr:row>
      <xdr:rowOff>144283</xdr:rowOff>
    </xdr:to>
    <xdr:sp macro="" textlink="country!$E$28">
      <xdr:nvSpPr>
        <xdr:cNvPr id="53" name="TextBox 52">
          <a:extLst>
            <a:ext uri="{FF2B5EF4-FFF2-40B4-BE49-F238E27FC236}">
              <a16:creationId xmlns:a16="http://schemas.microsoft.com/office/drawing/2014/main" id="{03AC4BC0-0208-070B-A024-8DA83A205536}"/>
            </a:ext>
          </a:extLst>
        </xdr:cNvPr>
        <xdr:cNvSpPr txBox="1"/>
      </xdr:nvSpPr>
      <xdr:spPr>
        <a:xfrm>
          <a:off x="14364537" y="3836264"/>
          <a:ext cx="698361" cy="3055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fld id="{15661235-D127-47B6-985B-A20A901EB59A}" type="TxLink">
            <a:rPr lang="en-US" sz="1400" b="0" i="0" u="none" strike="noStrike">
              <a:solidFill>
                <a:srgbClr val="000000"/>
              </a:solidFill>
              <a:latin typeface="Calibri"/>
              <a:ea typeface="Calibri"/>
              <a:cs typeface="Calibri"/>
            </a:rPr>
            <a:t>517</a:t>
          </a:fld>
          <a:endParaRPr lang="en-ID" sz="1800">
            <a:solidFill>
              <a:schemeClr val="bg1"/>
            </a:solidFill>
          </a:endParaRPr>
        </a:p>
      </xdr:txBody>
    </xdr:sp>
    <xdr:clientData/>
  </xdr:twoCellAnchor>
  <xdr:twoCellAnchor>
    <xdr:from>
      <xdr:col>23</xdr:col>
      <xdr:colOff>43542</xdr:colOff>
      <xdr:row>20</xdr:row>
      <xdr:rowOff>5775</xdr:rowOff>
    </xdr:from>
    <xdr:to>
      <xdr:col>25</xdr:col>
      <xdr:colOff>123092</xdr:colOff>
      <xdr:row>21</xdr:row>
      <xdr:rowOff>129655</xdr:rowOff>
    </xdr:to>
    <xdr:sp macro="" textlink="">
      <xdr:nvSpPr>
        <xdr:cNvPr id="54" name="TextBox 53">
          <a:extLst>
            <a:ext uri="{FF2B5EF4-FFF2-40B4-BE49-F238E27FC236}">
              <a16:creationId xmlns:a16="http://schemas.microsoft.com/office/drawing/2014/main" id="{4BFB328F-81F2-3227-B4CD-7F249249FA80}"/>
            </a:ext>
          </a:extLst>
        </xdr:cNvPr>
        <xdr:cNvSpPr txBox="1"/>
      </xdr:nvSpPr>
      <xdr:spPr>
        <a:xfrm>
          <a:off x="14064342" y="3639929"/>
          <a:ext cx="1298750" cy="3055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Total</a:t>
          </a:r>
          <a:r>
            <a:rPr lang="en-US" sz="1400" b="0" i="0" u="none" strike="noStrike" baseline="0">
              <a:solidFill>
                <a:srgbClr val="000000"/>
              </a:solidFill>
              <a:latin typeface="Calibri"/>
              <a:ea typeface="Calibri"/>
              <a:cs typeface="Calibri"/>
            </a:rPr>
            <a:t> Animated</a:t>
          </a:r>
          <a:endParaRPr lang="en-US" sz="1400" b="0" i="0" u="none" strike="noStrike">
            <a:solidFill>
              <a:srgbClr val="000000"/>
            </a:solidFill>
            <a:latin typeface="Calibri"/>
            <a:ea typeface="Calibri"/>
            <a:cs typeface="Calibri"/>
          </a:endParaRPr>
        </a:p>
      </xdr:txBody>
    </xdr:sp>
    <xdr:clientData/>
  </xdr:twoCellAnchor>
  <xdr:twoCellAnchor>
    <xdr:from>
      <xdr:col>20</xdr:col>
      <xdr:colOff>98127</xdr:colOff>
      <xdr:row>7</xdr:row>
      <xdr:rowOff>30763</xdr:rowOff>
    </xdr:from>
    <xdr:to>
      <xdr:col>23</xdr:col>
      <xdr:colOff>298938</xdr:colOff>
      <xdr:row>10</xdr:row>
      <xdr:rowOff>5363</xdr:rowOff>
    </xdr:to>
    <xdr:grpSp>
      <xdr:nvGrpSpPr>
        <xdr:cNvPr id="78" name="Group 77">
          <a:extLst>
            <a:ext uri="{FF2B5EF4-FFF2-40B4-BE49-F238E27FC236}">
              <a16:creationId xmlns:a16="http://schemas.microsoft.com/office/drawing/2014/main" id="{8F95DB07-D463-DAAC-12C8-730F39DCB682}"/>
            </a:ext>
          </a:extLst>
        </xdr:cNvPr>
        <xdr:cNvGrpSpPr/>
      </xdr:nvGrpSpPr>
      <xdr:grpSpPr>
        <a:xfrm>
          <a:off x="12290127" y="1326163"/>
          <a:ext cx="2029611" cy="529771"/>
          <a:chOff x="12290128" y="1302717"/>
          <a:chExt cx="1803523" cy="519723"/>
        </a:xfrm>
      </xdr:grpSpPr>
      <xdr:sp macro="" textlink="">
        <xdr:nvSpPr>
          <xdr:cNvPr id="56" name="Rectangle: Rounded Corners 55">
            <a:extLst>
              <a:ext uri="{FF2B5EF4-FFF2-40B4-BE49-F238E27FC236}">
                <a16:creationId xmlns:a16="http://schemas.microsoft.com/office/drawing/2014/main" id="{73ABF196-4A9D-E504-60D0-B2CC07FD8B7B}"/>
              </a:ext>
            </a:extLst>
          </xdr:cNvPr>
          <xdr:cNvSpPr/>
        </xdr:nvSpPr>
        <xdr:spPr>
          <a:xfrm>
            <a:off x="12290127" y="1302717"/>
            <a:ext cx="2011680" cy="519723"/>
          </a:xfrm>
          <a:prstGeom prst="roundRect">
            <a:avLst>
              <a:gd name="adj" fmla="val 18493"/>
            </a:avLst>
          </a:prstGeom>
          <a:solidFill>
            <a:srgbClr val="54868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sp macro="" textlink="">
        <xdr:nvSpPr>
          <xdr:cNvPr id="57" name="Rectangle: Rounded Corners 56">
            <a:extLst>
              <a:ext uri="{FF2B5EF4-FFF2-40B4-BE49-F238E27FC236}">
                <a16:creationId xmlns:a16="http://schemas.microsoft.com/office/drawing/2014/main" id="{062AAC61-9511-56AE-83FD-06498E95026A}"/>
              </a:ext>
            </a:extLst>
          </xdr:cNvPr>
          <xdr:cNvSpPr/>
        </xdr:nvSpPr>
        <xdr:spPr>
          <a:xfrm>
            <a:off x="12352770" y="1384259"/>
            <a:ext cx="638908" cy="351593"/>
          </a:xfrm>
          <a:prstGeom prst="roundRect">
            <a:avLst>
              <a:gd name="adj" fmla="val 15248"/>
            </a:avLst>
          </a:prstGeom>
          <a:solidFill>
            <a:srgbClr val="EAE0D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sp macro="" textlink="country!$E$19">
        <xdr:nvSpPr>
          <xdr:cNvPr id="59" name="TextBox 58">
            <a:extLst>
              <a:ext uri="{FF2B5EF4-FFF2-40B4-BE49-F238E27FC236}">
                <a16:creationId xmlns:a16="http://schemas.microsoft.com/office/drawing/2014/main" id="{8D5EF858-7C81-9369-0490-73B0AB5840B9}"/>
              </a:ext>
            </a:extLst>
          </xdr:cNvPr>
          <xdr:cNvSpPr txBox="1"/>
        </xdr:nvSpPr>
        <xdr:spPr>
          <a:xfrm>
            <a:off x="13314903" y="1503372"/>
            <a:ext cx="698361" cy="3055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fld id="{FA2465FA-D706-42BE-9FB2-3B7388A837E0}" type="TxLink">
              <a:rPr lang="en-US" sz="1400" b="0" i="0" u="none" strike="noStrike">
                <a:solidFill>
                  <a:srgbClr val="000000"/>
                </a:solidFill>
                <a:latin typeface="Calibri"/>
                <a:ea typeface="Calibri"/>
                <a:cs typeface="Calibri"/>
              </a:rPr>
              <a:t>306</a:t>
            </a:fld>
            <a:endParaRPr lang="en-ID" sz="1800">
              <a:solidFill>
                <a:schemeClr val="bg1"/>
              </a:solidFill>
            </a:endParaRPr>
          </a:p>
        </xdr:txBody>
      </xdr:sp>
      <xdr:sp macro="" textlink="">
        <xdr:nvSpPr>
          <xdr:cNvPr id="60" name="TextBox 59">
            <a:extLst>
              <a:ext uri="{FF2B5EF4-FFF2-40B4-BE49-F238E27FC236}">
                <a16:creationId xmlns:a16="http://schemas.microsoft.com/office/drawing/2014/main" id="{256782AF-CE87-C04E-ABE1-A3A42FBF7A8C}"/>
              </a:ext>
            </a:extLst>
          </xdr:cNvPr>
          <xdr:cNvSpPr txBox="1"/>
        </xdr:nvSpPr>
        <xdr:spPr>
          <a:xfrm>
            <a:off x="13008428" y="1307037"/>
            <a:ext cx="1311310" cy="3055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Total</a:t>
            </a:r>
            <a:r>
              <a:rPr lang="en-US" sz="1400" b="0" i="0" u="none" strike="noStrike" baseline="0">
                <a:solidFill>
                  <a:srgbClr val="000000"/>
                </a:solidFill>
                <a:latin typeface="Calibri"/>
                <a:ea typeface="Calibri"/>
                <a:cs typeface="Calibri"/>
              </a:rPr>
              <a:t> Animated</a:t>
            </a:r>
            <a:endParaRPr lang="en-US" sz="1400" b="0" i="0" u="none" strike="noStrike">
              <a:solidFill>
                <a:srgbClr val="000000"/>
              </a:solidFill>
              <a:latin typeface="Calibri"/>
              <a:ea typeface="Calibri"/>
              <a:cs typeface="Calibri"/>
            </a:endParaRPr>
          </a:p>
        </xdr:txBody>
      </xdr:sp>
    </xdr:grpSp>
    <xdr:clientData/>
  </xdr:twoCellAnchor>
  <xdr:twoCellAnchor editAs="oneCell">
    <xdr:from>
      <xdr:col>9</xdr:col>
      <xdr:colOff>43555</xdr:colOff>
      <xdr:row>8</xdr:row>
      <xdr:rowOff>26503</xdr:rowOff>
    </xdr:from>
    <xdr:to>
      <xdr:col>9</xdr:col>
      <xdr:colOff>543339</xdr:colOff>
      <xdr:row>9</xdr:row>
      <xdr:rowOff>129671</xdr:rowOff>
    </xdr:to>
    <xdr:pic>
      <xdr:nvPicPr>
        <xdr:cNvPr id="69" name="Picture 68">
          <a:extLst>
            <a:ext uri="{FF2B5EF4-FFF2-40B4-BE49-F238E27FC236}">
              <a16:creationId xmlns:a16="http://schemas.microsoft.com/office/drawing/2014/main" id="{9A748672-5F36-441C-9D51-4BBF9D6A28E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529955" y="1510746"/>
          <a:ext cx="499784" cy="288699"/>
        </a:xfrm>
        <a:prstGeom prst="rect">
          <a:avLst/>
        </a:prstGeom>
      </xdr:spPr>
    </xdr:pic>
    <xdr:clientData/>
  </xdr:twoCellAnchor>
  <xdr:twoCellAnchor>
    <xdr:from>
      <xdr:col>14</xdr:col>
      <xdr:colOff>500898</xdr:colOff>
      <xdr:row>6</xdr:row>
      <xdr:rowOff>8992</xdr:rowOff>
    </xdr:from>
    <xdr:to>
      <xdr:col>18</xdr:col>
      <xdr:colOff>99646</xdr:colOff>
      <xdr:row>8</xdr:row>
      <xdr:rowOff>168649</xdr:rowOff>
    </xdr:to>
    <xdr:grpSp>
      <xdr:nvGrpSpPr>
        <xdr:cNvPr id="77" name="Group 76">
          <a:extLst>
            <a:ext uri="{FF2B5EF4-FFF2-40B4-BE49-F238E27FC236}">
              <a16:creationId xmlns:a16="http://schemas.microsoft.com/office/drawing/2014/main" id="{0D08C9AF-A863-6735-6D06-D9D0D28AC64D}"/>
            </a:ext>
          </a:extLst>
        </xdr:cNvPr>
        <xdr:cNvGrpSpPr/>
      </xdr:nvGrpSpPr>
      <xdr:grpSpPr>
        <a:xfrm>
          <a:off x="9035298" y="1119335"/>
          <a:ext cx="2037148" cy="529771"/>
          <a:chOff x="9035298" y="1099238"/>
          <a:chExt cx="2037148" cy="523073"/>
        </a:xfrm>
      </xdr:grpSpPr>
      <xdr:sp macro="" textlink="">
        <xdr:nvSpPr>
          <xdr:cNvPr id="62" name="Rectangle: Rounded Corners 61">
            <a:extLst>
              <a:ext uri="{FF2B5EF4-FFF2-40B4-BE49-F238E27FC236}">
                <a16:creationId xmlns:a16="http://schemas.microsoft.com/office/drawing/2014/main" id="{D7378777-AE92-A6E2-8B31-78A28D0C0BFC}"/>
              </a:ext>
            </a:extLst>
          </xdr:cNvPr>
          <xdr:cNvSpPr/>
        </xdr:nvSpPr>
        <xdr:spPr>
          <a:xfrm>
            <a:off x="9035298" y="1099238"/>
            <a:ext cx="2011680" cy="523073"/>
          </a:xfrm>
          <a:prstGeom prst="roundRect">
            <a:avLst>
              <a:gd name="adj" fmla="val 18493"/>
            </a:avLst>
          </a:prstGeom>
          <a:solidFill>
            <a:srgbClr val="54868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sp macro="" textlink="">
        <xdr:nvSpPr>
          <xdr:cNvPr id="63" name="Rectangle: Rounded Corners 62">
            <a:extLst>
              <a:ext uri="{FF2B5EF4-FFF2-40B4-BE49-F238E27FC236}">
                <a16:creationId xmlns:a16="http://schemas.microsoft.com/office/drawing/2014/main" id="{3DF2553B-80A3-DC1B-2946-D74C9788F71D}"/>
              </a:ext>
            </a:extLst>
          </xdr:cNvPr>
          <xdr:cNvSpPr/>
        </xdr:nvSpPr>
        <xdr:spPr>
          <a:xfrm>
            <a:off x="9097941" y="1181305"/>
            <a:ext cx="638908" cy="353859"/>
          </a:xfrm>
          <a:prstGeom prst="roundRect">
            <a:avLst>
              <a:gd name="adj" fmla="val 15248"/>
            </a:avLst>
          </a:prstGeom>
          <a:solidFill>
            <a:srgbClr val="EAE0D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sp macro="" textlink="country!$E$55">
        <xdr:nvSpPr>
          <xdr:cNvPr id="65" name="TextBox 64">
            <a:extLst>
              <a:ext uri="{FF2B5EF4-FFF2-40B4-BE49-F238E27FC236}">
                <a16:creationId xmlns:a16="http://schemas.microsoft.com/office/drawing/2014/main" id="{488CA401-389A-2518-EDC6-1EB0B4798EE7}"/>
              </a:ext>
            </a:extLst>
          </xdr:cNvPr>
          <xdr:cNvSpPr txBox="1"/>
        </xdr:nvSpPr>
        <xdr:spPr>
          <a:xfrm>
            <a:off x="10063842" y="1301186"/>
            <a:ext cx="698361" cy="3075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fld id="{1FC17BC4-3193-49A6-A10E-B4AB9140B74C}" type="TxLink">
              <a:rPr lang="en-US" sz="1400" b="0" i="0" u="none" strike="noStrike">
                <a:solidFill>
                  <a:srgbClr val="000000"/>
                </a:solidFill>
                <a:latin typeface="Calibri"/>
                <a:ea typeface="Calibri"/>
                <a:cs typeface="Calibri"/>
              </a:rPr>
              <a:t>254</a:t>
            </a:fld>
            <a:endParaRPr lang="en-ID" sz="1800">
              <a:solidFill>
                <a:schemeClr val="bg1"/>
              </a:solidFill>
            </a:endParaRPr>
          </a:p>
        </xdr:txBody>
      </xdr:sp>
      <xdr:sp macro="" textlink="">
        <xdr:nvSpPr>
          <xdr:cNvPr id="66" name="TextBox 65">
            <a:extLst>
              <a:ext uri="{FF2B5EF4-FFF2-40B4-BE49-F238E27FC236}">
                <a16:creationId xmlns:a16="http://schemas.microsoft.com/office/drawing/2014/main" id="{1FDEE241-3D29-9B9E-1710-E1134F223D9C}"/>
              </a:ext>
            </a:extLst>
          </xdr:cNvPr>
          <xdr:cNvSpPr txBox="1"/>
        </xdr:nvSpPr>
        <xdr:spPr>
          <a:xfrm>
            <a:off x="9753599" y="1103586"/>
            <a:ext cx="1318847" cy="3075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Total</a:t>
            </a:r>
            <a:r>
              <a:rPr lang="en-US" sz="1400" b="0" i="0" u="none" strike="noStrike" baseline="0">
                <a:solidFill>
                  <a:srgbClr val="000000"/>
                </a:solidFill>
                <a:latin typeface="Calibri"/>
                <a:ea typeface="Calibri"/>
                <a:cs typeface="Calibri"/>
              </a:rPr>
              <a:t> Animated</a:t>
            </a:r>
            <a:endParaRPr lang="en-US" sz="1400" b="0" i="0" u="none" strike="noStrike">
              <a:solidFill>
                <a:srgbClr val="000000"/>
              </a:solidFill>
              <a:latin typeface="Calibri"/>
              <a:ea typeface="Calibri"/>
              <a:cs typeface="Calibri"/>
            </a:endParaRPr>
          </a:p>
        </xdr:txBody>
      </xdr:sp>
      <xdr:pic>
        <xdr:nvPicPr>
          <xdr:cNvPr id="72" name="Picture 71">
            <a:extLst>
              <a:ext uri="{FF2B5EF4-FFF2-40B4-BE49-F238E27FC236}">
                <a16:creationId xmlns:a16="http://schemas.microsoft.com/office/drawing/2014/main" id="{3D1B6830-2019-4302-A4B4-7E36869AEFD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147942" y="1225134"/>
            <a:ext cx="530352" cy="262832"/>
          </a:xfrm>
          <a:prstGeom prst="rect">
            <a:avLst/>
          </a:prstGeom>
        </xdr:spPr>
      </xdr:pic>
    </xdr:grpSp>
    <xdr:clientData/>
  </xdr:twoCellAnchor>
  <xdr:twoCellAnchor editAs="oneCell">
    <xdr:from>
      <xdr:col>20</xdr:col>
      <xdr:colOff>230751</xdr:colOff>
      <xdr:row>7</xdr:row>
      <xdr:rowOff>141651</xdr:rowOff>
    </xdr:from>
    <xdr:to>
      <xdr:col>21</xdr:col>
      <xdr:colOff>195943</xdr:colOff>
      <xdr:row>9</xdr:row>
      <xdr:rowOff>59821</xdr:rowOff>
    </xdr:to>
    <xdr:pic>
      <xdr:nvPicPr>
        <xdr:cNvPr id="74" name="Picture 73">
          <a:extLst>
            <a:ext uri="{FF2B5EF4-FFF2-40B4-BE49-F238E27FC236}">
              <a16:creationId xmlns:a16="http://schemas.microsoft.com/office/drawing/2014/main" id="{83D560FC-4238-0717-307B-6E8C2E7E8F4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2422751" y="1437051"/>
          <a:ext cx="574792" cy="288284"/>
        </a:xfrm>
        <a:prstGeom prst="rect">
          <a:avLst/>
        </a:prstGeom>
      </xdr:spPr>
    </xdr:pic>
    <xdr:clientData/>
  </xdr:twoCellAnchor>
  <xdr:twoCellAnchor editAs="oneCell">
    <xdr:from>
      <xdr:col>22</xdr:col>
      <xdr:colOff>66200</xdr:colOff>
      <xdr:row>20</xdr:row>
      <xdr:rowOff>117233</xdr:rowOff>
    </xdr:from>
    <xdr:to>
      <xdr:col>22</xdr:col>
      <xdr:colOff>568567</xdr:colOff>
      <xdr:row>22</xdr:row>
      <xdr:rowOff>37818</xdr:rowOff>
    </xdr:to>
    <xdr:pic>
      <xdr:nvPicPr>
        <xdr:cNvPr id="76" name="Picture 75">
          <a:extLst>
            <a:ext uri="{FF2B5EF4-FFF2-40B4-BE49-F238E27FC236}">
              <a16:creationId xmlns:a16="http://schemas.microsoft.com/office/drawing/2014/main" id="{1AC4FA84-5853-6FDB-F5D9-F805523DF31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477400" y="3751387"/>
          <a:ext cx="502367" cy="284000"/>
        </a:xfrm>
        <a:prstGeom prst="rect">
          <a:avLst/>
        </a:prstGeom>
      </xdr:spPr>
    </xdr:pic>
    <xdr:clientData/>
  </xdr:twoCellAnchor>
  <xdr:twoCellAnchor>
    <xdr:from>
      <xdr:col>6</xdr:col>
      <xdr:colOff>176792</xdr:colOff>
      <xdr:row>28</xdr:row>
      <xdr:rowOff>168509</xdr:rowOff>
    </xdr:from>
    <xdr:to>
      <xdr:col>10</xdr:col>
      <xdr:colOff>81668</xdr:colOff>
      <xdr:row>38</xdr:row>
      <xdr:rowOff>62049</xdr:rowOff>
    </xdr:to>
    <xdr:grpSp>
      <xdr:nvGrpSpPr>
        <xdr:cNvPr id="104" name="Group 103">
          <a:extLst>
            <a:ext uri="{FF2B5EF4-FFF2-40B4-BE49-F238E27FC236}">
              <a16:creationId xmlns:a16="http://schemas.microsoft.com/office/drawing/2014/main" id="{C86A6CF3-33BE-31FD-ECCB-694B5D5ACC4E}"/>
            </a:ext>
          </a:extLst>
        </xdr:cNvPr>
        <xdr:cNvGrpSpPr/>
      </xdr:nvGrpSpPr>
      <xdr:grpSpPr>
        <a:xfrm>
          <a:off x="3834392" y="5350109"/>
          <a:ext cx="2343276" cy="1744111"/>
          <a:chOff x="3932363" y="5350109"/>
          <a:chExt cx="2343276" cy="1744111"/>
        </a:xfrm>
      </xdr:grpSpPr>
      <xdr:sp macro="" textlink="">
        <xdr:nvSpPr>
          <xdr:cNvPr id="91" name="Rectangle: Rounded Corners 90">
            <a:extLst>
              <a:ext uri="{FF2B5EF4-FFF2-40B4-BE49-F238E27FC236}">
                <a16:creationId xmlns:a16="http://schemas.microsoft.com/office/drawing/2014/main" id="{0046F80E-F149-4E21-A4F8-E6CF2D7AC4A8}"/>
              </a:ext>
            </a:extLst>
          </xdr:cNvPr>
          <xdr:cNvSpPr/>
        </xdr:nvSpPr>
        <xdr:spPr>
          <a:xfrm>
            <a:off x="3932363" y="5350109"/>
            <a:ext cx="1902380" cy="1744111"/>
          </a:xfrm>
          <a:prstGeom prst="roundRect">
            <a:avLst>
              <a:gd name="adj" fmla="val 9744"/>
            </a:avLst>
          </a:prstGeom>
          <a:solidFill>
            <a:srgbClr val="54868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sp macro="" textlink="">
        <xdr:nvSpPr>
          <xdr:cNvPr id="92" name="TextBox 91">
            <a:extLst>
              <a:ext uri="{FF2B5EF4-FFF2-40B4-BE49-F238E27FC236}">
                <a16:creationId xmlns:a16="http://schemas.microsoft.com/office/drawing/2014/main" id="{D9C4B665-A912-4638-AFF1-21C15DB07F59}"/>
              </a:ext>
            </a:extLst>
          </xdr:cNvPr>
          <xdr:cNvSpPr txBox="1"/>
        </xdr:nvSpPr>
        <xdr:spPr>
          <a:xfrm>
            <a:off x="4215756" y="5369747"/>
            <a:ext cx="1335594" cy="317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Total</a:t>
            </a:r>
            <a:r>
              <a:rPr lang="en-US" sz="1400" b="0" i="0" u="none" strike="noStrike" baseline="0">
                <a:solidFill>
                  <a:srgbClr val="000000"/>
                </a:solidFill>
                <a:latin typeface="Calibri"/>
                <a:ea typeface="Calibri"/>
                <a:cs typeface="Calibri"/>
              </a:rPr>
              <a:t> Animated</a:t>
            </a:r>
            <a:endParaRPr lang="en-US" sz="1400" b="0" i="0" u="none" strike="noStrike">
              <a:solidFill>
                <a:srgbClr val="000000"/>
              </a:solidFill>
              <a:latin typeface="Calibri"/>
              <a:ea typeface="Calibri"/>
              <a:cs typeface="Calibri"/>
            </a:endParaRPr>
          </a:p>
        </xdr:txBody>
      </xdr:sp>
      <xdr:sp macro="" textlink="">
        <xdr:nvSpPr>
          <xdr:cNvPr id="93" name="TextBox 92">
            <a:extLst>
              <a:ext uri="{FF2B5EF4-FFF2-40B4-BE49-F238E27FC236}">
                <a16:creationId xmlns:a16="http://schemas.microsoft.com/office/drawing/2014/main" id="{4F8C330F-0D5C-4984-9357-EF26B7BF27B1}"/>
              </a:ext>
            </a:extLst>
          </xdr:cNvPr>
          <xdr:cNvSpPr txBox="1"/>
        </xdr:nvSpPr>
        <xdr:spPr>
          <a:xfrm>
            <a:off x="4085566" y="5698667"/>
            <a:ext cx="870858" cy="3151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Australia</a:t>
            </a:r>
          </a:p>
        </xdr:txBody>
      </xdr:sp>
      <xdr:sp macro="" textlink="">
        <xdr:nvSpPr>
          <xdr:cNvPr id="94" name="TextBox 93">
            <a:extLst>
              <a:ext uri="{FF2B5EF4-FFF2-40B4-BE49-F238E27FC236}">
                <a16:creationId xmlns:a16="http://schemas.microsoft.com/office/drawing/2014/main" id="{DD1956B2-09E4-4287-A9C4-A2EFA8550D30}"/>
              </a:ext>
            </a:extLst>
          </xdr:cNvPr>
          <xdr:cNvSpPr txBox="1"/>
        </xdr:nvSpPr>
        <xdr:spPr>
          <a:xfrm>
            <a:off x="4085566" y="5941589"/>
            <a:ext cx="870858" cy="315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Brazil</a:t>
            </a:r>
          </a:p>
        </xdr:txBody>
      </xdr:sp>
      <xdr:sp macro="" textlink="">
        <xdr:nvSpPr>
          <xdr:cNvPr id="95" name="TextBox 94">
            <a:extLst>
              <a:ext uri="{FF2B5EF4-FFF2-40B4-BE49-F238E27FC236}">
                <a16:creationId xmlns:a16="http://schemas.microsoft.com/office/drawing/2014/main" id="{CB9A65B9-CF95-4667-9860-458EEA5C874D}"/>
              </a:ext>
            </a:extLst>
          </xdr:cNvPr>
          <xdr:cNvSpPr txBox="1"/>
        </xdr:nvSpPr>
        <xdr:spPr>
          <a:xfrm>
            <a:off x="4085566" y="6178801"/>
            <a:ext cx="870858" cy="315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Italy</a:t>
            </a:r>
          </a:p>
        </xdr:txBody>
      </xdr:sp>
      <xdr:sp macro="" textlink="">
        <xdr:nvSpPr>
          <xdr:cNvPr id="96" name="TextBox 95">
            <a:extLst>
              <a:ext uri="{FF2B5EF4-FFF2-40B4-BE49-F238E27FC236}">
                <a16:creationId xmlns:a16="http://schemas.microsoft.com/office/drawing/2014/main" id="{3BFB79BE-0589-4B22-81B3-0E09AA557674}"/>
              </a:ext>
            </a:extLst>
          </xdr:cNvPr>
          <xdr:cNvSpPr txBox="1"/>
        </xdr:nvSpPr>
        <xdr:spPr>
          <a:xfrm>
            <a:off x="4085566" y="6421378"/>
            <a:ext cx="1099460" cy="2912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South Korea</a:t>
            </a:r>
          </a:p>
        </xdr:txBody>
      </xdr:sp>
      <xdr:sp macro="" textlink="">
        <xdr:nvSpPr>
          <xdr:cNvPr id="97" name="TextBox 96">
            <a:extLst>
              <a:ext uri="{FF2B5EF4-FFF2-40B4-BE49-F238E27FC236}">
                <a16:creationId xmlns:a16="http://schemas.microsoft.com/office/drawing/2014/main" id="{015BFA0E-9D8E-41D9-8DD2-1D42E33EB766}"/>
              </a:ext>
            </a:extLst>
          </xdr:cNvPr>
          <xdr:cNvSpPr txBox="1"/>
        </xdr:nvSpPr>
        <xdr:spPr>
          <a:xfrm>
            <a:off x="4085566" y="6663205"/>
            <a:ext cx="870858" cy="315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i="0" u="none" strike="noStrike">
                <a:solidFill>
                  <a:srgbClr val="000000"/>
                </a:solidFill>
                <a:latin typeface="Calibri"/>
                <a:ea typeface="Calibri"/>
                <a:cs typeface="Calibri"/>
              </a:rPr>
              <a:t>Spain</a:t>
            </a:r>
          </a:p>
        </xdr:txBody>
      </xdr:sp>
      <xdr:sp macro="" textlink="country!E3">
        <xdr:nvSpPr>
          <xdr:cNvPr id="98" name="TextBox 97">
            <a:extLst>
              <a:ext uri="{FF2B5EF4-FFF2-40B4-BE49-F238E27FC236}">
                <a16:creationId xmlns:a16="http://schemas.microsoft.com/office/drawing/2014/main" id="{8B7216E1-89F5-40A3-A674-4C46F08EBDD2}"/>
              </a:ext>
            </a:extLst>
          </xdr:cNvPr>
          <xdr:cNvSpPr txBox="1"/>
        </xdr:nvSpPr>
        <xdr:spPr>
          <a:xfrm>
            <a:off x="5176179" y="5696602"/>
            <a:ext cx="870858" cy="3151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DD44079A-C41A-4F59-ACFD-EBF93E782373}" type="TxLink">
              <a:rPr lang="en-US" sz="1400" b="0" i="0" u="none" strike="noStrike">
                <a:solidFill>
                  <a:srgbClr val="000000"/>
                </a:solidFill>
                <a:latin typeface="Calibri"/>
                <a:ea typeface="Calibri"/>
                <a:cs typeface="Calibri"/>
              </a:rPr>
              <a:t>93</a:t>
            </a:fld>
            <a:endParaRPr lang="en-US" sz="1800" b="0" i="0" u="none" strike="noStrike">
              <a:solidFill>
                <a:srgbClr val="000000"/>
              </a:solidFill>
              <a:latin typeface="Calibri"/>
              <a:ea typeface="Calibri"/>
              <a:cs typeface="Calibri"/>
            </a:endParaRPr>
          </a:p>
        </xdr:txBody>
      </xdr:sp>
      <xdr:sp macro="" textlink="country!E7">
        <xdr:nvSpPr>
          <xdr:cNvPr id="99" name="TextBox 98">
            <a:extLst>
              <a:ext uri="{FF2B5EF4-FFF2-40B4-BE49-F238E27FC236}">
                <a16:creationId xmlns:a16="http://schemas.microsoft.com/office/drawing/2014/main" id="{9A846AFB-DC49-4D33-8468-50954330446D}"/>
              </a:ext>
            </a:extLst>
          </xdr:cNvPr>
          <xdr:cNvSpPr txBox="1"/>
        </xdr:nvSpPr>
        <xdr:spPr>
          <a:xfrm>
            <a:off x="5176179" y="5928639"/>
            <a:ext cx="870858" cy="315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BE7A0672-279E-4AB5-8BA5-3FB3E5D8F701}" type="TxLink">
              <a:rPr lang="en-US" sz="1400" b="0" i="0" u="none" strike="noStrike">
                <a:solidFill>
                  <a:srgbClr val="000000"/>
                </a:solidFill>
                <a:latin typeface="Calibri"/>
                <a:ea typeface="Calibri"/>
                <a:cs typeface="Calibri"/>
              </a:rPr>
              <a:t>56</a:t>
            </a:fld>
            <a:endParaRPr lang="en-US" sz="1800" b="0" i="0" u="none" strike="noStrike">
              <a:solidFill>
                <a:srgbClr val="000000"/>
              </a:solidFill>
              <a:latin typeface="Calibri"/>
              <a:ea typeface="Calibri"/>
              <a:cs typeface="Calibri"/>
            </a:endParaRPr>
          </a:p>
        </xdr:txBody>
      </xdr:sp>
      <xdr:sp macro="" textlink="country!E27">
        <xdr:nvSpPr>
          <xdr:cNvPr id="100" name="TextBox 99">
            <a:extLst>
              <a:ext uri="{FF2B5EF4-FFF2-40B4-BE49-F238E27FC236}">
                <a16:creationId xmlns:a16="http://schemas.microsoft.com/office/drawing/2014/main" id="{7E706531-3D8E-405E-AD74-4261A29D3654}"/>
              </a:ext>
            </a:extLst>
          </xdr:cNvPr>
          <xdr:cNvSpPr txBox="1"/>
        </xdr:nvSpPr>
        <xdr:spPr>
          <a:xfrm>
            <a:off x="5176179" y="6157229"/>
            <a:ext cx="870858" cy="315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F9EA77FE-17B5-4830-B365-C58BCEAC1FBD}" type="TxLink">
              <a:rPr lang="en-US" sz="1400" b="0" i="0" u="none" strike="noStrike">
                <a:solidFill>
                  <a:srgbClr val="000000"/>
                </a:solidFill>
                <a:latin typeface="Calibri"/>
                <a:ea typeface="Calibri"/>
                <a:cs typeface="Calibri"/>
              </a:rPr>
              <a:t>55</a:t>
            </a:fld>
            <a:endParaRPr lang="en-US" sz="1800" b="0" i="0" u="none" strike="noStrike">
              <a:solidFill>
                <a:srgbClr val="000000"/>
              </a:solidFill>
              <a:latin typeface="Calibri"/>
              <a:ea typeface="Calibri"/>
              <a:cs typeface="Calibri"/>
            </a:endParaRPr>
          </a:p>
        </xdr:txBody>
      </xdr:sp>
      <xdr:sp macro="" textlink="country!E47">
        <xdr:nvSpPr>
          <xdr:cNvPr id="101" name="TextBox 100">
            <a:extLst>
              <a:ext uri="{FF2B5EF4-FFF2-40B4-BE49-F238E27FC236}">
                <a16:creationId xmlns:a16="http://schemas.microsoft.com/office/drawing/2014/main" id="{3212C24F-DDA3-4BEB-BE5E-E1A96E08CB1D}"/>
              </a:ext>
            </a:extLst>
          </xdr:cNvPr>
          <xdr:cNvSpPr txBox="1"/>
        </xdr:nvSpPr>
        <xdr:spPr>
          <a:xfrm>
            <a:off x="5176179" y="6408428"/>
            <a:ext cx="1099460" cy="2912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64318ABE-54E8-43E8-908E-79BF6E2624DF}" type="TxLink">
              <a:rPr lang="en-US" sz="1400" b="0" i="0" u="none" strike="noStrike">
                <a:solidFill>
                  <a:srgbClr val="000000"/>
                </a:solidFill>
                <a:latin typeface="Calibri"/>
                <a:ea typeface="Calibri"/>
                <a:cs typeface="Calibri"/>
              </a:rPr>
              <a:t>54</a:t>
            </a:fld>
            <a:endParaRPr lang="en-US" sz="1800" b="0" i="0" u="none" strike="noStrike">
              <a:solidFill>
                <a:srgbClr val="000000"/>
              </a:solidFill>
              <a:latin typeface="Calibri"/>
              <a:ea typeface="Calibri"/>
              <a:cs typeface="Calibri"/>
            </a:endParaRPr>
          </a:p>
        </xdr:txBody>
      </xdr:sp>
      <xdr:sp macro="" textlink="country!E49">
        <xdr:nvSpPr>
          <xdr:cNvPr id="102" name="TextBox 101">
            <a:extLst>
              <a:ext uri="{FF2B5EF4-FFF2-40B4-BE49-F238E27FC236}">
                <a16:creationId xmlns:a16="http://schemas.microsoft.com/office/drawing/2014/main" id="{27CCFF5F-7774-4387-98C3-FF95892655E5}"/>
              </a:ext>
            </a:extLst>
          </xdr:cNvPr>
          <xdr:cNvSpPr txBox="1"/>
        </xdr:nvSpPr>
        <xdr:spPr>
          <a:xfrm>
            <a:off x="5176179" y="6661140"/>
            <a:ext cx="870858" cy="315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5BC76E03-F6AD-464E-BC15-846241BD304D}" type="TxLink">
              <a:rPr lang="en-US" sz="1400" b="0" i="0" u="none" strike="noStrike">
                <a:solidFill>
                  <a:srgbClr val="000000"/>
                </a:solidFill>
                <a:latin typeface="Calibri"/>
                <a:ea typeface="Calibri"/>
                <a:cs typeface="Calibri"/>
              </a:rPr>
              <a:t>53</a:t>
            </a:fld>
            <a:endParaRPr lang="en-US" sz="1800" b="0" i="0" u="none" strike="noStrike">
              <a:solidFill>
                <a:srgbClr val="000000"/>
              </a:solidFill>
              <a:latin typeface="Calibri"/>
              <a:ea typeface="Calibri"/>
              <a:cs typeface="Calibri"/>
            </a:endParaRPr>
          </a:p>
        </xdr:txBody>
      </xdr:sp>
    </xdr:grpSp>
    <xdr:clientData/>
  </xdr:twoCellAnchor>
  <xdr:twoCellAnchor>
    <xdr:from>
      <xdr:col>26</xdr:col>
      <xdr:colOff>472566</xdr:colOff>
      <xdr:row>7</xdr:row>
      <xdr:rowOff>140990</xdr:rowOff>
    </xdr:from>
    <xdr:to>
      <xdr:col>26</xdr:col>
      <xdr:colOff>3261486</xdr:colOff>
      <xdr:row>9</xdr:row>
      <xdr:rowOff>62607</xdr:rowOff>
    </xdr:to>
    <xdr:sp macro="" textlink="top_10_animated_view!A2">
      <xdr:nvSpPr>
        <xdr:cNvPr id="12" name="TextBox 11">
          <a:extLst>
            <a:ext uri="{FF2B5EF4-FFF2-40B4-BE49-F238E27FC236}">
              <a16:creationId xmlns:a16="http://schemas.microsoft.com/office/drawing/2014/main" id="{4F3AEC3E-FDA8-FD0C-AA86-575FAEB66709}"/>
            </a:ext>
          </a:extLst>
        </xdr:cNvPr>
        <xdr:cNvSpPr txBox="1"/>
      </xdr:nvSpPr>
      <xdr:spPr>
        <a:xfrm>
          <a:off x="16322166" y="1396049"/>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4D545DA6-FBEB-4EC5-8112-C3F38FEF6D46}" type="TxLink">
            <a:rPr lang="en-US" sz="1200" b="0" i="0" u="none" strike="noStrike">
              <a:solidFill>
                <a:srgbClr val="000000"/>
              </a:solidFill>
              <a:latin typeface="Calibri"/>
              <a:ea typeface="Calibri"/>
              <a:cs typeface="Calibri"/>
            </a:rPr>
            <a:t>Zak Storm</a:t>
          </a:fld>
          <a:endParaRPr lang="en-ID" sz="1400">
            <a:solidFill>
              <a:schemeClr val="bg1"/>
            </a:solidFill>
          </a:endParaRPr>
        </a:p>
      </xdr:txBody>
    </xdr:sp>
    <xdr:clientData/>
  </xdr:twoCellAnchor>
  <xdr:twoCellAnchor>
    <xdr:from>
      <xdr:col>26</xdr:col>
      <xdr:colOff>309919</xdr:colOff>
      <xdr:row>7</xdr:row>
      <xdr:rowOff>142794</xdr:rowOff>
    </xdr:from>
    <xdr:to>
      <xdr:col>26</xdr:col>
      <xdr:colOff>611412</xdr:colOff>
      <xdr:row>9</xdr:row>
      <xdr:rowOff>64411</xdr:rowOff>
    </xdr:to>
    <xdr:sp macro="" textlink="">
      <xdr:nvSpPr>
        <xdr:cNvPr id="106" name="TextBox 105">
          <a:extLst>
            <a:ext uri="{FF2B5EF4-FFF2-40B4-BE49-F238E27FC236}">
              <a16:creationId xmlns:a16="http://schemas.microsoft.com/office/drawing/2014/main" id="{F0C1F832-42D2-46A4-BB14-5B20D6441529}"/>
            </a:ext>
          </a:extLst>
        </xdr:cNvPr>
        <xdr:cNvSpPr txBox="1"/>
      </xdr:nvSpPr>
      <xdr:spPr>
        <a:xfrm>
          <a:off x="16159519" y="1397853"/>
          <a:ext cx="30149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1.</a:t>
          </a:r>
        </a:p>
      </xdr:txBody>
    </xdr:sp>
    <xdr:clientData/>
  </xdr:twoCellAnchor>
  <xdr:twoCellAnchor>
    <xdr:from>
      <xdr:col>26</xdr:col>
      <xdr:colOff>472566</xdr:colOff>
      <xdr:row>9</xdr:row>
      <xdr:rowOff>42382</xdr:rowOff>
    </xdr:from>
    <xdr:to>
      <xdr:col>26</xdr:col>
      <xdr:colOff>3261486</xdr:colOff>
      <xdr:row>10</xdr:row>
      <xdr:rowOff>143293</xdr:rowOff>
    </xdr:to>
    <xdr:sp macro="" textlink="top_10_animated_view!A3">
      <xdr:nvSpPr>
        <xdr:cNvPr id="109" name="TextBox 108">
          <a:extLst>
            <a:ext uri="{FF2B5EF4-FFF2-40B4-BE49-F238E27FC236}">
              <a16:creationId xmlns:a16="http://schemas.microsoft.com/office/drawing/2014/main" id="{14758AF4-C639-315E-1DC5-45A97C3AE53F}"/>
            </a:ext>
          </a:extLst>
        </xdr:cNvPr>
        <xdr:cNvSpPr txBox="1"/>
      </xdr:nvSpPr>
      <xdr:spPr>
        <a:xfrm>
          <a:off x="16322166" y="1656029"/>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1D9D4362-BF17-460F-A686-39E8200415CA}" type="TxLink">
            <a:rPr lang="en-US" sz="1200" b="0" i="0" u="none" strike="noStrike">
              <a:solidFill>
                <a:srgbClr val="000000"/>
              </a:solidFill>
              <a:latin typeface="Calibri"/>
              <a:ea typeface="Calibri"/>
              <a:cs typeface="Calibri"/>
            </a:rPr>
            <a:t>Marcelino Pan y Vino</a:t>
          </a:fld>
          <a:endParaRPr lang="en-ID" sz="1400">
            <a:solidFill>
              <a:schemeClr val="bg1"/>
            </a:solidFill>
          </a:endParaRPr>
        </a:p>
      </xdr:txBody>
    </xdr:sp>
    <xdr:clientData/>
  </xdr:twoCellAnchor>
  <xdr:twoCellAnchor>
    <xdr:from>
      <xdr:col>26</xdr:col>
      <xdr:colOff>309919</xdr:colOff>
      <xdr:row>9</xdr:row>
      <xdr:rowOff>44186</xdr:rowOff>
    </xdr:from>
    <xdr:to>
      <xdr:col>26</xdr:col>
      <xdr:colOff>611412</xdr:colOff>
      <xdr:row>10</xdr:row>
      <xdr:rowOff>145097</xdr:rowOff>
    </xdr:to>
    <xdr:sp macro="" textlink="">
      <xdr:nvSpPr>
        <xdr:cNvPr id="110" name="TextBox 109">
          <a:extLst>
            <a:ext uri="{FF2B5EF4-FFF2-40B4-BE49-F238E27FC236}">
              <a16:creationId xmlns:a16="http://schemas.microsoft.com/office/drawing/2014/main" id="{7EA33746-1E4F-B854-27B1-766913FD6C67}"/>
            </a:ext>
          </a:extLst>
        </xdr:cNvPr>
        <xdr:cNvSpPr txBox="1"/>
      </xdr:nvSpPr>
      <xdr:spPr>
        <a:xfrm>
          <a:off x="16159519" y="1657833"/>
          <a:ext cx="30149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2.</a:t>
          </a:r>
        </a:p>
      </xdr:txBody>
    </xdr:sp>
    <xdr:clientData/>
  </xdr:twoCellAnchor>
  <xdr:twoCellAnchor>
    <xdr:from>
      <xdr:col>26</xdr:col>
      <xdr:colOff>472566</xdr:colOff>
      <xdr:row>10</xdr:row>
      <xdr:rowOff>132026</xdr:rowOff>
    </xdr:from>
    <xdr:to>
      <xdr:col>26</xdr:col>
      <xdr:colOff>3261486</xdr:colOff>
      <xdr:row>12</xdr:row>
      <xdr:rowOff>53643</xdr:rowOff>
    </xdr:to>
    <xdr:sp macro="" textlink="top_10_animated_view!A4">
      <xdr:nvSpPr>
        <xdr:cNvPr id="112" name="TextBox 111">
          <a:extLst>
            <a:ext uri="{FF2B5EF4-FFF2-40B4-BE49-F238E27FC236}">
              <a16:creationId xmlns:a16="http://schemas.microsoft.com/office/drawing/2014/main" id="{A6FF62E7-6FD5-21E7-CC55-8A0A1B0A99A0}"/>
            </a:ext>
          </a:extLst>
        </xdr:cNvPr>
        <xdr:cNvSpPr txBox="1"/>
      </xdr:nvSpPr>
      <xdr:spPr>
        <a:xfrm>
          <a:off x="16322166" y="1924967"/>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19702AF8-D402-49A2-A83F-BD22BE3804E0}" type="TxLink">
            <a:rPr lang="en-US" sz="1200" b="0" i="0" u="none" strike="noStrike">
              <a:solidFill>
                <a:srgbClr val="000000"/>
              </a:solidFill>
              <a:latin typeface="Calibri"/>
              <a:ea typeface="Calibri"/>
              <a:cs typeface="Calibri"/>
            </a:rPr>
            <a:t>Berry Bees</a:t>
          </a:fld>
          <a:endParaRPr lang="en-ID" sz="1400">
            <a:solidFill>
              <a:schemeClr val="bg1"/>
            </a:solidFill>
          </a:endParaRPr>
        </a:p>
      </xdr:txBody>
    </xdr:sp>
    <xdr:clientData/>
  </xdr:twoCellAnchor>
  <xdr:twoCellAnchor>
    <xdr:from>
      <xdr:col>26</xdr:col>
      <xdr:colOff>309919</xdr:colOff>
      <xdr:row>10</xdr:row>
      <xdr:rowOff>133830</xdr:rowOff>
    </xdr:from>
    <xdr:to>
      <xdr:col>26</xdr:col>
      <xdr:colOff>611412</xdr:colOff>
      <xdr:row>12</xdr:row>
      <xdr:rowOff>55447</xdr:rowOff>
    </xdr:to>
    <xdr:sp macro="" textlink="">
      <xdr:nvSpPr>
        <xdr:cNvPr id="113" name="TextBox 112">
          <a:extLst>
            <a:ext uri="{FF2B5EF4-FFF2-40B4-BE49-F238E27FC236}">
              <a16:creationId xmlns:a16="http://schemas.microsoft.com/office/drawing/2014/main" id="{ED7DAD3B-4878-B0F0-7585-7276FB06B5F4}"/>
            </a:ext>
          </a:extLst>
        </xdr:cNvPr>
        <xdr:cNvSpPr txBox="1"/>
      </xdr:nvSpPr>
      <xdr:spPr>
        <a:xfrm>
          <a:off x="16159519" y="1926771"/>
          <a:ext cx="30149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3.</a:t>
          </a:r>
        </a:p>
      </xdr:txBody>
    </xdr:sp>
    <xdr:clientData/>
  </xdr:twoCellAnchor>
  <xdr:twoCellAnchor>
    <xdr:from>
      <xdr:col>26</xdr:col>
      <xdr:colOff>472566</xdr:colOff>
      <xdr:row>12</xdr:row>
      <xdr:rowOff>35862</xdr:rowOff>
    </xdr:from>
    <xdr:to>
      <xdr:col>26</xdr:col>
      <xdr:colOff>3261486</xdr:colOff>
      <xdr:row>13</xdr:row>
      <xdr:rowOff>136772</xdr:rowOff>
    </xdr:to>
    <xdr:sp macro="" textlink="top_10_animated_view!A5">
      <xdr:nvSpPr>
        <xdr:cNvPr id="115" name="TextBox 114">
          <a:extLst>
            <a:ext uri="{FF2B5EF4-FFF2-40B4-BE49-F238E27FC236}">
              <a16:creationId xmlns:a16="http://schemas.microsoft.com/office/drawing/2014/main" id="{475BC8A4-1AB1-9C42-5A90-C0E4BC22607C}"/>
            </a:ext>
          </a:extLst>
        </xdr:cNvPr>
        <xdr:cNvSpPr txBox="1"/>
      </xdr:nvSpPr>
      <xdr:spPr>
        <a:xfrm>
          <a:off x="16322166" y="2187391"/>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9AEE0838-A529-4763-99D4-C6E46E08C68F}" type="TxLink">
            <a:rPr lang="en-US" sz="1200" b="0" i="0" u="none" strike="noStrike">
              <a:solidFill>
                <a:srgbClr val="000000"/>
              </a:solidFill>
              <a:latin typeface="Calibri"/>
              <a:ea typeface="Calibri"/>
              <a:cs typeface="Calibri"/>
            </a:rPr>
            <a:t>Yam Roll</a:t>
          </a:fld>
          <a:endParaRPr lang="en-ID" sz="1400">
            <a:solidFill>
              <a:schemeClr val="bg1"/>
            </a:solidFill>
          </a:endParaRPr>
        </a:p>
      </xdr:txBody>
    </xdr:sp>
    <xdr:clientData/>
  </xdr:twoCellAnchor>
  <xdr:twoCellAnchor>
    <xdr:from>
      <xdr:col>26</xdr:col>
      <xdr:colOff>309919</xdr:colOff>
      <xdr:row>12</xdr:row>
      <xdr:rowOff>37666</xdr:rowOff>
    </xdr:from>
    <xdr:to>
      <xdr:col>26</xdr:col>
      <xdr:colOff>611412</xdr:colOff>
      <xdr:row>13</xdr:row>
      <xdr:rowOff>138576</xdr:rowOff>
    </xdr:to>
    <xdr:sp macro="" textlink="">
      <xdr:nvSpPr>
        <xdr:cNvPr id="116" name="TextBox 115">
          <a:extLst>
            <a:ext uri="{FF2B5EF4-FFF2-40B4-BE49-F238E27FC236}">
              <a16:creationId xmlns:a16="http://schemas.microsoft.com/office/drawing/2014/main" id="{E438341B-9C60-4825-C373-58B91BC58E7E}"/>
            </a:ext>
          </a:extLst>
        </xdr:cNvPr>
        <xdr:cNvSpPr txBox="1"/>
      </xdr:nvSpPr>
      <xdr:spPr>
        <a:xfrm>
          <a:off x="16159519" y="2189195"/>
          <a:ext cx="30149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4.</a:t>
          </a:r>
        </a:p>
      </xdr:txBody>
    </xdr:sp>
    <xdr:clientData/>
  </xdr:twoCellAnchor>
  <xdr:twoCellAnchor>
    <xdr:from>
      <xdr:col>26</xdr:col>
      <xdr:colOff>472566</xdr:colOff>
      <xdr:row>13</xdr:row>
      <xdr:rowOff>116540</xdr:rowOff>
    </xdr:from>
    <xdr:to>
      <xdr:col>26</xdr:col>
      <xdr:colOff>3261486</xdr:colOff>
      <xdr:row>15</xdr:row>
      <xdr:rowOff>38157</xdr:rowOff>
    </xdr:to>
    <xdr:sp macro="" textlink="top_10_animated_view!A6">
      <xdr:nvSpPr>
        <xdr:cNvPr id="118" name="TextBox 117">
          <a:extLst>
            <a:ext uri="{FF2B5EF4-FFF2-40B4-BE49-F238E27FC236}">
              <a16:creationId xmlns:a16="http://schemas.microsoft.com/office/drawing/2014/main" id="{D13EEB1B-F0C2-E664-C977-DF8204B3ECB6}"/>
            </a:ext>
          </a:extLst>
        </xdr:cNvPr>
        <xdr:cNvSpPr txBox="1"/>
      </xdr:nvSpPr>
      <xdr:spPr>
        <a:xfrm>
          <a:off x="16322166" y="2447364"/>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1C8E6BB4-9B0B-4EA2-81A6-8FEE17EA4012}" type="TxLink">
            <a:rPr lang="en-US" sz="1200" b="0" i="0" u="none" strike="noStrike">
              <a:solidFill>
                <a:srgbClr val="000000"/>
              </a:solidFill>
              <a:latin typeface="Calibri"/>
              <a:ea typeface="Calibri"/>
              <a:cs typeface="Calibri"/>
            </a:rPr>
            <a:t>The Jackson 5ive</a:t>
          </a:fld>
          <a:endParaRPr lang="en-ID" sz="1400">
            <a:solidFill>
              <a:schemeClr val="bg1"/>
            </a:solidFill>
          </a:endParaRPr>
        </a:p>
      </xdr:txBody>
    </xdr:sp>
    <xdr:clientData/>
  </xdr:twoCellAnchor>
  <xdr:twoCellAnchor>
    <xdr:from>
      <xdr:col>26</xdr:col>
      <xdr:colOff>309919</xdr:colOff>
      <xdr:row>13</xdr:row>
      <xdr:rowOff>118344</xdr:rowOff>
    </xdr:from>
    <xdr:to>
      <xdr:col>26</xdr:col>
      <xdr:colOff>611412</xdr:colOff>
      <xdr:row>15</xdr:row>
      <xdr:rowOff>39961</xdr:rowOff>
    </xdr:to>
    <xdr:sp macro="" textlink="">
      <xdr:nvSpPr>
        <xdr:cNvPr id="119" name="TextBox 118">
          <a:extLst>
            <a:ext uri="{FF2B5EF4-FFF2-40B4-BE49-F238E27FC236}">
              <a16:creationId xmlns:a16="http://schemas.microsoft.com/office/drawing/2014/main" id="{6D58F3EA-AC98-6858-62A3-A1A0E80BF8B7}"/>
            </a:ext>
          </a:extLst>
        </xdr:cNvPr>
        <xdr:cNvSpPr txBox="1"/>
      </xdr:nvSpPr>
      <xdr:spPr>
        <a:xfrm>
          <a:off x="16159519" y="2449168"/>
          <a:ext cx="30149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5.</a:t>
          </a:r>
        </a:p>
      </xdr:txBody>
    </xdr:sp>
    <xdr:clientData/>
  </xdr:twoCellAnchor>
  <xdr:twoCellAnchor>
    <xdr:from>
      <xdr:col>26</xdr:col>
      <xdr:colOff>472566</xdr:colOff>
      <xdr:row>15</xdr:row>
      <xdr:rowOff>26894</xdr:rowOff>
    </xdr:from>
    <xdr:to>
      <xdr:col>26</xdr:col>
      <xdr:colOff>3261486</xdr:colOff>
      <xdr:row>16</xdr:row>
      <xdr:rowOff>127805</xdr:rowOff>
    </xdr:to>
    <xdr:sp macro="" textlink="top_10_animated_view!A7">
      <xdr:nvSpPr>
        <xdr:cNvPr id="121" name="TextBox 120">
          <a:extLst>
            <a:ext uri="{FF2B5EF4-FFF2-40B4-BE49-F238E27FC236}">
              <a16:creationId xmlns:a16="http://schemas.microsoft.com/office/drawing/2014/main" id="{F4EBE591-3F3B-18C2-57AB-3BD6B2F2BDEA}"/>
            </a:ext>
          </a:extLst>
        </xdr:cNvPr>
        <xdr:cNvSpPr txBox="1"/>
      </xdr:nvSpPr>
      <xdr:spPr>
        <a:xfrm>
          <a:off x="16322166" y="2716306"/>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551B3404-377C-4476-9E02-24FED01B7B0A}" type="TxLink">
            <a:rPr lang="en-US" sz="1200" b="0" i="0" u="none" strike="noStrike">
              <a:solidFill>
                <a:srgbClr val="000000"/>
              </a:solidFill>
              <a:latin typeface="Calibri"/>
              <a:ea typeface="Calibri"/>
              <a:cs typeface="Calibri"/>
            </a:rPr>
            <a:t>Super Wings</a:t>
          </a:fld>
          <a:endParaRPr lang="en-ID" sz="1400">
            <a:solidFill>
              <a:schemeClr val="bg1"/>
            </a:solidFill>
          </a:endParaRPr>
        </a:p>
      </xdr:txBody>
    </xdr:sp>
    <xdr:clientData/>
  </xdr:twoCellAnchor>
  <xdr:twoCellAnchor>
    <xdr:from>
      <xdr:col>26</xdr:col>
      <xdr:colOff>309919</xdr:colOff>
      <xdr:row>15</xdr:row>
      <xdr:rowOff>28698</xdr:rowOff>
    </xdr:from>
    <xdr:to>
      <xdr:col>26</xdr:col>
      <xdr:colOff>611412</xdr:colOff>
      <xdr:row>16</xdr:row>
      <xdr:rowOff>129609</xdr:rowOff>
    </xdr:to>
    <xdr:sp macro="" textlink="">
      <xdr:nvSpPr>
        <xdr:cNvPr id="122" name="TextBox 121">
          <a:extLst>
            <a:ext uri="{FF2B5EF4-FFF2-40B4-BE49-F238E27FC236}">
              <a16:creationId xmlns:a16="http://schemas.microsoft.com/office/drawing/2014/main" id="{7861860F-421B-BCF9-7720-C19F662A2C4B}"/>
            </a:ext>
          </a:extLst>
        </xdr:cNvPr>
        <xdr:cNvSpPr txBox="1"/>
      </xdr:nvSpPr>
      <xdr:spPr>
        <a:xfrm>
          <a:off x="16159519" y="2718110"/>
          <a:ext cx="30149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6.</a:t>
          </a:r>
        </a:p>
      </xdr:txBody>
    </xdr:sp>
    <xdr:clientData/>
  </xdr:twoCellAnchor>
  <xdr:twoCellAnchor>
    <xdr:from>
      <xdr:col>26</xdr:col>
      <xdr:colOff>472566</xdr:colOff>
      <xdr:row>16</xdr:row>
      <xdr:rowOff>107574</xdr:rowOff>
    </xdr:from>
    <xdr:to>
      <xdr:col>26</xdr:col>
      <xdr:colOff>3261486</xdr:colOff>
      <xdr:row>18</xdr:row>
      <xdr:rowOff>29191</xdr:rowOff>
    </xdr:to>
    <xdr:sp macro="" textlink="top_10_animated_view!A8">
      <xdr:nvSpPr>
        <xdr:cNvPr id="124" name="TextBox 123">
          <a:extLst>
            <a:ext uri="{FF2B5EF4-FFF2-40B4-BE49-F238E27FC236}">
              <a16:creationId xmlns:a16="http://schemas.microsoft.com/office/drawing/2014/main" id="{2384CD4D-8B69-63BC-D610-3220BC29B8A0}"/>
            </a:ext>
          </a:extLst>
        </xdr:cNvPr>
        <xdr:cNvSpPr txBox="1"/>
      </xdr:nvSpPr>
      <xdr:spPr>
        <a:xfrm>
          <a:off x="16322166" y="2976280"/>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63D1F719-B4F2-428C-AD33-1F762D7F7C9F}" type="TxLink">
            <a:rPr lang="en-US" sz="1200" b="0" i="0" u="none" strike="noStrike">
              <a:solidFill>
                <a:srgbClr val="000000"/>
              </a:solidFill>
              <a:latin typeface="Calibri"/>
              <a:ea typeface="Calibri"/>
              <a:cs typeface="Calibri"/>
            </a:rPr>
            <a:t>Space Chickens in Space</a:t>
          </a:fld>
          <a:endParaRPr lang="en-ID" sz="1400">
            <a:solidFill>
              <a:schemeClr val="bg1"/>
            </a:solidFill>
          </a:endParaRPr>
        </a:p>
      </xdr:txBody>
    </xdr:sp>
    <xdr:clientData/>
  </xdr:twoCellAnchor>
  <xdr:twoCellAnchor>
    <xdr:from>
      <xdr:col>26</xdr:col>
      <xdr:colOff>309919</xdr:colOff>
      <xdr:row>16</xdr:row>
      <xdr:rowOff>109378</xdr:rowOff>
    </xdr:from>
    <xdr:to>
      <xdr:col>26</xdr:col>
      <xdr:colOff>611412</xdr:colOff>
      <xdr:row>18</xdr:row>
      <xdr:rowOff>30995</xdr:rowOff>
    </xdr:to>
    <xdr:sp macro="" textlink="">
      <xdr:nvSpPr>
        <xdr:cNvPr id="125" name="TextBox 124">
          <a:extLst>
            <a:ext uri="{FF2B5EF4-FFF2-40B4-BE49-F238E27FC236}">
              <a16:creationId xmlns:a16="http://schemas.microsoft.com/office/drawing/2014/main" id="{B7518566-FC9F-5DFB-A191-7E1E847A8BCA}"/>
            </a:ext>
          </a:extLst>
        </xdr:cNvPr>
        <xdr:cNvSpPr txBox="1"/>
      </xdr:nvSpPr>
      <xdr:spPr>
        <a:xfrm>
          <a:off x="16159519" y="2978084"/>
          <a:ext cx="30149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7.</a:t>
          </a:r>
        </a:p>
      </xdr:txBody>
    </xdr:sp>
    <xdr:clientData/>
  </xdr:twoCellAnchor>
  <xdr:twoCellAnchor>
    <xdr:from>
      <xdr:col>26</xdr:col>
      <xdr:colOff>472566</xdr:colOff>
      <xdr:row>18</xdr:row>
      <xdr:rowOff>8960</xdr:rowOff>
    </xdr:from>
    <xdr:to>
      <xdr:col>26</xdr:col>
      <xdr:colOff>3261486</xdr:colOff>
      <xdr:row>19</xdr:row>
      <xdr:rowOff>109871</xdr:rowOff>
    </xdr:to>
    <xdr:sp macro="" textlink="top_10_animated_view!A9">
      <xdr:nvSpPr>
        <xdr:cNvPr id="127" name="TextBox 126">
          <a:extLst>
            <a:ext uri="{FF2B5EF4-FFF2-40B4-BE49-F238E27FC236}">
              <a16:creationId xmlns:a16="http://schemas.microsoft.com/office/drawing/2014/main" id="{C1473E75-14D3-E2AD-6C7B-C4E6695DB8FA}"/>
            </a:ext>
          </a:extLst>
        </xdr:cNvPr>
        <xdr:cNvSpPr txBox="1"/>
      </xdr:nvSpPr>
      <xdr:spPr>
        <a:xfrm>
          <a:off x="16322166" y="3236254"/>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8CB473D4-69C4-45C1-A8DD-D5C10B6EDE2C}" type="TxLink">
            <a:rPr lang="en-US" sz="1200" b="0" i="0" u="none" strike="noStrike">
              <a:solidFill>
                <a:srgbClr val="000000"/>
              </a:solidFill>
              <a:latin typeface="Calibri"/>
              <a:ea typeface="Calibri"/>
              <a:cs typeface="Calibri"/>
            </a:rPr>
            <a:t>Ruff-Ruff, Tweet and Dave</a:t>
          </a:fld>
          <a:endParaRPr lang="en-ID" sz="1400">
            <a:solidFill>
              <a:schemeClr val="bg1"/>
            </a:solidFill>
          </a:endParaRPr>
        </a:p>
      </xdr:txBody>
    </xdr:sp>
    <xdr:clientData/>
  </xdr:twoCellAnchor>
  <xdr:twoCellAnchor>
    <xdr:from>
      <xdr:col>26</xdr:col>
      <xdr:colOff>309919</xdr:colOff>
      <xdr:row>18</xdr:row>
      <xdr:rowOff>10764</xdr:rowOff>
    </xdr:from>
    <xdr:to>
      <xdr:col>26</xdr:col>
      <xdr:colOff>611412</xdr:colOff>
      <xdr:row>19</xdr:row>
      <xdr:rowOff>111675</xdr:rowOff>
    </xdr:to>
    <xdr:sp macro="" textlink="">
      <xdr:nvSpPr>
        <xdr:cNvPr id="128" name="TextBox 127">
          <a:extLst>
            <a:ext uri="{FF2B5EF4-FFF2-40B4-BE49-F238E27FC236}">
              <a16:creationId xmlns:a16="http://schemas.microsoft.com/office/drawing/2014/main" id="{396CA8F9-61F2-2645-6AC3-864F55C0F336}"/>
            </a:ext>
          </a:extLst>
        </xdr:cNvPr>
        <xdr:cNvSpPr txBox="1"/>
      </xdr:nvSpPr>
      <xdr:spPr>
        <a:xfrm>
          <a:off x="16159519" y="3238058"/>
          <a:ext cx="30149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8.</a:t>
          </a:r>
        </a:p>
      </xdr:txBody>
    </xdr:sp>
    <xdr:clientData/>
  </xdr:twoCellAnchor>
  <xdr:twoCellAnchor>
    <xdr:from>
      <xdr:col>26</xdr:col>
      <xdr:colOff>472566</xdr:colOff>
      <xdr:row>19</xdr:row>
      <xdr:rowOff>98607</xdr:rowOff>
    </xdr:from>
    <xdr:to>
      <xdr:col>26</xdr:col>
      <xdr:colOff>3261486</xdr:colOff>
      <xdr:row>21</xdr:row>
      <xdr:rowOff>20224</xdr:rowOff>
    </xdr:to>
    <xdr:sp macro="" textlink="top_10_animated_view!A10">
      <xdr:nvSpPr>
        <xdr:cNvPr id="130" name="TextBox 129">
          <a:extLst>
            <a:ext uri="{FF2B5EF4-FFF2-40B4-BE49-F238E27FC236}">
              <a16:creationId xmlns:a16="http://schemas.microsoft.com/office/drawing/2014/main" id="{984B2C9F-9B2B-BC72-910C-BA0E6C23399D}"/>
            </a:ext>
          </a:extLst>
        </xdr:cNvPr>
        <xdr:cNvSpPr txBox="1"/>
      </xdr:nvSpPr>
      <xdr:spPr>
        <a:xfrm>
          <a:off x="16322166" y="3505195"/>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961E1677-2360-455A-81E9-E4626CB6F5D2}" type="TxLink">
            <a:rPr lang="en-US" sz="1200" b="0" i="0" u="none" strike="noStrike">
              <a:solidFill>
                <a:srgbClr val="000000"/>
              </a:solidFill>
              <a:latin typeface="Calibri"/>
              <a:ea typeface="Calibri"/>
              <a:cs typeface="Calibri"/>
            </a:rPr>
            <a:t>Rainbow Ruby</a:t>
          </a:fld>
          <a:endParaRPr lang="en-ID" sz="1400">
            <a:solidFill>
              <a:schemeClr val="bg1"/>
            </a:solidFill>
          </a:endParaRPr>
        </a:p>
      </xdr:txBody>
    </xdr:sp>
    <xdr:clientData/>
  </xdr:twoCellAnchor>
  <xdr:twoCellAnchor>
    <xdr:from>
      <xdr:col>26</xdr:col>
      <xdr:colOff>309919</xdr:colOff>
      <xdr:row>19</xdr:row>
      <xdr:rowOff>100411</xdr:rowOff>
    </xdr:from>
    <xdr:to>
      <xdr:col>26</xdr:col>
      <xdr:colOff>611412</xdr:colOff>
      <xdr:row>21</xdr:row>
      <xdr:rowOff>22028</xdr:rowOff>
    </xdr:to>
    <xdr:sp macro="" textlink="">
      <xdr:nvSpPr>
        <xdr:cNvPr id="131" name="TextBox 130">
          <a:extLst>
            <a:ext uri="{FF2B5EF4-FFF2-40B4-BE49-F238E27FC236}">
              <a16:creationId xmlns:a16="http://schemas.microsoft.com/office/drawing/2014/main" id="{DC961DF0-C4EB-6A0F-657B-D823FDC7662D}"/>
            </a:ext>
          </a:extLst>
        </xdr:cNvPr>
        <xdr:cNvSpPr txBox="1"/>
      </xdr:nvSpPr>
      <xdr:spPr>
        <a:xfrm>
          <a:off x="16159519" y="3506999"/>
          <a:ext cx="30149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9.</a:t>
          </a:r>
        </a:p>
      </xdr:txBody>
    </xdr:sp>
    <xdr:clientData/>
  </xdr:twoCellAnchor>
  <xdr:twoCellAnchor>
    <xdr:from>
      <xdr:col>26</xdr:col>
      <xdr:colOff>503943</xdr:colOff>
      <xdr:row>21</xdr:row>
      <xdr:rowOff>8960</xdr:rowOff>
    </xdr:from>
    <xdr:to>
      <xdr:col>26</xdr:col>
      <xdr:colOff>3292863</xdr:colOff>
      <xdr:row>22</xdr:row>
      <xdr:rowOff>109870</xdr:rowOff>
    </xdr:to>
    <xdr:sp macro="" textlink="top_10_animated_view!A11">
      <xdr:nvSpPr>
        <xdr:cNvPr id="133" name="TextBox 132">
          <a:extLst>
            <a:ext uri="{FF2B5EF4-FFF2-40B4-BE49-F238E27FC236}">
              <a16:creationId xmlns:a16="http://schemas.microsoft.com/office/drawing/2014/main" id="{709E89E9-BE8F-601B-AB4F-C60CB86DE9B1}"/>
            </a:ext>
          </a:extLst>
        </xdr:cNvPr>
        <xdr:cNvSpPr txBox="1"/>
      </xdr:nvSpPr>
      <xdr:spPr>
        <a:xfrm>
          <a:off x="16353543" y="3774136"/>
          <a:ext cx="2788920"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fld id="{FE64CD2D-672F-4667-A42E-691307033FBF}" type="TxLink">
            <a:rPr lang="en-US" sz="1200" b="0" i="0" u="none" strike="noStrike">
              <a:solidFill>
                <a:srgbClr val="000000"/>
              </a:solidFill>
              <a:latin typeface="Calibri"/>
              <a:ea typeface="Calibri"/>
              <a:cs typeface="Calibri"/>
            </a:rPr>
            <a:t>Mofy</a:t>
          </a:fld>
          <a:endParaRPr lang="en-ID" sz="1400">
            <a:solidFill>
              <a:schemeClr val="bg1"/>
            </a:solidFill>
          </a:endParaRPr>
        </a:p>
      </xdr:txBody>
    </xdr:sp>
    <xdr:clientData/>
  </xdr:twoCellAnchor>
  <xdr:twoCellAnchor>
    <xdr:from>
      <xdr:col>26</xdr:col>
      <xdr:colOff>278541</xdr:colOff>
      <xdr:row>21</xdr:row>
      <xdr:rowOff>10764</xdr:rowOff>
    </xdr:from>
    <xdr:to>
      <xdr:col>26</xdr:col>
      <xdr:colOff>658004</xdr:colOff>
      <xdr:row>22</xdr:row>
      <xdr:rowOff>111674</xdr:rowOff>
    </xdr:to>
    <xdr:sp macro="" textlink="">
      <xdr:nvSpPr>
        <xdr:cNvPr id="134" name="TextBox 133">
          <a:extLst>
            <a:ext uri="{FF2B5EF4-FFF2-40B4-BE49-F238E27FC236}">
              <a16:creationId xmlns:a16="http://schemas.microsoft.com/office/drawing/2014/main" id="{BE984B67-7A61-3195-0EF3-C6C2F8AC868C}"/>
            </a:ext>
          </a:extLst>
        </xdr:cNvPr>
        <xdr:cNvSpPr txBox="1"/>
      </xdr:nvSpPr>
      <xdr:spPr>
        <a:xfrm>
          <a:off x="16128141" y="3775940"/>
          <a:ext cx="37946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D" sz="1200"/>
            <a:t>10.</a:t>
          </a:r>
        </a:p>
      </xdr:txBody>
    </xdr:sp>
    <xdr:clientData/>
  </xdr:twoCellAnchor>
  <xdr:twoCellAnchor>
    <xdr:from>
      <xdr:col>26</xdr:col>
      <xdr:colOff>87085</xdr:colOff>
      <xdr:row>9</xdr:row>
      <xdr:rowOff>68580</xdr:rowOff>
    </xdr:from>
    <xdr:to>
      <xdr:col>26</xdr:col>
      <xdr:colOff>3156856</xdr:colOff>
      <xdr:row>10</xdr:row>
      <xdr:rowOff>129540</xdr:rowOff>
    </xdr:to>
    <xdr:sp macro="" textlink="">
      <xdr:nvSpPr>
        <xdr:cNvPr id="135" name="Rectangle: Rounded Corners 134">
          <a:extLst>
            <a:ext uri="{FF2B5EF4-FFF2-40B4-BE49-F238E27FC236}">
              <a16:creationId xmlns:a16="http://schemas.microsoft.com/office/drawing/2014/main" id="{8A74B319-465E-4EF6-B891-5C936B2FC5DE}"/>
            </a:ext>
          </a:extLst>
        </xdr:cNvPr>
        <xdr:cNvSpPr/>
      </xdr:nvSpPr>
      <xdr:spPr>
        <a:xfrm>
          <a:off x="15936685" y="1714500"/>
          <a:ext cx="3069771" cy="243840"/>
        </a:xfrm>
        <a:prstGeom prst="roundRect">
          <a:avLst>
            <a:gd name="adj" fmla="val 50000"/>
          </a:avLst>
        </a:prstGeom>
        <a:solidFill>
          <a:schemeClr val="accent6">
            <a:lumMod val="75000"/>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26</xdr:col>
      <xdr:colOff>87085</xdr:colOff>
      <xdr:row>12</xdr:row>
      <xdr:rowOff>41364</xdr:rowOff>
    </xdr:from>
    <xdr:to>
      <xdr:col>26</xdr:col>
      <xdr:colOff>3156856</xdr:colOff>
      <xdr:row>13</xdr:row>
      <xdr:rowOff>105372</xdr:rowOff>
    </xdr:to>
    <xdr:sp macro="" textlink="">
      <xdr:nvSpPr>
        <xdr:cNvPr id="136" name="Rectangle: Rounded Corners 135">
          <a:extLst>
            <a:ext uri="{FF2B5EF4-FFF2-40B4-BE49-F238E27FC236}">
              <a16:creationId xmlns:a16="http://schemas.microsoft.com/office/drawing/2014/main" id="{54466C8F-DF5E-43F0-BAE6-74EAD5D59E29}"/>
            </a:ext>
          </a:extLst>
        </xdr:cNvPr>
        <xdr:cNvSpPr/>
      </xdr:nvSpPr>
      <xdr:spPr>
        <a:xfrm>
          <a:off x="15936685" y="2235924"/>
          <a:ext cx="3069771" cy="246888"/>
        </a:xfrm>
        <a:prstGeom prst="roundRect">
          <a:avLst>
            <a:gd name="adj" fmla="val 50000"/>
          </a:avLst>
        </a:prstGeom>
        <a:solidFill>
          <a:schemeClr val="accent6">
            <a:lumMod val="75000"/>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26</xdr:col>
      <xdr:colOff>87085</xdr:colOff>
      <xdr:row>15</xdr:row>
      <xdr:rowOff>38102</xdr:rowOff>
    </xdr:from>
    <xdr:to>
      <xdr:col>26</xdr:col>
      <xdr:colOff>3156856</xdr:colOff>
      <xdr:row>16</xdr:row>
      <xdr:rowOff>102110</xdr:rowOff>
    </xdr:to>
    <xdr:sp macro="" textlink="">
      <xdr:nvSpPr>
        <xdr:cNvPr id="137" name="Rectangle: Rounded Corners 136">
          <a:extLst>
            <a:ext uri="{FF2B5EF4-FFF2-40B4-BE49-F238E27FC236}">
              <a16:creationId xmlns:a16="http://schemas.microsoft.com/office/drawing/2014/main" id="{F0F3FDEA-FDAF-4C48-9866-E6608835CC44}"/>
            </a:ext>
          </a:extLst>
        </xdr:cNvPr>
        <xdr:cNvSpPr/>
      </xdr:nvSpPr>
      <xdr:spPr>
        <a:xfrm>
          <a:off x="15936685" y="2781302"/>
          <a:ext cx="3069771" cy="246888"/>
        </a:xfrm>
        <a:prstGeom prst="roundRect">
          <a:avLst>
            <a:gd name="adj" fmla="val 50000"/>
          </a:avLst>
        </a:prstGeom>
        <a:solidFill>
          <a:schemeClr val="accent6">
            <a:lumMod val="75000"/>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26</xdr:col>
      <xdr:colOff>87085</xdr:colOff>
      <xdr:row>18</xdr:row>
      <xdr:rowOff>26129</xdr:rowOff>
    </xdr:from>
    <xdr:to>
      <xdr:col>26</xdr:col>
      <xdr:colOff>3156856</xdr:colOff>
      <xdr:row>19</xdr:row>
      <xdr:rowOff>90137</xdr:rowOff>
    </xdr:to>
    <xdr:sp macro="" textlink="">
      <xdr:nvSpPr>
        <xdr:cNvPr id="138" name="Rectangle: Rounded Corners 137">
          <a:extLst>
            <a:ext uri="{FF2B5EF4-FFF2-40B4-BE49-F238E27FC236}">
              <a16:creationId xmlns:a16="http://schemas.microsoft.com/office/drawing/2014/main" id="{103E4CFD-D016-4D6A-85EB-FA39D1BF0FB2}"/>
            </a:ext>
          </a:extLst>
        </xdr:cNvPr>
        <xdr:cNvSpPr/>
      </xdr:nvSpPr>
      <xdr:spPr>
        <a:xfrm>
          <a:off x="15936685" y="3317969"/>
          <a:ext cx="3069771" cy="246888"/>
        </a:xfrm>
        <a:prstGeom prst="roundRect">
          <a:avLst>
            <a:gd name="adj" fmla="val 50000"/>
          </a:avLst>
        </a:prstGeom>
        <a:solidFill>
          <a:schemeClr val="accent6">
            <a:lumMod val="75000"/>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26</xdr:col>
      <xdr:colOff>87085</xdr:colOff>
      <xdr:row>21</xdr:row>
      <xdr:rowOff>15245</xdr:rowOff>
    </xdr:from>
    <xdr:to>
      <xdr:col>26</xdr:col>
      <xdr:colOff>3156856</xdr:colOff>
      <xdr:row>22</xdr:row>
      <xdr:rowOff>79253</xdr:rowOff>
    </xdr:to>
    <xdr:sp macro="" textlink="">
      <xdr:nvSpPr>
        <xdr:cNvPr id="139" name="Rectangle: Rounded Corners 138">
          <a:extLst>
            <a:ext uri="{FF2B5EF4-FFF2-40B4-BE49-F238E27FC236}">
              <a16:creationId xmlns:a16="http://schemas.microsoft.com/office/drawing/2014/main" id="{80388932-4E18-473D-AFDF-F35EF1DD93B7}"/>
            </a:ext>
          </a:extLst>
        </xdr:cNvPr>
        <xdr:cNvSpPr/>
      </xdr:nvSpPr>
      <xdr:spPr>
        <a:xfrm>
          <a:off x="15936685" y="3855725"/>
          <a:ext cx="3069771" cy="246888"/>
        </a:xfrm>
        <a:prstGeom prst="roundRect">
          <a:avLst>
            <a:gd name="adj" fmla="val 50000"/>
          </a:avLst>
        </a:prstGeom>
        <a:solidFill>
          <a:schemeClr val="accent6">
            <a:lumMod val="75000"/>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21</xdr:col>
      <xdr:colOff>470888</xdr:colOff>
      <xdr:row>35</xdr:row>
      <xdr:rowOff>79251</xdr:rowOff>
    </xdr:from>
    <xdr:to>
      <xdr:col>25</xdr:col>
      <xdr:colOff>294096</xdr:colOff>
      <xdr:row>35</xdr:row>
      <xdr:rowOff>124970</xdr:rowOff>
    </xdr:to>
    <xdr:sp macro="" textlink="">
      <xdr:nvSpPr>
        <xdr:cNvPr id="141" name="Rectangle: Rounded Corners 140">
          <a:extLst>
            <a:ext uri="{FF2B5EF4-FFF2-40B4-BE49-F238E27FC236}">
              <a16:creationId xmlns:a16="http://schemas.microsoft.com/office/drawing/2014/main" id="{CB6A2327-CD04-D7B7-B337-589E30219C1E}"/>
            </a:ext>
          </a:extLst>
        </xdr:cNvPr>
        <xdr:cNvSpPr/>
      </xdr:nvSpPr>
      <xdr:spPr>
        <a:xfrm flipV="1">
          <a:off x="13272488" y="6556251"/>
          <a:ext cx="2261608" cy="45719"/>
        </a:xfrm>
        <a:prstGeom prst="roundRect">
          <a:avLst>
            <a:gd name="adj" fmla="val 9744"/>
          </a:avLst>
        </a:prstGeom>
        <a:solidFill>
          <a:srgbClr val="548687"/>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21</xdr:col>
      <xdr:colOff>351327</xdr:colOff>
      <xdr:row>33</xdr:row>
      <xdr:rowOff>90558</xdr:rowOff>
    </xdr:from>
    <xdr:to>
      <xdr:col>25</xdr:col>
      <xdr:colOff>413657</xdr:colOff>
      <xdr:row>35</xdr:row>
      <xdr:rowOff>32657</xdr:rowOff>
    </xdr:to>
    <xdr:sp macro="" textlink="">
      <xdr:nvSpPr>
        <xdr:cNvPr id="142" name="TextBox 141">
          <a:extLst>
            <a:ext uri="{FF2B5EF4-FFF2-40B4-BE49-F238E27FC236}">
              <a16:creationId xmlns:a16="http://schemas.microsoft.com/office/drawing/2014/main" id="{20390510-7F0E-58A3-D216-128D425F7D7F}"/>
            </a:ext>
          </a:extLst>
        </xdr:cNvPr>
        <xdr:cNvSpPr txBox="1"/>
      </xdr:nvSpPr>
      <xdr:spPr>
        <a:xfrm>
          <a:off x="13152927" y="6197444"/>
          <a:ext cx="2500730" cy="312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2000" b="0" i="0" u="none" strike="noStrike">
              <a:solidFill>
                <a:srgbClr val="000000"/>
              </a:solidFill>
              <a:latin typeface="Calibri"/>
              <a:ea typeface="Calibri"/>
              <a:cs typeface="Calibri"/>
            </a:rPr>
            <a:t>Grand Total</a:t>
          </a:r>
          <a:r>
            <a:rPr lang="en-US" sz="2000" b="0" i="0" u="none" strike="noStrike" baseline="0">
              <a:solidFill>
                <a:srgbClr val="000000"/>
              </a:solidFill>
              <a:latin typeface="Calibri"/>
              <a:ea typeface="Calibri"/>
              <a:cs typeface="Calibri"/>
            </a:rPr>
            <a:t> Animated</a:t>
          </a:r>
          <a:endParaRPr lang="en-US" sz="2000" b="0" i="0" u="none" strike="noStrike">
            <a:solidFill>
              <a:srgbClr val="000000"/>
            </a:solidFill>
            <a:latin typeface="Calibri"/>
            <a:ea typeface="Calibri"/>
            <a:cs typeface="Calibri"/>
          </a:endParaRPr>
        </a:p>
      </xdr:txBody>
    </xdr:sp>
    <xdr:clientData/>
  </xdr:twoCellAnchor>
  <xdr:twoCellAnchor>
    <xdr:from>
      <xdr:col>22</xdr:col>
      <xdr:colOff>314875</xdr:colOff>
      <xdr:row>34</xdr:row>
      <xdr:rowOff>167777</xdr:rowOff>
    </xdr:from>
    <xdr:to>
      <xdr:col>24</xdr:col>
      <xdr:colOff>450109</xdr:colOff>
      <xdr:row>37</xdr:row>
      <xdr:rowOff>152400</xdr:rowOff>
    </xdr:to>
    <xdr:sp macro="" textlink="animated_per_year!C2">
      <xdr:nvSpPr>
        <xdr:cNvPr id="153" name="TextBox 152">
          <a:extLst>
            <a:ext uri="{FF2B5EF4-FFF2-40B4-BE49-F238E27FC236}">
              <a16:creationId xmlns:a16="http://schemas.microsoft.com/office/drawing/2014/main" id="{98AD1129-5582-4DE4-B341-E1338574AF97}"/>
            </a:ext>
          </a:extLst>
        </xdr:cNvPr>
        <xdr:cNvSpPr txBox="1"/>
      </xdr:nvSpPr>
      <xdr:spPr>
        <a:xfrm>
          <a:off x="13726075" y="6459720"/>
          <a:ext cx="1354434" cy="5397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fld id="{40677C88-0106-4750-A448-7192E37AF1D4}" type="TxLink">
            <a:rPr lang="en-US" sz="3600" b="0" i="0" u="none" strike="noStrike">
              <a:solidFill>
                <a:srgbClr val="000000"/>
              </a:solidFill>
              <a:latin typeface="Calibri"/>
              <a:ea typeface="Calibri"/>
              <a:cs typeface="Calibri"/>
            </a:rPr>
            <a:t>4284</a:t>
          </a:fld>
          <a:endParaRPr lang="en-US" sz="3600" b="0" i="0" u="none" strike="noStrike">
            <a:solidFill>
              <a:srgbClr val="000000"/>
            </a:solidFill>
            <a:latin typeface="Calibri"/>
            <a:ea typeface="Calibri"/>
            <a:cs typeface="Calibri"/>
          </a:endParaRPr>
        </a:p>
      </xdr:txBody>
    </xdr:sp>
    <xdr:clientData/>
  </xdr:twoCellAnchor>
  <xdr:twoCellAnchor>
    <xdr:from>
      <xdr:col>26</xdr:col>
      <xdr:colOff>10886</xdr:colOff>
      <xdr:row>25</xdr:row>
      <xdr:rowOff>28667</xdr:rowOff>
    </xdr:from>
    <xdr:to>
      <xdr:col>26</xdr:col>
      <xdr:colOff>3286846</xdr:colOff>
      <xdr:row>40</xdr:row>
      <xdr:rowOff>141514</xdr:rowOff>
    </xdr:to>
    <xdr:sp macro="" textlink="">
      <xdr:nvSpPr>
        <xdr:cNvPr id="154" name="Rectangle: Rounded Corners 153">
          <a:extLst>
            <a:ext uri="{FF2B5EF4-FFF2-40B4-BE49-F238E27FC236}">
              <a16:creationId xmlns:a16="http://schemas.microsoft.com/office/drawing/2014/main" id="{C918EC44-3DD0-4EF6-A6EE-7F1D22B3757A}"/>
            </a:ext>
          </a:extLst>
        </xdr:cNvPr>
        <xdr:cNvSpPr/>
      </xdr:nvSpPr>
      <xdr:spPr>
        <a:xfrm>
          <a:off x="15860486" y="4655096"/>
          <a:ext cx="3275960" cy="2888704"/>
        </a:xfrm>
        <a:prstGeom prst="roundRect">
          <a:avLst>
            <a:gd name="adj" fmla="val 6779"/>
          </a:avLst>
        </a:prstGeom>
        <a:solidFill>
          <a:srgbClr val="EAE0D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fPrintsWithSheet="0"/>
  </xdr:twoCellAnchor>
  <xdr:twoCellAnchor>
    <xdr:from>
      <xdr:col>26</xdr:col>
      <xdr:colOff>239470</xdr:colOff>
      <xdr:row>25</xdr:row>
      <xdr:rowOff>185054</xdr:rowOff>
    </xdr:from>
    <xdr:to>
      <xdr:col>26</xdr:col>
      <xdr:colOff>2155371</xdr:colOff>
      <xdr:row>27</xdr:row>
      <xdr:rowOff>108851</xdr:rowOff>
    </xdr:to>
    <xdr:sp macro="" textlink="">
      <xdr:nvSpPr>
        <xdr:cNvPr id="14" name="Rectangle: Rounded Corners 13">
          <a:extLst>
            <a:ext uri="{FF2B5EF4-FFF2-40B4-BE49-F238E27FC236}">
              <a16:creationId xmlns:a16="http://schemas.microsoft.com/office/drawing/2014/main" id="{6229F620-82F6-476F-A74F-A93C964AFE89}"/>
            </a:ext>
          </a:extLst>
        </xdr:cNvPr>
        <xdr:cNvSpPr/>
      </xdr:nvSpPr>
      <xdr:spPr>
        <a:xfrm>
          <a:off x="16089070" y="4811483"/>
          <a:ext cx="1915901" cy="293911"/>
        </a:xfrm>
        <a:prstGeom prst="roundRect">
          <a:avLst>
            <a:gd name="adj" fmla="val 50000"/>
          </a:avLst>
        </a:prstGeom>
        <a:solidFill>
          <a:schemeClr val="accent1">
            <a:alpha val="3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oneCellAnchor>
    <xdr:from>
      <xdr:col>26</xdr:col>
      <xdr:colOff>707565</xdr:colOff>
      <xdr:row>26</xdr:row>
      <xdr:rowOff>10883</xdr:rowOff>
    </xdr:from>
    <xdr:ext cx="1389098" cy="264560"/>
    <xdr:sp macro="" textlink="">
      <xdr:nvSpPr>
        <xdr:cNvPr id="19" name="TextBox 18">
          <a:extLst>
            <a:ext uri="{FF2B5EF4-FFF2-40B4-BE49-F238E27FC236}">
              <a16:creationId xmlns:a16="http://schemas.microsoft.com/office/drawing/2014/main" id="{23887D0D-33F9-4FA3-8D0B-4F1E9B75E322}"/>
            </a:ext>
          </a:extLst>
        </xdr:cNvPr>
        <xdr:cNvSpPr txBox="1"/>
      </xdr:nvSpPr>
      <xdr:spPr>
        <a:xfrm>
          <a:off x="16557165" y="4822369"/>
          <a:ext cx="138909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D" sz="1100"/>
            <a:t>% Animated Per Year</a:t>
          </a:r>
        </a:p>
      </xdr:txBody>
    </xdr:sp>
    <xdr:clientData/>
  </xdr:oneCellAnchor>
  <xdr:twoCellAnchor editAs="oneCell">
    <xdr:from>
      <xdr:col>26</xdr:col>
      <xdr:colOff>402771</xdr:colOff>
      <xdr:row>26</xdr:row>
      <xdr:rowOff>0</xdr:rowOff>
    </xdr:from>
    <xdr:to>
      <xdr:col>26</xdr:col>
      <xdr:colOff>707570</xdr:colOff>
      <xdr:row>27</xdr:row>
      <xdr:rowOff>119742</xdr:rowOff>
    </xdr:to>
    <xdr:pic>
      <xdr:nvPicPr>
        <xdr:cNvPr id="25" name="Graphic 24" descr="Open book outline">
          <a:extLst>
            <a:ext uri="{FF2B5EF4-FFF2-40B4-BE49-F238E27FC236}">
              <a16:creationId xmlns:a16="http://schemas.microsoft.com/office/drawing/2014/main" id="{B134EF65-077A-749C-4835-0149D268696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6252371" y="4811486"/>
          <a:ext cx="304799" cy="304799"/>
        </a:xfrm>
        <a:prstGeom prst="rect">
          <a:avLst/>
        </a:prstGeom>
      </xdr:spPr>
    </xdr:pic>
    <xdr:clientData/>
  </xdr:twoCellAnchor>
  <xdr:twoCellAnchor>
    <xdr:from>
      <xdr:col>26</xdr:col>
      <xdr:colOff>97652</xdr:colOff>
      <xdr:row>28</xdr:row>
      <xdr:rowOff>21770</xdr:rowOff>
    </xdr:from>
    <xdr:to>
      <xdr:col>26</xdr:col>
      <xdr:colOff>3200081</xdr:colOff>
      <xdr:row>40</xdr:row>
      <xdr:rowOff>76200</xdr:rowOff>
    </xdr:to>
    <xdr:graphicFrame macro="">
      <xdr:nvGraphicFramePr>
        <xdr:cNvPr id="155" name="Chart 154">
          <a:extLst>
            <a:ext uri="{FF2B5EF4-FFF2-40B4-BE49-F238E27FC236}">
              <a16:creationId xmlns:a16="http://schemas.microsoft.com/office/drawing/2014/main" id="{1085DBFF-DAEE-4F09-9083-C032B3745C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26</xdr:col>
      <xdr:colOff>971649</xdr:colOff>
      <xdr:row>32</xdr:row>
      <xdr:rowOff>26263</xdr:rowOff>
    </xdr:from>
    <xdr:to>
      <xdr:col>26</xdr:col>
      <xdr:colOff>2326083</xdr:colOff>
      <xdr:row>35</xdr:row>
      <xdr:rowOff>10886</xdr:rowOff>
    </xdr:to>
    <xdr:sp macro="" textlink="animated_per_year!I3">
      <xdr:nvSpPr>
        <xdr:cNvPr id="157" name="TextBox 156">
          <a:extLst>
            <a:ext uri="{FF2B5EF4-FFF2-40B4-BE49-F238E27FC236}">
              <a16:creationId xmlns:a16="http://schemas.microsoft.com/office/drawing/2014/main" id="{6C749E12-1A80-4D90-B904-16B387A76FDA}"/>
            </a:ext>
          </a:extLst>
        </xdr:cNvPr>
        <xdr:cNvSpPr txBox="1"/>
      </xdr:nvSpPr>
      <xdr:spPr>
        <a:xfrm>
          <a:off x="16821249" y="5948092"/>
          <a:ext cx="1354434" cy="5397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fld id="{107056F0-DDE3-436A-97C2-92C7A3F1F692}" type="TxLink">
            <a:rPr lang="en-US" sz="3600" b="0" i="0" u="none" strike="noStrike">
              <a:solidFill>
                <a:srgbClr val="000000"/>
              </a:solidFill>
              <a:latin typeface="Calibri"/>
              <a:ea typeface="Calibri"/>
              <a:cs typeface="Calibri"/>
            </a:rPr>
            <a:t>3%</a:t>
          </a:fld>
          <a:endParaRPr lang="en-US" sz="8800" b="0" i="0" u="none" strike="noStrike">
            <a:solidFill>
              <a:srgbClr val="000000"/>
            </a:solidFill>
            <a:latin typeface="Calibri"/>
            <a:ea typeface="Calibri"/>
            <a:cs typeface="Calibri"/>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lackbird" refreshedDate="44859.988046296297" backgroundQuery="1" createdVersion="8" refreshedVersion="8" minRefreshableVersion="3" recordCount="0" supportSubquery="1" supportAdvancedDrill="1" xr:uid="{C32BB79D-CA9D-488F-B0D9-A5C1EE07CE54}">
  <cacheSource type="external" connectionId="6"/>
  <cacheFields count="3">
    <cacheField name="[1948 - 2022].[Country].[Country]" caption="Country" numFmtId="0" hierarchy="3" level="1">
      <sharedItems count="59">
        <s v="Argentina"/>
        <s v="Australia"/>
        <s v="Austria"/>
        <s v="Belarus"/>
        <s v="Belgium"/>
        <s v="Brazil"/>
        <s v="Britain"/>
        <s v="Canada"/>
        <s v="Chile"/>
        <s v="China"/>
        <s v="Colombia"/>
        <s v="Croatia"/>
        <s v="Czech Republic"/>
        <s v="Czechoslovakia"/>
        <s v="Denmark"/>
        <s v="English"/>
        <s v="Finland"/>
        <s v="France"/>
        <s v="Germany"/>
        <s v="Greece"/>
        <s v="Hong Kong"/>
        <s v="Hungary"/>
        <s v="India"/>
        <s v="Indonesia"/>
        <s v="Ireland"/>
        <s v="Italy"/>
        <s v="Japan"/>
        <s v="Kenya"/>
        <s v="Kuwait"/>
        <s v="Latin America"/>
        <s v="Latvia"/>
        <s v="Latvian SSR"/>
        <s v="Malaysia"/>
        <s v="Mexico"/>
        <s v="Netherlands"/>
        <s v="New Zealand"/>
        <s v="Nigeria"/>
        <s v="Norway"/>
        <s v="Philippines"/>
        <s v="Poland"/>
        <s v="Portugal"/>
        <s v="Russia"/>
        <s v="Scotland"/>
        <s v="Singapore"/>
        <s v="Slovenia"/>
        <s v="South Korea"/>
        <s v="Soviet Union"/>
        <s v="Spain"/>
        <s v="Sweden"/>
        <s v="Switzerland"/>
        <s v="Taiwan"/>
        <s v="Thailand"/>
        <s v="Turkey"/>
        <s v="United Kingdom"/>
        <s v="United States"/>
        <s v="USSR"/>
        <s v="Vietnam"/>
        <s v="Wales"/>
        <s v="West Germany"/>
      </sharedItems>
    </cacheField>
    <cacheField name="[Measures].[Count of Title]" caption="Count of Title" numFmtId="0" hierarchy="15" level="32767"/>
    <cacheField name="[1948 - 2022].[Duration Year Bracket].[Duration Year Bracket]" caption="Duration Year Bracket" numFmtId="0" hierarchy="10" level="1">
      <sharedItems containsSemiMixedTypes="0" containsNonDate="0" containsString="0"/>
    </cacheField>
  </cacheFields>
  <cacheHierarchies count="25">
    <cacheHierarchy uniqueName="[1948 - 2022].[Title]" caption="Title" attribute="1" defaultMemberUniqueName="[1948 - 2022].[Title].[All]" allUniqueName="[1948 - 2022].[Title].[All]" dimensionUniqueName="[1948 - 2022]" displayFolder="" count="2" memberValueDatatype="130" unbalanced="0"/>
    <cacheHierarchy uniqueName="[1948 - 2022].[Seasons]" caption="Seasons" attribute="1" defaultMemberUniqueName="[1948 - 2022].[Seasons].[All]" allUniqueName="[1948 - 2022].[Seasons].[All]" dimensionUniqueName="[1948 - 2022]" displayFolder="" count="2" memberValueDatatype="130" unbalanced="0"/>
    <cacheHierarchy uniqueName="[1948 - 2022].[Episodes]" caption="Episodes" attribute="1" defaultMemberUniqueName="[1948 - 2022].[Episodes].[All]" allUniqueName="[1948 - 2022].[Episodes].[All]" dimensionUniqueName="[1948 - 2022]" displayFolder="" count="2" memberValueDatatype="130" unbalanced="0"/>
    <cacheHierarchy uniqueName="[1948 - 2022].[Country]" caption="Country" attribute="1" defaultMemberUniqueName="[1948 - 2022].[Country].[All]" allUniqueName="[1948 - 2022].[Country].[All]" dimensionUniqueName="[1948 - 2022]" displayFolder="" count="2" memberValueDatatype="130" unbalanced="0">
      <fieldsUsage count="2">
        <fieldUsage x="-1"/>
        <fieldUsage x="0"/>
      </fieldsUsage>
    </cacheHierarchy>
    <cacheHierarchy uniqueName="[1948 - 2022].[Premiere Year]" caption="Premiere Year" attribute="1" defaultMemberUniqueName="[1948 - 2022].[Premiere Year].[All]" allUniqueName="[1948 - 2022].[Premiere Year].[All]" dimensionUniqueName="[1948 - 2022]" displayFolder="" count="2" memberValueDatatype="20" unbalanced="0"/>
    <cacheHierarchy uniqueName="[1948 - 2022].[Final Year]" caption="Final Year" attribute="1" defaultMemberUniqueName="[1948 - 2022].[Final Year].[All]" allUniqueName="[1948 - 2022].[Final Year].[All]" dimensionUniqueName="[1948 - 2022]" displayFolder="" count="2" memberValueDatatype="20" unbalanced="0"/>
    <cacheHierarchy uniqueName="[1948 - 2022].[Original Channel]" caption="Original Channel" attribute="1" defaultMemberUniqueName="[1948 - 2022].[Original Channel].[All]" allUniqueName="[1948 - 2022].[Original Channel].[All]" dimensionUniqueName="[1948 - 2022]" displayFolder="" count="2" memberValueDatatype="130" unbalanced="0"/>
    <cacheHierarchy uniqueName="[1948 - 2022].[Technique]" caption="Technique" attribute="1" defaultMemberUniqueName="[1948 - 2022].[Technique].[All]" allUniqueName="[1948 - 2022].[Technique].[All]" dimensionUniqueName="[1948 - 2022]" displayFolder="" count="2" memberValueDatatype="130" unbalanced="0"/>
    <cacheHierarchy uniqueName="[1948 - 2022].[Region]" caption="Region" attribute="1" defaultMemberUniqueName="[1948 - 2022].[Region].[All]" allUniqueName="[1948 - 2022].[Region].[All]" dimensionUniqueName="[1948 - 2022]" displayFolder="" count="2" memberValueDatatype="130" unbalanced="0"/>
    <cacheHierarchy uniqueName="[1948 - 2022].[Duration Year]" caption="Duration Year" attribute="1" defaultMemberUniqueName="[1948 - 2022].[Duration Year].[All]" allUniqueName="[1948 - 2022].[Duration Year].[All]" dimensionUniqueName="[1948 - 2022]" displayFolder="" count="2" memberValueDatatype="20" unbalanced="0"/>
    <cacheHierarchy uniqueName="[1948 - 2022].[Duration Year Bracket]" caption="Duration Year Bracket" attribute="1" defaultMemberUniqueName="[1948 - 2022].[Duration Year Bracket].[All]" allUniqueName="[1948 - 2022].[Duration Year Bracket].[All]" dimensionUniqueName="[1948 - 2022]" displayFolder="" count="2" memberValueDatatype="130" unbalanced="0">
      <fieldsUsage count="2">
        <fieldUsage x="-1"/>
        <fieldUsage x="2"/>
      </fieldsUsage>
    </cacheHierarchy>
    <cacheHierarchy uniqueName="[Measures].[Sum of Premiere Year]" caption="Sum of Premiere Year" measure="1" displayFolder="" measureGroup="1948 - 2022" count="0">
      <extLst>
        <ext xmlns:x15="http://schemas.microsoft.com/office/spreadsheetml/2010/11/main" uri="{B97F6D7D-B522-45F9-BDA1-12C45D357490}">
          <x15:cacheHierarchy aggregatedColumn="4"/>
        </ext>
      </extLst>
    </cacheHierarchy>
    <cacheHierarchy uniqueName="[Measures].[Sum of Final Year]" caption="Sum of Final Year" measure="1" displayFolder="" measureGroup="1948 - 2022" count="0">
      <extLst>
        <ext xmlns:x15="http://schemas.microsoft.com/office/spreadsheetml/2010/11/main" uri="{B97F6D7D-B522-45F9-BDA1-12C45D357490}">
          <x15:cacheHierarchy aggregatedColumn="5"/>
        </ext>
      </extLst>
    </cacheHierarchy>
    <cacheHierarchy uniqueName="[Measures].[Var of Premiere Year]" caption="Var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Premiere Year]" caption="Count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Title]" caption="Count of Title" measure="1" displayFolder="" measureGroup="1948 - 2022" count="0" oneField="1">
      <fieldsUsage count="1">
        <fieldUsage x="1"/>
      </fieldsUsage>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Country]" caption="Distinct 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Title]" caption="Distinct Count of Title" measure="1" displayFolder="" measureGroup="1948 - 2022" count="0">
      <extLst>
        <ext xmlns:x15="http://schemas.microsoft.com/office/spreadsheetml/2010/11/main" uri="{B97F6D7D-B522-45F9-BDA1-12C45D357490}">
          <x15:cacheHierarchy aggregatedColumn="0"/>
        </ext>
      </extLst>
    </cacheHierarchy>
    <cacheHierarchy uniqueName="[Measures].[Sum of Duration Year]" caption="Sum of Duration Year" measure="1" displayFolder="" measureGroup="1948 - 2022" count="0">
      <extLst>
        <ext xmlns:x15="http://schemas.microsoft.com/office/spreadsheetml/2010/11/main" uri="{B97F6D7D-B522-45F9-BDA1-12C45D357490}">
          <x15:cacheHierarchy aggregatedColumn="9"/>
        </ext>
      </extLst>
    </cacheHierarchy>
    <cacheHierarchy uniqueName="[Measures].[Count of Duration Year Bracket]" caption="Count of Duration Year Bracket" measure="1" displayFolder="" measureGroup="1948 - 2022" count="0">
      <extLst>
        <ext xmlns:x15="http://schemas.microsoft.com/office/spreadsheetml/2010/11/main" uri="{B97F6D7D-B522-45F9-BDA1-12C45D357490}">
          <x15:cacheHierarchy aggregatedColumn="10"/>
        </ext>
      </extLst>
    </cacheHierarchy>
    <cacheHierarchy uniqueName="[Measures].[Count of Region]" caption="Count of Region" measure="1" displayFolder="" measureGroup="1948 - 2022" count="0">
      <extLst>
        <ext xmlns:x15="http://schemas.microsoft.com/office/spreadsheetml/2010/11/main" uri="{B97F6D7D-B522-45F9-BDA1-12C45D357490}">
          <x15:cacheHierarchy aggregatedColumn="8"/>
        </ext>
      </extLst>
    </cacheHierarchy>
    <cacheHierarchy uniqueName="[Measures].[measure 1]" caption="measure 1" measure="1" displayFolder="" measureGroup="1948 - 2022" count="0"/>
    <cacheHierarchy uniqueName="[Measures].[__XL_Count 1948 - 2022]" caption="__XL_Count 1948 - 2022" measure="1" displayFolder="" measureGroup="1948 - 2022" count="0" hidden="1"/>
    <cacheHierarchy uniqueName="[Measures].[__No measures defined]" caption="__No measures defined" measure="1" displayFolder="" count="0" hidden="1"/>
  </cacheHierarchies>
  <kpis count="0"/>
  <dimensions count="2">
    <dimension name="1948 - 2022" uniqueName="[1948 - 2022]" caption="1948 - 2022"/>
    <dimension measure="1" name="Measures" uniqueName="[Measures]" caption="Measures"/>
  </dimensions>
  <measureGroups count="1">
    <measureGroup name="1948 - 2022" caption="1948 - 202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lackbird" refreshedDate="44859.988046527775" backgroundQuery="1" createdVersion="8" refreshedVersion="8" minRefreshableVersion="3" recordCount="0" supportSubquery="1" supportAdvancedDrill="1" xr:uid="{05F1608C-36C3-44EE-B1A2-BF390E81E3FA}">
  <cacheSource type="external" connectionId="6"/>
  <cacheFields count="2">
    <cacheField name="[Measures].[Count of Title]" caption="Count of Title" numFmtId="0" hierarchy="15" level="32767"/>
    <cacheField name="[1948 - 2022].[Duration Year Bracket].[Duration Year Bracket]" caption="Duration Year Bracket" numFmtId="0" hierarchy="10" level="1">
      <sharedItems containsSemiMixedTypes="0" containsNonDate="0" containsString="0"/>
    </cacheField>
  </cacheFields>
  <cacheHierarchies count="25">
    <cacheHierarchy uniqueName="[1948 - 2022].[Title]" caption="Title" attribute="1" defaultMemberUniqueName="[1948 - 2022].[Title].[All]" allUniqueName="[1948 - 2022].[Title].[All]" dimensionUniqueName="[1948 - 2022]" displayFolder="" count="2" memberValueDatatype="130" unbalanced="0"/>
    <cacheHierarchy uniqueName="[1948 - 2022].[Seasons]" caption="Seasons" attribute="1" defaultMemberUniqueName="[1948 - 2022].[Seasons].[All]" allUniqueName="[1948 - 2022].[Seasons].[All]" dimensionUniqueName="[1948 - 2022]" displayFolder="" count="2" memberValueDatatype="130" unbalanced="0"/>
    <cacheHierarchy uniqueName="[1948 - 2022].[Episodes]" caption="Episodes" attribute="1" defaultMemberUniqueName="[1948 - 2022].[Episodes].[All]" allUniqueName="[1948 - 2022].[Episodes].[All]" dimensionUniqueName="[1948 - 2022]" displayFolder="" count="2" memberValueDatatype="130" unbalanced="0"/>
    <cacheHierarchy uniqueName="[1948 - 2022].[Country]" caption="Country" attribute="1" defaultMemberUniqueName="[1948 - 2022].[Country].[All]" allUniqueName="[1948 - 2022].[Country].[All]" dimensionUniqueName="[1948 - 2022]" displayFolder="" count="2" memberValueDatatype="130" unbalanced="0"/>
    <cacheHierarchy uniqueName="[1948 - 2022].[Premiere Year]" caption="Premiere Year" attribute="1" defaultMemberUniqueName="[1948 - 2022].[Premiere Year].[All]" allUniqueName="[1948 - 2022].[Premiere Year].[All]" dimensionUniqueName="[1948 - 2022]" displayFolder="" count="2" memberValueDatatype="20" unbalanced="0"/>
    <cacheHierarchy uniqueName="[1948 - 2022].[Final Year]" caption="Final Year" attribute="1" defaultMemberUniqueName="[1948 - 2022].[Final Year].[All]" allUniqueName="[1948 - 2022].[Final Year].[All]" dimensionUniqueName="[1948 - 2022]" displayFolder="" count="2" memberValueDatatype="20" unbalanced="0"/>
    <cacheHierarchy uniqueName="[1948 - 2022].[Original Channel]" caption="Original Channel" attribute="1" defaultMemberUniqueName="[1948 - 2022].[Original Channel].[All]" allUniqueName="[1948 - 2022].[Original Channel].[All]" dimensionUniqueName="[1948 - 2022]" displayFolder="" count="2" memberValueDatatype="130" unbalanced="0"/>
    <cacheHierarchy uniqueName="[1948 - 2022].[Technique]" caption="Technique" attribute="1" defaultMemberUniqueName="[1948 - 2022].[Technique].[All]" allUniqueName="[1948 - 2022].[Technique].[All]" dimensionUniqueName="[1948 - 2022]" displayFolder="" count="2" memberValueDatatype="130" unbalanced="0"/>
    <cacheHierarchy uniqueName="[1948 - 2022].[Region]" caption="Region" attribute="1" defaultMemberUniqueName="[1948 - 2022].[Region].[All]" allUniqueName="[1948 - 2022].[Region].[All]" dimensionUniqueName="[1948 - 2022]" displayFolder="" count="2" memberValueDatatype="130" unbalanced="0"/>
    <cacheHierarchy uniqueName="[1948 - 2022].[Duration Year]" caption="Duration Year" attribute="1" defaultMemberUniqueName="[1948 - 2022].[Duration Year].[All]" allUniqueName="[1948 - 2022].[Duration Year].[All]" dimensionUniqueName="[1948 - 2022]" displayFolder="" count="2" memberValueDatatype="20" unbalanced="0"/>
    <cacheHierarchy uniqueName="[1948 - 2022].[Duration Year Bracket]" caption="Duration Year Bracket" attribute="1" defaultMemberUniqueName="[1948 - 2022].[Duration Year Bracket].[All]" allUniqueName="[1948 - 2022].[Duration Year Bracket].[All]" dimensionUniqueName="[1948 - 2022]" displayFolder="" count="2" memberValueDatatype="130" unbalanced="0">
      <fieldsUsage count="2">
        <fieldUsage x="-1"/>
        <fieldUsage x="1"/>
      </fieldsUsage>
    </cacheHierarchy>
    <cacheHierarchy uniqueName="[Measures].[Sum of Premiere Year]" caption="Sum of Premiere Year" measure="1" displayFolder="" measureGroup="1948 - 2022" count="0">
      <extLst>
        <ext xmlns:x15="http://schemas.microsoft.com/office/spreadsheetml/2010/11/main" uri="{B97F6D7D-B522-45F9-BDA1-12C45D357490}">
          <x15:cacheHierarchy aggregatedColumn="4"/>
        </ext>
      </extLst>
    </cacheHierarchy>
    <cacheHierarchy uniqueName="[Measures].[Sum of Final Year]" caption="Sum of Final Year" measure="1" displayFolder="" measureGroup="1948 - 2022" count="0">
      <extLst>
        <ext xmlns:x15="http://schemas.microsoft.com/office/spreadsheetml/2010/11/main" uri="{B97F6D7D-B522-45F9-BDA1-12C45D357490}">
          <x15:cacheHierarchy aggregatedColumn="5"/>
        </ext>
      </extLst>
    </cacheHierarchy>
    <cacheHierarchy uniqueName="[Measures].[Var of Premiere Year]" caption="Var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Premiere Year]" caption="Count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Title]" caption="Count of Title" measure="1" displayFolder="" measureGroup="1948 - 2022" count="0" oneField="1">
      <fieldsUsage count="1">
        <fieldUsage x="0"/>
      </fieldsUsage>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Country]" caption="Distinct 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Title]" caption="Distinct Count of Title" measure="1" displayFolder="" measureGroup="1948 - 2022" count="0">
      <extLst>
        <ext xmlns:x15="http://schemas.microsoft.com/office/spreadsheetml/2010/11/main" uri="{B97F6D7D-B522-45F9-BDA1-12C45D357490}">
          <x15:cacheHierarchy aggregatedColumn="0"/>
        </ext>
      </extLst>
    </cacheHierarchy>
    <cacheHierarchy uniqueName="[Measures].[Sum of Duration Year]" caption="Sum of Duration Year" measure="1" displayFolder="" measureGroup="1948 - 2022" count="0">
      <extLst>
        <ext xmlns:x15="http://schemas.microsoft.com/office/spreadsheetml/2010/11/main" uri="{B97F6D7D-B522-45F9-BDA1-12C45D357490}">
          <x15:cacheHierarchy aggregatedColumn="9"/>
        </ext>
      </extLst>
    </cacheHierarchy>
    <cacheHierarchy uniqueName="[Measures].[Count of Duration Year Bracket]" caption="Count of Duration Year Bracket" measure="1" displayFolder="" measureGroup="1948 - 2022" count="0">
      <extLst>
        <ext xmlns:x15="http://schemas.microsoft.com/office/spreadsheetml/2010/11/main" uri="{B97F6D7D-B522-45F9-BDA1-12C45D357490}">
          <x15:cacheHierarchy aggregatedColumn="10"/>
        </ext>
      </extLst>
    </cacheHierarchy>
    <cacheHierarchy uniqueName="[Measures].[Count of Region]" caption="Count of Region" measure="1" displayFolder="" measureGroup="1948 - 2022" count="0">
      <extLst>
        <ext xmlns:x15="http://schemas.microsoft.com/office/spreadsheetml/2010/11/main" uri="{B97F6D7D-B522-45F9-BDA1-12C45D357490}">
          <x15:cacheHierarchy aggregatedColumn="8"/>
        </ext>
      </extLst>
    </cacheHierarchy>
    <cacheHierarchy uniqueName="[Measures].[measure 1]" caption="measure 1" measure="1" displayFolder="" measureGroup="1948 - 2022" count="0"/>
    <cacheHierarchy uniqueName="[Measures].[__XL_Count 1948 - 2022]" caption="__XL_Count 1948 - 2022" measure="1" displayFolder="" measureGroup="1948 - 2022" count="0" hidden="1"/>
    <cacheHierarchy uniqueName="[Measures].[__No measures defined]" caption="__No measures defined" measure="1" displayFolder="" count="0" hidden="1"/>
  </cacheHierarchies>
  <kpis count="0"/>
  <dimensions count="2">
    <dimension name="1948 - 2022" uniqueName="[1948 - 2022]" caption="1948 - 2022"/>
    <dimension measure="1" name="Measures" uniqueName="[Measures]" caption="Measures"/>
  </dimensions>
  <measureGroups count="1">
    <measureGroup name="1948 - 2022" caption="1948 - 202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lackbird" refreshedDate="44859.988048263891" backgroundQuery="1" createdVersion="8" refreshedVersion="8" minRefreshableVersion="3" recordCount="0" supportSubquery="1" supportAdvancedDrill="1" xr:uid="{EAD18486-086C-493A-BF39-9E03DF1107CB}">
  <cacheSource type="external" connectionId="6"/>
  <cacheFields count="3">
    <cacheField name="[1948 - 2022].[Title].[Title]" caption="Title" numFmtId="0" level="1">
      <sharedItems count="3442">
        <s v="¡Mucha Lucha!"/>
        <s v="001/7 Oyayubi Tom"/>
        <s v="10+2"/>
        <s v="100% Wolf: Legend of the Moonstone"/>
        <s v="1001 Nights"/>
        <s v="101 Dalmatian Street"/>
        <s v="101 Dalmatians: The Series"/>
        <s v="12 oz. Mouse"/>
        <s v="2 Stupid Dogs"/>
        <s v="3 Amigonauts"/>
        <s v="3 South"/>
        <s v="3000 Leagues in Search of Mother"/>
        <s v="3000 Whys of Blue Cat"/>
        <s v="3-2-1 Penguins!"/>
        <s v="3Below: Tales of Arcadia"/>
        <s v="3rd &amp; Bird"/>
        <s v="44 Cats"/>
        <s v="64 Zoo Lane"/>
        <s v="6teen"/>
        <s v="A Bunch of Munsch"/>
        <s v="A Kind of Magic"/>
        <s v="A kockásfülű nyúl"/>
        <s v="A Little Curious"/>
        <s v="A Miss Mallard Mystery"/>
        <s v="A Pup Named Scooby-Doo"/>
        <s v="A Rubovian Legend"/>
        <s v="A Tale Dark &amp; Grimm"/>
        <s v="A.T.O.M."/>
        <s v="Aaagh! It's the Mr. Hell Show!"/>
        <s v="Aaahh!!! Real Monsters"/>
        <s v="Abadas"/>
        <s v="Abby Hatcher"/>
        <s v="Abby's Flying Fairy School"/>
        <s v="ABC Monsters"/>
        <s v="ABC with Kenny G"/>
        <s v="Abominable and the Invisible City"/>
        <s v="Ace o Nerae!"/>
        <s v="Ace Ventura: Pet Detective"/>
        <s v="Acrobunch"/>
        <s v="Action Dad"/>
        <s v="Action League Now!"/>
        <s v="Action Man"/>
        <s v="Action Pack"/>
        <s v="Ada Twist, Scientist"/>
        <s v="ADHD Shorts"/>
        <s v="Adventure Beast"/>
        <s v="Adventure Time"/>
        <s v="Adventure Time: Distant Lands"/>
        <s v="Adventures from the Book of Virtues"/>
        <s v="Adventures of Pow Wow"/>
        <s v="Adventures of Sonic the Hedgehog"/>
        <s v="Adventures of the Gummi Bears"/>
        <s v="Adventures of the Little Koala"/>
        <s v="Æon Flux"/>
        <s v="Aesop and Son"/>
        <s v="Aesop's Theater"/>
        <s v="Agent Binky: Pets of the Universe"/>
        <s v="Agi Bagi"/>
        <s v="Ai no Gakko Cuore Monogatari"/>
        <s v="Ai Shite Knight"/>
        <s v="Akado Suzunosuke"/>
        <s v="Akai Tori no Kokoro"/>
        <s v="Akaki Chi no Eleven"/>
        <s v="Akane-chan"/>
        <s v="Aku Dai Sakusen Srungle"/>
        <s v="Alabama Jackson"/>
        <s v="Aladdin: The Series"/>
        <s v="Alamat"/>
        <s v="Albegas"/>
        <s v="Albert the Fifth Musketeer"/>
        <s v="Albie"/>
        <s v="Alejo &amp; Valentina"/>
        <s v="Alejo y Valentina"/>
        <s v="ALF Tales"/>
        <s v="ALF: The Animated Series"/>
        <s v="Alfons Åberg"/>
        <s v="Alfred J. Kwak"/>
        <s v="Alias the Jester"/>
        <s v="Alice &amp; Lewis"/>
        <s v="Alice-Miranda"/>
        <s v="Alice's Wonderland Bakery"/>
        <s v="Alien News Desk"/>
        <s v="Alien Racers"/>
        <s v="Alien TV"/>
        <s v="Alienators: Evolution Continues"/>
        <s v="Alisa Knows What to Do!"/>
        <s v="All Dogs Go to Heaven: The Series"/>
        <s v="All Grown Up!"/>
        <s v="All Hail King Julien"/>
        <s v="Allen Gregory"/>
        <s v="All-New Dennis the Menace"/>
        <s v="Allsorts"/>
        <s v="Alma's Way"/>
        <s v="Almost Naked Animals"/>
        <s v="Alphablocks"/>
        <s v="Alva's World"/>
        <s v="Alvin and the Chipmunks"/>
        <s v="ALVINNN!!! and the Chipmunks"/>
        <s v="American Dad!"/>
        <s v="American Dragon: Jake Long"/>
        <s v="Amigo and Friends"/>
        <s v="Amphibia"/>
        <s v="Anabel"/>
        <s v="Anatole"/>
        <s v="Andersen Monogatari"/>
        <s v="Angela Anaconda"/>
        <s v="Angelina Ballerina"/>
        <s v="Angelina Ballerina: The Next Steps"/>
        <s v="Angelmouse"/>
        <s v="Angelo Rules"/>
        <s v="Angel's Friends"/>
        <s v="Angie Girl"/>
        <s v="Angry Birds Blues"/>
        <s v="Angry Birds Slingshot Stories"/>
        <s v="Angry Birds Toons"/>
        <s v="Angry Birds: Summer Madness"/>
        <s v="Angry Kid"/>
        <s v="Animal 1"/>
        <s v="Animal Crackers"/>
        <s v="Animal Kwackers"/>
        <s v="Animal Mechanicals"/>
        <s v="Animal Stories"/>
        <s v="Animalia"/>
        <s v="Animals"/>
        <s v="Animaniacs"/>
        <s v="Animaniacs (2020)"/>
        <s v="Animated Tales of the World"/>
        <s v="Animation Kikou Marco Polo no Boken"/>
        <s v="Anime Document Munchen E No Michi"/>
        <s v="Anime Yasei No Sakebi"/>
        <s v="Animentari Ketsudan"/>
        <s v="Animism"/>
        <s v="Anmitsu Hime"/>
        <s v="Anna &amp; Friends"/>
        <s v="Anna's Tales"/>
        <s v="Anne of Green Gables"/>
        <s v="Anne of Green Gables: The Animated Series"/>
        <s v="Annedroids"/>
        <s v="Annoying Orange"/>
        <s v="Anthony Ant"/>
        <s v="Aoki Ryusei SPT Layzner"/>
        <s v="Apache Yakyû-gun"/>
        <s v="Ape Escape"/>
        <s v="Apollo Gauntlet"/>
        <s v="Apple &amp; Onion"/>
        <s v="Aqua Teen Hunger Force"/>
        <s v="Aquadonk Side Pieces"/>
        <s v="Aquaman"/>
        <s v="Aquaman: King of Atlantis"/>
        <s v="Araa, Gudzulla Da To"/>
        <s v="Arabian Knights"/>
        <s v="Arabian Nights: Sinbad's Adventures"/>
        <s v="Arago X-001"/>
        <s v="Araiguma Rascal"/>
        <s v="Arcadia of My Youth: Endless Orbit SSX"/>
        <s v="Arcane"/>
        <s v="Archer"/>
        <s v="Archibald le Magi-chien"/>
        <s v="Archibald the Koala"/>
        <s v="Archibald's Next Big Thing"/>
        <s v="Archie's TV Funnies"/>
        <s v="Archie's Weird Mysteries"/>
        <s v="Argai: The Prophecy"/>
        <s v="Armored Trooper Votoms"/>
        <s v="Around the World in 79 Days"/>
        <s v="Around the World in 80 Dreams"/>
        <s v="Around the World with Willy Fog"/>
        <s v="Arrow Emblem Hawk of the Grand Prix"/>
        <s v="Art with Mati and Dada"/>
        <s v="Arthur"/>
        <s v="Arthur! And the Square Knights of the Round Table"/>
        <s v="As Aventuras de Fujiwara Manchester"/>
        <s v="As Aventuras de Gui &amp; Estopa"/>
        <s v="As Told by Ginger"/>
        <s v="Asari-chan"/>
        <s v="asdfmovie"/>
        <s v="Ashita no Joe"/>
        <s v="Ashita no Joe 2"/>
        <s v="Ashita Tenki Ni Nare!"/>
        <s v="Ask Lara"/>
        <s v="Ask the StoryBots"/>
        <s v="Assy McGee"/>
        <s v="Astro and the Space Mutts"/>
        <s v="Astro Boy"/>
        <s v="Astro Farm"/>
        <s v="Astroblast!"/>
        <s v="Astroganger"/>
        <s v="At Home with Olaf"/>
        <s v="Atchoo!"/>
        <s v="Atom Ant"/>
        <s v="Atomic Betty"/>
        <s v="Atomic Puppet"/>
        <s v="Attack No. 1"/>
        <s v="Attack of the Killer Tomatoes"/>
        <s v="Attack on Tomorrow"/>
        <s v="Attacker You!"/>
        <s v="Aubrey"/>
        <s v="Augie Doggie and Doggie Daddy"/>
        <s v="Aura Battler Dunbine"/>
        <s v="Auto-B-Good"/>
        <s v="Avatar: The Last Airbender"/>
        <s v="Avenger Penguins"/>
        <s v="Avengers Assemble"/>
        <s v="Axe Cop"/>
        <s v="B. Happy"/>
        <s v="B.O.T. and The Beasties"/>
        <s v="Ba Da Bean"/>
        <s v="Babar"/>
        <s v="Babar and the Adventures of Badou"/>
        <s v="Babble Bop!"/>
        <s v="Babel II"/>
        <s v="Baby Blues"/>
        <s v="Baby Jake"/>
        <s v="Baby Looney Tunes"/>
        <s v="Baby Shark’s Big Show!"/>
        <s v="Back at the Barnyard"/>
        <s v="Back to the Future"/>
        <s v="Bad Dog"/>
        <s v="Bada Talk"/>
        <s v="Baggy Pants and the Nitwits"/>
        <s v="Bagpuss"/>
        <s v="Bailey's Comets"/>
        <s v="Bakuhatsu Gorô"/>
        <s v="Bali"/>
        <s v="Ballmastrz 9009"/>
        <s v="Balloon Barnyard"/>
        <s v="Ballybraddan"/>
        <s v="Bamse"/>
        <s v="Bananaman"/>
        <s v="Bananas in Pyjamas (2011)"/>
        <s v="Bangers and Mash"/>
        <s v="Banja"/>
        <s v="Barbapapa"/>
        <s v="Barbapapa: One Big Happy Family!"/>
        <s v="Barbie: Life in the Dreamhouse"/>
        <s v="Barney"/>
        <s v="Barnyard Commandos"/>
        <s v="Barry Tales"/>
        <s v="Bat Pat"/>
        <s v="Batfink"/>
        <s v="Batman Beyond"/>
        <s v="Batman: The Animated Series"/>
        <s v="Batman: The Brave and the Bold"/>
        <s v="Battle for Dream Island"/>
        <s v="Battle Kitty"/>
        <s v="Battle of the Planets"/>
        <s v="BattleTech: The Animated Series"/>
        <s v="Batwheels"/>
        <s v="Baxinger"/>
        <s v="Baymax!"/>
        <s v="BB3B"/>
        <s v="Be Cool, Scooby-Doo!"/>
        <s v="Beached Az"/>
        <s v="Beany and Cecil"/>
        <s v="Beast King GoLion"/>
        <s v="Beast Machines: Transformers"/>
        <s v="Beast Wars: Transformers"/>
        <s v="Beat Bugs"/>
        <s v="Beavis and Butt-head"/>
        <s v="Be-Be-Bears"/>
        <s v="Bee and PuppyCat"/>
        <s v="Beethoven"/>
        <s v="Beetlejuice"/>
        <s v="Being Ian"/>
        <s v="Belle and Sebastian"/>
        <s v="Bemubemu Hunter Kotengu Tenmaru"/>
        <s v="Ben &amp; Holly's Little Kingdom"/>
        <s v="Ben 10 (2005)"/>
        <s v="Ben 10 (2016)"/>
        <s v="Ben 10: Alien Force"/>
        <s v="Ben 10: Omniverse"/>
        <s v="Ben 10: Ultimate Alien"/>
        <s v="Bernard"/>
        <s v="Berry Bees"/>
        <s v="Bert and Ernie's Great Adventures"/>
        <s v="Bertha"/>
        <s v="Best &amp; Bester"/>
        <s v="Best Bugs Forever"/>
        <s v="Best Ed"/>
        <s v="Best Furry Friends"/>
        <s v="Betsy's Kindergarten Adventures"/>
        <s v="Between the Lions"/>
        <s v="Beverly Hills Teens"/>
        <s v="Beware the Batman"/>
        <s v="Big Blue"/>
        <s v="Big Guy and Rusty the Boy Robot"/>
        <s v="Big Hero 6: The Series"/>
        <s v="Big Mouth"/>
        <s v="Big Nate"/>
        <s v="Big Tree City"/>
        <s v="Big X"/>
        <s v="Bigfoot and the Muscle Machines"/>
        <s v="Bigfoot Presents: Meteor and the Mighty Monster Trucks"/>
        <s v="Biker Mice from Mars"/>
        <s v="Bill &amp; Ted's Excellent Adventures"/>
        <s v="Billy"/>
        <s v="Billy Dilley's Super-Duper Subterranean Summer"/>
        <s v="Billy the Cat"/>
        <s v="Bimble's Bucket"/>
        <s v="Bing"/>
        <s v="Binka"/>
        <s v="Bino and Fino"/>
        <s v="Bionic Max"/>
        <s v="Bionic Six"/>
        <s v="Birdgirl"/>
        <s v="Birdman"/>
        <s v="Birdz"/>
        <s v="Bitz &amp; Bob"/>
        <s v="Black Dynamite"/>
        <s v="Black Panther"/>
        <s v="Blackstar"/>
        <s v="Blake and Mortimer"/>
        <s v="Blaster's Universe"/>
        <s v="Blast-Off Buzzard"/>
        <s v="Blaze and the Monster Machines"/>
        <s v="Blazing Dragons"/>
        <s v="Blazing Team: Masters of Yo Kwon Do"/>
        <s v="Bleep and Booster"/>
        <s v="Bless the Harts"/>
        <s v="Blippi Wonders"/>
        <s v="Block 13"/>
        <s v="Blocker Gundan 4 Machine Blaster"/>
        <s v="Blood of Zeus"/>
        <s v="Bloody Bunny"/>
        <s v="Bloody Bunny (2007)"/>
        <s v="Blue's Clues"/>
        <s v="Blue's Clues &amp; You!"/>
        <s v="Bluey"/>
        <s v="Bo on the Go!"/>
        <s v="Bob &amp; Doug"/>
        <s v="Bob and Margaret"/>
        <s v="Bob Morane"/>
        <s v="Bob the Builder"/>
        <s v="Bob the Builder (2015)"/>
        <s v="Bob the Builder (from Project: Build It)"/>
        <s v="Bob the Builder: Ready, Steady, Build!"/>
        <s v="Bobby's World"/>
        <s v="Bobobobs"/>
        <s v="BoBoiBoy"/>
        <s v="BoBoiBoy Galaxy"/>
        <s v="Bob's Burgers"/>
        <s v="Bobtales"/>
        <s v="Bod"/>
        <s v="Boj"/>
        <s v="BoJack Horseman"/>
        <s v="Bojan the Bear"/>
        <s v="Bôken Gaboten-Jima"/>
        <s v="Bôken Korobokkuru"/>
        <s v="Bôken Shônen Shadar"/>
        <s v="Bolek i Lolek"/>
        <s v="Bolts and Blip"/>
        <s v="Bondi Band"/>
        <s v="Bonkers"/>
        <s v="Boo!"/>
        <s v="Book Hungry Bears"/>
        <s v="Boon and Pimento"/>
        <s v="Boonie Bears"/>
        <s v="Bordertown"/>
        <s v="Boris and Rufus"/>
        <s v="Bosco Adventure"/>
        <s v="Bottersnikes and Gumbles"/>
        <s v="Bouli"/>
        <s v="Bounty Hamster"/>
        <s v="Bounty Hunters"/>
        <s v="Boy Girl Dog Cat Mouse Cheese"/>
        <s v="Boyster"/>
        <s v="Bozo: The World's Most Famous Clown"/>
        <s v="Braceface"/>
        <s v="Brad Neely's Harg Nallin Sclopio Peepio"/>
        <s v="Brady's Beasts"/>
        <s v="Braiger"/>
        <s v="Brandy &amp; Mr. Whiskers"/>
        <s v="Bratz"/>
        <s v="Brave Bunnies"/>
        <s v="Brave Raideen"/>
        <s v="Bravest Warriors"/>
        <s v="BraveStarr"/>
        <s v="Brawl of The Objects"/>
        <s v="Breadwinners"/>
        <s v="Breezly and Sneezly"/>
        <s v="Brichos"/>
        <s v="Brickleberry"/>
        <s v="Bromwell High"/>
        <s v="Bro'Town"/>
        <s v="Bruno and the Banana Bunch"/>
        <s v="Bruno the Kid"/>
        <s v="Bubble Guppies"/>
        <s v="Bubu and the Little Owls"/>
        <s v="Bucky and Pepito"/>
        <s v="Bucky O'Hare and the Toad Wars"/>
        <s v="Buddi"/>
        <s v="Budgie the Little Helicopter"/>
        <s v="Buford and the Galloping Ghost"/>
        <s v="Bug Diaries"/>
        <s v="Bugs Bunny Builders"/>
        <s v="Bugs 'n' Daffy"/>
        <s v="Bugsbot Ignition"/>
        <s v="Bug-Tte Honey"/>
        <s v="Builder Brothers' Dream Factory"/>
        <s v="Bump"/>
        <s v="Bump in the Night"/>
        <s v="Bunnicula"/>
        <s v="Bunny Maloney"/>
        <s v="Bunsen Is a Beast"/>
        <s v="Bunty Billa Aur Babban"/>
        <s v="Bureau of Alien Detectors"/>
        <s v="Busytown Mysteries"/>
        <s v="Butch Cassidy"/>
        <s v="Butterbean's Café"/>
        <s v="Butt-Ugly Martians"/>
        <s v="Buzz Lightyear of Star Command"/>
        <s v="C Bear and Jamal"/>
        <s v="C.L.Y.D.E."/>
        <s v="C.O.P.S."/>
        <s v="Cadillacs and Dinosaurs"/>
        <s v="Caillou"/>
        <s v="Cake"/>
        <s v="Calabash Brothers"/>
        <s v="Calimero"/>
        <s v="Calimero (2014)"/>
        <s v="Calvin and the Colonel"/>
        <s v="Camberwick Green"/>
        <s v="Camp Candy"/>
        <s v="Camp Furly"/>
        <s v="Camp Lakebottom"/>
        <s v="Camp Lazlo"/>
        <s v="Can You Teach My Alligator Manners?"/>
        <s v="Canciones del Zoo La Serie"/>
        <s v="Candy Candy"/>
        <s v="Canimals, Canimals: We Can Do It!"/>
        <s v="Capitol Critters"/>
        <s v="Captain"/>
        <s v="Captain Biceps"/>
        <s v="Captain Caveman and the Teen Angels"/>
        <s v="Captain Fathom"/>
        <s v="Captain Flamingo"/>
        <s v="Captain Flinn and the Pirate Dinosaurs"/>
        <s v="Captain Future"/>
        <s v="Captain Harlock and the Queen of 1000 Years"/>
        <s v="Captain Kangaroo"/>
        <s v="Captain N: The Game Master"/>
        <s v="Captain Planet and the Planeteers"/>
        <s v="Captain Pugwash"/>
        <s v="Captain Scarlet and the Mysterons"/>
        <s v="Captain Simian &amp; the Space Monkeys"/>
        <s v="Captain Star"/>
        <s v="Captain Tsubasa"/>
        <s v="Captain Zed and the Zee Zone"/>
        <s v="Capt'n Sailorbird"/>
        <s v="Care Bears &amp; Cousins"/>
        <s v="Care Bears: Adventures in Care-a-lot"/>
        <s v="Care Bears: Unlock the Magic"/>
        <s v="Care Bears: Welcome to Care-a-Lot"/>
        <s v="Carl²"/>
        <s v="Carland Cross"/>
        <s v="Carmen Sandiego"/>
        <s v="Carrossel"/>
        <s v="Cars on the Road"/>
        <s v="Cars Toons"/>
        <s v="Cartoon Alley"/>
        <s v="Cartoon Party"/>
        <s v="Cartoon Planet"/>
        <s v="Cartoon Sushi"/>
        <s v="Casper and the Angels"/>
        <s v="Casper's Scare School"/>
        <s v="Casshan"/>
        <s v="Castlevania"/>
        <s v="Catch! Teenieping"/>
        <s v="CatDog"/>
        <s v="Cat's Eye"/>
        <s v="Catscratch"/>
        <s v="Cattanooga Cats"/>
        <s v="Cave Kids"/>
        <s v="CB Bears"/>
        <s v="CBS Storybreak"/>
        <s v="Ceasar and Chuy"/>
        <s v="Cédric"/>
        <s v="Celebrity Deathmatch"/>
        <s v="Centaurworld"/>
        <s v="Central Park"/>
        <s v="Century Sonny"/>
        <s v="ChalkZone"/>
        <s v="Challenge of the GoBots"/>
        <s v="Challenge of the Super Friends"/>
        <s v="Chamki ki Duniya"/>
        <s v="Channel Umptee-3"/>
        <s v="Chaotic"/>
        <s v="Chapi Chapo"/>
        <s v="Chaplin &amp; Co"/>
        <s v="Chargeman Ken!"/>
        <s v="Charlie and Lola"/>
        <s v="Charlie Chalk"/>
        <s v="Charlie's Colorforms City"/>
        <s v="Chhota Bheem"/>
        <s v="Chibikko Kaiju Yadamon"/>
        <s v="Chibiverse"/>
        <s v="Chicago Party Aunt"/>
        <s v="Chicken Takkun"/>
        <s v="Chico Bon Bon: Monkey with a Tool Belt"/>
        <s v="Chie the Brat"/>
        <s v="Chigley"/>
        <s v="Chilly Beach"/>
        <s v="China, IL"/>
        <s v="Chingo Muchabei"/>
        <s v="Chip and Potato"/>
        <s v="Chip 'n Dale Rescue Rangers"/>
        <s v="Chip 'n' Dale: Park Life"/>
        <s v="Chirp"/>
        <s v="Chloe's Closet"/>
        <s v="Cho Denji Robo Combattler V"/>
        <s v="Chō Kōsoku Galvion"/>
        <s v="Cho Supercar Gattaiger"/>
        <s v="Chōdenji Machine Voltes V"/>
        <s v="Chojin Sentai Barattack"/>
        <s v="Chop Chop Ninja"/>
        <s v="Chop Chop Ninja Challenge"/>
        <s v="Chop Socky Chooks"/>
        <s v="Choriki Robo Galatt"/>
        <s v="Chorlton and the Wheelies"/>
        <s v="Chowder"/>
        <s v="Chozen"/>
        <s v="Chris Colorado"/>
        <s v="Chuck Norris: Karate Kommandos"/>
        <s v="Chucklewood Critters"/>
        <s v="Chuck's Choice"/>
        <s v="Chuggington"/>
        <s v="Chumballs"/>
        <s v="Circle Square"/>
        <s v="City of Ghosts"/>
        <s v="CJ the DJ"/>
        <s v="Clang Invasion"/>
        <s v="Clangers"/>
        <s v="Clanners"/>
        <s v="Clara in Foodland"/>
        <s v="Clarence"/>
        <s v="Class of 3000"/>
        <s v="Class of the Titans"/>
        <s v="Classical Baby"/>
        <s v="Clay Kids"/>
        <s v="Clémentine"/>
        <s v="Cleo &amp; Cuquin"/>
        <s v="Cleopatra in Space"/>
        <s v="Clerks: The Animated Series"/>
        <s v="Clic &amp; Cat"/>
        <s v="Click and Clack's As the Wrench Turns"/>
        <s v="Clifford the Big Red Dog"/>
        <s v="Clifford's Puppy Days"/>
        <s v="Clone High"/>
        <s v="Close Enough"/>
        <s v="Cloudy with a Chance of Meatballs"/>
        <s v="Clue Club"/>
        <s v="Clutch Cargo"/>
        <s v="Clyde Crashcup"/>
        <s v="Coach Me If You Can"/>
        <s v="Cockleshell Bay"/>
        <s v="Cococinel"/>
        <s v="Cocomong"/>
        <s v="Coconut Fred's Fruit Salad Island"/>
        <s v="Code Lyoko"/>
        <s v="Code Lyoko: Evolution"/>
        <s v="Code Monkeys"/>
        <s v="Codename: Kids Next Door"/>
        <s v="Colargol"/>
        <s v="Colonel Bleep"/>
        <s v="Colourblocks"/>
        <s v="Combat Mecha Xabungle"/>
        <s v="Combo Niños"/>
        <s v="Commander Clark"/>
        <s v="Committed"/>
        <s v="Conan and the Young Warriors"/>
        <s v="Conan the Adventurer"/>
        <s v="Connie the Cow"/>
        <s v="Constantine: City of Demons"/>
        <s v="Cool McCool"/>
        <s v="Coral no Tanken"/>
        <s v="Corduroy"/>
        <s v="Corn &amp; Peg"/>
        <s v="Corner Gas Animated"/>
        <s v="Cosmic Quantum Ray"/>
        <s v="Costume Quest"/>
        <s v="Count Duckula"/>
        <s v="Counterfeit Cat"/>
        <s v="Courage the Cowardly Dog"/>
        <s v="Courageous Cat and Minute Mouse"/>
        <s v="Cow and Chicken"/>
        <s v="Cracked"/>
        <s v="Craig of the Creek"/>
        <s v="Crapston Villas"/>
        <s v="Crash Canyon"/>
        <s v="Crash Zoom"/>
        <s v="Crashbox"/>
        <s v="Crazylegs Crane"/>
        <s v="Creamy Mami, the Magic Angel"/>
        <s v="Creative Galaxy"/>
        <s v="Creature Comforts"/>
        <s v="Creepschool"/>
        <s v="Creepy Crawlers"/>
        <s v="Creepy Crawlies"/>
        <s v="Critters.TV"/>
        <s v="Cro"/>
        <s v="Crocadoo"/>
        <s v="Crossing Swords"/>
        <s v="Crusader Rabbit"/>
        <s v="Crystal Tipps and Alistair"/>
        <s v="Cubix: Robots for Everyone"/>
        <s v="Cuocarina"/>
        <s v="Cupcake &amp; Dino: General Services"/>
        <s v="Curious George"/>
        <s v="Cutie Honey"/>
        <s v="Cyberchase"/>
        <s v="Cybersix"/>
        <s v="Cyborg 009"/>
        <s v="D.N. Ace"/>
        <s v="Da Boom Crew"/>
        <s v="Da Jammies"/>
        <s v="Da Möb"/>
        <s v="DaDuDiDo"/>
        <s v="Daft Planet"/>
        <s v="Daithi Lacha"/>
        <s v="Daltanius"/>
        <s v="Dame Oyaji"/>
        <s v="Dan Dare: Pilot of the Future"/>
        <s v="Dan Vs."/>
        <s v="Dance-A-Lot Robot"/>
        <s v="Dancouga – Super Beast Machine God"/>
        <s v="Danger &amp; Eggs"/>
        <s v="Danger Mouse"/>
        <s v="Danger Mouse (2015)"/>
        <s v="Danger Rangers"/>
        <s v="Daniel Spellbound"/>
        <s v="Daniel Tiger's Neighborhood"/>
        <s v="Danny Phantom"/>
        <s v="Daria"/>
        <s v="Dark Oracle"/>
        <s v="Darkstalkers"/>
        <s v="Darkwing Duck"/>
        <s v="Dash Kappei"/>
        <s v="Dastardly and Muttley in Their Flying Machines"/>
        <s v="Dave the Barbarian"/>
        <s v="Davey and Goliath"/>
        <s v="Dawn of the Croods"/>
        <s v="DC Nation Shorts"/>
        <s v="DC Super Hero Girls"/>
        <s v="Dead End: Paranormal Park"/>
        <s v="Deadly"/>
        <s v="Deathstroke: Knights &amp; Dragons"/>
        <s v="Decisive Battles"/>
        <s v="Deepa &amp; Anoop"/>
        <s v="Deer Dilemma"/>
        <s v="Deer Squad"/>
        <s v="Defenders of the Earth"/>
        <s v="Delfy and His Friends"/>
        <s v="Delilah and Julius"/>
        <s v="Delta State"/>
        <s v="Demetan Croaker, The Boy Frog"/>
        <s v="Dennis &amp; Gnasher: Unleashed!"/>
        <s v="Dennis and Gnasher"/>
        <s v="Dennis the Menace"/>
        <s v="Denver, the Last Dinosaur"/>
        <s v="Deputy Dawg"/>
        <s v="Descendants: Wicked World"/>
        <s v="Dessert Defender"/>
        <s v="Detention"/>
        <s v="Detentionaire"/>
        <s v="Devil May Care"/>
        <s v="Devilman"/>
        <s v="Devlin"/>
        <s v="Dex Hamilton: Alien Entomologist"/>
        <s v="Dexter's Laboratory"/>
        <s v="Diabolik"/>
        <s v="Dibo the Gift Dragon"/>
        <s v="Dick Figures"/>
        <s v="Dick Spanner, P.I."/>
        <s v="Dicktown"/>
        <s v="Diego and Glot"/>
        <s v="Dig &amp; Dug with Daisy"/>
        <s v="Dilbert"/>
        <s v="Dingbat and the Creeps"/>
        <s v="Dink, the Little Dinosaur"/>
        <s v="Dinky Dog"/>
        <s v="Dino Aventuras"/>
        <s v="Dino Babies"/>
        <s v="Dino Boy in the Lost Valley"/>
        <s v="Dino Ranch"/>
        <s v="Dinofroz"/>
        <s v="Dinopaws"/>
        <s v="Dino-Riders"/>
        <s v="Dinosaucers"/>
        <s v="Dinosaur Train"/>
        <s v="Dinosaur War Izenborg"/>
        <s v="DinoSquad"/>
        <s v="Dinotrux"/>
        <s v="Dipdap"/>
        <s v="Dirtgirlworld"/>
        <s v="Dirty Pair"/>
        <s v="Disenchantment"/>
        <s v="Dive Olly Dive!"/>
        <s v="DJ &amp; the Fro"/>
        <s v="Do, Re &amp; Mi"/>
        <s v="Dôbutsu Mura Monogatari"/>
        <s v="Doc McStuffins"/>
        <s v="Doc Potts"/>
        <s v="Doctor Dolittle"/>
        <s v="Doctor Snuggles"/>
        <s v="Dodo"/>
        <s v="DoDo, The Kid from Outer Space"/>
        <s v="Dofus: The Treasures of Kerubim"/>
        <s v="Dog City"/>
        <s v="Dog Loves Books"/>
        <s v="Dog of Flanders"/>
        <s v="Doggy Day School"/>
        <s v="Dogs in Space"/>
        <s v="Dogstar"/>
        <s v="Dogtanian and the Three Muskehounds"/>
        <s v="Dokaben"/>
        <s v="Dokachin"/>
        <s v="Doki"/>
        <s v="DokiDoki! PreCure"/>
        <s v="Dokonjo Gaeru"/>
        <s v="Dolphin Ôji"/>
        <s v="Don Chuck Monogatari"/>
        <s v="Don Dracula"/>
        <s v="Donald Duck Presents"/>
        <s v="Donald's Quack Attack"/>
        <s v="Donkey Kong Country"/>
        <s v="Donkikko"/>
        <s v="Don't Eat the Neighbours"/>
        <s v="Doodlebugs"/>
        <s v="Doodlez"/>
        <s v="Dooly the Little Dinosaur"/>
        <s v="Doomlands"/>
        <s v="Doomsday Brothers"/>
        <s v="Dora and Friends: Into the City!"/>
        <s v="Dora the Explorer"/>
        <s v="Doraemon"/>
        <s v="Dorg Van Dango"/>
        <s v="Dorimogu Daa!!"/>
        <s v="Dororo"/>
        <s v="Dororon Enma-kun"/>
        <s v="Dorothy and the Wizard of Oz"/>
        <s v="Dot."/>
        <s v="Dota: Dragon's Blood"/>
        <s v="Doteraman"/>
        <s v="Dotonabe No Manner"/>
        <s v="Double Dragon"/>
        <s v="Doug"/>
        <s v="Doug Unplugs"/>
        <s v="Downtown"/>
        <s v="Dr. Dimensionpants"/>
        <s v="Dr. Katz, Professional Therapist"/>
        <s v="Dr. Slump &amp; Arale-chan"/>
        <s v="Dr. Xargle"/>
        <s v="Dr. Zitbag's Transylvania Pet Shop"/>
        <s v="Dragon"/>
        <s v="Dragon Age: Absolution"/>
        <s v="Dragon Ball"/>
        <s v="Dragon Booster"/>
        <s v="Dragon Flyz"/>
        <s v="Dragon Hunters"/>
        <s v="Dragon Tales"/>
        <s v="Dragon's Lair"/>
        <s v="Dragons: The Nine Realms"/>
        <s v="Drak Pack"/>
        <s v="Drawn Together"/>
        <s v="Dreamkix"/>
        <s v="DreamWorks Dragons"/>
        <s v="DreamWorksTV"/>
        <s v="Driver Dan's Story Train"/>
        <s v="Droners"/>
        <s v="Droopy, Master Detective"/>
        <s v="Duck &amp; Goose"/>
        <s v="Duck Dodgers"/>
        <s v="Duckman"/>
        <s v="DuckTales"/>
        <s v="DuckTales (2017)"/>
        <s v="Dude, That's My Ghost!"/>
        <s v="Dudley Do-Right"/>
        <s v="Dufan Defender"/>
        <s v="Dug Days"/>
        <s v="Dumb and Dumber"/>
        <s v="Dumbotz"/>
        <s v="Duncanville"/>
        <s v="Dungeons &amp; Dragons"/>
        <s v="Dylan"/>
        <s v="Dynomutt, Dog Wonder"/>
        <s v="E4 Esting"/>
        <s v="Eagle Riders"/>
        <s v="Eagle Sam"/>
        <s v="Earth to Luna!"/>
        <s v="Earthworm Jim"/>
        <s v="Ebb and Flo"/>
        <s v="Eckhart"/>
        <s v="Ed, Edd n Eddy"/>
        <s v="Eddsworld"/>
        <s v="Edgar &amp; Ellen"/>
        <s v="Edward and Friends"/>
        <s v="Eek! The Cat"/>
        <s v="Eitoman"/>
        <s v="Ejen Ali"/>
        <s v="El Chapulín Colorado Animado"/>
        <s v="El Chavo Animado"/>
        <s v="El Deafo"/>
        <s v="El Tigre: The Adventures of Manny Rivera"/>
        <s v="Elena of Avalor"/>
        <s v="Elinor Wonders Why"/>
        <s v="Eliot Kid"/>
        <s v="Ella the Elephant"/>
        <s v="Ellen's Acres"/>
        <s v="Ellie's World"/>
        <s v="Elliot Moose"/>
        <s v="Elliott from Earth"/>
        <s v="Eloise: The Animated Series"/>
        <s v="Elves of the Forest"/>
        <s v="Emergency +4"/>
        <s v="Endangered Species"/>
        <s v="Engie Benjy"/>
        <s v="Eon Kid"/>
        <s v="Epithet Erased"/>
        <s v="Erky Perky"/>
        <s v="Esme &amp; Roy"/>
        <s v="Eureka!"/>
        <s v="Everything's Rosie"/>
        <s v="Evil Con Carne"/>
        <s v="Exosquad"/>
        <s v="Extreme Dinosaurs"/>
        <s v="Extreme Ghostbusters"/>
        <s v="Eye Drops"/>
        <s v="F Is for Family"/>
        <s v="Fables of the Green Forest"/>
        <s v="Fabulous Funnies"/>
        <s v="Face's Music Party"/>
        <s v="Fairfax"/>
        <s v="Fairview"/>
        <s v="Fairy Tale Police Department"/>
        <s v="Family Dog"/>
        <s v="Family Guy"/>
        <s v="Famous 5: On the Case"/>
        <s v="Famous Classic Tales"/>
        <s v="Fan’s Fantastic Features"/>
        <s v="Fanboy &amp; Chum Chum"/>
        <s v="Fancy Nancy"/>
        <s v="Fang of the Sun Dougram"/>
        <s v="Fangbone!"/>
        <s v="Fangface"/>
        <s v="Fantadroms"/>
        <s v="Fantaghirò"/>
        <s v="Fantastic Four"/>
        <s v="Fantastic Four: World's Greatest Heroes"/>
        <s v="Fantastic Max"/>
        <s v="Fantastic Voyage"/>
        <s v="Fantasy Patrol"/>
        <s v="Fantasy Patrol: The Chronicles"/>
        <s v="Fantomcat"/>
        <s v="Fantomette"/>
        <s v="Farmkids"/>
        <s v="Farzar"/>
        <s v="Fast &amp; Furious Spy Racers"/>
        <s v="Fat Albert and the Cosby Kids"/>
        <s v="Fat Dog Mendoza"/>
        <s v="Father of the Pride"/>
        <s v="Fatherhood"/>
        <s v="Felix the Cat"/>
        <s v="Fennec"/>
        <s v="Festival of Family Classics"/>
        <s v="Fetch the Vet"/>
        <s v="Fetch! with Ruff Ruffman"/>
        <s v="Fiddley Foodle Bird"/>
        <s v="Fievel's American Tails"/>
        <s v="Fifi and the Flowertots"/>
        <s v="Fight Da!! Pyûta"/>
        <s v="Fillmore!"/>
        <s v="Filly Funtasia"/>
        <s v="Final Space"/>
        <s v="Fingerbobs"/>
        <s v="Fingermouse"/>
        <s v="Firebuds"/>
        <s v="Firehouse Tales"/>
        <s v="Fireman Sam"/>
        <s v="Fırıldak Ailesi"/>
        <s v="Fish Hooks"/>
        <s v="Fish Police"/>
        <s v="Fishtronaut"/>
        <s v="Fist of the North Star"/>
        <s v="Fix &amp; Foxi and Friends"/>
        <s v="Flash Gordon"/>
        <s v="Fleabag Monkeyface"/>
        <s v="Flight Squad"/>
        <s v="Flipos"/>
        <s v="Flipper and Lopaka"/>
        <s v="Floogals"/>
        <s v="FloopaLoo, Where Are You?"/>
        <s v="Flower Pot Men"/>
        <s v="Fluffy Gardens"/>
        <s v="Fly Tales"/>
        <s v="Flying Rhino Junior High"/>
        <s v="Foo-Foo"/>
        <s v="Foofur"/>
        <s v="For Better or for Worse"/>
        <s v="Force Five"/>
        <s v="Forest Friends"/>
        <s v="Forky Asks A Question"/>
        <s v="Foster's Home for Imaginary Friends"/>
        <s v="Fourways Farm"/>
        <s v="Fractured Fairy Tales"/>
        <s v="Fraggle Rock: The Animated Series"/>
        <s v="Fraidy Cat"/>
        <s v="Frakk, a macskák réme"/>
        <s v="Frankenstein Jr."/>
        <s v="Frankenstein's Cat"/>
        <s v="Franklin"/>
        <s v="Franklin and Friends"/>
        <s v="Franny's Feet"/>
        <s v="Freak Show"/>
        <s v="Freakazoid!"/>
        <s v="Freaktown"/>
        <s v="Freaky Stories"/>
        <s v="Fred and Barney Meet the Shmoo"/>
        <s v="Fred and Barney Meet the Thing"/>
        <s v="Fred Flintstone and Friends"/>
        <s v="Fred the Caveman"/>
        <s v="Fred's Head"/>
        <s v="Free for All"/>
        <s v="Free Willy"/>
        <s v="Freedom Fighters: The Ray"/>
        <s v="Freefonix"/>
        <s v="Fresh Beat Band of Spies"/>
        <s v="Friday: The Animated Series"/>
        <s v="FriendZSpace"/>
        <s v="Frisky Dingo"/>
        <s v="Fudêncio e Seus Amigos"/>
        <s v="Fugget About It"/>
        <s v="Fuku-Chan: Yokoyama Ryuichi No Kessaku Anime"/>
        <s v="Full English"/>
        <s v="Funky Cops"/>
        <s v="Funpak"/>
        <s v="Furiki Wheels"/>
        <s v="Fushigi no Kuni no Alice"/>
        <s v="Futari No Tama"/>
        <s v="Futurama"/>
        <s v="Future Boy Conan"/>
        <s v="Future Police Urashiman"/>
        <s v="Future-Worm!"/>
        <s v="Futz!"/>
        <s v="G.I. Joe Extreme"/>
        <s v="G.I. Joe: A Real American Hero"/>
        <s v="G.I. Joe: Renegades"/>
        <s v="G2G"/>
        <s v="G4's Late Night Peepshow"/>
        <s v="Gabby's Dollhouse"/>
        <s v="Gadget &amp; the Gadgetinis"/>
        <s v="Gadget Boy &amp; Heather"/>
        <s v="Gaiking"/>
        <s v="Galactic Patrol: Lensman"/>
        <s v="Galactik Football"/>
        <s v="Galaxy Express 999"/>
        <s v="Galaxy Goof-Ups"/>
        <s v="Galaxy High"/>
        <s v="Galaxy Trio"/>
        <s v="Galtar and the Golden Lance"/>
        <s v="Game Center Arashi"/>
        <s v="Game Over"/>
        <s v="Gan to Gon"/>
        <s v="Ganba no Bōken"/>
        <s v="Ganbare Kickers"/>
        <s v="Ganbare! Marine Kid"/>
        <s v="Ganso Tensai Bakabon"/>
        <s v="Garfield and Friends"/>
        <s v="Gargoyles"/>
        <s v="Gary &amp; Mike"/>
        <s v="Gary the Rat"/>
        <s v="Gasp!"/>
        <s v="Gaspard and Lisa"/>
        <s v="Gatchaman Fighter"/>
        <s v="Gatchaman II"/>
        <s v="Gattu Battu"/>
        <s v="Gawayn"/>
        <s v="GeGeGe no Kitaro"/>
        <s v="Gekisō! Ruben Kaiser"/>
        <s v="Gekko Kamen"/>
        <s v="Generation Jets"/>
        <s v="Generation O!"/>
        <s v="Generator Rex"/>
        <s v="Genesis Climber MOSPEADA"/>
        <s v="Genshi Shônen Ryû"/>
        <s v="George and Martha"/>
        <s v="George of the Jungle"/>
        <s v="George Shrinks"/>
        <s v="Gerald McBoing-Boing"/>
        <s v="Geronimo Stilton"/>
        <s v="Gerry Anderson's New Captain Scarlet"/>
        <s v="Get Ace"/>
        <s v="Get Blake!"/>
        <s v="Get Ed"/>
        <s v="Get Rolling with Otis"/>
        <s v="Getter Robo"/>
        <s v="Getter Robo G"/>
        <s v="G-Force: Guardians of Space"/>
        <s v="Ghostbusters"/>
        <s v="Ghostforce"/>
        <s v="Giant Gorg"/>
        <s v="Giga Tribe"/>
        <s v="Gigablaster"/>
        <s v="Gigantosaurus"/>
        <s v="Gilligan's Planet"/>
        <s v="Ginga Hyōryū Vifam"/>
        <s v="Ginga Patrol PJ"/>
        <s v="Ginga Shônentai"/>
        <s v="Ginga: Nagareboshi Gin"/>
        <s v="Ginguiser"/>
        <s v="Girlstuff/Boystuff"/>
        <s v="Glass Mask"/>
        <s v="Glenn Martin, DDS"/>
        <s v="Glitch Techs"/>
        <s v="Glitter Model"/>
        <s v="Gloizer X"/>
        <s v="Go Away, Unicorn!"/>
        <s v="Go Go Gophers"/>
        <s v="Go Jetters"/>
        <s v="Go! Go! Cory Carson"/>
        <s v="Go, Diego, Go!"/>
        <s v="Go, Dog, Go!"/>
        <s v="God Mazinger"/>
        <s v="God, the Devil and Bob"/>
        <s v="Godzilla: The Series"/>
        <s v="Gofrette"/>
        <s v="Gokū no Daibōken"/>
        <s v="Golan the Insatiable"/>
        <s v="Golden Warrior Gold Lightan"/>
        <s v="Goldie &amp; Bear"/>
        <s v="Goldie Gold and Action Jack"/>
        <s v="Golmaal Jr."/>
        <s v="Goober and the Ghost Chasers"/>
        <s v="Good Morning, Mickey!"/>
        <s v="Good Vibes"/>
        <s v="Goof Troop"/>
        <s v="Gordian Warrior"/>
        <s v="Gordon the Garden Gnome"/>
        <s v="Gormiti"/>
        <s v="GoShogun"/>
        <s v="Gowappa 5 Gōdam"/>
        <s v="Gran"/>
        <s v="Gravedale High"/>
        <s v="Gravity Falls"/>
        <s v="Great Mazinger"/>
        <s v="Greatest Party Story Ever"/>
        <s v="Green Eggs and Ham"/>
        <s v="Green Lantern"/>
        <s v="Green Lantern: The Animated Series"/>
        <s v="Grendizer"/>
        <s v="Grim &amp; Evil"/>
        <s v="Grizzly Tales (Cautionary Tales for Lovers of Squeam!)"/>
        <s v="Grizzly Tales for Gruesome Kids"/>
        <s v="Grizzy and the Lemmings"/>
        <s v="Grojband"/>
        <s v="Groovie Goolies"/>
        <s v="Grossology"/>
        <s v="Growing Up Creepie"/>
        <s v="Growing with Lottie Dottie"/>
        <s v="Guardians Evolution"/>
        <s v="Guardians of the Galaxy"/>
        <s v="Guess How Much I Love You"/>
        <s v="Guess with Jess"/>
        <s v="Gu-Gu Gunmo"/>
        <s v="Gummibär &amp; Friends: The Gummy Bear Show"/>
        <s v="Gus – the Itsy Bitsy Knight"/>
        <s v="Gusztáv"/>
        <s v="Gyakuten! Ippatsuman"/>
        <s v="H2O: Mermaid Adventures"/>
        <s v="Haikara-san ga Tōru"/>
        <s v="Hajime Ningen Gyatôruzu"/>
        <s v="Halvseint"/>
        <s v="Hammerman"/>
        <s v="Hamster &amp; Gretel"/>
        <s v="Hamsterdale"/>
        <s v="Hanazuki: Full of Treasures"/>
        <s v="Handy Manny"/>
        <s v="Handy Manny's School for Tools"/>
        <s v="Hanna-Barbera's World of Super Adventure"/>
        <s v="Happy House of Frightenstein"/>
        <s v="Happy Merry-Go-Round"/>
        <s v="Happy Monster Band"/>
        <s v="Happy Ness: The Secret of the Loch"/>
        <s v="Happy Tree Friends"/>
        <s v="Hareport"/>
        <s v="Hariken Polymar"/>
        <s v="Harlem Globetrotters"/>
        <s v="Harley Quinn"/>
        <s v="Harmony.0"/>
        <s v="Harold and the Purple Crayon"/>
        <s v="Harp and Friends"/>
        <s v="Harriet the Spy"/>
        <s v="Harris no Kaze"/>
        <s v="Harry &amp; Bunnie"/>
        <s v="Harry and His Bucket Full of Dinosaurs"/>
        <s v="Harvey Beaks"/>
        <s v="Harvey Birdman, Attorney at Law"/>
        <s v="Harvey Girls Forever!"/>
        <s v="Hattytown Tales"/>
        <s v="Haunted Tales for Wicked Kids"/>
        <s v="Have a Laugh!"/>
        <s v="Hawkman"/>
        <s v="Hazbin Hotel"/>
        <s v="Hazedon"/>
        <s v="HBO Storybook Musicals"/>
        <s v="Headspace Guide to Meditation"/>
        <s v="Headspace Guide to Sleep"/>
        <s v="Heart Cocktail"/>
        <s v="Heathcliff"/>
        <s v="Heavy Metal L-Gaim"/>
        <s v="Hector Heathcote Show"/>
        <s v="Hēi! Bumbū"/>
        <s v="Heidi, Girl of the Alps"/>
        <s v="Hell Den"/>
        <s v="Hello Kitty and Friends: Supercute Adventures"/>
        <s v="Hello Kitty's Furry Tale Theater"/>
        <s v="Hello Ninja"/>
        <s v="Hello Totobi"/>
        <s v="Hello! Sandybell"/>
        <s v="Helluva Boss"/>
        <s v="Help!... It's the Hair Bear Bunch!"/>
        <s v="He-Man and the Masters of the Universe"/>
        <s v="Henry Hugglemonster"/>
        <s v="Henry's Cat"/>
        <s v="Henry's World"/>
        <s v="Hercules: The Animated Series"/>
        <s v="Here Comes The Grump"/>
        <s v="Herge's Adventures of Tintin"/>
        <s v="Hero Elementary"/>
        <s v="Hero Factory"/>
        <s v="Hero High"/>
        <s v="Hero: 108"/>
        <s v="Hey Arnold!"/>
        <s v="Hey Duggee"/>
        <s v="Hey Joel"/>
        <s v="Hey Monie!"/>
        <s v="Hey Yo Yorang"/>
        <s v="Heyyy, It's the King!"/>
        <s v="Hi Hi Puffy AmiYumi"/>
        <s v="Higglytown Heroes"/>
        <s v="High School Kimengumi"/>
        <s v="High School USA!"/>
        <s v="High Step Jun"/>
        <s v="Highlander: The Animated Series"/>
        <s v="Highschool Baseball Ninja"/>
        <s v="Hikari no Densetsu"/>
        <s v="Hilda"/>
        <s v="Hilltop Hospital"/>
        <s v="Himitsu no Akko-chan"/>
        <s v="Histeria!"/>
        <s v="Hit-Monkey"/>
        <s v="Hitotsuboshi-Ke No Ultra BaâSan"/>
        <s v="HobbyKids Adventures"/>
        <s v="Hoka Hoka Kazoku"/>
        <s v="Hokey Wolf"/>
        <s v="Home Movies"/>
        <s v="Home: Adventures with Tip &amp; Oh"/>
        <s v="Honey Bear Bery"/>
        <s v="Honey Honey"/>
        <s v="Hong Kong Phooey"/>
        <s v="Honō no Alpen Rose: Judy &amp; Randy"/>
        <s v="Hoops"/>
        <s v="Hopeless Pictures"/>
        <s v="Hopla"/>
        <s v="Hoppity Hooper"/>
        <s v="Horrible Histories"/>
        <s v="Horrid Henry"/>
        <s v="Horseland"/>
        <s v="Hoshi no Ko Chobin"/>
        <s v="Hoshi no Ko Poron"/>
        <s v="Hoshi no Ôjisama Puchi Puransu"/>
        <s v="Hot Streets"/>
        <s v="Hot Wheels"/>
        <s v="Hot Wheels Battle Force 5"/>
        <s v="Hotel Transylvania: The Series"/>
        <s v="House of Mouse"/>
        <s v="Housebroken"/>
        <s v="Hoze Houndz"/>
        <s v="Huckleberry no Bouken"/>
        <s v="Hulk and the Agents of S.M.A.S.H."/>
        <s v="Hulk Hogan's Rock 'n' Wrestling"/>
        <s v="Human Kind Of"/>
        <s v="Human Resources"/>
        <s v="Huntik: Secrets &amp; Seekers"/>
        <s v="Hurricanes"/>
        <s v="Hustle Punch"/>
        <s v="Huxley Pig"/>
        <s v="I Am Groot"/>
        <s v="I Am the Greatest: The Adventures of Muhammad Ali"/>
        <s v="I Am Weasel"/>
        <s v="I Got a Rocket"/>
        <s v="I Heart Arlo"/>
        <s v="I.N.K. Invisible Network of Kids"/>
        <s v="Ice Age: Scrat Tales"/>
        <s v="Ico Bit Zip"/>
        <s v="Ie Naki Ko"/>
        <s v="If You Give a Mouse a Cookie"/>
        <s v="Igam Ogam"/>
        <s v="Igano Kabamaru"/>
        <s v="Iggy Arbuckle"/>
        <s v="Ijiwaru Bā-san"/>
        <s v="Ikkyū-san"/>
        <s v="Iljimae The Animation"/>
        <s v="Inakappe Taishô"/>
        <s v="Inami"/>
        <s v="Inanimate Insanity"/>
        <s v="Inch High, Private Eye"/>
        <s v="Infinity Train"/>
        <s v="Inhumanoids"/>
        <s v="Insektors"/>
        <s v="Inside Job"/>
        <s v="Inspector Gadget"/>
        <s v="Inspector Gadget's Field Trip"/>
        <s v="Interrupting Chicken"/>
        <s v="Invader Zim"/>
        <s v="Invasion America"/>
        <s v="Invincible"/>
        <s v="Invincible Steel Man Daitarn 3"/>
        <s v="Invincible Super Man Zambot 3"/>
        <s v="Ippatsu Kanta-kun"/>
        <s v="Iron Man"/>
        <s v="Iron Man: Armored Adventures"/>
        <s v="It’s A Small World"/>
        <s v="Itadakiman"/>
        <s v="Itazura Tenshi Chippo-Chan"/>
        <s v="It's Pony"/>
        <s v="It's Punky Brewster"/>
        <s v="It's the Wolf!"/>
        <s v="Ivor the Engine"/>
        <s v="Jabberjaw"/>
        <s v="Jack"/>
        <s v="Jackie Chan Adventures"/>
        <s v="Jacob Two-Two"/>
        <s v="Jade Armor"/>
        <s v="Jája a Pája"/>
        <s v="Jake and the Never Land Pirates"/>
        <s v="Jakers! The Adventures of Piggley Winks"/>
        <s v="James Bond Jr."/>
        <s v="James the Cat"/>
        <s v="Jamie and the Magic Torch"/>
        <s v="Jamie's Got Tentacles"/>
        <s v="Jana of the Jungle"/>
        <s v="Jane and the Dragon"/>
        <s v="Janoschs Traumstunde"/>
        <s v="Jay Jay the Jet Plane"/>
        <s v="Jayce and the Wheeled Warriors"/>
        <s v="Jeannie"/>
        <s v="Jeff &amp; Some Aliens"/>
        <s v="Jelly Jamm"/>
        <s v="Jellystone!"/>
        <s v="Jem"/>
        <s v="Jerry and the Raiders"/>
        <s v="Jessy and Nessy"/>
        <s v="Jetter Mars"/>
        <s v="Jibber Jabber"/>
        <s v="Jim and Judy in Teleland"/>
        <s v="Jim Botan"/>
        <s v="Jim Henson's Little Muppet Monsters"/>
        <s v="Jimbo and the Jet Set"/>
        <s v="Jimmy Two-Shoes"/>
        <s v="Jin Jin and the Panda Patrol"/>
        <s v="JJ Villard's Fairy Tales"/>
        <s v="Joe 90"/>
        <s v="Johan: The Young Scientist"/>
        <s v="John Callahan's Quads!"/>
        <s v="John Dillermand"/>
        <s v="Johnny Bravo"/>
        <s v="Johnny Cypher in Dimension Zero"/>
        <s v="Johnny Test (2005)"/>
        <s v="Johnny Test (2021)"/>
        <s v="JoJo &amp; Gran Gran"/>
        <s v="JoJo's Circus"/>
        <s v="Jonny Quest"/>
        <s v="Jorel's Brother"/>
        <s v="Josephina the Whale"/>
        <s v="Joshua Jones"/>
        <s v="Josie and the Pussycats"/>
        <s v="Josie and the Pussycats in Outer Space"/>
        <s v="JOT (TV series)"/>
        <s v="Journey to the Center of the Earth"/>
        <s v="Journey to the West – Legends of the Monkey King"/>
        <s v="Judo Boy"/>
        <s v="Jûdô Sanka"/>
        <s v="Julius Jr."/>
        <s v="Jumanji"/>
        <s v="Jungle Cubs"/>
        <s v="Jungle Junction"/>
        <s v="Jungle Kurobe"/>
        <s v="Jungle Show"/>
        <s v="Jungledyret Hugo"/>
        <s v="Junglies"/>
        <s v="Junior Express"/>
        <s v="Junior on the Job"/>
        <s v="Juniper Jungle"/>
        <s v="Jurassic World Camp Cretaceous"/>
        <s v="Justice League"/>
        <s v="Justice League Action"/>
        <s v="Justice League of America"/>
        <s v="Justice League Unlimited"/>
        <s v="Justice League: Gods and Monsters Chronicles"/>
        <s v="Justin Time"/>
        <s v="Kaba Totto"/>
        <s v="KaBlam!"/>
        <s v="Kaeloo"/>
        <s v="Kagagi"/>
        <s v="Kagaku Boken Tai Tansa 5"/>
        <s v="Kaibutsu-kun"/>
        <s v="Kaibutsu-kun 2"/>
        <s v="Kaijudo"/>
        <s v="Kaiketsu Pride"/>
        <s v="Kaiketsu Tamagon"/>
        <s v="Kaizoku Ôji"/>
        <s v="Kajko and Kokosz"/>
        <s v="Kaminari-Bôya Pikkari-Bî"/>
        <s v="Kamp Koral: SpongeBob's Under Years"/>
        <s v="Kamui the Ninja"/>
        <s v="Kangaroo Beach"/>
        <s v="Kangaroo Creek Gang"/>
        <s v="Ka-Pow"/>
        <s v="Kappa Mikey"/>
        <s v="Kaput and Zösky"/>
        <s v="Karate Baka Ichidai"/>
        <s v="Karınca Ailesi ve Orman"/>
        <s v="Karma’s World"/>
        <s v="Kassai and Leuk"/>
        <s v="Kate &amp; Mim-Mim"/>
        <s v="Katie and Orbie"/>
        <s v="Katri, Girl of the Meadows"/>
        <s v="Katsuma: The Animated Series"/>
        <s v="Kazoops!"/>
        <s v="Keluarga Somat"/>
        <s v="Kenny the Shark"/>
        <s v="Kérem a következőt!"/>
        <s v="Kevin Spencer"/>
        <s v="Kick Buttowski: Suburban Daredevil"/>
        <s v="Kick no Oni"/>
        <s v="Kid Cosmic"/>
        <s v="Kid 'n Play"/>
        <s v="Kid Notorious"/>
        <s v="Kid Paddle"/>
        <s v="Kid Power"/>
        <s v="Kid vs. Kat"/>
        <s v="Kidd Video"/>
        <s v="Kiddyzuzaa Land"/>
        <s v="Kid-E-Cats"/>
        <s v="Kideo TV"/>
        <s v="Kiko"/>
        <s v="Kikoriki"/>
        <s v="Kikou Kantai Dairugger XV"/>
        <s v="Killer Bean"/>
        <s v="Kim Possible"/>
        <s v="Kimba the White Lion"/>
        <s v="Kinderwood"/>
        <s v="King"/>
        <s v="King Arthur and the Knights of Justice"/>
        <s v="King Arthur and the Knights of the Round Table"/>
        <s v="King Arthur: Prince on White Horse"/>
        <s v="King Arthur's Disasters"/>
        <s v="King Leonardo and His Short Subjects"/>
        <s v="King of the Hill"/>
        <s v="King Rollo"/>
        <s v="King Shakir, Kral Şakir"/>
        <s v="King Star King"/>
        <s v="Kingdom Force"/>
        <s v="Kinnikuman"/>
        <s v="Kinpatsu no Jeanie"/>
        <s v="Kipo and the Age of Wonderbeasts"/>
        <s v="Kipper"/>
        <s v="Kirby Buckets"/>
        <s v="Kiri and Lou"/>
        <s v="Kissyfur"/>
        <s v="Kit &amp; Pup"/>
        <s v="Kit and Kate"/>
        <s v="Kitou, the Six-eyed Monsters"/>
        <s v="Kitty Is Not a Cat"/>
        <s v="Kizazi Moto: Generation Fire"/>
        <s v="Kleo the Misfit Unicorn"/>
        <s v="Klondike Kat"/>
        <s v="Klutter!"/>
        <s v="Knuckleheads"/>
        <s v="Kody Kapow"/>
        <s v="Koguma no Misha"/>
        <s v="Konchû Monogatari Shin Minashigo Hutch"/>
        <s v="Kong: King of the Apes"/>
        <s v="Kong: The Animated Series"/>
        <s v="Koshika Monogatari"/>
        <s v="Kôya No Shônen Isamu"/>
        <s v="Krapopolis"/>
        <s v="Krypto the Superdog"/>
        <s v="Kulipari"/>
        <s v="Kung Fu Dino Posse"/>
        <s v="Kung Fu Panda: Legends of Awesomeness"/>
        <s v="Kung Fu Panda: The Dragon Knight"/>
        <s v="Kung Fu Panda: The Paws of Destiny"/>
        <s v="Kunimatsu-sama No Otôridai"/>
        <s v="Kuu Kuu Harajuku"/>
        <s v="Kyoryu Tankentai Born Free"/>
        <s v="La Familia del Barrio"/>
        <s v="La Granja de Zenón"/>
        <s v="La Linea"/>
        <s v="La Seine no Hoshi"/>
        <s v="La Terre vue d'Alban"/>
        <s v="La Vaca Lola: La Serie"/>
        <s v="Lady Georgie"/>
        <s v="Laff-A-Lympics"/>
        <s v="Lalabel, The Magical Girl"/>
        <s v="Lalaloopsy"/>
        <s v="Lamput"/>
        <s v="Lapitch the Little Shoemaker"/>
        <s v="Larva"/>
        <s v="Lascars"/>
        <s v="Lassie's Rescue Rangers"/>
        <s v="Laura, The Prairie Girl"/>
        <s v="Lauras Stern"/>
        <s v="Laurel and Hardy"/>
        <s v="Lavender Castle"/>
        <s v="Laverne &amp; Shirley in the Army"/>
        <s v="Laverne &amp; Shirley with the Fonz"/>
        <s v="Lazer Tag Academy"/>
        <s v="Lazoo"/>
        <s v="Lazor Wulf"/>
        <s v="Le Manège Enchanté"/>
        <s v="Le Petit Nicolas"/>
        <s v="Le Ricette di Arturo e Kiwi"/>
        <s v="League of Super Evil"/>
        <s v="Legend of the Three Caballeros"/>
        <s v="Legend Quest"/>
        <s v="Legends of Chamberlain Heights"/>
        <s v="Legends of Chima"/>
        <s v="Legends of Dawn: The Sacred Stone"/>
        <s v="Legion of Super Heroes"/>
        <s v="Lego Bionicle: The Journey to One"/>
        <s v="Lego Elves"/>
        <s v="Lego Friends: The Power of Friendship"/>
        <s v="Lego Jurassic World: Legend of Isla Nublar"/>
        <s v="Lego Nexo Knights"/>
        <s v="Lego Star Wars: Droid Tales"/>
        <s v="Lego Star Wars: The Freemaker Adventures"/>
        <s v="Lego Star Wars: The Resistance Rises"/>
        <s v="Lego Star Wars: The Yoda Chronicles"/>
        <s v="Leo the Lion"/>
        <s v="Leo the Wildlife Ranger"/>
        <s v="Leon"/>
        <s v="Leopold the Cat"/>
        <s v="Les Shadoks"/>
        <s v="Let's Go Luna!"/>
        <s v="Let's Go, Cozy Coupe"/>
        <s v="Liberty's Kids"/>
        <s v="Life with Louie"/>
        <s v="Life's a Zoo"/>
        <s v="Like, Share, Die"/>
        <s v="Lil' Bush"/>
        <s v="Lil' Elvis and the Truckstoppers"/>
        <s v="Lilly the Witch"/>
        <s v="Lilo &amp; Stitch: The Series"/>
        <s v="Lily's Driftwood Bay"/>
        <s v="Linus the Lionhearted"/>
        <s v="Lippy the Lion &amp; Hardy Har Har"/>
        <s v="Liquid Television"/>
        <s v="Little Bear"/>
        <s v="Little Big Awesome"/>
        <s v="Little Bill"/>
        <s v="Little Charmers"/>
        <s v="Little Clowns of Happytown"/>
        <s v="Little Demon"/>
        <s v="Little Dracula"/>
        <s v="Little Dreamers"/>
        <s v="Little Einsteins"/>
        <s v="Little El Cid No Bôken"/>
        <s v="Little Ellen"/>
        <s v="Little Hood of All Colors"/>
        <s v="Little J &amp; Big Cuz"/>
        <s v="Little Krishna"/>
        <s v="Little Lulu"/>
        <s v="Little Monsters"/>
        <s v="Little Mouse on the Prairie"/>
        <s v="Little People"/>
        <s v="Little Pollon"/>
        <s v="Little Princess"/>
        <s v="Little Princess School"/>
        <s v="Little Rascals Color Specials"/>
        <s v="Little Robots"/>
        <s v="Little Rosey"/>
        <s v="Little Roy"/>
        <s v="Little Shop"/>
        <s v="Little Singham"/>
        <s v="Little Wansa"/>
        <s v="Little Wizard Tao"/>
        <s v="Little Wizards"/>
        <s v="Little Women"/>
        <s v="Littlest Pet Shop"/>
        <s v="Littlest Pet Shop: A World of Our Own"/>
        <s v="Liverspots and Astronots"/>
        <s v="Lizzie McGuire"/>
        <s v="Llama Llama"/>
        <s v="Llan-ar-goll-en"/>
        <s v="Lloyd in Space"/>
        <s v="Loggerheads"/>
        <s v="Lola &amp; Virginia"/>
        <s v="LoliRock"/>
        <s v="Long Live the Royals"/>
        <s v="Loonatics Unleashed"/>
        <s v="Looney Tunes Cartoons"/>
        <s v="Loopdidoo"/>
        <s v="Looped"/>
        <s v="Los Trotamúsicos"/>
        <s v="Lost In Oz"/>
        <s v="Louie"/>
        <s v="Love Death + Robots"/>
        <s v="Love Monster!"/>
        <s v="Loveable Truly"/>
        <s v="Lucas Bros. Moving Co."/>
        <s v="Lucas the Spider"/>
        <s v="Lucky Fred"/>
        <s v="Lucky Luke"/>
        <s v="Lucy of the Southern Rainbow"/>
        <s v="Lucy, the Daughter of the Devil"/>
        <s v="Ludwig"/>
        <s v="Lulu Vroumette"/>
        <s v="Lulu's Islands"/>
        <s v="Luna Petunia"/>
        <s v="Luna, Chip &amp; Inkie: Adventure Rangers Go"/>
        <s v="Lunar Jim"/>
        <s v="Luntik"/>
        <s v="Lupin III 1"/>
        <s v="Lupin III Part II"/>
        <s v="Lupin III Part III"/>
        <s v="Lupin's Tales"/>
        <s v="Lupo Alberto"/>
        <s v="M*U*S*H"/>
        <s v="M.A.S.K."/>
        <s v="M.O.D.O.K."/>
        <s v="Mach Go Go Go (Speed Racer in the U.S.)"/>
        <s v="Machine Hayabusa"/>
        <s v="Machine Robo: Revenge of Cronos"/>
        <s v="Mack &amp; Moxy"/>
        <s v="Mad"/>
        <s v="Mad Jack the Pirate"/>
        <s v="Madagascar: A Little Wild"/>
        <s v="Madeline"/>
        <s v="Mademoiselle Zazie"/>
        <s v="Maeterlinck's Blue Bird: Tyltyl and Mytyl's Adventurous Journey"/>
        <s v="Maggie and the Ferocious Beast"/>
        <s v="Magic Adventures of Mumfie"/>
        <s v="Magic: The Gathering"/>
        <s v="Magical Emi, the Magic Star"/>
        <s v="Magical Girl Friendship Squad"/>
        <s v="Magical Girl Friendship Squad: Origins"/>
        <s v="Magical Princess Minky Momo"/>
        <s v="Magilla Gorilla"/>
        <s v="Magi-Nation"/>
        <s v="Magne Robo Gakeen"/>
        <s v="Magyar népmesék"/>
        <s v="Mahō no Mako-chan"/>
        <s v="Mahō Tsukai Chappy"/>
        <s v="Maison Ikkoku"/>
        <s v="Maisy"/>
        <s v="Majokko Megu-chan"/>
        <s v="Majokko Tickle"/>
        <s v="Major Lazer"/>
        <s v="Make Way for Noddy"/>
        <s v="Making Fiends"/>
        <s v="Malo Korrigan"/>
        <s v="Mama K's Team 4"/>
        <s v="Mama Mirabelle's Home Movies"/>
        <s v="Manga Aesop Monogatari"/>
        <s v="Manga Ijin Monogatari"/>
        <s v="Manga Jinbutsushi"/>
        <s v="Manga Mito Komo"/>
        <s v="Manga Nihon Mukashi Banashi"/>
        <s v="Manga Nippon Emaki"/>
        <s v="Manta and Moray"/>
        <s v="Mao Mao: Heroes of Pure Heart"/>
        <s v="Maple Town"/>
        <s v="Marcelino Pan y Vino"/>
        <s v="Marcus Level"/>
        <s v="Marine Boy"/>
        <s v="Mario All-Stars"/>
        <s v="Marmaduke"/>
        <s v="Marsupilami"/>
        <s v="Martha Speaks"/>
        <s v="Martin Morning"/>
        <s v="Martin Mystery"/>
        <s v="Marude Dameo"/>
        <s v="Marvel Action Universe"/>
        <s v="Marvelous Melmo"/>
        <s v="Marvin the Tap-Dancing Horse"/>
        <s v="Mary Shelley's Frankenhole"/>
        <s v="Mary, Mungo and Midge"/>
        <s v="Mary-Kate and Ashley in Action!"/>
        <s v="Maryoku Yummy"/>
        <s v="Masha and the Bear"/>
        <s v="Massive Monster Mayhem"/>
        <s v="Master Raindrop"/>
        <s v="Masters of the Universe: Revelation"/>
        <s v="Matt Hatter Chronicles"/>
        <s v="Matty's Funday Funnies"/>
        <s v="Max &amp; Ruby"/>
        <s v="Max Steel"/>
        <s v="Maxie's World"/>
        <s v="Maya &amp; Miguel"/>
        <s v="Maya and the Three"/>
        <s v="Maya the Bee"/>
        <s v="Maya the Honey Bee"/>
        <s v="Mazinger Z"/>
        <s v="McGee and Me!"/>
        <s v="Meatballs &amp; Spaghetti"/>
        <s v="Mecha Builders"/>
        <s v="Mechander Robo"/>
        <s v="Mechanick"/>
        <s v="Meeow!"/>
        <s v="Meet the Moores"/>
        <s v="Mega Babies"/>
        <s v="Mega Man: Fully Charged"/>
        <s v="Megas XLR"/>
        <s v="Mel-O-Toons"/>
        <s v="Men in Black: The Series"/>
        <s v="Merlin the Magical Puppy"/>
        <s v="Merrie Melodies Starring Bugs Bunny &amp; Friends"/>
        <s v="Messy Goes to Okido"/>
        <s v="Meta Runner"/>
        <s v="Metalocalypse"/>
        <s v="MeteoHeroes"/>
        <s v="Mézga család"/>
        <s v="Mia and Me"/>
        <s v="Mia's Magic Playground"/>
        <s v="Mickey Mouse"/>
        <s v="Mickey Mouse Clubhouse"/>
        <s v="Mickey Mouse Funhouse"/>
        <s v="Mickey Mouse Mixed-Up Adventures"/>
        <s v="Mickey Mouse Works"/>
        <s v="Mickey's Mouse Tracks"/>
        <s v="Micro Ventures"/>
        <s v="Microscopic Milton"/>
        <s v="Microsuperman"/>
        <s v="Middle School Moguls"/>
        <s v="Middlemost Post"/>
        <s v="Midnight Patrol: Adventures in the Dream Zone"/>
        <s v="Miffy and Friends"/>
        <s v="Miffy's Adventures Big and Small"/>
        <s v="Mightor"/>
        <s v="Mighty Ducks"/>
        <s v="Mighty Express"/>
        <s v="Mighty Heroes"/>
        <s v="Mighty Magiswords"/>
        <s v="Mighty Man and Yukk"/>
        <s v="Mighty Max"/>
        <s v="Mighty Mouse Playhouse"/>
        <s v="Mighty Mouse: The New Adventures"/>
        <s v="Mighty Orbots"/>
        <s v="Mika's Diary"/>
        <s v="Mike Judge Presents: Tales from the Tour Bus"/>
        <s v="Mike the Knight"/>
        <s v="Mike Tyson Mysteries"/>
        <s v="Mike, Lu &amp; Og"/>
        <s v="Miles from Tomorrowland"/>
        <s v="Milo"/>
        <s v="Milo Murphy's Law"/>
        <s v="Milton the Monster"/>
        <s v="Mimi and Mr. Bobo"/>
        <s v="Mîmu Iro Iro Yume No Tabi"/>
        <s v="Mini Beat Power Rockers"/>
        <s v="Minna no Uta"/>
        <s v="Minnie's Bow-Toons"/>
        <s v="Minoriteam"/>
        <s v="Mio Mao"/>
        <s v="Mira, Royal Detective"/>
        <s v="Miracle Shoujo Limit-chan"/>
        <s v="Miraculous: Tales of Ladybug &amp; Cat Noir"/>
        <s v="Mirette Investigates"/>
        <s v="Mischief City"/>
        <s v="Miss BG"/>
        <s v="Miss Machiko"/>
        <s v="Miss Moon"/>
        <s v="Miss Spider's Sunny Patch Friends"/>
        <s v="Mission Hill"/>
        <s v="Mission: Magic!"/>
        <s v="Mister Magoo"/>
        <s v="Mister Pen-Pen"/>
        <s v="Misterjaw"/>
        <s v="Mixels"/>
        <s v="Miyuki"/>
        <s v="Mobile Suit Gundam"/>
        <s v="Mobile Suit Gundam ZZ"/>
        <s v="Mobile Suit Zeta Gundam"/>
        <s v="Moby Dick"/>
        <s v="Mofy"/>
        <s v="Mokku of the Oak Tree"/>
        <s v="Molang"/>
        <s v="Mole Sisters"/>
        <s v="Molly of Denali"/>
        <s v="Molly's Gang"/>
        <s v="Momma Named Me Sheriff"/>
        <s v="Mon Chéri CoCo"/>
        <s v="Mona the Vampire"/>
        <s v="Monarch: The Big Bear of Tallac"/>
        <s v="Monchhichi"/>
        <s v="Monchhichis"/>
        <s v="Mondo Yan"/>
        <s v="Mongo Wrestling Alliance"/>
        <s v="Monica's Gang"/>
        <s v="Monk Little Dog"/>
        <s v="Monkey Dust"/>
        <s v="Monoshiri Daigaku Ashita No Calendar"/>
        <s v="Monster Allergy"/>
        <s v="Monster Buster Club"/>
        <s v="Monster by Mistake"/>
        <s v="Monster Farm"/>
        <s v="Monster Force"/>
        <s v="Monster High"/>
        <s v="Monster in My Pocket"/>
        <s v="Monster Math Squad"/>
        <s v="Monster Tails"/>
        <s v="Monsters At Work"/>
        <s v="Monsters vs. Aliens"/>
        <s v="Moomin"/>
        <s v="Moominvalley"/>
        <s v="Moonbeam City"/>
        <s v="MoonDreamers"/>
        <s v="Moral Orel"/>
        <s v="Mōretsu Atarō"/>
        <s v="Mork &amp; Mindy animated series"/>
        <s v="Mork &amp; Mindy/Laverne &amp; Shirley/Fonz Hour"/>
        <s v="Mortal Kombat: Defenders of the Realm"/>
        <s v="Moschops"/>
        <s v="Mot"/>
        <s v="Mother Goose and Grimm"/>
        <s v="Mother Up!"/>
        <s v="Motorcity"/>
        <s v="Motormouse and Autocat"/>
        <s v="Motu Patlu"/>
        <s v="Mouk"/>
        <s v="Moville Mysteries"/>
        <s v="Mr Benn"/>
        <s v="Mr. Baby"/>
        <s v="Mr. Bean: The Animated Series"/>
        <s v="Mr. Bogus"/>
        <s v="Mr. Magoo"/>
        <s v="Mr. Meaty"/>
        <s v="Mr. Men and Little Miss"/>
        <s v="Mr. Monkey, Monkey Mechanic"/>
        <s v="Mr. Pickles"/>
        <s v="Mr. Piper"/>
        <s v="Mr. T"/>
        <s v="Mrs. Pepper Pot"/>
        <s v="Mu No Hakugei"/>
        <s v="Mudpit"/>
        <s v="Mumble Bumble"/>
        <s v="Mummies Alive!"/>
        <s v="Munchies"/>
        <s v="Mundo Ripilica"/>
        <s v="Muppet Babies"/>
        <s v="Murun Buchstansangur"/>
        <s v="Musashi no Ken"/>
        <s v="Mush-Mush and the Mushables"/>
        <s v="Music Up"/>
        <s v="Mutant League"/>
        <s v="Muteking, The Dashing Warrior"/>
        <s v="My Big Big Friend"/>
        <s v="My Brother the Monster"/>
        <s v="My Dad the Rock Star"/>
        <s v="My Favorite Martians"/>
        <s v="My Friend Rabbit"/>
        <s v="My Friends Tigger &amp; Pooh"/>
        <s v="My Goldfish Is Evil"/>
        <s v="My Gym Partner's a Monkey"/>
        <s v="My Knight and Me"/>
        <s v="My Life as a Teenage Robot"/>
        <s v="My Life Me"/>
        <s v="My Little Pony (2003)"/>
        <s v="My Little Pony 'n Friends"/>
        <s v="My Little Pony Tales"/>
        <s v="My Little Pony: Equestria Girls"/>
        <s v="My Little Pony: Friendship Is Magic"/>
        <s v="My Little Pony: Make Your Mark"/>
        <s v="My Little Pony: Pony Life"/>
        <s v="My Little Pony: Tell Your Tale"/>
        <s v="My Magic Pet Morphle"/>
        <s v="My Pet Monster"/>
        <s v="Mysticons"/>
        <s v="Mythic Warriors"/>
        <s v="Nanako SOS"/>
        <s v="Naniwabushi Daisuki"/>
        <s v="Nanook"/>
        <s v="Napoleon Dynamite"/>
        <s v="NASCAR Racers"/>
        <s v="Nature Cat"/>
        <s v="Ned's Newt"/>
        <s v="Neighbors from Hell"/>
        <s v="Nella the Princess Knight"/>
        <s v="Nellie the Elephant"/>
        <s v="Nelly &amp; Nora"/>
        <s v="Nerds and Monsters"/>
        <s v="New Adventures of the Space Explorers"/>
        <s v="New Dalton"/>
        <s v="New Kids on the Block"/>
        <s v="New Looney Tunes"/>
        <s v="Newbie and the Disasternauts"/>
        <s v="NFL Rush Zone"/>
        <s v="Ni Hao, Kai-Lan"/>
        <s v="Nick &amp; Perry"/>
        <s v="Nicktoons Film Festival"/>
        <s v="Nico"/>
        <s v="Night Hood"/>
        <s v="Night Sweats"/>
        <s v="Nightmare Ned"/>
        <s v="Nihon Tanjô"/>
        <s v="Niko and the Sword of Light"/>
        <s v="Niloya"/>
        <s v="Nilus the Sandman"/>
        <s v="Nina and the Guardians"/>
        <s v="Nina Sahabatku"/>
        <s v="Nina's World"/>
        <s v="Ninja Hattori-kun"/>
        <s v="Ninja Senshi Tobikage"/>
        <s v="Ninjago (TV series)"/>
        <s v="Ninjaman Ippei"/>
        <s v="Ninjin"/>
        <s v="Noah and Nelly in... SkylArk"/>
        <s v="Noah's Island"/>
        <s v="Nobara no Julie"/>
        <s v="Noddy"/>
        <s v="Noddy, Toyland Detective"/>
        <s v="Noddy's Toyland Adventures"/>
        <s v="Noggin the Nog"/>
        <s v="Noonbory and the Super Seven"/>
        <s v="Noozles"/>
        <s v="Norakuro"/>
        <s v="Norman Picklestripes"/>
        <s v="Numb Chucks"/>
        <s v="Numberblocks"/>
        <s v="Numberjacks"/>
        <s v="Nutri Ventures"/>
        <s v="Oakie Doke"/>
        <s v="Obake no Q-tarō"/>
        <s v="Object Mayhem"/>
        <s v="Object Overload"/>
        <s v="Octonauts: Above &amp; Beyond"/>
        <s v="Odd Job Jack"/>
        <s v="Oddballs"/>
        <s v="Oddbods (2012)"/>
        <s v="Odo"/>
        <s v="Off the Air"/>
        <s v="Off To See The Wizard"/>
        <s v="Oggy and the Cockroaches"/>
        <s v="Oggy and the Cockroaches: Next Generation"/>
        <s v="Oggy Oggy"/>
        <s v="Ogon Bat"/>
        <s v="O'Grady"/>
        <s v="Oh No! It's an Alien Invasion"/>
        <s v="Oh Noah!"/>
        <s v="Oh Yeah! Cartoons"/>
        <s v="Oh! Family"/>
        <s v="Ohayo Spank"/>
        <s v="Ojamanga Yamada-kun"/>
        <s v="OK K.O.! Let's Be Heroes"/>
        <s v="Ōkami shônen Ken"/>
        <s v="Okawari Boy Starzan S"/>
        <s v="Old Bear Stories"/>
        <s v="Olivia"/>
        <s v="Ollie"/>
        <s v="Ollie! The Boy Who Became What He Ate"/>
        <s v="Ollie's Pack"/>
        <s v="Olliver's Adventures"/>
        <s v="Olobob Top"/>
        <s v="Om Nom Stories"/>
        <s v="Onbu Obake"/>
        <s v="Once Upon a Time... Life"/>
        <s v="Once Upon a Time... Man"/>
        <s v="Once Upon a Time... Space"/>
        <s v="Once Upon a Time... The Americas"/>
        <s v="Once Upon a Time... The Discoverers"/>
        <s v="Once Upon a Time... The Explorers"/>
        <s v="Onegai! Samia-don"/>
        <s v="Oni: Thunder God's Tale"/>
        <s v="Onyx Equinox"/>
        <s v="Oops! I-Kooo"/>
        <s v="Oppa Keki"/>
        <s v="Oraa Guzura Dado"/>
        <s v="Ore wa Teppei"/>
        <s v="Origanimals"/>
        <s v="Orson and Olivia"/>
        <s v="Os Under-Undergrounds"/>
        <s v="Oscar's Orchestra"/>
        <s v="Osmar: The Heel of the Loaf"/>
        <s v="Osomatsu-kun"/>
        <s v="Oswald"/>
        <s v="Oswaldo"/>
        <s v="Otanoshimi Anime Gekijô"/>
        <s v="Otogi Manga Calendar"/>
        <s v="Otoko Do Ahô! Kôshien"/>
        <s v="Otoko Ippiki Gaki Daishô"/>
        <s v="Ouk an lavois para tou mi ehontos"/>
        <s v="Our Cartoon President"/>
        <s v="Out of Jimmy's Head"/>
        <s v="Out of the Inkwell"/>
        <s v="Out There"/>
        <s v="Over the Garden Wall"/>
        <s v="Ovide and the Gang"/>
        <s v="OVNI"/>
        <s v="Oyoneko Bunichan"/>
        <s v="Ozzy &amp; Drix"/>
        <s v="P. King Duckling"/>
        <s v="Paap-O-Meter"/>
        <s v="Pablo"/>
        <s v="Pablo the Little Red Fox"/>
        <s v="Pacific Heat"/>
        <s v="Packages from Planet X"/>
        <s v="Pac-Man"/>
        <s v="Pac-Man and the Ghostly Adventures"/>
        <s v="Paddington"/>
        <s v="Paddington Bear"/>
        <s v="Pakdam Pakdai"/>
        <s v="Pandamonium"/>
        <s v="Pantheon"/>
        <s v="Panzer World Galient"/>
        <s v="Papa Beaver's Storytime"/>
        <s v="Papawa"/>
        <s v="Paper Port"/>
        <s v="Papyrus"/>
        <s v="Paradise PD"/>
        <s v="Paris no Isabelle"/>
        <s v="Partridge Family 2200 A.D."/>
        <s v="Party Legends"/>
        <s v="Pastel Yumi, the Magic Idol"/>
        <s v="Pat &amp; Mat"/>
        <s v="Pat &amp; Stan"/>
        <s v="Pat the Dog"/>
        <s v="Patalliro!"/>
        <s v="Patrol 03"/>
        <s v="Paul no Miracle Daisakusen"/>
        <s v="PAW Patrol"/>
        <s v="Paw Paws"/>
        <s v="PB Bear and Friends"/>
        <s v="PB&amp;J Otter"/>
        <s v="Peabody's Improbable History"/>
        <s v="Peanuts"/>
        <s v="Pearlie"/>
        <s v="Pecola"/>
        <s v="Pedro and Frankensheep"/>
        <s v="Peep and the Big Wide World"/>
        <s v="Peepoodo &amp; The Super Fuck Friends"/>
        <s v="Peg + Cat"/>
        <s v="Pelswick"/>
        <s v="Pencilmation"/>
        <s v="Penn Zero: Part-Time Hero"/>
        <s v="Penny Crayon"/>
        <s v="Peppa Pig"/>
        <s v="Pepper Ann"/>
        <s v="Perfect Hair Forever"/>
        <s v="Perman"/>
        <s v="Perrine Monogatari"/>
        <s v="Persia, the Magic Fairy"/>
        <s v="Pet Alien"/>
        <s v="Pet Squad"/>
        <s v="Petals"/>
        <s v="Peter Pan and the Pirates"/>
        <s v="Peter Potamus and his Magic Flying Balloon"/>
        <s v="Peter Puck"/>
        <s v="Peter Rabbit"/>
        <s v="Petit Petit Muse"/>
        <s v="Phantom 2040"/>
        <s v="Phantom Investigators"/>
        <s v="Philbert Frog"/>
        <s v="Phineas and Ferb"/>
        <s v="Piccolino no Bōken"/>
        <s v="Pickle and Peanut"/>
        <s v="Picnic with Cake"/>
        <s v="Pig City"/>
        <s v="Pig Goat Banana Cricket"/>
        <s v="Pigeon Boy"/>
        <s v="Pigeon Street"/>
        <s v="Piggsburg Pigs!"/>
        <s v="Pikwik Pack"/>
        <s v="Pimpa"/>
        <s v="Pimpa – Le Nuove Avventure"/>
        <s v="Pinch to Punch"/>
        <s v="Pinecone &amp; Pony"/>
        <s v="Ping and Friends"/>
        <s v="Pingu"/>
        <s v="Pingwings"/>
        <s v="Pink Panther and Pals"/>
        <s v="Pink Panther and Sons"/>
        <s v="Pinkalicious &amp; Peterrific"/>
        <s v="Pinkfong Wonderstar"/>
        <s v="Pinky and the Brain"/>
        <s v="Pinky Dinky Doo"/>
        <s v="Pinky Malinky"/>
        <s v="Pinky, Elmyra &amp; the Brain"/>
        <s v="Pinocchio"/>
        <s v="Pinocchio and Friends"/>
        <s v="Pip Ahoy!"/>
        <s v="Pip and Posy"/>
        <s v="Pipi, Pupu and Rosemary"/>
        <s v="Pipo, my Imaginary Friend"/>
        <s v="Pippi Longstocking"/>
        <s v="Pirate Express"/>
        <s v="Pirates: Adventures in Art"/>
        <s v="Pixar Popcorn"/>
        <s v="Pixcodelics"/>
        <s v="Pixel Pinkie"/>
        <s v="Pixie and Dixie and Mr. Jinks"/>
        <s v="PJ Masks"/>
        <s v="Planet Sheen"/>
        <s v="Planet Sketch"/>
        <s v="Planetorama"/>
        <s v="Plankton Invasion"/>
        <s v="Plawres Sanshiro"/>
        <s v="Playboy's Dark Justice"/>
        <s v="Pleasant Goat and Big Big Wolf"/>
        <s v="Plim Plim"/>
        <s v="Plonsters"/>
        <s v="Pob's Programme"/>
        <s v="Pocket Dragon Adventures"/>
        <s v="Pocoyo"/>
        <s v="Pogles' Wood"/>
        <s v="Pok &amp; Mok"/>
        <s v="Poko"/>
        <s v="Pole Position"/>
        <s v="Police Academy"/>
        <s v="Polly Pocket"/>
        <s v="Pond Life"/>
        <s v="Pongwiffy"/>
        <s v="Poochini's Yard"/>
        <s v="Popetown"/>
        <s v="Popeye and Son"/>
        <s v="Popeye the Sailor"/>
        <s v="Poppets Town"/>
        <s v="PopPixie"/>
        <s v="Popples"/>
        <s v="Poppy Cat"/>
        <s v="Popzilla"/>
        <s v="Pororo the Little Penguin"/>
        <s v="Posse Impossible"/>
        <s v="Postcards from Buster"/>
        <s v="Postman Pat"/>
        <s v="Potato Head Kids"/>
        <s v="Potatoes and Dragons"/>
        <s v="Potlach"/>
        <s v="Pound Puppies"/>
        <s v="Power Players"/>
        <s v="Powerbirds"/>
        <s v="Precious Pupp"/>
        <s v="Presto! School of Magic"/>
        <s v="Preston Pig"/>
        <s v="Pretzel and the Puppies"/>
        <s v="Prezzemolo"/>
        <s v="Primal"/>
        <s v="Prince Planet"/>
        <s v="Princess Gwenevere and the Jewel Riders"/>
        <s v="Princess Knight"/>
        <s v="Princess Sara"/>
        <s v="Princess Sissi"/>
        <s v="Princesse Shéhérazade"/>
        <s v="Prisoner Zero"/>
        <s v="Pro Golfer Saru"/>
        <s v="Problem Child"/>
        <s v="Producing Parker"/>
        <s v="Professor Balthazar"/>
        <s v="Project G.e.e.K.e.R."/>
        <s v="ProStars"/>
        <s v="Psycho Armor Govarian"/>
        <s v="Pucca"/>
        <s v="Pucca (Season 3)"/>
        <s v="Puffin Rock"/>
        <s v="Pumpkin Reports"/>
        <s v="Punch!"/>
        <s v="Punkin' Puss &amp; Mushmouse"/>
        <s v="Punky"/>
        <s v="Puppy Dog Pals"/>
        <s v="Puppy in My Pocket: Adventures in Pocketville"/>
        <s v="Puppydog Tales"/>
        <s v="Puppy's Further Adventures"/>
        <s v="Purno de Purno"/>
        <s v="Purple and Brown"/>
        <s v="Pyun Pyun Maru"/>
        <s v="Q.T. Hush"/>
        <s v="Q-Force"/>
        <s v="Quack Pack"/>
        <s v="Quaq Quao"/>
        <s v="Quarxs"/>
        <s v="Queen Millennia"/>
        <s v="Queer Duck"/>
        <s v="Qumi-Qumi"/>
        <s v="Raa Raa the Noisy Lion"/>
        <s v="Rabbids Invasion, Les Lapins Crétins : Invasion"/>
        <s v="Rainbow Brite"/>
        <s v="Rainbow Butterfly Unicorn Kitty"/>
        <s v="Rainbow Fish"/>
        <s v="Rainbow Rangers"/>
        <s v="Rainbow Ruby"/>
        <s v="Rambo: The Force of Freedom"/>
        <s v="Rampoo"/>
        <s v="Random! Cartoons"/>
        <s v="Randy Cunningham: 9th Grade Ninja"/>
        <s v="Ranger Rob"/>
        <s v="Rapunzel's Tangled Adventure"/>
        <s v="Rasmus Klump"/>
        <s v="Rastamouse"/>
        <s v="Rated A for Awesome"/>
        <s v="Ratz"/>
        <s v="Raw Toonage"/>
        <s v="Rayman: The Animated Series"/>
        <s v="Razzberry Jazzberry Jam"/>
        <s v="Ready Jet Go!"/>
        <s v="ReBoot"/>
        <s v="ReBoot: The Guardian Code"/>
        <s v="Recess"/>
        <s v="Red Planet"/>
        <s v="Redakai: Conquer the Kairu"/>
        <s v="Redwall"/>
        <s v="Regal Academy"/>
        <s v="Regular Show"/>
        <s v="Rekkit Rabbit"/>
        <s v="Reksio"/>
        <s v="Remy &amp; Boo"/>
        <s v="Ren &amp; Stimpy &quot;Adult Party Cartoon&quot;"/>
        <s v="Rescue Heroes"/>
        <s v="Rescueman"/>
        <s v="Return to the Planet of the Apes"/>
        <s v="Rev &amp; Roll"/>
        <s v="Rex the Runt"/>
        <s v="Rey Mysterio vs The Darkness"/>
        <s v="RhombusGeometry"/>
        <s v="Rhyme Time Town"/>
        <s v="Ribert and Robert's Wonderworld"/>
        <s v="Richie Rich"/>
        <s v="Rick &amp; Steve: The Happiest Gay Couple in All the World"/>
        <s v="Rick and Morty"/>
        <s v="Rickety Rocket"/>
        <s v="Ricky Sprocket: Showbiz Boy"/>
        <s v="Ricky Zoom"/>
        <s v="Ricochet Rabbit &amp; Droop-a-Long"/>
        <s v="Ridley Jones"/>
        <s v="Right Now Kapow"/>
        <s v="Ring Raiders"/>
        <s v="Ripples"/>
        <s v="Rise of the Teenage Mutant Ninja Turtles"/>
        <s v="Rise Up, Sing Out"/>
        <s v="Risu no Banner"/>
        <s v="Rittai Anime Ie Naki Ko"/>
        <s v="Road Rovers"/>
        <s v="Roary the Racing Car"/>
        <s v="Rob the Robot"/>
        <s v="Robby the Rascal"/>
        <s v="Robin"/>
        <s v="Robinson Sucroe"/>
        <s v="Robo Story"/>
        <s v="Robocar Poli 로보카 폴리"/>
        <s v="RoboCop: Alpha Commando"/>
        <s v="RoboCop: The Animated Series"/>
        <s v="Roboroach"/>
        <s v="Robot and Monster"/>
        <s v="Robot Chicken"/>
        <s v="Robotan"/>
        <s v="Robotboy"/>
        <s v="Robotech"/>
        <s v="Robotech II: The Sentinels"/>
        <s v="Robotix"/>
        <s v="Robotomy"/>
        <s v="Robozuna"/>
        <s v="Rocket Monkeys"/>
        <s v="Rocket Power"/>
        <s v="Rocket Robin Hood"/>
        <s v="Rocko's Modern Life"/>
        <s v="Rod 'n' Emu"/>
        <s v="Rod Rocket"/>
        <s v="Roger Ramjet"/>
        <s v="Rolie Polie Olie"/>
        <s v="RollBots"/>
        <s v="Rolling with the Ronks!"/>
        <s v="Ronaldinho Gaucho's Team"/>
        <s v="Roobarb"/>
        <s v="Roobarb and Custard Too"/>
        <s v="Roppô Yabure Kun"/>
        <s v="Rory Racoon"/>
        <s v="Rosie's Rules"/>
        <s v="Roswell Conspiracies: Aliens, Myths and Legends"/>
        <s v="Rotten Ralph"/>
        <s v="Roughnecks: Starship Troopers Chronicles"/>
        <s v="Royal Crackers"/>
        <s v="Rubbadubbers"/>
        <s v="Rubbish, King of the Jumble"/>
        <s v="Rubik, the Amazing Cube"/>
        <s v="Rubovia"/>
        <s v="Ruby Gloom"/>
        <s v="Rude Dog and the Dweebs"/>
        <s v="Rudra: Boom Chik Chik Boom"/>
        <s v="Ruff-Ruff, Tweet and Dave"/>
        <s v="Rugrats"/>
        <s v="Rugrats (2021)"/>
        <s v="Rupert"/>
        <s v="Rupert and Sam"/>
        <s v="Rupert Bear, Follow the Magic..."/>
        <s v="Rusty Rivets[nb 1]"/>
        <s v="S.M.A.S.H."/>
        <s v="Saari"/>
        <s v="Saban's Adventures of Oliver Twist"/>
        <s v="Saban's Gulliver's Travels"/>
        <s v="Saber Rider and the Star Sheriffs"/>
        <s v="Sabrina and the Groovie Goolies"/>
        <s v="Sabrina, The Teenage Witch"/>
        <s v="Sabrina: Secrets of a Teenage Witch"/>
        <s v="Sabrina: The Animated Series"/>
        <s v="Sabrina's Secret Life"/>
        <s v="Sabu to Ichi Torimono Hikae"/>
        <s v="Sadie Sparks"/>
        <s v="Sago Mini Friends"/>
        <s v="Sagwa, the Chinese Siamese Cat"/>
        <s v="Saikyo Robo Daiohja"/>
        <s v="Saint Seiya"/>
        <s v="Salad Fingers"/>
        <s v="Sally and Jake"/>
        <s v="Sally Bollywood: Super Detective"/>
        <s v="Sally the Witch"/>
        <s v="Salty's Lighthouse"/>
        <s v="Sammy"/>
        <s v="SamSam"/>
        <s v="Samson &amp; Goliath (aka Young Samson and Goliath)"/>
        <s v="Samufly"/>
        <s v="Samurai Giants"/>
        <s v="Samurai Jack"/>
        <s v="Samurai Rabbit: The Usagi Chronicles"/>
        <s v="Sandra the Fairytale Detective"/>
        <s v="Sanjay and Craig"/>
        <s v="Sankokushi"/>
        <s v="Santa Inc."/>
        <s v="Santa's Apprentice"/>
        <s v="Santiago of the Seas"/>
        <s v="Santo Bugito"/>
        <s v="Santo Contra Los Clones"/>
        <s v="Sarah &amp; Duck"/>
        <s v="Sarutobi Ecchan"/>
        <s v="Sasuga No Sarutobi"/>
        <s v="Sasuke"/>
        <s v="Sasurai no Shojo Nell"/>
        <s v="Sasuraiger"/>
        <s v="Saturday Morning All Star Hits!"/>
        <s v="Saturday Morning Minions"/>
        <s v="Saturday Supercade"/>
        <s v="Sazae-san"/>
        <s v="Scaredy Squirrel"/>
        <s v="Scary Scooby Funnies"/>
        <s v="School for Vampires"/>
        <s v="School of Roars"/>
        <s v="Schoolhouse Rock!"/>
        <s v="Science Court"/>
        <s v="Science Ninja Team Gatchaman"/>
        <s v="SciGirls"/>
        <s v="Scooby-Doo and Guess Who?"/>
        <s v="Scooby-Doo and Scrappy-Doo"/>
        <s v="Scooby-Doo! Mystery Incorporated"/>
        <s v="Scooby-Doo, Where Are You!"/>
        <s v="Scooby's All-Star Laff-A-Lympics"/>
        <s v="Scooby's Mystery Funhouse"/>
        <s v="Scrappy and Yabba-Doo"/>
        <s v="Scream Street"/>
        <s v="Screechers Wild!"/>
        <s v="Scruff"/>
        <s v="Sea of Love"/>
        <s v="Sea Princesses"/>
        <s v="Seabert"/>
        <s v="Sealab 2020"/>
        <s v="Sealab 2021"/>
        <s v="Secret Millionaires Club"/>
        <s v="Secret Mountain Fort Awesome"/>
        <s v="Secret Squirrel"/>
        <s v="Sectaurs"/>
        <s v="Seekers"/>
        <s v="Seishun Anime Zenshu"/>
        <s v="Sekai Monoshiri Ryokô"/>
        <s v="Sekai no Osha King Kong Daikai"/>
        <s v="Sendokai Champions"/>
        <s v="Sennin Buraku"/>
        <s v="Serendipity the Pink Dragon"/>
        <s v="Servi'nin Fırçasından"/>
        <s v="Seton Dôbutsuki Risu no Bannâ"/>
        <s v="Seven Little Monsters"/>
        <s v="Shadow Raiders"/>
        <s v="Shaggy &amp; Scooby-Doo Get a Clue!"/>
        <s v="Shake, Rattle, &amp; Roll"/>
        <s v="Shanna's Show"/>
        <s v="Shaolin Wuzang"/>
        <s v="Sharkdog"/>
        <s v="Sharky &amp; George"/>
        <s v="Shaun the Sheep"/>
        <s v="Shazam!"/>
        <s v="Shazzan"/>
        <s v="Sheeep"/>
        <s v="Sheep in the Big City"/>
        <s v="Shelldon"/>
        <s v="Shelley Duvall's Bedtime Stories"/>
        <s v="She-Ra and the Princesses of Power"/>
        <s v="She-Ra: Princess of Power"/>
        <s v="Sheriff Callie's Wild West"/>
        <s v="Sherlock Holmes in the 22nd Century"/>
        <s v="Sherlock Hound"/>
        <s v="Sherlock Yack, Sherlock Yack: Zoo-Détective"/>
        <s v="SheZow"/>
        <s v="Shimmer and Shine"/>
        <s v="Shin Muumin"/>
        <s v="Shin Obake No Q-tarô"/>
        <s v="Shin Skyers 5"/>
        <s v="Shin Taketori Monogatari Sennen Jo-O"/>
        <s v="Shin Tetsujin 28-Go"/>
        <s v="Shirt Tales"/>
        <s v="Shiva"/>
        <s v="Shonen Ninja Kaze no Fujimaru"/>
        <s v="Shorties Watchin' Shorties"/>
        <s v="Shorts in a Bunch"/>
        <s v="Shorty McShorts' Shorts"/>
        <s v="Shuriken School"/>
        <s v="Sid the Science Kid, Jim Henson's Sid the Science Kid"/>
        <s v="Sidekick"/>
        <s v="Silver Surfer"/>
        <s v="Silverhawks"/>
        <s v="Silverwing"/>
        <s v="Simon"/>
        <s v="Simon in the Land of Chalk Drawings"/>
        <s v="Simon's Cat"/>
        <s v="Simsala Grimm"/>
        <s v="Sinbad Jr. and his Magic Belt"/>
        <s v="Sir Mouse"/>
        <s v="Sit Down, Shut Up"/>
        <s v="Sítio do Picapau Amarelo"/>
        <s v="Sitting Ducks"/>
        <s v="Six God Combination Godmars"/>
        <s v="Skatoony"/>
        <s v="Skeleton Warriors"/>
        <s v="Skippy: Adventures in Bushtown"/>
        <s v="Skunk Fu!"/>
        <s v="Sky Commanders"/>
        <s v="Sky Dancers"/>
        <s v="Skyers 5"/>
        <s v="SkyEye"/>
        <s v="Skyhawks"/>
        <s v="Skyland"/>
        <s v="Skylanders Academy"/>
        <s v="Skysurfer Strike Force"/>
        <s v="Slacker Cats"/>
        <s v="Slippin’ Jimmy"/>
        <s v="Slugterra"/>
        <s v="Small Potatoes"/>
        <s v="Small Stories"/>
        <s v="Smiling Friends"/>
        <s v="Snagglepuss"/>
        <s v="Snip and Snap"/>
        <s v="Snooper and Blabber"/>
        <s v="Snoopy in Space"/>
        <s v="Snorks"/>
        <s v="Snow Queen: Gerda and the Keepers of Wonders"/>
        <s v="Snuffy Smith and Barney Google"/>
        <s v="Sobakasu Pucchî"/>
        <s v="Sofia the First"/>
        <s v="So-Hi"/>
        <s v="Solar Opposites"/>
        <s v="Sonic Boom"/>
        <s v="Sonic Prime"/>
        <s v="Sonic the Hedgehog"/>
        <s v="Sonic Underground"/>
        <s v="Sons of Butcher"/>
        <s v="Sooty's Amazing Adventures"/>
        <s v="SOS Fada Manu"/>
        <s v="Soul Quest Overdrive"/>
        <s v="South Park"/>
        <s v="Soya Monogatari"/>
        <s v="Space Ace"/>
        <s v="Space Angel"/>
        <s v="Space Battleship Yamato"/>
        <s v="Space Battleship Yamato 2"/>
        <s v="Space Battleship Yamato III"/>
        <s v="Space Cats"/>
        <s v="Space Chickens in Space"/>
        <s v="Space Cobra"/>
        <s v="Space Emperor God Sigma"/>
        <s v="Space Ghost"/>
        <s v="Space Ghost Coast to Coast"/>
        <s v="Space Goofs"/>
        <s v="Space Kidettes"/>
        <s v="Space Patrol"/>
        <s v="Space Pirate Captain Harlock"/>
        <s v="Space Racers"/>
        <s v="Space Runaway Ideon"/>
        <s v="Space Sentinels"/>
        <s v="Space Stars"/>
        <s v="Space Strikers"/>
        <s v="Space Warrior Baldios"/>
        <s v="Spaceballs: The Animated Series"/>
        <s v="Spaced Out"/>
        <s v="Spaceship Sagittarius"/>
        <s v="Sparkle Friends"/>
        <s v="Spartakus and the Sun Beneath the Sea"/>
        <s v="Spawn"/>
        <s v="Special Agent Oso"/>
        <s v="Special Armored Battalion Dorvack"/>
        <s v="Speed Buggy"/>
        <s v="Speed Racer: The Next Generation"/>
        <s v="Spicy City"/>
        <s v="Spider!"/>
        <s v="Spider-Man"/>
        <s v="Spider-Man (2017)"/>
        <s v="Spider-Man and His Amazing Friends"/>
        <s v="Spider-Man Unlimited"/>
        <s v="Spider-Man: The New Animated Series"/>
        <s v="Spider-Woman"/>
        <s v="Spidey and His Amazing Friends"/>
        <s v="Spike Team"/>
        <s v="Spiral Zone"/>
        <s v="Spirit Rangers"/>
        <s v="Spirit Riding Free"/>
        <s v="Spirit Riding Free: Riding Academy"/>
        <s v="Splash and Bubbles"/>
        <s v="Spliced"/>
        <s v="SpongeBob SquarePants"/>
        <s v="Spongo, Fuzz and Jalapeña"/>
        <s v="Spookiz"/>
        <s v="Sport Billy"/>
        <s v="Spy Groove"/>
        <s v="Spy Kids: Mission Critical"/>
        <s v="Spy Shadow"/>
        <s v="Squidbillies"/>
        <s v="Squiddly Diddly"/>
        <s v="Squirrel Boy"/>
        <s v="Squish"/>
        <s v="Staines Down Drains"/>
        <s v="Stan Lee's Superhero Kindergarten"/>
        <s v="Stanley"/>
        <s v="Star Blazers"/>
        <s v="Star Musketeer Bismarck"/>
        <s v="Star of the Giants"/>
        <s v="Star Street: The Adventures of the Star Kids"/>
        <s v="Star Trek: Lower Decks"/>
        <s v="Star Trek: Prodigy"/>
        <s v="Star Trek: The Animated Series"/>
        <s v="Star vs. the Forces of Evil"/>
        <s v="Star Wars Rebels"/>
        <s v="Star Wars Resistance"/>
        <s v="Star Wars: Clone Wars"/>
        <s v="Star Wars: Droids"/>
        <s v="Star Wars: Ewoks"/>
        <s v="Star Wars: The Bad Batch"/>
        <s v="Star Wars: The Clone Wars"/>
        <s v="StarBeam"/>
        <s v="Starcom: The US Space Force"/>
        <s v="Stargate Infinity"/>
        <s v="Starveillance"/>
        <s v="Starzinger"/>
        <s v="Static Shock"/>
        <s v="Station X"/>
        <s v="Station Zero"/>
        <s v="Steel Jeeg"/>
        <s v="Steven Universe"/>
        <s v="Steven Universe Future"/>
        <s v="Stickin' Around"/>
        <s v="Stillwater"/>
        <s v="Stitch &amp; Ai"/>
        <s v="Stoked"/>
        <s v="Stone Protectors"/>
        <s v="Stone Quackers"/>
        <s v="Stoppit and Tidyup"/>
        <s v="Stories of the Sylvanian Families"/>
        <s v="Storm Hawks"/>
        <s v="Story of the Alps: My Annette"/>
        <s v="StoryBots Super Songs"/>
        <s v="StoryBots: Answer Time"/>
        <s v="Strawberry Shortcake"/>
        <s v="Strawberry Shortcake: Berry in the Big City"/>
        <s v="Strawberry Shortcake's Berry Bitty Adventures"/>
        <s v="Street Fighter"/>
        <s v="Street Sharks"/>
        <s v="Stressed Eric"/>
        <s v="Stretch Armstrong and the Flex Fighters"/>
        <s v="Stripperella"/>
        <s v="Stroker and Hoop"/>
        <s v="Stuart Little: The Animated Series"/>
        <s v="Student Bodies"/>
        <s v="Stunt Dawgs"/>
        <s v="Subarashii Sekai Ryoho: Alaska No Tabi: Daigo Hyogaki"/>
        <s v="Subway Surfers: The Animated Series"/>
        <s v="Sugar and Toys"/>
        <s v="Sugar Bear"/>
        <s v="Summer Camp Island"/>
        <s v="Summer Memories"/>
        <s v="Sunday Pants"/>
        <s v="Sunny Bunnies"/>
        <s v="Sunny Day"/>
        <s v="Super 4"/>
        <s v="Super Chicken"/>
        <s v="Super Dave: Daredevil for Hire"/>
        <s v="Super Dimension Cavalry Southern Cross"/>
        <s v="Super Drags"/>
        <s v="Super Duper Sumos"/>
        <s v="Super Friends"/>
        <s v="Super Friends: The Legendary Super Powers Show"/>
        <s v="Super Giant Robot Brothers"/>
        <s v="Super Inggo at ang Super Tropa"/>
        <s v="Super Jetter Mirai Kawa Kita Shonen"/>
        <s v="Super Mario World"/>
        <s v="Super Monsters"/>
        <s v="Super President"/>
        <s v="Super Robot Monkey Team Hyperforce Go!"/>
        <s v="Super Secret Secret Squirrel"/>
        <s v="Super Sunday"/>
        <s v="Super Why!"/>
        <s v="Super Wings"/>
        <s v="Super Wish"/>
        <s v="Superbook"/>
        <s v="Superbook II"/>
        <s v="Superboy"/>
        <s v="SuperFuckers"/>
        <s v="Superjail!"/>
        <s v="Superman"/>
        <s v="Superman: The Animated Series"/>
        <s v="SuperMansion"/>
        <s v="Supernatural Academy"/>
        <s v="SuperNews!"/>
        <s v="Superstretch and Microwoman"/>
        <s v="SuperTed"/>
        <s v="Sushi Pack"/>
        <s v="Swamp Thing"/>
        <s v="SWAT Kats: The Radical Squadron"/>
        <s v="Sydney Sailboat, Bubble Bath Bay"/>
        <s v="Sylvan"/>
        <s v="Sylvanian Families"/>
        <s v="Sylvanian Families: Mini Stories"/>
        <s v="Sym-Bionic Titan"/>
        <s v="T.O.T.S."/>
        <s v="T.U.F.F. Puppy"/>
        <s v="Tabaluga"/>
        <s v="Taffy"/>
        <s v="Tai Chi Chasers"/>
        <s v="Taina and the Amazon's Guardians"/>
        <s v="Tak and the Power of Juju"/>
        <s v="Take Two with Phineas and Ferb"/>
        <s v="Tales from the Cryptkeeper"/>
        <s v="Tales of Friendship with Winnie the Pooh"/>
        <s v="Tales of the Jedi"/>
        <s v="Tales of the Wizard of Oz"/>
        <s v="TaleSpin"/>
        <s v="Talking Friends"/>
        <s v="Talking Tom and Friends"/>
        <s v="Talking Tom and Friends Minis"/>
        <s v="Talking Tom Heroes"/>
        <s v="Talking Tom Shorts"/>
        <s v="Taotao Ehonkan Sekai Doubutsu-Banashi"/>
        <s v="Tara Duncan: The Evil Empress"/>
        <s v="Tarantula"/>
        <s v="Taro, Giant Of The Jungle"/>
        <s v="Tarzan and Jane"/>
        <s v="Tarzan and the Super 7"/>
        <s v="Tarzan, Lord of the Jungle"/>
        <s v="Tasty Time with ZeFronk"/>
        <s v="Tatakae! Osper"/>
        <s v="Tayo the Little Bus"/>
        <s v="Taz-Mania"/>
        <s v="Teacher's Pet"/>
        <s v="Team Galaxy"/>
        <s v="Team Umizoomi"/>
        <s v="Team Zenko Go"/>
        <s v="Teamo Supremo"/>
        <s v="Tear Along the Dotted Line"/>
        <s v="Teddy Trucks"/>
        <s v="Teen Force"/>
        <s v="Teen Titans"/>
        <s v="Teen Titans Go!"/>
        <s v="Teen Wolf"/>
        <s v="Teenage Euthanasia"/>
        <s v="Teenage Fairytale Dropouts"/>
        <s v="Teenage Mutant Ninja Turtles"/>
        <s v="Tekkaman: The Space Knight"/>
        <s v="Telebugs"/>
        <s v="Tele-Comics/NBC Comics"/>
        <s v="Temple the Balloonist"/>
        <s v="Tender Touches"/>
        <s v="Tennessee Tuxedo and His Tales"/>
        <s v="Tensai Bakabon"/>
        <s v="Tentô Mushi No Uta"/>
        <s v="Ten-Year-Old Tom"/>
        <s v="Terrahawks"/>
        <s v="Tetsujin 28-Go (a.k.a. Gigantor)"/>
        <s v="The 13 Ghosts of Scooby-Doo"/>
        <s v="The 7D"/>
        <s v="The Abbott and Costello Cartoon Show"/>
        <s v="The ABC Saturday Superstar Movie"/>
        <s v="The Addams Family"/>
        <s v="The Adventures of Batman"/>
        <s v="The Adventures of Blinky Bill"/>
        <s v="The Adventures of Bottle Top Bill and His Best Friend Corky"/>
        <s v="The Adventures of Chico and Guapo"/>
        <s v="The Adventures of Chuck and Friends"/>
        <s v="The Adventures of Don Coyote and Sancho Panda"/>
        <s v="The Adventures of Gulliver"/>
        <s v="The Adventures of Hello Kitty &amp; Friends"/>
        <s v="The Adventures of Hijitus"/>
        <s v="The Adventures of Hutch the Honeybee"/>
        <s v="The Adventures of Hyperman"/>
        <s v="The Adventures of Jimmy Neutron: Boy Genius"/>
        <s v="The Adventures of Kid Danger"/>
        <s v="The Adventures of Little Carp"/>
        <s v="The Adventures of Napkin Man!"/>
        <s v="The Adventures of Paddington"/>
        <s v="The Adventures of Paddington Bear"/>
        <s v="The Adventures of Paddy the Pelican"/>
        <s v="The Adventures of Parsley"/>
        <s v="The Adventures of Pepero"/>
        <s v="The Adventures of Portland Bill"/>
        <s v="The Adventures of Puss in Boots"/>
        <s v="The Adventures of Raggedy Ann and Andy"/>
        <s v="The Adventures of Rocky and Bullwinkle"/>
        <s v="The Adventures of Sam"/>
        <s v="The Adventures of Sam &amp; Max: Freelance Police"/>
        <s v="The Adventures Of Sebastyn"/>
        <s v="The Adventures of Sir Prancelot"/>
        <s v="The Adventures of Spunky and Tadpole"/>
        <s v="The Adventures of Super Mario Bros. 3"/>
        <s v="The Adventures of Teddy Ruxpin"/>
        <s v="The Adventures of the Galaxy Rangers"/>
        <s v="The Adventures of The Little Prince"/>
        <s v="The Adventures of Tintin"/>
        <s v="The Adventures of Tom Sawyer"/>
        <s v="The Adventures of T-Rex"/>
        <s v="The All-New Popeye Hour"/>
        <s v="The All-New Super Friends Hour"/>
        <s v="The Alvin Show"/>
        <s v="The Amazing 3"/>
        <s v="The Amazing Adventures of Morph"/>
        <s v="The Amazing Chan and the Chan Clan"/>
        <s v="The Amazing Spiez!"/>
        <s v="The Amazing World of Gumball"/>
        <s v="The Ambiguously Gay Duo"/>
        <s v="The Angry Beavers"/>
        <s v="The Animal Shelf"/>
        <s v="The Animals of Farthing Wood"/>
        <s v="The Archie Show"/>
        <s v="The Astronut Show"/>
        <s v="The Atom"/>
        <s v="The Atom Ant/Secret Squirrel Show"/>
        <s v="The Avengers: Earth's Mightiest Heroes"/>
        <s v="The Avengers: United They Stand"/>
        <s v="The Awesomes"/>
        <s v="The Babaloos"/>
        <s v="The Baby Huey Show"/>
        <s v="The Backyardigans"/>
        <s v="The Bagel and Becky Show"/>
        <s v="The Banana Splits Adventure Hour"/>
        <s v="The Barefoot Bandits"/>
        <s v="The Barkleys"/>
        <s v="The Baskervilles"/>
        <s v="The Batman"/>
        <s v="The Batman/Superman Hour"/>
        <s v="The Batman/Tarzan Adventure Hour"/>
        <s v="The Beachbuds"/>
        <s v="The Beagles"/>
        <s v="The Beano All-Stars"/>
        <s v="The BeatBuds, Let’s Jam!"/>
        <s v="The Beatles"/>
        <s v="The Bellflower Bunnies"/>
        <s v="The Berenstain Bears"/>
        <s v="The Big Knights"/>
        <s v="The Big World of Little Adam"/>
        <s v="The Biskitts"/>
        <s v="The Blobs"/>
        <s v="The Bluffers"/>
        <s v="The Blunders"/>
        <s v="The Bob Clampett Show"/>
        <s v="The Boondocks (2005)"/>
        <s v="The Boss Baby: Back in Business"/>
        <s v="The Boss Baby: Back in the Crib"/>
        <s v="The Bots Master"/>
        <s v="The Boy"/>
        <s v="The Boys Presents: Diabolical"/>
        <s v="The Brady Kids"/>
        <s v="The Brak Show"/>
        <s v="The Brothers Flub"/>
        <s v="The Brothers Grunt"/>
        <s v="The Brown Hornet"/>
        <s v="The Buford Files"/>
        <s v="The Bugs Bunny Show"/>
        <s v="The Bumble Nums"/>
        <s v="The Busy World of Richard Scarry"/>
        <s v="The Buzz on Maggie"/>
        <s v="The California Raisin Show"/>
        <s v="The Care Bears"/>
        <s v="The Caribou Kitchen"/>
        <s v="The Casagrandes"/>
        <s v="The Cat in the Hat Knows a Lot About That!"/>
        <s v="The Cat&amp;Birdy Warneroonie PinkyBrainy Big Cartoonie Show"/>
        <s v="The Centurions"/>
        <s v="The Champions"/>
        <s v="The Charlie Brown and Snoopy Show"/>
        <s v="The Charlie Show"/>
        <s v="The Chica Show"/>
        <s v="The Chicken Squad"/>
        <s v="The Chuck Jones Show"/>
        <s v="The Cleveland Show"/>
        <s v="The Comic Strip"/>
        <s v="The Completely Mental Misadventures of Ed Grimley"/>
        <s v="The Country Mouse and the City Mouse Adventures"/>
        <s v="The Cramp Twins"/>
        <s v="The Creature Cases"/>
        <s v="The Critic"/>
        <s v="The Croods: Family Tree"/>
        <s v="The Cuphead Show"/>
        <s v="The Daltons"/>
        <s v="The DaVincibles"/>
        <s v="The Day My Butt Went Psycho!"/>
        <s v="The Deep"/>
        <s v="The Deerskins"/>
        <s v="The Dick &amp; Paula Celebrity Special"/>
        <s v="The Dick Tracy Show"/>
        <s v="The Dog &amp; Pony Show"/>
        <s v="The Doodled GoodParents"/>
        <s v="The Doozers"/>
        <s v="The Dr. Binocs Show"/>
        <s v="The Dragon Prince"/>
        <s v="The Dreaming Girl"/>
        <s v="The Dreamstone"/>
        <s v="The Drinky Crow Show"/>
        <s v="The Dudley Do-Right Show"/>
        <s v="The Dukes"/>
        <s v="The Dukes of Broxstonia"/>
        <s v="The Emperor's New School"/>
        <s v="The Enchanted World of Brambly Hedge"/>
        <s v="The Epic Tales of Captain Underpants"/>
        <s v="The Fairly OddParents"/>
        <s v="The Fairly OddParents: Fairly Odder"/>
        <s v="The Family-Ness"/>
        <s v="The Fantastic Voyages of Sinbad the Sailor"/>
        <s v="The Fixies"/>
        <s v="The Flamin' Thongs"/>
        <s v="The Flash"/>
        <s v="The Flintstone Comedy Hour"/>
        <s v="The Flintstone Comedy Show"/>
        <s v="The Flintstone Funnies"/>
        <s v="The Flintstone Kids"/>
        <s v="The Flintstones"/>
        <s v="The Flumps"/>
        <s v="The Flying House"/>
        <s v="The Fonz and the Happy Days Gang"/>
        <s v="The Forgotten Toys"/>
        <s v="The Foxbusters"/>
        <s v="The Freak Brothers"/>
        <s v="The Freedom Force"/>
        <s v="The Frog Show"/>
        <s v="The Fruitties"/>
        <s v="The Fungies!"/>
        <s v="The Funky Phantom"/>
        <s v="The Funny Company"/>
        <s v="The Funtastic World of Hanna-Barbera"/>
        <s v="The Further Adventures of SuperTed"/>
        <s v="The Future Is Wild"/>
        <s v="The Galloping Ghost"/>
        <s v="The Garfield Show"/>
        <s v="The Gary Coleman Show"/>
        <s v="The Genie Family"/>
        <s v="The Gerald McBoing-Boing Show"/>
        <s v="The Get Along Gang"/>
        <s v="The Ghost and Molly McGee"/>
        <s v="The Glo Friends"/>
        <s v="The Gnoufs"/>
        <s v="The Godzilla Power Hour"/>
        <s v="The Goode Family"/>
        <s v="The Great Grape Ape Show"/>
        <s v="The Great North"/>
        <s v="The Grim Adventures of Billy &amp; Mandy"/>
        <s v="The Guardians of Justice"/>
        <s v="The Gumby Show"/>
        <s v="The Hanna-Barbera New Cartoon Series"/>
        <s v="The Happos Family"/>
        <s v="The Hardy Boys"/>
        <s v="The Harper House"/>
        <s v="The Haunted House"/>
        <s v="The Head"/>
        <s v="The Herbs"/>
        <s v="The Herculoids"/>
        <s v="The Heroic Quest of the Valiant Prince Ivandoe"/>
        <s v="The High Fructose Adventures of Annoying Orange"/>
        <s v="The Hillbilly Bears"/>
        <s v="The Hive"/>
        <s v="The Hollow"/>
        <s v="The Hoobs"/>
        <s v="The Hot Rod Dogs and Cool Car Cats"/>
        <s v="The Houndcats"/>
        <s v="The Huckleberry Hound Show"/>
        <s v="The Hunter"/>
        <s v="The Impossible Quiz Book"/>
        <s v="The Impossibles"/>
        <s v="The Incredible Hulk"/>
        <s v="The Ink and Paint Club"/>
        <s v="The Insectibles"/>
        <s v="The Invincible Robot Grikon V"/>
        <s v="The Jackson 5ive"/>
        <s v="The Jellies!"/>
        <s v="The Jetsons"/>
        <s v="The Judy Show"/>
        <s v="The Jungle Book"/>
        <s v="The Jungle Bunch: To the Rescue!"/>
        <s v="The Kabocha Wine"/>
        <s v="The Karate Kid"/>
        <s v="The Kid Super Power Hour with Shazam!"/>
        <s v="The Kids from Room 402"/>
        <s v="The King Kong Show"/>
        <s v="The Kingdom of Could Be You"/>
        <s v="The Koala Brothers"/>
        <s v="The Kwicky Koala Show"/>
        <s v="The Lampies"/>
        <s v="The Land Before Time"/>
        <s v="The Last Kids on Earth"/>
        <s v="The Legend of Calamity Jane"/>
        <s v="The Legend of Korra"/>
        <s v="The Legend of Prince Valiant"/>
        <s v="The Legend of Qin"/>
        <s v="The Legend of Rayman"/>
        <s v="The Legend of Tarzan"/>
        <s v="The Legend of Vox Machina"/>
        <s v="The Legend of White Fang"/>
        <s v="The Legend of Zelda"/>
        <s v="The Legends of Treasure Island"/>
        <s v="The Liberator"/>
        <s v="The Life &amp; Times of Tim"/>
        <s v="The Life and Times of Juniper Lee"/>
        <s v="The Likeaballs"/>
        <s v="The Lingo Show"/>
        <s v="The Lion Guard"/>
        <s v="The Lionhearts"/>
        <s v="The Littl' Bits"/>
        <s v="The Little Flying Bears"/>
        <s v="The Little Green Man"/>
        <s v="The Little Lulu Show"/>
        <s v="The Little Mermaid"/>
        <s v="The Little Polar Bear"/>
        <s v="The Little Rascals"/>
        <s v="The Little Witches"/>
        <s v="The Littles"/>
        <s v="The Lone Ranger"/>
        <s v="The Looney Tunes Show"/>
        <s v="The Loud House"/>
        <s v="The Magic Ball"/>
        <s v="The Magic House"/>
        <s v="The Magic Key"/>
        <s v="The Magic Roundabout"/>
        <s v="The Magic School Bus"/>
        <s v="The Magic School Bus Rides Again"/>
        <s v="The Magical Adventures of Quasimodo"/>
        <s v="The Magician"/>
        <s v="The Marvel Superheroes Show"/>
        <s v="The Marvelous Misadventures of Flapjack"/>
        <s v="The Mask: Animated Series"/>
        <s v="The Maxx"/>
        <s v="The Merrie Melodies Show"/>
        <s v="The Mickey Mouse Club"/>
        <s v="The Midnight Gospel"/>
        <s v="The Mighty B!"/>
        <s v="The Mighty Hercules"/>
        <s v="The Mighty Ones"/>
        <s v="The Misfortune of Being Ned"/>
        <s v="The Monchhichis/Little Rascals/Richie Rich Show"/>
        <s v="The Morph Files"/>
        <s v="The Most Important Person"/>
        <s v="The Mouse and the Monster"/>
        <s v="The Mouse Factory"/>
        <s v="The Moxy Show"/>
        <s v="The Mozart Band"/>
        <s v="The Mr. Men Show"/>
        <s v="The Mr. Peabody &amp; Sherman Show"/>
        <s v="The Mumbly Cartoon Show"/>
        <s v="The Mummy: The Animated Series"/>
        <s v="The Mysteries of Providence"/>
        <s v="The Mysterious Cities of Gold"/>
        <s v="The Neverending Story: The Animated Adventures of Bastian Balthazar Bux"/>
        <s v="The New 3 Stooges"/>
        <s v="The New Adventures of Batman"/>
        <s v="The New Adventures of Beany and Cecil"/>
        <s v="The New Adventures of Captain Planet"/>
        <s v="The New Adventures of Flash Gordon"/>
        <s v="The New Adventures of Gilligan"/>
        <s v="The New Adventures of Hanuman"/>
        <s v="The New Adventures of He-Man"/>
        <s v="The New Adventures of Huckleberry Finn"/>
        <s v="The New Adventures of Jonny Quest"/>
        <s v="The New Adventures of Lucky Luke"/>
        <s v="The New Adventures of Mighty Mouse and Heckle &amp; Jeckle"/>
        <s v="The New Adventures of Nanoboy"/>
        <s v="The New Adventures of Ocean Girl"/>
        <s v="The New Adventures of Peter Pan"/>
        <s v="The New Adventures of Pinocchio"/>
        <s v="The New Adventures of Speed Racer"/>
        <s v="The New Adventures of Superman"/>
        <s v="The New Adventures of Winnie the Pooh"/>
        <s v="The New Adventures of Zorro"/>
        <s v="The New Archie and Sabrina Hour"/>
        <s v="The New Archies"/>
        <s v="The New Batman Adventures"/>
        <s v="The New Casper Cartoon Show"/>
        <s v="The New Fantastic Four"/>
        <s v="The New Fat Albert Show"/>
        <s v="The New Fred and Barney Show"/>
        <s v="The New Scooby and Scrappy-Doo Show"/>
        <s v="The New Scooby-Doo Movies"/>
        <s v="The New Scooby-Doo Mysteries"/>
        <s v="The New Shmoo"/>
        <s v="The New Show of Mr Tíron"/>
        <s v="The New Woody Woodpecker Show"/>
        <s v="The New Yogi Bear Show"/>
        <s v="The Nudnik Show"/>
        <s v="The Numtums"/>
        <s v="The Nutshack"/>
        <s v="The Nutty Squirrels Present"/>
        <s v="The Oblongs"/>
        <s v="The Octonauts"/>
        <s v="The Oddball Couple"/>
        <s v="The Oddbods Show"/>
        <s v="The Ollie &amp; Moon Show"/>
        <s v="The Olympic Adventures of Fuwa"/>
        <s v="The Osmonds"/>
        <s v="The Owl House"/>
        <s v="The Oz Kids"/>
        <s v="The Pac-Man/Little Rascals/Richie Rich Show"/>
        <s v="The Patrick Star Show"/>
        <s v="The Paz Show"/>
        <s v="The Pebbles and Bamm-Bamm Show"/>
        <s v="The Penguins of Madagascar"/>
        <s v="The Perils of Penelope Pitstop"/>
        <s v="The Perishers"/>
        <s v="The Pink Panther"/>
        <s v="The Pink Panther Show"/>
        <s v="The Pinky and Perky Show"/>
        <s v="The Pirates of Dark Water"/>
        <s v="The PJs"/>
        <s v="The Plastic Man Comedy-Adventure Show"/>
        <s v="The Plucky Duck Show"/>
        <s v="The Poddington Peas"/>
        <s v="The Pogles"/>
        <s v="The Pole"/>
        <s v="The Polos"/>
        <s v="The Pondles"/>
        <s v="The Popeye Show"/>
        <s v="The Porky Pig Show"/>
        <s v="The Power Team"/>
        <s v="The Powerpuff Girls"/>
        <s v="The Powerpuff Girls (2016)"/>
        <s v="The Prince"/>
        <s v="The Prince of Atlantis"/>
        <s v="The Problem Solverz"/>
        <s v="The Proud Family"/>
        <s v="The Proud Family: Louder and Prouder"/>
        <s v="The Puppetoon Show"/>
        <s v="The Puppy's Further Adventures"/>
        <s v="The Qpiz"/>
        <s v="The Quick Draw McGraw Show"/>
        <s v="The Raccoons"/>
        <s v="The Raggy Dolls"/>
        <s v="The Ratties"/>
        <s v="The Real Adventures of Jonny Quest"/>
        <s v="The Real Ghostbusters"/>
        <s v="The Reluctant Dragon and Mr. Toad Show"/>
        <s v="The Remarkable Mr. King"/>
        <s v="The Ren &amp; Stimpy Show"/>
        <s v="The Replacements"/>
        <s v="The Richie Rich/Scooby-Doo Show"/>
        <s v="The Ricky Gervais Show"/>
        <s v="The Ripping Friends"/>
        <s v="The Road Runner Show"/>
        <s v="The Robonic Stooges"/>
        <s v="The Rocketeer"/>
        <s v="The Rocky and Bullwinkle Show"/>
        <s v="The Roman Holidays"/>
        <s v="The Rose of Versailles"/>
        <s v="The Rubbish World of Dave Spud"/>
        <s v="The Ruff and Reddy Show"/>
        <s v="The Savage Dragon"/>
        <s v="The Save-Ums!"/>
        <s v="The Scooby &amp; Scrappy-Doo/Puppy Hour"/>
        <s v="The Scooby-Doo Show"/>
        <s v="The Scooby-Doo/Dynomutt Hour"/>
        <s v="The Secret Files of the Spy Dogs"/>
        <s v="The Secret Lives of Waldo Kitty"/>
        <s v="The Secret Saturdays"/>
        <s v="The Secret Show"/>
        <s v="The Secret World of Benjamin Bear"/>
        <s v="The Secret World of Santa Claus"/>
        <s v="The Shivering Truth"/>
        <s v="The Shnookums and Meat Funny Cartoon Show"/>
        <s v="The Shoe People"/>
        <s v="The Silver Brumby"/>
        <s v="The Simpsons"/>
        <s v="The Skatebirds"/>
        <s v="The Skinner Boys: Guardians of the Lost Secrets"/>
        <s v="The Smoggies"/>
        <s v="The Smokey Bear Show"/>
        <s v="The Smurfs"/>
        <s v="The Snoopy Show"/>
        <s v="The Space Explorers"/>
        <s v="The Spectacular Spider-Man"/>
        <s v="The Spooktacular New Adventures of Casper"/>
        <s v="The Spooky Sisters"/>
        <s v="The Stanley Dynamic"/>
        <s v="The Stinky &amp; Dirty Show"/>
        <s v="The Story of Pollyanna, Girl of Love"/>
        <s v="The Strange Chores"/>
        <s v="The Studio K Show"/>
        <s v="The Summoner"/>
        <s v="The Super 6"/>
        <s v="The Super Dimension Century Orguss"/>
        <s v="The Super Dimension Fortress Macross"/>
        <s v="The Super Globetrotters"/>
        <s v="The Super Hero Squad Show"/>
        <s v="The Super Mario Bros. Super Show!"/>
        <s v="The Super Powers Team: Galactic Guardians"/>
        <s v="The Superman/Aquaman Hour of Adventure"/>
        <s v="The Swiss Family Robinson: Flone of the Mysterious Island"/>
        <s v="The Sylvester &amp; Tweety Mysteries"/>
        <s v="The Tarzan/Lone Ranger Adventure Hour"/>
        <s v="The Terrible Thunderlizards"/>
        <s v="The Tex Avery Show"/>
        <s v="The Thing"/>
        <s v="The Three Friends and Jerry"/>
        <s v="The Three Musketeers"/>
        <s v="The Tick"/>
        <s v="The Tiny Chef Show"/>
        <s v="The Tofus"/>
        <s v="The Tom and Jerry Comedy Show"/>
        <s v="The Tom and Jerry Show"/>
        <s v="The Tomfoolery Show"/>
        <s v="The Toothbrush Family"/>
        <s v="The Transformers"/>
        <s v="The Trap Door"/>
        <s v="The Treacle People"/>
        <s v="The Triplets"/>
        <s v="The Twins of Destiny"/>
        <s v="The Twisted Tales of Felix the Cat"/>
        <s v="The Twisted Timeline of Sammy and Raj"/>
        <s v="The Twisted Whiskers Show"/>
        <s v="The Ultraman"/>
        <s v="The Undersea Adventures of Captain Nemo"/>
        <s v="The Underseas Explorers"/>
        <s v="The Unstoppable Yellow Yeti"/>
        <s v="The Untouchables of Elliot Mouse"/>
        <s v="The Vampires"/>
        <s v="The VeggieTales Show"/>
        <s v="The Venture Bros."/>
        <s v="The Wacky Adventures of Ronald McDonald"/>
        <s v="The Wacky World of Tex Avery"/>
        <s v="The Way Things Work"/>
        <s v="The Weekenders"/>
        <s v="The Why Why Family"/>
        <s v="The Wild Adventures of Blinky Bill"/>
        <s v="The Wild Thornberrys"/>
        <s v="The Wind in the Willows"/>
        <s v="The Wizard of Oz"/>
        <s v="The Wombles"/>
        <s v="The Wonderful Adventures of Nils"/>
        <s v="The Wonderful Stories of Professor Kitzel"/>
        <s v="The Wonderful Wizard of Oz"/>
        <s v="The Wonderful World of Mickey Mouse"/>
        <s v="The Woody Woodpecker Show"/>
        <s v="The World of Commander McBragg"/>
        <s v="The World of David the Gnome"/>
        <s v="The World of Peter Rabbit and Friends"/>
        <s v="The World of Tosh"/>
        <s v="The World's Greatest Super Friends"/>
        <s v="The WotWots"/>
        <s v="The Wrong Coast"/>
        <s v="The Wuzzles"/>
        <s v="The X's"/>
        <s v="The Yogi Bear Show"/>
        <s v="The Zeta Project"/>
        <s v="The ZhuZhus"/>
        <s v="The Zimmer Twins"/>
        <s v="The Zula Patrol"/>
        <s v="Theodore Tugboat"/>
        <s v="These Are the Days"/>
        <s v="This Is America, Charlie Brown"/>
        <s v="This is Chukpa"/>
        <s v="This Just In!"/>
        <s v="Thomas &amp; Friends"/>
        <s v="Thomas &amp; Friends: All Engines Go!"/>
        <s v="Those Scurvy Rascals"/>
        <s v="Three Delivery"/>
        <s v="Thundarr the Barbarian"/>
        <s v="Thunderbirds 2086"/>
        <s v="Thunderbirds Are Go"/>
        <s v="Thundercats"/>
        <s v="ThunderCats (2011)"/>
        <s v="ThunderCats Roar"/>
        <s v="Tickety Toc"/>
        <s v="Tig 'N' Seek"/>
        <s v="Tiger Mask"/>
        <s v="Tiger Mask II"/>
        <s v="TigerSharks"/>
        <s v="Tigtone"/>
        <s v="Time Bokan"/>
        <s v="Time Cracks"/>
        <s v="Time Jam: Valerian &amp; Laureline"/>
        <s v="Time Squad"/>
        <s v="Time Traveler Luke"/>
        <s v="Time Warp Trio"/>
        <s v="Timmy Time"/>
        <s v="Timon &amp; Pumbaa"/>
        <s v="Timothy Goes to School"/>
        <s v="Tinga Tinga Tales"/>
        <s v="Tiny Planets"/>
        <s v="Tiny Toon Adventures"/>
        <s v="Tiny Toons Looniversity"/>
        <s v="Tish Tash"/>
        <s v="Titan Maximum"/>
        <s v="Titeuf"/>
        <s v="Toad Patrol"/>
        <s v="Tobidase! Bacchiri"/>
        <s v="Tobidase! Machine Hiryū"/>
        <s v="Toby's Travelling Circus"/>
        <s v="Toca Life Stories"/>
        <s v="ToddWorld"/>
        <s v="Tokimeki Tonight"/>
        <s v="Tom &amp; Jerry Kids"/>
        <s v="Tom and Jerry in New York"/>
        <s v="Tom and Jerry Special Shorts"/>
        <s v="Tom and Jerry Tales"/>
        <s v="Tom Goes to the Mayor"/>
        <s v="Tom of T.H.U.M.B"/>
        <s v="Tom Slick"/>
        <s v="Tom Terrific"/>
        <s v="Tommy &amp; Oscar"/>
        <s v="Tonde Mon Pe"/>
        <s v="Tongari Boushi no Memoru"/>
        <s v="Toon In With Me"/>
        <s v="Tooned"/>
        <s v="ToonHeads"/>
        <s v="Tooning Out the News"/>
        <s v="ToonMarty"/>
        <s v="Toonsylvania"/>
        <s v="Toopy and Binoo"/>
        <s v="Toot &amp; Puddle"/>
        <s v="Tooter Turtle"/>
        <s v="Top Cat"/>
        <s v="Top Wing"/>
        <s v="Tortoise Hanba's Stories"/>
        <s v="Tosho Daimos"/>
        <s v="Total Drama"/>
        <s v="Total Drama Presents: The Ridonculous Race"/>
        <s v="Total DramaRama"/>
        <s v="Totally Spies!"/>
        <s v="Totally Tooned In"/>
        <s v="Touch"/>
        <s v="Touché Turtle and Dum Dum"/>
        <s v="Towser"/>
        <s v="Toxic Crusaders"/>
        <s v="Toy Story Toons"/>
        <s v="Tracey McBean"/>
        <s v="Trains: The Animated Series"/>
        <s v="Transformers: Botbots"/>
        <s v="Transformers: Cyberverse"/>
        <s v="Transformers: Earthspark"/>
        <s v="Transformers: Prime"/>
        <s v="Transformers: Rescue Bots"/>
        <s v="Transformers: Rescue Bots Academy"/>
        <s v="Transformers: Robots in Disguise"/>
        <s v="Transformers: War for Cybertron Trilogy"/>
        <s v="Trash Truck"/>
        <s v="Treasure"/>
        <s v="Treasure Island"/>
        <s v="Tree Fu Tom"/>
        <s v="Trico"/>
        <s v="Trider G7"/>
        <s v="Triple Z"/>
        <s v="Tripping the Rift"/>
        <s v="TripTank"/>
        <s v="Triton of the Sea"/>
        <s v="Trivia Quest"/>
        <s v="Trollhunters"/>
        <s v="Trollkins"/>
        <s v="Trolls: The Beat Goes On!"/>
        <s v="Trolls: TrollsTopia"/>
        <s v="Trollz"/>
        <s v="Tron: Uprising"/>
        <s v="Tronquinho e Pão de Queijo"/>
        <s v="Trotro"/>
        <s v="Truckers"/>
        <s v="Trucktown"/>
        <s v="True and the Rainbow Kingdom"/>
        <s v="Trulli Tales"/>
        <s v="Trumpton"/>
        <s v="Trunk Train, Tromba Trem"/>
        <s v="Tsurikichi Sampei"/>
        <s v="Tube Mice"/>
        <s v="Tuca &amp; Bertie"/>
        <s v="Tugs"/>
        <s v="Tuiga"/>
        <s v="Tumble Leaf"/>
        <s v="Tupu"/>
        <s v="Turbo Dogs"/>
        <s v="Turbo FAST"/>
        <s v="Turbo Teen"/>
        <s v="Turning Mecard"/>
        <s v="Turtle Island"/>
        <s v="Tutenstein"/>
        <s v="Twelve Forever"/>
        <s v="Twinkle, the Dream Being"/>
        <s v="Twinkles"/>
        <s v="Twipsy"/>
        <s v="Twirlywoos"/>
        <s v="Two More Eggs"/>
        <s v="U.S. of Archie"/>
        <s v="Uchû Patrol Hoppa"/>
        <s v="Uchû Shônen Soran"/>
        <s v="Uchûjin Pipi"/>
        <s v="Uchuu Kubo Blue Noah"/>
        <s v="UFO Warrior Dai Apolon"/>
        <s v="Ugly Americans"/>
        <s v="Ultimate Book of Spells"/>
        <s v="Ultimate Spider-Man"/>
        <s v="Ultra City Smiths"/>
        <s v="Ultraforce"/>
        <s v="Ulysses 31"/>
        <s v="Umeboshi Denka"/>
        <s v="Uncle Croc's Block"/>
        <s v="Uncle Grandpa"/>
        <s v="Undercover Elephant"/>
        <s v="Underdog"/>
        <s v="Underdogs United"/>
        <s v="Undergrads"/>
        <s v="Underground Ernie"/>
        <s v="Undone"/>
        <s v="Unicorn: Warriors Eternal"/>
        <s v="Unikitty"/>
        <s v="Unsupervised"/>
        <s v="Untalkative Bunny"/>
        <s v="Upin &amp; Ipin"/>
        <s v="Urban Vermin"/>
        <s v="Urusei Yatsura"/>
        <s v="Valley of the Dinosaurs"/>
        <s v="Valt the Wonder Deer"/>
        <s v="Vampirina"/>
        <s v="Van Pires"/>
        <s v="VeggieTales"/>
        <s v="VeggieTales in the City"/>
        <s v="VeggieTales in the House"/>
        <s v="Veggietales on TV"/>
        <s v="VH1 ILL-ustrated"/>
        <s v="Vic the Viking"/>
        <s v="Vicky the Viking"/>
        <s v="Victor &amp; Maria"/>
        <s v="Victor and Hugo"/>
        <s v="Victor and Valentino"/>
        <s v="Video Warrior Laserion"/>
        <s v="Vikingskool"/>
        <s v="Villa Dulce"/>
        <s v="Villainous"/>
        <s v="Vindicators 2"/>
        <s v="ViR: The Robot Boy"/>
        <s v="Virus Attack"/>
        <s v="Visionaries: Knights of the Magical Light"/>
        <s v="Viva Piñata"/>
        <s v="Vixen"/>
        <s v="Voltron"/>
        <s v="Voltron Force"/>
        <s v="Voltron: Legendary Defender"/>
        <s v="Voltron: The Third Dimension"/>
        <s v="Vor-Tech: Undercover Conversion Squad"/>
        <s v="Vuelta Por El Universo"/>
        <s v="W.I.T.C.H."/>
        <s v="Wacky and Packy"/>
        <s v="Wacky Races"/>
        <s v="Wait Till Your Father Gets Home"/>
        <s v="Wakakusa no Charlotte"/>
        <s v="Wake, Rattle, and Roll"/>
        <s v="Wakfu"/>
        <s v="Wakusei Robo Danguard Ace"/>
        <s v="Wallace and Gromit"/>
        <s v="Wally Gator"/>
        <s v="Wallykazam!"/>
        <s v="Walt Disney anthology TV series (various titles)"/>
        <s v="Walter Melon"/>
        <s v="Wanda and the Alien"/>
        <s v="Wander Over Yonder"/>
        <s v="Wandering Sun"/>
        <s v="Wandering Wenda"/>
        <s v="Wanderings of Sanmao"/>
        <s v="Wanpaku Omukashi Kum-Kum"/>
        <s v="Wanpaku Tankentai"/>
        <s v="Warera Salary man Dô"/>
        <s v="Warrior of Love Rainbowman"/>
        <s v="Watch My Chops"/>
        <s v="Watership Down"/>
        <s v="Wattoo Wattoo Super Bird"/>
        <s v="Waybuloo"/>
        <s v="Waynehead"/>
        <s v="Wayside"/>
        <s v="Wayside, Wayside School"/>
        <s v="We Baby Bears"/>
        <s v="We Bare Bears"/>
        <s v="We the People"/>
        <s v="Web Woman"/>
        <s v="Weebles"/>
        <s v="Weird Years"/>
        <s v="Weird-Oh's"/>
        <s v="Welcome to the Wayne"/>
        <s v="Well, Just You Wait!"/>
        <s v="We're Lalaloopsy"/>
        <s v="What a Cartoon!"/>
        <s v="What About Mimi?"/>
        <s v="What If...?"/>
        <s v="What Should I Do?"/>
        <s v="What-a-Mess"/>
        <s v="Whatever Happened to... Robot Jones?"/>
        <s v="What's Michael?"/>
        <s v="What's New, Mr. Magoo?"/>
        <s v="What's New, Scooby-Doo?"/>
        <s v="What's with Andy?"/>
        <s v="What's Your News?"/>
        <s v="Wheel Squad"/>
        <s v="Wheelie and the Chopper Bunch"/>
        <s v="Where My Dogs At?"/>
        <s v="Where on Earth Is Carmen Sandiego?"/>
        <s v="Where's Chicky?"/>
        <s v="Where's Huddles?"/>
        <s v="Where's Waldo?"/>
        <s v="Where's Wally?: The Animated Series"/>
        <s v="Wibbly Pig"/>
        <s v="Wicked!"/>
        <s v="Wide-Eye"/>
        <s v="Widget the World Watcher"/>
        <s v="Wiggly Park"/>
        <s v="Wilbur"/>
        <s v="Wild C.A.T.s"/>
        <s v="Wild Grinders"/>
        <s v="Wild Instinct"/>
        <s v="Wild Kratts"/>
        <s v="Wild Life"/>
        <s v="Wild West C.O.W.-Boys of Moo Mesa"/>
        <s v="Wildfire"/>
        <s v="Will and Dewitt"/>
        <s v="Will the Real Jerry Lewis Please Sit Down"/>
        <s v="Willa's Wild Life"/>
        <s v="William's Wish Wellingtons"/>
        <s v="Willow the Wisp"/>
        <s v="Windfalls"/>
        <s v="Wing Commander Academy"/>
        <s v="Winky Dink and You"/>
        <s v="Winsome Witch"/>
        <s v="Winston Steinburger and Sir Dudley Ding Dong"/>
        <s v="Winx Club"/>
        <s v="Winx Club (revived series)"/>
        <s v="Wisdom of the Gnomes"/>
        <s v="Wish Kid"/>
        <s v="Wishenpoof!"/>
        <s v="Wishfart"/>
        <s v="Wissper"/>
        <s v="Wizards: Tales of Arcadia"/>
        <s v="Wolf"/>
        <s v="Wolf Joe"/>
        <s v="Wolf Rock TV"/>
        <s v="Wolfboy and the Everything Factory"/>
        <s v="Wolfoo"/>
        <s v="Wolverine and the X-Men"/>
        <s v="Wolves, Witches and Giants"/>
        <s v="Wombles"/>
        <s v="Wonder Beat Scramble"/>
        <s v="Wonder Pets"/>
        <s v="Wonder Showzen"/>
        <s v="Wonder Wheels"/>
        <s v="Woody Woodpecker"/>
        <s v="Woozle &amp; Pip"/>
        <s v="Word Party"/>
        <s v="WordGirl"/>
        <s v="WordWorld"/>
        <s v="World of Quest"/>
        <s v="World of Winx"/>
        <s v="Wow! Wow! Wubbzy!"/>
        <s v="Wumpa's World"/>
        <s v="Wunderkind Little Amadeus"/>
        <s v="Wunschpunsch"/>
        <s v="Wussywat the Clumsy Cat"/>
        <s v="Xavier Riddle and the Secret Museum"/>
        <s v="Xavier: Renegade Angel"/>
        <s v="X-Bomber"/>
        <s v="Xcalibur"/>
        <s v="X-Coração"/>
        <s v="X-DuckX"/>
        <s v="Xiaolin Chronicles"/>
        <s v="Xiaolin Showdown"/>
        <s v="X-Men"/>
        <s v="X-Men: Evolution"/>
        <s v="Xyber 9: New Dawn"/>
        <s v="Yabba-Dabba Dinosaurs"/>
        <s v="Yakka Dee!"/>
        <s v="Yakkity Yak"/>
        <s v="Yakky Doodle"/>
        <s v="Yakyū-kyō no Uta"/>
        <s v="Yam Roll"/>
        <s v="Yatterman"/>
        <s v="Yattodetaman"/>
        <s v="Yin Yang Yo!"/>
        <s v="Yippee, Yappee and Yahooey"/>
        <s v="Yo Gabba Gabba!"/>
        <s v="Yo Yogi!"/>
        <s v="Yogi Bear"/>
        <s v="Yogi's Gang"/>
        <s v="Yogi's Space Race"/>
        <s v="Yogi's Treasure Hunt"/>
        <s v="Yoho Ahoy"/>
        <s v="Yôkai Ningen Bem"/>
        <s v="Yoko"/>
        <s v="Yoko! Jakamoko! Toto!"/>
        <s v="YOLO: Crystal Fantasy"/>
        <s v="YooHoo &amp; Friends"/>
        <s v="YooHoo to the Rescue"/>
        <s v="Yoroshiku Mechadoc"/>
        <s v="Young Justice"/>
        <s v="Young Robin Hood"/>
        <s v="Yum Yum &amp; You"/>
        <s v="Yume No Hoshi No Button Nose"/>
        <s v="Yume Senshi Wingman"/>
        <s v="Yummy Toonies"/>
        <s v="Yûsei Kamen"/>
        <s v="Yuuyake Banchō"/>
        <s v="Yvon of the Yukon"/>
        <s v="Zack &amp; Quack"/>
        <s v="Zak Storm"/>
        <s v="Zazoo U"/>
        <s v="Zeke's Pad"/>
        <s v="Zen-chan Tsū-chan"/>
        <s v="Zenderman"/>
        <s v="Zentrix"/>
        <s v="Zero Tester"/>
        <s v="Zeroman"/>
        <s v="Zevo-3"/>
        <s v="Zica and the Chameleons"/>
        <s v="Zig &amp; Sharko"/>
        <s v="Zig and Zag"/>
        <s v="Zip Zip"/>
        <s v="Zoboomafoo"/>
        <s v="Zokie Sparkleby"/>
        <s v="Zombiedumb"/>
        <s v="Zoobabu"/>
        <s v="Zoonicorn"/>
        <s v="Zootopia+"/>
        <s v="Zorro: Generation Z"/>
        <s v="Zorro: The Chronicles"/>
        <s v="Zou"/>
        <s v="Zouk"/>
        <s v="Zukkoke Knight Don De La Mancha"/>
        <s v="Zumbastico Fantástico"/>
      </sharedItems>
    </cacheField>
    <cacheField name="[Measures].[Distinct Count of Country]" caption="Distinct Count of Country" numFmtId="0" hierarchy="17" level="32767"/>
    <cacheField name="[1948 - 2022].[Duration Year Bracket].[Duration Year Bracket]" caption="Duration Year Bracket" numFmtId="0" hierarchy="10" level="1">
      <sharedItems containsSemiMixedTypes="0" containsNonDate="0" containsString="0"/>
    </cacheField>
  </cacheFields>
  <cacheHierarchies count="25">
    <cacheHierarchy uniqueName="[1948 - 2022].[Title]" caption="Title" attribute="1" defaultMemberUniqueName="[1948 - 2022].[Title].[All]" allUniqueName="[1948 - 2022].[Title].[All]" dimensionUniqueName="[1948 - 2022]" displayFolder="" count="2" memberValueDatatype="130" unbalanced="0">
      <fieldsUsage count="2">
        <fieldUsage x="-1"/>
        <fieldUsage x="0"/>
      </fieldsUsage>
    </cacheHierarchy>
    <cacheHierarchy uniqueName="[1948 - 2022].[Seasons]" caption="Seasons" attribute="1" defaultMemberUniqueName="[1948 - 2022].[Seasons].[All]" allUniqueName="[1948 - 2022].[Seasons].[All]" dimensionUniqueName="[1948 - 2022]" displayFolder="" count="2" memberValueDatatype="130" unbalanced="0"/>
    <cacheHierarchy uniqueName="[1948 - 2022].[Episodes]" caption="Episodes" attribute="1" defaultMemberUniqueName="[1948 - 2022].[Episodes].[All]" allUniqueName="[1948 - 2022].[Episodes].[All]" dimensionUniqueName="[1948 - 2022]" displayFolder="" count="2" memberValueDatatype="130" unbalanced="0"/>
    <cacheHierarchy uniqueName="[1948 - 2022].[Country]" caption="Country" attribute="1" defaultMemberUniqueName="[1948 - 2022].[Country].[All]" allUniqueName="[1948 - 2022].[Country].[All]" dimensionUniqueName="[1948 - 2022]" displayFolder="" count="2" memberValueDatatype="130" unbalanced="0"/>
    <cacheHierarchy uniqueName="[1948 - 2022].[Premiere Year]" caption="Premiere Year" attribute="1" defaultMemberUniqueName="[1948 - 2022].[Premiere Year].[All]" allUniqueName="[1948 - 2022].[Premiere Year].[All]" dimensionUniqueName="[1948 - 2022]" displayFolder="" count="2" memberValueDatatype="20" unbalanced="0"/>
    <cacheHierarchy uniqueName="[1948 - 2022].[Final Year]" caption="Final Year" attribute="1" defaultMemberUniqueName="[1948 - 2022].[Final Year].[All]" allUniqueName="[1948 - 2022].[Final Year].[All]" dimensionUniqueName="[1948 - 2022]" displayFolder="" count="2" memberValueDatatype="20" unbalanced="0"/>
    <cacheHierarchy uniqueName="[1948 - 2022].[Original Channel]" caption="Original Channel" attribute="1" defaultMemberUniqueName="[1948 - 2022].[Original Channel].[All]" allUniqueName="[1948 - 2022].[Original Channel].[All]" dimensionUniqueName="[1948 - 2022]" displayFolder="" count="2" memberValueDatatype="130" unbalanced="0"/>
    <cacheHierarchy uniqueName="[1948 - 2022].[Technique]" caption="Technique" attribute="1" defaultMemberUniqueName="[1948 - 2022].[Technique].[All]" allUniqueName="[1948 - 2022].[Technique].[All]" dimensionUniqueName="[1948 - 2022]" displayFolder="" count="2" memberValueDatatype="130" unbalanced="0"/>
    <cacheHierarchy uniqueName="[1948 - 2022].[Region]" caption="Region" attribute="1" defaultMemberUniqueName="[1948 - 2022].[Region].[All]" allUniqueName="[1948 - 2022].[Region].[All]" dimensionUniqueName="[1948 - 2022]" displayFolder="" count="2" memberValueDatatype="130" unbalanced="0"/>
    <cacheHierarchy uniqueName="[1948 - 2022].[Duration Year]" caption="Duration Year" attribute="1" defaultMemberUniqueName="[1948 - 2022].[Duration Year].[All]" allUniqueName="[1948 - 2022].[Duration Year].[All]" dimensionUniqueName="[1948 - 2022]" displayFolder="" count="2" memberValueDatatype="20" unbalanced="0"/>
    <cacheHierarchy uniqueName="[1948 - 2022].[Duration Year Bracket]" caption="Duration Year Bracket" attribute="1" defaultMemberUniqueName="[1948 - 2022].[Duration Year Bracket].[All]" allUniqueName="[1948 - 2022].[Duration Year Bracket].[All]" dimensionUniqueName="[1948 - 2022]" displayFolder="" count="2" memberValueDatatype="130" unbalanced="0">
      <fieldsUsage count="2">
        <fieldUsage x="-1"/>
        <fieldUsage x="2"/>
      </fieldsUsage>
    </cacheHierarchy>
    <cacheHierarchy uniqueName="[Measures].[Sum of Premiere Year]" caption="Sum of Premiere Year" measure="1" displayFolder="" measureGroup="1948 - 2022" count="0">
      <extLst>
        <ext xmlns:x15="http://schemas.microsoft.com/office/spreadsheetml/2010/11/main" uri="{B97F6D7D-B522-45F9-BDA1-12C45D357490}">
          <x15:cacheHierarchy aggregatedColumn="4"/>
        </ext>
      </extLst>
    </cacheHierarchy>
    <cacheHierarchy uniqueName="[Measures].[Sum of Final Year]" caption="Sum of Final Year" measure="1" displayFolder="" measureGroup="1948 - 2022" count="0">
      <extLst>
        <ext xmlns:x15="http://schemas.microsoft.com/office/spreadsheetml/2010/11/main" uri="{B97F6D7D-B522-45F9-BDA1-12C45D357490}">
          <x15:cacheHierarchy aggregatedColumn="5"/>
        </ext>
      </extLst>
    </cacheHierarchy>
    <cacheHierarchy uniqueName="[Measures].[Var of Premiere Year]" caption="Var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Premiere Year]" caption="Count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Title]" caption="Count of Title" measure="1" displayFolder="" measureGroup="1948 - 2022" count="0">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Country]" caption="Distinct Count of Country" measure="1" displayFolder="" measureGroup="1948 - 2022" count="0" oneField="1">
      <fieldsUsage count="1">
        <fieldUsage x="1"/>
      </fieldsUsage>
      <extLst>
        <ext xmlns:x15="http://schemas.microsoft.com/office/spreadsheetml/2010/11/main" uri="{B97F6D7D-B522-45F9-BDA1-12C45D357490}">
          <x15:cacheHierarchy aggregatedColumn="3"/>
        </ext>
      </extLst>
    </cacheHierarchy>
    <cacheHierarchy uniqueName="[Measures].[Distinct Count of Title]" caption="Distinct Count of Title" measure="1" displayFolder="" measureGroup="1948 - 2022" count="0">
      <extLst>
        <ext xmlns:x15="http://schemas.microsoft.com/office/spreadsheetml/2010/11/main" uri="{B97F6D7D-B522-45F9-BDA1-12C45D357490}">
          <x15:cacheHierarchy aggregatedColumn="0"/>
        </ext>
      </extLst>
    </cacheHierarchy>
    <cacheHierarchy uniqueName="[Measures].[Sum of Duration Year]" caption="Sum of Duration Year" measure="1" displayFolder="" measureGroup="1948 - 2022" count="0">
      <extLst>
        <ext xmlns:x15="http://schemas.microsoft.com/office/spreadsheetml/2010/11/main" uri="{B97F6D7D-B522-45F9-BDA1-12C45D357490}">
          <x15:cacheHierarchy aggregatedColumn="9"/>
        </ext>
      </extLst>
    </cacheHierarchy>
    <cacheHierarchy uniqueName="[Measures].[Count of Duration Year Bracket]" caption="Count of Duration Year Bracket" measure="1" displayFolder="" measureGroup="1948 - 2022" count="0">
      <extLst>
        <ext xmlns:x15="http://schemas.microsoft.com/office/spreadsheetml/2010/11/main" uri="{B97F6D7D-B522-45F9-BDA1-12C45D357490}">
          <x15:cacheHierarchy aggregatedColumn="10"/>
        </ext>
      </extLst>
    </cacheHierarchy>
    <cacheHierarchy uniqueName="[Measures].[Count of Region]" caption="Count of Region" measure="1" displayFolder="" measureGroup="1948 - 2022" count="0">
      <extLst>
        <ext xmlns:x15="http://schemas.microsoft.com/office/spreadsheetml/2010/11/main" uri="{B97F6D7D-B522-45F9-BDA1-12C45D357490}">
          <x15:cacheHierarchy aggregatedColumn="8"/>
        </ext>
      </extLst>
    </cacheHierarchy>
    <cacheHierarchy uniqueName="[Measures].[measure 1]" caption="measure 1" measure="1" displayFolder="" measureGroup="1948 - 2022" count="0"/>
    <cacheHierarchy uniqueName="[Measures].[__XL_Count 1948 - 2022]" caption="__XL_Count 1948 - 2022" measure="1" displayFolder="" measureGroup="1948 - 2022" count="0" hidden="1"/>
    <cacheHierarchy uniqueName="[Measures].[__No measures defined]" caption="__No measures defined" measure="1" displayFolder="" count="0" hidden="1"/>
  </cacheHierarchies>
  <kpis count="0"/>
  <dimensions count="2">
    <dimension name="1948 - 2022" uniqueName="[1948 - 2022]" caption="1948 - 2022"/>
    <dimension measure="1" name="Measures" uniqueName="[Measures]" caption="Measures"/>
  </dimensions>
  <measureGroups count="1">
    <measureGroup name="1948 - 2022" caption="1948 - 202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lackbird" refreshedDate="44859.988048842592" backgroundQuery="1" createdVersion="8" refreshedVersion="8" minRefreshableVersion="3" recordCount="0" supportSubquery="1" supportAdvancedDrill="1" xr:uid="{EB7176AF-4A7B-42F6-8BA9-36C1C4A690C0}">
  <cacheSource type="external" connectionId="6"/>
  <cacheFields count="2">
    <cacheField name="[1948 - 2022].[Country].[Country]" caption="Country" numFmtId="0" hierarchy="3" level="1">
      <sharedItems count="59">
        <s v="Argentina"/>
        <s v="Australia"/>
        <s v="Austria"/>
        <s v="Belarus"/>
        <s v="Belgium"/>
        <s v="Brazil"/>
        <s v="Britain"/>
        <s v="Canada"/>
        <s v="Chile"/>
        <s v="China"/>
        <s v="Colombia"/>
        <s v="Croatia"/>
        <s v="Czech Republic"/>
        <s v="Czechoslovakia"/>
        <s v="Denmark"/>
        <s v="English"/>
        <s v="Finland"/>
        <s v="France"/>
        <s v="Germany"/>
        <s v="Greece"/>
        <s v="Hong Kong"/>
        <s v="Hungary"/>
        <s v="India"/>
        <s v="Indonesia"/>
        <s v="Ireland"/>
        <s v="Italy"/>
        <s v="Japan"/>
        <s v="Kenya"/>
        <s v="Kuwait"/>
        <s v="Latin America"/>
        <s v="Latvia"/>
        <s v="Latvian SSR"/>
        <s v="Malaysia"/>
        <s v="Mexico"/>
        <s v="Netherlands"/>
        <s v="New Zealand"/>
        <s v="Nigeria"/>
        <s v="Norway"/>
        <s v="Philippines"/>
        <s v="Poland"/>
        <s v="Portugal"/>
        <s v="Russia"/>
        <s v="Scotland"/>
        <s v="Singapore"/>
        <s v="Slovenia"/>
        <s v="South Korea"/>
        <s v="Soviet Union"/>
        <s v="Spain"/>
        <s v="Sweden"/>
        <s v="Switzerland"/>
        <s v="Taiwan"/>
        <s v="Thailand"/>
        <s v="Turkey"/>
        <s v="United Kingdom"/>
        <s v="United States"/>
        <s v="USSR"/>
        <s v="Vietnam"/>
        <s v="Wales"/>
        <s v="West Germany"/>
      </sharedItems>
    </cacheField>
    <cacheField name="[1948 - 2022].[Duration Year Bracket].[Duration Year Bracket]" caption="Duration Year Bracket" numFmtId="0" hierarchy="10" level="1">
      <sharedItems containsSemiMixedTypes="0" containsNonDate="0" containsString="0"/>
    </cacheField>
  </cacheFields>
  <cacheHierarchies count="25">
    <cacheHierarchy uniqueName="[1948 - 2022].[Title]" caption="Title" attribute="1" defaultMemberUniqueName="[1948 - 2022].[Title].[All]" allUniqueName="[1948 - 2022].[Title].[All]" dimensionUniqueName="[1948 - 2022]" displayFolder="" count="2" memberValueDatatype="130" unbalanced="0"/>
    <cacheHierarchy uniqueName="[1948 - 2022].[Seasons]" caption="Seasons" attribute="1" defaultMemberUniqueName="[1948 - 2022].[Seasons].[All]" allUniqueName="[1948 - 2022].[Seasons].[All]" dimensionUniqueName="[1948 - 2022]" displayFolder="" count="2" memberValueDatatype="130" unbalanced="0"/>
    <cacheHierarchy uniqueName="[1948 - 2022].[Episodes]" caption="Episodes" attribute="1" defaultMemberUniqueName="[1948 - 2022].[Episodes].[All]" allUniqueName="[1948 - 2022].[Episodes].[All]" dimensionUniqueName="[1948 - 2022]" displayFolder="" count="2" memberValueDatatype="130" unbalanced="0"/>
    <cacheHierarchy uniqueName="[1948 - 2022].[Country]" caption="Country" attribute="1" defaultMemberUniqueName="[1948 - 2022].[Country].[All]" allUniqueName="[1948 - 2022].[Country].[All]" dimensionUniqueName="[1948 - 2022]" displayFolder="" count="2" memberValueDatatype="130" unbalanced="0">
      <fieldsUsage count="2">
        <fieldUsage x="-1"/>
        <fieldUsage x="0"/>
      </fieldsUsage>
    </cacheHierarchy>
    <cacheHierarchy uniqueName="[1948 - 2022].[Premiere Year]" caption="Premiere Year" attribute="1" defaultMemberUniqueName="[1948 - 2022].[Premiere Year].[All]" allUniqueName="[1948 - 2022].[Premiere Year].[All]" dimensionUniqueName="[1948 - 2022]" displayFolder="" count="2" memberValueDatatype="20" unbalanced="0"/>
    <cacheHierarchy uniqueName="[1948 - 2022].[Final Year]" caption="Final Year" attribute="1" defaultMemberUniqueName="[1948 - 2022].[Final Year].[All]" allUniqueName="[1948 - 2022].[Final Year].[All]" dimensionUniqueName="[1948 - 2022]" displayFolder="" count="2" memberValueDatatype="20" unbalanced="0"/>
    <cacheHierarchy uniqueName="[1948 - 2022].[Original Channel]" caption="Original Channel" attribute="1" defaultMemberUniqueName="[1948 - 2022].[Original Channel].[All]" allUniqueName="[1948 - 2022].[Original Channel].[All]" dimensionUniqueName="[1948 - 2022]" displayFolder="" count="2" memberValueDatatype="130" unbalanced="0"/>
    <cacheHierarchy uniqueName="[1948 - 2022].[Technique]" caption="Technique" attribute="1" defaultMemberUniqueName="[1948 - 2022].[Technique].[All]" allUniqueName="[1948 - 2022].[Technique].[All]" dimensionUniqueName="[1948 - 2022]" displayFolder="" count="2" memberValueDatatype="130" unbalanced="0"/>
    <cacheHierarchy uniqueName="[1948 - 2022].[Region]" caption="Region" attribute="1" defaultMemberUniqueName="[1948 - 2022].[Region].[All]" allUniqueName="[1948 - 2022].[Region].[All]" dimensionUniqueName="[1948 - 2022]" displayFolder="" count="2" memberValueDatatype="130" unbalanced="0"/>
    <cacheHierarchy uniqueName="[1948 - 2022].[Duration Year]" caption="Duration Year" attribute="1" defaultMemberUniqueName="[1948 - 2022].[Duration Year].[All]" allUniqueName="[1948 - 2022].[Duration Year].[All]" dimensionUniqueName="[1948 - 2022]" displayFolder="" count="2" memberValueDatatype="20" unbalanced="0"/>
    <cacheHierarchy uniqueName="[1948 - 2022].[Duration Year Bracket]" caption="Duration Year Bracket" attribute="1" defaultMemberUniqueName="[1948 - 2022].[Duration Year Bracket].[All]" allUniqueName="[1948 - 2022].[Duration Year Bracket].[All]" dimensionUniqueName="[1948 - 2022]" displayFolder="" count="2" memberValueDatatype="130" unbalanced="0">
      <fieldsUsage count="2">
        <fieldUsage x="-1"/>
        <fieldUsage x="1"/>
      </fieldsUsage>
    </cacheHierarchy>
    <cacheHierarchy uniqueName="[Measures].[Sum of Premiere Year]" caption="Sum of Premiere Year" measure="1" displayFolder="" measureGroup="1948 - 2022" count="0">
      <extLst>
        <ext xmlns:x15="http://schemas.microsoft.com/office/spreadsheetml/2010/11/main" uri="{B97F6D7D-B522-45F9-BDA1-12C45D357490}">
          <x15:cacheHierarchy aggregatedColumn="4"/>
        </ext>
      </extLst>
    </cacheHierarchy>
    <cacheHierarchy uniqueName="[Measures].[Sum of Final Year]" caption="Sum of Final Year" measure="1" displayFolder="" measureGroup="1948 - 2022" count="0">
      <extLst>
        <ext xmlns:x15="http://schemas.microsoft.com/office/spreadsheetml/2010/11/main" uri="{B97F6D7D-B522-45F9-BDA1-12C45D357490}">
          <x15:cacheHierarchy aggregatedColumn="5"/>
        </ext>
      </extLst>
    </cacheHierarchy>
    <cacheHierarchy uniqueName="[Measures].[Var of Premiere Year]" caption="Var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Premiere Year]" caption="Count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Title]" caption="Count of Title" measure="1" displayFolder="" measureGroup="1948 - 2022" count="0">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Country]" caption="Distinct 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Title]" caption="Distinct Count of Title" measure="1" displayFolder="" measureGroup="1948 - 2022" count="0">
      <extLst>
        <ext xmlns:x15="http://schemas.microsoft.com/office/spreadsheetml/2010/11/main" uri="{B97F6D7D-B522-45F9-BDA1-12C45D357490}">
          <x15:cacheHierarchy aggregatedColumn="0"/>
        </ext>
      </extLst>
    </cacheHierarchy>
    <cacheHierarchy uniqueName="[Measures].[Sum of Duration Year]" caption="Sum of Duration Year" measure="1" displayFolder="" measureGroup="1948 - 2022" count="0">
      <extLst>
        <ext xmlns:x15="http://schemas.microsoft.com/office/spreadsheetml/2010/11/main" uri="{B97F6D7D-B522-45F9-BDA1-12C45D357490}">
          <x15:cacheHierarchy aggregatedColumn="9"/>
        </ext>
      </extLst>
    </cacheHierarchy>
    <cacheHierarchy uniqueName="[Measures].[Count of Duration Year Bracket]" caption="Count of Duration Year Bracket" measure="1" displayFolder="" measureGroup="1948 - 2022" count="0">
      <extLst>
        <ext xmlns:x15="http://schemas.microsoft.com/office/spreadsheetml/2010/11/main" uri="{B97F6D7D-B522-45F9-BDA1-12C45D357490}">
          <x15:cacheHierarchy aggregatedColumn="10"/>
        </ext>
      </extLst>
    </cacheHierarchy>
    <cacheHierarchy uniqueName="[Measures].[Count of Region]" caption="Count of Region" measure="1" displayFolder="" measureGroup="1948 - 2022" count="0">
      <extLst>
        <ext xmlns:x15="http://schemas.microsoft.com/office/spreadsheetml/2010/11/main" uri="{B97F6D7D-B522-45F9-BDA1-12C45D357490}">
          <x15:cacheHierarchy aggregatedColumn="8"/>
        </ext>
      </extLst>
    </cacheHierarchy>
    <cacheHierarchy uniqueName="[Measures].[measure 1]" caption="measure 1" measure="1" displayFolder="" measureGroup="1948 - 2022" count="0"/>
    <cacheHierarchy uniqueName="[Measures].[__XL_Count 1948 - 2022]" caption="__XL_Count 1948 - 2022" measure="1" displayFolder="" measureGroup="1948 - 2022" count="0" hidden="1"/>
    <cacheHierarchy uniqueName="[Measures].[__No measures defined]" caption="__No measures defined" measure="1" displayFolder="" count="0" hidden="1"/>
  </cacheHierarchies>
  <kpis count="0"/>
  <dimensions count="2">
    <dimension name="1948 - 2022" uniqueName="[1948 - 2022]" caption="1948 - 2022"/>
    <dimension measure="1" name="Measures" uniqueName="[Measures]" caption="Measures"/>
  </dimensions>
  <measureGroups count="1">
    <measureGroup name="1948 - 2022" caption="1948 - 202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lackbird" refreshedDate="44859.988049305553" backgroundQuery="1" createdVersion="8" refreshedVersion="8" minRefreshableVersion="3" recordCount="0" supportSubquery="1" supportAdvancedDrill="1" xr:uid="{6F05BD25-E0AA-4B0D-8127-CCB34ECDD85E}">
  <cacheSource type="external" connectionId="6"/>
  <cacheFields count="3">
    <cacheField name="[Measures].[Count of Title]" caption="Count of Title" numFmtId="0" hierarchy="15" level="32767"/>
    <cacheField name="[1948 - 2022].[Premiere Year].[Premiere Year]" caption="Premiere Year" numFmtId="0" hierarchy="4" level="1">
      <sharedItems containsSemiMixedTypes="0" containsString="0" containsNumber="1" containsInteger="1" minValue="1948" maxValue="2022" count="72">
        <n v="1948"/>
        <n v="1949"/>
        <n v="1953"/>
        <n v="1954"/>
        <n v="1955"/>
        <n v="1956"/>
        <n v="1957"/>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sharedItems>
      <extLst>
        <ext xmlns:x15="http://schemas.microsoft.com/office/spreadsheetml/2010/11/main" uri="{4F2E5C28-24EA-4eb8-9CBF-B6C8F9C3D259}">
          <x15:cachedUniqueNames>
            <x15:cachedUniqueName index="0" name="[1948 - 2022].[Premiere Year].&amp;[1948]"/>
            <x15:cachedUniqueName index="1" name="[1948 - 2022].[Premiere Year].&amp;[1949]"/>
            <x15:cachedUniqueName index="2" name="[1948 - 2022].[Premiere Year].&amp;[1953]"/>
            <x15:cachedUniqueName index="3" name="[1948 - 2022].[Premiere Year].&amp;[1954]"/>
            <x15:cachedUniqueName index="4" name="[1948 - 2022].[Premiere Year].&amp;[1955]"/>
            <x15:cachedUniqueName index="5" name="[1948 - 2022].[Premiere Year].&amp;[1956]"/>
            <x15:cachedUniqueName index="6" name="[1948 - 2022].[Premiere Year].&amp;[1957]"/>
            <x15:cachedUniqueName index="7" name="[1948 - 2022].[Premiere Year].&amp;[1958]"/>
            <x15:cachedUniqueName index="8" name="[1948 - 2022].[Premiere Year].&amp;[1959]"/>
            <x15:cachedUniqueName index="9" name="[1948 - 2022].[Premiere Year].&amp;[1960]"/>
            <x15:cachedUniqueName index="10" name="[1948 - 2022].[Premiere Year].&amp;[1961]"/>
            <x15:cachedUniqueName index="11" name="[1948 - 2022].[Premiere Year].&amp;[1962]"/>
            <x15:cachedUniqueName index="12" name="[1948 - 2022].[Premiere Year].&amp;[1963]"/>
            <x15:cachedUniqueName index="13" name="[1948 - 2022].[Premiere Year].&amp;[1964]"/>
            <x15:cachedUniqueName index="14" name="[1948 - 2022].[Premiere Year].&amp;[1965]"/>
            <x15:cachedUniqueName index="15" name="[1948 - 2022].[Premiere Year].&amp;[1966]"/>
            <x15:cachedUniqueName index="16" name="[1948 - 2022].[Premiere Year].&amp;[1967]"/>
            <x15:cachedUniqueName index="17" name="[1948 - 2022].[Premiere Year].&amp;[1968]"/>
            <x15:cachedUniqueName index="18" name="[1948 - 2022].[Premiere Year].&amp;[1969]"/>
            <x15:cachedUniqueName index="19" name="[1948 - 2022].[Premiere Year].&amp;[1970]"/>
            <x15:cachedUniqueName index="20" name="[1948 - 2022].[Premiere Year].&amp;[1971]"/>
            <x15:cachedUniqueName index="21" name="[1948 - 2022].[Premiere Year].&amp;[1972]"/>
            <x15:cachedUniqueName index="22" name="[1948 - 2022].[Premiere Year].&amp;[1973]"/>
            <x15:cachedUniqueName index="23" name="[1948 - 2022].[Premiere Year].&amp;[1974]"/>
            <x15:cachedUniqueName index="24" name="[1948 - 2022].[Premiere Year].&amp;[1975]"/>
            <x15:cachedUniqueName index="25" name="[1948 - 2022].[Premiere Year].&amp;[1976]"/>
            <x15:cachedUniqueName index="26" name="[1948 - 2022].[Premiere Year].&amp;[1977]"/>
            <x15:cachedUniqueName index="27" name="[1948 - 2022].[Premiere Year].&amp;[1978]"/>
            <x15:cachedUniqueName index="28" name="[1948 - 2022].[Premiere Year].&amp;[1979]"/>
            <x15:cachedUniqueName index="29" name="[1948 - 2022].[Premiere Year].&amp;[1980]"/>
            <x15:cachedUniqueName index="30" name="[1948 - 2022].[Premiere Year].&amp;[1981]"/>
            <x15:cachedUniqueName index="31" name="[1948 - 2022].[Premiere Year].&amp;[1982]"/>
            <x15:cachedUniqueName index="32" name="[1948 - 2022].[Premiere Year].&amp;[1983]"/>
            <x15:cachedUniqueName index="33" name="[1948 - 2022].[Premiere Year].&amp;[1984]"/>
            <x15:cachedUniqueName index="34" name="[1948 - 2022].[Premiere Year].&amp;[1985]"/>
            <x15:cachedUniqueName index="35" name="[1948 - 2022].[Premiere Year].&amp;[1986]"/>
            <x15:cachedUniqueName index="36" name="[1948 - 2022].[Premiere Year].&amp;[1987]"/>
            <x15:cachedUniqueName index="37" name="[1948 - 2022].[Premiere Year].&amp;[1988]"/>
            <x15:cachedUniqueName index="38" name="[1948 - 2022].[Premiere Year].&amp;[1989]"/>
            <x15:cachedUniqueName index="39" name="[1948 - 2022].[Premiere Year].&amp;[1990]"/>
            <x15:cachedUniqueName index="40" name="[1948 - 2022].[Premiere Year].&amp;[1991]"/>
            <x15:cachedUniqueName index="41" name="[1948 - 2022].[Premiere Year].&amp;[1992]"/>
            <x15:cachedUniqueName index="42" name="[1948 - 2022].[Premiere Year].&amp;[1993]"/>
            <x15:cachedUniqueName index="43" name="[1948 - 2022].[Premiere Year].&amp;[1994]"/>
            <x15:cachedUniqueName index="44" name="[1948 - 2022].[Premiere Year].&amp;[1995]"/>
            <x15:cachedUniqueName index="45" name="[1948 - 2022].[Premiere Year].&amp;[1996]"/>
            <x15:cachedUniqueName index="46" name="[1948 - 2022].[Premiere Year].&amp;[1997]"/>
            <x15:cachedUniqueName index="47" name="[1948 - 2022].[Premiere Year].&amp;[1998]"/>
            <x15:cachedUniqueName index="48" name="[1948 - 2022].[Premiere Year].&amp;[1999]"/>
            <x15:cachedUniqueName index="49" name="[1948 - 2022].[Premiere Year].&amp;[2000]"/>
            <x15:cachedUniqueName index="50" name="[1948 - 2022].[Premiere Year].&amp;[2001]"/>
            <x15:cachedUniqueName index="51" name="[1948 - 2022].[Premiere Year].&amp;[2002]"/>
            <x15:cachedUniqueName index="52" name="[1948 - 2022].[Premiere Year].&amp;[2003]"/>
            <x15:cachedUniqueName index="53" name="[1948 - 2022].[Premiere Year].&amp;[2004]"/>
            <x15:cachedUniqueName index="54" name="[1948 - 2022].[Premiere Year].&amp;[2005]"/>
            <x15:cachedUniqueName index="55" name="[1948 - 2022].[Premiere Year].&amp;[2006]"/>
            <x15:cachedUniqueName index="56" name="[1948 - 2022].[Premiere Year].&amp;[2007]"/>
            <x15:cachedUniqueName index="57" name="[1948 - 2022].[Premiere Year].&amp;[2008]"/>
            <x15:cachedUniqueName index="58" name="[1948 - 2022].[Premiere Year].&amp;[2009]"/>
            <x15:cachedUniqueName index="59" name="[1948 - 2022].[Premiere Year].&amp;[2010]"/>
            <x15:cachedUniqueName index="60" name="[1948 - 2022].[Premiere Year].&amp;[2011]"/>
            <x15:cachedUniqueName index="61" name="[1948 - 2022].[Premiere Year].&amp;[2012]"/>
            <x15:cachedUniqueName index="62" name="[1948 - 2022].[Premiere Year].&amp;[2013]"/>
            <x15:cachedUniqueName index="63" name="[1948 - 2022].[Premiere Year].&amp;[2014]"/>
            <x15:cachedUniqueName index="64" name="[1948 - 2022].[Premiere Year].&amp;[2015]"/>
            <x15:cachedUniqueName index="65" name="[1948 - 2022].[Premiere Year].&amp;[2016]"/>
            <x15:cachedUniqueName index="66" name="[1948 - 2022].[Premiere Year].&amp;[2017]"/>
            <x15:cachedUniqueName index="67" name="[1948 - 2022].[Premiere Year].&amp;[2018]"/>
            <x15:cachedUniqueName index="68" name="[1948 - 2022].[Premiere Year].&amp;[2019]"/>
            <x15:cachedUniqueName index="69" name="[1948 - 2022].[Premiere Year].&amp;[2020]"/>
            <x15:cachedUniqueName index="70" name="[1948 - 2022].[Premiere Year].&amp;[2021]"/>
            <x15:cachedUniqueName index="71" name="[1948 - 2022].[Premiere Year].&amp;[2022]"/>
          </x15:cachedUniqueNames>
        </ext>
      </extLst>
    </cacheField>
    <cacheField name="[1948 - 2022].[Duration Year Bracket].[Duration Year Bracket]" caption="Duration Year Bracket" numFmtId="0" hierarchy="10" level="1">
      <sharedItems containsSemiMixedTypes="0" containsNonDate="0" containsString="0"/>
    </cacheField>
  </cacheFields>
  <cacheHierarchies count="25">
    <cacheHierarchy uniqueName="[1948 - 2022].[Title]" caption="Title" attribute="1" defaultMemberUniqueName="[1948 - 2022].[Title].[All]" allUniqueName="[1948 - 2022].[Title].[All]" dimensionUniqueName="[1948 - 2022]" displayFolder="" count="2" memberValueDatatype="130" unbalanced="0"/>
    <cacheHierarchy uniqueName="[1948 - 2022].[Seasons]" caption="Seasons" attribute="1" defaultMemberUniqueName="[1948 - 2022].[Seasons].[All]" allUniqueName="[1948 - 2022].[Seasons].[All]" dimensionUniqueName="[1948 - 2022]" displayFolder="" count="2" memberValueDatatype="130" unbalanced="0"/>
    <cacheHierarchy uniqueName="[1948 - 2022].[Episodes]" caption="Episodes" attribute="1" defaultMemberUniqueName="[1948 - 2022].[Episodes].[All]" allUniqueName="[1948 - 2022].[Episodes].[All]" dimensionUniqueName="[1948 - 2022]" displayFolder="" count="2" memberValueDatatype="130" unbalanced="0"/>
    <cacheHierarchy uniqueName="[1948 - 2022].[Country]" caption="Country" attribute="1" defaultMemberUniqueName="[1948 - 2022].[Country].[All]" allUniqueName="[1948 - 2022].[Country].[All]" dimensionUniqueName="[1948 - 2022]" displayFolder="" count="2" memberValueDatatype="130" unbalanced="0"/>
    <cacheHierarchy uniqueName="[1948 - 2022].[Premiere Year]" caption="Premiere Year" attribute="1" defaultMemberUniqueName="[1948 - 2022].[Premiere Year].[All]" allUniqueName="[1948 - 2022].[Premiere Year].[All]" dimensionUniqueName="[1948 - 2022]" displayFolder="" count="2" memberValueDatatype="20" unbalanced="0">
      <fieldsUsage count="2">
        <fieldUsage x="-1"/>
        <fieldUsage x="1"/>
      </fieldsUsage>
    </cacheHierarchy>
    <cacheHierarchy uniqueName="[1948 - 2022].[Final Year]" caption="Final Year" attribute="1" defaultMemberUniqueName="[1948 - 2022].[Final Year].[All]" allUniqueName="[1948 - 2022].[Final Year].[All]" dimensionUniqueName="[1948 - 2022]" displayFolder="" count="2" memberValueDatatype="20" unbalanced="0"/>
    <cacheHierarchy uniqueName="[1948 - 2022].[Original Channel]" caption="Original Channel" attribute="1" defaultMemberUniqueName="[1948 - 2022].[Original Channel].[All]" allUniqueName="[1948 - 2022].[Original Channel].[All]" dimensionUniqueName="[1948 - 2022]" displayFolder="" count="2" memberValueDatatype="130" unbalanced="0"/>
    <cacheHierarchy uniqueName="[1948 - 2022].[Technique]" caption="Technique" attribute="1" defaultMemberUniqueName="[1948 - 2022].[Technique].[All]" allUniqueName="[1948 - 2022].[Technique].[All]" dimensionUniqueName="[1948 - 2022]" displayFolder="" count="2" memberValueDatatype="130" unbalanced="0"/>
    <cacheHierarchy uniqueName="[1948 - 2022].[Region]" caption="Region" attribute="1" defaultMemberUniqueName="[1948 - 2022].[Region].[All]" allUniqueName="[1948 - 2022].[Region].[All]" dimensionUniqueName="[1948 - 2022]" displayFolder="" count="2" memberValueDatatype="130" unbalanced="0"/>
    <cacheHierarchy uniqueName="[1948 - 2022].[Duration Year]" caption="Duration Year" attribute="1" defaultMemberUniqueName="[1948 - 2022].[Duration Year].[All]" allUniqueName="[1948 - 2022].[Duration Year].[All]" dimensionUniqueName="[1948 - 2022]" displayFolder="" count="2" memberValueDatatype="20" unbalanced="0"/>
    <cacheHierarchy uniqueName="[1948 - 2022].[Duration Year Bracket]" caption="Duration Year Bracket" attribute="1" defaultMemberUniqueName="[1948 - 2022].[Duration Year Bracket].[All]" allUniqueName="[1948 - 2022].[Duration Year Bracket].[All]" dimensionUniqueName="[1948 - 2022]" displayFolder="" count="2" memberValueDatatype="130" unbalanced="0">
      <fieldsUsage count="2">
        <fieldUsage x="-1"/>
        <fieldUsage x="2"/>
      </fieldsUsage>
    </cacheHierarchy>
    <cacheHierarchy uniqueName="[Measures].[Sum of Premiere Year]" caption="Sum of Premiere Year" measure="1" displayFolder="" measureGroup="1948 - 2022" count="0">
      <extLst>
        <ext xmlns:x15="http://schemas.microsoft.com/office/spreadsheetml/2010/11/main" uri="{B97F6D7D-B522-45F9-BDA1-12C45D357490}">
          <x15:cacheHierarchy aggregatedColumn="4"/>
        </ext>
      </extLst>
    </cacheHierarchy>
    <cacheHierarchy uniqueName="[Measures].[Sum of Final Year]" caption="Sum of Final Year" measure="1" displayFolder="" measureGroup="1948 - 2022" count="0">
      <extLst>
        <ext xmlns:x15="http://schemas.microsoft.com/office/spreadsheetml/2010/11/main" uri="{B97F6D7D-B522-45F9-BDA1-12C45D357490}">
          <x15:cacheHierarchy aggregatedColumn="5"/>
        </ext>
      </extLst>
    </cacheHierarchy>
    <cacheHierarchy uniqueName="[Measures].[Var of Premiere Year]" caption="Var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Premiere Year]" caption="Count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Title]" caption="Count of Title" measure="1" displayFolder="" measureGroup="1948 - 2022" count="0" oneField="1">
      <fieldsUsage count="1">
        <fieldUsage x="0"/>
      </fieldsUsage>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Country]" caption="Distinct 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Title]" caption="Distinct Count of Title" measure="1" displayFolder="" measureGroup="1948 - 2022" count="0">
      <extLst>
        <ext xmlns:x15="http://schemas.microsoft.com/office/spreadsheetml/2010/11/main" uri="{B97F6D7D-B522-45F9-BDA1-12C45D357490}">
          <x15:cacheHierarchy aggregatedColumn="0"/>
        </ext>
      </extLst>
    </cacheHierarchy>
    <cacheHierarchy uniqueName="[Measures].[Sum of Duration Year]" caption="Sum of Duration Year" measure="1" displayFolder="" measureGroup="1948 - 2022" count="0">
      <extLst>
        <ext xmlns:x15="http://schemas.microsoft.com/office/spreadsheetml/2010/11/main" uri="{B97F6D7D-B522-45F9-BDA1-12C45D357490}">
          <x15:cacheHierarchy aggregatedColumn="9"/>
        </ext>
      </extLst>
    </cacheHierarchy>
    <cacheHierarchy uniqueName="[Measures].[Count of Duration Year Bracket]" caption="Count of Duration Year Bracket" measure="1" displayFolder="" measureGroup="1948 - 2022" count="0">
      <extLst>
        <ext xmlns:x15="http://schemas.microsoft.com/office/spreadsheetml/2010/11/main" uri="{B97F6D7D-B522-45F9-BDA1-12C45D357490}">
          <x15:cacheHierarchy aggregatedColumn="10"/>
        </ext>
      </extLst>
    </cacheHierarchy>
    <cacheHierarchy uniqueName="[Measures].[Count of Region]" caption="Count of Region" measure="1" displayFolder="" measureGroup="1948 - 2022" count="0">
      <extLst>
        <ext xmlns:x15="http://schemas.microsoft.com/office/spreadsheetml/2010/11/main" uri="{B97F6D7D-B522-45F9-BDA1-12C45D357490}">
          <x15:cacheHierarchy aggregatedColumn="8"/>
        </ext>
      </extLst>
    </cacheHierarchy>
    <cacheHierarchy uniqueName="[Measures].[measure 1]" caption="measure 1" measure="1" displayFolder="" measureGroup="1948 - 2022" count="0"/>
    <cacheHierarchy uniqueName="[Measures].[__XL_Count 1948 - 2022]" caption="__XL_Count 1948 - 2022" measure="1" displayFolder="" measureGroup="1948 - 2022" count="0" hidden="1"/>
    <cacheHierarchy uniqueName="[Measures].[__No measures defined]" caption="__No measures defined" measure="1" displayFolder="" count="0" hidden="1"/>
  </cacheHierarchies>
  <kpis count="0"/>
  <dimensions count="2">
    <dimension name="1948 - 2022" uniqueName="[1948 - 2022]" caption="1948 - 2022"/>
    <dimension measure="1" name="Measures" uniqueName="[Measures]" caption="Measures"/>
  </dimensions>
  <measureGroups count="1">
    <measureGroup name="1948 - 2022" caption="1948 - 2022"/>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lackbird" refreshedDate="44850.919270254628" backgroundQuery="1" createdVersion="3" refreshedVersion="8" minRefreshableVersion="3" recordCount="0" supportSubquery="1" supportAdvancedDrill="1" xr:uid="{12675ED1-996C-4C5F-8795-68300E2ECA09}">
  <cacheSource type="external" connectionId="6">
    <extLst>
      <ext xmlns:x14="http://schemas.microsoft.com/office/spreadsheetml/2009/9/main" uri="{F057638F-6D5F-4e77-A914-E7F072B9BCA8}">
        <x14:sourceConnection name="ThisWorkbookDataModel"/>
      </ext>
    </extLst>
  </cacheSource>
  <cacheFields count="0"/>
  <cacheHierarchies count="25">
    <cacheHierarchy uniqueName="[1948 - 2022].[Title]" caption="Title" attribute="1" defaultMemberUniqueName="[1948 - 2022].[Title].[All]" allUniqueName="[1948 - 2022].[Title].[All]" dimensionUniqueName="[1948 - 2022]" displayFolder="" count="0" memberValueDatatype="130" unbalanced="0"/>
    <cacheHierarchy uniqueName="[1948 - 2022].[Seasons]" caption="Seasons" attribute="1" defaultMemberUniqueName="[1948 - 2022].[Seasons].[All]" allUniqueName="[1948 - 2022].[Seasons].[All]" dimensionUniqueName="[1948 - 2022]" displayFolder="" count="0" memberValueDatatype="130" unbalanced="0"/>
    <cacheHierarchy uniqueName="[1948 - 2022].[Episodes]" caption="Episodes" attribute="1" defaultMemberUniqueName="[1948 - 2022].[Episodes].[All]" allUniqueName="[1948 - 2022].[Episodes].[All]" dimensionUniqueName="[1948 - 2022]" displayFolder="" count="0" memberValueDatatype="130" unbalanced="0"/>
    <cacheHierarchy uniqueName="[1948 - 2022].[Country]" caption="Country" attribute="1" defaultMemberUniqueName="[1948 - 2022].[Country].[All]" allUniqueName="[1948 - 2022].[Country].[All]" dimensionUniqueName="[1948 - 2022]" displayFolder="" count="0" memberValueDatatype="130" unbalanced="0"/>
    <cacheHierarchy uniqueName="[1948 - 2022].[Premiere Year]" caption="Premiere Year" attribute="1" defaultMemberUniqueName="[1948 - 2022].[Premiere Year].[All]" allUniqueName="[1948 - 2022].[Premiere Year].[All]" dimensionUniqueName="[1948 - 2022]" displayFolder="" count="2" memberValueDatatype="20" unbalanced="0"/>
    <cacheHierarchy uniqueName="[1948 - 2022].[Final Year]" caption="Final Year" attribute="1" defaultMemberUniqueName="[1948 - 2022].[Final Year].[All]" allUniqueName="[1948 - 2022].[Final Year].[All]" dimensionUniqueName="[1948 - 2022]" displayFolder="" count="0" memberValueDatatype="20" unbalanced="0"/>
    <cacheHierarchy uniqueName="[1948 - 2022].[Original Channel]" caption="Original Channel" attribute="1" defaultMemberUniqueName="[1948 - 2022].[Original Channel].[All]" allUniqueName="[1948 - 2022].[Original Channel].[All]" dimensionUniqueName="[1948 - 2022]" displayFolder="" count="0" memberValueDatatype="130" unbalanced="0"/>
    <cacheHierarchy uniqueName="[1948 - 2022].[Technique]" caption="Technique" attribute="1" defaultMemberUniqueName="[1948 - 2022].[Technique].[All]" allUniqueName="[1948 - 2022].[Technique].[All]" dimensionUniqueName="[1948 - 2022]" displayFolder="" count="0" memberValueDatatype="130" unbalanced="0"/>
    <cacheHierarchy uniqueName="[1948 - 2022].[Region]" caption="Region" attribute="1" defaultMemberUniqueName="[1948 - 2022].[Region].[All]" allUniqueName="[1948 - 2022].[Region].[All]" dimensionUniqueName="[1948 - 2022]" displayFolder="" count="0" memberValueDatatype="130" unbalanced="0"/>
    <cacheHierarchy uniqueName="[1948 - 2022].[Duration Year]" caption="Duration Year" attribute="1" defaultMemberUniqueName="[1948 - 2022].[Duration Year].[All]" allUniqueName="[1948 - 2022].[Duration Year].[All]" dimensionUniqueName="[1948 - 2022]" displayFolder="" count="0" memberValueDatatype="20" unbalanced="0"/>
    <cacheHierarchy uniqueName="[1948 - 2022].[Duration Year Bracket]" caption="Duration Year Bracket" attribute="1" defaultMemberUniqueName="[1948 - 2022].[Duration Year Bracket].[All]" allUniqueName="[1948 - 2022].[Duration Year Bracket].[All]" dimensionUniqueName="[1948 - 2022]" displayFolder="" count="2" memberValueDatatype="130" unbalanced="0"/>
    <cacheHierarchy uniqueName="[Measures].[Sum of Premiere Year]" caption="Sum of Premiere Year" measure="1" displayFolder="" measureGroup="1948 - 2022" count="0">
      <extLst>
        <ext xmlns:x15="http://schemas.microsoft.com/office/spreadsheetml/2010/11/main" uri="{B97F6D7D-B522-45F9-BDA1-12C45D357490}">
          <x15:cacheHierarchy aggregatedColumn="4"/>
        </ext>
      </extLst>
    </cacheHierarchy>
    <cacheHierarchy uniqueName="[Measures].[Sum of Final Year]" caption="Sum of Final Year" measure="1" displayFolder="" measureGroup="1948 - 2022" count="0">
      <extLst>
        <ext xmlns:x15="http://schemas.microsoft.com/office/spreadsheetml/2010/11/main" uri="{B97F6D7D-B522-45F9-BDA1-12C45D357490}">
          <x15:cacheHierarchy aggregatedColumn="5"/>
        </ext>
      </extLst>
    </cacheHierarchy>
    <cacheHierarchy uniqueName="[Measures].[Var of Premiere Year]" caption="Var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Premiere Year]" caption="Count of Premiere Year" measure="1" displayFolder="" measureGroup="1948 - 2022" count="0">
      <extLst>
        <ext xmlns:x15="http://schemas.microsoft.com/office/spreadsheetml/2010/11/main" uri="{B97F6D7D-B522-45F9-BDA1-12C45D357490}">
          <x15:cacheHierarchy aggregatedColumn="4"/>
        </ext>
      </extLst>
    </cacheHierarchy>
    <cacheHierarchy uniqueName="[Measures].[Count of Title]" caption="Count of Title" measure="1" displayFolder="" measureGroup="1948 - 2022" count="0">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Country]" caption="Distinct Count of Country" measure="1" displayFolder="" measureGroup="1948 - 2022" count="0">
      <extLst>
        <ext xmlns:x15="http://schemas.microsoft.com/office/spreadsheetml/2010/11/main" uri="{B97F6D7D-B522-45F9-BDA1-12C45D357490}">
          <x15:cacheHierarchy aggregatedColumn="3"/>
        </ext>
      </extLst>
    </cacheHierarchy>
    <cacheHierarchy uniqueName="[Measures].[Distinct Count of Title]" caption="Distinct Count of Title" measure="1" displayFolder="" measureGroup="1948 - 2022" count="0">
      <extLst>
        <ext xmlns:x15="http://schemas.microsoft.com/office/spreadsheetml/2010/11/main" uri="{B97F6D7D-B522-45F9-BDA1-12C45D357490}">
          <x15:cacheHierarchy aggregatedColumn="0"/>
        </ext>
      </extLst>
    </cacheHierarchy>
    <cacheHierarchy uniqueName="[Measures].[Sum of Duration Year]" caption="Sum of Duration Year" measure="1" displayFolder="" measureGroup="1948 - 2022" count="0">
      <extLst>
        <ext xmlns:x15="http://schemas.microsoft.com/office/spreadsheetml/2010/11/main" uri="{B97F6D7D-B522-45F9-BDA1-12C45D357490}">
          <x15:cacheHierarchy aggregatedColumn="9"/>
        </ext>
      </extLst>
    </cacheHierarchy>
    <cacheHierarchy uniqueName="[Measures].[Count of Duration Year Bracket]" caption="Count of Duration Year Bracket" measure="1" displayFolder="" measureGroup="1948 - 2022" count="0">
      <extLst>
        <ext xmlns:x15="http://schemas.microsoft.com/office/spreadsheetml/2010/11/main" uri="{B97F6D7D-B522-45F9-BDA1-12C45D357490}">
          <x15:cacheHierarchy aggregatedColumn="10"/>
        </ext>
      </extLst>
    </cacheHierarchy>
    <cacheHierarchy uniqueName="[Measures].[Count of Region]" caption="Count of Region" measure="1" displayFolder="" measureGroup="1948 - 2022" count="0">
      <extLst>
        <ext xmlns:x15="http://schemas.microsoft.com/office/spreadsheetml/2010/11/main" uri="{B97F6D7D-B522-45F9-BDA1-12C45D357490}">
          <x15:cacheHierarchy aggregatedColumn="8"/>
        </ext>
      </extLst>
    </cacheHierarchy>
    <cacheHierarchy uniqueName="[Measures].[measure 1]" caption="measure 1" measure="1" displayFolder="" measureGroup="1948 - 2022" count="0"/>
    <cacheHierarchy uniqueName="[Measures].[__XL_Count 1948 - 2022]" caption="__XL_Count 1948 - 2022" measure="1" displayFolder="" measureGroup="1948 - 2022"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739233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6355DBB-C5BB-4C02-A234-AA897F1F9FD8}" name="PivotTable1" cacheId="843" applyNumberFormats="0" applyBorderFormats="0" applyFontFormats="0" applyPatternFormats="0" applyAlignmentFormats="0" applyWidthHeightFormats="1" dataCaption="Values" tag="88db340b-6bb6-44fa-ae77-f6126b786b91" updatedVersion="8" minRefreshableVersion="3" useAutoFormatting="1" subtotalHiddenItems="1" itemPrintTitles="1" createdVersion="8" indent="0" outline="1" outlineData="1" multipleFieldFilters="0" chartFormat="13">
  <location ref="A1:B61" firstHeaderRow="1" firstDataRow="1" firstDataCol="1"/>
  <pivotFields count="3">
    <pivotField axis="axisRow" allDrilled="1" subtotalTop="0" showAll="0" sortType="descending" defaultSubtotal="0" defaultAttributeDrillState="1">
      <items count="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0">
    <i>
      <x v="54"/>
    </i>
    <i>
      <x v="7"/>
    </i>
    <i>
      <x v="26"/>
    </i>
    <i>
      <x v="17"/>
    </i>
    <i>
      <x v="53"/>
    </i>
    <i>
      <x v="6"/>
    </i>
    <i>
      <x v="1"/>
    </i>
    <i>
      <x v="5"/>
    </i>
    <i>
      <x v="25"/>
    </i>
    <i>
      <x v="45"/>
    </i>
    <i>
      <x v="47"/>
    </i>
    <i>
      <x v="9"/>
    </i>
    <i>
      <x v="24"/>
    </i>
    <i>
      <x v="18"/>
    </i>
    <i>
      <x v="22"/>
    </i>
    <i>
      <x v="41"/>
    </i>
    <i>
      <x v="14"/>
    </i>
    <i>
      <x v="4"/>
    </i>
    <i>
      <x v="32"/>
    </i>
    <i>
      <x v="33"/>
    </i>
    <i>
      <x/>
    </i>
    <i>
      <x v="34"/>
    </i>
    <i>
      <x v="35"/>
    </i>
    <i>
      <x v="48"/>
    </i>
    <i>
      <x v="23"/>
    </i>
    <i>
      <x v="43"/>
    </i>
    <i>
      <x v="21"/>
    </i>
    <i>
      <x v="16"/>
    </i>
    <i>
      <x v="38"/>
    </i>
    <i>
      <x v="52"/>
    </i>
    <i>
      <x v="20"/>
    </i>
    <i>
      <x v="8"/>
    </i>
    <i>
      <x v="51"/>
    </i>
    <i>
      <x v="49"/>
    </i>
    <i>
      <x v="39"/>
    </i>
    <i>
      <x v="57"/>
    </i>
    <i>
      <x v="11"/>
    </i>
    <i>
      <x v="44"/>
    </i>
    <i>
      <x v="46"/>
    </i>
    <i>
      <x v="40"/>
    </i>
    <i>
      <x v="56"/>
    </i>
    <i>
      <x v="10"/>
    </i>
    <i>
      <x v="12"/>
    </i>
    <i>
      <x v="42"/>
    </i>
    <i>
      <x v="58"/>
    </i>
    <i>
      <x v="27"/>
    </i>
    <i>
      <x v="29"/>
    </i>
    <i>
      <x v="15"/>
    </i>
    <i>
      <x v="36"/>
    </i>
    <i>
      <x v="2"/>
    </i>
    <i>
      <x v="28"/>
    </i>
    <i>
      <x v="19"/>
    </i>
    <i>
      <x v="3"/>
    </i>
    <i>
      <x v="55"/>
    </i>
    <i>
      <x v="50"/>
    </i>
    <i>
      <x v="13"/>
    </i>
    <i>
      <x v="30"/>
    </i>
    <i>
      <x v="37"/>
    </i>
    <i>
      <x v="31"/>
    </i>
    <i t="grand">
      <x/>
    </i>
  </rowItems>
  <colItems count="1">
    <i/>
  </colItems>
  <dataFields count="1">
    <dataField name="Count of Title" fld="1" subtotal="count" baseField="0" baseItem="0"/>
  </dataFields>
  <pivotHierarchies count="25">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hideValuesRow="1"/>
    </ext>
    <ext xmlns:x15="http://schemas.microsoft.com/office/spreadsheetml/2010/11/main" uri="{E67621CE-5B39-4880-91FE-76760E9C1902}">
      <x15:pivotTableUISettings>
        <x15:activeTabTopLevelEntity name="[1948 - 202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298D175-B228-4957-97EE-6F3D21ADB42E}" name="PivotTable1" cacheId="852" applyNumberFormats="0" applyBorderFormats="0" applyFontFormats="0" applyPatternFormats="0" applyAlignmentFormats="0" applyWidthHeightFormats="1" dataCaption="Values" tag="b6456c25-8a0e-4ef4-95fe-ff7901d1ca54" updatedVersion="8" minRefreshableVersion="3" useAutoFormatting="1" subtotalHiddenItems="1" itemPrintTitles="1" createdVersion="8" indent="0" outline="1" outlineData="1" multipleFieldFilters="0" chartFormat="12">
  <location ref="E1:E61" firstHeaderRow="1" firstDataRow="1" firstDataCol="1"/>
  <pivotFields count="2">
    <pivotField axis="axisRow" allDrilled="1" subtotalTop="0" showAll="0" dataSourceSort="1" defaultSubtotal="0" defaultAttributeDrillState="1">
      <items count="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s>
    </pivotField>
    <pivotField allDrilled="1" subtotalTop="0" showAll="0" dataSourceSort="1" defaultSubtotal="0" defaultAttributeDrillState="1"/>
  </pivotFields>
  <rowFields count="1">
    <field x="0"/>
  </rowFields>
  <rowItems count="6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t="grand">
      <x/>
    </i>
  </rowItems>
  <pivotHierarchies count="25">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hideValuesRow="1"/>
    </ext>
    <ext xmlns:x15="http://schemas.microsoft.com/office/spreadsheetml/2010/11/main" uri="{E67621CE-5B39-4880-91FE-76760E9C1902}">
      <x15:pivotTableUISettings>
        <x15:activeTabTopLevelEntity name="[1948 - 202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361487A-5785-40F2-AB37-2C00857FA937}" name="PivotTable15" cacheId="849" applyNumberFormats="0" applyBorderFormats="0" applyFontFormats="0" applyPatternFormats="0" applyAlignmentFormats="0" applyWidthHeightFormats="1" dataCaption="Values" tag="1fa5d142-4b72-4db1-9f83-9478305c6af6" updatedVersion="8" minRefreshableVersion="3" useAutoFormatting="1" subtotalHiddenItems="1" rowGrandTotals="0" colGrandTotals="0" itemPrintTitles="1" createdVersion="8" indent="0" outline="1" outlineData="1" multipleFieldFilters="0" chartFormat="12">
  <location ref="A1:B3443" firstHeaderRow="1" firstDataRow="1" firstDataCol="1"/>
  <pivotFields count="3">
    <pivotField axis="axisRow" allDrilled="1" subtotalTop="0" showAll="0" sortType="descending" defaultSubtotal="0" defaultAttributeDrillState="1">
      <items count="34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3442">
    <i>
      <x v="3417"/>
    </i>
    <i>
      <x v="1573"/>
    </i>
    <i>
      <x v="273"/>
    </i>
    <i>
      <x v="3388"/>
    </i>
    <i>
      <x v="2790"/>
    </i>
    <i>
      <x v="2503"/>
    </i>
    <i>
      <x v="2371"/>
    </i>
    <i>
      <x v="2187"/>
    </i>
    <i>
      <x v="2089"/>
    </i>
    <i>
      <x v="1685"/>
    </i>
    <i>
      <x v="1394"/>
    </i>
    <i>
      <x v="1428"/>
    </i>
    <i>
      <x v="1130"/>
    </i>
    <i>
      <x v="1107"/>
    </i>
    <i>
      <x v="115"/>
    </i>
    <i>
      <x v="3189"/>
    </i>
    <i>
      <x v="3346"/>
    </i>
    <i>
      <x v="3308"/>
    </i>
    <i>
      <x v="3239"/>
    </i>
    <i>
      <x v="3370"/>
    </i>
    <i>
      <x v="3179"/>
    </i>
    <i>
      <x v="3307"/>
    </i>
    <i>
      <x v="3282"/>
    </i>
    <i>
      <x v="3316"/>
    </i>
    <i>
      <x v="2988"/>
    </i>
    <i>
      <x v="2954"/>
    </i>
    <i>
      <x v="2884"/>
    </i>
    <i>
      <x v="3080"/>
    </i>
    <i>
      <x v="2703"/>
    </i>
    <i>
      <x v="2800"/>
    </i>
    <i>
      <x v="2654"/>
    </i>
    <i>
      <x v="2868"/>
    </i>
    <i>
      <x v="2678"/>
    </i>
    <i>
      <x v="2842"/>
    </i>
    <i>
      <x v="2684"/>
    </i>
    <i>
      <x v="2867"/>
    </i>
    <i>
      <x v="2466"/>
    </i>
    <i>
      <x v="2555"/>
    </i>
    <i>
      <x v="2294"/>
    </i>
    <i>
      <x v="2276"/>
    </i>
    <i>
      <x v="2028"/>
    </i>
    <i>
      <x v="2064"/>
    </i>
    <i>
      <x v="2130"/>
    </i>
    <i>
      <x v="2087"/>
    </i>
    <i>
      <x v="2012"/>
    </i>
    <i>
      <x v="2190"/>
    </i>
    <i>
      <x v="2093"/>
    </i>
    <i>
      <x v="2222"/>
    </i>
    <i>
      <x v="1908"/>
    </i>
    <i>
      <x v="1926"/>
    </i>
    <i>
      <x v="1918"/>
    </i>
    <i>
      <x v="1788"/>
    </i>
    <i>
      <x v="1935"/>
    </i>
    <i>
      <x v="1827"/>
    </i>
    <i>
      <x v="1999"/>
    </i>
    <i>
      <x v="1703"/>
    </i>
    <i>
      <x v="1612"/>
    </i>
    <i>
      <x v="1608"/>
    </i>
    <i>
      <x v="1673"/>
    </i>
    <i>
      <x v="1529"/>
    </i>
    <i>
      <x v="1497"/>
    </i>
    <i>
      <x v="1687"/>
    </i>
    <i>
      <x v="1581"/>
    </i>
    <i>
      <x v="1592"/>
    </i>
    <i>
      <x v="1578"/>
    </i>
    <i>
      <x v="1338"/>
    </i>
    <i>
      <x v="1328"/>
    </i>
    <i>
      <x v="1220"/>
    </i>
    <i>
      <x v="1382"/>
    </i>
    <i>
      <x v="1067"/>
    </i>
    <i>
      <x v="871"/>
    </i>
    <i>
      <x v="1114"/>
    </i>
    <i>
      <x v="883"/>
    </i>
    <i>
      <x v="1121"/>
    </i>
    <i>
      <x v="884"/>
    </i>
    <i>
      <x v="894"/>
    </i>
    <i>
      <x v="988"/>
    </i>
    <i>
      <x v="613"/>
    </i>
    <i>
      <x v="758"/>
    </i>
    <i>
      <x v="713"/>
    </i>
    <i>
      <x v="578"/>
    </i>
    <i>
      <x v="595"/>
    </i>
    <i>
      <x v="656"/>
    </i>
    <i>
      <x v="464"/>
    </i>
    <i>
      <x v="445"/>
    </i>
    <i>
      <x v="570"/>
    </i>
    <i>
      <x v="297"/>
    </i>
    <i>
      <x v="454"/>
    </i>
    <i>
      <x v="364"/>
    </i>
    <i>
      <x v="545"/>
    </i>
    <i>
      <x v="419"/>
    </i>
    <i>
      <x v="426"/>
    </i>
    <i>
      <x v="429"/>
    </i>
    <i>
      <x v="122"/>
    </i>
    <i>
      <x v="42"/>
    </i>
    <i>
      <x v="223"/>
    </i>
    <i>
      <x v="76"/>
    </i>
    <i>
      <x v="272"/>
    </i>
    <i>
      <x v="3378"/>
    </i>
    <i>
      <x v="3341"/>
    </i>
    <i>
      <x v="3408"/>
    </i>
    <i>
      <x v="3188"/>
    </i>
    <i>
      <x v="3225"/>
    </i>
    <i>
      <x v="3245"/>
    </i>
    <i>
      <x v="3391"/>
    </i>
    <i>
      <x v="3251"/>
    </i>
    <i>
      <x v="3422"/>
    </i>
    <i>
      <x v="3253"/>
    </i>
    <i>
      <x v="3223"/>
    </i>
    <i>
      <x v="3254"/>
    </i>
    <i>
      <x v="3372"/>
    </i>
    <i>
      <x v="3259"/>
    </i>
    <i>
      <x v="3385"/>
    </i>
    <i>
      <x v="3271"/>
    </i>
    <i>
      <x v="3404"/>
    </i>
    <i>
      <x v="3281"/>
    </i>
    <i>
      <x v="3231"/>
    </i>
    <i>
      <x v="3164"/>
    </i>
    <i>
      <x v="3238"/>
    </i>
    <i>
      <x v="3284"/>
    </i>
    <i>
      <x v="3344"/>
    </i>
    <i>
      <x v="3285"/>
    </i>
    <i>
      <x v="3365"/>
    </i>
    <i>
      <x v="3294"/>
    </i>
    <i>
      <x v="3371"/>
    </i>
    <i>
      <x v="3295"/>
    </i>
    <i>
      <x v="3375"/>
    </i>
    <i>
      <x v="3212"/>
    </i>
    <i>
      <x v="3380"/>
    </i>
    <i>
      <x v="3219"/>
    </i>
    <i>
      <x v="3230"/>
    </i>
    <i>
      <x v="3431"/>
    </i>
    <i>
      <x v="3401"/>
    </i>
    <i>
      <x v="3317"/>
    </i>
    <i>
      <x v="3405"/>
    </i>
    <i>
      <x v="3323"/>
    </i>
    <i>
      <x v="3416"/>
    </i>
    <i>
      <x v="3326"/>
    </i>
    <i>
      <x v="3419"/>
    </i>
    <i>
      <x v="3332"/>
    </i>
    <i>
      <x v="3428"/>
    </i>
    <i>
      <x v="3339"/>
    </i>
    <i>
      <x v="3340"/>
    </i>
    <i>
      <x v="3296"/>
    </i>
    <i>
      <x v="3099"/>
    </i>
    <i>
      <x v="3061"/>
    </i>
    <i>
      <x v="3154"/>
    </i>
    <i>
      <x v="2910"/>
    </i>
    <i>
      <x v="2908"/>
    </i>
    <i>
      <x v="2918"/>
    </i>
    <i>
      <x v="3116"/>
    </i>
    <i>
      <x v="2925"/>
    </i>
    <i>
      <x v="3049"/>
    </i>
    <i>
      <x v="2883"/>
    </i>
    <i>
      <x v="3074"/>
    </i>
    <i>
      <x v="2959"/>
    </i>
    <i>
      <x v="3095"/>
    </i>
    <i>
      <x v="2960"/>
    </i>
    <i>
      <x v="3103"/>
    </i>
    <i>
      <x v="2969"/>
    </i>
    <i>
      <x v="3139"/>
    </i>
    <i>
      <x v="2987"/>
    </i>
    <i>
      <x v="3044"/>
    </i>
    <i>
      <x v="2881"/>
    </i>
    <i>
      <x v="3056"/>
    </i>
    <i>
      <x v="2989"/>
    </i>
    <i>
      <x v="3066"/>
    </i>
    <i>
      <x v="3077"/>
    </i>
    <i>
      <x v="3075"/>
    </i>
    <i>
      <x v="3081"/>
    </i>
    <i>
      <x v="3084"/>
    </i>
    <i>
      <x v="2996"/>
    </i>
    <i>
      <x v="3082"/>
    </i>
    <i>
      <x v="3015"/>
    </i>
    <i>
      <x v="3092"/>
    </i>
    <i>
      <x v="3019"/>
    </i>
    <i>
      <x v="3098"/>
    </i>
    <i>
      <x v="3022"/>
    </i>
    <i>
      <x v="3100"/>
    </i>
    <i>
      <x v="3024"/>
    </i>
    <i>
      <x v="3111"/>
    </i>
    <i>
      <x v="3031"/>
    </i>
    <i>
      <x v="3131"/>
    </i>
    <i>
      <x v="3033"/>
    </i>
    <i>
      <x v="3140"/>
    </i>
    <i>
      <x v="3035"/>
    </i>
    <i>
      <x v="3155"/>
    </i>
    <i>
      <x v="3041"/>
    </i>
    <i>
      <x v="3012"/>
    </i>
    <i>
      <x v="2774"/>
    </i>
    <i>
      <x v="2704"/>
    </i>
    <i>
      <x v="2825"/>
    </i>
    <i>
      <x v="2599"/>
    </i>
    <i>
      <x v="2588"/>
    </i>
    <i>
      <x v="2600"/>
    </i>
    <i>
      <x v="2802"/>
    </i>
    <i>
      <x v="2609"/>
    </i>
    <i>
      <x v="2840"/>
    </i>
    <i>
      <x v="2613"/>
    </i>
    <i>
      <x v="2710"/>
    </i>
    <i>
      <x v="2617"/>
    </i>
    <i>
      <x v="2751"/>
    </i>
    <i>
      <x v="2619"/>
    </i>
    <i>
      <x v="2795"/>
    </i>
    <i>
      <x v="2626"/>
    </i>
    <i>
      <x v="2807"/>
    </i>
    <i>
      <x v="2627"/>
    </i>
    <i>
      <x v="2829"/>
    </i>
    <i>
      <x v="2639"/>
    </i>
    <i>
      <x v="2591"/>
    </i>
    <i>
      <x v="2641"/>
    </i>
    <i>
      <x v="2705"/>
    </i>
    <i>
      <x v="2642"/>
    </i>
    <i>
      <x v="2711"/>
    </i>
    <i>
      <x v="2644"/>
    </i>
    <i>
      <x v="2748"/>
    </i>
    <i>
      <x v="2653"/>
    </i>
    <i>
      <x v="2759"/>
    </i>
    <i>
      <x v="2655"/>
    </i>
    <i>
      <x v="2784"/>
    </i>
    <i>
      <x v="2656"/>
    </i>
    <i>
      <x v="2799"/>
    </i>
    <i>
      <x v="2664"/>
    </i>
    <i>
      <x v="2806"/>
    </i>
    <i>
      <x v="2667"/>
    </i>
    <i>
      <x v="2814"/>
    </i>
    <i>
      <x v="2673"/>
    </i>
    <i>
      <x v="2827"/>
    </i>
    <i>
      <x v="2681"/>
    </i>
    <i>
      <x v="2831"/>
    </i>
    <i>
      <x v="2696"/>
    </i>
    <i>
      <x v="2841"/>
    </i>
    <i>
      <x v="2697"/>
    </i>
    <i>
      <x v="2852"/>
    </i>
    <i>
      <x v="2701"/>
    </i>
    <i>
      <x v="2862"/>
    </i>
    <i>
      <x v="2517"/>
    </i>
    <i>
      <x v="2453"/>
    </i>
    <i>
      <x v="2426"/>
    </i>
    <i>
      <x v="2317"/>
    </i>
    <i>
      <x v="2496"/>
    </i>
    <i>
      <x v="2324"/>
    </i>
    <i>
      <x v="2540"/>
    </i>
    <i>
      <x v="2326"/>
    </i>
    <i>
      <x v="2441"/>
    </i>
    <i>
      <x v="2329"/>
    </i>
    <i>
      <x v="2467"/>
    </i>
    <i>
      <x v="2335"/>
    </i>
    <i>
      <x v="2502"/>
    </i>
    <i>
      <x v="2336"/>
    </i>
    <i>
      <x v="2533"/>
    </i>
    <i>
      <x v="2342"/>
    </i>
    <i>
      <x v="2314"/>
    </i>
    <i>
      <x v="2355"/>
    </i>
    <i>
      <x v="2567"/>
    </i>
    <i>
      <x v="2358"/>
    </i>
    <i>
      <x v="2444"/>
    </i>
    <i>
      <x v="2297"/>
    </i>
    <i>
      <x v="2310"/>
    </i>
    <i>
      <x v="2372"/>
    </i>
    <i>
      <x v="2484"/>
    </i>
    <i>
      <x v="2384"/>
    </i>
    <i>
      <x v="2497"/>
    </i>
    <i>
      <x v="2387"/>
    </i>
    <i>
      <x v="2313"/>
    </i>
    <i>
      <x v="2389"/>
    </i>
    <i>
      <x v="2527"/>
    </i>
    <i>
      <x v="2402"/>
    </i>
    <i>
      <x v="2536"/>
    </i>
    <i>
      <x v="2547"/>
    </i>
    <i>
      <x v="2541"/>
    </i>
    <i>
      <x v="2417"/>
    </i>
    <i>
      <x v="2423"/>
    </i>
    <i>
      <x v="2404"/>
    </i>
    <i>
      <x v="2566"/>
    </i>
    <i>
      <x v="2205"/>
    </i>
    <i>
      <x v="2176"/>
    </i>
    <i>
      <x v="2038"/>
    </i>
    <i>
      <x v="2061"/>
    </i>
    <i>
      <x v="2196"/>
    </i>
    <i>
      <x v="2019"/>
    </i>
    <i>
      <x v="2145"/>
    </i>
    <i>
      <x v="2082"/>
    </i>
    <i>
      <x v="2155"/>
    </i>
    <i>
      <x v="2084"/>
    </i>
    <i>
      <x v="2039"/>
    </i>
    <i>
      <x v="2026"/>
    </i>
    <i>
      <x v="2198"/>
    </i>
    <i>
      <x v="2013"/>
    </i>
    <i>
      <x v="2056"/>
    </i>
    <i>
      <x v="2033"/>
    </i>
    <i>
      <x v="2148"/>
    </i>
    <i>
      <x v="2099"/>
    </i>
    <i>
      <x v="2154"/>
    </i>
    <i>
      <x v="2103"/>
    </i>
    <i>
      <x v="2156"/>
    </i>
    <i>
      <x v="2212"/>
    </i>
    <i>
      <x v="2177"/>
    </i>
    <i>
      <x v="2242"/>
    </i>
    <i>
      <x v="2051"/>
    </i>
    <i>
      <x v="2036"/>
    </i>
    <i>
      <x v="2197"/>
    </i>
    <i>
      <x v="2283"/>
    </i>
    <i>
      <x v="2203"/>
    </i>
    <i>
      <x v="2122"/>
    </i>
    <i>
      <x v="2207"/>
    </i>
    <i>
      <x v="2126"/>
    </i>
    <i>
      <x v="2037"/>
    </i>
    <i>
      <x v="2108"/>
    </i>
    <i>
      <x v="2259"/>
    </i>
    <i>
      <x v="2109"/>
    </i>
    <i>
      <x v="2281"/>
    </i>
    <i>
      <x v="2115"/>
    </i>
    <i>
      <x v="2289"/>
    </i>
    <i>
      <x v="2119"/>
    </i>
    <i>
      <x v="2293"/>
    </i>
    <i>
      <x v="1757"/>
    </i>
    <i>
      <x v="1994"/>
    </i>
    <i>
      <x v="1953"/>
    </i>
    <i>
      <x v="1767"/>
    </i>
    <i>
      <x v="1910"/>
    </i>
    <i>
      <x v="1771"/>
    </i>
    <i>
      <x v="1937"/>
    </i>
    <i>
      <x v="1772"/>
    </i>
    <i>
      <x v="1971"/>
    </i>
    <i>
      <x v="1774"/>
    </i>
    <i>
      <x v="1906"/>
    </i>
    <i>
      <x v="1776"/>
    </i>
    <i>
      <x v="1917"/>
    </i>
    <i>
      <x v="1778"/>
    </i>
    <i>
      <x v="1759"/>
    </i>
    <i>
      <x v="1782"/>
    </i>
    <i>
      <x v="1941"/>
    </i>
    <i>
      <x v="1784"/>
    </i>
    <i>
      <x v="1960"/>
    </i>
    <i>
      <x v="1785"/>
    </i>
    <i>
      <x v="1978"/>
    </i>
    <i>
      <x v="1786"/>
    </i>
    <i>
      <x v="1901"/>
    </i>
    <i>
      <x v="1736"/>
    </i>
    <i>
      <x v="1746"/>
    </i>
    <i>
      <x v="1799"/>
    </i>
    <i>
      <x v="1915"/>
    </i>
    <i>
      <x v="1802"/>
    </i>
    <i>
      <x v="1753"/>
    </i>
    <i>
      <x v="1811"/>
    </i>
    <i>
      <x v="1930"/>
    </i>
    <i>
      <x v="1814"/>
    </i>
    <i>
      <x v="1936"/>
    </i>
    <i>
      <x v="1820"/>
    </i>
    <i>
      <x v="1939"/>
    </i>
    <i>
      <x v="1821"/>
    </i>
    <i>
      <x v="1942"/>
    </i>
    <i>
      <x v="1824"/>
    </i>
    <i>
      <x v="1958"/>
    </i>
    <i>
      <x v="1737"/>
    </i>
    <i>
      <x v="1967"/>
    </i>
    <i>
      <x v="1995"/>
    </i>
    <i>
      <x v="1977"/>
    </i>
    <i>
      <x v="1858"/>
    </i>
    <i>
      <x v="1985"/>
    </i>
    <i>
      <x v="1882"/>
    </i>
    <i>
      <x v="1765"/>
    </i>
    <i>
      <x v="1885"/>
    </i>
    <i>
      <x v="1836"/>
    </i>
    <i>
      <x v="1864"/>
    </i>
    <i>
      <x v="1697"/>
    </i>
    <i>
      <x v="1651"/>
    </i>
    <i>
      <x v="1611"/>
    </i>
    <i>
      <x v="1451"/>
    </i>
    <i>
      <x v="1670"/>
    </i>
    <i>
      <x v="1458"/>
    </i>
    <i>
      <x v="1601"/>
    </i>
    <i>
      <x v="1474"/>
    </i>
    <i>
      <x v="1638"/>
    </i>
    <i>
      <x v="1475"/>
    </i>
    <i>
      <x v="1665"/>
    </i>
    <i>
      <x v="1481"/>
    </i>
    <i>
      <x v="1689"/>
    </i>
    <i>
      <x v="1486"/>
    </i>
    <i>
      <x v="1704"/>
    </i>
    <i>
      <x v="1489"/>
    </i>
    <i>
      <x v="1610"/>
    </i>
    <i>
      <x v="1519"/>
    </i>
    <i>
      <x v="1636"/>
    </i>
    <i>
      <x v="1549"/>
    </i>
    <i>
      <x v="1648"/>
    </i>
    <i>
      <x v="1559"/>
    </i>
    <i>
      <x v="1653"/>
    </i>
    <i>
      <x v="1563"/>
    </i>
    <i>
      <x v="1668"/>
    </i>
    <i>
      <x v="1579"/>
    </i>
    <i>
      <x v="1444"/>
    </i>
    <i>
      <x v="1716"/>
    </i>
    <i>
      <x v="1693"/>
    </i>
    <i>
      <x v="1585"/>
    </i>
    <i>
      <x v="1700"/>
    </i>
    <i>
      <x v="1594"/>
    </i>
    <i>
      <x v="1707"/>
    </i>
    <i>
      <x v="1597"/>
    </i>
    <i>
      <x v="1715"/>
    </i>
    <i>
      <x v="1285"/>
    </i>
    <i>
      <x v="1189"/>
    </i>
    <i>
      <x v="1319"/>
    </i>
    <i>
      <x v="1210"/>
    </i>
    <i>
      <x v="1198"/>
    </i>
    <i>
      <x v="1173"/>
    </i>
    <i>
      <x v="1433"/>
    </i>
    <i>
      <x v="1230"/>
    </i>
    <i>
      <x v="1324"/>
    </i>
    <i>
      <x v="1235"/>
    </i>
    <i>
      <x v="1365"/>
    </i>
    <i>
      <x v="1239"/>
    </i>
    <i>
      <x v="1279"/>
    </i>
    <i>
      <x v="1241"/>
    </i>
    <i>
      <x v="1287"/>
    </i>
    <i>
      <x v="1247"/>
    </i>
    <i>
      <x v="1317"/>
    </i>
    <i>
      <x v="1259"/>
    </i>
    <i>
      <x v="1323"/>
    </i>
    <i>
      <x v="1263"/>
    </i>
    <i>
      <x v="1183"/>
    </i>
    <i>
      <x v="1266"/>
    </i>
    <i>
      <x v="1343"/>
    </i>
    <i>
      <x v="1379"/>
    </i>
    <i>
      <x v="1371"/>
    </i>
    <i>
      <x v="1383"/>
    </i>
    <i>
      <x v="1172"/>
    </i>
    <i>
      <x v="1267"/>
    </i>
    <i>
      <x v="1165"/>
    </i>
    <i>
      <x v="1407"/>
    </i>
    <i>
      <x v="1430"/>
    </i>
    <i>
      <x v="1270"/>
    </i>
    <i>
      <x v="1431"/>
    </i>
    <i>
      <x v="1274"/>
    </i>
    <i>
      <x v="1434"/>
    </i>
    <i>
      <x v="1079"/>
    </i>
    <i>
      <x v="1056"/>
    </i>
    <i>
      <x v="908"/>
    </i>
    <i>
      <x v="919"/>
    </i>
    <i>
      <x v="881"/>
    </i>
    <i>
      <x v="920"/>
    </i>
    <i>
      <x v="886"/>
    </i>
    <i>
      <x v="922"/>
    </i>
    <i>
      <x v="1024"/>
    </i>
    <i>
      <x v="925"/>
    </i>
    <i>
      <x v="1061"/>
    </i>
    <i>
      <x v="933"/>
    </i>
    <i>
      <x v="1075"/>
    </i>
    <i>
      <x v="946"/>
    </i>
    <i>
      <x v="1082"/>
    </i>
    <i>
      <x v="949"/>
    </i>
    <i>
      <x v="893"/>
    </i>
    <i>
      <x v="950"/>
    </i>
    <i>
      <x v="1018"/>
    </i>
    <i>
      <x v="970"/>
    </i>
    <i>
      <x v="1036"/>
    </i>
    <i>
      <x v="984"/>
    </i>
    <i>
      <x v="1060"/>
    </i>
    <i>
      <x v="985"/>
    </i>
    <i>
      <x v="1064"/>
    </i>
    <i>
      <x v="986"/>
    </i>
    <i>
      <x v="1071"/>
    </i>
    <i>
      <x v="987"/>
    </i>
    <i>
      <x v="1076"/>
    </i>
    <i>
      <x v="1135"/>
    </i>
    <i>
      <x v="1080"/>
    </i>
    <i>
      <x v="1142"/>
    </i>
    <i>
      <x v="1093"/>
    </i>
    <i>
      <x v="992"/>
    </i>
    <i>
      <x v="1113"/>
    </i>
    <i>
      <x v="996"/>
    </i>
    <i>
      <x v="867"/>
    </i>
    <i>
      <x v="1011"/>
    </i>
    <i>
      <x v="911"/>
    </i>
    <i>
      <x v="1015"/>
    </i>
    <i>
      <x v="991"/>
    </i>
    <i>
      <x v="1145"/>
    </i>
    <i>
      <x v="775"/>
    </i>
    <i>
      <x v="730"/>
    </i>
    <i>
      <x v="836"/>
    </i>
    <i>
      <x v="575"/>
    </i>
    <i>
      <x v="753"/>
    </i>
    <i>
      <x v="596"/>
    </i>
    <i>
      <x v="818"/>
    </i>
    <i>
      <x v="606"/>
    </i>
    <i>
      <x v="581"/>
    </i>
    <i>
      <x v="609"/>
    </i>
    <i>
      <x v="745"/>
    </i>
    <i>
      <x v="610"/>
    </i>
    <i>
      <x v="590"/>
    </i>
    <i>
      <x v="580"/>
    </i>
    <i>
      <x v="805"/>
    </i>
    <i>
      <x v="614"/>
    </i>
    <i>
      <x v="820"/>
    </i>
    <i>
      <x v="621"/>
    </i>
    <i>
      <x v="847"/>
    </i>
    <i>
      <x v="630"/>
    </i>
    <i>
      <x v="724"/>
    </i>
    <i>
      <x v="648"/>
    </i>
    <i>
      <x v="740"/>
    </i>
    <i>
      <x v="653"/>
    </i>
    <i>
      <x v="752"/>
    </i>
    <i>
      <x v="782"/>
    </i>
    <i>
      <x v="757"/>
    </i>
    <i>
      <x v="790"/>
    </i>
    <i>
      <x v="759"/>
    </i>
    <i>
      <x v="792"/>
    </i>
    <i>
      <x v="593"/>
    </i>
    <i>
      <x v="796"/>
    </i>
    <i>
      <x v="791"/>
    </i>
    <i>
      <x v="667"/>
    </i>
    <i>
      <x v="794"/>
    </i>
    <i>
      <x v="685"/>
    </i>
    <i>
      <x v="804"/>
    </i>
    <i>
      <x v="691"/>
    </i>
    <i>
      <x v="816"/>
    </i>
    <i>
      <x v="693"/>
    </i>
    <i>
      <x v="819"/>
    </i>
    <i>
      <x v="700"/>
    </i>
    <i>
      <x v="834"/>
    </i>
    <i>
      <x v="705"/>
    </i>
    <i>
      <x v="844"/>
    </i>
    <i>
      <x v="707"/>
    </i>
    <i>
      <x v="710"/>
    </i>
    <i>
      <x v="858"/>
    </i>
    <i>
      <x v="477"/>
    </i>
    <i>
      <x v="409"/>
    </i>
    <i>
      <x v="528"/>
    </i>
    <i>
      <x v="307"/>
    </i>
    <i>
      <x v="452"/>
    </i>
    <i>
      <x v="311"/>
    </i>
    <i>
      <x v="504"/>
    </i>
    <i>
      <x v="312"/>
    </i>
    <i>
      <x v="547"/>
    </i>
    <i>
      <x v="314"/>
    </i>
    <i>
      <x v="435"/>
    </i>
    <i>
      <x v="315"/>
    </i>
    <i>
      <x v="455"/>
    </i>
    <i>
      <x v="316"/>
    </i>
    <i>
      <x v="488"/>
    </i>
    <i>
      <x v="324"/>
    </i>
    <i>
      <x v="516"/>
    </i>
    <i>
      <x v="325"/>
    </i>
    <i>
      <x v="540"/>
    </i>
    <i>
      <x v="326"/>
    </i>
    <i>
      <x v="408"/>
    </i>
    <i>
      <x v="330"/>
    </i>
    <i>
      <x v="414"/>
    </i>
    <i>
      <x v="343"/>
    </i>
    <i>
      <x v="292"/>
    </i>
    <i>
      <x v="350"/>
    </i>
    <i>
      <x v="293"/>
    </i>
    <i>
      <x v="351"/>
    </i>
    <i>
      <x v="462"/>
    </i>
    <i>
      <x v="354"/>
    </i>
    <i>
      <x v="486"/>
    </i>
    <i>
      <x v="360"/>
    </i>
    <i>
      <x v="492"/>
    </i>
    <i>
      <x v="363"/>
    </i>
    <i>
      <x v="506"/>
    </i>
    <i>
      <x v="365"/>
    </i>
    <i>
      <x v="527"/>
    </i>
    <i>
      <x v="367"/>
    </i>
    <i>
      <x v="530"/>
    </i>
    <i>
      <x v="382"/>
    </i>
    <i>
      <x v="546"/>
    </i>
    <i>
      <x v="383"/>
    </i>
    <i>
      <x v="549"/>
    </i>
    <i>
      <x v="386"/>
    </i>
    <i>
      <x v="557"/>
    </i>
    <i>
      <x v="217"/>
    </i>
    <i>
      <x v="166"/>
    </i>
    <i>
      <x v="257"/>
    </i>
    <i>
      <x v="39"/>
    </i>
    <i>
      <x v="191"/>
    </i>
    <i>
      <x v="41"/>
    </i>
    <i>
      <x v="238"/>
    </i>
    <i>
      <x v="5"/>
    </i>
    <i>
      <x v="161"/>
    </i>
    <i>
      <x v="69"/>
    </i>
    <i>
      <x v="188"/>
    </i>
    <i>
      <x v="13"/>
    </i>
    <i>
      <x v="214"/>
    </i>
    <i>
      <x v="79"/>
    </i>
    <i>
      <x v="28"/>
    </i>
    <i>
      <x v="82"/>
    </i>
    <i>
      <x v="255"/>
    </i>
    <i>
      <x v="83"/>
    </i>
    <i>
      <x v="157"/>
    </i>
    <i>
      <x v="92"/>
    </i>
    <i>
      <x v="165"/>
    </i>
    <i>
      <x v="97"/>
    </i>
    <i>
      <x v="169"/>
    </i>
    <i>
      <x v="100"/>
    </i>
    <i>
      <x v="190"/>
    </i>
    <i>
      <x v="105"/>
    </i>
    <i>
      <x v="208"/>
    </i>
    <i>
      <x v="107"/>
    </i>
    <i>
      <x v="216"/>
    </i>
    <i>
      <x v="109"/>
    </i>
    <i>
      <x v="218"/>
    </i>
    <i>
      <x v="15"/>
    </i>
    <i>
      <x v="232"/>
    </i>
    <i>
      <x v="264"/>
    </i>
    <i>
      <x v="245"/>
    </i>
    <i>
      <x v="17"/>
    </i>
    <i>
      <x v="256"/>
    </i>
    <i>
      <x v="126"/>
    </i>
    <i>
      <x v="37"/>
    </i>
    <i>
      <x v="23"/>
    </i>
    <i>
      <x v="118"/>
    </i>
    <i>
      <x v="274"/>
    </i>
    <i>
      <x v="3191"/>
    </i>
    <i>
      <x v="3206"/>
    </i>
    <i>
      <x v="3373"/>
    </i>
    <i>
      <x v="3215"/>
    </i>
    <i>
      <x v="3214"/>
    </i>
    <i>
      <x v="3216"/>
    </i>
    <i>
      <x v="3357"/>
    </i>
    <i>
      <x v="3217"/>
    </i>
    <i>
      <x v="3389"/>
    </i>
    <i>
      <x v="3218"/>
    </i>
    <i>
      <x v="3421"/>
    </i>
    <i>
      <x v="3163"/>
    </i>
    <i>
      <x v="3333"/>
    </i>
    <i>
      <x v="3220"/>
    </i>
    <i>
      <x v="3349"/>
    </i>
    <i>
      <x v="3221"/>
    </i>
    <i>
      <x v="3194"/>
    </i>
    <i>
      <x v="3222"/>
    </i>
    <i>
      <x v="3381"/>
    </i>
    <i>
      <x v="3158"/>
    </i>
    <i>
      <x v="3397"/>
    </i>
    <i>
      <x v="3224"/>
    </i>
    <i>
      <x v="3413"/>
    </i>
    <i>
      <x v="3165"/>
    </i>
    <i>
      <x v="3429"/>
    </i>
    <i>
      <x v="3226"/>
    </i>
    <i>
      <x v="3329"/>
    </i>
    <i>
      <x v="3227"/>
    </i>
    <i>
      <x v="3337"/>
    </i>
    <i>
      <x v="3228"/>
    </i>
    <i>
      <x v="3345"/>
    </i>
    <i>
      <x v="3229"/>
    </i>
    <i>
      <x v="3353"/>
    </i>
    <i>
      <x v="3166"/>
    </i>
    <i>
      <x v="3361"/>
    </i>
    <i>
      <x v="3167"/>
    </i>
    <i>
      <x v="3369"/>
    </i>
    <i>
      <x v="3232"/>
    </i>
    <i>
      <x v="3377"/>
    </i>
    <i>
      <x v="3233"/>
    </i>
    <i>
      <x v="3201"/>
    </i>
    <i>
      <x v="3234"/>
    </i>
    <i>
      <x v="3393"/>
    </i>
    <i>
      <x v="3235"/>
    </i>
    <i>
      <x v="3204"/>
    </i>
    <i>
      <x v="3236"/>
    </i>
    <i>
      <x v="3409"/>
    </i>
    <i>
      <x v="3237"/>
    </i>
    <i>
      <x v="3209"/>
    </i>
    <i>
      <x v="3168"/>
    </i>
    <i>
      <x v="3425"/>
    </i>
    <i>
      <x v="3169"/>
    </i>
    <i>
      <x v="3433"/>
    </i>
    <i>
      <x v="3240"/>
    </i>
    <i>
      <x v="3327"/>
    </i>
    <i>
      <x v="3241"/>
    </i>
    <i>
      <x v="3331"/>
    </i>
    <i>
      <x v="3242"/>
    </i>
    <i>
      <x v="3335"/>
    </i>
    <i>
      <x v="3243"/>
    </i>
    <i>
      <x v="3161"/>
    </i>
    <i>
      <x v="3244"/>
    </i>
    <i>
      <x v="3343"/>
    </i>
    <i>
      <x v="3170"/>
    </i>
    <i>
      <x v="3347"/>
    </i>
    <i>
      <x v="3246"/>
    </i>
    <i>
      <x v="3351"/>
    </i>
    <i>
      <x v="3247"/>
    </i>
    <i>
      <x v="3355"/>
    </i>
    <i>
      <x v="3248"/>
    </i>
    <i>
      <x v="3359"/>
    </i>
    <i>
      <x v="3249"/>
    </i>
    <i>
      <x v="3363"/>
    </i>
    <i>
      <x v="3250"/>
    </i>
    <i>
      <x v="3367"/>
    </i>
    <i>
      <x v="3171"/>
    </i>
    <i>
      <x v="3196"/>
    </i>
    <i>
      <x v="3252"/>
    </i>
    <i>
      <x v="3198"/>
    </i>
    <i>
      <x v="3172"/>
    </i>
    <i>
      <x v="3379"/>
    </i>
    <i>
      <x v="3173"/>
    </i>
    <i>
      <x v="3383"/>
    </i>
    <i>
      <x v="3255"/>
    </i>
    <i>
      <x v="3387"/>
    </i>
    <i>
      <x v="3256"/>
    </i>
    <i>
      <x v="3203"/>
    </i>
    <i>
      <x v="3257"/>
    </i>
    <i>
      <x v="3395"/>
    </i>
    <i>
      <x v="3258"/>
    </i>
    <i>
      <x v="3399"/>
    </i>
    <i>
      <x v="3174"/>
    </i>
    <i>
      <x v="3403"/>
    </i>
    <i>
      <x v="3260"/>
    </i>
    <i>
      <x v="3407"/>
    </i>
    <i>
      <x v="3261"/>
    </i>
    <i>
      <x v="3411"/>
    </i>
    <i>
      <x v="3262"/>
    </i>
    <i>
      <x v="3415"/>
    </i>
    <i>
      <x v="3263"/>
    </i>
    <i>
      <x v="3210"/>
    </i>
    <i>
      <x v="3264"/>
    </i>
    <i>
      <x v="3423"/>
    </i>
    <i>
      <x v="3265"/>
    </i>
    <i>
      <x v="3427"/>
    </i>
    <i>
      <x v="3266"/>
    </i>
    <i>
      <x v="3213"/>
    </i>
    <i>
      <x v="3267"/>
    </i>
    <i>
      <x v="3435"/>
    </i>
    <i>
      <x v="3268"/>
    </i>
    <i>
      <x v="3187"/>
    </i>
    <i>
      <x v="3269"/>
    </i>
    <i>
      <x v="3328"/>
    </i>
    <i>
      <x v="3270"/>
    </i>
    <i>
      <x v="3330"/>
    </i>
    <i>
      <x v="3175"/>
    </i>
    <i>
      <x v="3160"/>
    </i>
    <i>
      <x v="3272"/>
    </i>
    <i>
      <x v="3334"/>
    </i>
    <i>
      <x v="3273"/>
    </i>
    <i>
      <x v="3336"/>
    </i>
    <i>
      <x v="3274"/>
    </i>
    <i>
      <x v="3338"/>
    </i>
    <i>
      <x v="3275"/>
    </i>
    <i>
      <x v="3190"/>
    </i>
    <i>
      <x v="3276"/>
    </i>
    <i>
      <x v="3342"/>
    </i>
    <i>
      <x v="3277"/>
    </i>
    <i>
      <x v="3192"/>
    </i>
    <i>
      <x v="3278"/>
    </i>
    <i>
      <x v="3193"/>
    </i>
    <i>
      <x v="3279"/>
    </i>
    <i>
      <x v="3348"/>
    </i>
    <i>
      <x v="3280"/>
    </i>
    <i>
      <x v="3350"/>
    </i>
    <i>
      <x v="3176"/>
    </i>
    <i>
      <x v="3352"/>
    </i>
    <i>
      <x v="3177"/>
    </i>
    <i>
      <x v="3354"/>
    </i>
    <i>
      <x v="3283"/>
    </i>
    <i>
      <x v="3356"/>
    </i>
    <i>
      <x v="3178"/>
    </i>
    <i>
      <x v="3358"/>
    </i>
    <i>
      <x v="3159"/>
    </i>
    <i>
      <x v="3360"/>
    </i>
    <i>
      <x v="3286"/>
    </i>
    <i>
      <x v="3362"/>
    </i>
    <i>
      <x v="3287"/>
    </i>
    <i>
      <x v="3364"/>
    </i>
    <i>
      <x v="3288"/>
    </i>
    <i>
      <x v="3366"/>
    </i>
    <i>
      <x v="3289"/>
    </i>
    <i>
      <x v="3368"/>
    </i>
    <i>
      <x v="3290"/>
    </i>
    <i>
      <x v="3195"/>
    </i>
    <i>
      <x v="3291"/>
    </i>
    <i>
      <x v="3197"/>
    </i>
    <i>
      <x v="3292"/>
    </i>
    <i>
      <x v="3374"/>
    </i>
    <i>
      <x v="3293"/>
    </i>
    <i>
      <x v="3376"/>
    </i>
    <i>
      <x v="3180"/>
    </i>
    <i>
      <x v="3199"/>
    </i>
    <i>
      <x v="3181"/>
    </i>
    <i>
      <x v="3200"/>
    </i>
    <i>
      <x v="3437"/>
    </i>
    <i>
      <x v="3382"/>
    </i>
    <i>
      <x v="3438"/>
    </i>
    <i>
      <x v="3384"/>
    </i>
    <i>
      <x v="3440"/>
    </i>
    <i>
      <x v="3386"/>
    </i>
    <i>
      <x v="3157"/>
    </i>
    <i>
      <x v="3202"/>
    </i>
    <i>
      <x v="3300"/>
    </i>
    <i>
      <x v="3390"/>
    </i>
    <i>
      <x v="3301"/>
    </i>
    <i>
      <x v="3392"/>
    </i>
    <i>
      <x v="3302"/>
    </i>
    <i>
      <x v="3394"/>
    </i>
    <i>
      <x v="3303"/>
    </i>
    <i>
      <x v="3396"/>
    </i>
    <i>
      <x v="3304"/>
    </i>
    <i>
      <x v="3398"/>
    </i>
    <i>
      <x v="3305"/>
    </i>
    <i>
      <x v="3400"/>
    </i>
    <i>
      <x v="3306"/>
    </i>
    <i>
      <x v="3402"/>
    </i>
    <i>
      <x v="3182"/>
    </i>
    <i>
      <x v="3205"/>
    </i>
    <i>
      <x v="3183"/>
    </i>
    <i>
      <x v="3406"/>
    </i>
    <i>
      <x v="3309"/>
    </i>
    <i>
      <x v="3207"/>
    </i>
    <i>
      <x v="3310"/>
    </i>
    <i>
      <x v="3410"/>
    </i>
    <i>
      <x v="3311"/>
    </i>
    <i>
      <x v="3412"/>
    </i>
    <i>
      <x v="3312"/>
    </i>
    <i>
      <x v="3414"/>
    </i>
    <i>
      <x v="3313"/>
    </i>
    <i>
      <x v="3208"/>
    </i>
    <i>
      <x v="3314"/>
    </i>
    <i>
      <x v="3418"/>
    </i>
    <i>
      <x v="3315"/>
    </i>
    <i>
      <x v="3420"/>
    </i>
    <i>
      <x v="3184"/>
    </i>
    <i>
      <x v="3211"/>
    </i>
    <i>
      <x v="3185"/>
    </i>
    <i>
      <x v="3424"/>
    </i>
    <i>
      <x v="3318"/>
    </i>
    <i>
      <x v="3426"/>
    </i>
    <i>
      <x v="3319"/>
    </i>
    <i>
      <x v="3162"/>
    </i>
    <i>
      <x v="3320"/>
    </i>
    <i>
      <x v="3430"/>
    </i>
    <i>
      <x v="3321"/>
    </i>
    <i>
      <x v="3432"/>
    </i>
    <i>
      <x v="3322"/>
    </i>
    <i>
      <x v="3434"/>
    </i>
    <i>
      <x v="3186"/>
    </i>
    <i>
      <x v="3436"/>
    </i>
    <i>
      <x v="3324"/>
    </i>
    <i>
      <x v="3325"/>
    </i>
    <i>
      <x v="3439"/>
    </i>
    <i>
      <x v="3297"/>
    </i>
    <i>
      <x v="3441"/>
    </i>
    <i>
      <x v="3298"/>
    </i>
    <i>
      <x v="3299"/>
    </i>
    <i>
      <x v="3046"/>
    </i>
    <i>
      <x v="3110"/>
    </i>
    <i>
      <x v="3078"/>
    </i>
    <i>
      <x v="2920"/>
    </i>
    <i>
      <x v="3142"/>
    </i>
    <i>
      <x v="2921"/>
    </i>
    <i>
      <x v="3062"/>
    </i>
    <i>
      <x v="2922"/>
    </i>
    <i>
      <x v="3094"/>
    </i>
    <i>
      <x v="2923"/>
    </i>
    <i>
      <x v="3126"/>
    </i>
    <i>
      <x v="2924"/>
    </i>
    <i>
      <x v="3038"/>
    </i>
    <i>
      <x v="2877"/>
    </i>
    <i>
      <x v="3054"/>
    </i>
    <i>
      <x v="2926"/>
    </i>
    <i>
      <x v="3070"/>
    </i>
    <i>
      <x v="2927"/>
    </i>
    <i>
      <x v="3086"/>
    </i>
    <i>
      <x v="2928"/>
    </i>
    <i>
      <x v="3102"/>
    </i>
    <i>
      <x v="2929"/>
    </i>
    <i>
      <x v="3118"/>
    </i>
    <i>
      <x v="2930"/>
    </i>
    <i>
      <x v="3134"/>
    </i>
    <i>
      <x v="2931"/>
    </i>
    <i>
      <x v="3150"/>
    </i>
    <i>
      <x v="2932"/>
    </i>
    <i>
      <x v="3042"/>
    </i>
    <i>
      <x v="2933"/>
    </i>
    <i>
      <x v="3050"/>
    </i>
    <i>
      <x v="2934"/>
    </i>
    <i>
      <x v="3058"/>
    </i>
    <i>
      <x v="2935"/>
    </i>
    <i>
      <x v="2898"/>
    </i>
    <i>
      <x v="2936"/>
    </i>
    <i>
      <x v="2899"/>
    </i>
    <i>
      <x v="2937"/>
    </i>
    <i>
      <x v="2904"/>
    </i>
    <i>
      <x v="2938"/>
    </i>
    <i>
      <x v="3090"/>
    </i>
    <i>
      <x v="2939"/>
    </i>
    <i>
      <x v="2874"/>
    </i>
    <i>
      <x v="2940"/>
    </i>
    <i>
      <x v="3106"/>
    </i>
    <i>
      <x v="2941"/>
    </i>
    <i>
      <x v="3114"/>
    </i>
    <i>
      <x v="2942"/>
    </i>
    <i>
      <x v="3122"/>
    </i>
    <i>
      <x v="2943"/>
    </i>
    <i>
      <x v="3130"/>
    </i>
    <i>
      <x v="2944"/>
    </i>
    <i>
      <x v="3138"/>
    </i>
    <i>
      <x v="2945"/>
    </i>
    <i>
      <x v="3146"/>
    </i>
    <i>
      <x v="2946"/>
    </i>
    <i>
      <x v="2917"/>
    </i>
    <i>
      <x v="2947"/>
    </i>
    <i>
      <x v="3040"/>
    </i>
    <i>
      <x v="2948"/>
    </i>
    <i>
      <x v="2894"/>
    </i>
    <i>
      <x v="2949"/>
    </i>
    <i>
      <x v="3048"/>
    </i>
    <i>
      <x v="2950"/>
    </i>
    <i>
      <x v="3052"/>
    </i>
    <i>
      <x v="2951"/>
    </i>
    <i>
      <x v="2896"/>
    </i>
    <i>
      <x v="2952"/>
    </i>
    <i>
      <x v="3060"/>
    </i>
    <i>
      <x v="2953"/>
    </i>
    <i>
      <x v="3064"/>
    </i>
    <i>
      <x v="2878"/>
    </i>
    <i>
      <x v="3068"/>
    </i>
    <i>
      <x v="2955"/>
    </i>
    <i>
      <x v="3072"/>
    </i>
    <i>
      <x v="2956"/>
    </i>
    <i>
      <x v="3076"/>
    </i>
    <i>
      <x v="2957"/>
    </i>
    <i>
      <x v="2902"/>
    </i>
    <i>
      <x v="2958"/>
    </i>
    <i>
      <x v="2905"/>
    </i>
    <i>
      <x v="2879"/>
    </i>
    <i>
      <x v="3088"/>
    </i>
    <i>
      <x v="2880"/>
    </i>
    <i>
      <x v="2906"/>
    </i>
    <i>
      <x v="2961"/>
    </i>
    <i>
      <x v="3096"/>
    </i>
    <i>
      <x v="2962"/>
    </i>
    <i>
      <x v="2875"/>
    </i>
    <i>
      <x v="2963"/>
    </i>
    <i>
      <x v="3104"/>
    </i>
    <i>
      <x v="2964"/>
    </i>
    <i>
      <x v="3108"/>
    </i>
    <i>
      <x v="2965"/>
    </i>
    <i>
      <x v="3112"/>
    </i>
    <i>
      <x v="2966"/>
    </i>
    <i>
      <x v="2913"/>
    </i>
    <i>
      <x v="2967"/>
    </i>
    <i>
      <x v="3120"/>
    </i>
    <i>
      <x v="2968"/>
    </i>
    <i>
      <x v="3124"/>
    </i>
    <i>
      <x v="2871"/>
    </i>
    <i>
      <x v="3128"/>
    </i>
    <i>
      <x v="2970"/>
    </i>
    <i>
      <x v="3132"/>
    </i>
    <i>
      <x v="2971"/>
    </i>
    <i>
      <x v="3136"/>
    </i>
    <i>
      <x v="2972"/>
    </i>
    <i>
      <x v="2916"/>
    </i>
    <i>
      <x v="2973"/>
    </i>
    <i>
      <x v="3144"/>
    </i>
    <i>
      <x v="2974"/>
    </i>
    <i>
      <x v="3148"/>
    </i>
    <i>
      <x v="2975"/>
    </i>
    <i>
      <x v="3152"/>
    </i>
    <i>
      <x v="2976"/>
    </i>
    <i>
      <x v="2919"/>
    </i>
    <i>
      <x v="2977"/>
    </i>
    <i>
      <x v="3039"/>
    </i>
    <i>
      <x v="2978"/>
    </i>
    <i>
      <x v="2893"/>
    </i>
    <i>
      <x v="2979"/>
    </i>
    <i>
      <x v="3043"/>
    </i>
    <i>
      <x v="2980"/>
    </i>
    <i>
      <x v="3045"/>
    </i>
    <i>
      <x v="2981"/>
    </i>
    <i>
      <x v="3047"/>
    </i>
    <i>
      <x v="2982"/>
    </i>
    <i>
      <x v="2895"/>
    </i>
    <i>
      <x v="2983"/>
    </i>
    <i>
      <x v="3051"/>
    </i>
    <i>
      <x v="2984"/>
    </i>
    <i>
      <x v="3053"/>
    </i>
    <i>
      <x v="2985"/>
    </i>
    <i>
      <x v="3055"/>
    </i>
    <i>
      <x v="2986"/>
    </i>
    <i>
      <x v="3057"/>
    </i>
    <i>
      <x v="2882"/>
    </i>
    <i>
      <x v="3059"/>
    </i>
    <i>
      <x v="2872"/>
    </i>
    <i>
      <x v="2897"/>
    </i>
    <i>
      <x v="2873"/>
    </i>
    <i>
      <x v="3063"/>
    </i>
    <i>
      <x v="2990"/>
    </i>
    <i>
      <x v="3065"/>
    </i>
    <i>
      <x v="2991"/>
    </i>
    <i>
      <x v="3067"/>
    </i>
    <i>
      <x v="2992"/>
    </i>
    <i>
      <x v="3069"/>
    </i>
    <i>
      <x v="2993"/>
    </i>
    <i>
      <x v="3071"/>
    </i>
    <i>
      <x v="2994"/>
    </i>
    <i>
      <x v="3073"/>
    </i>
    <i>
      <x v="2995"/>
    </i>
    <i>
      <x v="2900"/>
    </i>
    <i>
      <x v="2885"/>
    </i>
    <i>
      <x v="2901"/>
    </i>
    <i>
      <x v="2997"/>
    </i>
    <i>
      <x v="3079"/>
    </i>
    <i>
      <x v="2998"/>
    </i>
    <i>
      <x v="2903"/>
    </i>
    <i>
      <x v="2999"/>
    </i>
    <i>
      <x v="3083"/>
    </i>
    <i>
      <x v="3000"/>
    </i>
    <i>
      <x v="3085"/>
    </i>
    <i>
      <x v="3001"/>
    </i>
    <i>
      <x v="3087"/>
    </i>
    <i>
      <x v="3002"/>
    </i>
    <i>
      <x v="3089"/>
    </i>
    <i>
      <x v="3003"/>
    </i>
    <i>
      <x v="3091"/>
    </i>
    <i>
      <x v="3004"/>
    </i>
    <i>
      <x v="3093"/>
    </i>
    <i>
      <x v="3005"/>
    </i>
    <i>
      <x v="2907"/>
    </i>
    <i>
      <x v="3006"/>
    </i>
    <i>
      <x v="3097"/>
    </i>
    <i>
      <x v="3007"/>
    </i>
    <i>
      <x v="2909"/>
    </i>
    <i>
      <x v="3008"/>
    </i>
    <i>
      <x v="3101"/>
    </i>
    <i>
      <x v="3009"/>
    </i>
    <i>
      <x v="2911"/>
    </i>
    <i>
      <x v="3010"/>
    </i>
    <i>
      <x v="3105"/>
    </i>
    <i>
      <x v="3011"/>
    </i>
    <i>
      <x v="3107"/>
    </i>
    <i>
      <x v="3156"/>
    </i>
    <i>
      <x v="3109"/>
    </i>
    <i>
      <x v="2870"/>
    </i>
    <i>
      <x v="2912"/>
    </i>
    <i>
      <x v="3014"/>
    </i>
    <i>
      <x v="3113"/>
    </i>
    <i>
      <x v="2886"/>
    </i>
    <i>
      <x v="3115"/>
    </i>
    <i>
      <x v="3016"/>
    </i>
    <i>
      <x v="3117"/>
    </i>
    <i>
      <x v="3017"/>
    </i>
    <i>
      <x v="3119"/>
    </i>
    <i>
      <x v="3018"/>
    </i>
    <i>
      <x v="3121"/>
    </i>
    <i>
      <x v="2887"/>
    </i>
    <i>
      <x v="3123"/>
    </i>
    <i>
      <x v="3020"/>
    </i>
    <i>
      <x v="3125"/>
    </i>
    <i>
      <x v="3021"/>
    </i>
    <i>
      <x v="3127"/>
    </i>
    <i>
      <x v="2888"/>
    </i>
    <i>
      <x v="3129"/>
    </i>
    <i>
      <x v="3023"/>
    </i>
    <i>
      <x v="2914"/>
    </i>
    <i>
      <x v="2889"/>
    </i>
    <i>
      <x v="3133"/>
    </i>
    <i>
      <x v="3025"/>
    </i>
    <i>
      <x v="3135"/>
    </i>
    <i>
      <x v="3026"/>
    </i>
    <i>
      <x v="3137"/>
    </i>
    <i>
      <x v="3027"/>
    </i>
    <i>
      <x v="2915"/>
    </i>
    <i>
      <x v="3028"/>
    </i>
    <i>
      <x v="3141"/>
    </i>
    <i>
      <x v="3029"/>
    </i>
    <i>
      <x v="3143"/>
    </i>
    <i>
      <x v="3030"/>
    </i>
    <i>
      <x v="3145"/>
    </i>
    <i>
      <x v="2890"/>
    </i>
    <i>
      <x v="3147"/>
    </i>
    <i>
      <x v="3032"/>
    </i>
    <i>
      <x v="3149"/>
    </i>
    <i>
      <x v="2891"/>
    </i>
    <i>
      <x v="3151"/>
    </i>
    <i>
      <x v="3034"/>
    </i>
    <i>
      <x v="3153"/>
    </i>
    <i>
      <x v="2892"/>
    </i>
    <i>
      <x v="2876"/>
    </i>
    <i>
      <x v="3036"/>
    </i>
    <i>
      <x v="3037"/>
    </i>
    <i>
      <x v="3013"/>
    </i>
    <i>
      <x v="2766"/>
    </i>
    <i>
      <x v="2830"/>
    </i>
    <i>
      <x v="2798"/>
    </i>
    <i>
      <x v="2640"/>
    </i>
    <i>
      <x v="2750"/>
    </i>
    <i>
      <x v="2602"/>
    </i>
    <i>
      <x v="2782"/>
    </i>
    <i>
      <x v="2603"/>
    </i>
    <i>
      <x v="2630"/>
    </i>
    <i>
      <x v="2643"/>
    </i>
    <i>
      <x v="2846"/>
    </i>
    <i>
      <x v="2604"/>
    </i>
    <i>
      <x v="2758"/>
    </i>
    <i>
      <x v="2645"/>
    </i>
    <i>
      <x v="2623"/>
    </i>
    <i>
      <x v="2646"/>
    </i>
    <i>
      <x v="2589"/>
    </i>
    <i>
      <x v="2647"/>
    </i>
    <i>
      <x v="2628"/>
    </i>
    <i>
      <x v="2648"/>
    </i>
    <i>
      <x v="2822"/>
    </i>
    <i>
      <x v="2649"/>
    </i>
    <i>
      <x v="2838"/>
    </i>
    <i>
      <x v="2650"/>
    </i>
    <i>
      <x v="2854"/>
    </i>
    <i>
      <x v="2651"/>
    </i>
    <i>
      <x v="2754"/>
    </i>
    <i>
      <x v="2652"/>
    </i>
    <i>
      <x v="2762"/>
    </i>
    <i>
      <x v="2605"/>
    </i>
    <i>
      <x v="2770"/>
    </i>
    <i>
      <x v="2584"/>
    </i>
    <i>
      <x v="2778"/>
    </i>
    <i>
      <x v="2606"/>
    </i>
    <i>
      <x v="2786"/>
    </i>
    <i>
      <x v="2607"/>
    </i>
    <i>
      <x v="2794"/>
    </i>
    <i>
      <x v="2657"/>
    </i>
    <i>
      <x v="2594"/>
    </i>
    <i>
      <x v="2658"/>
    </i>
    <i>
      <x v="2810"/>
    </i>
    <i>
      <x v="2659"/>
    </i>
    <i>
      <x v="2818"/>
    </i>
    <i>
      <x v="2660"/>
    </i>
    <i>
      <x v="2826"/>
    </i>
    <i>
      <x v="2661"/>
    </i>
    <i>
      <x v="2834"/>
    </i>
    <i>
      <x v="2662"/>
    </i>
    <i>
      <x v="2637"/>
    </i>
    <i>
      <x v="2663"/>
    </i>
    <i>
      <x v="2850"/>
    </i>
    <i>
      <x v="2608"/>
    </i>
    <i>
      <x v="2858"/>
    </i>
    <i>
      <x v="2665"/>
    </i>
    <i>
      <x v="2752"/>
    </i>
    <i>
      <x v="2666"/>
    </i>
    <i>
      <x v="2756"/>
    </i>
    <i>
      <x v="2595"/>
    </i>
    <i>
      <x v="2760"/>
    </i>
    <i>
      <x v="2668"/>
    </i>
    <i>
      <x v="2764"/>
    </i>
    <i>
      <x v="2669"/>
    </i>
    <i>
      <x v="2768"/>
    </i>
    <i>
      <x v="2670"/>
    </i>
    <i>
      <x v="2772"/>
    </i>
    <i>
      <x v="2671"/>
    </i>
    <i>
      <x v="2776"/>
    </i>
    <i>
      <x v="2672"/>
    </i>
    <i>
      <x v="2780"/>
    </i>
    <i>
      <x v="2610"/>
    </i>
    <i>
      <x v="2624"/>
    </i>
    <i>
      <x v="2674"/>
    </i>
    <i>
      <x v="2788"/>
    </i>
    <i>
      <x v="2675"/>
    </i>
    <i>
      <x v="2792"/>
    </i>
    <i>
      <x v="2676"/>
    </i>
    <i>
      <x v="2796"/>
    </i>
    <i>
      <x v="2677"/>
    </i>
    <i>
      <x v="2590"/>
    </i>
    <i>
      <x v="2585"/>
    </i>
    <i>
      <x v="2804"/>
    </i>
    <i>
      <x v="2679"/>
    </i>
    <i>
      <x v="2808"/>
    </i>
    <i>
      <x v="2680"/>
    </i>
    <i>
      <x v="2812"/>
    </i>
    <i>
      <x v="2611"/>
    </i>
    <i>
      <x v="2816"/>
    </i>
    <i>
      <x v="2682"/>
    </i>
    <i>
      <x v="2820"/>
    </i>
    <i>
      <x v="2683"/>
    </i>
    <i>
      <x v="2824"/>
    </i>
    <i>
      <x v="2586"/>
    </i>
    <i>
      <x v="2828"/>
    </i>
    <i>
      <x v="2685"/>
    </i>
    <i>
      <x v="2832"/>
    </i>
    <i>
      <x v="2686"/>
    </i>
    <i>
      <x v="2836"/>
    </i>
    <i>
      <x v="2687"/>
    </i>
    <i>
      <x v="2635"/>
    </i>
    <i>
      <x v="2688"/>
    </i>
    <i>
      <x v="2844"/>
    </i>
    <i>
      <x v="2689"/>
    </i>
    <i>
      <x v="2848"/>
    </i>
    <i>
      <x v="2690"/>
    </i>
    <i>
      <x v="2638"/>
    </i>
    <i>
      <x v="2691"/>
    </i>
    <i>
      <x v="2856"/>
    </i>
    <i>
      <x v="2692"/>
    </i>
    <i>
      <x v="2860"/>
    </i>
    <i>
      <x v="2693"/>
    </i>
    <i>
      <x v="2621"/>
    </i>
    <i>
      <x v="2694"/>
    </i>
    <i>
      <x v="2753"/>
    </i>
    <i>
      <x v="2695"/>
    </i>
    <i>
      <x v="2755"/>
    </i>
    <i>
      <x v="2612"/>
    </i>
    <i>
      <x v="2757"/>
    </i>
    <i>
      <x v="2596"/>
    </i>
    <i>
      <x v="2622"/>
    </i>
    <i>
      <x v="2698"/>
    </i>
    <i>
      <x v="2761"/>
    </i>
    <i>
      <x v="2699"/>
    </i>
    <i>
      <x v="2763"/>
    </i>
    <i>
      <x v="2700"/>
    </i>
    <i>
      <x v="2765"/>
    </i>
    <i>
      <x v="2614"/>
    </i>
    <i>
      <x v="2767"/>
    </i>
    <i>
      <x v="2702"/>
    </i>
    <i>
      <x v="2769"/>
    </i>
    <i>
      <x v="2587"/>
    </i>
    <i>
      <x v="2771"/>
    </i>
    <i>
      <x v="2615"/>
    </i>
    <i>
      <x v="2773"/>
    </i>
    <i>
      <x v="2616"/>
    </i>
    <i>
      <x v="2775"/>
    </i>
    <i>
      <x v="2706"/>
    </i>
    <i>
      <x v="2777"/>
    </i>
    <i>
      <x v="2707"/>
    </i>
    <i>
      <x v="2779"/>
    </i>
    <i>
      <x v="2708"/>
    </i>
    <i>
      <x v="2781"/>
    </i>
    <i>
      <x v="2709"/>
    </i>
    <i>
      <x v="2783"/>
    </i>
    <i>
      <x v="2597"/>
    </i>
    <i>
      <x v="2785"/>
    </i>
    <i>
      <x v="2618"/>
    </i>
    <i>
      <x v="2787"/>
    </i>
    <i>
      <x v="2712"/>
    </i>
    <i>
      <x v="2789"/>
    </i>
    <i>
      <x v="2713"/>
    </i>
    <i>
      <x v="2791"/>
    </i>
    <i>
      <x v="2714"/>
    </i>
    <i>
      <x v="2793"/>
    </i>
    <i>
      <x v="2715"/>
    </i>
    <i>
      <x v="2625"/>
    </i>
    <i>
      <x v="2716"/>
    </i>
    <i>
      <x v="2797"/>
    </i>
    <i>
      <x v="2717"/>
    </i>
    <i>
      <x v="2593"/>
    </i>
    <i>
      <x v="2718"/>
    </i>
    <i>
      <x v="2801"/>
    </i>
    <i>
      <x v="2719"/>
    </i>
    <i>
      <x v="2803"/>
    </i>
    <i>
      <x v="2720"/>
    </i>
    <i>
      <x v="2805"/>
    </i>
    <i>
      <x v="2721"/>
    </i>
    <i>
      <x v="2629"/>
    </i>
    <i>
      <x v="2722"/>
    </i>
    <i>
      <x v="2809"/>
    </i>
    <i>
      <x v="2723"/>
    </i>
    <i>
      <x v="2811"/>
    </i>
    <i>
      <x v="2866"/>
    </i>
    <i>
      <x v="2813"/>
    </i>
    <i>
      <x v="2598"/>
    </i>
    <i>
      <x v="2815"/>
    </i>
    <i>
      <x v="2861"/>
    </i>
    <i>
      <x v="2817"/>
    </i>
    <i>
      <x v="2863"/>
    </i>
    <i>
      <x v="2819"/>
    </i>
    <i>
      <x v="2865"/>
    </i>
    <i>
      <x v="2821"/>
    </i>
    <i>
      <x v="2729"/>
    </i>
    <i>
      <x v="2823"/>
    </i>
    <i>
      <x v="2730"/>
    </i>
    <i>
      <x v="2631"/>
    </i>
    <i>
      <x v="2731"/>
    </i>
    <i>
      <x v="2632"/>
    </i>
    <i>
      <x v="2732"/>
    </i>
    <i>
      <x v="2633"/>
    </i>
    <i>
      <x v="2733"/>
    </i>
    <i>
      <x v="2634"/>
    </i>
    <i>
      <x v="2734"/>
    </i>
    <i>
      <x v="2833"/>
    </i>
    <i>
      <x v="2735"/>
    </i>
    <i>
      <x v="2835"/>
    </i>
    <i>
      <x v="2736"/>
    </i>
    <i>
      <x v="2837"/>
    </i>
    <i>
      <x v="2737"/>
    </i>
    <i>
      <x v="2839"/>
    </i>
    <i>
      <x v="2738"/>
    </i>
    <i>
      <x v="2636"/>
    </i>
    <i>
      <x v="2739"/>
    </i>
    <i>
      <x v="2843"/>
    </i>
    <i>
      <x v="2740"/>
    </i>
    <i>
      <x v="2845"/>
    </i>
    <i>
      <x v="2741"/>
    </i>
    <i>
      <x v="2847"/>
    </i>
    <i>
      <x v="2742"/>
    </i>
    <i>
      <x v="2849"/>
    </i>
    <i>
      <x v="2743"/>
    </i>
    <i>
      <x v="2851"/>
    </i>
    <i>
      <x v="2744"/>
    </i>
    <i>
      <x v="2853"/>
    </i>
    <i>
      <x v="2745"/>
    </i>
    <i>
      <x v="2855"/>
    </i>
    <i>
      <x v="2746"/>
    </i>
    <i>
      <x v="2857"/>
    </i>
    <i>
      <x v="2747"/>
    </i>
    <i>
      <x v="2859"/>
    </i>
    <i>
      <x v="2620"/>
    </i>
    <i>
      <x v="2601"/>
    </i>
    <i>
      <x v="2749"/>
    </i>
    <i>
      <x v="2583"/>
    </i>
    <i>
      <x v="2864"/>
    </i>
    <i>
      <x v="2727"/>
    </i>
    <i>
      <x v="2592"/>
    </i>
    <i>
      <x v="2728"/>
    </i>
    <i>
      <x v="2724"/>
    </i>
    <i>
      <x v="2869"/>
    </i>
    <i>
      <x v="2725"/>
    </i>
    <i>
      <x v="2726"/>
    </i>
    <i>
      <x v="2302"/>
    </i>
    <i>
      <x v="2530"/>
    </i>
    <i>
      <x v="2498"/>
    </i>
    <i>
      <x v="2340"/>
    </i>
    <i>
      <x v="2562"/>
    </i>
    <i>
      <x v="2341"/>
    </i>
    <i>
      <x v="2482"/>
    </i>
    <i>
      <x v="2307"/>
    </i>
    <i>
      <x v="2514"/>
    </i>
    <i>
      <x v="2343"/>
    </i>
    <i>
      <x v="2546"/>
    </i>
    <i>
      <x v="2344"/>
    </i>
    <i>
      <x v="2458"/>
    </i>
    <i>
      <x v="2345"/>
    </i>
    <i>
      <x v="2474"/>
    </i>
    <i>
      <x v="2346"/>
    </i>
    <i>
      <x v="2490"/>
    </i>
    <i>
      <x v="2347"/>
    </i>
    <i>
      <x v="2506"/>
    </i>
    <i>
      <x v="2348"/>
    </i>
    <i>
      <x v="2522"/>
    </i>
    <i>
      <x v="2349"/>
    </i>
    <i>
      <x v="2538"/>
    </i>
    <i>
      <x v="2350"/>
    </i>
    <i>
      <x v="2554"/>
    </i>
    <i>
      <x v="2351"/>
    </i>
    <i>
      <x v="2454"/>
    </i>
    <i>
      <x v="2352"/>
    </i>
    <i>
      <x v="2462"/>
    </i>
    <i>
      <x v="2353"/>
    </i>
    <i>
      <x v="2470"/>
    </i>
    <i>
      <x v="2354"/>
    </i>
    <i>
      <x v="2478"/>
    </i>
    <i>
      <x v="2308"/>
    </i>
    <i>
      <x v="2486"/>
    </i>
    <i>
      <x v="2356"/>
    </i>
    <i>
      <x v="2494"/>
    </i>
    <i>
      <x v="2357"/>
    </i>
    <i>
      <x v="2304"/>
    </i>
    <i>
      <x v="2309"/>
    </i>
    <i>
      <x v="2510"/>
    </i>
    <i>
      <x v="2359"/>
    </i>
    <i>
      <x v="2518"/>
    </i>
    <i>
      <x v="2360"/>
    </i>
    <i>
      <x v="2526"/>
    </i>
    <i>
      <x v="2361"/>
    </i>
    <i>
      <x v="2534"/>
    </i>
    <i>
      <x v="2362"/>
    </i>
    <i>
      <x v="2542"/>
    </i>
    <i>
      <x v="2363"/>
    </i>
    <i>
      <x v="2550"/>
    </i>
    <i>
      <x v="2364"/>
    </i>
    <i>
      <x v="2558"/>
    </i>
    <i>
      <x v="2365"/>
    </i>
    <i>
      <x v="2452"/>
    </i>
    <i>
      <x v="2366"/>
    </i>
    <i>
      <x v="2456"/>
    </i>
    <i>
      <x v="2367"/>
    </i>
    <i>
      <x v="2460"/>
    </i>
    <i>
      <x v="2368"/>
    </i>
    <i>
      <x v="2464"/>
    </i>
    <i>
      <x v="2369"/>
    </i>
    <i>
      <x v="2468"/>
    </i>
    <i>
      <x v="2370"/>
    </i>
    <i>
      <x v="2472"/>
    </i>
    <i>
      <x v="2298"/>
    </i>
    <i>
      <x v="2476"/>
    </i>
    <i>
      <x v="2311"/>
    </i>
    <i>
      <x v="2480"/>
    </i>
    <i>
      <x v="2373"/>
    </i>
    <i>
      <x v="2303"/>
    </i>
    <i>
      <x v="2374"/>
    </i>
    <i>
      <x v="2488"/>
    </i>
    <i>
      <x v="2375"/>
    </i>
    <i>
      <x v="2492"/>
    </i>
    <i>
      <x v="2376"/>
    </i>
    <i>
      <x v="2327"/>
    </i>
    <i>
      <x v="2377"/>
    </i>
    <i>
      <x v="2500"/>
    </i>
    <i>
      <x v="2378"/>
    </i>
    <i>
      <x v="2504"/>
    </i>
    <i>
      <x v="2379"/>
    </i>
    <i>
      <x v="2508"/>
    </i>
    <i>
      <x v="2380"/>
    </i>
    <i>
      <x v="2512"/>
    </i>
    <i>
      <x v="2381"/>
    </i>
    <i>
      <x v="2516"/>
    </i>
    <i>
      <x v="2382"/>
    </i>
    <i>
      <x v="2520"/>
    </i>
    <i>
      <x v="2383"/>
    </i>
    <i>
      <x v="2524"/>
    </i>
    <i>
      <x v="2312"/>
    </i>
    <i>
      <x v="2528"/>
    </i>
    <i>
      <x v="2385"/>
    </i>
    <i>
      <x v="2532"/>
    </i>
    <i>
      <x v="2386"/>
    </i>
    <i>
      <x v="2334"/>
    </i>
    <i>
      <x v="2299"/>
    </i>
    <i>
      <x v="2305"/>
    </i>
    <i>
      <x v="2388"/>
    </i>
    <i>
      <x v="2544"/>
    </i>
    <i>
      <x v="2300"/>
    </i>
    <i>
      <x v="2548"/>
    </i>
    <i>
      <x v="2390"/>
    </i>
    <i>
      <x v="2552"/>
    </i>
    <i>
      <x v="2391"/>
    </i>
    <i>
      <x v="2556"/>
    </i>
    <i>
      <x v="2392"/>
    </i>
    <i>
      <x v="2560"/>
    </i>
    <i>
      <x v="2393"/>
    </i>
    <i>
      <x v="2564"/>
    </i>
    <i>
      <x v="2394"/>
    </i>
    <i>
      <x v="2323"/>
    </i>
    <i>
      <x v="2395"/>
    </i>
    <i>
      <x v="2455"/>
    </i>
    <i>
      <x v="2396"/>
    </i>
    <i>
      <x v="2457"/>
    </i>
    <i>
      <x v="2397"/>
    </i>
    <i>
      <x v="2459"/>
    </i>
    <i>
      <x v="2398"/>
    </i>
    <i>
      <x v="2461"/>
    </i>
    <i>
      <x v="2399"/>
    </i>
    <i>
      <x v="2463"/>
    </i>
    <i>
      <x v="2400"/>
    </i>
    <i>
      <x v="2465"/>
    </i>
    <i>
      <x v="2401"/>
    </i>
    <i>
      <x v="2325"/>
    </i>
    <i>
      <x v="2315"/>
    </i>
    <i>
      <x v="2469"/>
    </i>
    <i>
      <x v="2403"/>
    </i>
    <i>
      <x v="2471"/>
    </i>
    <i>
      <x v="2316"/>
    </i>
    <i>
      <x v="2473"/>
    </i>
    <i>
      <x v="2405"/>
    </i>
    <i>
      <x v="2475"/>
    </i>
    <i>
      <x v="2406"/>
    </i>
    <i>
      <x v="2477"/>
    </i>
    <i>
      <x v="2407"/>
    </i>
    <i>
      <x v="2479"/>
    </i>
    <i>
      <x v="2408"/>
    </i>
    <i>
      <x v="2481"/>
    </i>
    <i>
      <x v="2409"/>
    </i>
    <i>
      <x v="2483"/>
    </i>
    <i>
      <x v="2410"/>
    </i>
    <i>
      <x v="2485"/>
    </i>
    <i>
      <x v="2411"/>
    </i>
    <i>
      <x v="2487"/>
    </i>
    <i>
      <x v="2412"/>
    </i>
    <i>
      <x v="2489"/>
    </i>
    <i>
      <x v="2413"/>
    </i>
    <i>
      <x v="2491"/>
    </i>
    <i>
      <x v="2414"/>
    </i>
    <i>
      <x v="2493"/>
    </i>
    <i>
      <x v="2415"/>
    </i>
    <i>
      <x v="2495"/>
    </i>
    <i>
      <x v="2416"/>
    </i>
    <i>
      <x v="2328"/>
    </i>
    <i>
      <x v="2301"/>
    </i>
    <i>
      <x v="2499"/>
    </i>
    <i>
      <x v="2418"/>
    </i>
    <i>
      <x v="2501"/>
    </i>
    <i>
      <x v="2419"/>
    </i>
    <i>
      <x v="2330"/>
    </i>
    <i>
      <x v="2420"/>
    </i>
    <i>
      <x v="2505"/>
    </i>
    <i>
      <x v="2421"/>
    </i>
    <i>
      <x v="2507"/>
    </i>
    <i>
      <x v="2422"/>
    </i>
    <i>
      <x v="2509"/>
    </i>
    <i>
      <x v="2318"/>
    </i>
    <i>
      <x v="2511"/>
    </i>
    <i>
      <x v="2424"/>
    </i>
    <i>
      <x v="2513"/>
    </i>
    <i>
      <x v="2425"/>
    </i>
    <i>
      <x v="2515"/>
    </i>
    <i>
      <x v="2319"/>
    </i>
    <i>
      <x v="2331"/>
    </i>
    <i>
      <x v="2427"/>
    </i>
    <i>
      <x v="2519"/>
    </i>
    <i>
      <x v="2428"/>
    </i>
    <i>
      <x v="2521"/>
    </i>
    <i>
      <x v="2429"/>
    </i>
    <i>
      <x v="2523"/>
    </i>
    <i>
      <x v="2565"/>
    </i>
    <i>
      <x v="2525"/>
    </i>
    <i>
      <x v="2320"/>
    </i>
    <i>
      <x v="2332"/>
    </i>
    <i>
      <x v="2569"/>
    </i>
    <i>
      <x v="2529"/>
    </i>
    <i>
      <x v="2571"/>
    </i>
    <i>
      <x v="2531"/>
    </i>
    <i>
      <x v="2573"/>
    </i>
    <i>
      <x v="2333"/>
    </i>
    <i>
      <x v="2575"/>
    </i>
    <i>
      <x v="2535"/>
    </i>
    <i>
      <x v="2577"/>
    </i>
    <i>
      <x v="2537"/>
    </i>
    <i>
      <x v="2579"/>
    </i>
    <i>
      <x v="2539"/>
    </i>
    <i>
      <x v="2581"/>
    </i>
    <i>
      <x v="2306"/>
    </i>
    <i>
      <x v="2296"/>
    </i>
    <i>
      <x v="2543"/>
    </i>
    <i>
      <x v="2440"/>
    </i>
    <i>
      <x v="2545"/>
    </i>
    <i>
      <x v="2321"/>
    </i>
    <i>
      <x v="2337"/>
    </i>
    <i>
      <x v="2442"/>
    </i>
    <i>
      <x v="2549"/>
    </i>
    <i>
      <x v="2443"/>
    </i>
    <i>
      <x v="2551"/>
    </i>
    <i>
      <x v="2322"/>
    </i>
    <i>
      <x v="2553"/>
    </i>
    <i>
      <x v="2445"/>
    </i>
    <i>
      <x v="2338"/>
    </i>
    <i>
      <x v="2446"/>
    </i>
    <i>
      <x v="2557"/>
    </i>
    <i>
      <x v="2447"/>
    </i>
    <i>
      <x v="2559"/>
    </i>
    <i>
      <x v="2448"/>
    </i>
    <i>
      <x v="2561"/>
    </i>
    <i>
      <x v="2449"/>
    </i>
    <i>
      <x v="2563"/>
    </i>
    <i>
      <x v="2450"/>
    </i>
    <i>
      <x v="2339"/>
    </i>
    <i>
      <x v="2451"/>
    </i>
    <i>
      <x v="2430"/>
    </i>
    <i>
      <x v="2568"/>
    </i>
    <i>
      <x v="2431"/>
    </i>
    <i>
      <x v="2570"/>
    </i>
    <i>
      <x v="2432"/>
    </i>
    <i>
      <x v="2572"/>
    </i>
    <i>
      <x v="2433"/>
    </i>
    <i>
      <x v="2574"/>
    </i>
    <i>
      <x v="2434"/>
    </i>
    <i>
      <x v="2576"/>
    </i>
    <i>
      <x v="2435"/>
    </i>
    <i>
      <x v="2578"/>
    </i>
    <i>
      <x v="2436"/>
    </i>
    <i>
      <x v="2580"/>
    </i>
    <i>
      <x v="2437"/>
    </i>
    <i>
      <x v="2582"/>
    </i>
    <i>
      <x v="2438"/>
    </i>
    <i>
      <x v="2439"/>
    </i>
    <i>
      <x v="2189"/>
    </i>
    <i>
      <x v="2253"/>
    </i>
    <i>
      <x v="2221"/>
    </i>
    <i>
      <x v="2063"/>
    </i>
    <i>
      <x v="2285"/>
    </i>
    <i>
      <x v="2023"/>
    </i>
    <i>
      <x v="2052"/>
    </i>
    <i>
      <x v="2065"/>
    </i>
    <i>
      <x v="2237"/>
    </i>
    <i>
      <x v="2066"/>
    </i>
    <i>
      <x v="2269"/>
    </i>
    <i>
      <x v="2067"/>
    </i>
    <i>
      <x v="2181"/>
    </i>
    <i>
      <x v="2068"/>
    </i>
    <i>
      <x v="2049"/>
    </i>
    <i>
      <x v="2069"/>
    </i>
    <i>
      <x v="2213"/>
    </i>
    <i>
      <x v="2070"/>
    </i>
    <i>
      <x v="2229"/>
    </i>
    <i>
      <x v="2071"/>
    </i>
    <i>
      <x v="2245"/>
    </i>
    <i>
      <x v="2072"/>
    </i>
    <i>
      <x v="2261"/>
    </i>
    <i>
      <x v="2073"/>
    </i>
    <i>
      <x v="2277"/>
    </i>
    <i>
      <x v="2074"/>
    </i>
    <i>
      <x v="2045"/>
    </i>
    <i>
      <x v="2075"/>
    </i>
    <i>
      <x v="2185"/>
    </i>
    <i>
      <x v="2076"/>
    </i>
    <i>
      <x v="2193"/>
    </i>
    <i>
      <x v="2077"/>
    </i>
    <i>
      <x v="2201"/>
    </i>
    <i>
      <x v="2078"/>
    </i>
    <i>
      <x v="2209"/>
    </i>
    <i>
      <x v="2079"/>
    </i>
    <i>
      <x v="2217"/>
    </i>
    <i>
      <x v="2080"/>
    </i>
    <i>
      <x v="2225"/>
    </i>
    <i>
      <x v="2081"/>
    </i>
    <i>
      <x v="2233"/>
    </i>
    <i>
      <x v="2024"/>
    </i>
    <i>
      <x v="2241"/>
    </i>
    <i>
      <x v="2083"/>
    </i>
    <i>
      <x v="2249"/>
    </i>
    <i>
      <x v="2025"/>
    </i>
    <i>
      <x v="2257"/>
    </i>
    <i>
      <x v="2085"/>
    </i>
    <i>
      <x v="2265"/>
    </i>
    <i>
      <x v="2086"/>
    </i>
    <i>
      <x v="2273"/>
    </i>
    <i>
      <x v="2011"/>
    </i>
    <i>
      <x v="2059"/>
    </i>
    <i>
      <x v="2088"/>
    </i>
    <i>
      <x v="2022"/>
    </i>
    <i>
      <x v="2027"/>
    </i>
    <i>
      <x v="2179"/>
    </i>
    <i>
      <x v="2090"/>
    </i>
    <i>
      <x v="2183"/>
    </i>
    <i>
      <x v="2091"/>
    </i>
    <i>
      <x v="2046"/>
    </i>
    <i>
      <x v="2092"/>
    </i>
    <i>
      <x v="2191"/>
    </i>
    <i>
      <x v="2014"/>
    </i>
    <i>
      <x v="2195"/>
    </i>
    <i>
      <x v="2094"/>
    </i>
    <i>
      <x v="2199"/>
    </i>
    <i>
      <x v="2095"/>
    </i>
    <i>
      <x v="2020"/>
    </i>
    <i>
      <x v="2096"/>
    </i>
    <i>
      <x v="2053"/>
    </i>
    <i>
      <x v="2097"/>
    </i>
    <i>
      <x v="2211"/>
    </i>
    <i>
      <x v="2098"/>
    </i>
    <i>
      <x v="2215"/>
    </i>
    <i>
      <x v="2029"/>
    </i>
    <i>
      <x v="2219"/>
    </i>
    <i>
      <x v="2100"/>
    </i>
    <i>
      <x v="2223"/>
    </i>
    <i>
      <x v="2101"/>
    </i>
    <i>
      <x v="2227"/>
    </i>
    <i>
      <x v="2102"/>
    </i>
    <i>
      <x v="2231"/>
    </i>
    <i>
      <x v="2030"/>
    </i>
    <i>
      <x v="2235"/>
    </i>
    <i>
      <x v="2104"/>
    </i>
    <i>
      <x v="2239"/>
    </i>
    <i>
      <x v="2105"/>
    </i>
    <i>
      <x v="2243"/>
    </i>
    <i>
      <x v="2106"/>
    </i>
    <i>
      <x v="2247"/>
    </i>
    <i>
      <x v="2107"/>
    </i>
    <i>
      <x v="2251"/>
    </i>
    <i>
      <x v="2031"/>
    </i>
    <i>
      <x v="2255"/>
    </i>
    <i>
      <x v="2032"/>
    </i>
    <i>
      <x v="2057"/>
    </i>
    <i>
      <x v="2110"/>
    </i>
    <i>
      <x v="2263"/>
    </i>
    <i>
      <x v="2111"/>
    </i>
    <i>
      <x v="2267"/>
    </i>
    <i>
      <x v="2112"/>
    </i>
    <i>
      <x v="2271"/>
    </i>
    <i>
      <x v="2113"/>
    </i>
    <i>
      <x v="2275"/>
    </i>
    <i>
      <x v="2114"/>
    </i>
    <i>
      <x v="2279"/>
    </i>
    <i>
      <x v="2015"/>
    </i>
    <i>
      <x v="2060"/>
    </i>
    <i>
      <x v="2116"/>
    </i>
    <i>
      <x v="2287"/>
    </i>
    <i>
      <x v="2117"/>
    </i>
    <i>
      <x v="2291"/>
    </i>
    <i>
      <x v="2118"/>
    </i>
    <i>
      <x v="2178"/>
    </i>
    <i>
      <x v="2034"/>
    </i>
    <i>
      <x v="2180"/>
    </i>
    <i>
      <x v="2120"/>
    </i>
    <i>
      <x v="2182"/>
    </i>
    <i>
      <x v="2121"/>
    </i>
    <i>
      <x v="2184"/>
    </i>
    <i>
      <x v="2035"/>
    </i>
    <i>
      <x v="2186"/>
    </i>
    <i>
      <x v="2123"/>
    </i>
    <i>
      <x v="2188"/>
    </i>
    <i>
      <x v="2124"/>
    </i>
    <i>
      <x v="2047"/>
    </i>
    <i>
      <x v="2125"/>
    </i>
    <i>
      <x v="2192"/>
    </i>
    <i>
      <x v="2016"/>
    </i>
    <i>
      <x v="2194"/>
    </i>
    <i>
      <x v="2127"/>
    </i>
    <i>
      <x v="2048"/>
    </i>
    <i>
      <x v="2128"/>
    </i>
    <i>
      <x v="2050"/>
    </i>
    <i>
      <x v="2129"/>
    </i>
    <i>
      <x v="2200"/>
    </i>
    <i>
      <x v="2017"/>
    </i>
    <i>
      <x v="2202"/>
    </i>
    <i>
      <x v="2131"/>
    </i>
    <i>
      <x v="2204"/>
    </i>
    <i>
      <x v="2132"/>
    </i>
    <i>
      <x v="2206"/>
    </i>
    <i>
      <x v="2133"/>
    </i>
    <i>
      <x v="2208"/>
    </i>
    <i>
      <x v="2134"/>
    </i>
    <i>
      <x v="2210"/>
    </i>
    <i>
      <x v="2135"/>
    </i>
    <i>
      <x v="2054"/>
    </i>
    <i>
      <x v="2136"/>
    </i>
    <i>
      <x v="2214"/>
    </i>
    <i>
      <x v="2137"/>
    </i>
    <i>
      <x v="2216"/>
    </i>
    <i>
      <x v="2138"/>
    </i>
    <i>
      <x v="2218"/>
    </i>
    <i>
      <x v="2139"/>
    </i>
    <i>
      <x v="2220"/>
    </i>
    <i>
      <x v="2140"/>
    </i>
    <i>
      <x v="2055"/>
    </i>
    <i>
      <x v="2141"/>
    </i>
    <i>
      <x v="2224"/>
    </i>
    <i>
      <x v="2142"/>
    </i>
    <i>
      <x v="2226"/>
    </i>
    <i>
      <x v="2143"/>
    </i>
    <i>
      <x v="2228"/>
    </i>
    <i>
      <x v="2144"/>
    </i>
    <i>
      <x v="2230"/>
    </i>
    <i>
      <x v="2018"/>
    </i>
    <i>
      <x v="2232"/>
    </i>
    <i>
      <x v="2146"/>
    </i>
    <i>
      <x v="2234"/>
    </i>
    <i>
      <x v="2147"/>
    </i>
    <i>
      <x v="2236"/>
    </i>
    <i>
      <x v="2010"/>
    </i>
    <i>
      <x v="2238"/>
    </i>
    <i>
      <x v="2149"/>
    </i>
    <i>
      <x v="2240"/>
    </i>
    <i>
      <x v="2292"/>
    </i>
    <i>
      <x v="2021"/>
    </i>
    <i>
      <x v="2040"/>
    </i>
    <i>
      <x v="2244"/>
    </i>
    <i>
      <x v="2009"/>
    </i>
    <i>
      <x v="2246"/>
    </i>
    <i>
      <x v="2153"/>
    </i>
    <i>
      <x v="2248"/>
    </i>
    <i>
      <x v="2041"/>
    </i>
    <i>
      <x v="2250"/>
    </i>
    <i>
      <x v="2042"/>
    </i>
    <i>
      <x v="2252"/>
    </i>
    <i>
      <x v="2043"/>
    </i>
    <i>
      <x v="2254"/>
    </i>
    <i>
      <x v="2157"/>
    </i>
    <i>
      <x v="2256"/>
    </i>
    <i>
      <x v="2158"/>
    </i>
    <i>
      <x v="2258"/>
    </i>
    <i>
      <x v="2159"/>
    </i>
    <i>
      <x v="2260"/>
    </i>
    <i>
      <x v="2160"/>
    </i>
    <i>
      <x v="2262"/>
    </i>
    <i>
      <x v="2161"/>
    </i>
    <i>
      <x v="2264"/>
    </i>
    <i>
      <x v="2162"/>
    </i>
    <i>
      <x v="2266"/>
    </i>
    <i>
      <x v="2163"/>
    </i>
    <i>
      <x v="2268"/>
    </i>
    <i>
      <x v="2164"/>
    </i>
    <i>
      <x v="2270"/>
    </i>
    <i>
      <x v="2165"/>
    </i>
    <i>
      <x v="2272"/>
    </i>
    <i>
      <x v="2166"/>
    </i>
    <i>
      <x v="2274"/>
    </i>
    <i>
      <x v="2167"/>
    </i>
    <i>
      <x v="2058"/>
    </i>
    <i>
      <x v="2168"/>
    </i>
    <i>
      <x v="2278"/>
    </i>
    <i>
      <x v="2169"/>
    </i>
    <i>
      <x v="2280"/>
    </i>
    <i>
      <x v="2170"/>
    </i>
    <i>
      <x v="2282"/>
    </i>
    <i>
      <x v="2171"/>
    </i>
    <i>
      <x v="2284"/>
    </i>
    <i>
      <x v="2172"/>
    </i>
    <i>
      <x v="2286"/>
    </i>
    <i>
      <x v="2173"/>
    </i>
    <i>
      <x v="2288"/>
    </i>
    <i>
      <x v="2174"/>
    </i>
    <i>
      <x v="2290"/>
    </i>
    <i>
      <x v="2175"/>
    </i>
    <i>
      <x v="2062"/>
    </i>
    <i>
      <x v="2044"/>
    </i>
    <i>
      <x v="2150"/>
    </i>
    <i>
      <x v="2295"/>
    </i>
    <i>
      <x v="2151"/>
    </i>
    <i>
      <x v="2152"/>
    </i>
    <i>
      <x v="1754"/>
    </i>
    <i>
      <x v="1970"/>
    </i>
    <i>
      <x v="1938"/>
    </i>
    <i>
      <x v="1780"/>
    </i>
    <i>
      <x v="2002"/>
    </i>
    <i>
      <x v="1781"/>
    </i>
    <i>
      <x v="1922"/>
    </i>
    <i>
      <x v="1723"/>
    </i>
    <i>
      <x v="1954"/>
    </i>
    <i>
      <x v="1783"/>
    </i>
    <i>
      <x v="1986"/>
    </i>
    <i>
      <x v="1724"/>
    </i>
    <i>
      <x v="1898"/>
    </i>
    <i>
      <x v="1738"/>
    </i>
    <i>
      <x v="1914"/>
    </i>
    <i>
      <x v="1739"/>
    </i>
    <i>
      <x v="1761"/>
    </i>
    <i>
      <x v="1787"/>
    </i>
    <i>
      <x v="1946"/>
    </i>
    <i>
      <x v="1740"/>
    </i>
    <i>
      <x v="1962"/>
    </i>
    <i>
      <x v="1789"/>
    </i>
    <i>
      <x v="1733"/>
    </i>
    <i>
      <x v="1790"/>
    </i>
    <i>
      <x v="1734"/>
    </i>
    <i>
      <x v="1791"/>
    </i>
    <i>
      <x v="1894"/>
    </i>
    <i>
      <x v="1792"/>
    </i>
    <i>
      <x v="1902"/>
    </i>
    <i>
      <x v="1793"/>
    </i>
    <i>
      <x v="1756"/>
    </i>
    <i>
      <x v="1794"/>
    </i>
    <i>
      <x v="1728"/>
    </i>
    <i>
      <x v="1795"/>
    </i>
    <i>
      <x v="1760"/>
    </i>
    <i>
      <x v="1796"/>
    </i>
    <i>
      <x v="1934"/>
    </i>
    <i>
      <x v="1797"/>
    </i>
    <i>
      <x v="1730"/>
    </i>
    <i>
      <x v="1798"/>
    </i>
    <i>
      <x v="1950"/>
    </i>
    <i>
      <x v="1741"/>
    </i>
    <i>
      <x v="1769"/>
    </i>
    <i>
      <x v="1800"/>
    </i>
    <i>
      <x v="1966"/>
    </i>
    <i>
      <x v="1801"/>
    </i>
    <i>
      <x v="1974"/>
    </i>
    <i>
      <x v="1742"/>
    </i>
    <i>
      <x v="1982"/>
    </i>
    <i>
      <x v="1803"/>
    </i>
    <i>
      <x v="1990"/>
    </i>
    <i>
      <x v="1804"/>
    </i>
    <i>
      <x v="1998"/>
    </i>
    <i>
      <x v="1805"/>
    </i>
    <i>
      <x v="2006"/>
    </i>
    <i>
      <x v="1806"/>
    </i>
    <i>
      <x v="1896"/>
    </i>
    <i>
      <x v="1807"/>
    </i>
    <i>
      <x v="1900"/>
    </i>
    <i>
      <x v="1808"/>
    </i>
    <i>
      <x v="1904"/>
    </i>
    <i>
      <x v="1809"/>
    </i>
    <i>
      <x v="1755"/>
    </i>
    <i>
      <x v="1810"/>
    </i>
    <i>
      <x v="1912"/>
    </i>
    <i>
      <x v="1743"/>
    </i>
    <i>
      <x v="1916"/>
    </i>
    <i>
      <x v="1812"/>
    </i>
    <i>
      <x v="1920"/>
    </i>
    <i>
      <x v="1813"/>
    </i>
    <i>
      <x v="1924"/>
    </i>
    <i>
      <x v="1744"/>
    </i>
    <i>
      <x v="1928"/>
    </i>
    <i>
      <x v="1815"/>
    </i>
    <i>
      <x v="1932"/>
    </i>
    <i>
      <x v="1816"/>
    </i>
    <i>
      <x v="1763"/>
    </i>
    <i>
      <x v="1817"/>
    </i>
    <i>
      <x v="1940"/>
    </i>
    <i>
      <x v="1818"/>
    </i>
    <i>
      <x v="1944"/>
    </i>
    <i>
      <x v="1819"/>
    </i>
    <i>
      <x v="1948"/>
    </i>
    <i>
      <x v="1745"/>
    </i>
    <i>
      <x v="1952"/>
    </i>
    <i>
      <x v="1725"/>
    </i>
    <i>
      <x v="1956"/>
    </i>
    <i>
      <x v="1822"/>
    </i>
    <i>
      <x v="1770"/>
    </i>
    <i>
      <x v="1823"/>
    </i>
    <i>
      <x v="1964"/>
    </i>
    <i>
      <x v="1747"/>
    </i>
    <i>
      <x v="1968"/>
    </i>
    <i>
      <x v="1825"/>
    </i>
    <i>
      <x v="1972"/>
    </i>
    <i>
      <x v="1826"/>
    </i>
    <i>
      <x v="1976"/>
    </i>
    <i>
      <x v="1748"/>
    </i>
    <i>
      <x v="1980"/>
    </i>
    <i>
      <x v="1828"/>
    </i>
    <i>
      <x v="1984"/>
    </i>
    <i>
      <x v="1829"/>
    </i>
    <i>
      <x v="1988"/>
    </i>
    <i>
      <x v="1830"/>
    </i>
    <i>
      <x v="1992"/>
    </i>
    <i>
      <x v="1831"/>
    </i>
    <i>
      <x v="1996"/>
    </i>
    <i>
      <x v="1832"/>
    </i>
    <i>
      <x v="2000"/>
    </i>
    <i>
      <x v="1833"/>
    </i>
    <i>
      <x v="2004"/>
    </i>
    <i>
      <x v="1834"/>
    </i>
    <i>
      <x v="1779"/>
    </i>
    <i>
      <x v="1835"/>
    </i>
    <i>
      <x v="1895"/>
    </i>
    <i>
      <x v="1749"/>
    </i>
    <i>
      <x v="1897"/>
    </i>
    <i>
      <x v="1837"/>
    </i>
    <i>
      <x v="1899"/>
    </i>
    <i>
      <x v="1838"/>
    </i>
    <i>
      <x v="1726"/>
    </i>
    <i>
      <x v="1839"/>
    </i>
    <i>
      <x v="1903"/>
    </i>
    <i>
      <x v="1840"/>
    </i>
    <i>
      <x v="1905"/>
    </i>
    <i>
      <x v="1841"/>
    </i>
    <i>
      <x v="1907"/>
    </i>
    <i>
      <x v="1842"/>
    </i>
    <i>
      <x v="1909"/>
    </i>
    <i>
      <x v="1843"/>
    </i>
    <i>
      <x v="1911"/>
    </i>
    <i>
      <x v="1844"/>
    </i>
    <i>
      <x v="1913"/>
    </i>
    <i>
      <x v="1845"/>
    </i>
    <i>
      <x v="1727"/>
    </i>
    <i>
      <x v="1846"/>
    </i>
    <i>
      <x v="1758"/>
    </i>
    <i>
      <x v="1847"/>
    </i>
    <i>
      <x v="1919"/>
    </i>
    <i>
      <x v="1848"/>
    </i>
    <i>
      <x v="1921"/>
    </i>
    <i>
      <x v="1849"/>
    </i>
    <i>
      <x v="1923"/>
    </i>
    <i>
      <x v="1850"/>
    </i>
    <i>
      <x v="1925"/>
    </i>
    <i>
      <x v="1851"/>
    </i>
    <i>
      <x v="1927"/>
    </i>
    <i>
      <x v="1852"/>
    </i>
    <i>
      <x v="1929"/>
    </i>
    <i>
      <x v="1853"/>
    </i>
    <i>
      <x v="1931"/>
    </i>
    <i>
      <x v="1854"/>
    </i>
    <i>
      <x v="1933"/>
    </i>
    <i>
      <x v="1855"/>
    </i>
    <i>
      <x v="1762"/>
    </i>
    <i>
      <x v="1856"/>
    </i>
    <i>
      <x v="1764"/>
    </i>
    <i>
      <x v="1857"/>
    </i>
    <i>
      <x v="1729"/>
    </i>
    <i>
      <x v="1750"/>
    </i>
    <i>
      <x v="1766"/>
    </i>
    <i>
      <x v="1859"/>
    </i>
    <i>
      <x v="1943"/>
    </i>
    <i>
      <x v="1860"/>
    </i>
    <i>
      <x v="1945"/>
    </i>
    <i>
      <x v="1861"/>
    </i>
    <i>
      <x v="1947"/>
    </i>
    <i>
      <x v="1862"/>
    </i>
    <i>
      <x v="1949"/>
    </i>
    <i>
      <x v="1863"/>
    </i>
    <i>
      <x v="1951"/>
    </i>
    <i>
      <x v="2008"/>
    </i>
    <i>
      <x v="1768"/>
    </i>
    <i>
      <x v="1722"/>
    </i>
    <i>
      <x v="1955"/>
    </i>
    <i>
      <x v="1866"/>
    </i>
    <i>
      <x v="1957"/>
    </i>
    <i>
      <x v="1867"/>
    </i>
    <i>
      <x v="1959"/>
    </i>
    <i>
      <x v="1868"/>
    </i>
    <i>
      <x v="1961"/>
    </i>
    <i>
      <x v="1869"/>
    </i>
    <i>
      <x v="1963"/>
    </i>
    <i>
      <x v="1870"/>
    </i>
    <i>
      <x v="1965"/>
    </i>
    <i>
      <x v="1871"/>
    </i>
    <i>
      <x v="1731"/>
    </i>
    <i>
      <x v="1872"/>
    </i>
    <i>
      <x v="1969"/>
    </i>
    <i>
      <x v="1873"/>
    </i>
    <i>
      <x v="1732"/>
    </i>
    <i>
      <x v="1874"/>
    </i>
    <i>
      <x v="1973"/>
    </i>
    <i>
      <x v="1875"/>
    </i>
    <i>
      <x v="1975"/>
    </i>
    <i>
      <x v="1876"/>
    </i>
    <i>
      <x v="1773"/>
    </i>
    <i>
      <x v="1877"/>
    </i>
    <i>
      <x v="1979"/>
    </i>
    <i>
      <x v="1878"/>
    </i>
    <i>
      <x v="1981"/>
    </i>
    <i>
      <x v="1879"/>
    </i>
    <i>
      <x v="1983"/>
    </i>
    <i>
      <x v="1880"/>
    </i>
    <i>
      <x v="1775"/>
    </i>
    <i>
      <x v="1881"/>
    </i>
    <i>
      <x v="1987"/>
    </i>
    <i>
      <x v="1751"/>
    </i>
    <i>
      <x v="1989"/>
    </i>
    <i>
      <x v="1883"/>
    </i>
    <i>
      <x v="1991"/>
    </i>
    <i>
      <x v="1884"/>
    </i>
    <i>
      <x v="1993"/>
    </i>
    <i>
      <x v="1752"/>
    </i>
    <i>
      <x v="1777"/>
    </i>
    <i>
      <x v="1886"/>
    </i>
    <i>
      <x v="1997"/>
    </i>
    <i>
      <x v="1887"/>
    </i>
    <i>
      <x v="1735"/>
    </i>
    <i>
      <x v="1888"/>
    </i>
    <i>
      <x v="2001"/>
    </i>
    <i>
      <x v="1889"/>
    </i>
    <i>
      <x v="2003"/>
    </i>
    <i>
      <x v="1890"/>
    </i>
    <i>
      <x v="2005"/>
    </i>
    <i>
      <x v="1891"/>
    </i>
    <i>
      <x v="2007"/>
    </i>
    <i>
      <x v="1892"/>
    </i>
    <i>
      <x v="1893"/>
    </i>
    <i>
      <x v="1865"/>
    </i>
    <i>
      <x v="1609"/>
    </i>
    <i>
      <x v="1443"/>
    </i>
    <i>
      <x v="1641"/>
    </i>
    <i>
      <x v="1483"/>
    </i>
    <i>
      <x v="1705"/>
    </i>
    <i>
      <x v="1484"/>
    </i>
    <i>
      <x v="1625"/>
    </i>
    <i>
      <x v="1485"/>
    </i>
    <i>
      <x v="1657"/>
    </i>
    <i>
      <x v="1453"/>
    </i>
    <i>
      <x v="1476"/>
    </i>
    <i>
      <x v="1487"/>
    </i>
    <i>
      <x v="1464"/>
    </i>
    <i>
      <x v="1488"/>
    </i>
    <i>
      <x v="1617"/>
    </i>
    <i>
      <x v="1454"/>
    </i>
    <i>
      <x v="1633"/>
    </i>
    <i>
      <x v="1490"/>
    </i>
    <i>
      <x v="1649"/>
    </i>
    <i>
      <x v="1491"/>
    </i>
    <i>
      <x v="1472"/>
    </i>
    <i>
      <x v="1492"/>
    </i>
    <i>
      <x v="1681"/>
    </i>
    <i>
      <x v="1493"/>
    </i>
    <i>
      <x v="1478"/>
    </i>
    <i>
      <x v="1494"/>
    </i>
    <i>
      <x v="1713"/>
    </i>
    <i>
      <x v="1495"/>
    </i>
    <i>
      <x v="1605"/>
    </i>
    <i>
      <x v="1496"/>
    </i>
    <i>
      <x v="1613"/>
    </i>
    <i>
      <x v="1436"/>
    </i>
    <i>
      <x v="1621"/>
    </i>
    <i>
      <x v="1498"/>
    </i>
    <i>
      <x v="1629"/>
    </i>
    <i>
      <x v="1499"/>
    </i>
    <i>
      <x v="1637"/>
    </i>
    <i>
      <x v="1500"/>
    </i>
    <i>
      <x v="1645"/>
    </i>
    <i>
      <x v="1501"/>
    </i>
    <i>
      <x v="1471"/>
    </i>
    <i>
      <x v="1502"/>
    </i>
    <i>
      <x v="1661"/>
    </i>
    <i>
      <x v="1503"/>
    </i>
    <i>
      <x v="1669"/>
    </i>
    <i>
      <x v="1504"/>
    </i>
    <i>
      <x v="1677"/>
    </i>
    <i>
      <x v="1505"/>
    </i>
    <i>
      <x v="1448"/>
    </i>
    <i>
      <x v="1506"/>
    </i>
    <i>
      <x v="1477"/>
    </i>
    <i>
      <x v="1507"/>
    </i>
    <i>
      <x v="1701"/>
    </i>
    <i>
      <x v="1508"/>
    </i>
    <i>
      <x v="1709"/>
    </i>
    <i>
      <x v="1509"/>
    </i>
    <i>
      <x v="1599"/>
    </i>
    <i>
      <x v="1510"/>
    </i>
    <i>
      <x v="1603"/>
    </i>
    <i>
      <x v="1511"/>
    </i>
    <i>
      <x v="1607"/>
    </i>
    <i>
      <x v="1512"/>
    </i>
    <i>
      <x v="1466"/>
    </i>
    <i>
      <x v="1513"/>
    </i>
    <i>
      <x v="1615"/>
    </i>
    <i>
      <x v="1514"/>
    </i>
    <i>
      <x v="1619"/>
    </i>
    <i>
      <x v="1515"/>
    </i>
    <i>
      <x v="1623"/>
    </i>
    <i>
      <x v="1516"/>
    </i>
    <i>
      <x v="1627"/>
    </i>
    <i>
      <x v="1517"/>
    </i>
    <i>
      <x v="1631"/>
    </i>
    <i>
      <x v="1518"/>
    </i>
    <i>
      <x v="1635"/>
    </i>
    <i>
      <x v="1455"/>
    </i>
    <i>
      <x v="1639"/>
    </i>
    <i>
      <x v="1520"/>
    </i>
    <i>
      <x v="1643"/>
    </i>
    <i>
      <x v="1521"/>
    </i>
    <i>
      <x v="1647"/>
    </i>
    <i>
      <x v="1522"/>
    </i>
    <i>
      <x v="1470"/>
    </i>
    <i>
      <x v="1523"/>
    </i>
    <i>
      <x v="1655"/>
    </i>
    <i>
      <x v="1524"/>
    </i>
    <i>
      <x v="1659"/>
    </i>
    <i>
      <x v="1525"/>
    </i>
    <i>
      <x v="1663"/>
    </i>
    <i>
      <x v="1526"/>
    </i>
    <i>
      <x v="1667"/>
    </i>
    <i>
      <x v="1527"/>
    </i>
    <i>
      <x v="1671"/>
    </i>
    <i>
      <x v="1528"/>
    </i>
    <i>
      <x v="1675"/>
    </i>
    <i>
      <x v="1437"/>
    </i>
    <i>
      <x v="1679"/>
    </i>
    <i>
      <x v="1530"/>
    </i>
    <i>
      <x v="1683"/>
    </i>
    <i>
      <x v="1531"/>
    </i>
    <i>
      <x v="1445"/>
    </i>
    <i>
      <x v="1532"/>
    </i>
    <i>
      <x v="1691"/>
    </i>
    <i>
      <x v="1533"/>
    </i>
    <i>
      <x v="1695"/>
    </i>
    <i>
      <x v="1534"/>
    </i>
    <i>
      <x v="1699"/>
    </i>
    <i>
      <x v="1535"/>
    </i>
    <i>
      <x v="1446"/>
    </i>
    <i>
      <x v="1536"/>
    </i>
    <i>
      <x v="1452"/>
    </i>
    <i>
      <x v="1537"/>
    </i>
    <i>
      <x v="1711"/>
    </i>
    <i>
      <x v="1538"/>
    </i>
    <i>
      <x v="1598"/>
    </i>
    <i>
      <x v="1539"/>
    </i>
    <i>
      <x v="1600"/>
    </i>
    <i>
      <x v="1540"/>
    </i>
    <i>
      <x v="1602"/>
    </i>
    <i>
      <x v="1541"/>
    </i>
    <i>
      <x v="1604"/>
    </i>
    <i>
      <x v="1542"/>
    </i>
    <i>
      <x v="1606"/>
    </i>
    <i>
      <x v="1543"/>
    </i>
    <i>
      <x v="1441"/>
    </i>
    <i>
      <x v="1544"/>
    </i>
    <i>
      <x v="1465"/>
    </i>
    <i>
      <x v="1545"/>
    </i>
    <i>
      <x v="1442"/>
    </i>
    <i>
      <x v="1546"/>
    </i>
    <i>
      <x v="1614"/>
    </i>
    <i>
      <x v="1547"/>
    </i>
    <i>
      <x v="1616"/>
    </i>
    <i>
      <x v="1548"/>
    </i>
    <i>
      <x v="1618"/>
    </i>
    <i>
      <x v="1456"/>
    </i>
    <i>
      <x v="1620"/>
    </i>
    <i>
      <x v="1550"/>
    </i>
    <i>
      <x v="1622"/>
    </i>
    <i>
      <x v="1551"/>
    </i>
    <i>
      <x v="1624"/>
    </i>
    <i>
      <x v="1552"/>
    </i>
    <i>
      <x v="1626"/>
    </i>
    <i>
      <x v="1553"/>
    </i>
    <i>
      <x v="1628"/>
    </i>
    <i>
      <x v="1554"/>
    </i>
    <i>
      <x v="1630"/>
    </i>
    <i>
      <x v="1555"/>
    </i>
    <i>
      <x v="1632"/>
    </i>
    <i>
      <x v="1556"/>
    </i>
    <i>
      <x v="1634"/>
    </i>
    <i>
      <x v="1557"/>
    </i>
    <i>
      <x v="1467"/>
    </i>
    <i>
      <x v="1558"/>
    </i>
    <i>
      <x v="1468"/>
    </i>
    <i>
      <x v="1457"/>
    </i>
    <i>
      <x v="1640"/>
    </i>
    <i>
      <x v="1560"/>
    </i>
    <i>
      <x v="1642"/>
    </i>
    <i>
      <x v="1561"/>
    </i>
    <i>
      <x v="1644"/>
    </i>
    <i>
      <x v="1562"/>
    </i>
    <i>
      <x v="1646"/>
    </i>
    <i>
      <x v="1449"/>
    </i>
    <i>
      <x v="1469"/>
    </i>
    <i>
      <x v="1564"/>
    </i>
    <i>
      <x v="1650"/>
    </i>
    <i>
      <x v="1565"/>
    </i>
    <i>
      <x v="1652"/>
    </i>
    <i>
      <x v="1566"/>
    </i>
    <i>
      <x v="1654"/>
    </i>
    <i>
      <x v="1567"/>
    </i>
    <i>
      <x v="1656"/>
    </i>
    <i>
      <x v="1568"/>
    </i>
    <i>
      <x v="1658"/>
    </i>
    <i>
      <x v="1569"/>
    </i>
    <i>
      <x v="1660"/>
    </i>
    <i>
      <x v="1570"/>
    </i>
    <i>
      <x v="1662"/>
    </i>
    <i>
      <x v="1571"/>
    </i>
    <i>
      <x v="1664"/>
    </i>
    <i>
      <x v="1572"/>
    </i>
    <i>
      <x v="1666"/>
    </i>
    <i>
      <x v="1438"/>
    </i>
    <i>
      <x v="1473"/>
    </i>
    <i>
      <x v="1574"/>
    </i>
    <i>
      <x v="1450"/>
    </i>
    <i>
      <x v="1575"/>
    </i>
    <i>
      <x v="1672"/>
    </i>
    <i>
      <x v="1576"/>
    </i>
    <i>
      <x v="1674"/>
    </i>
    <i>
      <x v="1577"/>
    </i>
    <i>
      <x v="1676"/>
    </i>
    <i>
      <x v="1435"/>
    </i>
    <i>
      <x v="1678"/>
    </i>
    <i>
      <x v="1459"/>
    </i>
    <i>
      <x v="1680"/>
    </i>
    <i>
      <x v="1714"/>
    </i>
    <i>
      <x v="1682"/>
    </i>
    <i>
      <x v="1460"/>
    </i>
    <i>
      <x v="1684"/>
    </i>
    <i>
      <x v="1718"/>
    </i>
    <i>
      <x v="1686"/>
    </i>
    <i>
      <x v="1720"/>
    </i>
    <i>
      <x v="1688"/>
    </i>
    <i>
      <x v="1447"/>
    </i>
    <i>
      <x v="1690"/>
    </i>
    <i>
      <x v="1461"/>
    </i>
    <i>
      <x v="1692"/>
    </i>
    <i>
      <x v="1586"/>
    </i>
    <i>
      <x v="1694"/>
    </i>
    <i>
      <x v="1587"/>
    </i>
    <i>
      <x v="1696"/>
    </i>
    <i>
      <x v="1588"/>
    </i>
    <i>
      <x v="1698"/>
    </i>
    <i>
      <x v="1589"/>
    </i>
    <i>
      <x v="1479"/>
    </i>
    <i>
      <x v="1590"/>
    </i>
    <i>
      <x v="1702"/>
    </i>
    <i>
      <x v="1591"/>
    </i>
    <i>
      <x v="1480"/>
    </i>
    <i>
      <x v="1440"/>
    </i>
    <i>
      <x v="1706"/>
    </i>
    <i>
      <x v="1593"/>
    </i>
    <i>
      <x v="1708"/>
    </i>
    <i>
      <x v="1462"/>
    </i>
    <i>
      <x v="1710"/>
    </i>
    <i>
      <x v="1595"/>
    </i>
    <i>
      <x v="1712"/>
    </i>
    <i>
      <x v="1596"/>
    </i>
    <i>
      <x v="1482"/>
    </i>
    <i>
      <x v="1463"/>
    </i>
    <i>
      <x v="1580"/>
    </i>
    <i>
      <x v="1717"/>
    </i>
    <i>
      <x v="1439"/>
    </i>
    <i>
      <x v="1719"/>
    </i>
    <i>
      <x v="1582"/>
    </i>
    <i>
      <x v="1721"/>
    </i>
    <i>
      <x v="1583"/>
    </i>
    <i>
      <x v="1584"/>
    </i>
    <i>
      <x v="1316"/>
    </i>
    <i>
      <x v="1380"/>
    </i>
    <i>
      <x v="1348"/>
    </i>
    <i>
      <x v="1190"/>
    </i>
    <i>
      <x v="1412"/>
    </i>
    <i>
      <x v="1191"/>
    </i>
    <i>
      <x v="1332"/>
    </i>
    <i>
      <x v="1192"/>
    </i>
    <i>
      <x v="1364"/>
    </i>
    <i>
      <x v="1193"/>
    </i>
    <i>
      <x v="1396"/>
    </i>
    <i>
      <x v="1194"/>
    </i>
    <i>
      <x v="1186"/>
    </i>
    <i>
      <x v="1195"/>
    </i>
    <i>
      <x v="1175"/>
    </i>
    <i>
      <x v="1196"/>
    </i>
    <i>
      <x v="1340"/>
    </i>
    <i>
      <x v="1197"/>
    </i>
    <i>
      <x v="1356"/>
    </i>
    <i>
      <x v="1154"/>
    </i>
    <i>
      <x v="1372"/>
    </i>
    <i>
      <x v="1199"/>
    </i>
    <i>
      <x v="1388"/>
    </i>
    <i>
      <x v="1200"/>
    </i>
    <i>
      <x v="1404"/>
    </i>
    <i>
      <x v="1201"/>
    </i>
    <i>
      <x v="1420"/>
    </i>
    <i>
      <x v="1202"/>
    </i>
    <i>
      <x v="1312"/>
    </i>
    <i>
      <x v="1203"/>
    </i>
    <i>
      <x v="1320"/>
    </i>
    <i>
      <x v="1204"/>
    </i>
    <i>
      <x v="1176"/>
    </i>
    <i>
      <x v="1205"/>
    </i>
    <i>
      <x v="1336"/>
    </i>
    <i>
      <x v="1206"/>
    </i>
    <i>
      <x v="1344"/>
    </i>
    <i>
      <x v="1207"/>
    </i>
    <i>
      <x v="1352"/>
    </i>
    <i>
      <x v="1208"/>
    </i>
    <i>
      <x v="1360"/>
    </i>
    <i>
      <x v="1209"/>
    </i>
    <i>
      <x v="1368"/>
    </i>
    <i>
      <x v="1155"/>
    </i>
    <i>
      <x v="1376"/>
    </i>
    <i>
      <x v="1211"/>
    </i>
    <i>
      <x v="1384"/>
    </i>
    <i>
      <x v="1212"/>
    </i>
    <i>
      <x v="1392"/>
    </i>
    <i>
      <x v="1213"/>
    </i>
    <i>
      <x v="1400"/>
    </i>
    <i>
      <x v="1214"/>
    </i>
    <i>
      <x v="1408"/>
    </i>
    <i>
      <x v="1215"/>
    </i>
    <i>
      <x v="1416"/>
    </i>
    <i>
      <x v="1216"/>
    </i>
    <i>
      <x v="1424"/>
    </i>
    <i>
      <x v="1217"/>
    </i>
    <i>
      <x v="1432"/>
    </i>
    <i>
      <x v="1218"/>
    </i>
    <i>
      <x v="1314"/>
    </i>
    <i>
      <x v="1219"/>
    </i>
    <i>
      <x v="1318"/>
    </i>
    <i>
      <x v="1156"/>
    </i>
    <i>
      <x v="1322"/>
    </i>
    <i>
      <x v="1221"/>
    </i>
    <i>
      <x v="1326"/>
    </i>
    <i>
      <x v="1222"/>
    </i>
    <i>
      <x v="1330"/>
    </i>
    <i>
      <x v="1223"/>
    </i>
    <i>
      <x v="1334"/>
    </i>
    <i>
      <x v="1224"/>
    </i>
    <i>
      <x v="1177"/>
    </i>
    <i>
      <x v="1225"/>
    </i>
    <i>
      <x v="1342"/>
    </i>
    <i>
      <x v="1226"/>
    </i>
    <i>
      <x v="1346"/>
    </i>
    <i>
      <x v="1227"/>
    </i>
    <i>
      <x v="1350"/>
    </i>
    <i>
      <x v="1228"/>
    </i>
    <i>
      <x v="1354"/>
    </i>
    <i>
      <x v="1229"/>
    </i>
    <i>
      <x v="1358"/>
    </i>
    <i>
      <x v="1157"/>
    </i>
    <i>
      <x v="1362"/>
    </i>
    <i>
      <x v="1231"/>
    </i>
    <i>
      <x v="1366"/>
    </i>
    <i>
      <x v="1232"/>
    </i>
    <i>
      <x v="1370"/>
    </i>
    <i>
      <x v="1233"/>
    </i>
    <i>
      <x v="1374"/>
    </i>
    <i>
      <x v="1234"/>
    </i>
    <i>
      <x v="1378"/>
    </i>
    <i>
      <x v="1158"/>
    </i>
    <i>
      <x v="1182"/>
    </i>
    <i>
      <x v="1236"/>
    </i>
    <i>
      <x v="1386"/>
    </i>
    <i>
      <x v="1237"/>
    </i>
    <i>
      <x v="1390"/>
    </i>
    <i>
      <x v="1238"/>
    </i>
    <i>
      <x v="1184"/>
    </i>
    <i>
      <x v="1159"/>
    </i>
    <i>
      <x v="1398"/>
    </i>
    <i>
      <x v="1240"/>
    </i>
    <i>
      <x v="1402"/>
    </i>
    <i>
      <x v="1160"/>
    </i>
    <i>
      <x v="1406"/>
    </i>
    <i>
      <x v="1242"/>
    </i>
    <i>
      <x v="1410"/>
    </i>
    <i>
      <x v="1243"/>
    </i>
    <i>
      <x v="1414"/>
    </i>
    <i>
      <x v="1244"/>
    </i>
    <i>
      <x v="1418"/>
    </i>
    <i>
      <x v="1245"/>
    </i>
    <i>
      <x v="1422"/>
    </i>
    <i>
      <x v="1246"/>
    </i>
    <i>
      <x v="1426"/>
    </i>
    <i>
      <x v="1161"/>
    </i>
    <i>
      <x v="1187"/>
    </i>
    <i>
      <x v="1248"/>
    </i>
    <i>
      <x v="1311"/>
    </i>
    <i>
      <x v="1249"/>
    </i>
    <i>
      <x v="1313"/>
    </i>
    <i>
      <x v="1250"/>
    </i>
    <i>
      <x v="1315"/>
    </i>
    <i>
      <x v="1251"/>
    </i>
    <i>
      <x v="1150"/>
    </i>
    <i>
      <x v="1252"/>
    </i>
    <i>
      <x v="1151"/>
    </i>
    <i>
      <x v="1253"/>
    </i>
    <i>
      <x v="1321"/>
    </i>
    <i>
      <x v="1254"/>
    </i>
    <i>
      <x v="1174"/>
    </i>
    <i>
      <x v="1255"/>
    </i>
    <i>
      <x v="1325"/>
    </i>
    <i>
      <x v="1256"/>
    </i>
    <i>
      <x v="1327"/>
    </i>
    <i>
      <x v="1257"/>
    </i>
    <i>
      <x v="1329"/>
    </i>
    <i>
      <x v="1258"/>
    </i>
    <i>
      <x v="1331"/>
    </i>
    <i>
      <x v="1162"/>
    </i>
    <i>
      <x v="1333"/>
    </i>
    <i>
      <x v="1260"/>
    </i>
    <i>
      <x v="1335"/>
    </i>
    <i>
      <x v="1261"/>
    </i>
    <i>
      <x v="1337"/>
    </i>
    <i>
      <x v="1262"/>
    </i>
    <i>
      <x v="1339"/>
    </i>
    <i>
      <x v="1163"/>
    </i>
    <i>
      <x v="1341"/>
    </i>
    <i>
      <x v="1264"/>
    </i>
    <i>
      <x v="1178"/>
    </i>
    <i>
      <x v="1265"/>
    </i>
    <i>
      <x v="1345"/>
    </i>
    <i>
      <x v="1164"/>
    </i>
    <i>
      <x v="1347"/>
    </i>
    <i>
      <x v="1149"/>
    </i>
    <i>
      <x v="1349"/>
    </i>
    <i>
      <x v="1268"/>
    </i>
    <i>
      <x v="1351"/>
    </i>
    <i>
      <x v="1269"/>
    </i>
    <i>
      <x v="1353"/>
    </i>
    <i>
      <x v="1166"/>
    </i>
    <i>
      <x v="1355"/>
    </i>
    <i>
      <x v="1271"/>
    </i>
    <i>
      <x v="1357"/>
    </i>
    <i>
      <x v="1272"/>
    </i>
    <i>
      <x v="1359"/>
    </i>
    <i>
      <x v="1273"/>
    </i>
    <i>
      <x v="1361"/>
    </i>
    <i>
      <x v="1167"/>
    </i>
    <i>
      <x v="1363"/>
    </i>
    <i>
      <x v="1275"/>
    </i>
    <i>
      <x v="1179"/>
    </i>
    <i>
      <x v="1276"/>
    </i>
    <i>
      <x v="1367"/>
    </i>
    <i>
      <x v="1277"/>
    </i>
    <i>
      <x v="1369"/>
    </i>
    <i>
      <x v="1278"/>
    </i>
    <i>
      <x v="1180"/>
    </i>
    <i>
      <x v="1168"/>
    </i>
    <i>
      <x v="1373"/>
    </i>
    <i>
      <x v="1280"/>
    </i>
    <i>
      <x v="1375"/>
    </i>
    <i>
      <x v="1281"/>
    </i>
    <i>
      <x v="1377"/>
    </i>
    <i>
      <x v="1282"/>
    </i>
    <i>
      <x v="1181"/>
    </i>
    <i>
      <x v="1283"/>
    </i>
    <i>
      <x v="1381"/>
    </i>
    <i>
      <x v="1284"/>
    </i>
    <i>
      <x v="1152"/>
    </i>
    <i>
      <x v="1169"/>
    </i>
    <i>
      <x v="1385"/>
    </i>
    <i>
      <x v="1286"/>
    </i>
    <i>
      <x v="1387"/>
    </i>
    <i>
      <x v="1170"/>
    </i>
    <i>
      <x v="1389"/>
    </i>
    <i>
      <x v="1288"/>
    </i>
    <i>
      <x v="1391"/>
    </i>
    <i>
      <x v="1289"/>
    </i>
    <i>
      <x v="1393"/>
    </i>
    <i>
      <x v="1171"/>
    </i>
    <i>
      <x v="1395"/>
    </i>
    <i>
      <x v="1148"/>
    </i>
    <i>
      <x v="1397"/>
    </i>
    <i>
      <x v="1292"/>
    </i>
    <i>
      <x v="1399"/>
    </i>
    <i>
      <x v="1293"/>
    </i>
    <i>
      <x v="1401"/>
    </i>
    <i>
      <x v="1294"/>
    </i>
    <i>
      <x v="1403"/>
    </i>
    <i>
      <x v="1295"/>
    </i>
    <i>
      <x v="1405"/>
    </i>
    <i>
      <x v="1296"/>
    </i>
    <i>
      <x v="1185"/>
    </i>
    <i>
      <x v="1297"/>
    </i>
    <i>
      <x v="1409"/>
    </i>
    <i>
      <x v="1298"/>
    </i>
    <i>
      <x v="1411"/>
    </i>
    <i>
      <x v="1299"/>
    </i>
    <i>
      <x v="1413"/>
    </i>
    <i>
      <x v="1300"/>
    </i>
    <i>
      <x v="1415"/>
    </i>
    <i>
      <x v="1301"/>
    </i>
    <i>
      <x v="1417"/>
    </i>
    <i>
      <x v="1302"/>
    </i>
    <i>
      <x v="1419"/>
    </i>
    <i>
      <x v="1303"/>
    </i>
    <i>
      <x v="1421"/>
    </i>
    <i>
      <x v="1304"/>
    </i>
    <i>
      <x v="1423"/>
    </i>
    <i>
      <x v="1305"/>
    </i>
    <i>
      <x v="1425"/>
    </i>
    <i>
      <x v="1306"/>
    </i>
    <i>
      <x v="1427"/>
    </i>
    <i>
      <x v="1307"/>
    </i>
    <i>
      <x v="1429"/>
    </i>
    <i>
      <x v="1308"/>
    </i>
    <i>
      <x v="1188"/>
    </i>
    <i>
      <x v="1309"/>
    </i>
    <i>
      <x v="1153"/>
    </i>
    <i>
      <x v="1310"/>
    </i>
    <i>
      <x v="1290"/>
    </i>
    <i>
      <x v="1291"/>
    </i>
    <i>
      <x v="1040"/>
    </i>
    <i>
      <x v="1104"/>
    </i>
    <i>
      <x v="1072"/>
    </i>
    <i>
      <x v="914"/>
    </i>
    <i>
      <x v="1136"/>
    </i>
    <i>
      <x v="915"/>
    </i>
    <i>
      <x v="869"/>
    </i>
    <i>
      <x v="916"/>
    </i>
    <i>
      <x v="1088"/>
    </i>
    <i>
      <x v="917"/>
    </i>
    <i>
      <x v="1120"/>
    </i>
    <i>
      <x v="918"/>
    </i>
    <i>
      <x v="1032"/>
    </i>
    <i>
      <x v="872"/>
    </i>
    <i>
      <x v="1048"/>
    </i>
    <i>
      <x v="873"/>
    </i>
    <i>
      <x v="897"/>
    </i>
    <i>
      <x v="921"/>
    </i>
    <i>
      <x v="903"/>
    </i>
    <i>
      <x v="874"/>
    </i>
    <i>
      <x v="1096"/>
    </i>
    <i>
      <x v="923"/>
    </i>
    <i>
      <x v="1112"/>
    </i>
    <i>
      <x v="924"/>
    </i>
    <i>
      <x v="1128"/>
    </i>
    <i>
      <x v="875"/>
    </i>
    <i>
      <x v="913"/>
    </i>
    <i>
      <x v="926"/>
    </i>
    <i>
      <x v="868"/>
    </i>
    <i>
      <x v="927"/>
    </i>
    <i>
      <x v="1044"/>
    </i>
    <i>
      <x v="928"/>
    </i>
    <i>
      <x v="1052"/>
    </i>
    <i>
      <x v="929"/>
    </i>
    <i>
      <x v="895"/>
    </i>
    <i>
      <x v="930"/>
    </i>
    <i>
      <x v="1068"/>
    </i>
    <i>
      <x v="931"/>
    </i>
    <i>
      <x v="901"/>
    </i>
    <i>
      <x v="932"/>
    </i>
    <i>
      <x v="1084"/>
    </i>
    <i>
      <x v="876"/>
    </i>
    <i>
      <x v="1092"/>
    </i>
    <i>
      <x v="934"/>
    </i>
    <i>
      <x v="1100"/>
    </i>
    <i>
      <x v="935"/>
    </i>
    <i>
      <x v="1108"/>
    </i>
    <i>
      <x v="936"/>
    </i>
    <i>
      <x v="1116"/>
    </i>
    <i>
      <x v="937"/>
    </i>
    <i>
      <x v="1124"/>
    </i>
    <i>
      <x v="938"/>
    </i>
    <i>
      <x v="1132"/>
    </i>
    <i>
      <x v="939"/>
    </i>
    <i>
      <x v="1140"/>
    </i>
    <i>
      <x v="940"/>
    </i>
    <i>
      <x v="1030"/>
    </i>
    <i>
      <x v="941"/>
    </i>
    <i>
      <x v="1034"/>
    </i>
    <i>
      <x v="942"/>
    </i>
    <i>
      <x v="1038"/>
    </i>
    <i>
      <x v="943"/>
    </i>
    <i>
      <x v="1042"/>
    </i>
    <i>
      <x v="944"/>
    </i>
    <i>
      <x v="1046"/>
    </i>
    <i>
      <x v="945"/>
    </i>
    <i>
      <x v="1050"/>
    </i>
    <i>
      <x v="877"/>
    </i>
    <i>
      <x v="1054"/>
    </i>
    <i>
      <x v="947"/>
    </i>
    <i>
      <x v="1058"/>
    </i>
    <i>
      <x v="948"/>
    </i>
    <i>
      <x v="1062"/>
    </i>
    <i>
      <x v="878"/>
    </i>
    <i>
      <x v="1066"/>
    </i>
    <i>
      <x v="879"/>
    </i>
    <i>
      <x v="1070"/>
    </i>
    <i>
      <x v="951"/>
    </i>
    <i>
      <x v="1074"/>
    </i>
    <i>
      <x v="952"/>
    </i>
    <i>
      <x v="1078"/>
    </i>
    <i>
      <x v="953"/>
    </i>
    <i>
      <x v="904"/>
    </i>
    <i>
      <x v="954"/>
    </i>
    <i>
      <x v="1086"/>
    </i>
    <i>
      <x v="955"/>
    </i>
    <i>
      <x v="1090"/>
    </i>
    <i>
      <x v="956"/>
    </i>
    <i>
      <x v="1094"/>
    </i>
    <i>
      <x v="957"/>
    </i>
    <i>
      <x v="1098"/>
    </i>
    <i>
      <x v="958"/>
    </i>
    <i>
      <x v="1102"/>
    </i>
    <i>
      <x v="959"/>
    </i>
    <i>
      <x v="1106"/>
    </i>
    <i>
      <x v="960"/>
    </i>
    <i>
      <x v="1110"/>
    </i>
    <i>
      <x v="961"/>
    </i>
    <i>
      <x v="870"/>
    </i>
    <i>
      <x v="962"/>
    </i>
    <i>
      <x v="1118"/>
    </i>
    <i>
      <x v="963"/>
    </i>
    <i>
      <x v="1122"/>
    </i>
    <i>
      <x v="964"/>
    </i>
    <i>
      <x v="1126"/>
    </i>
    <i>
      <x v="965"/>
    </i>
    <i>
      <x v="910"/>
    </i>
    <i>
      <x v="966"/>
    </i>
    <i>
      <x v="1134"/>
    </i>
    <i>
      <x v="967"/>
    </i>
    <i>
      <x v="1138"/>
    </i>
    <i>
      <x v="968"/>
    </i>
    <i>
      <x v="912"/>
    </i>
    <i>
      <x v="969"/>
    </i>
    <i>
      <x v="1029"/>
    </i>
    <i>
      <x v="880"/>
    </i>
    <i>
      <x v="1031"/>
    </i>
    <i>
      <x v="971"/>
    </i>
    <i>
      <x v="1033"/>
    </i>
    <i>
      <x v="972"/>
    </i>
    <i>
      <x v="1035"/>
    </i>
    <i>
      <x v="973"/>
    </i>
    <i>
      <x v="1037"/>
    </i>
    <i>
      <x v="974"/>
    </i>
    <i>
      <x v="1039"/>
    </i>
    <i>
      <x v="975"/>
    </i>
    <i>
      <x v="1041"/>
    </i>
    <i>
      <x v="976"/>
    </i>
    <i>
      <x v="1043"/>
    </i>
    <i>
      <x v="977"/>
    </i>
    <i>
      <x v="1045"/>
    </i>
    <i>
      <x v="978"/>
    </i>
    <i>
      <x v="1047"/>
    </i>
    <i>
      <x v="979"/>
    </i>
    <i>
      <x v="1049"/>
    </i>
    <i>
      <x v="980"/>
    </i>
    <i>
      <x v="1051"/>
    </i>
    <i>
      <x v="981"/>
    </i>
    <i>
      <x v="1053"/>
    </i>
    <i>
      <x v="982"/>
    </i>
    <i>
      <x v="1055"/>
    </i>
    <i>
      <x v="983"/>
    </i>
    <i>
      <x v="1057"/>
    </i>
    <i>
      <x v="864"/>
    </i>
    <i>
      <x v="1059"/>
    </i>
    <i>
      <x v="882"/>
    </i>
    <i>
      <x v="896"/>
    </i>
    <i>
      <x v="865"/>
    </i>
    <i>
      <x v="1063"/>
    </i>
    <i>
      <x v="866"/>
    </i>
    <i>
      <x v="1065"/>
    </i>
    <i>
      <x v="885"/>
    </i>
    <i>
      <x v="898"/>
    </i>
    <i>
      <x v="989"/>
    </i>
    <i>
      <x v="1069"/>
    </i>
    <i>
      <x v="990"/>
    </i>
    <i>
      <x v="899"/>
    </i>
    <i>
      <x v="862"/>
    </i>
    <i>
      <x v="1073"/>
    </i>
    <i>
      <x v="887"/>
    </i>
    <i>
      <x v="900"/>
    </i>
    <i>
      <x v="993"/>
    </i>
    <i>
      <x v="1077"/>
    </i>
    <i>
      <x v="994"/>
    </i>
    <i>
      <x v="902"/>
    </i>
    <i>
      <x v="995"/>
    </i>
    <i>
      <x v="1081"/>
    </i>
    <i>
      <x v="888"/>
    </i>
    <i>
      <x v="1083"/>
    </i>
    <i>
      <x v="997"/>
    </i>
    <i>
      <x v="1085"/>
    </i>
    <i>
      <x v="998"/>
    </i>
    <i>
      <x v="1087"/>
    </i>
    <i>
      <x v="999"/>
    </i>
    <i>
      <x v="1089"/>
    </i>
    <i>
      <x v="1000"/>
    </i>
    <i>
      <x v="1091"/>
    </i>
    <i>
      <x v="1001"/>
    </i>
    <i>
      <x v="905"/>
    </i>
    <i>
      <x v="1144"/>
    </i>
    <i>
      <x v="1095"/>
    </i>
    <i>
      <x v="1146"/>
    </i>
    <i>
      <x v="1097"/>
    </i>
    <i>
      <x v="861"/>
    </i>
    <i>
      <x v="1099"/>
    </i>
    <i>
      <x v="1005"/>
    </i>
    <i>
      <x v="1101"/>
    </i>
    <i>
      <x v="1006"/>
    </i>
    <i>
      <x v="1103"/>
    </i>
    <i>
      <x v="1007"/>
    </i>
    <i>
      <x v="1105"/>
    </i>
    <i>
      <x v="1008"/>
    </i>
    <i>
      <x v="906"/>
    </i>
    <i>
      <x v="1009"/>
    </i>
    <i>
      <x v="1109"/>
    </i>
    <i>
      <x v="1010"/>
    </i>
    <i>
      <x v="1111"/>
    </i>
    <i>
      <x v="889"/>
    </i>
    <i>
      <x v="907"/>
    </i>
    <i>
      <x v="1012"/>
    </i>
    <i>
      <x v="1115"/>
    </i>
    <i>
      <x v="1013"/>
    </i>
    <i>
      <x v="1117"/>
    </i>
    <i>
      <x v="1014"/>
    </i>
    <i>
      <x v="1119"/>
    </i>
    <i>
      <x v="890"/>
    </i>
    <i>
      <x v="909"/>
    </i>
    <i>
      <x v="1016"/>
    </i>
    <i>
      <x v="1123"/>
    </i>
    <i>
      <x v="1017"/>
    </i>
    <i>
      <x v="1125"/>
    </i>
    <i>
      <x v="891"/>
    </i>
    <i>
      <x v="1127"/>
    </i>
    <i>
      <x v="1019"/>
    </i>
    <i>
      <x v="1129"/>
    </i>
    <i>
      <x v="1020"/>
    </i>
    <i>
      <x v="1131"/>
    </i>
    <i>
      <x v="1021"/>
    </i>
    <i>
      <x v="1133"/>
    </i>
    <i>
      <x v="1022"/>
    </i>
    <i>
      <x v="863"/>
    </i>
    <i>
      <x v="1023"/>
    </i>
    <i>
      <x v="1137"/>
    </i>
    <i>
      <x v="892"/>
    </i>
    <i>
      <x v="1139"/>
    </i>
    <i>
      <x v="1025"/>
    </i>
    <i>
      <x v="1141"/>
    </i>
    <i>
      <x v="1026"/>
    </i>
    <i>
      <x v="1143"/>
    </i>
    <i>
      <x v="1027"/>
    </i>
    <i>
      <x v="1028"/>
    </i>
    <i>
      <x v="1002"/>
    </i>
    <i>
      <x v="1147"/>
    </i>
    <i>
      <x v="1003"/>
    </i>
    <i>
      <x v="1004"/>
    </i>
    <i>
      <x v="755"/>
    </i>
    <i>
      <x v="622"/>
    </i>
    <i>
      <x v="787"/>
    </i>
    <i>
      <x v="629"/>
    </i>
    <i>
      <x v="851"/>
    </i>
    <i>
      <x v="589"/>
    </i>
    <i>
      <x v="771"/>
    </i>
    <i>
      <x v="631"/>
    </i>
    <i>
      <x v="803"/>
    </i>
    <i>
      <x v="632"/>
    </i>
    <i>
      <x v="835"/>
    </i>
    <i>
      <x v="633"/>
    </i>
    <i>
      <x v="747"/>
    </i>
    <i>
      <x v="634"/>
    </i>
    <i>
      <x v="763"/>
    </i>
    <i>
      <x v="635"/>
    </i>
    <i>
      <x v="779"/>
    </i>
    <i>
      <x v="636"/>
    </i>
    <i>
      <x v="795"/>
    </i>
    <i>
      <x v="637"/>
    </i>
    <i>
      <x v="811"/>
    </i>
    <i>
      <x v="638"/>
    </i>
    <i>
      <x v="827"/>
    </i>
    <i>
      <x v="639"/>
    </i>
    <i>
      <x v="843"/>
    </i>
    <i>
      <x v="640"/>
    </i>
    <i>
      <x v="743"/>
    </i>
    <i>
      <x v="641"/>
    </i>
    <i>
      <x v="751"/>
    </i>
    <i>
      <x v="642"/>
    </i>
    <i>
      <x v="585"/>
    </i>
    <i>
      <x v="643"/>
    </i>
    <i>
      <x v="767"/>
    </i>
    <i>
      <x v="644"/>
    </i>
    <i>
      <x v="611"/>
    </i>
    <i>
      <x v="645"/>
    </i>
    <i>
      <x v="783"/>
    </i>
    <i>
      <x v="646"/>
    </i>
    <i>
      <x v="587"/>
    </i>
    <i>
      <x v="647"/>
    </i>
    <i>
      <x v="799"/>
    </i>
    <i>
      <x v="579"/>
    </i>
    <i>
      <x v="807"/>
    </i>
    <i>
      <x v="649"/>
    </i>
    <i>
      <x v="815"/>
    </i>
    <i>
      <x v="650"/>
    </i>
    <i>
      <x v="823"/>
    </i>
    <i>
      <x v="651"/>
    </i>
    <i>
      <x v="831"/>
    </i>
    <i>
      <x v="652"/>
    </i>
    <i>
      <x v="839"/>
    </i>
    <i>
      <x v="591"/>
    </i>
    <i>
      <x v="627"/>
    </i>
    <i>
      <x v="654"/>
    </i>
    <i>
      <x v="855"/>
    </i>
    <i>
      <x v="655"/>
    </i>
    <i>
      <x v="605"/>
    </i>
    <i>
      <x v="592"/>
    </i>
    <i>
      <x v="749"/>
    </i>
    <i>
      <x v="657"/>
    </i>
    <i>
      <x v="607"/>
    </i>
    <i>
      <x v="658"/>
    </i>
    <i>
      <x v="608"/>
    </i>
    <i>
      <x v="659"/>
    </i>
    <i>
      <x v="761"/>
    </i>
    <i>
      <x v="660"/>
    </i>
    <i>
      <x v="765"/>
    </i>
    <i>
      <x v="661"/>
    </i>
    <i>
      <x v="769"/>
    </i>
    <i>
      <x v="662"/>
    </i>
    <i>
      <x v="773"/>
    </i>
    <i>
      <x v="663"/>
    </i>
    <i>
      <x v="777"/>
    </i>
    <i>
      <x v="664"/>
    </i>
    <i>
      <x v="781"/>
    </i>
    <i>
      <x v="665"/>
    </i>
    <i>
      <x v="785"/>
    </i>
    <i>
      <x v="666"/>
    </i>
    <i>
      <x v="789"/>
    </i>
    <i>
      <x v="577"/>
    </i>
    <i>
      <x v="793"/>
    </i>
    <i>
      <x v="668"/>
    </i>
    <i>
      <x v="797"/>
    </i>
    <i>
      <x v="669"/>
    </i>
    <i>
      <x v="801"/>
    </i>
    <i>
      <x v="670"/>
    </i>
    <i>
      <x v="619"/>
    </i>
    <i>
      <x v="671"/>
    </i>
    <i>
      <x v="809"/>
    </i>
    <i>
      <x v="672"/>
    </i>
    <i>
      <x v="813"/>
    </i>
    <i>
      <x v="673"/>
    </i>
    <i>
      <x v="817"/>
    </i>
    <i>
      <x v="674"/>
    </i>
    <i>
      <x v="821"/>
    </i>
    <i>
      <x v="675"/>
    </i>
    <i>
      <x v="825"/>
    </i>
    <i>
      <x v="676"/>
    </i>
    <i>
      <x v="829"/>
    </i>
    <i>
      <x v="677"/>
    </i>
    <i>
      <x v="833"/>
    </i>
    <i>
      <x v="678"/>
    </i>
    <i>
      <x v="837"/>
    </i>
    <i>
      <x v="679"/>
    </i>
    <i>
      <x v="841"/>
    </i>
    <i>
      <x v="680"/>
    </i>
    <i>
      <x v="845"/>
    </i>
    <i>
      <x v="681"/>
    </i>
    <i>
      <x v="849"/>
    </i>
    <i>
      <x v="682"/>
    </i>
    <i>
      <x v="853"/>
    </i>
    <i>
      <x v="683"/>
    </i>
    <i>
      <x v="628"/>
    </i>
    <i>
      <x v="684"/>
    </i>
    <i>
      <x v="744"/>
    </i>
    <i>
      <x v="594"/>
    </i>
    <i>
      <x v="746"/>
    </i>
    <i>
      <x v="686"/>
    </i>
    <i>
      <x v="748"/>
    </i>
    <i>
      <x v="687"/>
    </i>
    <i>
      <x v="750"/>
    </i>
    <i>
      <x v="688"/>
    </i>
    <i>
      <x v="583"/>
    </i>
    <i>
      <x v="689"/>
    </i>
    <i>
      <x v="754"/>
    </i>
    <i>
      <x v="690"/>
    </i>
    <i>
      <x v="756"/>
    </i>
    <i>
      <x v="576"/>
    </i>
    <i>
      <x v="584"/>
    </i>
    <i>
      <x v="692"/>
    </i>
    <i>
      <x v="760"/>
    </i>
    <i>
      <x v="582"/>
    </i>
    <i>
      <x v="762"/>
    </i>
    <i>
      <x v="694"/>
    </i>
    <i>
      <x v="764"/>
    </i>
    <i>
      <x v="695"/>
    </i>
    <i>
      <x v="766"/>
    </i>
    <i>
      <x v="696"/>
    </i>
    <i>
      <x v="768"/>
    </i>
    <i>
      <x v="697"/>
    </i>
    <i>
      <x v="770"/>
    </i>
    <i>
      <x v="698"/>
    </i>
    <i>
      <x v="772"/>
    </i>
    <i>
      <x v="699"/>
    </i>
    <i>
      <x v="774"/>
    </i>
    <i>
      <x v="597"/>
    </i>
    <i>
      <x v="776"/>
    </i>
    <i>
      <x v="701"/>
    </i>
    <i>
      <x v="778"/>
    </i>
    <i>
      <x v="702"/>
    </i>
    <i>
      <x v="780"/>
    </i>
    <i>
      <x v="703"/>
    </i>
    <i>
      <x v="612"/>
    </i>
    <i>
      <x v="704"/>
    </i>
    <i>
      <x v="784"/>
    </i>
    <i>
      <x v="598"/>
    </i>
    <i>
      <x v="786"/>
    </i>
    <i>
      <x v="706"/>
    </i>
    <i>
      <x v="788"/>
    </i>
    <i>
      <x v="599"/>
    </i>
    <i>
      <x v="586"/>
    </i>
    <i>
      <x v="708"/>
    </i>
    <i>
      <x v="615"/>
    </i>
    <i>
      <x v="709"/>
    </i>
    <i>
      <x v="616"/>
    </i>
    <i>
      <x v="600"/>
    </i>
    <i>
      <x v="617"/>
    </i>
    <i>
      <x v="711"/>
    </i>
    <i>
      <x v="798"/>
    </i>
    <i>
      <x v="712"/>
    </i>
    <i>
      <x v="800"/>
    </i>
    <i>
      <x v="601"/>
    </i>
    <i>
      <x v="802"/>
    </i>
    <i>
      <x v="714"/>
    </i>
    <i>
      <x v="618"/>
    </i>
    <i>
      <x v="857"/>
    </i>
    <i>
      <x v="806"/>
    </i>
    <i>
      <x v="859"/>
    </i>
    <i>
      <x v="808"/>
    </i>
    <i>
      <x v="574"/>
    </i>
    <i>
      <x v="810"/>
    </i>
    <i>
      <x v="718"/>
    </i>
    <i>
      <x v="812"/>
    </i>
    <i>
      <x v="719"/>
    </i>
    <i>
      <x v="814"/>
    </i>
    <i>
      <x v="720"/>
    </i>
    <i>
      <x v="620"/>
    </i>
    <i>
      <x v="721"/>
    </i>
    <i>
      <x v="588"/>
    </i>
    <i>
      <x v="722"/>
    </i>
    <i>
      <x v="623"/>
    </i>
    <i>
      <x v="723"/>
    </i>
    <i>
      <x v="822"/>
    </i>
    <i>
      <x v="602"/>
    </i>
    <i>
      <x v="824"/>
    </i>
    <i>
      <x v="725"/>
    </i>
    <i>
      <x v="826"/>
    </i>
    <i>
      <x v="726"/>
    </i>
    <i>
      <x v="828"/>
    </i>
    <i>
      <x v="727"/>
    </i>
    <i>
      <x v="830"/>
    </i>
    <i>
      <x v="728"/>
    </i>
    <i>
      <x v="832"/>
    </i>
    <i>
      <x v="729"/>
    </i>
    <i>
      <x v="624"/>
    </i>
    <i>
      <x v="603"/>
    </i>
    <i>
      <x v="625"/>
    </i>
    <i>
      <x v="731"/>
    </i>
    <i>
      <x v="838"/>
    </i>
    <i>
      <x v="732"/>
    </i>
    <i>
      <x v="840"/>
    </i>
    <i>
      <x v="733"/>
    </i>
    <i>
      <x v="842"/>
    </i>
    <i>
      <x v="734"/>
    </i>
    <i>
      <x v="626"/>
    </i>
    <i>
      <x v="735"/>
    </i>
    <i>
      <x v="846"/>
    </i>
    <i>
      <x v="736"/>
    </i>
    <i>
      <x v="848"/>
    </i>
    <i>
      <x v="737"/>
    </i>
    <i>
      <x v="850"/>
    </i>
    <i>
      <x v="738"/>
    </i>
    <i>
      <x v="852"/>
    </i>
    <i>
      <x v="739"/>
    </i>
    <i>
      <x v="854"/>
    </i>
    <i>
      <x v="604"/>
    </i>
    <i>
      <x v="856"/>
    </i>
    <i>
      <x v="741"/>
    </i>
    <i>
      <x v="742"/>
    </i>
    <i>
      <x v="715"/>
    </i>
    <i>
      <x v="860"/>
    </i>
    <i>
      <x v="716"/>
    </i>
    <i>
      <x v="717"/>
    </i>
    <i>
      <x v="469"/>
    </i>
    <i>
      <x v="533"/>
    </i>
    <i>
      <x v="501"/>
    </i>
    <i>
      <x v="308"/>
    </i>
    <i>
      <x v="453"/>
    </i>
    <i>
      <x v="344"/>
    </i>
    <i>
      <x v="485"/>
    </i>
    <i>
      <x v="345"/>
    </i>
    <i>
      <x v="517"/>
    </i>
    <i>
      <x v="346"/>
    </i>
    <i>
      <x v="341"/>
    </i>
    <i>
      <x v="347"/>
    </i>
    <i>
      <x v="461"/>
    </i>
    <i>
      <x v="348"/>
    </i>
    <i>
      <x v="328"/>
    </i>
    <i>
      <x v="349"/>
    </i>
    <i>
      <x v="493"/>
    </i>
    <i>
      <x v="309"/>
    </i>
    <i>
      <x v="509"/>
    </i>
    <i>
      <x v="310"/>
    </i>
    <i>
      <x v="525"/>
    </i>
    <i>
      <x v="352"/>
    </i>
    <i>
      <x v="541"/>
    </i>
    <i>
      <x v="353"/>
    </i>
    <i>
      <x v="449"/>
    </i>
    <i>
      <x v="299"/>
    </i>
    <i>
      <x v="457"/>
    </i>
    <i>
      <x v="355"/>
    </i>
    <i>
      <x v="465"/>
    </i>
    <i>
      <x v="356"/>
    </i>
    <i>
      <x v="473"/>
    </i>
    <i>
      <x v="357"/>
    </i>
    <i>
      <x v="481"/>
    </i>
    <i>
      <x v="358"/>
    </i>
    <i>
      <x v="489"/>
    </i>
    <i>
      <x v="359"/>
    </i>
    <i>
      <x v="497"/>
    </i>
    <i>
      <x v="300"/>
    </i>
    <i>
      <x v="505"/>
    </i>
    <i>
      <x v="361"/>
    </i>
    <i>
      <x v="513"/>
    </i>
    <i>
      <x v="362"/>
    </i>
    <i>
      <x v="521"/>
    </i>
    <i>
      <x v="313"/>
    </i>
    <i>
      <x v="529"/>
    </i>
    <i>
      <x v="289"/>
    </i>
    <i>
      <x v="537"/>
    </i>
    <i>
      <x v="301"/>
    </i>
    <i>
      <x v="295"/>
    </i>
    <i>
      <x v="366"/>
    </i>
    <i>
      <x v="553"/>
    </i>
    <i>
      <x v="302"/>
    </i>
    <i>
      <x v="451"/>
    </i>
    <i>
      <x v="368"/>
    </i>
    <i>
      <x v="306"/>
    </i>
    <i>
      <x v="369"/>
    </i>
    <i>
      <x v="459"/>
    </i>
    <i>
      <x v="370"/>
    </i>
    <i>
      <x v="463"/>
    </i>
    <i>
      <x v="371"/>
    </i>
    <i>
      <x v="467"/>
    </i>
    <i>
      <x v="372"/>
    </i>
    <i>
      <x v="471"/>
    </i>
    <i>
      <x v="373"/>
    </i>
    <i>
      <x v="475"/>
    </i>
    <i>
      <x v="374"/>
    </i>
    <i>
      <x v="479"/>
    </i>
    <i>
      <x v="375"/>
    </i>
    <i>
      <x v="483"/>
    </i>
    <i>
      <x v="376"/>
    </i>
    <i>
      <x v="487"/>
    </i>
    <i>
      <x v="377"/>
    </i>
    <i>
      <x v="491"/>
    </i>
    <i>
      <x v="378"/>
    </i>
    <i>
      <x v="495"/>
    </i>
    <i>
      <x v="379"/>
    </i>
    <i>
      <x v="499"/>
    </i>
    <i>
      <x v="380"/>
    </i>
    <i>
      <x v="503"/>
    </i>
    <i>
      <x v="381"/>
    </i>
    <i>
      <x v="507"/>
    </i>
    <i>
      <x v="303"/>
    </i>
    <i>
      <x v="511"/>
    </i>
    <i>
      <x v="317"/>
    </i>
    <i>
      <x v="515"/>
    </i>
    <i>
      <x v="384"/>
    </i>
    <i>
      <x v="519"/>
    </i>
    <i>
      <x v="385"/>
    </i>
    <i>
      <x v="523"/>
    </i>
    <i>
      <x v="318"/>
    </i>
    <i>
      <x v="335"/>
    </i>
    <i>
      <x v="387"/>
    </i>
    <i>
      <x v="531"/>
    </i>
    <i>
      <x v="388"/>
    </i>
    <i>
      <x v="535"/>
    </i>
    <i>
      <x v="389"/>
    </i>
    <i>
      <x v="539"/>
    </i>
    <i>
      <x v="390"/>
    </i>
    <i>
      <x v="543"/>
    </i>
    <i>
      <x v="391"/>
    </i>
    <i>
      <x v="340"/>
    </i>
    <i>
      <x v="392"/>
    </i>
    <i>
      <x v="551"/>
    </i>
    <i>
      <x v="393"/>
    </i>
    <i>
      <x v="555"/>
    </i>
    <i>
      <x v="394"/>
    </i>
    <i>
      <x v="450"/>
    </i>
    <i>
      <x v="395"/>
    </i>
    <i>
      <x v="304"/>
    </i>
    <i>
      <x v="396"/>
    </i>
    <i>
      <x v="305"/>
    </i>
    <i>
      <x v="397"/>
    </i>
    <i>
      <x v="456"/>
    </i>
    <i>
      <x v="398"/>
    </i>
    <i>
      <x v="458"/>
    </i>
    <i>
      <x v="399"/>
    </i>
    <i>
      <x v="460"/>
    </i>
    <i>
      <x v="400"/>
    </i>
    <i>
      <x v="327"/>
    </i>
    <i>
      <x v="401"/>
    </i>
    <i>
      <x v="294"/>
    </i>
    <i>
      <x v="402"/>
    </i>
    <i>
      <x v="466"/>
    </i>
    <i>
      <x v="403"/>
    </i>
    <i>
      <x v="468"/>
    </i>
    <i>
      <x v="404"/>
    </i>
    <i>
      <x v="470"/>
    </i>
    <i>
      <x v="405"/>
    </i>
    <i>
      <x v="472"/>
    </i>
    <i>
      <x v="406"/>
    </i>
    <i>
      <x v="474"/>
    </i>
    <i>
      <x v="407"/>
    </i>
    <i>
      <x v="476"/>
    </i>
    <i>
      <x v="319"/>
    </i>
    <i>
      <x v="478"/>
    </i>
    <i>
      <x v="320"/>
    </i>
    <i>
      <x v="480"/>
    </i>
    <i>
      <x v="410"/>
    </i>
    <i>
      <x v="482"/>
    </i>
    <i>
      <x v="411"/>
    </i>
    <i>
      <x v="484"/>
    </i>
    <i>
      <x v="412"/>
    </i>
    <i>
      <x v="329"/>
    </i>
    <i>
      <x v="413"/>
    </i>
    <i>
      <x v="298"/>
    </i>
    <i>
      <x v="321"/>
    </i>
    <i>
      <x v="490"/>
    </i>
    <i>
      <x v="415"/>
    </i>
    <i>
      <x v="331"/>
    </i>
    <i>
      <x v="416"/>
    </i>
    <i>
      <x v="494"/>
    </i>
    <i>
      <x v="417"/>
    </i>
    <i>
      <x v="496"/>
    </i>
    <i>
      <x v="418"/>
    </i>
    <i>
      <x v="498"/>
    </i>
    <i>
      <x v="290"/>
    </i>
    <i>
      <x v="500"/>
    </i>
    <i>
      <x v="420"/>
    </i>
    <i>
      <x v="502"/>
    </i>
    <i>
      <x v="421"/>
    </i>
    <i>
      <x v="332"/>
    </i>
    <i>
      <x v="422"/>
    </i>
    <i>
      <x v="333"/>
    </i>
    <i>
      <x v="423"/>
    </i>
    <i>
      <x v="508"/>
    </i>
    <i>
      <x v="424"/>
    </i>
    <i>
      <x v="510"/>
    </i>
    <i>
      <x v="425"/>
    </i>
    <i>
      <x v="512"/>
    </i>
    <i>
      <x v="556"/>
    </i>
    <i>
      <x v="514"/>
    </i>
    <i>
      <x v="558"/>
    </i>
    <i>
      <x v="334"/>
    </i>
    <i>
      <x v="560"/>
    </i>
    <i>
      <x v="518"/>
    </i>
    <i>
      <x v="562"/>
    </i>
    <i>
      <x v="520"/>
    </i>
    <i>
      <x v="564"/>
    </i>
    <i>
      <x v="522"/>
    </i>
    <i>
      <x v="566"/>
    </i>
    <i>
      <x v="524"/>
    </i>
    <i>
      <x v="568"/>
    </i>
    <i>
      <x v="526"/>
    </i>
    <i>
      <x v="296"/>
    </i>
    <i>
      <x v="336"/>
    </i>
    <i>
      <x v="572"/>
    </i>
    <i>
      <x v="337"/>
    </i>
    <i>
      <x v="322"/>
    </i>
    <i>
      <x v="532"/>
    </i>
    <i>
      <x v="436"/>
    </i>
    <i>
      <x v="534"/>
    </i>
    <i>
      <x v="437"/>
    </i>
    <i>
      <x v="536"/>
    </i>
    <i>
      <x v="438"/>
    </i>
    <i>
      <x v="538"/>
    </i>
    <i>
      <x v="439"/>
    </i>
    <i>
      <x v="338"/>
    </i>
    <i>
      <x v="440"/>
    </i>
    <i>
      <x v="542"/>
    </i>
    <i>
      <x v="441"/>
    </i>
    <i>
      <x v="544"/>
    </i>
    <i>
      <x v="442"/>
    </i>
    <i>
      <x v="339"/>
    </i>
    <i>
      <x v="443"/>
    </i>
    <i>
      <x v="548"/>
    </i>
    <i>
      <x v="444"/>
    </i>
    <i>
      <x v="550"/>
    </i>
    <i>
      <x v="323"/>
    </i>
    <i>
      <x v="552"/>
    </i>
    <i>
      <x v="446"/>
    </i>
    <i>
      <x v="554"/>
    </i>
    <i>
      <x v="447"/>
    </i>
    <i>
      <x v="342"/>
    </i>
    <i>
      <x v="448"/>
    </i>
    <i>
      <x v="291"/>
    </i>
    <i>
      <x v="559"/>
    </i>
    <i>
      <x v="427"/>
    </i>
    <i>
      <x v="561"/>
    </i>
    <i>
      <x v="428"/>
    </i>
    <i>
      <x v="563"/>
    </i>
    <i>
      <x v="573"/>
    </i>
    <i>
      <x v="565"/>
    </i>
    <i>
      <x v="287"/>
    </i>
    <i>
      <x v="567"/>
    </i>
    <i>
      <x v="431"/>
    </i>
    <i>
      <x v="569"/>
    </i>
    <i>
      <x v="432"/>
    </i>
    <i>
      <x v="571"/>
    </i>
    <i>
      <x v="433"/>
    </i>
    <i>
      <x v="288"/>
    </i>
    <i>
      <x v="434"/>
    </i>
    <i>
      <x v="430"/>
    </i>
    <i>
      <x v="176"/>
    </i>
    <i>
      <x v="240"/>
    </i>
    <i>
      <x v="35"/>
    </i>
    <i>
      <x v="50"/>
    </i>
    <i>
      <x v="48"/>
    </i>
    <i>
      <x v="51"/>
    </i>
    <i>
      <x v="192"/>
    </i>
    <i>
      <x v="52"/>
    </i>
    <i>
      <x v="224"/>
    </i>
    <i>
      <x v="53"/>
    </i>
    <i>
      <x v="45"/>
    </i>
    <i>
      <x v="54"/>
    </i>
    <i>
      <x v="168"/>
    </i>
    <i>
      <x v="55"/>
    </i>
    <i>
      <x v="184"/>
    </i>
    <i>
      <x v="56"/>
    </i>
    <i>
      <x v="200"/>
    </i>
    <i>
      <x v="57"/>
    </i>
    <i>
      <x v="7"/>
    </i>
    <i>
      <x v="58"/>
    </i>
    <i>
      <x v="9"/>
    </i>
    <i>
      <x v="59"/>
    </i>
    <i>
      <x v="248"/>
    </i>
    <i>
      <x v="60"/>
    </i>
    <i>
      <x v="47"/>
    </i>
    <i>
      <x v="61"/>
    </i>
    <i>
      <x v="164"/>
    </i>
    <i>
      <x v="62"/>
    </i>
    <i>
      <x v="172"/>
    </i>
    <i>
      <x v="63"/>
    </i>
    <i>
      <x v="180"/>
    </i>
    <i>
      <x v="64"/>
    </i>
    <i>
      <x v="32"/>
    </i>
    <i>
      <x v="65"/>
    </i>
    <i>
      <x v="196"/>
    </i>
    <i>
      <x v="66"/>
    </i>
    <i>
      <x v="204"/>
    </i>
    <i>
      <x v="67"/>
    </i>
    <i>
      <x v="212"/>
    </i>
    <i>
      <x v="68"/>
    </i>
    <i>
      <x v="220"/>
    </i>
    <i>
      <x v="11"/>
    </i>
    <i>
      <x v="228"/>
    </i>
    <i>
      <x v="70"/>
    </i>
    <i>
      <x v="236"/>
    </i>
    <i>
      <x v="71"/>
    </i>
    <i>
      <x v="244"/>
    </i>
    <i>
      <x v="72"/>
    </i>
    <i>
      <x v="252"/>
    </i>
    <i>
      <x v="73"/>
    </i>
    <i>
      <x v="260"/>
    </i>
    <i>
      <x v="74"/>
    </i>
    <i>
      <x v="268"/>
    </i>
    <i>
      <x v="75"/>
    </i>
    <i>
      <x v="162"/>
    </i>
    <i>
      <x v="12"/>
    </i>
    <i>
      <x v="30"/>
    </i>
    <i>
      <x v="77"/>
    </i>
    <i>
      <x v="170"/>
    </i>
    <i>
      <x v="78"/>
    </i>
    <i>
      <x v="174"/>
    </i>
    <i>
      <x v="2"/>
    </i>
    <i>
      <x v="178"/>
    </i>
    <i>
      <x v="80"/>
    </i>
    <i>
      <x v="182"/>
    </i>
    <i>
      <x v="81"/>
    </i>
    <i>
      <x v="186"/>
    </i>
    <i>
      <x v="14"/>
    </i>
    <i>
      <x v="33"/>
    </i>
    <i>
      <x v="3"/>
    </i>
    <i>
      <x v="194"/>
    </i>
    <i>
      <x v="84"/>
    </i>
    <i>
      <x v="198"/>
    </i>
    <i>
      <x v="85"/>
    </i>
    <i>
      <x v="202"/>
    </i>
    <i>
      <x v="86"/>
    </i>
    <i>
      <x v="206"/>
    </i>
    <i>
      <x v="87"/>
    </i>
    <i>
      <x v="210"/>
    </i>
    <i>
      <x v="88"/>
    </i>
    <i>
      <x v="36"/>
    </i>
    <i>
      <x v="89"/>
    </i>
    <i>
      <x v="8"/>
    </i>
    <i>
      <x v="90"/>
    </i>
    <i>
      <x v="222"/>
    </i>
    <i>
      <x v="91"/>
    </i>
    <i>
      <x v="226"/>
    </i>
    <i>
      <x v="16"/>
    </i>
    <i>
      <x v="230"/>
    </i>
    <i>
      <x v="93"/>
    </i>
    <i>
      <x v="234"/>
    </i>
    <i>
      <x v="94"/>
    </i>
    <i>
      <x v="10"/>
    </i>
    <i>
      <x v="95"/>
    </i>
    <i>
      <x v="242"/>
    </i>
    <i>
      <x v="96"/>
    </i>
    <i>
      <x v="246"/>
    </i>
    <i>
      <x v="4"/>
    </i>
    <i>
      <x v="250"/>
    </i>
    <i>
      <x v="98"/>
    </i>
    <i>
      <x v="254"/>
    </i>
    <i>
      <x v="99"/>
    </i>
    <i>
      <x v="258"/>
    </i>
    <i>
      <x v="18"/>
    </i>
    <i>
      <x v="262"/>
    </i>
    <i>
      <x v="101"/>
    </i>
    <i>
      <x v="266"/>
    </i>
    <i>
      <x v="102"/>
    </i>
    <i>
      <x v="270"/>
    </i>
    <i>
      <x v="103"/>
    </i>
    <i>
      <x v="6"/>
    </i>
    <i>
      <x v="104"/>
    </i>
    <i>
      <x v="163"/>
    </i>
    <i>
      <x v="19"/>
    </i>
    <i>
      <x v="29"/>
    </i>
    <i>
      <x v="106"/>
    </i>
    <i>
      <x v="167"/>
    </i>
    <i>
      <x v="20"/>
    </i>
    <i>
      <x v="31"/>
    </i>
    <i>
      <x v="108"/>
    </i>
    <i>
      <x v="171"/>
    </i>
    <i>
      <x v="21"/>
    </i>
    <i>
      <x v="173"/>
    </i>
    <i>
      <x v="110"/>
    </i>
    <i>
      <x v="175"/>
    </i>
    <i>
      <x v="111"/>
    </i>
    <i>
      <x v="177"/>
    </i>
    <i>
      <x v="112"/>
    </i>
    <i>
      <x v="179"/>
    </i>
    <i>
      <x v="113"/>
    </i>
    <i>
      <x v="181"/>
    </i>
    <i>
      <x v="114"/>
    </i>
    <i>
      <x v="183"/>
    </i>
    <i>
      <x v="22"/>
    </i>
    <i>
      <x v="185"/>
    </i>
    <i>
      <x v="116"/>
    </i>
    <i>
      <x v="187"/>
    </i>
    <i>
      <x v="117"/>
    </i>
    <i>
      <x v="189"/>
    </i>
    <i>
      <x v="1"/>
    </i>
    <i>
      <x v="34"/>
    </i>
    <i>
      <x v="119"/>
    </i>
    <i>
      <x v="193"/>
    </i>
    <i>
      <x v="120"/>
    </i>
    <i>
      <x v="195"/>
    </i>
    <i>
      <x v="121"/>
    </i>
    <i>
      <x v="197"/>
    </i>
    <i>
      <x v="24"/>
    </i>
    <i>
      <x v="199"/>
    </i>
    <i>
      <x v="123"/>
    </i>
    <i>
      <x v="201"/>
    </i>
    <i>
      <x v="124"/>
    </i>
    <i>
      <x v="203"/>
    </i>
    <i>
      <x v="125"/>
    </i>
    <i>
      <x v="205"/>
    </i>
    <i>
      <x v="25"/>
    </i>
    <i>
      <x v="207"/>
    </i>
    <i>
      <x v="127"/>
    </i>
    <i>
      <x v="209"/>
    </i>
    <i>
      <x v="128"/>
    </i>
    <i>
      <x v="211"/>
    </i>
    <i>
      <x v="129"/>
    </i>
    <i>
      <x v="213"/>
    </i>
    <i>
      <x v="130"/>
    </i>
    <i>
      <x v="215"/>
    </i>
    <i>
      <x v="131"/>
    </i>
    <i>
      <x v="38"/>
    </i>
    <i>
      <x v="132"/>
    </i>
    <i>
      <x v="219"/>
    </i>
    <i>
      <x v="133"/>
    </i>
    <i>
      <x v="221"/>
    </i>
    <i>
      <x v="134"/>
    </i>
    <i>
      <x v="40"/>
    </i>
    <i>
      <x v="135"/>
    </i>
    <i>
      <x v="225"/>
    </i>
    <i>
      <x v="26"/>
    </i>
    <i>
      <x v="227"/>
    </i>
    <i>
      <x v="275"/>
    </i>
    <i>
      <x v="229"/>
    </i>
    <i>
      <x v="277"/>
    </i>
    <i>
      <x v="231"/>
    </i>
    <i>
      <x v="279"/>
    </i>
    <i>
      <x v="233"/>
    </i>
    <i>
      <x v="281"/>
    </i>
    <i>
      <x v="235"/>
    </i>
    <i>
      <x v="283"/>
    </i>
    <i>
      <x v="237"/>
    </i>
    <i>
      <x v="285"/>
    </i>
    <i>
      <x v="239"/>
    </i>
    <i>
      <x/>
    </i>
    <i>
      <x v="241"/>
    </i>
    <i>
      <x v="144"/>
    </i>
    <i>
      <x v="243"/>
    </i>
    <i>
      <x v="145"/>
    </i>
    <i>
      <x v="43"/>
    </i>
    <i>
      <x v="146"/>
    </i>
    <i>
      <x v="247"/>
    </i>
    <i>
      <x v="147"/>
    </i>
    <i>
      <x v="249"/>
    </i>
    <i>
      <x v="148"/>
    </i>
    <i>
      <x v="251"/>
    </i>
    <i>
      <x v="149"/>
    </i>
    <i>
      <x v="253"/>
    </i>
    <i>
      <x v="150"/>
    </i>
    <i>
      <x v="44"/>
    </i>
    <i>
      <x v="151"/>
    </i>
    <i>
      <x v="46"/>
    </i>
    <i>
      <x v="152"/>
    </i>
    <i>
      <x v="259"/>
    </i>
    <i>
      <x v="153"/>
    </i>
    <i>
      <x v="261"/>
    </i>
    <i>
      <x v="154"/>
    </i>
    <i>
      <x v="263"/>
    </i>
    <i>
      <x v="155"/>
    </i>
    <i>
      <x v="265"/>
    </i>
    <i>
      <x v="156"/>
    </i>
    <i>
      <x v="267"/>
    </i>
    <i>
      <x v="27"/>
    </i>
    <i>
      <x v="269"/>
    </i>
    <i>
      <x v="158"/>
    </i>
    <i>
      <x v="271"/>
    </i>
    <i>
      <x v="159"/>
    </i>
    <i>
      <x v="49"/>
    </i>
    <i>
      <x v="160"/>
    </i>
    <i>
      <x v="136"/>
    </i>
    <i>
      <x v="276"/>
    </i>
    <i>
      <x v="137"/>
    </i>
    <i>
      <x v="278"/>
    </i>
    <i>
      <x v="138"/>
    </i>
    <i>
      <x v="280"/>
    </i>
    <i>
      <x v="139"/>
    </i>
    <i>
      <x v="282"/>
    </i>
    <i>
      <x v="140"/>
    </i>
    <i>
      <x v="284"/>
    </i>
    <i>
      <x v="141"/>
    </i>
    <i>
      <x v="286"/>
    </i>
    <i>
      <x v="142"/>
    </i>
    <i>
      <x v="143"/>
    </i>
  </rowItems>
  <colItems count="1">
    <i/>
  </colItems>
  <dataFields count="1">
    <dataField name="Distinct Count of Country" fld="1" subtotal="count" baseField="0" baseItem="2">
      <extLst>
        <ext xmlns:x15="http://schemas.microsoft.com/office/spreadsheetml/2010/11/main" uri="{FABC7310-3BB5-11E1-824E-6D434824019B}">
          <x15:dataField isCountDistinct="1"/>
        </ext>
      </extLst>
    </dataField>
  </dataFields>
  <pivotHierarchies count="25">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hideValuesRow="1"/>
    </ext>
    <ext xmlns:x15="http://schemas.microsoft.com/office/spreadsheetml/2010/11/main" uri="{E67621CE-5B39-4880-91FE-76760E9C1902}">
      <x15:pivotTableUISettings>
        <x15:activeTabTopLevelEntity name="[1948 - 202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444826D-6B30-4285-9852-548E331403EE}" name="PivotTable3" cacheId="855" applyNumberFormats="0" applyBorderFormats="0" applyFontFormats="0" applyPatternFormats="0" applyAlignmentFormats="0" applyWidthHeightFormats="1" dataCaption="Values" tag="bca0da40-29c9-4e85-8a2a-c73824c15b52" updatedVersion="8" minRefreshableVersion="3" useAutoFormatting="1" subtotalHiddenItems="1" itemPrintTitles="1" createdVersion="8" indent="0" outline="1" outlineData="1" multipleFieldFilters="0" chartFormat="21">
  <location ref="E1:F74" firstHeaderRow="1" firstDataRow="1" firstDataCol="1"/>
  <pivotFields count="3">
    <pivotField dataField="1" subtotalTop="0" showAll="0" defaultSubtotal="0"/>
    <pivotField axis="axisRow" allDrilled="1" subtotalTop="0" showAll="0" dataSourceSort="1" defaultSubtotal="0" defaultAttributeDrillState="1">
      <items count="7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s>
    </pivotField>
    <pivotField allDrilled="1" subtotalTop="0" showAll="0" dataSourceSort="1" defaultSubtotal="0" defaultAttributeDrillState="1"/>
  </pivotFields>
  <rowFields count="1">
    <field x="1"/>
  </rowFields>
  <rowItems count="7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t="grand">
      <x/>
    </i>
  </rowItems>
  <colItems count="1">
    <i/>
  </colItems>
  <dataFields count="1">
    <dataField name="Count of Title" fld="0" subtotal="count" baseField="0" baseItem="0"/>
  </dataFields>
  <pivotHierarchies count="25">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hideValuesRow="1"/>
    </ext>
    <ext xmlns:x15="http://schemas.microsoft.com/office/spreadsheetml/2010/11/main" uri="{E67621CE-5B39-4880-91FE-76760E9C1902}">
      <x15:pivotTableUISettings>
        <x15:activeTabTopLevelEntity name="[1948 - 202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A68F7D4-FCDD-436F-BC81-1E7CAC5C997E}" name="PivotTable14" cacheId="846" applyNumberFormats="0" applyBorderFormats="0" applyFontFormats="0" applyPatternFormats="0" applyAlignmentFormats="0" applyWidthHeightFormats="1" dataCaption="Values" tag="ac499261-c6b6-46ec-bcd7-04caa21a7031" updatedVersion="8" minRefreshableVersion="3" useAutoFormatting="1" subtotalHiddenItems="1" itemPrintTitles="1" createdVersion="8" indent="0" outline="1" outlineData="1" multipleFieldFilters="0" chartFormat="21">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Title" fld="0" subtotal="count" baseField="0" baseItem="0"/>
  </dataFields>
  <pivotHierarchies count="25">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15="http://schemas.microsoft.com/office/spreadsheetml/2010/11/main" uri="{E67621CE-5B39-4880-91FE-76760E9C1902}">
      <x15:pivotTableUISettings>
        <x15:activeTabTopLevelEntity name="[1948 - 202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uration_Year_Bracket" xr10:uid="{CB795885-EB88-48A2-9C8E-554DB275C833}" sourceName="[1948 - 2022].[Duration Year Bracket]">
  <pivotTables>
    <pivotTable tabId="1" name="PivotTable1"/>
    <pivotTable tabId="7" name="PivotTable14"/>
    <pivotTable tabId="8" name="PivotTable15"/>
    <pivotTable tabId="8" name="PivotTable1"/>
    <pivotTable tabId="7" name="PivotTable3"/>
  </pivotTables>
  <data>
    <olap pivotCacheId="117392339">
      <levels count="2">
        <level uniqueName="[1948 - 2022].[Duration Year Bracket].[(All)]" sourceCaption="(All)" count="0"/>
        <level uniqueName="[1948 - 2022].[Duration Year Bracket].[Duration Year Bracket]" sourceCaption="Duration Year Bracket" count="4" sortOrder="ascending">
          <ranges>
            <range startItem="0">
              <i n="[1948 - 2022].[Duration Year Bracket].&amp;[Long Therm]" c="Long Therm"/>
              <i n="[1948 - 2022].[Duration Year Bracket].&amp;[Medium Therm]" c="Medium Therm"/>
              <i n="[1948 - 2022].[Duration Year Bracket].&amp;[Short Therm]" c="Short Therm"/>
              <i n="[1948 - 2022].[Duration Year Bracket].&amp;[Very Long Therm]" c="Very Long Therm"/>
            </range>
          </ranges>
        </level>
      </levels>
      <selections count="1">
        <selection n="[1948 - 2022].[Duration Year Bracke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emiere_Year" xr10:uid="{EE55F3D6-812F-4B48-879A-FF699D450B59}" sourceName="[1948 - 2022].[Premiere Year]">
  <pivotTables>
    <pivotTable tabId="1" name="PivotTable1"/>
    <pivotTable tabId="7" name="PivotTable14"/>
    <pivotTable tabId="8" name="PivotTable15"/>
    <pivotTable tabId="8" name="PivotTable1"/>
    <pivotTable tabId="7" name="PivotTable3"/>
  </pivotTables>
  <data>
    <olap pivotCacheId="117392339">
      <levels count="2">
        <level uniqueName="[1948 - 2022].[Premiere Year].[(All)]" sourceCaption="(All)" count="0"/>
        <level uniqueName="[1948 - 2022].[Premiere Year].[Premiere Year]" sourceCaption="Premiere Year" count="72">
          <ranges>
            <range startItem="0">
              <i n="[1948 - 2022].[Premiere Year].&amp;[1948]" c="1948"/>
              <i n="[1948 - 2022].[Premiere Year].&amp;[1949]" c="1949"/>
              <i n="[1948 - 2022].[Premiere Year].&amp;[1953]" c="1953"/>
              <i n="[1948 - 2022].[Premiere Year].&amp;[1954]" c="1954"/>
              <i n="[1948 - 2022].[Premiere Year].&amp;[1955]" c="1955"/>
              <i n="[1948 - 2022].[Premiere Year].&amp;[1956]" c="1956"/>
              <i n="[1948 - 2022].[Premiere Year].&amp;[1957]" c="1957"/>
              <i n="[1948 - 2022].[Premiere Year].&amp;[1958]" c="1958"/>
              <i n="[1948 - 2022].[Premiere Year].&amp;[1959]" c="1959"/>
              <i n="[1948 - 2022].[Premiere Year].&amp;[1960]" c="1960"/>
              <i n="[1948 - 2022].[Premiere Year].&amp;[1961]" c="1961"/>
              <i n="[1948 - 2022].[Premiere Year].&amp;[1962]" c="1962"/>
              <i n="[1948 - 2022].[Premiere Year].&amp;[1963]" c="1963"/>
              <i n="[1948 - 2022].[Premiere Year].&amp;[1964]" c="1964"/>
              <i n="[1948 - 2022].[Premiere Year].&amp;[1965]" c="1965"/>
              <i n="[1948 - 2022].[Premiere Year].&amp;[1966]" c="1966"/>
              <i n="[1948 - 2022].[Premiere Year].&amp;[1967]" c="1967"/>
              <i n="[1948 - 2022].[Premiere Year].&amp;[1968]" c="1968"/>
              <i n="[1948 - 2022].[Premiere Year].&amp;[1969]" c="1969"/>
              <i n="[1948 - 2022].[Premiere Year].&amp;[1970]" c="1970"/>
              <i n="[1948 - 2022].[Premiere Year].&amp;[1971]" c="1971"/>
              <i n="[1948 - 2022].[Premiere Year].&amp;[1972]" c="1972"/>
              <i n="[1948 - 2022].[Premiere Year].&amp;[1973]" c="1973"/>
              <i n="[1948 - 2022].[Premiere Year].&amp;[1974]" c="1974"/>
              <i n="[1948 - 2022].[Premiere Year].&amp;[1975]" c="1975"/>
              <i n="[1948 - 2022].[Premiere Year].&amp;[1976]" c="1976"/>
              <i n="[1948 - 2022].[Premiere Year].&amp;[1977]" c="1977"/>
              <i n="[1948 - 2022].[Premiere Year].&amp;[1978]" c="1978"/>
              <i n="[1948 - 2022].[Premiere Year].&amp;[1979]" c="1979"/>
              <i n="[1948 - 2022].[Premiere Year].&amp;[1980]" c="1980"/>
              <i n="[1948 - 2022].[Premiere Year].&amp;[1981]" c="1981"/>
              <i n="[1948 - 2022].[Premiere Year].&amp;[1982]" c="1982"/>
              <i n="[1948 - 2022].[Premiere Year].&amp;[1983]" c="1983"/>
              <i n="[1948 - 2022].[Premiere Year].&amp;[1984]" c="1984"/>
              <i n="[1948 - 2022].[Premiere Year].&amp;[1985]" c="1985"/>
              <i n="[1948 - 2022].[Premiere Year].&amp;[1986]" c="1986"/>
              <i n="[1948 - 2022].[Premiere Year].&amp;[1987]" c="1987"/>
              <i n="[1948 - 2022].[Premiere Year].&amp;[1988]" c="1988"/>
              <i n="[1948 - 2022].[Premiere Year].&amp;[1989]" c="1989"/>
              <i n="[1948 - 2022].[Premiere Year].&amp;[1990]" c="1990"/>
              <i n="[1948 - 2022].[Premiere Year].&amp;[1991]" c="1991"/>
              <i n="[1948 - 2022].[Premiere Year].&amp;[1992]" c="1992"/>
              <i n="[1948 - 2022].[Premiere Year].&amp;[1993]" c="1993"/>
              <i n="[1948 - 2022].[Premiere Year].&amp;[1994]" c="1994"/>
              <i n="[1948 - 2022].[Premiere Year].&amp;[1995]" c="1995"/>
              <i n="[1948 - 2022].[Premiere Year].&amp;[1996]" c="1996"/>
              <i n="[1948 - 2022].[Premiere Year].&amp;[1997]" c="1997"/>
              <i n="[1948 - 2022].[Premiere Year].&amp;[1998]" c="1998"/>
              <i n="[1948 - 2022].[Premiere Year].&amp;[1999]" c="1999"/>
              <i n="[1948 - 2022].[Premiere Year].&amp;[2000]" c="2000"/>
              <i n="[1948 - 2022].[Premiere Year].&amp;[2001]" c="2001"/>
              <i n="[1948 - 2022].[Premiere Year].&amp;[2002]" c="2002"/>
              <i n="[1948 - 2022].[Premiere Year].&amp;[2003]" c="2003"/>
              <i n="[1948 - 2022].[Premiere Year].&amp;[2004]" c="2004"/>
              <i n="[1948 - 2022].[Premiere Year].&amp;[2005]" c="2005"/>
              <i n="[1948 - 2022].[Premiere Year].&amp;[2006]" c="2006"/>
              <i n="[1948 - 2022].[Premiere Year].&amp;[2007]" c="2007"/>
              <i n="[1948 - 2022].[Premiere Year].&amp;[2008]" c="2008"/>
              <i n="[1948 - 2022].[Premiere Year].&amp;[2009]" c="2009"/>
              <i n="[1948 - 2022].[Premiere Year].&amp;[2010]" c="2010"/>
              <i n="[1948 - 2022].[Premiere Year].&amp;[2011]" c="2011"/>
              <i n="[1948 - 2022].[Premiere Year].&amp;[2012]" c="2012"/>
              <i n="[1948 - 2022].[Premiere Year].&amp;[2013]" c="2013"/>
              <i n="[1948 - 2022].[Premiere Year].&amp;[2014]" c="2014"/>
              <i n="[1948 - 2022].[Premiere Year].&amp;[2015]" c="2015"/>
              <i n="[1948 - 2022].[Premiere Year].&amp;[2016]" c="2016"/>
              <i n="[1948 - 2022].[Premiere Year].&amp;[2017]" c="2017"/>
              <i n="[1948 - 2022].[Premiere Year].&amp;[2018]" c="2018"/>
              <i n="[1948 - 2022].[Premiere Year].&amp;[2019]" c="2019"/>
              <i n="[1948 - 2022].[Premiere Year].&amp;[2020]" c="2020"/>
              <i n="[1948 - 2022].[Premiere Year].&amp;[2021]" c="2021"/>
              <i n="[1948 - 2022].[Premiere Year].&amp;[2022]" c="2022"/>
            </range>
          </ranges>
        </level>
      </levels>
      <selections count="1">
        <selection n="[1948 - 2022].[Premiere Year].[All]"/>
      </selections>
    </olap>
  </data>
  <extLst>
    <x:ext xmlns:x15="http://schemas.microsoft.com/office/spreadsheetml/2010/11/main" uri="{470722E0-AACD-4C17-9CDC-17EF765DBC7E}">
      <x15:slicerCacheHideItemsWithNoData count="1">
        <x15:slicerCacheOlapLevelName uniqueName="[1948 - 2022].[Premiere Year].[Premiere 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uration Year Bracket" xr10:uid="{5D31FE12-792D-4DE6-99E5-F3A8CEEA492A}" cache="Slicer_Duration_Year_Bracket" caption="Duration Year Bracket" columnCount="2" level="1" style="Slicer Style 2 2" rowHeight="234950"/>
  <slicer name="Premiere Year" xr10:uid="{273B2A50-9DCE-4DD1-8A50-D62DB1C3A6B6}" cache="Slicer_Premiere_Year" caption="Premiere Year" columnCount="4" level="1" style="Slicer Style 2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pivotTable" Target="../pivotTables/pivotTable5.xml"/><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B91DF3-FF1A-4050-8233-86662B5B9983}">
  <sheetPr>
    <tabColor rgb="FFEAE0D5"/>
  </sheetPr>
  <dimension ref="A1:E61"/>
  <sheetViews>
    <sheetView zoomScale="85" zoomScaleNormal="85" workbookViewId="0">
      <selection activeCell="AA27" sqref="AA27"/>
    </sheetView>
  </sheetViews>
  <sheetFormatPr defaultRowHeight="14.4" x14ac:dyDescent="0.3"/>
  <cols>
    <col min="1" max="1" width="14.44140625" bestFit="1" customWidth="1"/>
    <col min="2" max="2" width="13" bestFit="1" customWidth="1"/>
    <col min="3" max="3" width="12" bestFit="1" customWidth="1"/>
    <col min="4" max="4" width="12.5546875" bestFit="1" customWidth="1"/>
    <col min="5" max="5" width="15.6640625" bestFit="1" customWidth="1"/>
    <col min="6" max="6" width="14.33203125" customWidth="1"/>
    <col min="7" max="7" width="14" bestFit="1" customWidth="1"/>
    <col min="8" max="8" width="15.6640625" bestFit="1" customWidth="1"/>
    <col min="9" max="3442" width="65.109375" bestFit="1" customWidth="1"/>
    <col min="3443" max="3443" width="10.77734375" bestFit="1" customWidth="1"/>
  </cols>
  <sheetData>
    <row r="1" spans="1:5" x14ac:dyDescent="0.3">
      <c r="A1" s="2" t="s">
        <v>3</v>
      </c>
      <c r="B1" t="s">
        <v>3513</v>
      </c>
    </row>
    <row r="2" spans="1:5" x14ac:dyDescent="0.3">
      <c r="A2" s="3" t="s">
        <v>65</v>
      </c>
      <c r="B2" s="1">
        <v>1799</v>
      </c>
      <c r="D2" s="3" t="s">
        <v>11</v>
      </c>
      <c r="E2" s="1">
        <f>GETPIVOTDATA("[Measures].[Count of Title]",$A$1,"[1948 - 2022].[Country]","[1948 - 2022].[Country].&amp;[Argentina]")</f>
        <v>11</v>
      </c>
    </row>
    <row r="3" spans="1:5" x14ac:dyDescent="0.3">
      <c r="A3" s="3" t="s">
        <v>18</v>
      </c>
      <c r="B3" s="1">
        <v>566</v>
      </c>
      <c r="D3" s="3" t="s">
        <v>12</v>
      </c>
      <c r="E3" s="1">
        <f>GETPIVOTDATA("[Measures].[Count of Title]",$A$1,"[1948 - 2022].[Country]","[1948 - 2022].[Country].&amp;[Australia]")</f>
        <v>93</v>
      </c>
    </row>
    <row r="4" spans="1:5" x14ac:dyDescent="0.3">
      <c r="A4" s="3" t="s">
        <v>37</v>
      </c>
      <c r="B4" s="1">
        <v>517</v>
      </c>
      <c r="D4" s="3" t="s">
        <v>13</v>
      </c>
      <c r="E4" s="1">
        <f>GETPIVOTDATA("[Measures].[Count of Title]",$A$1,"[1948 - 2022].[Country]","[1948 - 2022].[Country].&amp;[Austria]")</f>
        <v>1</v>
      </c>
    </row>
    <row r="5" spans="1:5" x14ac:dyDescent="0.3">
      <c r="A5" s="3" t="s">
        <v>28</v>
      </c>
      <c r="B5" s="1">
        <v>306</v>
      </c>
      <c r="D5" s="3" t="s">
        <v>14</v>
      </c>
      <c r="E5" s="1">
        <f>GETPIVOTDATA("[Measures].[Count of Title]",$A$1,"[1948 - 2022].[Country]","[1948 - 2022].[Country].&amp;[Belarus]")</f>
        <v>1</v>
      </c>
    </row>
    <row r="6" spans="1:5" x14ac:dyDescent="0.3">
      <c r="A6" s="3" t="s">
        <v>64</v>
      </c>
      <c r="B6" s="1">
        <v>254</v>
      </c>
      <c r="D6" s="3" t="s">
        <v>15</v>
      </c>
      <c r="E6" s="1">
        <f>GETPIVOTDATA("[Measures].[Count of Title]",$A$1,"[1948 - 2022].[Country]","[1948 - 2022].[Country].&amp;[Belgium]")</f>
        <v>13</v>
      </c>
    </row>
    <row r="7" spans="1:5" x14ac:dyDescent="0.3">
      <c r="A7" s="3" t="s">
        <v>17</v>
      </c>
      <c r="B7" s="1">
        <v>183</v>
      </c>
      <c r="D7" s="3" t="s">
        <v>16</v>
      </c>
      <c r="E7" s="1">
        <f>GETPIVOTDATA("[Measures].[Count of Title]",$A$1,"[1948 - 2022].[Country]","[1948 - 2022].[Country].&amp;[Brazil]")</f>
        <v>56</v>
      </c>
    </row>
    <row r="8" spans="1:5" x14ac:dyDescent="0.3">
      <c r="A8" s="3" t="s">
        <v>12</v>
      </c>
      <c r="B8" s="1">
        <v>93</v>
      </c>
      <c r="D8" s="3" t="s">
        <v>17</v>
      </c>
      <c r="E8" s="1">
        <f>GETPIVOTDATA("[Measures].[Count of Title]",$A$1,"[1948 - 2022].[Country]","[1948 - 2022].[Country].&amp;[Britain]")</f>
        <v>183</v>
      </c>
    </row>
    <row r="9" spans="1:5" x14ac:dyDescent="0.3">
      <c r="A9" s="3" t="s">
        <v>16</v>
      </c>
      <c r="B9" s="1">
        <v>56</v>
      </c>
      <c r="D9" s="3" t="s">
        <v>18</v>
      </c>
      <c r="E9" s="1">
        <f>GETPIVOTDATA("[Measures].[Count of Title]",$A$1,"[1948 - 2022].[Country]","[1948 - 2022].[Country].&amp;[Canada]")</f>
        <v>566</v>
      </c>
    </row>
    <row r="10" spans="1:5" x14ac:dyDescent="0.3">
      <c r="A10" s="3" t="s">
        <v>36</v>
      </c>
      <c r="B10" s="1">
        <v>55</v>
      </c>
      <c r="D10" s="3" t="s">
        <v>19</v>
      </c>
      <c r="E10" s="1">
        <f>GETPIVOTDATA("[Measures].[Count of Title]",$A$1,"[1948 - 2022].[Country]","[1948 - 2022].[Country].&amp;[Chile]")</f>
        <v>5</v>
      </c>
    </row>
    <row r="11" spans="1:5" x14ac:dyDescent="0.3">
      <c r="A11" s="3" t="s">
        <v>56</v>
      </c>
      <c r="B11" s="1">
        <v>54</v>
      </c>
      <c r="D11" s="3" t="s">
        <v>20</v>
      </c>
      <c r="E11" s="1">
        <f>GETPIVOTDATA("[Measures].[Count of Title]",$A$1,"[1948 - 2022].[Country]","[1948 - 2022].[Country].&amp;[China]")</f>
        <v>42</v>
      </c>
    </row>
    <row r="12" spans="1:5" x14ac:dyDescent="0.3">
      <c r="A12" s="3" t="s">
        <v>58</v>
      </c>
      <c r="B12" s="1">
        <v>53</v>
      </c>
      <c r="D12" s="3" t="s">
        <v>21</v>
      </c>
      <c r="E12" s="1">
        <f>GETPIVOTDATA("[Measures].[Count of Title]",$A$1,"[1948 - 2022].[Country]","[1948 - 2022].[Country].&amp;[Colombia]")</f>
        <v>2</v>
      </c>
    </row>
    <row r="13" spans="1:5" x14ac:dyDescent="0.3">
      <c r="A13" s="3" t="s">
        <v>20</v>
      </c>
      <c r="B13" s="1">
        <v>42</v>
      </c>
      <c r="D13" s="3" t="s">
        <v>22</v>
      </c>
      <c r="E13" s="1">
        <f>GETPIVOTDATA("[Measures].[Count of Title]",$A$1,"[1948 - 2022].[Country]","[1948 - 2022].[Country].&amp;[Croatia]")</f>
        <v>3</v>
      </c>
    </row>
    <row r="14" spans="1:5" x14ac:dyDescent="0.3">
      <c r="A14" s="3" t="s">
        <v>35</v>
      </c>
      <c r="B14" s="1">
        <v>39</v>
      </c>
      <c r="D14" s="3" t="s">
        <v>23</v>
      </c>
      <c r="E14" s="1">
        <f>GETPIVOTDATA("[Measures].[Count of Title]",$A$1,"[1948 - 2022].[Country]","[1948 - 2022].[Country].&amp;[Czech Republic]")</f>
        <v>2</v>
      </c>
    </row>
    <row r="15" spans="1:5" x14ac:dyDescent="0.3">
      <c r="A15" s="3" t="s">
        <v>29</v>
      </c>
      <c r="B15" s="1">
        <v>35</v>
      </c>
      <c r="D15" s="3" t="s">
        <v>24</v>
      </c>
      <c r="E15" s="1">
        <f>GETPIVOTDATA("[Measures].[Count of Title]",$A$1,"[1948 - 2022].[Country]","[1948 - 2022].[Country].&amp;[Czechoslovakia]")</f>
        <v>1</v>
      </c>
    </row>
    <row r="16" spans="1:5" x14ac:dyDescent="0.3">
      <c r="A16" s="3" t="s">
        <v>33</v>
      </c>
      <c r="B16" s="1">
        <v>23</v>
      </c>
      <c r="D16" s="3" t="s">
        <v>25</v>
      </c>
      <c r="E16" s="1">
        <f>GETPIVOTDATA("[Measures].[Count of Title]",$A$1,"[1948 - 2022].[Country]","[1948 - 2022].[Country].&amp;[Denmark]")</f>
        <v>15</v>
      </c>
    </row>
    <row r="17" spans="1:5" x14ac:dyDescent="0.3">
      <c r="A17" s="3" t="s">
        <v>52</v>
      </c>
      <c r="B17" s="1">
        <v>20</v>
      </c>
      <c r="D17" s="3" t="s">
        <v>26</v>
      </c>
      <c r="E17" s="1">
        <f>GETPIVOTDATA("[Measures].[Count of Title]",$A$1,"[1948 - 2022].[Country]","[1948 - 2022].[Country].&amp;[English]")</f>
        <v>1</v>
      </c>
    </row>
    <row r="18" spans="1:5" x14ac:dyDescent="0.3">
      <c r="A18" s="3" t="s">
        <v>25</v>
      </c>
      <c r="B18" s="1">
        <v>15</v>
      </c>
      <c r="D18" s="3" t="s">
        <v>27</v>
      </c>
      <c r="E18" s="1">
        <f>GETPIVOTDATA("[Measures].[Count of Title]",$A$1,"[1948 - 2022].[Country]","[1948 - 2022].[Country].&amp;[Finland]")</f>
        <v>6</v>
      </c>
    </row>
    <row r="19" spans="1:5" x14ac:dyDescent="0.3">
      <c r="A19" s="3" t="s">
        <v>15</v>
      </c>
      <c r="B19" s="1">
        <v>13</v>
      </c>
      <c r="D19" s="3" t="s">
        <v>28</v>
      </c>
      <c r="E19" s="1">
        <f>GETPIVOTDATA("[Measures].[Count of Title]",$A$1,"[1948 - 2022].[Country]","[1948 - 2022].[Country].&amp;[France]")</f>
        <v>306</v>
      </c>
    </row>
    <row r="20" spans="1:5" x14ac:dyDescent="0.3">
      <c r="A20" s="3" t="s">
        <v>43</v>
      </c>
      <c r="B20" s="1">
        <v>13</v>
      </c>
      <c r="D20" s="3" t="s">
        <v>29</v>
      </c>
      <c r="E20" s="1">
        <f>GETPIVOTDATA("[Measures].[Count of Title]",$A$1,"[1948 - 2022].[Country]","[1948 - 2022].[Country].&amp;[Germany]")</f>
        <v>35</v>
      </c>
    </row>
    <row r="21" spans="1:5" x14ac:dyDescent="0.3">
      <c r="A21" s="3" t="s">
        <v>44</v>
      </c>
      <c r="B21" s="1">
        <v>11</v>
      </c>
      <c r="D21" s="3" t="s">
        <v>30</v>
      </c>
      <c r="E21" s="1">
        <f>GETPIVOTDATA("[Measures].[Count of Title]",$A$1,"[1948 - 2022].[Country]","[1948 - 2022].[Country].&amp;[Greece]")</f>
        <v>1</v>
      </c>
    </row>
    <row r="22" spans="1:5" x14ac:dyDescent="0.3">
      <c r="A22" s="3" t="s">
        <v>11</v>
      </c>
      <c r="B22" s="1">
        <v>11</v>
      </c>
      <c r="D22" s="3" t="s">
        <v>31</v>
      </c>
      <c r="E22" s="1">
        <f>GETPIVOTDATA("[Measures].[Count of Title]",$A$1,"[1948 - 2022].[Country]","[1948 - 2022].[Country].&amp;[Hong Kong]")</f>
        <v>5</v>
      </c>
    </row>
    <row r="23" spans="1:5" x14ac:dyDescent="0.3">
      <c r="A23" s="3" t="s">
        <v>45</v>
      </c>
      <c r="B23" s="1">
        <v>10</v>
      </c>
      <c r="D23" s="3" t="s">
        <v>32</v>
      </c>
      <c r="E23" s="1">
        <f>GETPIVOTDATA("[Measures].[Count of Title]",$A$1,"[1948 - 2022].[Country]","[1948 - 2022].[Country].&amp;[Hungary]")</f>
        <v>7</v>
      </c>
    </row>
    <row r="24" spans="1:5" x14ac:dyDescent="0.3">
      <c r="A24" s="3" t="s">
        <v>46</v>
      </c>
      <c r="B24" s="1">
        <v>10</v>
      </c>
      <c r="D24" s="3" t="s">
        <v>33</v>
      </c>
      <c r="E24" s="1">
        <f>GETPIVOTDATA("[Measures].[Count of Title]",$A$1,"[1948 - 2022].[Country]","[1948 - 2022].[Country].&amp;[India]")</f>
        <v>23</v>
      </c>
    </row>
    <row r="25" spans="1:5" x14ac:dyDescent="0.3">
      <c r="A25" s="3" t="s">
        <v>59</v>
      </c>
      <c r="B25" s="1">
        <v>7</v>
      </c>
      <c r="D25" s="3" t="s">
        <v>34</v>
      </c>
      <c r="E25" s="1">
        <f>GETPIVOTDATA("[Measures].[Count of Title]",$A$1,"[1948 - 2022].[Country]","[1948 - 2022].[Country].&amp;[Indonesia]")</f>
        <v>7</v>
      </c>
    </row>
    <row r="26" spans="1:5" x14ac:dyDescent="0.3">
      <c r="A26" s="3" t="s">
        <v>34</v>
      </c>
      <c r="B26" s="1">
        <v>7</v>
      </c>
      <c r="D26" s="3" t="s">
        <v>35</v>
      </c>
      <c r="E26" s="1">
        <f>GETPIVOTDATA("[Measures].[Count of Title]",$A$1,"[1948 - 2022].[Country]","[1948 - 2022].[Country].&amp;[Ireland]")</f>
        <v>39</v>
      </c>
    </row>
    <row r="27" spans="1:5" x14ac:dyDescent="0.3">
      <c r="A27" s="3" t="s">
        <v>54</v>
      </c>
      <c r="B27" s="1">
        <v>7</v>
      </c>
      <c r="D27" s="3" t="s">
        <v>36</v>
      </c>
      <c r="E27" s="1">
        <f>GETPIVOTDATA("[Measures].[Count of Title]",$A$1,"[1948 - 2022].[Country]","[1948 - 2022].[Country].&amp;[Italy]")</f>
        <v>55</v>
      </c>
    </row>
    <row r="28" spans="1:5" x14ac:dyDescent="0.3">
      <c r="A28" s="3" t="s">
        <v>32</v>
      </c>
      <c r="B28" s="1">
        <v>7</v>
      </c>
      <c r="D28" s="3" t="s">
        <v>37</v>
      </c>
      <c r="E28" s="1">
        <f>GETPIVOTDATA("[Measures].[Count of Title]",$A$1,"[1948 - 2022].[Country]","[1948 - 2022].[Country].&amp;[Japan]")</f>
        <v>517</v>
      </c>
    </row>
    <row r="29" spans="1:5" x14ac:dyDescent="0.3">
      <c r="A29" s="3" t="s">
        <v>27</v>
      </c>
      <c r="B29" s="1">
        <v>6</v>
      </c>
      <c r="D29" s="3" t="s">
        <v>38</v>
      </c>
      <c r="E29" s="1">
        <f>GETPIVOTDATA("[Measures].[Count of Title]",$A$1,"[1948 - 2022].[Country]","[1948 - 2022].[Country].&amp;[Kenya]")</f>
        <v>2</v>
      </c>
    </row>
    <row r="30" spans="1:5" x14ac:dyDescent="0.3">
      <c r="A30" s="3" t="s">
        <v>49</v>
      </c>
      <c r="B30" s="1">
        <v>6</v>
      </c>
      <c r="D30" s="3" t="s">
        <v>39</v>
      </c>
      <c r="E30" s="1">
        <f>GETPIVOTDATA("[Measures].[Count of Title]",$A$1,"[1948 - 2022].[Country]","[1948 - 2022].[Country].&amp;[Kuwait]")</f>
        <v>1</v>
      </c>
    </row>
    <row r="31" spans="1:5" x14ac:dyDescent="0.3">
      <c r="A31" s="3" t="s">
        <v>63</v>
      </c>
      <c r="B31" s="1">
        <v>5</v>
      </c>
      <c r="D31" s="3" t="s">
        <v>40</v>
      </c>
      <c r="E31" s="1">
        <f>GETPIVOTDATA("[Measures].[Count of Title]",$A$1,"[1948 - 2022].[Country]","[1948 - 2022].[Country].&amp;[Latin America]")</f>
        <v>2</v>
      </c>
    </row>
    <row r="32" spans="1:5" x14ac:dyDescent="0.3">
      <c r="A32" s="3" t="s">
        <v>31</v>
      </c>
      <c r="B32" s="1">
        <v>5</v>
      </c>
      <c r="D32" s="3" t="s">
        <v>41</v>
      </c>
      <c r="E32" s="1">
        <f>GETPIVOTDATA("[Measures].[Count of Title]",$A$1,"[1948 - 2022].[Country]","[1948 - 2022].[Country].&amp;[Latvia]")</f>
        <v>1</v>
      </c>
    </row>
    <row r="33" spans="1:5" x14ac:dyDescent="0.3">
      <c r="A33" s="3" t="s">
        <v>19</v>
      </c>
      <c r="B33" s="1">
        <v>5</v>
      </c>
      <c r="D33" s="3" t="s">
        <v>42</v>
      </c>
      <c r="E33" s="1">
        <f>GETPIVOTDATA("[Measures].[Count of Title]",$A$1,"[1948 - 2022].[Country]","[1948 - 2022].[Country].&amp;[Latvian SSR]")</f>
        <v>1</v>
      </c>
    </row>
    <row r="34" spans="1:5" x14ac:dyDescent="0.3">
      <c r="A34" s="3" t="s">
        <v>62</v>
      </c>
      <c r="B34" s="1">
        <v>4</v>
      </c>
      <c r="D34" s="3" t="s">
        <v>43</v>
      </c>
      <c r="E34" s="1">
        <f>GETPIVOTDATA("[Measures].[Count of Title]",$A$1,"[1948 - 2022].[Country]","[1948 - 2022].[Country].&amp;[Malaysia]")</f>
        <v>13</v>
      </c>
    </row>
    <row r="35" spans="1:5" x14ac:dyDescent="0.3">
      <c r="A35" s="3" t="s">
        <v>60</v>
      </c>
      <c r="B35" s="1">
        <v>4</v>
      </c>
      <c r="D35" s="3" t="s">
        <v>44</v>
      </c>
      <c r="E35" s="1">
        <f>GETPIVOTDATA("[Measures].[Count of Title]",$A$1,"[1948 - 2022].[Country]","[1948 - 2022].[Country].&amp;[Mexico]")</f>
        <v>11</v>
      </c>
    </row>
    <row r="36" spans="1:5" x14ac:dyDescent="0.3">
      <c r="A36" s="3" t="s">
        <v>50</v>
      </c>
      <c r="B36" s="1">
        <v>4</v>
      </c>
      <c r="D36" s="3" t="s">
        <v>45</v>
      </c>
      <c r="E36" s="1">
        <f>GETPIVOTDATA("[Measures].[Count of Title]",$A$1,"[1948 - 2022].[Country]","[1948 - 2022].[Country].&amp;[Netherlands]")</f>
        <v>10</v>
      </c>
    </row>
    <row r="37" spans="1:5" x14ac:dyDescent="0.3">
      <c r="A37" s="3" t="s">
        <v>68</v>
      </c>
      <c r="B37" s="1">
        <v>3</v>
      </c>
      <c r="D37" s="3" t="s">
        <v>46</v>
      </c>
      <c r="E37" s="1">
        <f>GETPIVOTDATA("[Measures].[Count of Title]",$A$1,"[1948 - 2022].[Country]","[1948 - 2022].[Country].&amp;[New Zealand]")</f>
        <v>10</v>
      </c>
    </row>
    <row r="38" spans="1:5" x14ac:dyDescent="0.3">
      <c r="A38" s="3" t="s">
        <v>22</v>
      </c>
      <c r="B38" s="1">
        <v>3</v>
      </c>
      <c r="D38" s="3" t="s">
        <v>47</v>
      </c>
      <c r="E38" s="1">
        <f>GETPIVOTDATA("[Measures].[Count of Title]",$A$1,"[1948 - 2022].[Country]","[1948 - 2022].[Country].&amp;[Nigeria]")</f>
        <v>1</v>
      </c>
    </row>
    <row r="39" spans="1:5" x14ac:dyDescent="0.3">
      <c r="A39" s="3" t="s">
        <v>55</v>
      </c>
      <c r="B39" s="1">
        <v>3</v>
      </c>
      <c r="D39" s="3" t="s">
        <v>48</v>
      </c>
      <c r="E39" s="1">
        <f>GETPIVOTDATA("[Measures].[Count of Title]",$A$1,"[1948 - 2022].[Country]","[1948 - 2022].[Country].&amp;[Norway]")</f>
        <v>1</v>
      </c>
    </row>
    <row r="40" spans="1:5" x14ac:dyDescent="0.3">
      <c r="A40" s="3" t="s">
        <v>57</v>
      </c>
      <c r="B40" s="1">
        <v>2</v>
      </c>
      <c r="D40" s="3" t="s">
        <v>49</v>
      </c>
      <c r="E40" s="1">
        <f>GETPIVOTDATA("[Measures].[Count of Title]",$A$1,"[1948 - 2022].[Country]","[1948 - 2022].[Country].&amp;[Philippines]")</f>
        <v>6</v>
      </c>
    </row>
    <row r="41" spans="1:5" x14ac:dyDescent="0.3">
      <c r="A41" s="3" t="s">
        <v>51</v>
      </c>
      <c r="B41" s="1">
        <v>2</v>
      </c>
      <c r="D41" s="3" t="s">
        <v>50</v>
      </c>
      <c r="E41" s="1">
        <f>GETPIVOTDATA("[Measures].[Count of Title]",$A$1,"[1948 - 2022].[Country]","[1948 - 2022].[Country].&amp;[Poland]")</f>
        <v>4</v>
      </c>
    </row>
    <row r="42" spans="1:5" x14ac:dyDescent="0.3">
      <c r="A42" s="3" t="s">
        <v>67</v>
      </c>
      <c r="B42" s="1">
        <v>2</v>
      </c>
      <c r="D42" s="3" t="s">
        <v>51</v>
      </c>
      <c r="E42" s="1">
        <f>GETPIVOTDATA("[Measures].[Count of Title]",$A$1,"[1948 - 2022].[Country]","[1948 - 2022].[Country].&amp;[Portugal]")</f>
        <v>2</v>
      </c>
    </row>
    <row r="43" spans="1:5" x14ac:dyDescent="0.3">
      <c r="A43" s="3" t="s">
        <v>21</v>
      </c>
      <c r="B43" s="1">
        <v>2</v>
      </c>
      <c r="D43" s="3" t="s">
        <v>52</v>
      </c>
      <c r="E43" s="1">
        <f>GETPIVOTDATA("[Measures].[Count of Title]",$A$1,"[1948 - 2022].[Country]","[1948 - 2022].[Country].&amp;[Russia]")</f>
        <v>20</v>
      </c>
    </row>
    <row r="44" spans="1:5" x14ac:dyDescent="0.3">
      <c r="A44" s="3" t="s">
        <v>23</v>
      </c>
      <c r="B44" s="1">
        <v>2</v>
      </c>
      <c r="D44" s="3" t="s">
        <v>53</v>
      </c>
      <c r="E44" s="1">
        <f>GETPIVOTDATA("[Measures].[Count of Title]",$A$1,"[1948 - 2022].[Country]","[1948 - 2022].[Country].&amp;[Scotland]")</f>
        <v>2</v>
      </c>
    </row>
    <row r="45" spans="1:5" x14ac:dyDescent="0.3">
      <c r="A45" s="3" t="s">
        <v>53</v>
      </c>
      <c r="B45" s="1">
        <v>2</v>
      </c>
      <c r="D45" s="3" t="s">
        <v>54</v>
      </c>
      <c r="E45" s="1">
        <f>GETPIVOTDATA("[Measures].[Count of Title]",$A$1,"[1948 - 2022].[Country]","[1948 - 2022].[Country].&amp;[Singapore]")</f>
        <v>7</v>
      </c>
    </row>
    <row r="46" spans="1:5" x14ac:dyDescent="0.3">
      <c r="A46" s="3" t="s">
        <v>69</v>
      </c>
      <c r="B46" s="1">
        <v>2</v>
      </c>
      <c r="D46" s="3" t="s">
        <v>55</v>
      </c>
      <c r="E46" s="1">
        <f>GETPIVOTDATA("[Measures].[Count of Title]",$A$1,"[1948 - 2022].[Country]","[1948 - 2022].[Country].&amp;[Slovenia]")</f>
        <v>3</v>
      </c>
    </row>
    <row r="47" spans="1:5" x14ac:dyDescent="0.3">
      <c r="A47" s="3" t="s">
        <v>38</v>
      </c>
      <c r="B47" s="1">
        <v>2</v>
      </c>
      <c r="D47" s="3" t="s">
        <v>56</v>
      </c>
      <c r="E47" s="1">
        <f>GETPIVOTDATA("[Measures].[Count of Title]",$A$1,"[1948 - 2022].[Country]","[1948 - 2022].[Country].&amp;[South Korea]")</f>
        <v>54</v>
      </c>
    </row>
    <row r="48" spans="1:5" x14ac:dyDescent="0.3">
      <c r="A48" s="3" t="s">
        <v>40</v>
      </c>
      <c r="B48" s="1">
        <v>2</v>
      </c>
      <c r="D48" s="3" t="s">
        <v>57</v>
      </c>
      <c r="E48" s="1">
        <f>GETPIVOTDATA("[Measures].[Count of Title]",$A$1,"[1948 - 2022].[Country]","[1948 - 2022].[Country].&amp;[Soviet Union]")</f>
        <v>2</v>
      </c>
    </row>
    <row r="49" spans="1:5" x14ac:dyDescent="0.3">
      <c r="A49" s="3" t="s">
        <v>26</v>
      </c>
      <c r="B49" s="1">
        <v>1</v>
      </c>
      <c r="D49" s="3" t="s">
        <v>58</v>
      </c>
      <c r="E49" s="1">
        <f>GETPIVOTDATA("[Measures].[Count of Title]",$A$1,"[1948 - 2022].[Country]","[1948 - 2022].[Country].&amp;[Spain]")</f>
        <v>53</v>
      </c>
    </row>
    <row r="50" spans="1:5" x14ac:dyDescent="0.3">
      <c r="A50" s="3" t="s">
        <v>47</v>
      </c>
      <c r="B50" s="1">
        <v>1</v>
      </c>
      <c r="D50" s="3" t="s">
        <v>59</v>
      </c>
      <c r="E50" s="1">
        <f>GETPIVOTDATA("[Measures].[Count of Title]",$A$1,"[1948 - 2022].[Country]","[1948 - 2022].[Country].&amp;[Sweden]")</f>
        <v>7</v>
      </c>
    </row>
    <row r="51" spans="1:5" x14ac:dyDescent="0.3">
      <c r="A51" s="3" t="s">
        <v>13</v>
      </c>
      <c r="B51" s="1">
        <v>1</v>
      </c>
      <c r="D51" s="3" t="s">
        <v>60</v>
      </c>
      <c r="E51" s="1">
        <f>GETPIVOTDATA("[Measures].[Count of Title]",$A$1,"[1948 - 2022].[Country]","[1948 - 2022].[Country].&amp;[Switzerland]")</f>
        <v>4</v>
      </c>
    </row>
    <row r="52" spans="1:5" x14ac:dyDescent="0.3">
      <c r="A52" s="3" t="s">
        <v>39</v>
      </c>
      <c r="B52" s="1">
        <v>1</v>
      </c>
      <c r="D52" s="3" t="s">
        <v>61</v>
      </c>
      <c r="E52" s="1">
        <f>GETPIVOTDATA("[Measures].[Count of Title]",$A$1,"[1948 - 2022].[Country]","[1948 - 2022].[Country].&amp;[Taiwan]")</f>
        <v>1</v>
      </c>
    </row>
    <row r="53" spans="1:5" x14ac:dyDescent="0.3">
      <c r="A53" s="3" t="s">
        <v>30</v>
      </c>
      <c r="B53" s="1">
        <v>1</v>
      </c>
      <c r="D53" s="3" t="s">
        <v>62</v>
      </c>
      <c r="E53" s="1">
        <f>GETPIVOTDATA("[Measures].[Count of Title]",$A$1,"[1948 - 2022].[Country]","[1948 - 2022].[Country].&amp;[Thailand]")</f>
        <v>4</v>
      </c>
    </row>
    <row r="54" spans="1:5" x14ac:dyDescent="0.3">
      <c r="A54" s="3" t="s">
        <v>14</v>
      </c>
      <c r="B54" s="1">
        <v>1</v>
      </c>
      <c r="D54" s="3" t="s">
        <v>63</v>
      </c>
      <c r="E54" s="1">
        <f>GETPIVOTDATA("[Measures].[Count of Title]",$A$1,"[1948 - 2022].[Country]","[1948 - 2022].[Country].&amp;[Turkey]")</f>
        <v>5</v>
      </c>
    </row>
    <row r="55" spans="1:5" x14ac:dyDescent="0.3">
      <c r="A55" s="3" t="s">
        <v>66</v>
      </c>
      <c r="B55" s="1">
        <v>1</v>
      </c>
      <c r="D55" s="3" t="s">
        <v>64</v>
      </c>
      <c r="E55" s="1">
        <f>GETPIVOTDATA("[Measures].[Count of Title]",$A$1,"[1948 - 2022].[Country]","[1948 - 2022].[Country].&amp;[United Kingdom]")</f>
        <v>254</v>
      </c>
    </row>
    <row r="56" spans="1:5" x14ac:dyDescent="0.3">
      <c r="A56" s="3" t="s">
        <v>61</v>
      </c>
      <c r="B56" s="1">
        <v>1</v>
      </c>
      <c r="D56" s="3" t="s">
        <v>65</v>
      </c>
      <c r="E56" s="1">
        <f>GETPIVOTDATA("[Measures].[Count of Title]",$A$1,"[1948 - 2022].[Country]","[1948 - 2022].[Country].&amp;[United States]")</f>
        <v>1799</v>
      </c>
    </row>
    <row r="57" spans="1:5" x14ac:dyDescent="0.3">
      <c r="A57" s="3" t="s">
        <v>24</v>
      </c>
      <c r="B57" s="1">
        <v>1</v>
      </c>
      <c r="D57" s="3" t="s">
        <v>66</v>
      </c>
      <c r="E57" s="1">
        <f>GETPIVOTDATA("[Measures].[Count of Title]",$A$1,"[1948 - 2022].[Country]","[1948 - 2022].[Country].&amp;[USSR]")</f>
        <v>1</v>
      </c>
    </row>
    <row r="58" spans="1:5" x14ac:dyDescent="0.3">
      <c r="A58" s="3" t="s">
        <v>41</v>
      </c>
      <c r="B58" s="1">
        <v>1</v>
      </c>
      <c r="D58" s="3" t="s">
        <v>67</v>
      </c>
      <c r="E58" s="1">
        <f>GETPIVOTDATA("[Measures].[Count of Title]",$A$1,"[1948 - 2022].[Country]","[1948 - 2022].[Country].&amp;[Vietnam]")</f>
        <v>2</v>
      </c>
    </row>
    <row r="59" spans="1:5" x14ac:dyDescent="0.3">
      <c r="A59" s="3" t="s">
        <v>48</v>
      </c>
      <c r="B59" s="1">
        <v>1</v>
      </c>
      <c r="D59" s="3" t="s">
        <v>68</v>
      </c>
      <c r="E59" s="1">
        <f>GETPIVOTDATA("[Measures].[Count of Title]",$A$1,"[1948 - 2022].[Country]","[1948 - 2022].[Country].&amp;[Wales]")</f>
        <v>3</v>
      </c>
    </row>
    <row r="60" spans="1:5" x14ac:dyDescent="0.3">
      <c r="A60" s="3" t="s">
        <v>42</v>
      </c>
      <c r="B60" s="1">
        <v>1</v>
      </c>
      <c r="D60" s="3" t="s">
        <v>69</v>
      </c>
      <c r="E60" s="1">
        <f>GETPIVOTDATA("[Measures].[Count of Title]",$A$1,"[1948 - 2022].[Country]","[1948 - 2022].[Country].&amp;[West Germany]")</f>
        <v>2</v>
      </c>
    </row>
    <row r="61" spans="1:5" x14ac:dyDescent="0.3">
      <c r="A61" s="3" t="s">
        <v>2</v>
      </c>
      <c r="B61" s="1">
        <v>4284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BAD3B7-A16E-499C-B33F-1503061D925E}">
  <sheetPr>
    <tabColor rgb="FFEAE0D5"/>
  </sheetPr>
  <dimension ref="A1:H3443"/>
  <sheetViews>
    <sheetView workbookViewId="0">
      <selection activeCell="C25" sqref="C25"/>
    </sheetView>
  </sheetViews>
  <sheetFormatPr defaultRowHeight="14.4" x14ac:dyDescent="0.3"/>
  <cols>
    <col min="1" max="1" width="62.77734375" bestFit="1" customWidth="1"/>
    <col min="2" max="2" width="22.5546875" bestFit="1" customWidth="1"/>
    <col min="3" max="3" width="12.33203125" bestFit="1" customWidth="1"/>
    <col min="5" max="5" width="14" bestFit="1" customWidth="1"/>
    <col min="6" max="63" width="15.5546875" bestFit="1" customWidth="1"/>
    <col min="64" max="64" width="10.77734375" bestFit="1" customWidth="1"/>
  </cols>
  <sheetData>
    <row r="1" spans="1:8" x14ac:dyDescent="0.3">
      <c r="A1" s="2" t="s">
        <v>3</v>
      </c>
      <c r="B1" t="s">
        <v>3512</v>
      </c>
      <c r="E1" s="2" t="s">
        <v>3</v>
      </c>
      <c r="G1" t="s">
        <v>3487</v>
      </c>
      <c r="H1">
        <f>GETPIVOTDATA("[Measures].[Distinct Count of Country]",$A$1,"[1948 - 2022].[Title]","[1948 - 2022].[Title].&amp;[Zak Storm]")</f>
        <v>5</v>
      </c>
    </row>
    <row r="2" spans="1:8" x14ac:dyDescent="0.3">
      <c r="A2" s="3" t="s">
        <v>3487</v>
      </c>
      <c r="B2" s="1">
        <v>5</v>
      </c>
      <c r="E2" s="3" t="s">
        <v>11</v>
      </c>
      <c r="G2" s="3" t="s">
        <v>1643</v>
      </c>
      <c r="H2" s="1">
        <f>GETPIVOTDATA("[Measures].[Distinct Count of Country]",$A$1,"[1948 - 2022].[Title]","[1948 - 2022].[Title].&amp;[Marcelino Pan y Vino]")</f>
        <v>5</v>
      </c>
    </row>
    <row r="3" spans="1:8" x14ac:dyDescent="0.3">
      <c r="A3" s="3" t="s">
        <v>1643</v>
      </c>
      <c r="B3" s="1">
        <v>5</v>
      </c>
      <c r="E3" s="3" t="s">
        <v>12</v>
      </c>
      <c r="G3" s="3" t="s">
        <v>343</v>
      </c>
      <c r="H3" s="1">
        <f>GETPIVOTDATA("[Measures].[Distinct Count of Country]",$A$1,"[1948 - 2022].[Title]","[1948 - 2022].[Title].&amp;[Berry Bees]")</f>
        <v>5</v>
      </c>
    </row>
    <row r="4" spans="1:8" x14ac:dyDescent="0.3">
      <c r="A4" s="3" t="s">
        <v>343</v>
      </c>
      <c r="B4" s="1">
        <v>5</v>
      </c>
      <c r="E4" s="3" t="s">
        <v>13</v>
      </c>
      <c r="G4" s="3" t="s">
        <v>3458</v>
      </c>
      <c r="H4" s="1">
        <f>GETPIVOTDATA("[Measures].[Distinct Count of Country]",$A$1,"[1948 - 2022].[Title]","[1948 - 2022].[Title].&amp;[Yam Roll]")</f>
        <v>4</v>
      </c>
    </row>
    <row r="5" spans="1:8" x14ac:dyDescent="0.3">
      <c r="A5" s="3" t="s">
        <v>3458</v>
      </c>
      <c r="B5" s="1">
        <v>4</v>
      </c>
      <c r="E5" s="3" t="s">
        <v>14</v>
      </c>
      <c r="G5" s="3" t="s">
        <v>2860</v>
      </c>
      <c r="H5" s="1">
        <f>GETPIVOTDATA("[Measures].[Distinct Count of Country]",$A$1,"[1948 - 2022].[Title]","[1948 - 2022].[Title].&amp;[The Jackson 5ive]")</f>
        <v>4</v>
      </c>
    </row>
    <row r="6" spans="1:8" x14ac:dyDescent="0.3">
      <c r="A6" s="3" t="s">
        <v>2860</v>
      </c>
      <c r="B6" s="1">
        <v>4</v>
      </c>
      <c r="E6" s="3" t="s">
        <v>15</v>
      </c>
      <c r="G6" s="3" t="s">
        <v>2573</v>
      </c>
      <c r="H6" s="1">
        <f>GETPIVOTDATA("[Measures].[Distinct Count of Country]",$A$1,"[1948 - 2022].[Title]","[1948 - 2022].[Title].&amp;[Super Wings]")</f>
        <v>4</v>
      </c>
    </row>
    <row r="7" spans="1:8" x14ac:dyDescent="0.3">
      <c r="A7" s="3" t="s">
        <v>2573</v>
      </c>
      <c r="B7" s="1">
        <v>4</v>
      </c>
      <c r="E7" s="3" t="s">
        <v>16</v>
      </c>
      <c r="G7" t="s">
        <v>2441</v>
      </c>
      <c r="H7">
        <v>4</v>
      </c>
    </row>
    <row r="8" spans="1:8" x14ac:dyDescent="0.3">
      <c r="A8" s="3" t="s">
        <v>2441</v>
      </c>
      <c r="B8" s="1">
        <v>4</v>
      </c>
      <c r="E8" s="3" t="s">
        <v>17</v>
      </c>
      <c r="G8" t="s">
        <v>2257</v>
      </c>
      <c r="H8">
        <v>4</v>
      </c>
    </row>
    <row r="9" spans="1:8" x14ac:dyDescent="0.3">
      <c r="A9" s="3" t="s">
        <v>2257</v>
      </c>
      <c r="B9" s="1">
        <v>4</v>
      </c>
      <c r="E9" s="3" t="s">
        <v>18</v>
      </c>
      <c r="G9" t="s">
        <v>2159</v>
      </c>
      <c r="H9">
        <v>4</v>
      </c>
    </row>
    <row r="10" spans="1:8" x14ac:dyDescent="0.3">
      <c r="A10" s="3" t="s">
        <v>2159</v>
      </c>
      <c r="B10" s="1">
        <v>4</v>
      </c>
      <c r="E10" s="3" t="s">
        <v>19</v>
      </c>
      <c r="G10" t="s">
        <v>1755</v>
      </c>
      <c r="H10">
        <v>4</v>
      </c>
    </row>
    <row r="11" spans="1:8" x14ac:dyDescent="0.3">
      <c r="A11" s="3" t="s">
        <v>1755</v>
      </c>
      <c r="B11" s="1">
        <v>4</v>
      </c>
      <c r="E11" s="3" t="s">
        <v>20</v>
      </c>
      <c r="G11" t="s">
        <v>1464</v>
      </c>
      <c r="H11">
        <v>4</v>
      </c>
    </row>
    <row r="12" spans="1:8" x14ac:dyDescent="0.3">
      <c r="A12" s="3" t="s">
        <v>1464</v>
      </c>
      <c r="B12" s="1">
        <v>4</v>
      </c>
      <c r="E12" s="3" t="s">
        <v>21</v>
      </c>
      <c r="G12" t="s">
        <v>1498</v>
      </c>
      <c r="H12">
        <v>4</v>
      </c>
    </row>
    <row r="13" spans="1:8" x14ac:dyDescent="0.3">
      <c r="A13" s="3" t="s">
        <v>1498</v>
      </c>
      <c r="B13" s="1">
        <v>4</v>
      </c>
      <c r="E13" s="3" t="s">
        <v>22</v>
      </c>
      <c r="G13" t="s">
        <v>1200</v>
      </c>
      <c r="H13">
        <v>4</v>
      </c>
    </row>
    <row r="14" spans="1:8" x14ac:dyDescent="0.3">
      <c r="A14" s="3" t="s">
        <v>1200</v>
      </c>
      <c r="B14" s="1">
        <v>4</v>
      </c>
      <c r="E14" s="3" t="s">
        <v>23</v>
      </c>
      <c r="G14" t="s">
        <v>1177</v>
      </c>
      <c r="H14">
        <v>4</v>
      </c>
    </row>
    <row r="15" spans="1:8" x14ac:dyDescent="0.3">
      <c r="A15" s="3" t="s">
        <v>1177</v>
      </c>
      <c r="B15" s="1">
        <v>4</v>
      </c>
      <c r="E15" s="3" t="s">
        <v>24</v>
      </c>
      <c r="G15" t="s">
        <v>185</v>
      </c>
      <c r="H15">
        <v>4</v>
      </c>
    </row>
    <row r="16" spans="1:8" x14ac:dyDescent="0.3">
      <c r="A16" s="3" t="s">
        <v>185</v>
      </c>
      <c r="B16" s="1">
        <v>4</v>
      </c>
      <c r="E16" s="3" t="s">
        <v>25</v>
      </c>
      <c r="G16" t="s">
        <v>3259</v>
      </c>
      <c r="H16">
        <v>3</v>
      </c>
    </row>
    <row r="17" spans="1:8" x14ac:dyDescent="0.3">
      <c r="A17" s="3" t="s">
        <v>3259</v>
      </c>
      <c r="B17" s="1">
        <v>3</v>
      </c>
      <c r="E17" s="3" t="s">
        <v>26</v>
      </c>
      <c r="G17" t="s">
        <v>3416</v>
      </c>
      <c r="H17">
        <v>3</v>
      </c>
    </row>
    <row r="18" spans="1:8" x14ac:dyDescent="0.3">
      <c r="A18" s="3" t="s">
        <v>3416</v>
      </c>
      <c r="B18" s="1">
        <v>3</v>
      </c>
      <c r="E18" s="3" t="s">
        <v>27</v>
      </c>
      <c r="G18" t="s">
        <v>3378</v>
      </c>
      <c r="H18">
        <v>3</v>
      </c>
    </row>
    <row r="19" spans="1:8" x14ac:dyDescent="0.3">
      <c r="A19" s="3" t="s">
        <v>3378</v>
      </c>
      <c r="B19" s="1">
        <v>3</v>
      </c>
      <c r="E19" s="3" t="s">
        <v>28</v>
      </c>
      <c r="G19" t="s">
        <v>3309</v>
      </c>
      <c r="H19">
        <v>3</v>
      </c>
    </row>
    <row r="20" spans="1:8" x14ac:dyDescent="0.3">
      <c r="A20" s="3" t="s">
        <v>3309</v>
      </c>
      <c r="B20" s="1">
        <v>3</v>
      </c>
      <c r="E20" s="3" t="s">
        <v>29</v>
      </c>
      <c r="G20" t="s">
        <v>3440</v>
      </c>
      <c r="H20">
        <v>3</v>
      </c>
    </row>
    <row r="21" spans="1:8" x14ac:dyDescent="0.3">
      <c r="A21" s="3" t="s">
        <v>3440</v>
      </c>
      <c r="B21" s="1">
        <v>3</v>
      </c>
      <c r="E21" s="3" t="s">
        <v>30</v>
      </c>
      <c r="G21" t="s">
        <v>3249</v>
      </c>
      <c r="H21">
        <v>3</v>
      </c>
    </row>
    <row r="22" spans="1:8" x14ac:dyDescent="0.3">
      <c r="A22" s="3" t="s">
        <v>3249</v>
      </c>
      <c r="B22" s="1">
        <v>3</v>
      </c>
      <c r="E22" s="3" t="s">
        <v>31</v>
      </c>
      <c r="G22" t="s">
        <v>3377</v>
      </c>
      <c r="H22">
        <v>3</v>
      </c>
    </row>
    <row r="23" spans="1:8" x14ac:dyDescent="0.3">
      <c r="A23" s="3" t="s">
        <v>3377</v>
      </c>
      <c r="B23" s="1">
        <v>3</v>
      </c>
      <c r="E23" s="3" t="s">
        <v>32</v>
      </c>
    </row>
    <row r="24" spans="1:8" x14ac:dyDescent="0.3">
      <c r="A24" s="3" t="s">
        <v>3352</v>
      </c>
      <c r="B24" s="1">
        <v>3</v>
      </c>
      <c r="E24" s="3" t="s">
        <v>33</v>
      </c>
    </row>
    <row r="25" spans="1:8" x14ac:dyDescent="0.3">
      <c r="A25" s="3" t="s">
        <v>3386</v>
      </c>
      <c r="B25" s="1">
        <v>3</v>
      </c>
      <c r="E25" s="3" t="s">
        <v>34</v>
      </c>
    </row>
    <row r="26" spans="1:8" x14ac:dyDescent="0.3">
      <c r="A26" s="3" t="s">
        <v>3058</v>
      </c>
      <c r="B26" s="1">
        <v>3</v>
      </c>
      <c r="E26" s="3" t="s">
        <v>35</v>
      </c>
    </row>
    <row r="27" spans="1:8" x14ac:dyDescent="0.3">
      <c r="A27" s="3" t="s">
        <v>3024</v>
      </c>
      <c r="B27" s="1">
        <v>3</v>
      </c>
      <c r="E27" s="3" t="s">
        <v>36</v>
      </c>
    </row>
    <row r="28" spans="1:8" x14ac:dyDescent="0.3">
      <c r="A28" s="3" t="s">
        <v>2954</v>
      </c>
      <c r="B28" s="1">
        <v>3</v>
      </c>
      <c r="E28" s="3" t="s">
        <v>37</v>
      </c>
    </row>
    <row r="29" spans="1:8" x14ac:dyDescent="0.3">
      <c r="A29" s="3" t="s">
        <v>3150</v>
      </c>
      <c r="B29" s="1">
        <v>3</v>
      </c>
      <c r="E29" s="3" t="s">
        <v>38</v>
      </c>
    </row>
    <row r="30" spans="1:8" x14ac:dyDescent="0.3">
      <c r="A30" s="3" t="s">
        <v>2773</v>
      </c>
      <c r="B30" s="1">
        <v>3</v>
      </c>
      <c r="E30" s="3" t="s">
        <v>39</v>
      </c>
    </row>
    <row r="31" spans="1:8" x14ac:dyDescent="0.3">
      <c r="A31" s="3" t="s">
        <v>2870</v>
      </c>
      <c r="B31" s="1">
        <v>3</v>
      </c>
      <c r="E31" s="3" t="s">
        <v>40</v>
      </c>
    </row>
    <row r="32" spans="1:8" x14ac:dyDescent="0.3">
      <c r="A32" s="3" t="s">
        <v>2724</v>
      </c>
      <c r="B32" s="1">
        <v>3</v>
      </c>
      <c r="E32" s="3" t="s">
        <v>41</v>
      </c>
    </row>
    <row r="33" spans="1:5" x14ac:dyDescent="0.3">
      <c r="A33" s="3" t="s">
        <v>2938</v>
      </c>
      <c r="B33" s="1">
        <v>3</v>
      </c>
      <c r="E33" s="3" t="s">
        <v>42</v>
      </c>
    </row>
    <row r="34" spans="1:5" x14ac:dyDescent="0.3">
      <c r="A34" s="3" t="s">
        <v>2748</v>
      </c>
      <c r="B34" s="1">
        <v>3</v>
      </c>
      <c r="E34" s="3" t="s">
        <v>43</v>
      </c>
    </row>
    <row r="35" spans="1:5" x14ac:dyDescent="0.3">
      <c r="A35" s="3" t="s">
        <v>2912</v>
      </c>
      <c r="B35" s="1">
        <v>3</v>
      </c>
      <c r="E35" s="3" t="s">
        <v>44</v>
      </c>
    </row>
    <row r="36" spans="1:5" x14ac:dyDescent="0.3">
      <c r="A36" s="3" t="s">
        <v>2754</v>
      </c>
      <c r="B36" s="1">
        <v>3</v>
      </c>
      <c r="E36" s="3" t="s">
        <v>45</v>
      </c>
    </row>
    <row r="37" spans="1:5" x14ac:dyDescent="0.3">
      <c r="A37" s="3" t="s">
        <v>2937</v>
      </c>
      <c r="B37" s="1">
        <v>3</v>
      </c>
      <c r="E37" s="3" t="s">
        <v>46</v>
      </c>
    </row>
    <row r="38" spans="1:5" x14ac:dyDescent="0.3">
      <c r="A38" s="3" t="s">
        <v>2536</v>
      </c>
      <c r="B38" s="1">
        <v>3</v>
      </c>
      <c r="E38" s="3" t="s">
        <v>47</v>
      </c>
    </row>
    <row r="39" spans="1:5" x14ac:dyDescent="0.3">
      <c r="A39" s="3" t="s">
        <v>2625</v>
      </c>
      <c r="B39" s="1">
        <v>3</v>
      </c>
      <c r="E39" s="3" t="s">
        <v>48</v>
      </c>
    </row>
    <row r="40" spans="1:5" x14ac:dyDescent="0.3">
      <c r="A40" s="3" t="s">
        <v>2364</v>
      </c>
      <c r="B40" s="1">
        <v>3</v>
      </c>
      <c r="E40" s="3" t="s">
        <v>49</v>
      </c>
    </row>
    <row r="41" spans="1:5" x14ac:dyDescent="0.3">
      <c r="A41" s="3" t="s">
        <v>2346</v>
      </c>
      <c r="B41" s="1">
        <v>3</v>
      </c>
      <c r="E41" s="3" t="s">
        <v>50</v>
      </c>
    </row>
    <row r="42" spans="1:5" x14ac:dyDescent="0.3">
      <c r="A42" s="3" t="s">
        <v>2098</v>
      </c>
      <c r="B42" s="1">
        <v>3</v>
      </c>
      <c r="E42" s="3" t="s">
        <v>51</v>
      </c>
    </row>
    <row r="43" spans="1:5" x14ac:dyDescent="0.3">
      <c r="A43" s="3" t="s">
        <v>2134</v>
      </c>
      <c r="B43" s="1">
        <v>3</v>
      </c>
      <c r="E43" s="3" t="s">
        <v>52</v>
      </c>
    </row>
    <row r="44" spans="1:5" x14ac:dyDescent="0.3">
      <c r="A44" s="3" t="s">
        <v>2200</v>
      </c>
      <c r="B44" s="1">
        <v>3</v>
      </c>
      <c r="E44" s="3" t="s">
        <v>53</v>
      </c>
    </row>
    <row r="45" spans="1:5" x14ac:dyDescent="0.3">
      <c r="A45" s="3" t="s">
        <v>2157</v>
      </c>
      <c r="B45" s="1">
        <v>3</v>
      </c>
      <c r="E45" s="3" t="s">
        <v>54</v>
      </c>
    </row>
    <row r="46" spans="1:5" x14ac:dyDescent="0.3">
      <c r="A46" s="3" t="s">
        <v>2082</v>
      </c>
      <c r="B46" s="1">
        <v>3</v>
      </c>
      <c r="E46" s="3" t="s">
        <v>55</v>
      </c>
    </row>
    <row r="47" spans="1:5" x14ac:dyDescent="0.3">
      <c r="A47" s="3" t="s">
        <v>2260</v>
      </c>
      <c r="B47" s="1">
        <v>3</v>
      </c>
      <c r="E47" s="3" t="s">
        <v>56</v>
      </c>
    </row>
    <row r="48" spans="1:5" x14ac:dyDescent="0.3">
      <c r="A48" s="3" t="s">
        <v>2163</v>
      </c>
      <c r="B48" s="1">
        <v>3</v>
      </c>
      <c r="E48" s="3" t="s">
        <v>57</v>
      </c>
    </row>
    <row r="49" spans="1:5" x14ac:dyDescent="0.3">
      <c r="A49" s="3" t="s">
        <v>2292</v>
      </c>
      <c r="B49" s="1">
        <v>3</v>
      </c>
      <c r="E49" s="3" t="s">
        <v>58</v>
      </c>
    </row>
    <row r="50" spans="1:5" x14ac:dyDescent="0.3">
      <c r="A50" s="3" t="s">
        <v>1978</v>
      </c>
      <c r="B50" s="1">
        <v>3</v>
      </c>
      <c r="E50" s="3" t="s">
        <v>59</v>
      </c>
    </row>
    <row r="51" spans="1:5" x14ac:dyDescent="0.3">
      <c r="A51" s="3" t="s">
        <v>1996</v>
      </c>
      <c r="B51" s="1">
        <v>3</v>
      </c>
      <c r="E51" s="3" t="s">
        <v>60</v>
      </c>
    </row>
    <row r="52" spans="1:5" x14ac:dyDescent="0.3">
      <c r="A52" s="3" t="s">
        <v>1988</v>
      </c>
      <c r="B52" s="1">
        <v>3</v>
      </c>
      <c r="E52" s="3" t="s">
        <v>61</v>
      </c>
    </row>
    <row r="53" spans="1:5" x14ac:dyDescent="0.3">
      <c r="A53" s="3" t="s">
        <v>1858</v>
      </c>
      <c r="B53" s="1">
        <v>3</v>
      </c>
      <c r="E53" s="3" t="s">
        <v>62</v>
      </c>
    </row>
    <row r="54" spans="1:5" x14ac:dyDescent="0.3">
      <c r="A54" s="3" t="s">
        <v>2005</v>
      </c>
      <c r="B54" s="1">
        <v>3</v>
      </c>
      <c r="E54" s="3" t="s">
        <v>63</v>
      </c>
    </row>
    <row r="55" spans="1:5" x14ac:dyDescent="0.3">
      <c r="A55" s="3" t="s">
        <v>1897</v>
      </c>
      <c r="B55" s="1">
        <v>3</v>
      </c>
      <c r="E55" s="3" t="s">
        <v>64</v>
      </c>
    </row>
    <row r="56" spans="1:5" x14ac:dyDescent="0.3">
      <c r="A56" s="3" t="s">
        <v>2069</v>
      </c>
      <c r="B56" s="1">
        <v>3</v>
      </c>
      <c r="E56" s="3" t="s">
        <v>65</v>
      </c>
    </row>
    <row r="57" spans="1:5" x14ac:dyDescent="0.3">
      <c r="A57" s="3" t="s">
        <v>1773</v>
      </c>
      <c r="B57" s="1">
        <v>3</v>
      </c>
      <c r="E57" s="3" t="s">
        <v>66</v>
      </c>
    </row>
    <row r="58" spans="1:5" x14ac:dyDescent="0.3">
      <c r="A58" s="3" t="s">
        <v>1682</v>
      </c>
      <c r="B58" s="1">
        <v>3</v>
      </c>
      <c r="E58" s="3" t="s">
        <v>67</v>
      </c>
    </row>
    <row r="59" spans="1:5" x14ac:dyDescent="0.3">
      <c r="A59" s="3" t="s">
        <v>1678</v>
      </c>
      <c r="B59" s="1">
        <v>3</v>
      </c>
      <c r="E59" s="3" t="s">
        <v>68</v>
      </c>
    </row>
    <row r="60" spans="1:5" x14ac:dyDescent="0.3">
      <c r="A60" s="3" t="s">
        <v>1743</v>
      </c>
      <c r="B60" s="1">
        <v>3</v>
      </c>
      <c r="E60" s="3" t="s">
        <v>69</v>
      </c>
    </row>
    <row r="61" spans="1:5" x14ac:dyDescent="0.3">
      <c r="A61" s="3" t="s">
        <v>1599</v>
      </c>
      <c r="B61" s="1">
        <v>3</v>
      </c>
      <c r="E61" s="3" t="s">
        <v>2</v>
      </c>
    </row>
    <row r="62" spans="1:5" x14ac:dyDescent="0.3">
      <c r="A62" s="3" t="s">
        <v>1567</v>
      </c>
      <c r="B62" s="1">
        <v>3</v>
      </c>
    </row>
    <row r="63" spans="1:5" x14ac:dyDescent="0.3">
      <c r="A63" s="3" t="s">
        <v>1757</v>
      </c>
      <c r="B63" s="1">
        <v>3</v>
      </c>
    </row>
    <row r="64" spans="1:5" x14ac:dyDescent="0.3">
      <c r="A64" s="3" t="s">
        <v>1651</v>
      </c>
      <c r="B64" s="1">
        <v>3</v>
      </c>
    </row>
    <row r="65" spans="1:2" x14ac:dyDescent="0.3">
      <c r="A65" s="3" t="s">
        <v>1662</v>
      </c>
      <c r="B65" s="1">
        <v>3</v>
      </c>
    </row>
    <row r="66" spans="1:2" x14ac:dyDescent="0.3">
      <c r="A66" s="3" t="s">
        <v>1648</v>
      </c>
      <c r="B66" s="1">
        <v>3</v>
      </c>
    </row>
    <row r="67" spans="1:2" x14ac:dyDescent="0.3">
      <c r="A67" s="3" t="s">
        <v>1408</v>
      </c>
      <c r="B67" s="1">
        <v>3</v>
      </c>
    </row>
    <row r="68" spans="1:2" x14ac:dyDescent="0.3">
      <c r="A68" s="3" t="s">
        <v>1398</v>
      </c>
      <c r="B68" s="1">
        <v>3</v>
      </c>
    </row>
    <row r="69" spans="1:2" x14ac:dyDescent="0.3">
      <c r="A69" s="3" t="s">
        <v>1290</v>
      </c>
      <c r="B69" s="1">
        <v>3</v>
      </c>
    </row>
    <row r="70" spans="1:2" x14ac:dyDescent="0.3">
      <c r="A70" s="3" t="s">
        <v>1452</v>
      </c>
      <c r="B70" s="1">
        <v>3</v>
      </c>
    </row>
    <row r="71" spans="1:2" x14ac:dyDescent="0.3">
      <c r="A71" s="3" t="s">
        <v>1137</v>
      </c>
      <c r="B71" s="1">
        <v>3</v>
      </c>
    </row>
    <row r="72" spans="1:2" x14ac:dyDescent="0.3">
      <c r="A72" s="3" t="s">
        <v>941</v>
      </c>
      <c r="B72" s="1">
        <v>3</v>
      </c>
    </row>
    <row r="73" spans="1:2" x14ac:dyDescent="0.3">
      <c r="A73" s="3" t="s">
        <v>1184</v>
      </c>
      <c r="B73" s="1">
        <v>3</v>
      </c>
    </row>
    <row r="74" spans="1:2" x14ac:dyDescent="0.3">
      <c r="A74" s="3" t="s">
        <v>953</v>
      </c>
      <c r="B74" s="1">
        <v>3</v>
      </c>
    </row>
    <row r="75" spans="1:2" x14ac:dyDescent="0.3">
      <c r="A75" s="3" t="s">
        <v>1191</v>
      </c>
      <c r="B75" s="1">
        <v>3</v>
      </c>
    </row>
    <row r="76" spans="1:2" x14ac:dyDescent="0.3">
      <c r="A76" s="3" t="s">
        <v>954</v>
      </c>
      <c r="B76" s="1">
        <v>3</v>
      </c>
    </row>
    <row r="77" spans="1:2" x14ac:dyDescent="0.3">
      <c r="A77" s="3" t="s">
        <v>964</v>
      </c>
      <c r="B77" s="1">
        <v>3</v>
      </c>
    </row>
    <row r="78" spans="1:2" x14ac:dyDescent="0.3">
      <c r="A78" s="3" t="s">
        <v>1058</v>
      </c>
      <c r="B78" s="1">
        <v>3</v>
      </c>
    </row>
    <row r="79" spans="1:2" x14ac:dyDescent="0.3">
      <c r="A79" s="3" t="s">
        <v>683</v>
      </c>
      <c r="B79" s="1">
        <v>3</v>
      </c>
    </row>
    <row r="80" spans="1:2" x14ac:dyDescent="0.3">
      <c r="A80" s="3" t="s">
        <v>828</v>
      </c>
      <c r="B80" s="1">
        <v>3</v>
      </c>
    </row>
    <row r="81" spans="1:2" x14ac:dyDescent="0.3">
      <c r="A81" s="3" t="s">
        <v>783</v>
      </c>
      <c r="B81" s="1">
        <v>3</v>
      </c>
    </row>
    <row r="82" spans="1:2" x14ac:dyDescent="0.3">
      <c r="A82" s="3" t="s">
        <v>648</v>
      </c>
      <c r="B82" s="1">
        <v>3</v>
      </c>
    </row>
    <row r="83" spans="1:2" x14ac:dyDescent="0.3">
      <c r="A83" s="3" t="s">
        <v>665</v>
      </c>
      <c r="B83" s="1">
        <v>3</v>
      </c>
    </row>
    <row r="84" spans="1:2" x14ac:dyDescent="0.3">
      <c r="A84" s="3" t="s">
        <v>726</v>
      </c>
      <c r="B84" s="1">
        <v>3</v>
      </c>
    </row>
    <row r="85" spans="1:2" x14ac:dyDescent="0.3">
      <c r="A85" s="3" t="s">
        <v>534</v>
      </c>
      <c r="B85" s="1">
        <v>3</v>
      </c>
    </row>
    <row r="86" spans="1:2" x14ac:dyDescent="0.3">
      <c r="A86" s="3" t="s">
        <v>515</v>
      </c>
      <c r="B86" s="1">
        <v>3</v>
      </c>
    </row>
    <row r="87" spans="1:2" x14ac:dyDescent="0.3">
      <c r="A87" s="3" t="s">
        <v>640</v>
      </c>
      <c r="B87" s="1">
        <v>3</v>
      </c>
    </row>
    <row r="88" spans="1:2" x14ac:dyDescent="0.3">
      <c r="A88" s="3" t="s">
        <v>367</v>
      </c>
      <c r="B88" s="1">
        <v>3</v>
      </c>
    </row>
    <row r="89" spans="1:2" x14ac:dyDescent="0.3">
      <c r="A89" s="3" t="s">
        <v>524</v>
      </c>
      <c r="B89" s="1">
        <v>3</v>
      </c>
    </row>
    <row r="90" spans="1:2" x14ac:dyDescent="0.3">
      <c r="A90" s="3" t="s">
        <v>434</v>
      </c>
      <c r="B90" s="1">
        <v>3</v>
      </c>
    </row>
    <row r="91" spans="1:2" x14ac:dyDescent="0.3">
      <c r="A91" s="3" t="s">
        <v>615</v>
      </c>
      <c r="B91" s="1">
        <v>3</v>
      </c>
    </row>
    <row r="92" spans="1:2" x14ac:dyDescent="0.3">
      <c r="A92" s="3" t="s">
        <v>489</v>
      </c>
      <c r="B92" s="1">
        <v>3</v>
      </c>
    </row>
    <row r="93" spans="1:2" x14ac:dyDescent="0.3">
      <c r="A93" s="3" t="s">
        <v>496</v>
      </c>
      <c r="B93" s="1">
        <v>3</v>
      </c>
    </row>
    <row r="94" spans="1:2" x14ac:dyDescent="0.3">
      <c r="A94" s="3" t="s">
        <v>499</v>
      </c>
      <c r="B94" s="1">
        <v>3</v>
      </c>
    </row>
    <row r="95" spans="1:2" x14ac:dyDescent="0.3">
      <c r="A95" s="3" t="s">
        <v>192</v>
      </c>
      <c r="B95" s="1">
        <v>3</v>
      </c>
    </row>
    <row r="96" spans="1:2" x14ac:dyDescent="0.3">
      <c r="A96" s="3" t="s">
        <v>112</v>
      </c>
      <c r="B96" s="1">
        <v>3</v>
      </c>
    </row>
    <row r="97" spans="1:2" x14ac:dyDescent="0.3">
      <c r="A97" s="3" t="s">
        <v>293</v>
      </c>
      <c r="B97" s="1">
        <v>3</v>
      </c>
    </row>
    <row r="98" spans="1:2" x14ac:dyDescent="0.3">
      <c r="A98" s="3" t="s">
        <v>146</v>
      </c>
      <c r="B98" s="1">
        <v>3</v>
      </c>
    </row>
    <row r="99" spans="1:2" x14ac:dyDescent="0.3">
      <c r="A99" s="3" t="s">
        <v>342</v>
      </c>
      <c r="B99" s="1">
        <v>3</v>
      </c>
    </row>
    <row r="100" spans="1:2" x14ac:dyDescent="0.3">
      <c r="A100" s="3" t="s">
        <v>3448</v>
      </c>
      <c r="B100" s="1">
        <v>2</v>
      </c>
    </row>
    <row r="101" spans="1:2" x14ac:dyDescent="0.3">
      <c r="A101" s="3" t="s">
        <v>3411</v>
      </c>
      <c r="B101" s="1">
        <v>2</v>
      </c>
    </row>
    <row r="102" spans="1:2" x14ac:dyDescent="0.3">
      <c r="A102" s="3" t="s">
        <v>3478</v>
      </c>
      <c r="B102" s="1">
        <v>2</v>
      </c>
    </row>
    <row r="103" spans="1:2" x14ac:dyDescent="0.3">
      <c r="A103" s="3" t="s">
        <v>3258</v>
      </c>
      <c r="B103" s="1">
        <v>2</v>
      </c>
    </row>
    <row r="104" spans="1:2" x14ac:dyDescent="0.3">
      <c r="A104" s="3" t="s">
        <v>3295</v>
      </c>
      <c r="B104" s="1">
        <v>2</v>
      </c>
    </row>
    <row r="105" spans="1:2" x14ac:dyDescent="0.3">
      <c r="A105" s="3" t="s">
        <v>3315</v>
      </c>
      <c r="B105" s="1">
        <v>2</v>
      </c>
    </row>
    <row r="106" spans="1:2" x14ac:dyDescent="0.3">
      <c r="A106" s="3" t="s">
        <v>3461</v>
      </c>
      <c r="B106" s="1">
        <v>2</v>
      </c>
    </row>
    <row r="107" spans="1:2" x14ac:dyDescent="0.3">
      <c r="A107" s="3" t="s">
        <v>3321</v>
      </c>
      <c r="B107" s="1">
        <v>2</v>
      </c>
    </row>
    <row r="108" spans="1:2" x14ac:dyDescent="0.3">
      <c r="A108" s="3" t="s">
        <v>3492</v>
      </c>
      <c r="B108" s="1">
        <v>2</v>
      </c>
    </row>
    <row r="109" spans="1:2" x14ac:dyDescent="0.3">
      <c r="A109" s="3" t="s">
        <v>3323</v>
      </c>
      <c r="B109" s="1">
        <v>2</v>
      </c>
    </row>
    <row r="110" spans="1:2" x14ac:dyDescent="0.3">
      <c r="A110" s="3" t="s">
        <v>3293</v>
      </c>
      <c r="B110" s="1">
        <v>2</v>
      </c>
    </row>
    <row r="111" spans="1:2" x14ac:dyDescent="0.3">
      <c r="A111" s="3" t="s">
        <v>3324</v>
      </c>
      <c r="B111" s="1">
        <v>2</v>
      </c>
    </row>
    <row r="112" spans="1:2" x14ac:dyDescent="0.3">
      <c r="A112" s="3" t="s">
        <v>3442</v>
      </c>
      <c r="B112" s="1">
        <v>2</v>
      </c>
    </row>
    <row r="113" spans="1:2" x14ac:dyDescent="0.3">
      <c r="A113" s="3" t="s">
        <v>3329</v>
      </c>
      <c r="B113" s="1">
        <v>2</v>
      </c>
    </row>
    <row r="114" spans="1:2" x14ac:dyDescent="0.3">
      <c r="A114" s="3" t="s">
        <v>3455</v>
      </c>
      <c r="B114" s="1">
        <v>2</v>
      </c>
    </row>
    <row r="115" spans="1:2" x14ac:dyDescent="0.3">
      <c r="A115" s="3" t="s">
        <v>3341</v>
      </c>
      <c r="B115" s="1">
        <v>2</v>
      </c>
    </row>
    <row r="116" spans="1:2" x14ac:dyDescent="0.3">
      <c r="A116" s="3" t="s">
        <v>3474</v>
      </c>
      <c r="B116" s="1">
        <v>2</v>
      </c>
    </row>
    <row r="117" spans="1:2" x14ac:dyDescent="0.3">
      <c r="A117" s="3" t="s">
        <v>3351</v>
      </c>
      <c r="B117" s="1">
        <v>2</v>
      </c>
    </row>
    <row r="118" spans="1:2" x14ac:dyDescent="0.3">
      <c r="A118" s="3" t="s">
        <v>3301</v>
      </c>
      <c r="B118" s="1">
        <v>2</v>
      </c>
    </row>
    <row r="119" spans="1:2" x14ac:dyDescent="0.3">
      <c r="A119" s="3" t="s">
        <v>3234</v>
      </c>
      <c r="B119" s="1">
        <v>2</v>
      </c>
    </row>
    <row r="120" spans="1:2" x14ac:dyDescent="0.3">
      <c r="A120" s="3" t="s">
        <v>3308</v>
      </c>
      <c r="B120" s="1">
        <v>2</v>
      </c>
    </row>
    <row r="121" spans="1:2" x14ac:dyDescent="0.3">
      <c r="A121" s="3" t="s">
        <v>3354</v>
      </c>
      <c r="B121" s="1">
        <v>2</v>
      </c>
    </row>
    <row r="122" spans="1:2" x14ac:dyDescent="0.3">
      <c r="A122" s="3" t="s">
        <v>3414</v>
      </c>
      <c r="B122" s="1">
        <v>2</v>
      </c>
    </row>
    <row r="123" spans="1:2" x14ac:dyDescent="0.3">
      <c r="A123" s="3" t="s">
        <v>3355</v>
      </c>
      <c r="B123" s="1">
        <v>2</v>
      </c>
    </row>
    <row r="124" spans="1:2" x14ac:dyDescent="0.3">
      <c r="A124" s="3" t="s">
        <v>3435</v>
      </c>
      <c r="B124" s="1">
        <v>2</v>
      </c>
    </row>
    <row r="125" spans="1:2" x14ac:dyDescent="0.3">
      <c r="A125" s="3" t="s">
        <v>3364</v>
      </c>
      <c r="B125" s="1">
        <v>2</v>
      </c>
    </row>
    <row r="126" spans="1:2" x14ac:dyDescent="0.3">
      <c r="A126" s="3" t="s">
        <v>3441</v>
      </c>
      <c r="B126" s="1">
        <v>2</v>
      </c>
    </row>
    <row r="127" spans="1:2" x14ac:dyDescent="0.3">
      <c r="A127" s="3" t="s">
        <v>3365</v>
      </c>
      <c r="B127" s="1">
        <v>2</v>
      </c>
    </row>
    <row r="128" spans="1:2" x14ac:dyDescent="0.3">
      <c r="A128" s="3" t="s">
        <v>3445</v>
      </c>
      <c r="B128" s="1">
        <v>2</v>
      </c>
    </row>
    <row r="129" spans="1:2" x14ac:dyDescent="0.3">
      <c r="A129" s="3" t="s">
        <v>3282</v>
      </c>
      <c r="B129" s="1">
        <v>2</v>
      </c>
    </row>
    <row r="130" spans="1:2" x14ac:dyDescent="0.3">
      <c r="A130" s="3" t="s">
        <v>3450</v>
      </c>
      <c r="B130" s="1">
        <v>2</v>
      </c>
    </row>
    <row r="131" spans="1:2" x14ac:dyDescent="0.3">
      <c r="A131" s="3" t="s">
        <v>3289</v>
      </c>
      <c r="B131" s="1">
        <v>2</v>
      </c>
    </row>
    <row r="132" spans="1:2" x14ac:dyDescent="0.3">
      <c r="A132" s="3" t="s">
        <v>3300</v>
      </c>
      <c r="B132" s="1">
        <v>2</v>
      </c>
    </row>
    <row r="133" spans="1:2" x14ac:dyDescent="0.3">
      <c r="A133" s="3" t="s">
        <v>3501</v>
      </c>
      <c r="B133" s="1">
        <v>2</v>
      </c>
    </row>
    <row r="134" spans="1:2" x14ac:dyDescent="0.3">
      <c r="A134" s="3" t="s">
        <v>3471</v>
      </c>
      <c r="B134" s="1">
        <v>2</v>
      </c>
    </row>
    <row r="135" spans="1:2" x14ac:dyDescent="0.3">
      <c r="A135" s="3" t="s">
        <v>3387</v>
      </c>
      <c r="B135" s="1">
        <v>2</v>
      </c>
    </row>
    <row r="136" spans="1:2" x14ac:dyDescent="0.3">
      <c r="A136" s="3" t="s">
        <v>3475</v>
      </c>
      <c r="B136" s="1">
        <v>2</v>
      </c>
    </row>
    <row r="137" spans="1:2" x14ac:dyDescent="0.3">
      <c r="A137" s="3" t="s">
        <v>3393</v>
      </c>
      <c r="B137" s="1">
        <v>2</v>
      </c>
    </row>
    <row r="138" spans="1:2" x14ac:dyDescent="0.3">
      <c r="A138" s="3" t="s">
        <v>3486</v>
      </c>
      <c r="B138" s="1">
        <v>2</v>
      </c>
    </row>
    <row r="139" spans="1:2" x14ac:dyDescent="0.3">
      <c r="A139" s="3" t="s">
        <v>3396</v>
      </c>
      <c r="B139" s="1">
        <v>2</v>
      </c>
    </row>
    <row r="140" spans="1:2" x14ac:dyDescent="0.3">
      <c r="A140" s="3" t="s">
        <v>3489</v>
      </c>
      <c r="B140" s="1">
        <v>2</v>
      </c>
    </row>
    <row r="141" spans="1:2" x14ac:dyDescent="0.3">
      <c r="A141" s="3" t="s">
        <v>3402</v>
      </c>
      <c r="B141" s="1">
        <v>2</v>
      </c>
    </row>
    <row r="142" spans="1:2" x14ac:dyDescent="0.3">
      <c r="A142" s="3" t="s">
        <v>3498</v>
      </c>
      <c r="B142" s="1">
        <v>2</v>
      </c>
    </row>
    <row r="143" spans="1:2" x14ac:dyDescent="0.3">
      <c r="A143" s="3" t="s">
        <v>3409</v>
      </c>
      <c r="B143" s="1">
        <v>2</v>
      </c>
    </row>
    <row r="144" spans="1:2" x14ac:dyDescent="0.3">
      <c r="A144" s="3" t="s">
        <v>3410</v>
      </c>
      <c r="B144" s="1">
        <v>2</v>
      </c>
    </row>
    <row r="145" spans="1:2" x14ac:dyDescent="0.3">
      <c r="A145" s="3" t="s">
        <v>3366</v>
      </c>
      <c r="B145" s="1">
        <v>2</v>
      </c>
    </row>
    <row r="146" spans="1:2" x14ac:dyDescent="0.3">
      <c r="A146" s="3" t="s">
        <v>3169</v>
      </c>
      <c r="B146" s="1">
        <v>2</v>
      </c>
    </row>
    <row r="147" spans="1:2" x14ac:dyDescent="0.3">
      <c r="A147" s="3" t="s">
        <v>3131</v>
      </c>
      <c r="B147" s="1">
        <v>2</v>
      </c>
    </row>
    <row r="148" spans="1:2" x14ac:dyDescent="0.3">
      <c r="A148" s="3" t="s">
        <v>3224</v>
      </c>
      <c r="B148" s="1">
        <v>2</v>
      </c>
    </row>
    <row r="149" spans="1:2" x14ac:dyDescent="0.3">
      <c r="A149" s="3" t="s">
        <v>2980</v>
      </c>
      <c r="B149" s="1">
        <v>2</v>
      </c>
    </row>
    <row r="150" spans="1:2" x14ac:dyDescent="0.3">
      <c r="A150" s="3" t="s">
        <v>2978</v>
      </c>
      <c r="B150" s="1">
        <v>2</v>
      </c>
    </row>
    <row r="151" spans="1:2" x14ac:dyDescent="0.3">
      <c r="A151" s="3" t="s">
        <v>2988</v>
      </c>
      <c r="B151" s="1">
        <v>2</v>
      </c>
    </row>
    <row r="152" spans="1:2" x14ac:dyDescent="0.3">
      <c r="A152" s="3" t="s">
        <v>3186</v>
      </c>
      <c r="B152" s="1">
        <v>2</v>
      </c>
    </row>
    <row r="153" spans="1:2" x14ac:dyDescent="0.3">
      <c r="A153" s="3" t="s">
        <v>2995</v>
      </c>
      <c r="B153" s="1">
        <v>2</v>
      </c>
    </row>
    <row r="154" spans="1:2" x14ac:dyDescent="0.3">
      <c r="A154" s="3" t="s">
        <v>3119</v>
      </c>
      <c r="B154" s="1">
        <v>2</v>
      </c>
    </row>
    <row r="155" spans="1:2" x14ac:dyDescent="0.3">
      <c r="A155" s="3" t="s">
        <v>2953</v>
      </c>
      <c r="B155" s="1">
        <v>2</v>
      </c>
    </row>
    <row r="156" spans="1:2" x14ac:dyDescent="0.3">
      <c r="A156" s="3" t="s">
        <v>3144</v>
      </c>
      <c r="B156" s="1">
        <v>2</v>
      </c>
    </row>
    <row r="157" spans="1:2" x14ac:dyDescent="0.3">
      <c r="A157" s="3" t="s">
        <v>3029</v>
      </c>
      <c r="B157" s="1">
        <v>2</v>
      </c>
    </row>
    <row r="158" spans="1:2" x14ac:dyDescent="0.3">
      <c r="A158" s="3" t="s">
        <v>3165</v>
      </c>
      <c r="B158" s="1">
        <v>2</v>
      </c>
    </row>
    <row r="159" spans="1:2" x14ac:dyDescent="0.3">
      <c r="A159" s="3" t="s">
        <v>3030</v>
      </c>
      <c r="B159" s="1">
        <v>2</v>
      </c>
    </row>
    <row r="160" spans="1:2" x14ac:dyDescent="0.3">
      <c r="A160" s="3" t="s">
        <v>3173</v>
      </c>
      <c r="B160" s="1">
        <v>2</v>
      </c>
    </row>
    <row r="161" spans="1:2" x14ac:dyDescent="0.3">
      <c r="A161" s="3" t="s">
        <v>3039</v>
      </c>
      <c r="B161" s="1">
        <v>2</v>
      </c>
    </row>
    <row r="162" spans="1:2" x14ac:dyDescent="0.3">
      <c r="A162" s="3" t="s">
        <v>3209</v>
      </c>
      <c r="B162" s="1">
        <v>2</v>
      </c>
    </row>
    <row r="163" spans="1:2" x14ac:dyDescent="0.3">
      <c r="A163" s="3" t="s">
        <v>3057</v>
      </c>
      <c r="B163" s="1">
        <v>2</v>
      </c>
    </row>
    <row r="164" spans="1:2" x14ac:dyDescent="0.3">
      <c r="A164" s="3" t="s">
        <v>3114</v>
      </c>
      <c r="B164" s="1">
        <v>2</v>
      </c>
    </row>
    <row r="165" spans="1:2" x14ac:dyDescent="0.3">
      <c r="A165" s="3" t="s">
        <v>2951</v>
      </c>
      <c r="B165" s="1">
        <v>2</v>
      </c>
    </row>
    <row r="166" spans="1:2" x14ac:dyDescent="0.3">
      <c r="A166" s="3" t="s">
        <v>3126</v>
      </c>
      <c r="B166" s="1">
        <v>2</v>
      </c>
    </row>
    <row r="167" spans="1:2" x14ac:dyDescent="0.3">
      <c r="A167" s="3" t="s">
        <v>3059</v>
      </c>
      <c r="B167" s="1">
        <v>2</v>
      </c>
    </row>
    <row r="168" spans="1:2" x14ac:dyDescent="0.3">
      <c r="A168" s="3" t="s">
        <v>3136</v>
      </c>
      <c r="B168" s="1">
        <v>2</v>
      </c>
    </row>
    <row r="169" spans="1:2" x14ac:dyDescent="0.3">
      <c r="A169" s="3" t="s">
        <v>3147</v>
      </c>
      <c r="B169" s="1">
        <v>2</v>
      </c>
    </row>
    <row r="170" spans="1:2" x14ac:dyDescent="0.3">
      <c r="A170" s="3" t="s">
        <v>3145</v>
      </c>
      <c r="B170" s="1">
        <v>2</v>
      </c>
    </row>
    <row r="171" spans="1:2" x14ac:dyDescent="0.3">
      <c r="A171" s="3" t="s">
        <v>3151</v>
      </c>
      <c r="B171" s="1">
        <v>2</v>
      </c>
    </row>
    <row r="172" spans="1:2" x14ac:dyDescent="0.3">
      <c r="A172" s="3" t="s">
        <v>3154</v>
      </c>
      <c r="B172" s="1">
        <v>2</v>
      </c>
    </row>
    <row r="173" spans="1:2" x14ac:dyDescent="0.3">
      <c r="A173" s="3" t="s">
        <v>3066</v>
      </c>
      <c r="B173" s="1">
        <v>2</v>
      </c>
    </row>
    <row r="174" spans="1:2" x14ac:dyDescent="0.3">
      <c r="A174" s="3" t="s">
        <v>3152</v>
      </c>
      <c r="B174" s="1">
        <v>2</v>
      </c>
    </row>
    <row r="175" spans="1:2" x14ac:dyDescent="0.3">
      <c r="A175" s="3" t="s">
        <v>3085</v>
      </c>
      <c r="B175" s="1">
        <v>2</v>
      </c>
    </row>
    <row r="176" spans="1:2" x14ac:dyDescent="0.3">
      <c r="A176" s="3" t="s">
        <v>3162</v>
      </c>
      <c r="B176" s="1">
        <v>2</v>
      </c>
    </row>
    <row r="177" spans="1:2" x14ac:dyDescent="0.3">
      <c r="A177" s="3" t="s">
        <v>3089</v>
      </c>
      <c r="B177" s="1">
        <v>2</v>
      </c>
    </row>
    <row r="178" spans="1:2" x14ac:dyDescent="0.3">
      <c r="A178" s="3" t="s">
        <v>3168</v>
      </c>
      <c r="B178" s="1">
        <v>2</v>
      </c>
    </row>
    <row r="179" spans="1:2" x14ac:dyDescent="0.3">
      <c r="A179" s="3" t="s">
        <v>3092</v>
      </c>
      <c r="B179" s="1">
        <v>2</v>
      </c>
    </row>
    <row r="180" spans="1:2" x14ac:dyDescent="0.3">
      <c r="A180" s="3" t="s">
        <v>3170</v>
      </c>
      <c r="B180" s="1">
        <v>2</v>
      </c>
    </row>
    <row r="181" spans="1:2" x14ac:dyDescent="0.3">
      <c r="A181" s="3" t="s">
        <v>3094</v>
      </c>
      <c r="B181" s="1">
        <v>2</v>
      </c>
    </row>
    <row r="182" spans="1:2" x14ac:dyDescent="0.3">
      <c r="A182" s="3" t="s">
        <v>3181</v>
      </c>
      <c r="B182" s="1">
        <v>2</v>
      </c>
    </row>
    <row r="183" spans="1:2" x14ac:dyDescent="0.3">
      <c r="A183" s="3" t="s">
        <v>3101</v>
      </c>
      <c r="B183" s="1">
        <v>2</v>
      </c>
    </row>
    <row r="184" spans="1:2" x14ac:dyDescent="0.3">
      <c r="A184" s="3" t="s">
        <v>3201</v>
      </c>
      <c r="B184" s="1">
        <v>2</v>
      </c>
    </row>
    <row r="185" spans="1:2" x14ac:dyDescent="0.3">
      <c r="A185" s="3" t="s">
        <v>3103</v>
      </c>
      <c r="B185" s="1">
        <v>2</v>
      </c>
    </row>
    <row r="186" spans="1:2" x14ac:dyDescent="0.3">
      <c r="A186" s="3" t="s">
        <v>3210</v>
      </c>
      <c r="B186" s="1">
        <v>2</v>
      </c>
    </row>
    <row r="187" spans="1:2" x14ac:dyDescent="0.3">
      <c r="A187" s="3" t="s">
        <v>3105</v>
      </c>
      <c r="B187" s="1">
        <v>2</v>
      </c>
    </row>
    <row r="188" spans="1:2" x14ac:dyDescent="0.3">
      <c r="A188" s="3" t="s">
        <v>3225</v>
      </c>
      <c r="B188" s="1">
        <v>2</v>
      </c>
    </row>
    <row r="189" spans="1:2" x14ac:dyDescent="0.3">
      <c r="A189" s="3" t="s">
        <v>3111</v>
      </c>
      <c r="B189" s="1">
        <v>2</v>
      </c>
    </row>
    <row r="190" spans="1:2" x14ac:dyDescent="0.3">
      <c r="A190" s="3" t="s">
        <v>3082</v>
      </c>
      <c r="B190" s="1">
        <v>2</v>
      </c>
    </row>
    <row r="191" spans="1:2" x14ac:dyDescent="0.3">
      <c r="A191" s="3" t="s">
        <v>2844</v>
      </c>
      <c r="B191" s="1">
        <v>2</v>
      </c>
    </row>
    <row r="192" spans="1:2" x14ac:dyDescent="0.3">
      <c r="A192" s="3" t="s">
        <v>2774</v>
      </c>
      <c r="B192" s="1">
        <v>2</v>
      </c>
    </row>
    <row r="193" spans="1:2" x14ac:dyDescent="0.3">
      <c r="A193" s="3" t="s">
        <v>2895</v>
      </c>
      <c r="B193" s="1">
        <v>2</v>
      </c>
    </row>
    <row r="194" spans="1:2" x14ac:dyDescent="0.3">
      <c r="A194" s="3" t="s">
        <v>2669</v>
      </c>
      <c r="B194" s="1">
        <v>2</v>
      </c>
    </row>
    <row r="195" spans="1:2" x14ac:dyDescent="0.3">
      <c r="A195" s="3" t="s">
        <v>2658</v>
      </c>
      <c r="B195" s="1">
        <v>2</v>
      </c>
    </row>
    <row r="196" spans="1:2" x14ac:dyDescent="0.3">
      <c r="A196" s="3" t="s">
        <v>2670</v>
      </c>
      <c r="B196" s="1">
        <v>2</v>
      </c>
    </row>
    <row r="197" spans="1:2" x14ac:dyDescent="0.3">
      <c r="A197" s="3" t="s">
        <v>2872</v>
      </c>
      <c r="B197" s="1">
        <v>2</v>
      </c>
    </row>
    <row r="198" spans="1:2" x14ac:dyDescent="0.3">
      <c r="A198" s="3" t="s">
        <v>2679</v>
      </c>
      <c r="B198" s="1">
        <v>2</v>
      </c>
    </row>
    <row r="199" spans="1:2" x14ac:dyDescent="0.3">
      <c r="A199" s="3" t="s">
        <v>2910</v>
      </c>
      <c r="B199" s="1">
        <v>2</v>
      </c>
    </row>
    <row r="200" spans="1:2" x14ac:dyDescent="0.3">
      <c r="A200" s="3" t="s">
        <v>2683</v>
      </c>
      <c r="B200" s="1">
        <v>2</v>
      </c>
    </row>
    <row r="201" spans="1:2" x14ac:dyDescent="0.3">
      <c r="A201" s="3" t="s">
        <v>2780</v>
      </c>
      <c r="B201" s="1">
        <v>2</v>
      </c>
    </row>
    <row r="202" spans="1:2" x14ac:dyDescent="0.3">
      <c r="A202" s="3" t="s">
        <v>2687</v>
      </c>
      <c r="B202" s="1">
        <v>2</v>
      </c>
    </row>
    <row r="203" spans="1:2" x14ac:dyDescent="0.3">
      <c r="A203" s="3" t="s">
        <v>2821</v>
      </c>
      <c r="B203" s="1">
        <v>2</v>
      </c>
    </row>
    <row r="204" spans="1:2" x14ac:dyDescent="0.3">
      <c r="A204" s="3" t="s">
        <v>2689</v>
      </c>
      <c r="B204" s="1">
        <v>2</v>
      </c>
    </row>
    <row r="205" spans="1:2" x14ac:dyDescent="0.3">
      <c r="A205" s="3" t="s">
        <v>2865</v>
      </c>
      <c r="B205" s="1">
        <v>2</v>
      </c>
    </row>
    <row r="206" spans="1:2" x14ac:dyDescent="0.3">
      <c r="A206" s="3" t="s">
        <v>2696</v>
      </c>
      <c r="B206" s="1">
        <v>2</v>
      </c>
    </row>
    <row r="207" spans="1:2" x14ac:dyDescent="0.3">
      <c r="A207" s="3" t="s">
        <v>2877</v>
      </c>
      <c r="B207" s="1">
        <v>2</v>
      </c>
    </row>
    <row r="208" spans="1:2" x14ac:dyDescent="0.3">
      <c r="A208" s="3" t="s">
        <v>2697</v>
      </c>
      <c r="B208" s="1">
        <v>2</v>
      </c>
    </row>
    <row r="209" spans="1:2" x14ac:dyDescent="0.3">
      <c r="A209" s="3" t="s">
        <v>2899</v>
      </c>
      <c r="B209" s="1">
        <v>2</v>
      </c>
    </row>
    <row r="210" spans="1:2" x14ac:dyDescent="0.3">
      <c r="A210" s="3" t="s">
        <v>2709</v>
      </c>
      <c r="B210" s="1">
        <v>2</v>
      </c>
    </row>
    <row r="211" spans="1:2" x14ac:dyDescent="0.3">
      <c r="A211" s="3" t="s">
        <v>2661</v>
      </c>
      <c r="B211" s="1">
        <v>2</v>
      </c>
    </row>
    <row r="212" spans="1:2" x14ac:dyDescent="0.3">
      <c r="A212" s="3" t="s">
        <v>2711</v>
      </c>
      <c r="B212" s="1">
        <v>2</v>
      </c>
    </row>
    <row r="213" spans="1:2" x14ac:dyDescent="0.3">
      <c r="A213" s="3" t="s">
        <v>2775</v>
      </c>
      <c r="B213" s="1">
        <v>2</v>
      </c>
    </row>
    <row r="214" spans="1:2" x14ac:dyDescent="0.3">
      <c r="A214" s="3" t="s">
        <v>2712</v>
      </c>
      <c r="B214" s="1">
        <v>2</v>
      </c>
    </row>
    <row r="215" spans="1:2" x14ac:dyDescent="0.3">
      <c r="A215" s="3" t="s">
        <v>2781</v>
      </c>
      <c r="B215" s="1">
        <v>2</v>
      </c>
    </row>
    <row r="216" spans="1:2" x14ac:dyDescent="0.3">
      <c r="A216" s="3" t="s">
        <v>2714</v>
      </c>
      <c r="B216" s="1">
        <v>2</v>
      </c>
    </row>
    <row r="217" spans="1:2" x14ac:dyDescent="0.3">
      <c r="A217" s="3" t="s">
        <v>2818</v>
      </c>
      <c r="B217" s="1">
        <v>2</v>
      </c>
    </row>
    <row r="218" spans="1:2" x14ac:dyDescent="0.3">
      <c r="A218" s="3" t="s">
        <v>2723</v>
      </c>
      <c r="B218" s="1">
        <v>2</v>
      </c>
    </row>
    <row r="219" spans="1:2" x14ac:dyDescent="0.3">
      <c r="A219" s="3" t="s">
        <v>2829</v>
      </c>
      <c r="B219" s="1">
        <v>2</v>
      </c>
    </row>
    <row r="220" spans="1:2" x14ac:dyDescent="0.3">
      <c r="A220" s="3" t="s">
        <v>2725</v>
      </c>
      <c r="B220" s="1">
        <v>2</v>
      </c>
    </row>
    <row r="221" spans="1:2" x14ac:dyDescent="0.3">
      <c r="A221" s="3" t="s">
        <v>2854</v>
      </c>
      <c r="B221" s="1">
        <v>2</v>
      </c>
    </row>
    <row r="222" spans="1:2" x14ac:dyDescent="0.3">
      <c r="A222" s="3" t="s">
        <v>2726</v>
      </c>
      <c r="B222" s="1">
        <v>2</v>
      </c>
    </row>
    <row r="223" spans="1:2" x14ac:dyDescent="0.3">
      <c r="A223" s="3" t="s">
        <v>2869</v>
      </c>
      <c r="B223" s="1">
        <v>2</v>
      </c>
    </row>
    <row r="224" spans="1:2" x14ac:dyDescent="0.3">
      <c r="A224" s="3" t="s">
        <v>2734</v>
      </c>
      <c r="B224" s="1">
        <v>2</v>
      </c>
    </row>
    <row r="225" spans="1:2" x14ac:dyDescent="0.3">
      <c r="A225" s="3" t="s">
        <v>2876</v>
      </c>
      <c r="B225" s="1">
        <v>2</v>
      </c>
    </row>
    <row r="226" spans="1:2" x14ac:dyDescent="0.3">
      <c r="A226" s="3" t="s">
        <v>2737</v>
      </c>
      <c r="B226" s="1">
        <v>2</v>
      </c>
    </row>
    <row r="227" spans="1:2" x14ac:dyDescent="0.3">
      <c r="A227" s="3" t="s">
        <v>2884</v>
      </c>
      <c r="B227" s="1">
        <v>2</v>
      </c>
    </row>
    <row r="228" spans="1:2" x14ac:dyDescent="0.3">
      <c r="A228" s="3" t="s">
        <v>2743</v>
      </c>
      <c r="B228" s="1">
        <v>2</v>
      </c>
    </row>
    <row r="229" spans="1:2" x14ac:dyDescent="0.3">
      <c r="A229" s="3" t="s">
        <v>2897</v>
      </c>
      <c r="B229" s="1">
        <v>2</v>
      </c>
    </row>
    <row r="230" spans="1:2" x14ac:dyDescent="0.3">
      <c r="A230" s="3" t="s">
        <v>2751</v>
      </c>
      <c r="B230" s="1">
        <v>2</v>
      </c>
    </row>
    <row r="231" spans="1:2" x14ac:dyDescent="0.3">
      <c r="A231" s="3" t="s">
        <v>2901</v>
      </c>
      <c r="B231" s="1">
        <v>2</v>
      </c>
    </row>
    <row r="232" spans="1:2" x14ac:dyDescent="0.3">
      <c r="A232" s="3" t="s">
        <v>2766</v>
      </c>
      <c r="B232" s="1">
        <v>2</v>
      </c>
    </row>
    <row r="233" spans="1:2" x14ac:dyDescent="0.3">
      <c r="A233" s="3" t="s">
        <v>2911</v>
      </c>
      <c r="B233" s="1">
        <v>2</v>
      </c>
    </row>
    <row r="234" spans="1:2" x14ac:dyDescent="0.3">
      <c r="A234" s="3" t="s">
        <v>2767</v>
      </c>
      <c r="B234" s="1">
        <v>2</v>
      </c>
    </row>
    <row r="235" spans="1:2" x14ac:dyDescent="0.3">
      <c r="A235" s="3" t="s">
        <v>2922</v>
      </c>
      <c r="B235" s="1">
        <v>2</v>
      </c>
    </row>
    <row r="236" spans="1:2" x14ac:dyDescent="0.3">
      <c r="A236" s="3" t="s">
        <v>2771</v>
      </c>
      <c r="B236" s="1">
        <v>2</v>
      </c>
    </row>
    <row r="237" spans="1:2" x14ac:dyDescent="0.3">
      <c r="A237" s="3" t="s">
        <v>2932</v>
      </c>
      <c r="B237" s="1">
        <v>2</v>
      </c>
    </row>
    <row r="238" spans="1:2" x14ac:dyDescent="0.3">
      <c r="A238" s="3" t="s">
        <v>2587</v>
      </c>
      <c r="B238" s="1">
        <v>2</v>
      </c>
    </row>
    <row r="239" spans="1:2" x14ac:dyDescent="0.3">
      <c r="A239" s="3" t="s">
        <v>2523</v>
      </c>
      <c r="B239" s="1">
        <v>2</v>
      </c>
    </row>
    <row r="240" spans="1:2" x14ac:dyDescent="0.3">
      <c r="A240" s="3" t="s">
        <v>2496</v>
      </c>
      <c r="B240" s="1">
        <v>2</v>
      </c>
    </row>
    <row r="241" spans="1:2" x14ac:dyDescent="0.3">
      <c r="A241" s="3" t="s">
        <v>2387</v>
      </c>
      <c r="B241" s="1">
        <v>2</v>
      </c>
    </row>
    <row r="242" spans="1:2" x14ac:dyDescent="0.3">
      <c r="A242" s="3" t="s">
        <v>2566</v>
      </c>
      <c r="B242" s="1">
        <v>2</v>
      </c>
    </row>
    <row r="243" spans="1:2" x14ac:dyDescent="0.3">
      <c r="A243" s="3" t="s">
        <v>2394</v>
      </c>
      <c r="B243" s="1">
        <v>2</v>
      </c>
    </row>
    <row r="244" spans="1:2" x14ac:dyDescent="0.3">
      <c r="A244" s="3" t="s">
        <v>2610</v>
      </c>
      <c r="B244" s="1">
        <v>2</v>
      </c>
    </row>
    <row r="245" spans="1:2" x14ac:dyDescent="0.3">
      <c r="A245" s="3" t="s">
        <v>2396</v>
      </c>
      <c r="B245" s="1">
        <v>2</v>
      </c>
    </row>
    <row r="246" spans="1:2" x14ac:dyDescent="0.3">
      <c r="A246" s="3" t="s">
        <v>2511</v>
      </c>
      <c r="B246" s="1">
        <v>2</v>
      </c>
    </row>
    <row r="247" spans="1:2" x14ac:dyDescent="0.3">
      <c r="A247" s="3" t="s">
        <v>2399</v>
      </c>
      <c r="B247" s="1">
        <v>2</v>
      </c>
    </row>
    <row r="248" spans="1:2" x14ac:dyDescent="0.3">
      <c r="A248" s="3" t="s">
        <v>2537</v>
      </c>
      <c r="B248" s="1">
        <v>2</v>
      </c>
    </row>
    <row r="249" spans="1:2" x14ac:dyDescent="0.3">
      <c r="A249" s="3" t="s">
        <v>2405</v>
      </c>
      <c r="B249" s="1">
        <v>2</v>
      </c>
    </row>
    <row r="250" spans="1:2" x14ac:dyDescent="0.3">
      <c r="A250" s="3" t="s">
        <v>2572</v>
      </c>
      <c r="B250" s="1">
        <v>2</v>
      </c>
    </row>
    <row r="251" spans="1:2" x14ac:dyDescent="0.3">
      <c r="A251" s="3" t="s">
        <v>2406</v>
      </c>
      <c r="B251" s="1">
        <v>2</v>
      </c>
    </row>
    <row r="252" spans="1:2" x14ac:dyDescent="0.3">
      <c r="A252" s="3" t="s">
        <v>2603</v>
      </c>
      <c r="B252" s="1">
        <v>2</v>
      </c>
    </row>
    <row r="253" spans="1:2" x14ac:dyDescent="0.3">
      <c r="A253" s="3" t="s">
        <v>2412</v>
      </c>
      <c r="B253" s="1">
        <v>2</v>
      </c>
    </row>
    <row r="254" spans="1:2" x14ac:dyDescent="0.3">
      <c r="A254" s="3" t="s">
        <v>2384</v>
      </c>
      <c r="B254" s="1">
        <v>2</v>
      </c>
    </row>
    <row r="255" spans="1:2" x14ac:dyDescent="0.3">
      <c r="A255" s="3" t="s">
        <v>2425</v>
      </c>
      <c r="B255" s="1">
        <v>2</v>
      </c>
    </row>
    <row r="256" spans="1:2" x14ac:dyDescent="0.3">
      <c r="A256" s="3" t="s">
        <v>2637</v>
      </c>
      <c r="B256" s="1">
        <v>2</v>
      </c>
    </row>
    <row r="257" spans="1:2" x14ac:dyDescent="0.3">
      <c r="A257" s="3" t="s">
        <v>2428</v>
      </c>
      <c r="B257" s="1">
        <v>2</v>
      </c>
    </row>
    <row r="258" spans="1:2" x14ac:dyDescent="0.3">
      <c r="A258" s="3" t="s">
        <v>2514</v>
      </c>
      <c r="B258" s="1">
        <v>2</v>
      </c>
    </row>
    <row r="259" spans="1:2" x14ac:dyDescent="0.3">
      <c r="A259" s="3" t="s">
        <v>2367</v>
      </c>
      <c r="B259" s="1">
        <v>2</v>
      </c>
    </row>
    <row r="260" spans="1:2" x14ac:dyDescent="0.3">
      <c r="A260" s="3" t="s">
        <v>2380</v>
      </c>
      <c r="B260" s="1">
        <v>2</v>
      </c>
    </row>
    <row r="261" spans="1:2" x14ac:dyDescent="0.3">
      <c r="A261" s="3" t="s">
        <v>2442</v>
      </c>
      <c r="B261" s="1">
        <v>2</v>
      </c>
    </row>
    <row r="262" spans="1:2" x14ac:dyDescent="0.3">
      <c r="A262" s="3" t="s">
        <v>2554</v>
      </c>
      <c r="B262" s="1">
        <v>2</v>
      </c>
    </row>
    <row r="263" spans="1:2" x14ac:dyDescent="0.3">
      <c r="A263" s="3" t="s">
        <v>2454</v>
      </c>
      <c r="B263" s="1">
        <v>2</v>
      </c>
    </row>
    <row r="264" spans="1:2" x14ac:dyDescent="0.3">
      <c r="A264" s="3" t="s">
        <v>2567</v>
      </c>
      <c r="B264" s="1">
        <v>2</v>
      </c>
    </row>
    <row r="265" spans="1:2" x14ac:dyDescent="0.3">
      <c r="A265" s="3" t="s">
        <v>2457</v>
      </c>
      <c r="B265" s="1">
        <v>2</v>
      </c>
    </row>
    <row r="266" spans="1:2" x14ac:dyDescent="0.3">
      <c r="A266" s="3" t="s">
        <v>2383</v>
      </c>
      <c r="B266" s="1">
        <v>2</v>
      </c>
    </row>
    <row r="267" spans="1:2" x14ac:dyDescent="0.3">
      <c r="A267" s="3" t="s">
        <v>2459</v>
      </c>
      <c r="B267" s="1">
        <v>2</v>
      </c>
    </row>
    <row r="268" spans="1:2" x14ac:dyDescent="0.3">
      <c r="A268" s="3" t="s">
        <v>2597</v>
      </c>
      <c r="B268" s="1">
        <v>2</v>
      </c>
    </row>
    <row r="269" spans="1:2" x14ac:dyDescent="0.3">
      <c r="A269" s="3" t="s">
        <v>2472</v>
      </c>
      <c r="B269" s="1">
        <v>2</v>
      </c>
    </row>
    <row r="270" spans="1:2" x14ac:dyDescent="0.3">
      <c r="A270" s="3" t="s">
        <v>2606</v>
      </c>
      <c r="B270" s="1">
        <v>2</v>
      </c>
    </row>
    <row r="271" spans="1:2" x14ac:dyDescent="0.3">
      <c r="A271" s="3" t="s">
        <v>2617</v>
      </c>
      <c r="B271" s="1">
        <v>2</v>
      </c>
    </row>
    <row r="272" spans="1:2" x14ac:dyDescent="0.3">
      <c r="A272" s="3" t="s">
        <v>2611</v>
      </c>
      <c r="B272" s="1">
        <v>2</v>
      </c>
    </row>
    <row r="273" spans="1:2" x14ac:dyDescent="0.3">
      <c r="A273" s="3" t="s">
        <v>2487</v>
      </c>
      <c r="B273" s="1">
        <v>2</v>
      </c>
    </row>
    <row r="274" spans="1:2" x14ac:dyDescent="0.3">
      <c r="A274" s="3" t="s">
        <v>2493</v>
      </c>
      <c r="B274" s="1">
        <v>2</v>
      </c>
    </row>
    <row r="275" spans="1:2" x14ac:dyDescent="0.3">
      <c r="A275" s="3" t="s">
        <v>2474</v>
      </c>
      <c r="B275" s="1">
        <v>2</v>
      </c>
    </row>
    <row r="276" spans="1:2" x14ac:dyDescent="0.3">
      <c r="A276" s="3" t="s">
        <v>2636</v>
      </c>
      <c r="B276" s="1">
        <v>2</v>
      </c>
    </row>
    <row r="277" spans="1:2" x14ac:dyDescent="0.3">
      <c r="A277" s="3" t="s">
        <v>2275</v>
      </c>
      <c r="B277" s="1">
        <v>2</v>
      </c>
    </row>
    <row r="278" spans="1:2" x14ac:dyDescent="0.3">
      <c r="A278" s="3" t="s">
        <v>2246</v>
      </c>
      <c r="B278" s="1">
        <v>2</v>
      </c>
    </row>
    <row r="279" spans="1:2" x14ac:dyDescent="0.3">
      <c r="A279" s="3" t="s">
        <v>2108</v>
      </c>
      <c r="B279" s="1">
        <v>2</v>
      </c>
    </row>
    <row r="280" spans="1:2" x14ac:dyDescent="0.3">
      <c r="A280" s="3" t="s">
        <v>2131</v>
      </c>
      <c r="B280" s="1">
        <v>2</v>
      </c>
    </row>
    <row r="281" spans="1:2" x14ac:dyDescent="0.3">
      <c r="A281" s="3" t="s">
        <v>2266</v>
      </c>
      <c r="B281" s="1">
        <v>2</v>
      </c>
    </row>
    <row r="282" spans="1:2" x14ac:dyDescent="0.3">
      <c r="A282" s="3" t="s">
        <v>2089</v>
      </c>
      <c r="B282" s="1">
        <v>2</v>
      </c>
    </row>
    <row r="283" spans="1:2" x14ac:dyDescent="0.3">
      <c r="A283" s="3" t="s">
        <v>2215</v>
      </c>
      <c r="B283" s="1">
        <v>2</v>
      </c>
    </row>
    <row r="284" spans="1:2" x14ac:dyDescent="0.3">
      <c r="A284" s="3" t="s">
        <v>2152</v>
      </c>
      <c r="B284" s="1">
        <v>2</v>
      </c>
    </row>
    <row r="285" spans="1:2" x14ac:dyDescent="0.3">
      <c r="A285" s="3" t="s">
        <v>2225</v>
      </c>
      <c r="B285" s="1">
        <v>2</v>
      </c>
    </row>
    <row r="286" spans="1:2" x14ac:dyDescent="0.3">
      <c r="A286" s="3" t="s">
        <v>2154</v>
      </c>
      <c r="B286" s="1">
        <v>2</v>
      </c>
    </row>
    <row r="287" spans="1:2" x14ac:dyDescent="0.3">
      <c r="A287" s="3" t="s">
        <v>2109</v>
      </c>
      <c r="B287" s="1">
        <v>2</v>
      </c>
    </row>
    <row r="288" spans="1:2" x14ac:dyDescent="0.3">
      <c r="A288" s="3" t="s">
        <v>2096</v>
      </c>
      <c r="B288" s="1">
        <v>2</v>
      </c>
    </row>
    <row r="289" spans="1:2" x14ac:dyDescent="0.3">
      <c r="A289" s="3" t="s">
        <v>2268</v>
      </c>
      <c r="B289" s="1">
        <v>2</v>
      </c>
    </row>
    <row r="290" spans="1:2" x14ac:dyDescent="0.3">
      <c r="A290" s="3" t="s">
        <v>2083</v>
      </c>
      <c r="B290" s="1">
        <v>2</v>
      </c>
    </row>
    <row r="291" spans="1:2" x14ac:dyDescent="0.3">
      <c r="A291" s="3" t="s">
        <v>2126</v>
      </c>
      <c r="B291" s="1">
        <v>2</v>
      </c>
    </row>
    <row r="292" spans="1:2" x14ac:dyDescent="0.3">
      <c r="A292" s="3" t="s">
        <v>2103</v>
      </c>
      <c r="B292" s="1">
        <v>2</v>
      </c>
    </row>
    <row r="293" spans="1:2" x14ac:dyDescent="0.3">
      <c r="A293" s="3" t="s">
        <v>2218</v>
      </c>
      <c r="B293" s="1">
        <v>2</v>
      </c>
    </row>
    <row r="294" spans="1:2" x14ac:dyDescent="0.3">
      <c r="A294" s="3" t="s">
        <v>2169</v>
      </c>
      <c r="B294" s="1">
        <v>2</v>
      </c>
    </row>
    <row r="295" spans="1:2" x14ac:dyDescent="0.3">
      <c r="A295" s="3" t="s">
        <v>2224</v>
      </c>
      <c r="B295" s="1">
        <v>2</v>
      </c>
    </row>
    <row r="296" spans="1:2" x14ac:dyDescent="0.3">
      <c r="A296" s="3" t="s">
        <v>2173</v>
      </c>
      <c r="B296" s="1">
        <v>2</v>
      </c>
    </row>
    <row r="297" spans="1:2" x14ac:dyDescent="0.3">
      <c r="A297" s="3" t="s">
        <v>2226</v>
      </c>
      <c r="B297" s="1">
        <v>2</v>
      </c>
    </row>
    <row r="298" spans="1:2" x14ac:dyDescent="0.3">
      <c r="A298" s="3" t="s">
        <v>2282</v>
      </c>
      <c r="B298" s="1">
        <v>2</v>
      </c>
    </row>
    <row r="299" spans="1:2" x14ac:dyDescent="0.3">
      <c r="A299" s="3" t="s">
        <v>2247</v>
      </c>
      <c r="B299" s="1">
        <v>2</v>
      </c>
    </row>
    <row r="300" spans="1:2" x14ac:dyDescent="0.3">
      <c r="A300" s="3" t="s">
        <v>2312</v>
      </c>
      <c r="B300" s="1">
        <v>2</v>
      </c>
    </row>
    <row r="301" spans="1:2" x14ac:dyDescent="0.3">
      <c r="A301" s="3" t="s">
        <v>2121</v>
      </c>
      <c r="B301" s="1">
        <v>2</v>
      </c>
    </row>
    <row r="302" spans="1:2" x14ac:dyDescent="0.3">
      <c r="A302" s="3" t="s">
        <v>2106</v>
      </c>
      <c r="B302" s="1">
        <v>2</v>
      </c>
    </row>
    <row r="303" spans="1:2" x14ac:dyDescent="0.3">
      <c r="A303" s="3" t="s">
        <v>2267</v>
      </c>
      <c r="B303" s="1">
        <v>2</v>
      </c>
    </row>
    <row r="304" spans="1:2" x14ac:dyDescent="0.3">
      <c r="A304" s="3" t="s">
        <v>2353</v>
      </c>
      <c r="B304" s="1">
        <v>2</v>
      </c>
    </row>
    <row r="305" spans="1:2" x14ac:dyDescent="0.3">
      <c r="A305" s="3" t="s">
        <v>2273</v>
      </c>
      <c r="B305" s="1">
        <v>2</v>
      </c>
    </row>
    <row r="306" spans="1:2" x14ac:dyDescent="0.3">
      <c r="A306" s="3" t="s">
        <v>2192</v>
      </c>
      <c r="B306" s="1">
        <v>2</v>
      </c>
    </row>
    <row r="307" spans="1:2" x14ac:dyDescent="0.3">
      <c r="A307" s="3" t="s">
        <v>2277</v>
      </c>
      <c r="B307" s="1">
        <v>2</v>
      </c>
    </row>
    <row r="308" spans="1:2" x14ac:dyDescent="0.3">
      <c r="A308" s="3" t="s">
        <v>2196</v>
      </c>
      <c r="B308" s="1">
        <v>2</v>
      </c>
    </row>
    <row r="309" spans="1:2" x14ac:dyDescent="0.3">
      <c r="A309" s="3" t="s">
        <v>2107</v>
      </c>
      <c r="B309" s="1">
        <v>2</v>
      </c>
    </row>
    <row r="310" spans="1:2" x14ac:dyDescent="0.3">
      <c r="A310" s="3" t="s">
        <v>2178</v>
      </c>
      <c r="B310" s="1">
        <v>2</v>
      </c>
    </row>
    <row r="311" spans="1:2" x14ac:dyDescent="0.3">
      <c r="A311" s="3" t="s">
        <v>2329</v>
      </c>
      <c r="B311" s="1">
        <v>2</v>
      </c>
    </row>
    <row r="312" spans="1:2" x14ac:dyDescent="0.3">
      <c r="A312" s="3" t="s">
        <v>2179</v>
      </c>
      <c r="B312" s="1">
        <v>2</v>
      </c>
    </row>
    <row r="313" spans="1:2" x14ac:dyDescent="0.3">
      <c r="A313" s="3" t="s">
        <v>2351</v>
      </c>
      <c r="B313" s="1">
        <v>2</v>
      </c>
    </row>
    <row r="314" spans="1:2" x14ac:dyDescent="0.3">
      <c r="A314" s="3" t="s">
        <v>2185</v>
      </c>
      <c r="B314" s="1">
        <v>2</v>
      </c>
    </row>
    <row r="315" spans="1:2" x14ac:dyDescent="0.3">
      <c r="A315" s="3" t="s">
        <v>2359</v>
      </c>
      <c r="B315" s="1">
        <v>2</v>
      </c>
    </row>
    <row r="316" spans="1:2" x14ac:dyDescent="0.3">
      <c r="A316" s="3" t="s">
        <v>2189</v>
      </c>
      <c r="B316" s="1">
        <v>2</v>
      </c>
    </row>
    <row r="317" spans="1:2" x14ac:dyDescent="0.3">
      <c r="A317" s="3" t="s">
        <v>2363</v>
      </c>
      <c r="B317" s="1">
        <v>2</v>
      </c>
    </row>
    <row r="318" spans="1:2" x14ac:dyDescent="0.3">
      <c r="A318" s="3" t="s">
        <v>1827</v>
      </c>
      <c r="B318" s="1">
        <v>2</v>
      </c>
    </row>
    <row r="319" spans="1:2" x14ac:dyDescent="0.3">
      <c r="A319" s="3" t="s">
        <v>2064</v>
      </c>
      <c r="B319" s="1">
        <v>2</v>
      </c>
    </row>
    <row r="320" spans="1:2" x14ac:dyDescent="0.3">
      <c r="A320" s="3" t="s">
        <v>2023</v>
      </c>
      <c r="B320" s="1">
        <v>2</v>
      </c>
    </row>
    <row r="321" spans="1:2" x14ac:dyDescent="0.3">
      <c r="A321" s="3" t="s">
        <v>1837</v>
      </c>
      <c r="B321" s="1">
        <v>2</v>
      </c>
    </row>
    <row r="322" spans="1:2" x14ac:dyDescent="0.3">
      <c r="A322" s="3" t="s">
        <v>1980</v>
      </c>
      <c r="B322" s="1">
        <v>2</v>
      </c>
    </row>
    <row r="323" spans="1:2" x14ac:dyDescent="0.3">
      <c r="A323" s="3" t="s">
        <v>1841</v>
      </c>
      <c r="B323" s="1">
        <v>2</v>
      </c>
    </row>
    <row r="324" spans="1:2" x14ac:dyDescent="0.3">
      <c r="A324" s="3" t="s">
        <v>2007</v>
      </c>
      <c r="B324" s="1">
        <v>2</v>
      </c>
    </row>
    <row r="325" spans="1:2" x14ac:dyDescent="0.3">
      <c r="A325" s="3" t="s">
        <v>1842</v>
      </c>
      <c r="B325" s="1">
        <v>2</v>
      </c>
    </row>
    <row r="326" spans="1:2" x14ac:dyDescent="0.3">
      <c r="A326" s="3" t="s">
        <v>2041</v>
      </c>
      <c r="B326" s="1">
        <v>2</v>
      </c>
    </row>
    <row r="327" spans="1:2" x14ac:dyDescent="0.3">
      <c r="A327" s="3" t="s">
        <v>1844</v>
      </c>
      <c r="B327" s="1">
        <v>2</v>
      </c>
    </row>
    <row r="328" spans="1:2" x14ac:dyDescent="0.3">
      <c r="A328" s="3" t="s">
        <v>1976</v>
      </c>
      <c r="B328" s="1">
        <v>2</v>
      </c>
    </row>
    <row r="329" spans="1:2" x14ac:dyDescent="0.3">
      <c r="A329" s="3" t="s">
        <v>1846</v>
      </c>
      <c r="B329" s="1">
        <v>2</v>
      </c>
    </row>
    <row r="330" spans="1:2" x14ac:dyDescent="0.3">
      <c r="A330" s="3" t="s">
        <v>1987</v>
      </c>
      <c r="B330" s="1">
        <v>2</v>
      </c>
    </row>
    <row r="331" spans="1:2" x14ac:dyDescent="0.3">
      <c r="A331" s="3" t="s">
        <v>1848</v>
      </c>
      <c r="B331" s="1">
        <v>2</v>
      </c>
    </row>
    <row r="332" spans="1:2" x14ac:dyDescent="0.3">
      <c r="A332" s="3" t="s">
        <v>1829</v>
      </c>
      <c r="B332" s="1">
        <v>2</v>
      </c>
    </row>
    <row r="333" spans="1:2" x14ac:dyDescent="0.3">
      <c r="A333" s="3" t="s">
        <v>1852</v>
      </c>
      <c r="B333" s="1">
        <v>2</v>
      </c>
    </row>
    <row r="334" spans="1:2" x14ac:dyDescent="0.3">
      <c r="A334" s="3" t="s">
        <v>2011</v>
      </c>
      <c r="B334" s="1">
        <v>2</v>
      </c>
    </row>
    <row r="335" spans="1:2" x14ac:dyDescent="0.3">
      <c r="A335" s="3" t="s">
        <v>1854</v>
      </c>
      <c r="B335" s="1">
        <v>2</v>
      </c>
    </row>
    <row r="336" spans="1:2" x14ac:dyDescent="0.3">
      <c r="A336" s="3" t="s">
        <v>2030</v>
      </c>
      <c r="B336" s="1">
        <v>2</v>
      </c>
    </row>
    <row r="337" spans="1:2" x14ac:dyDescent="0.3">
      <c r="A337" s="3" t="s">
        <v>1855</v>
      </c>
      <c r="B337" s="1">
        <v>2</v>
      </c>
    </row>
    <row r="338" spans="1:2" x14ac:dyDescent="0.3">
      <c r="A338" s="3" t="s">
        <v>2048</v>
      </c>
      <c r="B338" s="1">
        <v>2</v>
      </c>
    </row>
    <row r="339" spans="1:2" x14ac:dyDescent="0.3">
      <c r="A339" s="3" t="s">
        <v>1856</v>
      </c>
      <c r="B339" s="1">
        <v>2</v>
      </c>
    </row>
    <row r="340" spans="1:2" x14ac:dyDescent="0.3">
      <c r="A340" s="3" t="s">
        <v>1971</v>
      </c>
      <c r="B340" s="1">
        <v>2</v>
      </c>
    </row>
    <row r="341" spans="1:2" x14ac:dyDescent="0.3">
      <c r="A341" s="3" t="s">
        <v>1806</v>
      </c>
      <c r="B341" s="1">
        <v>2</v>
      </c>
    </row>
    <row r="342" spans="1:2" x14ac:dyDescent="0.3">
      <c r="A342" s="3" t="s">
        <v>1816</v>
      </c>
      <c r="B342" s="1">
        <v>2</v>
      </c>
    </row>
    <row r="343" spans="1:2" x14ac:dyDescent="0.3">
      <c r="A343" s="3" t="s">
        <v>1869</v>
      </c>
      <c r="B343" s="1">
        <v>2</v>
      </c>
    </row>
    <row r="344" spans="1:2" x14ac:dyDescent="0.3">
      <c r="A344" s="3" t="s">
        <v>1985</v>
      </c>
      <c r="B344" s="1">
        <v>2</v>
      </c>
    </row>
    <row r="345" spans="1:2" x14ac:dyDescent="0.3">
      <c r="A345" s="3" t="s">
        <v>1872</v>
      </c>
      <c r="B345" s="1">
        <v>2</v>
      </c>
    </row>
    <row r="346" spans="1:2" x14ac:dyDescent="0.3">
      <c r="A346" s="3" t="s">
        <v>1823</v>
      </c>
      <c r="B346" s="1">
        <v>2</v>
      </c>
    </row>
    <row r="347" spans="1:2" x14ac:dyDescent="0.3">
      <c r="A347" s="3" t="s">
        <v>1881</v>
      </c>
      <c r="B347" s="1">
        <v>2</v>
      </c>
    </row>
    <row r="348" spans="1:2" x14ac:dyDescent="0.3">
      <c r="A348" s="3" t="s">
        <v>2000</v>
      </c>
      <c r="B348" s="1">
        <v>2</v>
      </c>
    </row>
    <row r="349" spans="1:2" x14ac:dyDescent="0.3">
      <c r="A349" s="3" t="s">
        <v>1884</v>
      </c>
      <c r="B349" s="1">
        <v>2</v>
      </c>
    </row>
    <row r="350" spans="1:2" x14ac:dyDescent="0.3">
      <c r="A350" s="3" t="s">
        <v>2006</v>
      </c>
      <c r="B350" s="1">
        <v>2</v>
      </c>
    </row>
    <row r="351" spans="1:2" x14ac:dyDescent="0.3">
      <c r="A351" s="3" t="s">
        <v>1890</v>
      </c>
      <c r="B351" s="1">
        <v>2</v>
      </c>
    </row>
    <row r="352" spans="1:2" x14ac:dyDescent="0.3">
      <c r="A352" s="3" t="s">
        <v>2009</v>
      </c>
      <c r="B352" s="1">
        <v>2</v>
      </c>
    </row>
    <row r="353" spans="1:2" x14ac:dyDescent="0.3">
      <c r="A353" s="3" t="s">
        <v>1891</v>
      </c>
      <c r="B353" s="1">
        <v>2</v>
      </c>
    </row>
    <row r="354" spans="1:2" x14ac:dyDescent="0.3">
      <c r="A354" s="3" t="s">
        <v>2012</v>
      </c>
      <c r="B354" s="1">
        <v>2</v>
      </c>
    </row>
    <row r="355" spans="1:2" x14ac:dyDescent="0.3">
      <c r="A355" s="3" t="s">
        <v>1894</v>
      </c>
      <c r="B355" s="1">
        <v>2</v>
      </c>
    </row>
    <row r="356" spans="1:2" x14ac:dyDescent="0.3">
      <c r="A356" s="3" t="s">
        <v>2028</v>
      </c>
      <c r="B356" s="1">
        <v>2</v>
      </c>
    </row>
    <row r="357" spans="1:2" x14ac:dyDescent="0.3">
      <c r="A357" s="3" t="s">
        <v>1807</v>
      </c>
      <c r="B357" s="1">
        <v>2</v>
      </c>
    </row>
    <row r="358" spans="1:2" x14ac:dyDescent="0.3">
      <c r="A358" s="3" t="s">
        <v>2037</v>
      </c>
      <c r="B358" s="1">
        <v>2</v>
      </c>
    </row>
    <row r="359" spans="1:2" x14ac:dyDescent="0.3">
      <c r="A359" s="3" t="s">
        <v>2065</v>
      </c>
      <c r="B359" s="1">
        <v>2</v>
      </c>
    </row>
    <row r="360" spans="1:2" x14ac:dyDescent="0.3">
      <c r="A360" s="3" t="s">
        <v>2047</v>
      </c>
      <c r="B360" s="1">
        <v>2</v>
      </c>
    </row>
    <row r="361" spans="1:2" x14ac:dyDescent="0.3">
      <c r="A361" s="3" t="s">
        <v>1928</v>
      </c>
      <c r="B361" s="1">
        <v>2</v>
      </c>
    </row>
    <row r="362" spans="1:2" x14ac:dyDescent="0.3">
      <c r="A362" s="3" t="s">
        <v>2055</v>
      </c>
      <c r="B362" s="1">
        <v>2</v>
      </c>
    </row>
    <row r="363" spans="1:2" x14ac:dyDescent="0.3">
      <c r="A363" s="3" t="s">
        <v>1952</v>
      </c>
      <c r="B363" s="1">
        <v>2</v>
      </c>
    </row>
    <row r="364" spans="1:2" x14ac:dyDescent="0.3">
      <c r="A364" s="3" t="s">
        <v>1835</v>
      </c>
      <c r="B364" s="1">
        <v>2</v>
      </c>
    </row>
    <row r="365" spans="1:2" x14ac:dyDescent="0.3">
      <c r="A365" s="3" t="s">
        <v>1955</v>
      </c>
      <c r="B365" s="1">
        <v>2</v>
      </c>
    </row>
    <row r="366" spans="1:2" x14ac:dyDescent="0.3">
      <c r="A366" s="3" t="s">
        <v>1906</v>
      </c>
      <c r="B366" s="1">
        <v>2</v>
      </c>
    </row>
    <row r="367" spans="1:2" x14ac:dyDescent="0.3">
      <c r="A367" s="3" t="s">
        <v>1934</v>
      </c>
      <c r="B367" s="1">
        <v>2</v>
      </c>
    </row>
    <row r="368" spans="1:2" x14ac:dyDescent="0.3">
      <c r="A368" s="3" t="s">
        <v>1767</v>
      </c>
      <c r="B368" s="1">
        <v>2</v>
      </c>
    </row>
    <row r="369" spans="1:2" x14ac:dyDescent="0.3">
      <c r="A369" s="3" t="s">
        <v>1721</v>
      </c>
      <c r="B369" s="1">
        <v>2</v>
      </c>
    </row>
    <row r="370" spans="1:2" x14ac:dyDescent="0.3">
      <c r="A370" s="3" t="s">
        <v>1681</v>
      </c>
      <c r="B370" s="1">
        <v>2</v>
      </c>
    </row>
    <row r="371" spans="1:2" x14ac:dyDescent="0.3">
      <c r="A371" s="3" t="s">
        <v>1521</v>
      </c>
      <c r="B371" s="1">
        <v>2</v>
      </c>
    </row>
    <row r="372" spans="1:2" x14ac:dyDescent="0.3">
      <c r="A372" s="3" t="s">
        <v>1740</v>
      </c>
      <c r="B372" s="1">
        <v>2</v>
      </c>
    </row>
    <row r="373" spans="1:2" x14ac:dyDescent="0.3">
      <c r="A373" s="3" t="s">
        <v>1528</v>
      </c>
      <c r="B373" s="1">
        <v>2</v>
      </c>
    </row>
    <row r="374" spans="1:2" x14ac:dyDescent="0.3">
      <c r="A374" s="3" t="s">
        <v>1671</v>
      </c>
      <c r="B374" s="1">
        <v>2</v>
      </c>
    </row>
    <row r="375" spans="1:2" x14ac:dyDescent="0.3">
      <c r="A375" s="3" t="s">
        <v>1544</v>
      </c>
      <c r="B375" s="1">
        <v>2</v>
      </c>
    </row>
    <row r="376" spans="1:2" x14ac:dyDescent="0.3">
      <c r="A376" s="3" t="s">
        <v>1708</v>
      </c>
      <c r="B376" s="1">
        <v>2</v>
      </c>
    </row>
    <row r="377" spans="1:2" x14ac:dyDescent="0.3">
      <c r="A377" s="3" t="s">
        <v>1545</v>
      </c>
      <c r="B377" s="1">
        <v>2</v>
      </c>
    </row>
    <row r="378" spans="1:2" x14ac:dyDescent="0.3">
      <c r="A378" s="3" t="s">
        <v>1735</v>
      </c>
      <c r="B378" s="1">
        <v>2</v>
      </c>
    </row>
    <row r="379" spans="1:2" x14ac:dyDescent="0.3">
      <c r="A379" s="3" t="s">
        <v>1551</v>
      </c>
      <c r="B379" s="1">
        <v>2</v>
      </c>
    </row>
    <row r="380" spans="1:2" x14ac:dyDescent="0.3">
      <c r="A380" s="3" t="s">
        <v>1759</v>
      </c>
      <c r="B380" s="1">
        <v>2</v>
      </c>
    </row>
    <row r="381" spans="1:2" x14ac:dyDescent="0.3">
      <c r="A381" s="3" t="s">
        <v>1556</v>
      </c>
      <c r="B381" s="1">
        <v>2</v>
      </c>
    </row>
    <row r="382" spans="1:2" x14ac:dyDescent="0.3">
      <c r="A382" s="3" t="s">
        <v>1774</v>
      </c>
      <c r="B382" s="1">
        <v>2</v>
      </c>
    </row>
    <row r="383" spans="1:2" x14ac:dyDescent="0.3">
      <c r="A383" s="3" t="s">
        <v>1559</v>
      </c>
      <c r="B383" s="1">
        <v>2</v>
      </c>
    </row>
    <row r="384" spans="1:2" x14ac:dyDescent="0.3">
      <c r="A384" s="3" t="s">
        <v>1680</v>
      </c>
      <c r="B384" s="1">
        <v>2</v>
      </c>
    </row>
    <row r="385" spans="1:2" x14ac:dyDescent="0.3">
      <c r="A385" s="3" t="s">
        <v>1589</v>
      </c>
      <c r="B385" s="1">
        <v>2</v>
      </c>
    </row>
    <row r="386" spans="1:2" x14ac:dyDescent="0.3">
      <c r="A386" s="3" t="s">
        <v>1706</v>
      </c>
      <c r="B386" s="1">
        <v>2</v>
      </c>
    </row>
    <row r="387" spans="1:2" x14ac:dyDescent="0.3">
      <c r="A387" s="3" t="s">
        <v>1619</v>
      </c>
      <c r="B387" s="1">
        <v>2</v>
      </c>
    </row>
    <row r="388" spans="1:2" x14ac:dyDescent="0.3">
      <c r="A388" s="3" t="s">
        <v>1718</v>
      </c>
      <c r="B388" s="1">
        <v>2</v>
      </c>
    </row>
    <row r="389" spans="1:2" x14ac:dyDescent="0.3">
      <c r="A389" s="3" t="s">
        <v>1629</v>
      </c>
      <c r="B389" s="1">
        <v>2</v>
      </c>
    </row>
    <row r="390" spans="1:2" x14ac:dyDescent="0.3">
      <c r="A390" s="3" t="s">
        <v>1723</v>
      </c>
      <c r="B390" s="1">
        <v>2</v>
      </c>
    </row>
    <row r="391" spans="1:2" x14ac:dyDescent="0.3">
      <c r="A391" s="3" t="s">
        <v>1633</v>
      </c>
      <c r="B391" s="1">
        <v>2</v>
      </c>
    </row>
    <row r="392" spans="1:2" x14ac:dyDescent="0.3">
      <c r="A392" s="3" t="s">
        <v>1738</v>
      </c>
      <c r="B392" s="1">
        <v>2</v>
      </c>
    </row>
    <row r="393" spans="1:2" x14ac:dyDescent="0.3">
      <c r="A393" s="3" t="s">
        <v>1649</v>
      </c>
      <c r="B393" s="1">
        <v>2</v>
      </c>
    </row>
    <row r="394" spans="1:2" x14ac:dyDescent="0.3">
      <c r="A394" s="3" t="s">
        <v>1514</v>
      </c>
      <c r="B394" s="1">
        <v>2</v>
      </c>
    </row>
    <row r="395" spans="1:2" x14ac:dyDescent="0.3">
      <c r="A395" s="3" t="s">
        <v>1786</v>
      </c>
      <c r="B395" s="1">
        <v>2</v>
      </c>
    </row>
    <row r="396" spans="1:2" x14ac:dyDescent="0.3">
      <c r="A396" s="3" t="s">
        <v>1763</v>
      </c>
      <c r="B396" s="1">
        <v>2</v>
      </c>
    </row>
    <row r="397" spans="1:2" x14ac:dyDescent="0.3">
      <c r="A397" s="3" t="s">
        <v>1655</v>
      </c>
      <c r="B397" s="1">
        <v>2</v>
      </c>
    </row>
    <row r="398" spans="1:2" x14ac:dyDescent="0.3">
      <c r="A398" s="3" t="s">
        <v>1770</v>
      </c>
      <c r="B398" s="1">
        <v>2</v>
      </c>
    </row>
    <row r="399" spans="1:2" x14ac:dyDescent="0.3">
      <c r="A399" s="3" t="s">
        <v>1664</v>
      </c>
      <c r="B399" s="1">
        <v>2</v>
      </c>
    </row>
    <row r="400" spans="1:2" x14ac:dyDescent="0.3">
      <c r="A400" s="3" t="s">
        <v>1777</v>
      </c>
      <c r="B400" s="1">
        <v>2</v>
      </c>
    </row>
    <row r="401" spans="1:2" x14ac:dyDescent="0.3">
      <c r="A401" s="3" t="s">
        <v>1667</v>
      </c>
      <c r="B401" s="1">
        <v>2</v>
      </c>
    </row>
    <row r="402" spans="1:2" x14ac:dyDescent="0.3">
      <c r="A402" s="3" t="s">
        <v>1785</v>
      </c>
      <c r="B402" s="1">
        <v>2</v>
      </c>
    </row>
    <row r="403" spans="1:2" x14ac:dyDescent="0.3">
      <c r="A403" s="3" t="s">
        <v>1355</v>
      </c>
      <c r="B403" s="1">
        <v>2</v>
      </c>
    </row>
    <row r="404" spans="1:2" x14ac:dyDescent="0.3">
      <c r="A404" s="3" t="s">
        <v>1259</v>
      </c>
      <c r="B404" s="1">
        <v>2</v>
      </c>
    </row>
    <row r="405" spans="1:2" x14ac:dyDescent="0.3">
      <c r="A405" s="3" t="s">
        <v>1389</v>
      </c>
      <c r="B405" s="1">
        <v>2</v>
      </c>
    </row>
    <row r="406" spans="1:2" x14ac:dyDescent="0.3">
      <c r="A406" s="3" t="s">
        <v>1280</v>
      </c>
      <c r="B406" s="1">
        <v>2</v>
      </c>
    </row>
    <row r="407" spans="1:2" x14ac:dyDescent="0.3">
      <c r="A407" s="3" t="s">
        <v>1268</v>
      </c>
      <c r="B407" s="1">
        <v>2</v>
      </c>
    </row>
    <row r="408" spans="1:2" x14ac:dyDescent="0.3">
      <c r="A408" s="3" t="s">
        <v>1243</v>
      </c>
      <c r="B408" s="1">
        <v>2</v>
      </c>
    </row>
    <row r="409" spans="1:2" x14ac:dyDescent="0.3">
      <c r="A409" s="3" t="s">
        <v>1503</v>
      </c>
      <c r="B409" s="1">
        <v>2</v>
      </c>
    </row>
    <row r="410" spans="1:2" x14ac:dyDescent="0.3">
      <c r="A410" s="3" t="s">
        <v>1300</v>
      </c>
      <c r="B410" s="1">
        <v>2</v>
      </c>
    </row>
    <row r="411" spans="1:2" x14ac:dyDescent="0.3">
      <c r="A411" s="3" t="s">
        <v>1394</v>
      </c>
      <c r="B411" s="1">
        <v>2</v>
      </c>
    </row>
    <row r="412" spans="1:2" x14ac:dyDescent="0.3">
      <c r="A412" s="3" t="s">
        <v>1305</v>
      </c>
      <c r="B412" s="1">
        <v>2</v>
      </c>
    </row>
    <row r="413" spans="1:2" x14ac:dyDescent="0.3">
      <c r="A413" s="3" t="s">
        <v>1435</v>
      </c>
      <c r="B413" s="1">
        <v>2</v>
      </c>
    </row>
    <row r="414" spans="1:2" x14ac:dyDescent="0.3">
      <c r="A414" s="3" t="s">
        <v>1309</v>
      </c>
      <c r="B414" s="1">
        <v>2</v>
      </c>
    </row>
    <row r="415" spans="1:2" x14ac:dyDescent="0.3">
      <c r="A415" s="3" t="s">
        <v>1349</v>
      </c>
      <c r="B415" s="1">
        <v>2</v>
      </c>
    </row>
    <row r="416" spans="1:2" x14ac:dyDescent="0.3">
      <c r="A416" s="3" t="s">
        <v>1311</v>
      </c>
      <c r="B416" s="1">
        <v>2</v>
      </c>
    </row>
    <row r="417" spans="1:2" x14ac:dyDescent="0.3">
      <c r="A417" s="3" t="s">
        <v>1357</v>
      </c>
      <c r="B417" s="1">
        <v>2</v>
      </c>
    </row>
    <row r="418" spans="1:2" x14ac:dyDescent="0.3">
      <c r="A418" s="3" t="s">
        <v>1317</v>
      </c>
      <c r="B418" s="1">
        <v>2</v>
      </c>
    </row>
    <row r="419" spans="1:2" x14ac:dyDescent="0.3">
      <c r="A419" s="3" t="s">
        <v>1387</v>
      </c>
      <c r="B419" s="1">
        <v>2</v>
      </c>
    </row>
    <row r="420" spans="1:2" x14ac:dyDescent="0.3">
      <c r="A420" s="3" t="s">
        <v>1329</v>
      </c>
      <c r="B420" s="1">
        <v>2</v>
      </c>
    </row>
    <row r="421" spans="1:2" x14ac:dyDescent="0.3">
      <c r="A421" s="3" t="s">
        <v>1393</v>
      </c>
      <c r="B421" s="1">
        <v>2</v>
      </c>
    </row>
    <row r="422" spans="1:2" x14ac:dyDescent="0.3">
      <c r="A422" s="3" t="s">
        <v>1333</v>
      </c>
      <c r="B422" s="1">
        <v>2</v>
      </c>
    </row>
    <row r="423" spans="1:2" x14ac:dyDescent="0.3">
      <c r="A423" s="3" t="s">
        <v>1253</v>
      </c>
      <c r="B423" s="1">
        <v>2</v>
      </c>
    </row>
    <row r="424" spans="1:2" x14ac:dyDescent="0.3">
      <c r="A424" s="3" t="s">
        <v>1336</v>
      </c>
      <c r="B424" s="1">
        <v>2</v>
      </c>
    </row>
    <row r="425" spans="1:2" x14ac:dyDescent="0.3">
      <c r="A425" s="3" t="s">
        <v>1413</v>
      </c>
      <c r="B425" s="1">
        <v>2</v>
      </c>
    </row>
    <row r="426" spans="1:2" x14ac:dyDescent="0.3">
      <c r="A426" s="3" t="s">
        <v>1449</v>
      </c>
      <c r="B426" s="1">
        <v>2</v>
      </c>
    </row>
    <row r="427" spans="1:2" x14ac:dyDescent="0.3">
      <c r="A427" s="3" t="s">
        <v>1441</v>
      </c>
      <c r="B427" s="1">
        <v>2</v>
      </c>
    </row>
    <row r="428" spans="1:2" x14ac:dyDescent="0.3">
      <c r="A428" s="3" t="s">
        <v>1453</v>
      </c>
      <c r="B428" s="1">
        <v>2</v>
      </c>
    </row>
    <row r="429" spans="1:2" x14ac:dyDescent="0.3">
      <c r="A429" s="3" t="s">
        <v>1242</v>
      </c>
      <c r="B429" s="1">
        <v>2</v>
      </c>
    </row>
    <row r="430" spans="1:2" x14ac:dyDescent="0.3">
      <c r="A430" s="3" t="s">
        <v>1337</v>
      </c>
      <c r="B430" s="1">
        <v>2</v>
      </c>
    </row>
    <row r="431" spans="1:2" x14ac:dyDescent="0.3">
      <c r="A431" s="3" t="s">
        <v>1235</v>
      </c>
      <c r="B431" s="1">
        <v>2</v>
      </c>
    </row>
    <row r="432" spans="1:2" x14ac:dyDescent="0.3">
      <c r="A432" s="3" t="s">
        <v>1477</v>
      </c>
      <c r="B432" s="1">
        <v>2</v>
      </c>
    </row>
    <row r="433" spans="1:2" x14ac:dyDescent="0.3">
      <c r="A433" s="3" t="s">
        <v>1500</v>
      </c>
      <c r="B433" s="1">
        <v>2</v>
      </c>
    </row>
    <row r="434" spans="1:2" x14ac:dyDescent="0.3">
      <c r="A434" s="3" t="s">
        <v>1340</v>
      </c>
      <c r="B434" s="1">
        <v>2</v>
      </c>
    </row>
    <row r="435" spans="1:2" x14ac:dyDescent="0.3">
      <c r="A435" s="3" t="s">
        <v>1501</v>
      </c>
      <c r="B435" s="1">
        <v>2</v>
      </c>
    </row>
    <row r="436" spans="1:2" x14ac:dyDescent="0.3">
      <c r="A436" s="3" t="s">
        <v>1344</v>
      </c>
      <c r="B436" s="1">
        <v>2</v>
      </c>
    </row>
    <row r="437" spans="1:2" x14ac:dyDescent="0.3">
      <c r="A437" s="3" t="s">
        <v>1504</v>
      </c>
      <c r="B437" s="1">
        <v>2</v>
      </c>
    </row>
    <row r="438" spans="1:2" x14ac:dyDescent="0.3">
      <c r="A438" s="3" t="s">
        <v>1149</v>
      </c>
      <c r="B438" s="1">
        <v>2</v>
      </c>
    </row>
    <row r="439" spans="1:2" x14ac:dyDescent="0.3">
      <c r="A439" s="3" t="s">
        <v>1126</v>
      </c>
      <c r="B439" s="1">
        <v>2</v>
      </c>
    </row>
    <row r="440" spans="1:2" x14ac:dyDescent="0.3">
      <c r="A440" s="3" t="s">
        <v>978</v>
      </c>
      <c r="B440" s="1">
        <v>2</v>
      </c>
    </row>
    <row r="441" spans="1:2" x14ac:dyDescent="0.3">
      <c r="A441" s="3" t="s">
        <v>989</v>
      </c>
      <c r="B441" s="1">
        <v>2</v>
      </c>
    </row>
    <row r="442" spans="1:2" x14ac:dyDescent="0.3">
      <c r="A442" s="3" t="s">
        <v>951</v>
      </c>
      <c r="B442" s="1">
        <v>2</v>
      </c>
    </row>
    <row r="443" spans="1:2" x14ac:dyDescent="0.3">
      <c r="A443" s="3" t="s">
        <v>990</v>
      </c>
      <c r="B443" s="1">
        <v>2</v>
      </c>
    </row>
    <row r="444" spans="1:2" x14ac:dyDescent="0.3">
      <c r="A444" s="3" t="s">
        <v>956</v>
      </c>
      <c r="B444" s="1">
        <v>2</v>
      </c>
    </row>
    <row r="445" spans="1:2" x14ac:dyDescent="0.3">
      <c r="A445" s="3" t="s">
        <v>992</v>
      </c>
      <c r="B445" s="1">
        <v>2</v>
      </c>
    </row>
    <row r="446" spans="1:2" x14ac:dyDescent="0.3">
      <c r="A446" s="3" t="s">
        <v>1094</v>
      </c>
      <c r="B446" s="1">
        <v>2</v>
      </c>
    </row>
    <row r="447" spans="1:2" x14ac:dyDescent="0.3">
      <c r="A447" s="3" t="s">
        <v>995</v>
      </c>
      <c r="B447" s="1">
        <v>2</v>
      </c>
    </row>
    <row r="448" spans="1:2" x14ac:dyDescent="0.3">
      <c r="A448" s="3" t="s">
        <v>1131</v>
      </c>
      <c r="B448" s="1">
        <v>2</v>
      </c>
    </row>
    <row r="449" spans="1:2" x14ac:dyDescent="0.3">
      <c r="A449" s="3" t="s">
        <v>1003</v>
      </c>
      <c r="B449" s="1">
        <v>2</v>
      </c>
    </row>
    <row r="450" spans="1:2" x14ac:dyDescent="0.3">
      <c r="A450" s="3" t="s">
        <v>1145</v>
      </c>
      <c r="B450" s="1">
        <v>2</v>
      </c>
    </row>
    <row r="451" spans="1:2" x14ac:dyDescent="0.3">
      <c r="A451" s="3" t="s">
        <v>1016</v>
      </c>
      <c r="B451" s="1">
        <v>2</v>
      </c>
    </row>
    <row r="452" spans="1:2" x14ac:dyDescent="0.3">
      <c r="A452" s="3" t="s">
        <v>1152</v>
      </c>
      <c r="B452" s="1">
        <v>2</v>
      </c>
    </row>
    <row r="453" spans="1:2" x14ac:dyDescent="0.3">
      <c r="A453" s="3" t="s">
        <v>1019</v>
      </c>
      <c r="B453" s="1">
        <v>2</v>
      </c>
    </row>
    <row r="454" spans="1:2" x14ac:dyDescent="0.3">
      <c r="A454" s="3" t="s">
        <v>963</v>
      </c>
      <c r="B454" s="1">
        <v>2</v>
      </c>
    </row>
    <row r="455" spans="1:2" x14ac:dyDescent="0.3">
      <c r="A455" s="3" t="s">
        <v>1020</v>
      </c>
      <c r="B455" s="1">
        <v>2</v>
      </c>
    </row>
    <row r="456" spans="1:2" x14ac:dyDescent="0.3">
      <c r="A456" s="3" t="s">
        <v>1088</v>
      </c>
      <c r="B456" s="1">
        <v>2</v>
      </c>
    </row>
    <row r="457" spans="1:2" x14ac:dyDescent="0.3">
      <c r="A457" s="3" t="s">
        <v>1040</v>
      </c>
      <c r="B457" s="1">
        <v>2</v>
      </c>
    </row>
    <row r="458" spans="1:2" x14ac:dyDescent="0.3">
      <c r="A458" s="3" t="s">
        <v>1106</v>
      </c>
      <c r="B458" s="1">
        <v>2</v>
      </c>
    </row>
    <row r="459" spans="1:2" x14ac:dyDescent="0.3">
      <c r="A459" s="3" t="s">
        <v>1054</v>
      </c>
      <c r="B459" s="1">
        <v>2</v>
      </c>
    </row>
    <row r="460" spans="1:2" x14ac:dyDescent="0.3">
      <c r="A460" s="3" t="s">
        <v>1130</v>
      </c>
      <c r="B460" s="1">
        <v>2</v>
      </c>
    </row>
    <row r="461" spans="1:2" x14ac:dyDescent="0.3">
      <c r="A461" s="3" t="s">
        <v>1055</v>
      </c>
      <c r="B461" s="1">
        <v>2</v>
      </c>
    </row>
    <row r="462" spans="1:2" x14ac:dyDescent="0.3">
      <c r="A462" s="3" t="s">
        <v>1134</v>
      </c>
      <c r="B462" s="1">
        <v>2</v>
      </c>
    </row>
    <row r="463" spans="1:2" x14ac:dyDescent="0.3">
      <c r="A463" s="3" t="s">
        <v>1056</v>
      </c>
      <c r="B463" s="1">
        <v>2</v>
      </c>
    </row>
    <row r="464" spans="1:2" x14ac:dyDescent="0.3">
      <c r="A464" s="3" t="s">
        <v>1141</v>
      </c>
      <c r="B464" s="1">
        <v>2</v>
      </c>
    </row>
    <row r="465" spans="1:2" x14ac:dyDescent="0.3">
      <c r="A465" s="3" t="s">
        <v>1057</v>
      </c>
      <c r="B465" s="1">
        <v>2</v>
      </c>
    </row>
    <row r="466" spans="1:2" x14ac:dyDescent="0.3">
      <c r="A466" s="3" t="s">
        <v>1146</v>
      </c>
      <c r="B466" s="1">
        <v>2</v>
      </c>
    </row>
    <row r="467" spans="1:2" x14ac:dyDescent="0.3">
      <c r="A467" s="3" t="s">
        <v>1205</v>
      </c>
      <c r="B467" s="1">
        <v>2</v>
      </c>
    </row>
    <row r="468" spans="1:2" x14ac:dyDescent="0.3">
      <c r="A468" s="3" t="s">
        <v>1150</v>
      </c>
      <c r="B468" s="1">
        <v>2</v>
      </c>
    </row>
    <row r="469" spans="1:2" x14ac:dyDescent="0.3">
      <c r="A469" s="3" t="s">
        <v>1212</v>
      </c>
      <c r="B469" s="1">
        <v>2</v>
      </c>
    </row>
    <row r="470" spans="1:2" x14ac:dyDescent="0.3">
      <c r="A470" s="3" t="s">
        <v>1163</v>
      </c>
      <c r="B470" s="1">
        <v>2</v>
      </c>
    </row>
    <row r="471" spans="1:2" x14ac:dyDescent="0.3">
      <c r="A471" s="3" t="s">
        <v>1062</v>
      </c>
      <c r="B471" s="1">
        <v>2</v>
      </c>
    </row>
    <row r="472" spans="1:2" x14ac:dyDescent="0.3">
      <c r="A472" s="3" t="s">
        <v>1183</v>
      </c>
      <c r="B472" s="1">
        <v>2</v>
      </c>
    </row>
    <row r="473" spans="1:2" x14ac:dyDescent="0.3">
      <c r="A473" s="3" t="s">
        <v>1066</v>
      </c>
      <c r="B473" s="1">
        <v>2</v>
      </c>
    </row>
    <row r="474" spans="1:2" x14ac:dyDescent="0.3">
      <c r="A474" s="3" t="s">
        <v>937</v>
      </c>
      <c r="B474" s="1">
        <v>2</v>
      </c>
    </row>
    <row r="475" spans="1:2" x14ac:dyDescent="0.3">
      <c r="A475" s="3" t="s">
        <v>1081</v>
      </c>
      <c r="B475" s="1">
        <v>2</v>
      </c>
    </row>
    <row r="476" spans="1:2" x14ac:dyDescent="0.3">
      <c r="A476" s="3" t="s">
        <v>981</v>
      </c>
      <c r="B476" s="1">
        <v>2</v>
      </c>
    </row>
    <row r="477" spans="1:2" x14ac:dyDescent="0.3">
      <c r="A477" s="3" t="s">
        <v>1085</v>
      </c>
      <c r="B477" s="1">
        <v>2</v>
      </c>
    </row>
    <row r="478" spans="1:2" x14ac:dyDescent="0.3">
      <c r="A478" s="3" t="s">
        <v>1061</v>
      </c>
      <c r="B478" s="1">
        <v>2</v>
      </c>
    </row>
    <row r="479" spans="1:2" x14ac:dyDescent="0.3">
      <c r="A479" s="3" t="s">
        <v>1215</v>
      </c>
      <c r="B479" s="1">
        <v>2</v>
      </c>
    </row>
    <row r="480" spans="1:2" x14ac:dyDescent="0.3">
      <c r="A480" s="3" t="s">
        <v>845</v>
      </c>
      <c r="B480" s="1">
        <v>2</v>
      </c>
    </row>
    <row r="481" spans="1:2" x14ac:dyDescent="0.3">
      <c r="A481" s="3" t="s">
        <v>800</v>
      </c>
      <c r="B481" s="1">
        <v>2</v>
      </c>
    </row>
    <row r="482" spans="1:2" x14ac:dyDescent="0.3">
      <c r="A482" s="3" t="s">
        <v>906</v>
      </c>
      <c r="B482" s="1">
        <v>2</v>
      </c>
    </row>
    <row r="483" spans="1:2" x14ac:dyDescent="0.3">
      <c r="A483" s="3" t="s">
        <v>645</v>
      </c>
      <c r="B483" s="1">
        <v>2</v>
      </c>
    </row>
    <row r="484" spans="1:2" x14ac:dyDescent="0.3">
      <c r="A484" s="3" t="s">
        <v>823</v>
      </c>
      <c r="B484" s="1">
        <v>2</v>
      </c>
    </row>
    <row r="485" spans="1:2" x14ac:dyDescent="0.3">
      <c r="A485" s="3" t="s">
        <v>666</v>
      </c>
      <c r="B485" s="1">
        <v>2</v>
      </c>
    </row>
    <row r="486" spans="1:2" x14ac:dyDescent="0.3">
      <c r="A486" s="3" t="s">
        <v>888</v>
      </c>
      <c r="B486" s="1">
        <v>2</v>
      </c>
    </row>
    <row r="487" spans="1:2" x14ac:dyDescent="0.3">
      <c r="A487" s="3" t="s">
        <v>676</v>
      </c>
      <c r="B487" s="1">
        <v>2</v>
      </c>
    </row>
    <row r="488" spans="1:2" x14ac:dyDescent="0.3">
      <c r="A488" s="3" t="s">
        <v>651</v>
      </c>
      <c r="B488" s="1">
        <v>2</v>
      </c>
    </row>
    <row r="489" spans="1:2" x14ac:dyDescent="0.3">
      <c r="A489" s="3" t="s">
        <v>679</v>
      </c>
      <c r="B489" s="1">
        <v>2</v>
      </c>
    </row>
    <row r="490" spans="1:2" x14ac:dyDescent="0.3">
      <c r="A490" s="3" t="s">
        <v>815</v>
      </c>
      <c r="B490" s="1">
        <v>2</v>
      </c>
    </row>
    <row r="491" spans="1:2" x14ac:dyDescent="0.3">
      <c r="A491" s="3" t="s">
        <v>680</v>
      </c>
      <c r="B491" s="1">
        <v>2</v>
      </c>
    </row>
    <row r="492" spans="1:2" x14ac:dyDescent="0.3">
      <c r="A492" s="3" t="s">
        <v>660</v>
      </c>
      <c r="B492" s="1">
        <v>2</v>
      </c>
    </row>
    <row r="493" spans="1:2" x14ac:dyDescent="0.3">
      <c r="A493" s="3" t="s">
        <v>650</v>
      </c>
      <c r="B493" s="1">
        <v>2</v>
      </c>
    </row>
    <row r="494" spans="1:2" x14ac:dyDescent="0.3">
      <c r="A494" s="3" t="s">
        <v>875</v>
      </c>
      <c r="B494" s="1">
        <v>2</v>
      </c>
    </row>
    <row r="495" spans="1:2" x14ac:dyDescent="0.3">
      <c r="A495" s="3" t="s">
        <v>684</v>
      </c>
      <c r="B495" s="1">
        <v>2</v>
      </c>
    </row>
    <row r="496" spans="1:2" x14ac:dyDescent="0.3">
      <c r="A496" s="3" t="s">
        <v>890</v>
      </c>
      <c r="B496" s="1">
        <v>2</v>
      </c>
    </row>
    <row r="497" spans="1:2" x14ac:dyDescent="0.3">
      <c r="A497" s="3" t="s">
        <v>691</v>
      </c>
      <c r="B497" s="1">
        <v>2</v>
      </c>
    </row>
    <row r="498" spans="1:2" x14ac:dyDescent="0.3">
      <c r="A498" s="3" t="s">
        <v>917</v>
      </c>
      <c r="B498" s="1">
        <v>2</v>
      </c>
    </row>
    <row r="499" spans="1:2" x14ac:dyDescent="0.3">
      <c r="A499" s="3" t="s">
        <v>700</v>
      </c>
      <c r="B499" s="1">
        <v>2</v>
      </c>
    </row>
    <row r="500" spans="1:2" x14ac:dyDescent="0.3">
      <c r="A500" s="3" t="s">
        <v>794</v>
      </c>
      <c r="B500" s="1">
        <v>2</v>
      </c>
    </row>
    <row r="501" spans="1:2" x14ac:dyDescent="0.3">
      <c r="A501" s="3" t="s">
        <v>718</v>
      </c>
      <c r="B501" s="1">
        <v>2</v>
      </c>
    </row>
    <row r="502" spans="1:2" x14ac:dyDescent="0.3">
      <c r="A502" s="3" t="s">
        <v>810</v>
      </c>
      <c r="B502" s="1">
        <v>2</v>
      </c>
    </row>
    <row r="503" spans="1:2" x14ac:dyDescent="0.3">
      <c r="A503" s="3" t="s">
        <v>723</v>
      </c>
      <c r="B503" s="1">
        <v>2</v>
      </c>
    </row>
    <row r="504" spans="1:2" x14ac:dyDescent="0.3">
      <c r="A504" s="3" t="s">
        <v>822</v>
      </c>
      <c r="B504" s="1">
        <v>2</v>
      </c>
    </row>
    <row r="505" spans="1:2" x14ac:dyDescent="0.3">
      <c r="A505" s="3" t="s">
        <v>852</v>
      </c>
      <c r="B505" s="1">
        <v>2</v>
      </c>
    </row>
    <row r="506" spans="1:2" x14ac:dyDescent="0.3">
      <c r="A506" s="3" t="s">
        <v>827</v>
      </c>
      <c r="B506" s="1">
        <v>2</v>
      </c>
    </row>
    <row r="507" spans="1:2" x14ac:dyDescent="0.3">
      <c r="A507" s="3" t="s">
        <v>860</v>
      </c>
      <c r="B507" s="1">
        <v>2</v>
      </c>
    </row>
    <row r="508" spans="1:2" x14ac:dyDescent="0.3">
      <c r="A508" s="3" t="s">
        <v>829</v>
      </c>
      <c r="B508" s="1">
        <v>2</v>
      </c>
    </row>
    <row r="509" spans="1:2" x14ac:dyDescent="0.3">
      <c r="A509" s="3" t="s">
        <v>862</v>
      </c>
      <c r="B509" s="1">
        <v>2</v>
      </c>
    </row>
    <row r="510" spans="1:2" x14ac:dyDescent="0.3">
      <c r="A510" s="3" t="s">
        <v>663</v>
      </c>
      <c r="B510" s="1">
        <v>2</v>
      </c>
    </row>
    <row r="511" spans="1:2" x14ac:dyDescent="0.3">
      <c r="A511" s="3" t="s">
        <v>866</v>
      </c>
      <c r="B511" s="1">
        <v>2</v>
      </c>
    </row>
    <row r="512" spans="1:2" x14ac:dyDescent="0.3">
      <c r="A512" s="3" t="s">
        <v>861</v>
      </c>
      <c r="B512" s="1">
        <v>2</v>
      </c>
    </row>
    <row r="513" spans="1:2" x14ac:dyDescent="0.3">
      <c r="A513" s="3" t="s">
        <v>737</v>
      </c>
      <c r="B513" s="1">
        <v>2</v>
      </c>
    </row>
    <row r="514" spans="1:2" x14ac:dyDescent="0.3">
      <c r="A514" s="3" t="s">
        <v>864</v>
      </c>
      <c r="B514" s="1">
        <v>2</v>
      </c>
    </row>
    <row r="515" spans="1:2" x14ac:dyDescent="0.3">
      <c r="A515" s="3" t="s">
        <v>755</v>
      </c>
      <c r="B515" s="1">
        <v>2</v>
      </c>
    </row>
    <row r="516" spans="1:2" x14ac:dyDescent="0.3">
      <c r="A516" s="3" t="s">
        <v>874</v>
      </c>
      <c r="B516" s="1">
        <v>2</v>
      </c>
    </row>
    <row r="517" spans="1:2" x14ac:dyDescent="0.3">
      <c r="A517" s="3" t="s">
        <v>761</v>
      </c>
      <c r="B517" s="1">
        <v>2</v>
      </c>
    </row>
    <row r="518" spans="1:2" x14ac:dyDescent="0.3">
      <c r="A518" s="3" t="s">
        <v>886</v>
      </c>
      <c r="B518" s="1">
        <v>2</v>
      </c>
    </row>
    <row r="519" spans="1:2" x14ac:dyDescent="0.3">
      <c r="A519" s="3" t="s">
        <v>763</v>
      </c>
      <c r="B519" s="1">
        <v>2</v>
      </c>
    </row>
    <row r="520" spans="1:2" x14ac:dyDescent="0.3">
      <c r="A520" s="3" t="s">
        <v>889</v>
      </c>
      <c r="B520" s="1">
        <v>2</v>
      </c>
    </row>
    <row r="521" spans="1:2" x14ac:dyDescent="0.3">
      <c r="A521" s="3" t="s">
        <v>770</v>
      </c>
      <c r="B521" s="1">
        <v>2</v>
      </c>
    </row>
    <row r="522" spans="1:2" x14ac:dyDescent="0.3">
      <c r="A522" s="3" t="s">
        <v>904</v>
      </c>
      <c r="B522" s="1">
        <v>2</v>
      </c>
    </row>
    <row r="523" spans="1:2" x14ac:dyDescent="0.3">
      <c r="A523" s="3" t="s">
        <v>775</v>
      </c>
      <c r="B523" s="1">
        <v>2</v>
      </c>
    </row>
    <row r="524" spans="1:2" x14ac:dyDescent="0.3">
      <c r="A524" s="3" t="s">
        <v>914</v>
      </c>
      <c r="B524" s="1">
        <v>2</v>
      </c>
    </row>
    <row r="525" spans="1:2" x14ac:dyDescent="0.3">
      <c r="A525" s="3" t="s">
        <v>777</v>
      </c>
      <c r="B525" s="1">
        <v>2</v>
      </c>
    </row>
    <row r="526" spans="1:2" x14ac:dyDescent="0.3">
      <c r="A526" s="3" t="s">
        <v>780</v>
      </c>
      <c r="B526" s="1">
        <v>2</v>
      </c>
    </row>
    <row r="527" spans="1:2" x14ac:dyDescent="0.3">
      <c r="A527" s="3" t="s">
        <v>928</v>
      </c>
      <c r="B527" s="1">
        <v>2</v>
      </c>
    </row>
    <row r="528" spans="1:2" x14ac:dyDescent="0.3">
      <c r="A528" s="3" t="s">
        <v>547</v>
      </c>
      <c r="B528" s="1">
        <v>2</v>
      </c>
    </row>
    <row r="529" spans="1:2" x14ac:dyDescent="0.3">
      <c r="A529" s="3" t="s">
        <v>479</v>
      </c>
      <c r="B529" s="1">
        <v>2</v>
      </c>
    </row>
    <row r="530" spans="1:2" x14ac:dyDescent="0.3">
      <c r="A530" s="3" t="s">
        <v>598</v>
      </c>
      <c r="B530" s="1">
        <v>2</v>
      </c>
    </row>
    <row r="531" spans="1:2" x14ac:dyDescent="0.3">
      <c r="A531" s="3" t="s">
        <v>377</v>
      </c>
      <c r="B531" s="1">
        <v>2</v>
      </c>
    </row>
    <row r="532" spans="1:2" x14ac:dyDescent="0.3">
      <c r="A532" s="3" t="s">
        <v>522</v>
      </c>
      <c r="B532" s="1">
        <v>2</v>
      </c>
    </row>
    <row r="533" spans="1:2" x14ac:dyDescent="0.3">
      <c r="A533" s="3" t="s">
        <v>381</v>
      </c>
      <c r="B533" s="1">
        <v>2</v>
      </c>
    </row>
    <row r="534" spans="1:2" x14ac:dyDescent="0.3">
      <c r="A534" s="3" t="s">
        <v>574</v>
      </c>
      <c r="B534" s="1">
        <v>2</v>
      </c>
    </row>
    <row r="535" spans="1:2" x14ac:dyDescent="0.3">
      <c r="A535" s="3" t="s">
        <v>382</v>
      </c>
      <c r="B535" s="1">
        <v>2</v>
      </c>
    </row>
    <row r="536" spans="1:2" x14ac:dyDescent="0.3">
      <c r="A536" s="3" t="s">
        <v>617</v>
      </c>
      <c r="B536" s="1">
        <v>2</v>
      </c>
    </row>
    <row r="537" spans="1:2" x14ac:dyDescent="0.3">
      <c r="A537" s="3" t="s">
        <v>384</v>
      </c>
      <c r="B537" s="1">
        <v>2</v>
      </c>
    </row>
    <row r="538" spans="1:2" x14ac:dyDescent="0.3">
      <c r="A538" s="3" t="s">
        <v>505</v>
      </c>
      <c r="B538" s="1">
        <v>2</v>
      </c>
    </row>
    <row r="539" spans="1:2" x14ac:dyDescent="0.3">
      <c r="A539" s="3" t="s">
        <v>385</v>
      </c>
      <c r="B539" s="1">
        <v>2</v>
      </c>
    </row>
    <row r="540" spans="1:2" x14ac:dyDescent="0.3">
      <c r="A540" s="3" t="s">
        <v>525</v>
      </c>
      <c r="B540" s="1">
        <v>2</v>
      </c>
    </row>
    <row r="541" spans="1:2" x14ac:dyDescent="0.3">
      <c r="A541" s="3" t="s">
        <v>386</v>
      </c>
      <c r="B541" s="1">
        <v>2</v>
      </c>
    </row>
    <row r="542" spans="1:2" x14ac:dyDescent="0.3">
      <c r="A542" s="3" t="s">
        <v>558</v>
      </c>
      <c r="B542" s="1">
        <v>2</v>
      </c>
    </row>
    <row r="543" spans="1:2" x14ac:dyDescent="0.3">
      <c r="A543" s="3" t="s">
        <v>394</v>
      </c>
      <c r="B543" s="1">
        <v>2</v>
      </c>
    </row>
    <row r="544" spans="1:2" x14ac:dyDescent="0.3">
      <c r="A544" s="3" t="s">
        <v>586</v>
      </c>
      <c r="B544" s="1">
        <v>2</v>
      </c>
    </row>
    <row r="545" spans="1:2" x14ac:dyDescent="0.3">
      <c r="A545" s="3" t="s">
        <v>395</v>
      </c>
      <c r="B545" s="1">
        <v>2</v>
      </c>
    </row>
    <row r="546" spans="1:2" x14ac:dyDescent="0.3">
      <c r="A546" s="3" t="s">
        <v>610</v>
      </c>
      <c r="B546" s="1">
        <v>2</v>
      </c>
    </row>
    <row r="547" spans="1:2" x14ac:dyDescent="0.3">
      <c r="A547" s="3" t="s">
        <v>396</v>
      </c>
      <c r="B547" s="1">
        <v>2</v>
      </c>
    </row>
    <row r="548" spans="1:2" x14ac:dyDescent="0.3">
      <c r="A548" s="3" t="s">
        <v>478</v>
      </c>
      <c r="B548" s="1">
        <v>2</v>
      </c>
    </row>
    <row r="549" spans="1:2" x14ac:dyDescent="0.3">
      <c r="A549" s="3" t="s">
        <v>400</v>
      </c>
      <c r="B549" s="1">
        <v>2</v>
      </c>
    </row>
    <row r="550" spans="1:2" x14ac:dyDescent="0.3">
      <c r="A550" s="3" t="s">
        <v>484</v>
      </c>
      <c r="B550" s="1">
        <v>2</v>
      </c>
    </row>
    <row r="551" spans="1:2" x14ac:dyDescent="0.3">
      <c r="A551" s="3" t="s">
        <v>413</v>
      </c>
      <c r="B551" s="1">
        <v>2</v>
      </c>
    </row>
    <row r="552" spans="1:2" x14ac:dyDescent="0.3">
      <c r="A552" s="3" t="s">
        <v>362</v>
      </c>
      <c r="B552" s="1">
        <v>2</v>
      </c>
    </row>
    <row r="553" spans="1:2" x14ac:dyDescent="0.3">
      <c r="A553" s="3" t="s">
        <v>420</v>
      </c>
      <c r="B553" s="1">
        <v>2</v>
      </c>
    </row>
    <row r="554" spans="1:2" x14ac:dyDescent="0.3">
      <c r="A554" s="3" t="s">
        <v>363</v>
      </c>
      <c r="B554" s="1">
        <v>2</v>
      </c>
    </row>
    <row r="555" spans="1:2" x14ac:dyDescent="0.3">
      <c r="A555" s="3" t="s">
        <v>421</v>
      </c>
      <c r="B555" s="1">
        <v>2</v>
      </c>
    </row>
    <row r="556" spans="1:2" x14ac:dyDescent="0.3">
      <c r="A556" s="3" t="s">
        <v>532</v>
      </c>
      <c r="B556" s="1">
        <v>2</v>
      </c>
    </row>
    <row r="557" spans="1:2" x14ac:dyDescent="0.3">
      <c r="A557" s="3" t="s">
        <v>424</v>
      </c>
      <c r="B557" s="1">
        <v>2</v>
      </c>
    </row>
    <row r="558" spans="1:2" x14ac:dyDescent="0.3">
      <c r="A558" s="3" t="s">
        <v>556</v>
      </c>
      <c r="B558" s="1">
        <v>2</v>
      </c>
    </row>
    <row r="559" spans="1:2" x14ac:dyDescent="0.3">
      <c r="A559" s="3" t="s">
        <v>430</v>
      </c>
      <c r="B559" s="1">
        <v>2</v>
      </c>
    </row>
    <row r="560" spans="1:2" x14ac:dyDescent="0.3">
      <c r="A560" s="3" t="s">
        <v>562</v>
      </c>
      <c r="B560" s="1">
        <v>2</v>
      </c>
    </row>
    <row r="561" spans="1:2" x14ac:dyDescent="0.3">
      <c r="A561" s="3" t="s">
        <v>433</v>
      </c>
      <c r="B561" s="1">
        <v>2</v>
      </c>
    </row>
    <row r="562" spans="1:2" x14ac:dyDescent="0.3">
      <c r="A562" s="3" t="s">
        <v>576</v>
      </c>
      <c r="B562" s="1">
        <v>2</v>
      </c>
    </row>
    <row r="563" spans="1:2" x14ac:dyDescent="0.3">
      <c r="A563" s="3" t="s">
        <v>435</v>
      </c>
      <c r="B563" s="1">
        <v>2</v>
      </c>
    </row>
    <row r="564" spans="1:2" x14ac:dyDescent="0.3">
      <c r="A564" s="3" t="s">
        <v>597</v>
      </c>
      <c r="B564" s="1">
        <v>2</v>
      </c>
    </row>
    <row r="565" spans="1:2" x14ac:dyDescent="0.3">
      <c r="A565" s="3" t="s">
        <v>437</v>
      </c>
      <c r="B565" s="1">
        <v>2</v>
      </c>
    </row>
    <row r="566" spans="1:2" x14ac:dyDescent="0.3">
      <c r="A566" s="3" t="s">
        <v>600</v>
      </c>
      <c r="B566" s="1">
        <v>2</v>
      </c>
    </row>
    <row r="567" spans="1:2" x14ac:dyDescent="0.3">
      <c r="A567" s="3" t="s">
        <v>452</v>
      </c>
      <c r="B567" s="1">
        <v>2</v>
      </c>
    </row>
    <row r="568" spans="1:2" x14ac:dyDescent="0.3">
      <c r="A568" s="3" t="s">
        <v>616</v>
      </c>
      <c r="B568" s="1">
        <v>2</v>
      </c>
    </row>
    <row r="569" spans="1:2" x14ac:dyDescent="0.3">
      <c r="A569" s="3" t="s">
        <v>453</v>
      </c>
      <c r="B569" s="1">
        <v>2</v>
      </c>
    </row>
    <row r="570" spans="1:2" x14ac:dyDescent="0.3">
      <c r="A570" s="3" t="s">
        <v>619</v>
      </c>
      <c r="B570" s="1">
        <v>2</v>
      </c>
    </row>
    <row r="571" spans="1:2" x14ac:dyDescent="0.3">
      <c r="A571" s="3" t="s">
        <v>456</v>
      </c>
      <c r="B571" s="1">
        <v>2</v>
      </c>
    </row>
    <row r="572" spans="1:2" x14ac:dyDescent="0.3">
      <c r="A572" s="3" t="s">
        <v>627</v>
      </c>
      <c r="B572" s="1">
        <v>2</v>
      </c>
    </row>
    <row r="573" spans="1:2" x14ac:dyDescent="0.3">
      <c r="A573" s="3" t="s">
        <v>287</v>
      </c>
      <c r="B573" s="1">
        <v>2</v>
      </c>
    </row>
    <row r="574" spans="1:2" x14ac:dyDescent="0.3">
      <c r="A574" s="3" t="s">
        <v>236</v>
      </c>
      <c r="B574" s="1">
        <v>2</v>
      </c>
    </row>
    <row r="575" spans="1:2" x14ac:dyDescent="0.3">
      <c r="A575" s="3" t="s">
        <v>327</v>
      </c>
      <c r="B575" s="1">
        <v>2</v>
      </c>
    </row>
    <row r="576" spans="1:2" x14ac:dyDescent="0.3">
      <c r="A576" s="3" t="s">
        <v>109</v>
      </c>
      <c r="B576" s="1">
        <v>2</v>
      </c>
    </row>
    <row r="577" spans="1:2" x14ac:dyDescent="0.3">
      <c r="A577" s="3" t="s">
        <v>261</v>
      </c>
      <c r="B577" s="1">
        <v>2</v>
      </c>
    </row>
    <row r="578" spans="1:2" x14ac:dyDescent="0.3">
      <c r="A578" s="3" t="s">
        <v>111</v>
      </c>
      <c r="B578" s="1">
        <v>2</v>
      </c>
    </row>
    <row r="579" spans="1:2" x14ac:dyDescent="0.3">
      <c r="A579" s="3" t="s">
        <v>308</v>
      </c>
      <c r="B579" s="1">
        <v>2</v>
      </c>
    </row>
    <row r="580" spans="1:2" x14ac:dyDescent="0.3">
      <c r="A580" s="3" t="s">
        <v>75</v>
      </c>
      <c r="B580" s="1">
        <v>2</v>
      </c>
    </row>
    <row r="581" spans="1:2" x14ac:dyDescent="0.3">
      <c r="A581" s="3" t="s">
        <v>231</v>
      </c>
      <c r="B581" s="1">
        <v>2</v>
      </c>
    </row>
    <row r="582" spans="1:2" x14ac:dyDescent="0.3">
      <c r="A582" s="3" t="s">
        <v>139</v>
      </c>
      <c r="B582" s="1">
        <v>2</v>
      </c>
    </row>
    <row r="583" spans="1:2" x14ac:dyDescent="0.3">
      <c r="A583" s="3" t="s">
        <v>258</v>
      </c>
      <c r="B583" s="1">
        <v>2</v>
      </c>
    </row>
    <row r="584" spans="1:2" x14ac:dyDescent="0.3">
      <c r="A584" s="3" t="s">
        <v>83</v>
      </c>
      <c r="B584" s="1">
        <v>2</v>
      </c>
    </row>
    <row r="585" spans="1:2" x14ac:dyDescent="0.3">
      <c r="A585" s="3" t="s">
        <v>284</v>
      </c>
      <c r="B585" s="1">
        <v>2</v>
      </c>
    </row>
    <row r="586" spans="1:2" x14ac:dyDescent="0.3">
      <c r="A586" s="3" t="s">
        <v>149</v>
      </c>
      <c r="B586" s="1">
        <v>2</v>
      </c>
    </row>
    <row r="587" spans="1:2" x14ac:dyDescent="0.3">
      <c r="A587" s="3" t="s">
        <v>98</v>
      </c>
      <c r="B587" s="1">
        <v>2</v>
      </c>
    </row>
    <row r="588" spans="1:2" x14ac:dyDescent="0.3">
      <c r="A588" s="3" t="s">
        <v>152</v>
      </c>
      <c r="B588" s="1">
        <v>2</v>
      </c>
    </row>
    <row r="589" spans="1:2" x14ac:dyDescent="0.3">
      <c r="A589" s="3" t="s">
        <v>325</v>
      </c>
      <c r="B589" s="1">
        <v>2</v>
      </c>
    </row>
    <row r="590" spans="1:2" x14ac:dyDescent="0.3">
      <c r="A590" s="3" t="s">
        <v>153</v>
      </c>
      <c r="B590" s="1">
        <v>2</v>
      </c>
    </row>
    <row r="591" spans="1:2" x14ac:dyDescent="0.3">
      <c r="A591" s="3" t="s">
        <v>227</v>
      </c>
      <c r="B591" s="1">
        <v>2</v>
      </c>
    </row>
    <row r="592" spans="1:2" x14ac:dyDescent="0.3">
      <c r="A592" s="3" t="s">
        <v>162</v>
      </c>
      <c r="B592" s="1">
        <v>2</v>
      </c>
    </row>
    <row r="593" spans="1:2" x14ac:dyDescent="0.3">
      <c r="A593" s="3" t="s">
        <v>235</v>
      </c>
      <c r="B593" s="1">
        <v>2</v>
      </c>
    </row>
    <row r="594" spans="1:2" x14ac:dyDescent="0.3">
      <c r="A594" s="3" t="s">
        <v>167</v>
      </c>
      <c r="B594" s="1">
        <v>2</v>
      </c>
    </row>
    <row r="595" spans="1:2" x14ac:dyDescent="0.3">
      <c r="A595" s="3" t="s">
        <v>239</v>
      </c>
      <c r="B595" s="1">
        <v>2</v>
      </c>
    </row>
    <row r="596" spans="1:2" x14ac:dyDescent="0.3">
      <c r="A596" s="3" t="s">
        <v>170</v>
      </c>
      <c r="B596" s="1">
        <v>2</v>
      </c>
    </row>
    <row r="597" spans="1:2" x14ac:dyDescent="0.3">
      <c r="A597" s="3" t="s">
        <v>260</v>
      </c>
      <c r="B597" s="1">
        <v>2</v>
      </c>
    </row>
    <row r="598" spans="1:2" x14ac:dyDescent="0.3">
      <c r="A598" s="3" t="s">
        <v>175</v>
      </c>
      <c r="B598" s="1">
        <v>2</v>
      </c>
    </row>
    <row r="599" spans="1:2" x14ac:dyDescent="0.3">
      <c r="A599" s="3" t="s">
        <v>278</v>
      </c>
      <c r="B599" s="1">
        <v>2</v>
      </c>
    </row>
    <row r="600" spans="1:2" x14ac:dyDescent="0.3">
      <c r="A600" s="3" t="s">
        <v>177</v>
      </c>
      <c r="B600" s="1">
        <v>2</v>
      </c>
    </row>
    <row r="601" spans="1:2" x14ac:dyDescent="0.3">
      <c r="A601" s="3" t="s">
        <v>286</v>
      </c>
      <c r="B601" s="1">
        <v>2</v>
      </c>
    </row>
    <row r="602" spans="1:2" x14ac:dyDescent="0.3">
      <c r="A602" s="3" t="s">
        <v>179</v>
      </c>
      <c r="B602" s="1">
        <v>2</v>
      </c>
    </row>
    <row r="603" spans="1:2" x14ac:dyDescent="0.3">
      <c r="A603" s="3" t="s">
        <v>288</v>
      </c>
      <c r="B603" s="1">
        <v>2</v>
      </c>
    </row>
    <row r="604" spans="1:2" x14ac:dyDescent="0.3">
      <c r="A604" s="3" t="s">
        <v>85</v>
      </c>
      <c r="B604" s="1">
        <v>2</v>
      </c>
    </row>
    <row r="605" spans="1:2" x14ac:dyDescent="0.3">
      <c r="A605" s="3" t="s">
        <v>302</v>
      </c>
      <c r="B605" s="1">
        <v>2</v>
      </c>
    </row>
    <row r="606" spans="1:2" x14ac:dyDescent="0.3">
      <c r="A606" s="3" t="s">
        <v>334</v>
      </c>
      <c r="B606" s="1">
        <v>2</v>
      </c>
    </row>
    <row r="607" spans="1:2" x14ac:dyDescent="0.3">
      <c r="A607" s="3" t="s">
        <v>315</v>
      </c>
      <c r="B607" s="1">
        <v>2</v>
      </c>
    </row>
    <row r="608" spans="1:2" x14ac:dyDescent="0.3">
      <c r="A608" s="3" t="s">
        <v>87</v>
      </c>
      <c r="B608" s="1">
        <v>2</v>
      </c>
    </row>
    <row r="609" spans="1:2" x14ac:dyDescent="0.3">
      <c r="A609" s="3" t="s">
        <v>326</v>
      </c>
      <c r="B609" s="1">
        <v>2</v>
      </c>
    </row>
    <row r="610" spans="1:2" x14ac:dyDescent="0.3">
      <c r="A610" s="3" t="s">
        <v>196</v>
      </c>
      <c r="B610" s="1">
        <v>2</v>
      </c>
    </row>
    <row r="611" spans="1:2" x14ac:dyDescent="0.3">
      <c r="A611" s="3" t="s">
        <v>107</v>
      </c>
      <c r="B611" s="1">
        <v>2</v>
      </c>
    </row>
    <row r="612" spans="1:2" x14ac:dyDescent="0.3">
      <c r="A612" s="3" t="s">
        <v>93</v>
      </c>
      <c r="B612" s="1">
        <v>2</v>
      </c>
    </row>
    <row r="613" spans="1:2" x14ac:dyDescent="0.3">
      <c r="A613" s="3" t="s">
        <v>188</v>
      </c>
      <c r="B613" s="1">
        <v>2</v>
      </c>
    </row>
    <row r="614" spans="1:2" x14ac:dyDescent="0.3">
      <c r="A614" s="3" t="s">
        <v>344</v>
      </c>
      <c r="B614" s="1">
        <v>2</v>
      </c>
    </row>
    <row r="615" spans="1:2" x14ac:dyDescent="0.3">
      <c r="A615" s="3" t="s">
        <v>3261</v>
      </c>
      <c r="B615" s="1">
        <v>1</v>
      </c>
    </row>
    <row r="616" spans="1:2" x14ac:dyDescent="0.3">
      <c r="A616" s="3" t="s">
        <v>3276</v>
      </c>
      <c r="B616" s="1">
        <v>1</v>
      </c>
    </row>
    <row r="617" spans="1:2" x14ac:dyDescent="0.3">
      <c r="A617" s="3" t="s">
        <v>3443</v>
      </c>
      <c r="B617" s="1">
        <v>1</v>
      </c>
    </row>
    <row r="618" spans="1:2" x14ac:dyDescent="0.3">
      <c r="A618" s="3" t="s">
        <v>3285</v>
      </c>
      <c r="B618" s="1">
        <v>1</v>
      </c>
    </row>
    <row r="619" spans="1:2" x14ac:dyDescent="0.3">
      <c r="A619" s="3" t="s">
        <v>3284</v>
      </c>
      <c r="B619" s="1">
        <v>1</v>
      </c>
    </row>
    <row r="620" spans="1:2" x14ac:dyDescent="0.3">
      <c r="A620" s="3" t="s">
        <v>3286</v>
      </c>
      <c r="B620" s="1">
        <v>1</v>
      </c>
    </row>
    <row r="621" spans="1:2" x14ac:dyDescent="0.3">
      <c r="A621" s="3" t="s">
        <v>3427</v>
      </c>
      <c r="B621" s="1">
        <v>1</v>
      </c>
    </row>
    <row r="622" spans="1:2" x14ac:dyDescent="0.3">
      <c r="A622" s="3" t="s">
        <v>3287</v>
      </c>
      <c r="B622" s="1">
        <v>1</v>
      </c>
    </row>
    <row r="623" spans="1:2" x14ac:dyDescent="0.3">
      <c r="A623" s="3" t="s">
        <v>3459</v>
      </c>
      <c r="B623" s="1">
        <v>1</v>
      </c>
    </row>
    <row r="624" spans="1:2" x14ac:dyDescent="0.3">
      <c r="A624" s="3" t="s">
        <v>3288</v>
      </c>
      <c r="B624" s="1">
        <v>1</v>
      </c>
    </row>
    <row r="625" spans="1:2" x14ac:dyDescent="0.3">
      <c r="A625" s="3" t="s">
        <v>3491</v>
      </c>
      <c r="B625" s="1">
        <v>1</v>
      </c>
    </row>
    <row r="626" spans="1:2" x14ac:dyDescent="0.3">
      <c r="A626" s="3" t="s">
        <v>3233</v>
      </c>
      <c r="B626" s="1">
        <v>1</v>
      </c>
    </row>
    <row r="627" spans="1:2" x14ac:dyDescent="0.3">
      <c r="A627" s="3" t="s">
        <v>3403</v>
      </c>
      <c r="B627" s="1">
        <v>1</v>
      </c>
    </row>
    <row r="628" spans="1:2" x14ac:dyDescent="0.3">
      <c r="A628" s="3" t="s">
        <v>3290</v>
      </c>
      <c r="B628" s="1">
        <v>1</v>
      </c>
    </row>
    <row r="629" spans="1:2" x14ac:dyDescent="0.3">
      <c r="A629" s="3" t="s">
        <v>3419</v>
      </c>
      <c r="B629" s="1">
        <v>1</v>
      </c>
    </row>
    <row r="630" spans="1:2" x14ac:dyDescent="0.3">
      <c r="A630" s="3" t="s">
        <v>3291</v>
      </c>
      <c r="B630" s="1">
        <v>1</v>
      </c>
    </row>
    <row r="631" spans="1:2" x14ac:dyDescent="0.3">
      <c r="A631" s="3" t="s">
        <v>3264</v>
      </c>
      <c r="B631" s="1">
        <v>1</v>
      </c>
    </row>
    <row r="632" spans="1:2" x14ac:dyDescent="0.3">
      <c r="A632" s="3" t="s">
        <v>3292</v>
      </c>
      <c r="B632" s="1">
        <v>1</v>
      </c>
    </row>
    <row r="633" spans="1:2" x14ac:dyDescent="0.3">
      <c r="A633" s="3" t="s">
        <v>3451</v>
      </c>
      <c r="B633" s="1">
        <v>1</v>
      </c>
    </row>
    <row r="634" spans="1:2" x14ac:dyDescent="0.3">
      <c r="A634" s="3" t="s">
        <v>3228</v>
      </c>
      <c r="B634" s="1">
        <v>1</v>
      </c>
    </row>
    <row r="635" spans="1:2" x14ac:dyDescent="0.3">
      <c r="A635" s="3" t="s">
        <v>3467</v>
      </c>
      <c r="B635" s="1">
        <v>1</v>
      </c>
    </row>
    <row r="636" spans="1:2" x14ac:dyDescent="0.3">
      <c r="A636" s="3" t="s">
        <v>3294</v>
      </c>
      <c r="B636" s="1">
        <v>1</v>
      </c>
    </row>
    <row r="637" spans="1:2" x14ac:dyDescent="0.3">
      <c r="A637" s="3" t="s">
        <v>3483</v>
      </c>
      <c r="B637" s="1">
        <v>1</v>
      </c>
    </row>
    <row r="638" spans="1:2" x14ac:dyDescent="0.3">
      <c r="A638" s="3" t="s">
        <v>3235</v>
      </c>
      <c r="B638" s="1">
        <v>1</v>
      </c>
    </row>
    <row r="639" spans="1:2" x14ac:dyDescent="0.3">
      <c r="A639" s="3" t="s">
        <v>3499</v>
      </c>
      <c r="B639" s="1">
        <v>1</v>
      </c>
    </row>
    <row r="640" spans="1:2" x14ac:dyDescent="0.3">
      <c r="A640" s="3" t="s">
        <v>3296</v>
      </c>
      <c r="B640" s="1">
        <v>1</v>
      </c>
    </row>
    <row r="641" spans="1:2" x14ac:dyDescent="0.3">
      <c r="A641" s="3" t="s">
        <v>3399</v>
      </c>
      <c r="B641" s="1">
        <v>1</v>
      </c>
    </row>
    <row r="642" spans="1:2" x14ac:dyDescent="0.3">
      <c r="A642" s="3" t="s">
        <v>3297</v>
      </c>
      <c r="B642" s="1">
        <v>1</v>
      </c>
    </row>
    <row r="643" spans="1:2" x14ac:dyDescent="0.3">
      <c r="A643" s="3" t="s">
        <v>3407</v>
      </c>
      <c r="B643" s="1">
        <v>1</v>
      </c>
    </row>
    <row r="644" spans="1:2" x14ac:dyDescent="0.3">
      <c r="A644" s="3" t="s">
        <v>3298</v>
      </c>
      <c r="B644" s="1">
        <v>1</v>
      </c>
    </row>
    <row r="645" spans="1:2" x14ac:dyDescent="0.3">
      <c r="A645" s="3" t="s">
        <v>3415</v>
      </c>
      <c r="B645" s="1">
        <v>1</v>
      </c>
    </row>
    <row r="646" spans="1:2" x14ac:dyDescent="0.3">
      <c r="A646" s="3" t="s">
        <v>3299</v>
      </c>
      <c r="B646" s="1">
        <v>1</v>
      </c>
    </row>
    <row r="647" spans="1:2" x14ac:dyDescent="0.3">
      <c r="A647" s="3" t="s">
        <v>3423</v>
      </c>
      <c r="B647" s="1">
        <v>1</v>
      </c>
    </row>
    <row r="648" spans="1:2" x14ac:dyDescent="0.3">
      <c r="A648" s="3" t="s">
        <v>3236</v>
      </c>
      <c r="B648" s="1">
        <v>1</v>
      </c>
    </row>
    <row r="649" spans="1:2" x14ac:dyDescent="0.3">
      <c r="A649" s="3" t="s">
        <v>3431</v>
      </c>
      <c r="B649" s="1">
        <v>1</v>
      </c>
    </row>
    <row r="650" spans="1:2" x14ac:dyDescent="0.3">
      <c r="A650" s="3" t="s">
        <v>3237</v>
      </c>
      <c r="B650" s="1">
        <v>1</v>
      </c>
    </row>
    <row r="651" spans="1:2" x14ac:dyDescent="0.3">
      <c r="A651" s="3" t="s">
        <v>3439</v>
      </c>
      <c r="B651" s="1">
        <v>1</v>
      </c>
    </row>
    <row r="652" spans="1:2" x14ac:dyDescent="0.3">
      <c r="A652" s="3" t="s">
        <v>3302</v>
      </c>
      <c r="B652" s="1">
        <v>1</v>
      </c>
    </row>
    <row r="653" spans="1:2" x14ac:dyDescent="0.3">
      <c r="A653" s="3" t="s">
        <v>3447</v>
      </c>
      <c r="B653" s="1">
        <v>1</v>
      </c>
    </row>
    <row r="654" spans="1:2" x14ac:dyDescent="0.3">
      <c r="A654" s="3" t="s">
        <v>3303</v>
      </c>
      <c r="B654" s="1">
        <v>1</v>
      </c>
    </row>
    <row r="655" spans="1:2" x14ac:dyDescent="0.3">
      <c r="A655" s="3" t="s">
        <v>3271</v>
      </c>
      <c r="B655" s="1">
        <v>1</v>
      </c>
    </row>
    <row r="656" spans="1:2" x14ac:dyDescent="0.3">
      <c r="A656" s="3" t="s">
        <v>3304</v>
      </c>
      <c r="B656" s="1">
        <v>1</v>
      </c>
    </row>
    <row r="657" spans="1:2" x14ac:dyDescent="0.3">
      <c r="A657" s="3" t="s">
        <v>3463</v>
      </c>
      <c r="B657" s="1">
        <v>1</v>
      </c>
    </row>
    <row r="658" spans="1:2" x14ac:dyDescent="0.3">
      <c r="A658" s="3" t="s">
        <v>3305</v>
      </c>
      <c r="B658" s="1">
        <v>1</v>
      </c>
    </row>
    <row r="659" spans="1:2" x14ac:dyDescent="0.3">
      <c r="A659" s="3" t="s">
        <v>3274</v>
      </c>
      <c r="B659" s="1">
        <v>1</v>
      </c>
    </row>
    <row r="660" spans="1:2" x14ac:dyDescent="0.3">
      <c r="A660" s="3" t="s">
        <v>3306</v>
      </c>
      <c r="B660" s="1">
        <v>1</v>
      </c>
    </row>
    <row r="661" spans="1:2" x14ac:dyDescent="0.3">
      <c r="A661" s="3" t="s">
        <v>3479</v>
      </c>
      <c r="B661" s="1">
        <v>1</v>
      </c>
    </row>
    <row r="662" spans="1:2" x14ac:dyDescent="0.3">
      <c r="A662" s="3" t="s">
        <v>3307</v>
      </c>
      <c r="B662" s="1">
        <v>1</v>
      </c>
    </row>
    <row r="663" spans="1:2" x14ac:dyDescent="0.3">
      <c r="A663" s="3" t="s">
        <v>3279</v>
      </c>
      <c r="B663" s="1">
        <v>1</v>
      </c>
    </row>
    <row r="664" spans="1:2" x14ac:dyDescent="0.3">
      <c r="A664" s="3" t="s">
        <v>3238</v>
      </c>
      <c r="B664" s="1">
        <v>1</v>
      </c>
    </row>
    <row r="665" spans="1:2" x14ac:dyDescent="0.3">
      <c r="A665" s="3" t="s">
        <v>3495</v>
      </c>
      <c r="B665" s="1">
        <v>1</v>
      </c>
    </row>
    <row r="666" spans="1:2" x14ac:dyDescent="0.3">
      <c r="A666" s="3" t="s">
        <v>3239</v>
      </c>
      <c r="B666" s="1">
        <v>1</v>
      </c>
    </row>
    <row r="667" spans="1:2" x14ac:dyDescent="0.3">
      <c r="A667" s="3" t="s">
        <v>3503</v>
      </c>
      <c r="B667" s="1">
        <v>1</v>
      </c>
    </row>
    <row r="668" spans="1:2" x14ac:dyDescent="0.3">
      <c r="A668" s="3" t="s">
        <v>3310</v>
      </c>
      <c r="B668" s="1">
        <v>1</v>
      </c>
    </row>
    <row r="669" spans="1:2" x14ac:dyDescent="0.3">
      <c r="A669" s="3" t="s">
        <v>3397</v>
      </c>
      <c r="B669" s="1">
        <v>1</v>
      </c>
    </row>
    <row r="670" spans="1:2" x14ac:dyDescent="0.3">
      <c r="A670" s="3" t="s">
        <v>3311</v>
      </c>
      <c r="B670" s="1">
        <v>1</v>
      </c>
    </row>
    <row r="671" spans="1:2" x14ac:dyDescent="0.3">
      <c r="A671" s="3" t="s">
        <v>3401</v>
      </c>
      <c r="B671" s="1">
        <v>1</v>
      </c>
    </row>
    <row r="672" spans="1:2" x14ac:dyDescent="0.3">
      <c r="A672" s="3" t="s">
        <v>3312</v>
      </c>
      <c r="B672" s="1">
        <v>1</v>
      </c>
    </row>
    <row r="673" spans="1:2" x14ac:dyDescent="0.3">
      <c r="A673" s="3" t="s">
        <v>3405</v>
      </c>
      <c r="B673" s="1">
        <v>1</v>
      </c>
    </row>
    <row r="674" spans="1:2" x14ac:dyDescent="0.3">
      <c r="A674" s="3" t="s">
        <v>3313</v>
      </c>
      <c r="B674" s="1">
        <v>1</v>
      </c>
    </row>
    <row r="675" spans="1:2" x14ac:dyDescent="0.3">
      <c r="A675" s="3" t="s">
        <v>3231</v>
      </c>
      <c r="B675" s="1">
        <v>1</v>
      </c>
    </row>
    <row r="676" spans="1:2" x14ac:dyDescent="0.3">
      <c r="A676" s="3" t="s">
        <v>3314</v>
      </c>
      <c r="B676" s="1">
        <v>1</v>
      </c>
    </row>
    <row r="677" spans="1:2" x14ac:dyDescent="0.3">
      <c r="A677" s="3" t="s">
        <v>3413</v>
      </c>
      <c r="B677" s="1">
        <v>1</v>
      </c>
    </row>
    <row r="678" spans="1:2" x14ac:dyDescent="0.3">
      <c r="A678" s="3" t="s">
        <v>3240</v>
      </c>
      <c r="B678" s="1">
        <v>1</v>
      </c>
    </row>
    <row r="679" spans="1:2" x14ac:dyDescent="0.3">
      <c r="A679" s="3" t="s">
        <v>3417</v>
      </c>
      <c r="B679" s="1">
        <v>1</v>
      </c>
    </row>
    <row r="680" spans="1:2" x14ac:dyDescent="0.3">
      <c r="A680" s="3" t="s">
        <v>3316</v>
      </c>
      <c r="B680" s="1">
        <v>1</v>
      </c>
    </row>
    <row r="681" spans="1:2" x14ac:dyDescent="0.3">
      <c r="A681" s="3" t="s">
        <v>3421</v>
      </c>
      <c r="B681" s="1">
        <v>1</v>
      </c>
    </row>
    <row r="682" spans="1:2" x14ac:dyDescent="0.3">
      <c r="A682" s="3" t="s">
        <v>3317</v>
      </c>
      <c r="B682" s="1">
        <v>1</v>
      </c>
    </row>
    <row r="683" spans="1:2" x14ac:dyDescent="0.3">
      <c r="A683" s="3" t="s">
        <v>3425</v>
      </c>
      <c r="B683" s="1">
        <v>1</v>
      </c>
    </row>
    <row r="684" spans="1:2" x14ac:dyDescent="0.3">
      <c r="A684" s="3" t="s">
        <v>3318</v>
      </c>
      <c r="B684" s="1">
        <v>1</v>
      </c>
    </row>
    <row r="685" spans="1:2" x14ac:dyDescent="0.3">
      <c r="A685" s="3" t="s">
        <v>3429</v>
      </c>
      <c r="B685" s="1">
        <v>1</v>
      </c>
    </row>
    <row r="686" spans="1:2" x14ac:dyDescent="0.3">
      <c r="A686" s="3" t="s">
        <v>3319</v>
      </c>
      <c r="B686" s="1">
        <v>1</v>
      </c>
    </row>
    <row r="687" spans="1:2" x14ac:dyDescent="0.3">
      <c r="A687" s="3" t="s">
        <v>3433</v>
      </c>
      <c r="B687" s="1">
        <v>1</v>
      </c>
    </row>
    <row r="688" spans="1:2" x14ac:dyDescent="0.3">
      <c r="A688" s="3" t="s">
        <v>3320</v>
      </c>
      <c r="B688" s="1">
        <v>1</v>
      </c>
    </row>
    <row r="689" spans="1:2" x14ac:dyDescent="0.3">
      <c r="A689" s="3" t="s">
        <v>3437</v>
      </c>
      <c r="B689" s="1">
        <v>1</v>
      </c>
    </row>
    <row r="690" spans="1:2" x14ac:dyDescent="0.3">
      <c r="A690" s="3" t="s">
        <v>3241</v>
      </c>
      <c r="B690" s="1">
        <v>1</v>
      </c>
    </row>
    <row r="691" spans="1:2" x14ac:dyDescent="0.3">
      <c r="A691" s="3" t="s">
        <v>3266</v>
      </c>
      <c r="B691" s="1">
        <v>1</v>
      </c>
    </row>
    <row r="692" spans="1:2" x14ac:dyDescent="0.3">
      <c r="A692" s="3" t="s">
        <v>3322</v>
      </c>
      <c r="B692" s="1">
        <v>1</v>
      </c>
    </row>
    <row r="693" spans="1:2" x14ac:dyDescent="0.3">
      <c r="A693" s="3" t="s">
        <v>3268</v>
      </c>
      <c r="B693" s="1">
        <v>1</v>
      </c>
    </row>
    <row r="694" spans="1:2" x14ac:dyDescent="0.3">
      <c r="A694" s="3" t="s">
        <v>3242</v>
      </c>
      <c r="B694" s="1">
        <v>1</v>
      </c>
    </row>
    <row r="695" spans="1:2" x14ac:dyDescent="0.3">
      <c r="A695" s="3" t="s">
        <v>3449</v>
      </c>
      <c r="B695" s="1">
        <v>1</v>
      </c>
    </row>
    <row r="696" spans="1:2" x14ac:dyDescent="0.3">
      <c r="A696" s="3" t="s">
        <v>3243</v>
      </c>
      <c r="B696" s="1">
        <v>1</v>
      </c>
    </row>
    <row r="697" spans="1:2" x14ac:dyDescent="0.3">
      <c r="A697" s="3" t="s">
        <v>3453</v>
      </c>
      <c r="B697" s="1">
        <v>1</v>
      </c>
    </row>
    <row r="698" spans="1:2" x14ac:dyDescent="0.3">
      <c r="A698" s="3" t="s">
        <v>3325</v>
      </c>
      <c r="B698" s="1">
        <v>1</v>
      </c>
    </row>
    <row r="699" spans="1:2" x14ac:dyDescent="0.3">
      <c r="A699" s="3" t="s">
        <v>3457</v>
      </c>
      <c r="B699" s="1">
        <v>1</v>
      </c>
    </row>
    <row r="700" spans="1:2" x14ac:dyDescent="0.3">
      <c r="A700" s="3" t="s">
        <v>3326</v>
      </c>
      <c r="B700" s="1">
        <v>1</v>
      </c>
    </row>
    <row r="701" spans="1:2" x14ac:dyDescent="0.3">
      <c r="A701" s="3" t="s">
        <v>3273</v>
      </c>
      <c r="B701" s="1">
        <v>1</v>
      </c>
    </row>
    <row r="702" spans="1:2" x14ac:dyDescent="0.3">
      <c r="A702" s="3" t="s">
        <v>3327</v>
      </c>
      <c r="B702" s="1">
        <v>1</v>
      </c>
    </row>
    <row r="703" spans="1:2" x14ac:dyDescent="0.3">
      <c r="A703" s="3" t="s">
        <v>3465</v>
      </c>
      <c r="B703" s="1">
        <v>1</v>
      </c>
    </row>
    <row r="704" spans="1:2" x14ac:dyDescent="0.3">
      <c r="A704" s="3" t="s">
        <v>3328</v>
      </c>
      <c r="B704" s="1">
        <v>1</v>
      </c>
    </row>
    <row r="705" spans="1:2" x14ac:dyDescent="0.3">
      <c r="A705" s="3" t="s">
        <v>3469</v>
      </c>
      <c r="B705" s="1">
        <v>1</v>
      </c>
    </row>
    <row r="706" spans="1:2" x14ac:dyDescent="0.3">
      <c r="A706" s="3" t="s">
        <v>3244</v>
      </c>
      <c r="B706" s="1">
        <v>1</v>
      </c>
    </row>
    <row r="707" spans="1:2" x14ac:dyDescent="0.3">
      <c r="A707" s="3" t="s">
        <v>3473</v>
      </c>
      <c r="B707" s="1">
        <v>1</v>
      </c>
    </row>
    <row r="708" spans="1:2" x14ac:dyDescent="0.3">
      <c r="A708" s="3" t="s">
        <v>3330</v>
      </c>
      <c r="B708" s="1">
        <v>1</v>
      </c>
    </row>
    <row r="709" spans="1:2" x14ac:dyDescent="0.3">
      <c r="A709" s="3" t="s">
        <v>3477</v>
      </c>
      <c r="B709" s="1">
        <v>1</v>
      </c>
    </row>
    <row r="710" spans="1:2" x14ac:dyDescent="0.3">
      <c r="A710" s="3" t="s">
        <v>3331</v>
      </c>
      <c r="B710" s="1">
        <v>1</v>
      </c>
    </row>
    <row r="711" spans="1:2" x14ac:dyDescent="0.3">
      <c r="A711" s="3" t="s">
        <v>3481</v>
      </c>
      <c r="B711" s="1">
        <v>1</v>
      </c>
    </row>
    <row r="712" spans="1:2" x14ac:dyDescent="0.3">
      <c r="A712" s="3" t="s">
        <v>3332</v>
      </c>
      <c r="B712" s="1">
        <v>1</v>
      </c>
    </row>
    <row r="713" spans="1:2" x14ac:dyDescent="0.3">
      <c r="A713" s="3" t="s">
        <v>3485</v>
      </c>
      <c r="B713" s="1">
        <v>1</v>
      </c>
    </row>
    <row r="714" spans="1:2" x14ac:dyDescent="0.3">
      <c r="A714" s="3" t="s">
        <v>3333</v>
      </c>
      <c r="B714" s="1">
        <v>1</v>
      </c>
    </row>
    <row r="715" spans="1:2" x14ac:dyDescent="0.3">
      <c r="A715" s="3" t="s">
        <v>3280</v>
      </c>
      <c r="B715" s="1">
        <v>1</v>
      </c>
    </row>
    <row r="716" spans="1:2" x14ac:dyDescent="0.3">
      <c r="A716" s="3" t="s">
        <v>3334</v>
      </c>
      <c r="B716" s="1">
        <v>1</v>
      </c>
    </row>
    <row r="717" spans="1:2" x14ac:dyDescent="0.3">
      <c r="A717" s="3" t="s">
        <v>3493</v>
      </c>
      <c r="B717" s="1">
        <v>1</v>
      </c>
    </row>
    <row r="718" spans="1:2" x14ac:dyDescent="0.3">
      <c r="A718" s="3" t="s">
        <v>3335</v>
      </c>
      <c r="B718" s="1">
        <v>1</v>
      </c>
    </row>
    <row r="719" spans="1:2" x14ac:dyDescent="0.3">
      <c r="A719" s="3" t="s">
        <v>3497</v>
      </c>
      <c r="B719" s="1">
        <v>1</v>
      </c>
    </row>
    <row r="720" spans="1:2" x14ac:dyDescent="0.3">
      <c r="A720" s="3" t="s">
        <v>3336</v>
      </c>
      <c r="B720" s="1">
        <v>1</v>
      </c>
    </row>
    <row r="721" spans="1:2" x14ac:dyDescent="0.3">
      <c r="A721" s="3" t="s">
        <v>3283</v>
      </c>
      <c r="B721" s="1">
        <v>1</v>
      </c>
    </row>
    <row r="722" spans="1:2" x14ac:dyDescent="0.3">
      <c r="A722" s="3" t="s">
        <v>3337</v>
      </c>
      <c r="B722" s="1">
        <v>1</v>
      </c>
    </row>
    <row r="723" spans="1:2" x14ac:dyDescent="0.3">
      <c r="A723" s="3" t="s">
        <v>3505</v>
      </c>
      <c r="B723" s="1">
        <v>1</v>
      </c>
    </row>
    <row r="724" spans="1:2" x14ac:dyDescent="0.3">
      <c r="A724" s="3" t="s">
        <v>3338</v>
      </c>
      <c r="B724" s="1">
        <v>1</v>
      </c>
    </row>
    <row r="725" spans="1:2" x14ac:dyDescent="0.3">
      <c r="A725" s="3" t="s">
        <v>3257</v>
      </c>
      <c r="B725" s="1">
        <v>1</v>
      </c>
    </row>
    <row r="726" spans="1:2" x14ac:dyDescent="0.3">
      <c r="A726" s="3" t="s">
        <v>3339</v>
      </c>
      <c r="B726" s="1">
        <v>1</v>
      </c>
    </row>
    <row r="727" spans="1:2" x14ac:dyDescent="0.3">
      <c r="A727" s="3" t="s">
        <v>3398</v>
      </c>
      <c r="B727" s="1">
        <v>1</v>
      </c>
    </row>
    <row r="728" spans="1:2" x14ac:dyDescent="0.3">
      <c r="A728" s="3" t="s">
        <v>3340</v>
      </c>
      <c r="B728" s="1">
        <v>1</v>
      </c>
    </row>
    <row r="729" spans="1:2" x14ac:dyDescent="0.3">
      <c r="A729" s="3" t="s">
        <v>3400</v>
      </c>
      <c r="B729" s="1">
        <v>1</v>
      </c>
    </row>
    <row r="730" spans="1:2" x14ac:dyDescent="0.3">
      <c r="A730" s="3" t="s">
        <v>3245</v>
      </c>
      <c r="B730" s="1">
        <v>1</v>
      </c>
    </row>
    <row r="731" spans="1:2" x14ac:dyDescent="0.3">
      <c r="A731" s="3" t="s">
        <v>3230</v>
      </c>
      <c r="B731" s="1">
        <v>1</v>
      </c>
    </row>
    <row r="732" spans="1:2" x14ac:dyDescent="0.3">
      <c r="A732" s="3" t="s">
        <v>3342</v>
      </c>
      <c r="B732" s="1">
        <v>1</v>
      </c>
    </row>
    <row r="733" spans="1:2" x14ac:dyDescent="0.3">
      <c r="A733" s="3" t="s">
        <v>3404</v>
      </c>
      <c r="B733" s="1">
        <v>1</v>
      </c>
    </row>
    <row r="734" spans="1:2" x14ac:dyDescent="0.3">
      <c r="A734" s="3" t="s">
        <v>3343</v>
      </c>
      <c r="B734" s="1">
        <v>1</v>
      </c>
    </row>
    <row r="735" spans="1:2" x14ac:dyDescent="0.3">
      <c r="A735" s="3" t="s">
        <v>3406</v>
      </c>
      <c r="B735" s="1">
        <v>1</v>
      </c>
    </row>
    <row r="736" spans="1:2" x14ac:dyDescent="0.3">
      <c r="A736" s="3" t="s">
        <v>3344</v>
      </c>
      <c r="B736" s="1">
        <v>1</v>
      </c>
    </row>
    <row r="737" spans="1:2" x14ac:dyDescent="0.3">
      <c r="A737" s="3" t="s">
        <v>3408</v>
      </c>
      <c r="B737" s="1">
        <v>1</v>
      </c>
    </row>
    <row r="738" spans="1:2" x14ac:dyDescent="0.3">
      <c r="A738" s="3" t="s">
        <v>3345</v>
      </c>
      <c r="B738" s="1">
        <v>1</v>
      </c>
    </row>
    <row r="739" spans="1:2" x14ac:dyDescent="0.3">
      <c r="A739" s="3" t="s">
        <v>3260</v>
      </c>
      <c r="B739" s="1">
        <v>1</v>
      </c>
    </row>
    <row r="740" spans="1:2" x14ac:dyDescent="0.3">
      <c r="A740" s="3" t="s">
        <v>3346</v>
      </c>
      <c r="B740" s="1">
        <v>1</v>
      </c>
    </row>
    <row r="741" spans="1:2" x14ac:dyDescent="0.3">
      <c r="A741" s="3" t="s">
        <v>3412</v>
      </c>
      <c r="B741" s="1">
        <v>1</v>
      </c>
    </row>
    <row r="742" spans="1:2" x14ac:dyDescent="0.3">
      <c r="A742" s="3" t="s">
        <v>3347</v>
      </c>
      <c r="B742" s="1">
        <v>1</v>
      </c>
    </row>
    <row r="743" spans="1:2" x14ac:dyDescent="0.3">
      <c r="A743" s="3" t="s">
        <v>3262</v>
      </c>
      <c r="B743" s="1">
        <v>1</v>
      </c>
    </row>
    <row r="744" spans="1:2" x14ac:dyDescent="0.3">
      <c r="A744" s="3" t="s">
        <v>3348</v>
      </c>
      <c r="B744" s="1">
        <v>1</v>
      </c>
    </row>
    <row r="745" spans="1:2" x14ac:dyDescent="0.3">
      <c r="A745" s="3" t="s">
        <v>3263</v>
      </c>
      <c r="B745" s="1">
        <v>1</v>
      </c>
    </row>
    <row r="746" spans="1:2" x14ac:dyDescent="0.3">
      <c r="A746" s="3" t="s">
        <v>3349</v>
      </c>
      <c r="B746" s="1">
        <v>1</v>
      </c>
    </row>
    <row r="747" spans="1:2" x14ac:dyDescent="0.3">
      <c r="A747" s="3" t="s">
        <v>3418</v>
      </c>
      <c r="B747" s="1">
        <v>1</v>
      </c>
    </row>
    <row r="748" spans="1:2" x14ac:dyDescent="0.3">
      <c r="A748" s="3" t="s">
        <v>3350</v>
      </c>
      <c r="B748" s="1">
        <v>1</v>
      </c>
    </row>
    <row r="749" spans="1:2" x14ac:dyDescent="0.3">
      <c r="A749" s="3" t="s">
        <v>3420</v>
      </c>
      <c r="B749" s="1">
        <v>1</v>
      </c>
    </row>
    <row r="750" spans="1:2" x14ac:dyDescent="0.3">
      <c r="A750" s="3" t="s">
        <v>3246</v>
      </c>
      <c r="B750" s="1">
        <v>1</v>
      </c>
    </row>
    <row r="751" spans="1:2" x14ac:dyDescent="0.3">
      <c r="A751" s="3" t="s">
        <v>3422</v>
      </c>
      <c r="B751" s="1">
        <v>1</v>
      </c>
    </row>
    <row r="752" spans="1:2" x14ac:dyDescent="0.3">
      <c r="A752" s="3" t="s">
        <v>3247</v>
      </c>
      <c r="B752" s="1">
        <v>1</v>
      </c>
    </row>
    <row r="753" spans="1:2" x14ac:dyDescent="0.3">
      <c r="A753" s="3" t="s">
        <v>3424</v>
      </c>
      <c r="B753" s="1">
        <v>1</v>
      </c>
    </row>
    <row r="754" spans="1:2" x14ac:dyDescent="0.3">
      <c r="A754" s="3" t="s">
        <v>3353</v>
      </c>
      <c r="B754" s="1">
        <v>1</v>
      </c>
    </row>
    <row r="755" spans="1:2" x14ac:dyDescent="0.3">
      <c r="A755" s="3" t="s">
        <v>3426</v>
      </c>
      <c r="B755" s="1">
        <v>1</v>
      </c>
    </row>
    <row r="756" spans="1:2" x14ac:dyDescent="0.3">
      <c r="A756" s="3" t="s">
        <v>3248</v>
      </c>
      <c r="B756" s="1">
        <v>1</v>
      </c>
    </row>
    <row r="757" spans="1:2" x14ac:dyDescent="0.3">
      <c r="A757" s="3" t="s">
        <v>3428</v>
      </c>
      <c r="B757" s="1">
        <v>1</v>
      </c>
    </row>
    <row r="758" spans="1:2" x14ac:dyDescent="0.3">
      <c r="A758" s="3" t="s">
        <v>3229</v>
      </c>
      <c r="B758" s="1">
        <v>1</v>
      </c>
    </row>
    <row r="759" spans="1:2" x14ac:dyDescent="0.3">
      <c r="A759" s="3" t="s">
        <v>3430</v>
      </c>
      <c r="B759" s="1">
        <v>1</v>
      </c>
    </row>
    <row r="760" spans="1:2" x14ac:dyDescent="0.3">
      <c r="A760" s="3" t="s">
        <v>3356</v>
      </c>
      <c r="B760" s="1">
        <v>1</v>
      </c>
    </row>
    <row r="761" spans="1:2" x14ac:dyDescent="0.3">
      <c r="A761" s="3" t="s">
        <v>3432</v>
      </c>
      <c r="B761" s="1">
        <v>1</v>
      </c>
    </row>
    <row r="762" spans="1:2" x14ac:dyDescent="0.3">
      <c r="A762" s="3" t="s">
        <v>3357</v>
      </c>
      <c r="B762" s="1">
        <v>1</v>
      </c>
    </row>
    <row r="763" spans="1:2" x14ac:dyDescent="0.3">
      <c r="A763" s="3" t="s">
        <v>3434</v>
      </c>
      <c r="B763" s="1">
        <v>1</v>
      </c>
    </row>
    <row r="764" spans="1:2" x14ac:dyDescent="0.3">
      <c r="A764" s="3" t="s">
        <v>3358</v>
      </c>
      <c r="B764" s="1">
        <v>1</v>
      </c>
    </row>
    <row r="765" spans="1:2" x14ac:dyDescent="0.3">
      <c r="A765" s="3" t="s">
        <v>3436</v>
      </c>
      <c r="B765" s="1">
        <v>1</v>
      </c>
    </row>
    <row r="766" spans="1:2" x14ac:dyDescent="0.3">
      <c r="A766" s="3" t="s">
        <v>3359</v>
      </c>
      <c r="B766" s="1">
        <v>1</v>
      </c>
    </row>
    <row r="767" spans="1:2" x14ac:dyDescent="0.3">
      <c r="A767" s="3" t="s">
        <v>3438</v>
      </c>
      <c r="B767" s="1">
        <v>1</v>
      </c>
    </row>
    <row r="768" spans="1:2" x14ac:dyDescent="0.3">
      <c r="A768" s="3" t="s">
        <v>3360</v>
      </c>
      <c r="B768" s="1">
        <v>1</v>
      </c>
    </row>
    <row r="769" spans="1:2" x14ac:dyDescent="0.3">
      <c r="A769" s="3" t="s">
        <v>3265</v>
      </c>
      <c r="B769" s="1">
        <v>1</v>
      </c>
    </row>
    <row r="770" spans="1:2" x14ac:dyDescent="0.3">
      <c r="A770" s="3" t="s">
        <v>3361</v>
      </c>
      <c r="B770" s="1">
        <v>1</v>
      </c>
    </row>
    <row r="771" spans="1:2" x14ac:dyDescent="0.3">
      <c r="A771" s="3" t="s">
        <v>3267</v>
      </c>
      <c r="B771" s="1">
        <v>1</v>
      </c>
    </row>
    <row r="772" spans="1:2" x14ac:dyDescent="0.3">
      <c r="A772" s="3" t="s">
        <v>3362</v>
      </c>
      <c r="B772" s="1">
        <v>1</v>
      </c>
    </row>
    <row r="773" spans="1:2" x14ac:dyDescent="0.3">
      <c r="A773" s="3" t="s">
        <v>3444</v>
      </c>
      <c r="B773" s="1">
        <v>1</v>
      </c>
    </row>
    <row r="774" spans="1:2" x14ac:dyDescent="0.3">
      <c r="A774" s="3" t="s">
        <v>3363</v>
      </c>
      <c r="B774" s="1">
        <v>1</v>
      </c>
    </row>
    <row r="775" spans="1:2" x14ac:dyDescent="0.3">
      <c r="A775" s="3" t="s">
        <v>3446</v>
      </c>
      <c r="B775" s="1">
        <v>1</v>
      </c>
    </row>
    <row r="776" spans="1:2" x14ac:dyDescent="0.3">
      <c r="A776" s="3" t="s">
        <v>3250</v>
      </c>
      <c r="B776" s="1">
        <v>1</v>
      </c>
    </row>
    <row r="777" spans="1:2" x14ac:dyDescent="0.3">
      <c r="A777" s="3" t="s">
        <v>3269</v>
      </c>
      <c r="B777" s="1">
        <v>1</v>
      </c>
    </row>
    <row r="778" spans="1:2" x14ac:dyDescent="0.3">
      <c r="A778" s="3" t="s">
        <v>3251</v>
      </c>
      <c r="B778" s="1">
        <v>1</v>
      </c>
    </row>
    <row r="779" spans="1:2" x14ac:dyDescent="0.3">
      <c r="A779" s="3" t="s">
        <v>3270</v>
      </c>
      <c r="B779" s="1">
        <v>1</v>
      </c>
    </row>
    <row r="780" spans="1:2" x14ac:dyDescent="0.3">
      <c r="A780" s="3" t="s">
        <v>3507</v>
      </c>
      <c r="B780" s="1">
        <v>1</v>
      </c>
    </row>
    <row r="781" spans="1:2" x14ac:dyDescent="0.3">
      <c r="A781" s="3" t="s">
        <v>3452</v>
      </c>
      <c r="B781" s="1">
        <v>1</v>
      </c>
    </row>
    <row r="782" spans="1:2" x14ac:dyDescent="0.3">
      <c r="A782" s="3" t="s">
        <v>3508</v>
      </c>
      <c r="B782" s="1">
        <v>1</v>
      </c>
    </row>
    <row r="783" spans="1:2" x14ac:dyDescent="0.3">
      <c r="A783" s="3" t="s">
        <v>3454</v>
      </c>
      <c r="B783" s="1">
        <v>1</v>
      </c>
    </row>
    <row r="784" spans="1:2" x14ac:dyDescent="0.3">
      <c r="A784" s="3" t="s">
        <v>3510</v>
      </c>
      <c r="B784" s="1">
        <v>1</v>
      </c>
    </row>
    <row r="785" spans="1:2" x14ac:dyDescent="0.3">
      <c r="A785" s="3" t="s">
        <v>3456</v>
      </c>
      <c r="B785" s="1">
        <v>1</v>
      </c>
    </row>
    <row r="786" spans="1:2" x14ac:dyDescent="0.3">
      <c r="A786" s="3" t="s">
        <v>3227</v>
      </c>
      <c r="B786" s="1">
        <v>1</v>
      </c>
    </row>
    <row r="787" spans="1:2" x14ac:dyDescent="0.3">
      <c r="A787" s="3" t="s">
        <v>3272</v>
      </c>
      <c r="B787" s="1">
        <v>1</v>
      </c>
    </row>
    <row r="788" spans="1:2" x14ac:dyDescent="0.3">
      <c r="A788" s="3" t="s">
        <v>3370</v>
      </c>
      <c r="B788" s="1">
        <v>1</v>
      </c>
    </row>
    <row r="789" spans="1:2" x14ac:dyDescent="0.3">
      <c r="A789" s="3" t="s">
        <v>3460</v>
      </c>
      <c r="B789" s="1">
        <v>1</v>
      </c>
    </row>
    <row r="790" spans="1:2" x14ac:dyDescent="0.3">
      <c r="A790" s="3" t="s">
        <v>3371</v>
      </c>
      <c r="B790" s="1">
        <v>1</v>
      </c>
    </row>
    <row r="791" spans="1:2" x14ac:dyDescent="0.3">
      <c r="A791" s="3" t="s">
        <v>3462</v>
      </c>
      <c r="B791" s="1">
        <v>1</v>
      </c>
    </row>
    <row r="792" spans="1:2" x14ac:dyDescent="0.3">
      <c r="A792" s="3" t="s">
        <v>3372</v>
      </c>
      <c r="B792" s="1">
        <v>1</v>
      </c>
    </row>
    <row r="793" spans="1:2" x14ac:dyDescent="0.3">
      <c r="A793" s="3" t="s">
        <v>3464</v>
      </c>
      <c r="B793" s="1">
        <v>1</v>
      </c>
    </row>
    <row r="794" spans="1:2" x14ac:dyDescent="0.3">
      <c r="A794" s="3" t="s">
        <v>3373</v>
      </c>
      <c r="B794" s="1">
        <v>1</v>
      </c>
    </row>
    <row r="795" spans="1:2" x14ac:dyDescent="0.3">
      <c r="A795" s="3" t="s">
        <v>3466</v>
      </c>
      <c r="B795" s="1">
        <v>1</v>
      </c>
    </row>
    <row r="796" spans="1:2" x14ac:dyDescent="0.3">
      <c r="A796" s="3" t="s">
        <v>3374</v>
      </c>
      <c r="B796" s="1">
        <v>1</v>
      </c>
    </row>
    <row r="797" spans="1:2" x14ac:dyDescent="0.3">
      <c r="A797" s="3" t="s">
        <v>3468</v>
      </c>
      <c r="B797" s="1">
        <v>1</v>
      </c>
    </row>
    <row r="798" spans="1:2" x14ac:dyDescent="0.3">
      <c r="A798" s="3" t="s">
        <v>3375</v>
      </c>
      <c r="B798" s="1">
        <v>1</v>
      </c>
    </row>
    <row r="799" spans="1:2" x14ac:dyDescent="0.3">
      <c r="A799" s="3" t="s">
        <v>3470</v>
      </c>
      <c r="B799" s="1">
        <v>1</v>
      </c>
    </row>
    <row r="800" spans="1:2" x14ac:dyDescent="0.3">
      <c r="A800" s="3" t="s">
        <v>3376</v>
      </c>
      <c r="B800" s="1">
        <v>1</v>
      </c>
    </row>
    <row r="801" spans="1:2" x14ac:dyDescent="0.3">
      <c r="A801" s="3" t="s">
        <v>3472</v>
      </c>
      <c r="B801" s="1">
        <v>1</v>
      </c>
    </row>
    <row r="802" spans="1:2" x14ac:dyDescent="0.3">
      <c r="A802" s="3" t="s">
        <v>3252</v>
      </c>
      <c r="B802" s="1">
        <v>1</v>
      </c>
    </row>
    <row r="803" spans="1:2" x14ac:dyDescent="0.3">
      <c r="A803" s="3" t="s">
        <v>3275</v>
      </c>
      <c r="B803" s="1">
        <v>1</v>
      </c>
    </row>
    <row r="804" spans="1:2" x14ac:dyDescent="0.3">
      <c r="A804" s="3" t="s">
        <v>3253</v>
      </c>
      <c r="B804" s="1">
        <v>1</v>
      </c>
    </row>
    <row r="805" spans="1:2" x14ac:dyDescent="0.3">
      <c r="A805" s="3" t="s">
        <v>3476</v>
      </c>
      <c r="B805" s="1">
        <v>1</v>
      </c>
    </row>
    <row r="806" spans="1:2" x14ac:dyDescent="0.3">
      <c r="A806" s="3" t="s">
        <v>3379</v>
      </c>
      <c r="B806" s="1">
        <v>1</v>
      </c>
    </row>
    <row r="807" spans="1:2" x14ac:dyDescent="0.3">
      <c r="A807" s="3" t="s">
        <v>3277</v>
      </c>
      <c r="B807" s="1">
        <v>1</v>
      </c>
    </row>
    <row r="808" spans="1:2" x14ac:dyDescent="0.3">
      <c r="A808" s="3" t="s">
        <v>3380</v>
      </c>
      <c r="B808" s="1">
        <v>1</v>
      </c>
    </row>
    <row r="809" spans="1:2" x14ac:dyDescent="0.3">
      <c r="A809" s="3" t="s">
        <v>3480</v>
      </c>
      <c r="B809" s="1">
        <v>1</v>
      </c>
    </row>
    <row r="810" spans="1:2" x14ac:dyDescent="0.3">
      <c r="A810" s="3" t="s">
        <v>3381</v>
      </c>
      <c r="B810" s="1">
        <v>1</v>
      </c>
    </row>
    <row r="811" spans="1:2" x14ac:dyDescent="0.3">
      <c r="A811" s="3" t="s">
        <v>3482</v>
      </c>
      <c r="B811" s="1">
        <v>1</v>
      </c>
    </row>
    <row r="812" spans="1:2" x14ac:dyDescent="0.3">
      <c r="A812" s="3" t="s">
        <v>3382</v>
      </c>
      <c r="B812" s="1">
        <v>1</v>
      </c>
    </row>
    <row r="813" spans="1:2" x14ac:dyDescent="0.3">
      <c r="A813" s="3" t="s">
        <v>3484</v>
      </c>
      <c r="B813" s="1">
        <v>1</v>
      </c>
    </row>
    <row r="814" spans="1:2" x14ac:dyDescent="0.3">
      <c r="A814" s="3" t="s">
        <v>3383</v>
      </c>
      <c r="B814" s="1">
        <v>1</v>
      </c>
    </row>
    <row r="815" spans="1:2" x14ac:dyDescent="0.3">
      <c r="A815" s="3" t="s">
        <v>3278</v>
      </c>
      <c r="B815" s="1">
        <v>1</v>
      </c>
    </row>
    <row r="816" spans="1:2" x14ac:dyDescent="0.3">
      <c r="A816" s="3" t="s">
        <v>3384</v>
      </c>
      <c r="B816" s="1">
        <v>1</v>
      </c>
    </row>
    <row r="817" spans="1:2" x14ac:dyDescent="0.3">
      <c r="A817" s="3" t="s">
        <v>3488</v>
      </c>
      <c r="B817" s="1">
        <v>1</v>
      </c>
    </row>
    <row r="818" spans="1:2" x14ac:dyDescent="0.3">
      <c r="A818" s="3" t="s">
        <v>3385</v>
      </c>
      <c r="B818" s="1">
        <v>1</v>
      </c>
    </row>
    <row r="819" spans="1:2" x14ac:dyDescent="0.3">
      <c r="A819" s="3" t="s">
        <v>3490</v>
      </c>
      <c r="B819" s="1">
        <v>1</v>
      </c>
    </row>
    <row r="820" spans="1:2" x14ac:dyDescent="0.3">
      <c r="A820" s="3" t="s">
        <v>3254</v>
      </c>
      <c r="B820" s="1">
        <v>1</v>
      </c>
    </row>
    <row r="821" spans="1:2" x14ac:dyDescent="0.3">
      <c r="A821" s="3" t="s">
        <v>3281</v>
      </c>
      <c r="B821" s="1">
        <v>1</v>
      </c>
    </row>
    <row r="822" spans="1:2" x14ac:dyDescent="0.3">
      <c r="A822" s="3" t="s">
        <v>3255</v>
      </c>
      <c r="B822" s="1">
        <v>1</v>
      </c>
    </row>
    <row r="823" spans="1:2" x14ac:dyDescent="0.3">
      <c r="A823" s="3" t="s">
        <v>3494</v>
      </c>
      <c r="B823" s="1">
        <v>1</v>
      </c>
    </row>
    <row r="824" spans="1:2" x14ac:dyDescent="0.3">
      <c r="A824" s="3" t="s">
        <v>3388</v>
      </c>
      <c r="B824" s="1">
        <v>1</v>
      </c>
    </row>
    <row r="825" spans="1:2" x14ac:dyDescent="0.3">
      <c r="A825" s="3" t="s">
        <v>3496</v>
      </c>
      <c r="B825" s="1">
        <v>1</v>
      </c>
    </row>
    <row r="826" spans="1:2" x14ac:dyDescent="0.3">
      <c r="A826" s="3" t="s">
        <v>3389</v>
      </c>
      <c r="B826" s="1">
        <v>1</v>
      </c>
    </row>
    <row r="827" spans="1:2" x14ac:dyDescent="0.3">
      <c r="A827" s="3" t="s">
        <v>3232</v>
      </c>
      <c r="B827" s="1">
        <v>1</v>
      </c>
    </row>
    <row r="828" spans="1:2" x14ac:dyDescent="0.3">
      <c r="A828" s="3" t="s">
        <v>3390</v>
      </c>
      <c r="B828" s="1">
        <v>1</v>
      </c>
    </row>
    <row r="829" spans="1:2" x14ac:dyDescent="0.3">
      <c r="A829" s="3" t="s">
        <v>3500</v>
      </c>
      <c r="B829" s="1">
        <v>1</v>
      </c>
    </row>
    <row r="830" spans="1:2" x14ac:dyDescent="0.3">
      <c r="A830" s="3" t="s">
        <v>3391</v>
      </c>
      <c r="B830" s="1">
        <v>1</v>
      </c>
    </row>
    <row r="831" spans="1:2" x14ac:dyDescent="0.3">
      <c r="A831" s="3" t="s">
        <v>3502</v>
      </c>
      <c r="B831" s="1">
        <v>1</v>
      </c>
    </row>
    <row r="832" spans="1:2" x14ac:dyDescent="0.3">
      <c r="A832" s="3" t="s">
        <v>3392</v>
      </c>
      <c r="B832" s="1">
        <v>1</v>
      </c>
    </row>
    <row r="833" spans="1:2" x14ac:dyDescent="0.3">
      <c r="A833" s="3" t="s">
        <v>3504</v>
      </c>
      <c r="B833" s="1">
        <v>1</v>
      </c>
    </row>
    <row r="834" spans="1:2" x14ac:dyDescent="0.3">
      <c r="A834" s="3" t="s">
        <v>3256</v>
      </c>
      <c r="B834" s="1">
        <v>1</v>
      </c>
    </row>
    <row r="835" spans="1:2" x14ac:dyDescent="0.3">
      <c r="A835" s="3" t="s">
        <v>3506</v>
      </c>
      <c r="B835" s="1">
        <v>1</v>
      </c>
    </row>
    <row r="836" spans="1:2" x14ac:dyDescent="0.3">
      <c r="A836" s="3" t="s">
        <v>3394</v>
      </c>
      <c r="B836" s="1">
        <v>1</v>
      </c>
    </row>
    <row r="837" spans="1:2" x14ac:dyDescent="0.3">
      <c r="A837" s="3" t="s">
        <v>3395</v>
      </c>
      <c r="B837" s="1">
        <v>1</v>
      </c>
    </row>
    <row r="838" spans="1:2" x14ac:dyDescent="0.3">
      <c r="A838" s="3" t="s">
        <v>3509</v>
      </c>
      <c r="B838" s="1">
        <v>1</v>
      </c>
    </row>
    <row r="839" spans="1:2" x14ac:dyDescent="0.3">
      <c r="A839" s="3" t="s">
        <v>3367</v>
      </c>
      <c r="B839" s="1">
        <v>1</v>
      </c>
    </row>
    <row r="840" spans="1:2" x14ac:dyDescent="0.3">
      <c r="A840" s="3" t="s">
        <v>3511</v>
      </c>
      <c r="B840" s="1">
        <v>1</v>
      </c>
    </row>
    <row r="841" spans="1:2" x14ac:dyDescent="0.3">
      <c r="A841" s="3" t="s">
        <v>3368</v>
      </c>
      <c r="B841" s="1">
        <v>1</v>
      </c>
    </row>
    <row r="842" spans="1:2" x14ac:dyDescent="0.3">
      <c r="A842" s="3" t="s">
        <v>3369</v>
      </c>
      <c r="B842" s="1">
        <v>1</v>
      </c>
    </row>
    <row r="843" spans="1:2" x14ac:dyDescent="0.3">
      <c r="A843" s="3" t="s">
        <v>3116</v>
      </c>
      <c r="B843" s="1">
        <v>1</v>
      </c>
    </row>
    <row r="844" spans="1:2" x14ac:dyDescent="0.3">
      <c r="A844" s="3" t="s">
        <v>3180</v>
      </c>
      <c r="B844" s="1">
        <v>1</v>
      </c>
    </row>
    <row r="845" spans="1:2" x14ac:dyDescent="0.3">
      <c r="A845" s="3" t="s">
        <v>3148</v>
      </c>
      <c r="B845" s="1">
        <v>1</v>
      </c>
    </row>
    <row r="846" spans="1:2" x14ac:dyDescent="0.3">
      <c r="A846" s="3" t="s">
        <v>2990</v>
      </c>
      <c r="B846" s="1">
        <v>1</v>
      </c>
    </row>
    <row r="847" spans="1:2" x14ac:dyDescent="0.3">
      <c r="A847" s="3" t="s">
        <v>3212</v>
      </c>
      <c r="B847" s="1">
        <v>1</v>
      </c>
    </row>
    <row r="848" spans="1:2" x14ac:dyDescent="0.3">
      <c r="A848" s="3" t="s">
        <v>2991</v>
      </c>
      <c r="B848" s="1">
        <v>1</v>
      </c>
    </row>
    <row r="849" spans="1:2" x14ac:dyDescent="0.3">
      <c r="A849" s="3" t="s">
        <v>3132</v>
      </c>
      <c r="B849" s="1">
        <v>1</v>
      </c>
    </row>
    <row r="850" spans="1:2" x14ac:dyDescent="0.3">
      <c r="A850" s="3" t="s">
        <v>2992</v>
      </c>
      <c r="B850" s="1">
        <v>1</v>
      </c>
    </row>
    <row r="851" spans="1:2" x14ac:dyDescent="0.3">
      <c r="A851" s="3" t="s">
        <v>3164</v>
      </c>
      <c r="B851" s="1">
        <v>1</v>
      </c>
    </row>
    <row r="852" spans="1:2" x14ac:dyDescent="0.3">
      <c r="A852" s="3" t="s">
        <v>2993</v>
      </c>
      <c r="B852" s="1">
        <v>1</v>
      </c>
    </row>
    <row r="853" spans="1:2" x14ac:dyDescent="0.3">
      <c r="A853" s="3" t="s">
        <v>3196</v>
      </c>
      <c r="B853" s="1">
        <v>1</v>
      </c>
    </row>
    <row r="854" spans="1:2" x14ac:dyDescent="0.3">
      <c r="A854" s="3" t="s">
        <v>2994</v>
      </c>
      <c r="B854" s="1">
        <v>1</v>
      </c>
    </row>
    <row r="855" spans="1:2" x14ac:dyDescent="0.3">
      <c r="A855" s="3" t="s">
        <v>3108</v>
      </c>
      <c r="B855" s="1">
        <v>1</v>
      </c>
    </row>
    <row r="856" spans="1:2" x14ac:dyDescent="0.3">
      <c r="A856" s="3" t="s">
        <v>2947</v>
      </c>
      <c r="B856" s="1">
        <v>1</v>
      </c>
    </row>
    <row r="857" spans="1:2" x14ac:dyDescent="0.3">
      <c r="A857" s="3" t="s">
        <v>3124</v>
      </c>
      <c r="B857" s="1">
        <v>1</v>
      </c>
    </row>
    <row r="858" spans="1:2" x14ac:dyDescent="0.3">
      <c r="A858" s="3" t="s">
        <v>2996</v>
      </c>
      <c r="B858" s="1">
        <v>1</v>
      </c>
    </row>
    <row r="859" spans="1:2" x14ac:dyDescent="0.3">
      <c r="A859" s="3" t="s">
        <v>3140</v>
      </c>
      <c r="B859" s="1">
        <v>1</v>
      </c>
    </row>
    <row r="860" spans="1:2" x14ac:dyDescent="0.3">
      <c r="A860" s="3" t="s">
        <v>2997</v>
      </c>
      <c r="B860" s="1">
        <v>1</v>
      </c>
    </row>
    <row r="861" spans="1:2" x14ac:dyDescent="0.3">
      <c r="A861" s="3" t="s">
        <v>3156</v>
      </c>
      <c r="B861" s="1">
        <v>1</v>
      </c>
    </row>
    <row r="862" spans="1:2" x14ac:dyDescent="0.3">
      <c r="A862" s="3" t="s">
        <v>2998</v>
      </c>
      <c r="B862" s="1">
        <v>1</v>
      </c>
    </row>
    <row r="863" spans="1:2" x14ac:dyDescent="0.3">
      <c r="A863" s="3" t="s">
        <v>3172</v>
      </c>
      <c r="B863" s="1">
        <v>1</v>
      </c>
    </row>
    <row r="864" spans="1:2" x14ac:dyDescent="0.3">
      <c r="A864" s="3" t="s">
        <v>2999</v>
      </c>
      <c r="B864" s="1">
        <v>1</v>
      </c>
    </row>
    <row r="865" spans="1:2" x14ac:dyDescent="0.3">
      <c r="A865" s="3" t="s">
        <v>3188</v>
      </c>
      <c r="B865" s="1">
        <v>1</v>
      </c>
    </row>
    <row r="866" spans="1:2" x14ac:dyDescent="0.3">
      <c r="A866" s="3" t="s">
        <v>3000</v>
      </c>
      <c r="B866" s="1">
        <v>1</v>
      </c>
    </row>
    <row r="867" spans="1:2" x14ac:dyDescent="0.3">
      <c r="A867" s="3" t="s">
        <v>3204</v>
      </c>
      <c r="B867" s="1">
        <v>1</v>
      </c>
    </row>
    <row r="868" spans="1:2" x14ac:dyDescent="0.3">
      <c r="A868" s="3" t="s">
        <v>3001</v>
      </c>
      <c r="B868" s="1">
        <v>1</v>
      </c>
    </row>
    <row r="869" spans="1:2" x14ac:dyDescent="0.3">
      <c r="A869" s="3" t="s">
        <v>3220</v>
      </c>
      <c r="B869" s="1">
        <v>1</v>
      </c>
    </row>
    <row r="870" spans="1:2" x14ac:dyDescent="0.3">
      <c r="A870" s="3" t="s">
        <v>3002</v>
      </c>
      <c r="B870" s="1">
        <v>1</v>
      </c>
    </row>
    <row r="871" spans="1:2" x14ac:dyDescent="0.3">
      <c r="A871" s="3" t="s">
        <v>3112</v>
      </c>
      <c r="B871" s="1">
        <v>1</v>
      </c>
    </row>
    <row r="872" spans="1:2" x14ac:dyDescent="0.3">
      <c r="A872" s="3" t="s">
        <v>3003</v>
      </c>
      <c r="B872" s="1">
        <v>1</v>
      </c>
    </row>
    <row r="873" spans="1:2" x14ac:dyDescent="0.3">
      <c r="A873" s="3" t="s">
        <v>3120</v>
      </c>
      <c r="B873" s="1">
        <v>1</v>
      </c>
    </row>
    <row r="874" spans="1:2" x14ac:dyDescent="0.3">
      <c r="A874" s="3" t="s">
        <v>3004</v>
      </c>
      <c r="B874" s="1">
        <v>1</v>
      </c>
    </row>
    <row r="875" spans="1:2" x14ac:dyDescent="0.3">
      <c r="A875" s="3" t="s">
        <v>3128</v>
      </c>
      <c r="B875" s="1">
        <v>1</v>
      </c>
    </row>
    <row r="876" spans="1:2" x14ac:dyDescent="0.3">
      <c r="A876" s="3" t="s">
        <v>3005</v>
      </c>
      <c r="B876" s="1">
        <v>1</v>
      </c>
    </row>
    <row r="877" spans="1:2" x14ac:dyDescent="0.3">
      <c r="A877" s="3" t="s">
        <v>2968</v>
      </c>
      <c r="B877" s="1">
        <v>1</v>
      </c>
    </row>
    <row r="878" spans="1:2" x14ac:dyDescent="0.3">
      <c r="A878" s="3" t="s">
        <v>3006</v>
      </c>
      <c r="B878" s="1">
        <v>1</v>
      </c>
    </row>
    <row r="879" spans="1:2" x14ac:dyDescent="0.3">
      <c r="A879" s="3" t="s">
        <v>2969</v>
      </c>
      <c r="B879" s="1">
        <v>1</v>
      </c>
    </row>
    <row r="880" spans="1:2" x14ac:dyDescent="0.3">
      <c r="A880" s="3" t="s">
        <v>3007</v>
      </c>
      <c r="B880" s="1">
        <v>1</v>
      </c>
    </row>
    <row r="881" spans="1:2" x14ac:dyDescent="0.3">
      <c r="A881" s="3" t="s">
        <v>2974</v>
      </c>
      <c r="B881" s="1">
        <v>1</v>
      </c>
    </row>
    <row r="882" spans="1:2" x14ac:dyDescent="0.3">
      <c r="A882" s="3" t="s">
        <v>3008</v>
      </c>
      <c r="B882" s="1">
        <v>1</v>
      </c>
    </row>
    <row r="883" spans="1:2" x14ac:dyDescent="0.3">
      <c r="A883" s="3" t="s">
        <v>3160</v>
      </c>
      <c r="B883" s="1">
        <v>1</v>
      </c>
    </row>
    <row r="884" spans="1:2" x14ac:dyDescent="0.3">
      <c r="A884" s="3" t="s">
        <v>3009</v>
      </c>
      <c r="B884" s="1">
        <v>1</v>
      </c>
    </row>
    <row r="885" spans="1:2" x14ac:dyDescent="0.3">
      <c r="A885" s="3" t="s">
        <v>2944</v>
      </c>
      <c r="B885" s="1">
        <v>1</v>
      </c>
    </row>
    <row r="886" spans="1:2" x14ac:dyDescent="0.3">
      <c r="A886" s="3" t="s">
        <v>3010</v>
      </c>
      <c r="B886" s="1">
        <v>1</v>
      </c>
    </row>
    <row r="887" spans="1:2" x14ac:dyDescent="0.3">
      <c r="A887" s="3" t="s">
        <v>3176</v>
      </c>
      <c r="B887" s="1">
        <v>1</v>
      </c>
    </row>
    <row r="888" spans="1:2" x14ac:dyDescent="0.3">
      <c r="A888" s="3" t="s">
        <v>3011</v>
      </c>
      <c r="B888" s="1">
        <v>1</v>
      </c>
    </row>
    <row r="889" spans="1:2" x14ac:dyDescent="0.3">
      <c r="A889" s="3" t="s">
        <v>3184</v>
      </c>
      <c r="B889" s="1">
        <v>1</v>
      </c>
    </row>
    <row r="890" spans="1:2" x14ac:dyDescent="0.3">
      <c r="A890" s="3" t="s">
        <v>3012</v>
      </c>
      <c r="B890" s="1">
        <v>1</v>
      </c>
    </row>
    <row r="891" spans="1:2" x14ac:dyDescent="0.3">
      <c r="A891" s="3" t="s">
        <v>3192</v>
      </c>
      <c r="B891" s="1">
        <v>1</v>
      </c>
    </row>
    <row r="892" spans="1:2" x14ac:dyDescent="0.3">
      <c r="A892" s="3" t="s">
        <v>3013</v>
      </c>
      <c r="B892" s="1">
        <v>1</v>
      </c>
    </row>
    <row r="893" spans="1:2" x14ac:dyDescent="0.3">
      <c r="A893" s="3" t="s">
        <v>3200</v>
      </c>
      <c r="B893" s="1">
        <v>1</v>
      </c>
    </row>
    <row r="894" spans="1:2" x14ac:dyDescent="0.3">
      <c r="A894" s="3" t="s">
        <v>3014</v>
      </c>
      <c r="B894" s="1">
        <v>1</v>
      </c>
    </row>
    <row r="895" spans="1:2" x14ac:dyDescent="0.3">
      <c r="A895" s="3" t="s">
        <v>3208</v>
      </c>
      <c r="B895" s="1">
        <v>1</v>
      </c>
    </row>
    <row r="896" spans="1:2" x14ac:dyDescent="0.3">
      <c r="A896" s="3" t="s">
        <v>3015</v>
      </c>
      <c r="B896" s="1">
        <v>1</v>
      </c>
    </row>
    <row r="897" spans="1:2" x14ac:dyDescent="0.3">
      <c r="A897" s="3" t="s">
        <v>3216</v>
      </c>
      <c r="B897" s="1">
        <v>1</v>
      </c>
    </row>
    <row r="898" spans="1:2" x14ac:dyDescent="0.3">
      <c r="A898" s="3" t="s">
        <v>3016</v>
      </c>
      <c r="B898" s="1">
        <v>1</v>
      </c>
    </row>
    <row r="899" spans="1:2" x14ac:dyDescent="0.3">
      <c r="A899" s="3" t="s">
        <v>2987</v>
      </c>
      <c r="B899" s="1">
        <v>1</v>
      </c>
    </row>
    <row r="900" spans="1:2" x14ac:dyDescent="0.3">
      <c r="A900" s="3" t="s">
        <v>3017</v>
      </c>
      <c r="B900" s="1">
        <v>1</v>
      </c>
    </row>
    <row r="901" spans="1:2" x14ac:dyDescent="0.3">
      <c r="A901" s="3" t="s">
        <v>3110</v>
      </c>
      <c r="B901" s="1">
        <v>1</v>
      </c>
    </row>
    <row r="902" spans="1:2" x14ac:dyDescent="0.3">
      <c r="A902" s="3" t="s">
        <v>3018</v>
      </c>
      <c r="B902" s="1">
        <v>1</v>
      </c>
    </row>
    <row r="903" spans="1:2" x14ac:dyDescent="0.3">
      <c r="A903" s="3" t="s">
        <v>2964</v>
      </c>
      <c r="B903" s="1">
        <v>1</v>
      </c>
    </row>
    <row r="904" spans="1:2" x14ac:dyDescent="0.3">
      <c r="A904" s="3" t="s">
        <v>3019</v>
      </c>
      <c r="B904" s="1">
        <v>1</v>
      </c>
    </row>
    <row r="905" spans="1:2" x14ac:dyDescent="0.3">
      <c r="A905" s="3" t="s">
        <v>3118</v>
      </c>
      <c r="B905" s="1">
        <v>1</v>
      </c>
    </row>
    <row r="906" spans="1:2" x14ac:dyDescent="0.3">
      <c r="A906" s="3" t="s">
        <v>3020</v>
      </c>
      <c r="B906" s="1">
        <v>1</v>
      </c>
    </row>
    <row r="907" spans="1:2" x14ac:dyDescent="0.3">
      <c r="A907" s="3" t="s">
        <v>3122</v>
      </c>
      <c r="B907" s="1">
        <v>1</v>
      </c>
    </row>
    <row r="908" spans="1:2" x14ac:dyDescent="0.3">
      <c r="A908" s="3" t="s">
        <v>3021</v>
      </c>
      <c r="B908" s="1">
        <v>1</v>
      </c>
    </row>
    <row r="909" spans="1:2" x14ac:dyDescent="0.3">
      <c r="A909" s="3" t="s">
        <v>2966</v>
      </c>
      <c r="B909" s="1">
        <v>1</v>
      </c>
    </row>
    <row r="910" spans="1:2" x14ac:dyDescent="0.3">
      <c r="A910" s="3" t="s">
        <v>3022</v>
      </c>
      <c r="B910" s="1">
        <v>1</v>
      </c>
    </row>
    <row r="911" spans="1:2" x14ac:dyDescent="0.3">
      <c r="A911" s="3" t="s">
        <v>3130</v>
      </c>
      <c r="B911" s="1">
        <v>1</v>
      </c>
    </row>
    <row r="912" spans="1:2" x14ac:dyDescent="0.3">
      <c r="A912" s="3" t="s">
        <v>3023</v>
      </c>
      <c r="B912" s="1">
        <v>1</v>
      </c>
    </row>
    <row r="913" spans="1:2" x14ac:dyDescent="0.3">
      <c r="A913" s="3" t="s">
        <v>3134</v>
      </c>
      <c r="B913" s="1">
        <v>1</v>
      </c>
    </row>
    <row r="914" spans="1:2" x14ac:dyDescent="0.3">
      <c r="A914" s="3" t="s">
        <v>2948</v>
      </c>
      <c r="B914" s="1">
        <v>1</v>
      </c>
    </row>
    <row r="915" spans="1:2" x14ac:dyDescent="0.3">
      <c r="A915" s="3" t="s">
        <v>3138</v>
      </c>
      <c r="B915" s="1">
        <v>1</v>
      </c>
    </row>
    <row r="916" spans="1:2" x14ac:dyDescent="0.3">
      <c r="A916" s="3" t="s">
        <v>3025</v>
      </c>
      <c r="B916" s="1">
        <v>1</v>
      </c>
    </row>
    <row r="917" spans="1:2" x14ac:dyDescent="0.3">
      <c r="A917" s="3" t="s">
        <v>3142</v>
      </c>
      <c r="B917" s="1">
        <v>1</v>
      </c>
    </row>
    <row r="918" spans="1:2" x14ac:dyDescent="0.3">
      <c r="A918" s="3" t="s">
        <v>3026</v>
      </c>
      <c r="B918" s="1">
        <v>1</v>
      </c>
    </row>
    <row r="919" spans="1:2" x14ac:dyDescent="0.3">
      <c r="A919" s="3" t="s">
        <v>3146</v>
      </c>
      <c r="B919" s="1">
        <v>1</v>
      </c>
    </row>
    <row r="920" spans="1:2" x14ac:dyDescent="0.3">
      <c r="A920" s="3" t="s">
        <v>3027</v>
      </c>
      <c r="B920" s="1">
        <v>1</v>
      </c>
    </row>
    <row r="921" spans="1:2" x14ac:dyDescent="0.3">
      <c r="A921" s="3" t="s">
        <v>2972</v>
      </c>
      <c r="B921" s="1">
        <v>1</v>
      </c>
    </row>
    <row r="922" spans="1:2" x14ac:dyDescent="0.3">
      <c r="A922" s="3" t="s">
        <v>3028</v>
      </c>
      <c r="B922" s="1">
        <v>1</v>
      </c>
    </row>
    <row r="923" spans="1:2" x14ac:dyDescent="0.3">
      <c r="A923" s="3" t="s">
        <v>2975</v>
      </c>
      <c r="B923" s="1">
        <v>1</v>
      </c>
    </row>
    <row r="924" spans="1:2" x14ac:dyDescent="0.3">
      <c r="A924" s="3" t="s">
        <v>2949</v>
      </c>
      <c r="B924" s="1">
        <v>1</v>
      </c>
    </row>
    <row r="925" spans="1:2" x14ac:dyDescent="0.3">
      <c r="A925" s="3" t="s">
        <v>3158</v>
      </c>
      <c r="B925" s="1">
        <v>1</v>
      </c>
    </row>
    <row r="926" spans="1:2" x14ac:dyDescent="0.3">
      <c r="A926" s="3" t="s">
        <v>2950</v>
      </c>
      <c r="B926" s="1">
        <v>1</v>
      </c>
    </row>
    <row r="927" spans="1:2" x14ac:dyDescent="0.3">
      <c r="A927" s="3" t="s">
        <v>2976</v>
      </c>
      <c r="B927" s="1">
        <v>1</v>
      </c>
    </row>
    <row r="928" spans="1:2" x14ac:dyDescent="0.3">
      <c r="A928" s="3" t="s">
        <v>3031</v>
      </c>
      <c r="B928" s="1">
        <v>1</v>
      </c>
    </row>
    <row r="929" spans="1:2" x14ac:dyDescent="0.3">
      <c r="A929" s="3" t="s">
        <v>3166</v>
      </c>
      <c r="B929" s="1">
        <v>1</v>
      </c>
    </row>
    <row r="930" spans="1:2" x14ac:dyDescent="0.3">
      <c r="A930" s="3" t="s">
        <v>3032</v>
      </c>
      <c r="B930" s="1">
        <v>1</v>
      </c>
    </row>
    <row r="931" spans="1:2" x14ac:dyDescent="0.3">
      <c r="A931" s="3" t="s">
        <v>2945</v>
      </c>
      <c r="B931" s="1">
        <v>1</v>
      </c>
    </row>
    <row r="932" spans="1:2" x14ac:dyDescent="0.3">
      <c r="A932" s="3" t="s">
        <v>3033</v>
      </c>
      <c r="B932" s="1">
        <v>1</v>
      </c>
    </row>
    <row r="933" spans="1:2" x14ac:dyDescent="0.3">
      <c r="A933" s="3" t="s">
        <v>3174</v>
      </c>
      <c r="B933" s="1">
        <v>1</v>
      </c>
    </row>
    <row r="934" spans="1:2" x14ac:dyDescent="0.3">
      <c r="A934" s="3" t="s">
        <v>3034</v>
      </c>
      <c r="B934" s="1">
        <v>1</v>
      </c>
    </row>
    <row r="935" spans="1:2" x14ac:dyDescent="0.3">
      <c r="A935" s="3" t="s">
        <v>3178</v>
      </c>
      <c r="B935" s="1">
        <v>1</v>
      </c>
    </row>
    <row r="936" spans="1:2" x14ac:dyDescent="0.3">
      <c r="A936" s="3" t="s">
        <v>3035</v>
      </c>
      <c r="B936" s="1">
        <v>1</v>
      </c>
    </row>
    <row r="937" spans="1:2" x14ac:dyDescent="0.3">
      <c r="A937" s="3" t="s">
        <v>3182</v>
      </c>
      <c r="B937" s="1">
        <v>1</v>
      </c>
    </row>
    <row r="938" spans="1:2" x14ac:dyDescent="0.3">
      <c r="A938" s="3" t="s">
        <v>3036</v>
      </c>
      <c r="B938" s="1">
        <v>1</v>
      </c>
    </row>
    <row r="939" spans="1:2" x14ac:dyDescent="0.3">
      <c r="A939" s="3" t="s">
        <v>2983</v>
      </c>
      <c r="B939" s="1">
        <v>1</v>
      </c>
    </row>
    <row r="940" spans="1:2" x14ac:dyDescent="0.3">
      <c r="A940" s="3" t="s">
        <v>3037</v>
      </c>
      <c r="B940" s="1">
        <v>1</v>
      </c>
    </row>
    <row r="941" spans="1:2" x14ac:dyDescent="0.3">
      <c r="A941" s="3" t="s">
        <v>3190</v>
      </c>
      <c r="B941" s="1">
        <v>1</v>
      </c>
    </row>
    <row r="942" spans="1:2" x14ac:dyDescent="0.3">
      <c r="A942" s="3" t="s">
        <v>3038</v>
      </c>
      <c r="B942" s="1">
        <v>1</v>
      </c>
    </row>
    <row r="943" spans="1:2" x14ac:dyDescent="0.3">
      <c r="A943" s="3" t="s">
        <v>3194</v>
      </c>
      <c r="B943" s="1">
        <v>1</v>
      </c>
    </row>
    <row r="944" spans="1:2" x14ac:dyDescent="0.3">
      <c r="A944" s="3" t="s">
        <v>2941</v>
      </c>
      <c r="B944" s="1">
        <v>1</v>
      </c>
    </row>
    <row r="945" spans="1:2" x14ac:dyDescent="0.3">
      <c r="A945" s="3" t="s">
        <v>3198</v>
      </c>
      <c r="B945" s="1">
        <v>1</v>
      </c>
    </row>
    <row r="946" spans="1:2" x14ac:dyDescent="0.3">
      <c r="A946" s="3" t="s">
        <v>3040</v>
      </c>
      <c r="B946" s="1">
        <v>1</v>
      </c>
    </row>
    <row r="947" spans="1:2" x14ac:dyDescent="0.3">
      <c r="A947" s="3" t="s">
        <v>3202</v>
      </c>
      <c r="B947" s="1">
        <v>1</v>
      </c>
    </row>
    <row r="948" spans="1:2" x14ac:dyDescent="0.3">
      <c r="A948" s="3" t="s">
        <v>3041</v>
      </c>
      <c r="B948" s="1">
        <v>1</v>
      </c>
    </row>
    <row r="949" spans="1:2" x14ac:dyDescent="0.3">
      <c r="A949" s="3" t="s">
        <v>3206</v>
      </c>
      <c r="B949" s="1">
        <v>1</v>
      </c>
    </row>
    <row r="950" spans="1:2" x14ac:dyDescent="0.3">
      <c r="A950" s="3" t="s">
        <v>3042</v>
      </c>
      <c r="B950" s="1">
        <v>1</v>
      </c>
    </row>
    <row r="951" spans="1:2" x14ac:dyDescent="0.3">
      <c r="A951" s="3" t="s">
        <v>2986</v>
      </c>
      <c r="B951" s="1">
        <v>1</v>
      </c>
    </row>
    <row r="952" spans="1:2" x14ac:dyDescent="0.3">
      <c r="A952" s="3" t="s">
        <v>3043</v>
      </c>
      <c r="B952" s="1">
        <v>1</v>
      </c>
    </row>
    <row r="953" spans="1:2" x14ac:dyDescent="0.3">
      <c r="A953" s="3" t="s">
        <v>3214</v>
      </c>
      <c r="B953" s="1">
        <v>1</v>
      </c>
    </row>
    <row r="954" spans="1:2" x14ac:dyDescent="0.3">
      <c r="A954" s="3" t="s">
        <v>3044</v>
      </c>
      <c r="B954" s="1">
        <v>1</v>
      </c>
    </row>
    <row r="955" spans="1:2" x14ac:dyDescent="0.3">
      <c r="A955" s="3" t="s">
        <v>3218</v>
      </c>
      <c r="B955" s="1">
        <v>1</v>
      </c>
    </row>
    <row r="956" spans="1:2" x14ac:dyDescent="0.3">
      <c r="A956" s="3" t="s">
        <v>3045</v>
      </c>
      <c r="B956" s="1">
        <v>1</v>
      </c>
    </row>
    <row r="957" spans="1:2" x14ac:dyDescent="0.3">
      <c r="A957" s="3" t="s">
        <v>3222</v>
      </c>
      <c r="B957" s="1">
        <v>1</v>
      </c>
    </row>
    <row r="958" spans="1:2" x14ac:dyDescent="0.3">
      <c r="A958" s="3" t="s">
        <v>3046</v>
      </c>
      <c r="B958" s="1">
        <v>1</v>
      </c>
    </row>
    <row r="959" spans="1:2" x14ac:dyDescent="0.3">
      <c r="A959" s="3" t="s">
        <v>2989</v>
      </c>
      <c r="B959" s="1">
        <v>1</v>
      </c>
    </row>
    <row r="960" spans="1:2" x14ac:dyDescent="0.3">
      <c r="A960" s="3" t="s">
        <v>3047</v>
      </c>
      <c r="B960" s="1">
        <v>1</v>
      </c>
    </row>
    <row r="961" spans="1:2" x14ac:dyDescent="0.3">
      <c r="A961" s="3" t="s">
        <v>3109</v>
      </c>
      <c r="B961" s="1">
        <v>1</v>
      </c>
    </row>
    <row r="962" spans="1:2" x14ac:dyDescent="0.3">
      <c r="A962" s="3" t="s">
        <v>3048</v>
      </c>
      <c r="B962" s="1">
        <v>1</v>
      </c>
    </row>
    <row r="963" spans="1:2" x14ac:dyDescent="0.3">
      <c r="A963" s="3" t="s">
        <v>2963</v>
      </c>
      <c r="B963" s="1">
        <v>1</v>
      </c>
    </row>
    <row r="964" spans="1:2" x14ac:dyDescent="0.3">
      <c r="A964" s="3" t="s">
        <v>3049</v>
      </c>
      <c r="B964" s="1">
        <v>1</v>
      </c>
    </row>
    <row r="965" spans="1:2" x14ac:dyDescent="0.3">
      <c r="A965" s="3" t="s">
        <v>3113</v>
      </c>
      <c r="B965" s="1">
        <v>1</v>
      </c>
    </row>
    <row r="966" spans="1:2" x14ac:dyDescent="0.3">
      <c r="A966" s="3" t="s">
        <v>3050</v>
      </c>
      <c r="B966" s="1">
        <v>1</v>
      </c>
    </row>
    <row r="967" spans="1:2" x14ac:dyDescent="0.3">
      <c r="A967" s="3" t="s">
        <v>3115</v>
      </c>
      <c r="B967" s="1">
        <v>1</v>
      </c>
    </row>
    <row r="968" spans="1:2" x14ac:dyDescent="0.3">
      <c r="A968" s="3" t="s">
        <v>3051</v>
      </c>
      <c r="B968" s="1">
        <v>1</v>
      </c>
    </row>
    <row r="969" spans="1:2" x14ac:dyDescent="0.3">
      <c r="A969" s="3" t="s">
        <v>3117</v>
      </c>
      <c r="B969" s="1">
        <v>1</v>
      </c>
    </row>
    <row r="970" spans="1:2" x14ac:dyDescent="0.3">
      <c r="A970" s="3" t="s">
        <v>3052</v>
      </c>
      <c r="B970" s="1">
        <v>1</v>
      </c>
    </row>
    <row r="971" spans="1:2" x14ac:dyDescent="0.3">
      <c r="A971" s="3" t="s">
        <v>2965</v>
      </c>
      <c r="B971" s="1">
        <v>1</v>
      </c>
    </row>
    <row r="972" spans="1:2" x14ac:dyDescent="0.3">
      <c r="A972" s="3" t="s">
        <v>3053</v>
      </c>
      <c r="B972" s="1">
        <v>1</v>
      </c>
    </row>
    <row r="973" spans="1:2" x14ac:dyDescent="0.3">
      <c r="A973" s="3" t="s">
        <v>3121</v>
      </c>
      <c r="B973" s="1">
        <v>1</v>
      </c>
    </row>
    <row r="974" spans="1:2" x14ac:dyDescent="0.3">
      <c r="A974" s="3" t="s">
        <v>3054</v>
      </c>
      <c r="B974" s="1">
        <v>1</v>
      </c>
    </row>
    <row r="975" spans="1:2" x14ac:dyDescent="0.3">
      <c r="A975" s="3" t="s">
        <v>3123</v>
      </c>
      <c r="B975" s="1">
        <v>1</v>
      </c>
    </row>
    <row r="976" spans="1:2" x14ac:dyDescent="0.3">
      <c r="A976" s="3" t="s">
        <v>3055</v>
      </c>
      <c r="B976" s="1">
        <v>1</v>
      </c>
    </row>
    <row r="977" spans="1:2" x14ac:dyDescent="0.3">
      <c r="A977" s="3" t="s">
        <v>3125</v>
      </c>
      <c r="B977" s="1">
        <v>1</v>
      </c>
    </row>
    <row r="978" spans="1:2" x14ac:dyDescent="0.3">
      <c r="A978" s="3" t="s">
        <v>3056</v>
      </c>
      <c r="B978" s="1">
        <v>1</v>
      </c>
    </row>
    <row r="979" spans="1:2" x14ac:dyDescent="0.3">
      <c r="A979" s="3" t="s">
        <v>3127</v>
      </c>
      <c r="B979" s="1">
        <v>1</v>
      </c>
    </row>
    <row r="980" spans="1:2" x14ac:dyDescent="0.3">
      <c r="A980" s="3" t="s">
        <v>2952</v>
      </c>
      <c r="B980" s="1">
        <v>1</v>
      </c>
    </row>
    <row r="981" spans="1:2" x14ac:dyDescent="0.3">
      <c r="A981" s="3" t="s">
        <v>3129</v>
      </c>
      <c r="B981" s="1">
        <v>1</v>
      </c>
    </row>
    <row r="982" spans="1:2" x14ac:dyDescent="0.3">
      <c r="A982" s="3" t="s">
        <v>2942</v>
      </c>
      <c r="B982" s="1">
        <v>1</v>
      </c>
    </row>
    <row r="983" spans="1:2" x14ac:dyDescent="0.3">
      <c r="A983" s="3" t="s">
        <v>2967</v>
      </c>
      <c r="B983" s="1">
        <v>1</v>
      </c>
    </row>
    <row r="984" spans="1:2" x14ac:dyDescent="0.3">
      <c r="A984" s="3" t="s">
        <v>2943</v>
      </c>
      <c r="B984" s="1">
        <v>1</v>
      </c>
    </row>
    <row r="985" spans="1:2" x14ac:dyDescent="0.3">
      <c r="A985" s="3" t="s">
        <v>3133</v>
      </c>
      <c r="B985" s="1">
        <v>1</v>
      </c>
    </row>
    <row r="986" spans="1:2" x14ac:dyDescent="0.3">
      <c r="A986" s="3" t="s">
        <v>3060</v>
      </c>
      <c r="B986" s="1">
        <v>1</v>
      </c>
    </row>
    <row r="987" spans="1:2" x14ac:dyDescent="0.3">
      <c r="A987" s="3" t="s">
        <v>3135</v>
      </c>
      <c r="B987" s="1">
        <v>1</v>
      </c>
    </row>
    <row r="988" spans="1:2" x14ac:dyDescent="0.3">
      <c r="A988" s="3" t="s">
        <v>3061</v>
      </c>
      <c r="B988" s="1">
        <v>1</v>
      </c>
    </row>
    <row r="989" spans="1:2" x14ac:dyDescent="0.3">
      <c r="A989" s="3" t="s">
        <v>3137</v>
      </c>
      <c r="B989" s="1">
        <v>1</v>
      </c>
    </row>
    <row r="990" spans="1:2" x14ac:dyDescent="0.3">
      <c r="A990" s="3" t="s">
        <v>3062</v>
      </c>
      <c r="B990" s="1">
        <v>1</v>
      </c>
    </row>
    <row r="991" spans="1:2" x14ac:dyDescent="0.3">
      <c r="A991" s="3" t="s">
        <v>3139</v>
      </c>
      <c r="B991" s="1">
        <v>1</v>
      </c>
    </row>
    <row r="992" spans="1:2" x14ac:dyDescent="0.3">
      <c r="A992" s="3" t="s">
        <v>3063</v>
      </c>
      <c r="B992" s="1">
        <v>1</v>
      </c>
    </row>
    <row r="993" spans="1:2" x14ac:dyDescent="0.3">
      <c r="A993" s="3" t="s">
        <v>3141</v>
      </c>
      <c r="B993" s="1">
        <v>1</v>
      </c>
    </row>
    <row r="994" spans="1:2" x14ac:dyDescent="0.3">
      <c r="A994" s="3" t="s">
        <v>3064</v>
      </c>
      <c r="B994" s="1">
        <v>1</v>
      </c>
    </row>
    <row r="995" spans="1:2" x14ac:dyDescent="0.3">
      <c r="A995" s="3" t="s">
        <v>3143</v>
      </c>
      <c r="B995" s="1">
        <v>1</v>
      </c>
    </row>
    <row r="996" spans="1:2" x14ac:dyDescent="0.3">
      <c r="A996" s="3" t="s">
        <v>3065</v>
      </c>
      <c r="B996" s="1">
        <v>1</v>
      </c>
    </row>
    <row r="997" spans="1:2" x14ac:dyDescent="0.3">
      <c r="A997" s="3" t="s">
        <v>2970</v>
      </c>
      <c r="B997" s="1">
        <v>1</v>
      </c>
    </row>
    <row r="998" spans="1:2" x14ac:dyDescent="0.3">
      <c r="A998" s="3" t="s">
        <v>2955</v>
      </c>
      <c r="B998" s="1">
        <v>1</v>
      </c>
    </row>
    <row r="999" spans="1:2" x14ac:dyDescent="0.3">
      <c r="A999" s="3" t="s">
        <v>2971</v>
      </c>
      <c r="B999" s="1">
        <v>1</v>
      </c>
    </row>
    <row r="1000" spans="1:2" x14ac:dyDescent="0.3">
      <c r="A1000" s="3" t="s">
        <v>3067</v>
      </c>
      <c r="B1000" s="1">
        <v>1</v>
      </c>
    </row>
    <row r="1001" spans="1:2" x14ac:dyDescent="0.3">
      <c r="A1001" s="3" t="s">
        <v>3149</v>
      </c>
      <c r="B1001" s="1">
        <v>1</v>
      </c>
    </row>
    <row r="1002" spans="1:2" x14ac:dyDescent="0.3">
      <c r="A1002" s="3" t="s">
        <v>3068</v>
      </c>
      <c r="B1002" s="1">
        <v>1</v>
      </c>
    </row>
    <row r="1003" spans="1:2" x14ac:dyDescent="0.3">
      <c r="A1003" s="3" t="s">
        <v>2973</v>
      </c>
      <c r="B1003" s="1">
        <v>1</v>
      </c>
    </row>
    <row r="1004" spans="1:2" x14ac:dyDescent="0.3">
      <c r="A1004" s="3" t="s">
        <v>3069</v>
      </c>
      <c r="B1004" s="1">
        <v>1</v>
      </c>
    </row>
    <row r="1005" spans="1:2" x14ac:dyDescent="0.3">
      <c r="A1005" s="3" t="s">
        <v>3153</v>
      </c>
      <c r="B1005" s="1">
        <v>1</v>
      </c>
    </row>
    <row r="1006" spans="1:2" x14ac:dyDescent="0.3">
      <c r="A1006" s="3" t="s">
        <v>3070</v>
      </c>
      <c r="B1006" s="1">
        <v>1</v>
      </c>
    </row>
    <row r="1007" spans="1:2" x14ac:dyDescent="0.3">
      <c r="A1007" s="3" t="s">
        <v>3155</v>
      </c>
      <c r="B1007" s="1">
        <v>1</v>
      </c>
    </row>
    <row r="1008" spans="1:2" x14ac:dyDescent="0.3">
      <c r="A1008" s="3" t="s">
        <v>3071</v>
      </c>
      <c r="B1008" s="1">
        <v>1</v>
      </c>
    </row>
    <row r="1009" spans="1:2" x14ac:dyDescent="0.3">
      <c r="A1009" s="3" t="s">
        <v>3157</v>
      </c>
      <c r="B1009" s="1">
        <v>1</v>
      </c>
    </row>
    <row r="1010" spans="1:2" x14ac:dyDescent="0.3">
      <c r="A1010" s="3" t="s">
        <v>3072</v>
      </c>
      <c r="B1010" s="1">
        <v>1</v>
      </c>
    </row>
    <row r="1011" spans="1:2" x14ac:dyDescent="0.3">
      <c r="A1011" s="3" t="s">
        <v>3159</v>
      </c>
      <c r="B1011" s="1">
        <v>1</v>
      </c>
    </row>
    <row r="1012" spans="1:2" x14ac:dyDescent="0.3">
      <c r="A1012" s="3" t="s">
        <v>3073</v>
      </c>
      <c r="B1012" s="1">
        <v>1</v>
      </c>
    </row>
    <row r="1013" spans="1:2" x14ac:dyDescent="0.3">
      <c r="A1013" s="3" t="s">
        <v>3161</v>
      </c>
      <c r="B1013" s="1">
        <v>1</v>
      </c>
    </row>
    <row r="1014" spans="1:2" x14ac:dyDescent="0.3">
      <c r="A1014" s="3" t="s">
        <v>3074</v>
      </c>
      <c r="B1014" s="1">
        <v>1</v>
      </c>
    </row>
    <row r="1015" spans="1:2" x14ac:dyDescent="0.3">
      <c r="A1015" s="3" t="s">
        <v>3163</v>
      </c>
      <c r="B1015" s="1">
        <v>1</v>
      </c>
    </row>
    <row r="1016" spans="1:2" x14ac:dyDescent="0.3">
      <c r="A1016" s="3" t="s">
        <v>3075</v>
      </c>
      <c r="B1016" s="1">
        <v>1</v>
      </c>
    </row>
    <row r="1017" spans="1:2" x14ac:dyDescent="0.3">
      <c r="A1017" s="3" t="s">
        <v>2977</v>
      </c>
      <c r="B1017" s="1">
        <v>1</v>
      </c>
    </row>
    <row r="1018" spans="1:2" x14ac:dyDescent="0.3">
      <c r="A1018" s="3" t="s">
        <v>3076</v>
      </c>
      <c r="B1018" s="1">
        <v>1</v>
      </c>
    </row>
    <row r="1019" spans="1:2" x14ac:dyDescent="0.3">
      <c r="A1019" s="3" t="s">
        <v>3167</v>
      </c>
      <c r="B1019" s="1">
        <v>1</v>
      </c>
    </row>
    <row r="1020" spans="1:2" x14ac:dyDescent="0.3">
      <c r="A1020" s="3" t="s">
        <v>3077</v>
      </c>
      <c r="B1020" s="1">
        <v>1</v>
      </c>
    </row>
    <row r="1021" spans="1:2" x14ac:dyDescent="0.3">
      <c r="A1021" s="3" t="s">
        <v>2979</v>
      </c>
      <c r="B1021" s="1">
        <v>1</v>
      </c>
    </row>
    <row r="1022" spans="1:2" x14ac:dyDescent="0.3">
      <c r="A1022" s="3" t="s">
        <v>3078</v>
      </c>
      <c r="B1022" s="1">
        <v>1</v>
      </c>
    </row>
    <row r="1023" spans="1:2" x14ac:dyDescent="0.3">
      <c r="A1023" s="3" t="s">
        <v>3171</v>
      </c>
      <c r="B1023" s="1">
        <v>1</v>
      </c>
    </row>
    <row r="1024" spans="1:2" x14ac:dyDescent="0.3">
      <c r="A1024" s="3" t="s">
        <v>3079</v>
      </c>
      <c r="B1024" s="1">
        <v>1</v>
      </c>
    </row>
    <row r="1025" spans="1:2" x14ac:dyDescent="0.3">
      <c r="A1025" s="3" t="s">
        <v>2981</v>
      </c>
      <c r="B1025" s="1">
        <v>1</v>
      </c>
    </row>
    <row r="1026" spans="1:2" x14ac:dyDescent="0.3">
      <c r="A1026" s="3" t="s">
        <v>3080</v>
      </c>
      <c r="B1026" s="1">
        <v>1</v>
      </c>
    </row>
    <row r="1027" spans="1:2" x14ac:dyDescent="0.3">
      <c r="A1027" s="3" t="s">
        <v>3175</v>
      </c>
      <c r="B1027" s="1">
        <v>1</v>
      </c>
    </row>
    <row r="1028" spans="1:2" x14ac:dyDescent="0.3">
      <c r="A1028" s="3" t="s">
        <v>3081</v>
      </c>
      <c r="B1028" s="1">
        <v>1</v>
      </c>
    </row>
    <row r="1029" spans="1:2" x14ac:dyDescent="0.3">
      <c r="A1029" s="3" t="s">
        <v>3177</v>
      </c>
      <c r="B1029" s="1">
        <v>1</v>
      </c>
    </row>
    <row r="1030" spans="1:2" x14ac:dyDescent="0.3">
      <c r="A1030" s="3" t="s">
        <v>3226</v>
      </c>
      <c r="B1030" s="1">
        <v>1</v>
      </c>
    </row>
    <row r="1031" spans="1:2" x14ac:dyDescent="0.3">
      <c r="A1031" s="3" t="s">
        <v>3179</v>
      </c>
      <c r="B1031" s="1">
        <v>1</v>
      </c>
    </row>
    <row r="1032" spans="1:2" x14ac:dyDescent="0.3">
      <c r="A1032" s="3" t="s">
        <v>2940</v>
      </c>
      <c r="B1032" s="1">
        <v>1</v>
      </c>
    </row>
    <row r="1033" spans="1:2" x14ac:dyDescent="0.3">
      <c r="A1033" s="3" t="s">
        <v>2982</v>
      </c>
      <c r="B1033" s="1">
        <v>1</v>
      </c>
    </row>
    <row r="1034" spans="1:2" x14ac:dyDescent="0.3">
      <c r="A1034" s="3" t="s">
        <v>3084</v>
      </c>
      <c r="B1034" s="1">
        <v>1</v>
      </c>
    </row>
    <row r="1035" spans="1:2" x14ac:dyDescent="0.3">
      <c r="A1035" s="3" t="s">
        <v>3183</v>
      </c>
      <c r="B1035" s="1">
        <v>1</v>
      </c>
    </row>
    <row r="1036" spans="1:2" x14ac:dyDescent="0.3">
      <c r="A1036" s="3" t="s">
        <v>2956</v>
      </c>
      <c r="B1036" s="1">
        <v>1</v>
      </c>
    </row>
    <row r="1037" spans="1:2" x14ac:dyDescent="0.3">
      <c r="A1037" s="3" t="s">
        <v>3185</v>
      </c>
      <c r="B1037" s="1">
        <v>1</v>
      </c>
    </row>
    <row r="1038" spans="1:2" x14ac:dyDescent="0.3">
      <c r="A1038" s="3" t="s">
        <v>3086</v>
      </c>
      <c r="B1038" s="1">
        <v>1</v>
      </c>
    </row>
    <row r="1039" spans="1:2" x14ac:dyDescent="0.3">
      <c r="A1039" s="3" t="s">
        <v>3187</v>
      </c>
      <c r="B1039" s="1">
        <v>1</v>
      </c>
    </row>
    <row r="1040" spans="1:2" x14ac:dyDescent="0.3">
      <c r="A1040" s="3" t="s">
        <v>3087</v>
      </c>
      <c r="B1040" s="1">
        <v>1</v>
      </c>
    </row>
    <row r="1041" spans="1:2" x14ac:dyDescent="0.3">
      <c r="A1041" s="3" t="s">
        <v>3189</v>
      </c>
      <c r="B1041" s="1">
        <v>1</v>
      </c>
    </row>
    <row r="1042" spans="1:2" x14ac:dyDescent="0.3">
      <c r="A1042" s="3" t="s">
        <v>3088</v>
      </c>
      <c r="B1042" s="1">
        <v>1</v>
      </c>
    </row>
    <row r="1043" spans="1:2" x14ac:dyDescent="0.3">
      <c r="A1043" s="3" t="s">
        <v>3191</v>
      </c>
      <c r="B1043" s="1">
        <v>1</v>
      </c>
    </row>
    <row r="1044" spans="1:2" x14ac:dyDescent="0.3">
      <c r="A1044" s="3" t="s">
        <v>2957</v>
      </c>
      <c r="B1044" s="1">
        <v>1</v>
      </c>
    </row>
    <row r="1045" spans="1:2" x14ac:dyDescent="0.3">
      <c r="A1045" s="3" t="s">
        <v>3193</v>
      </c>
      <c r="B1045" s="1">
        <v>1</v>
      </c>
    </row>
    <row r="1046" spans="1:2" x14ac:dyDescent="0.3">
      <c r="A1046" s="3" t="s">
        <v>3090</v>
      </c>
      <c r="B1046" s="1">
        <v>1</v>
      </c>
    </row>
    <row r="1047" spans="1:2" x14ac:dyDescent="0.3">
      <c r="A1047" s="3" t="s">
        <v>3195</v>
      </c>
      <c r="B1047" s="1">
        <v>1</v>
      </c>
    </row>
    <row r="1048" spans="1:2" x14ac:dyDescent="0.3">
      <c r="A1048" s="3" t="s">
        <v>3091</v>
      </c>
      <c r="B1048" s="1">
        <v>1</v>
      </c>
    </row>
    <row r="1049" spans="1:2" x14ac:dyDescent="0.3">
      <c r="A1049" s="3" t="s">
        <v>3197</v>
      </c>
      <c r="B1049" s="1">
        <v>1</v>
      </c>
    </row>
    <row r="1050" spans="1:2" x14ac:dyDescent="0.3">
      <c r="A1050" s="3" t="s">
        <v>2958</v>
      </c>
      <c r="B1050" s="1">
        <v>1</v>
      </c>
    </row>
    <row r="1051" spans="1:2" x14ac:dyDescent="0.3">
      <c r="A1051" s="3" t="s">
        <v>3199</v>
      </c>
      <c r="B1051" s="1">
        <v>1</v>
      </c>
    </row>
    <row r="1052" spans="1:2" x14ac:dyDescent="0.3">
      <c r="A1052" s="3" t="s">
        <v>3093</v>
      </c>
      <c r="B1052" s="1">
        <v>1</v>
      </c>
    </row>
    <row r="1053" spans="1:2" x14ac:dyDescent="0.3">
      <c r="A1053" s="3" t="s">
        <v>2984</v>
      </c>
      <c r="B1053" s="1">
        <v>1</v>
      </c>
    </row>
    <row r="1054" spans="1:2" x14ac:dyDescent="0.3">
      <c r="A1054" s="3" t="s">
        <v>2959</v>
      </c>
      <c r="B1054" s="1">
        <v>1</v>
      </c>
    </row>
    <row r="1055" spans="1:2" x14ac:dyDescent="0.3">
      <c r="A1055" s="3" t="s">
        <v>3203</v>
      </c>
      <c r="B1055" s="1">
        <v>1</v>
      </c>
    </row>
    <row r="1056" spans="1:2" x14ac:dyDescent="0.3">
      <c r="A1056" s="3" t="s">
        <v>3095</v>
      </c>
      <c r="B1056" s="1">
        <v>1</v>
      </c>
    </row>
    <row r="1057" spans="1:2" x14ac:dyDescent="0.3">
      <c r="A1057" s="3" t="s">
        <v>3205</v>
      </c>
      <c r="B1057" s="1">
        <v>1</v>
      </c>
    </row>
    <row r="1058" spans="1:2" x14ac:dyDescent="0.3">
      <c r="A1058" s="3" t="s">
        <v>3096</v>
      </c>
      <c r="B1058" s="1">
        <v>1</v>
      </c>
    </row>
    <row r="1059" spans="1:2" x14ac:dyDescent="0.3">
      <c r="A1059" s="3" t="s">
        <v>3207</v>
      </c>
      <c r="B1059" s="1">
        <v>1</v>
      </c>
    </row>
    <row r="1060" spans="1:2" x14ac:dyDescent="0.3">
      <c r="A1060" s="3" t="s">
        <v>3097</v>
      </c>
      <c r="B1060" s="1">
        <v>1</v>
      </c>
    </row>
    <row r="1061" spans="1:2" x14ac:dyDescent="0.3">
      <c r="A1061" s="3" t="s">
        <v>2985</v>
      </c>
      <c r="B1061" s="1">
        <v>1</v>
      </c>
    </row>
    <row r="1062" spans="1:2" x14ac:dyDescent="0.3">
      <c r="A1062" s="3" t="s">
        <v>3098</v>
      </c>
      <c r="B1062" s="1">
        <v>1</v>
      </c>
    </row>
    <row r="1063" spans="1:2" x14ac:dyDescent="0.3">
      <c r="A1063" s="3" t="s">
        <v>3211</v>
      </c>
      <c r="B1063" s="1">
        <v>1</v>
      </c>
    </row>
    <row r="1064" spans="1:2" x14ac:dyDescent="0.3">
      <c r="A1064" s="3" t="s">
        <v>3099</v>
      </c>
      <c r="B1064" s="1">
        <v>1</v>
      </c>
    </row>
    <row r="1065" spans="1:2" x14ac:dyDescent="0.3">
      <c r="A1065" s="3" t="s">
        <v>3213</v>
      </c>
      <c r="B1065" s="1">
        <v>1</v>
      </c>
    </row>
    <row r="1066" spans="1:2" x14ac:dyDescent="0.3">
      <c r="A1066" s="3" t="s">
        <v>3100</v>
      </c>
      <c r="B1066" s="1">
        <v>1</v>
      </c>
    </row>
    <row r="1067" spans="1:2" x14ac:dyDescent="0.3">
      <c r="A1067" s="3" t="s">
        <v>3215</v>
      </c>
      <c r="B1067" s="1">
        <v>1</v>
      </c>
    </row>
    <row r="1068" spans="1:2" x14ac:dyDescent="0.3">
      <c r="A1068" s="3" t="s">
        <v>2960</v>
      </c>
      <c r="B1068" s="1">
        <v>1</v>
      </c>
    </row>
    <row r="1069" spans="1:2" x14ac:dyDescent="0.3">
      <c r="A1069" s="3" t="s">
        <v>3217</v>
      </c>
      <c r="B1069" s="1">
        <v>1</v>
      </c>
    </row>
    <row r="1070" spans="1:2" x14ac:dyDescent="0.3">
      <c r="A1070" s="3" t="s">
        <v>3102</v>
      </c>
      <c r="B1070" s="1">
        <v>1</v>
      </c>
    </row>
    <row r="1071" spans="1:2" x14ac:dyDescent="0.3">
      <c r="A1071" s="3" t="s">
        <v>3219</v>
      </c>
      <c r="B1071" s="1">
        <v>1</v>
      </c>
    </row>
    <row r="1072" spans="1:2" x14ac:dyDescent="0.3">
      <c r="A1072" s="3" t="s">
        <v>2961</v>
      </c>
      <c r="B1072" s="1">
        <v>1</v>
      </c>
    </row>
    <row r="1073" spans="1:2" x14ac:dyDescent="0.3">
      <c r="A1073" s="3" t="s">
        <v>3221</v>
      </c>
      <c r="B1073" s="1">
        <v>1</v>
      </c>
    </row>
    <row r="1074" spans="1:2" x14ac:dyDescent="0.3">
      <c r="A1074" s="3" t="s">
        <v>3104</v>
      </c>
      <c r="B1074" s="1">
        <v>1</v>
      </c>
    </row>
    <row r="1075" spans="1:2" x14ac:dyDescent="0.3">
      <c r="A1075" s="3" t="s">
        <v>3223</v>
      </c>
      <c r="B1075" s="1">
        <v>1</v>
      </c>
    </row>
    <row r="1076" spans="1:2" x14ac:dyDescent="0.3">
      <c r="A1076" s="3" t="s">
        <v>2962</v>
      </c>
      <c r="B1076" s="1">
        <v>1</v>
      </c>
    </row>
    <row r="1077" spans="1:2" x14ac:dyDescent="0.3">
      <c r="A1077" s="3" t="s">
        <v>2946</v>
      </c>
      <c r="B1077" s="1">
        <v>1</v>
      </c>
    </row>
    <row r="1078" spans="1:2" x14ac:dyDescent="0.3">
      <c r="A1078" s="3" t="s">
        <v>3106</v>
      </c>
      <c r="B1078" s="1">
        <v>1</v>
      </c>
    </row>
    <row r="1079" spans="1:2" x14ac:dyDescent="0.3">
      <c r="A1079" s="3" t="s">
        <v>3107</v>
      </c>
      <c r="B1079" s="1">
        <v>1</v>
      </c>
    </row>
    <row r="1080" spans="1:2" x14ac:dyDescent="0.3">
      <c r="A1080" s="3" t="s">
        <v>3083</v>
      </c>
      <c r="B1080" s="1">
        <v>1</v>
      </c>
    </row>
    <row r="1081" spans="1:2" x14ac:dyDescent="0.3">
      <c r="A1081" s="3" t="s">
        <v>2836</v>
      </c>
      <c r="B1081" s="1">
        <v>1</v>
      </c>
    </row>
    <row r="1082" spans="1:2" x14ac:dyDescent="0.3">
      <c r="A1082" s="3" t="s">
        <v>2900</v>
      </c>
      <c r="B1082" s="1">
        <v>1</v>
      </c>
    </row>
    <row r="1083" spans="1:2" x14ac:dyDescent="0.3">
      <c r="A1083" s="3" t="s">
        <v>2868</v>
      </c>
      <c r="B1083" s="1">
        <v>1</v>
      </c>
    </row>
    <row r="1084" spans="1:2" x14ac:dyDescent="0.3">
      <c r="A1084" s="3" t="s">
        <v>2710</v>
      </c>
      <c r="B1084" s="1">
        <v>1</v>
      </c>
    </row>
    <row r="1085" spans="1:2" x14ac:dyDescent="0.3">
      <c r="A1085" s="3" t="s">
        <v>2820</v>
      </c>
      <c r="B1085" s="1">
        <v>1</v>
      </c>
    </row>
    <row r="1086" spans="1:2" x14ac:dyDescent="0.3">
      <c r="A1086" s="3" t="s">
        <v>2672</v>
      </c>
      <c r="B1086" s="1">
        <v>1</v>
      </c>
    </row>
    <row r="1087" spans="1:2" x14ac:dyDescent="0.3">
      <c r="A1087" s="3" t="s">
        <v>2852</v>
      </c>
      <c r="B1087" s="1">
        <v>1</v>
      </c>
    </row>
    <row r="1088" spans="1:2" x14ac:dyDescent="0.3">
      <c r="A1088" s="3" t="s">
        <v>2673</v>
      </c>
      <c r="B1088" s="1">
        <v>1</v>
      </c>
    </row>
    <row r="1089" spans="1:2" x14ac:dyDescent="0.3">
      <c r="A1089" s="3" t="s">
        <v>2700</v>
      </c>
      <c r="B1089" s="1">
        <v>1</v>
      </c>
    </row>
    <row r="1090" spans="1:2" x14ac:dyDescent="0.3">
      <c r="A1090" s="3" t="s">
        <v>2713</v>
      </c>
      <c r="B1090" s="1">
        <v>1</v>
      </c>
    </row>
    <row r="1091" spans="1:2" x14ac:dyDescent="0.3">
      <c r="A1091" s="3" t="s">
        <v>2916</v>
      </c>
      <c r="B1091" s="1">
        <v>1</v>
      </c>
    </row>
    <row r="1092" spans="1:2" x14ac:dyDescent="0.3">
      <c r="A1092" s="3" t="s">
        <v>2674</v>
      </c>
      <c r="B1092" s="1">
        <v>1</v>
      </c>
    </row>
    <row r="1093" spans="1:2" x14ac:dyDescent="0.3">
      <c r="A1093" s="3" t="s">
        <v>2828</v>
      </c>
      <c r="B1093" s="1">
        <v>1</v>
      </c>
    </row>
    <row r="1094" spans="1:2" x14ac:dyDescent="0.3">
      <c r="A1094" s="3" t="s">
        <v>2715</v>
      </c>
      <c r="B1094" s="1">
        <v>1</v>
      </c>
    </row>
    <row r="1095" spans="1:2" x14ac:dyDescent="0.3">
      <c r="A1095" s="3" t="s">
        <v>2693</v>
      </c>
      <c r="B1095" s="1">
        <v>1</v>
      </c>
    </row>
    <row r="1096" spans="1:2" x14ac:dyDescent="0.3">
      <c r="A1096" s="3" t="s">
        <v>2716</v>
      </c>
      <c r="B1096" s="1">
        <v>1</v>
      </c>
    </row>
    <row r="1097" spans="1:2" x14ac:dyDescent="0.3">
      <c r="A1097" s="3" t="s">
        <v>2659</v>
      </c>
      <c r="B1097" s="1">
        <v>1</v>
      </c>
    </row>
    <row r="1098" spans="1:2" x14ac:dyDescent="0.3">
      <c r="A1098" s="3" t="s">
        <v>2717</v>
      </c>
      <c r="B1098" s="1">
        <v>1</v>
      </c>
    </row>
    <row r="1099" spans="1:2" x14ac:dyDescent="0.3">
      <c r="A1099" s="3" t="s">
        <v>2698</v>
      </c>
      <c r="B1099" s="1">
        <v>1</v>
      </c>
    </row>
    <row r="1100" spans="1:2" x14ac:dyDescent="0.3">
      <c r="A1100" s="3" t="s">
        <v>2718</v>
      </c>
      <c r="B1100" s="1">
        <v>1</v>
      </c>
    </row>
    <row r="1101" spans="1:2" x14ac:dyDescent="0.3">
      <c r="A1101" s="3" t="s">
        <v>2892</v>
      </c>
      <c r="B1101" s="1">
        <v>1</v>
      </c>
    </row>
    <row r="1102" spans="1:2" x14ac:dyDescent="0.3">
      <c r="A1102" s="3" t="s">
        <v>2719</v>
      </c>
      <c r="B1102" s="1">
        <v>1</v>
      </c>
    </row>
    <row r="1103" spans="1:2" x14ac:dyDescent="0.3">
      <c r="A1103" s="3" t="s">
        <v>2908</v>
      </c>
      <c r="B1103" s="1">
        <v>1</v>
      </c>
    </row>
    <row r="1104" spans="1:2" x14ac:dyDescent="0.3">
      <c r="A1104" s="3" t="s">
        <v>2720</v>
      </c>
      <c r="B1104" s="1">
        <v>1</v>
      </c>
    </row>
    <row r="1105" spans="1:2" x14ac:dyDescent="0.3">
      <c r="A1105" s="3" t="s">
        <v>2924</v>
      </c>
      <c r="B1105" s="1">
        <v>1</v>
      </c>
    </row>
    <row r="1106" spans="1:2" x14ac:dyDescent="0.3">
      <c r="A1106" s="3" t="s">
        <v>2721</v>
      </c>
      <c r="B1106" s="1">
        <v>1</v>
      </c>
    </row>
    <row r="1107" spans="1:2" x14ac:dyDescent="0.3">
      <c r="A1107" s="3" t="s">
        <v>2824</v>
      </c>
      <c r="B1107" s="1">
        <v>1</v>
      </c>
    </row>
    <row r="1108" spans="1:2" x14ac:dyDescent="0.3">
      <c r="A1108" s="3" t="s">
        <v>2722</v>
      </c>
      <c r="B1108" s="1">
        <v>1</v>
      </c>
    </row>
    <row r="1109" spans="1:2" x14ac:dyDescent="0.3">
      <c r="A1109" s="3" t="s">
        <v>2832</v>
      </c>
      <c r="B1109" s="1">
        <v>1</v>
      </c>
    </row>
    <row r="1110" spans="1:2" x14ac:dyDescent="0.3">
      <c r="A1110" s="3" t="s">
        <v>2675</v>
      </c>
      <c r="B1110" s="1">
        <v>1</v>
      </c>
    </row>
    <row r="1111" spans="1:2" x14ac:dyDescent="0.3">
      <c r="A1111" s="3" t="s">
        <v>2840</v>
      </c>
      <c r="B1111" s="1">
        <v>1</v>
      </c>
    </row>
    <row r="1112" spans="1:2" x14ac:dyDescent="0.3">
      <c r="A1112" s="3" t="s">
        <v>2654</v>
      </c>
      <c r="B1112" s="1">
        <v>1</v>
      </c>
    </row>
    <row r="1113" spans="1:2" x14ac:dyDescent="0.3">
      <c r="A1113" s="3" t="s">
        <v>2848</v>
      </c>
      <c r="B1113" s="1">
        <v>1</v>
      </c>
    </row>
    <row r="1114" spans="1:2" x14ac:dyDescent="0.3">
      <c r="A1114" s="3" t="s">
        <v>2676</v>
      </c>
      <c r="B1114" s="1">
        <v>1</v>
      </c>
    </row>
    <row r="1115" spans="1:2" x14ac:dyDescent="0.3">
      <c r="A1115" s="3" t="s">
        <v>2856</v>
      </c>
      <c r="B1115" s="1">
        <v>1</v>
      </c>
    </row>
    <row r="1116" spans="1:2" x14ac:dyDescent="0.3">
      <c r="A1116" s="3" t="s">
        <v>2677</v>
      </c>
      <c r="B1116" s="1">
        <v>1</v>
      </c>
    </row>
    <row r="1117" spans="1:2" x14ac:dyDescent="0.3">
      <c r="A1117" s="3" t="s">
        <v>2864</v>
      </c>
      <c r="B1117" s="1">
        <v>1</v>
      </c>
    </row>
    <row r="1118" spans="1:2" x14ac:dyDescent="0.3">
      <c r="A1118" s="3" t="s">
        <v>2727</v>
      </c>
      <c r="B1118" s="1">
        <v>1</v>
      </c>
    </row>
    <row r="1119" spans="1:2" x14ac:dyDescent="0.3">
      <c r="A1119" s="3" t="s">
        <v>2664</v>
      </c>
      <c r="B1119" s="1">
        <v>1</v>
      </c>
    </row>
    <row r="1120" spans="1:2" x14ac:dyDescent="0.3">
      <c r="A1120" s="3" t="s">
        <v>2728</v>
      </c>
      <c r="B1120" s="1">
        <v>1</v>
      </c>
    </row>
    <row r="1121" spans="1:2" x14ac:dyDescent="0.3">
      <c r="A1121" s="3" t="s">
        <v>2880</v>
      </c>
      <c r="B1121" s="1">
        <v>1</v>
      </c>
    </row>
    <row r="1122" spans="1:2" x14ac:dyDescent="0.3">
      <c r="A1122" s="3" t="s">
        <v>2729</v>
      </c>
      <c r="B1122" s="1">
        <v>1</v>
      </c>
    </row>
    <row r="1123" spans="1:2" x14ac:dyDescent="0.3">
      <c r="A1123" s="3" t="s">
        <v>2888</v>
      </c>
      <c r="B1123" s="1">
        <v>1</v>
      </c>
    </row>
    <row r="1124" spans="1:2" x14ac:dyDescent="0.3">
      <c r="A1124" s="3" t="s">
        <v>2730</v>
      </c>
      <c r="B1124" s="1">
        <v>1</v>
      </c>
    </row>
    <row r="1125" spans="1:2" x14ac:dyDescent="0.3">
      <c r="A1125" s="3" t="s">
        <v>2896</v>
      </c>
      <c r="B1125" s="1">
        <v>1</v>
      </c>
    </row>
    <row r="1126" spans="1:2" x14ac:dyDescent="0.3">
      <c r="A1126" s="3" t="s">
        <v>2731</v>
      </c>
      <c r="B1126" s="1">
        <v>1</v>
      </c>
    </row>
    <row r="1127" spans="1:2" x14ac:dyDescent="0.3">
      <c r="A1127" s="3" t="s">
        <v>2904</v>
      </c>
      <c r="B1127" s="1">
        <v>1</v>
      </c>
    </row>
    <row r="1128" spans="1:2" x14ac:dyDescent="0.3">
      <c r="A1128" s="3" t="s">
        <v>2732</v>
      </c>
      <c r="B1128" s="1">
        <v>1</v>
      </c>
    </row>
    <row r="1129" spans="1:2" x14ac:dyDescent="0.3">
      <c r="A1129" s="3" t="s">
        <v>2707</v>
      </c>
      <c r="B1129" s="1">
        <v>1</v>
      </c>
    </row>
    <row r="1130" spans="1:2" x14ac:dyDescent="0.3">
      <c r="A1130" s="3" t="s">
        <v>2733</v>
      </c>
      <c r="B1130" s="1">
        <v>1</v>
      </c>
    </row>
    <row r="1131" spans="1:2" x14ac:dyDescent="0.3">
      <c r="A1131" s="3" t="s">
        <v>2920</v>
      </c>
      <c r="B1131" s="1">
        <v>1</v>
      </c>
    </row>
    <row r="1132" spans="1:2" x14ac:dyDescent="0.3">
      <c r="A1132" s="3" t="s">
        <v>2678</v>
      </c>
      <c r="B1132" s="1">
        <v>1</v>
      </c>
    </row>
    <row r="1133" spans="1:2" x14ac:dyDescent="0.3">
      <c r="A1133" s="3" t="s">
        <v>2928</v>
      </c>
      <c r="B1133" s="1">
        <v>1</v>
      </c>
    </row>
    <row r="1134" spans="1:2" x14ac:dyDescent="0.3">
      <c r="A1134" s="3" t="s">
        <v>2735</v>
      </c>
      <c r="B1134" s="1">
        <v>1</v>
      </c>
    </row>
    <row r="1135" spans="1:2" x14ac:dyDescent="0.3">
      <c r="A1135" s="3" t="s">
        <v>2822</v>
      </c>
      <c r="B1135" s="1">
        <v>1</v>
      </c>
    </row>
    <row r="1136" spans="1:2" x14ac:dyDescent="0.3">
      <c r="A1136" s="3" t="s">
        <v>2736</v>
      </c>
      <c r="B1136" s="1">
        <v>1</v>
      </c>
    </row>
    <row r="1137" spans="1:2" x14ac:dyDescent="0.3">
      <c r="A1137" s="3" t="s">
        <v>2826</v>
      </c>
      <c r="B1137" s="1">
        <v>1</v>
      </c>
    </row>
    <row r="1138" spans="1:2" x14ac:dyDescent="0.3">
      <c r="A1138" s="3" t="s">
        <v>2665</v>
      </c>
      <c r="B1138" s="1">
        <v>1</v>
      </c>
    </row>
    <row r="1139" spans="1:2" x14ac:dyDescent="0.3">
      <c r="A1139" s="3" t="s">
        <v>2830</v>
      </c>
      <c r="B1139" s="1">
        <v>1</v>
      </c>
    </row>
    <row r="1140" spans="1:2" x14ac:dyDescent="0.3">
      <c r="A1140" s="3" t="s">
        <v>2738</v>
      </c>
      <c r="B1140" s="1">
        <v>1</v>
      </c>
    </row>
    <row r="1141" spans="1:2" x14ac:dyDescent="0.3">
      <c r="A1141" s="3" t="s">
        <v>2834</v>
      </c>
      <c r="B1141" s="1">
        <v>1</v>
      </c>
    </row>
    <row r="1142" spans="1:2" x14ac:dyDescent="0.3">
      <c r="A1142" s="3" t="s">
        <v>2739</v>
      </c>
      <c r="B1142" s="1">
        <v>1</v>
      </c>
    </row>
    <row r="1143" spans="1:2" x14ac:dyDescent="0.3">
      <c r="A1143" s="3" t="s">
        <v>2838</v>
      </c>
      <c r="B1143" s="1">
        <v>1</v>
      </c>
    </row>
    <row r="1144" spans="1:2" x14ac:dyDescent="0.3">
      <c r="A1144" s="3" t="s">
        <v>2740</v>
      </c>
      <c r="B1144" s="1">
        <v>1</v>
      </c>
    </row>
    <row r="1145" spans="1:2" x14ac:dyDescent="0.3">
      <c r="A1145" s="3" t="s">
        <v>2842</v>
      </c>
      <c r="B1145" s="1">
        <v>1</v>
      </c>
    </row>
    <row r="1146" spans="1:2" x14ac:dyDescent="0.3">
      <c r="A1146" s="3" t="s">
        <v>2741</v>
      </c>
      <c r="B1146" s="1">
        <v>1</v>
      </c>
    </row>
    <row r="1147" spans="1:2" x14ac:dyDescent="0.3">
      <c r="A1147" s="3" t="s">
        <v>2846</v>
      </c>
      <c r="B1147" s="1">
        <v>1</v>
      </c>
    </row>
    <row r="1148" spans="1:2" x14ac:dyDescent="0.3">
      <c r="A1148" s="3" t="s">
        <v>2742</v>
      </c>
      <c r="B1148" s="1">
        <v>1</v>
      </c>
    </row>
    <row r="1149" spans="1:2" x14ac:dyDescent="0.3">
      <c r="A1149" s="3" t="s">
        <v>2850</v>
      </c>
      <c r="B1149" s="1">
        <v>1</v>
      </c>
    </row>
    <row r="1150" spans="1:2" x14ac:dyDescent="0.3">
      <c r="A1150" s="3" t="s">
        <v>2680</v>
      </c>
      <c r="B1150" s="1">
        <v>1</v>
      </c>
    </row>
    <row r="1151" spans="1:2" x14ac:dyDescent="0.3">
      <c r="A1151" s="3" t="s">
        <v>2694</v>
      </c>
      <c r="B1151" s="1">
        <v>1</v>
      </c>
    </row>
    <row r="1152" spans="1:2" x14ac:dyDescent="0.3">
      <c r="A1152" s="3" t="s">
        <v>2744</v>
      </c>
      <c r="B1152" s="1">
        <v>1</v>
      </c>
    </row>
    <row r="1153" spans="1:2" x14ac:dyDescent="0.3">
      <c r="A1153" s="3" t="s">
        <v>2858</v>
      </c>
      <c r="B1153" s="1">
        <v>1</v>
      </c>
    </row>
    <row r="1154" spans="1:2" x14ac:dyDescent="0.3">
      <c r="A1154" s="3" t="s">
        <v>2745</v>
      </c>
      <c r="B1154" s="1">
        <v>1</v>
      </c>
    </row>
    <row r="1155" spans="1:2" x14ac:dyDescent="0.3">
      <c r="A1155" s="3" t="s">
        <v>2862</v>
      </c>
      <c r="B1155" s="1">
        <v>1</v>
      </c>
    </row>
    <row r="1156" spans="1:2" x14ac:dyDescent="0.3">
      <c r="A1156" s="3" t="s">
        <v>2746</v>
      </c>
      <c r="B1156" s="1">
        <v>1</v>
      </c>
    </row>
    <row r="1157" spans="1:2" x14ac:dyDescent="0.3">
      <c r="A1157" s="3" t="s">
        <v>2866</v>
      </c>
      <c r="B1157" s="1">
        <v>1</v>
      </c>
    </row>
    <row r="1158" spans="1:2" x14ac:dyDescent="0.3">
      <c r="A1158" s="3" t="s">
        <v>2747</v>
      </c>
      <c r="B1158" s="1">
        <v>1</v>
      </c>
    </row>
    <row r="1159" spans="1:2" x14ac:dyDescent="0.3">
      <c r="A1159" s="3" t="s">
        <v>2660</v>
      </c>
      <c r="B1159" s="1">
        <v>1</v>
      </c>
    </row>
    <row r="1160" spans="1:2" x14ac:dyDescent="0.3">
      <c r="A1160" s="3" t="s">
        <v>2655</v>
      </c>
      <c r="B1160" s="1">
        <v>1</v>
      </c>
    </row>
    <row r="1161" spans="1:2" x14ac:dyDescent="0.3">
      <c r="A1161" s="3" t="s">
        <v>2874</v>
      </c>
      <c r="B1161" s="1">
        <v>1</v>
      </c>
    </row>
    <row r="1162" spans="1:2" x14ac:dyDescent="0.3">
      <c r="A1162" s="3" t="s">
        <v>2749</v>
      </c>
      <c r="B1162" s="1">
        <v>1</v>
      </c>
    </row>
    <row r="1163" spans="1:2" x14ac:dyDescent="0.3">
      <c r="A1163" s="3" t="s">
        <v>2878</v>
      </c>
      <c r="B1163" s="1">
        <v>1</v>
      </c>
    </row>
    <row r="1164" spans="1:2" x14ac:dyDescent="0.3">
      <c r="A1164" s="3" t="s">
        <v>2750</v>
      </c>
      <c r="B1164" s="1">
        <v>1</v>
      </c>
    </row>
    <row r="1165" spans="1:2" x14ac:dyDescent="0.3">
      <c r="A1165" s="3" t="s">
        <v>2882</v>
      </c>
      <c r="B1165" s="1">
        <v>1</v>
      </c>
    </row>
    <row r="1166" spans="1:2" x14ac:dyDescent="0.3">
      <c r="A1166" s="3" t="s">
        <v>2681</v>
      </c>
      <c r="B1166" s="1">
        <v>1</v>
      </c>
    </row>
    <row r="1167" spans="1:2" x14ac:dyDescent="0.3">
      <c r="A1167" s="3" t="s">
        <v>2886</v>
      </c>
      <c r="B1167" s="1">
        <v>1</v>
      </c>
    </row>
    <row r="1168" spans="1:2" x14ac:dyDescent="0.3">
      <c r="A1168" s="3" t="s">
        <v>2752</v>
      </c>
      <c r="B1168" s="1">
        <v>1</v>
      </c>
    </row>
    <row r="1169" spans="1:2" x14ac:dyDescent="0.3">
      <c r="A1169" s="3" t="s">
        <v>2890</v>
      </c>
      <c r="B1169" s="1">
        <v>1</v>
      </c>
    </row>
    <row r="1170" spans="1:2" x14ac:dyDescent="0.3">
      <c r="A1170" s="3" t="s">
        <v>2753</v>
      </c>
      <c r="B1170" s="1">
        <v>1</v>
      </c>
    </row>
    <row r="1171" spans="1:2" x14ac:dyDescent="0.3">
      <c r="A1171" s="3" t="s">
        <v>2894</v>
      </c>
      <c r="B1171" s="1">
        <v>1</v>
      </c>
    </row>
    <row r="1172" spans="1:2" x14ac:dyDescent="0.3">
      <c r="A1172" s="3" t="s">
        <v>2656</v>
      </c>
      <c r="B1172" s="1">
        <v>1</v>
      </c>
    </row>
    <row r="1173" spans="1:2" x14ac:dyDescent="0.3">
      <c r="A1173" s="3" t="s">
        <v>2898</v>
      </c>
      <c r="B1173" s="1">
        <v>1</v>
      </c>
    </row>
    <row r="1174" spans="1:2" x14ac:dyDescent="0.3">
      <c r="A1174" s="3" t="s">
        <v>2755</v>
      </c>
      <c r="B1174" s="1">
        <v>1</v>
      </c>
    </row>
    <row r="1175" spans="1:2" x14ac:dyDescent="0.3">
      <c r="A1175" s="3" t="s">
        <v>2902</v>
      </c>
      <c r="B1175" s="1">
        <v>1</v>
      </c>
    </row>
    <row r="1176" spans="1:2" x14ac:dyDescent="0.3">
      <c r="A1176" s="3" t="s">
        <v>2756</v>
      </c>
      <c r="B1176" s="1">
        <v>1</v>
      </c>
    </row>
    <row r="1177" spans="1:2" x14ac:dyDescent="0.3">
      <c r="A1177" s="3" t="s">
        <v>2906</v>
      </c>
      <c r="B1177" s="1">
        <v>1</v>
      </c>
    </row>
    <row r="1178" spans="1:2" x14ac:dyDescent="0.3">
      <c r="A1178" s="3" t="s">
        <v>2757</v>
      </c>
      <c r="B1178" s="1">
        <v>1</v>
      </c>
    </row>
    <row r="1179" spans="1:2" x14ac:dyDescent="0.3">
      <c r="A1179" s="3" t="s">
        <v>2705</v>
      </c>
      <c r="B1179" s="1">
        <v>1</v>
      </c>
    </row>
    <row r="1180" spans="1:2" x14ac:dyDescent="0.3">
      <c r="A1180" s="3" t="s">
        <v>2758</v>
      </c>
      <c r="B1180" s="1">
        <v>1</v>
      </c>
    </row>
    <row r="1181" spans="1:2" x14ac:dyDescent="0.3">
      <c r="A1181" s="3" t="s">
        <v>2914</v>
      </c>
      <c r="B1181" s="1">
        <v>1</v>
      </c>
    </row>
    <row r="1182" spans="1:2" x14ac:dyDescent="0.3">
      <c r="A1182" s="3" t="s">
        <v>2759</v>
      </c>
      <c r="B1182" s="1">
        <v>1</v>
      </c>
    </row>
    <row r="1183" spans="1:2" x14ac:dyDescent="0.3">
      <c r="A1183" s="3" t="s">
        <v>2918</v>
      </c>
      <c r="B1183" s="1">
        <v>1</v>
      </c>
    </row>
    <row r="1184" spans="1:2" x14ac:dyDescent="0.3">
      <c r="A1184" s="3" t="s">
        <v>2760</v>
      </c>
      <c r="B1184" s="1">
        <v>1</v>
      </c>
    </row>
    <row r="1185" spans="1:2" x14ac:dyDescent="0.3">
      <c r="A1185" s="3" t="s">
        <v>2708</v>
      </c>
      <c r="B1185" s="1">
        <v>1</v>
      </c>
    </row>
    <row r="1186" spans="1:2" x14ac:dyDescent="0.3">
      <c r="A1186" s="3" t="s">
        <v>2761</v>
      </c>
      <c r="B1186" s="1">
        <v>1</v>
      </c>
    </row>
    <row r="1187" spans="1:2" x14ac:dyDescent="0.3">
      <c r="A1187" s="3" t="s">
        <v>2926</v>
      </c>
      <c r="B1187" s="1">
        <v>1</v>
      </c>
    </row>
    <row r="1188" spans="1:2" x14ac:dyDescent="0.3">
      <c r="A1188" s="3" t="s">
        <v>2762</v>
      </c>
      <c r="B1188" s="1">
        <v>1</v>
      </c>
    </row>
    <row r="1189" spans="1:2" x14ac:dyDescent="0.3">
      <c r="A1189" s="3" t="s">
        <v>2930</v>
      </c>
      <c r="B1189" s="1">
        <v>1</v>
      </c>
    </row>
    <row r="1190" spans="1:2" x14ac:dyDescent="0.3">
      <c r="A1190" s="3" t="s">
        <v>2763</v>
      </c>
      <c r="B1190" s="1">
        <v>1</v>
      </c>
    </row>
    <row r="1191" spans="1:2" x14ac:dyDescent="0.3">
      <c r="A1191" s="3" t="s">
        <v>2691</v>
      </c>
      <c r="B1191" s="1">
        <v>1</v>
      </c>
    </row>
    <row r="1192" spans="1:2" x14ac:dyDescent="0.3">
      <c r="A1192" s="3" t="s">
        <v>2764</v>
      </c>
      <c r="B1192" s="1">
        <v>1</v>
      </c>
    </row>
    <row r="1193" spans="1:2" x14ac:dyDescent="0.3">
      <c r="A1193" s="3" t="s">
        <v>2823</v>
      </c>
      <c r="B1193" s="1">
        <v>1</v>
      </c>
    </row>
    <row r="1194" spans="1:2" x14ac:dyDescent="0.3">
      <c r="A1194" s="3" t="s">
        <v>2765</v>
      </c>
      <c r="B1194" s="1">
        <v>1</v>
      </c>
    </row>
    <row r="1195" spans="1:2" x14ac:dyDescent="0.3">
      <c r="A1195" s="3" t="s">
        <v>2825</v>
      </c>
      <c r="B1195" s="1">
        <v>1</v>
      </c>
    </row>
    <row r="1196" spans="1:2" x14ac:dyDescent="0.3">
      <c r="A1196" s="3" t="s">
        <v>2682</v>
      </c>
      <c r="B1196" s="1">
        <v>1</v>
      </c>
    </row>
    <row r="1197" spans="1:2" x14ac:dyDescent="0.3">
      <c r="A1197" s="3" t="s">
        <v>2827</v>
      </c>
      <c r="B1197" s="1">
        <v>1</v>
      </c>
    </row>
    <row r="1198" spans="1:2" x14ac:dyDescent="0.3">
      <c r="A1198" s="3" t="s">
        <v>2666</v>
      </c>
      <c r="B1198" s="1">
        <v>1</v>
      </c>
    </row>
    <row r="1199" spans="1:2" x14ac:dyDescent="0.3">
      <c r="A1199" s="3" t="s">
        <v>2692</v>
      </c>
      <c r="B1199" s="1">
        <v>1</v>
      </c>
    </row>
    <row r="1200" spans="1:2" x14ac:dyDescent="0.3">
      <c r="A1200" s="3" t="s">
        <v>2768</v>
      </c>
      <c r="B1200" s="1">
        <v>1</v>
      </c>
    </row>
    <row r="1201" spans="1:2" x14ac:dyDescent="0.3">
      <c r="A1201" s="3" t="s">
        <v>2831</v>
      </c>
      <c r="B1201" s="1">
        <v>1</v>
      </c>
    </row>
    <row r="1202" spans="1:2" x14ac:dyDescent="0.3">
      <c r="A1202" s="3" t="s">
        <v>2769</v>
      </c>
      <c r="B1202" s="1">
        <v>1</v>
      </c>
    </row>
    <row r="1203" spans="1:2" x14ac:dyDescent="0.3">
      <c r="A1203" s="3" t="s">
        <v>2833</v>
      </c>
      <c r="B1203" s="1">
        <v>1</v>
      </c>
    </row>
    <row r="1204" spans="1:2" x14ac:dyDescent="0.3">
      <c r="A1204" s="3" t="s">
        <v>2770</v>
      </c>
      <c r="B1204" s="1">
        <v>1</v>
      </c>
    </row>
    <row r="1205" spans="1:2" x14ac:dyDescent="0.3">
      <c r="A1205" s="3" t="s">
        <v>2835</v>
      </c>
      <c r="B1205" s="1">
        <v>1</v>
      </c>
    </row>
    <row r="1206" spans="1:2" x14ac:dyDescent="0.3">
      <c r="A1206" s="3" t="s">
        <v>2684</v>
      </c>
      <c r="B1206" s="1">
        <v>1</v>
      </c>
    </row>
    <row r="1207" spans="1:2" x14ac:dyDescent="0.3">
      <c r="A1207" s="3" t="s">
        <v>2837</v>
      </c>
      <c r="B1207" s="1">
        <v>1</v>
      </c>
    </row>
    <row r="1208" spans="1:2" x14ac:dyDescent="0.3">
      <c r="A1208" s="3" t="s">
        <v>2772</v>
      </c>
      <c r="B1208" s="1">
        <v>1</v>
      </c>
    </row>
    <row r="1209" spans="1:2" x14ac:dyDescent="0.3">
      <c r="A1209" s="3" t="s">
        <v>2839</v>
      </c>
      <c r="B1209" s="1">
        <v>1</v>
      </c>
    </row>
    <row r="1210" spans="1:2" x14ac:dyDescent="0.3">
      <c r="A1210" s="3" t="s">
        <v>2657</v>
      </c>
      <c r="B1210" s="1">
        <v>1</v>
      </c>
    </row>
    <row r="1211" spans="1:2" x14ac:dyDescent="0.3">
      <c r="A1211" s="3" t="s">
        <v>2841</v>
      </c>
      <c r="B1211" s="1">
        <v>1</v>
      </c>
    </row>
    <row r="1212" spans="1:2" x14ac:dyDescent="0.3">
      <c r="A1212" s="3" t="s">
        <v>2685</v>
      </c>
      <c r="B1212" s="1">
        <v>1</v>
      </c>
    </row>
    <row r="1213" spans="1:2" x14ac:dyDescent="0.3">
      <c r="A1213" s="3" t="s">
        <v>2843</v>
      </c>
      <c r="B1213" s="1">
        <v>1</v>
      </c>
    </row>
    <row r="1214" spans="1:2" x14ac:dyDescent="0.3">
      <c r="A1214" s="3" t="s">
        <v>2686</v>
      </c>
      <c r="B1214" s="1">
        <v>1</v>
      </c>
    </row>
    <row r="1215" spans="1:2" x14ac:dyDescent="0.3">
      <c r="A1215" s="3" t="s">
        <v>2845</v>
      </c>
      <c r="B1215" s="1">
        <v>1</v>
      </c>
    </row>
    <row r="1216" spans="1:2" x14ac:dyDescent="0.3">
      <c r="A1216" s="3" t="s">
        <v>2776</v>
      </c>
      <c r="B1216" s="1">
        <v>1</v>
      </c>
    </row>
    <row r="1217" spans="1:2" x14ac:dyDescent="0.3">
      <c r="A1217" s="3" t="s">
        <v>2847</v>
      </c>
      <c r="B1217" s="1">
        <v>1</v>
      </c>
    </row>
    <row r="1218" spans="1:2" x14ac:dyDescent="0.3">
      <c r="A1218" s="3" t="s">
        <v>2777</v>
      </c>
      <c r="B1218" s="1">
        <v>1</v>
      </c>
    </row>
    <row r="1219" spans="1:2" x14ac:dyDescent="0.3">
      <c r="A1219" s="3" t="s">
        <v>2849</v>
      </c>
      <c r="B1219" s="1">
        <v>1</v>
      </c>
    </row>
    <row r="1220" spans="1:2" x14ac:dyDescent="0.3">
      <c r="A1220" s="3" t="s">
        <v>2778</v>
      </c>
      <c r="B1220" s="1">
        <v>1</v>
      </c>
    </row>
    <row r="1221" spans="1:2" x14ac:dyDescent="0.3">
      <c r="A1221" s="3" t="s">
        <v>2851</v>
      </c>
      <c r="B1221" s="1">
        <v>1</v>
      </c>
    </row>
    <row r="1222" spans="1:2" x14ac:dyDescent="0.3">
      <c r="A1222" s="3" t="s">
        <v>2779</v>
      </c>
      <c r="B1222" s="1">
        <v>1</v>
      </c>
    </row>
    <row r="1223" spans="1:2" x14ac:dyDescent="0.3">
      <c r="A1223" s="3" t="s">
        <v>2853</v>
      </c>
      <c r="B1223" s="1">
        <v>1</v>
      </c>
    </row>
    <row r="1224" spans="1:2" x14ac:dyDescent="0.3">
      <c r="A1224" s="3" t="s">
        <v>2667</v>
      </c>
      <c r="B1224" s="1">
        <v>1</v>
      </c>
    </row>
    <row r="1225" spans="1:2" x14ac:dyDescent="0.3">
      <c r="A1225" s="3" t="s">
        <v>2855</v>
      </c>
      <c r="B1225" s="1">
        <v>1</v>
      </c>
    </row>
    <row r="1226" spans="1:2" x14ac:dyDescent="0.3">
      <c r="A1226" s="3" t="s">
        <v>2688</v>
      </c>
      <c r="B1226" s="1">
        <v>1</v>
      </c>
    </row>
    <row r="1227" spans="1:2" x14ac:dyDescent="0.3">
      <c r="A1227" s="3" t="s">
        <v>2857</v>
      </c>
      <c r="B1227" s="1">
        <v>1</v>
      </c>
    </row>
    <row r="1228" spans="1:2" x14ac:dyDescent="0.3">
      <c r="A1228" s="3" t="s">
        <v>2782</v>
      </c>
      <c r="B1228" s="1">
        <v>1</v>
      </c>
    </row>
    <row r="1229" spans="1:2" x14ac:dyDescent="0.3">
      <c r="A1229" s="3" t="s">
        <v>2859</v>
      </c>
      <c r="B1229" s="1">
        <v>1</v>
      </c>
    </row>
    <row r="1230" spans="1:2" x14ac:dyDescent="0.3">
      <c r="A1230" s="3" t="s">
        <v>2783</v>
      </c>
      <c r="B1230" s="1">
        <v>1</v>
      </c>
    </row>
    <row r="1231" spans="1:2" x14ac:dyDescent="0.3">
      <c r="A1231" s="3" t="s">
        <v>2861</v>
      </c>
      <c r="B1231" s="1">
        <v>1</v>
      </c>
    </row>
    <row r="1232" spans="1:2" x14ac:dyDescent="0.3">
      <c r="A1232" s="3" t="s">
        <v>2784</v>
      </c>
      <c r="B1232" s="1">
        <v>1</v>
      </c>
    </row>
    <row r="1233" spans="1:2" x14ac:dyDescent="0.3">
      <c r="A1233" s="3" t="s">
        <v>2863</v>
      </c>
      <c r="B1233" s="1">
        <v>1</v>
      </c>
    </row>
    <row r="1234" spans="1:2" x14ac:dyDescent="0.3">
      <c r="A1234" s="3" t="s">
        <v>2785</v>
      </c>
      <c r="B1234" s="1">
        <v>1</v>
      </c>
    </row>
    <row r="1235" spans="1:2" x14ac:dyDescent="0.3">
      <c r="A1235" s="3" t="s">
        <v>2695</v>
      </c>
      <c r="B1235" s="1">
        <v>1</v>
      </c>
    </row>
    <row r="1236" spans="1:2" x14ac:dyDescent="0.3">
      <c r="A1236" s="3" t="s">
        <v>2786</v>
      </c>
      <c r="B1236" s="1">
        <v>1</v>
      </c>
    </row>
    <row r="1237" spans="1:2" x14ac:dyDescent="0.3">
      <c r="A1237" s="3" t="s">
        <v>2867</v>
      </c>
      <c r="B1237" s="1">
        <v>1</v>
      </c>
    </row>
    <row r="1238" spans="1:2" x14ac:dyDescent="0.3">
      <c r="A1238" s="3" t="s">
        <v>2787</v>
      </c>
      <c r="B1238" s="1">
        <v>1</v>
      </c>
    </row>
    <row r="1239" spans="1:2" x14ac:dyDescent="0.3">
      <c r="A1239" s="3" t="s">
        <v>2663</v>
      </c>
      <c r="B1239" s="1">
        <v>1</v>
      </c>
    </row>
    <row r="1240" spans="1:2" x14ac:dyDescent="0.3">
      <c r="A1240" s="3" t="s">
        <v>2788</v>
      </c>
      <c r="B1240" s="1">
        <v>1</v>
      </c>
    </row>
    <row r="1241" spans="1:2" x14ac:dyDescent="0.3">
      <c r="A1241" s="3" t="s">
        <v>2871</v>
      </c>
      <c r="B1241" s="1">
        <v>1</v>
      </c>
    </row>
    <row r="1242" spans="1:2" x14ac:dyDescent="0.3">
      <c r="A1242" s="3" t="s">
        <v>2789</v>
      </c>
      <c r="B1242" s="1">
        <v>1</v>
      </c>
    </row>
    <row r="1243" spans="1:2" x14ac:dyDescent="0.3">
      <c r="A1243" s="3" t="s">
        <v>2873</v>
      </c>
      <c r="B1243" s="1">
        <v>1</v>
      </c>
    </row>
    <row r="1244" spans="1:2" x14ac:dyDescent="0.3">
      <c r="A1244" s="3" t="s">
        <v>2790</v>
      </c>
      <c r="B1244" s="1">
        <v>1</v>
      </c>
    </row>
    <row r="1245" spans="1:2" x14ac:dyDescent="0.3">
      <c r="A1245" s="3" t="s">
        <v>2875</v>
      </c>
      <c r="B1245" s="1">
        <v>1</v>
      </c>
    </row>
    <row r="1246" spans="1:2" x14ac:dyDescent="0.3">
      <c r="A1246" s="3" t="s">
        <v>2791</v>
      </c>
      <c r="B1246" s="1">
        <v>1</v>
      </c>
    </row>
    <row r="1247" spans="1:2" x14ac:dyDescent="0.3">
      <c r="A1247" s="3" t="s">
        <v>2699</v>
      </c>
      <c r="B1247" s="1">
        <v>1</v>
      </c>
    </row>
    <row r="1248" spans="1:2" x14ac:dyDescent="0.3">
      <c r="A1248" s="3" t="s">
        <v>2792</v>
      </c>
      <c r="B1248" s="1">
        <v>1</v>
      </c>
    </row>
    <row r="1249" spans="1:2" x14ac:dyDescent="0.3">
      <c r="A1249" s="3" t="s">
        <v>2879</v>
      </c>
      <c r="B1249" s="1">
        <v>1</v>
      </c>
    </row>
    <row r="1250" spans="1:2" x14ac:dyDescent="0.3">
      <c r="A1250" s="3" t="s">
        <v>2793</v>
      </c>
      <c r="B1250" s="1">
        <v>1</v>
      </c>
    </row>
    <row r="1251" spans="1:2" x14ac:dyDescent="0.3">
      <c r="A1251" s="3" t="s">
        <v>2881</v>
      </c>
      <c r="B1251" s="1">
        <v>1</v>
      </c>
    </row>
    <row r="1252" spans="1:2" x14ac:dyDescent="0.3">
      <c r="A1252" s="3" t="s">
        <v>2936</v>
      </c>
      <c r="B1252" s="1">
        <v>1</v>
      </c>
    </row>
    <row r="1253" spans="1:2" x14ac:dyDescent="0.3">
      <c r="A1253" s="3" t="s">
        <v>2883</v>
      </c>
      <c r="B1253" s="1">
        <v>1</v>
      </c>
    </row>
    <row r="1254" spans="1:2" x14ac:dyDescent="0.3">
      <c r="A1254" s="3" t="s">
        <v>2668</v>
      </c>
      <c r="B1254" s="1">
        <v>1</v>
      </c>
    </row>
    <row r="1255" spans="1:2" x14ac:dyDescent="0.3">
      <c r="A1255" s="3" t="s">
        <v>2885</v>
      </c>
      <c r="B1255" s="1">
        <v>1</v>
      </c>
    </row>
    <row r="1256" spans="1:2" x14ac:dyDescent="0.3">
      <c r="A1256" s="3" t="s">
        <v>2931</v>
      </c>
      <c r="B1256" s="1">
        <v>1</v>
      </c>
    </row>
    <row r="1257" spans="1:2" x14ac:dyDescent="0.3">
      <c r="A1257" s="3" t="s">
        <v>2887</v>
      </c>
      <c r="B1257" s="1">
        <v>1</v>
      </c>
    </row>
    <row r="1258" spans="1:2" x14ac:dyDescent="0.3">
      <c r="A1258" s="3" t="s">
        <v>2933</v>
      </c>
      <c r="B1258" s="1">
        <v>1</v>
      </c>
    </row>
    <row r="1259" spans="1:2" x14ac:dyDescent="0.3">
      <c r="A1259" s="3" t="s">
        <v>2889</v>
      </c>
      <c r="B1259" s="1">
        <v>1</v>
      </c>
    </row>
    <row r="1260" spans="1:2" x14ac:dyDescent="0.3">
      <c r="A1260" s="3" t="s">
        <v>2935</v>
      </c>
      <c r="B1260" s="1">
        <v>1</v>
      </c>
    </row>
    <row r="1261" spans="1:2" x14ac:dyDescent="0.3">
      <c r="A1261" s="3" t="s">
        <v>2891</v>
      </c>
      <c r="B1261" s="1">
        <v>1</v>
      </c>
    </row>
    <row r="1262" spans="1:2" x14ac:dyDescent="0.3">
      <c r="A1262" s="3" t="s">
        <v>2799</v>
      </c>
      <c r="B1262" s="1">
        <v>1</v>
      </c>
    </row>
    <row r="1263" spans="1:2" x14ac:dyDescent="0.3">
      <c r="A1263" s="3" t="s">
        <v>2893</v>
      </c>
      <c r="B1263" s="1">
        <v>1</v>
      </c>
    </row>
    <row r="1264" spans="1:2" x14ac:dyDescent="0.3">
      <c r="A1264" s="3" t="s">
        <v>2800</v>
      </c>
      <c r="B1264" s="1">
        <v>1</v>
      </c>
    </row>
    <row r="1265" spans="1:2" x14ac:dyDescent="0.3">
      <c r="A1265" s="3" t="s">
        <v>2701</v>
      </c>
      <c r="B1265" s="1">
        <v>1</v>
      </c>
    </row>
    <row r="1266" spans="1:2" x14ac:dyDescent="0.3">
      <c r="A1266" s="3" t="s">
        <v>2801</v>
      </c>
      <c r="B1266" s="1">
        <v>1</v>
      </c>
    </row>
    <row r="1267" spans="1:2" x14ac:dyDescent="0.3">
      <c r="A1267" s="3" t="s">
        <v>2702</v>
      </c>
      <c r="B1267" s="1">
        <v>1</v>
      </c>
    </row>
    <row r="1268" spans="1:2" x14ac:dyDescent="0.3">
      <c r="A1268" s="3" t="s">
        <v>2802</v>
      </c>
      <c r="B1268" s="1">
        <v>1</v>
      </c>
    </row>
    <row r="1269" spans="1:2" x14ac:dyDescent="0.3">
      <c r="A1269" s="3" t="s">
        <v>2703</v>
      </c>
      <c r="B1269" s="1">
        <v>1</v>
      </c>
    </row>
    <row r="1270" spans="1:2" x14ac:dyDescent="0.3">
      <c r="A1270" s="3" t="s">
        <v>2803</v>
      </c>
      <c r="B1270" s="1">
        <v>1</v>
      </c>
    </row>
    <row r="1271" spans="1:2" x14ac:dyDescent="0.3">
      <c r="A1271" s="3" t="s">
        <v>2704</v>
      </c>
      <c r="B1271" s="1">
        <v>1</v>
      </c>
    </row>
    <row r="1272" spans="1:2" x14ac:dyDescent="0.3">
      <c r="A1272" s="3" t="s">
        <v>2804</v>
      </c>
      <c r="B1272" s="1">
        <v>1</v>
      </c>
    </row>
    <row r="1273" spans="1:2" x14ac:dyDescent="0.3">
      <c r="A1273" s="3" t="s">
        <v>2903</v>
      </c>
      <c r="B1273" s="1">
        <v>1</v>
      </c>
    </row>
    <row r="1274" spans="1:2" x14ac:dyDescent="0.3">
      <c r="A1274" s="3" t="s">
        <v>2805</v>
      </c>
      <c r="B1274" s="1">
        <v>1</v>
      </c>
    </row>
    <row r="1275" spans="1:2" x14ac:dyDescent="0.3">
      <c r="A1275" s="3" t="s">
        <v>2905</v>
      </c>
      <c r="B1275" s="1">
        <v>1</v>
      </c>
    </row>
    <row r="1276" spans="1:2" x14ac:dyDescent="0.3">
      <c r="A1276" s="3" t="s">
        <v>2806</v>
      </c>
      <c r="B1276" s="1">
        <v>1</v>
      </c>
    </row>
    <row r="1277" spans="1:2" x14ac:dyDescent="0.3">
      <c r="A1277" s="3" t="s">
        <v>2907</v>
      </c>
      <c r="B1277" s="1">
        <v>1</v>
      </c>
    </row>
    <row r="1278" spans="1:2" x14ac:dyDescent="0.3">
      <c r="A1278" s="3" t="s">
        <v>2807</v>
      </c>
      <c r="B1278" s="1">
        <v>1</v>
      </c>
    </row>
    <row r="1279" spans="1:2" x14ac:dyDescent="0.3">
      <c r="A1279" s="3" t="s">
        <v>2909</v>
      </c>
      <c r="B1279" s="1">
        <v>1</v>
      </c>
    </row>
    <row r="1280" spans="1:2" x14ac:dyDescent="0.3">
      <c r="A1280" s="3" t="s">
        <v>2808</v>
      </c>
      <c r="B1280" s="1">
        <v>1</v>
      </c>
    </row>
    <row r="1281" spans="1:2" x14ac:dyDescent="0.3">
      <c r="A1281" s="3" t="s">
        <v>2706</v>
      </c>
      <c r="B1281" s="1">
        <v>1</v>
      </c>
    </row>
    <row r="1282" spans="1:2" x14ac:dyDescent="0.3">
      <c r="A1282" s="3" t="s">
        <v>2809</v>
      </c>
      <c r="B1282" s="1">
        <v>1</v>
      </c>
    </row>
    <row r="1283" spans="1:2" x14ac:dyDescent="0.3">
      <c r="A1283" s="3" t="s">
        <v>2913</v>
      </c>
      <c r="B1283" s="1">
        <v>1</v>
      </c>
    </row>
    <row r="1284" spans="1:2" x14ac:dyDescent="0.3">
      <c r="A1284" s="3" t="s">
        <v>2810</v>
      </c>
      <c r="B1284" s="1">
        <v>1</v>
      </c>
    </row>
    <row r="1285" spans="1:2" x14ac:dyDescent="0.3">
      <c r="A1285" s="3" t="s">
        <v>2915</v>
      </c>
      <c r="B1285" s="1">
        <v>1</v>
      </c>
    </row>
    <row r="1286" spans="1:2" x14ac:dyDescent="0.3">
      <c r="A1286" s="3" t="s">
        <v>2811</v>
      </c>
      <c r="B1286" s="1">
        <v>1</v>
      </c>
    </row>
    <row r="1287" spans="1:2" x14ac:dyDescent="0.3">
      <c r="A1287" s="3" t="s">
        <v>2917</v>
      </c>
      <c r="B1287" s="1">
        <v>1</v>
      </c>
    </row>
    <row r="1288" spans="1:2" x14ac:dyDescent="0.3">
      <c r="A1288" s="3" t="s">
        <v>2812</v>
      </c>
      <c r="B1288" s="1">
        <v>1</v>
      </c>
    </row>
    <row r="1289" spans="1:2" x14ac:dyDescent="0.3">
      <c r="A1289" s="3" t="s">
        <v>2919</v>
      </c>
      <c r="B1289" s="1">
        <v>1</v>
      </c>
    </row>
    <row r="1290" spans="1:2" x14ac:dyDescent="0.3">
      <c r="A1290" s="3" t="s">
        <v>2813</v>
      </c>
      <c r="B1290" s="1">
        <v>1</v>
      </c>
    </row>
    <row r="1291" spans="1:2" x14ac:dyDescent="0.3">
      <c r="A1291" s="3" t="s">
        <v>2921</v>
      </c>
      <c r="B1291" s="1">
        <v>1</v>
      </c>
    </row>
    <row r="1292" spans="1:2" x14ac:dyDescent="0.3">
      <c r="A1292" s="3" t="s">
        <v>2814</v>
      </c>
      <c r="B1292" s="1">
        <v>1</v>
      </c>
    </row>
    <row r="1293" spans="1:2" x14ac:dyDescent="0.3">
      <c r="A1293" s="3" t="s">
        <v>2923</v>
      </c>
      <c r="B1293" s="1">
        <v>1</v>
      </c>
    </row>
    <row r="1294" spans="1:2" x14ac:dyDescent="0.3">
      <c r="A1294" s="3" t="s">
        <v>2815</v>
      </c>
      <c r="B1294" s="1">
        <v>1</v>
      </c>
    </row>
    <row r="1295" spans="1:2" x14ac:dyDescent="0.3">
      <c r="A1295" s="3" t="s">
        <v>2925</v>
      </c>
      <c r="B1295" s="1">
        <v>1</v>
      </c>
    </row>
    <row r="1296" spans="1:2" x14ac:dyDescent="0.3">
      <c r="A1296" s="3" t="s">
        <v>2816</v>
      </c>
      <c r="B1296" s="1">
        <v>1</v>
      </c>
    </row>
    <row r="1297" spans="1:2" x14ac:dyDescent="0.3">
      <c r="A1297" s="3" t="s">
        <v>2927</v>
      </c>
      <c r="B1297" s="1">
        <v>1</v>
      </c>
    </row>
    <row r="1298" spans="1:2" x14ac:dyDescent="0.3">
      <c r="A1298" s="3" t="s">
        <v>2817</v>
      </c>
      <c r="B1298" s="1">
        <v>1</v>
      </c>
    </row>
    <row r="1299" spans="1:2" x14ac:dyDescent="0.3">
      <c r="A1299" s="3" t="s">
        <v>2929</v>
      </c>
      <c r="B1299" s="1">
        <v>1</v>
      </c>
    </row>
    <row r="1300" spans="1:2" x14ac:dyDescent="0.3">
      <c r="A1300" s="3" t="s">
        <v>2690</v>
      </c>
      <c r="B1300" s="1">
        <v>1</v>
      </c>
    </row>
    <row r="1301" spans="1:2" x14ac:dyDescent="0.3">
      <c r="A1301" s="3" t="s">
        <v>2671</v>
      </c>
      <c r="B1301" s="1">
        <v>1</v>
      </c>
    </row>
    <row r="1302" spans="1:2" x14ac:dyDescent="0.3">
      <c r="A1302" s="3" t="s">
        <v>2819</v>
      </c>
      <c r="B1302" s="1">
        <v>1</v>
      </c>
    </row>
    <row r="1303" spans="1:2" x14ac:dyDescent="0.3">
      <c r="A1303" s="3" t="s">
        <v>2653</v>
      </c>
      <c r="B1303" s="1">
        <v>1</v>
      </c>
    </row>
    <row r="1304" spans="1:2" x14ac:dyDescent="0.3">
      <c r="A1304" s="3" t="s">
        <v>2934</v>
      </c>
      <c r="B1304" s="1">
        <v>1</v>
      </c>
    </row>
    <row r="1305" spans="1:2" x14ac:dyDescent="0.3">
      <c r="A1305" s="3" t="s">
        <v>2797</v>
      </c>
      <c r="B1305" s="1">
        <v>1</v>
      </c>
    </row>
    <row r="1306" spans="1:2" x14ac:dyDescent="0.3">
      <c r="A1306" s="3" t="s">
        <v>2662</v>
      </c>
      <c r="B1306" s="1">
        <v>1</v>
      </c>
    </row>
    <row r="1307" spans="1:2" x14ac:dyDescent="0.3">
      <c r="A1307" s="3" t="s">
        <v>2798</v>
      </c>
      <c r="B1307" s="1">
        <v>1</v>
      </c>
    </row>
    <row r="1308" spans="1:2" x14ac:dyDescent="0.3">
      <c r="A1308" s="3" t="s">
        <v>2794</v>
      </c>
      <c r="B1308" s="1">
        <v>1</v>
      </c>
    </row>
    <row r="1309" spans="1:2" x14ac:dyDescent="0.3">
      <c r="A1309" s="3" t="s">
        <v>2939</v>
      </c>
      <c r="B1309" s="1">
        <v>1</v>
      </c>
    </row>
    <row r="1310" spans="1:2" x14ac:dyDescent="0.3">
      <c r="A1310" s="3" t="s">
        <v>2795</v>
      </c>
      <c r="B1310" s="1">
        <v>1</v>
      </c>
    </row>
    <row r="1311" spans="1:2" x14ac:dyDescent="0.3">
      <c r="A1311" s="3" t="s">
        <v>2796</v>
      </c>
      <c r="B1311" s="1">
        <v>1</v>
      </c>
    </row>
    <row r="1312" spans="1:2" x14ac:dyDescent="0.3">
      <c r="A1312" s="3" t="s">
        <v>2372</v>
      </c>
      <c r="B1312" s="1">
        <v>1</v>
      </c>
    </row>
    <row r="1313" spans="1:2" x14ac:dyDescent="0.3">
      <c r="A1313" s="3" t="s">
        <v>2600</v>
      </c>
      <c r="B1313" s="1">
        <v>1</v>
      </c>
    </row>
    <row r="1314" spans="1:2" x14ac:dyDescent="0.3">
      <c r="A1314" s="3" t="s">
        <v>2568</v>
      </c>
      <c r="B1314" s="1">
        <v>1</v>
      </c>
    </row>
    <row r="1315" spans="1:2" x14ac:dyDescent="0.3">
      <c r="A1315" s="3" t="s">
        <v>2410</v>
      </c>
      <c r="B1315" s="1">
        <v>1</v>
      </c>
    </row>
    <row r="1316" spans="1:2" x14ac:dyDescent="0.3">
      <c r="A1316" s="3" t="s">
        <v>2632</v>
      </c>
      <c r="B1316" s="1">
        <v>1</v>
      </c>
    </row>
    <row r="1317" spans="1:2" x14ac:dyDescent="0.3">
      <c r="A1317" s="3" t="s">
        <v>2411</v>
      </c>
      <c r="B1317" s="1">
        <v>1</v>
      </c>
    </row>
    <row r="1318" spans="1:2" x14ac:dyDescent="0.3">
      <c r="A1318" s="3" t="s">
        <v>2552</v>
      </c>
      <c r="B1318" s="1">
        <v>1</v>
      </c>
    </row>
    <row r="1319" spans="1:2" x14ac:dyDescent="0.3">
      <c r="A1319" s="3" t="s">
        <v>2377</v>
      </c>
      <c r="B1319" s="1">
        <v>1</v>
      </c>
    </row>
    <row r="1320" spans="1:2" x14ac:dyDescent="0.3">
      <c r="A1320" s="3" t="s">
        <v>2584</v>
      </c>
      <c r="B1320" s="1">
        <v>1</v>
      </c>
    </row>
    <row r="1321" spans="1:2" x14ac:dyDescent="0.3">
      <c r="A1321" s="3" t="s">
        <v>2413</v>
      </c>
      <c r="B1321" s="1">
        <v>1</v>
      </c>
    </row>
    <row r="1322" spans="1:2" x14ac:dyDescent="0.3">
      <c r="A1322" s="3" t="s">
        <v>2616</v>
      </c>
      <c r="B1322" s="1">
        <v>1</v>
      </c>
    </row>
    <row r="1323" spans="1:2" x14ac:dyDescent="0.3">
      <c r="A1323" s="3" t="s">
        <v>2414</v>
      </c>
      <c r="B1323" s="1">
        <v>1</v>
      </c>
    </row>
    <row r="1324" spans="1:2" x14ac:dyDescent="0.3">
      <c r="A1324" s="3" t="s">
        <v>2528</v>
      </c>
      <c r="B1324" s="1">
        <v>1</v>
      </c>
    </row>
    <row r="1325" spans="1:2" x14ac:dyDescent="0.3">
      <c r="A1325" s="3" t="s">
        <v>2415</v>
      </c>
      <c r="B1325" s="1">
        <v>1</v>
      </c>
    </row>
    <row r="1326" spans="1:2" x14ac:dyDescent="0.3">
      <c r="A1326" s="3" t="s">
        <v>2544</v>
      </c>
      <c r="B1326" s="1">
        <v>1</v>
      </c>
    </row>
    <row r="1327" spans="1:2" x14ac:dyDescent="0.3">
      <c r="A1327" s="3" t="s">
        <v>2416</v>
      </c>
      <c r="B1327" s="1">
        <v>1</v>
      </c>
    </row>
    <row r="1328" spans="1:2" x14ac:dyDescent="0.3">
      <c r="A1328" s="3" t="s">
        <v>2560</v>
      </c>
      <c r="B1328" s="1">
        <v>1</v>
      </c>
    </row>
    <row r="1329" spans="1:2" x14ac:dyDescent="0.3">
      <c r="A1329" s="3" t="s">
        <v>2417</v>
      </c>
      <c r="B1329" s="1">
        <v>1</v>
      </c>
    </row>
    <row r="1330" spans="1:2" x14ac:dyDescent="0.3">
      <c r="A1330" s="3" t="s">
        <v>2576</v>
      </c>
      <c r="B1330" s="1">
        <v>1</v>
      </c>
    </row>
    <row r="1331" spans="1:2" x14ac:dyDescent="0.3">
      <c r="A1331" s="3" t="s">
        <v>2418</v>
      </c>
      <c r="B1331" s="1">
        <v>1</v>
      </c>
    </row>
    <row r="1332" spans="1:2" x14ac:dyDescent="0.3">
      <c r="A1332" s="3" t="s">
        <v>2592</v>
      </c>
      <c r="B1332" s="1">
        <v>1</v>
      </c>
    </row>
    <row r="1333" spans="1:2" x14ac:dyDescent="0.3">
      <c r="A1333" s="3" t="s">
        <v>2419</v>
      </c>
      <c r="B1333" s="1">
        <v>1</v>
      </c>
    </row>
    <row r="1334" spans="1:2" x14ac:dyDescent="0.3">
      <c r="A1334" s="3" t="s">
        <v>2608</v>
      </c>
      <c r="B1334" s="1">
        <v>1</v>
      </c>
    </row>
    <row r="1335" spans="1:2" x14ac:dyDescent="0.3">
      <c r="A1335" s="3" t="s">
        <v>2420</v>
      </c>
      <c r="B1335" s="1">
        <v>1</v>
      </c>
    </row>
    <row r="1336" spans="1:2" x14ac:dyDescent="0.3">
      <c r="A1336" s="3" t="s">
        <v>2624</v>
      </c>
      <c r="B1336" s="1">
        <v>1</v>
      </c>
    </row>
    <row r="1337" spans="1:2" x14ac:dyDescent="0.3">
      <c r="A1337" s="3" t="s">
        <v>2421</v>
      </c>
      <c r="B1337" s="1">
        <v>1</v>
      </c>
    </row>
    <row r="1338" spans="1:2" x14ac:dyDescent="0.3">
      <c r="A1338" s="3" t="s">
        <v>2524</v>
      </c>
      <c r="B1338" s="1">
        <v>1</v>
      </c>
    </row>
    <row r="1339" spans="1:2" x14ac:dyDescent="0.3">
      <c r="A1339" s="3" t="s">
        <v>2422</v>
      </c>
      <c r="B1339" s="1">
        <v>1</v>
      </c>
    </row>
    <row r="1340" spans="1:2" x14ac:dyDescent="0.3">
      <c r="A1340" s="3" t="s">
        <v>2532</v>
      </c>
      <c r="B1340" s="1">
        <v>1</v>
      </c>
    </row>
    <row r="1341" spans="1:2" x14ac:dyDescent="0.3">
      <c r="A1341" s="3" t="s">
        <v>2423</v>
      </c>
      <c r="B1341" s="1">
        <v>1</v>
      </c>
    </row>
    <row r="1342" spans="1:2" x14ac:dyDescent="0.3">
      <c r="A1342" s="3" t="s">
        <v>2540</v>
      </c>
      <c r="B1342" s="1">
        <v>1</v>
      </c>
    </row>
    <row r="1343" spans="1:2" x14ac:dyDescent="0.3">
      <c r="A1343" s="3" t="s">
        <v>2424</v>
      </c>
      <c r="B1343" s="1">
        <v>1</v>
      </c>
    </row>
    <row r="1344" spans="1:2" x14ac:dyDescent="0.3">
      <c r="A1344" s="3" t="s">
        <v>2548</v>
      </c>
      <c r="B1344" s="1">
        <v>1</v>
      </c>
    </row>
    <row r="1345" spans="1:2" x14ac:dyDescent="0.3">
      <c r="A1345" s="3" t="s">
        <v>2378</v>
      </c>
      <c r="B1345" s="1">
        <v>1</v>
      </c>
    </row>
    <row r="1346" spans="1:2" x14ac:dyDescent="0.3">
      <c r="A1346" s="3" t="s">
        <v>2556</v>
      </c>
      <c r="B1346" s="1">
        <v>1</v>
      </c>
    </row>
    <row r="1347" spans="1:2" x14ac:dyDescent="0.3">
      <c r="A1347" s="3" t="s">
        <v>2426</v>
      </c>
      <c r="B1347" s="1">
        <v>1</v>
      </c>
    </row>
    <row r="1348" spans="1:2" x14ac:dyDescent="0.3">
      <c r="A1348" s="3" t="s">
        <v>2564</v>
      </c>
      <c r="B1348" s="1">
        <v>1</v>
      </c>
    </row>
    <row r="1349" spans="1:2" x14ac:dyDescent="0.3">
      <c r="A1349" s="3" t="s">
        <v>2427</v>
      </c>
      <c r="B1349" s="1">
        <v>1</v>
      </c>
    </row>
    <row r="1350" spans="1:2" x14ac:dyDescent="0.3">
      <c r="A1350" s="3" t="s">
        <v>2374</v>
      </c>
      <c r="B1350" s="1">
        <v>1</v>
      </c>
    </row>
    <row r="1351" spans="1:2" x14ac:dyDescent="0.3">
      <c r="A1351" s="3" t="s">
        <v>2379</v>
      </c>
      <c r="B1351" s="1">
        <v>1</v>
      </c>
    </row>
    <row r="1352" spans="1:2" x14ac:dyDescent="0.3">
      <c r="A1352" s="3" t="s">
        <v>2580</v>
      </c>
      <c r="B1352" s="1">
        <v>1</v>
      </c>
    </row>
    <row r="1353" spans="1:2" x14ac:dyDescent="0.3">
      <c r="A1353" s="3" t="s">
        <v>2429</v>
      </c>
      <c r="B1353" s="1">
        <v>1</v>
      </c>
    </row>
    <row r="1354" spans="1:2" x14ac:dyDescent="0.3">
      <c r="A1354" s="3" t="s">
        <v>2588</v>
      </c>
      <c r="B1354" s="1">
        <v>1</v>
      </c>
    </row>
    <row r="1355" spans="1:2" x14ac:dyDescent="0.3">
      <c r="A1355" s="3" t="s">
        <v>2430</v>
      </c>
      <c r="B1355" s="1">
        <v>1</v>
      </c>
    </row>
    <row r="1356" spans="1:2" x14ac:dyDescent="0.3">
      <c r="A1356" s="3" t="s">
        <v>2596</v>
      </c>
      <c r="B1356" s="1">
        <v>1</v>
      </c>
    </row>
    <row r="1357" spans="1:2" x14ac:dyDescent="0.3">
      <c r="A1357" s="3" t="s">
        <v>2431</v>
      </c>
      <c r="B1357" s="1">
        <v>1</v>
      </c>
    </row>
    <row r="1358" spans="1:2" x14ac:dyDescent="0.3">
      <c r="A1358" s="3" t="s">
        <v>2604</v>
      </c>
      <c r="B1358" s="1">
        <v>1</v>
      </c>
    </row>
    <row r="1359" spans="1:2" x14ac:dyDescent="0.3">
      <c r="A1359" s="3" t="s">
        <v>2432</v>
      </c>
      <c r="B1359" s="1">
        <v>1</v>
      </c>
    </row>
    <row r="1360" spans="1:2" x14ac:dyDescent="0.3">
      <c r="A1360" s="3" t="s">
        <v>2612</v>
      </c>
      <c r="B1360" s="1">
        <v>1</v>
      </c>
    </row>
    <row r="1361" spans="1:2" x14ac:dyDescent="0.3">
      <c r="A1361" s="3" t="s">
        <v>2433</v>
      </c>
      <c r="B1361" s="1">
        <v>1</v>
      </c>
    </row>
    <row r="1362" spans="1:2" x14ac:dyDescent="0.3">
      <c r="A1362" s="3" t="s">
        <v>2620</v>
      </c>
      <c r="B1362" s="1">
        <v>1</v>
      </c>
    </row>
    <row r="1363" spans="1:2" x14ac:dyDescent="0.3">
      <c r="A1363" s="3" t="s">
        <v>2434</v>
      </c>
      <c r="B1363" s="1">
        <v>1</v>
      </c>
    </row>
    <row r="1364" spans="1:2" x14ac:dyDescent="0.3">
      <c r="A1364" s="3" t="s">
        <v>2628</v>
      </c>
      <c r="B1364" s="1">
        <v>1</v>
      </c>
    </row>
    <row r="1365" spans="1:2" x14ac:dyDescent="0.3">
      <c r="A1365" s="3" t="s">
        <v>2435</v>
      </c>
      <c r="B1365" s="1">
        <v>1</v>
      </c>
    </row>
    <row r="1366" spans="1:2" x14ac:dyDescent="0.3">
      <c r="A1366" s="3" t="s">
        <v>2522</v>
      </c>
      <c r="B1366" s="1">
        <v>1</v>
      </c>
    </row>
    <row r="1367" spans="1:2" x14ac:dyDescent="0.3">
      <c r="A1367" s="3" t="s">
        <v>2436</v>
      </c>
      <c r="B1367" s="1">
        <v>1</v>
      </c>
    </row>
    <row r="1368" spans="1:2" x14ac:dyDescent="0.3">
      <c r="A1368" s="3" t="s">
        <v>2526</v>
      </c>
      <c r="B1368" s="1">
        <v>1</v>
      </c>
    </row>
    <row r="1369" spans="1:2" x14ac:dyDescent="0.3">
      <c r="A1369" s="3" t="s">
        <v>2437</v>
      </c>
      <c r="B1369" s="1">
        <v>1</v>
      </c>
    </row>
    <row r="1370" spans="1:2" x14ac:dyDescent="0.3">
      <c r="A1370" s="3" t="s">
        <v>2530</v>
      </c>
      <c r="B1370" s="1">
        <v>1</v>
      </c>
    </row>
    <row r="1371" spans="1:2" x14ac:dyDescent="0.3">
      <c r="A1371" s="3" t="s">
        <v>2438</v>
      </c>
      <c r="B1371" s="1">
        <v>1</v>
      </c>
    </row>
    <row r="1372" spans="1:2" x14ac:dyDescent="0.3">
      <c r="A1372" s="3" t="s">
        <v>2534</v>
      </c>
      <c r="B1372" s="1">
        <v>1</v>
      </c>
    </row>
    <row r="1373" spans="1:2" x14ac:dyDescent="0.3">
      <c r="A1373" s="3" t="s">
        <v>2439</v>
      </c>
      <c r="B1373" s="1">
        <v>1</v>
      </c>
    </row>
    <row r="1374" spans="1:2" x14ac:dyDescent="0.3">
      <c r="A1374" s="3" t="s">
        <v>2538</v>
      </c>
      <c r="B1374" s="1">
        <v>1</v>
      </c>
    </row>
    <row r="1375" spans="1:2" x14ac:dyDescent="0.3">
      <c r="A1375" s="3" t="s">
        <v>2440</v>
      </c>
      <c r="B1375" s="1">
        <v>1</v>
      </c>
    </row>
    <row r="1376" spans="1:2" x14ac:dyDescent="0.3">
      <c r="A1376" s="3" t="s">
        <v>2542</v>
      </c>
      <c r="B1376" s="1">
        <v>1</v>
      </c>
    </row>
    <row r="1377" spans="1:2" x14ac:dyDescent="0.3">
      <c r="A1377" s="3" t="s">
        <v>2368</v>
      </c>
      <c r="B1377" s="1">
        <v>1</v>
      </c>
    </row>
    <row r="1378" spans="1:2" x14ac:dyDescent="0.3">
      <c r="A1378" s="3" t="s">
        <v>2546</v>
      </c>
      <c r="B1378" s="1">
        <v>1</v>
      </c>
    </row>
    <row r="1379" spans="1:2" x14ac:dyDescent="0.3">
      <c r="A1379" s="3" t="s">
        <v>2381</v>
      </c>
      <c r="B1379" s="1">
        <v>1</v>
      </c>
    </row>
    <row r="1380" spans="1:2" x14ac:dyDescent="0.3">
      <c r="A1380" s="3" t="s">
        <v>2550</v>
      </c>
      <c r="B1380" s="1">
        <v>1</v>
      </c>
    </row>
    <row r="1381" spans="1:2" x14ac:dyDescent="0.3">
      <c r="A1381" s="3" t="s">
        <v>2443</v>
      </c>
      <c r="B1381" s="1">
        <v>1</v>
      </c>
    </row>
    <row r="1382" spans="1:2" x14ac:dyDescent="0.3">
      <c r="A1382" s="3" t="s">
        <v>2373</v>
      </c>
      <c r="B1382" s="1">
        <v>1</v>
      </c>
    </row>
    <row r="1383" spans="1:2" x14ac:dyDescent="0.3">
      <c r="A1383" s="3" t="s">
        <v>2444</v>
      </c>
      <c r="B1383" s="1">
        <v>1</v>
      </c>
    </row>
    <row r="1384" spans="1:2" x14ac:dyDescent="0.3">
      <c r="A1384" s="3" t="s">
        <v>2558</v>
      </c>
      <c r="B1384" s="1">
        <v>1</v>
      </c>
    </row>
    <row r="1385" spans="1:2" x14ac:dyDescent="0.3">
      <c r="A1385" s="3" t="s">
        <v>2445</v>
      </c>
      <c r="B1385" s="1">
        <v>1</v>
      </c>
    </row>
    <row r="1386" spans="1:2" x14ac:dyDescent="0.3">
      <c r="A1386" s="3" t="s">
        <v>2562</v>
      </c>
      <c r="B1386" s="1">
        <v>1</v>
      </c>
    </row>
    <row r="1387" spans="1:2" x14ac:dyDescent="0.3">
      <c r="A1387" s="3" t="s">
        <v>2446</v>
      </c>
      <c r="B1387" s="1">
        <v>1</v>
      </c>
    </row>
    <row r="1388" spans="1:2" x14ac:dyDescent="0.3">
      <c r="A1388" s="3" t="s">
        <v>2397</v>
      </c>
      <c r="B1388" s="1">
        <v>1</v>
      </c>
    </row>
    <row r="1389" spans="1:2" x14ac:dyDescent="0.3">
      <c r="A1389" s="3" t="s">
        <v>2447</v>
      </c>
      <c r="B1389" s="1">
        <v>1</v>
      </c>
    </row>
    <row r="1390" spans="1:2" x14ac:dyDescent="0.3">
      <c r="A1390" s="3" t="s">
        <v>2570</v>
      </c>
      <c r="B1390" s="1">
        <v>1</v>
      </c>
    </row>
    <row r="1391" spans="1:2" x14ac:dyDescent="0.3">
      <c r="A1391" s="3" t="s">
        <v>2448</v>
      </c>
      <c r="B1391" s="1">
        <v>1</v>
      </c>
    </row>
    <row r="1392" spans="1:2" x14ac:dyDescent="0.3">
      <c r="A1392" s="3" t="s">
        <v>2574</v>
      </c>
      <c r="B1392" s="1">
        <v>1</v>
      </c>
    </row>
    <row r="1393" spans="1:2" x14ac:dyDescent="0.3">
      <c r="A1393" s="3" t="s">
        <v>2449</v>
      </c>
      <c r="B1393" s="1">
        <v>1</v>
      </c>
    </row>
    <row r="1394" spans="1:2" x14ac:dyDescent="0.3">
      <c r="A1394" s="3" t="s">
        <v>2578</v>
      </c>
      <c r="B1394" s="1">
        <v>1</v>
      </c>
    </row>
    <row r="1395" spans="1:2" x14ac:dyDescent="0.3">
      <c r="A1395" s="3" t="s">
        <v>2450</v>
      </c>
      <c r="B1395" s="1">
        <v>1</v>
      </c>
    </row>
    <row r="1396" spans="1:2" x14ac:dyDescent="0.3">
      <c r="A1396" s="3" t="s">
        <v>2582</v>
      </c>
      <c r="B1396" s="1">
        <v>1</v>
      </c>
    </row>
    <row r="1397" spans="1:2" x14ac:dyDescent="0.3">
      <c r="A1397" s="3" t="s">
        <v>2451</v>
      </c>
      <c r="B1397" s="1">
        <v>1</v>
      </c>
    </row>
    <row r="1398" spans="1:2" x14ac:dyDescent="0.3">
      <c r="A1398" s="3" t="s">
        <v>2586</v>
      </c>
      <c r="B1398" s="1">
        <v>1</v>
      </c>
    </row>
    <row r="1399" spans="1:2" x14ac:dyDescent="0.3">
      <c r="A1399" s="3" t="s">
        <v>2452</v>
      </c>
      <c r="B1399" s="1">
        <v>1</v>
      </c>
    </row>
    <row r="1400" spans="1:2" x14ac:dyDescent="0.3">
      <c r="A1400" s="3" t="s">
        <v>2590</v>
      </c>
      <c r="B1400" s="1">
        <v>1</v>
      </c>
    </row>
    <row r="1401" spans="1:2" x14ac:dyDescent="0.3">
      <c r="A1401" s="3" t="s">
        <v>2453</v>
      </c>
      <c r="B1401" s="1">
        <v>1</v>
      </c>
    </row>
    <row r="1402" spans="1:2" x14ac:dyDescent="0.3">
      <c r="A1402" s="3" t="s">
        <v>2594</v>
      </c>
      <c r="B1402" s="1">
        <v>1</v>
      </c>
    </row>
    <row r="1403" spans="1:2" x14ac:dyDescent="0.3">
      <c r="A1403" s="3" t="s">
        <v>2382</v>
      </c>
      <c r="B1403" s="1">
        <v>1</v>
      </c>
    </row>
    <row r="1404" spans="1:2" x14ac:dyDescent="0.3">
      <c r="A1404" s="3" t="s">
        <v>2598</v>
      </c>
      <c r="B1404" s="1">
        <v>1</v>
      </c>
    </row>
    <row r="1405" spans="1:2" x14ac:dyDescent="0.3">
      <c r="A1405" s="3" t="s">
        <v>2455</v>
      </c>
      <c r="B1405" s="1">
        <v>1</v>
      </c>
    </row>
    <row r="1406" spans="1:2" x14ac:dyDescent="0.3">
      <c r="A1406" s="3" t="s">
        <v>2602</v>
      </c>
      <c r="B1406" s="1">
        <v>1</v>
      </c>
    </row>
    <row r="1407" spans="1:2" x14ac:dyDescent="0.3">
      <c r="A1407" s="3" t="s">
        <v>2456</v>
      </c>
      <c r="B1407" s="1">
        <v>1</v>
      </c>
    </row>
    <row r="1408" spans="1:2" x14ac:dyDescent="0.3">
      <c r="A1408" s="3" t="s">
        <v>2404</v>
      </c>
      <c r="B1408" s="1">
        <v>1</v>
      </c>
    </row>
    <row r="1409" spans="1:2" x14ac:dyDescent="0.3">
      <c r="A1409" s="3" t="s">
        <v>2369</v>
      </c>
      <c r="B1409" s="1">
        <v>1</v>
      </c>
    </row>
    <row r="1410" spans="1:2" x14ac:dyDescent="0.3">
      <c r="A1410" s="3" t="s">
        <v>2375</v>
      </c>
      <c r="B1410" s="1">
        <v>1</v>
      </c>
    </row>
    <row r="1411" spans="1:2" x14ac:dyDescent="0.3">
      <c r="A1411" s="3" t="s">
        <v>2458</v>
      </c>
      <c r="B1411" s="1">
        <v>1</v>
      </c>
    </row>
    <row r="1412" spans="1:2" x14ac:dyDescent="0.3">
      <c r="A1412" s="3" t="s">
        <v>2614</v>
      </c>
      <c r="B1412" s="1">
        <v>1</v>
      </c>
    </row>
    <row r="1413" spans="1:2" x14ac:dyDescent="0.3">
      <c r="A1413" s="3" t="s">
        <v>2370</v>
      </c>
      <c r="B1413" s="1">
        <v>1</v>
      </c>
    </row>
    <row r="1414" spans="1:2" x14ac:dyDescent="0.3">
      <c r="A1414" s="3" t="s">
        <v>2618</v>
      </c>
      <c r="B1414" s="1">
        <v>1</v>
      </c>
    </row>
    <row r="1415" spans="1:2" x14ac:dyDescent="0.3">
      <c r="A1415" s="3" t="s">
        <v>2460</v>
      </c>
      <c r="B1415" s="1">
        <v>1</v>
      </c>
    </row>
    <row r="1416" spans="1:2" x14ac:dyDescent="0.3">
      <c r="A1416" s="3" t="s">
        <v>2622</v>
      </c>
      <c r="B1416" s="1">
        <v>1</v>
      </c>
    </row>
    <row r="1417" spans="1:2" x14ac:dyDescent="0.3">
      <c r="A1417" s="3" t="s">
        <v>2461</v>
      </c>
      <c r="B1417" s="1">
        <v>1</v>
      </c>
    </row>
    <row r="1418" spans="1:2" x14ac:dyDescent="0.3">
      <c r="A1418" s="3" t="s">
        <v>2626</v>
      </c>
      <c r="B1418" s="1">
        <v>1</v>
      </c>
    </row>
    <row r="1419" spans="1:2" x14ac:dyDescent="0.3">
      <c r="A1419" s="3" t="s">
        <v>2462</v>
      </c>
      <c r="B1419" s="1">
        <v>1</v>
      </c>
    </row>
    <row r="1420" spans="1:2" x14ac:dyDescent="0.3">
      <c r="A1420" s="3" t="s">
        <v>2630</v>
      </c>
      <c r="B1420" s="1">
        <v>1</v>
      </c>
    </row>
    <row r="1421" spans="1:2" x14ac:dyDescent="0.3">
      <c r="A1421" s="3" t="s">
        <v>2463</v>
      </c>
      <c r="B1421" s="1">
        <v>1</v>
      </c>
    </row>
    <row r="1422" spans="1:2" x14ac:dyDescent="0.3">
      <c r="A1422" s="3" t="s">
        <v>2634</v>
      </c>
      <c r="B1422" s="1">
        <v>1</v>
      </c>
    </row>
    <row r="1423" spans="1:2" x14ac:dyDescent="0.3">
      <c r="A1423" s="3" t="s">
        <v>2464</v>
      </c>
      <c r="B1423" s="1">
        <v>1</v>
      </c>
    </row>
    <row r="1424" spans="1:2" x14ac:dyDescent="0.3">
      <c r="A1424" s="3" t="s">
        <v>2393</v>
      </c>
      <c r="B1424" s="1">
        <v>1</v>
      </c>
    </row>
    <row r="1425" spans="1:2" x14ac:dyDescent="0.3">
      <c r="A1425" s="3" t="s">
        <v>2465</v>
      </c>
      <c r="B1425" s="1">
        <v>1</v>
      </c>
    </row>
    <row r="1426" spans="1:2" x14ac:dyDescent="0.3">
      <c r="A1426" s="3" t="s">
        <v>2525</v>
      </c>
      <c r="B1426" s="1">
        <v>1</v>
      </c>
    </row>
    <row r="1427" spans="1:2" x14ac:dyDescent="0.3">
      <c r="A1427" s="3" t="s">
        <v>2466</v>
      </c>
      <c r="B1427" s="1">
        <v>1</v>
      </c>
    </row>
    <row r="1428" spans="1:2" x14ac:dyDescent="0.3">
      <c r="A1428" s="3" t="s">
        <v>2527</v>
      </c>
      <c r="B1428" s="1">
        <v>1</v>
      </c>
    </row>
    <row r="1429" spans="1:2" x14ac:dyDescent="0.3">
      <c r="A1429" s="3" t="s">
        <v>2467</v>
      </c>
      <c r="B1429" s="1">
        <v>1</v>
      </c>
    </row>
    <row r="1430" spans="1:2" x14ac:dyDescent="0.3">
      <c r="A1430" s="3" t="s">
        <v>2529</v>
      </c>
      <c r="B1430" s="1">
        <v>1</v>
      </c>
    </row>
    <row r="1431" spans="1:2" x14ac:dyDescent="0.3">
      <c r="A1431" s="3" t="s">
        <v>2468</v>
      </c>
      <c r="B1431" s="1">
        <v>1</v>
      </c>
    </row>
    <row r="1432" spans="1:2" x14ac:dyDescent="0.3">
      <c r="A1432" s="3" t="s">
        <v>2531</v>
      </c>
      <c r="B1432" s="1">
        <v>1</v>
      </c>
    </row>
    <row r="1433" spans="1:2" x14ac:dyDescent="0.3">
      <c r="A1433" s="3" t="s">
        <v>2469</v>
      </c>
      <c r="B1433" s="1">
        <v>1</v>
      </c>
    </row>
    <row r="1434" spans="1:2" x14ac:dyDescent="0.3">
      <c r="A1434" s="3" t="s">
        <v>2533</v>
      </c>
      <c r="B1434" s="1">
        <v>1</v>
      </c>
    </row>
    <row r="1435" spans="1:2" x14ac:dyDescent="0.3">
      <c r="A1435" s="3" t="s">
        <v>2470</v>
      </c>
      <c r="B1435" s="1">
        <v>1</v>
      </c>
    </row>
    <row r="1436" spans="1:2" x14ac:dyDescent="0.3">
      <c r="A1436" s="3" t="s">
        <v>2535</v>
      </c>
      <c r="B1436" s="1">
        <v>1</v>
      </c>
    </row>
    <row r="1437" spans="1:2" x14ac:dyDescent="0.3">
      <c r="A1437" s="3" t="s">
        <v>2471</v>
      </c>
      <c r="B1437" s="1">
        <v>1</v>
      </c>
    </row>
    <row r="1438" spans="1:2" x14ac:dyDescent="0.3">
      <c r="A1438" s="3" t="s">
        <v>2395</v>
      </c>
      <c r="B1438" s="1">
        <v>1</v>
      </c>
    </row>
    <row r="1439" spans="1:2" x14ac:dyDescent="0.3">
      <c r="A1439" s="3" t="s">
        <v>2385</v>
      </c>
      <c r="B1439" s="1">
        <v>1</v>
      </c>
    </row>
    <row r="1440" spans="1:2" x14ac:dyDescent="0.3">
      <c r="A1440" s="3" t="s">
        <v>2539</v>
      </c>
      <c r="B1440" s="1">
        <v>1</v>
      </c>
    </row>
    <row r="1441" spans="1:2" x14ac:dyDescent="0.3">
      <c r="A1441" s="3" t="s">
        <v>2473</v>
      </c>
      <c r="B1441" s="1">
        <v>1</v>
      </c>
    </row>
    <row r="1442" spans="1:2" x14ac:dyDescent="0.3">
      <c r="A1442" s="3" t="s">
        <v>2541</v>
      </c>
      <c r="B1442" s="1">
        <v>1</v>
      </c>
    </row>
    <row r="1443" spans="1:2" x14ac:dyDescent="0.3">
      <c r="A1443" s="3" t="s">
        <v>2386</v>
      </c>
      <c r="B1443" s="1">
        <v>1</v>
      </c>
    </row>
    <row r="1444" spans="1:2" x14ac:dyDescent="0.3">
      <c r="A1444" s="3" t="s">
        <v>2543</v>
      </c>
      <c r="B1444" s="1">
        <v>1</v>
      </c>
    </row>
    <row r="1445" spans="1:2" x14ac:dyDescent="0.3">
      <c r="A1445" s="3" t="s">
        <v>2475</v>
      </c>
      <c r="B1445" s="1">
        <v>1</v>
      </c>
    </row>
    <row r="1446" spans="1:2" x14ac:dyDescent="0.3">
      <c r="A1446" s="3" t="s">
        <v>2545</v>
      </c>
      <c r="B1446" s="1">
        <v>1</v>
      </c>
    </row>
    <row r="1447" spans="1:2" x14ac:dyDescent="0.3">
      <c r="A1447" s="3" t="s">
        <v>2476</v>
      </c>
      <c r="B1447" s="1">
        <v>1</v>
      </c>
    </row>
    <row r="1448" spans="1:2" x14ac:dyDescent="0.3">
      <c r="A1448" s="3" t="s">
        <v>2547</v>
      </c>
      <c r="B1448" s="1">
        <v>1</v>
      </c>
    </row>
    <row r="1449" spans="1:2" x14ac:dyDescent="0.3">
      <c r="A1449" s="3" t="s">
        <v>2477</v>
      </c>
      <c r="B1449" s="1">
        <v>1</v>
      </c>
    </row>
    <row r="1450" spans="1:2" x14ac:dyDescent="0.3">
      <c r="A1450" s="3" t="s">
        <v>2549</v>
      </c>
      <c r="B1450" s="1">
        <v>1</v>
      </c>
    </row>
    <row r="1451" spans="1:2" x14ac:dyDescent="0.3">
      <c r="A1451" s="3" t="s">
        <v>2478</v>
      </c>
      <c r="B1451" s="1">
        <v>1</v>
      </c>
    </row>
    <row r="1452" spans="1:2" x14ac:dyDescent="0.3">
      <c r="A1452" s="3" t="s">
        <v>2551</v>
      </c>
      <c r="B1452" s="1">
        <v>1</v>
      </c>
    </row>
    <row r="1453" spans="1:2" x14ac:dyDescent="0.3">
      <c r="A1453" s="3" t="s">
        <v>2479</v>
      </c>
      <c r="B1453" s="1">
        <v>1</v>
      </c>
    </row>
    <row r="1454" spans="1:2" x14ac:dyDescent="0.3">
      <c r="A1454" s="3" t="s">
        <v>2553</v>
      </c>
      <c r="B1454" s="1">
        <v>1</v>
      </c>
    </row>
    <row r="1455" spans="1:2" x14ac:dyDescent="0.3">
      <c r="A1455" s="3" t="s">
        <v>2480</v>
      </c>
      <c r="B1455" s="1">
        <v>1</v>
      </c>
    </row>
    <row r="1456" spans="1:2" x14ac:dyDescent="0.3">
      <c r="A1456" s="3" t="s">
        <v>2555</v>
      </c>
      <c r="B1456" s="1">
        <v>1</v>
      </c>
    </row>
    <row r="1457" spans="1:2" x14ac:dyDescent="0.3">
      <c r="A1457" s="3" t="s">
        <v>2481</v>
      </c>
      <c r="B1457" s="1">
        <v>1</v>
      </c>
    </row>
    <row r="1458" spans="1:2" x14ac:dyDescent="0.3">
      <c r="A1458" s="3" t="s">
        <v>2557</v>
      </c>
      <c r="B1458" s="1">
        <v>1</v>
      </c>
    </row>
    <row r="1459" spans="1:2" x14ac:dyDescent="0.3">
      <c r="A1459" s="3" t="s">
        <v>2482</v>
      </c>
      <c r="B1459" s="1">
        <v>1</v>
      </c>
    </row>
    <row r="1460" spans="1:2" x14ac:dyDescent="0.3">
      <c r="A1460" s="3" t="s">
        <v>2559</v>
      </c>
      <c r="B1460" s="1">
        <v>1</v>
      </c>
    </row>
    <row r="1461" spans="1:2" x14ac:dyDescent="0.3">
      <c r="A1461" s="3" t="s">
        <v>2483</v>
      </c>
      <c r="B1461" s="1">
        <v>1</v>
      </c>
    </row>
    <row r="1462" spans="1:2" x14ac:dyDescent="0.3">
      <c r="A1462" s="3" t="s">
        <v>2561</v>
      </c>
      <c r="B1462" s="1">
        <v>1</v>
      </c>
    </row>
    <row r="1463" spans="1:2" x14ac:dyDescent="0.3">
      <c r="A1463" s="3" t="s">
        <v>2484</v>
      </c>
      <c r="B1463" s="1">
        <v>1</v>
      </c>
    </row>
    <row r="1464" spans="1:2" x14ac:dyDescent="0.3">
      <c r="A1464" s="3" t="s">
        <v>2563</v>
      </c>
      <c r="B1464" s="1">
        <v>1</v>
      </c>
    </row>
    <row r="1465" spans="1:2" x14ac:dyDescent="0.3">
      <c r="A1465" s="3" t="s">
        <v>2485</v>
      </c>
      <c r="B1465" s="1">
        <v>1</v>
      </c>
    </row>
    <row r="1466" spans="1:2" x14ac:dyDescent="0.3">
      <c r="A1466" s="3" t="s">
        <v>2565</v>
      </c>
      <c r="B1466" s="1">
        <v>1</v>
      </c>
    </row>
    <row r="1467" spans="1:2" x14ac:dyDescent="0.3">
      <c r="A1467" s="3" t="s">
        <v>2486</v>
      </c>
      <c r="B1467" s="1">
        <v>1</v>
      </c>
    </row>
    <row r="1468" spans="1:2" x14ac:dyDescent="0.3">
      <c r="A1468" s="3" t="s">
        <v>2398</v>
      </c>
      <c r="B1468" s="1">
        <v>1</v>
      </c>
    </row>
    <row r="1469" spans="1:2" x14ac:dyDescent="0.3">
      <c r="A1469" s="3" t="s">
        <v>2371</v>
      </c>
      <c r="B1469" s="1">
        <v>1</v>
      </c>
    </row>
    <row r="1470" spans="1:2" x14ac:dyDescent="0.3">
      <c r="A1470" s="3" t="s">
        <v>2569</v>
      </c>
      <c r="B1470" s="1">
        <v>1</v>
      </c>
    </row>
    <row r="1471" spans="1:2" x14ac:dyDescent="0.3">
      <c r="A1471" s="3" t="s">
        <v>2488</v>
      </c>
      <c r="B1471" s="1">
        <v>1</v>
      </c>
    </row>
    <row r="1472" spans="1:2" x14ac:dyDescent="0.3">
      <c r="A1472" s="3" t="s">
        <v>2571</v>
      </c>
      <c r="B1472" s="1">
        <v>1</v>
      </c>
    </row>
    <row r="1473" spans="1:2" x14ac:dyDescent="0.3">
      <c r="A1473" s="3" t="s">
        <v>2489</v>
      </c>
      <c r="B1473" s="1">
        <v>1</v>
      </c>
    </row>
    <row r="1474" spans="1:2" x14ac:dyDescent="0.3">
      <c r="A1474" s="3" t="s">
        <v>2400</v>
      </c>
      <c r="B1474" s="1">
        <v>1</v>
      </c>
    </row>
    <row r="1475" spans="1:2" x14ac:dyDescent="0.3">
      <c r="A1475" s="3" t="s">
        <v>2490</v>
      </c>
      <c r="B1475" s="1">
        <v>1</v>
      </c>
    </row>
    <row r="1476" spans="1:2" x14ac:dyDescent="0.3">
      <c r="A1476" s="3" t="s">
        <v>2575</v>
      </c>
      <c r="B1476" s="1">
        <v>1</v>
      </c>
    </row>
    <row r="1477" spans="1:2" x14ac:dyDescent="0.3">
      <c r="A1477" s="3" t="s">
        <v>2491</v>
      </c>
      <c r="B1477" s="1">
        <v>1</v>
      </c>
    </row>
    <row r="1478" spans="1:2" x14ac:dyDescent="0.3">
      <c r="A1478" s="3" t="s">
        <v>2577</v>
      </c>
      <c r="B1478" s="1">
        <v>1</v>
      </c>
    </row>
    <row r="1479" spans="1:2" x14ac:dyDescent="0.3">
      <c r="A1479" s="3" t="s">
        <v>2492</v>
      </c>
      <c r="B1479" s="1">
        <v>1</v>
      </c>
    </row>
    <row r="1480" spans="1:2" x14ac:dyDescent="0.3">
      <c r="A1480" s="3" t="s">
        <v>2579</v>
      </c>
      <c r="B1480" s="1">
        <v>1</v>
      </c>
    </row>
    <row r="1481" spans="1:2" x14ac:dyDescent="0.3">
      <c r="A1481" s="3" t="s">
        <v>2388</v>
      </c>
      <c r="B1481" s="1">
        <v>1</v>
      </c>
    </row>
    <row r="1482" spans="1:2" x14ac:dyDescent="0.3">
      <c r="A1482" s="3" t="s">
        <v>2581</v>
      </c>
      <c r="B1482" s="1">
        <v>1</v>
      </c>
    </row>
    <row r="1483" spans="1:2" x14ac:dyDescent="0.3">
      <c r="A1483" s="3" t="s">
        <v>2494</v>
      </c>
      <c r="B1483" s="1">
        <v>1</v>
      </c>
    </row>
    <row r="1484" spans="1:2" x14ac:dyDescent="0.3">
      <c r="A1484" s="3" t="s">
        <v>2583</v>
      </c>
      <c r="B1484" s="1">
        <v>1</v>
      </c>
    </row>
    <row r="1485" spans="1:2" x14ac:dyDescent="0.3">
      <c r="A1485" s="3" t="s">
        <v>2495</v>
      </c>
      <c r="B1485" s="1">
        <v>1</v>
      </c>
    </row>
    <row r="1486" spans="1:2" x14ac:dyDescent="0.3">
      <c r="A1486" s="3" t="s">
        <v>2585</v>
      </c>
      <c r="B1486" s="1">
        <v>1</v>
      </c>
    </row>
    <row r="1487" spans="1:2" x14ac:dyDescent="0.3">
      <c r="A1487" s="3" t="s">
        <v>2389</v>
      </c>
      <c r="B1487" s="1">
        <v>1</v>
      </c>
    </row>
    <row r="1488" spans="1:2" x14ac:dyDescent="0.3">
      <c r="A1488" s="3" t="s">
        <v>2401</v>
      </c>
      <c r="B1488" s="1">
        <v>1</v>
      </c>
    </row>
    <row r="1489" spans="1:2" x14ac:dyDescent="0.3">
      <c r="A1489" s="3" t="s">
        <v>2497</v>
      </c>
      <c r="B1489" s="1">
        <v>1</v>
      </c>
    </row>
    <row r="1490" spans="1:2" x14ac:dyDescent="0.3">
      <c r="A1490" s="3" t="s">
        <v>2589</v>
      </c>
      <c r="B1490" s="1">
        <v>1</v>
      </c>
    </row>
    <row r="1491" spans="1:2" x14ac:dyDescent="0.3">
      <c r="A1491" s="3" t="s">
        <v>2498</v>
      </c>
      <c r="B1491" s="1">
        <v>1</v>
      </c>
    </row>
    <row r="1492" spans="1:2" x14ac:dyDescent="0.3">
      <c r="A1492" s="3" t="s">
        <v>2591</v>
      </c>
      <c r="B1492" s="1">
        <v>1</v>
      </c>
    </row>
    <row r="1493" spans="1:2" x14ac:dyDescent="0.3">
      <c r="A1493" s="3" t="s">
        <v>2499</v>
      </c>
      <c r="B1493" s="1">
        <v>1</v>
      </c>
    </row>
    <row r="1494" spans="1:2" x14ac:dyDescent="0.3">
      <c r="A1494" s="3" t="s">
        <v>2593</v>
      </c>
      <c r="B1494" s="1">
        <v>1</v>
      </c>
    </row>
    <row r="1495" spans="1:2" x14ac:dyDescent="0.3">
      <c r="A1495" s="3" t="s">
        <v>2635</v>
      </c>
      <c r="B1495" s="1">
        <v>1</v>
      </c>
    </row>
    <row r="1496" spans="1:2" x14ac:dyDescent="0.3">
      <c r="A1496" s="3" t="s">
        <v>2595</v>
      </c>
      <c r="B1496" s="1">
        <v>1</v>
      </c>
    </row>
    <row r="1497" spans="1:2" x14ac:dyDescent="0.3">
      <c r="A1497" s="3" t="s">
        <v>2390</v>
      </c>
      <c r="B1497" s="1">
        <v>1</v>
      </c>
    </row>
    <row r="1498" spans="1:2" x14ac:dyDescent="0.3">
      <c r="A1498" s="3" t="s">
        <v>2402</v>
      </c>
      <c r="B1498" s="1">
        <v>1</v>
      </c>
    </row>
    <row r="1499" spans="1:2" x14ac:dyDescent="0.3">
      <c r="A1499" s="3" t="s">
        <v>2639</v>
      </c>
      <c r="B1499" s="1">
        <v>1</v>
      </c>
    </row>
    <row r="1500" spans="1:2" x14ac:dyDescent="0.3">
      <c r="A1500" s="3" t="s">
        <v>2599</v>
      </c>
      <c r="B1500" s="1">
        <v>1</v>
      </c>
    </row>
    <row r="1501" spans="1:2" x14ac:dyDescent="0.3">
      <c r="A1501" s="3" t="s">
        <v>2641</v>
      </c>
      <c r="B1501" s="1">
        <v>1</v>
      </c>
    </row>
    <row r="1502" spans="1:2" x14ac:dyDescent="0.3">
      <c r="A1502" s="3" t="s">
        <v>2601</v>
      </c>
      <c r="B1502" s="1">
        <v>1</v>
      </c>
    </row>
    <row r="1503" spans="1:2" x14ac:dyDescent="0.3">
      <c r="A1503" s="3" t="s">
        <v>2643</v>
      </c>
      <c r="B1503" s="1">
        <v>1</v>
      </c>
    </row>
    <row r="1504" spans="1:2" x14ac:dyDescent="0.3">
      <c r="A1504" s="3" t="s">
        <v>2403</v>
      </c>
      <c r="B1504" s="1">
        <v>1</v>
      </c>
    </row>
    <row r="1505" spans="1:2" x14ac:dyDescent="0.3">
      <c r="A1505" s="3" t="s">
        <v>2645</v>
      </c>
      <c r="B1505" s="1">
        <v>1</v>
      </c>
    </row>
    <row r="1506" spans="1:2" x14ac:dyDescent="0.3">
      <c r="A1506" s="3" t="s">
        <v>2605</v>
      </c>
      <c r="B1506" s="1">
        <v>1</v>
      </c>
    </row>
    <row r="1507" spans="1:2" x14ac:dyDescent="0.3">
      <c r="A1507" s="3" t="s">
        <v>2647</v>
      </c>
      <c r="B1507" s="1">
        <v>1</v>
      </c>
    </row>
    <row r="1508" spans="1:2" x14ac:dyDescent="0.3">
      <c r="A1508" s="3" t="s">
        <v>2607</v>
      </c>
      <c r="B1508" s="1">
        <v>1</v>
      </c>
    </row>
    <row r="1509" spans="1:2" x14ac:dyDescent="0.3">
      <c r="A1509" s="3" t="s">
        <v>2649</v>
      </c>
      <c r="B1509" s="1">
        <v>1</v>
      </c>
    </row>
    <row r="1510" spans="1:2" x14ac:dyDescent="0.3">
      <c r="A1510" s="3" t="s">
        <v>2609</v>
      </c>
      <c r="B1510" s="1">
        <v>1</v>
      </c>
    </row>
    <row r="1511" spans="1:2" x14ac:dyDescent="0.3">
      <c r="A1511" s="3" t="s">
        <v>2651</v>
      </c>
      <c r="B1511" s="1">
        <v>1</v>
      </c>
    </row>
    <row r="1512" spans="1:2" x14ac:dyDescent="0.3">
      <c r="A1512" s="3" t="s">
        <v>2376</v>
      </c>
      <c r="B1512" s="1">
        <v>1</v>
      </c>
    </row>
    <row r="1513" spans="1:2" x14ac:dyDescent="0.3">
      <c r="A1513" s="3" t="s">
        <v>2366</v>
      </c>
      <c r="B1513" s="1">
        <v>1</v>
      </c>
    </row>
    <row r="1514" spans="1:2" x14ac:dyDescent="0.3">
      <c r="A1514" s="3" t="s">
        <v>2613</v>
      </c>
      <c r="B1514" s="1">
        <v>1</v>
      </c>
    </row>
    <row r="1515" spans="1:2" x14ac:dyDescent="0.3">
      <c r="A1515" s="3" t="s">
        <v>2510</v>
      </c>
      <c r="B1515" s="1">
        <v>1</v>
      </c>
    </row>
    <row r="1516" spans="1:2" x14ac:dyDescent="0.3">
      <c r="A1516" s="3" t="s">
        <v>2615</v>
      </c>
      <c r="B1516" s="1">
        <v>1</v>
      </c>
    </row>
    <row r="1517" spans="1:2" x14ac:dyDescent="0.3">
      <c r="A1517" s="3" t="s">
        <v>2391</v>
      </c>
      <c r="B1517" s="1">
        <v>1</v>
      </c>
    </row>
    <row r="1518" spans="1:2" x14ac:dyDescent="0.3">
      <c r="A1518" s="3" t="s">
        <v>2407</v>
      </c>
      <c r="B1518" s="1">
        <v>1</v>
      </c>
    </row>
    <row r="1519" spans="1:2" x14ac:dyDescent="0.3">
      <c r="A1519" s="3" t="s">
        <v>2512</v>
      </c>
      <c r="B1519" s="1">
        <v>1</v>
      </c>
    </row>
    <row r="1520" spans="1:2" x14ac:dyDescent="0.3">
      <c r="A1520" s="3" t="s">
        <v>2619</v>
      </c>
      <c r="B1520" s="1">
        <v>1</v>
      </c>
    </row>
    <row r="1521" spans="1:2" x14ac:dyDescent="0.3">
      <c r="A1521" s="3" t="s">
        <v>2513</v>
      </c>
      <c r="B1521" s="1">
        <v>1</v>
      </c>
    </row>
    <row r="1522" spans="1:2" x14ac:dyDescent="0.3">
      <c r="A1522" s="3" t="s">
        <v>2621</v>
      </c>
      <c r="B1522" s="1">
        <v>1</v>
      </c>
    </row>
    <row r="1523" spans="1:2" x14ac:dyDescent="0.3">
      <c r="A1523" s="3" t="s">
        <v>2392</v>
      </c>
      <c r="B1523" s="1">
        <v>1</v>
      </c>
    </row>
    <row r="1524" spans="1:2" x14ac:dyDescent="0.3">
      <c r="A1524" s="3" t="s">
        <v>2623</v>
      </c>
      <c r="B1524" s="1">
        <v>1</v>
      </c>
    </row>
    <row r="1525" spans="1:2" x14ac:dyDescent="0.3">
      <c r="A1525" s="3" t="s">
        <v>2515</v>
      </c>
      <c r="B1525" s="1">
        <v>1</v>
      </c>
    </row>
    <row r="1526" spans="1:2" x14ac:dyDescent="0.3">
      <c r="A1526" s="3" t="s">
        <v>2408</v>
      </c>
      <c r="B1526" s="1">
        <v>1</v>
      </c>
    </row>
    <row r="1527" spans="1:2" x14ac:dyDescent="0.3">
      <c r="A1527" s="3" t="s">
        <v>2516</v>
      </c>
      <c r="B1527" s="1">
        <v>1</v>
      </c>
    </row>
    <row r="1528" spans="1:2" x14ac:dyDescent="0.3">
      <c r="A1528" s="3" t="s">
        <v>2627</v>
      </c>
      <c r="B1528" s="1">
        <v>1</v>
      </c>
    </row>
    <row r="1529" spans="1:2" x14ac:dyDescent="0.3">
      <c r="A1529" s="3" t="s">
        <v>2517</v>
      </c>
      <c r="B1529" s="1">
        <v>1</v>
      </c>
    </row>
    <row r="1530" spans="1:2" x14ac:dyDescent="0.3">
      <c r="A1530" s="3" t="s">
        <v>2629</v>
      </c>
      <c r="B1530" s="1">
        <v>1</v>
      </c>
    </row>
    <row r="1531" spans="1:2" x14ac:dyDescent="0.3">
      <c r="A1531" s="3" t="s">
        <v>2518</v>
      </c>
      <c r="B1531" s="1">
        <v>1</v>
      </c>
    </row>
    <row r="1532" spans="1:2" x14ac:dyDescent="0.3">
      <c r="A1532" s="3" t="s">
        <v>2631</v>
      </c>
      <c r="B1532" s="1">
        <v>1</v>
      </c>
    </row>
    <row r="1533" spans="1:2" x14ac:dyDescent="0.3">
      <c r="A1533" s="3" t="s">
        <v>2519</v>
      </c>
      <c r="B1533" s="1">
        <v>1</v>
      </c>
    </row>
    <row r="1534" spans="1:2" x14ac:dyDescent="0.3">
      <c r="A1534" s="3" t="s">
        <v>2633</v>
      </c>
      <c r="B1534" s="1">
        <v>1</v>
      </c>
    </row>
    <row r="1535" spans="1:2" x14ac:dyDescent="0.3">
      <c r="A1535" s="3" t="s">
        <v>2520</v>
      </c>
      <c r="B1535" s="1">
        <v>1</v>
      </c>
    </row>
    <row r="1536" spans="1:2" x14ac:dyDescent="0.3">
      <c r="A1536" s="3" t="s">
        <v>2409</v>
      </c>
      <c r="B1536" s="1">
        <v>1</v>
      </c>
    </row>
    <row r="1537" spans="1:2" x14ac:dyDescent="0.3">
      <c r="A1537" s="3" t="s">
        <v>2521</v>
      </c>
      <c r="B1537" s="1">
        <v>1</v>
      </c>
    </row>
    <row r="1538" spans="1:2" x14ac:dyDescent="0.3">
      <c r="A1538" s="3" t="s">
        <v>2500</v>
      </c>
      <c r="B1538" s="1">
        <v>1</v>
      </c>
    </row>
    <row r="1539" spans="1:2" x14ac:dyDescent="0.3">
      <c r="A1539" s="3" t="s">
        <v>2638</v>
      </c>
      <c r="B1539" s="1">
        <v>1</v>
      </c>
    </row>
    <row r="1540" spans="1:2" x14ac:dyDescent="0.3">
      <c r="A1540" s="3" t="s">
        <v>2501</v>
      </c>
      <c r="B1540" s="1">
        <v>1</v>
      </c>
    </row>
    <row r="1541" spans="1:2" x14ac:dyDescent="0.3">
      <c r="A1541" s="3" t="s">
        <v>2640</v>
      </c>
      <c r="B1541" s="1">
        <v>1</v>
      </c>
    </row>
    <row r="1542" spans="1:2" x14ac:dyDescent="0.3">
      <c r="A1542" s="3" t="s">
        <v>2502</v>
      </c>
      <c r="B1542" s="1">
        <v>1</v>
      </c>
    </row>
    <row r="1543" spans="1:2" x14ac:dyDescent="0.3">
      <c r="A1543" s="3" t="s">
        <v>2642</v>
      </c>
      <c r="B1543" s="1">
        <v>1</v>
      </c>
    </row>
    <row r="1544" spans="1:2" x14ac:dyDescent="0.3">
      <c r="A1544" s="3" t="s">
        <v>2503</v>
      </c>
      <c r="B1544" s="1">
        <v>1</v>
      </c>
    </row>
    <row r="1545" spans="1:2" x14ac:dyDescent="0.3">
      <c r="A1545" s="3" t="s">
        <v>2644</v>
      </c>
      <c r="B1545" s="1">
        <v>1</v>
      </c>
    </row>
    <row r="1546" spans="1:2" x14ac:dyDescent="0.3">
      <c r="A1546" s="3" t="s">
        <v>2504</v>
      </c>
      <c r="B1546" s="1">
        <v>1</v>
      </c>
    </row>
    <row r="1547" spans="1:2" x14ac:dyDescent="0.3">
      <c r="A1547" s="3" t="s">
        <v>2646</v>
      </c>
      <c r="B1547" s="1">
        <v>1</v>
      </c>
    </row>
    <row r="1548" spans="1:2" x14ac:dyDescent="0.3">
      <c r="A1548" s="3" t="s">
        <v>2505</v>
      </c>
      <c r="B1548" s="1">
        <v>1</v>
      </c>
    </row>
    <row r="1549" spans="1:2" x14ac:dyDescent="0.3">
      <c r="A1549" s="3" t="s">
        <v>2648</v>
      </c>
      <c r="B1549" s="1">
        <v>1</v>
      </c>
    </row>
    <row r="1550" spans="1:2" x14ac:dyDescent="0.3">
      <c r="A1550" s="3" t="s">
        <v>2506</v>
      </c>
      <c r="B1550" s="1">
        <v>1</v>
      </c>
    </row>
    <row r="1551" spans="1:2" x14ac:dyDescent="0.3">
      <c r="A1551" s="3" t="s">
        <v>2650</v>
      </c>
      <c r="B1551" s="1">
        <v>1</v>
      </c>
    </row>
    <row r="1552" spans="1:2" x14ac:dyDescent="0.3">
      <c r="A1552" s="3" t="s">
        <v>2507</v>
      </c>
      <c r="B1552" s="1">
        <v>1</v>
      </c>
    </row>
    <row r="1553" spans="1:2" x14ac:dyDescent="0.3">
      <c r="A1553" s="3" t="s">
        <v>2652</v>
      </c>
      <c r="B1553" s="1">
        <v>1</v>
      </c>
    </row>
    <row r="1554" spans="1:2" x14ac:dyDescent="0.3">
      <c r="A1554" s="3" t="s">
        <v>2508</v>
      </c>
      <c r="B1554" s="1">
        <v>1</v>
      </c>
    </row>
    <row r="1555" spans="1:2" x14ac:dyDescent="0.3">
      <c r="A1555" s="3" t="s">
        <v>2509</v>
      </c>
      <c r="B1555" s="1">
        <v>1</v>
      </c>
    </row>
    <row r="1556" spans="1:2" x14ac:dyDescent="0.3">
      <c r="A1556" s="3" t="s">
        <v>2259</v>
      </c>
      <c r="B1556" s="1">
        <v>1</v>
      </c>
    </row>
    <row r="1557" spans="1:2" x14ac:dyDescent="0.3">
      <c r="A1557" s="3" t="s">
        <v>2323</v>
      </c>
      <c r="B1557" s="1">
        <v>1</v>
      </c>
    </row>
    <row r="1558" spans="1:2" x14ac:dyDescent="0.3">
      <c r="A1558" s="3" t="s">
        <v>2291</v>
      </c>
      <c r="B1558" s="1">
        <v>1</v>
      </c>
    </row>
    <row r="1559" spans="1:2" x14ac:dyDescent="0.3">
      <c r="A1559" s="3" t="s">
        <v>2133</v>
      </c>
      <c r="B1559" s="1">
        <v>1</v>
      </c>
    </row>
    <row r="1560" spans="1:2" x14ac:dyDescent="0.3">
      <c r="A1560" s="3" t="s">
        <v>2355</v>
      </c>
      <c r="B1560" s="1">
        <v>1</v>
      </c>
    </row>
    <row r="1561" spans="1:2" x14ac:dyDescent="0.3">
      <c r="A1561" s="3" t="s">
        <v>2093</v>
      </c>
      <c r="B1561" s="1">
        <v>1</v>
      </c>
    </row>
    <row r="1562" spans="1:2" x14ac:dyDescent="0.3">
      <c r="A1562" s="3" t="s">
        <v>2122</v>
      </c>
      <c r="B1562" s="1">
        <v>1</v>
      </c>
    </row>
    <row r="1563" spans="1:2" x14ac:dyDescent="0.3">
      <c r="A1563" s="3" t="s">
        <v>2135</v>
      </c>
      <c r="B1563" s="1">
        <v>1</v>
      </c>
    </row>
    <row r="1564" spans="1:2" x14ac:dyDescent="0.3">
      <c r="A1564" s="3" t="s">
        <v>2307</v>
      </c>
      <c r="B1564" s="1">
        <v>1</v>
      </c>
    </row>
    <row r="1565" spans="1:2" x14ac:dyDescent="0.3">
      <c r="A1565" s="3" t="s">
        <v>2136</v>
      </c>
      <c r="B1565" s="1">
        <v>1</v>
      </c>
    </row>
    <row r="1566" spans="1:2" x14ac:dyDescent="0.3">
      <c r="A1566" s="3" t="s">
        <v>2339</v>
      </c>
      <c r="B1566" s="1">
        <v>1</v>
      </c>
    </row>
    <row r="1567" spans="1:2" x14ac:dyDescent="0.3">
      <c r="A1567" s="3" t="s">
        <v>2137</v>
      </c>
      <c r="B1567" s="1">
        <v>1</v>
      </c>
    </row>
    <row r="1568" spans="1:2" x14ac:dyDescent="0.3">
      <c r="A1568" s="3" t="s">
        <v>2251</v>
      </c>
      <c r="B1568" s="1">
        <v>1</v>
      </c>
    </row>
    <row r="1569" spans="1:2" x14ac:dyDescent="0.3">
      <c r="A1569" s="3" t="s">
        <v>2138</v>
      </c>
      <c r="B1569" s="1">
        <v>1</v>
      </c>
    </row>
    <row r="1570" spans="1:2" x14ac:dyDescent="0.3">
      <c r="A1570" s="3" t="s">
        <v>2119</v>
      </c>
      <c r="B1570" s="1">
        <v>1</v>
      </c>
    </row>
    <row r="1571" spans="1:2" x14ac:dyDescent="0.3">
      <c r="A1571" s="3" t="s">
        <v>2139</v>
      </c>
      <c r="B1571" s="1">
        <v>1</v>
      </c>
    </row>
    <row r="1572" spans="1:2" x14ac:dyDescent="0.3">
      <c r="A1572" s="3" t="s">
        <v>2283</v>
      </c>
      <c r="B1572" s="1">
        <v>1</v>
      </c>
    </row>
    <row r="1573" spans="1:2" x14ac:dyDescent="0.3">
      <c r="A1573" s="3" t="s">
        <v>2140</v>
      </c>
      <c r="B1573" s="1">
        <v>1</v>
      </c>
    </row>
    <row r="1574" spans="1:2" x14ac:dyDescent="0.3">
      <c r="A1574" s="3" t="s">
        <v>2299</v>
      </c>
      <c r="B1574" s="1">
        <v>1</v>
      </c>
    </row>
    <row r="1575" spans="1:2" x14ac:dyDescent="0.3">
      <c r="A1575" s="3" t="s">
        <v>2141</v>
      </c>
      <c r="B1575" s="1">
        <v>1</v>
      </c>
    </row>
    <row r="1576" spans="1:2" x14ac:dyDescent="0.3">
      <c r="A1576" s="3" t="s">
        <v>2315</v>
      </c>
      <c r="B1576" s="1">
        <v>1</v>
      </c>
    </row>
    <row r="1577" spans="1:2" x14ac:dyDescent="0.3">
      <c r="A1577" s="3" t="s">
        <v>2142</v>
      </c>
      <c r="B1577" s="1">
        <v>1</v>
      </c>
    </row>
    <row r="1578" spans="1:2" x14ac:dyDescent="0.3">
      <c r="A1578" s="3" t="s">
        <v>2331</v>
      </c>
      <c r="B1578" s="1">
        <v>1</v>
      </c>
    </row>
    <row r="1579" spans="1:2" x14ac:dyDescent="0.3">
      <c r="A1579" s="3" t="s">
        <v>2143</v>
      </c>
      <c r="B1579" s="1">
        <v>1</v>
      </c>
    </row>
    <row r="1580" spans="1:2" x14ac:dyDescent="0.3">
      <c r="A1580" s="3" t="s">
        <v>2347</v>
      </c>
      <c r="B1580" s="1">
        <v>1</v>
      </c>
    </row>
    <row r="1581" spans="1:2" x14ac:dyDescent="0.3">
      <c r="A1581" s="3" t="s">
        <v>2144</v>
      </c>
      <c r="B1581" s="1">
        <v>1</v>
      </c>
    </row>
    <row r="1582" spans="1:2" x14ac:dyDescent="0.3">
      <c r="A1582" s="3" t="s">
        <v>2115</v>
      </c>
      <c r="B1582" s="1">
        <v>1</v>
      </c>
    </row>
    <row r="1583" spans="1:2" x14ac:dyDescent="0.3">
      <c r="A1583" s="3" t="s">
        <v>2145</v>
      </c>
      <c r="B1583" s="1">
        <v>1</v>
      </c>
    </row>
    <row r="1584" spans="1:2" x14ac:dyDescent="0.3">
      <c r="A1584" s="3" t="s">
        <v>2255</v>
      </c>
      <c r="B1584" s="1">
        <v>1</v>
      </c>
    </row>
    <row r="1585" spans="1:2" x14ac:dyDescent="0.3">
      <c r="A1585" s="3" t="s">
        <v>2146</v>
      </c>
      <c r="B1585" s="1">
        <v>1</v>
      </c>
    </row>
    <row r="1586" spans="1:2" x14ac:dyDescent="0.3">
      <c r="A1586" s="3" t="s">
        <v>2263</v>
      </c>
      <c r="B1586" s="1">
        <v>1</v>
      </c>
    </row>
    <row r="1587" spans="1:2" x14ac:dyDescent="0.3">
      <c r="A1587" s="3" t="s">
        <v>2147</v>
      </c>
      <c r="B1587" s="1">
        <v>1</v>
      </c>
    </row>
    <row r="1588" spans="1:2" x14ac:dyDescent="0.3">
      <c r="A1588" s="3" t="s">
        <v>2271</v>
      </c>
      <c r="B1588" s="1">
        <v>1</v>
      </c>
    </row>
    <row r="1589" spans="1:2" x14ac:dyDescent="0.3">
      <c r="A1589" s="3" t="s">
        <v>2148</v>
      </c>
      <c r="B1589" s="1">
        <v>1</v>
      </c>
    </row>
    <row r="1590" spans="1:2" x14ac:dyDescent="0.3">
      <c r="A1590" s="3" t="s">
        <v>2279</v>
      </c>
      <c r="B1590" s="1">
        <v>1</v>
      </c>
    </row>
    <row r="1591" spans="1:2" x14ac:dyDescent="0.3">
      <c r="A1591" s="3" t="s">
        <v>2149</v>
      </c>
      <c r="B1591" s="1">
        <v>1</v>
      </c>
    </row>
    <row r="1592" spans="1:2" x14ac:dyDescent="0.3">
      <c r="A1592" s="3" t="s">
        <v>2287</v>
      </c>
      <c r="B1592" s="1">
        <v>1</v>
      </c>
    </row>
    <row r="1593" spans="1:2" x14ac:dyDescent="0.3">
      <c r="A1593" s="3" t="s">
        <v>2150</v>
      </c>
      <c r="B1593" s="1">
        <v>1</v>
      </c>
    </row>
    <row r="1594" spans="1:2" x14ac:dyDescent="0.3">
      <c r="A1594" s="3" t="s">
        <v>2295</v>
      </c>
      <c r="B1594" s="1">
        <v>1</v>
      </c>
    </row>
    <row r="1595" spans="1:2" x14ac:dyDescent="0.3">
      <c r="A1595" s="3" t="s">
        <v>2151</v>
      </c>
      <c r="B1595" s="1">
        <v>1</v>
      </c>
    </row>
    <row r="1596" spans="1:2" x14ac:dyDescent="0.3">
      <c r="A1596" s="3" t="s">
        <v>2303</v>
      </c>
      <c r="B1596" s="1">
        <v>1</v>
      </c>
    </row>
    <row r="1597" spans="1:2" x14ac:dyDescent="0.3">
      <c r="A1597" s="3" t="s">
        <v>2094</v>
      </c>
      <c r="B1597" s="1">
        <v>1</v>
      </c>
    </row>
    <row r="1598" spans="1:2" x14ac:dyDescent="0.3">
      <c r="A1598" s="3" t="s">
        <v>2311</v>
      </c>
      <c r="B1598" s="1">
        <v>1</v>
      </c>
    </row>
    <row r="1599" spans="1:2" x14ac:dyDescent="0.3">
      <c r="A1599" s="3" t="s">
        <v>2153</v>
      </c>
      <c r="B1599" s="1">
        <v>1</v>
      </c>
    </row>
    <row r="1600" spans="1:2" x14ac:dyDescent="0.3">
      <c r="A1600" s="3" t="s">
        <v>2319</v>
      </c>
      <c r="B1600" s="1">
        <v>1</v>
      </c>
    </row>
    <row r="1601" spans="1:2" x14ac:dyDescent="0.3">
      <c r="A1601" s="3" t="s">
        <v>2095</v>
      </c>
      <c r="B1601" s="1">
        <v>1</v>
      </c>
    </row>
    <row r="1602" spans="1:2" x14ac:dyDescent="0.3">
      <c r="A1602" s="3" t="s">
        <v>2327</v>
      </c>
      <c r="B1602" s="1">
        <v>1</v>
      </c>
    </row>
    <row r="1603" spans="1:2" x14ac:dyDescent="0.3">
      <c r="A1603" s="3" t="s">
        <v>2155</v>
      </c>
      <c r="B1603" s="1">
        <v>1</v>
      </c>
    </row>
    <row r="1604" spans="1:2" x14ac:dyDescent="0.3">
      <c r="A1604" s="3" t="s">
        <v>2335</v>
      </c>
      <c r="B1604" s="1">
        <v>1</v>
      </c>
    </row>
    <row r="1605" spans="1:2" x14ac:dyDescent="0.3">
      <c r="A1605" s="3" t="s">
        <v>2156</v>
      </c>
      <c r="B1605" s="1">
        <v>1</v>
      </c>
    </row>
    <row r="1606" spans="1:2" x14ac:dyDescent="0.3">
      <c r="A1606" s="3" t="s">
        <v>2343</v>
      </c>
      <c r="B1606" s="1">
        <v>1</v>
      </c>
    </row>
    <row r="1607" spans="1:2" x14ac:dyDescent="0.3">
      <c r="A1607" s="3" t="s">
        <v>2081</v>
      </c>
      <c r="B1607" s="1">
        <v>1</v>
      </c>
    </row>
    <row r="1608" spans="1:2" x14ac:dyDescent="0.3">
      <c r="A1608" s="3" t="s">
        <v>2129</v>
      </c>
      <c r="B1608" s="1">
        <v>1</v>
      </c>
    </row>
    <row r="1609" spans="1:2" x14ac:dyDescent="0.3">
      <c r="A1609" s="3" t="s">
        <v>2158</v>
      </c>
      <c r="B1609" s="1">
        <v>1</v>
      </c>
    </row>
    <row r="1610" spans="1:2" x14ac:dyDescent="0.3">
      <c r="A1610" s="3" t="s">
        <v>2092</v>
      </c>
      <c r="B1610" s="1">
        <v>1</v>
      </c>
    </row>
    <row r="1611" spans="1:2" x14ac:dyDescent="0.3">
      <c r="A1611" s="3" t="s">
        <v>2097</v>
      </c>
      <c r="B1611" s="1">
        <v>1</v>
      </c>
    </row>
    <row r="1612" spans="1:2" x14ac:dyDescent="0.3">
      <c r="A1612" s="3" t="s">
        <v>2249</v>
      </c>
      <c r="B1612" s="1">
        <v>1</v>
      </c>
    </row>
    <row r="1613" spans="1:2" x14ac:dyDescent="0.3">
      <c r="A1613" s="3" t="s">
        <v>2160</v>
      </c>
      <c r="B1613" s="1">
        <v>1</v>
      </c>
    </row>
    <row r="1614" spans="1:2" x14ac:dyDescent="0.3">
      <c r="A1614" s="3" t="s">
        <v>2253</v>
      </c>
      <c r="B1614" s="1">
        <v>1</v>
      </c>
    </row>
    <row r="1615" spans="1:2" x14ac:dyDescent="0.3">
      <c r="A1615" s="3" t="s">
        <v>2161</v>
      </c>
      <c r="B1615" s="1">
        <v>1</v>
      </c>
    </row>
    <row r="1616" spans="1:2" x14ac:dyDescent="0.3">
      <c r="A1616" s="3" t="s">
        <v>2116</v>
      </c>
      <c r="B1616" s="1">
        <v>1</v>
      </c>
    </row>
    <row r="1617" spans="1:2" x14ac:dyDescent="0.3">
      <c r="A1617" s="3" t="s">
        <v>2162</v>
      </c>
      <c r="B1617" s="1">
        <v>1</v>
      </c>
    </row>
    <row r="1618" spans="1:2" x14ac:dyDescent="0.3">
      <c r="A1618" s="3" t="s">
        <v>2261</v>
      </c>
      <c r="B1618" s="1">
        <v>1</v>
      </c>
    </row>
    <row r="1619" spans="1:2" x14ac:dyDescent="0.3">
      <c r="A1619" s="3" t="s">
        <v>2084</v>
      </c>
      <c r="B1619" s="1">
        <v>1</v>
      </c>
    </row>
    <row r="1620" spans="1:2" x14ac:dyDescent="0.3">
      <c r="A1620" s="3" t="s">
        <v>2265</v>
      </c>
      <c r="B1620" s="1">
        <v>1</v>
      </c>
    </row>
    <row r="1621" spans="1:2" x14ac:dyDescent="0.3">
      <c r="A1621" s="3" t="s">
        <v>2164</v>
      </c>
      <c r="B1621" s="1">
        <v>1</v>
      </c>
    </row>
    <row r="1622" spans="1:2" x14ac:dyDescent="0.3">
      <c r="A1622" s="3" t="s">
        <v>2269</v>
      </c>
      <c r="B1622" s="1">
        <v>1</v>
      </c>
    </row>
    <row r="1623" spans="1:2" x14ac:dyDescent="0.3">
      <c r="A1623" s="3" t="s">
        <v>2165</v>
      </c>
      <c r="B1623" s="1">
        <v>1</v>
      </c>
    </row>
    <row r="1624" spans="1:2" x14ac:dyDescent="0.3">
      <c r="A1624" s="3" t="s">
        <v>2090</v>
      </c>
      <c r="B1624" s="1">
        <v>1</v>
      </c>
    </row>
    <row r="1625" spans="1:2" x14ac:dyDescent="0.3">
      <c r="A1625" s="3" t="s">
        <v>2166</v>
      </c>
      <c r="B1625" s="1">
        <v>1</v>
      </c>
    </row>
    <row r="1626" spans="1:2" x14ac:dyDescent="0.3">
      <c r="A1626" s="3" t="s">
        <v>2123</v>
      </c>
      <c r="B1626" s="1">
        <v>1</v>
      </c>
    </row>
    <row r="1627" spans="1:2" x14ac:dyDescent="0.3">
      <c r="A1627" s="3" t="s">
        <v>2167</v>
      </c>
      <c r="B1627" s="1">
        <v>1</v>
      </c>
    </row>
    <row r="1628" spans="1:2" x14ac:dyDescent="0.3">
      <c r="A1628" s="3" t="s">
        <v>2281</v>
      </c>
      <c r="B1628" s="1">
        <v>1</v>
      </c>
    </row>
    <row r="1629" spans="1:2" x14ac:dyDescent="0.3">
      <c r="A1629" s="3" t="s">
        <v>2168</v>
      </c>
      <c r="B1629" s="1">
        <v>1</v>
      </c>
    </row>
    <row r="1630" spans="1:2" x14ac:dyDescent="0.3">
      <c r="A1630" s="3" t="s">
        <v>2285</v>
      </c>
      <c r="B1630" s="1">
        <v>1</v>
      </c>
    </row>
    <row r="1631" spans="1:2" x14ac:dyDescent="0.3">
      <c r="A1631" s="3" t="s">
        <v>2099</v>
      </c>
      <c r="B1631" s="1">
        <v>1</v>
      </c>
    </row>
    <row r="1632" spans="1:2" x14ac:dyDescent="0.3">
      <c r="A1632" s="3" t="s">
        <v>2289</v>
      </c>
      <c r="B1632" s="1">
        <v>1</v>
      </c>
    </row>
    <row r="1633" spans="1:2" x14ac:dyDescent="0.3">
      <c r="A1633" s="3" t="s">
        <v>2170</v>
      </c>
      <c r="B1633" s="1">
        <v>1</v>
      </c>
    </row>
    <row r="1634" spans="1:2" x14ac:dyDescent="0.3">
      <c r="A1634" s="3" t="s">
        <v>2293</v>
      </c>
      <c r="B1634" s="1">
        <v>1</v>
      </c>
    </row>
    <row r="1635" spans="1:2" x14ac:dyDescent="0.3">
      <c r="A1635" s="3" t="s">
        <v>2171</v>
      </c>
      <c r="B1635" s="1">
        <v>1</v>
      </c>
    </row>
    <row r="1636" spans="1:2" x14ac:dyDescent="0.3">
      <c r="A1636" s="3" t="s">
        <v>2297</v>
      </c>
      <c r="B1636" s="1">
        <v>1</v>
      </c>
    </row>
    <row r="1637" spans="1:2" x14ac:dyDescent="0.3">
      <c r="A1637" s="3" t="s">
        <v>2172</v>
      </c>
      <c r="B1637" s="1">
        <v>1</v>
      </c>
    </row>
    <row r="1638" spans="1:2" x14ac:dyDescent="0.3">
      <c r="A1638" s="3" t="s">
        <v>2301</v>
      </c>
      <c r="B1638" s="1">
        <v>1</v>
      </c>
    </row>
    <row r="1639" spans="1:2" x14ac:dyDescent="0.3">
      <c r="A1639" s="3" t="s">
        <v>2100</v>
      </c>
      <c r="B1639" s="1">
        <v>1</v>
      </c>
    </row>
    <row r="1640" spans="1:2" x14ac:dyDescent="0.3">
      <c r="A1640" s="3" t="s">
        <v>2305</v>
      </c>
      <c r="B1640" s="1">
        <v>1</v>
      </c>
    </row>
    <row r="1641" spans="1:2" x14ac:dyDescent="0.3">
      <c r="A1641" s="3" t="s">
        <v>2174</v>
      </c>
      <c r="B1641" s="1">
        <v>1</v>
      </c>
    </row>
    <row r="1642" spans="1:2" x14ac:dyDescent="0.3">
      <c r="A1642" s="3" t="s">
        <v>2309</v>
      </c>
      <c r="B1642" s="1">
        <v>1</v>
      </c>
    </row>
    <row r="1643" spans="1:2" x14ac:dyDescent="0.3">
      <c r="A1643" s="3" t="s">
        <v>2175</v>
      </c>
      <c r="B1643" s="1">
        <v>1</v>
      </c>
    </row>
    <row r="1644" spans="1:2" x14ac:dyDescent="0.3">
      <c r="A1644" s="3" t="s">
        <v>2313</v>
      </c>
      <c r="B1644" s="1">
        <v>1</v>
      </c>
    </row>
    <row r="1645" spans="1:2" x14ac:dyDescent="0.3">
      <c r="A1645" s="3" t="s">
        <v>2176</v>
      </c>
      <c r="B1645" s="1">
        <v>1</v>
      </c>
    </row>
    <row r="1646" spans="1:2" x14ac:dyDescent="0.3">
      <c r="A1646" s="3" t="s">
        <v>2317</v>
      </c>
      <c r="B1646" s="1">
        <v>1</v>
      </c>
    </row>
    <row r="1647" spans="1:2" x14ac:dyDescent="0.3">
      <c r="A1647" s="3" t="s">
        <v>2177</v>
      </c>
      <c r="B1647" s="1">
        <v>1</v>
      </c>
    </row>
    <row r="1648" spans="1:2" x14ac:dyDescent="0.3">
      <c r="A1648" s="3" t="s">
        <v>2321</v>
      </c>
      <c r="B1648" s="1">
        <v>1</v>
      </c>
    </row>
    <row r="1649" spans="1:2" x14ac:dyDescent="0.3">
      <c r="A1649" s="3" t="s">
        <v>2101</v>
      </c>
      <c r="B1649" s="1">
        <v>1</v>
      </c>
    </row>
    <row r="1650" spans="1:2" x14ac:dyDescent="0.3">
      <c r="A1650" s="3" t="s">
        <v>2325</v>
      </c>
      <c r="B1650" s="1">
        <v>1</v>
      </c>
    </row>
    <row r="1651" spans="1:2" x14ac:dyDescent="0.3">
      <c r="A1651" s="3" t="s">
        <v>2102</v>
      </c>
      <c r="B1651" s="1">
        <v>1</v>
      </c>
    </row>
    <row r="1652" spans="1:2" x14ac:dyDescent="0.3">
      <c r="A1652" s="3" t="s">
        <v>2127</v>
      </c>
      <c r="B1652" s="1">
        <v>1</v>
      </c>
    </row>
    <row r="1653" spans="1:2" x14ac:dyDescent="0.3">
      <c r="A1653" s="3" t="s">
        <v>2180</v>
      </c>
      <c r="B1653" s="1">
        <v>1</v>
      </c>
    </row>
    <row r="1654" spans="1:2" x14ac:dyDescent="0.3">
      <c r="A1654" s="3" t="s">
        <v>2333</v>
      </c>
      <c r="B1654" s="1">
        <v>1</v>
      </c>
    </row>
    <row r="1655" spans="1:2" x14ac:dyDescent="0.3">
      <c r="A1655" s="3" t="s">
        <v>2181</v>
      </c>
      <c r="B1655" s="1">
        <v>1</v>
      </c>
    </row>
    <row r="1656" spans="1:2" x14ac:dyDescent="0.3">
      <c r="A1656" s="3" t="s">
        <v>2337</v>
      </c>
      <c r="B1656" s="1">
        <v>1</v>
      </c>
    </row>
    <row r="1657" spans="1:2" x14ac:dyDescent="0.3">
      <c r="A1657" s="3" t="s">
        <v>2182</v>
      </c>
      <c r="B1657" s="1">
        <v>1</v>
      </c>
    </row>
    <row r="1658" spans="1:2" x14ac:dyDescent="0.3">
      <c r="A1658" s="3" t="s">
        <v>2341</v>
      </c>
      <c r="B1658" s="1">
        <v>1</v>
      </c>
    </row>
    <row r="1659" spans="1:2" x14ac:dyDescent="0.3">
      <c r="A1659" s="3" t="s">
        <v>2183</v>
      </c>
      <c r="B1659" s="1">
        <v>1</v>
      </c>
    </row>
    <row r="1660" spans="1:2" x14ac:dyDescent="0.3">
      <c r="A1660" s="3" t="s">
        <v>2345</v>
      </c>
      <c r="B1660" s="1">
        <v>1</v>
      </c>
    </row>
    <row r="1661" spans="1:2" x14ac:dyDescent="0.3">
      <c r="A1661" s="3" t="s">
        <v>2184</v>
      </c>
      <c r="B1661" s="1">
        <v>1</v>
      </c>
    </row>
    <row r="1662" spans="1:2" x14ac:dyDescent="0.3">
      <c r="A1662" s="3" t="s">
        <v>2349</v>
      </c>
      <c r="B1662" s="1">
        <v>1</v>
      </c>
    </row>
    <row r="1663" spans="1:2" x14ac:dyDescent="0.3">
      <c r="A1663" s="3" t="s">
        <v>2085</v>
      </c>
      <c r="B1663" s="1">
        <v>1</v>
      </c>
    </row>
    <row r="1664" spans="1:2" x14ac:dyDescent="0.3">
      <c r="A1664" s="3" t="s">
        <v>2130</v>
      </c>
      <c r="B1664" s="1">
        <v>1</v>
      </c>
    </row>
    <row r="1665" spans="1:2" x14ac:dyDescent="0.3">
      <c r="A1665" s="3" t="s">
        <v>2186</v>
      </c>
      <c r="B1665" s="1">
        <v>1</v>
      </c>
    </row>
    <row r="1666" spans="1:2" x14ac:dyDescent="0.3">
      <c r="A1666" s="3" t="s">
        <v>2357</v>
      </c>
      <c r="B1666" s="1">
        <v>1</v>
      </c>
    </row>
    <row r="1667" spans="1:2" x14ac:dyDescent="0.3">
      <c r="A1667" s="3" t="s">
        <v>2187</v>
      </c>
      <c r="B1667" s="1">
        <v>1</v>
      </c>
    </row>
    <row r="1668" spans="1:2" x14ac:dyDescent="0.3">
      <c r="A1668" s="3" t="s">
        <v>2361</v>
      </c>
      <c r="B1668" s="1">
        <v>1</v>
      </c>
    </row>
    <row r="1669" spans="1:2" x14ac:dyDescent="0.3">
      <c r="A1669" s="3" t="s">
        <v>2188</v>
      </c>
      <c r="B1669" s="1">
        <v>1</v>
      </c>
    </row>
    <row r="1670" spans="1:2" x14ac:dyDescent="0.3">
      <c r="A1670" s="3" t="s">
        <v>2248</v>
      </c>
      <c r="B1670" s="1">
        <v>1</v>
      </c>
    </row>
    <row r="1671" spans="1:2" x14ac:dyDescent="0.3">
      <c r="A1671" s="3" t="s">
        <v>2104</v>
      </c>
      <c r="B1671" s="1">
        <v>1</v>
      </c>
    </row>
    <row r="1672" spans="1:2" x14ac:dyDescent="0.3">
      <c r="A1672" s="3" t="s">
        <v>2250</v>
      </c>
      <c r="B1672" s="1">
        <v>1</v>
      </c>
    </row>
    <row r="1673" spans="1:2" x14ac:dyDescent="0.3">
      <c r="A1673" s="3" t="s">
        <v>2190</v>
      </c>
      <c r="B1673" s="1">
        <v>1</v>
      </c>
    </row>
    <row r="1674" spans="1:2" x14ac:dyDescent="0.3">
      <c r="A1674" s="3" t="s">
        <v>2252</v>
      </c>
      <c r="B1674" s="1">
        <v>1</v>
      </c>
    </row>
    <row r="1675" spans="1:2" x14ac:dyDescent="0.3">
      <c r="A1675" s="3" t="s">
        <v>2191</v>
      </c>
      <c r="B1675" s="1">
        <v>1</v>
      </c>
    </row>
    <row r="1676" spans="1:2" x14ac:dyDescent="0.3">
      <c r="A1676" s="3" t="s">
        <v>2254</v>
      </c>
      <c r="B1676" s="1">
        <v>1</v>
      </c>
    </row>
    <row r="1677" spans="1:2" x14ac:dyDescent="0.3">
      <c r="A1677" s="3" t="s">
        <v>2105</v>
      </c>
      <c r="B1677" s="1">
        <v>1</v>
      </c>
    </row>
    <row r="1678" spans="1:2" x14ac:dyDescent="0.3">
      <c r="A1678" s="3" t="s">
        <v>2256</v>
      </c>
      <c r="B1678" s="1">
        <v>1</v>
      </c>
    </row>
    <row r="1679" spans="1:2" x14ac:dyDescent="0.3">
      <c r="A1679" s="3" t="s">
        <v>2193</v>
      </c>
      <c r="B1679" s="1">
        <v>1</v>
      </c>
    </row>
    <row r="1680" spans="1:2" x14ac:dyDescent="0.3">
      <c r="A1680" s="3" t="s">
        <v>2258</v>
      </c>
      <c r="B1680" s="1">
        <v>1</v>
      </c>
    </row>
    <row r="1681" spans="1:2" x14ac:dyDescent="0.3">
      <c r="A1681" s="3" t="s">
        <v>2194</v>
      </c>
      <c r="B1681" s="1">
        <v>1</v>
      </c>
    </row>
    <row r="1682" spans="1:2" x14ac:dyDescent="0.3">
      <c r="A1682" s="3" t="s">
        <v>2117</v>
      </c>
      <c r="B1682" s="1">
        <v>1</v>
      </c>
    </row>
    <row r="1683" spans="1:2" x14ac:dyDescent="0.3">
      <c r="A1683" s="3" t="s">
        <v>2195</v>
      </c>
      <c r="B1683" s="1">
        <v>1</v>
      </c>
    </row>
    <row r="1684" spans="1:2" x14ac:dyDescent="0.3">
      <c r="A1684" s="3" t="s">
        <v>2262</v>
      </c>
      <c r="B1684" s="1">
        <v>1</v>
      </c>
    </row>
    <row r="1685" spans="1:2" x14ac:dyDescent="0.3">
      <c r="A1685" s="3" t="s">
        <v>2086</v>
      </c>
      <c r="B1685" s="1">
        <v>1</v>
      </c>
    </row>
    <row r="1686" spans="1:2" x14ac:dyDescent="0.3">
      <c r="A1686" s="3" t="s">
        <v>2264</v>
      </c>
      <c r="B1686" s="1">
        <v>1</v>
      </c>
    </row>
    <row r="1687" spans="1:2" x14ac:dyDescent="0.3">
      <c r="A1687" s="3" t="s">
        <v>2197</v>
      </c>
      <c r="B1687" s="1">
        <v>1</v>
      </c>
    </row>
    <row r="1688" spans="1:2" x14ac:dyDescent="0.3">
      <c r="A1688" s="3" t="s">
        <v>2118</v>
      </c>
      <c r="B1688" s="1">
        <v>1</v>
      </c>
    </row>
    <row r="1689" spans="1:2" x14ac:dyDescent="0.3">
      <c r="A1689" s="3" t="s">
        <v>2198</v>
      </c>
      <c r="B1689" s="1">
        <v>1</v>
      </c>
    </row>
    <row r="1690" spans="1:2" x14ac:dyDescent="0.3">
      <c r="A1690" s="3" t="s">
        <v>2120</v>
      </c>
      <c r="B1690" s="1">
        <v>1</v>
      </c>
    </row>
    <row r="1691" spans="1:2" x14ac:dyDescent="0.3">
      <c r="A1691" s="3" t="s">
        <v>2199</v>
      </c>
      <c r="B1691" s="1">
        <v>1</v>
      </c>
    </row>
    <row r="1692" spans="1:2" x14ac:dyDescent="0.3">
      <c r="A1692" s="3" t="s">
        <v>2270</v>
      </c>
      <c r="B1692" s="1">
        <v>1</v>
      </c>
    </row>
    <row r="1693" spans="1:2" x14ac:dyDescent="0.3">
      <c r="A1693" s="3" t="s">
        <v>2087</v>
      </c>
      <c r="B1693" s="1">
        <v>1</v>
      </c>
    </row>
    <row r="1694" spans="1:2" x14ac:dyDescent="0.3">
      <c r="A1694" s="3" t="s">
        <v>2272</v>
      </c>
      <c r="B1694" s="1">
        <v>1</v>
      </c>
    </row>
    <row r="1695" spans="1:2" x14ac:dyDescent="0.3">
      <c r="A1695" s="3" t="s">
        <v>2201</v>
      </c>
      <c r="B1695" s="1">
        <v>1</v>
      </c>
    </row>
    <row r="1696" spans="1:2" x14ac:dyDescent="0.3">
      <c r="A1696" s="3" t="s">
        <v>2274</v>
      </c>
      <c r="B1696" s="1">
        <v>1</v>
      </c>
    </row>
    <row r="1697" spans="1:2" x14ac:dyDescent="0.3">
      <c r="A1697" s="3" t="s">
        <v>2202</v>
      </c>
      <c r="B1697" s="1">
        <v>1</v>
      </c>
    </row>
    <row r="1698" spans="1:2" x14ac:dyDescent="0.3">
      <c r="A1698" s="3" t="s">
        <v>2276</v>
      </c>
      <c r="B1698" s="1">
        <v>1</v>
      </c>
    </row>
    <row r="1699" spans="1:2" x14ac:dyDescent="0.3">
      <c r="A1699" s="3" t="s">
        <v>2203</v>
      </c>
      <c r="B1699" s="1">
        <v>1</v>
      </c>
    </row>
    <row r="1700" spans="1:2" x14ac:dyDescent="0.3">
      <c r="A1700" s="3" t="s">
        <v>2278</v>
      </c>
      <c r="B1700" s="1">
        <v>1</v>
      </c>
    </row>
    <row r="1701" spans="1:2" x14ac:dyDescent="0.3">
      <c r="A1701" s="3" t="s">
        <v>2204</v>
      </c>
      <c r="B1701" s="1">
        <v>1</v>
      </c>
    </row>
    <row r="1702" spans="1:2" x14ac:dyDescent="0.3">
      <c r="A1702" s="3" t="s">
        <v>2280</v>
      </c>
      <c r="B1702" s="1">
        <v>1</v>
      </c>
    </row>
    <row r="1703" spans="1:2" x14ac:dyDescent="0.3">
      <c r="A1703" s="3" t="s">
        <v>2205</v>
      </c>
      <c r="B1703" s="1">
        <v>1</v>
      </c>
    </row>
    <row r="1704" spans="1:2" x14ac:dyDescent="0.3">
      <c r="A1704" s="3" t="s">
        <v>2124</v>
      </c>
      <c r="B1704" s="1">
        <v>1</v>
      </c>
    </row>
    <row r="1705" spans="1:2" x14ac:dyDescent="0.3">
      <c r="A1705" s="3" t="s">
        <v>2206</v>
      </c>
      <c r="B1705" s="1">
        <v>1</v>
      </c>
    </row>
    <row r="1706" spans="1:2" x14ac:dyDescent="0.3">
      <c r="A1706" s="3" t="s">
        <v>2284</v>
      </c>
      <c r="B1706" s="1">
        <v>1</v>
      </c>
    </row>
    <row r="1707" spans="1:2" x14ac:dyDescent="0.3">
      <c r="A1707" s="3" t="s">
        <v>2207</v>
      </c>
      <c r="B1707" s="1">
        <v>1</v>
      </c>
    </row>
    <row r="1708" spans="1:2" x14ac:dyDescent="0.3">
      <c r="A1708" s="3" t="s">
        <v>2286</v>
      </c>
      <c r="B1708" s="1">
        <v>1</v>
      </c>
    </row>
    <row r="1709" spans="1:2" x14ac:dyDescent="0.3">
      <c r="A1709" s="3" t="s">
        <v>2208</v>
      </c>
      <c r="B1709" s="1">
        <v>1</v>
      </c>
    </row>
    <row r="1710" spans="1:2" x14ac:dyDescent="0.3">
      <c r="A1710" s="3" t="s">
        <v>2288</v>
      </c>
      <c r="B1710" s="1">
        <v>1</v>
      </c>
    </row>
    <row r="1711" spans="1:2" x14ac:dyDescent="0.3">
      <c r="A1711" s="3" t="s">
        <v>2209</v>
      </c>
      <c r="B1711" s="1">
        <v>1</v>
      </c>
    </row>
    <row r="1712" spans="1:2" x14ac:dyDescent="0.3">
      <c r="A1712" s="3" t="s">
        <v>2290</v>
      </c>
      <c r="B1712" s="1">
        <v>1</v>
      </c>
    </row>
    <row r="1713" spans="1:2" x14ac:dyDescent="0.3">
      <c r="A1713" s="3" t="s">
        <v>2210</v>
      </c>
      <c r="B1713" s="1">
        <v>1</v>
      </c>
    </row>
    <row r="1714" spans="1:2" x14ac:dyDescent="0.3">
      <c r="A1714" s="3" t="s">
        <v>2125</v>
      </c>
      <c r="B1714" s="1">
        <v>1</v>
      </c>
    </row>
    <row r="1715" spans="1:2" x14ac:dyDescent="0.3">
      <c r="A1715" s="3" t="s">
        <v>2211</v>
      </c>
      <c r="B1715" s="1">
        <v>1</v>
      </c>
    </row>
    <row r="1716" spans="1:2" x14ac:dyDescent="0.3">
      <c r="A1716" s="3" t="s">
        <v>2294</v>
      </c>
      <c r="B1716" s="1">
        <v>1</v>
      </c>
    </row>
    <row r="1717" spans="1:2" x14ac:dyDescent="0.3">
      <c r="A1717" s="3" t="s">
        <v>2212</v>
      </c>
      <c r="B1717" s="1">
        <v>1</v>
      </c>
    </row>
    <row r="1718" spans="1:2" x14ac:dyDescent="0.3">
      <c r="A1718" s="3" t="s">
        <v>2296</v>
      </c>
      <c r="B1718" s="1">
        <v>1</v>
      </c>
    </row>
    <row r="1719" spans="1:2" x14ac:dyDescent="0.3">
      <c r="A1719" s="3" t="s">
        <v>2213</v>
      </c>
      <c r="B1719" s="1">
        <v>1</v>
      </c>
    </row>
    <row r="1720" spans="1:2" x14ac:dyDescent="0.3">
      <c r="A1720" s="3" t="s">
        <v>2298</v>
      </c>
      <c r="B1720" s="1">
        <v>1</v>
      </c>
    </row>
    <row r="1721" spans="1:2" x14ac:dyDescent="0.3">
      <c r="A1721" s="3" t="s">
        <v>2214</v>
      </c>
      <c r="B1721" s="1">
        <v>1</v>
      </c>
    </row>
    <row r="1722" spans="1:2" x14ac:dyDescent="0.3">
      <c r="A1722" s="3" t="s">
        <v>2300</v>
      </c>
      <c r="B1722" s="1">
        <v>1</v>
      </c>
    </row>
    <row r="1723" spans="1:2" x14ac:dyDescent="0.3">
      <c r="A1723" s="3" t="s">
        <v>2088</v>
      </c>
      <c r="B1723" s="1">
        <v>1</v>
      </c>
    </row>
    <row r="1724" spans="1:2" x14ac:dyDescent="0.3">
      <c r="A1724" s="3" t="s">
        <v>2302</v>
      </c>
      <c r="B1724" s="1">
        <v>1</v>
      </c>
    </row>
    <row r="1725" spans="1:2" x14ac:dyDescent="0.3">
      <c r="A1725" s="3" t="s">
        <v>2216</v>
      </c>
      <c r="B1725" s="1">
        <v>1</v>
      </c>
    </row>
    <row r="1726" spans="1:2" x14ac:dyDescent="0.3">
      <c r="A1726" s="3" t="s">
        <v>2304</v>
      </c>
      <c r="B1726" s="1">
        <v>1</v>
      </c>
    </row>
    <row r="1727" spans="1:2" x14ac:dyDescent="0.3">
      <c r="A1727" s="3" t="s">
        <v>2217</v>
      </c>
      <c r="B1727" s="1">
        <v>1</v>
      </c>
    </row>
    <row r="1728" spans="1:2" x14ac:dyDescent="0.3">
      <c r="A1728" s="3" t="s">
        <v>2306</v>
      </c>
      <c r="B1728" s="1">
        <v>1</v>
      </c>
    </row>
    <row r="1729" spans="1:2" x14ac:dyDescent="0.3">
      <c r="A1729" s="3" t="s">
        <v>2080</v>
      </c>
      <c r="B1729" s="1">
        <v>1</v>
      </c>
    </row>
    <row r="1730" spans="1:2" x14ac:dyDescent="0.3">
      <c r="A1730" s="3" t="s">
        <v>2308</v>
      </c>
      <c r="B1730" s="1">
        <v>1</v>
      </c>
    </row>
    <row r="1731" spans="1:2" x14ac:dyDescent="0.3">
      <c r="A1731" s="3" t="s">
        <v>2219</v>
      </c>
      <c r="B1731" s="1">
        <v>1</v>
      </c>
    </row>
    <row r="1732" spans="1:2" x14ac:dyDescent="0.3">
      <c r="A1732" s="3" t="s">
        <v>2310</v>
      </c>
      <c r="B1732" s="1">
        <v>1</v>
      </c>
    </row>
    <row r="1733" spans="1:2" x14ac:dyDescent="0.3">
      <c r="A1733" s="3" t="s">
        <v>2362</v>
      </c>
      <c r="B1733" s="1">
        <v>1</v>
      </c>
    </row>
    <row r="1734" spans="1:2" x14ac:dyDescent="0.3">
      <c r="A1734" s="3" t="s">
        <v>2091</v>
      </c>
      <c r="B1734" s="1">
        <v>1</v>
      </c>
    </row>
    <row r="1735" spans="1:2" x14ac:dyDescent="0.3">
      <c r="A1735" s="3" t="s">
        <v>2110</v>
      </c>
      <c r="B1735" s="1">
        <v>1</v>
      </c>
    </row>
    <row r="1736" spans="1:2" x14ac:dyDescent="0.3">
      <c r="A1736" s="3" t="s">
        <v>2314</v>
      </c>
      <c r="B1736" s="1">
        <v>1</v>
      </c>
    </row>
    <row r="1737" spans="1:2" x14ac:dyDescent="0.3">
      <c r="A1737" s="3" t="s">
        <v>2079</v>
      </c>
      <c r="B1737" s="1">
        <v>1</v>
      </c>
    </row>
    <row r="1738" spans="1:2" x14ac:dyDescent="0.3">
      <c r="A1738" s="3" t="s">
        <v>2316</v>
      </c>
      <c r="B1738" s="1">
        <v>1</v>
      </c>
    </row>
    <row r="1739" spans="1:2" x14ac:dyDescent="0.3">
      <c r="A1739" s="3" t="s">
        <v>2223</v>
      </c>
      <c r="B1739" s="1">
        <v>1</v>
      </c>
    </row>
    <row r="1740" spans="1:2" x14ac:dyDescent="0.3">
      <c r="A1740" s="3" t="s">
        <v>2318</v>
      </c>
      <c r="B1740" s="1">
        <v>1</v>
      </c>
    </row>
    <row r="1741" spans="1:2" x14ac:dyDescent="0.3">
      <c r="A1741" s="3" t="s">
        <v>2111</v>
      </c>
      <c r="B1741" s="1">
        <v>1</v>
      </c>
    </row>
    <row r="1742" spans="1:2" x14ac:dyDescent="0.3">
      <c r="A1742" s="3" t="s">
        <v>2320</v>
      </c>
      <c r="B1742" s="1">
        <v>1</v>
      </c>
    </row>
    <row r="1743" spans="1:2" x14ac:dyDescent="0.3">
      <c r="A1743" s="3" t="s">
        <v>2112</v>
      </c>
      <c r="B1743" s="1">
        <v>1</v>
      </c>
    </row>
    <row r="1744" spans="1:2" x14ac:dyDescent="0.3">
      <c r="A1744" s="3" t="s">
        <v>2322</v>
      </c>
      <c r="B1744" s="1">
        <v>1</v>
      </c>
    </row>
    <row r="1745" spans="1:2" x14ac:dyDescent="0.3">
      <c r="A1745" s="3" t="s">
        <v>2113</v>
      </c>
      <c r="B1745" s="1">
        <v>1</v>
      </c>
    </row>
    <row r="1746" spans="1:2" x14ac:dyDescent="0.3">
      <c r="A1746" s="3" t="s">
        <v>2324</v>
      </c>
      <c r="B1746" s="1">
        <v>1</v>
      </c>
    </row>
    <row r="1747" spans="1:2" x14ac:dyDescent="0.3">
      <c r="A1747" s="3" t="s">
        <v>2227</v>
      </c>
      <c r="B1747" s="1">
        <v>1</v>
      </c>
    </row>
    <row r="1748" spans="1:2" x14ac:dyDescent="0.3">
      <c r="A1748" s="3" t="s">
        <v>2326</v>
      </c>
      <c r="B1748" s="1">
        <v>1</v>
      </c>
    </row>
    <row r="1749" spans="1:2" x14ac:dyDescent="0.3">
      <c r="A1749" s="3" t="s">
        <v>2228</v>
      </c>
      <c r="B1749" s="1">
        <v>1</v>
      </c>
    </row>
    <row r="1750" spans="1:2" x14ac:dyDescent="0.3">
      <c r="A1750" s="3" t="s">
        <v>2328</v>
      </c>
      <c r="B1750" s="1">
        <v>1</v>
      </c>
    </row>
    <row r="1751" spans="1:2" x14ac:dyDescent="0.3">
      <c r="A1751" s="3" t="s">
        <v>2229</v>
      </c>
      <c r="B1751" s="1">
        <v>1</v>
      </c>
    </row>
    <row r="1752" spans="1:2" x14ac:dyDescent="0.3">
      <c r="A1752" s="3" t="s">
        <v>2330</v>
      </c>
      <c r="B1752" s="1">
        <v>1</v>
      </c>
    </row>
    <row r="1753" spans="1:2" x14ac:dyDescent="0.3">
      <c r="A1753" s="3" t="s">
        <v>2230</v>
      </c>
      <c r="B1753" s="1">
        <v>1</v>
      </c>
    </row>
    <row r="1754" spans="1:2" x14ac:dyDescent="0.3">
      <c r="A1754" s="3" t="s">
        <v>2332</v>
      </c>
      <c r="B1754" s="1">
        <v>1</v>
      </c>
    </row>
    <row r="1755" spans="1:2" x14ac:dyDescent="0.3">
      <c r="A1755" s="3" t="s">
        <v>2231</v>
      </c>
      <c r="B1755" s="1">
        <v>1</v>
      </c>
    </row>
    <row r="1756" spans="1:2" x14ac:dyDescent="0.3">
      <c r="A1756" s="3" t="s">
        <v>2334</v>
      </c>
      <c r="B1756" s="1">
        <v>1</v>
      </c>
    </row>
    <row r="1757" spans="1:2" x14ac:dyDescent="0.3">
      <c r="A1757" s="3" t="s">
        <v>2232</v>
      </c>
      <c r="B1757" s="1">
        <v>1</v>
      </c>
    </row>
    <row r="1758" spans="1:2" x14ac:dyDescent="0.3">
      <c r="A1758" s="3" t="s">
        <v>2336</v>
      </c>
      <c r="B1758" s="1">
        <v>1</v>
      </c>
    </row>
    <row r="1759" spans="1:2" x14ac:dyDescent="0.3">
      <c r="A1759" s="3" t="s">
        <v>2233</v>
      </c>
      <c r="B1759" s="1">
        <v>1</v>
      </c>
    </row>
    <row r="1760" spans="1:2" x14ac:dyDescent="0.3">
      <c r="A1760" s="3" t="s">
        <v>2338</v>
      </c>
      <c r="B1760" s="1">
        <v>1</v>
      </c>
    </row>
    <row r="1761" spans="1:2" x14ac:dyDescent="0.3">
      <c r="A1761" s="3" t="s">
        <v>2234</v>
      </c>
      <c r="B1761" s="1">
        <v>1</v>
      </c>
    </row>
    <row r="1762" spans="1:2" x14ac:dyDescent="0.3">
      <c r="A1762" s="3" t="s">
        <v>2340</v>
      </c>
      <c r="B1762" s="1">
        <v>1</v>
      </c>
    </row>
    <row r="1763" spans="1:2" x14ac:dyDescent="0.3">
      <c r="A1763" s="3" t="s">
        <v>2235</v>
      </c>
      <c r="B1763" s="1">
        <v>1</v>
      </c>
    </row>
    <row r="1764" spans="1:2" x14ac:dyDescent="0.3">
      <c r="A1764" s="3" t="s">
        <v>2342</v>
      </c>
      <c r="B1764" s="1">
        <v>1</v>
      </c>
    </row>
    <row r="1765" spans="1:2" x14ac:dyDescent="0.3">
      <c r="A1765" s="3" t="s">
        <v>2236</v>
      </c>
      <c r="B1765" s="1">
        <v>1</v>
      </c>
    </row>
    <row r="1766" spans="1:2" x14ac:dyDescent="0.3">
      <c r="A1766" s="3" t="s">
        <v>2344</v>
      </c>
      <c r="B1766" s="1">
        <v>1</v>
      </c>
    </row>
    <row r="1767" spans="1:2" x14ac:dyDescent="0.3">
      <c r="A1767" s="3" t="s">
        <v>2237</v>
      </c>
      <c r="B1767" s="1">
        <v>1</v>
      </c>
    </row>
    <row r="1768" spans="1:2" x14ac:dyDescent="0.3">
      <c r="A1768" s="3" t="s">
        <v>2128</v>
      </c>
      <c r="B1768" s="1">
        <v>1</v>
      </c>
    </row>
    <row r="1769" spans="1:2" x14ac:dyDescent="0.3">
      <c r="A1769" s="3" t="s">
        <v>2238</v>
      </c>
      <c r="B1769" s="1">
        <v>1</v>
      </c>
    </row>
    <row r="1770" spans="1:2" x14ac:dyDescent="0.3">
      <c r="A1770" s="3" t="s">
        <v>2348</v>
      </c>
      <c r="B1770" s="1">
        <v>1</v>
      </c>
    </row>
    <row r="1771" spans="1:2" x14ac:dyDescent="0.3">
      <c r="A1771" s="3" t="s">
        <v>2239</v>
      </c>
      <c r="B1771" s="1">
        <v>1</v>
      </c>
    </row>
    <row r="1772" spans="1:2" x14ac:dyDescent="0.3">
      <c r="A1772" s="3" t="s">
        <v>2350</v>
      </c>
      <c r="B1772" s="1">
        <v>1</v>
      </c>
    </row>
    <row r="1773" spans="1:2" x14ac:dyDescent="0.3">
      <c r="A1773" s="3" t="s">
        <v>2240</v>
      </c>
      <c r="B1773" s="1">
        <v>1</v>
      </c>
    </row>
    <row r="1774" spans="1:2" x14ac:dyDescent="0.3">
      <c r="A1774" s="3" t="s">
        <v>2352</v>
      </c>
      <c r="B1774" s="1">
        <v>1</v>
      </c>
    </row>
    <row r="1775" spans="1:2" x14ac:dyDescent="0.3">
      <c r="A1775" s="3" t="s">
        <v>2241</v>
      </c>
      <c r="B1775" s="1">
        <v>1</v>
      </c>
    </row>
    <row r="1776" spans="1:2" x14ac:dyDescent="0.3">
      <c r="A1776" s="3" t="s">
        <v>2354</v>
      </c>
      <c r="B1776" s="1">
        <v>1</v>
      </c>
    </row>
    <row r="1777" spans="1:2" x14ac:dyDescent="0.3">
      <c r="A1777" s="3" t="s">
        <v>2242</v>
      </c>
      <c r="B1777" s="1">
        <v>1</v>
      </c>
    </row>
    <row r="1778" spans="1:2" x14ac:dyDescent="0.3">
      <c r="A1778" s="3" t="s">
        <v>2356</v>
      </c>
      <c r="B1778" s="1">
        <v>1</v>
      </c>
    </row>
    <row r="1779" spans="1:2" x14ac:dyDescent="0.3">
      <c r="A1779" s="3" t="s">
        <v>2243</v>
      </c>
      <c r="B1779" s="1">
        <v>1</v>
      </c>
    </row>
    <row r="1780" spans="1:2" x14ac:dyDescent="0.3">
      <c r="A1780" s="3" t="s">
        <v>2358</v>
      </c>
      <c r="B1780" s="1">
        <v>1</v>
      </c>
    </row>
    <row r="1781" spans="1:2" x14ac:dyDescent="0.3">
      <c r="A1781" s="3" t="s">
        <v>2244</v>
      </c>
      <c r="B1781" s="1">
        <v>1</v>
      </c>
    </row>
    <row r="1782" spans="1:2" x14ac:dyDescent="0.3">
      <c r="A1782" s="3" t="s">
        <v>2360</v>
      </c>
      <c r="B1782" s="1">
        <v>1</v>
      </c>
    </row>
    <row r="1783" spans="1:2" x14ac:dyDescent="0.3">
      <c r="A1783" s="3" t="s">
        <v>2245</v>
      </c>
      <c r="B1783" s="1">
        <v>1</v>
      </c>
    </row>
    <row r="1784" spans="1:2" x14ac:dyDescent="0.3">
      <c r="A1784" s="3" t="s">
        <v>2132</v>
      </c>
      <c r="B1784" s="1">
        <v>1</v>
      </c>
    </row>
    <row r="1785" spans="1:2" x14ac:dyDescent="0.3">
      <c r="A1785" s="3" t="s">
        <v>2114</v>
      </c>
      <c r="B1785" s="1">
        <v>1</v>
      </c>
    </row>
    <row r="1786" spans="1:2" x14ac:dyDescent="0.3">
      <c r="A1786" s="3" t="s">
        <v>2220</v>
      </c>
      <c r="B1786" s="1">
        <v>1</v>
      </c>
    </row>
    <row r="1787" spans="1:2" x14ac:dyDescent="0.3">
      <c r="A1787" s="3" t="s">
        <v>2365</v>
      </c>
      <c r="B1787" s="1">
        <v>1</v>
      </c>
    </row>
    <row r="1788" spans="1:2" x14ac:dyDescent="0.3">
      <c r="A1788" s="3" t="s">
        <v>2221</v>
      </c>
      <c r="B1788" s="1">
        <v>1</v>
      </c>
    </row>
    <row r="1789" spans="1:2" x14ac:dyDescent="0.3">
      <c r="A1789" s="3" t="s">
        <v>2222</v>
      </c>
      <c r="B1789" s="1">
        <v>1</v>
      </c>
    </row>
    <row r="1790" spans="1:2" x14ac:dyDescent="0.3">
      <c r="A1790" s="3" t="s">
        <v>1824</v>
      </c>
      <c r="B1790" s="1">
        <v>1</v>
      </c>
    </row>
    <row r="1791" spans="1:2" x14ac:dyDescent="0.3">
      <c r="A1791" s="3" t="s">
        <v>2040</v>
      </c>
      <c r="B1791" s="1">
        <v>1</v>
      </c>
    </row>
    <row r="1792" spans="1:2" x14ac:dyDescent="0.3">
      <c r="A1792" s="3" t="s">
        <v>2008</v>
      </c>
      <c r="B1792" s="1">
        <v>1</v>
      </c>
    </row>
    <row r="1793" spans="1:2" x14ac:dyDescent="0.3">
      <c r="A1793" s="3" t="s">
        <v>1850</v>
      </c>
      <c r="B1793" s="1">
        <v>1</v>
      </c>
    </row>
    <row r="1794" spans="1:2" x14ac:dyDescent="0.3">
      <c r="A1794" s="3" t="s">
        <v>2072</v>
      </c>
      <c r="B1794" s="1">
        <v>1</v>
      </c>
    </row>
    <row r="1795" spans="1:2" x14ac:dyDescent="0.3">
      <c r="A1795" s="3" t="s">
        <v>1851</v>
      </c>
      <c r="B1795" s="1">
        <v>1</v>
      </c>
    </row>
    <row r="1796" spans="1:2" x14ac:dyDescent="0.3">
      <c r="A1796" s="3" t="s">
        <v>1992</v>
      </c>
      <c r="B1796" s="1">
        <v>1</v>
      </c>
    </row>
    <row r="1797" spans="1:2" x14ac:dyDescent="0.3">
      <c r="A1797" s="3" t="s">
        <v>1793</v>
      </c>
      <c r="B1797" s="1">
        <v>1</v>
      </c>
    </row>
    <row r="1798" spans="1:2" x14ac:dyDescent="0.3">
      <c r="A1798" s="3" t="s">
        <v>2024</v>
      </c>
      <c r="B1798" s="1">
        <v>1</v>
      </c>
    </row>
    <row r="1799" spans="1:2" x14ac:dyDescent="0.3">
      <c r="A1799" s="3" t="s">
        <v>1853</v>
      </c>
      <c r="B1799" s="1">
        <v>1</v>
      </c>
    </row>
    <row r="1800" spans="1:2" x14ac:dyDescent="0.3">
      <c r="A1800" s="3" t="s">
        <v>2056</v>
      </c>
      <c r="B1800" s="1">
        <v>1</v>
      </c>
    </row>
    <row r="1801" spans="1:2" x14ac:dyDescent="0.3">
      <c r="A1801" s="3" t="s">
        <v>1794</v>
      </c>
      <c r="B1801" s="1">
        <v>1</v>
      </c>
    </row>
    <row r="1802" spans="1:2" x14ac:dyDescent="0.3">
      <c r="A1802" s="3" t="s">
        <v>1968</v>
      </c>
      <c r="B1802" s="1">
        <v>1</v>
      </c>
    </row>
    <row r="1803" spans="1:2" x14ac:dyDescent="0.3">
      <c r="A1803" s="3" t="s">
        <v>1808</v>
      </c>
      <c r="B1803" s="1">
        <v>1</v>
      </c>
    </row>
    <row r="1804" spans="1:2" x14ac:dyDescent="0.3">
      <c r="A1804" s="3" t="s">
        <v>1984</v>
      </c>
      <c r="B1804" s="1">
        <v>1</v>
      </c>
    </row>
    <row r="1805" spans="1:2" x14ac:dyDescent="0.3">
      <c r="A1805" s="3" t="s">
        <v>1809</v>
      </c>
      <c r="B1805" s="1">
        <v>1</v>
      </c>
    </row>
    <row r="1806" spans="1:2" x14ac:dyDescent="0.3">
      <c r="A1806" s="3" t="s">
        <v>1831</v>
      </c>
      <c r="B1806" s="1">
        <v>1</v>
      </c>
    </row>
    <row r="1807" spans="1:2" x14ac:dyDescent="0.3">
      <c r="A1807" s="3" t="s">
        <v>1857</v>
      </c>
      <c r="B1807" s="1">
        <v>1</v>
      </c>
    </row>
    <row r="1808" spans="1:2" x14ac:dyDescent="0.3">
      <c r="A1808" s="3" t="s">
        <v>2016</v>
      </c>
      <c r="B1808" s="1">
        <v>1</v>
      </c>
    </row>
    <row r="1809" spans="1:2" x14ac:dyDescent="0.3">
      <c r="A1809" s="3" t="s">
        <v>1810</v>
      </c>
      <c r="B1809" s="1">
        <v>1</v>
      </c>
    </row>
    <row r="1810" spans="1:2" x14ac:dyDescent="0.3">
      <c r="A1810" s="3" t="s">
        <v>2032</v>
      </c>
      <c r="B1810" s="1">
        <v>1</v>
      </c>
    </row>
    <row r="1811" spans="1:2" x14ac:dyDescent="0.3">
      <c r="A1811" s="3" t="s">
        <v>1859</v>
      </c>
      <c r="B1811" s="1">
        <v>1</v>
      </c>
    </row>
    <row r="1812" spans="1:2" x14ac:dyDescent="0.3">
      <c r="A1812" s="3" t="s">
        <v>1803</v>
      </c>
      <c r="B1812" s="1">
        <v>1</v>
      </c>
    </row>
    <row r="1813" spans="1:2" x14ac:dyDescent="0.3">
      <c r="A1813" s="3" t="s">
        <v>1860</v>
      </c>
      <c r="B1813" s="1">
        <v>1</v>
      </c>
    </row>
    <row r="1814" spans="1:2" x14ac:dyDescent="0.3">
      <c r="A1814" s="3" t="s">
        <v>1804</v>
      </c>
      <c r="B1814" s="1">
        <v>1</v>
      </c>
    </row>
    <row r="1815" spans="1:2" x14ac:dyDescent="0.3">
      <c r="A1815" s="3" t="s">
        <v>1861</v>
      </c>
      <c r="B1815" s="1">
        <v>1</v>
      </c>
    </row>
    <row r="1816" spans="1:2" x14ac:dyDescent="0.3">
      <c r="A1816" s="3" t="s">
        <v>1964</v>
      </c>
      <c r="B1816" s="1">
        <v>1</v>
      </c>
    </row>
    <row r="1817" spans="1:2" x14ac:dyDescent="0.3">
      <c r="A1817" s="3" t="s">
        <v>1862</v>
      </c>
      <c r="B1817" s="1">
        <v>1</v>
      </c>
    </row>
    <row r="1818" spans="1:2" x14ac:dyDescent="0.3">
      <c r="A1818" s="3" t="s">
        <v>1972</v>
      </c>
      <c r="B1818" s="1">
        <v>1</v>
      </c>
    </row>
    <row r="1819" spans="1:2" x14ac:dyDescent="0.3">
      <c r="A1819" s="3" t="s">
        <v>1863</v>
      </c>
      <c r="B1819" s="1">
        <v>1</v>
      </c>
    </row>
    <row r="1820" spans="1:2" x14ac:dyDescent="0.3">
      <c r="A1820" s="3" t="s">
        <v>1826</v>
      </c>
      <c r="B1820" s="1">
        <v>1</v>
      </c>
    </row>
    <row r="1821" spans="1:2" x14ac:dyDescent="0.3">
      <c r="A1821" s="3" t="s">
        <v>1864</v>
      </c>
      <c r="B1821" s="1">
        <v>1</v>
      </c>
    </row>
    <row r="1822" spans="1:2" x14ac:dyDescent="0.3">
      <c r="A1822" s="3" t="s">
        <v>1798</v>
      </c>
      <c r="B1822" s="1">
        <v>1</v>
      </c>
    </row>
    <row r="1823" spans="1:2" x14ac:dyDescent="0.3">
      <c r="A1823" s="3" t="s">
        <v>1865</v>
      </c>
      <c r="B1823" s="1">
        <v>1</v>
      </c>
    </row>
    <row r="1824" spans="1:2" x14ac:dyDescent="0.3">
      <c r="A1824" s="3" t="s">
        <v>1830</v>
      </c>
      <c r="B1824" s="1">
        <v>1</v>
      </c>
    </row>
    <row r="1825" spans="1:2" x14ac:dyDescent="0.3">
      <c r="A1825" s="3" t="s">
        <v>1866</v>
      </c>
      <c r="B1825" s="1">
        <v>1</v>
      </c>
    </row>
    <row r="1826" spans="1:2" x14ac:dyDescent="0.3">
      <c r="A1826" s="3" t="s">
        <v>2004</v>
      </c>
      <c r="B1826" s="1">
        <v>1</v>
      </c>
    </row>
    <row r="1827" spans="1:2" x14ac:dyDescent="0.3">
      <c r="A1827" s="3" t="s">
        <v>1867</v>
      </c>
      <c r="B1827" s="1">
        <v>1</v>
      </c>
    </row>
    <row r="1828" spans="1:2" x14ac:dyDescent="0.3">
      <c r="A1828" s="3" t="s">
        <v>1800</v>
      </c>
      <c r="B1828" s="1">
        <v>1</v>
      </c>
    </row>
    <row r="1829" spans="1:2" x14ac:dyDescent="0.3">
      <c r="A1829" s="3" t="s">
        <v>1868</v>
      </c>
      <c r="B1829" s="1">
        <v>1</v>
      </c>
    </row>
    <row r="1830" spans="1:2" x14ac:dyDescent="0.3">
      <c r="A1830" s="3" t="s">
        <v>2020</v>
      </c>
      <c r="B1830" s="1">
        <v>1</v>
      </c>
    </row>
    <row r="1831" spans="1:2" x14ac:dyDescent="0.3">
      <c r="A1831" s="3" t="s">
        <v>1811</v>
      </c>
      <c r="B1831" s="1">
        <v>1</v>
      </c>
    </row>
    <row r="1832" spans="1:2" x14ac:dyDescent="0.3">
      <c r="A1832" s="3" t="s">
        <v>1839</v>
      </c>
      <c r="B1832" s="1">
        <v>1</v>
      </c>
    </row>
    <row r="1833" spans="1:2" x14ac:dyDescent="0.3">
      <c r="A1833" s="3" t="s">
        <v>1870</v>
      </c>
      <c r="B1833" s="1">
        <v>1</v>
      </c>
    </row>
    <row r="1834" spans="1:2" x14ac:dyDescent="0.3">
      <c r="A1834" s="3" t="s">
        <v>2036</v>
      </c>
      <c r="B1834" s="1">
        <v>1</v>
      </c>
    </row>
    <row r="1835" spans="1:2" x14ac:dyDescent="0.3">
      <c r="A1835" s="3" t="s">
        <v>1871</v>
      </c>
      <c r="B1835" s="1">
        <v>1</v>
      </c>
    </row>
    <row r="1836" spans="1:2" x14ac:dyDescent="0.3">
      <c r="A1836" s="3" t="s">
        <v>2044</v>
      </c>
      <c r="B1836" s="1">
        <v>1</v>
      </c>
    </row>
    <row r="1837" spans="1:2" x14ac:dyDescent="0.3">
      <c r="A1837" s="3" t="s">
        <v>1812</v>
      </c>
      <c r="B1837" s="1">
        <v>1</v>
      </c>
    </row>
    <row r="1838" spans="1:2" x14ac:dyDescent="0.3">
      <c r="A1838" s="3" t="s">
        <v>2052</v>
      </c>
      <c r="B1838" s="1">
        <v>1</v>
      </c>
    </row>
    <row r="1839" spans="1:2" x14ac:dyDescent="0.3">
      <c r="A1839" s="3" t="s">
        <v>1873</v>
      </c>
      <c r="B1839" s="1">
        <v>1</v>
      </c>
    </row>
    <row r="1840" spans="1:2" x14ac:dyDescent="0.3">
      <c r="A1840" s="3" t="s">
        <v>2060</v>
      </c>
      <c r="B1840" s="1">
        <v>1</v>
      </c>
    </row>
    <row r="1841" spans="1:2" x14ac:dyDescent="0.3">
      <c r="A1841" s="3" t="s">
        <v>1874</v>
      </c>
      <c r="B1841" s="1">
        <v>1</v>
      </c>
    </row>
    <row r="1842" spans="1:2" x14ac:dyDescent="0.3">
      <c r="A1842" s="3" t="s">
        <v>2068</v>
      </c>
      <c r="B1842" s="1">
        <v>1</v>
      </c>
    </row>
    <row r="1843" spans="1:2" x14ac:dyDescent="0.3">
      <c r="A1843" s="3" t="s">
        <v>1875</v>
      </c>
      <c r="B1843" s="1">
        <v>1</v>
      </c>
    </row>
    <row r="1844" spans="1:2" x14ac:dyDescent="0.3">
      <c r="A1844" s="3" t="s">
        <v>2076</v>
      </c>
      <c r="B1844" s="1">
        <v>1</v>
      </c>
    </row>
    <row r="1845" spans="1:2" x14ac:dyDescent="0.3">
      <c r="A1845" s="3" t="s">
        <v>1876</v>
      </c>
      <c r="B1845" s="1">
        <v>1</v>
      </c>
    </row>
    <row r="1846" spans="1:2" x14ac:dyDescent="0.3">
      <c r="A1846" s="3" t="s">
        <v>1966</v>
      </c>
      <c r="B1846" s="1">
        <v>1</v>
      </c>
    </row>
    <row r="1847" spans="1:2" x14ac:dyDescent="0.3">
      <c r="A1847" s="3" t="s">
        <v>1877</v>
      </c>
      <c r="B1847" s="1">
        <v>1</v>
      </c>
    </row>
    <row r="1848" spans="1:2" x14ac:dyDescent="0.3">
      <c r="A1848" s="3" t="s">
        <v>1970</v>
      </c>
      <c r="B1848" s="1">
        <v>1</v>
      </c>
    </row>
    <row r="1849" spans="1:2" x14ac:dyDescent="0.3">
      <c r="A1849" s="3" t="s">
        <v>1878</v>
      </c>
      <c r="B1849" s="1">
        <v>1</v>
      </c>
    </row>
    <row r="1850" spans="1:2" x14ac:dyDescent="0.3">
      <c r="A1850" s="3" t="s">
        <v>1974</v>
      </c>
      <c r="B1850" s="1">
        <v>1</v>
      </c>
    </row>
    <row r="1851" spans="1:2" x14ac:dyDescent="0.3">
      <c r="A1851" s="3" t="s">
        <v>1879</v>
      </c>
      <c r="B1851" s="1">
        <v>1</v>
      </c>
    </row>
    <row r="1852" spans="1:2" x14ac:dyDescent="0.3">
      <c r="A1852" s="3" t="s">
        <v>1825</v>
      </c>
      <c r="B1852" s="1">
        <v>1</v>
      </c>
    </row>
    <row r="1853" spans="1:2" x14ac:dyDescent="0.3">
      <c r="A1853" s="3" t="s">
        <v>1880</v>
      </c>
      <c r="B1853" s="1">
        <v>1</v>
      </c>
    </row>
    <row r="1854" spans="1:2" x14ac:dyDescent="0.3">
      <c r="A1854" s="3" t="s">
        <v>1982</v>
      </c>
      <c r="B1854" s="1">
        <v>1</v>
      </c>
    </row>
    <row r="1855" spans="1:2" x14ac:dyDescent="0.3">
      <c r="A1855" s="3" t="s">
        <v>1813</v>
      </c>
      <c r="B1855" s="1">
        <v>1</v>
      </c>
    </row>
    <row r="1856" spans="1:2" x14ac:dyDescent="0.3">
      <c r="A1856" s="3" t="s">
        <v>1986</v>
      </c>
      <c r="B1856" s="1">
        <v>1</v>
      </c>
    </row>
    <row r="1857" spans="1:2" x14ac:dyDescent="0.3">
      <c r="A1857" s="3" t="s">
        <v>1882</v>
      </c>
      <c r="B1857" s="1">
        <v>1</v>
      </c>
    </row>
    <row r="1858" spans="1:2" x14ac:dyDescent="0.3">
      <c r="A1858" s="3" t="s">
        <v>1990</v>
      </c>
      <c r="B1858" s="1">
        <v>1</v>
      </c>
    </row>
    <row r="1859" spans="1:2" x14ac:dyDescent="0.3">
      <c r="A1859" s="3" t="s">
        <v>1883</v>
      </c>
      <c r="B1859" s="1">
        <v>1</v>
      </c>
    </row>
    <row r="1860" spans="1:2" x14ac:dyDescent="0.3">
      <c r="A1860" s="3" t="s">
        <v>1994</v>
      </c>
      <c r="B1860" s="1">
        <v>1</v>
      </c>
    </row>
    <row r="1861" spans="1:2" x14ac:dyDescent="0.3">
      <c r="A1861" s="3" t="s">
        <v>1814</v>
      </c>
      <c r="B1861" s="1">
        <v>1</v>
      </c>
    </row>
    <row r="1862" spans="1:2" x14ac:dyDescent="0.3">
      <c r="A1862" s="3" t="s">
        <v>1998</v>
      </c>
      <c r="B1862" s="1">
        <v>1</v>
      </c>
    </row>
    <row r="1863" spans="1:2" x14ac:dyDescent="0.3">
      <c r="A1863" s="3" t="s">
        <v>1885</v>
      </c>
      <c r="B1863" s="1">
        <v>1</v>
      </c>
    </row>
    <row r="1864" spans="1:2" x14ac:dyDescent="0.3">
      <c r="A1864" s="3" t="s">
        <v>2002</v>
      </c>
      <c r="B1864" s="1">
        <v>1</v>
      </c>
    </row>
    <row r="1865" spans="1:2" x14ac:dyDescent="0.3">
      <c r="A1865" s="3" t="s">
        <v>1886</v>
      </c>
      <c r="B1865" s="1">
        <v>1</v>
      </c>
    </row>
    <row r="1866" spans="1:2" x14ac:dyDescent="0.3">
      <c r="A1866" s="3" t="s">
        <v>1833</v>
      </c>
      <c r="B1866" s="1">
        <v>1</v>
      </c>
    </row>
    <row r="1867" spans="1:2" x14ac:dyDescent="0.3">
      <c r="A1867" s="3" t="s">
        <v>1887</v>
      </c>
      <c r="B1867" s="1">
        <v>1</v>
      </c>
    </row>
    <row r="1868" spans="1:2" x14ac:dyDescent="0.3">
      <c r="A1868" s="3" t="s">
        <v>2010</v>
      </c>
      <c r="B1868" s="1">
        <v>1</v>
      </c>
    </row>
    <row r="1869" spans="1:2" x14ac:dyDescent="0.3">
      <c r="A1869" s="3" t="s">
        <v>1888</v>
      </c>
      <c r="B1869" s="1">
        <v>1</v>
      </c>
    </row>
    <row r="1870" spans="1:2" x14ac:dyDescent="0.3">
      <c r="A1870" s="3" t="s">
        <v>2014</v>
      </c>
      <c r="B1870" s="1">
        <v>1</v>
      </c>
    </row>
    <row r="1871" spans="1:2" x14ac:dyDescent="0.3">
      <c r="A1871" s="3" t="s">
        <v>1889</v>
      </c>
      <c r="B1871" s="1">
        <v>1</v>
      </c>
    </row>
    <row r="1872" spans="1:2" x14ac:dyDescent="0.3">
      <c r="A1872" s="3" t="s">
        <v>2018</v>
      </c>
      <c r="B1872" s="1">
        <v>1</v>
      </c>
    </row>
    <row r="1873" spans="1:2" x14ac:dyDescent="0.3">
      <c r="A1873" s="3" t="s">
        <v>1815</v>
      </c>
      <c r="B1873" s="1">
        <v>1</v>
      </c>
    </row>
    <row r="1874" spans="1:2" x14ac:dyDescent="0.3">
      <c r="A1874" s="3" t="s">
        <v>2022</v>
      </c>
      <c r="B1874" s="1">
        <v>1</v>
      </c>
    </row>
    <row r="1875" spans="1:2" x14ac:dyDescent="0.3">
      <c r="A1875" s="3" t="s">
        <v>1795</v>
      </c>
      <c r="B1875" s="1">
        <v>1</v>
      </c>
    </row>
    <row r="1876" spans="1:2" x14ac:dyDescent="0.3">
      <c r="A1876" s="3" t="s">
        <v>2026</v>
      </c>
      <c r="B1876" s="1">
        <v>1</v>
      </c>
    </row>
    <row r="1877" spans="1:2" x14ac:dyDescent="0.3">
      <c r="A1877" s="3" t="s">
        <v>1892</v>
      </c>
      <c r="B1877" s="1">
        <v>1</v>
      </c>
    </row>
    <row r="1878" spans="1:2" x14ac:dyDescent="0.3">
      <c r="A1878" s="3" t="s">
        <v>1840</v>
      </c>
      <c r="B1878" s="1">
        <v>1</v>
      </c>
    </row>
    <row r="1879" spans="1:2" x14ac:dyDescent="0.3">
      <c r="A1879" s="3" t="s">
        <v>1893</v>
      </c>
      <c r="B1879" s="1">
        <v>1</v>
      </c>
    </row>
    <row r="1880" spans="1:2" x14ac:dyDescent="0.3">
      <c r="A1880" s="3" t="s">
        <v>2034</v>
      </c>
      <c r="B1880" s="1">
        <v>1</v>
      </c>
    </row>
    <row r="1881" spans="1:2" x14ac:dyDescent="0.3">
      <c r="A1881" s="3" t="s">
        <v>1817</v>
      </c>
      <c r="B1881" s="1">
        <v>1</v>
      </c>
    </row>
    <row r="1882" spans="1:2" x14ac:dyDescent="0.3">
      <c r="A1882" s="3" t="s">
        <v>2038</v>
      </c>
      <c r="B1882" s="1">
        <v>1</v>
      </c>
    </row>
    <row r="1883" spans="1:2" x14ac:dyDescent="0.3">
      <c r="A1883" s="3" t="s">
        <v>1895</v>
      </c>
      <c r="B1883" s="1">
        <v>1</v>
      </c>
    </row>
    <row r="1884" spans="1:2" x14ac:dyDescent="0.3">
      <c r="A1884" s="3" t="s">
        <v>2042</v>
      </c>
      <c r="B1884" s="1">
        <v>1</v>
      </c>
    </row>
    <row r="1885" spans="1:2" x14ac:dyDescent="0.3">
      <c r="A1885" s="3" t="s">
        <v>1896</v>
      </c>
      <c r="B1885" s="1">
        <v>1</v>
      </c>
    </row>
    <row r="1886" spans="1:2" x14ac:dyDescent="0.3">
      <c r="A1886" s="3" t="s">
        <v>2046</v>
      </c>
      <c r="B1886" s="1">
        <v>1</v>
      </c>
    </row>
    <row r="1887" spans="1:2" x14ac:dyDescent="0.3">
      <c r="A1887" s="3" t="s">
        <v>1818</v>
      </c>
      <c r="B1887" s="1">
        <v>1</v>
      </c>
    </row>
    <row r="1888" spans="1:2" x14ac:dyDescent="0.3">
      <c r="A1888" s="3" t="s">
        <v>2050</v>
      </c>
      <c r="B1888" s="1">
        <v>1</v>
      </c>
    </row>
    <row r="1889" spans="1:2" x14ac:dyDescent="0.3">
      <c r="A1889" s="3" t="s">
        <v>1898</v>
      </c>
      <c r="B1889" s="1">
        <v>1</v>
      </c>
    </row>
    <row r="1890" spans="1:2" x14ac:dyDescent="0.3">
      <c r="A1890" s="3" t="s">
        <v>2054</v>
      </c>
      <c r="B1890" s="1">
        <v>1</v>
      </c>
    </row>
    <row r="1891" spans="1:2" x14ac:dyDescent="0.3">
      <c r="A1891" s="3" t="s">
        <v>1899</v>
      </c>
      <c r="B1891" s="1">
        <v>1</v>
      </c>
    </row>
    <row r="1892" spans="1:2" x14ac:dyDescent="0.3">
      <c r="A1892" s="3" t="s">
        <v>2058</v>
      </c>
      <c r="B1892" s="1">
        <v>1</v>
      </c>
    </row>
    <row r="1893" spans="1:2" x14ac:dyDescent="0.3">
      <c r="A1893" s="3" t="s">
        <v>1900</v>
      </c>
      <c r="B1893" s="1">
        <v>1</v>
      </c>
    </row>
    <row r="1894" spans="1:2" x14ac:dyDescent="0.3">
      <c r="A1894" s="3" t="s">
        <v>2062</v>
      </c>
      <c r="B1894" s="1">
        <v>1</v>
      </c>
    </row>
    <row r="1895" spans="1:2" x14ac:dyDescent="0.3">
      <c r="A1895" s="3" t="s">
        <v>1901</v>
      </c>
      <c r="B1895" s="1">
        <v>1</v>
      </c>
    </row>
    <row r="1896" spans="1:2" x14ac:dyDescent="0.3">
      <c r="A1896" s="3" t="s">
        <v>2066</v>
      </c>
      <c r="B1896" s="1">
        <v>1</v>
      </c>
    </row>
    <row r="1897" spans="1:2" x14ac:dyDescent="0.3">
      <c r="A1897" s="3" t="s">
        <v>1902</v>
      </c>
      <c r="B1897" s="1">
        <v>1</v>
      </c>
    </row>
    <row r="1898" spans="1:2" x14ac:dyDescent="0.3">
      <c r="A1898" s="3" t="s">
        <v>2070</v>
      </c>
      <c r="B1898" s="1">
        <v>1</v>
      </c>
    </row>
    <row r="1899" spans="1:2" x14ac:dyDescent="0.3">
      <c r="A1899" s="3" t="s">
        <v>1903</v>
      </c>
      <c r="B1899" s="1">
        <v>1</v>
      </c>
    </row>
    <row r="1900" spans="1:2" x14ac:dyDescent="0.3">
      <c r="A1900" s="3" t="s">
        <v>2074</v>
      </c>
      <c r="B1900" s="1">
        <v>1</v>
      </c>
    </row>
    <row r="1901" spans="1:2" x14ac:dyDescent="0.3">
      <c r="A1901" s="3" t="s">
        <v>1904</v>
      </c>
      <c r="B1901" s="1">
        <v>1</v>
      </c>
    </row>
    <row r="1902" spans="1:2" x14ac:dyDescent="0.3">
      <c r="A1902" s="3" t="s">
        <v>1849</v>
      </c>
      <c r="B1902" s="1">
        <v>1</v>
      </c>
    </row>
    <row r="1903" spans="1:2" x14ac:dyDescent="0.3">
      <c r="A1903" s="3" t="s">
        <v>1905</v>
      </c>
      <c r="B1903" s="1">
        <v>1</v>
      </c>
    </row>
    <row r="1904" spans="1:2" x14ac:dyDescent="0.3">
      <c r="A1904" s="3" t="s">
        <v>1965</v>
      </c>
      <c r="B1904" s="1">
        <v>1</v>
      </c>
    </row>
    <row r="1905" spans="1:2" x14ac:dyDescent="0.3">
      <c r="A1905" s="3" t="s">
        <v>1819</v>
      </c>
      <c r="B1905" s="1">
        <v>1</v>
      </c>
    </row>
    <row r="1906" spans="1:2" x14ac:dyDescent="0.3">
      <c r="A1906" s="3" t="s">
        <v>1967</v>
      </c>
      <c r="B1906" s="1">
        <v>1</v>
      </c>
    </row>
    <row r="1907" spans="1:2" x14ac:dyDescent="0.3">
      <c r="A1907" s="3" t="s">
        <v>1907</v>
      </c>
      <c r="B1907" s="1">
        <v>1</v>
      </c>
    </row>
    <row r="1908" spans="1:2" x14ac:dyDescent="0.3">
      <c r="A1908" s="3" t="s">
        <v>1969</v>
      </c>
      <c r="B1908" s="1">
        <v>1</v>
      </c>
    </row>
    <row r="1909" spans="1:2" x14ac:dyDescent="0.3">
      <c r="A1909" s="3" t="s">
        <v>1908</v>
      </c>
      <c r="B1909" s="1">
        <v>1</v>
      </c>
    </row>
    <row r="1910" spans="1:2" x14ac:dyDescent="0.3">
      <c r="A1910" s="3" t="s">
        <v>1796</v>
      </c>
      <c r="B1910" s="1">
        <v>1</v>
      </c>
    </row>
    <row r="1911" spans="1:2" x14ac:dyDescent="0.3">
      <c r="A1911" s="3" t="s">
        <v>1909</v>
      </c>
      <c r="B1911" s="1">
        <v>1</v>
      </c>
    </row>
    <row r="1912" spans="1:2" x14ac:dyDescent="0.3">
      <c r="A1912" s="3" t="s">
        <v>1973</v>
      </c>
      <c r="B1912" s="1">
        <v>1</v>
      </c>
    </row>
    <row r="1913" spans="1:2" x14ac:dyDescent="0.3">
      <c r="A1913" s="3" t="s">
        <v>1910</v>
      </c>
      <c r="B1913" s="1">
        <v>1</v>
      </c>
    </row>
    <row r="1914" spans="1:2" x14ac:dyDescent="0.3">
      <c r="A1914" s="3" t="s">
        <v>1975</v>
      </c>
      <c r="B1914" s="1">
        <v>1</v>
      </c>
    </row>
    <row r="1915" spans="1:2" x14ac:dyDescent="0.3">
      <c r="A1915" s="3" t="s">
        <v>1911</v>
      </c>
      <c r="B1915" s="1">
        <v>1</v>
      </c>
    </row>
    <row r="1916" spans="1:2" x14ac:dyDescent="0.3">
      <c r="A1916" s="3" t="s">
        <v>1977</v>
      </c>
      <c r="B1916" s="1">
        <v>1</v>
      </c>
    </row>
    <row r="1917" spans="1:2" x14ac:dyDescent="0.3">
      <c r="A1917" s="3" t="s">
        <v>1912</v>
      </c>
      <c r="B1917" s="1">
        <v>1</v>
      </c>
    </row>
    <row r="1918" spans="1:2" x14ac:dyDescent="0.3">
      <c r="A1918" s="3" t="s">
        <v>1979</v>
      </c>
      <c r="B1918" s="1">
        <v>1</v>
      </c>
    </row>
    <row r="1919" spans="1:2" x14ac:dyDescent="0.3">
      <c r="A1919" s="3" t="s">
        <v>1913</v>
      </c>
      <c r="B1919" s="1">
        <v>1</v>
      </c>
    </row>
    <row r="1920" spans="1:2" x14ac:dyDescent="0.3">
      <c r="A1920" s="3" t="s">
        <v>1981</v>
      </c>
      <c r="B1920" s="1">
        <v>1</v>
      </c>
    </row>
    <row r="1921" spans="1:2" x14ac:dyDescent="0.3">
      <c r="A1921" s="3" t="s">
        <v>1914</v>
      </c>
      <c r="B1921" s="1">
        <v>1</v>
      </c>
    </row>
    <row r="1922" spans="1:2" x14ac:dyDescent="0.3">
      <c r="A1922" s="3" t="s">
        <v>1983</v>
      </c>
      <c r="B1922" s="1">
        <v>1</v>
      </c>
    </row>
    <row r="1923" spans="1:2" x14ac:dyDescent="0.3">
      <c r="A1923" s="3" t="s">
        <v>1915</v>
      </c>
      <c r="B1923" s="1">
        <v>1</v>
      </c>
    </row>
    <row r="1924" spans="1:2" x14ac:dyDescent="0.3">
      <c r="A1924" s="3" t="s">
        <v>1797</v>
      </c>
      <c r="B1924" s="1">
        <v>1</v>
      </c>
    </row>
    <row r="1925" spans="1:2" x14ac:dyDescent="0.3">
      <c r="A1925" s="3" t="s">
        <v>1916</v>
      </c>
      <c r="B1925" s="1">
        <v>1</v>
      </c>
    </row>
    <row r="1926" spans="1:2" x14ac:dyDescent="0.3">
      <c r="A1926" s="3" t="s">
        <v>1828</v>
      </c>
      <c r="B1926" s="1">
        <v>1</v>
      </c>
    </row>
    <row r="1927" spans="1:2" x14ac:dyDescent="0.3">
      <c r="A1927" s="3" t="s">
        <v>1917</v>
      </c>
      <c r="B1927" s="1">
        <v>1</v>
      </c>
    </row>
    <row r="1928" spans="1:2" x14ac:dyDescent="0.3">
      <c r="A1928" s="3" t="s">
        <v>1989</v>
      </c>
      <c r="B1928" s="1">
        <v>1</v>
      </c>
    </row>
    <row r="1929" spans="1:2" x14ac:dyDescent="0.3">
      <c r="A1929" s="3" t="s">
        <v>1918</v>
      </c>
      <c r="B1929" s="1">
        <v>1</v>
      </c>
    </row>
    <row r="1930" spans="1:2" x14ac:dyDescent="0.3">
      <c r="A1930" s="3" t="s">
        <v>1991</v>
      </c>
      <c r="B1930" s="1">
        <v>1</v>
      </c>
    </row>
    <row r="1931" spans="1:2" x14ac:dyDescent="0.3">
      <c r="A1931" s="3" t="s">
        <v>1919</v>
      </c>
      <c r="B1931" s="1">
        <v>1</v>
      </c>
    </row>
    <row r="1932" spans="1:2" x14ac:dyDescent="0.3">
      <c r="A1932" s="3" t="s">
        <v>1993</v>
      </c>
      <c r="B1932" s="1">
        <v>1</v>
      </c>
    </row>
    <row r="1933" spans="1:2" x14ac:dyDescent="0.3">
      <c r="A1933" s="3" t="s">
        <v>1920</v>
      </c>
      <c r="B1933" s="1">
        <v>1</v>
      </c>
    </row>
    <row r="1934" spans="1:2" x14ac:dyDescent="0.3">
      <c r="A1934" s="3" t="s">
        <v>1995</v>
      </c>
      <c r="B1934" s="1">
        <v>1</v>
      </c>
    </row>
    <row r="1935" spans="1:2" x14ac:dyDescent="0.3">
      <c r="A1935" s="3" t="s">
        <v>1921</v>
      </c>
      <c r="B1935" s="1">
        <v>1</v>
      </c>
    </row>
    <row r="1936" spans="1:2" x14ac:dyDescent="0.3">
      <c r="A1936" s="3" t="s">
        <v>1997</v>
      </c>
      <c r="B1936" s="1">
        <v>1</v>
      </c>
    </row>
    <row r="1937" spans="1:2" x14ac:dyDescent="0.3">
      <c r="A1937" s="3" t="s">
        <v>1922</v>
      </c>
      <c r="B1937" s="1">
        <v>1</v>
      </c>
    </row>
    <row r="1938" spans="1:2" x14ac:dyDescent="0.3">
      <c r="A1938" s="3" t="s">
        <v>1999</v>
      </c>
      <c r="B1938" s="1">
        <v>1</v>
      </c>
    </row>
    <row r="1939" spans="1:2" x14ac:dyDescent="0.3">
      <c r="A1939" s="3" t="s">
        <v>1923</v>
      </c>
      <c r="B1939" s="1">
        <v>1</v>
      </c>
    </row>
    <row r="1940" spans="1:2" x14ac:dyDescent="0.3">
      <c r="A1940" s="3" t="s">
        <v>2001</v>
      </c>
      <c r="B1940" s="1">
        <v>1</v>
      </c>
    </row>
    <row r="1941" spans="1:2" x14ac:dyDescent="0.3">
      <c r="A1941" s="3" t="s">
        <v>1924</v>
      </c>
      <c r="B1941" s="1">
        <v>1</v>
      </c>
    </row>
    <row r="1942" spans="1:2" x14ac:dyDescent="0.3">
      <c r="A1942" s="3" t="s">
        <v>2003</v>
      </c>
      <c r="B1942" s="1">
        <v>1</v>
      </c>
    </row>
    <row r="1943" spans="1:2" x14ac:dyDescent="0.3">
      <c r="A1943" s="3" t="s">
        <v>1925</v>
      </c>
      <c r="B1943" s="1">
        <v>1</v>
      </c>
    </row>
    <row r="1944" spans="1:2" x14ac:dyDescent="0.3">
      <c r="A1944" s="3" t="s">
        <v>1832</v>
      </c>
      <c r="B1944" s="1">
        <v>1</v>
      </c>
    </row>
    <row r="1945" spans="1:2" x14ac:dyDescent="0.3">
      <c r="A1945" s="3" t="s">
        <v>1926</v>
      </c>
      <c r="B1945" s="1">
        <v>1</v>
      </c>
    </row>
    <row r="1946" spans="1:2" x14ac:dyDescent="0.3">
      <c r="A1946" s="3" t="s">
        <v>1834</v>
      </c>
      <c r="B1946" s="1">
        <v>1</v>
      </c>
    </row>
    <row r="1947" spans="1:2" x14ac:dyDescent="0.3">
      <c r="A1947" s="3" t="s">
        <v>1927</v>
      </c>
      <c r="B1947" s="1">
        <v>1</v>
      </c>
    </row>
    <row r="1948" spans="1:2" x14ac:dyDescent="0.3">
      <c r="A1948" s="3" t="s">
        <v>1799</v>
      </c>
      <c r="B1948" s="1">
        <v>1</v>
      </c>
    </row>
    <row r="1949" spans="1:2" x14ac:dyDescent="0.3">
      <c r="A1949" s="3" t="s">
        <v>1820</v>
      </c>
      <c r="B1949" s="1">
        <v>1</v>
      </c>
    </row>
    <row r="1950" spans="1:2" x14ac:dyDescent="0.3">
      <c r="A1950" s="3" t="s">
        <v>1836</v>
      </c>
      <c r="B1950" s="1">
        <v>1</v>
      </c>
    </row>
    <row r="1951" spans="1:2" x14ac:dyDescent="0.3">
      <c r="A1951" s="3" t="s">
        <v>1929</v>
      </c>
      <c r="B1951" s="1">
        <v>1</v>
      </c>
    </row>
    <row r="1952" spans="1:2" x14ac:dyDescent="0.3">
      <c r="A1952" s="3" t="s">
        <v>2013</v>
      </c>
      <c r="B1952" s="1">
        <v>1</v>
      </c>
    </row>
    <row r="1953" spans="1:2" x14ac:dyDescent="0.3">
      <c r="A1953" s="3" t="s">
        <v>1930</v>
      </c>
      <c r="B1953" s="1">
        <v>1</v>
      </c>
    </row>
    <row r="1954" spans="1:2" x14ac:dyDescent="0.3">
      <c r="A1954" s="3" t="s">
        <v>2015</v>
      </c>
      <c r="B1954" s="1">
        <v>1</v>
      </c>
    </row>
    <row r="1955" spans="1:2" x14ac:dyDescent="0.3">
      <c r="A1955" s="3" t="s">
        <v>1931</v>
      </c>
      <c r="B1955" s="1">
        <v>1</v>
      </c>
    </row>
    <row r="1956" spans="1:2" x14ac:dyDescent="0.3">
      <c r="A1956" s="3" t="s">
        <v>2017</v>
      </c>
      <c r="B1956" s="1">
        <v>1</v>
      </c>
    </row>
    <row r="1957" spans="1:2" x14ac:dyDescent="0.3">
      <c r="A1957" s="3" t="s">
        <v>1932</v>
      </c>
      <c r="B1957" s="1">
        <v>1</v>
      </c>
    </row>
    <row r="1958" spans="1:2" x14ac:dyDescent="0.3">
      <c r="A1958" s="3" t="s">
        <v>2019</v>
      </c>
      <c r="B1958" s="1">
        <v>1</v>
      </c>
    </row>
    <row r="1959" spans="1:2" x14ac:dyDescent="0.3">
      <c r="A1959" s="3" t="s">
        <v>1933</v>
      </c>
      <c r="B1959" s="1">
        <v>1</v>
      </c>
    </row>
    <row r="1960" spans="1:2" x14ac:dyDescent="0.3">
      <c r="A1960" s="3" t="s">
        <v>2021</v>
      </c>
      <c r="B1960" s="1">
        <v>1</v>
      </c>
    </row>
    <row r="1961" spans="1:2" x14ac:dyDescent="0.3">
      <c r="A1961" s="3" t="s">
        <v>2078</v>
      </c>
      <c r="B1961" s="1">
        <v>1</v>
      </c>
    </row>
    <row r="1962" spans="1:2" x14ac:dyDescent="0.3">
      <c r="A1962" s="3" t="s">
        <v>1838</v>
      </c>
      <c r="B1962" s="1">
        <v>1</v>
      </c>
    </row>
    <row r="1963" spans="1:2" x14ac:dyDescent="0.3">
      <c r="A1963" s="3" t="s">
        <v>1792</v>
      </c>
      <c r="B1963" s="1">
        <v>1</v>
      </c>
    </row>
    <row r="1964" spans="1:2" x14ac:dyDescent="0.3">
      <c r="A1964" s="3" t="s">
        <v>2025</v>
      </c>
      <c r="B1964" s="1">
        <v>1</v>
      </c>
    </row>
    <row r="1965" spans="1:2" x14ac:dyDescent="0.3">
      <c r="A1965" s="3" t="s">
        <v>1936</v>
      </c>
      <c r="B1965" s="1">
        <v>1</v>
      </c>
    </row>
    <row r="1966" spans="1:2" x14ac:dyDescent="0.3">
      <c r="A1966" s="3" t="s">
        <v>2027</v>
      </c>
      <c r="B1966" s="1">
        <v>1</v>
      </c>
    </row>
    <row r="1967" spans="1:2" x14ac:dyDescent="0.3">
      <c r="A1967" s="3" t="s">
        <v>1937</v>
      </c>
      <c r="B1967" s="1">
        <v>1</v>
      </c>
    </row>
    <row r="1968" spans="1:2" x14ac:dyDescent="0.3">
      <c r="A1968" s="3" t="s">
        <v>2029</v>
      </c>
      <c r="B1968" s="1">
        <v>1</v>
      </c>
    </row>
    <row r="1969" spans="1:2" x14ac:dyDescent="0.3">
      <c r="A1969" s="3" t="s">
        <v>1938</v>
      </c>
      <c r="B1969" s="1">
        <v>1</v>
      </c>
    </row>
    <row r="1970" spans="1:2" x14ac:dyDescent="0.3">
      <c r="A1970" s="3" t="s">
        <v>2031</v>
      </c>
      <c r="B1970" s="1">
        <v>1</v>
      </c>
    </row>
    <row r="1971" spans="1:2" x14ac:dyDescent="0.3">
      <c r="A1971" s="3" t="s">
        <v>1939</v>
      </c>
      <c r="B1971" s="1">
        <v>1</v>
      </c>
    </row>
    <row r="1972" spans="1:2" x14ac:dyDescent="0.3">
      <c r="A1972" s="3" t="s">
        <v>2033</v>
      </c>
      <c r="B1972" s="1">
        <v>1</v>
      </c>
    </row>
    <row r="1973" spans="1:2" x14ac:dyDescent="0.3">
      <c r="A1973" s="3" t="s">
        <v>1940</v>
      </c>
      <c r="B1973" s="1">
        <v>1</v>
      </c>
    </row>
    <row r="1974" spans="1:2" x14ac:dyDescent="0.3">
      <c r="A1974" s="3" t="s">
        <v>2035</v>
      </c>
      <c r="B1974" s="1">
        <v>1</v>
      </c>
    </row>
    <row r="1975" spans="1:2" x14ac:dyDescent="0.3">
      <c r="A1975" s="3" t="s">
        <v>1941</v>
      </c>
      <c r="B1975" s="1">
        <v>1</v>
      </c>
    </row>
    <row r="1976" spans="1:2" x14ac:dyDescent="0.3">
      <c r="A1976" s="3" t="s">
        <v>1801</v>
      </c>
      <c r="B1976" s="1">
        <v>1</v>
      </c>
    </row>
    <row r="1977" spans="1:2" x14ac:dyDescent="0.3">
      <c r="A1977" s="3" t="s">
        <v>1942</v>
      </c>
      <c r="B1977" s="1">
        <v>1</v>
      </c>
    </row>
    <row r="1978" spans="1:2" x14ac:dyDescent="0.3">
      <c r="A1978" s="3" t="s">
        <v>2039</v>
      </c>
      <c r="B1978" s="1">
        <v>1</v>
      </c>
    </row>
    <row r="1979" spans="1:2" x14ac:dyDescent="0.3">
      <c r="A1979" s="3" t="s">
        <v>1943</v>
      </c>
      <c r="B1979" s="1">
        <v>1</v>
      </c>
    </row>
    <row r="1980" spans="1:2" x14ac:dyDescent="0.3">
      <c r="A1980" s="3" t="s">
        <v>1802</v>
      </c>
      <c r="B1980" s="1">
        <v>1</v>
      </c>
    </row>
    <row r="1981" spans="1:2" x14ac:dyDescent="0.3">
      <c r="A1981" s="3" t="s">
        <v>1944</v>
      </c>
      <c r="B1981" s="1">
        <v>1</v>
      </c>
    </row>
    <row r="1982" spans="1:2" x14ac:dyDescent="0.3">
      <c r="A1982" s="3" t="s">
        <v>2043</v>
      </c>
      <c r="B1982" s="1">
        <v>1</v>
      </c>
    </row>
    <row r="1983" spans="1:2" x14ac:dyDescent="0.3">
      <c r="A1983" s="3" t="s">
        <v>1945</v>
      </c>
      <c r="B1983" s="1">
        <v>1</v>
      </c>
    </row>
    <row r="1984" spans="1:2" x14ac:dyDescent="0.3">
      <c r="A1984" s="3" t="s">
        <v>2045</v>
      </c>
      <c r="B1984" s="1">
        <v>1</v>
      </c>
    </row>
    <row r="1985" spans="1:2" x14ac:dyDescent="0.3">
      <c r="A1985" s="3" t="s">
        <v>1946</v>
      </c>
      <c r="B1985" s="1">
        <v>1</v>
      </c>
    </row>
    <row r="1986" spans="1:2" x14ac:dyDescent="0.3">
      <c r="A1986" s="3" t="s">
        <v>1843</v>
      </c>
      <c r="B1986" s="1">
        <v>1</v>
      </c>
    </row>
    <row r="1987" spans="1:2" x14ac:dyDescent="0.3">
      <c r="A1987" s="3" t="s">
        <v>1947</v>
      </c>
      <c r="B1987" s="1">
        <v>1</v>
      </c>
    </row>
    <row r="1988" spans="1:2" x14ac:dyDescent="0.3">
      <c r="A1988" s="3" t="s">
        <v>2049</v>
      </c>
      <c r="B1988" s="1">
        <v>1</v>
      </c>
    </row>
    <row r="1989" spans="1:2" x14ac:dyDescent="0.3">
      <c r="A1989" s="3" t="s">
        <v>1948</v>
      </c>
      <c r="B1989" s="1">
        <v>1</v>
      </c>
    </row>
    <row r="1990" spans="1:2" x14ac:dyDescent="0.3">
      <c r="A1990" s="3" t="s">
        <v>2051</v>
      </c>
      <c r="B1990" s="1">
        <v>1</v>
      </c>
    </row>
    <row r="1991" spans="1:2" x14ac:dyDescent="0.3">
      <c r="A1991" s="3" t="s">
        <v>1949</v>
      </c>
      <c r="B1991" s="1">
        <v>1</v>
      </c>
    </row>
    <row r="1992" spans="1:2" x14ac:dyDescent="0.3">
      <c r="A1992" s="3" t="s">
        <v>2053</v>
      </c>
      <c r="B1992" s="1">
        <v>1</v>
      </c>
    </row>
    <row r="1993" spans="1:2" x14ac:dyDescent="0.3">
      <c r="A1993" s="3" t="s">
        <v>1950</v>
      </c>
      <c r="B1993" s="1">
        <v>1</v>
      </c>
    </row>
    <row r="1994" spans="1:2" x14ac:dyDescent="0.3">
      <c r="A1994" s="3" t="s">
        <v>1845</v>
      </c>
      <c r="B1994" s="1">
        <v>1</v>
      </c>
    </row>
    <row r="1995" spans="1:2" x14ac:dyDescent="0.3">
      <c r="A1995" s="3" t="s">
        <v>1951</v>
      </c>
      <c r="B1995" s="1">
        <v>1</v>
      </c>
    </row>
    <row r="1996" spans="1:2" x14ac:dyDescent="0.3">
      <c r="A1996" s="3" t="s">
        <v>2057</v>
      </c>
      <c r="B1996" s="1">
        <v>1</v>
      </c>
    </row>
    <row r="1997" spans="1:2" x14ac:dyDescent="0.3">
      <c r="A1997" s="3" t="s">
        <v>1821</v>
      </c>
      <c r="B1997" s="1">
        <v>1</v>
      </c>
    </row>
    <row r="1998" spans="1:2" x14ac:dyDescent="0.3">
      <c r="A1998" s="3" t="s">
        <v>2059</v>
      </c>
      <c r="B1998" s="1">
        <v>1</v>
      </c>
    </row>
    <row r="1999" spans="1:2" x14ac:dyDescent="0.3">
      <c r="A1999" s="3" t="s">
        <v>1953</v>
      </c>
      <c r="B1999" s="1">
        <v>1</v>
      </c>
    </row>
    <row r="2000" spans="1:2" x14ac:dyDescent="0.3">
      <c r="A2000" s="3" t="s">
        <v>2061</v>
      </c>
      <c r="B2000" s="1">
        <v>1</v>
      </c>
    </row>
    <row r="2001" spans="1:2" x14ac:dyDescent="0.3">
      <c r="A2001" s="3" t="s">
        <v>1954</v>
      </c>
      <c r="B2001" s="1">
        <v>1</v>
      </c>
    </row>
    <row r="2002" spans="1:2" x14ac:dyDescent="0.3">
      <c r="A2002" s="3" t="s">
        <v>2063</v>
      </c>
      <c r="B2002" s="1">
        <v>1</v>
      </c>
    </row>
    <row r="2003" spans="1:2" x14ac:dyDescent="0.3">
      <c r="A2003" s="3" t="s">
        <v>1822</v>
      </c>
      <c r="B2003" s="1">
        <v>1</v>
      </c>
    </row>
    <row r="2004" spans="1:2" x14ac:dyDescent="0.3">
      <c r="A2004" s="3" t="s">
        <v>1847</v>
      </c>
      <c r="B2004" s="1">
        <v>1</v>
      </c>
    </row>
    <row r="2005" spans="1:2" x14ac:dyDescent="0.3">
      <c r="A2005" s="3" t="s">
        <v>1956</v>
      </c>
      <c r="B2005" s="1">
        <v>1</v>
      </c>
    </row>
    <row r="2006" spans="1:2" x14ac:dyDescent="0.3">
      <c r="A2006" s="3" t="s">
        <v>2067</v>
      </c>
      <c r="B2006" s="1">
        <v>1</v>
      </c>
    </row>
    <row r="2007" spans="1:2" x14ac:dyDescent="0.3">
      <c r="A2007" s="3" t="s">
        <v>1957</v>
      </c>
      <c r="B2007" s="1">
        <v>1</v>
      </c>
    </row>
    <row r="2008" spans="1:2" x14ac:dyDescent="0.3">
      <c r="A2008" s="3" t="s">
        <v>1805</v>
      </c>
      <c r="B2008" s="1">
        <v>1</v>
      </c>
    </row>
    <row r="2009" spans="1:2" x14ac:dyDescent="0.3">
      <c r="A2009" s="3" t="s">
        <v>1958</v>
      </c>
      <c r="B2009" s="1">
        <v>1</v>
      </c>
    </row>
    <row r="2010" spans="1:2" x14ac:dyDescent="0.3">
      <c r="A2010" s="3" t="s">
        <v>2071</v>
      </c>
      <c r="B2010" s="1">
        <v>1</v>
      </c>
    </row>
    <row r="2011" spans="1:2" x14ac:dyDescent="0.3">
      <c r="A2011" s="3" t="s">
        <v>1959</v>
      </c>
      <c r="B2011" s="1">
        <v>1</v>
      </c>
    </row>
    <row r="2012" spans="1:2" x14ac:dyDescent="0.3">
      <c r="A2012" s="3" t="s">
        <v>2073</v>
      </c>
      <c r="B2012" s="1">
        <v>1</v>
      </c>
    </row>
    <row r="2013" spans="1:2" x14ac:dyDescent="0.3">
      <c r="A2013" s="3" t="s">
        <v>1960</v>
      </c>
      <c r="B2013" s="1">
        <v>1</v>
      </c>
    </row>
    <row r="2014" spans="1:2" x14ac:dyDescent="0.3">
      <c r="A2014" s="3" t="s">
        <v>2075</v>
      </c>
      <c r="B2014" s="1">
        <v>1</v>
      </c>
    </row>
    <row r="2015" spans="1:2" x14ac:dyDescent="0.3">
      <c r="A2015" s="3" t="s">
        <v>1961</v>
      </c>
      <c r="B2015" s="1">
        <v>1</v>
      </c>
    </row>
    <row r="2016" spans="1:2" x14ac:dyDescent="0.3">
      <c r="A2016" s="3" t="s">
        <v>2077</v>
      </c>
      <c r="B2016" s="1">
        <v>1</v>
      </c>
    </row>
    <row r="2017" spans="1:2" x14ac:dyDescent="0.3">
      <c r="A2017" s="3" t="s">
        <v>1962</v>
      </c>
      <c r="B2017" s="1">
        <v>1</v>
      </c>
    </row>
    <row r="2018" spans="1:2" x14ac:dyDescent="0.3">
      <c r="A2018" s="3" t="s">
        <v>1963</v>
      </c>
      <c r="B2018" s="1">
        <v>1</v>
      </c>
    </row>
    <row r="2019" spans="1:2" x14ac:dyDescent="0.3">
      <c r="A2019" s="3" t="s">
        <v>1935</v>
      </c>
      <c r="B2019" s="1">
        <v>1</v>
      </c>
    </row>
    <row r="2020" spans="1:2" x14ac:dyDescent="0.3">
      <c r="A2020" s="3" t="s">
        <v>1679</v>
      </c>
      <c r="B2020" s="1">
        <v>1</v>
      </c>
    </row>
    <row r="2021" spans="1:2" x14ac:dyDescent="0.3">
      <c r="A2021" s="3" t="s">
        <v>1513</v>
      </c>
      <c r="B2021" s="1">
        <v>1</v>
      </c>
    </row>
    <row r="2022" spans="1:2" x14ac:dyDescent="0.3">
      <c r="A2022" s="3" t="s">
        <v>1711</v>
      </c>
      <c r="B2022" s="1">
        <v>1</v>
      </c>
    </row>
    <row r="2023" spans="1:2" x14ac:dyDescent="0.3">
      <c r="A2023" s="3" t="s">
        <v>1553</v>
      </c>
      <c r="B2023" s="1">
        <v>1</v>
      </c>
    </row>
    <row r="2024" spans="1:2" x14ac:dyDescent="0.3">
      <c r="A2024" s="3" t="s">
        <v>1775</v>
      </c>
      <c r="B2024" s="1">
        <v>1</v>
      </c>
    </row>
    <row r="2025" spans="1:2" x14ac:dyDescent="0.3">
      <c r="A2025" s="3" t="s">
        <v>1554</v>
      </c>
      <c r="B2025" s="1">
        <v>1</v>
      </c>
    </row>
    <row r="2026" spans="1:2" x14ac:dyDescent="0.3">
      <c r="A2026" s="3" t="s">
        <v>1695</v>
      </c>
      <c r="B2026" s="1">
        <v>1</v>
      </c>
    </row>
    <row r="2027" spans="1:2" x14ac:dyDescent="0.3">
      <c r="A2027" s="3" t="s">
        <v>1555</v>
      </c>
      <c r="B2027" s="1">
        <v>1</v>
      </c>
    </row>
    <row r="2028" spans="1:2" x14ac:dyDescent="0.3">
      <c r="A2028" s="3" t="s">
        <v>1727</v>
      </c>
      <c r="B2028" s="1">
        <v>1</v>
      </c>
    </row>
    <row r="2029" spans="1:2" x14ac:dyDescent="0.3">
      <c r="A2029" s="3" t="s">
        <v>1523</v>
      </c>
      <c r="B2029" s="1">
        <v>1</v>
      </c>
    </row>
    <row r="2030" spans="1:2" x14ac:dyDescent="0.3">
      <c r="A2030" s="3" t="s">
        <v>1546</v>
      </c>
      <c r="B2030" s="1">
        <v>1</v>
      </c>
    </row>
    <row r="2031" spans="1:2" x14ac:dyDescent="0.3">
      <c r="A2031" s="3" t="s">
        <v>1557</v>
      </c>
      <c r="B2031" s="1">
        <v>1</v>
      </c>
    </row>
    <row r="2032" spans="1:2" x14ac:dyDescent="0.3">
      <c r="A2032" s="3" t="s">
        <v>1534</v>
      </c>
      <c r="B2032" s="1">
        <v>1</v>
      </c>
    </row>
    <row r="2033" spans="1:2" x14ac:dyDescent="0.3">
      <c r="A2033" s="3" t="s">
        <v>1558</v>
      </c>
      <c r="B2033" s="1">
        <v>1</v>
      </c>
    </row>
    <row r="2034" spans="1:2" x14ac:dyDescent="0.3">
      <c r="A2034" s="3" t="s">
        <v>1687</v>
      </c>
      <c r="B2034" s="1">
        <v>1</v>
      </c>
    </row>
    <row r="2035" spans="1:2" x14ac:dyDescent="0.3">
      <c r="A2035" s="3" t="s">
        <v>1524</v>
      </c>
      <c r="B2035" s="1">
        <v>1</v>
      </c>
    </row>
    <row r="2036" spans="1:2" x14ac:dyDescent="0.3">
      <c r="A2036" s="3" t="s">
        <v>1703</v>
      </c>
      <c r="B2036" s="1">
        <v>1</v>
      </c>
    </row>
    <row r="2037" spans="1:2" x14ac:dyDescent="0.3">
      <c r="A2037" s="3" t="s">
        <v>1560</v>
      </c>
      <c r="B2037" s="1">
        <v>1</v>
      </c>
    </row>
    <row r="2038" spans="1:2" x14ac:dyDescent="0.3">
      <c r="A2038" s="3" t="s">
        <v>1719</v>
      </c>
      <c r="B2038" s="1">
        <v>1</v>
      </c>
    </row>
    <row r="2039" spans="1:2" x14ac:dyDescent="0.3">
      <c r="A2039" s="3" t="s">
        <v>1561</v>
      </c>
      <c r="B2039" s="1">
        <v>1</v>
      </c>
    </row>
    <row r="2040" spans="1:2" x14ac:dyDescent="0.3">
      <c r="A2040" s="3" t="s">
        <v>1542</v>
      </c>
      <c r="B2040" s="1">
        <v>1</v>
      </c>
    </row>
    <row r="2041" spans="1:2" x14ac:dyDescent="0.3">
      <c r="A2041" s="3" t="s">
        <v>1562</v>
      </c>
      <c r="B2041" s="1">
        <v>1</v>
      </c>
    </row>
    <row r="2042" spans="1:2" x14ac:dyDescent="0.3">
      <c r="A2042" s="3" t="s">
        <v>1751</v>
      </c>
      <c r="B2042" s="1">
        <v>1</v>
      </c>
    </row>
    <row r="2043" spans="1:2" x14ac:dyDescent="0.3">
      <c r="A2043" s="3" t="s">
        <v>1563</v>
      </c>
      <c r="B2043" s="1">
        <v>1</v>
      </c>
    </row>
    <row r="2044" spans="1:2" x14ac:dyDescent="0.3">
      <c r="A2044" s="3" t="s">
        <v>1548</v>
      </c>
      <c r="B2044" s="1">
        <v>1</v>
      </c>
    </row>
    <row r="2045" spans="1:2" x14ac:dyDescent="0.3">
      <c r="A2045" s="3" t="s">
        <v>1564</v>
      </c>
      <c r="B2045" s="1">
        <v>1</v>
      </c>
    </row>
    <row r="2046" spans="1:2" x14ac:dyDescent="0.3">
      <c r="A2046" s="3" t="s">
        <v>1783</v>
      </c>
      <c r="B2046" s="1">
        <v>1</v>
      </c>
    </row>
    <row r="2047" spans="1:2" x14ac:dyDescent="0.3">
      <c r="A2047" s="3" t="s">
        <v>1565</v>
      </c>
      <c r="B2047" s="1">
        <v>1</v>
      </c>
    </row>
    <row r="2048" spans="1:2" x14ac:dyDescent="0.3">
      <c r="A2048" s="3" t="s">
        <v>1675</v>
      </c>
      <c r="B2048" s="1">
        <v>1</v>
      </c>
    </row>
    <row r="2049" spans="1:2" x14ac:dyDescent="0.3">
      <c r="A2049" s="3" t="s">
        <v>1566</v>
      </c>
      <c r="B2049" s="1">
        <v>1</v>
      </c>
    </row>
    <row r="2050" spans="1:2" x14ac:dyDescent="0.3">
      <c r="A2050" s="3" t="s">
        <v>1683</v>
      </c>
      <c r="B2050" s="1">
        <v>1</v>
      </c>
    </row>
    <row r="2051" spans="1:2" x14ac:dyDescent="0.3">
      <c r="A2051" s="3" t="s">
        <v>1506</v>
      </c>
      <c r="B2051" s="1">
        <v>1</v>
      </c>
    </row>
    <row r="2052" spans="1:2" x14ac:dyDescent="0.3">
      <c r="A2052" s="3" t="s">
        <v>1691</v>
      </c>
      <c r="B2052" s="1">
        <v>1</v>
      </c>
    </row>
    <row r="2053" spans="1:2" x14ac:dyDescent="0.3">
      <c r="A2053" s="3" t="s">
        <v>1568</v>
      </c>
      <c r="B2053" s="1">
        <v>1</v>
      </c>
    </row>
    <row r="2054" spans="1:2" x14ac:dyDescent="0.3">
      <c r="A2054" s="3" t="s">
        <v>1699</v>
      </c>
      <c r="B2054" s="1">
        <v>1</v>
      </c>
    </row>
    <row r="2055" spans="1:2" x14ac:dyDescent="0.3">
      <c r="A2055" s="3" t="s">
        <v>1569</v>
      </c>
      <c r="B2055" s="1">
        <v>1</v>
      </c>
    </row>
    <row r="2056" spans="1:2" x14ac:dyDescent="0.3">
      <c r="A2056" s="3" t="s">
        <v>1707</v>
      </c>
      <c r="B2056" s="1">
        <v>1</v>
      </c>
    </row>
    <row r="2057" spans="1:2" x14ac:dyDescent="0.3">
      <c r="A2057" s="3" t="s">
        <v>1570</v>
      </c>
      <c r="B2057" s="1">
        <v>1</v>
      </c>
    </row>
    <row r="2058" spans="1:2" x14ac:dyDescent="0.3">
      <c r="A2058" s="3" t="s">
        <v>1715</v>
      </c>
      <c r="B2058" s="1">
        <v>1</v>
      </c>
    </row>
    <row r="2059" spans="1:2" x14ac:dyDescent="0.3">
      <c r="A2059" s="3" t="s">
        <v>1571</v>
      </c>
      <c r="B2059" s="1">
        <v>1</v>
      </c>
    </row>
    <row r="2060" spans="1:2" x14ac:dyDescent="0.3">
      <c r="A2060" s="3" t="s">
        <v>1541</v>
      </c>
      <c r="B2060" s="1">
        <v>1</v>
      </c>
    </row>
    <row r="2061" spans="1:2" x14ac:dyDescent="0.3">
      <c r="A2061" s="3" t="s">
        <v>1572</v>
      </c>
      <c r="B2061" s="1">
        <v>1</v>
      </c>
    </row>
    <row r="2062" spans="1:2" x14ac:dyDescent="0.3">
      <c r="A2062" s="3" t="s">
        <v>1731</v>
      </c>
      <c r="B2062" s="1">
        <v>1</v>
      </c>
    </row>
    <row r="2063" spans="1:2" x14ac:dyDescent="0.3">
      <c r="A2063" s="3" t="s">
        <v>1573</v>
      </c>
      <c r="B2063" s="1">
        <v>1</v>
      </c>
    </row>
    <row r="2064" spans="1:2" x14ac:dyDescent="0.3">
      <c r="A2064" s="3" t="s">
        <v>1739</v>
      </c>
      <c r="B2064" s="1">
        <v>1</v>
      </c>
    </row>
    <row r="2065" spans="1:2" x14ac:dyDescent="0.3">
      <c r="A2065" s="3" t="s">
        <v>1574</v>
      </c>
      <c r="B2065" s="1">
        <v>1</v>
      </c>
    </row>
    <row r="2066" spans="1:2" x14ac:dyDescent="0.3">
      <c r="A2066" s="3" t="s">
        <v>1747</v>
      </c>
      <c r="B2066" s="1">
        <v>1</v>
      </c>
    </row>
    <row r="2067" spans="1:2" x14ac:dyDescent="0.3">
      <c r="A2067" s="3" t="s">
        <v>1575</v>
      </c>
      <c r="B2067" s="1">
        <v>1</v>
      </c>
    </row>
    <row r="2068" spans="1:2" x14ac:dyDescent="0.3">
      <c r="A2068" s="3" t="s">
        <v>1518</v>
      </c>
      <c r="B2068" s="1">
        <v>1</v>
      </c>
    </row>
    <row r="2069" spans="1:2" x14ac:dyDescent="0.3">
      <c r="A2069" s="3" t="s">
        <v>1576</v>
      </c>
      <c r="B2069" s="1">
        <v>1</v>
      </c>
    </row>
    <row r="2070" spans="1:2" x14ac:dyDescent="0.3">
      <c r="A2070" s="3" t="s">
        <v>1547</v>
      </c>
      <c r="B2070" s="1">
        <v>1</v>
      </c>
    </row>
    <row r="2071" spans="1:2" x14ac:dyDescent="0.3">
      <c r="A2071" s="3" t="s">
        <v>1577</v>
      </c>
      <c r="B2071" s="1">
        <v>1</v>
      </c>
    </row>
    <row r="2072" spans="1:2" x14ac:dyDescent="0.3">
      <c r="A2072" s="3" t="s">
        <v>1771</v>
      </c>
      <c r="B2072" s="1">
        <v>1</v>
      </c>
    </row>
    <row r="2073" spans="1:2" x14ac:dyDescent="0.3">
      <c r="A2073" s="3" t="s">
        <v>1578</v>
      </c>
      <c r="B2073" s="1">
        <v>1</v>
      </c>
    </row>
    <row r="2074" spans="1:2" x14ac:dyDescent="0.3">
      <c r="A2074" s="3" t="s">
        <v>1779</v>
      </c>
      <c r="B2074" s="1">
        <v>1</v>
      </c>
    </row>
    <row r="2075" spans="1:2" x14ac:dyDescent="0.3">
      <c r="A2075" s="3" t="s">
        <v>1579</v>
      </c>
      <c r="B2075" s="1">
        <v>1</v>
      </c>
    </row>
    <row r="2076" spans="1:2" x14ac:dyDescent="0.3">
      <c r="A2076" s="3" t="s">
        <v>1669</v>
      </c>
      <c r="B2076" s="1">
        <v>1</v>
      </c>
    </row>
    <row r="2077" spans="1:2" x14ac:dyDescent="0.3">
      <c r="A2077" s="3" t="s">
        <v>1580</v>
      </c>
      <c r="B2077" s="1">
        <v>1</v>
      </c>
    </row>
    <row r="2078" spans="1:2" x14ac:dyDescent="0.3">
      <c r="A2078" s="3" t="s">
        <v>1673</v>
      </c>
      <c r="B2078" s="1">
        <v>1</v>
      </c>
    </row>
    <row r="2079" spans="1:2" x14ac:dyDescent="0.3">
      <c r="A2079" s="3" t="s">
        <v>1581</v>
      </c>
      <c r="B2079" s="1">
        <v>1</v>
      </c>
    </row>
    <row r="2080" spans="1:2" x14ac:dyDescent="0.3">
      <c r="A2080" s="3" t="s">
        <v>1677</v>
      </c>
      <c r="B2080" s="1">
        <v>1</v>
      </c>
    </row>
    <row r="2081" spans="1:2" x14ac:dyDescent="0.3">
      <c r="A2081" s="3" t="s">
        <v>1582</v>
      </c>
      <c r="B2081" s="1">
        <v>1</v>
      </c>
    </row>
    <row r="2082" spans="1:2" x14ac:dyDescent="0.3">
      <c r="A2082" s="3" t="s">
        <v>1536</v>
      </c>
      <c r="B2082" s="1">
        <v>1</v>
      </c>
    </row>
    <row r="2083" spans="1:2" x14ac:dyDescent="0.3">
      <c r="A2083" s="3" t="s">
        <v>1583</v>
      </c>
      <c r="B2083" s="1">
        <v>1</v>
      </c>
    </row>
    <row r="2084" spans="1:2" x14ac:dyDescent="0.3">
      <c r="A2084" s="3" t="s">
        <v>1685</v>
      </c>
      <c r="B2084" s="1">
        <v>1</v>
      </c>
    </row>
    <row r="2085" spans="1:2" x14ac:dyDescent="0.3">
      <c r="A2085" s="3" t="s">
        <v>1584</v>
      </c>
      <c r="B2085" s="1">
        <v>1</v>
      </c>
    </row>
    <row r="2086" spans="1:2" x14ac:dyDescent="0.3">
      <c r="A2086" s="3" t="s">
        <v>1689</v>
      </c>
      <c r="B2086" s="1">
        <v>1</v>
      </c>
    </row>
    <row r="2087" spans="1:2" x14ac:dyDescent="0.3">
      <c r="A2087" s="3" t="s">
        <v>1585</v>
      </c>
      <c r="B2087" s="1">
        <v>1</v>
      </c>
    </row>
    <row r="2088" spans="1:2" x14ac:dyDescent="0.3">
      <c r="A2088" s="3" t="s">
        <v>1693</v>
      </c>
      <c r="B2088" s="1">
        <v>1</v>
      </c>
    </row>
    <row r="2089" spans="1:2" x14ac:dyDescent="0.3">
      <c r="A2089" s="3" t="s">
        <v>1586</v>
      </c>
      <c r="B2089" s="1">
        <v>1</v>
      </c>
    </row>
    <row r="2090" spans="1:2" x14ac:dyDescent="0.3">
      <c r="A2090" s="3" t="s">
        <v>1697</v>
      </c>
      <c r="B2090" s="1">
        <v>1</v>
      </c>
    </row>
    <row r="2091" spans="1:2" x14ac:dyDescent="0.3">
      <c r="A2091" s="3" t="s">
        <v>1587</v>
      </c>
      <c r="B2091" s="1">
        <v>1</v>
      </c>
    </row>
    <row r="2092" spans="1:2" x14ac:dyDescent="0.3">
      <c r="A2092" s="3" t="s">
        <v>1701</v>
      </c>
      <c r="B2092" s="1">
        <v>1</v>
      </c>
    </row>
    <row r="2093" spans="1:2" x14ac:dyDescent="0.3">
      <c r="A2093" s="3" t="s">
        <v>1588</v>
      </c>
      <c r="B2093" s="1">
        <v>1</v>
      </c>
    </row>
    <row r="2094" spans="1:2" x14ac:dyDescent="0.3">
      <c r="A2094" s="3" t="s">
        <v>1705</v>
      </c>
      <c r="B2094" s="1">
        <v>1</v>
      </c>
    </row>
    <row r="2095" spans="1:2" x14ac:dyDescent="0.3">
      <c r="A2095" s="3" t="s">
        <v>1525</v>
      </c>
      <c r="B2095" s="1">
        <v>1</v>
      </c>
    </row>
    <row r="2096" spans="1:2" x14ac:dyDescent="0.3">
      <c r="A2096" s="3" t="s">
        <v>1709</v>
      </c>
      <c r="B2096" s="1">
        <v>1</v>
      </c>
    </row>
    <row r="2097" spans="1:2" x14ac:dyDescent="0.3">
      <c r="A2097" s="3" t="s">
        <v>1590</v>
      </c>
      <c r="B2097" s="1">
        <v>1</v>
      </c>
    </row>
    <row r="2098" spans="1:2" x14ac:dyDescent="0.3">
      <c r="A2098" s="3" t="s">
        <v>1713</v>
      </c>
      <c r="B2098" s="1">
        <v>1</v>
      </c>
    </row>
    <row r="2099" spans="1:2" x14ac:dyDescent="0.3">
      <c r="A2099" s="3" t="s">
        <v>1591</v>
      </c>
      <c r="B2099" s="1">
        <v>1</v>
      </c>
    </row>
    <row r="2100" spans="1:2" x14ac:dyDescent="0.3">
      <c r="A2100" s="3" t="s">
        <v>1717</v>
      </c>
      <c r="B2100" s="1">
        <v>1</v>
      </c>
    </row>
    <row r="2101" spans="1:2" x14ac:dyDescent="0.3">
      <c r="A2101" s="3" t="s">
        <v>1592</v>
      </c>
      <c r="B2101" s="1">
        <v>1</v>
      </c>
    </row>
    <row r="2102" spans="1:2" x14ac:dyDescent="0.3">
      <c r="A2102" s="3" t="s">
        <v>1540</v>
      </c>
      <c r="B2102" s="1">
        <v>1</v>
      </c>
    </row>
    <row r="2103" spans="1:2" x14ac:dyDescent="0.3">
      <c r="A2103" s="3" t="s">
        <v>1593</v>
      </c>
      <c r="B2103" s="1">
        <v>1</v>
      </c>
    </row>
    <row r="2104" spans="1:2" x14ac:dyDescent="0.3">
      <c r="A2104" s="3" t="s">
        <v>1725</v>
      </c>
      <c r="B2104" s="1">
        <v>1</v>
      </c>
    </row>
    <row r="2105" spans="1:2" x14ac:dyDescent="0.3">
      <c r="A2105" s="3" t="s">
        <v>1594</v>
      </c>
      <c r="B2105" s="1">
        <v>1</v>
      </c>
    </row>
    <row r="2106" spans="1:2" x14ac:dyDescent="0.3">
      <c r="A2106" s="3" t="s">
        <v>1729</v>
      </c>
      <c r="B2106" s="1">
        <v>1</v>
      </c>
    </row>
    <row r="2107" spans="1:2" x14ac:dyDescent="0.3">
      <c r="A2107" s="3" t="s">
        <v>1595</v>
      </c>
      <c r="B2107" s="1">
        <v>1</v>
      </c>
    </row>
    <row r="2108" spans="1:2" x14ac:dyDescent="0.3">
      <c r="A2108" s="3" t="s">
        <v>1733</v>
      </c>
      <c r="B2108" s="1">
        <v>1</v>
      </c>
    </row>
    <row r="2109" spans="1:2" x14ac:dyDescent="0.3">
      <c r="A2109" s="3" t="s">
        <v>1596</v>
      </c>
      <c r="B2109" s="1">
        <v>1</v>
      </c>
    </row>
    <row r="2110" spans="1:2" x14ac:dyDescent="0.3">
      <c r="A2110" s="3" t="s">
        <v>1737</v>
      </c>
      <c r="B2110" s="1">
        <v>1</v>
      </c>
    </row>
    <row r="2111" spans="1:2" x14ac:dyDescent="0.3">
      <c r="A2111" s="3" t="s">
        <v>1597</v>
      </c>
      <c r="B2111" s="1">
        <v>1</v>
      </c>
    </row>
    <row r="2112" spans="1:2" x14ac:dyDescent="0.3">
      <c r="A2112" s="3" t="s">
        <v>1741</v>
      </c>
      <c r="B2112" s="1">
        <v>1</v>
      </c>
    </row>
    <row r="2113" spans="1:2" x14ac:dyDescent="0.3">
      <c r="A2113" s="3" t="s">
        <v>1598</v>
      </c>
      <c r="B2113" s="1">
        <v>1</v>
      </c>
    </row>
    <row r="2114" spans="1:2" x14ac:dyDescent="0.3">
      <c r="A2114" s="3" t="s">
        <v>1745</v>
      </c>
      <c r="B2114" s="1">
        <v>1</v>
      </c>
    </row>
    <row r="2115" spans="1:2" x14ac:dyDescent="0.3">
      <c r="A2115" s="3" t="s">
        <v>1507</v>
      </c>
      <c r="B2115" s="1">
        <v>1</v>
      </c>
    </row>
    <row r="2116" spans="1:2" x14ac:dyDescent="0.3">
      <c r="A2116" s="3" t="s">
        <v>1749</v>
      </c>
      <c r="B2116" s="1">
        <v>1</v>
      </c>
    </row>
    <row r="2117" spans="1:2" x14ac:dyDescent="0.3">
      <c r="A2117" s="3" t="s">
        <v>1600</v>
      </c>
      <c r="B2117" s="1">
        <v>1</v>
      </c>
    </row>
    <row r="2118" spans="1:2" x14ac:dyDescent="0.3">
      <c r="A2118" s="3" t="s">
        <v>1753</v>
      </c>
      <c r="B2118" s="1">
        <v>1</v>
      </c>
    </row>
    <row r="2119" spans="1:2" x14ac:dyDescent="0.3">
      <c r="A2119" s="3" t="s">
        <v>1601</v>
      </c>
      <c r="B2119" s="1">
        <v>1</v>
      </c>
    </row>
    <row r="2120" spans="1:2" x14ac:dyDescent="0.3">
      <c r="A2120" s="3" t="s">
        <v>1515</v>
      </c>
      <c r="B2120" s="1">
        <v>1</v>
      </c>
    </row>
    <row r="2121" spans="1:2" x14ac:dyDescent="0.3">
      <c r="A2121" s="3" t="s">
        <v>1602</v>
      </c>
      <c r="B2121" s="1">
        <v>1</v>
      </c>
    </row>
    <row r="2122" spans="1:2" x14ac:dyDescent="0.3">
      <c r="A2122" s="3" t="s">
        <v>1761</v>
      </c>
      <c r="B2122" s="1">
        <v>1</v>
      </c>
    </row>
    <row r="2123" spans="1:2" x14ac:dyDescent="0.3">
      <c r="A2123" s="3" t="s">
        <v>1603</v>
      </c>
      <c r="B2123" s="1">
        <v>1</v>
      </c>
    </row>
    <row r="2124" spans="1:2" x14ac:dyDescent="0.3">
      <c r="A2124" s="3" t="s">
        <v>1765</v>
      </c>
      <c r="B2124" s="1">
        <v>1</v>
      </c>
    </row>
    <row r="2125" spans="1:2" x14ac:dyDescent="0.3">
      <c r="A2125" s="3" t="s">
        <v>1604</v>
      </c>
      <c r="B2125" s="1">
        <v>1</v>
      </c>
    </row>
    <row r="2126" spans="1:2" x14ac:dyDescent="0.3">
      <c r="A2126" s="3" t="s">
        <v>1769</v>
      </c>
      <c r="B2126" s="1">
        <v>1</v>
      </c>
    </row>
    <row r="2127" spans="1:2" x14ac:dyDescent="0.3">
      <c r="A2127" s="3" t="s">
        <v>1605</v>
      </c>
      <c r="B2127" s="1">
        <v>1</v>
      </c>
    </row>
    <row r="2128" spans="1:2" x14ac:dyDescent="0.3">
      <c r="A2128" s="3" t="s">
        <v>1516</v>
      </c>
      <c r="B2128" s="1">
        <v>1</v>
      </c>
    </row>
    <row r="2129" spans="1:2" x14ac:dyDescent="0.3">
      <c r="A2129" s="3" t="s">
        <v>1606</v>
      </c>
      <c r="B2129" s="1">
        <v>1</v>
      </c>
    </row>
    <row r="2130" spans="1:2" x14ac:dyDescent="0.3">
      <c r="A2130" s="3" t="s">
        <v>1522</v>
      </c>
      <c r="B2130" s="1">
        <v>1</v>
      </c>
    </row>
    <row r="2131" spans="1:2" x14ac:dyDescent="0.3">
      <c r="A2131" s="3" t="s">
        <v>1607</v>
      </c>
      <c r="B2131" s="1">
        <v>1</v>
      </c>
    </row>
    <row r="2132" spans="1:2" x14ac:dyDescent="0.3">
      <c r="A2132" s="3" t="s">
        <v>1781</v>
      </c>
      <c r="B2132" s="1">
        <v>1</v>
      </c>
    </row>
    <row r="2133" spans="1:2" x14ac:dyDescent="0.3">
      <c r="A2133" s="3" t="s">
        <v>1608</v>
      </c>
      <c r="B2133" s="1">
        <v>1</v>
      </c>
    </row>
    <row r="2134" spans="1:2" x14ac:dyDescent="0.3">
      <c r="A2134" s="3" t="s">
        <v>1668</v>
      </c>
      <c r="B2134" s="1">
        <v>1</v>
      </c>
    </row>
    <row r="2135" spans="1:2" x14ac:dyDescent="0.3">
      <c r="A2135" s="3" t="s">
        <v>1609</v>
      </c>
      <c r="B2135" s="1">
        <v>1</v>
      </c>
    </row>
    <row r="2136" spans="1:2" x14ac:dyDescent="0.3">
      <c r="A2136" s="3" t="s">
        <v>1670</v>
      </c>
      <c r="B2136" s="1">
        <v>1</v>
      </c>
    </row>
    <row r="2137" spans="1:2" x14ac:dyDescent="0.3">
      <c r="A2137" s="3" t="s">
        <v>1610</v>
      </c>
      <c r="B2137" s="1">
        <v>1</v>
      </c>
    </row>
    <row r="2138" spans="1:2" x14ac:dyDescent="0.3">
      <c r="A2138" s="3" t="s">
        <v>1672</v>
      </c>
      <c r="B2138" s="1">
        <v>1</v>
      </c>
    </row>
    <row r="2139" spans="1:2" x14ac:dyDescent="0.3">
      <c r="A2139" s="3" t="s">
        <v>1611</v>
      </c>
      <c r="B2139" s="1">
        <v>1</v>
      </c>
    </row>
    <row r="2140" spans="1:2" x14ac:dyDescent="0.3">
      <c r="A2140" s="3" t="s">
        <v>1674</v>
      </c>
      <c r="B2140" s="1">
        <v>1</v>
      </c>
    </row>
    <row r="2141" spans="1:2" x14ac:dyDescent="0.3">
      <c r="A2141" s="3" t="s">
        <v>1612</v>
      </c>
      <c r="B2141" s="1">
        <v>1</v>
      </c>
    </row>
    <row r="2142" spans="1:2" x14ac:dyDescent="0.3">
      <c r="A2142" s="3" t="s">
        <v>1676</v>
      </c>
      <c r="B2142" s="1">
        <v>1</v>
      </c>
    </row>
    <row r="2143" spans="1:2" x14ac:dyDescent="0.3">
      <c r="A2143" s="3" t="s">
        <v>1613</v>
      </c>
      <c r="B2143" s="1">
        <v>1</v>
      </c>
    </row>
    <row r="2144" spans="1:2" x14ac:dyDescent="0.3">
      <c r="A2144" s="3" t="s">
        <v>1511</v>
      </c>
      <c r="B2144" s="1">
        <v>1</v>
      </c>
    </row>
    <row r="2145" spans="1:2" x14ac:dyDescent="0.3">
      <c r="A2145" s="3" t="s">
        <v>1614</v>
      </c>
      <c r="B2145" s="1">
        <v>1</v>
      </c>
    </row>
    <row r="2146" spans="1:2" x14ac:dyDescent="0.3">
      <c r="A2146" s="3" t="s">
        <v>1535</v>
      </c>
      <c r="B2146" s="1">
        <v>1</v>
      </c>
    </row>
    <row r="2147" spans="1:2" x14ac:dyDescent="0.3">
      <c r="A2147" s="3" t="s">
        <v>1615</v>
      </c>
      <c r="B2147" s="1">
        <v>1</v>
      </c>
    </row>
    <row r="2148" spans="1:2" x14ac:dyDescent="0.3">
      <c r="A2148" s="3" t="s">
        <v>1512</v>
      </c>
      <c r="B2148" s="1">
        <v>1</v>
      </c>
    </row>
    <row r="2149" spans="1:2" x14ac:dyDescent="0.3">
      <c r="A2149" s="3" t="s">
        <v>1616</v>
      </c>
      <c r="B2149" s="1">
        <v>1</v>
      </c>
    </row>
    <row r="2150" spans="1:2" x14ac:dyDescent="0.3">
      <c r="A2150" s="3" t="s">
        <v>1684</v>
      </c>
      <c r="B2150" s="1">
        <v>1</v>
      </c>
    </row>
    <row r="2151" spans="1:2" x14ac:dyDescent="0.3">
      <c r="A2151" s="3" t="s">
        <v>1617</v>
      </c>
      <c r="B2151" s="1">
        <v>1</v>
      </c>
    </row>
    <row r="2152" spans="1:2" x14ac:dyDescent="0.3">
      <c r="A2152" s="3" t="s">
        <v>1686</v>
      </c>
      <c r="B2152" s="1">
        <v>1</v>
      </c>
    </row>
    <row r="2153" spans="1:2" x14ac:dyDescent="0.3">
      <c r="A2153" s="3" t="s">
        <v>1618</v>
      </c>
      <c r="B2153" s="1">
        <v>1</v>
      </c>
    </row>
    <row r="2154" spans="1:2" x14ac:dyDescent="0.3">
      <c r="A2154" s="3" t="s">
        <v>1688</v>
      </c>
      <c r="B2154" s="1">
        <v>1</v>
      </c>
    </row>
    <row r="2155" spans="1:2" x14ac:dyDescent="0.3">
      <c r="A2155" s="3" t="s">
        <v>1526</v>
      </c>
      <c r="B2155" s="1">
        <v>1</v>
      </c>
    </row>
    <row r="2156" spans="1:2" x14ac:dyDescent="0.3">
      <c r="A2156" s="3" t="s">
        <v>1690</v>
      </c>
      <c r="B2156" s="1">
        <v>1</v>
      </c>
    </row>
    <row r="2157" spans="1:2" x14ac:dyDescent="0.3">
      <c r="A2157" s="3" t="s">
        <v>1620</v>
      </c>
      <c r="B2157" s="1">
        <v>1</v>
      </c>
    </row>
    <row r="2158" spans="1:2" x14ac:dyDescent="0.3">
      <c r="A2158" s="3" t="s">
        <v>1692</v>
      </c>
      <c r="B2158" s="1">
        <v>1</v>
      </c>
    </row>
    <row r="2159" spans="1:2" x14ac:dyDescent="0.3">
      <c r="A2159" s="3" t="s">
        <v>1621</v>
      </c>
      <c r="B2159" s="1">
        <v>1</v>
      </c>
    </row>
    <row r="2160" spans="1:2" x14ac:dyDescent="0.3">
      <c r="A2160" s="3" t="s">
        <v>1694</v>
      </c>
      <c r="B2160" s="1">
        <v>1</v>
      </c>
    </row>
    <row r="2161" spans="1:2" x14ac:dyDescent="0.3">
      <c r="A2161" s="3" t="s">
        <v>1622</v>
      </c>
      <c r="B2161" s="1">
        <v>1</v>
      </c>
    </row>
    <row r="2162" spans="1:2" x14ac:dyDescent="0.3">
      <c r="A2162" s="3" t="s">
        <v>1696</v>
      </c>
      <c r="B2162" s="1">
        <v>1</v>
      </c>
    </row>
    <row r="2163" spans="1:2" x14ac:dyDescent="0.3">
      <c r="A2163" s="3" t="s">
        <v>1623</v>
      </c>
      <c r="B2163" s="1">
        <v>1</v>
      </c>
    </row>
    <row r="2164" spans="1:2" x14ac:dyDescent="0.3">
      <c r="A2164" s="3" t="s">
        <v>1698</v>
      </c>
      <c r="B2164" s="1">
        <v>1</v>
      </c>
    </row>
    <row r="2165" spans="1:2" x14ac:dyDescent="0.3">
      <c r="A2165" s="3" t="s">
        <v>1624</v>
      </c>
      <c r="B2165" s="1">
        <v>1</v>
      </c>
    </row>
    <row r="2166" spans="1:2" x14ac:dyDescent="0.3">
      <c r="A2166" s="3" t="s">
        <v>1700</v>
      </c>
      <c r="B2166" s="1">
        <v>1</v>
      </c>
    </row>
    <row r="2167" spans="1:2" x14ac:dyDescent="0.3">
      <c r="A2167" s="3" t="s">
        <v>1625</v>
      </c>
      <c r="B2167" s="1">
        <v>1</v>
      </c>
    </row>
    <row r="2168" spans="1:2" x14ac:dyDescent="0.3">
      <c r="A2168" s="3" t="s">
        <v>1702</v>
      </c>
      <c r="B2168" s="1">
        <v>1</v>
      </c>
    </row>
    <row r="2169" spans="1:2" x14ac:dyDescent="0.3">
      <c r="A2169" s="3" t="s">
        <v>1626</v>
      </c>
      <c r="B2169" s="1">
        <v>1</v>
      </c>
    </row>
    <row r="2170" spans="1:2" x14ac:dyDescent="0.3">
      <c r="A2170" s="3" t="s">
        <v>1704</v>
      </c>
      <c r="B2170" s="1">
        <v>1</v>
      </c>
    </row>
    <row r="2171" spans="1:2" x14ac:dyDescent="0.3">
      <c r="A2171" s="3" t="s">
        <v>1627</v>
      </c>
      <c r="B2171" s="1">
        <v>1</v>
      </c>
    </row>
    <row r="2172" spans="1:2" x14ac:dyDescent="0.3">
      <c r="A2172" s="3" t="s">
        <v>1537</v>
      </c>
      <c r="B2172" s="1">
        <v>1</v>
      </c>
    </row>
    <row r="2173" spans="1:2" x14ac:dyDescent="0.3">
      <c r="A2173" s="3" t="s">
        <v>1628</v>
      </c>
      <c r="B2173" s="1">
        <v>1</v>
      </c>
    </row>
    <row r="2174" spans="1:2" x14ac:dyDescent="0.3">
      <c r="A2174" s="3" t="s">
        <v>1538</v>
      </c>
      <c r="B2174" s="1">
        <v>1</v>
      </c>
    </row>
    <row r="2175" spans="1:2" x14ac:dyDescent="0.3">
      <c r="A2175" s="3" t="s">
        <v>1527</v>
      </c>
      <c r="B2175" s="1">
        <v>1</v>
      </c>
    </row>
    <row r="2176" spans="1:2" x14ac:dyDescent="0.3">
      <c r="A2176" s="3" t="s">
        <v>1710</v>
      </c>
      <c r="B2176" s="1">
        <v>1</v>
      </c>
    </row>
    <row r="2177" spans="1:2" x14ac:dyDescent="0.3">
      <c r="A2177" s="3" t="s">
        <v>1630</v>
      </c>
      <c r="B2177" s="1">
        <v>1</v>
      </c>
    </row>
    <row r="2178" spans="1:2" x14ac:dyDescent="0.3">
      <c r="A2178" s="3" t="s">
        <v>1712</v>
      </c>
      <c r="B2178" s="1">
        <v>1</v>
      </c>
    </row>
    <row r="2179" spans="1:2" x14ac:dyDescent="0.3">
      <c r="A2179" s="3" t="s">
        <v>1631</v>
      </c>
      <c r="B2179" s="1">
        <v>1</v>
      </c>
    </row>
    <row r="2180" spans="1:2" x14ac:dyDescent="0.3">
      <c r="A2180" s="3" t="s">
        <v>1714</v>
      </c>
      <c r="B2180" s="1">
        <v>1</v>
      </c>
    </row>
    <row r="2181" spans="1:2" x14ac:dyDescent="0.3">
      <c r="A2181" s="3" t="s">
        <v>1632</v>
      </c>
      <c r="B2181" s="1">
        <v>1</v>
      </c>
    </row>
    <row r="2182" spans="1:2" x14ac:dyDescent="0.3">
      <c r="A2182" s="3" t="s">
        <v>1716</v>
      </c>
      <c r="B2182" s="1">
        <v>1</v>
      </c>
    </row>
    <row r="2183" spans="1:2" x14ac:dyDescent="0.3">
      <c r="A2183" s="3" t="s">
        <v>1519</v>
      </c>
      <c r="B2183" s="1">
        <v>1</v>
      </c>
    </row>
    <row r="2184" spans="1:2" x14ac:dyDescent="0.3">
      <c r="A2184" s="3" t="s">
        <v>1539</v>
      </c>
      <c r="B2184" s="1">
        <v>1</v>
      </c>
    </row>
    <row r="2185" spans="1:2" x14ac:dyDescent="0.3">
      <c r="A2185" s="3" t="s">
        <v>1634</v>
      </c>
      <c r="B2185" s="1">
        <v>1</v>
      </c>
    </row>
    <row r="2186" spans="1:2" x14ac:dyDescent="0.3">
      <c r="A2186" s="3" t="s">
        <v>1720</v>
      </c>
      <c r="B2186" s="1">
        <v>1</v>
      </c>
    </row>
    <row r="2187" spans="1:2" x14ac:dyDescent="0.3">
      <c r="A2187" s="3" t="s">
        <v>1635</v>
      </c>
      <c r="B2187" s="1">
        <v>1</v>
      </c>
    </row>
    <row r="2188" spans="1:2" x14ac:dyDescent="0.3">
      <c r="A2188" s="3" t="s">
        <v>1722</v>
      </c>
      <c r="B2188" s="1">
        <v>1</v>
      </c>
    </row>
    <row r="2189" spans="1:2" x14ac:dyDescent="0.3">
      <c r="A2189" s="3" t="s">
        <v>1636</v>
      </c>
      <c r="B2189" s="1">
        <v>1</v>
      </c>
    </row>
    <row r="2190" spans="1:2" x14ac:dyDescent="0.3">
      <c r="A2190" s="3" t="s">
        <v>1724</v>
      </c>
      <c r="B2190" s="1">
        <v>1</v>
      </c>
    </row>
    <row r="2191" spans="1:2" x14ac:dyDescent="0.3">
      <c r="A2191" s="3" t="s">
        <v>1637</v>
      </c>
      <c r="B2191" s="1">
        <v>1</v>
      </c>
    </row>
    <row r="2192" spans="1:2" x14ac:dyDescent="0.3">
      <c r="A2192" s="3" t="s">
        <v>1726</v>
      </c>
      <c r="B2192" s="1">
        <v>1</v>
      </c>
    </row>
    <row r="2193" spans="1:2" x14ac:dyDescent="0.3">
      <c r="A2193" s="3" t="s">
        <v>1638</v>
      </c>
      <c r="B2193" s="1">
        <v>1</v>
      </c>
    </row>
    <row r="2194" spans="1:2" x14ac:dyDescent="0.3">
      <c r="A2194" s="3" t="s">
        <v>1728</v>
      </c>
      <c r="B2194" s="1">
        <v>1</v>
      </c>
    </row>
    <row r="2195" spans="1:2" x14ac:dyDescent="0.3">
      <c r="A2195" s="3" t="s">
        <v>1639</v>
      </c>
      <c r="B2195" s="1">
        <v>1</v>
      </c>
    </row>
    <row r="2196" spans="1:2" x14ac:dyDescent="0.3">
      <c r="A2196" s="3" t="s">
        <v>1730</v>
      </c>
      <c r="B2196" s="1">
        <v>1</v>
      </c>
    </row>
    <row r="2197" spans="1:2" x14ac:dyDescent="0.3">
      <c r="A2197" s="3" t="s">
        <v>1640</v>
      </c>
      <c r="B2197" s="1">
        <v>1</v>
      </c>
    </row>
    <row r="2198" spans="1:2" x14ac:dyDescent="0.3">
      <c r="A2198" s="3" t="s">
        <v>1732</v>
      </c>
      <c r="B2198" s="1">
        <v>1</v>
      </c>
    </row>
    <row r="2199" spans="1:2" x14ac:dyDescent="0.3">
      <c r="A2199" s="3" t="s">
        <v>1641</v>
      </c>
      <c r="B2199" s="1">
        <v>1</v>
      </c>
    </row>
    <row r="2200" spans="1:2" x14ac:dyDescent="0.3">
      <c r="A2200" s="3" t="s">
        <v>1734</v>
      </c>
      <c r="B2200" s="1">
        <v>1</v>
      </c>
    </row>
    <row r="2201" spans="1:2" x14ac:dyDescent="0.3">
      <c r="A2201" s="3" t="s">
        <v>1642</v>
      </c>
      <c r="B2201" s="1">
        <v>1</v>
      </c>
    </row>
    <row r="2202" spans="1:2" x14ac:dyDescent="0.3">
      <c r="A2202" s="3" t="s">
        <v>1736</v>
      </c>
      <c r="B2202" s="1">
        <v>1</v>
      </c>
    </row>
    <row r="2203" spans="1:2" x14ac:dyDescent="0.3">
      <c r="A2203" s="3" t="s">
        <v>1508</v>
      </c>
      <c r="B2203" s="1">
        <v>1</v>
      </c>
    </row>
    <row r="2204" spans="1:2" x14ac:dyDescent="0.3">
      <c r="A2204" s="3" t="s">
        <v>1543</v>
      </c>
      <c r="B2204" s="1">
        <v>1</v>
      </c>
    </row>
    <row r="2205" spans="1:2" x14ac:dyDescent="0.3">
      <c r="A2205" s="3" t="s">
        <v>1644</v>
      </c>
      <c r="B2205" s="1">
        <v>1</v>
      </c>
    </row>
    <row r="2206" spans="1:2" x14ac:dyDescent="0.3">
      <c r="A2206" s="3" t="s">
        <v>1520</v>
      </c>
      <c r="B2206" s="1">
        <v>1</v>
      </c>
    </row>
    <row r="2207" spans="1:2" x14ac:dyDescent="0.3">
      <c r="A2207" s="3" t="s">
        <v>1645</v>
      </c>
      <c r="B2207" s="1">
        <v>1</v>
      </c>
    </row>
    <row r="2208" spans="1:2" x14ac:dyDescent="0.3">
      <c r="A2208" s="3" t="s">
        <v>1742</v>
      </c>
      <c r="B2208" s="1">
        <v>1</v>
      </c>
    </row>
    <row r="2209" spans="1:2" x14ac:dyDescent="0.3">
      <c r="A2209" s="3" t="s">
        <v>1646</v>
      </c>
      <c r="B2209" s="1">
        <v>1</v>
      </c>
    </row>
    <row r="2210" spans="1:2" x14ac:dyDescent="0.3">
      <c r="A2210" s="3" t="s">
        <v>1744</v>
      </c>
      <c r="B2210" s="1">
        <v>1</v>
      </c>
    </row>
    <row r="2211" spans="1:2" x14ac:dyDescent="0.3">
      <c r="A2211" s="3" t="s">
        <v>1647</v>
      </c>
      <c r="B2211" s="1">
        <v>1</v>
      </c>
    </row>
    <row r="2212" spans="1:2" x14ac:dyDescent="0.3">
      <c r="A2212" s="3" t="s">
        <v>1746</v>
      </c>
      <c r="B2212" s="1">
        <v>1</v>
      </c>
    </row>
    <row r="2213" spans="1:2" x14ac:dyDescent="0.3">
      <c r="A2213" s="3" t="s">
        <v>1505</v>
      </c>
      <c r="B2213" s="1">
        <v>1</v>
      </c>
    </row>
    <row r="2214" spans="1:2" x14ac:dyDescent="0.3">
      <c r="A2214" s="3" t="s">
        <v>1748</v>
      </c>
      <c r="B2214" s="1">
        <v>1</v>
      </c>
    </row>
    <row r="2215" spans="1:2" x14ac:dyDescent="0.3">
      <c r="A2215" s="3" t="s">
        <v>1529</v>
      </c>
      <c r="B2215" s="1">
        <v>1</v>
      </c>
    </row>
    <row r="2216" spans="1:2" x14ac:dyDescent="0.3">
      <c r="A2216" s="3" t="s">
        <v>1750</v>
      </c>
      <c r="B2216" s="1">
        <v>1</v>
      </c>
    </row>
    <row r="2217" spans="1:2" x14ac:dyDescent="0.3">
      <c r="A2217" s="3" t="s">
        <v>1784</v>
      </c>
      <c r="B2217" s="1">
        <v>1</v>
      </c>
    </row>
    <row r="2218" spans="1:2" x14ac:dyDescent="0.3">
      <c r="A2218" s="3" t="s">
        <v>1752</v>
      </c>
      <c r="B2218" s="1">
        <v>1</v>
      </c>
    </row>
    <row r="2219" spans="1:2" x14ac:dyDescent="0.3">
      <c r="A2219" s="3" t="s">
        <v>1530</v>
      </c>
      <c r="B2219" s="1">
        <v>1</v>
      </c>
    </row>
    <row r="2220" spans="1:2" x14ac:dyDescent="0.3">
      <c r="A2220" s="3" t="s">
        <v>1754</v>
      </c>
      <c r="B2220" s="1">
        <v>1</v>
      </c>
    </row>
    <row r="2221" spans="1:2" x14ac:dyDescent="0.3">
      <c r="A2221" s="3" t="s">
        <v>1788</v>
      </c>
      <c r="B2221" s="1">
        <v>1</v>
      </c>
    </row>
    <row r="2222" spans="1:2" x14ac:dyDescent="0.3">
      <c r="A2222" s="3" t="s">
        <v>1756</v>
      </c>
      <c r="B2222" s="1">
        <v>1</v>
      </c>
    </row>
    <row r="2223" spans="1:2" x14ac:dyDescent="0.3">
      <c r="A2223" s="3" t="s">
        <v>1790</v>
      </c>
      <c r="B2223" s="1">
        <v>1</v>
      </c>
    </row>
    <row r="2224" spans="1:2" x14ac:dyDescent="0.3">
      <c r="A2224" s="3" t="s">
        <v>1758</v>
      </c>
      <c r="B2224" s="1">
        <v>1</v>
      </c>
    </row>
    <row r="2225" spans="1:2" x14ac:dyDescent="0.3">
      <c r="A2225" s="3" t="s">
        <v>1517</v>
      </c>
      <c r="B2225" s="1">
        <v>1</v>
      </c>
    </row>
    <row r="2226" spans="1:2" x14ac:dyDescent="0.3">
      <c r="A2226" s="3" t="s">
        <v>1760</v>
      </c>
      <c r="B2226" s="1">
        <v>1</v>
      </c>
    </row>
    <row r="2227" spans="1:2" x14ac:dyDescent="0.3">
      <c r="A2227" s="3" t="s">
        <v>1531</v>
      </c>
      <c r="B2227" s="1">
        <v>1</v>
      </c>
    </row>
    <row r="2228" spans="1:2" x14ac:dyDescent="0.3">
      <c r="A2228" s="3" t="s">
        <v>1762</v>
      </c>
      <c r="B2228" s="1">
        <v>1</v>
      </c>
    </row>
    <row r="2229" spans="1:2" x14ac:dyDescent="0.3">
      <c r="A2229" s="3" t="s">
        <v>1656</v>
      </c>
      <c r="B2229" s="1">
        <v>1</v>
      </c>
    </row>
    <row r="2230" spans="1:2" x14ac:dyDescent="0.3">
      <c r="A2230" s="3" t="s">
        <v>1764</v>
      </c>
      <c r="B2230" s="1">
        <v>1</v>
      </c>
    </row>
    <row r="2231" spans="1:2" x14ac:dyDescent="0.3">
      <c r="A2231" s="3" t="s">
        <v>1657</v>
      </c>
      <c r="B2231" s="1">
        <v>1</v>
      </c>
    </row>
    <row r="2232" spans="1:2" x14ac:dyDescent="0.3">
      <c r="A2232" s="3" t="s">
        <v>1766</v>
      </c>
      <c r="B2232" s="1">
        <v>1</v>
      </c>
    </row>
    <row r="2233" spans="1:2" x14ac:dyDescent="0.3">
      <c r="A2233" s="3" t="s">
        <v>1658</v>
      </c>
      <c r="B2233" s="1">
        <v>1</v>
      </c>
    </row>
    <row r="2234" spans="1:2" x14ac:dyDescent="0.3">
      <c r="A2234" s="3" t="s">
        <v>1768</v>
      </c>
      <c r="B2234" s="1">
        <v>1</v>
      </c>
    </row>
    <row r="2235" spans="1:2" x14ac:dyDescent="0.3">
      <c r="A2235" s="3" t="s">
        <v>1659</v>
      </c>
      <c r="B2235" s="1">
        <v>1</v>
      </c>
    </row>
    <row r="2236" spans="1:2" x14ac:dyDescent="0.3">
      <c r="A2236" s="3" t="s">
        <v>1549</v>
      </c>
      <c r="B2236" s="1">
        <v>1</v>
      </c>
    </row>
    <row r="2237" spans="1:2" x14ac:dyDescent="0.3">
      <c r="A2237" s="3" t="s">
        <v>1660</v>
      </c>
      <c r="B2237" s="1">
        <v>1</v>
      </c>
    </row>
    <row r="2238" spans="1:2" x14ac:dyDescent="0.3">
      <c r="A2238" s="3" t="s">
        <v>1772</v>
      </c>
      <c r="B2238" s="1">
        <v>1</v>
      </c>
    </row>
    <row r="2239" spans="1:2" x14ac:dyDescent="0.3">
      <c r="A2239" s="3" t="s">
        <v>1661</v>
      </c>
      <c r="B2239" s="1">
        <v>1</v>
      </c>
    </row>
    <row r="2240" spans="1:2" x14ac:dyDescent="0.3">
      <c r="A2240" s="3" t="s">
        <v>1550</v>
      </c>
      <c r="B2240" s="1">
        <v>1</v>
      </c>
    </row>
    <row r="2241" spans="1:2" x14ac:dyDescent="0.3">
      <c r="A2241" s="3" t="s">
        <v>1510</v>
      </c>
      <c r="B2241" s="1">
        <v>1</v>
      </c>
    </row>
    <row r="2242" spans="1:2" x14ac:dyDescent="0.3">
      <c r="A2242" s="3" t="s">
        <v>1776</v>
      </c>
      <c r="B2242" s="1">
        <v>1</v>
      </c>
    </row>
    <row r="2243" spans="1:2" x14ac:dyDescent="0.3">
      <c r="A2243" s="3" t="s">
        <v>1663</v>
      </c>
      <c r="B2243" s="1">
        <v>1</v>
      </c>
    </row>
    <row r="2244" spans="1:2" x14ac:dyDescent="0.3">
      <c r="A2244" s="3" t="s">
        <v>1778</v>
      </c>
      <c r="B2244" s="1">
        <v>1</v>
      </c>
    </row>
    <row r="2245" spans="1:2" x14ac:dyDescent="0.3">
      <c r="A2245" s="3" t="s">
        <v>1532</v>
      </c>
      <c r="B2245" s="1">
        <v>1</v>
      </c>
    </row>
    <row r="2246" spans="1:2" x14ac:dyDescent="0.3">
      <c r="A2246" s="3" t="s">
        <v>1780</v>
      </c>
      <c r="B2246" s="1">
        <v>1</v>
      </c>
    </row>
    <row r="2247" spans="1:2" x14ac:dyDescent="0.3">
      <c r="A2247" s="3" t="s">
        <v>1665</v>
      </c>
      <c r="B2247" s="1">
        <v>1</v>
      </c>
    </row>
    <row r="2248" spans="1:2" x14ac:dyDescent="0.3">
      <c r="A2248" s="3" t="s">
        <v>1782</v>
      </c>
      <c r="B2248" s="1">
        <v>1</v>
      </c>
    </row>
    <row r="2249" spans="1:2" x14ac:dyDescent="0.3">
      <c r="A2249" s="3" t="s">
        <v>1666</v>
      </c>
      <c r="B2249" s="1">
        <v>1</v>
      </c>
    </row>
    <row r="2250" spans="1:2" x14ac:dyDescent="0.3">
      <c r="A2250" s="3" t="s">
        <v>1552</v>
      </c>
      <c r="B2250" s="1">
        <v>1</v>
      </c>
    </row>
    <row r="2251" spans="1:2" x14ac:dyDescent="0.3">
      <c r="A2251" s="3" t="s">
        <v>1533</v>
      </c>
      <c r="B2251" s="1">
        <v>1</v>
      </c>
    </row>
    <row r="2252" spans="1:2" x14ac:dyDescent="0.3">
      <c r="A2252" s="3" t="s">
        <v>1650</v>
      </c>
      <c r="B2252" s="1">
        <v>1</v>
      </c>
    </row>
    <row r="2253" spans="1:2" x14ac:dyDescent="0.3">
      <c r="A2253" s="3" t="s">
        <v>1787</v>
      </c>
      <c r="B2253" s="1">
        <v>1</v>
      </c>
    </row>
    <row r="2254" spans="1:2" x14ac:dyDescent="0.3">
      <c r="A2254" s="3" t="s">
        <v>1509</v>
      </c>
      <c r="B2254" s="1">
        <v>1</v>
      </c>
    </row>
    <row r="2255" spans="1:2" x14ac:dyDescent="0.3">
      <c r="A2255" s="3" t="s">
        <v>1789</v>
      </c>
      <c r="B2255" s="1">
        <v>1</v>
      </c>
    </row>
    <row r="2256" spans="1:2" x14ac:dyDescent="0.3">
      <c r="A2256" s="3" t="s">
        <v>1652</v>
      </c>
      <c r="B2256" s="1">
        <v>1</v>
      </c>
    </row>
    <row r="2257" spans="1:2" x14ac:dyDescent="0.3">
      <c r="A2257" s="3" t="s">
        <v>1791</v>
      </c>
      <c r="B2257" s="1">
        <v>1</v>
      </c>
    </row>
    <row r="2258" spans="1:2" x14ac:dyDescent="0.3">
      <c r="A2258" s="3" t="s">
        <v>1653</v>
      </c>
      <c r="B2258" s="1">
        <v>1</v>
      </c>
    </row>
    <row r="2259" spans="1:2" x14ac:dyDescent="0.3">
      <c r="A2259" s="3" t="s">
        <v>1654</v>
      </c>
      <c r="B2259" s="1">
        <v>1</v>
      </c>
    </row>
    <row r="2260" spans="1:2" x14ac:dyDescent="0.3">
      <c r="A2260" s="3" t="s">
        <v>1386</v>
      </c>
      <c r="B2260" s="1">
        <v>1</v>
      </c>
    </row>
    <row r="2261" spans="1:2" x14ac:dyDescent="0.3">
      <c r="A2261" s="3" t="s">
        <v>1450</v>
      </c>
      <c r="B2261" s="1">
        <v>1</v>
      </c>
    </row>
    <row r="2262" spans="1:2" x14ac:dyDescent="0.3">
      <c r="A2262" s="3" t="s">
        <v>1418</v>
      </c>
      <c r="B2262" s="1">
        <v>1</v>
      </c>
    </row>
    <row r="2263" spans="1:2" x14ac:dyDescent="0.3">
      <c r="A2263" s="3" t="s">
        <v>1260</v>
      </c>
      <c r="B2263" s="1">
        <v>1</v>
      </c>
    </row>
    <row r="2264" spans="1:2" x14ac:dyDescent="0.3">
      <c r="A2264" s="3" t="s">
        <v>1482</v>
      </c>
      <c r="B2264" s="1">
        <v>1</v>
      </c>
    </row>
    <row r="2265" spans="1:2" x14ac:dyDescent="0.3">
      <c r="A2265" s="3" t="s">
        <v>1261</v>
      </c>
      <c r="B2265" s="1">
        <v>1</v>
      </c>
    </row>
    <row r="2266" spans="1:2" x14ac:dyDescent="0.3">
      <c r="A2266" s="3" t="s">
        <v>1402</v>
      </c>
      <c r="B2266" s="1">
        <v>1</v>
      </c>
    </row>
    <row r="2267" spans="1:2" x14ac:dyDescent="0.3">
      <c r="A2267" s="3" t="s">
        <v>1262</v>
      </c>
      <c r="B2267" s="1">
        <v>1</v>
      </c>
    </row>
    <row r="2268" spans="1:2" x14ac:dyDescent="0.3">
      <c r="A2268" s="3" t="s">
        <v>1434</v>
      </c>
      <c r="B2268" s="1">
        <v>1</v>
      </c>
    </row>
    <row r="2269" spans="1:2" x14ac:dyDescent="0.3">
      <c r="A2269" s="3" t="s">
        <v>1263</v>
      </c>
      <c r="B2269" s="1">
        <v>1</v>
      </c>
    </row>
    <row r="2270" spans="1:2" x14ac:dyDescent="0.3">
      <c r="A2270" s="3" t="s">
        <v>1466</v>
      </c>
      <c r="B2270" s="1">
        <v>1</v>
      </c>
    </row>
    <row r="2271" spans="1:2" x14ac:dyDescent="0.3">
      <c r="A2271" s="3" t="s">
        <v>1264</v>
      </c>
      <c r="B2271" s="1">
        <v>1</v>
      </c>
    </row>
    <row r="2272" spans="1:2" x14ac:dyDescent="0.3">
      <c r="A2272" s="3" t="s">
        <v>1256</v>
      </c>
      <c r="B2272" s="1">
        <v>1</v>
      </c>
    </row>
    <row r="2273" spans="1:2" x14ac:dyDescent="0.3">
      <c r="A2273" s="3" t="s">
        <v>1265</v>
      </c>
      <c r="B2273" s="1">
        <v>1</v>
      </c>
    </row>
    <row r="2274" spans="1:2" x14ac:dyDescent="0.3">
      <c r="A2274" s="3" t="s">
        <v>1245</v>
      </c>
      <c r="B2274" s="1">
        <v>1</v>
      </c>
    </row>
    <row r="2275" spans="1:2" x14ac:dyDescent="0.3">
      <c r="A2275" s="3" t="s">
        <v>1266</v>
      </c>
      <c r="B2275" s="1">
        <v>1</v>
      </c>
    </row>
    <row r="2276" spans="1:2" x14ac:dyDescent="0.3">
      <c r="A2276" s="3" t="s">
        <v>1410</v>
      </c>
      <c r="B2276" s="1">
        <v>1</v>
      </c>
    </row>
    <row r="2277" spans="1:2" x14ac:dyDescent="0.3">
      <c r="A2277" s="3" t="s">
        <v>1267</v>
      </c>
      <c r="B2277" s="1">
        <v>1</v>
      </c>
    </row>
    <row r="2278" spans="1:2" x14ac:dyDescent="0.3">
      <c r="A2278" s="3" t="s">
        <v>1426</v>
      </c>
      <c r="B2278" s="1">
        <v>1</v>
      </c>
    </row>
    <row r="2279" spans="1:2" x14ac:dyDescent="0.3">
      <c r="A2279" s="3" t="s">
        <v>1224</v>
      </c>
      <c r="B2279" s="1">
        <v>1</v>
      </c>
    </row>
    <row r="2280" spans="1:2" x14ac:dyDescent="0.3">
      <c r="A2280" s="3" t="s">
        <v>1442</v>
      </c>
      <c r="B2280" s="1">
        <v>1</v>
      </c>
    </row>
    <row r="2281" spans="1:2" x14ac:dyDescent="0.3">
      <c r="A2281" s="3" t="s">
        <v>1269</v>
      </c>
      <c r="B2281" s="1">
        <v>1</v>
      </c>
    </row>
    <row r="2282" spans="1:2" x14ac:dyDescent="0.3">
      <c r="A2282" s="3" t="s">
        <v>1458</v>
      </c>
      <c r="B2282" s="1">
        <v>1</v>
      </c>
    </row>
    <row r="2283" spans="1:2" x14ac:dyDescent="0.3">
      <c r="A2283" s="3" t="s">
        <v>1270</v>
      </c>
      <c r="B2283" s="1">
        <v>1</v>
      </c>
    </row>
    <row r="2284" spans="1:2" x14ac:dyDescent="0.3">
      <c r="A2284" s="3" t="s">
        <v>1474</v>
      </c>
      <c r="B2284" s="1">
        <v>1</v>
      </c>
    </row>
    <row r="2285" spans="1:2" x14ac:dyDescent="0.3">
      <c r="A2285" s="3" t="s">
        <v>1271</v>
      </c>
      <c r="B2285" s="1">
        <v>1</v>
      </c>
    </row>
    <row r="2286" spans="1:2" x14ac:dyDescent="0.3">
      <c r="A2286" s="3" t="s">
        <v>1490</v>
      </c>
      <c r="B2286" s="1">
        <v>1</v>
      </c>
    </row>
    <row r="2287" spans="1:2" x14ac:dyDescent="0.3">
      <c r="A2287" s="3" t="s">
        <v>1272</v>
      </c>
      <c r="B2287" s="1">
        <v>1</v>
      </c>
    </row>
    <row r="2288" spans="1:2" x14ac:dyDescent="0.3">
      <c r="A2288" s="3" t="s">
        <v>1382</v>
      </c>
      <c r="B2288" s="1">
        <v>1</v>
      </c>
    </row>
    <row r="2289" spans="1:2" x14ac:dyDescent="0.3">
      <c r="A2289" s="3" t="s">
        <v>1273</v>
      </c>
      <c r="B2289" s="1">
        <v>1</v>
      </c>
    </row>
    <row r="2290" spans="1:2" x14ac:dyDescent="0.3">
      <c r="A2290" s="3" t="s">
        <v>1390</v>
      </c>
      <c r="B2290" s="1">
        <v>1</v>
      </c>
    </row>
    <row r="2291" spans="1:2" x14ac:dyDescent="0.3">
      <c r="A2291" s="3" t="s">
        <v>1274</v>
      </c>
      <c r="B2291" s="1">
        <v>1</v>
      </c>
    </row>
    <row r="2292" spans="1:2" x14ac:dyDescent="0.3">
      <c r="A2292" s="3" t="s">
        <v>1246</v>
      </c>
      <c r="B2292" s="1">
        <v>1</v>
      </c>
    </row>
    <row r="2293" spans="1:2" x14ac:dyDescent="0.3">
      <c r="A2293" s="3" t="s">
        <v>1275</v>
      </c>
      <c r="B2293" s="1">
        <v>1</v>
      </c>
    </row>
    <row r="2294" spans="1:2" x14ac:dyDescent="0.3">
      <c r="A2294" s="3" t="s">
        <v>1406</v>
      </c>
      <c r="B2294" s="1">
        <v>1</v>
      </c>
    </row>
    <row r="2295" spans="1:2" x14ac:dyDescent="0.3">
      <c r="A2295" s="3" t="s">
        <v>1276</v>
      </c>
      <c r="B2295" s="1">
        <v>1</v>
      </c>
    </row>
    <row r="2296" spans="1:2" x14ac:dyDescent="0.3">
      <c r="A2296" s="3" t="s">
        <v>1414</v>
      </c>
      <c r="B2296" s="1">
        <v>1</v>
      </c>
    </row>
    <row r="2297" spans="1:2" x14ac:dyDescent="0.3">
      <c r="A2297" s="3" t="s">
        <v>1277</v>
      </c>
      <c r="B2297" s="1">
        <v>1</v>
      </c>
    </row>
    <row r="2298" spans="1:2" x14ac:dyDescent="0.3">
      <c r="A2298" s="3" t="s">
        <v>1422</v>
      </c>
      <c r="B2298" s="1">
        <v>1</v>
      </c>
    </row>
    <row r="2299" spans="1:2" x14ac:dyDescent="0.3">
      <c r="A2299" s="3" t="s">
        <v>1278</v>
      </c>
      <c r="B2299" s="1">
        <v>1</v>
      </c>
    </row>
    <row r="2300" spans="1:2" x14ac:dyDescent="0.3">
      <c r="A2300" s="3" t="s">
        <v>1430</v>
      </c>
      <c r="B2300" s="1">
        <v>1</v>
      </c>
    </row>
    <row r="2301" spans="1:2" x14ac:dyDescent="0.3">
      <c r="A2301" s="3" t="s">
        <v>1279</v>
      </c>
      <c r="B2301" s="1">
        <v>1</v>
      </c>
    </row>
    <row r="2302" spans="1:2" x14ac:dyDescent="0.3">
      <c r="A2302" s="3" t="s">
        <v>1438</v>
      </c>
      <c r="B2302" s="1">
        <v>1</v>
      </c>
    </row>
    <row r="2303" spans="1:2" x14ac:dyDescent="0.3">
      <c r="A2303" s="3" t="s">
        <v>1225</v>
      </c>
      <c r="B2303" s="1">
        <v>1</v>
      </c>
    </row>
    <row r="2304" spans="1:2" x14ac:dyDescent="0.3">
      <c r="A2304" s="3" t="s">
        <v>1446</v>
      </c>
      <c r="B2304" s="1">
        <v>1</v>
      </c>
    </row>
    <row r="2305" spans="1:2" x14ac:dyDescent="0.3">
      <c r="A2305" s="3" t="s">
        <v>1281</v>
      </c>
      <c r="B2305" s="1">
        <v>1</v>
      </c>
    </row>
    <row r="2306" spans="1:2" x14ac:dyDescent="0.3">
      <c r="A2306" s="3" t="s">
        <v>1454</v>
      </c>
      <c r="B2306" s="1">
        <v>1</v>
      </c>
    </row>
    <row r="2307" spans="1:2" x14ac:dyDescent="0.3">
      <c r="A2307" s="3" t="s">
        <v>1282</v>
      </c>
      <c r="B2307" s="1">
        <v>1</v>
      </c>
    </row>
    <row r="2308" spans="1:2" x14ac:dyDescent="0.3">
      <c r="A2308" s="3" t="s">
        <v>1462</v>
      </c>
      <c r="B2308" s="1">
        <v>1</v>
      </c>
    </row>
    <row r="2309" spans="1:2" x14ac:dyDescent="0.3">
      <c r="A2309" s="3" t="s">
        <v>1283</v>
      </c>
      <c r="B2309" s="1">
        <v>1</v>
      </c>
    </row>
    <row r="2310" spans="1:2" x14ac:dyDescent="0.3">
      <c r="A2310" s="3" t="s">
        <v>1470</v>
      </c>
      <c r="B2310" s="1">
        <v>1</v>
      </c>
    </row>
    <row r="2311" spans="1:2" x14ac:dyDescent="0.3">
      <c r="A2311" s="3" t="s">
        <v>1284</v>
      </c>
      <c r="B2311" s="1">
        <v>1</v>
      </c>
    </row>
    <row r="2312" spans="1:2" x14ac:dyDescent="0.3">
      <c r="A2312" s="3" t="s">
        <v>1478</v>
      </c>
      <c r="B2312" s="1">
        <v>1</v>
      </c>
    </row>
    <row r="2313" spans="1:2" x14ac:dyDescent="0.3">
      <c r="A2313" s="3" t="s">
        <v>1285</v>
      </c>
      <c r="B2313" s="1">
        <v>1</v>
      </c>
    </row>
    <row r="2314" spans="1:2" x14ac:dyDescent="0.3">
      <c r="A2314" s="3" t="s">
        <v>1486</v>
      </c>
      <c r="B2314" s="1">
        <v>1</v>
      </c>
    </row>
    <row r="2315" spans="1:2" x14ac:dyDescent="0.3">
      <c r="A2315" s="3" t="s">
        <v>1286</v>
      </c>
      <c r="B2315" s="1">
        <v>1</v>
      </c>
    </row>
    <row r="2316" spans="1:2" x14ac:dyDescent="0.3">
      <c r="A2316" s="3" t="s">
        <v>1494</v>
      </c>
      <c r="B2316" s="1">
        <v>1</v>
      </c>
    </row>
    <row r="2317" spans="1:2" x14ac:dyDescent="0.3">
      <c r="A2317" s="3" t="s">
        <v>1287</v>
      </c>
      <c r="B2317" s="1">
        <v>1</v>
      </c>
    </row>
    <row r="2318" spans="1:2" x14ac:dyDescent="0.3">
      <c r="A2318" s="3" t="s">
        <v>1502</v>
      </c>
      <c r="B2318" s="1">
        <v>1</v>
      </c>
    </row>
    <row r="2319" spans="1:2" x14ac:dyDescent="0.3">
      <c r="A2319" s="3" t="s">
        <v>1288</v>
      </c>
      <c r="B2319" s="1">
        <v>1</v>
      </c>
    </row>
    <row r="2320" spans="1:2" x14ac:dyDescent="0.3">
      <c r="A2320" s="3" t="s">
        <v>1384</v>
      </c>
      <c r="B2320" s="1">
        <v>1</v>
      </c>
    </row>
    <row r="2321" spans="1:2" x14ac:dyDescent="0.3">
      <c r="A2321" s="3" t="s">
        <v>1289</v>
      </c>
      <c r="B2321" s="1">
        <v>1</v>
      </c>
    </row>
    <row r="2322" spans="1:2" x14ac:dyDescent="0.3">
      <c r="A2322" s="3" t="s">
        <v>1388</v>
      </c>
      <c r="B2322" s="1">
        <v>1</v>
      </c>
    </row>
    <row r="2323" spans="1:2" x14ac:dyDescent="0.3">
      <c r="A2323" s="3" t="s">
        <v>1226</v>
      </c>
      <c r="B2323" s="1">
        <v>1</v>
      </c>
    </row>
    <row r="2324" spans="1:2" x14ac:dyDescent="0.3">
      <c r="A2324" s="3" t="s">
        <v>1392</v>
      </c>
      <c r="B2324" s="1">
        <v>1</v>
      </c>
    </row>
    <row r="2325" spans="1:2" x14ac:dyDescent="0.3">
      <c r="A2325" s="3" t="s">
        <v>1291</v>
      </c>
      <c r="B2325" s="1">
        <v>1</v>
      </c>
    </row>
    <row r="2326" spans="1:2" x14ac:dyDescent="0.3">
      <c r="A2326" s="3" t="s">
        <v>1396</v>
      </c>
      <c r="B2326" s="1">
        <v>1</v>
      </c>
    </row>
    <row r="2327" spans="1:2" x14ac:dyDescent="0.3">
      <c r="A2327" s="3" t="s">
        <v>1292</v>
      </c>
      <c r="B2327" s="1">
        <v>1</v>
      </c>
    </row>
    <row r="2328" spans="1:2" x14ac:dyDescent="0.3">
      <c r="A2328" s="3" t="s">
        <v>1400</v>
      </c>
      <c r="B2328" s="1">
        <v>1</v>
      </c>
    </row>
    <row r="2329" spans="1:2" x14ac:dyDescent="0.3">
      <c r="A2329" s="3" t="s">
        <v>1293</v>
      </c>
      <c r="B2329" s="1">
        <v>1</v>
      </c>
    </row>
    <row r="2330" spans="1:2" x14ac:dyDescent="0.3">
      <c r="A2330" s="3" t="s">
        <v>1404</v>
      </c>
      <c r="B2330" s="1">
        <v>1</v>
      </c>
    </row>
    <row r="2331" spans="1:2" x14ac:dyDescent="0.3">
      <c r="A2331" s="3" t="s">
        <v>1294</v>
      </c>
      <c r="B2331" s="1">
        <v>1</v>
      </c>
    </row>
    <row r="2332" spans="1:2" x14ac:dyDescent="0.3">
      <c r="A2332" s="3" t="s">
        <v>1247</v>
      </c>
      <c r="B2332" s="1">
        <v>1</v>
      </c>
    </row>
    <row r="2333" spans="1:2" x14ac:dyDescent="0.3">
      <c r="A2333" s="3" t="s">
        <v>1295</v>
      </c>
      <c r="B2333" s="1">
        <v>1</v>
      </c>
    </row>
    <row r="2334" spans="1:2" x14ac:dyDescent="0.3">
      <c r="A2334" s="3" t="s">
        <v>1412</v>
      </c>
      <c r="B2334" s="1">
        <v>1</v>
      </c>
    </row>
    <row r="2335" spans="1:2" x14ac:dyDescent="0.3">
      <c r="A2335" s="3" t="s">
        <v>1296</v>
      </c>
      <c r="B2335" s="1">
        <v>1</v>
      </c>
    </row>
    <row r="2336" spans="1:2" x14ac:dyDescent="0.3">
      <c r="A2336" s="3" t="s">
        <v>1416</v>
      </c>
      <c r="B2336" s="1">
        <v>1</v>
      </c>
    </row>
    <row r="2337" spans="1:2" x14ac:dyDescent="0.3">
      <c r="A2337" s="3" t="s">
        <v>1297</v>
      </c>
      <c r="B2337" s="1">
        <v>1</v>
      </c>
    </row>
    <row r="2338" spans="1:2" x14ac:dyDescent="0.3">
      <c r="A2338" s="3" t="s">
        <v>1420</v>
      </c>
      <c r="B2338" s="1">
        <v>1</v>
      </c>
    </row>
    <row r="2339" spans="1:2" x14ac:dyDescent="0.3">
      <c r="A2339" s="3" t="s">
        <v>1298</v>
      </c>
      <c r="B2339" s="1">
        <v>1</v>
      </c>
    </row>
    <row r="2340" spans="1:2" x14ac:dyDescent="0.3">
      <c r="A2340" s="3" t="s">
        <v>1424</v>
      </c>
      <c r="B2340" s="1">
        <v>1</v>
      </c>
    </row>
    <row r="2341" spans="1:2" x14ac:dyDescent="0.3">
      <c r="A2341" s="3" t="s">
        <v>1299</v>
      </c>
      <c r="B2341" s="1">
        <v>1</v>
      </c>
    </row>
    <row r="2342" spans="1:2" x14ac:dyDescent="0.3">
      <c r="A2342" s="3" t="s">
        <v>1428</v>
      </c>
      <c r="B2342" s="1">
        <v>1</v>
      </c>
    </row>
    <row r="2343" spans="1:2" x14ac:dyDescent="0.3">
      <c r="A2343" s="3" t="s">
        <v>1227</v>
      </c>
      <c r="B2343" s="1">
        <v>1</v>
      </c>
    </row>
    <row r="2344" spans="1:2" x14ac:dyDescent="0.3">
      <c r="A2344" s="3" t="s">
        <v>1432</v>
      </c>
      <c r="B2344" s="1">
        <v>1</v>
      </c>
    </row>
    <row r="2345" spans="1:2" x14ac:dyDescent="0.3">
      <c r="A2345" s="3" t="s">
        <v>1301</v>
      </c>
      <c r="B2345" s="1">
        <v>1</v>
      </c>
    </row>
    <row r="2346" spans="1:2" x14ac:dyDescent="0.3">
      <c r="A2346" s="3" t="s">
        <v>1436</v>
      </c>
      <c r="B2346" s="1">
        <v>1</v>
      </c>
    </row>
    <row r="2347" spans="1:2" x14ac:dyDescent="0.3">
      <c r="A2347" s="3" t="s">
        <v>1302</v>
      </c>
      <c r="B2347" s="1">
        <v>1</v>
      </c>
    </row>
    <row r="2348" spans="1:2" x14ac:dyDescent="0.3">
      <c r="A2348" s="3" t="s">
        <v>1440</v>
      </c>
      <c r="B2348" s="1">
        <v>1</v>
      </c>
    </row>
    <row r="2349" spans="1:2" x14ac:dyDescent="0.3">
      <c r="A2349" s="3" t="s">
        <v>1303</v>
      </c>
      <c r="B2349" s="1">
        <v>1</v>
      </c>
    </row>
    <row r="2350" spans="1:2" x14ac:dyDescent="0.3">
      <c r="A2350" s="3" t="s">
        <v>1444</v>
      </c>
      <c r="B2350" s="1">
        <v>1</v>
      </c>
    </row>
    <row r="2351" spans="1:2" x14ac:dyDescent="0.3">
      <c r="A2351" s="3" t="s">
        <v>1304</v>
      </c>
      <c r="B2351" s="1">
        <v>1</v>
      </c>
    </row>
    <row r="2352" spans="1:2" x14ac:dyDescent="0.3">
      <c r="A2352" s="3" t="s">
        <v>1448</v>
      </c>
      <c r="B2352" s="1">
        <v>1</v>
      </c>
    </row>
    <row r="2353" spans="1:2" x14ac:dyDescent="0.3">
      <c r="A2353" s="3" t="s">
        <v>1228</v>
      </c>
      <c r="B2353" s="1">
        <v>1</v>
      </c>
    </row>
    <row r="2354" spans="1:2" x14ac:dyDescent="0.3">
      <c r="A2354" s="3" t="s">
        <v>1252</v>
      </c>
      <c r="B2354" s="1">
        <v>1</v>
      </c>
    </row>
    <row r="2355" spans="1:2" x14ac:dyDescent="0.3">
      <c r="A2355" s="3" t="s">
        <v>1306</v>
      </c>
      <c r="B2355" s="1">
        <v>1</v>
      </c>
    </row>
    <row r="2356" spans="1:2" x14ac:dyDescent="0.3">
      <c r="A2356" s="3" t="s">
        <v>1456</v>
      </c>
      <c r="B2356" s="1">
        <v>1</v>
      </c>
    </row>
    <row r="2357" spans="1:2" x14ac:dyDescent="0.3">
      <c r="A2357" s="3" t="s">
        <v>1307</v>
      </c>
      <c r="B2357" s="1">
        <v>1</v>
      </c>
    </row>
    <row r="2358" spans="1:2" x14ac:dyDescent="0.3">
      <c r="A2358" s="3" t="s">
        <v>1460</v>
      </c>
      <c r="B2358" s="1">
        <v>1</v>
      </c>
    </row>
    <row r="2359" spans="1:2" x14ac:dyDescent="0.3">
      <c r="A2359" s="3" t="s">
        <v>1308</v>
      </c>
      <c r="B2359" s="1">
        <v>1</v>
      </c>
    </row>
    <row r="2360" spans="1:2" x14ac:dyDescent="0.3">
      <c r="A2360" s="3" t="s">
        <v>1254</v>
      </c>
      <c r="B2360" s="1">
        <v>1</v>
      </c>
    </row>
    <row r="2361" spans="1:2" x14ac:dyDescent="0.3">
      <c r="A2361" s="3" t="s">
        <v>1229</v>
      </c>
      <c r="B2361" s="1">
        <v>1</v>
      </c>
    </row>
    <row r="2362" spans="1:2" x14ac:dyDescent="0.3">
      <c r="A2362" s="3" t="s">
        <v>1468</v>
      </c>
      <c r="B2362" s="1">
        <v>1</v>
      </c>
    </row>
    <row r="2363" spans="1:2" x14ac:dyDescent="0.3">
      <c r="A2363" s="3" t="s">
        <v>1310</v>
      </c>
      <c r="B2363" s="1">
        <v>1</v>
      </c>
    </row>
    <row r="2364" spans="1:2" x14ac:dyDescent="0.3">
      <c r="A2364" s="3" t="s">
        <v>1472</v>
      </c>
      <c r="B2364" s="1">
        <v>1</v>
      </c>
    </row>
    <row r="2365" spans="1:2" x14ac:dyDescent="0.3">
      <c r="A2365" s="3" t="s">
        <v>1230</v>
      </c>
      <c r="B2365" s="1">
        <v>1</v>
      </c>
    </row>
    <row r="2366" spans="1:2" x14ac:dyDescent="0.3">
      <c r="A2366" s="3" t="s">
        <v>1476</v>
      </c>
      <c r="B2366" s="1">
        <v>1</v>
      </c>
    </row>
    <row r="2367" spans="1:2" x14ac:dyDescent="0.3">
      <c r="A2367" s="3" t="s">
        <v>1312</v>
      </c>
      <c r="B2367" s="1">
        <v>1</v>
      </c>
    </row>
    <row r="2368" spans="1:2" x14ac:dyDescent="0.3">
      <c r="A2368" s="3" t="s">
        <v>1480</v>
      </c>
      <c r="B2368" s="1">
        <v>1</v>
      </c>
    </row>
    <row r="2369" spans="1:2" x14ac:dyDescent="0.3">
      <c r="A2369" s="3" t="s">
        <v>1313</v>
      </c>
      <c r="B2369" s="1">
        <v>1</v>
      </c>
    </row>
    <row r="2370" spans="1:2" x14ac:dyDescent="0.3">
      <c r="A2370" s="3" t="s">
        <v>1484</v>
      </c>
      <c r="B2370" s="1">
        <v>1</v>
      </c>
    </row>
    <row r="2371" spans="1:2" x14ac:dyDescent="0.3">
      <c r="A2371" s="3" t="s">
        <v>1314</v>
      </c>
      <c r="B2371" s="1">
        <v>1</v>
      </c>
    </row>
    <row r="2372" spans="1:2" x14ac:dyDescent="0.3">
      <c r="A2372" s="3" t="s">
        <v>1488</v>
      </c>
      <c r="B2372" s="1">
        <v>1</v>
      </c>
    </row>
    <row r="2373" spans="1:2" x14ac:dyDescent="0.3">
      <c r="A2373" s="3" t="s">
        <v>1315</v>
      </c>
      <c r="B2373" s="1">
        <v>1</v>
      </c>
    </row>
    <row r="2374" spans="1:2" x14ac:dyDescent="0.3">
      <c r="A2374" s="3" t="s">
        <v>1492</v>
      </c>
      <c r="B2374" s="1">
        <v>1</v>
      </c>
    </row>
    <row r="2375" spans="1:2" x14ac:dyDescent="0.3">
      <c r="A2375" s="3" t="s">
        <v>1316</v>
      </c>
      <c r="B2375" s="1">
        <v>1</v>
      </c>
    </row>
    <row r="2376" spans="1:2" x14ac:dyDescent="0.3">
      <c r="A2376" s="3" t="s">
        <v>1496</v>
      </c>
      <c r="B2376" s="1">
        <v>1</v>
      </c>
    </row>
    <row r="2377" spans="1:2" x14ac:dyDescent="0.3">
      <c r="A2377" s="3" t="s">
        <v>1231</v>
      </c>
      <c r="B2377" s="1">
        <v>1</v>
      </c>
    </row>
    <row r="2378" spans="1:2" x14ac:dyDescent="0.3">
      <c r="A2378" s="3" t="s">
        <v>1257</v>
      </c>
      <c r="B2378" s="1">
        <v>1</v>
      </c>
    </row>
    <row r="2379" spans="1:2" x14ac:dyDescent="0.3">
      <c r="A2379" s="3" t="s">
        <v>1318</v>
      </c>
      <c r="B2379" s="1">
        <v>1</v>
      </c>
    </row>
    <row r="2380" spans="1:2" x14ac:dyDescent="0.3">
      <c r="A2380" s="3" t="s">
        <v>1381</v>
      </c>
      <c r="B2380" s="1">
        <v>1</v>
      </c>
    </row>
    <row r="2381" spans="1:2" x14ac:dyDescent="0.3">
      <c r="A2381" s="3" t="s">
        <v>1319</v>
      </c>
      <c r="B2381" s="1">
        <v>1</v>
      </c>
    </row>
    <row r="2382" spans="1:2" x14ac:dyDescent="0.3">
      <c r="A2382" s="3" t="s">
        <v>1383</v>
      </c>
      <c r="B2382" s="1">
        <v>1</v>
      </c>
    </row>
    <row r="2383" spans="1:2" x14ac:dyDescent="0.3">
      <c r="A2383" s="3" t="s">
        <v>1320</v>
      </c>
      <c r="B2383" s="1">
        <v>1</v>
      </c>
    </row>
    <row r="2384" spans="1:2" x14ac:dyDescent="0.3">
      <c r="A2384" s="3" t="s">
        <v>1385</v>
      </c>
      <c r="B2384" s="1">
        <v>1</v>
      </c>
    </row>
    <row r="2385" spans="1:2" x14ac:dyDescent="0.3">
      <c r="A2385" s="3" t="s">
        <v>1321</v>
      </c>
      <c r="B2385" s="1">
        <v>1</v>
      </c>
    </row>
    <row r="2386" spans="1:2" x14ac:dyDescent="0.3">
      <c r="A2386" s="3" t="s">
        <v>1220</v>
      </c>
      <c r="B2386" s="1">
        <v>1</v>
      </c>
    </row>
    <row r="2387" spans="1:2" x14ac:dyDescent="0.3">
      <c r="A2387" s="3" t="s">
        <v>1322</v>
      </c>
      <c r="B2387" s="1">
        <v>1</v>
      </c>
    </row>
    <row r="2388" spans="1:2" x14ac:dyDescent="0.3">
      <c r="A2388" s="3" t="s">
        <v>1221</v>
      </c>
      <c r="B2388" s="1">
        <v>1</v>
      </c>
    </row>
    <row r="2389" spans="1:2" x14ac:dyDescent="0.3">
      <c r="A2389" s="3" t="s">
        <v>1323</v>
      </c>
      <c r="B2389" s="1">
        <v>1</v>
      </c>
    </row>
    <row r="2390" spans="1:2" x14ac:dyDescent="0.3">
      <c r="A2390" s="3" t="s">
        <v>1391</v>
      </c>
      <c r="B2390" s="1">
        <v>1</v>
      </c>
    </row>
    <row r="2391" spans="1:2" x14ac:dyDescent="0.3">
      <c r="A2391" s="3" t="s">
        <v>1324</v>
      </c>
      <c r="B2391" s="1">
        <v>1</v>
      </c>
    </row>
    <row r="2392" spans="1:2" x14ac:dyDescent="0.3">
      <c r="A2392" s="3" t="s">
        <v>1244</v>
      </c>
      <c r="B2392" s="1">
        <v>1</v>
      </c>
    </row>
    <row r="2393" spans="1:2" x14ac:dyDescent="0.3">
      <c r="A2393" s="3" t="s">
        <v>1325</v>
      </c>
      <c r="B2393" s="1">
        <v>1</v>
      </c>
    </row>
    <row r="2394" spans="1:2" x14ac:dyDescent="0.3">
      <c r="A2394" s="3" t="s">
        <v>1395</v>
      </c>
      <c r="B2394" s="1">
        <v>1</v>
      </c>
    </row>
    <row r="2395" spans="1:2" x14ac:dyDescent="0.3">
      <c r="A2395" s="3" t="s">
        <v>1326</v>
      </c>
      <c r="B2395" s="1">
        <v>1</v>
      </c>
    </row>
    <row r="2396" spans="1:2" x14ac:dyDescent="0.3">
      <c r="A2396" s="3" t="s">
        <v>1397</v>
      </c>
      <c r="B2396" s="1">
        <v>1</v>
      </c>
    </row>
    <row r="2397" spans="1:2" x14ac:dyDescent="0.3">
      <c r="A2397" s="3" t="s">
        <v>1327</v>
      </c>
      <c r="B2397" s="1">
        <v>1</v>
      </c>
    </row>
    <row r="2398" spans="1:2" x14ac:dyDescent="0.3">
      <c r="A2398" s="3" t="s">
        <v>1399</v>
      </c>
      <c r="B2398" s="1">
        <v>1</v>
      </c>
    </row>
    <row r="2399" spans="1:2" x14ac:dyDescent="0.3">
      <c r="A2399" s="3" t="s">
        <v>1328</v>
      </c>
      <c r="B2399" s="1">
        <v>1</v>
      </c>
    </row>
    <row r="2400" spans="1:2" x14ac:dyDescent="0.3">
      <c r="A2400" s="3" t="s">
        <v>1401</v>
      </c>
      <c r="B2400" s="1">
        <v>1</v>
      </c>
    </row>
    <row r="2401" spans="1:2" x14ac:dyDescent="0.3">
      <c r="A2401" s="3" t="s">
        <v>1232</v>
      </c>
      <c r="B2401" s="1">
        <v>1</v>
      </c>
    </row>
    <row r="2402" spans="1:2" x14ac:dyDescent="0.3">
      <c r="A2402" s="3" t="s">
        <v>1403</v>
      </c>
      <c r="B2402" s="1">
        <v>1</v>
      </c>
    </row>
    <row r="2403" spans="1:2" x14ac:dyDescent="0.3">
      <c r="A2403" s="3" t="s">
        <v>1330</v>
      </c>
      <c r="B2403" s="1">
        <v>1</v>
      </c>
    </row>
    <row r="2404" spans="1:2" x14ac:dyDescent="0.3">
      <c r="A2404" s="3" t="s">
        <v>1405</v>
      </c>
      <c r="B2404" s="1">
        <v>1</v>
      </c>
    </row>
    <row r="2405" spans="1:2" x14ac:dyDescent="0.3">
      <c r="A2405" s="3" t="s">
        <v>1331</v>
      </c>
      <c r="B2405" s="1">
        <v>1</v>
      </c>
    </row>
    <row r="2406" spans="1:2" x14ac:dyDescent="0.3">
      <c r="A2406" s="3" t="s">
        <v>1407</v>
      </c>
      <c r="B2406" s="1">
        <v>1</v>
      </c>
    </row>
    <row r="2407" spans="1:2" x14ac:dyDescent="0.3">
      <c r="A2407" s="3" t="s">
        <v>1332</v>
      </c>
      <c r="B2407" s="1">
        <v>1</v>
      </c>
    </row>
    <row r="2408" spans="1:2" x14ac:dyDescent="0.3">
      <c r="A2408" s="3" t="s">
        <v>1409</v>
      </c>
      <c r="B2408" s="1">
        <v>1</v>
      </c>
    </row>
    <row r="2409" spans="1:2" x14ac:dyDescent="0.3">
      <c r="A2409" s="3" t="s">
        <v>1233</v>
      </c>
      <c r="B2409" s="1">
        <v>1</v>
      </c>
    </row>
    <row r="2410" spans="1:2" x14ac:dyDescent="0.3">
      <c r="A2410" s="3" t="s">
        <v>1411</v>
      </c>
      <c r="B2410" s="1">
        <v>1</v>
      </c>
    </row>
    <row r="2411" spans="1:2" x14ac:dyDescent="0.3">
      <c r="A2411" s="3" t="s">
        <v>1334</v>
      </c>
      <c r="B2411" s="1">
        <v>1</v>
      </c>
    </row>
    <row r="2412" spans="1:2" x14ac:dyDescent="0.3">
      <c r="A2412" s="3" t="s">
        <v>1248</v>
      </c>
      <c r="B2412" s="1">
        <v>1</v>
      </c>
    </row>
    <row r="2413" spans="1:2" x14ac:dyDescent="0.3">
      <c r="A2413" s="3" t="s">
        <v>1335</v>
      </c>
      <c r="B2413" s="1">
        <v>1</v>
      </c>
    </row>
    <row r="2414" spans="1:2" x14ac:dyDescent="0.3">
      <c r="A2414" s="3" t="s">
        <v>1415</v>
      </c>
      <c r="B2414" s="1">
        <v>1</v>
      </c>
    </row>
    <row r="2415" spans="1:2" x14ac:dyDescent="0.3">
      <c r="A2415" s="3" t="s">
        <v>1234</v>
      </c>
      <c r="B2415" s="1">
        <v>1</v>
      </c>
    </row>
    <row r="2416" spans="1:2" x14ac:dyDescent="0.3">
      <c r="A2416" s="3" t="s">
        <v>1417</v>
      </c>
      <c r="B2416" s="1">
        <v>1</v>
      </c>
    </row>
    <row r="2417" spans="1:2" x14ac:dyDescent="0.3">
      <c r="A2417" s="3" t="s">
        <v>1219</v>
      </c>
      <c r="B2417" s="1">
        <v>1</v>
      </c>
    </row>
    <row r="2418" spans="1:2" x14ac:dyDescent="0.3">
      <c r="A2418" s="3" t="s">
        <v>1419</v>
      </c>
      <c r="B2418" s="1">
        <v>1</v>
      </c>
    </row>
    <row r="2419" spans="1:2" x14ac:dyDescent="0.3">
      <c r="A2419" s="3" t="s">
        <v>1338</v>
      </c>
      <c r="B2419" s="1">
        <v>1</v>
      </c>
    </row>
    <row r="2420" spans="1:2" x14ac:dyDescent="0.3">
      <c r="A2420" s="3" t="s">
        <v>1421</v>
      </c>
      <c r="B2420" s="1">
        <v>1</v>
      </c>
    </row>
    <row r="2421" spans="1:2" x14ac:dyDescent="0.3">
      <c r="A2421" s="3" t="s">
        <v>1339</v>
      </c>
      <c r="B2421" s="1">
        <v>1</v>
      </c>
    </row>
    <row r="2422" spans="1:2" x14ac:dyDescent="0.3">
      <c r="A2422" s="3" t="s">
        <v>1423</v>
      </c>
      <c r="B2422" s="1">
        <v>1</v>
      </c>
    </row>
    <row r="2423" spans="1:2" x14ac:dyDescent="0.3">
      <c r="A2423" s="3" t="s">
        <v>1236</v>
      </c>
      <c r="B2423" s="1">
        <v>1</v>
      </c>
    </row>
    <row r="2424" spans="1:2" x14ac:dyDescent="0.3">
      <c r="A2424" s="3" t="s">
        <v>1425</v>
      </c>
      <c r="B2424" s="1">
        <v>1</v>
      </c>
    </row>
    <row r="2425" spans="1:2" x14ac:dyDescent="0.3">
      <c r="A2425" s="3" t="s">
        <v>1341</v>
      </c>
      <c r="B2425" s="1">
        <v>1</v>
      </c>
    </row>
    <row r="2426" spans="1:2" x14ac:dyDescent="0.3">
      <c r="A2426" s="3" t="s">
        <v>1427</v>
      </c>
      <c r="B2426" s="1">
        <v>1</v>
      </c>
    </row>
    <row r="2427" spans="1:2" x14ac:dyDescent="0.3">
      <c r="A2427" s="3" t="s">
        <v>1342</v>
      </c>
      <c r="B2427" s="1">
        <v>1</v>
      </c>
    </row>
    <row r="2428" spans="1:2" x14ac:dyDescent="0.3">
      <c r="A2428" s="3" t="s">
        <v>1429</v>
      </c>
      <c r="B2428" s="1">
        <v>1</v>
      </c>
    </row>
    <row r="2429" spans="1:2" x14ac:dyDescent="0.3">
      <c r="A2429" s="3" t="s">
        <v>1343</v>
      </c>
      <c r="B2429" s="1">
        <v>1</v>
      </c>
    </row>
    <row r="2430" spans="1:2" x14ac:dyDescent="0.3">
      <c r="A2430" s="3" t="s">
        <v>1431</v>
      </c>
      <c r="B2430" s="1">
        <v>1</v>
      </c>
    </row>
    <row r="2431" spans="1:2" x14ac:dyDescent="0.3">
      <c r="A2431" s="3" t="s">
        <v>1237</v>
      </c>
      <c r="B2431" s="1">
        <v>1</v>
      </c>
    </row>
    <row r="2432" spans="1:2" x14ac:dyDescent="0.3">
      <c r="A2432" s="3" t="s">
        <v>1433</v>
      </c>
      <c r="B2432" s="1">
        <v>1</v>
      </c>
    </row>
    <row r="2433" spans="1:2" x14ac:dyDescent="0.3">
      <c r="A2433" s="3" t="s">
        <v>1345</v>
      </c>
      <c r="B2433" s="1">
        <v>1</v>
      </c>
    </row>
    <row r="2434" spans="1:2" x14ac:dyDescent="0.3">
      <c r="A2434" s="3" t="s">
        <v>1249</v>
      </c>
      <c r="B2434" s="1">
        <v>1</v>
      </c>
    </row>
    <row r="2435" spans="1:2" x14ac:dyDescent="0.3">
      <c r="A2435" s="3" t="s">
        <v>1346</v>
      </c>
      <c r="B2435" s="1">
        <v>1</v>
      </c>
    </row>
    <row r="2436" spans="1:2" x14ac:dyDescent="0.3">
      <c r="A2436" s="3" t="s">
        <v>1437</v>
      </c>
      <c r="B2436" s="1">
        <v>1</v>
      </c>
    </row>
    <row r="2437" spans="1:2" x14ac:dyDescent="0.3">
      <c r="A2437" s="3" t="s">
        <v>1347</v>
      </c>
      <c r="B2437" s="1">
        <v>1</v>
      </c>
    </row>
    <row r="2438" spans="1:2" x14ac:dyDescent="0.3">
      <c r="A2438" s="3" t="s">
        <v>1439</v>
      </c>
      <c r="B2438" s="1">
        <v>1</v>
      </c>
    </row>
    <row r="2439" spans="1:2" x14ac:dyDescent="0.3">
      <c r="A2439" s="3" t="s">
        <v>1348</v>
      </c>
      <c r="B2439" s="1">
        <v>1</v>
      </c>
    </row>
    <row r="2440" spans="1:2" x14ac:dyDescent="0.3">
      <c r="A2440" s="3" t="s">
        <v>1250</v>
      </c>
      <c r="B2440" s="1">
        <v>1</v>
      </c>
    </row>
    <row r="2441" spans="1:2" x14ac:dyDescent="0.3">
      <c r="A2441" s="3" t="s">
        <v>1238</v>
      </c>
      <c r="B2441" s="1">
        <v>1</v>
      </c>
    </row>
    <row r="2442" spans="1:2" x14ac:dyDescent="0.3">
      <c r="A2442" s="3" t="s">
        <v>1443</v>
      </c>
      <c r="B2442" s="1">
        <v>1</v>
      </c>
    </row>
    <row r="2443" spans="1:2" x14ac:dyDescent="0.3">
      <c r="A2443" s="3" t="s">
        <v>1350</v>
      </c>
      <c r="B2443" s="1">
        <v>1</v>
      </c>
    </row>
    <row r="2444" spans="1:2" x14ac:dyDescent="0.3">
      <c r="A2444" s="3" t="s">
        <v>1445</v>
      </c>
      <c r="B2444" s="1">
        <v>1</v>
      </c>
    </row>
    <row r="2445" spans="1:2" x14ac:dyDescent="0.3">
      <c r="A2445" s="3" t="s">
        <v>1351</v>
      </c>
      <c r="B2445" s="1">
        <v>1</v>
      </c>
    </row>
    <row r="2446" spans="1:2" x14ac:dyDescent="0.3">
      <c r="A2446" s="3" t="s">
        <v>1447</v>
      </c>
      <c r="B2446" s="1">
        <v>1</v>
      </c>
    </row>
    <row r="2447" spans="1:2" x14ac:dyDescent="0.3">
      <c r="A2447" s="3" t="s">
        <v>1352</v>
      </c>
      <c r="B2447" s="1">
        <v>1</v>
      </c>
    </row>
    <row r="2448" spans="1:2" x14ac:dyDescent="0.3">
      <c r="A2448" s="3" t="s">
        <v>1251</v>
      </c>
      <c r="B2448" s="1">
        <v>1</v>
      </c>
    </row>
    <row r="2449" spans="1:2" x14ac:dyDescent="0.3">
      <c r="A2449" s="3" t="s">
        <v>1353</v>
      </c>
      <c r="B2449" s="1">
        <v>1</v>
      </c>
    </row>
    <row r="2450" spans="1:2" x14ac:dyDescent="0.3">
      <c r="A2450" s="3" t="s">
        <v>1451</v>
      </c>
      <c r="B2450" s="1">
        <v>1</v>
      </c>
    </row>
    <row r="2451" spans="1:2" x14ac:dyDescent="0.3">
      <c r="A2451" s="3" t="s">
        <v>1354</v>
      </c>
      <c r="B2451" s="1">
        <v>1</v>
      </c>
    </row>
    <row r="2452" spans="1:2" x14ac:dyDescent="0.3">
      <c r="A2452" s="3" t="s">
        <v>1222</v>
      </c>
      <c r="B2452" s="1">
        <v>1</v>
      </c>
    </row>
    <row r="2453" spans="1:2" x14ac:dyDescent="0.3">
      <c r="A2453" s="3" t="s">
        <v>1239</v>
      </c>
      <c r="B2453" s="1">
        <v>1</v>
      </c>
    </row>
    <row r="2454" spans="1:2" x14ac:dyDescent="0.3">
      <c r="A2454" s="3" t="s">
        <v>1455</v>
      </c>
      <c r="B2454" s="1">
        <v>1</v>
      </c>
    </row>
    <row r="2455" spans="1:2" x14ac:dyDescent="0.3">
      <c r="A2455" s="3" t="s">
        <v>1356</v>
      </c>
      <c r="B2455" s="1">
        <v>1</v>
      </c>
    </row>
    <row r="2456" spans="1:2" x14ac:dyDescent="0.3">
      <c r="A2456" s="3" t="s">
        <v>1457</v>
      </c>
      <c r="B2456" s="1">
        <v>1</v>
      </c>
    </row>
    <row r="2457" spans="1:2" x14ac:dyDescent="0.3">
      <c r="A2457" s="3" t="s">
        <v>1240</v>
      </c>
      <c r="B2457" s="1">
        <v>1</v>
      </c>
    </row>
    <row r="2458" spans="1:2" x14ac:dyDescent="0.3">
      <c r="A2458" s="3" t="s">
        <v>1459</v>
      </c>
      <c r="B2458" s="1">
        <v>1</v>
      </c>
    </row>
    <row r="2459" spans="1:2" x14ac:dyDescent="0.3">
      <c r="A2459" s="3" t="s">
        <v>1358</v>
      </c>
      <c r="B2459" s="1">
        <v>1</v>
      </c>
    </row>
    <row r="2460" spans="1:2" x14ac:dyDescent="0.3">
      <c r="A2460" s="3" t="s">
        <v>1461</v>
      </c>
      <c r="B2460" s="1">
        <v>1</v>
      </c>
    </row>
    <row r="2461" spans="1:2" x14ac:dyDescent="0.3">
      <c r="A2461" s="3" t="s">
        <v>1359</v>
      </c>
      <c r="B2461" s="1">
        <v>1</v>
      </c>
    </row>
    <row r="2462" spans="1:2" x14ac:dyDescent="0.3">
      <c r="A2462" s="3" t="s">
        <v>1463</v>
      </c>
      <c r="B2462" s="1">
        <v>1</v>
      </c>
    </row>
    <row r="2463" spans="1:2" x14ac:dyDescent="0.3">
      <c r="A2463" s="3" t="s">
        <v>1241</v>
      </c>
      <c r="B2463" s="1">
        <v>1</v>
      </c>
    </row>
    <row r="2464" spans="1:2" x14ac:dyDescent="0.3">
      <c r="A2464" s="3" t="s">
        <v>1465</v>
      </c>
      <c r="B2464" s="1">
        <v>1</v>
      </c>
    </row>
    <row r="2465" spans="1:2" x14ac:dyDescent="0.3">
      <c r="A2465" s="3" t="s">
        <v>1218</v>
      </c>
      <c r="B2465" s="1">
        <v>1</v>
      </c>
    </row>
    <row r="2466" spans="1:2" x14ac:dyDescent="0.3">
      <c r="A2466" s="3" t="s">
        <v>1467</v>
      </c>
      <c r="B2466" s="1">
        <v>1</v>
      </c>
    </row>
    <row r="2467" spans="1:2" x14ac:dyDescent="0.3">
      <c r="A2467" s="3" t="s">
        <v>1362</v>
      </c>
      <c r="B2467" s="1">
        <v>1</v>
      </c>
    </row>
    <row r="2468" spans="1:2" x14ac:dyDescent="0.3">
      <c r="A2468" s="3" t="s">
        <v>1469</v>
      </c>
      <c r="B2468" s="1">
        <v>1</v>
      </c>
    </row>
    <row r="2469" spans="1:2" x14ac:dyDescent="0.3">
      <c r="A2469" s="3" t="s">
        <v>1363</v>
      </c>
      <c r="B2469" s="1">
        <v>1</v>
      </c>
    </row>
    <row r="2470" spans="1:2" x14ac:dyDescent="0.3">
      <c r="A2470" s="3" t="s">
        <v>1471</v>
      </c>
      <c r="B2470" s="1">
        <v>1</v>
      </c>
    </row>
    <row r="2471" spans="1:2" x14ac:dyDescent="0.3">
      <c r="A2471" s="3" t="s">
        <v>1364</v>
      </c>
      <c r="B2471" s="1">
        <v>1</v>
      </c>
    </row>
    <row r="2472" spans="1:2" x14ac:dyDescent="0.3">
      <c r="A2472" s="3" t="s">
        <v>1473</v>
      </c>
      <c r="B2472" s="1">
        <v>1</v>
      </c>
    </row>
    <row r="2473" spans="1:2" x14ac:dyDescent="0.3">
      <c r="A2473" s="3" t="s">
        <v>1365</v>
      </c>
      <c r="B2473" s="1">
        <v>1</v>
      </c>
    </row>
    <row r="2474" spans="1:2" x14ac:dyDescent="0.3">
      <c r="A2474" s="3" t="s">
        <v>1475</v>
      </c>
      <c r="B2474" s="1">
        <v>1</v>
      </c>
    </row>
    <row r="2475" spans="1:2" x14ac:dyDescent="0.3">
      <c r="A2475" s="3" t="s">
        <v>1366</v>
      </c>
      <c r="B2475" s="1">
        <v>1</v>
      </c>
    </row>
    <row r="2476" spans="1:2" x14ac:dyDescent="0.3">
      <c r="A2476" s="3" t="s">
        <v>1255</v>
      </c>
      <c r="B2476" s="1">
        <v>1</v>
      </c>
    </row>
    <row r="2477" spans="1:2" x14ac:dyDescent="0.3">
      <c r="A2477" s="3" t="s">
        <v>1367</v>
      </c>
      <c r="B2477" s="1">
        <v>1</v>
      </c>
    </row>
    <row r="2478" spans="1:2" x14ac:dyDescent="0.3">
      <c r="A2478" s="3" t="s">
        <v>1479</v>
      </c>
      <c r="B2478" s="1">
        <v>1</v>
      </c>
    </row>
    <row r="2479" spans="1:2" x14ac:dyDescent="0.3">
      <c r="A2479" s="3" t="s">
        <v>1368</v>
      </c>
      <c r="B2479" s="1">
        <v>1</v>
      </c>
    </row>
    <row r="2480" spans="1:2" x14ac:dyDescent="0.3">
      <c r="A2480" s="3" t="s">
        <v>1481</v>
      </c>
      <c r="B2480" s="1">
        <v>1</v>
      </c>
    </row>
    <row r="2481" spans="1:2" x14ac:dyDescent="0.3">
      <c r="A2481" s="3" t="s">
        <v>1369</v>
      </c>
      <c r="B2481" s="1">
        <v>1</v>
      </c>
    </row>
    <row r="2482" spans="1:2" x14ac:dyDescent="0.3">
      <c r="A2482" s="3" t="s">
        <v>1483</v>
      </c>
      <c r="B2482" s="1">
        <v>1</v>
      </c>
    </row>
    <row r="2483" spans="1:2" x14ac:dyDescent="0.3">
      <c r="A2483" s="3" t="s">
        <v>1370</v>
      </c>
      <c r="B2483" s="1">
        <v>1</v>
      </c>
    </row>
    <row r="2484" spans="1:2" x14ac:dyDescent="0.3">
      <c r="A2484" s="3" t="s">
        <v>1485</v>
      </c>
      <c r="B2484" s="1">
        <v>1</v>
      </c>
    </row>
    <row r="2485" spans="1:2" x14ac:dyDescent="0.3">
      <c r="A2485" s="3" t="s">
        <v>1371</v>
      </c>
      <c r="B2485" s="1">
        <v>1</v>
      </c>
    </row>
    <row r="2486" spans="1:2" x14ac:dyDescent="0.3">
      <c r="A2486" s="3" t="s">
        <v>1487</v>
      </c>
      <c r="B2486" s="1">
        <v>1</v>
      </c>
    </row>
    <row r="2487" spans="1:2" x14ac:dyDescent="0.3">
      <c r="A2487" s="3" t="s">
        <v>1372</v>
      </c>
      <c r="B2487" s="1">
        <v>1</v>
      </c>
    </row>
    <row r="2488" spans="1:2" x14ac:dyDescent="0.3">
      <c r="A2488" s="3" t="s">
        <v>1489</v>
      </c>
      <c r="B2488" s="1">
        <v>1</v>
      </c>
    </row>
    <row r="2489" spans="1:2" x14ac:dyDescent="0.3">
      <c r="A2489" s="3" t="s">
        <v>1373</v>
      </c>
      <c r="B2489" s="1">
        <v>1</v>
      </c>
    </row>
    <row r="2490" spans="1:2" x14ac:dyDescent="0.3">
      <c r="A2490" s="3" t="s">
        <v>1491</v>
      </c>
      <c r="B2490" s="1">
        <v>1</v>
      </c>
    </row>
    <row r="2491" spans="1:2" x14ac:dyDescent="0.3">
      <c r="A2491" s="3" t="s">
        <v>1374</v>
      </c>
      <c r="B2491" s="1">
        <v>1</v>
      </c>
    </row>
    <row r="2492" spans="1:2" x14ac:dyDescent="0.3">
      <c r="A2492" s="3" t="s">
        <v>1493</v>
      </c>
      <c r="B2492" s="1">
        <v>1</v>
      </c>
    </row>
    <row r="2493" spans="1:2" x14ac:dyDescent="0.3">
      <c r="A2493" s="3" t="s">
        <v>1375</v>
      </c>
      <c r="B2493" s="1">
        <v>1</v>
      </c>
    </row>
    <row r="2494" spans="1:2" x14ac:dyDescent="0.3">
      <c r="A2494" s="3" t="s">
        <v>1495</v>
      </c>
      <c r="B2494" s="1">
        <v>1</v>
      </c>
    </row>
    <row r="2495" spans="1:2" x14ac:dyDescent="0.3">
      <c r="A2495" s="3" t="s">
        <v>1376</v>
      </c>
      <c r="B2495" s="1">
        <v>1</v>
      </c>
    </row>
    <row r="2496" spans="1:2" x14ac:dyDescent="0.3">
      <c r="A2496" s="3" t="s">
        <v>1497</v>
      </c>
      <c r="B2496" s="1">
        <v>1</v>
      </c>
    </row>
    <row r="2497" spans="1:2" x14ac:dyDescent="0.3">
      <c r="A2497" s="3" t="s">
        <v>1377</v>
      </c>
      <c r="B2497" s="1">
        <v>1</v>
      </c>
    </row>
    <row r="2498" spans="1:2" x14ac:dyDescent="0.3">
      <c r="A2498" s="3" t="s">
        <v>1499</v>
      </c>
      <c r="B2498" s="1">
        <v>1</v>
      </c>
    </row>
    <row r="2499" spans="1:2" x14ac:dyDescent="0.3">
      <c r="A2499" s="3" t="s">
        <v>1378</v>
      </c>
      <c r="B2499" s="1">
        <v>1</v>
      </c>
    </row>
    <row r="2500" spans="1:2" x14ac:dyDescent="0.3">
      <c r="A2500" s="3" t="s">
        <v>1258</v>
      </c>
      <c r="B2500" s="1">
        <v>1</v>
      </c>
    </row>
    <row r="2501" spans="1:2" x14ac:dyDescent="0.3">
      <c r="A2501" s="3" t="s">
        <v>1379</v>
      </c>
      <c r="B2501" s="1">
        <v>1</v>
      </c>
    </row>
    <row r="2502" spans="1:2" x14ac:dyDescent="0.3">
      <c r="A2502" s="3" t="s">
        <v>1223</v>
      </c>
      <c r="B2502" s="1">
        <v>1</v>
      </c>
    </row>
    <row r="2503" spans="1:2" x14ac:dyDescent="0.3">
      <c r="A2503" s="3" t="s">
        <v>1380</v>
      </c>
      <c r="B2503" s="1">
        <v>1</v>
      </c>
    </row>
    <row r="2504" spans="1:2" x14ac:dyDescent="0.3">
      <c r="A2504" s="3" t="s">
        <v>1360</v>
      </c>
      <c r="B2504" s="1">
        <v>1</v>
      </c>
    </row>
    <row r="2505" spans="1:2" x14ac:dyDescent="0.3">
      <c r="A2505" s="3" t="s">
        <v>1361</v>
      </c>
      <c r="B2505" s="1">
        <v>1</v>
      </c>
    </row>
    <row r="2506" spans="1:2" x14ac:dyDescent="0.3">
      <c r="A2506" s="3" t="s">
        <v>1110</v>
      </c>
      <c r="B2506" s="1">
        <v>1</v>
      </c>
    </row>
    <row r="2507" spans="1:2" x14ac:dyDescent="0.3">
      <c r="A2507" s="3" t="s">
        <v>1174</v>
      </c>
      <c r="B2507" s="1">
        <v>1</v>
      </c>
    </row>
    <row r="2508" spans="1:2" x14ac:dyDescent="0.3">
      <c r="A2508" s="3" t="s">
        <v>1142</v>
      </c>
      <c r="B2508" s="1">
        <v>1</v>
      </c>
    </row>
    <row r="2509" spans="1:2" x14ac:dyDescent="0.3">
      <c r="A2509" s="3" t="s">
        <v>984</v>
      </c>
      <c r="B2509" s="1">
        <v>1</v>
      </c>
    </row>
    <row r="2510" spans="1:2" x14ac:dyDescent="0.3">
      <c r="A2510" s="3" t="s">
        <v>1206</v>
      </c>
      <c r="B2510" s="1">
        <v>1</v>
      </c>
    </row>
    <row r="2511" spans="1:2" x14ac:dyDescent="0.3">
      <c r="A2511" s="3" t="s">
        <v>985</v>
      </c>
      <c r="B2511" s="1">
        <v>1</v>
      </c>
    </row>
    <row r="2512" spans="1:2" x14ac:dyDescent="0.3">
      <c r="A2512" s="3" t="s">
        <v>939</v>
      </c>
      <c r="B2512" s="1">
        <v>1</v>
      </c>
    </row>
    <row r="2513" spans="1:2" x14ac:dyDescent="0.3">
      <c r="A2513" s="3" t="s">
        <v>986</v>
      </c>
      <c r="B2513" s="1">
        <v>1</v>
      </c>
    </row>
    <row r="2514" spans="1:2" x14ac:dyDescent="0.3">
      <c r="A2514" s="3" t="s">
        <v>1158</v>
      </c>
      <c r="B2514" s="1">
        <v>1</v>
      </c>
    </row>
    <row r="2515" spans="1:2" x14ac:dyDescent="0.3">
      <c r="A2515" s="3" t="s">
        <v>987</v>
      </c>
      <c r="B2515" s="1">
        <v>1</v>
      </c>
    </row>
    <row r="2516" spans="1:2" x14ac:dyDescent="0.3">
      <c r="A2516" s="3" t="s">
        <v>1190</v>
      </c>
      <c r="B2516" s="1">
        <v>1</v>
      </c>
    </row>
    <row r="2517" spans="1:2" x14ac:dyDescent="0.3">
      <c r="A2517" s="3" t="s">
        <v>988</v>
      </c>
      <c r="B2517" s="1">
        <v>1</v>
      </c>
    </row>
    <row r="2518" spans="1:2" x14ac:dyDescent="0.3">
      <c r="A2518" s="3" t="s">
        <v>1102</v>
      </c>
      <c r="B2518" s="1">
        <v>1</v>
      </c>
    </row>
    <row r="2519" spans="1:2" x14ac:dyDescent="0.3">
      <c r="A2519" s="3" t="s">
        <v>942</v>
      </c>
      <c r="B2519" s="1">
        <v>1</v>
      </c>
    </row>
    <row r="2520" spans="1:2" x14ac:dyDescent="0.3">
      <c r="A2520" s="3" t="s">
        <v>1118</v>
      </c>
      <c r="B2520" s="1">
        <v>1</v>
      </c>
    </row>
    <row r="2521" spans="1:2" x14ac:dyDescent="0.3">
      <c r="A2521" s="3" t="s">
        <v>943</v>
      </c>
      <c r="B2521" s="1">
        <v>1</v>
      </c>
    </row>
    <row r="2522" spans="1:2" x14ac:dyDescent="0.3">
      <c r="A2522" s="3" t="s">
        <v>967</v>
      </c>
      <c r="B2522" s="1">
        <v>1</v>
      </c>
    </row>
    <row r="2523" spans="1:2" x14ac:dyDescent="0.3">
      <c r="A2523" s="3" t="s">
        <v>991</v>
      </c>
      <c r="B2523" s="1">
        <v>1</v>
      </c>
    </row>
    <row r="2524" spans="1:2" x14ac:dyDescent="0.3">
      <c r="A2524" s="3" t="s">
        <v>973</v>
      </c>
      <c r="B2524" s="1">
        <v>1</v>
      </c>
    </row>
    <row r="2525" spans="1:2" x14ac:dyDescent="0.3">
      <c r="A2525" s="3" t="s">
        <v>944</v>
      </c>
      <c r="B2525" s="1">
        <v>1</v>
      </c>
    </row>
    <row r="2526" spans="1:2" x14ac:dyDescent="0.3">
      <c r="A2526" s="3" t="s">
        <v>1166</v>
      </c>
      <c r="B2526" s="1">
        <v>1</v>
      </c>
    </row>
    <row r="2527" spans="1:2" x14ac:dyDescent="0.3">
      <c r="A2527" s="3" t="s">
        <v>993</v>
      </c>
      <c r="B2527" s="1">
        <v>1</v>
      </c>
    </row>
    <row r="2528" spans="1:2" x14ac:dyDescent="0.3">
      <c r="A2528" s="3" t="s">
        <v>1182</v>
      </c>
      <c r="B2528" s="1">
        <v>1</v>
      </c>
    </row>
    <row r="2529" spans="1:2" x14ac:dyDescent="0.3">
      <c r="A2529" s="3" t="s">
        <v>994</v>
      </c>
      <c r="B2529" s="1">
        <v>1</v>
      </c>
    </row>
    <row r="2530" spans="1:2" x14ac:dyDescent="0.3">
      <c r="A2530" s="3" t="s">
        <v>1198</v>
      </c>
      <c r="B2530" s="1">
        <v>1</v>
      </c>
    </row>
    <row r="2531" spans="1:2" x14ac:dyDescent="0.3">
      <c r="A2531" s="3" t="s">
        <v>945</v>
      </c>
      <c r="B2531" s="1">
        <v>1</v>
      </c>
    </row>
    <row r="2532" spans="1:2" x14ac:dyDescent="0.3">
      <c r="A2532" s="3" t="s">
        <v>983</v>
      </c>
      <c r="B2532" s="1">
        <v>1</v>
      </c>
    </row>
    <row r="2533" spans="1:2" x14ac:dyDescent="0.3">
      <c r="A2533" s="3" t="s">
        <v>996</v>
      </c>
      <c r="B2533" s="1">
        <v>1</v>
      </c>
    </row>
    <row r="2534" spans="1:2" x14ac:dyDescent="0.3">
      <c r="A2534" s="3" t="s">
        <v>938</v>
      </c>
      <c r="B2534" s="1">
        <v>1</v>
      </c>
    </row>
    <row r="2535" spans="1:2" x14ac:dyDescent="0.3">
      <c r="A2535" s="3" t="s">
        <v>997</v>
      </c>
      <c r="B2535" s="1">
        <v>1</v>
      </c>
    </row>
    <row r="2536" spans="1:2" x14ac:dyDescent="0.3">
      <c r="A2536" s="3" t="s">
        <v>1114</v>
      </c>
      <c r="B2536" s="1">
        <v>1</v>
      </c>
    </row>
    <row r="2537" spans="1:2" x14ac:dyDescent="0.3">
      <c r="A2537" s="3" t="s">
        <v>998</v>
      </c>
      <c r="B2537" s="1">
        <v>1</v>
      </c>
    </row>
    <row r="2538" spans="1:2" x14ac:dyDescent="0.3">
      <c r="A2538" s="3" t="s">
        <v>1122</v>
      </c>
      <c r="B2538" s="1">
        <v>1</v>
      </c>
    </row>
    <row r="2539" spans="1:2" x14ac:dyDescent="0.3">
      <c r="A2539" s="3" t="s">
        <v>999</v>
      </c>
      <c r="B2539" s="1">
        <v>1</v>
      </c>
    </row>
    <row r="2540" spans="1:2" x14ac:dyDescent="0.3">
      <c r="A2540" s="3" t="s">
        <v>965</v>
      </c>
      <c r="B2540" s="1">
        <v>1</v>
      </c>
    </row>
    <row r="2541" spans="1:2" x14ac:dyDescent="0.3">
      <c r="A2541" s="3" t="s">
        <v>1000</v>
      </c>
      <c r="B2541" s="1">
        <v>1</v>
      </c>
    </row>
    <row r="2542" spans="1:2" x14ac:dyDescent="0.3">
      <c r="A2542" s="3" t="s">
        <v>1138</v>
      </c>
      <c r="B2542" s="1">
        <v>1</v>
      </c>
    </row>
    <row r="2543" spans="1:2" x14ac:dyDescent="0.3">
      <c r="A2543" s="3" t="s">
        <v>1001</v>
      </c>
      <c r="B2543" s="1">
        <v>1</v>
      </c>
    </row>
    <row r="2544" spans="1:2" x14ac:dyDescent="0.3">
      <c r="A2544" s="3" t="s">
        <v>971</v>
      </c>
      <c r="B2544" s="1">
        <v>1</v>
      </c>
    </row>
    <row r="2545" spans="1:2" x14ac:dyDescent="0.3">
      <c r="A2545" s="3" t="s">
        <v>1002</v>
      </c>
      <c r="B2545" s="1">
        <v>1</v>
      </c>
    </row>
    <row r="2546" spans="1:2" x14ac:dyDescent="0.3">
      <c r="A2546" s="3" t="s">
        <v>1154</v>
      </c>
      <c r="B2546" s="1">
        <v>1</v>
      </c>
    </row>
    <row r="2547" spans="1:2" x14ac:dyDescent="0.3">
      <c r="A2547" s="3" t="s">
        <v>946</v>
      </c>
      <c r="B2547" s="1">
        <v>1</v>
      </c>
    </row>
    <row r="2548" spans="1:2" x14ac:dyDescent="0.3">
      <c r="A2548" s="3" t="s">
        <v>1162</v>
      </c>
      <c r="B2548" s="1">
        <v>1</v>
      </c>
    </row>
    <row r="2549" spans="1:2" x14ac:dyDescent="0.3">
      <c r="A2549" s="3" t="s">
        <v>1004</v>
      </c>
      <c r="B2549" s="1">
        <v>1</v>
      </c>
    </row>
    <row r="2550" spans="1:2" x14ac:dyDescent="0.3">
      <c r="A2550" s="3" t="s">
        <v>1170</v>
      </c>
      <c r="B2550" s="1">
        <v>1</v>
      </c>
    </row>
    <row r="2551" spans="1:2" x14ac:dyDescent="0.3">
      <c r="A2551" s="3" t="s">
        <v>1005</v>
      </c>
      <c r="B2551" s="1">
        <v>1</v>
      </c>
    </row>
    <row r="2552" spans="1:2" x14ac:dyDescent="0.3">
      <c r="A2552" s="3" t="s">
        <v>1178</v>
      </c>
      <c r="B2552" s="1">
        <v>1</v>
      </c>
    </row>
    <row r="2553" spans="1:2" x14ac:dyDescent="0.3">
      <c r="A2553" s="3" t="s">
        <v>1006</v>
      </c>
      <c r="B2553" s="1">
        <v>1</v>
      </c>
    </row>
    <row r="2554" spans="1:2" x14ac:dyDescent="0.3">
      <c r="A2554" s="3" t="s">
        <v>1186</v>
      </c>
      <c r="B2554" s="1">
        <v>1</v>
      </c>
    </row>
    <row r="2555" spans="1:2" x14ac:dyDescent="0.3">
      <c r="A2555" s="3" t="s">
        <v>1007</v>
      </c>
      <c r="B2555" s="1">
        <v>1</v>
      </c>
    </row>
    <row r="2556" spans="1:2" x14ac:dyDescent="0.3">
      <c r="A2556" s="3" t="s">
        <v>1194</v>
      </c>
      <c r="B2556" s="1">
        <v>1</v>
      </c>
    </row>
    <row r="2557" spans="1:2" x14ac:dyDescent="0.3">
      <c r="A2557" s="3" t="s">
        <v>1008</v>
      </c>
      <c r="B2557" s="1">
        <v>1</v>
      </c>
    </row>
    <row r="2558" spans="1:2" x14ac:dyDescent="0.3">
      <c r="A2558" s="3" t="s">
        <v>1202</v>
      </c>
      <c r="B2558" s="1">
        <v>1</v>
      </c>
    </row>
    <row r="2559" spans="1:2" x14ac:dyDescent="0.3">
      <c r="A2559" s="3" t="s">
        <v>1009</v>
      </c>
      <c r="B2559" s="1">
        <v>1</v>
      </c>
    </row>
    <row r="2560" spans="1:2" x14ac:dyDescent="0.3">
      <c r="A2560" s="3" t="s">
        <v>1210</v>
      </c>
      <c r="B2560" s="1">
        <v>1</v>
      </c>
    </row>
    <row r="2561" spans="1:2" x14ac:dyDescent="0.3">
      <c r="A2561" s="3" t="s">
        <v>1010</v>
      </c>
      <c r="B2561" s="1">
        <v>1</v>
      </c>
    </row>
    <row r="2562" spans="1:2" x14ac:dyDescent="0.3">
      <c r="A2562" s="3" t="s">
        <v>1100</v>
      </c>
      <c r="B2562" s="1">
        <v>1</v>
      </c>
    </row>
    <row r="2563" spans="1:2" x14ac:dyDescent="0.3">
      <c r="A2563" s="3" t="s">
        <v>1011</v>
      </c>
      <c r="B2563" s="1">
        <v>1</v>
      </c>
    </row>
    <row r="2564" spans="1:2" x14ac:dyDescent="0.3">
      <c r="A2564" s="3" t="s">
        <v>1104</v>
      </c>
      <c r="B2564" s="1">
        <v>1</v>
      </c>
    </row>
    <row r="2565" spans="1:2" x14ac:dyDescent="0.3">
      <c r="A2565" s="3" t="s">
        <v>1012</v>
      </c>
      <c r="B2565" s="1">
        <v>1</v>
      </c>
    </row>
    <row r="2566" spans="1:2" x14ac:dyDescent="0.3">
      <c r="A2566" s="3" t="s">
        <v>1108</v>
      </c>
      <c r="B2566" s="1">
        <v>1</v>
      </c>
    </row>
    <row r="2567" spans="1:2" x14ac:dyDescent="0.3">
      <c r="A2567" s="3" t="s">
        <v>1013</v>
      </c>
      <c r="B2567" s="1">
        <v>1</v>
      </c>
    </row>
    <row r="2568" spans="1:2" x14ac:dyDescent="0.3">
      <c r="A2568" s="3" t="s">
        <v>1112</v>
      </c>
      <c r="B2568" s="1">
        <v>1</v>
      </c>
    </row>
    <row r="2569" spans="1:2" x14ac:dyDescent="0.3">
      <c r="A2569" s="3" t="s">
        <v>1014</v>
      </c>
      <c r="B2569" s="1">
        <v>1</v>
      </c>
    </row>
    <row r="2570" spans="1:2" x14ac:dyDescent="0.3">
      <c r="A2570" s="3" t="s">
        <v>1116</v>
      </c>
      <c r="B2570" s="1">
        <v>1</v>
      </c>
    </row>
    <row r="2571" spans="1:2" x14ac:dyDescent="0.3">
      <c r="A2571" s="3" t="s">
        <v>1015</v>
      </c>
      <c r="B2571" s="1">
        <v>1</v>
      </c>
    </row>
    <row r="2572" spans="1:2" x14ac:dyDescent="0.3">
      <c r="A2572" s="3" t="s">
        <v>1120</v>
      </c>
      <c r="B2572" s="1">
        <v>1</v>
      </c>
    </row>
    <row r="2573" spans="1:2" x14ac:dyDescent="0.3">
      <c r="A2573" s="3" t="s">
        <v>947</v>
      </c>
      <c r="B2573" s="1">
        <v>1</v>
      </c>
    </row>
    <row r="2574" spans="1:2" x14ac:dyDescent="0.3">
      <c r="A2574" s="3" t="s">
        <v>1124</v>
      </c>
      <c r="B2574" s="1">
        <v>1</v>
      </c>
    </row>
    <row r="2575" spans="1:2" x14ac:dyDescent="0.3">
      <c r="A2575" s="3" t="s">
        <v>1017</v>
      </c>
      <c r="B2575" s="1">
        <v>1</v>
      </c>
    </row>
    <row r="2576" spans="1:2" x14ac:dyDescent="0.3">
      <c r="A2576" s="3" t="s">
        <v>1128</v>
      </c>
      <c r="B2576" s="1">
        <v>1</v>
      </c>
    </row>
    <row r="2577" spans="1:2" x14ac:dyDescent="0.3">
      <c r="A2577" s="3" t="s">
        <v>1018</v>
      </c>
      <c r="B2577" s="1">
        <v>1</v>
      </c>
    </row>
    <row r="2578" spans="1:2" x14ac:dyDescent="0.3">
      <c r="A2578" s="3" t="s">
        <v>1132</v>
      </c>
      <c r="B2578" s="1">
        <v>1</v>
      </c>
    </row>
    <row r="2579" spans="1:2" x14ac:dyDescent="0.3">
      <c r="A2579" s="3" t="s">
        <v>948</v>
      </c>
      <c r="B2579" s="1">
        <v>1</v>
      </c>
    </row>
    <row r="2580" spans="1:2" x14ac:dyDescent="0.3">
      <c r="A2580" s="3" t="s">
        <v>1136</v>
      </c>
      <c r="B2580" s="1">
        <v>1</v>
      </c>
    </row>
    <row r="2581" spans="1:2" x14ac:dyDescent="0.3">
      <c r="A2581" s="3" t="s">
        <v>949</v>
      </c>
      <c r="B2581" s="1">
        <v>1</v>
      </c>
    </row>
    <row r="2582" spans="1:2" x14ac:dyDescent="0.3">
      <c r="A2582" s="3" t="s">
        <v>1140</v>
      </c>
      <c r="B2582" s="1">
        <v>1</v>
      </c>
    </row>
    <row r="2583" spans="1:2" x14ac:dyDescent="0.3">
      <c r="A2583" s="3" t="s">
        <v>1021</v>
      </c>
      <c r="B2583" s="1">
        <v>1</v>
      </c>
    </row>
    <row r="2584" spans="1:2" x14ac:dyDescent="0.3">
      <c r="A2584" s="3" t="s">
        <v>1144</v>
      </c>
      <c r="B2584" s="1">
        <v>1</v>
      </c>
    </row>
    <row r="2585" spans="1:2" x14ac:dyDescent="0.3">
      <c r="A2585" s="3" t="s">
        <v>1022</v>
      </c>
      <c r="B2585" s="1">
        <v>1</v>
      </c>
    </row>
    <row r="2586" spans="1:2" x14ac:dyDescent="0.3">
      <c r="A2586" s="3" t="s">
        <v>1148</v>
      </c>
      <c r="B2586" s="1">
        <v>1</v>
      </c>
    </row>
    <row r="2587" spans="1:2" x14ac:dyDescent="0.3">
      <c r="A2587" s="3" t="s">
        <v>1023</v>
      </c>
      <c r="B2587" s="1">
        <v>1</v>
      </c>
    </row>
    <row r="2588" spans="1:2" x14ac:dyDescent="0.3">
      <c r="A2588" s="3" t="s">
        <v>974</v>
      </c>
      <c r="B2588" s="1">
        <v>1</v>
      </c>
    </row>
    <row r="2589" spans="1:2" x14ac:dyDescent="0.3">
      <c r="A2589" s="3" t="s">
        <v>1024</v>
      </c>
      <c r="B2589" s="1">
        <v>1</v>
      </c>
    </row>
    <row r="2590" spans="1:2" x14ac:dyDescent="0.3">
      <c r="A2590" s="3" t="s">
        <v>1156</v>
      </c>
      <c r="B2590" s="1">
        <v>1</v>
      </c>
    </row>
    <row r="2591" spans="1:2" x14ac:dyDescent="0.3">
      <c r="A2591" s="3" t="s">
        <v>1025</v>
      </c>
      <c r="B2591" s="1">
        <v>1</v>
      </c>
    </row>
    <row r="2592" spans="1:2" x14ac:dyDescent="0.3">
      <c r="A2592" s="3" t="s">
        <v>1160</v>
      </c>
      <c r="B2592" s="1">
        <v>1</v>
      </c>
    </row>
    <row r="2593" spans="1:2" x14ac:dyDescent="0.3">
      <c r="A2593" s="3" t="s">
        <v>1026</v>
      </c>
      <c r="B2593" s="1">
        <v>1</v>
      </c>
    </row>
    <row r="2594" spans="1:2" x14ac:dyDescent="0.3">
      <c r="A2594" s="3" t="s">
        <v>1164</v>
      </c>
      <c r="B2594" s="1">
        <v>1</v>
      </c>
    </row>
    <row r="2595" spans="1:2" x14ac:dyDescent="0.3">
      <c r="A2595" s="3" t="s">
        <v>1027</v>
      </c>
      <c r="B2595" s="1">
        <v>1</v>
      </c>
    </row>
    <row r="2596" spans="1:2" x14ac:dyDescent="0.3">
      <c r="A2596" s="3" t="s">
        <v>1168</v>
      </c>
      <c r="B2596" s="1">
        <v>1</v>
      </c>
    </row>
    <row r="2597" spans="1:2" x14ac:dyDescent="0.3">
      <c r="A2597" s="3" t="s">
        <v>1028</v>
      </c>
      <c r="B2597" s="1">
        <v>1</v>
      </c>
    </row>
    <row r="2598" spans="1:2" x14ac:dyDescent="0.3">
      <c r="A2598" s="3" t="s">
        <v>1172</v>
      </c>
      <c r="B2598" s="1">
        <v>1</v>
      </c>
    </row>
    <row r="2599" spans="1:2" x14ac:dyDescent="0.3">
      <c r="A2599" s="3" t="s">
        <v>1029</v>
      </c>
      <c r="B2599" s="1">
        <v>1</v>
      </c>
    </row>
    <row r="2600" spans="1:2" x14ac:dyDescent="0.3">
      <c r="A2600" s="3" t="s">
        <v>1176</v>
      </c>
      <c r="B2600" s="1">
        <v>1</v>
      </c>
    </row>
    <row r="2601" spans="1:2" x14ac:dyDescent="0.3">
      <c r="A2601" s="3" t="s">
        <v>1030</v>
      </c>
      <c r="B2601" s="1">
        <v>1</v>
      </c>
    </row>
    <row r="2602" spans="1:2" x14ac:dyDescent="0.3">
      <c r="A2602" s="3" t="s">
        <v>1180</v>
      </c>
      <c r="B2602" s="1">
        <v>1</v>
      </c>
    </row>
    <row r="2603" spans="1:2" x14ac:dyDescent="0.3">
      <c r="A2603" s="3" t="s">
        <v>1031</v>
      </c>
      <c r="B2603" s="1">
        <v>1</v>
      </c>
    </row>
    <row r="2604" spans="1:2" x14ac:dyDescent="0.3">
      <c r="A2604" s="3" t="s">
        <v>940</v>
      </c>
      <c r="B2604" s="1">
        <v>1</v>
      </c>
    </row>
    <row r="2605" spans="1:2" x14ac:dyDescent="0.3">
      <c r="A2605" s="3" t="s">
        <v>1032</v>
      </c>
      <c r="B2605" s="1">
        <v>1</v>
      </c>
    </row>
    <row r="2606" spans="1:2" x14ac:dyDescent="0.3">
      <c r="A2606" s="3" t="s">
        <v>1188</v>
      </c>
      <c r="B2606" s="1">
        <v>1</v>
      </c>
    </row>
    <row r="2607" spans="1:2" x14ac:dyDescent="0.3">
      <c r="A2607" s="3" t="s">
        <v>1033</v>
      </c>
      <c r="B2607" s="1">
        <v>1</v>
      </c>
    </row>
    <row r="2608" spans="1:2" x14ac:dyDescent="0.3">
      <c r="A2608" s="3" t="s">
        <v>1192</v>
      </c>
      <c r="B2608" s="1">
        <v>1</v>
      </c>
    </row>
    <row r="2609" spans="1:2" x14ac:dyDescent="0.3">
      <c r="A2609" s="3" t="s">
        <v>1034</v>
      </c>
      <c r="B2609" s="1">
        <v>1</v>
      </c>
    </row>
    <row r="2610" spans="1:2" x14ac:dyDescent="0.3">
      <c r="A2610" s="3" t="s">
        <v>1196</v>
      </c>
      <c r="B2610" s="1">
        <v>1</v>
      </c>
    </row>
    <row r="2611" spans="1:2" x14ac:dyDescent="0.3">
      <c r="A2611" s="3" t="s">
        <v>1035</v>
      </c>
      <c r="B2611" s="1">
        <v>1</v>
      </c>
    </row>
    <row r="2612" spans="1:2" x14ac:dyDescent="0.3">
      <c r="A2612" s="3" t="s">
        <v>980</v>
      </c>
      <c r="B2612" s="1">
        <v>1</v>
      </c>
    </row>
    <row r="2613" spans="1:2" x14ac:dyDescent="0.3">
      <c r="A2613" s="3" t="s">
        <v>1036</v>
      </c>
      <c r="B2613" s="1">
        <v>1</v>
      </c>
    </row>
    <row r="2614" spans="1:2" x14ac:dyDescent="0.3">
      <c r="A2614" s="3" t="s">
        <v>1204</v>
      </c>
      <c r="B2614" s="1">
        <v>1</v>
      </c>
    </row>
    <row r="2615" spans="1:2" x14ac:dyDescent="0.3">
      <c r="A2615" s="3" t="s">
        <v>1037</v>
      </c>
      <c r="B2615" s="1">
        <v>1</v>
      </c>
    </row>
    <row r="2616" spans="1:2" x14ac:dyDescent="0.3">
      <c r="A2616" s="3" t="s">
        <v>1208</v>
      </c>
      <c r="B2616" s="1">
        <v>1</v>
      </c>
    </row>
    <row r="2617" spans="1:2" x14ac:dyDescent="0.3">
      <c r="A2617" s="3" t="s">
        <v>1038</v>
      </c>
      <c r="B2617" s="1">
        <v>1</v>
      </c>
    </row>
    <row r="2618" spans="1:2" x14ac:dyDescent="0.3">
      <c r="A2618" s="3" t="s">
        <v>982</v>
      </c>
      <c r="B2618" s="1">
        <v>1</v>
      </c>
    </row>
    <row r="2619" spans="1:2" x14ac:dyDescent="0.3">
      <c r="A2619" s="3" t="s">
        <v>1039</v>
      </c>
      <c r="B2619" s="1">
        <v>1</v>
      </c>
    </row>
    <row r="2620" spans="1:2" x14ac:dyDescent="0.3">
      <c r="A2620" s="3" t="s">
        <v>1099</v>
      </c>
      <c r="B2620" s="1">
        <v>1</v>
      </c>
    </row>
    <row r="2621" spans="1:2" x14ac:dyDescent="0.3">
      <c r="A2621" s="3" t="s">
        <v>950</v>
      </c>
      <c r="B2621" s="1">
        <v>1</v>
      </c>
    </row>
    <row r="2622" spans="1:2" x14ac:dyDescent="0.3">
      <c r="A2622" s="3" t="s">
        <v>1101</v>
      </c>
      <c r="B2622" s="1">
        <v>1</v>
      </c>
    </row>
    <row r="2623" spans="1:2" x14ac:dyDescent="0.3">
      <c r="A2623" s="3" t="s">
        <v>1041</v>
      </c>
      <c r="B2623" s="1">
        <v>1</v>
      </c>
    </row>
    <row r="2624" spans="1:2" x14ac:dyDescent="0.3">
      <c r="A2624" s="3" t="s">
        <v>1103</v>
      </c>
      <c r="B2624" s="1">
        <v>1</v>
      </c>
    </row>
    <row r="2625" spans="1:2" x14ac:dyDescent="0.3">
      <c r="A2625" s="3" t="s">
        <v>1042</v>
      </c>
      <c r="B2625" s="1">
        <v>1</v>
      </c>
    </row>
    <row r="2626" spans="1:2" x14ac:dyDescent="0.3">
      <c r="A2626" s="3" t="s">
        <v>1105</v>
      </c>
      <c r="B2626" s="1">
        <v>1</v>
      </c>
    </row>
    <row r="2627" spans="1:2" x14ac:dyDescent="0.3">
      <c r="A2627" s="3" t="s">
        <v>1043</v>
      </c>
      <c r="B2627" s="1">
        <v>1</v>
      </c>
    </row>
    <row r="2628" spans="1:2" x14ac:dyDescent="0.3">
      <c r="A2628" s="3" t="s">
        <v>1107</v>
      </c>
      <c r="B2628" s="1">
        <v>1</v>
      </c>
    </row>
    <row r="2629" spans="1:2" x14ac:dyDescent="0.3">
      <c r="A2629" s="3" t="s">
        <v>1044</v>
      </c>
      <c r="B2629" s="1">
        <v>1</v>
      </c>
    </row>
    <row r="2630" spans="1:2" x14ac:dyDescent="0.3">
      <c r="A2630" s="3" t="s">
        <v>1109</v>
      </c>
      <c r="B2630" s="1">
        <v>1</v>
      </c>
    </row>
    <row r="2631" spans="1:2" x14ac:dyDescent="0.3">
      <c r="A2631" s="3" t="s">
        <v>1045</v>
      </c>
      <c r="B2631" s="1">
        <v>1</v>
      </c>
    </row>
    <row r="2632" spans="1:2" x14ac:dyDescent="0.3">
      <c r="A2632" s="3" t="s">
        <v>1111</v>
      </c>
      <c r="B2632" s="1">
        <v>1</v>
      </c>
    </row>
    <row r="2633" spans="1:2" x14ac:dyDescent="0.3">
      <c r="A2633" s="3" t="s">
        <v>1046</v>
      </c>
      <c r="B2633" s="1">
        <v>1</v>
      </c>
    </row>
    <row r="2634" spans="1:2" x14ac:dyDescent="0.3">
      <c r="A2634" s="3" t="s">
        <v>1113</v>
      </c>
      <c r="B2634" s="1">
        <v>1</v>
      </c>
    </row>
    <row r="2635" spans="1:2" x14ac:dyDescent="0.3">
      <c r="A2635" s="3" t="s">
        <v>1047</v>
      </c>
      <c r="B2635" s="1">
        <v>1</v>
      </c>
    </row>
    <row r="2636" spans="1:2" x14ac:dyDescent="0.3">
      <c r="A2636" s="3" t="s">
        <v>1115</v>
      </c>
      <c r="B2636" s="1">
        <v>1</v>
      </c>
    </row>
    <row r="2637" spans="1:2" x14ac:dyDescent="0.3">
      <c r="A2637" s="3" t="s">
        <v>1048</v>
      </c>
      <c r="B2637" s="1">
        <v>1</v>
      </c>
    </row>
    <row r="2638" spans="1:2" x14ac:dyDescent="0.3">
      <c r="A2638" s="3" t="s">
        <v>1117</v>
      </c>
      <c r="B2638" s="1">
        <v>1</v>
      </c>
    </row>
    <row r="2639" spans="1:2" x14ac:dyDescent="0.3">
      <c r="A2639" s="3" t="s">
        <v>1049</v>
      </c>
      <c r="B2639" s="1">
        <v>1</v>
      </c>
    </row>
    <row r="2640" spans="1:2" x14ac:dyDescent="0.3">
      <c r="A2640" s="3" t="s">
        <v>1119</v>
      </c>
      <c r="B2640" s="1">
        <v>1</v>
      </c>
    </row>
    <row r="2641" spans="1:2" x14ac:dyDescent="0.3">
      <c r="A2641" s="3" t="s">
        <v>1050</v>
      </c>
      <c r="B2641" s="1">
        <v>1</v>
      </c>
    </row>
    <row r="2642" spans="1:2" x14ac:dyDescent="0.3">
      <c r="A2642" s="3" t="s">
        <v>1121</v>
      </c>
      <c r="B2642" s="1">
        <v>1</v>
      </c>
    </row>
    <row r="2643" spans="1:2" x14ac:dyDescent="0.3">
      <c r="A2643" s="3" t="s">
        <v>1051</v>
      </c>
      <c r="B2643" s="1">
        <v>1</v>
      </c>
    </row>
    <row r="2644" spans="1:2" x14ac:dyDescent="0.3">
      <c r="A2644" s="3" t="s">
        <v>1123</v>
      </c>
      <c r="B2644" s="1">
        <v>1</v>
      </c>
    </row>
    <row r="2645" spans="1:2" x14ac:dyDescent="0.3">
      <c r="A2645" s="3" t="s">
        <v>1052</v>
      </c>
      <c r="B2645" s="1">
        <v>1</v>
      </c>
    </row>
    <row r="2646" spans="1:2" x14ac:dyDescent="0.3">
      <c r="A2646" s="3" t="s">
        <v>1125</v>
      </c>
      <c r="B2646" s="1">
        <v>1</v>
      </c>
    </row>
    <row r="2647" spans="1:2" x14ac:dyDescent="0.3">
      <c r="A2647" s="3" t="s">
        <v>1053</v>
      </c>
      <c r="B2647" s="1">
        <v>1</v>
      </c>
    </row>
    <row r="2648" spans="1:2" x14ac:dyDescent="0.3">
      <c r="A2648" s="3" t="s">
        <v>1127</v>
      </c>
      <c r="B2648" s="1">
        <v>1</v>
      </c>
    </row>
    <row r="2649" spans="1:2" x14ac:dyDescent="0.3">
      <c r="A2649" s="3" t="s">
        <v>934</v>
      </c>
      <c r="B2649" s="1">
        <v>1</v>
      </c>
    </row>
    <row r="2650" spans="1:2" x14ac:dyDescent="0.3">
      <c r="A2650" s="3" t="s">
        <v>1129</v>
      </c>
      <c r="B2650" s="1">
        <v>1</v>
      </c>
    </row>
    <row r="2651" spans="1:2" x14ac:dyDescent="0.3">
      <c r="A2651" s="3" t="s">
        <v>952</v>
      </c>
      <c r="B2651" s="1">
        <v>1</v>
      </c>
    </row>
    <row r="2652" spans="1:2" x14ac:dyDescent="0.3">
      <c r="A2652" s="3" t="s">
        <v>966</v>
      </c>
      <c r="B2652" s="1">
        <v>1</v>
      </c>
    </row>
    <row r="2653" spans="1:2" x14ac:dyDescent="0.3">
      <c r="A2653" s="3" t="s">
        <v>935</v>
      </c>
      <c r="B2653" s="1">
        <v>1</v>
      </c>
    </row>
    <row r="2654" spans="1:2" x14ac:dyDescent="0.3">
      <c r="A2654" s="3" t="s">
        <v>1133</v>
      </c>
      <c r="B2654" s="1">
        <v>1</v>
      </c>
    </row>
    <row r="2655" spans="1:2" x14ac:dyDescent="0.3">
      <c r="A2655" s="3" t="s">
        <v>936</v>
      </c>
      <c r="B2655" s="1">
        <v>1</v>
      </c>
    </row>
    <row r="2656" spans="1:2" x14ac:dyDescent="0.3">
      <c r="A2656" s="3" t="s">
        <v>1135</v>
      </c>
      <c r="B2656" s="1">
        <v>1</v>
      </c>
    </row>
    <row r="2657" spans="1:2" x14ac:dyDescent="0.3">
      <c r="A2657" s="3" t="s">
        <v>955</v>
      </c>
      <c r="B2657" s="1">
        <v>1</v>
      </c>
    </row>
    <row r="2658" spans="1:2" x14ac:dyDescent="0.3">
      <c r="A2658" s="3" t="s">
        <v>968</v>
      </c>
      <c r="B2658" s="1">
        <v>1</v>
      </c>
    </row>
    <row r="2659" spans="1:2" x14ac:dyDescent="0.3">
      <c r="A2659" s="3" t="s">
        <v>1059</v>
      </c>
      <c r="B2659" s="1">
        <v>1</v>
      </c>
    </row>
    <row r="2660" spans="1:2" x14ac:dyDescent="0.3">
      <c r="A2660" s="3" t="s">
        <v>1139</v>
      </c>
      <c r="B2660" s="1">
        <v>1</v>
      </c>
    </row>
    <row r="2661" spans="1:2" x14ac:dyDescent="0.3">
      <c r="A2661" s="3" t="s">
        <v>1060</v>
      </c>
      <c r="B2661" s="1">
        <v>1</v>
      </c>
    </row>
    <row r="2662" spans="1:2" x14ac:dyDescent="0.3">
      <c r="A2662" s="3" t="s">
        <v>969</v>
      </c>
      <c r="B2662" s="1">
        <v>1</v>
      </c>
    </row>
    <row r="2663" spans="1:2" x14ac:dyDescent="0.3">
      <c r="A2663" s="3" t="s">
        <v>932</v>
      </c>
      <c r="B2663" s="1">
        <v>1</v>
      </c>
    </row>
    <row r="2664" spans="1:2" x14ac:dyDescent="0.3">
      <c r="A2664" s="3" t="s">
        <v>1143</v>
      </c>
      <c r="B2664" s="1">
        <v>1</v>
      </c>
    </row>
    <row r="2665" spans="1:2" x14ac:dyDescent="0.3">
      <c r="A2665" s="3" t="s">
        <v>957</v>
      </c>
      <c r="B2665" s="1">
        <v>1</v>
      </c>
    </row>
    <row r="2666" spans="1:2" x14ac:dyDescent="0.3">
      <c r="A2666" s="3" t="s">
        <v>970</v>
      </c>
      <c r="B2666" s="1">
        <v>1</v>
      </c>
    </row>
    <row r="2667" spans="1:2" x14ac:dyDescent="0.3">
      <c r="A2667" s="3" t="s">
        <v>1063</v>
      </c>
      <c r="B2667" s="1">
        <v>1</v>
      </c>
    </row>
    <row r="2668" spans="1:2" x14ac:dyDescent="0.3">
      <c r="A2668" s="3" t="s">
        <v>1147</v>
      </c>
      <c r="B2668" s="1">
        <v>1</v>
      </c>
    </row>
    <row r="2669" spans="1:2" x14ac:dyDescent="0.3">
      <c r="A2669" s="3" t="s">
        <v>1064</v>
      </c>
      <c r="B2669" s="1">
        <v>1</v>
      </c>
    </row>
    <row r="2670" spans="1:2" x14ac:dyDescent="0.3">
      <c r="A2670" s="3" t="s">
        <v>972</v>
      </c>
      <c r="B2670" s="1">
        <v>1</v>
      </c>
    </row>
    <row r="2671" spans="1:2" x14ac:dyDescent="0.3">
      <c r="A2671" s="3" t="s">
        <v>1065</v>
      </c>
      <c r="B2671" s="1">
        <v>1</v>
      </c>
    </row>
    <row r="2672" spans="1:2" x14ac:dyDescent="0.3">
      <c r="A2672" s="3" t="s">
        <v>1151</v>
      </c>
      <c r="B2672" s="1">
        <v>1</v>
      </c>
    </row>
    <row r="2673" spans="1:2" x14ac:dyDescent="0.3">
      <c r="A2673" s="3" t="s">
        <v>958</v>
      </c>
      <c r="B2673" s="1">
        <v>1</v>
      </c>
    </row>
    <row r="2674" spans="1:2" x14ac:dyDescent="0.3">
      <c r="A2674" s="3" t="s">
        <v>1153</v>
      </c>
      <c r="B2674" s="1">
        <v>1</v>
      </c>
    </row>
    <row r="2675" spans="1:2" x14ac:dyDescent="0.3">
      <c r="A2675" s="3" t="s">
        <v>1067</v>
      </c>
      <c r="B2675" s="1">
        <v>1</v>
      </c>
    </row>
    <row r="2676" spans="1:2" x14ac:dyDescent="0.3">
      <c r="A2676" s="3" t="s">
        <v>1155</v>
      </c>
      <c r="B2676" s="1">
        <v>1</v>
      </c>
    </row>
    <row r="2677" spans="1:2" x14ac:dyDescent="0.3">
      <c r="A2677" s="3" t="s">
        <v>1068</v>
      </c>
      <c r="B2677" s="1">
        <v>1</v>
      </c>
    </row>
    <row r="2678" spans="1:2" x14ac:dyDescent="0.3">
      <c r="A2678" s="3" t="s">
        <v>1157</v>
      </c>
      <c r="B2678" s="1">
        <v>1</v>
      </c>
    </row>
    <row r="2679" spans="1:2" x14ac:dyDescent="0.3">
      <c r="A2679" s="3" t="s">
        <v>1069</v>
      </c>
      <c r="B2679" s="1">
        <v>1</v>
      </c>
    </row>
    <row r="2680" spans="1:2" x14ac:dyDescent="0.3">
      <c r="A2680" s="3" t="s">
        <v>1159</v>
      </c>
      <c r="B2680" s="1">
        <v>1</v>
      </c>
    </row>
    <row r="2681" spans="1:2" x14ac:dyDescent="0.3">
      <c r="A2681" s="3" t="s">
        <v>1070</v>
      </c>
      <c r="B2681" s="1">
        <v>1</v>
      </c>
    </row>
    <row r="2682" spans="1:2" x14ac:dyDescent="0.3">
      <c r="A2682" s="3" t="s">
        <v>1161</v>
      </c>
      <c r="B2682" s="1">
        <v>1</v>
      </c>
    </row>
    <row r="2683" spans="1:2" x14ac:dyDescent="0.3">
      <c r="A2683" s="3" t="s">
        <v>1071</v>
      </c>
      <c r="B2683" s="1">
        <v>1</v>
      </c>
    </row>
    <row r="2684" spans="1:2" x14ac:dyDescent="0.3">
      <c r="A2684" s="3" t="s">
        <v>975</v>
      </c>
      <c r="B2684" s="1">
        <v>1</v>
      </c>
    </row>
    <row r="2685" spans="1:2" x14ac:dyDescent="0.3">
      <c r="A2685" s="3" t="s">
        <v>1214</v>
      </c>
      <c r="B2685" s="1">
        <v>1</v>
      </c>
    </row>
    <row r="2686" spans="1:2" x14ac:dyDescent="0.3">
      <c r="A2686" s="3" t="s">
        <v>1165</v>
      </c>
      <c r="B2686" s="1">
        <v>1</v>
      </c>
    </row>
    <row r="2687" spans="1:2" x14ac:dyDescent="0.3">
      <c r="A2687" s="3" t="s">
        <v>1216</v>
      </c>
      <c r="B2687" s="1">
        <v>1</v>
      </c>
    </row>
    <row r="2688" spans="1:2" x14ac:dyDescent="0.3">
      <c r="A2688" s="3" t="s">
        <v>1167</v>
      </c>
      <c r="B2688" s="1">
        <v>1</v>
      </c>
    </row>
    <row r="2689" spans="1:2" x14ac:dyDescent="0.3">
      <c r="A2689" s="3" t="s">
        <v>931</v>
      </c>
      <c r="B2689" s="1">
        <v>1</v>
      </c>
    </row>
    <row r="2690" spans="1:2" x14ac:dyDescent="0.3">
      <c r="A2690" s="3" t="s">
        <v>1169</v>
      </c>
      <c r="B2690" s="1">
        <v>1</v>
      </c>
    </row>
    <row r="2691" spans="1:2" x14ac:dyDescent="0.3">
      <c r="A2691" s="3" t="s">
        <v>1075</v>
      </c>
      <c r="B2691" s="1">
        <v>1</v>
      </c>
    </row>
    <row r="2692" spans="1:2" x14ac:dyDescent="0.3">
      <c r="A2692" s="3" t="s">
        <v>1171</v>
      </c>
      <c r="B2692" s="1">
        <v>1</v>
      </c>
    </row>
    <row r="2693" spans="1:2" x14ac:dyDescent="0.3">
      <c r="A2693" s="3" t="s">
        <v>1076</v>
      </c>
      <c r="B2693" s="1">
        <v>1</v>
      </c>
    </row>
    <row r="2694" spans="1:2" x14ac:dyDescent="0.3">
      <c r="A2694" s="3" t="s">
        <v>1173</v>
      </c>
      <c r="B2694" s="1">
        <v>1</v>
      </c>
    </row>
    <row r="2695" spans="1:2" x14ac:dyDescent="0.3">
      <c r="A2695" s="3" t="s">
        <v>1077</v>
      </c>
      <c r="B2695" s="1">
        <v>1</v>
      </c>
    </row>
    <row r="2696" spans="1:2" x14ac:dyDescent="0.3">
      <c r="A2696" s="3" t="s">
        <v>1175</v>
      </c>
      <c r="B2696" s="1">
        <v>1</v>
      </c>
    </row>
    <row r="2697" spans="1:2" x14ac:dyDescent="0.3">
      <c r="A2697" s="3" t="s">
        <v>1078</v>
      </c>
      <c r="B2697" s="1">
        <v>1</v>
      </c>
    </row>
    <row r="2698" spans="1:2" x14ac:dyDescent="0.3">
      <c r="A2698" s="3" t="s">
        <v>976</v>
      </c>
      <c r="B2698" s="1">
        <v>1</v>
      </c>
    </row>
    <row r="2699" spans="1:2" x14ac:dyDescent="0.3">
      <c r="A2699" s="3" t="s">
        <v>1079</v>
      </c>
      <c r="B2699" s="1">
        <v>1</v>
      </c>
    </row>
    <row r="2700" spans="1:2" x14ac:dyDescent="0.3">
      <c r="A2700" s="3" t="s">
        <v>1179</v>
      </c>
      <c r="B2700" s="1">
        <v>1</v>
      </c>
    </row>
    <row r="2701" spans="1:2" x14ac:dyDescent="0.3">
      <c r="A2701" s="3" t="s">
        <v>1080</v>
      </c>
      <c r="B2701" s="1">
        <v>1</v>
      </c>
    </row>
    <row r="2702" spans="1:2" x14ac:dyDescent="0.3">
      <c r="A2702" s="3" t="s">
        <v>1181</v>
      </c>
      <c r="B2702" s="1">
        <v>1</v>
      </c>
    </row>
    <row r="2703" spans="1:2" x14ac:dyDescent="0.3">
      <c r="A2703" s="3" t="s">
        <v>959</v>
      </c>
      <c r="B2703" s="1">
        <v>1</v>
      </c>
    </row>
    <row r="2704" spans="1:2" x14ac:dyDescent="0.3">
      <c r="A2704" s="3" t="s">
        <v>977</v>
      </c>
      <c r="B2704" s="1">
        <v>1</v>
      </c>
    </row>
    <row r="2705" spans="1:2" x14ac:dyDescent="0.3">
      <c r="A2705" s="3" t="s">
        <v>1082</v>
      </c>
      <c r="B2705" s="1">
        <v>1</v>
      </c>
    </row>
    <row r="2706" spans="1:2" x14ac:dyDescent="0.3">
      <c r="A2706" s="3" t="s">
        <v>1185</v>
      </c>
      <c r="B2706" s="1">
        <v>1</v>
      </c>
    </row>
    <row r="2707" spans="1:2" x14ac:dyDescent="0.3">
      <c r="A2707" s="3" t="s">
        <v>1083</v>
      </c>
      <c r="B2707" s="1">
        <v>1</v>
      </c>
    </row>
    <row r="2708" spans="1:2" x14ac:dyDescent="0.3">
      <c r="A2708" s="3" t="s">
        <v>1187</v>
      </c>
      <c r="B2708" s="1">
        <v>1</v>
      </c>
    </row>
    <row r="2709" spans="1:2" x14ac:dyDescent="0.3">
      <c r="A2709" s="3" t="s">
        <v>1084</v>
      </c>
      <c r="B2709" s="1">
        <v>1</v>
      </c>
    </row>
    <row r="2710" spans="1:2" x14ac:dyDescent="0.3">
      <c r="A2710" s="3" t="s">
        <v>1189</v>
      </c>
      <c r="B2710" s="1">
        <v>1</v>
      </c>
    </row>
    <row r="2711" spans="1:2" x14ac:dyDescent="0.3">
      <c r="A2711" s="3" t="s">
        <v>960</v>
      </c>
      <c r="B2711" s="1">
        <v>1</v>
      </c>
    </row>
    <row r="2712" spans="1:2" x14ac:dyDescent="0.3">
      <c r="A2712" s="3" t="s">
        <v>979</v>
      </c>
      <c r="B2712" s="1">
        <v>1</v>
      </c>
    </row>
    <row r="2713" spans="1:2" x14ac:dyDescent="0.3">
      <c r="A2713" s="3" t="s">
        <v>1086</v>
      </c>
      <c r="B2713" s="1">
        <v>1</v>
      </c>
    </row>
    <row r="2714" spans="1:2" x14ac:dyDescent="0.3">
      <c r="A2714" s="3" t="s">
        <v>1193</v>
      </c>
      <c r="B2714" s="1">
        <v>1</v>
      </c>
    </row>
    <row r="2715" spans="1:2" x14ac:dyDescent="0.3">
      <c r="A2715" s="3" t="s">
        <v>1087</v>
      </c>
      <c r="B2715" s="1">
        <v>1</v>
      </c>
    </row>
    <row r="2716" spans="1:2" x14ac:dyDescent="0.3">
      <c r="A2716" s="3" t="s">
        <v>1195</v>
      </c>
      <c r="B2716" s="1">
        <v>1</v>
      </c>
    </row>
    <row r="2717" spans="1:2" x14ac:dyDescent="0.3">
      <c r="A2717" s="3" t="s">
        <v>961</v>
      </c>
      <c r="B2717" s="1">
        <v>1</v>
      </c>
    </row>
    <row r="2718" spans="1:2" x14ac:dyDescent="0.3">
      <c r="A2718" s="3" t="s">
        <v>1197</v>
      </c>
      <c r="B2718" s="1">
        <v>1</v>
      </c>
    </row>
    <row r="2719" spans="1:2" x14ac:dyDescent="0.3">
      <c r="A2719" s="3" t="s">
        <v>1089</v>
      </c>
      <c r="B2719" s="1">
        <v>1</v>
      </c>
    </row>
    <row r="2720" spans="1:2" x14ac:dyDescent="0.3">
      <c r="A2720" s="3" t="s">
        <v>1199</v>
      </c>
      <c r="B2720" s="1">
        <v>1</v>
      </c>
    </row>
    <row r="2721" spans="1:2" x14ac:dyDescent="0.3">
      <c r="A2721" s="3" t="s">
        <v>1090</v>
      </c>
      <c r="B2721" s="1">
        <v>1</v>
      </c>
    </row>
    <row r="2722" spans="1:2" x14ac:dyDescent="0.3">
      <c r="A2722" s="3" t="s">
        <v>1201</v>
      </c>
      <c r="B2722" s="1">
        <v>1</v>
      </c>
    </row>
    <row r="2723" spans="1:2" x14ac:dyDescent="0.3">
      <c r="A2723" s="3" t="s">
        <v>1091</v>
      </c>
      <c r="B2723" s="1">
        <v>1</v>
      </c>
    </row>
    <row r="2724" spans="1:2" x14ac:dyDescent="0.3">
      <c r="A2724" s="3" t="s">
        <v>1203</v>
      </c>
      <c r="B2724" s="1">
        <v>1</v>
      </c>
    </row>
    <row r="2725" spans="1:2" x14ac:dyDescent="0.3">
      <c r="A2725" s="3" t="s">
        <v>1092</v>
      </c>
      <c r="B2725" s="1">
        <v>1</v>
      </c>
    </row>
    <row r="2726" spans="1:2" x14ac:dyDescent="0.3">
      <c r="A2726" s="3" t="s">
        <v>933</v>
      </c>
      <c r="B2726" s="1">
        <v>1</v>
      </c>
    </row>
    <row r="2727" spans="1:2" x14ac:dyDescent="0.3">
      <c r="A2727" s="3" t="s">
        <v>1093</v>
      </c>
      <c r="B2727" s="1">
        <v>1</v>
      </c>
    </row>
    <row r="2728" spans="1:2" x14ac:dyDescent="0.3">
      <c r="A2728" s="3" t="s">
        <v>1207</v>
      </c>
      <c r="B2728" s="1">
        <v>1</v>
      </c>
    </row>
    <row r="2729" spans="1:2" x14ac:dyDescent="0.3">
      <c r="A2729" s="3" t="s">
        <v>962</v>
      </c>
      <c r="B2729" s="1">
        <v>1</v>
      </c>
    </row>
    <row r="2730" spans="1:2" x14ac:dyDescent="0.3">
      <c r="A2730" s="3" t="s">
        <v>1209</v>
      </c>
      <c r="B2730" s="1">
        <v>1</v>
      </c>
    </row>
    <row r="2731" spans="1:2" x14ac:dyDescent="0.3">
      <c r="A2731" s="3" t="s">
        <v>1095</v>
      </c>
      <c r="B2731" s="1">
        <v>1</v>
      </c>
    </row>
    <row r="2732" spans="1:2" x14ac:dyDescent="0.3">
      <c r="A2732" s="3" t="s">
        <v>1211</v>
      </c>
      <c r="B2732" s="1">
        <v>1</v>
      </c>
    </row>
    <row r="2733" spans="1:2" x14ac:dyDescent="0.3">
      <c r="A2733" s="3" t="s">
        <v>1096</v>
      </c>
      <c r="B2733" s="1">
        <v>1</v>
      </c>
    </row>
    <row r="2734" spans="1:2" x14ac:dyDescent="0.3">
      <c r="A2734" s="3" t="s">
        <v>1213</v>
      </c>
      <c r="B2734" s="1">
        <v>1</v>
      </c>
    </row>
    <row r="2735" spans="1:2" x14ac:dyDescent="0.3">
      <c r="A2735" s="3" t="s">
        <v>1097</v>
      </c>
      <c r="B2735" s="1">
        <v>1</v>
      </c>
    </row>
    <row r="2736" spans="1:2" x14ac:dyDescent="0.3">
      <c r="A2736" s="3" t="s">
        <v>1098</v>
      </c>
      <c r="B2736" s="1">
        <v>1</v>
      </c>
    </row>
    <row r="2737" spans="1:2" x14ac:dyDescent="0.3">
      <c r="A2737" s="3" t="s">
        <v>1072</v>
      </c>
      <c r="B2737" s="1">
        <v>1</v>
      </c>
    </row>
    <row r="2738" spans="1:2" x14ac:dyDescent="0.3">
      <c r="A2738" s="3" t="s">
        <v>1217</v>
      </c>
      <c r="B2738" s="1">
        <v>1</v>
      </c>
    </row>
    <row r="2739" spans="1:2" x14ac:dyDescent="0.3">
      <c r="A2739" s="3" t="s">
        <v>1073</v>
      </c>
      <c r="B2739" s="1">
        <v>1</v>
      </c>
    </row>
    <row r="2740" spans="1:2" x14ac:dyDescent="0.3">
      <c r="A2740" s="3" t="s">
        <v>1074</v>
      </c>
      <c r="B2740" s="1">
        <v>1</v>
      </c>
    </row>
    <row r="2741" spans="1:2" x14ac:dyDescent="0.3">
      <c r="A2741" s="3" t="s">
        <v>825</v>
      </c>
      <c r="B2741" s="1">
        <v>1</v>
      </c>
    </row>
    <row r="2742" spans="1:2" x14ac:dyDescent="0.3">
      <c r="A2742" s="3" t="s">
        <v>692</v>
      </c>
      <c r="B2742" s="1">
        <v>1</v>
      </c>
    </row>
    <row r="2743" spans="1:2" x14ac:dyDescent="0.3">
      <c r="A2743" s="3" t="s">
        <v>857</v>
      </c>
      <c r="B2743" s="1">
        <v>1</v>
      </c>
    </row>
    <row r="2744" spans="1:2" x14ac:dyDescent="0.3">
      <c r="A2744" s="3" t="s">
        <v>699</v>
      </c>
      <c r="B2744" s="1">
        <v>1</v>
      </c>
    </row>
    <row r="2745" spans="1:2" x14ac:dyDescent="0.3">
      <c r="A2745" s="3" t="s">
        <v>921</v>
      </c>
      <c r="B2745" s="1">
        <v>1</v>
      </c>
    </row>
    <row r="2746" spans="1:2" x14ac:dyDescent="0.3">
      <c r="A2746" s="3" t="s">
        <v>659</v>
      </c>
      <c r="B2746" s="1">
        <v>1</v>
      </c>
    </row>
    <row r="2747" spans="1:2" x14ac:dyDescent="0.3">
      <c r="A2747" s="3" t="s">
        <v>841</v>
      </c>
      <c r="B2747" s="1">
        <v>1</v>
      </c>
    </row>
    <row r="2748" spans="1:2" x14ac:dyDescent="0.3">
      <c r="A2748" s="3" t="s">
        <v>701</v>
      </c>
      <c r="B2748" s="1">
        <v>1</v>
      </c>
    </row>
    <row r="2749" spans="1:2" x14ac:dyDescent="0.3">
      <c r="A2749" s="3" t="s">
        <v>873</v>
      </c>
      <c r="B2749" s="1">
        <v>1</v>
      </c>
    </row>
    <row r="2750" spans="1:2" x14ac:dyDescent="0.3">
      <c r="A2750" s="3" t="s">
        <v>702</v>
      </c>
      <c r="B2750" s="1">
        <v>1</v>
      </c>
    </row>
    <row r="2751" spans="1:2" x14ac:dyDescent="0.3">
      <c r="A2751" s="3" t="s">
        <v>905</v>
      </c>
      <c r="B2751" s="1">
        <v>1</v>
      </c>
    </row>
    <row r="2752" spans="1:2" x14ac:dyDescent="0.3">
      <c r="A2752" s="3" t="s">
        <v>703</v>
      </c>
      <c r="B2752" s="1">
        <v>1</v>
      </c>
    </row>
    <row r="2753" spans="1:2" x14ac:dyDescent="0.3">
      <c r="A2753" s="3" t="s">
        <v>817</v>
      </c>
      <c r="B2753" s="1">
        <v>1</v>
      </c>
    </row>
    <row r="2754" spans="1:2" x14ac:dyDescent="0.3">
      <c r="A2754" s="3" t="s">
        <v>704</v>
      </c>
      <c r="B2754" s="1">
        <v>1</v>
      </c>
    </row>
    <row r="2755" spans="1:2" x14ac:dyDescent="0.3">
      <c r="A2755" s="3" t="s">
        <v>833</v>
      </c>
      <c r="B2755" s="1">
        <v>1</v>
      </c>
    </row>
    <row r="2756" spans="1:2" x14ac:dyDescent="0.3">
      <c r="A2756" s="3" t="s">
        <v>705</v>
      </c>
      <c r="B2756" s="1">
        <v>1</v>
      </c>
    </row>
    <row r="2757" spans="1:2" x14ac:dyDescent="0.3">
      <c r="A2757" s="3" t="s">
        <v>849</v>
      </c>
      <c r="B2757" s="1">
        <v>1</v>
      </c>
    </row>
    <row r="2758" spans="1:2" x14ac:dyDescent="0.3">
      <c r="A2758" s="3" t="s">
        <v>706</v>
      </c>
      <c r="B2758" s="1">
        <v>1</v>
      </c>
    </row>
    <row r="2759" spans="1:2" x14ac:dyDescent="0.3">
      <c r="A2759" s="3" t="s">
        <v>865</v>
      </c>
      <c r="B2759" s="1">
        <v>1</v>
      </c>
    </row>
    <row r="2760" spans="1:2" x14ac:dyDescent="0.3">
      <c r="A2760" s="3" t="s">
        <v>707</v>
      </c>
      <c r="B2760" s="1">
        <v>1</v>
      </c>
    </row>
    <row r="2761" spans="1:2" x14ac:dyDescent="0.3">
      <c r="A2761" s="3" t="s">
        <v>881</v>
      </c>
      <c r="B2761" s="1">
        <v>1</v>
      </c>
    </row>
    <row r="2762" spans="1:2" x14ac:dyDescent="0.3">
      <c r="A2762" s="3" t="s">
        <v>708</v>
      </c>
      <c r="B2762" s="1">
        <v>1</v>
      </c>
    </row>
    <row r="2763" spans="1:2" x14ac:dyDescent="0.3">
      <c r="A2763" s="3" t="s">
        <v>897</v>
      </c>
      <c r="B2763" s="1">
        <v>1</v>
      </c>
    </row>
    <row r="2764" spans="1:2" x14ac:dyDescent="0.3">
      <c r="A2764" s="3" t="s">
        <v>709</v>
      </c>
      <c r="B2764" s="1">
        <v>1</v>
      </c>
    </row>
    <row r="2765" spans="1:2" x14ac:dyDescent="0.3">
      <c r="A2765" s="3" t="s">
        <v>913</v>
      </c>
      <c r="B2765" s="1">
        <v>1</v>
      </c>
    </row>
    <row r="2766" spans="1:2" x14ac:dyDescent="0.3">
      <c r="A2766" s="3" t="s">
        <v>710</v>
      </c>
      <c r="B2766" s="1">
        <v>1</v>
      </c>
    </row>
    <row r="2767" spans="1:2" x14ac:dyDescent="0.3">
      <c r="A2767" s="3" t="s">
        <v>813</v>
      </c>
      <c r="B2767" s="1">
        <v>1</v>
      </c>
    </row>
    <row r="2768" spans="1:2" x14ac:dyDescent="0.3">
      <c r="A2768" s="3" t="s">
        <v>711</v>
      </c>
      <c r="B2768" s="1">
        <v>1</v>
      </c>
    </row>
    <row r="2769" spans="1:2" x14ac:dyDescent="0.3">
      <c r="A2769" s="3" t="s">
        <v>821</v>
      </c>
      <c r="B2769" s="1">
        <v>1</v>
      </c>
    </row>
    <row r="2770" spans="1:2" x14ac:dyDescent="0.3">
      <c r="A2770" s="3" t="s">
        <v>712</v>
      </c>
      <c r="B2770" s="1">
        <v>1</v>
      </c>
    </row>
    <row r="2771" spans="1:2" x14ac:dyDescent="0.3">
      <c r="A2771" s="3" t="s">
        <v>655</v>
      </c>
      <c r="B2771" s="1">
        <v>1</v>
      </c>
    </row>
    <row r="2772" spans="1:2" x14ac:dyDescent="0.3">
      <c r="A2772" s="3" t="s">
        <v>713</v>
      </c>
      <c r="B2772" s="1">
        <v>1</v>
      </c>
    </row>
    <row r="2773" spans="1:2" x14ac:dyDescent="0.3">
      <c r="A2773" s="3" t="s">
        <v>837</v>
      </c>
      <c r="B2773" s="1">
        <v>1</v>
      </c>
    </row>
    <row r="2774" spans="1:2" x14ac:dyDescent="0.3">
      <c r="A2774" s="3" t="s">
        <v>714</v>
      </c>
      <c r="B2774" s="1">
        <v>1</v>
      </c>
    </row>
    <row r="2775" spans="1:2" x14ac:dyDescent="0.3">
      <c r="A2775" s="3" t="s">
        <v>681</v>
      </c>
      <c r="B2775" s="1">
        <v>1</v>
      </c>
    </row>
    <row r="2776" spans="1:2" x14ac:dyDescent="0.3">
      <c r="A2776" s="3" t="s">
        <v>715</v>
      </c>
      <c r="B2776" s="1">
        <v>1</v>
      </c>
    </row>
    <row r="2777" spans="1:2" x14ac:dyDescent="0.3">
      <c r="A2777" s="3" t="s">
        <v>853</v>
      </c>
      <c r="B2777" s="1">
        <v>1</v>
      </c>
    </row>
    <row r="2778" spans="1:2" x14ac:dyDescent="0.3">
      <c r="A2778" s="3" t="s">
        <v>716</v>
      </c>
      <c r="B2778" s="1">
        <v>1</v>
      </c>
    </row>
    <row r="2779" spans="1:2" x14ac:dyDescent="0.3">
      <c r="A2779" s="3" t="s">
        <v>657</v>
      </c>
      <c r="B2779" s="1">
        <v>1</v>
      </c>
    </row>
    <row r="2780" spans="1:2" x14ac:dyDescent="0.3">
      <c r="A2780" s="3" t="s">
        <v>717</v>
      </c>
      <c r="B2780" s="1">
        <v>1</v>
      </c>
    </row>
    <row r="2781" spans="1:2" x14ac:dyDescent="0.3">
      <c r="A2781" s="3" t="s">
        <v>869</v>
      </c>
      <c r="B2781" s="1">
        <v>1</v>
      </c>
    </row>
    <row r="2782" spans="1:2" x14ac:dyDescent="0.3">
      <c r="A2782" s="3" t="s">
        <v>649</v>
      </c>
      <c r="B2782" s="1">
        <v>1</v>
      </c>
    </row>
    <row r="2783" spans="1:2" x14ac:dyDescent="0.3">
      <c r="A2783" s="3" t="s">
        <v>877</v>
      </c>
      <c r="B2783" s="1">
        <v>1</v>
      </c>
    </row>
    <row r="2784" spans="1:2" x14ac:dyDescent="0.3">
      <c r="A2784" s="3" t="s">
        <v>719</v>
      </c>
      <c r="B2784" s="1">
        <v>1</v>
      </c>
    </row>
    <row r="2785" spans="1:2" x14ac:dyDescent="0.3">
      <c r="A2785" s="3" t="s">
        <v>885</v>
      </c>
      <c r="B2785" s="1">
        <v>1</v>
      </c>
    </row>
    <row r="2786" spans="1:2" x14ac:dyDescent="0.3">
      <c r="A2786" s="3" t="s">
        <v>720</v>
      </c>
      <c r="B2786" s="1">
        <v>1</v>
      </c>
    </row>
    <row r="2787" spans="1:2" x14ac:dyDescent="0.3">
      <c r="A2787" s="3" t="s">
        <v>893</v>
      </c>
      <c r="B2787" s="1">
        <v>1</v>
      </c>
    </row>
    <row r="2788" spans="1:2" x14ac:dyDescent="0.3">
      <c r="A2788" s="3" t="s">
        <v>721</v>
      </c>
      <c r="B2788" s="1">
        <v>1</v>
      </c>
    </row>
    <row r="2789" spans="1:2" x14ac:dyDescent="0.3">
      <c r="A2789" s="3" t="s">
        <v>901</v>
      </c>
      <c r="B2789" s="1">
        <v>1</v>
      </c>
    </row>
    <row r="2790" spans="1:2" x14ac:dyDescent="0.3">
      <c r="A2790" s="3" t="s">
        <v>722</v>
      </c>
      <c r="B2790" s="1">
        <v>1</v>
      </c>
    </row>
    <row r="2791" spans="1:2" x14ac:dyDescent="0.3">
      <c r="A2791" s="3" t="s">
        <v>909</v>
      </c>
      <c r="B2791" s="1">
        <v>1</v>
      </c>
    </row>
    <row r="2792" spans="1:2" x14ac:dyDescent="0.3">
      <c r="A2792" s="3" t="s">
        <v>661</v>
      </c>
      <c r="B2792" s="1">
        <v>1</v>
      </c>
    </row>
    <row r="2793" spans="1:2" x14ac:dyDescent="0.3">
      <c r="A2793" s="3" t="s">
        <v>697</v>
      </c>
      <c r="B2793" s="1">
        <v>1</v>
      </c>
    </row>
    <row r="2794" spans="1:2" x14ac:dyDescent="0.3">
      <c r="A2794" s="3" t="s">
        <v>724</v>
      </c>
      <c r="B2794" s="1">
        <v>1</v>
      </c>
    </row>
    <row r="2795" spans="1:2" x14ac:dyDescent="0.3">
      <c r="A2795" s="3" t="s">
        <v>925</v>
      </c>
      <c r="B2795" s="1">
        <v>1</v>
      </c>
    </row>
    <row r="2796" spans="1:2" x14ac:dyDescent="0.3">
      <c r="A2796" s="3" t="s">
        <v>725</v>
      </c>
      <c r="B2796" s="1">
        <v>1</v>
      </c>
    </row>
    <row r="2797" spans="1:2" x14ac:dyDescent="0.3">
      <c r="A2797" s="3" t="s">
        <v>675</v>
      </c>
      <c r="B2797" s="1">
        <v>1</v>
      </c>
    </row>
    <row r="2798" spans="1:2" x14ac:dyDescent="0.3">
      <c r="A2798" s="3" t="s">
        <v>662</v>
      </c>
      <c r="B2798" s="1">
        <v>1</v>
      </c>
    </row>
    <row r="2799" spans="1:2" x14ac:dyDescent="0.3">
      <c r="A2799" s="3" t="s">
        <v>819</v>
      </c>
      <c r="B2799" s="1">
        <v>1</v>
      </c>
    </row>
    <row r="2800" spans="1:2" x14ac:dyDescent="0.3">
      <c r="A2800" s="3" t="s">
        <v>727</v>
      </c>
      <c r="B2800" s="1">
        <v>1</v>
      </c>
    </row>
    <row r="2801" spans="1:2" x14ac:dyDescent="0.3">
      <c r="A2801" s="3" t="s">
        <v>677</v>
      </c>
      <c r="B2801" s="1">
        <v>1</v>
      </c>
    </row>
    <row r="2802" spans="1:2" x14ac:dyDescent="0.3">
      <c r="A2802" s="3" t="s">
        <v>728</v>
      </c>
      <c r="B2802" s="1">
        <v>1</v>
      </c>
    </row>
    <row r="2803" spans="1:2" x14ac:dyDescent="0.3">
      <c r="A2803" s="3" t="s">
        <v>678</v>
      </c>
      <c r="B2803" s="1">
        <v>1</v>
      </c>
    </row>
    <row r="2804" spans="1:2" x14ac:dyDescent="0.3">
      <c r="A2804" s="3" t="s">
        <v>729</v>
      </c>
      <c r="B2804" s="1">
        <v>1</v>
      </c>
    </row>
    <row r="2805" spans="1:2" x14ac:dyDescent="0.3">
      <c r="A2805" s="3" t="s">
        <v>831</v>
      </c>
      <c r="B2805" s="1">
        <v>1</v>
      </c>
    </row>
    <row r="2806" spans="1:2" x14ac:dyDescent="0.3">
      <c r="A2806" s="3" t="s">
        <v>730</v>
      </c>
      <c r="B2806" s="1">
        <v>1</v>
      </c>
    </row>
    <row r="2807" spans="1:2" x14ac:dyDescent="0.3">
      <c r="A2807" s="3" t="s">
        <v>835</v>
      </c>
      <c r="B2807" s="1">
        <v>1</v>
      </c>
    </row>
    <row r="2808" spans="1:2" x14ac:dyDescent="0.3">
      <c r="A2808" s="3" t="s">
        <v>731</v>
      </c>
      <c r="B2808" s="1">
        <v>1</v>
      </c>
    </row>
    <row r="2809" spans="1:2" x14ac:dyDescent="0.3">
      <c r="A2809" s="3" t="s">
        <v>839</v>
      </c>
      <c r="B2809" s="1">
        <v>1</v>
      </c>
    </row>
    <row r="2810" spans="1:2" x14ac:dyDescent="0.3">
      <c r="A2810" s="3" t="s">
        <v>732</v>
      </c>
      <c r="B2810" s="1">
        <v>1</v>
      </c>
    </row>
    <row r="2811" spans="1:2" x14ac:dyDescent="0.3">
      <c r="A2811" s="3" t="s">
        <v>843</v>
      </c>
      <c r="B2811" s="1">
        <v>1</v>
      </c>
    </row>
    <row r="2812" spans="1:2" x14ac:dyDescent="0.3">
      <c r="A2812" s="3" t="s">
        <v>733</v>
      </c>
      <c r="B2812" s="1">
        <v>1</v>
      </c>
    </row>
    <row r="2813" spans="1:2" x14ac:dyDescent="0.3">
      <c r="A2813" s="3" t="s">
        <v>847</v>
      </c>
      <c r="B2813" s="1">
        <v>1</v>
      </c>
    </row>
    <row r="2814" spans="1:2" x14ac:dyDescent="0.3">
      <c r="A2814" s="3" t="s">
        <v>734</v>
      </c>
      <c r="B2814" s="1">
        <v>1</v>
      </c>
    </row>
    <row r="2815" spans="1:2" x14ac:dyDescent="0.3">
      <c r="A2815" s="3" t="s">
        <v>851</v>
      </c>
      <c r="B2815" s="1">
        <v>1</v>
      </c>
    </row>
    <row r="2816" spans="1:2" x14ac:dyDescent="0.3">
      <c r="A2816" s="3" t="s">
        <v>735</v>
      </c>
      <c r="B2816" s="1">
        <v>1</v>
      </c>
    </row>
    <row r="2817" spans="1:2" x14ac:dyDescent="0.3">
      <c r="A2817" s="3" t="s">
        <v>855</v>
      </c>
      <c r="B2817" s="1">
        <v>1</v>
      </c>
    </row>
    <row r="2818" spans="1:2" x14ac:dyDescent="0.3">
      <c r="A2818" s="3" t="s">
        <v>736</v>
      </c>
      <c r="B2818" s="1">
        <v>1</v>
      </c>
    </row>
    <row r="2819" spans="1:2" x14ac:dyDescent="0.3">
      <c r="A2819" s="3" t="s">
        <v>859</v>
      </c>
      <c r="B2819" s="1">
        <v>1</v>
      </c>
    </row>
    <row r="2820" spans="1:2" x14ac:dyDescent="0.3">
      <c r="A2820" s="3" t="s">
        <v>647</v>
      </c>
      <c r="B2820" s="1">
        <v>1</v>
      </c>
    </row>
    <row r="2821" spans="1:2" x14ac:dyDescent="0.3">
      <c r="A2821" s="3" t="s">
        <v>863</v>
      </c>
      <c r="B2821" s="1">
        <v>1</v>
      </c>
    </row>
    <row r="2822" spans="1:2" x14ac:dyDescent="0.3">
      <c r="A2822" s="3" t="s">
        <v>738</v>
      </c>
      <c r="B2822" s="1">
        <v>1</v>
      </c>
    </row>
    <row r="2823" spans="1:2" x14ac:dyDescent="0.3">
      <c r="A2823" s="3" t="s">
        <v>867</v>
      </c>
      <c r="B2823" s="1">
        <v>1</v>
      </c>
    </row>
    <row r="2824" spans="1:2" x14ac:dyDescent="0.3">
      <c r="A2824" s="3" t="s">
        <v>739</v>
      </c>
      <c r="B2824" s="1">
        <v>1</v>
      </c>
    </row>
    <row r="2825" spans="1:2" x14ac:dyDescent="0.3">
      <c r="A2825" s="3" t="s">
        <v>871</v>
      </c>
      <c r="B2825" s="1">
        <v>1</v>
      </c>
    </row>
    <row r="2826" spans="1:2" x14ac:dyDescent="0.3">
      <c r="A2826" s="3" t="s">
        <v>740</v>
      </c>
      <c r="B2826" s="1">
        <v>1</v>
      </c>
    </row>
    <row r="2827" spans="1:2" x14ac:dyDescent="0.3">
      <c r="A2827" s="3" t="s">
        <v>689</v>
      </c>
      <c r="B2827" s="1">
        <v>1</v>
      </c>
    </row>
    <row r="2828" spans="1:2" x14ac:dyDescent="0.3">
      <c r="A2828" s="3" t="s">
        <v>741</v>
      </c>
      <c r="B2828" s="1">
        <v>1</v>
      </c>
    </row>
    <row r="2829" spans="1:2" x14ac:dyDescent="0.3">
      <c r="A2829" s="3" t="s">
        <v>879</v>
      </c>
      <c r="B2829" s="1">
        <v>1</v>
      </c>
    </row>
    <row r="2830" spans="1:2" x14ac:dyDescent="0.3">
      <c r="A2830" s="3" t="s">
        <v>742</v>
      </c>
      <c r="B2830" s="1">
        <v>1</v>
      </c>
    </row>
    <row r="2831" spans="1:2" x14ac:dyDescent="0.3">
      <c r="A2831" s="3" t="s">
        <v>883</v>
      </c>
      <c r="B2831" s="1">
        <v>1</v>
      </c>
    </row>
    <row r="2832" spans="1:2" x14ac:dyDescent="0.3">
      <c r="A2832" s="3" t="s">
        <v>743</v>
      </c>
      <c r="B2832" s="1">
        <v>1</v>
      </c>
    </row>
    <row r="2833" spans="1:2" x14ac:dyDescent="0.3">
      <c r="A2833" s="3" t="s">
        <v>887</v>
      </c>
      <c r="B2833" s="1">
        <v>1</v>
      </c>
    </row>
    <row r="2834" spans="1:2" x14ac:dyDescent="0.3">
      <c r="A2834" s="3" t="s">
        <v>744</v>
      </c>
      <c r="B2834" s="1">
        <v>1</v>
      </c>
    </row>
    <row r="2835" spans="1:2" x14ac:dyDescent="0.3">
      <c r="A2835" s="3" t="s">
        <v>891</v>
      </c>
      <c r="B2835" s="1">
        <v>1</v>
      </c>
    </row>
    <row r="2836" spans="1:2" x14ac:dyDescent="0.3">
      <c r="A2836" s="3" t="s">
        <v>745</v>
      </c>
      <c r="B2836" s="1">
        <v>1</v>
      </c>
    </row>
    <row r="2837" spans="1:2" x14ac:dyDescent="0.3">
      <c r="A2837" s="3" t="s">
        <v>895</v>
      </c>
      <c r="B2837" s="1">
        <v>1</v>
      </c>
    </row>
    <row r="2838" spans="1:2" x14ac:dyDescent="0.3">
      <c r="A2838" s="3" t="s">
        <v>746</v>
      </c>
      <c r="B2838" s="1">
        <v>1</v>
      </c>
    </row>
    <row r="2839" spans="1:2" x14ac:dyDescent="0.3">
      <c r="A2839" s="3" t="s">
        <v>899</v>
      </c>
      <c r="B2839" s="1">
        <v>1</v>
      </c>
    </row>
    <row r="2840" spans="1:2" x14ac:dyDescent="0.3">
      <c r="A2840" s="3" t="s">
        <v>747</v>
      </c>
      <c r="B2840" s="1">
        <v>1</v>
      </c>
    </row>
    <row r="2841" spans="1:2" x14ac:dyDescent="0.3">
      <c r="A2841" s="3" t="s">
        <v>903</v>
      </c>
      <c r="B2841" s="1">
        <v>1</v>
      </c>
    </row>
    <row r="2842" spans="1:2" x14ac:dyDescent="0.3">
      <c r="A2842" s="3" t="s">
        <v>748</v>
      </c>
      <c r="B2842" s="1">
        <v>1</v>
      </c>
    </row>
    <row r="2843" spans="1:2" x14ac:dyDescent="0.3">
      <c r="A2843" s="3" t="s">
        <v>907</v>
      </c>
      <c r="B2843" s="1">
        <v>1</v>
      </c>
    </row>
    <row r="2844" spans="1:2" x14ac:dyDescent="0.3">
      <c r="A2844" s="3" t="s">
        <v>749</v>
      </c>
      <c r="B2844" s="1">
        <v>1</v>
      </c>
    </row>
    <row r="2845" spans="1:2" x14ac:dyDescent="0.3">
      <c r="A2845" s="3" t="s">
        <v>911</v>
      </c>
      <c r="B2845" s="1">
        <v>1</v>
      </c>
    </row>
    <row r="2846" spans="1:2" x14ac:dyDescent="0.3">
      <c r="A2846" s="3" t="s">
        <v>750</v>
      </c>
      <c r="B2846" s="1">
        <v>1</v>
      </c>
    </row>
    <row r="2847" spans="1:2" x14ac:dyDescent="0.3">
      <c r="A2847" s="3" t="s">
        <v>915</v>
      </c>
      <c r="B2847" s="1">
        <v>1</v>
      </c>
    </row>
    <row r="2848" spans="1:2" x14ac:dyDescent="0.3">
      <c r="A2848" s="3" t="s">
        <v>751</v>
      </c>
      <c r="B2848" s="1">
        <v>1</v>
      </c>
    </row>
    <row r="2849" spans="1:2" x14ac:dyDescent="0.3">
      <c r="A2849" s="3" t="s">
        <v>919</v>
      </c>
      <c r="B2849" s="1">
        <v>1</v>
      </c>
    </row>
    <row r="2850" spans="1:2" x14ac:dyDescent="0.3">
      <c r="A2850" s="3" t="s">
        <v>752</v>
      </c>
      <c r="B2850" s="1">
        <v>1</v>
      </c>
    </row>
    <row r="2851" spans="1:2" x14ac:dyDescent="0.3">
      <c r="A2851" s="3" t="s">
        <v>923</v>
      </c>
      <c r="B2851" s="1">
        <v>1</v>
      </c>
    </row>
    <row r="2852" spans="1:2" x14ac:dyDescent="0.3">
      <c r="A2852" s="3" t="s">
        <v>753</v>
      </c>
      <c r="B2852" s="1">
        <v>1</v>
      </c>
    </row>
    <row r="2853" spans="1:2" x14ac:dyDescent="0.3">
      <c r="A2853" s="3" t="s">
        <v>698</v>
      </c>
      <c r="B2853" s="1">
        <v>1</v>
      </c>
    </row>
    <row r="2854" spans="1:2" x14ac:dyDescent="0.3">
      <c r="A2854" s="3" t="s">
        <v>754</v>
      </c>
      <c r="B2854" s="1">
        <v>1</v>
      </c>
    </row>
    <row r="2855" spans="1:2" x14ac:dyDescent="0.3">
      <c r="A2855" s="3" t="s">
        <v>814</v>
      </c>
      <c r="B2855" s="1">
        <v>1</v>
      </c>
    </row>
    <row r="2856" spans="1:2" x14ac:dyDescent="0.3">
      <c r="A2856" s="3" t="s">
        <v>664</v>
      </c>
      <c r="B2856" s="1">
        <v>1</v>
      </c>
    </row>
    <row r="2857" spans="1:2" x14ac:dyDescent="0.3">
      <c r="A2857" s="3" t="s">
        <v>816</v>
      </c>
      <c r="B2857" s="1">
        <v>1</v>
      </c>
    </row>
    <row r="2858" spans="1:2" x14ac:dyDescent="0.3">
      <c r="A2858" s="3" t="s">
        <v>756</v>
      </c>
      <c r="B2858" s="1">
        <v>1</v>
      </c>
    </row>
    <row r="2859" spans="1:2" x14ac:dyDescent="0.3">
      <c r="A2859" s="3" t="s">
        <v>818</v>
      </c>
      <c r="B2859" s="1">
        <v>1</v>
      </c>
    </row>
    <row r="2860" spans="1:2" x14ac:dyDescent="0.3">
      <c r="A2860" s="3" t="s">
        <v>757</v>
      </c>
      <c r="B2860" s="1">
        <v>1</v>
      </c>
    </row>
    <row r="2861" spans="1:2" x14ac:dyDescent="0.3">
      <c r="A2861" s="3" t="s">
        <v>820</v>
      </c>
      <c r="B2861" s="1">
        <v>1</v>
      </c>
    </row>
    <row r="2862" spans="1:2" x14ac:dyDescent="0.3">
      <c r="A2862" s="3" t="s">
        <v>758</v>
      </c>
      <c r="B2862" s="1">
        <v>1</v>
      </c>
    </row>
    <row r="2863" spans="1:2" x14ac:dyDescent="0.3">
      <c r="A2863" s="3" t="s">
        <v>653</v>
      </c>
      <c r="B2863" s="1">
        <v>1</v>
      </c>
    </row>
    <row r="2864" spans="1:2" x14ac:dyDescent="0.3">
      <c r="A2864" s="3" t="s">
        <v>759</v>
      </c>
      <c r="B2864" s="1">
        <v>1</v>
      </c>
    </row>
    <row r="2865" spans="1:2" x14ac:dyDescent="0.3">
      <c r="A2865" s="3" t="s">
        <v>824</v>
      </c>
      <c r="B2865" s="1">
        <v>1</v>
      </c>
    </row>
    <row r="2866" spans="1:2" x14ac:dyDescent="0.3">
      <c r="A2866" s="3" t="s">
        <v>760</v>
      </c>
      <c r="B2866" s="1">
        <v>1</v>
      </c>
    </row>
    <row r="2867" spans="1:2" x14ac:dyDescent="0.3">
      <c r="A2867" s="3" t="s">
        <v>826</v>
      </c>
      <c r="B2867" s="1">
        <v>1</v>
      </c>
    </row>
    <row r="2868" spans="1:2" x14ac:dyDescent="0.3">
      <c r="A2868" s="3" t="s">
        <v>646</v>
      </c>
      <c r="B2868" s="1">
        <v>1</v>
      </c>
    </row>
    <row r="2869" spans="1:2" x14ac:dyDescent="0.3">
      <c r="A2869" s="3" t="s">
        <v>654</v>
      </c>
      <c r="B2869" s="1">
        <v>1</v>
      </c>
    </row>
    <row r="2870" spans="1:2" x14ac:dyDescent="0.3">
      <c r="A2870" s="3" t="s">
        <v>762</v>
      </c>
      <c r="B2870" s="1">
        <v>1</v>
      </c>
    </row>
    <row r="2871" spans="1:2" x14ac:dyDescent="0.3">
      <c r="A2871" s="3" t="s">
        <v>830</v>
      </c>
      <c r="B2871" s="1">
        <v>1</v>
      </c>
    </row>
    <row r="2872" spans="1:2" x14ac:dyDescent="0.3">
      <c r="A2872" s="3" t="s">
        <v>652</v>
      </c>
      <c r="B2872" s="1">
        <v>1</v>
      </c>
    </row>
    <row r="2873" spans="1:2" x14ac:dyDescent="0.3">
      <c r="A2873" s="3" t="s">
        <v>832</v>
      </c>
      <c r="B2873" s="1">
        <v>1</v>
      </c>
    </row>
    <row r="2874" spans="1:2" x14ac:dyDescent="0.3">
      <c r="A2874" s="3" t="s">
        <v>764</v>
      </c>
      <c r="B2874" s="1">
        <v>1</v>
      </c>
    </row>
    <row r="2875" spans="1:2" x14ac:dyDescent="0.3">
      <c r="A2875" s="3" t="s">
        <v>834</v>
      </c>
      <c r="B2875" s="1">
        <v>1</v>
      </c>
    </row>
    <row r="2876" spans="1:2" x14ac:dyDescent="0.3">
      <c r="A2876" s="3" t="s">
        <v>765</v>
      </c>
      <c r="B2876" s="1">
        <v>1</v>
      </c>
    </row>
    <row r="2877" spans="1:2" x14ac:dyDescent="0.3">
      <c r="A2877" s="3" t="s">
        <v>836</v>
      </c>
      <c r="B2877" s="1">
        <v>1</v>
      </c>
    </row>
    <row r="2878" spans="1:2" x14ac:dyDescent="0.3">
      <c r="A2878" s="3" t="s">
        <v>766</v>
      </c>
      <c r="B2878" s="1">
        <v>1</v>
      </c>
    </row>
    <row r="2879" spans="1:2" x14ac:dyDescent="0.3">
      <c r="A2879" s="3" t="s">
        <v>838</v>
      </c>
      <c r="B2879" s="1">
        <v>1</v>
      </c>
    </row>
    <row r="2880" spans="1:2" x14ac:dyDescent="0.3">
      <c r="A2880" s="3" t="s">
        <v>767</v>
      </c>
      <c r="B2880" s="1">
        <v>1</v>
      </c>
    </row>
    <row r="2881" spans="1:2" x14ac:dyDescent="0.3">
      <c r="A2881" s="3" t="s">
        <v>840</v>
      </c>
      <c r="B2881" s="1">
        <v>1</v>
      </c>
    </row>
    <row r="2882" spans="1:2" x14ac:dyDescent="0.3">
      <c r="A2882" s="3" t="s">
        <v>768</v>
      </c>
      <c r="B2882" s="1">
        <v>1</v>
      </c>
    </row>
    <row r="2883" spans="1:2" x14ac:dyDescent="0.3">
      <c r="A2883" s="3" t="s">
        <v>842</v>
      </c>
      <c r="B2883" s="1">
        <v>1</v>
      </c>
    </row>
    <row r="2884" spans="1:2" x14ac:dyDescent="0.3">
      <c r="A2884" s="3" t="s">
        <v>769</v>
      </c>
      <c r="B2884" s="1">
        <v>1</v>
      </c>
    </row>
    <row r="2885" spans="1:2" x14ac:dyDescent="0.3">
      <c r="A2885" s="3" t="s">
        <v>844</v>
      </c>
      <c r="B2885" s="1">
        <v>1</v>
      </c>
    </row>
    <row r="2886" spans="1:2" x14ac:dyDescent="0.3">
      <c r="A2886" s="3" t="s">
        <v>667</v>
      </c>
      <c r="B2886" s="1">
        <v>1</v>
      </c>
    </row>
    <row r="2887" spans="1:2" x14ac:dyDescent="0.3">
      <c r="A2887" s="3" t="s">
        <v>846</v>
      </c>
      <c r="B2887" s="1">
        <v>1</v>
      </c>
    </row>
    <row r="2888" spans="1:2" x14ac:dyDescent="0.3">
      <c r="A2888" s="3" t="s">
        <v>771</v>
      </c>
      <c r="B2888" s="1">
        <v>1</v>
      </c>
    </row>
    <row r="2889" spans="1:2" x14ac:dyDescent="0.3">
      <c r="A2889" s="3" t="s">
        <v>848</v>
      </c>
      <c r="B2889" s="1">
        <v>1</v>
      </c>
    </row>
    <row r="2890" spans="1:2" x14ac:dyDescent="0.3">
      <c r="A2890" s="3" t="s">
        <v>772</v>
      </c>
      <c r="B2890" s="1">
        <v>1</v>
      </c>
    </row>
    <row r="2891" spans="1:2" x14ac:dyDescent="0.3">
      <c r="A2891" s="3" t="s">
        <v>850</v>
      </c>
      <c r="B2891" s="1">
        <v>1</v>
      </c>
    </row>
    <row r="2892" spans="1:2" x14ac:dyDescent="0.3">
      <c r="A2892" s="3" t="s">
        <v>773</v>
      </c>
      <c r="B2892" s="1">
        <v>1</v>
      </c>
    </row>
    <row r="2893" spans="1:2" x14ac:dyDescent="0.3">
      <c r="A2893" s="3" t="s">
        <v>682</v>
      </c>
      <c r="B2893" s="1">
        <v>1</v>
      </c>
    </row>
    <row r="2894" spans="1:2" x14ac:dyDescent="0.3">
      <c r="A2894" s="3" t="s">
        <v>774</v>
      </c>
      <c r="B2894" s="1">
        <v>1</v>
      </c>
    </row>
    <row r="2895" spans="1:2" x14ac:dyDescent="0.3">
      <c r="A2895" s="3" t="s">
        <v>854</v>
      </c>
      <c r="B2895" s="1">
        <v>1</v>
      </c>
    </row>
    <row r="2896" spans="1:2" x14ac:dyDescent="0.3">
      <c r="A2896" s="3" t="s">
        <v>668</v>
      </c>
      <c r="B2896" s="1">
        <v>1</v>
      </c>
    </row>
    <row r="2897" spans="1:2" x14ac:dyDescent="0.3">
      <c r="A2897" s="3" t="s">
        <v>856</v>
      </c>
      <c r="B2897" s="1">
        <v>1</v>
      </c>
    </row>
    <row r="2898" spans="1:2" x14ac:dyDescent="0.3">
      <c r="A2898" s="3" t="s">
        <v>776</v>
      </c>
      <c r="B2898" s="1">
        <v>1</v>
      </c>
    </row>
    <row r="2899" spans="1:2" x14ac:dyDescent="0.3">
      <c r="A2899" s="3" t="s">
        <v>858</v>
      </c>
      <c r="B2899" s="1">
        <v>1</v>
      </c>
    </row>
    <row r="2900" spans="1:2" x14ac:dyDescent="0.3">
      <c r="A2900" s="3" t="s">
        <v>669</v>
      </c>
      <c r="B2900" s="1">
        <v>1</v>
      </c>
    </row>
    <row r="2901" spans="1:2" x14ac:dyDescent="0.3">
      <c r="A2901" s="3" t="s">
        <v>656</v>
      </c>
      <c r="B2901" s="1">
        <v>1</v>
      </c>
    </row>
    <row r="2902" spans="1:2" x14ac:dyDescent="0.3">
      <c r="A2902" s="3" t="s">
        <v>778</v>
      </c>
      <c r="B2902" s="1">
        <v>1</v>
      </c>
    </row>
    <row r="2903" spans="1:2" x14ac:dyDescent="0.3">
      <c r="A2903" s="3" t="s">
        <v>685</v>
      </c>
      <c r="B2903" s="1">
        <v>1</v>
      </c>
    </row>
    <row r="2904" spans="1:2" x14ac:dyDescent="0.3">
      <c r="A2904" s="3" t="s">
        <v>779</v>
      </c>
      <c r="B2904" s="1">
        <v>1</v>
      </c>
    </row>
    <row r="2905" spans="1:2" x14ac:dyDescent="0.3">
      <c r="A2905" s="3" t="s">
        <v>686</v>
      </c>
      <c r="B2905" s="1">
        <v>1</v>
      </c>
    </row>
    <row r="2906" spans="1:2" x14ac:dyDescent="0.3">
      <c r="A2906" s="3" t="s">
        <v>670</v>
      </c>
      <c r="B2906" s="1">
        <v>1</v>
      </c>
    </row>
    <row r="2907" spans="1:2" x14ac:dyDescent="0.3">
      <c r="A2907" s="3" t="s">
        <v>687</v>
      </c>
      <c r="B2907" s="1">
        <v>1</v>
      </c>
    </row>
    <row r="2908" spans="1:2" x14ac:dyDescent="0.3">
      <c r="A2908" s="3" t="s">
        <v>781</v>
      </c>
      <c r="B2908" s="1">
        <v>1</v>
      </c>
    </row>
    <row r="2909" spans="1:2" x14ac:dyDescent="0.3">
      <c r="A2909" s="3" t="s">
        <v>868</v>
      </c>
      <c r="B2909" s="1">
        <v>1</v>
      </c>
    </row>
    <row r="2910" spans="1:2" x14ac:dyDescent="0.3">
      <c r="A2910" s="3" t="s">
        <v>782</v>
      </c>
      <c r="B2910" s="1">
        <v>1</v>
      </c>
    </row>
    <row r="2911" spans="1:2" x14ac:dyDescent="0.3">
      <c r="A2911" s="3" t="s">
        <v>870</v>
      </c>
      <c r="B2911" s="1">
        <v>1</v>
      </c>
    </row>
    <row r="2912" spans="1:2" x14ac:dyDescent="0.3">
      <c r="A2912" s="3" t="s">
        <v>671</v>
      </c>
      <c r="B2912" s="1">
        <v>1</v>
      </c>
    </row>
    <row r="2913" spans="1:2" x14ac:dyDescent="0.3">
      <c r="A2913" s="3" t="s">
        <v>872</v>
      </c>
      <c r="B2913" s="1">
        <v>1</v>
      </c>
    </row>
    <row r="2914" spans="1:2" x14ac:dyDescent="0.3">
      <c r="A2914" s="3" t="s">
        <v>784</v>
      </c>
      <c r="B2914" s="1">
        <v>1</v>
      </c>
    </row>
    <row r="2915" spans="1:2" x14ac:dyDescent="0.3">
      <c r="A2915" s="3" t="s">
        <v>688</v>
      </c>
      <c r="B2915" s="1">
        <v>1</v>
      </c>
    </row>
    <row r="2916" spans="1:2" x14ac:dyDescent="0.3">
      <c r="A2916" s="3" t="s">
        <v>927</v>
      </c>
      <c r="B2916" s="1">
        <v>1</v>
      </c>
    </row>
    <row r="2917" spans="1:2" x14ac:dyDescent="0.3">
      <c r="A2917" s="3" t="s">
        <v>876</v>
      </c>
      <c r="B2917" s="1">
        <v>1</v>
      </c>
    </row>
    <row r="2918" spans="1:2" x14ac:dyDescent="0.3">
      <c r="A2918" s="3" t="s">
        <v>929</v>
      </c>
      <c r="B2918" s="1">
        <v>1</v>
      </c>
    </row>
    <row r="2919" spans="1:2" x14ac:dyDescent="0.3">
      <c r="A2919" s="3" t="s">
        <v>878</v>
      </c>
      <c r="B2919" s="1">
        <v>1</v>
      </c>
    </row>
    <row r="2920" spans="1:2" x14ac:dyDescent="0.3">
      <c r="A2920" s="3" t="s">
        <v>644</v>
      </c>
      <c r="B2920" s="1">
        <v>1</v>
      </c>
    </row>
    <row r="2921" spans="1:2" x14ac:dyDescent="0.3">
      <c r="A2921" s="3" t="s">
        <v>880</v>
      </c>
      <c r="B2921" s="1">
        <v>1</v>
      </c>
    </row>
    <row r="2922" spans="1:2" x14ac:dyDescent="0.3">
      <c r="A2922" s="3" t="s">
        <v>788</v>
      </c>
      <c r="B2922" s="1">
        <v>1</v>
      </c>
    </row>
    <row r="2923" spans="1:2" x14ac:dyDescent="0.3">
      <c r="A2923" s="3" t="s">
        <v>882</v>
      </c>
      <c r="B2923" s="1">
        <v>1</v>
      </c>
    </row>
    <row r="2924" spans="1:2" x14ac:dyDescent="0.3">
      <c r="A2924" s="3" t="s">
        <v>789</v>
      </c>
      <c r="B2924" s="1">
        <v>1</v>
      </c>
    </row>
    <row r="2925" spans="1:2" x14ac:dyDescent="0.3">
      <c r="A2925" s="3" t="s">
        <v>884</v>
      </c>
      <c r="B2925" s="1">
        <v>1</v>
      </c>
    </row>
    <row r="2926" spans="1:2" x14ac:dyDescent="0.3">
      <c r="A2926" s="3" t="s">
        <v>790</v>
      </c>
      <c r="B2926" s="1">
        <v>1</v>
      </c>
    </row>
    <row r="2927" spans="1:2" x14ac:dyDescent="0.3">
      <c r="A2927" s="3" t="s">
        <v>690</v>
      </c>
      <c r="B2927" s="1">
        <v>1</v>
      </c>
    </row>
    <row r="2928" spans="1:2" x14ac:dyDescent="0.3">
      <c r="A2928" s="3" t="s">
        <v>791</v>
      </c>
      <c r="B2928" s="1">
        <v>1</v>
      </c>
    </row>
    <row r="2929" spans="1:2" x14ac:dyDescent="0.3">
      <c r="A2929" s="3" t="s">
        <v>658</v>
      </c>
      <c r="B2929" s="1">
        <v>1</v>
      </c>
    </row>
    <row r="2930" spans="1:2" x14ac:dyDescent="0.3">
      <c r="A2930" s="3" t="s">
        <v>792</v>
      </c>
      <c r="B2930" s="1">
        <v>1</v>
      </c>
    </row>
    <row r="2931" spans="1:2" x14ac:dyDescent="0.3">
      <c r="A2931" s="3" t="s">
        <v>693</v>
      </c>
      <c r="B2931" s="1">
        <v>1</v>
      </c>
    </row>
    <row r="2932" spans="1:2" x14ac:dyDescent="0.3">
      <c r="A2932" s="3" t="s">
        <v>793</v>
      </c>
      <c r="B2932" s="1">
        <v>1</v>
      </c>
    </row>
    <row r="2933" spans="1:2" x14ac:dyDescent="0.3">
      <c r="A2933" s="3" t="s">
        <v>892</v>
      </c>
      <c r="B2933" s="1">
        <v>1</v>
      </c>
    </row>
    <row r="2934" spans="1:2" x14ac:dyDescent="0.3">
      <c r="A2934" s="3" t="s">
        <v>672</v>
      </c>
      <c r="B2934" s="1">
        <v>1</v>
      </c>
    </row>
    <row r="2935" spans="1:2" x14ac:dyDescent="0.3">
      <c r="A2935" s="3" t="s">
        <v>894</v>
      </c>
      <c r="B2935" s="1">
        <v>1</v>
      </c>
    </row>
    <row r="2936" spans="1:2" x14ac:dyDescent="0.3">
      <c r="A2936" s="3" t="s">
        <v>795</v>
      </c>
      <c r="B2936" s="1">
        <v>1</v>
      </c>
    </row>
    <row r="2937" spans="1:2" x14ac:dyDescent="0.3">
      <c r="A2937" s="3" t="s">
        <v>896</v>
      </c>
      <c r="B2937" s="1">
        <v>1</v>
      </c>
    </row>
    <row r="2938" spans="1:2" x14ac:dyDescent="0.3">
      <c r="A2938" s="3" t="s">
        <v>796</v>
      </c>
      <c r="B2938" s="1">
        <v>1</v>
      </c>
    </row>
    <row r="2939" spans="1:2" x14ac:dyDescent="0.3">
      <c r="A2939" s="3" t="s">
        <v>898</v>
      </c>
      <c r="B2939" s="1">
        <v>1</v>
      </c>
    </row>
    <row r="2940" spans="1:2" x14ac:dyDescent="0.3">
      <c r="A2940" s="3" t="s">
        <v>797</v>
      </c>
      <c r="B2940" s="1">
        <v>1</v>
      </c>
    </row>
    <row r="2941" spans="1:2" x14ac:dyDescent="0.3">
      <c r="A2941" s="3" t="s">
        <v>900</v>
      </c>
      <c r="B2941" s="1">
        <v>1</v>
      </c>
    </row>
    <row r="2942" spans="1:2" x14ac:dyDescent="0.3">
      <c r="A2942" s="3" t="s">
        <v>798</v>
      </c>
      <c r="B2942" s="1">
        <v>1</v>
      </c>
    </row>
    <row r="2943" spans="1:2" x14ac:dyDescent="0.3">
      <c r="A2943" s="3" t="s">
        <v>902</v>
      </c>
      <c r="B2943" s="1">
        <v>1</v>
      </c>
    </row>
    <row r="2944" spans="1:2" x14ac:dyDescent="0.3">
      <c r="A2944" s="3" t="s">
        <v>799</v>
      </c>
      <c r="B2944" s="1">
        <v>1</v>
      </c>
    </row>
    <row r="2945" spans="1:2" x14ac:dyDescent="0.3">
      <c r="A2945" s="3" t="s">
        <v>694</v>
      </c>
      <c r="B2945" s="1">
        <v>1</v>
      </c>
    </row>
    <row r="2946" spans="1:2" x14ac:dyDescent="0.3">
      <c r="A2946" s="3" t="s">
        <v>673</v>
      </c>
      <c r="B2946" s="1">
        <v>1</v>
      </c>
    </row>
    <row r="2947" spans="1:2" x14ac:dyDescent="0.3">
      <c r="A2947" s="3" t="s">
        <v>695</v>
      </c>
      <c r="B2947" s="1">
        <v>1</v>
      </c>
    </row>
    <row r="2948" spans="1:2" x14ac:dyDescent="0.3">
      <c r="A2948" s="3" t="s">
        <v>801</v>
      </c>
      <c r="B2948" s="1">
        <v>1</v>
      </c>
    </row>
    <row r="2949" spans="1:2" x14ac:dyDescent="0.3">
      <c r="A2949" s="3" t="s">
        <v>908</v>
      </c>
      <c r="B2949" s="1">
        <v>1</v>
      </c>
    </row>
    <row r="2950" spans="1:2" x14ac:dyDescent="0.3">
      <c r="A2950" s="3" t="s">
        <v>802</v>
      </c>
      <c r="B2950" s="1">
        <v>1</v>
      </c>
    </row>
    <row r="2951" spans="1:2" x14ac:dyDescent="0.3">
      <c r="A2951" s="3" t="s">
        <v>910</v>
      </c>
      <c r="B2951" s="1">
        <v>1</v>
      </c>
    </row>
    <row r="2952" spans="1:2" x14ac:dyDescent="0.3">
      <c r="A2952" s="3" t="s">
        <v>803</v>
      </c>
      <c r="B2952" s="1">
        <v>1</v>
      </c>
    </row>
    <row r="2953" spans="1:2" x14ac:dyDescent="0.3">
      <c r="A2953" s="3" t="s">
        <v>912</v>
      </c>
      <c r="B2953" s="1">
        <v>1</v>
      </c>
    </row>
    <row r="2954" spans="1:2" x14ac:dyDescent="0.3">
      <c r="A2954" s="3" t="s">
        <v>804</v>
      </c>
      <c r="B2954" s="1">
        <v>1</v>
      </c>
    </row>
    <row r="2955" spans="1:2" x14ac:dyDescent="0.3">
      <c r="A2955" s="3" t="s">
        <v>696</v>
      </c>
      <c r="B2955" s="1">
        <v>1</v>
      </c>
    </row>
    <row r="2956" spans="1:2" x14ac:dyDescent="0.3">
      <c r="A2956" s="3" t="s">
        <v>805</v>
      </c>
      <c r="B2956" s="1">
        <v>1</v>
      </c>
    </row>
    <row r="2957" spans="1:2" x14ac:dyDescent="0.3">
      <c r="A2957" s="3" t="s">
        <v>916</v>
      </c>
      <c r="B2957" s="1">
        <v>1</v>
      </c>
    </row>
    <row r="2958" spans="1:2" x14ac:dyDescent="0.3">
      <c r="A2958" s="3" t="s">
        <v>806</v>
      </c>
      <c r="B2958" s="1">
        <v>1</v>
      </c>
    </row>
    <row r="2959" spans="1:2" x14ac:dyDescent="0.3">
      <c r="A2959" s="3" t="s">
        <v>918</v>
      </c>
      <c r="B2959" s="1">
        <v>1</v>
      </c>
    </row>
    <row r="2960" spans="1:2" x14ac:dyDescent="0.3">
      <c r="A2960" s="3" t="s">
        <v>807</v>
      </c>
      <c r="B2960" s="1">
        <v>1</v>
      </c>
    </row>
    <row r="2961" spans="1:2" x14ac:dyDescent="0.3">
      <c r="A2961" s="3" t="s">
        <v>920</v>
      </c>
      <c r="B2961" s="1">
        <v>1</v>
      </c>
    </row>
    <row r="2962" spans="1:2" x14ac:dyDescent="0.3">
      <c r="A2962" s="3" t="s">
        <v>808</v>
      </c>
      <c r="B2962" s="1">
        <v>1</v>
      </c>
    </row>
    <row r="2963" spans="1:2" x14ac:dyDescent="0.3">
      <c r="A2963" s="3" t="s">
        <v>922</v>
      </c>
      <c r="B2963" s="1">
        <v>1</v>
      </c>
    </row>
    <row r="2964" spans="1:2" x14ac:dyDescent="0.3">
      <c r="A2964" s="3" t="s">
        <v>809</v>
      </c>
      <c r="B2964" s="1">
        <v>1</v>
      </c>
    </row>
    <row r="2965" spans="1:2" x14ac:dyDescent="0.3">
      <c r="A2965" s="3" t="s">
        <v>924</v>
      </c>
      <c r="B2965" s="1">
        <v>1</v>
      </c>
    </row>
    <row r="2966" spans="1:2" x14ac:dyDescent="0.3">
      <c r="A2966" s="3" t="s">
        <v>674</v>
      </c>
      <c r="B2966" s="1">
        <v>1</v>
      </c>
    </row>
    <row r="2967" spans="1:2" x14ac:dyDescent="0.3">
      <c r="A2967" s="3" t="s">
        <v>926</v>
      </c>
      <c r="B2967" s="1">
        <v>1</v>
      </c>
    </row>
    <row r="2968" spans="1:2" x14ac:dyDescent="0.3">
      <c r="A2968" s="3" t="s">
        <v>811</v>
      </c>
      <c r="B2968" s="1">
        <v>1</v>
      </c>
    </row>
    <row r="2969" spans="1:2" x14ac:dyDescent="0.3">
      <c r="A2969" s="3" t="s">
        <v>812</v>
      </c>
      <c r="B2969" s="1">
        <v>1</v>
      </c>
    </row>
    <row r="2970" spans="1:2" x14ac:dyDescent="0.3">
      <c r="A2970" s="3" t="s">
        <v>785</v>
      </c>
      <c r="B2970" s="1">
        <v>1</v>
      </c>
    </row>
    <row r="2971" spans="1:2" x14ac:dyDescent="0.3">
      <c r="A2971" s="3" t="s">
        <v>930</v>
      </c>
      <c r="B2971" s="1">
        <v>1</v>
      </c>
    </row>
    <row r="2972" spans="1:2" x14ac:dyDescent="0.3">
      <c r="A2972" s="3" t="s">
        <v>786</v>
      </c>
      <c r="B2972" s="1">
        <v>1</v>
      </c>
    </row>
    <row r="2973" spans="1:2" x14ac:dyDescent="0.3">
      <c r="A2973" s="3" t="s">
        <v>787</v>
      </c>
      <c r="B2973" s="1">
        <v>1</v>
      </c>
    </row>
    <row r="2974" spans="1:2" x14ac:dyDescent="0.3">
      <c r="A2974" s="3" t="s">
        <v>539</v>
      </c>
      <c r="B2974" s="1">
        <v>1</v>
      </c>
    </row>
    <row r="2975" spans="1:2" x14ac:dyDescent="0.3">
      <c r="A2975" s="3" t="s">
        <v>603</v>
      </c>
      <c r="B2975" s="1">
        <v>1</v>
      </c>
    </row>
    <row r="2976" spans="1:2" x14ac:dyDescent="0.3">
      <c r="A2976" s="3" t="s">
        <v>571</v>
      </c>
      <c r="B2976" s="1">
        <v>1</v>
      </c>
    </row>
    <row r="2977" spans="1:2" x14ac:dyDescent="0.3">
      <c r="A2977" s="3" t="s">
        <v>378</v>
      </c>
      <c r="B2977" s="1">
        <v>1</v>
      </c>
    </row>
    <row r="2978" spans="1:2" x14ac:dyDescent="0.3">
      <c r="A2978" s="3" t="s">
        <v>523</v>
      </c>
      <c r="B2978" s="1">
        <v>1</v>
      </c>
    </row>
    <row r="2979" spans="1:2" x14ac:dyDescent="0.3">
      <c r="A2979" s="3" t="s">
        <v>414</v>
      </c>
      <c r="B2979" s="1">
        <v>1</v>
      </c>
    </row>
    <row r="2980" spans="1:2" x14ac:dyDescent="0.3">
      <c r="A2980" s="3" t="s">
        <v>555</v>
      </c>
      <c r="B2980" s="1">
        <v>1</v>
      </c>
    </row>
    <row r="2981" spans="1:2" x14ac:dyDescent="0.3">
      <c r="A2981" s="3" t="s">
        <v>415</v>
      </c>
      <c r="B2981" s="1">
        <v>1</v>
      </c>
    </row>
    <row r="2982" spans="1:2" x14ac:dyDescent="0.3">
      <c r="A2982" s="3" t="s">
        <v>587</v>
      </c>
      <c r="B2982" s="1">
        <v>1</v>
      </c>
    </row>
    <row r="2983" spans="1:2" x14ac:dyDescent="0.3">
      <c r="A2983" s="3" t="s">
        <v>416</v>
      </c>
      <c r="B2983" s="1">
        <v>1</v>
      </c>
    </row>
    <row r="2984" spans="1:2" x14ac:dyDescent="0.3">
      <c r="A2984" s="3" t="s">
        <v>411</v>
      </c>
      <c r="B2984" s="1">
        <v>1</v>
      </c>
    </row>
    <row r="2985" spans="1:2" x14ac:dyDescent="0.3">
      <c r="A2985" s="3" t="s">
        <v>417</v>
      </c>
      <c r="B2985" s="1">
        <v>1</v>
      </c>
    </row>
    <row r="2986" spans="1:2" x14ac:dyDescent="0.3">
      <c r="A2986" s="3" t="s">
        <v>531</v>
      </c>
      <c r="B2986" s="1">
        <v>1</v>
      </c>
    </row>
    <row r="2987" spans="1:2" x14ac:dyDescent="0.3">
      <c r="A2987" s="3" t="s">
        <v>418</v>
      </c>
      <c r="B2987" s="1">
        <v>1</v>
      </c>
    </row>
    <row r="2988" spans="1:2" x14ac:dyDescent="0.3">
      <c r="A2988" s="3" t="s">
        <v>398</v>
      </c>
      <c r="B2988" s="1">
        <v>1</v>
      </c>
    </row>
    <row r="2989" spans="1:2" x14ac:dyDescent="0.3">
      <c r="A2989" s="3" t="s">
        <v>419</v>
      </c>
      <c r="B2989" s="1">
        <v>1</v>
      </c>
    </row>
    <row r="2990" spans="1:2" x14ac:dyDescent="0.3">
      <c r="A2990" s="3" t="s">
        <v>563</v>
      </c>
      <c r="B2990" s="1">
        <v>1</v>
      </c>
    </row>
    <row r="2991" spans="1:2" x14ac:dyDescent="0.3">
      <c r="A2991" s="3" t="s">
        <v>379</v>
      </c>
      <c r="B2991" s="1">
        <v>1</v>
      </c>
    </row>
    <row r="2992" spans="1:2" x14ac:dyDescent="0.3">
      <c r="A2992" s="3" t="s">
        <v>579</v>
      </c>
      <c r="B2992" s="1">
        <v>1</v>
      </c>
    </row>
    <row r="2993" spans="1:2" x14ac:dyDescent="0.3">
      <c r="A2993" s="3" t="s">
        <v>380</v>
      </c>
      <c r="B2993" s="1">
        <v>1</v>
      </c>
    </row>
    <row r="2994" spans="1:2" x14ac:dyDescent="0.3">
      <c r="A2994" s="3" t="s">
        <v>595</v>
      </c>
      <c r="B2994" s="1">
        <v>1</v>
      </c>
    </row>
    <row r="2995" spans="1:2" x14ac:dyDescent="0.3">
      <c r="A2995" s="3" t="s">
        <v>422</v>
      </c>
      <c r="B2995" s="1">
        <v>1</v>
      </c>
    </row>
    <row r="2996" spans="1:2" x14ac:dyDescent="0.3">
      <c r="A2996" s="3" t="s">
        <v>611</v>
      </c>
      <c r="B2996" s="1">
        <v>1</v>
      </c>
    </row>
    <row r="2997" spans="1:2" x14ac:dyDescent="0.3">
      <c r="A2997" s="3" t="s">
        <v>423</v>
      </c>
      <c r="B2997" s="1">
        <v>1</v>
      </c>
    </row>
    <row r="2998" spans="1:2" x14ac:dyDescent="0.3">
      <c r="A2998" s="3" t="s">
        <v>519</v>
      </c>
      <c r="B2998" s="1">
        <v>1</v>
      </c>
    </row>
    <row r="2999" spans="1:2" x14ac:dyDescent="0.3">
      <c r="A2999" s="3" t="s">
        <v>369</v>
      </c>
      <c r="B2999" s="1">
        <v>1</v>
      </c>
    </row>
    <row r="3000" spans="1:2" x14ac:dyDescent="0.3">
      <c r="A3000" s="3" t="s">
        <v>527</v>
      </c>
      <c r="B3000" s="1">
        <v>1</v>
      </c>
    </row>
    <row r="3001" spans="1:2" x14ac:dyDescent="0.3">
      <c r="A3001" s="3" t="s">
        <v>425</v>
      </c>
      <c r="B3001" s="1">
        <v>1</v>
      </c>
    </row>
    <row r="3002" spans="1:2" x14ac:dyDescent="0.3">
      <c r="A3002" s="3" t="s">
        <v>535</v>
      </c>
      <c r="B3002" s="1">
        <v>1</v>
      </c>
    </row>
    <row r="3003" spans="1:2" x14ac:dyDescent="0.3">
      <c r="A3003" s="3" t="s">
        <v>426</v>
      </c>
      <c r="B3003" s="1">
        <v>1</v>
      </c>
    </row>
    <row r="3004" spans="1:2" x14ac:dyDescent="0.3">
      <c r="A3004" s="3" t="s">
        <v>543</v>
      </c>
      <c r="B3004" s="1">
        <v>1</v>
      </c>
    </row>
    <row r="3005" spans="1:2" x14ac:dyDescent="0.3">
      <c r="A3005" s="3" t="s">
        <v>427</v>
      </c>
      <c r="B3005" s="1">
        <v>1</v>
      </c>
    </row>
    <row r="3006" spans="1:2" x14ac:dyDescent="0.3">
      <c r="A3006" s="3" t="s">
        <v>551</v>
      </c>
      <c r="B3006" s="1">
        <v>1</v>
      </c>
    </row>
    <row r="3007" spans="1:2" x14ac:dyDescent="0.3">
      <c r="A3007" s="3" t="s">
        <v>428</v>
      </c>
      <c r="B3007" s="1">
        <v>1</v>
      </c>
    </row>
    <row r="3008" spans="1:2" x14ac:dyDescent="0.3">
      <c r="A3008" s="3" t="s">
        <v>559</v>
      </c>
      <c r="B3008" s="1">
        <v>1</v>
      </c>
    </row>
    <row r="3009" spans="1:2" x14ac:dyDescent="0.3">
      <c r="A3009" s="3" t="s">
        <v>429</v>
      </c>
      <c r="B3009" s="1">
        <v>1</v>
      </c>
    </row>
    <row r="3010" spans="1:2" x14ac:dyDescent="0.3">
      <c r="A3010" s="3" t="s">
        <v>567</v>
      </c>
      <c r="B3010" s="1">
        <v>1</v>
      </c>
    </row>
    <row r="3011" spans="1:2" x14ac:dyDescent="0.3">
      <c r="A3011" s="3" t="s">
        <v>370</v>
      </c>
      <c r="B3011" s="1">
        <v>1</v>
      </c>
    </row>
    <row r="3012" spans="1:2" x14ac:dyDescent="0.3">
      <c r="A3012" s="3" t="s">
        <v>575</v>
      </c>
      <c r="B3012" s="1">
        <v>1</v>
      </c>
    </row>
    <row r="3013" spans="1:2" x14ac:dyDescent="0.3">
      <c r="A3013" s="3" t="s">
        <v>431</v>
      </c>
      <c r="B3013" s="1">
        <v>1</v>
      </c>
    </row>
    <row r="3014" spans="1:2" x14ac:dyDescent="0.3">
      <c r="A3014" s="3" t="s">
        <v>583</v>
      </c>
      <c r="B3014" s="1">
        <v>1</v>
      </c>
    </row>
    <row r="3015" spans="1:2" x14ac:dyDescent="0.3">
      <c r="A3015" s="3" t="s">
        <v>432</v>
      </c>
      <c r="B3015" s="1">
        <v>1</v>
      </c>
    </row>
    <row r="3016" spans="1:2" x14ac:dyDescent="0.3">
      <c r="A3016" s="3" t="s">
        <v>591</v>
      </c>
      <c r="B3016" s="1">
        <v>1</v>
      </c>
    </row>
    <row r="3017" spans="1:2" x14ac:dyDescent="0.3">
      <c r="A3017" s="3" t="s">
        <v>383</v>
      </c>
      <c r="B3017" s="1">
        <v>1</v>
      </c>
    </row>
    <row r="3018" spans="1:2" x14ac:dyDescent="0.3">
      <c r="A3018" s="3" t="s">
        <v>599</v>
      </c>
      <c r="B3018" s="1">
        <v>1</v>
      </c>
    </row>
    <row r="3019" spans="1:2" x14ac:dyDescent="0.3">
      <c r="A3019" s="3" t="s">
        <v>359</v>
      </c>
      <c r="B3019" s="1">
        <v>1</v>
      </c>
    </row>
    <row r="3020" spans="1:2" x14ac:dyDescent="0.3">
      <c r="A3020" s="3" t="s">
        <v>607</v>
      </c>
      <c r="B3020" s="1">
        <v>1</v>
      </c>
    </row>
    <row r="3021" spans="1:2" x14ac:dyDescent="0.3">
      <c r="A3021" s="3" t="s">
        <v>371</v>
      </c>
      <c r="B3021" s="1">
        <v>1</v>
      </c>
    </row>
    <row r="3022" spans="1:2" x14ac:dyDescent="0.3">
      <c r="A3022" s="3" t="s">
        <v>365</v>
      </c>
      <c r="B3022" s="1">
        <v>1</v>
      </c>
    </row>
    <row r="3023" spans="1:2" x14ac:dyDescent="0.3">
      <c r="A3023" s="3" t="s">
        <v>436</v>
      </c>
      <c r="B3023" s="1">
        <v>1</v>
      </c>
    </row>
    <row r="3024" spans="1:2" x14ac:dyDescent="0.3">
      <c r="A3024" s="3" t="s">
        <v>623</v>
      </c>
      <c r="B3024" s="1">
        <v>1</v>
      </c>
    </row>
    <row r="3025" spans="1:2" x14ac:dyDescent="0.3">
      <c r="A3025" s="3" t="s">
        <v>372</v>
      </c>
      <c r="B3025" s="1">
        <v>1</v>
      </c>
    </row>
    <row r="3026" spans="1:2" x14ac:dyDescent="0.3">
      <c r="A3026" s="3" t="s">
        <v>521</v>
      </c>
      <c r="B3026" s="1">
        <v>1</v>
      </c>
    </row>
    <row r="3027" spans="1:2" x14ac:dyDescent="0.3">
      <c r="A3027" s="3" t="s">
        <v>438</v>
      </c>
      <c r="B3027" s="1">
        <v>1</v>
      </c>
    </row>
    <row r="3028" spans="1:2" x14ac:dyDescent="0.3">
      <c r="A3028" s="3" t="s">
        <v>376</v>
      </c>
      <c r="B3028" s="1">
        <v>1</v>
      </c>
    </row>
    <row r="3029" spans="1:2" x14ac:dyDescent="0.3">
      <c r="A3029" s="3" t="s">
        <v>439</v>
      </c>
      <c r="B3029" s="1">
        <v>1</v>
      </c>
    </row>
    <row r="3030" spans="1:2" x14ac:dyDescent="0.3">
      <c r="A3030" s="3" t="s">
        <v>529</v>
      </c>
      <c r="B3030" s="1">
        <v>1</v>
      </c>
    </row>
    <row r="3031" spans="1:2" x14ac:dyDescent="0.3">
      <c r="A3031" s="3" t="s">
        <v>440</v>
      </c>
      <c r="B3031" s="1">
        <v>1</v>
      </c>
    </row>
    <row r="3032" spans="1:2" x14ac:dyDescent="0.3">
      <c r="A3032" s="3" t="s">
        <v>533</v>
      </c>
      <c r="B3032" s="1">
        <v>1</v>
      </c>
    </row>
    <row r="3033" spans="1:2" x14ac:dyDescent="0.3">
      <c r="A3033" s="3" t="s">
        <v>441</v>
      </c>
      <c r="B3033" s="1">
        <v>1</v>
      </c>
    </row>
    <row r="3034" spans="1:2" x14ac:dyDescent="0.3">
      <c r="A3034" s="3" t="s">
        <v>537</v>
      </c>
      <c r="B3034" s="1">
        <v>1</v>
      </c>
    </row>
    <row r="3035" spans="1:2" x14ac:dyDescent="0.3">
      <c r="A3035" s="3" t="s">
        <v>442</v>
      </c>
      <c r="B3035" s="1">
        <v>1</v>
      </c>
    </row>
    <row r="3036" spans="1:2" x14ac:dyDescent="0.3">
      <c r="A3036" s="3" t="s">
        <v>541</v>
      </c>
      <c r="B3036" s="1">
        <v>1</v>
      </c>
    </row>
    <row r="3037" spans="1:2" x14ac:dyDescent="0.3">
      <c r="A3037" s="3" t="s">
        <v>443</v>
      </c>
      <c r="B3037" s="1">
        <v>1</v>
      </c>
    </row>
    <row r="3038" spans="1:2" x14ac:dyDescent="0.3">
      <c r="A3038" s="3" t="s">
        <v>545</v>
      </c>
      <c r="B3038" s="1">
        <v>1</v>
      </c>
    </row>
    <row r="3039" spans="1:2" x14ac:dyDescent="0.3">
      <c r="A3039" s="3" t="s">
        <v>444</v>
      </c>
      <c r="B3039" s="1">
        <v>1</v>
      </c>
    </row>
    <row r="3040" spans="1:2" x14ac:dyDescent="0.3">
      <c r="A3040" s="3" t="s">
        <v>549</v>
      </c>
      <c r="B3040" s="1">
        <v>1</v>
      </c>
    </row>
    <row r="3041" spans="1:2" x14ac:dyDescent="0.3">
      <c r="A3041" s="3" t="s">
        <v>445</v>
      </c>
      <c r="B3041" s="1">
        <v>1</v>
      </c>
    </row>
    <row r="3042" spans="1:2" x14ac:dyDescent="0.3">
      <c r="A3042" s="3" t="s">
        <v>553</v>
      </c>
      <c r="B3042" s="1">
        <v>1</v>
      </c>
    </row>
    <row r="3043" spans="1:2" x14ac:dyDescent="0.3">
      <c r="A3043" s="3" t="s">
        <v>446</v>
      </c>
      <c r="B3043" s="1">
        <v>1</v>
      </c>
    </row>
    <row r="3044" spans="1:2" x14ac:dyDescent="0.3">
      <c r="A3044" s="3" t="s">
        <v>557</v>
      </c>
      <c r="B3044" s="1">
        <v>1</v>
      </c>
    </row>
    <row r="3045" spans="1:2" x14ac:dyDescent="0.3">
      <c r="A3045" s="3" t="s">
        <v>447</v>
      </c>
      <c r="B3045" s="1">
        <v>1</v>
      </c>
    </row>
    <row r="3046" spans="1:2" x14ac:dyDescent="0.3">
      <c r="A3046" s="3" t="s">
        <v>561</v>
      </c>
      <c r="B3046" s="1">
        <v>1</v>
      </c>
    </row>
    <row r="3047" spans="1:2" x14ac:dyDescent="0.3">
      <c r="A3047" s="3" t="s">
        <v>448</v>
      </c>
      <c r="B3047" s="1">
        <v>1</v>
      </c>
    </row>
    <row r="3048" spans="1:2" x14ac:dyDescent="0.3">
      <c r="A3048" s="3" t="s">
        <v>565</v>
      </c>
      <c r="B3048" s="1">
        <v>1</v>
      </c>
    </row>
    <row r="3049" spans="1:2" x14ac:dyDescent="0.3">
      <c r="A3049" s="3" t="s">
        <v>449</v>
      </c>
      <c r="B3049" s="1">
        <v>1</v>
      </c>
    </row>
    <row r="3050" spans="1:2" x14ac:dyDescent="0.3">
      <c r="A3050" s="3" t="s">
        <v>569</v>
      </c>
      <c r="B3050" s="1">
        <v>1</v>
      </c>
    </row>
    <row r="3051" spans="1:2" x14ac:dyDescent="0.3">
      <c r="A3051" s="3" t="s">
        <v>450</v>
      </c>
      <c r="B3051" s="1">
        <v>1</v>
      </c>
    </row>
    <row r="3052" spans="1:2" x14ac:dyDescent="0.3">
      <c r="A3052" s="3" t="s">
        <v>573</v>
      </c>
      <c r="B3052" s="1">
        <v>1</v>
      </c>
    </row>
    <row r="3053" spans="1:2" x14ac:dyDescent="0.3">
      <c r="A3053" s="3" t="s">
        <v>451</v>
      </c>
      <c r="B3053" s="1">
        <v>1</v>
      </c>
    </row>
    <row r="3054" spans="1:2" x14ac:dyDescent="0.3">
      <c r="A3054" s="3" t="s">
        <v>577</v>
      </c>
      <c r="B3054" s="1">
        <v>1</v>
      </c>
    </row>
    <row r="3055" spans="1:2" x14ac:dyDescent="0.3">
      <c r="A3055" s="3" t="s">
        <v>373</v>
      </c>
      <c r="B3055" s="1">
        <v>1</v>
      </c>
    </row>
    <row r="3056" spans="1:2" x14ac:dyDescent="0.3">
      <c r="A3056" s="3" t="s">
        <v>581</v>
      </c>
      <c r="B3056" s="1">
        <v>1</v>
      </c>
    </row>
    <row r="3057" spans="1:2" x14ac:dyDescent="0.3">
      <c r="A3057" s="3" t="s">
        <v>387</v>
      </c>
      <c r="B3057" s="1">
        <v>1</v>
      </c>
    </row>
    <row r="3058" spans="1:2" x14ac:dyDescent="0.3">
      <c r="A3058" s="3" t="s">
        <v>585</v>
      </c>
      <c r="B3058" s="1">
        <v>1</v>
      </c>
    </row>
    <row r="3059" spans="1:2" x14ac:dyDescent="0.3">
      <c r="A3059" s="3" t="s">
        <v>454</v>
      </c>
      <c r="B3059" s="1">
        <v>1</v>
      </c>
    </row>
    <row r="3060" spans="1:2" x14ac:dyDescent="0.3">
      <c r="A3060" s="3" t="s">
        <v>589</v>
      </c>
      <c r="B3060" s="1">
        <v>1</v>
      </c>
    </row>
    <row r="3061" spans="1:2" x14ac:dyDescent="0.3">
      <c r="A3061" s="3" t="s">
        <v>455</v>
      </c>
      <c r="B3061" s="1">
        <v>1</v>
      </c>
    </row>
    <row r="3062" spans="1:2" x14ac:dyDescent="0.3">
      <c r="A3062" s="3" t="s">
        <v>593</v>
      </c>
      <c r="B3062" s="1">
        <v>1</v>
      </c>
    </row>
    <row r="3063" spans="1:2" x14ac:dyDescent="0.3">
      <c r="A3063" s="3" t="s">
        <v>388</v>
      </c>
      <c r="B3063" s="1">
        <v>1</v>
      </c>
    </row>
    <row r="3064" spans="1:2" x14ac:dyDescent="0.3">
      <c r="A3064" s="3" t="s">
        <v>405</v>
      </c>
      <c r="B3064" s="1">
        <v>1</v>
      </c>
    </row>
    <row r="3065" spans="1:2" x14ac:dyDescent="0.3">
      <c r="A3065" s="3" t="s">
        <v>457</v>
      </c>
      <c r="B3065" s="1">
        <v>1</v>
      </c>
    </row>
    <row r="3066" spans="1:2" x14ac:dyDescent="0.3">
      <c r="A3066" s="3" t="s">
        <v>601</v>
      </c>
      <c r="B3066" s="1">
        <v>1</v>
      </c>
    </row>
    <row r="3067" spans="1:2" x14ac:dyDescent="0.3">
      <c r="A3067" s="3" t="s">
        <v>458</v>
      </c>
      <c r="B3067" s="1">
        <v>1</v>
      </c>
    </row>
    <row r="3068" spans="1:2" x14ac:dyDescent="0.3">
      <c r="A3068" s="3" t="s">
        <v>605</v>
      </c>
      <c r="B3068" s="1">
        <v>1</v>
      </c>
    </row>
    <row r="3069" spans="1:2" x14ac:dyDescent="0.3">
      <c r="A3069" s="3" t="s">
        <v>459</v>
      </c>
      <c r="B3069" s="1">
        <v>1</v>
      </c>
    </row>
    <row r="3070" spans="1:2" x14ac:dyDescent="0.3">
      <c r="A3070" s="3" t="s">
        <v>609</v>
      </c>
      <c r="B3070" s="1">
        <v>1</v>
      </c>
    </row>
    <row r="3071" spans="1:2" x14ac:dyDescent="0.3">
      <c r="A3071" s="3" t="s">
        <v>460</v>
      </c>
      <c r="B3071" s="1">
        <v>1</v>
      </c>
    </row>
    <row r="3072" spans="1:2" x14ac:dyDescent="0.3">
      <c r="A3072" s="3" t="s">
        <v>613</v>
      </c>
      <c r="B3072" s="1">
        <v>1</v>
      </c>
    </row>
    <row r="3073" spans="1:2" x14ac:dyDescent="0.3">
      <c r="A3073" s="3" t="s">
        <v>461</v>
      </c>
      <c r="B3073" s="1">
        <v>1</v>
      </c>
    </row>
    <row r="3074" spans="1:2" x14ac:dyDescent="0.3">
      <c r="A3074" s="3" t="s">
        <v>410</v>
      </c>
      <c r="B3074" s="1">
        <v>1</v>
      </c>
    </row>
    <row r="3075" spans="1:2" x14ac:dyDescent="0.3">
      <c r="A3075" s="3" t="s">
        <v>462</v>
      </c>
      <c r="B3075" s="1">
        <v>1</v>
      </c>
    </row>
    <row r="3076" spans="1:2" x14ac:dyDescent="0.3">
      <c r="A3076" s="3" t="s">
        <v>621</v>
      </c>
      <c r="B3076" s="1">
        <v>1</v>
      </c>
    </row>
    <row r="3077" spans="1:2" x14ac:dyDescent="0.3">
      <c r="A3077" s="3" t="s">
        <v>463</v>
      </c>
      <c r="B3077" s="1">
        <v>1</v>
      </c>
    </row>
    <row r="3078" spans="1:2" x14ac:dyDescent="0.3">
      <c r="A3078" s="3" t="s">
        <v>625</v>
      </c>
      <c r="B3078" s="1">
        <v>1</v>
      </c>
    </row>
    <row r="3079" spans="1:2" x14ac:dyDescent="0.3">
      <c r="A3079" s="3" t="s">
        <v>464</v>
      </c>
      <c r="B3079" s="1">
        <v>1</v>
      </c>
    </row>
    <row r="3080" spans="1:2" x14ac:dyDescent="0.3">
      <c r="A3080" s="3" t="s">
        <v>520</v>
      </c>
      <c r="B3080" s="1">
        <v>1</v>
      </c>
    </row>
    <row r="3081" spans="1:2" x14ac:dyDescent="0.3">
      <c r="A3081" s="3" t="s">
        <v>465</v>
      </c>
      <c r="B3081" s="1">
        <v>1</v>
      </c>
    </row>
    <row r="3082" spans="1:2" x14ac:dyDescent="0.3">
      <c r="A3082" s="3" t="s">
        <v>374</v>
      </c>
      <c r="B3082" s="1">
        <v>1</v>
      </c>
    </row>
    <row r="3083" spans="1:2" x14ac:dyDescent="0.3">
      <c r="A3083" s="3" t="s">
        <v>466</v>
      </c>
      <c r="B3083" s="1">
        <v>1</v>
      </c>
    </row>
    <row r="3084" spans="1:2" x14ac:dyDescent="0.3">
      <c r="A3084" s="3" t="s">
        <v>375</v>
      </c>
      <c r="B3084" s="1">
        <v>1</v>
      </c>
    </row>
    <row r="3085" spans="1:2" x14ac:dyDescent="0.3">
      <c r="A3085" s="3" t="s">
        <v>467</v>
      </c>
      <c r="B3085" s="1">
        <v>1</v>
      </c>
    </row>
    <row r="3086" spans="1:2" x14ac:dyDescent="0.3">
      <c r="A3086" s="3" t="s">
        <v>526</v>
      </c>
      <c r="B3086" s="1">
        <v>1</v>
      </c>
    </row>
    <row r="3087" spans="1:2" x14ac:dyDescent="0.3">
      <c r="A3087" s="3" t="s">
        <v>468</v>
      </c>
      <c r="B3087" s="1">
        <v>1</v>
      </c>
    </row>
    <row r="3088" spans="1:2" x14ac:dyDescent="0.3">
      <c r="A3088" s="3" t="s">
        <v>528</v>
      </c>
      <c r="B3088" s="1">
        <v>1</v>
      </c>
    </row>
    <row r="3089" spans="1:2" x14ac:dyDescent="0.3">
      <c r="A3089" s="3" t="s">
        <v>469</v>
      </c>
      <c r="B3089" s="1">
        <v>1</v>
      </c>
    </row>
    <row r="3090" spans="1:2" x14ac:dyDescent="0.3">
      <c r="A3090" s="3" t="s">
        <v>530</v>
      </c>
      <c r="B3090" s="1">
        <v>1</v>
      </c>
    </row>
    <row r="3091" spans="1:2" x14ac:dyDescent="0.3">
      <c r="A3091" s="3" t="s">
        <v>470</v>
      </c>
      <c r="B3091" s="1">
        <v>1</v>
      </c>
    </row>
    <row r="3092" spans="1:2" x14ac:dyDescent="0.3">
      <c r="A3092" s="3" t="s">
        <v>397</v>
      </c>
      <c r="B3092" s="1">
        <v>1</v>
      </c>
    </row>
    <row r="3093" spans="1:2" x14ac:dyDescent="0.3">
      <c r="A3093" s="3" t="s">
        <v>471</v>
      </c>
      <c r="B3093" s="1">
        <v>1</v>
      </c>
    </row>
    <row r="3094" spans="1:2" x14ac:dyDescent="0.3">
      <c r="A3094" s="3" t="s">
        <v>364</v>
      </c>
      <c r="B3094" s="1">
        <v>1</v>
      </c>
    </row>
    <row r="3095" spans="1:2" x14ac:dyDescent="0.3">
      <c r="A3095" s="3" t="s">
        <v>472</v>
      </c>
      <c r="B3095" s="1">
        <v>1</v>
      </c>
    </row>
    <row r="3096" spans="1:2" x14ac:dyDescent="0.3">
      <c r="A3096" s="3" t="s">
        <v>536</v>
      </c>
      <c r="B3096" s="1">
        <v>1</v>
      </c>
    </row>
    <row r="3097" spans="1:2" x14ac:dyDescent="0.3">
      <c r="A3097" s="3" t="s">
        <v>473</v>
      </c>
      <c r="B3097" s="1">
        <v>1</v>
      </c>
    </row>
    <row r="3098" spans="1:2" x14ac:dyDescent="0.3">
      <c r="A3098" s="3" t="s">
        <v>538</v>
      </c>
      <c r="B3098" s="1">
        <v>1</v>
      </c>
    </row>
    <row r="3099" spans="1:2" x14ac:dyDescent="0.3">
      <c r="A3099" s="3" t="s">
        <v>474</v>
      </c>
      <c r="B3099" s="1">
        <v>1</v>
      </c>
    </row>
    <row r="3100" spans="1:2" x14ac:dyDescent="0.3">
      <c r="A3100" s="3" t="s">
        <v>540</v>
      </c>
      <c r="B3100" s="1">
        <v>1</v>
      </c>
    </row>
    <row r="3101" spans="1:2" x14ac:dyDescent="0.3">
      <c r="A3101" s="3" t="s">
        <v>475</v>
      </c>
      <c r="B3101" s="1">
        <v>1</v>
      </c>
    </row>
    <row r="3102" spans="1:2" x14ac:dyDescent="0.3">
      <c r="A3102" s="3" t="s">
        <v>542</v>
      </c>
      <c r="B3102" s="1">
        <v>1</v>
      </c>
    </row>
    <row r="3103" spans="1:2" x14ac:dyDescent="0.3">
      <c r="A3103" s="3" t="s">
        <v>476</v>
      </c>
      <c r="B3103" s="1">
        <v>1</v>
      </c>
    </row>
    <row r="3104" spans="1:2" x14ac:dyDescent="0.3">
      <c r="A3104" s="3" t="s">
        <v>544</v>
      </c>
      <c r="B3104" s="1">
        <v>1</v>
      </c>
    </row>
    <row r="3105" spans="1:2" x14ac:dyDescent="0.3">
      <c r="A3105" s="3" t="s">
        <v>477</v>
      </c>
      <c r="B3105" s="1">
        <v>1</v>
      </c>
    </row>
    <row r="3106" spans="1:2" x14ac:dyDescent="0.3">
      <c r="A3106" s="3" t="s">
        <v>546</v>
      </c>
      <c r="B3106" s="1">
        <v>1</v>
      </c>
    </row>
    <row r="3107" spans="1:2" x14ac:dyDescent="0.3">
      <c r="A3107" s="3" t="s">
        <v>389</v>
      </c>
      <c r="B3107" s="1">
        <v>1</v>
      </c>
    </row>
    <row r="3108" spans="1:2" x14ac:dyDescent="0.3">
      <c r="A3108" s="3" t="s">
        <v>548</v>
      </c>
      <c r="B3108" s="1">
        <v>1</v>
      </c>
    </row>
    <row r="3109" spans="1:2" x14ac:dyDescent="0.3">
      <c r="A3109" s="3" t="s">
        <v>390</v>
      </c>
      <c r="B3109" s="1">
        <v>1</v>
      </c>
    </row>
    <row r="3110" spans="1:2" x14ac:dyDescent="0.3">
      <c r="A3110" s="3" t="s">
        <v>550</v>
      </c>
      <c r="B3110" s="1">
        <v>1</v>
      </c>
    </row>
    <row r="3111" spans="1:2" x14ac:dyDescent="0.3">
      <c r="A3111" s="3" t="s">
        <v>480</v>
      </c>
      <c r="B3111" s="1">
        <v>1</v>
      </c>
    </row>
    <row r="3112" spans="1:2" x14ac:dyDescent="0.3">
      <c r="A3112" s="3" t="s">
        <v>552</v>
      </c>
      <c r="B3112" s="1">
        <v>1</v>
      </c>
    </row>
    <row r="3113" spans="1:2" x14ac:dyDescent="0.3">
      <c r="A3113" s="3" t="s">
        <v>481</v>
      </c>
      <c r="B3113" s="1">
        <v>1</v>
      </c>
    </row>
    <row r="3114" spans="1:2" x14ac:dyDescent="0.3">
      <c r="A3114" s="3" t="s">
        <v>554</v>
      </c>
      <c r="B3114" s="1">
        <v>1</v>
      </c>
    </row>
    <row r="3115" spans="1:2" x14ac:dyDescent="0.3">
      <c r="A3115" s="3" t="s">
        <v>482</v>
      </c>
      <c r="B3115" s="1">
        <v>1</v>
      </c>
    </row>
    <row r="3116" spans="1:2" x14ac:dyDescent="0.3">
      <c r="A3116" s="3" t="s">
        <v>399</v>
      </c>
      <c r="B3116" s="1">
        <v>1</v>
      </c>
    </row>
    <row r="3117" spans="1:2" x14ac:dyDescent="0.3">
      <c r="A3117" s="3" t="s">
        <v>483</v>
      </c>
      <c r="B3117" s="1">
        <v>1</v>
      </c>
    </row>
    <row r="3118" spans="1:2" x14ac:dyDescent="0.3">
      <c r="A3118" s="3" t="s">
        <v>368</v>
      </c>
      <c r="B3118" s="1">
        <v>1</v>
      </c>
    </row>
    <row r="3119" spans="1:2" x14ac:dyDescent="0.3">
      <c r="A3119" s="3" t="s">
        <v>391</v>
      </c>
      <c r="B3119" s="1">
        <v>1</v>
      </c>
    </row>
    <row r="3120" spans="1:2" x14ac:dyDescent="0.3">
      <c r="A3120" s="3" t="s">
        <v>560</v>
      </c>
      <c r="B3120" s="1">
        <v>1</v>
      </c>
    </row>
    <row r="3121" spans="1:2" x14ac:dyDescent="0.3">
      <c r="A3121" s="3" t="s">
        <v>485</v>
      </c>
      <c r="B3121" s="1">
        <v>1</v>
      </c>
    </row>
    <row r="3122" spans="1:2" x14ac:dyDescent="0.3">
      <c r="A3122" s="3" t="s">
        <v>401</v>
      </c>
      <c r="B3122" s="1">
        <v>1</v>
      </c>
    </row>
    <row r="3123" spans="1:2" x14ac:dyDescent="0.3">
      <c r="A3123" s="3" t="s">
        <v>486</v>
      </c>
      <c r="B3123" s="1">
        <v>1</v>
      </c>
    </row>
    <row r="3124" spans="1:2" x14ac:dyDescent="0.3">
      <c r="A3124" s="3" t="s">
        <v>564</v>
      </c>
      <c r="B3124" s="1">
        <v>1</v>
      </c>
    </row>
    <row r="3125" spans="1:2" x14ac:dyDescent="0.3">
      <c r="A3125" s="3" t="s">
        <v>487</v>
      </c>
      <c r="B3125" s="1">
        <v>1</v>
      </c>
    </row>
    <row r="3126" spans="1:2" x14ac:dyDescent="0.3">
      <c r="A3126" s="3" t="s">
        <v>566</v>
      </c>
      <c r="B3126" s="1">
        <v>1</v>
      </c>
    </row>
    <row r="3127" spans="1:2" x14ac:dyDescent="0.3">
      <c r="A3127" s="3" t="s">
        <v>488</v>
      </c>
      <c r="B3127" s="1">
        <v>1</v>
      </c>
    </row>
    <row r="3128" spans="1:2" x14ac:dyDescent="0.3">
      <c r="A3128" s="3" t="s">
        <v>568</v>
      </c>
      <c r="B3128" s="1">
        <v>1</v>
      </c>
    </row>
    <row r="3129" spans="1:2" x14ac:dyDescent="0.3">
      <c r="A3129" s="3" t="s">
        <v>360</v>
      </c>
      <c r="B3129" s="1">
        <v>1</v>
      </c>
    </row>
    <row r="3130" spans="1:2" x14ac:dyDescent="0.3">
      <c r="A3130" s="3" t="s">
        <v>570</v>
      </c>
      <c r="B3130" s="1">
        <v>1</v>
      </c>
    </row>
    <row r="3131" spans="1:2" x14ac:dyDescent="0.3">
      <c r="A3131" s="3" t="s">
        <v>490</v>
      </c>
      <c r="B3131" s="1">
        <v>1</v>
      </c>
    </row>
    <row r="3132" spans="1:2" x14ac:dyDescent="0.3">
      <c r="A3132" s="3" t="s">
        <v>572</v>
      </c>
      <c r="B3132" s="1">
        <v>1</v>
      </c>
    </row>
    <row r="3133" spans="1:2" x14ac:dyDescent="0.3">
      <c r="A3133" s="3" t="s">
        <v>491</v>
      </c>
      <c r="B3133" s="1">
        <v>1</v>
      </c>
    </row>
    <row r="3134" spans="1:2" x14ac:dyDescent="0.3">
      <c r="A3134" s="3" t="s">
        <v>402</v>
      </c>
      <c r="B3134" s="1">
        <v>1</v>
      </c>
    </row>
    <row r="3135" spans="1:2" x14ac:dyDescent="0.3">
      <c r="A3135" s="3" t="s">
        <v>492</v>
      </c>
      <c r="B3135" s="1">
        <v>1</v>
      </c>
    </row>
    <row r="3136" spans="1:2" x14ac:dyDescent="0.3">
      <c r="A3136" s="3" t="s">
        <v>403</v>
      </c>
      <c r="B3136" s="1">
        <v>1</v>
      </c>
    </row>
    <row r="3137" spans="1:2" x14ac:dyDescent="0.3">
      <c r="A3137" s="3" t="s">
        <v>493</v>
      </c>
      <c r="B3137" s="1">
        <v>1</v>
      </c>
    </row>
    <row r="3138" spans="1:2" x14ac:dyDescent="0.3">
      <c r="A3138" s="3" t="s">
        <v>578</v>
      </c>
      <c r="B3138" s="1">
        <v>1</v>
      </c>
    </row>
    <row r="3139" spans="1:2" x14ac:dyDescent="0.3">
      <c r="A3139" s="3" t="s">
        <v>494</v>
      </c>
      <c r="B3139" s="1">
        <v>1</v>
      </c>
    </row>
    <row r="3140" spans="1:2" x14ac:dyDescent="0.3">
      <c r="A3140" s="3" t="s">
        <v>580</v>
      </c>
      <c r="B3140" s="1">
        <v>1</v>
      </c>
    </row>
    <row r="3141" spans="1:2" x14ac:dyDescent="0.3">
      <c r="A3141" s="3" t="s">
        <v>495</v>
      </c>
      <c r="B3141" s="1">
        <v>1</v>
      </c>
    </row>
    <row r="3142" spans="1:2" x14ac:dyDescent="0.3">
      <c r="A3142" s="3" t="s">
        <v>582</v>
      </c>
      <c r="B3142" s="1">
        <v>1</v>
      </c>
    </row>
    <row r="3143" spans="1:2" x14ac:dyDescent="0.3">
      <c r="A3143" s="3" t="s">
        <v>626</v>
      </c>
      <c r="B3143" s="1">
        <v>1</v>
      </c>
    </row>
    <row r="3144" spans="1:2" x14ac:dyDescent="0.3">
      <c r="A3144" s="3" t="s">
        <v>584</v>
      </c>
      <c r="B3144" s="1">
        <v>1</v>
      </c>
    </row>
    <row r="3145" spans="1:2" x14ac:dyDescent="0.3">
      <c r="A3145" s="3" t="s">
        <v>628</v>
      </c>
      <c r="B3145" s="1">
        <v>1</v>
      </c>
    </row>
    <row r="3146" spans="1:2" x14ac:dyDescent="0.3">
      <c r="A3146" s="3" t="s">
        <v>404</v>
      </c>
      <c r="B3146" s="1">
        <v>1</v>
      </c>
    </row>
    <row r="3147" spans="1:2" x14ac:dyDescent="0.3">
      <c r="A3147" s="3" t="s">
        <v>630</v>
      </c>
      <c r="B3147" s="1">
        <v>1</v>
      </c>
    </row>
    <row r="3148" spans="1:2" x14ac:dyDescent="0.3">
      <c r="A3148" s="3" t="s">
        <v>588</v>
      </c>
      <c r="B3148" s="1">
        <v>1</v>
      </c>
    </row>
    <row r="3149" spans="1:2" x14ac:dyDescent="0.3">
      <c r="A3149" s="3" t="s">
        <v>632</v>
      </c>
      <c r="B3149" s="1">
        <v>1</v>
      </c>
    </row>
    <row r="3150" spans="1:2" x14ac:dyDescent="0.3">
      <c r="A3150" s="3" t="s">
        <v>590</v>
      </c>
      <c r="B3150" s="1">
        <v>1</v>
      </c>
    </row>
    <row r="3151" spans="1:2" x14ac:dyDescent="0.3">
      <c r="A3151" s="3" t="s">
        <v>634</v>
      </c>
      <c r="B3151" s="1">
        <v>1</v>
      </c>
    </row>
    <row r="3152" spans="1:2" x14ac:dyDescent="0.3">
      <c r="A3152" s="3" t="s">
        <v>592</v>
      </c>
      <c r="B3152" s="1">
        <v>1</v>
      </c>
    </row>
    <row r="3153" spans="1:2" x14ac:dyDescent="0.3">
      <c r="A3153" s="3" t="s">
        <v>636</v>
      </c>
      <c r="B3153" s="1">
        <v>1</v>
      </c>
    </row>
    <row r="3154" spans="1:2" x14ac:dyDescent="0.3">
      <c r="A3154" s="3" t="s">
        <v>594</v>
      </c>
      <c r="B3154" s="1">
        <v>1</v>
      </c>
    </row>
    <row r="3155" spans="1:2" x14ac:dyDescent="0.3">
      <c r="A3155" s="3" t="s">
        <v>638</v>
      </c>
      <c r="B3155" s="1">
        <v>1</v>
      </c>
    </row>
    <row r="3156" spans="1:2" x14ac:dyDescent="0.3">
      <c r="A3156" s="3" t="s">
        <v>596</v>
      </c>
      <c r="B3156" s="1">
        <v>1</v>
      </c>
    </row>
    <row r="3157" spans="1:2" x14ac:dyDescent="0.3">
      <c r="A3157" s="3" t="s">
        <v>366</v>
      </c>
      <c r="B3157" s="1">
        <v>1</v>
      </c>
    </row>
    <row r="3158" spans="1:2" x14ac:dyDescent="0.3">
      <c r="A3158" s="3" t="s">
        <v>406</v>
      </c>
      <c r="B3158" s="1">
        <v>1</v>
      </c>
    </row>
    <row r="3159" spans="1:2" x14ac:dyDescent="0.3">
      <c r="A3159" s="3" t="s">
        <v>642</v>
      </c>
      <c r="B3159" s="1">
        <v>1</v>
      </c>
    </row>
    <row r="3160" spans="1:2" x14ac:dyDescent="0.3">
      <c r="A3160" s="3" t="s">
        <v>407</v>
      </c>
      <c r="B3160" s="1">
        <v>1</v>
      </c>
    </row>
    <row r="3161" spans="1:2" x14ac:dyDescent="0.3">
      <c r="A3161" s="3" t="s">
        <v>392</v>
      </c>
      <c r="B3161" s="1">
        <v>1</v>
      </c>
    </row>
    <row r="3162" spans="1:2" x14ac:dyDescent="0.3">
      <c r="A3162" s="3" t="s">
        <v>602</v>
      </c>
      <c r="B3162" s="1">
        <v>1</v>
      </c>
    </row>
    <row r="3163" spans="1:2" x14ac:dyDescent="0.3">
      <c r="A3163" s="3" t="s">
        <v>506</v>
      </c>
      <c r="B3163" s="1">
        <v>1</v>
      </c>
    </row>
    <row r="3164" spans="1:2" x14ac:dyDescent="0.3">
      <c r="A3164" s="3" t="s">
        <v>604</v>
      </c>
      <c r="B3164" s="1">
        <v>1</v>
      </c>
    </row>
    <row r="3165" spans="1:2" x14ac:dyDescent="0.3">
      <c r="A3165" s="3" t="s">
        <v>507</v>
      </c>
      <c r="B3165" s="1">
        <v>1</v>
      </c>
    </row>
    <row r="3166" spans="1:2" x14ac:dyDescent="0.3">
      <c r="A3166" s="3" t="s">
        <v>606</v>
      </c>
      <c r="B3166" s="1">
        <v>1</v>
      </c>
    </row>
    <row r="3167" spans="1:2" x14ac:dyDescent="0.3">
      <c r="A3167" s="3" t="s">
        <v>508</v>
      </c>
      <c r="B3167" s="1">
        <v>1</v>
      </c>
    </row>
    <row r="3168" spans="1:2" x14ac:dyDescent="0.3">
      <c r="A3168" s="3" t="s">
        <v>608</v>
      </c>
      <c r="B3168" s="1">
        <v>1</v>
      </c>
    </row>
    <row r="3169" spans="1:2" x14ac:dyDescent="0.3">
      <c r="A3169" s="3" t="s">
        <v>509</v>
      </c>
      <c r="B3169" s="1">
        <v>1</v>
      </c>
    </row>
    <row r="3170" spans="1:2" x14ac:dyDescent="0.3">
      <c r="A3170" s="3" t="s">
        <v>408</v>
      </c>
      <c r="B3170" s="1">
        <v>1</v>
      </c>
    </row>
    <row r="3171" spans="1:2" x14ac:dyDescent="0.3">
      <c r="A3171" s="3" t="s">
        <v>510</v>
      </c>
      <c r="B3171" s="1">
        <v>1</v>
      </c>
    </row>
    <row r="3172" spans="1:2" x14ac:dyDescent="0.3">
      <c r="A3172" s="3" t="s">
        <v>612</v>
      </c>
      <c r="B3172" s="1">
        <v>1</v>
      </c>
    </row>
    <row r="3173" spans="1:2" x14ac:dyDescent="0.3">
      <c r="A3173" s="3" t="s">
        <v>511</v>
      </c>
      <c r="B3173" s="1">
        <v>1</v>
      </c>
    </row>
    <row r="3174" spans="1:2" x14ac:dyDescent="0.3">
      <c r="A3174" s="3" t="s">
        <v>614</v>
      </c>
      <c r="B3174" s="1">
        <v>1</v>
      </c>
    </row>
    <row r="3175" spans="1:2" x14ac:dyDescent="0.3">
      <c r="A3175" s="3" t="s">
        <v>512</v>
      </c>
      <c r="B3175" s="1">
        <v>1</v>
      </c>
    </row>
    <row r="3176" spans="1:2" x14ac:dyDescent="0.3">
      <c r="A3176" s="3" t="s">
        <v>409</v>
      </c>
      <c r="B3176" s="1">
        <v>1</v>
      </c>
    </row>
    <row r="3177" spans="1:2" x14ac:dyDescent="0.3">
      <c r="A3177" s="3" t="s">
        <v>513</v>
      </c>
      <c r="B3177" s="1">
        <v>1</v>
      </c>
    </row>
    <row r="3178" spans="1:2" x14ac:dyDescent="0.3">
      <c r="A3178" s="3" t="s">
        <v>618</v>
      </c>
      <c r="B3178" s="1">
        <v>1</v>
      </c>
    </row>
    <row r="3179" spans="1:2" x14ac:dyDescent="0.3">
      <c r="A3179" s="3" t="s">
        <v>514</v>
      </c>
      <c r="B3179" s="1">
        <v>1</v>
      </c>
    </row>
    <row r="3180" spans="1:2" x14ac:dyDescent="0.3">
      <c r="A3180" s="3" t="s">
        <v>620</v>
      </c>
      <c r="B3180" s="1">
        <v>1</v>
      </c>
    </row>
    <row r="3181" spans="1:2" x14ac:dyDescent="0.3">
      <c r="A3181" s="3" t="s">
        <v>393</v>
      </c>
      <c r="B3181" s="1">
        <v>1</v>
      </c>
    </row>
    <row r="3182" spans="1:2" x14ac:dyDescent="0.3">
      <c r="A3182" s="3" t="s">
        <v>622</v>
      </c>
      <c r="B3182" s="1">
        <v>1</v>
      </c>
    </row>
    <row r="3183" spans="1:2" x14ac:dyDescent="0.3">
      <c r="A3183" s="3" t="s">
        <v>516</v>
      </c>
      <c r="B3183" s="1">
        <v>1</v>
      </c>
    </row>
    <row r="3184" spans="1:2" x14ac:dyDescent="0.3">
      <c r="A3184" s="3" t="s">
        <v>624</v>
      </c>
      <c r="B3184" s="1">
        <v>1</v>
      </c>
    </row>
    <row r="3185" spans="1:2" x14ac:dyDescent="0.3">
      <c r="A3185" s="3" t="s">
        <v>517</v>
      </c>
      <c r="B3185" s="1">
        <v>1</v>
      </c>
    </row>
    <row r="3186" spans="1:2" x14ac:dyDescent="0.3">
      <c r="A3186" s="3" t="s">
        <v>412</v>
      </c>
      <c r="B3186" s="1">
        <v>1</v>
      </c>
    </row>
    <row r="3187" spans="1:2" x14ac:dyDescent="0.3">
      <c r="A3187" s="3" t="s">
        <v>518</v>
      </c>
      <c r="B3187" s="1">
        <v>1</v>
      </c>
    </row>
    <row r="3188" spans="1:2" x14ac:dyDescent="0.3">
      <c r="A3188" s="3" t="s">
        <v>361</v>
      </c>
      <c r="B3188" s="1">
        <v>1</v>
      </c>
    </row>
    <row r="3189" spans="1:2" x14ac:dyDescent="0.3">
      <c r="A3189" s="3" t="s">
        <v>629</v>
      </c>
      <c r="B3189" s="1">
        <v>1</v>
      </c>
    </row>
    <row r="3190" spans="1:2" x14ac:dyDescent="0.3">
      <c r="A3190" s="3" t="s">
        <v>497</v>
      </c>
      <c r="B3190" s="1">
        <v>1</v>
      </c>
    </row>
    <row r="3191" spans="1:2" x14ac:dyDescent="0.3">
      <c r="A3191" s="3" t="s">
        <v>631</v>
      </c>
      <c r="B3191" s="1">
        <v>1</v>
      </c>
    </row>
    <row r="3192" spans="1:2" x14ac:dyDescent="0.3">
      <c r="A3192" s="3" t="s">
        <v>498</v>
      </c>
      <c r="B3192" s="1">
        <v>1</v>
      </c>
    </row>
    <row r="3193" spans="1:2" x14ac:dyDescent="0.3">
      <c r="A3193" s="3" t="s">
        <v>633</v>
      </c>
      <c r="B3193" s="1">
        <v>1</v>
      </c>
    </row>
    <row r="3194" spans="1:2" x14ac:dyDescent="0.3">
      <c r="A3194" s="3" t="s">
        <v>643</v>
      </c>
      <c r="B3194" s="1">
        <v>1</v>
      </c>
    </row>
    <row r="3195" spans="1:2" x14ac:dyDescent="0.3">
      <c r="A3195" s="3" t="s">
        <v>635</v>
      </c>
      <c r="B3195" s="1">
        <v>1</v>
      </c>
    </row>
    <row r="3196" spans="1:2" x14ac:dyDescent="0.3">
      <c r="A3196" s="3" t="s">
        <v>357</v>
      </c>
      <c r="B3196" s="1">
        <v>1</v>
      </c>
    </row>
    <row r="3197" spans="1:2" x14ac:dyDescent="0.3">
      <c r="A3197" s="3" t="s">
        <v>637</v>
      </c>
      <c r="B3197" s="1">
        <v>1</v>
      </c>
    </row>
    <row r="3198" spans="1:2" x14ac:dyDescent="0.3">
      <c r="A3198" s="3" t="s">
        <v>501</v>
      </c>
      <c r="B3198" s="1">
        <v>1</v>
      </c>
    </row>
    <row r="3199" spans="1:2" x14ac:dyDescent="0.3">
      <c r="A3199" s="3" t="s">
        <v>639</v>
      </c>
      <c r="B3199" s="1">
        <v>1</v>
      </c>
    </row>
    <row r="3200" spans="1:2" x14ac:dyDescent="0.3">
      <c r="A3200" s="3" t="s">
        <v>502</v>
      </c>
      <c r="B3200" s="1">
        <v>1</v>
      </c>
    </row>
    <row r="3201" spans="1:2" x14ac:dyDescent="0.3">
      <c r="A3201" s="3" t="s">
        <v>641</v>
      </c>
      <c r="B3201" s="1">
        <v>1</v>
      </c>
    </row>
    <row r="3202" spans="1:2" x14ac:dyDescent="0.3">
      <c r="A3202" s="3" t="s">
        <v>503</v>
      </c>
      <c r="B3202" s="1">
        <v>1</v>
      </c>
    </row>
    <row r="3203" spans="1:2" x14ac:dyDescent="0.3">
      <c r="A3203" s="3" t="s">
        <v>358</v>
      </c>
      <c r="B3203" s="1">
        <v>1</v>
      </c>
    </row>
    <row r="3204" spans="1:2" x14ac:dyDescent="0.3">
      <c r="A3204" s="3" t="s">
        <v>504</v>
      </c>
      <c r="B3204" s="1">
        <v>1</v>
      </c>
    </row>
    <row r="3205" spans="1:2" x14ac:dyDescent="0.3">
      <c r="A3205" s="3" t="s">
        <v>500</v>
      </c>
      <c r="B3205" s="1">
        <v>1</v>
      </c>
    </row>
    <row r="3206" spans="1:2" x14ac:dyDescent="0.3">
      <c r="A3206" s="3" t="s">
        <v>246</v>
      </c>
      <c r="B3206" s="1">
        <v>1</v>
      </c>
    </row>
    <row r="3207" spans="1:2" x14ac:dyDescent="0.3">
      <c r="A3207" s="3" t="s">
        <v>310</v>
      </c>
      <c r="B3207" s="1">
        <v>1</v>
      </c>
    </row>
    <row r="3208" spans="1:2" x14ac:dyDescent="0.3">
      <c r="A3208" s="3" t="s">
        <v>105</v>
      </c>
      <c r="B3208" s="1">
        <v>1</v>
      </c>
    </row>
    <row r="3209" spans="1:2" x14ac:dyDescent="0.3">
      <c r="A3209" s="3" t="s">
        <v>120</v>
      </c>
      <c r="B3209" s="1">
        <v>1</v>
      </c>
    </row>
    <row r="3210" spans="1:2" x14ac:dyDescent="0.3">
      <c r="A3210" s="3" t="s">
        <v>118</v>
      </c>
      <c r="B3210" s="1">
        <v>1</v>
      </c>
    </row>
    <row r="3211" spans="1:2" x14ac:dyDescent="0.3">
      <c r="A3211" s="3" t="s">
        <v>121</v>
      </c>
      <c r="B3211" s="1">
        <v>1</v>
      </c>
    </row>
    <row r="3212" spans="1:2" x14ac:dyDescent="0.3">
      <c r="A3212" s="3" t="s">
        <v>262</v>
      </c>
      <c r="B3212" s="1">
        <v>1</v>
      </c>
    </row>
    <row r="3213" spans="1:2" x14ac:dyDescent="0.3">
      <c r="A3213" s="3" t="s">
        <v>122</v>
      </c>
      <c r="B3213" s="1">
        <v>1</v>
      </c>
    </row>
    <row r="3214" spans="1:2" x14ac:dyDescent="0.3">
      <c r="A3214" s="3" t="s">
        <v>294</v>
      </c>
      <c r="B3214" s="1">
        <v>1</v>
      </c>
    </row>
    <row r="3215" spans="1:2" x14ac:dyDescent="0.3">
      <c r="A3215" s="3" t="s">
        <v>123</v>
      </c>
      <c r="B3215" s="1">
        <v>1</v>
      </c>
    </row>
    <row r="3216" spans="1:2" x14ac:dyDescent="0.3">
      <c r="A3216" s="3" t="s">
        <v>115</v>
      </c>
      <c r="B3216" s="1">
        <v>1</v>
      </c>
    </row>
    <row r="3217" spans="1:2" x14ac:dyDescent="0.3">
      <c r="A3217" s="3" t="s">
        <v>124</v>
      </c>
      <c r="B3217" s="1">
        <v>1</v>
      </c>
    </row>
    <row r="3218" spans="1:2" x14ac:dyDescent="0.3">
      <c r="A3218" s="3" t="s">
        <v>238</v>
      </c>
      <c r="B3218" s="1">
        <v>1</v>
      </c>
    </row>
    <row r="3219" spans="1:2" x14ac:dyDescent="0.3">
      <c r="A3219" s="3" t="s">
        <v>125</v>
      </c>
      <c r="B3219" s="1">
        <v>1</v>
      </c>
    </row>
    <row r="3220" spans="1:2" x14ac:dyDescent="0.3">
      <c r="A3220" s="3" t="s">
        <v>254</v>
      </c>
      <c r="B3220" s="1">
        <v>1</v>
      </c>
    </row>
    <row r="3221" spans="1:2" x14ac:dyDescent="0.3">
      <c r="A3221" s="3" t="s">
        <v>126</v>
      </c>
      <c r="B3221" s="1">
        <v>1</v>
      </c>
    </row>
    <row r="3222" spans="1:2" x14ac:dyDescent="0.3">
      <c r="A3222" s="3" t="s">
        <v>270</v>
      </c>
      <c r="B3222" s="1">
        <v>1</v>
      </c>
    </row>
    <row r="3223" spans="1:2" x14ac:dyDescent="0.3">
      <c r="A3223" s="3" t="s">
        <v>127</v>
      </c>
      <c r="B3223" s="1">
        <v>1</v>
      </c>
    </row>
    <row r="3224" spans="1:2" x14ac:dyDescent="0.3">
      <c r="A3224" s="3" t="s">
        <v>77</v>
      </c>
      <c r="B3224" s="1">
        <v>1</v>
      </c>
    </row>
    <row r="3225" spans="1:2" x14ac:dyDescent="0.3">
      <c r="A3225" s="3" t="s">
        <v>128</v>
      </c>
      <c r="B3225" s="1">
        <v>1</v>
      </c>
    </row>
    <row r="3226" spans="1:2" x14ac:dyDescent="0.3">
      <c r="A3226" s="3" t="s">
        <v>79</v>
      </c>
      <c r="B3226" s="1">
        <v>1</v>
      </c>
    </row>
    <row r="3227" spans="1:2" x14ac:dyDescent="0.3">
      <c r="A3227" s="3" t="s">
        <v>129</v>
      </c>
      <c r="B3227" s="1">
        <v>1</v>
      </c>
    </row>
    <row r="3228" spans="1:2" x14ac:dyDescent="0.3">
      <c r="A3228" s="3" t="s">
        <v>318</v>
      </c>
      <c r="B3228" s="1">
        <v>1</v>
      </c>
    </row>
    <row r="3229" spans="1:2" x14ac:dyDescent="0.3">
      <c r="A3229" s="3" t="s">
        <v>130</v>
      </c>
      <c r="B3229" s="1">
        <v>1</v>
      </c>
    </row>
    <row r="3230" spans="1:2" x14ac:dyDescent="0.3">
      <c r="A3230" s="3" t="s">
        <v>117</v>
      </c>
      <c r="B3230" s="1">
        <v>1</v>
      </c>
    </row>
    <row r="3231" spans="1:2" x14ac:dyDescent="0.3">
      <c r="A3231" s="3" t="s">
        <v>131</v>
      </c>
      <c r="B3231" s="1">
        <v>1</v>
      </c>
    </row>
    <row r="3232" spans="1:2" x14ac:dyDescent="0.3">
      <c r="A3232" s="3" t="s">
        <v>234</v>
      </c>
      <c r="B3232" s="1">
        <v>1</v>
      </c>
    </row>
    <row r="3233" spans="1:2" x14ac:dyDescent="0.3">
      <c r="A3233" s="3" t="s">
        <v>132</v>
      </c>
      <c r="B3233" s="1">
        <v>1</v>
      </c>
    </row>
    <row r="3234" spans="1:2" x14ac:dyDescent="0.3">
      <c r="A3234" s="3" t="s">
        <v>242</v>
      </c>
      <c r="B3234" s="1">
        <v>1</v>
      </c>
    </row>
    <row r="3235" spans="1:2" x14ac:dyDescent="0.3">
      <c r="A3235" s="3" t="s">
        <v>133</v>
      </c>
      <c r="B3235" s="1">
        <v>1</v>
      </c>
    </row>
    <row r="3236" spans="1:2" x14ac:dyDescent="0.3">
      <c r="A3236" s="3" t="s">
        <v>250</v>
      </c>
      <c r="B3236" s="1">
        <v>1</v>
      </c>
    </row>
    <row r="3237" spans="1:2" x14ac:dyDescent="0.3">
      <c r="A3237" s="3" t="s">
        <v>134</v>
      </c>
      <c r="B3237" s="1">
        <v>1</v>
      </c>
    </row>
    <row r="3238" spans="1:2" x14ac:dyDescent="0.3">
      <c r="A3238" s="3" t="s">
        <v>102</v>
      </c>
      <c r="B3238" s="1">
        <v>1</v>
      </c>
    </row>
    <row r="3239" spans="1:2" x14ac:dyDescent="0.3">
      <c r="A3239" s="3" t="s">
        <v>135</v>
      </c>
      <c r="B3239" s="1">
        <v>1</v>
      </c>
    </row>
    <row r="3240" spans="1:2" x14ac:dyDescent="0.3">
      <c r="A3240" s="3" t="s">
        <v>266</v>
      </c>
      <c r="B3240" s="1">
        <v>1</v>
      </c>
    </row>
    <row r="3241" spans="1:2" x14ac:dyDescent="0.3">
      <c r="A3241" s="3" t="s">
        <v>136</v>
      </c>
      <c r="B3241" s="1">
        <v>1</v>
      </c>
    </row>
    <row r="3242" spans="1:2" x14ac:dyDescent="0.3">
      <c r="A3242" s="3" t="s">
        <v>274</v>
      </c>
      <c r="B3242" s="1">
        <v>1</v>
      </c>
    </row>
    <row r="3243" spans="1:2" x14ac:dyDescent="0.3">
      <c r="A3243" s="3" t="s">
        <v>137</v>
      </c>
      <c r="B3243" s="1">
        <v>1</v>
      </c>
    </row>
    <row r="3244" spans="1:2" x14ac:dyDescent="0.3">
      <c r="A3244" s="3" t="s">
        <v>282</v>
      </c>
      <c r="B3244" s="1">
        <v>1</v>
      </c>
    </row>
    <row r="3245" spans="1:2" x14ac:dyDescent="0.3">
      <c r="A3245" s="3" t="s">
        <v>138</v>
      </c>
      <c r="B3245" s="1">
        <v>1</v>
      </c>
    </row>
    <row r="3246" spans="1:2" x14ac:dyDescent="0.3">
      <c r="A3246" s="3" t="s">
        <v>290</v>
      </c>
      <c r="B3246" s="1">
        <v>1</v>
      </c>
    </row>
    <row r="3247" spans="1:2" x14ac:dyDescent="0.3">
      <c r="A3247" s="3" t="s">
        <v>81</v>
      </c>
      <c r="B3247" s="1">
        <v>1</v>
      </c>
    </row>
    <row r="3248" spans="1:2" x14ac:dyDescent="0.3">
      <c r="A3248" s="3" t="s">
        <v>298</v>
      </c>
      <c r="B3248" s="1">
        <v>1</v>
      </c>
    </row>
    <row r="3249" spans="1:2" x14ac:dyDescent="0.3">
      <c r="A3249" s="3" t="s">
        <v>140</v>
      </c>
      <c r="B3249" s="1">
        <v>1</v>
      </c>
    </row>
    <row r="3250" spans="1:2" x14ac:dyDescent="0.3">
      <c r="A3250" s="3" t="s">
        <v>306</v>
      </c>
      <c r="B3250" s="1">
        <v>1</v>
      </c>
    </row>
    <row r="3251" spans="1:2" x14ac:dyDescent="0.3">
      <c r="A3251" s="3" t="s">
        <v>141</v>
      </c>
      <c r="B3251" s="1">
        <v>1</v>
      </c>
    </row>
    <row r="3252" spans="1:2" x14ac:dyDescent="0.3">
      <c r="A3252" s="3" t="s">
        <v>314</v>
      </c>
      <c r="B3252" s="1">
        <v>1</v>
      </c>
    </row>
    <row r="3253" spans="1:2" x14ac:dyDescent="0.3">
      <c r="A3253" s="3" t="s">
        <v>142</v>
      </c>
      <c r="B3253" s="1">
        <v>1</v>
      </c>
    </row>
    <row r="3254" spans="1:2" x14ac:dyDescent="0.3">
      <c r="A3254" s="3" t="s">
        <v>322</v>
      </c>
      <c r="B3254" s="1">
        <v>1</v>
      </c>
    </row>
    <row r="3255" spans="1:2" x14ac:dyDescent="0.3">
      <c r="A3255" s="3" t="s">
        <v>143</v>
      </c>
      <c r="B3255" s="1">
        <v>1</v>
      </c>
    </row>
    <row r="3256" spans="1:2" x14ac:dyDescent="0.3">
      <c r="A3256" s="3" t="s">
        <v>330</v>
      </c>
      <c r="B3256" s="1">
        <v>1</v>
      </c>
    </row>
    <row r="3257" spans="1:2" x14ac:dyDescent="0.3">
      <c r="A3257" s="3" t="s">
        <v>144</v>
      </c>
      <c r="B3257" s="1">
        <v>1</v>
      </c>
    </row>
    <row r="3258" spans="1:2" x14ac:dyDescent="0.3">
      <c r="A3258" s="3" t="s">
        <v>338</v>
      </c>
      <c r="B3258" s="1">
        <v>1</v>
      </c>
    </row>
    <row r="3259" spans="1:2" x14ac:dyDescent="0.3">
      <c r="A3259" s="3" t="s">
        <v>145</v>
      </c>
      <c r="B3259" s="1">
        <v>1</v>
      </c>
    </row>
    <row r="3260" spans="1:2" x14ac:dyDescent="0.3">
      <c r="A3260" s="3" t="s">
        <v>232</v>
      </c>
      <c r="B3260" s="1">
        <v>1</v>
      </c>
    </row>
    <row r="3261" spans="1:2" x14ac:dyDescent="0.3">
      <c r="A3261" s="3" t="s">
        <v>82</v>
      </c>
      <c r="B3261" s="1">
        <v>1</v>
      </c>
    </row>
    <row r="3262" spans="1:2" x14ac:dyDescent="0.3">
      <c r="A3262" s="3" t="s">
        <v>100</v>
      </c>
      <c r="B3262" s="1">
        <v>1</v>
      </c>
    </row>
    <row r="3263" spans="1:2" x14ac:dyDescent="0.3">
      <c r="A3263" s="3" t="s">
        <v>147</v>
      </c>
      <c r="B3263" s="1">
        <v>1</v>
      </c>
    </row>
    <row r="3264" spans="1:2" x14ac:dyDescent="0.3">
      <c r="A3264" s="3" t="s">
        <v>240</v>
      </c>
      <c r="B3264" s="1">
        <v>1</v>
      </c>
    </row>
    <row r="3265" spans="1:2" x14ac:dyDescent="0.3">
      <c r="A3265" s="3" t="s">
        <v>148</v>
      </c>
      <c r="B3265" s="1">
        <v>1</v>
      </c>
    </row>
    <row r="3266" spans="1:2" x14ac:dyDescent="0.3">
      <c r="A3266" s="3" t="s">
        <v>244</v>
      </c>
      <c r="B3266" s="1">
        <v>1</v>
      </c>
    </row>
    <row r="3267" spans="1:2" x14ac:dyDescent="0.3">
      <c r="A3267" s="3" t="s">
        <v>72</v>
      </c>
      <c r="B3267" s="1">
        <v>1</v>
      </c>
    </row>
    <row r="3268" spans="1:2" x14ac:dyDescent="0.3">
      <c r="A3268" s="3" t="s">
        <v>248</v>
      </c>
      <c r="B3268" s="1">
        <v>1</v>
      </c>
    </row>
    <row r="3269" spans="1:2" x14ac:dyDescent="0.3">
      <c r="A3269" s="3" t="s">
        <v>150</v>
      </c>
      <c r="B3269" s="1">
        <v>1</v>
      </c>
    </row>
    <row r="3270" spans="1:2" x14ac:dyDescent="0.3">
      <c r="A3270" s="3" t="s">
        <v>252</v>
      </c>
      <c r="B3270" s="1">
        <v>1</v>
      </c>
    </row>
    <row r="3271" spans="1:2" x14ac:dyDescent="0.3">
      <c r="A3271" s="3" t="s">
        <v>151</v>
      </c>
      <c r="B3271" s="1">
        <v>1</v>
      </c>
    </row>
    <row r="3272" spans="1:2" x14ac:dyDescent="0.3">
      <c r="A3272" s="3" t="s">
        <v>256</v>
      </c>
      <c r="B3272" s="1">
        <v>1</v>
      </c>
    </row>
    <row r="3273" spans="1:2" x14ac:dyDescent="0.3">
      <c r="A3273" s="3" t="s">
        <v>84</v>
      </c>
      <c r="B3273" s="1">
        <v>1</v>
      </c>
    </row>
    <row r="3274" spans="1:2" x14ac:dyDescent="0.3">
      <c r="A3274" s="3" t="s">
        <v>103</v>
      </c>
      <c r="B3274" s="1">
        <v>1</v>
      </c>
    </row>
    <row r="3275" spans="1:2" x14ac:dyDescent="0.3">
      <c r="A3275" s="3" t="s">
        <v>73</v>
      </c>
      <c r="B3275" s="1">
        <v>1</v>
      </c>
    </row>
    <row r="3276" spans="1:2" x14ac:dyDescent="0.3">
      <c r="A3276" s="3" t="s">
        <v>264</v>
      </c>
      <c r="B3276" s="1">
        <v>1</v>
      </c>
    </row>
    <row r="3277" spans="1:2" x14ac:dyDescent="0.3">
      <c r="A3277" s="3" t="s">
        <v>154</v>
      </c>
      <c r="B3277" s="1">
        <v>1</v>
      </c>
    </row>
    <row r="3278" spans="1:2" x14ac:dyDescent="0.3">
      <c r="A3278" s="3" t="s">
        <v>268</v>
      </c>
      <c r="B3278" s="1">
        <v>1</v>
      </c>
    </row>
    <row r="3279" spans="1:2" x14ac:dyDescent="0.3">
      <c r="A3279" s="3" t="s">
        <v>155</v>
      </c>
      <c r="B3279" s="1">
        <v>1</v>
      </c>
    </row>
    <row r="3280" spans="1:2" x14ac:dyDescent="0.3">
      <c r="A3280" s="3" t="s">
        <v>272</v>
      </c>
      <c r="B3280" s="1">
        <v>1</v>
      </c>
    </row>
    <row r="3281" spans="1:2" x14ac:dyDescent="0.3">
      <c r="A3281" s="3" t="s">
        <v>156</v>
      </c>
      <c r="B3281" s="1">
        <v>1</v>
      </c>
    </row>
    <row r="3282" spans="1:2" x14ac:dyDescent="0.3">
      <c r="A3282" s="3" t="s">
        <v>276</v>
      </c>
      <c r="B3282" s="1">
        <v>1</v>
      </c>
    </row>
    <row r="3283" spans="1:2" x14ac:dyDescent="0.3">
      <c r="A3283" s="3" t="s">
        <v>157</v>
      </c>
      <c r="B3283" s="1">
        <v>1</v>
      </c>
    </row>
    <row r="3284" spans="1:2" x14ac:dyDescent="0.3">
      <c r="A3284" s="3" t="s">
        <v>280</v>
      </c>
      <c r="B3284" s="1">
        <v>1</v>
      </c>
    </row>
    <row r="3285" spans="1:2" x14ac:dyDescent="0.3">
      <c r="A3285" s="3" t="s">
        <v>158</v>
      </c>
      <c r="B3285" s="1">
        <v>1</v>
      </c>
    </row>
    <row r="3286" spans="1:2" x14ac:dyDescent="0.3">
      <c r="A3286" s="3" t="s">
        <v>106</v>
      </c>
      <c r="B3286" s="1">
        <v>1</v>
      </c>
    </row>
    <row r="3287" spans="1:2" x14ac:dyDescent="0.3">
      <c r="A3287" s="3" t="s">
        <v>159</v>
      </c>
      <c r="B3287" s="1">
        <v>1</v>
      </c>
    </row>
    <row r="3288" spans="1:2" x14ac:dyDescent="0.3">
      <c r="A3288" s="3" t="s">
        <v>78</v>
      </c>
      <c r="B3288" s="1">
        <v>1</v>
      </c>
    </row>
    <row r="3289" spans="1:2" x14ac:dyDescent="0.3">
      <c r="A3289" s="3" t="s">
        <v>160</v>
      </c>
      <c r="B3289" s="1">
        <v>1</v>
      </c>
    </row>
    <row r="3290" spans="1:2" x14ac:dyDescent="0.3">
      <c r="A3290" s="3" t="s">
        <v>292</v>
      </c>
      <c r="B3290" s="1">
        <v>1</v>
      </c>
    </row>
    <row r="3291" spans="1:2" x14ac:dyDescent="0.3">
      <c r="A3291" s="3" t="s">
        <v>161</v>
      </c>
      <c r="B3291" s="1">
        <v>1</v>
      </c>
    </row>
    <row r="3292" spans="1:2" x14ac:dyDescent="0.3">
      <c r="A3292" s="3" t="s">
        <v>296</v>
      </c>
      <c r="B3292" s="1">
        <v>1</v>
      </c>
    </row>
    <row r="3293" spans="1:2" x14ac:dyDescent="0.3">
      <c r="A3293" s="3" t="s">
        <v>86</v>
      </c>
      <c r="B3293" s="1">
        <v>1</v>
      </c>
    </row>
    <row r="3294" spans="1:2" x14ac:dyDescent="0.3">
      <c r="A3294" s="3" t="s">
        <v>300</v>
      </c>
      <c r="B3294" s="1">
        <v>1</v>
      </c>
    </row>
    <row r="3295" spans="1:2" x14ac:dyDescent="0.3">
      <c r="A3295" s="3" t="s">
        <v>163</v>
      </c>
      <c r="B3295" s="1">
        <v>1</v>
      </c>
    </row>
    <row r="3296" spans="1:2" x14ac:dyDescent="0.3">
      <c r="A3296" s="3" t="s">
        <v>304</v>
      </c>
      <c r="B3296" s="1">
        <v>1</v>
      </c>
    </row>
    <row r="3297" spans="1:2" x14ac:dyDescent="0.3">
      <c r="A3297" s="3" t="s">
        <v>164</v>
      </c>
      <c r="B3297" s="1">
        <v>1</v>
      </c>
    </row>
    <row r="3298" spans="1:2" x14ac:dyDescent="0.3">
      <c r="A3298" s="3" t="s">
        <v>80</v>
      </c>
      <c r="B3298" s="1">
        <v>1</v>
      </c>
    </row>
    <row r="3299" spans="1:2" x14ac:dyDescent="0.3">
      <c r="A3299" s="3" t="s">
        <v>165</v>
      </c>
      <c r="B3299" s="1">
        <v>1</v>
      </c>
    </row>
    <row r="3300" spans="1:2" x14ac:dyDescent="0.3">
      <c r="A3300" s="3" t="s">
        <v>312</v>
      </c>
      <c r="B3300" s="1">
        <v>1</v>
      </c>
    </row>
    <row r="3301" spans="1:2" x14ac:dyDescent="0.3">
      <c r="A3301" s="3" t="s">
        <v>166</v>
      </c>
      <c r="B3301" s="1">
        <v>1</v>
      </c>
    </row>
    <row r="3302" spans="1:2" x14ac:dyDescent="0.3">
      <c r="A3302" s="3" t="s">
        <v>316</v>
      </c>
      <c r="B3302" s="1">
        <v>1</v>
      </c>
    </row>
    <row r="3303" spans="1:2" x14ac:dyDescent="0.3">
      <c r="A3303" s="3" t="s">
        <v>74</v>
      </c>
      <c r="B3303" s="1">
        <v>1</v>
      </c>
    </row>
    <row r="3304" spans="1:2" x14ac:dyDescent="0.3">
      <c r="A3304" s="3" t="s">
        <v>320</v>
      </c>
      <c r="B3304" s="1">
        <v>1</v>
      </c>
    </row>
    <row r="3305" spans="1:2" x14ac:dyDescent="0.3">
      <c r="A3305" s="3" t="s">
        <v>168</v>
      </c>
      <c r="B3305" s="1">
        <v>1</v>
      </c>
    </row>
    <row r="3306" spans="1:2" x14ac:dyDescent="0.3">
      <c r="A3306" s="3" t="s">
        <v>324</v>
      </c>
      <c r="B3306" s="1">
        <v>1</v>
      </c>
    </row>
    <row r="3307" spans="1:2" x14ac:dyDescent="0.3">
      <c r="A3307" s="3" t="s">
        <v>169</v>
      </c>
      <c r="B3307" s="1">
        <v>1</v>
      </c>
    </row>
    <row r="3308" spans="1:2" x14ac:dyDescent="0.3">
      <c r="A3308" s="3" t="s">
        <v>328</v>
      </c>
      <c r="B3308" s="1">
        <v>1</v>
      </c>
    </row>
    <row r="3309" spans="1:2" x14ac:dyDescent="0.3">
      <c r="A3309" s="3" t="s">
        <v>88</v>
      </c>
      <c r="B3309" s="1">
        <v>1</v>
      </c>
    </row>
    <row r="3310" spans="1:2" x14ac:dyDescent="0.3">
      <c r="A3310" s="3" t="s">
        <v>332</v>
      </c>
      <c r="B3310" s="1">
        <v>1</v>
      </c>
    </row>
    <row r="3311" spans="1:2" x14ac:dyDescent="0.3">
      <c r="A3311" s="3" t="s">
        <v>171</v>
      </c>
      <c r="B3311" s="1">
        <v>1</v>
      </c>
    </row>
    <row r="3312" spans="1:2" x14ac:dyDescent="0.3">
      <c r="A3312" s="3" t="s">
        <v>336</v>
      </c>
      <c r="B3312" s="1">
        <v>1</v>
      </c>
    </row>
    <row r="3313" spans="1:2" x14ac:dyDescent="0.3">
      <c r="A3313" s="3" t="s">
        <v>172</v>
      </c>
      <c r="B3313" s="1">
        <v>1</v>
      </c>
    </row>
    <row r="3314" spans="1:2" x14ac:dyDescent="0.3">
      <c r="A3314" s="3" t="s">
        <v>340</v>
      </c>
      <c r="B3314" s="1">
        <v>1</v>
      </c>
    </row>
    <row r="3315" spans="1:2" x14ac:dyDescent="0.3">
      <c r="A3315" s="3" t="s">
        <v>173</v>
      </c>
      <c r="B3315" s="1">
        <v>1</v>
      </c>
    </row>
    <row r="3316" spans="1:2" x14ac:dyDescent="0.3">
      <c r="A3316" s="3" t="s">
        <v>76</v>
      </c>
      <c r="B3316" s="1">
        <v>1</v>
      </c>
    </row>
    <row r="3317" spans="1:2" x14ac:dyDescent="0.3">
      <c r="A3317" s="3" t="s">
        <v>174</v>
      </c>
      <c r="B3317" s="1">
        <v>1</v>
      </c>
    </row>
    <row r="3318" spans="1:2" x14ac:dyDescent="0.3">
      <c r="A3318" s="3" t="s">
        <v>233</v>
      </c>
      <c r="B3318" s="1">
        <v>1</v>
      </c>
    </row>
    <row r="3319" spans="1:2" x14ac:dyDescent="0.3">
      <c r="A3319" s="3" t="s">
        <v>89</v>
      </c>
      <c r="B3319" s="1">
        <v>1</v>
      </c>
    </row>
    <row r="3320" spans="1:2" x14ac:dyDescent="0.3">
      <c r="A3320" s="3" t="s">
        <v>99</v>
      </c>
      <c r="B3320" s="1">
        <v>1</v>
      </c>
    </row>
    <row r="3321" spans="1:2" x14ac:dyDescent="0.3">
      <c r="A3321" s="3" t="s">
        <v>176</v>
      </c>
      <c r="B3321" s="1">
        <v>1</v>
      </c>
    </row>
    <row r="3322" spans="1:2" x14ac:dyDescent="0.3">
      <c r="A3322" s="3" t="s">
        <v>237</v>
      </c>
      <c r="B3322" s="1">
        <v>1</v>
      </c>
    </row>
    <row r="3323" spans="1:2" x14ac:dyDescent="0.3">
      <c r="A3323" s="3" t="s">
        <v>90</v>
      </c>
      <c r="B3323" s="1">
        <v>1</v>
      </c>
    </row>
    <row r="3324" spans="1:2" x14ac:dyDescent="0.3">
      <c r="A3324" s="3" t="s">
        <v>101</v>
      </c>
      <c r="B3324" s="1">
        <v>1</v>
      </c>
    </row>
    <row r="3325" spans="1:2" x14ac:dyDescent="0.3">
      <c r="A3325" s="3" t="s">
        <v>178</v>
      </c>
      <c r="B3325" s="1">
        <v>1</v>
      </c>
    </row>
    <row r="3326" spans="1:2" x14ac:dyDescent="0.3">
      <c r="A3326" s="3" t="s">
        <v>241</v>
      </c>
      <c r="B3326" s="1">
        <v>1</v>
      </c>
    </row>
    <row r="3327" spans="1:2" x14ac:dyDescent="0.3">
      <c r="A3327" s="3" t="s">
        <v>91</v>
      </c>
      <c r="B3327" s="1">
        <v>1</v>
      </c>
    </row>
    <row r="3328" spans="1:2" x14ac:dyDescent="0.3">
      <c r="A3328" s="3" t="s">
        <v>243</v>
      </c>
      <c r="B3328" s="1">
        <v>1</v>
      </c>
    </row>
    <row r="3329" spans="1:2" x14ac:dyDescent="0.3">
      <c r="A3329" s="3" t="s">
        <v>180</v>
      </c>
      <c r="B3329" s="1">
        <v>1</v>
      </c>
    </row>
    <row r="3330" spans="1:2" x14ac:dyDescent="0.3">
      <c r="A3330" s="3" t="s">
        <v>245</v>
      </c>
      <c r="B3330" s="1">
        <v>1</v>
      </c>
    </row>
    <row r="3331" spans="1:2" x14ac:dyDescent="0.3">
      <c r="A3331" s="3" t="s">
        <v>181</v>
      </c>
      <c r="B3331" s="1">
        <v>1</v>
      </c>
    </row>
    <row r="3332" spans="1:2" x14ac:dyDescent="0.3">
      <c r="A3332" s="3" t="s">
        <v>247</v>
      </c>
      <c r="B3332" s="1">
        <v>1</v>
      </c>
    </row>
    <row r="3333" spans="1:2" x14ac:dyDescent="0.3">
      <c r="A3333" s="3" t="s">
        <v>182</v>
      </c>
      <c r="B3333" s="1">
        <v>1</v>
      </c>
    </row>
    <row r="3334" spans="1:2" x14ac:dyDescent="0.3">
      <c r="A3334" s="3" t="s">
        <v>249</v>
      </c>
      <c r="B3334" s="1">
        <v>1</v>
      </c>
    </row>
    <row r="3335" spans="1:2" x14ac:dyDescent="0.3">
      <c r="A3335" s="3" t="s">
        <v>183</v>
      </c>
      <c r="B3335" s="1">
        <v>1</v>
      </c>
    </row>
    <row r="3336" spans="1:2" x14ac:dyDescent="0.3">
      <c r="A3336" s="3" t="s">
        <v>251</v>
      </c>
      <c r="B3336" s="1">
        <v>1</v>
      </c>
    </row>
    <row r="3337" spans="1:2" x14ac:dyDescent="0.3">
      <c r="A3337" s="3" t="s">
        <v>184</v>
      </c>
      <c r="B3337" s="1">
        <v>1</v>
      </c>
    </row>
    <row r="3338" spans="1:2" x14ac:dyDescent="0.3">
      <c r="A3338" s="3" t="s">
        <v>253</v>
      </c>
      <c r="B3338" s="1">
        <v>1</v>
      </c>
    </row>
    <row r="3339" spans="1:2" x14ac:dyDescent="0.3">
      <c r="A3339" s="3" t="s">
        <v>92</v>
      </c>
      <c r="B3339" s="1">
        <v>1</v>
      </c>
    </row>
    <row r="3340" spans="1:2" x14ac:dyDescent="0.3">
      <c r="A3340" s="3" t="s">
        <v>255</v>
      </c>
      <c r="B3340" s="1">
        <v>1</v>
      </c>
    </row>
    <row r="3341" spans="1:2" x14ac:dyDescent="0.3">
      <c r="A3341" s="3" t="s">
        <v>186</v>
      </c>
      <c r="B3341" s="1">
        <v>1</v>
      </c>
    </row>
    <row r="3342" spans="1:2" x14ac:dyDescent="0.3">
      <c r="A3342" s="3" t="s">
        <v>257</v>
      </c>
      <c r="B3342" s="1">
        <v>1</v>
      </c>
    </row>
    <row r="3343" spans="1:2" x14ac:dyDescent="0.3">
      <c r="A3343" s="3" t="s">
        <v>187</v>
      </c>
      <c r="B3343" s="1">
        <v>1</v>
      </c>
    </row>
    <row r="3344" spans="1:2" x14ac:dyDescent="0.3">
      <c r="A3344" s="3" t="s">
        <v>259</v>
      </c>
      <c r="B3344" s="1">
        <v>1</v>
      </c>
    </row>
    <row r="3345" spans="1:2" x14ac:dyDescent="0.3">
      <c r="A3345" s="3" t="s">
        <v>71</v>
      </c>
      <c r="B3345" s="1">
        <v>1</v>
      </c>
    </row>
    <row r="3346" spans="1:2" x14ac:dyDescent="0.3">
      <c r="A3346" s="3" t="s">
        <v>104</v>
      </c>
      <c r="B3346" s="1">
        <v>1</v>
      </c>
    </row>
    <row r="3347" spans="1:2" x14ac:dyDescent="0.3">
      <c r="A3347" s="3" t="s">
        <v>189</v>
      </c>
      <c r="B3347" s="1">
        <v>1</v>
      </c>
    </row>
    <row r="3348" spans="1:2" x14ac:dyDescent="0.3">
      <c r="A3348" s="3" t="s">
        <v>263</v>
      </c>
      <c r="B3348" s="1">
        <v>1</v>
      </c>
    </row>
    <row r="3349" spans="1:2" x14ac:dyDescent="0.3">
      <c r="A3349" s="3" t="s">
        <v>190</v>
      </c>
      <c r="B3349" s="1">
        <v>1</v>
      </c>
    </row>
    <row r="3350" spans="1:2" x14ac:dyDescent="0.3">
      <c r="A3350" s="3" t="s">
        <v>265</v>
      </c>
      <c r="B3350" s="1">
        <v>1</v>
      </c>
    </row>
    <row r="3351" spans="1:2" x14ac:dyDescent="0.3">
      <c r="A3351" s="3" t="s">
        <v>191</v>
      </c>
      <c r="B3351" s="1">
        <v>1</v>
      </c>
    </row>
    <row r="3352" spans="1:2" x14ac:dyDescent="0.3">
      <c r="A3352" s="3" t="s">
        <v>267</v>
      </c>
      <c r="B3352" s="1">
        <v>1</v>
      </c>
    </row>
    <row r="3353" spans="1:2" x14ac:dyDescent="0.3">
      <c r="A3353" s="3" t="s">
        <v>94</v>
      </c>
      <c r="B3353" s="1">
        <v>1</v>
      </c>
    </row>
    <row r="3354" spans="1:2" x14ac:dyDescent="0.3">
      <c r="A3354" s="3" t="s">
        <v>269</v>
      </c>
      <c r="B3354" s="1">
        <v>1</v>
      </c>
    </row>
    <row r="3355" spans="1:2" x14ac:dyDescent="0.3">
      <c r="A3355" s="3" t="s">
        <v>193</v>
      </c>
      <c r="B3355" s="1">
        <v>1</v>
      </c>
    </row>
    <row r="3356" spans="1:2" x14ac:dyDescent="0.3">
      <c r="A3356" s="3" t="s">
        <v>271</v>
      </c>
      <c r="B3356" s="1">
        <v>1</v>
      </c>
    </row>
    <row r="3357" spans="1:2" x14ac:dyDescent="0.3">
      <c r="A3357" s="3" t="s">
        <v>194</v>
      </c>
      <c r="B3357" s="1">
        <v>1</v>
      </c>
    </row>
    <row r="3358" spans="1:2" x14ac:dyDescent="0.3">
      <c r="A3358" s="3" t="s">
        <v>273</v>
      </c>
      <c r="B3358" s="1">
        <v>1</v>
      </c>
    </row>
    <row r="3359" spans="1:2" x14ac:dyDescent="0.3">
      <c r="A3359" s="3" t="s">
        <v>195</v>
      </c>
      <c r="B3359" s="1">
        <v>1</v>
      </c>
    </row>
    <row r="3360" spans="1:2" x14ac:dyDescent="0.3">
      <c r="A3360" s="3" t="s">
        <v>275</v>
      </c>
      <c r="B3360" s="1">
        <v>1</v>
      </c>
    </row>
    <row r="3361" spans="1:2" x14ac:dyDescent="0.3">
      <c r="A3361" s="3" t="s">
        <v>95</v>
      </c>
      <c r="B3361" s="1">
        <v>1</v>
      </c>
    </row>
    <row r="3362" spans="1:2" x14ac:dyDescent="0.3">
      <c r="A3362" s="3" t="s">
        <v>277</v>
      </c>
      <c r="B3362" s="1">
        <v>1</v>
      </c>
    </row>
    <row r="3363" spans="1:2" x14ac:dyDescent="0.3">
      <c r="A3363" s="3" t="s">
        <v>197</v>
      </c>
      <c r="B3363" s="1">
        <v>1</v>
      </c>
    </row>
    <row r="3364" spans="1:2" x14ac:dyDescent="0.3">
      <c r="A3364" s="3" t="s">
        <v>279</v>
      </c>
      <c r="B3364" s="1">
        <v>1</v>
      </c>
    </row>
    <row r="3365" spans="1:2" x14ac:dyDescent="0.3">
      <c r="A3365" s="3" t="s">
        <v>198</v>
      </c>
      <c r="B3365" s="1">
        <v>1</v>
      </c>
    </row>
    <row r="3366" spans="1:2" x14ac:dyDescent="0.3">
      <c r="A3366" s="3" t="s">
        <v>281</v>
      </c>
      <c r="B3366" s="1">
        <v>1</v>
      </c>
    </row>
    <row r="3367" spans="1:2" x14ac:dyDescent="0.3">
      <c r="A3367" s="3" t="s">
        <v>199</v>
      </c>
      <c r="B3367" s="1">
        <v>1</v>
      </c>
    </row>
    <row r="3368" spans="1:2" x14ac:dyDescent="0.3">
      <c r="A3368" s="3" t="s">
        <v>283</v>
      </c>
      <c r="B3368" s="1">
        <v>1</v>
      </c>
    </row>
    <row r="3369" spans="1:2" x14ac:dyDescent="0.3">
      <c r="A3369" s="3" t="s">
        <v>200</v>
      </c>
      <c r="B3369" s="1">
        <v>1</v>
      </c>
    </row>
    <row r="3370" spans="1:2" x14ac:dyDescent="0.3">
      <c r="A3370" s="3" t="s">
        <v>285</v>
      </c>
      <c r="B3370" s="1">
        <v>1</v>
      </c>
    </row>
    <row r="3371" spans="1:2" x14ac:dyDescent="0.3">
      <c r="A3371" s="3" t="s">
        <v>201</v>
      </c>
      <c r="B3371" s="1">
        <v>1</v>
      </c>
    </row>
    <row r="3372" spans="1:2" x14ac:dyDescent="0.3">
      <c r="A3372" s="3" t="s">
        <v>108</v>
      </c>
      <c r="B3372" s="1">
        <v>1</v>
      </c>
    </row>
    <row r="3373" spans="1:2" x14ac:dyDescent="0.3">
      <c r="A3373" s="3" t="s">
        <v>202</v>
      </c>
      <c r="B3373" s="1">
        <v>1</v>
      </c>
    </row>
    <row r="3374" spans="1:2" x14ac:dyDescent="0.3">
      <c r="A3374" s="3" t="s">
        <v>289</v>
      </c>
      <c r="B3374" s="1">
        <v>1</v>
      </c>
    </row>
    <row r="3375" spans="1:2" x14ac:dyDescent="0.3">
      <c r="A3375" s="3" t="s">
        <v>203</v>
      </c>
      <c r="B3375" s="1">
        <v>1</v>
      </c>
    </row>
    <row r="3376" spans="1:2" x14ac:dyDescent="0.3">
      <c r="A3376" s="3" t="s">
        <v>291</v>
      </c>
      <c r="B3376" s="1">
        <v>1</v>
      </c>
    </row>
    <row r="3377" spans="1:2" x14ac:dyDescent="0.3">
      <c r="A3377" s="3" t="s">
        <v>204</v>
      </c>
      <c r="B3377" s="1">
        <v>1</v>
      </c>
    </row>
    <row r="3378" spans="1:2" x14ac:dyDescent="0.3">
      <c r="A3378" s="3" t="s">
        <v>110</v>
      </c>
      <c r="B3378" s="1">
        <v>1</v>
      </c>
    </row>
    <row r="3379" spans="1:2" x14ac:dyDescent="0.3">
      <c r="A3379" s="3" t="s">
        <v>205</v>
      </c>
      <c r="B3379" s="1">
        <v>1</v>
      </c>
    </row>
    <row r="3380" spans="1:2" x14ac:dyDescent="0.3">
      <c r="A3380" s="3" t="s">
        <v>295</v>
      </c>
      <c r="B3380" s="1">
        <v>1</v>
      </c>
    </row>
    <row r="3381" spans="1:2" x14ac:dyDescent="0.3">
      <c r="A3381" s="3" t="s">
        <v>96</v>
      </c>
      <c r="B3381" s="1">
        <v>1</v>
      </c>
    </row>
    <row r="3382" spans="1:2" x14ac:dyDescent="0.3">
      <c r="A3382" s="3" t="s">
        <v>297</v>
      </c>
      <c r="B3382" s="1">
        <v>1</v>
      </c>
    </row>
    <row r="3383" spans="1:2" x14ac:dyDescent="0.3">
      <c r="A3383" s="3" t="s">
        <v>345</v>
      </c>
      <c r="B3383" s="1">
        <v>1</v>
      </c>
    </row>
    <row r="3384" spans="1:2" x14ac:dyDescent="0.3">
      <c r="A3384" s="3" t="s">
        <v>299</v>
      </c>
      <c r="B3384" s="1">
        <v>1</v>
      </c>
    </row>
    <row r="3385" spans="1:2" x14ac:dyDescent="0.3">
      <c r="A3385" s="3" t="s">
        <v>347</v>
      </c>
      <c r="B3385" s="1">
        <v>1</v>
      </c>
    </row>
    <row r="3386" spans="1:2" x14ac:dyDescent="0.3">
      <c r="A3386" s="3" t="s">
        <v>301</v>
      </c>
      <c r="B3386" s="1">
        <v>1</v>
      </c>
    </row>
    <row r="3387" spans="1:2" x14ac:dyDescent="0.3">
      <c r="A3387" s="3" t="s">
        <v>349</v>
      </c>
      <c r="B3387" s="1">
        <v>1</v>
      </c>
    </row>
    <row r="3388" spans="1:2" x14ac:dyDescent="0.3">
      <c r="A3388" s="3" t="s">
        <v>303</v>
      </c>
      <c r="B3388" s="1">
        <v>1</v>
      </c>
    </row>
    <row r="3389" spans="1:2" x14ac:dyDescent="0.3">
      <c r="A3389" s="3" t="s">
        <v>351</v>
      </c>
      <c r="B3389" s="1">
        <v>1</v>
      </c>
    </row>
    <row r="3390" spans="1:2" x14ac:dyDescent="0.3">
      <c r="A3390" s="3" t="s">
        <v>305</v>
      </c>
      <c r="B3390" s="1">
        <v>1</v>
      </c>
    </row>
    <row r="3391" spans="1:2" x14ac:dyDescent="0.3">
      <c r="A3391" s="3" t="s">
        <v>353</v>
      </c>
      <c r="B3391" s="1">
        <v>1</v>
      </c>
    </row>
    <row r="3392" spans="1:2" x14ac:dyDescent="0.3">
      <c r="A3392" s="3" t="s">
        <v>307</v>
      </c>
      <c r="B3392" s="1">
        <v>1</v>
      </c>
    </row>
    <row r="3393" spans="1:2" x14ac:dyDescent="0.3">
      <c r="A3393" s="3" t="s">
        <v>355</v>
      </c>
      <c r="B3393" s="1">
        <v>1</v>
      </c>
    </row>
    <row r="3394" spans="1:2" x14ac:dyDescent="0.3">
      <c r="A3394" s="3" t="s">
        <v>309</v>
      </c>
      <c r="B3394" s="1">
        <v>1</v>
      </c>
    </row>
    <row r="3395" spans="1:2" x14ac:dyDescent="0.3">
      <c r="A3395" s="3" t="s">
        <v>70</v>
      </c>
      <c r="B3395" s="1">
        <v>1</v>
      </c>
    </row>
    <row r="3396" spans="1:2" x14ac:dyDescent="0.3">
      <c r="A3396" s="3" t="s">
        <v>311</v>
      </c>
      <c r="B3396" s="1">
        <v>1</v>
      </c>
    </row>
    <row r="3397" spans="1:2" x14ac:dyDescent="0.3">
      <c r="A3397" s="3" t="s">
        <v>214</v>
      </c>
      <c r="B3397" s="1">
        <v>1</v>
      </c>
    </row>
    <row r="3398" spans="1:2" x14ac:dyDescent="0.3">
      <c r="A3398" s="3" t="s">
        <v>313</v>
      </c>
      <c r="B3398" s="1">
        <v>1</v>
      </c>
    </row>
    <row r="3399" spans="1:2" x14ac:dyDescent="0.3">
      <c r="A3399" s="3" t="s">
        <v>215</v>
      </c>
      <c r="B3399" s="1">
        <v>1</v>
      </c>
    </row>
    <row r="3400" spans="1:2" x14ac:dyDescent="0.3">
      <c r="A3400" s="3" t="s">
        <v>113</v>
      </c>
      <c r="B3400" s="1">
        <v>1</v>
      </c>
    </row>
    <row r="3401" spans="1:2" x14ac:dyDescent="0.3">
      <c r="A3401" s="3" t="s">
        <v>216</v>
      </c>
      <c r="B3401" s="1">
        <v>1</v>
      </c>
    </row>
    <row r="3402" spans="1:2" x14ac:dyDescent="0.3">
      <c r="A3402" s="3" t="s">
        <v>317</v>
      </c>
      <c r="B3402" s="1">
        <v>1</v>
      </c>
    </row>
    <row r="3403" spans="1:2" x14ac:dyDescent="0.3">
      <c r="A3403" s="3" t="s">
        <v>217</v>
      </c>
      <c r="B3403" s="1">
        <v>1</v>
      </c>
    </row>
    <row r="3404" spans="1:2" x14ac:dyDescent="0.3">
      <c r="A3404" s="3" t="s">
        <v>319</v>
      </c>
      <c r="B3404" s="1">
        <v>1</v>
      </c>
    </row>
    <row r="3405" spans="1:2" x14ac:dyDescent="0.3">
      <c r="A3405" s="3" t="s">
        <v>218</v>
      </c>
      <c r="B3405" s="1">
        <v>1</v>
      </c>
    </row>
    <row r="3406" spans="1:2" x14ac:dyDescent="0.3">
      <c r="A3406" s="3" t="s">
        <v>321</v>
      </c>
      <c r="B3406" s="1">
        <v>1</v>
      </c>
    </row>
    <row r="3407" spans="1:2" x14ac:dyDescent="0.3">
      <c r="A3407" s="3" t="s">
        <v>219</v>
      </c>
      <c r="B3407" s="1">
        <v>1</v>
      </c>
    </row>
    <row r="3408" spans="1:2" x14ac:dyDescent="0.3">
      <c r="A3408" s="3" t="s">
        <v>323</v>
      </c>
      <c r="B3408" s="1">
        <v>1</v>
      </c>
    </row>
    <row r="3409" spans="1:2" x14ac:dyDescent="0.3">
      <c r="A3409" s="3" t="s">
        <v>220</v>
      </c>
      <c r="B3409" s="1">
        <v>1</v>
      </c>
    </row>
    <row r="3410" spans="1:2" x14ac:dyDescent="0.3">
      <c r="A3410" s="3" t="s">
        <v>114</v>
      </c>
      <c r="B3410" s="1">
        <v>1</v>
      </c>
    </row>
    <row r="3411" spans="1:2" x14ac:dyDescent="0.3">
      <c r="A3411" s="3" t="s">
        <v>221</v>
      </c>
      <c r="B3411" s="1">
        <v>1</v>
      </c>
    </row>
    <row r="3412" spans="1:2" x14ac:dyDescent="0.3">
      <c r="A3412" s="3" t="s">
        <v>116</v>
      </c>
      <c r="B3412" s="1">
        <v>1</v>
      </c>
    </row>
    <row r="3413" spans="1:2" x14ac:dyDescent="0.3">
      <c r="A3413" s="3" t="s">
        <v>222</v>
      </c>
      <c r="B3413" s="1">
        <v>1</v>
      </c>
    </row>
    <row r="3414" spans="1:2" x14ac:dyDescent="0.3">
      <c r="A3414" s="3" t="s">
        <v>329</v>
      </c>
      <c r="B3414" s="1">
        <v>1</v>
      </c>
    </row>
    <row r="3415" spans="1:2" x14ac:dyDescent="0.3">
      <c r="A3415" s="3" t="s">
        <v>223</v>
      </c>
      <c r="B3415" s="1">
        <v>1</v>
      </c>
    </row>
    <row r="3416" spans="1:2" x14ac:dyDescent="0.3">
      <c r="A3416" s="3" t="s">
        <v>331</v>
      </c>
      <c r="B3416" s="1">
        <v>1</v>
      </c>
    </row>
    <row r="3417" spans="1:2" x14ac:dyDescent="0.3">
      <c r="A3417" s="3" t="s">
        <v>224</v>
      </c>
      <c r="B3417" s="1">
        <v>1</v>
      </c>
    </row>
    <row r="3418" spans="1:2" x14ac:dyDescent="0.3">
      <c r="A3418" s="3" t="s">
        <v>333</v>
      </c>
      <c r="B3418" s="1">
        <v>1</v>
      </c>
    </row>
    <row r="3419" spans="1:2" x14ac:dyDescent="0.3">
      <c r="A3419" s="3" t="s">
        <v>225</v>
      </c>
      <c r="B3419" s="1">
        <v>1</v>
      </c>
    </row>
    <row r="3420" spans="1:2" x14ac:dyDescent="0.3">
      <c r="A3420" s="3" t="s">
        <v>335</v>
      </c>
      <c r="B3420" s="1">
        <v>1</v>
      </c>
    </row>
    <row r="3421" spans="1:2" x14ac:dyDescent="0.3">
      <c r="A3421" s="3" t="s">
        <v>226</v>
      </c>
      <c r="B3421" s="1">
        <v>1</v>
      </c>
    </row>
    <row r="3422" spans="1:2" x14ac:dyDescent="0.3">
      <c r="A3422" s="3" t="s">
        <v>337</v>
      </c>
      <c r="B3422" s="1">
        <v>1</v>
      </c>
    </row>
    <row r="3423" spans="1:2" x14ac:dyDescent="0.3">
      <c r="A3423" s="3" t="s">
        <v>97</v>
      </c>
      <c r="B3423" s="1">
        <v>1</v>
      </c>
    </row>
    <row r="3424" spans="1:2" x14ac:dyDescent="0.3">
      <c r="A3424" s="3" t="s">
        <v>339</v>
      </c>
      <c r="B3424" s="1">
        <v>1</v>
      </c>
    </row>
    <row r="3425" spans="1:2" x14ac:dyDescent="0.3">
      <c r="A3425" s="3" t="s">
        <v>228</v>
      </c>
      <c r="B3425" s="1">
        <v>1</v>
      </c>
    </row>
    <row r="3426" spans="1:2" x14ac:dyDescent="0.3">
      <c r="A3426" s="3" t="s">
        <v>341</v>
      </c>
      <c r="B3426" s="1">
        <v>1</v>
      </c>
    </row>
    <row r="3427" spans="1:2" x14ac:dyDescent="0.3">
      <c r="A3427" s="3" t="s">
        <v>229</v>
      </c>
      <c r="B3427" s="1">
        <v>1</v>
      </c>
    </row>
    <row r="3428" spans="1:2" x14ac:dyDescent="0.3">
      <c r="A3428" s="3" t="s">
        <v>119</v>
      </c>
      <c r="B3428" s="1">
        <v>1</v>
      </c>
    </row>
    <row r="3429" spans="1:2" x14ac:dyDescent="0.3">
      <c r="A3429" s="3" t="s">
        <v>230</v>
      </c>
      <c r="B3429" s="1">
        <v>1</v>
      </c>
    </row>
    <row r="3430" spans="1:2" x14ac:dyDescent="0.3">
      <c r="A3430" s="3" t="s">
        <v>206</v>
      </c>
      <c r="B3430" s="1">
        <v>1</v>
      </c>
    </row>
    <row r="3431" spans="1:2" x14ac:dyDescent="0.3">
      <c r="A3431" s="3" t="s">
        <v>346</v>
      </c>
      <c r="B3431" s="1">
        <v>1</v>
      </c>
    </row>
    <row r="3432" spans="1:2" x14ac:dyDescent="0.3">
      <c r="A3432" s="3" t="s">
        <v>207</v>
      </c>
      <c r="B3432" s="1">
        <v>1</v>
      </c>
    </row>
    <row r="3433" spans="1:2" x14ac:dyDescent="0.3">
      <c r="A3433" s="3" t="s">
        <v>348</v>
      </c>
      <c r="B3433" s="1">
        <v>1</v>
      </c>
    </row>
    <row r="3434" spans="1:2" x14ac:dyDescent="0.3">
      <c r="A3434" s="3" t="s">
        <v>208</v>
      </c>
      <c r="B3434" s="1">
        <v>1</v>
      </c>
    </row>
    <row r="3435" spans="1:2" x14ac:dyDescent="0.3">
      <c r="A3435" s="3" t="s">
        <v>350</v>
      </c>
      <c r="B3435" s="1">
        <v>1</v>
      </c>
    </row>
    <row r="3436" spans="1:2" x14ac:dyDescent="0.3">
      <c r="A3436" s="3" t="s">
        <v>209</v>
      </c>
      <c r="B3436" s="1">
        <v>1</v>
      </c>
    </row>
    <row r="3437" spans="1:2" x14ac:dyDescent="0.3">
      <c r="A3437" s="3" t="s">
        <v>352</v>
      </c>
      <c r="B3437" s="1">
        <v>1</v>
      </c>
    </row>
    <row r="3438" spans="1:2" x14ac:dyDescent="0.3">
      <c r="A3438" s="3" t="s">
        <v>210</v>
      </c>
      <c r="B3438" s="1">
        <v>1</v>
      </c>
    </row>
    <row r="3439" spans="1:2" x14ac:dyDescent="0.3">
      <c r="A3439" s="3" t="s">
        <v>354</v>
      </c>
      <c r="B3439" s="1">
        <v>1</v>
      </c>
    </row>
    <row r="3440" spans="1:2" x14ac:dyDescent="0.3">
      <c r="A3440" s="3" t="s">
        <v>211</v>
      </c>
      <c r="B3440" s="1">
        <v>1</v>
      </c>
    </row>
    <row r="3441" spans="1:2" x14ac:dyDescent="0.3">
      <c r="A3441" s="3" t="s">
        <v>356</v>
      </c>
      <c r="B3441" s="1">
        <v>1</v>
      </c>
    </row>
    <row r="3442" spans="1:2" x14ac:dyDescent="0.3">
      <c r="A3442" s="3" t="s">
        <v>212</v>
      </c>
      <c r="B3442" s="1">
        <v>1</v>
      </c>
    </row>
    <row r="3443" spans="1:2" x14ac:dyDescent="0.3">
      <c r="A3443" s="3" t="s">
        <v>213</v>
      </c>
      <c r="B3443" s="1">
        <v>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CDBFBA-8934-45AE-8B45-43B5B11FBBCE}">
  <sheetPr>
    <tabColor rgb="FFEAE0D5"/>
  </sheetPr>
  <dimension ref="A1:I74"/>
  <sheetViews>
    <sheetView topLeftCell="A47" workbookViewId="0">
      <selection activeCell="I68" sqref="I68"/>
    </sheetView>
  </sheetViews>
  <sheetFormatPr defaultRowHeight="14.4" x14ac:dyDescent="0.3"/>
  <cols>
    <col min="1" max="2" width="12.33203125" bestFit="1" customWidth="1"/>
    <col min="5" max="5" width="12.5546875" bestFit="1" customWidth="1"/>
    <col min="6" max="6" width="12.33203125" bestFit="1" customWidth="1"/>
  </cols>
  <sheetData>
    <row r="1" spans="1:9" x14ac:dyDescent="0.3">
      <c r="A1" t="s">
        <v>3513</v>
      </c>
      <c r="E1" s="2" t="s">
        <v>3</v>
      </c>
      <c r="F1" t="s">
        <v>3513</v>
      </c>
      <c r="H1" t="s">
        <v>3515</v>
      </c>
      <c r="I1">
        <f>GETPIVOTDATA("[Measures].[Count of Title]",$E$1,"[1948 - 2022].[Premiere Year]","[1948 - 2022].[Premiere Year].&amp;[2015]")</f>
        <v>139</v>
      </c>
    </row>
    <row r="2" spans="1:9" x14ac:dyDescent="0.3">
      <c r="A2" s="1">
        <v>4284</v>
      </c>
      <c r="C2">
        <f>GETPIVOTDATA("[Measures].[Count of Title]",$A$1)</f>
        <v>4284</v>
      </c>
      <c r="E2" s="3">
        <v>1948</v>
      </c>
      <c r="F2" s="1">
        <v>1</v>
      </c>
      <c r="H2" s="3" t="s">
        <v>3516</v>
      </c>
      <c r="I2">
        <f>C2</f>
        <v>4284</v>
      </c>
    </row>
    <row r="3" spans="1:9" x14ac:dyDescent="0.3">
      <c r="E3" s="3">
        <v>1949</v>
      </c>
      <c r="F3" s="1">
        <v>4</v>
      </c>
      <c r="H3" s="3"/>
      <c r="I3" s="7">
        <f>I1/I2</f>
        <v>3.2446311858076567E-2</v>
      </c>
    </row>
    <row r="4" spans="1:9" x14ac:dyDescent="0.3">
      <c r="E4" s="3">
        <v>1953</v>
      </c>
      <c r="F4" s="1">
        <v>1</v>
      </c>
      <c r="H4" s="3"/>
      <c r="I4" s="1"/>
    </row>
    <row r="5" spans="1:9" x14ac:dyDescent="0.3">
      <c r="E5" s="3">
        <v>1954</v>
      </c>
      <c r="F5" s="1">
        <v>2</v>
      </c>
      <c r="H5" s="3"/>
      <c r="I5" s="1"/>
    </row>
    <row r="6" spans="1:9" x14ac:dyDescent="0.3">
      <c r="E6" s="3">
        <v>1955</v>
      </c>
      <c r="F6" s="1">
        <v>5</v>
      </c>
      <c r="H6" s="3"/>
      <c r="I6" s="1"/>
    </row>
    <row r="7" spans="1:9" x14ac:dyDescent="0.3">
      <c r="E7" s="3">
        <v>1956</v>
      </c>
      <c r="F7" s="1">
        <v>1</v>
      </c>
      <c r="H7" s="3"/>
      <c r="I7" s="1"/>
    </row>
    <row r="8" spans="1:9" x14ac:dyDescent="0.3">
      <c r="E8" s="3">
        <v>1957</v>
      </c>
      <c r="F8" s="1">
        <v>6</v>
      </c>
      <c r="H8" s="3"/>
      <c r="I8" s="1"/>
    </row>
    <row r="9" spans="1:9" x14ac:dyDescent="0.3">
      <c r="E9" s="3">
        <v>1958</v>
      </c>
      <c r="F9" s="1">
        <v>6</v>
      </c>
      <c r="H9" s="3"/>
      <c r="I9" s="1"/>
    </row>
    <row r="10" spans="1:9" x14ac:dyDescent="0.3">
      <c r="E10" s="3">
        <v>1959</v>
      </c>
      <c r="F10" s="1">
        <v>18</v>
      </c>
      <c r="H10" s="3"/>
      <c r="I10" s="1"/>
    </row>
    <row r="11" spans="1:9" x14ac:dyDescent="0.3">
      <c r="E11" s="3">
        <v>1960</v>
      </c>
      <c r="F11" s="1">
        <v>18</v>
      </c>
    </row>
    <row r="12" spans="1:9" x14ac:dyDescent="0.3">
      <c r="E12" s="3">
        <v>1961</v>
      </c>
      <c r="F12" s="1">
        <v>16</v>
      </c>
    </row>
    <row r="13" spans="1:9" x14ac:dyDescent="0.3">
      <c r="E13" s="3">
        <v>1962</v>
      </c>
      <c r="F13" s="1">
        <v>9</v>
      </c>
    </row>
    <row r="14" spans="1:9" x14ac:dyDescent="0.3">
      <c r="E14" s="3">
        <v>1963</v>
      </c>
      <c r="F14" s="1">
        <v>20</v>
      </c>
    </row>
    <row r="15" spans="1:9" x14ac:dyDescent="0.3">
      <c r="E15" s="3">
        <v>1964</v>
      </c>
      <c r="F15" s="1">
        <v>21</v>
      </c>
    </row>
    <row r="16" spans="1:9" x14ac:dyDescent="0.3">
      <c r="E16" s="3">
        <v>1965</v>
      </c>
      <c r="F16" s="1">
        <v>34</v>
      </c>
    </row>
    <row r="17" spans="5:6" x14ac:dyDescent="0.3">
      <c r="E17" s="3">
        <v>1966</v>
      </c>
      <c r="F17" s="1">
        <v>39</v>
      </c>
    </row>
    <row r="18" spans="5:6" x14ac:dyDescent="0.3">
      <c r="E18" s="3">
        <v>1967</v>
      </c>
      <c r="F18" s="1">
        <v>50</v>
      </c>
    </row>
    <row r="19" spans="5:6" x14ac:dyDescent="0.3">
      <c r="E19" s="3">
        <v>1968</v>
      </c>
      <c r="F19" s="1">
        <v>30</v>
      </c>
    </row>
    <row r="20" spans="5:6" x14ac:dyDescent="0.3">
      <c r="E20" s="3">
        <v>1969</v>
      </c>
      <c r="F20" s="1">
        <v>44</v>
      </c>
    </row>
    <row r="21" spans="5:6" x14ac:dyDescent="0.3">
      <c r="E21" s="3">
        <v>1970</v>
      </c>
      <c r="F21" s="1">
        <v>32</v>
      </c>
    </row>
    <row r="22" spans="5:6" x14ac:dyDescent="0.3">
      <c r="E22" s="3">
        <v>1971</v>
      </c>
      <c r="F22" s="1">
        <v>29</v>
      </c>
    </row>
    <row r="23" spans="5:6" x14ac:dyDescent="0.3">
      <c r="E23" s="3">
        <v>1972</v>
      </c>
      <c r="F23" s="1">
        <v>40</v>
      </c>
    </row>
    <row r="24" spans="5:6" x14ac:dyDescent="0.3">
      <c r="E24" s="3">
        <v>1973</v>
      </c>
      <c r="F24" s="1">
        <v>35</v>
      </c>
    </row>
    <row r="25" spans="5:6" x14ac:dyDescent="0.3">
      <c r="E25" s="3">
        <v>1974</v>
      </c>
      <c r="F25" s="1">
        <v>32</v>
      </c>
    </row>
    <row r="26" spans="5:6" x14ac:dyDescent="0.3">
      <c r="E26" s="3">
        <v>1975</v>
      </c>
      <c r="F26" s="1">
        <v>40</v>
      </c>
    </row>
    <row r="27" spans="5:6" x14ac:dyDescent="0.3">
      <c r="E27" s="3">
        <v>1976</v>
      </c>
      <c r="F27" s="1">
        <v>31</v>
      </c>
    </row>
    <row r="28" spans="5:6" x14ac:dyDescent="0.3">
      <c r="E28" s="3">
        <v>1977</v>
      </c>
      <c r="F28" s="1">
        <v>54</v>
      </c>
    </row>
    <row r="29" spans="5:6" x14ac:dyDescent="0.3">
      <c r="E29" s="3">
        <v>1978</v>
      </c>
      <c r="F29" s="1">
        <v>43</v>
      </c>
    </row>
    <row r="30" spans="5:6" x14ac:dyDescent="0.3">
      <c r="E30" s="3">
        <v>1979</v>
      </c>
      <c r="F30" s="1">
        <v>50</v>
      </c>
    </row>
    <row r="31" spans="5:6" x14ac:dyDescent="0.3">
      <c r="E31" s="3">
        <v>1980</v>
      </c>
      <c r="F31" s="1">
        <v>46</v>
      </c>
    </row>
    <row r="32" spans="5:6" x14ac:dyDescent="0.3">
      <c r="E32" s="3">
        <v>1981</v>
      </c>
      <c r="F32" s="1">
        <v>52</v>
      </c>
    </row>
    <row r="33" spans="5:6" x14ac:dyDescent="0.3">
      <c r="E33" s="3">
        <v>1982</v>
      </c>
      <c r="F33" s="1">
        <v>55</v>
      </c>
    </row>
    <row r="34" spans="5:6" x14ac:dyDescent="0.3">
      <c r="E34" s="3">
        <v>1983</v>
      </c>
      <c r="F34" s="1">
        <v>66</v>
      </c>
    </row>
    <row r="35" spans="5:6" x14ac:dyDescent="0.3">
      <c r="E35" s="3">
        <v>1984</v>
      </c>
      <c r="F35" s="1">
        <v>65</v>
      </c>
    </row>
    <row r="36" spans="5:6" x14ac:dyDescent="0.3">
      <c r="E36" s="3">
        <v>1985</v>
      </c>
      <c r="F36" s="1">
        <v>67</v>
      </c>
    </row>
    <row r="37" spans="5:6" x14ac:dyDescent="0.3">
      <c r="E37" s="3">
        <v>1986</v>
      </c>
      <c r="F37" s="1">
        <v>59</v>
      </c>
    </row>
    <row r="38" spans="5:6" x14ac:dyDescent="0.3">
      <c r="E38" s="3">
        <v>1987</v>
      </c>
      <c r="F38" s="1">
        <v>44</v>
      </c>
    </row>
    <row r="39" spans="5:6" x14ac:dyDescent="0.3">
      <c r="E39" s="3">
        <v>1988</v>
      </c>
      <c r="F39" s="1">
        <v>34</v>
      </c>
    </row>
    <row r="40" spans="5:6" x14ac:dyDescent="0.3">
      <c r="E40" s="3">
        <v>1989</v>
      </c>
      <c r="F40" s="1">
        <v>35</v>
      </c>
    </row>
    <row r="41" spans="5:6" x14ac:dyDescent="0.3">
      <c r="E41" s="3">
        <v>1990</v>
      </c>
      <c r="F41" s="1">
        <v>40</v>
      </c>
    </row>
    <row r="42" spans="5:6" x14ac:dyDescent="0.3">
      <c r="E42" s="3">
        <v>1991</v>
      </c>
      <c r="F42" s="1">
        <v>47</v>
      </c>
    </row>
    <row r="43" spans="5:6" x14ac:dyDescent="0.3">
      <c r="E43" s="3">
        <v>1992</v>
      </c>
      <c r="F43" s="1">
        <v>50</v>
      </c>
    </row>
    <row r="44" spans="5:6" x14ac:dyDescent="0.3">
      <c r="E44" s="3">
        <v>1993</v>
      </c>
      <c r="F44" s="1">
        <v>54</v>
      </c>
    </row>
    <row r="45" spans="5:6" x14ac:dyDescent="0.3">
      <c r="E45" s="3">
        <v>1994</v>
      </c>
      <c r="F45" s="1">
        <v>66</v>
      </c>
    </row>
    <row r="46" spans="5:6" x14ac:dyDescent="0.3">
      <c r="E46" s="3">
        <v>1995</v>
      </c>
      <c r="F46" s="1">
        <v>57</v>
      </c>
    </row>
    <row r="47" spans="5:6" x14ac:dyDescent="0.3">
      <c r="E47" s="3">
        <v>1996</v>
      </c>
      <c r="F47" s="1">
        <v>91</v>
      </c>
    </row>
    <row r="48" spans="5:6" x14ac:dyDescent="0.3">
      <c r="E48" s="3">
        <v>1997</v>
      </c>
      <c r="F48" s="1">
        <v>77</v>
      </c>
    </row>
    <row r="49" spans="5:6" x14ac:dyDescent="0.3">
      <c r="E49" s="3">
        <v>1998</v>
      </c>
      <c r="F49" s="1">
        <v>72</v>
      </c>
    </row>
    <row r="50" spans="5:6" x14ac:dyDescent="0.3">
      <c r="E50" s="3">
        <v>1999</v>
      </c>
      <c r="F50" s="1">
        <v>107</v>
      </c>
    </row>
    <row r="51" spans="5:6" x14ac:dyDescent="0.3">
      <c r="E51" s="3">
        <v>2000</v>
      </c>
      <c r="F51" s="1">
        <v>80</v>
      </c>
    </row>
    <row r="52" spans="5:6" x14ac:dyDescent="0.3">
      <c r="E52" s="3">
        <v>2001</v>
      </c>
      <c r="F52" s="1">
        <v>91</v>
      </c>
    </row>
    <row r="53" spans="5:6" x14ac:dyDescent="0.3">
      <c r="E53" s="3">
        <v>2002</v>
      </c>
      <c r="F53" s="1">
        <v>66</v>
      </c>
    </row>
    <row r="54" spans="5:6" x14ac:dyDescent="0.3">
      <c r="E54" s="3">
        <v>2003</v>
      </c>
      <c r="F54" s="1">
        <v>92</v>
      </c>
    </row>
    <row r="55" spans="5:6" x14ac:dyDescent="0.3">
      <c r="E55" s="3">
        <v>2004</v>
      </c>
      <c r="F55" s="1">
        <v>88</v>
      </c>
    </row>
    <row r="56" spans="5:6" x14ac:dyDescent="0.3">
      <c r="E56" s="3">
        <v>2005</v>
      </c>
      <c r="F56" s="1">
        <v>110</v>
      </c>
    </row>
    <row r="57" spans="5:6" x14ac:dyDescent="0.3">
      <c r="E57" s="3">
        <v>2006</v>
      </c>
      <c r="F57" s="1">
        <v>121</v>
      </c>
    </row>
    <row r="58" spans="5:6" x14ac:dyDescent="0.3">
      <c r="E58" s="3">
        <v>2007</v>
      </c>
      <c r="F58" s="1">
        <v>100</v>
      </c>
    </row>
    <row r="59" spans="5:6" x14ac:dyDescent="0.3">
      <c r="E59" s="3">
        <v>2008</v>
      </c>
      <c r="F59" s="1">
        <v>96</v>
      </c>
    </row>
    <row r="60" spans="5:6" x14ac:dyDescent="0.3">
      <c r="E60" s="3">
        <v>2009</v>
      </c>
      <c r="F60" s="1">
        <v>111</v>
      </c>
    </row>
    <row r="61" spans="5:6" x14ac:dyDescent="0.3">
      <c r="E61" s="3">
        <v>2010</v>
      </c>
      <c r="F61" s="1">
        <v>101</v>
      </c>
    </row>
    <row r="62" spans="5:6" x14ac:dyDescent="0.3">
      <c r="E62" s="3">
        <v>2011</v>
      </c>
      <c r="F62" s="1">
        <v>112</v>
      </c>
    </row>
    <row r="63" spans="5:6" x14ac:dyDescent="0.3">
      <c r="E63" s="3">
        <v>2012</v>
      </c>
      <c r="F63" s="1">
        <v>80</v>
      </c>
    </row>
    <row r="64" spans="5:6" x14ac:dyDescent="0.3">
      <c r="E64" s="3">
        <v>2013</v>
      </c>
      <c r="F64" s="1">
        <v>100</v>
      </c>
    </row>
    <row r="65" spans="5:6" x14ac:dyDescent="0.3">
      <c r="E65" s="3">
        <v>2014</v>
      </c>
      <c r="F65" s="1">
        <v>80</v>
      </c>
    </row>
    <row r="66" spans="5:6" x14ac:dyDescent="0.3">
      <c r="E66" s="3">
        <v>2015</v>
      </c>
      <c r="F66" s="1">
        <v>139</v>
      </c>
    </row>
    <row r="67" spans="5:6" x14ac:dyDescent="0.3">
      <c r="E67" s="3">
        <v>2016</v>
      </c>
      <c r="F67" s="1">
        <v>130</v>
      </c>
    </row>
    <row r="68" spans="5:6" x14ac:dyDescent="0.3">
      <c r="E68" s="3">
        <v>2017</v>
      </c>
      <c r="F68" s="1">
        <v>111</v>
      </c>
    </row>
    <row r="69" spans="5:6" x14ac:dyDescent="0.3">
      <c r="E69" s="3">
        <v>2018</v>
      </c>
      <c r="F69" s="1">
        <v>95</v>
      </c>
    </row>
    <row r="70" spans="5:6" x14ac:dyDescent="0.3">
      <c r="E70" s="3">
        <v>2019</v>
      </c>
      <c r="F70" s="1">
        <v>134</v>
      </c>
    </row>
    <row r="71" spans="5:6" x14ac:dyDescent="0.3">
      <c r="E71" s="3">
        <v>2020</v>
      </c>
      <c r="F71" s="1">
        <v>102</v>
      </c>
    </row>
    <row r="72" spans="5:6" x14ac:dyDescent="0.3">
      <c r="E72" s="3">
        <v>2021</v>
      </c>
      <c r="F72" s="1">
        <v>134</v>
      </c>
    </row>
    <row r="73" spans="5:6" x14ac:dyDescent="0.3">
      <c r="E73" s="3">
        <v>2022</v>
      </c>
      <c r="F73" s="1">
        <v>116</v>
      </c>
    </row>
    <row r="74" spans="5:6" x14ac:dyDescent="0.3">
      <c r="E74" s="3" t="s">
        <v>2</v>
      </c>
      <c r="F74" s="1">
        <v>4284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5E7D97-526D-49D3-B6CC-D9B43C3B3F2D}">
  <sheetPr>
    <tabColor rgb="FF645E9D"/>
  </sheetPr>
  <dimension ref="A1:AA4"/>
  <sheetViews>
    <sheetView showGridLines="0" tabSelected="1" zoomScale="70" zoomScaleNormal="70" workbookViewId="0">
      <selection activeCell="AA9" sqref="AA9"/>
    </sheetView>
  </sheetViews>
  <sheetFormatPr defaultRowHeight="14.4" x14ac:dyDescent="0.3"/>
  <cols>
    <col min="1" max="26" width="8.88671875" style="5"/>
    <col min="27" max="27" width="67.88671875" style="5" bestFit="1" customWidth="1"/>
    <col min="28" max="16384" width="8.88671875" style="5"/>
  </cols>
  <sheetData>
    <row r="1" spans="1:27" s="4" customFormat="1" x14ac:dyDescent="0.3">
      <c r="A1" s="6" t="s">
        <v>3514</v>
      </c>
      <c r="B1" s="6"/>
      <c r="C1" s="6"/>
      <c r="D1" s="6"/>
      <c r="E1" s="6"/>
      <c r="F1" s="6"/>
      <c r="G1" s="6"/>
      <c r="H1" s="6"/>
      <c r="I1" s="6"/>
      <c r="J1" s="6"/>
      <c r="K1" s="6"/>
      <c r="L1" s="6"/>
      <c r="M1" s="6"/>
      <c r="N1" s="6"/>
      <c r="O1" s="6"/>
      <c r="P1" s="6"/>
      <c r="Q1" s="6"/>
      <c r="R1" s="6"/>
      <c r="S1" s="6"/>
      <c r="T1" s="6"/>
      <c r="U1" s="6"/>
      <c r="V1" s="6"/>
      <c r="W1" s="6"/>
      <c r="X1" s="6"/>
      <c r="Y1" s="6"/>
      <c r="Z1" s="6"/>
      <c r="AA1" s="6"/>
    </row>
    <row r="2" spans="1:27" s="4" customFormat="1" x14ac:dyDescent="0.3">
      <c r="A2" s="6"/>
      <c r="B2" s="6"/>
      <c r="C2" s="6"/>
      <c r="D2" s="6"/>
      <c r="E2" s="6"/>
      <c r="F2" s="6"/>
      <c r="G2" s="6"/>
      <c r="H2" s="6"/>
      <c r="I2" s="6"/>
      <c r="J2" s="6"/>
      <c r="K2" s="6"/>
      <c r="L2" s="6"/>
      <c r="M2" s="6"/>
      <c r="N2" s="6"/>
      <c r="O2" s="6"/>
      <c r="P2" s="6"/>
      <c r="Q2" s="6"/>
      <c r="R2" s="6"/>
      <c r="S2" s="6"/>
      <c r="T2" s="6"/>
      <c r="U2" s="6"/>
      <c r="V2" s="6"/>
      <c r="W2" s="6"/>
      <c r="X2" s="6"/>
      <c r="Y2" s="6"/>
      <c r="Z2" s="6"/>
      <c r="AA2" s="6"/>
    </row>
    <row r="3" spans="1:27" s="4" customFormat="1" x14ac:dyDescent="0.3">
      <c r="A3" s="6"/>
      <c r="B3" s="6"/>
      <c r="C3" s="6"/>
      <c r="D3" s="6"/>
      <c r="E3" s="6"/>
      <c r="F3" s="6"/>
      <c r="G3" s="6"/>
      <c r="H3" s="6"/>
      <c r="I3" s="6"/>
      <c r="J3" s="6"/>
      <c r="K3" s="6"/>
      <c r="L3" s="6"/>
      <c r="M3" s="6"/>
      <c r="N3" s="6"/>
      <c r="O3" s="6"/>
      <c r="P3" s="6"/>
      <c r="Q3" s="6"/>
      <c r="R3" s="6"/>
      <c r="S3" s="6"/>
      <c r="T3" s="6"/>
      <c r="U3" s="6"/>
      <c r="V3" s="6"/>
      <c r="W3" s="6"/>
      <c r="X3" s="6"/>
      <c r="Y3" s="6"/>
      <c r="Z3" s="6"/>
      <c r="AA3" s="6"/>
    </row>
    <row r="4" spans="1:27" s="4" customFormat="1" x14ac:dyDescent="0.3">
      <c r="A4" s="6"/>
      <c r="B4" s="6"/>
      <c r="C4" s="6"/>
      <c r="D4" s="6"/>
      <c r="E4" s="6"/>
      <c r="F4" s="6"/>
      <c r="G4" s="6"/>
      <c r="H4" s="6"/>
      <c r="I4" s="6"/>
      <c r="J4" s="6"/>
      <c r="K4" s="6"/>
      <c r="L4" s="6"/>
      <c r="M4" s="6"/>
      <c r="N4" s="6"/>
      <c r="O4" s="6"/>
      <c r="P4" s="6"/>
      <c r="Q4" s="6"/>
      <c r="R4" s="6"/>
      <c r="S4" s="6"/>
      <c r="T4" s="6"/>
      <c r="U4" s="6"/>
      <c r="V4" s="6"/>
      <c r="W4" s="6"/>
      <c r="X4" s="6"/>
      <c r="Y4" s="6"/>
      <c r="Z4" s="6"/>
      <c r="AA4" s="6"/>
    </row>
  </sheetData>
  <mergeCells count="1">
    <mergeCell ref="A1:AA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B48D13-E1F9-48BA-9E6C-C0DBAD842D45}">
  <dimension ref="G1:G9"/>
  <sheetViews>
    <sheetView topLeftCell="F1" zoomScale="55" zoomScaleNormal="55" workbookViewId="0">
      <selection activeCell="J25" sqref="J25"/>
    </sheetView>
  </sheetViews>
  <sheetFormatPr defaultRowHeight="14.4" x14ac:dyDescent="0.3"/>
  <cols>
    <col min="8" max="8" width="89.6640625" bestFit="1" customWidth="1"/>
    <col min="9" max="9" width="20.6640625" bestFit="1" customWidth="1"/>
    <col min="10" max="10" width="15" bestFit="1" customWidth="1"/>
    <col min="15" max="15" width="62.77734375" bestFit="1" customWidth="1"/>
    <col min="16" max="16" width="15" bestFit="1" customWidth="1"/>
    <col min="17" max="17" width="41.88671875" bestFit="1" customWidth="1"/>
    <col min="19" max="19" width="89.6640625" bestFit="1" customWidth="1"/>
  </cols>
  <sheetData>
    <row r="1" spans="7:7" x14ac:dyDescent="0.3">
      <c r="G1" t="s">
        <v>0</v>
      </c>
    </row>
    <row r="2" spans="7:7" x14ac:dyDescent="0.3">
      <c r="G2" t="s">
        <v>1</v>
      </c>
    </row>
    <row r="3" spans="7:7" x14ac:dyDescent="0.3">
      <c r="G3" t="s">
        <v>4</v>
      </c>
    </row>
    <row r="4" spans="7:7" x14ac:dyDescent="0.3">
      <c r="G4" t="s">
        <v>5</v>
      </c>
    </row>
    <row r="5" spans="7:7" x14ac:dyDescent="0.3">
      <c r="G5" t="s">
        <v>6</v>
      </c>
    </row>
    <row r="6" spans="7:7" x14ac:dyDescent="0.3">
      <c r="G6" t="s">
        <v>7</v>
      </c>
    </row>
    <row r="7" spans="7:7" x14ac:dyDescent="0.3">
      <c r="G7" t="s">
        <v>8</v>
      </c>
    </row>
    <row r="8" spans="7:7" x14ac:dyDescent="0.3">
      <c r="G8" t="s">
        <v>9</v>
      </c>
    </row>
    <row r="9" spans="7:7" x14ac:dyDescent="0.3">
      <c r="G9" t="s">
        <v>10</v>
      </c>
    </row>
  </sheetData>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a c a 2 d d 0 - d d c 0 - 4 f 3 3 - 9 3 9 c - f e 1 8 6 0 9 b 6 5 8 8 " > < C u s t o m C o n t e n t > < ! [ C D A T A [ < ? x m l   v e r s i o n = " 1 . 0 "   e n c o d i n g = " u t f - 1 6 " ? > < S e t t i n g s > < C a l c u l a t e d F i e l d s > < i t e m > < M e a s u r e N a m e > m e a s u r e   1 < / M e a s u r e N a m e > < D i s p l a y N a m e > m e a s u r e   1 < / D i s p l a y N a m e > < V i s i b l e > F a l s e < / V i s i b l e > < / i t e m > < i t e m > < M e a s u r e N a m e > m e a s u r e   2 < / M e a s u r e N a m e > < D i s p l a y N a m e > m e a s u r e   2 < / D i s p l a y N a m e > < V i s i b l e > T r u e < / V i s i b l e > < / i t e m > < / C a l c u l a t e d F i e l d s > < S A H o s t H a s h > 0 < / S A H o s t H a s h > < G e m i n i F i e l d L i s t V i s i b l e > T r u e < / G e m i n i F i e l d L i s t V i s i b l e > < / S e t t i n g s > ] ] > < / C u s t o m C o n t e n t > < / G e m i n i > 
</file>

<file path=customXml/item10.xml>��< ? x m l   v e r s i o n = " 1 . 0 "   e n c o d i n g = " U T F - 1 6 " ? > < G e m i n i   x m l n s = " h t t p : / / g e m i n i / p i v o t c u s t o m i z a t i o n / 5 8 5 5 a 0 9 f - 9 e a 0 - 4 8 d 3 - b 9 4 c - 5 b 8 c d 6 3 7 d 7 5 7 " > < 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1.xml>��< ? x m l   v e r s i o n = " 1 . 0 "   e n c o d i n g = " U T F - 1 6 " ? > < G e m i n i   x m l n s = " h t t p : / / g e m i n i / p i v o t c u s t o m i z a t i o n / 2 e 8 d e 8 3 d - b c 5 f - 4 b 3 f - b b 6 8 - 1 c 5 0 6 d c 4 0 7 3 e " > < 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2.xml>��< ? x m l   v e r s i o n = " 1 . 0 "   e n c o d i n g = " U T F - 1 6 " ? > < G e m i n i   x m l n s = " h t t p : / / g e m i n i / p i v o t c u s t o m i z a t i o n / 9 2 d 7 6 9 0 e - 6 8 5 e - 4 a 2 9 - 8 9 a 1 - 5 0 5 9 9 4 f c 6 2 3 d " > < 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3.xml>��< ? x m l   v e r s i o n = " 1 . 0 "   e n c o d i n g = " U T F - 1 6 " ? > < G e m i n i   x m l n s = " h t t p : / / g e m i n i / p i v o t c u s t o m i z a t i o n / 1 f a 5 d 1 4 2 - 4 b 7 2 - 4 d b 1 - 9 f 8 3 - 9 4 7 8 3 0 5 c 6 a f 6 " > < 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4.xml>��< ? x m l   v e r s i o n = " 1 . 0 "   e n c o d i n g = " U T F - 1 6 " ? > < G e m i n i   x m l n s = " h t t p : / / g e m i n i / p i v o t c u s t o m i z a t i o n / b 3 f a 2 1 e c - a 4 f 1 - 4 8 a 4 - a 4 d 3 - 1 d 5 0 5 b 7 f 3 7 6 9 " > < 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5.xml>��< ? x m l   v e r s i o n = " 1 . 0 "   e n c o d i n g = " U T F - 1 6 " ? > < G e m i n i   x m l n s = " h t t p : / / g e m i n i / p i v o t c u s t o m i z a t i o n / T a b l e X M L _ 1 9 4 8   -   2 0 2 2 _ a 1 b 2 8 6 e c - f 8 5 7 - 4 3 0 9 - a 8 4 8 - e 0 d 1 3 1 f a e e 8 3 " > < C u s t o m C o n t e n t > < ! [ C D A T A [ < T a b l e W i d g e t G r i d S e r i a l i z a t i o n   x m l n s : x s d = " h t t p : / / w w w . w 3 . o r g / 2 0 0 1 / X M L S c h e m a "   x m l n s : x s i = " h t t p : / / w w w . w 3 . o r g / 2 0 0 1 / X M L S c h e m a - i n s t a n c e " > < C o l u m n S u g g e s t e d T y p e   / > < C o l u m n F o r m a t   / > < C o l u m n A c c u r a c y   / > < C o l u m n C u r r e n c y S y m b o l   / > < C o l u m n P o s i t i v e P a t t e r n   / > < C o l u m n N e g a t i v e P a t t e r n   / > < C o l u m n W i d t h s > < i t e m > < k e y > < s t r i n g > T i t l e < / s t r i n g > < / k e y > < v a l u e > < i n t > 7 5 < / i n t > < / v a l u e > < / i t e m > < i t e m > < k e y > < s t r i n g > E p i s o d e s < / s t r i n g > < / k e y > < v a l u e > < i n t > 1 1 1 < / i n t > < / v a l u e > < / i t e m > < i t e m > < k e y > < s t r i n g > C o u n t r y < / s t r i n g > < / k e y > < v a l u e > < i n t > 1 0 5 < / i n t > < / v a l u e > < / i t e m > < i t e m > < k e y > < s t r i n g > P r e m i e r e   Y e a r < / s t r i n g > < / k e y > < v a l u e > < i n t > 1 5 0 < / i n t > < / v a l u e > < / i t e m > < i t e m > < k e y > < s t r i n g > F i n a l   Y e a r < / s t r i n g > < / k e y > < v a l u e > < i n t > 1 1 6 < / i n t > < / v a l u e > < / i t e m > < i t e m > < k e y > < s t r i n g > S e a s o n s < / s t r i n g > < / k e y > < v a l u e > < i n t > 1 0 6 < / i n t > < / v a l u e > < / i t e m > < i t e m > < k e y > < s t r i n g > O r i g i n a l   C h a n n e l < / s t r i n g > < / k e y > < v a l u e > < i n t > 1 6 9 < / i n t > < / v a l u e > < / i t e m > < i t e m > < k e y > < s t r i n g > T e c h n i q u e < / s t r i n g > < / k e y > < v a l u e > < i n t > 1 2 0 < / i n t > < / v a l u e > < / i t e m > < / C o l u m n W i d t h s > < C o l u m n D i s p l a y I n d e x > < i t e m > < k e y > < s t r i n g > T i t l e < / s t r i n g > < / k e y > < v a l u e > < i n t > 0 < / i n t > < / v a l u e > < / i t e m > < i t e m > < k e y > < s t r i n g > E p i s o d e s < / s t r i n g > < / k e y > < v a l u e > < i n t > 1 < / i n t > < / v a l u e > < / i t e m > < i t e m > < k e y > < s t r i n g > C o u n t r y < / s t r i n g > < / k e y > < v a l u e > < i n t > 2 < / i n t > < / v a l u e > < / i t e m > < i t e m > < k e y > < s t r i n g > P r e m i e r e   Y e a r < / s t r i n g > < / k e y > < v a l u e > < i n t > 3 < / i n t > < / v a l u e > < / i t e m > < i t e m > < k e y > < s t r i n g > F i n a l   Y e a r < / s t r i n g > < / k e y > < v a l u e > < i n t > 4 < / i n t > < / v a l u e > < / i t e m > < i t e m > < k e y > < s t r i n g > S e a s o n s < / s t r i n g > < / k e y > < v a l u e > < i n t > 5 < / i n t > < / v a l u e > < / i t e m > < i t e m > < k e y > < s t r i n g > O r i g i n a l   C h a n n e l < / s t r i n g > < / k e y > < v a l u e > < i n t > 6 < / i n t > < / v a l u e > < / i t e m > < i t e m > < k e y > < s t r i n g > T e c h n i q u e < / s t r i n g > < / k e y > < v a l u e > < i n t > 7 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3 7 4 2 d 6 8 f - c e 1 3 - 4 d d 5 - a d c 3 - 5 a f 9 d a 2 a 2 b d 5 " > < 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7.xml>��< ? x m l   v e r s i o n = " 1 . 0 "   e n c o d i n g = " U T F - 1 6 " ? > < G e m i n i   x m l n s = " h t t p : / / g e m i n i / p i v o t c u s t o m i z a t i o n / S h o w H i d d e n " > < C u s t o m C o n t e n t > < ! [ C D A T A [ T r u e ] ] > < / C u s t o m C o n t e n t > < / G e m i n i > 
</file>

<file path=customXml/item18.xml>��< ? x m l   v e r s i o n = " 1 . 0 "   e n c o d i n g = " U T F - 1 6 " ? > < G e m i n i   x m l n s = " h t t p : / / g e m i n i / p i v o t c u s t o m i z a t i o n / T a b l e X M L _ 1 9 4 8   -   2 0 2 2 _ 9 9 f 4 9 0 e c - 4 f 8 1 - 4 a a 0 - 8 e d 3 - c 7 d 0 4 8 0 4 b 8 1 3 " > < C u s t o m C o n t e n t > < ! [ C D A T A [ < T a b l e W i d g e t G r i d S e r i a l i z a t i o n   x m l n s : x s d = " h t t p : / / w w w . w 3 . o r g / 2 0 0 1 / X M L S c h e m a "   x m l n s : x s i = " h t t p : / / w w w . w 3 . o r g / 2 0 0 1 / X M L S c h e m a - i n s t a n c e " > < C o l u m n S u g g e s t e d T y p e   / > < C o l u m n F o r m a t   / > < C o l u m n A c c u r a c y   / > < C o l u m n C u r r e n c y S y m b o l   / > < C o l u m n P o s i t i v e P a t t e r n   / > < C o l u m n N e g a t i v e P a t t e r n   / > < C o l u m n W i d t h s > < i t e m > < k e y > < s t r i n g > T i t l e < / s t r i n g > < / k e y > < v a l u e > < i n t > 3 0 6 < / i n t > < / v a l u e > < / i t e m > < i t e m > < k e y > < s t r i n g > S e a s o n s < / s t r i n g > < / k e y > < v a l u e > < i n t > 1 0 6 < / i n t > < / v a l u e > < / i t e m > < i t e m > < k e y > < s t r i n g > E p i s o d e s < / s t r i n g > < / k e y > < v a l u e > < i n t > 1 1 1 < / i n t > < / v a l u e > < / i t e m > < i t e m > < k e y > < s t r i n g > C o u n t r y < / s t r i n g > < / k e y > < v a l u e > < i n t > 1 1 3 < / i n t > < / v a l u e > < / i t e m > < i t e m > < k e y > < s t r i n g > P r e m i e r e   Y e a r < / s t r i n g > < / k e y > < v a l u e > < i n t > 1 5 0 < / i n t > < / v a l u e > < / i t e m > < i t e m > < k e y > < s t r i n g > F i n a l   Y e a r < / s t r i n g > < / k e y > < v a l u e > < i n t > 1 1 6 < / i n t > < / v a l u e > < / i t e m > < i t e m > < k e y > < s t r i n g > O r i g i n a l   C h a n n e l < / s t r i n g > < / k e y > < v a l u e > < i n t > 1 6 9 < / i n t > < / v a l u e > < / i t e m > < i t e m > < k e y > < s t r i n g > T e c h n i q u e < / s t r i n g > < / k e y > < v a l u e > < i n t > 1 2 0 < / i n t > < / v a l u e > < / i t e m > < i t e m > < k e y > < s t r i n g > R e g i o n < / s t r i n g > < / k e y > < v a l u e > < i n t > 9 5 < / i n t > < / v a l u e > < / i t e m > < i t e m > < k e y > < s t r i n g > D u r a t i o n   Y e a r < / s t r i n g > < / k e y > < v a l u e > < i n t > 1 4 9 < / i n t > < / v a l u e > < / i t e m > < i t e m > < k e y > < s t r i n g > D u r a t i o n   Y e a r   B r a c k e t < / s t r i n g > < / k e y > < v a l u e > < i n t > 2 1 0 < / i n t > < / v a l u e > < / i t e m > < / C o l u m n W i d t h s > < C o l u m n D i s p l a y I n d e x > < i t e m > < k e y > < s t r i n g > T i t l e < / s t r i n g > < / k e y > < v a l u e > < i n t > 0 < / i n t > < / v a l u e > < / i t e m > < i t e m > < k e y > < s t r i n g > S e a s o n s < / s t r i n g > < / k e y > < v a l u e > < i n t > 1 < / i n t > < / v a l u e > < / i t e m > < i t e m > < k e y > < s t r i n g > E p i s o d e s < / s t r i n g > < / k e y > < v a l u e > < i n t > 2 < / i n t > < / v a l u e > < / i t e m > < i t e m > < k e y > < s t r i n g > C o u n t r y < / s t r i n g > < / k e y > < v a l u e > < i n t > 3 < / i n t > < / v a l u e > < / i t e m > < i t e m > < k e y > < s t r i n g > P r e m i e r e   Y e a r < / s t r i n g > < / k e y > < v a l u e > < i n t > 4 < / i n t > < / v a l u e > < / i t e m > < i t e m > < k e y > < s t r i n g > F i n a l   Y e a r < / s t r i n g > < / k e y > < v a l u e > < i n t > 5 < / i n t > < / v a l u e > < / i t e m > < i t e m > < k e y > < s t r i n g > O r i g i n a l   C h a n n e l < / s t r i n g > < / k e y > < v a l u e > < i n t > 6 < / i n t > < / v a l u e > < / i t e m > < i t e m > < k e y > < s t r i n g > T e c h n i q u e < / s t r i n g > < / k e y > < v a l u e > < i n t > 7 < / i n t > < / v a l u e > < / i t e m > < i t e m > < k e y > < s t r i n g > R e g i o n < / s t r i n g > < / k e y > < v a l u e > < i n t > 8 < / i n t > < / v a l u e > < / i t e m > < i t e m > < k e y > < s t r i n g > D u r a t i o n   Y e a r < / s t r i n g > < / k e y > < v a l u e > < i n t > 9 < / i n t > < / v a l u e > < / i t e m > < i t e m > < k e y > < s t r i n g > D u r a t i o n   Y e a r   B r a c k e t < / s t r i n g > < / k e y > < v a l u e > < i n t > 1 0 < / i n t > < / v a l u e > < / i t e m > < / C o l u m n D i s p l a y I n d e x > < C o l u m n F r o z e n   / > < C o l u m n C h e c k e d   / > < C o l u m n F i l t e r > < i t e m > < k e y > < s t r i n g > T i t l e < / s t r i n g > < / k e y > < v a l u e > < F i l t e r E x p r e s s i o n   x s i : n i l = " t r u e "   / > < / v a l u e > < / i t e m > < i t e m > < k e y > < s t r i n g > P r e m i e r e   Y e a r < / s t r i n g > < / k e y > < v a l u e > < F i l t e r E x p r e s s i o n   x s i : n i l = " t r u e "   / > < / v a l u e > < / i t e m > < / C o l u m n F i l t e r > < S e l e c t i o n F i l t e r > < i t e m > < k e y > < s t r i n g > T i t l e < / s t r i n g > < / k e y > < v a l u e > < S e l e c t i o n F i l t e r   x s i : n i l = " t r u e "   / > < / v a l u e > < / i t e m > < i t e m > < k e y > < s t r i n g > P r e m i e r e   Y e a r < / s t r i n g > < / k e y > < v a l u e > < S e l e c t i o n F i l t e r   x s i : n i l = " t r u e "   / > < / v a l u e > < / i t e m > < / S e l e c t i o n F i l t e r > < F i l t e r P a r a m e t e r s > < i t e m > < k e y > < s t r i n g > T i t l e < / s t r i n g > < / k e y > < v a l u e > < C o m m a n d P a r a m e t e r s   / > < / v a l u e > < / i t e m > < i t e m > < k e y > < s t r i n g > P r e m i e r e   Y e a r < / s t r i n g > < / k e y > < v a l u e > < C o m m a n d P a r a m e t e r s   / > < / v a l u e > < / i t e m > < / F i l t e r P a r a m e t e r s > < S o r t B y C o l u m n > T i t l e < / S o r t B y C o l u m n > < I s S o r t D e s c e n d i n g > t r u e < / I s S o r t D e s c e n d i n g > < / T a b l e W i d g e t G r i d S e r i a l i z a t i o n > ] ] > < / 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 T a g s \ T a b l e s \ & l t ; T a b l e s \ 1 9 4 8   -   2 0 2 2 & g t ; < / K e y > < / D i a g r a m O b j e c t K e y > < D i a g r a m O b j e c t K e y > < K e y > T a b l e s \ 1 9 4 8   -   2 0 2 2 < / K e y > < / D i a g r a m O b j e c t K e y > < D i a g r a m O b j e c t K e y > < K e y > T a b l e s \ 1 9 4 8   -   2 0 2 2 \ C o l u m n s \ T i t l e < / K e y > < / D i a g r a m O b j e c t K e y > < D i a g r a m O b j e c t K e y > < K e y > T a b l e s \ 1 9 4 8   -   2 0 2 2 \ C o l u m n s \ S e a s o n s < / K e y > < / D i a g r a m O b j e c t K e y > < D i a g r a m O b j e c t K e y > < K e y > T a b l e s \ 1 9 4 8   -   2 0 2 2 \ C o l u m n s \ E p i s o d e s < / K e y > < / D i a g r a m O b j e c t K e y > < D i a g r a m O b j e c t K e y > < K e y > T a b l e s \ 1 9 4 8   -   2 0 2 2 \ C o l u m n s \ C o u n t r y < / K e y > < / D i a g r a m O b j e c t K e y > < D i a g r a m O b j e c t K e y > < K e y > T a b l e s \ 1 9 4 8   -   2 0 2 2 \ C o l u m n s \ P r e m i e r e   Y e a r < / K e y > < / D i a g r a m O b j e c t K e y > < D i a g r a m O b j e c t K e y > < K e y > T a b l e s \ 1 9 4 8   -   2 0 2 2 \ C o l u m n s \ F i n a l   Y e a r < / K e y > < / D i a g r a m O b j e c t K e y > < D i a g r a m O b j e c t K e y > < K e y > T a b l e s \ 1 9 4 8   -   2 0 2 2 \ C o l u m n s \ O r i g i n a l   C h a n n e l < / K e y > < / D i a g r a m O b j e c t K e y > < D i a g r a m O b j e c t K e y > < K e y > T a b l e s \ 1 9 4 8   -   2 0 2 2 \ C o l u m n s \ T e c h n i q u e < / K e y > < / D i a g r a m O b j e c t K e y > < D i a g r a m O b j e c t K e y > < K e y > T a b l e s \ 1 9 4 8   -   2 0 2 2 \ M e a s u r e s \ S u m   o f   P r e m i e r e   Y e a r < / K e y > < / D i a g r a m O b j e c t K e y > < D i a g r a m O b j e c t K e y > < K e y > T a b l e s \ 1 9 4 8   -   2 0 2 2 \ S u m   o f   P r e m i e r e   Y e a r \ A d d i t i o n a l   I n f o \ I m p l i c i t   M e a s u r e < / K e y > < / D i a g r a m O b j e c t K e y > < D i a g r a m O b j e c t K e y > < K e y > T a b l e s \ 1 9 4 8   -   2 0 2 2 \ M e a s u r e s \ S u m   o f   F i n a l   Y e a r < / K e y > < / D i a g r a m O b j e c t K e y > < D i a g r a m O b j e c t K e y > < K e y > T a b l e s \ 1 9 4 8   -   2 0 2 2 \ S u m   o f   F i n a l   Y e a r \ A d d i t i o n a l   I n f o \ I m p l i c i t   M e a s u r e < / K e y > < / D i a g r a m O b j e c t K e y > < D i a g r a m O b j e c t K e y > < K e y > T a b l e s \ 1 9 4 8   -   2 0 2 2 \ M e a s u r e s \ V a r   o f   P r e m i e r e   Y e a r < / K e y > < / D i a g r a m O b j e c t K e y > < D i a g r a m O b j e c t K e y > < K e y > T a b l e s \ 1 9 4 8   -   2 0 2 2 \ V a r   o f   P r e m i e r e   Y e a r \ A d d i t i o n a l   I n f o \ I m p l i c i t   M e a s u r e < / K e y > < / D i a g r a m O b j e c t K e y > < D i a g r a m O b j e c t K e y > < K e y > T a b l e s \ 1 9 4 8   -   2 0 2 2 \ M e a s u r e s \ C o u n t   o f   P r e m i e r e   Y e a r < / K e y > < / D i a g r a m O b j e c t K e y > < D i a g r a m O b j e c t K e y > < K e y > T a b l e s \ 1 9 4 8   -   2 0 2 2 \ C o u n t   o f   P r e m i e r e   Y e a r \ A d d i t i o n a l   I n f o \ I m p l i c i t   M e a s u r e < / K e y > < / D i a g r a m O b j e c t K e y > < D i a g r a m O b j e c t K e y > < K e y > T a b l e s \ 1 9 4 8   -   2 0 2 2 \ M e a s u r e s \ C o u n t   o f   T i t l e < / K e y > < / D i a g r a m O b j e c t K e y > < D i a g r a m O b j e c t K e y > < K e y > T a b l e s \ 1 9 4 8   -   2 0 2 2 \ C o u n t   o f   T i t l e \ A d d i t i o n a l   I n f o \ I m p l i c i t   M e a s u r e < / K e y > < / D i a g r a m O b j e c t K e y > < D i a g r a m O b j e c t K e y > < K e y > T a b l e s \ 1 9 4 8   -   2 0 2 2 \ M e a s u r e s \ C o u n t   o f   C o u n t r y < / K e y > < / D i a g r a m O b j e c t K e y > < D i a g r a m O b j e c t K e y > < K e y > T a b l e s \ 1 9 4 8   -   2 0 2 2 \ C o u n t   o f   C o u n t r y \ A d d i t i o n a l   I n f o \ I m p l i c i t   M e a s u r e < / K e y > < / D i a g r a m O b j e c t K e y > < D i a g r a m O b j e c t K e y > < K e y > T a b l e s \ 1 9 4 8   -   2 0 2 2 \ M e a s u r e s \ D i s t i n c t   C o u n t   o f   C o u n t r y < / K e y > < / D i a g r a m O b j e c t K e y > < D i a g r a m O b j e c t K e y > < K e y > T a b l e s \ 1 9 4 8   -   2 0 2 2 \ D i s t i n c t   C o u n t   o f   C o u n t r y \ A d d i t i o n a l   I n f o \ I m p l i c i t   M e a s u r e < / 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 T a g s \ T a b l e s \ & l t ; T a b l e s \ 1 9 4 8   -   2 0 2 2 & g t ; < / K e y > < / a : K e y > < a : V a l u e   i : t y p e = " D i a g r a m D i s p l a y T a g V i e w S t a t e " > < I s N o t F i l t e r e d O u t > t r u e < / I s N o t F i l t e r e d O u t > < / a : V a l u e > < / a : K e y V a l u e O f D i a g r a m O b j e c t K e y a n y T y p e z b w N T n L X > < a : K e y V a l u e O f D i a g r a m O b j e c t K e y a n y T y p e z b w N T n L X > < a : K e y > < K e y > T a b l e s \ 1 9 4 8   -   2 0 2 2 < / K e y > < / a : K e y > < a : V a l u e   i : t y p e = " D i a g r a m D i s p l a y N o d e V i e w S t a t e " > < H e i g h t > 1 5 0 < / H e i g h t > < I s E x p a n d e d > t r u e < / I s E x p a n d e d > < L a y e d O u t > t r u e < / L a y e d O u t > < W i d t h > 2 0 0 < / W i d t h > < / a : V a l u e > < / a : K e y V a l u e O f D i a g r a m O b j e c t K e y a n y T y p e z b w N T n L X > < a : K e y V a l u e O f D i a g r a m O b j e c t K e y a n y T y p e z b w N T n L X > < a : K e y > < K e y > T a b l e s \ 1 9 4 8   -   2 0 2 2 \ C o l u m n s \ T i t l e < / K e y > < / a : K e y > < a : V a l u e   i : t y p e = " D i a g r a m D i s p l a y N o d e V i e w S t a t e " > < H e i g h t > 1 5 0 < / H e i g h t > < I s E x p a n d e d > t r u e < / I s E x p a n d e d > < W i d t h > 2 0 0 < / W i d t h > < / a : V a l u e > < / a : K e y V a l u e O f D i a g r a m O b j e c t K e y a n y T y p e z b w N T n L X > < a : K e y V a l u e O f D i a g r a m O b j e c t K e y a n y T y p e z b w N T n L X > < a : K e y > < K e y > T a b l e s \ 1 9 4 8   -   2 0 2 2 \ C o l u m n s \ S e a s o n s < / K e y > < / a : K e y > < a : V a l u e   i : t y p e = " D i a g r a m D i s p l a y N o d e V i e w S t a t e " > < H e i g h t > 1 5 0 < / H e i g h t > < I s E x p a n d e d > t r u e < / I s E x p a n d e d > < W i d t h > 2 0 0 < / W i d t h > < / a : V a l u e > < / a : K e y V a l u e O f D i a g r a m O b j e c t K e y a n y T y p e z b w N T n L X > < a : K e y V a l u e O f D i a g r a m O b j e c t K e y a n y T y p e z b w N T n L X > < a : K e y > < K e y > T a b l e s \ 1 9 4 8   -   2 0 2 2 \ C o l u m n s \ E p i s o d e s < / K e y > < / a : K e y > < a : V a l u e   i : t y p e = " D i a g r a m D i s p l a y N o d e V i e w S t a t e " > < H e i g h t > 1 5 0 < / H e i g h t > < I s E x p a n d e d > t r u e < / I s E x p a n d e d > < W i d t h > 2 0 0 < / W i d t h > < / a : V a l u e > < / a : K e y V a l u e O f D i a g r a m O b j e c t K e y a n y T y p e z b w N T n L X > < a : K e y V a l u e O f D i a g r a m O b j e c t K e y a n y T y p e z b w N T n L X > < a : K e y > < K e y > T a b l e s \ 1 9 4 8   -   2 0 2 2 \ C o l u m n s \ C o u n t r y < / K e y > < / a : K e y > < a : V a l u e   i : t y p e = " D i a g r a m D i s p l a y N o d e V i e w S t a t e " > < H e i g h t > 1 5 0 < / H e i g h t > < I s E x p a n d e d > t r u e < / I s E x p a n d e d > < W i d t h > 2 0 0 < / W i d t h > < / a : V a l u e > < / a : K e y V a l u e O f D i a g r a m O b j e c t K e y a n y T y p e z b w N T n L X > < a : K e y V a l u e O f D i a g r a m O b j e c t K e y a n y T y p e z b w N T n L X > < a : K e y > < K e y > T a b l e s \ 1 9 4 8   -   2 0 2 2 \ C o l u m n s \ P r e m i e r e   Y e a r < / K e y > < / a : K e y > < a : V a l u e   i : t y p e = " D i a g r a m D i s p l a y N o d e V i e w S t a t e " > < H e i g h t > 1 5 0 < / H e i g h t > < I s E x p a n d e d > t r u e < / I s E x p a n d e d > < W i d t h > 2 0 0 < / W i d t h > < / a : V a l u e > < / a : K e y V a l u e O f D i a g r a m O b j e c t K e y a n y T y p e z b w N T n L X > < a : K e y V a l u e O f D i a g r a m O b j e c t K e y a n y T y p e z b w N T n L X > < a : K e y > < K e y > T a b l e s \ 1 9 4 8   -   2 0 2 2 \ C o l u m n s \ F i n a l   Y e a r < / K e y > < / a : K e y > < a : V a l u e   i : t y p e = " D i a g r a m D i s p l a y N o d e V i e w S t a t e " > < H e i g h t > 1 5 0 < / H e i g h t > < I s E x p a n d e d > t r u e < / I s E x p a n d e d > < W i d t h > 2 0 0 < / W i d t h > < / a : V a l u e > < / a : K e y V a l u e O f D i a g r a m O b j e c t K e y a n y T y p e z b w N T n L X > < a : K e y V a l u e O f D i a g r a m O b j e c t K e y a n y T y p e z b w N T n L X > < a : K e y > < K e y > T a b l e s \ 1 9 4 8   -   2 0 2 2 \ C o l u m n s \ O r i g i n a l   C h a n n e l < / K e y > < / a : K e y > < a : V a l u e   i : t y p e = " D i a g r a m D i s p l a y N o d e V i e w S t a t e " > < H e i g h t > 1 5 0 < / H e i g h t > < I s E x p a n d e d > t r u e < / I s E x p a n d e d > < W i d t h > 2 0 0 < / W i d t h > < / a : V a l u e > < / a : K e y V a l u e O f D i a g r a m O b j e c t K e y a n y T y p e z b w N T n L X > < a : K e y V a l u e O f D i a g r a m O b j e c t K e y a n y T y p e z b w N T n L X > < a : K e y > < K e y > T a b l e s \ 1 9 4 8   -   2 0 2 2 \ C o l u m n s \ T e c h n i q u e < / K e y > < / a : K e y > < a : V a l u e   i : t y p e = " D i a g r a m D i s p l a y N o d e V i e w S t a t e " > < H e i g h t > 1 5 0 < / H e i g h t > < I s E x p a n d e d > t r u e < / I s E x p a n d e d > < W i d t h > 2 0 0 < / W i d t h > < / a : V a l u e > < / a : K e y V a l u e O f D i a g r a m O b j e c t K e y a n y T y p e z b w N T n L X > < a : K e y V a l u e O f D i a g r a m O b j e c t K e y a n y T y p e z b w N T n L X > < a : K e y > < K e y > T a b l e s \ 1 9 4 8   -   2 0 2 2 \ M e a s u r e s \ S u m   o f   P r e m i e r e   Y e a r < / K e y > < / a : K e y > < a : V a l u e   i : t y p e = " D i a g r a m D i s p l a y N o d e V i e w S t a t e " > < H e i g h t > 1 5 0 < / H e i g h t > < I s E x p a n d e d > t r u e < / I s E x p a n d e d > < W i d t h > 2 0 0 < / W i d t h > < / a : V a l u e > < / a : K e y V a l u e O f D i a g r a m O b j e c t K e y a n y T y p e z b w N T n L X > < a : K e y V a l u e O f D i a g r a m O b j e c t K e y a n y T y p e z b w N T n L X > < a : K e y > < K e y > T a b l e s \ 1 9 4 8   -   2 0 2 2 \ S u m   o f   P r e m i e r e   Y e a r \ A d d i t i o n a l   I n f o \ I m p l i c i t   M e a s u r e < / K e y > < / a : K e y > < a : V a l u e   i : t y p e = " D i a g r a m D i s p l a y V i e w S t a t e I D i a g r a m T a g A d d i t i o n a l I n f o " / > < / a : K e y V a l u e O f D i a g r a m O b j e c t K e y a n y T y p e z b w N T n L X > < a : K e y V a l u e O f D i a g r a m O b j e c t K e y a n y T y p e z b w N T n L X > < a : K e y > < K e y > T a b l e s \ 1 9 4 8   -   2 0 2 2 \ M e a s u r e s \ S u m   o f   F i n a l   Y e a r < / K e y > < / a : K e y > < a : V a l u e   i : t y p e = " D i a g r a m D i s p l a y N o d e V i e w S t a t e " > < H e i g h t > 1 5 0 < / H e i g h t > < I s E x p a n d e d > t r u e < / I s E x p a n d e d > < W i d t h > 2 0 0 < / W i d t h > < / a : V a l u e > < / a : K e y V a l u e O f D i a g r a m O b j e c t K e y a n y T y p e z b w N T n L X > < a : K e y V a l u e O f D i a g r a m O b j e c t K e y a n y T y p e z b w N T n L X > < a : K e y > < K e y > T a b l e s \ 1 9 4 8   -   2 0 2 2 \ S u m   o f   F i n a l   Y e a r \ A d d i t i o n a l   I n f o \ I m p l i c i t   M e a s u r e < / K e y > < / a : K e y > < a : V a l u e   i : t y p e = " D i a g r a m D i s p l a y V i e w S t a t e I D i a g r a m T a g A d d i t i o n a l I n f o " / > < / a : K e y V a l u e O f D i a g r a m O b j e c t K e y a n y T y p e z b w N T n L X > < a : K e y V a l u e O f D i a g r a m O b j e c t K e y a n y T y p e z b w N T n L X > < a : K e y > < K e y > T a b l e s \ 1 9 4 8   -   2 0 2 2 \ M e a s u r e s \ V a r   o f   P r e m i e r e   Y e a r < / K e y > < / a : K e y > < a : V a l u e   i : t y p e = " D i a g r a m D i s p l a y N o d e V i e w S t a t e " > < H e i g h t > 1 5 0 < / H e i g h t > < I s E x p a n d e d > t r u e < / I s E x p a n d e d > < W i d t h > 2 0 0 < / W i d t h > < / a : V a l u e > < / a : K e y V a l u e O f D i a g r a m O b j e c t K e y a n y T y p e z b w N T n L X > < a : K e y V a l u e O f D i a g r a m O b j e c t K e y a n y T y p e z b w N T n L X > < a : K e y > < K e y > T a b l e s \ 1 9 4 8   -   2 0 2 2 \ V a r   o f   P r e m i e r e   Y e a r \ A d d i t i o n a l   I n f o \ I m p l i c i t   M e a s u r e < / K e y > < / a : K e y > < a : V a l u e   i : t y p e = " D i a g r a m D i s p l a y V i e w S t a t e I D i a g r a m T a g A d d i t i o n a l I n f o " / > < / a : K e y V a l u e O f D i a g r a m O b j e c t K e y a n y T y p e z b w N T n L X > < a : K e y V a l u e O f D i a g r a m O b j e c t K e y a n y T y p e z b w N T n L X > < a : K e y > < K e y > T a b l e s \ 1 9 4 8   -   2 0 2 2 \ M e a s u r e s \ C o u n t   o f   P r e m i e r e   Y e a r < / K e y > < / a : K e y > < a : V a l u e   i : t y p e = " D i a g r a m D i s p l a y N o d e V i e w S t a t e " > < H e i g h t > 1 5 0 < / H e i g h t > < I s E x p a n d e d > t r u e < / I s E x p a n d e d > < W i d t h > 2 0 0 < / W i d t h > < / a : V a l u e > < / a : K e y V a l u e O f D i a g r a m O b j e c t K e y a n y T y p e z b w N T n L X > < a : K e y V a l u e O f D i a g r a m O b j e c t K e y a n y T y p e z b w N T n L X > < a : K e y > < K e y > T a b l e s \ 1 9 4 8   -   2 0 2 2 \ C o u n t   o f   P r e m i e r e   Y e a r \ A d d i t i o n a l   I n f o \ I m p l i c i t   M e a s u r e < / K e y > < / a : K e y > < a : V a l u e   i : t y p e = " D i a g r a m D i s p l a y V i e w S t a t e I D i a g r a m T a g A d d i t i o n a l I n f o " / > < / a : K e y V a l u e O f D i a g r a m O b j e c t K e y a n y T y p e z b w N T n L X > < a : K e y V a l u e O f D i a g r a m O b j e c t K e y a n y T y p e z b w N T n L X > < a : K e y > < K e y > T a b l e s \ 1 9 4 8   -   2 0 2 2 \ M e a s u r e s \ C o u n t   o f   T i t l e < / K e y > < / a : K e y > < a : V a l u e   i : t y p e = " D i a g r a m D i s p l a y N o d e V i e w S t a t e " > < H e i g h t > 1 5 0 < / H e i g h t > < I s E x p a n d e d > t r u e < / I s E x p a n d e d > < W i d t h > 2 0 0 < / W i d t h > < / a : V a l u e > < / a : K e y V a l u e O f D i a g r a m O b j e c t K e y a n y T y p e z b w N T n L X > < a : K e y V a l u e O f D i a g r a m O b j e c t K e y a n y T y p e z b w N T n L X > < a : K e y > < K e y > T a b l e s \ 1 9 4 8   -   2 0 2 2 \ C o u n t   o f   T i t l e \ A d d i t i o n a l   I n f o \ I m p l i c i t   M e a s u r e < / K e y > < / a : K e y > < a : V a l u e   i : t y p e = " D i a g r a m D i s p l a y V i e w S t a t e I D i a g r a m T a g A d d i t i o n a l I n f o " / > < / a : K e y V a l u e O f D i a g r a m O b j e c t K e y a n y T y p e z b w N T n L X > < a : K e y V a l u e O f D i a g r a m O b j e c t K e y a n y T y p e z b w N T n L X > < a : K e y > < K e y > T a b l e s \ 1 9 4 8   -   2 0 2 2 \ M e a s u r e s \ C o u n t   o f   C o u n t r y < / K e y > < / a : K e y > < a : V a l u e   i : t y p e = " D i a g r a m D i s p l a y N o d e V i e w S t a t e " > < H e i g h t > 1 5 0 < / H e i g h t > < I s E x p a n d e d > t r u e < / I s E x p a n d e d > < W i d t h > 2 0 0 < / W i d t h > < / a : V a l u e > < / a : K e y V a l u e O f D i a g r a m O b j e c t K e y a n y T y p e z b w N T n L X > < a : K e y V a l u e O f D i a g r a m O b j e c t K e y a n y T y p e z b w N T n L X > < a : K e y > < K e y > T a b l e s \ 1 9 4 8   -   2 0 2 2 \ C o u n t   o f   C o u n t r y \ A d d i t i o n a l   I n f o \ I m p l i c i t   M e a s u r e < / K e y > < / a : K e y > < a : V a l u e   i : t y p e = " D i a g r a m D i s p l a y V i e w S t a t e I D i a g r a m T a g A d d i t i o n a l I n f o " / > < / a : K e y V a l u e O f D i a g r a m O b j e c t K e y a n y T y p e z b w N T n L X > < a : K e y V a l u e O f D i a g r a m O b j e c t K e y a n y T y p e z b w N T n L X > < a : K e y > < K e y > T a b l e s \ 1 9 4 8   -   2 0 2 2 \ M e a s u r e s \ D i s t i n c t   C o u n t   o f   C o u n t r y < / K e y > < / a : K e y > < a : V a l u e   i : t y p e = " D i a g r a m D i s p l a y N o d e V i e w S t a t e " > < H e i g h t > 1 5 0 < / H e i g h t > < I s E x p a n d e d > t r u e < / I s E x p a n d e d > < W i d t h > 2 0 0 < / W i d t h > < / a : V a l u e > < / a : K e y V a l u e O f D i a g r a m O b j e c t K e y a n y T y p e z b w N T n L X > < a : K e y V a l u e O f D i a g r a m O b j e c t K e y a n y T y p e z b w N T n L X > < a : K e y > < K e y > T a b l e s \ 1 9 4 8   -   2 0 2 2 \ D i s t i n c t   C o u n t   o f   C o u n t r y \ A d d i t i o n a l   I n f o \ I m p l i c i t   M e a s u r e < / K e y > < / a : K e y > < a : V a l u e   i : t y p e = " D i a g r a m D i s p l a y V i e w S t a t e I D i a g r a m T a g A d d i t i o n a l I n f o " / > < / a : K e y V a l u e O f D i a g r a m O b j e c t K e y a n y T y p e z b w N T n L X > < / V i e w S t a t e s > < / D i a g r a m M a n a g e r . S e r i a l i z a b l e D i a g r a m > < D i a g r a m M a n a g e r . S e r i a l i z a b l e D i a g r a m > < A d a p t e r   i : t y p e = " M e a s u r e D i a g r a m S a n d b o x A d a p t e r " > < T a b l e N a m e > 1 9 4 8   -   2 0 2 2 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 1 9 4 8   -   2 0 2 2 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 P r e m i e r e   Y e a r < / K e y > < / D i a g r a m O b j e c t K e y > < D i a g r a m O b j e c t K e y > < K e y > M e a s u r e s \ S u m   o f   P r e m i e r e   Y e a r \ T a g I n f o \ F o r m u l a < / K e y > < / D i a g r a m O b j e c t K e y > < D i a g r a m O b j e c t K e y > < K e y > M e a s u r e s \ S u m   o f   P r e m i e r e   Y e a r \ T a g I n f o \ V a l u e < / K e y > < / D i a g r a m O b j e c t K e y > < D i a g r a m O b j e c t K e y > < K e y > M e a s u r e s \ S u m   o f   F i n a l   Y e a r < / K e y > < / D i a g r a m O b j e c t K e y > < D i a g r a m O b j e c t K e y > < K e y > M e a s u r e s \ S u m   o f   F i n a l   Y e a r \ T a g I n f o \ F o r m u l a < / K e y > < / D i a g r a m O b j e c t K e y > < D i a g r a m O b j e c t K e y > < K e y > M e a s u r e s \ S u m   o f   F i n a l   Y e a r \ T a g I n f o \ V a l u e < / K e y > < / D i a g r a m O b j e c t K e y > < D i a g r a m O b j e c t K e y > < K e y > M e a s u r e s \ V a r   o f   P r e m i e r e   Y e a r < / K e y > < / D i a g r a m O b j e c t K e y > < D i a g r a m O b j e c t K e y > < K e y > M e a s u r e s \ V a r   o f   P r e m i e r e   Y e a r \ T a g I n f o \ F o r m u l a < / K e y > < / D i a g r a m O b j e c t K e y > < D i a g r a m O b j e c t K e y > < K e y > M e a s u r e s \ V a r   o f   P r e m i e r e   Y e a r \ T a g I n f o \ V a l u e < / K e y > < / D i a g r a m O b j e c t K e y > < D i a g r a m O b j e c t K e y > < K e y > M e a s u r e s \ C o u n t   o f   P r e m i e r e   Y e a r < / K e y > < / D i a g r a m O b j e c t K e y > < D i a g r a m O b j e c t K e y > < K e y > M e a s u r e s \ C o u n t   o f   P r e m i e r e   Y e a r \ T a g I n f o \ F o r m u l a < / K e y > < / D i a g r a m O b j e c t K e y > < D i a g r a m O b j e c t K e y > < K e y > M e a s u r e s \ C o u n t   o f   P r e m i e r e   Y e a r \ T a g I n f o \ V a l u e < / K e y > < / D i a g r a m O b j e c t K e y > < D i a g r a m O b j e c t K e y > < K e y > M e a s u r e s \ C o u n t   o f   T i t l e < / K e y > < / D i a g r a m O b j e c t K e y > < D i a g r a m O b j e c t K e y > < K e y > M e a s u r e s \ C o u n t   o f   T i t l e \ T a g I n f o \ F o r m u l a < / K e y > < / D i a g r a m O b j e c t K e y > < D i a g r a m O b j e c t K e y > < K e y > M e a s u r e s \ C o u n t   o f   T i t l e \ T a g I n f o \ V a l u e < / 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 M e a s u r e s \ D i s t i n c t   C o u n t   o f   T i t l e < / K e y > < / D i a g r a m O b j e c t K e y > < D i a g r a m O b j e c t K e y > < K e y > M e a s u r e s \ D i s t i n c t   C o u n t   o f   T i t l e \ T a g I n f o \ F o r m u l a < / K e y > < / D i a g r a m O b j e c t K e y > < D i a g r a m O b j e c t K e y > < K e y > M e a s u r e s \ D i s t i n c t   C o u n t   o f   T i t l e \ T a g I n f o \ V a l u e < / K e y > < / D i a g r a m O b j e c t K e y > < D i a g r a m O b j e c t K e y > < K e y > M e a s u r e s \ S u m   o f   D u r a t i o n   Y e a r < / K e y > < / D i a g r a m O b j e c t K e y > < D i a g r a m O b j e c t K e y > < K e y > M e a s u r e s \ S u m   o f   D u r a t i o n   Y e a r \ T a g I n f o \ F o r m u l a < / K e y > < / D i a g r a m O b j e c t K e y > < D i a g r a m O b j e c t K e y > < K e y > M e a s u r e s \ S u m   o f   D u r a t i o n   Y e a r \ T a g I n f o \ V a l u e < / K e y > < / D i a g r a m O b j e c t K e y > < D i a g r a m O b j e c t K e y > < K e y > M e a s u r e s \ C o u n t   o f   D u r a t i o n   Y e a r   B r a c k e t < / K e y > < / D i a g r a m O b j e c t K e y > < D i a g r a m O b j e c t K e y > < K e y > M e a s u r e s \ C o u n t   o f   D u r a t i o n   Y e a r   B r a c k e t \ T a g I n f o \ F o r m u l a < / K e y > < / D i a g r a m O b j e c t K e y > < D i a g r a m O b j e c t K e y > < K e y > M e a s u r e s \ C o u n t   o f   D u r a t i o n   Y e a r   B r a c k e t \ T a g I n f o \ V a l u e < / K e y > < / D i a g r a m O b j e c t K e y > < D i a g r a m O b j e c t K e y > < K e y > M e a s u r e s \ C o u n t   o f   R e g i o n < / K e y > < / D i a g r a m O b j e c t K e y > < D i a g r a m O b j e c t K e y > < K e y > M e a s u r e s \ C o u n t   o f   R e g i o n \ T a g I n f o \ F o r m u l a < / K e y > < / D i a g r a m O b j e c t K e y > < D i a g r a m O b j e c t K e y > < K e y > M e a s u r e s \ C o u n t   o f   R e g i o n \ T a g I n f o \ V a l u e < / K e y > < / D i a g r a m O b j e c t K e y > < D i a g r a m O b j e c t K e y > < K e y > M e a s u r e s \ m e a s u r e   1 < / K e y > < / D i a g r a m O b j e c t K e y > < D i a g r a m O b j e c t K e y > < K e y > M e a s u r e s \ m e a s u r e   1 \ T a g I n f o \ F o r m u l a < / K e y > < / D i a g r a m O b j e c t K e y > < D i a g r a m O b j e c t K e y > < K e y > M e a s u r e s \ m e a s u r e   1 \ T a g I n f o \ V a l u e < / K e y > < / D i a g r a m O b j e c t K e y > < D i a g r a m O b j e c t K e y > < K e y > C o l u m n s \ T i t l e < / K e y > < / D i a g r a m O b j e c t K e y > < D i a g r a m O b j e c t K e y > < K e y > C o l u m n s \ S e a s o n s < / K e y > < / D i a g r a m O b j e c t K e y > < D i a g r a m O b j e c t K e y > < K e y > C o l u m n s \ E p i s o d e s < / K e y > < / D i a g r a m O b j e c t K e y > < D i a g r a m O b j e c t K e y > < K e y > C o l u m n s \ C o u n t r y < / K e y > < / D i a g r a m O b j e c t K e y > < D i a g r a m O b j e c t K e y > < K e y > C o l u m n s \ P r e m i e r e   Y e a r < / K e y > < / D i a g r a m O b j e c t K e y > < D i a g r a m O b j e c t K e y > < K e y > C o l u m n s \ F i n a l   Y e a r < / K e y > < / D i a g r a m O b j e c t K e y > < D i a g r a m O b j e c t K e y > < K e y > C o l u m n s \ O r i g i n a l   C h a n n e l < / K e y > < / D i a g r a m O b j e c t K e y > < D i a g r a m O b j e c t K e y > < K e y > C o l u m n s \ T e c h n i q u e < / K e y > < / D i a g r a m O b j e c t K e y > < D i a g r a m O b j e c t K e y > < K e y > C o l u m n s \ R e g i o n < / K e y > < / D i a g r a m O b j e c t K e y > < D i a g r a m O b j e c t K e y > < K e y > C o l u m n s \ D u r a t i o n   Y e a r < / K e y > < / D i a g r a m O b j e c t K e y > < D i a g r a m O b j e c t K e y > < K e y > C o l u m n s \ D u r a t i o n   Y e a r   B r a c k e t < / K e y > < / D i a g r a m O b j e c t K e y > < D i a g r a m O b j e c t K e y > < K e y > L i n k s \ & l t ; C o l u m n s \ S u m   o f   P r e m i e r e   Y e a r & g t ; - & l t ; M e a s u r e s \ P r e m i e r e   Y e a r & g t ; < / K e y > < / D i a g r a m O b j e c t K e y > < D i a g r a m O b j e c t K e y > < K e y > L i n k s \ & l t ; C o l u m n s \ S u m   o f   P r e m i e r e   Y e a r & g t ; - & l t ; M e a s u r e s \ P r e m i e r e   Y e a r & g t ; \ C O L U M N < / K e y > < / D i a g r a m O b j e c t K e y > < D i a g r a m O b j e c t K e y > < K e y > L i n k s \ & l t ; C o l u m n s \ S u m   o f   P r e m i e r e   Y e a r & g t ; - & l t ; M e a s u r e s \ P r e m i e r e   Y e a r & g t ; \ M E A S U R E < / K e y > < / D i a g r a m O b j e c t K e y > < D i a g r a m O b j e c t K e y > < K e y > L i n k s \ & l t ; C o l u m n s \ S u m   o f   F i n a l   Y e a r & g t ; - & l t ; M e a s u r e s \ F i n a l   Y e a r & g t ; < / K e y > < / D i a g r a m O b j e c t K e y > < D i a g r a m O b j e c t K e y > < K e y > L i n k s \ & l t ; C o l u m n s \ S u m   o f   F i n a l   Y e a r & g t ; - & l t ; M e a s u r e s \ F i n a l   Y e a r & g t ; \ C O L U M N < / K e y > < / D i a g r a m O b j e c t K e y > < D i a g r a m O b j e c t K e y > < K e y > L i n k s \ & l t ; C o l u m n s \ S u m   o f   F i n a l   Y e a r & g t ; - & l t ; M e a s u r e s \ F i n a l   Y e a r & g t ; \ M E A S U R E < / K e y > < / D i a g r a m O b j e c t K e y > < D i a g r a m O b j e c t K e y > < K e y > L i n k s \ & l t ; C o l u m n s \ V a r   o f   P r e m i e r e   Y e a r & g t ; - & l t ; M e a s u r e s \ P r e m i e r e   Y e a r & g t ; < / K e y > < / D i a g r a m O b j e c t K e y > < D i a g r a m O b j e c t K e y > < K e y > L i n k s \ & l t ; C o l u m n s \ V a r   o f   P r e m i e r e   Y e a r & g t ; - & l t ; M e a s u r e s \ P r e m i e r e   Y e a r & g t ; \ C O L U M N < / K e y > < / D i a g r a m O b j e c t K e y > < D i a g r a m O b j e c t K e y > < K e y > L i n k s \ & l t ; C o l u m n s \ V a r   o f   P r e m i e r e   Y e a r & g t ; - & l t ; M e a s u r e s \ P r e m i e r e   Y e a r & g t ; \ M E A S U R E < / K e y > < / D i a g r a m O b j e c t K e y > < D i a g r a m O b j e c t K e y > < K e y > L i n k s \ & l t ; C o l u m n s \ C o u n t   o f   P r e m i e r e   Y e a r & g t ; - & l t ; M e a s u r e s \ P r e m i e r e   Y e a r & g t ; < / K e y > < / D i a g r a m O b j e c t K e y > < D i a g r a m O b j e c t K e y > < K e y > L i n k s \ & l t ; C o l u m n s \ C o u n t   o f   P r e m i e r e   Y e a r & g t ; - & l t ; M e a s u r e s \ P r e m i e r e   Y e a r & g t ; \ C O L U M N < / K e y > < / D i a g r a m O b j e c t K e y > < D i a g r a m O b j e c t K e y > < K e y > L i n k s \ & l t ; C o l u m n s \ C o u n t   o f   P r e m i e r e   Y e a r & g t ; - & l t ; M e a s u r e s \ P r e m i e r e   Y e a r & g t ; \ M E A S U R E < / K e y > < / D i a g r a m O b j e c t K e y > < D i a g r a m O b j e c t K e y > < K e y > L i n k s \ & l t ; C o l u m n s \ C o u n t   o f   T i t l e & g t ; - & l t ; M e a s u r e s \ T i t l e & g t ; < / K e y > < / D i a g r a m O b j e c t K e y > < D i a g r a m O b j e c t K e y > < K e y > L i n k s \ & l t ; C o l u m n s \ C o u n t   o f   T i t l e & g t ; - & l t ; M e a s u r e s \ T i t l e & g t ; \ C O L U M N < / K e y > < / D i a g r a m O b j e c t K e y > < D i a g r a m O b j e c t K e y > < K e y > L i n k s \ & l t ; C o l u m n s \ C o u n t   o f   T i t l e & g t ; - & l t ; M e a s u r e s \ T i t l e & g t ; \ M E A S U R E 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D i a g r a m O b j e c t K e y > < K e y > L i n k s \ & l t ; C o l u m n s \ D i s t i n c t   C o u n t   o f   T i t l e & g t ; - & l t ; M e a s u r e s \ T i t l e & g t ; < / K e y > < / D i a g r a m O b j e c t K e y > < D i a g r a m O b j e c t K e y > < K e y > L i n k s \ & l t ; C o l u m n s \ D i s t i n c t   C o u n t   o f   T i t l e & g t ; - & l t ; M e a s u r e s \ T i t l e & g t ; \ C O L U M N < / K e y > < / D i a g r a m O b j e c t K e y > < D i a g r a m O b j e c t K e y > < K e y > L i n k s \ & l t ; C o l u m n s \ D i s t i n c t   C o u n t   o f   T i t l e & g t ; - & l t ; M e a s u r e s \ T i t l e & g t ; \ M E A S U R E < / K e y > < / D i a g r a m O b j e c t K e y > < D i a g r a m O b j e c t K e y > < K e y > L i n k s \ & l t ; C o l u m n s \ S u m   o f   D u r a t i o n   Y e a r & g t ; - & l t ; M e a s u r e s \ D u r a t i o n   Y e a r & g t ; < / K e y > < / D i a g r a m O b j e c t K e y > < D i a g r a m O b j e c t K e y > < K e y > L i n k s \ & l t ; C o l u m n s \ S u m   o f   D u r a t i o n   Y e a r & g t ; - & l t ; M e a s u r e s \ D u r a t i o n   Y e a r & g t ; \ C O L U M N < / K e y > < / D i a g r a m O b j e c t K e y > < D i a g r a m O b j e c t K e y > < K e y > L i n k s \ & l t ; C o l u m n s \ S u m   o f   D u r a t i o n   Y e a r & g t ; - & l t ; M e a s u r e s \ D u r a t i o n   Y e a r & g t ; \ M E A S U R E < / K e y > < / D i a g r a m O b j e c t K e y > < D i a g r a m O b j e c t K e y > < K e y > L i n k s \ & l t ; C o l u m n s \ C o u n t   o f   D u r a t i o n   Y e a r   B r a c k e t & g t ; - & l t ; M e a s u r e s \ D u r a t i o n   Y e a r   B r a c k e t & g t ; < / K e y > < / D i a g r a m O b j e c t K e y > < D i a g r a m O b j e c t K e y > < K e y > L i n k s \ & l t ; C o l u m n s \ C o u n t   o f   D u r a t i o n   Y e a r   B r a c k e t & g t ; - & l t ; M e a s u r e s \ D u r a t i o n   Y e a r   B r a c k e t & g t ; \ C O L U M N < / K e y > < / D i a g r a m O b j e c t K e y > < D i a g r a m O b j e c t K e y > < K e y > L i n k s \ & l t ; C o l u m n s \ C o u n t   o f   D u r a t i o n   Y e a r   B r a c k e t & g t ; - & l t ; M e a s u r e s \ D u r a t i o n   Y e a r   B r a c k e t & g t ; \ M E A S U R E < / K e y > < / D i a g r a m O b j e c t K e y > < D i a g r a m O b j e c t K e y > < K e y > L i n k s \ & l t ; C o l u m n s \ C o u n t   o f   R e g i o n & g t ; - & l t ; M e a s u r e s \ R e g i o n & g t ; < / K e y > < / D i a g r a m O b j e c t K e y > < D i a g r a m O b j e c t K e y > < K e y > L i n k s \ & l t ; C o l u m n s \ C o u n t   o f   R e g i o n & g t ; - & l t ; M e a s u r e s \ R e g i o n & g t ; \ C O L U M N < / K e y > < / D i a g r a m O b j e c t K e y > < D i a g r a m O b j e c t K e y > < K e y > L i n k s \ & l t ; C o l u m n s \ C o u n t   o f   R e g i o n & g t ; - & l t ; M e a s u r e s \ R e g i o n & g t ; \ M E A S U R E 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 P r e m i e r e   Y e a r < / K e y > < / a : K e y > < a : V a l u e   i : t y p e = " M e a s u r e G r i d N o d e V i e w S t a t e " > < C o l u m n > 4 < / C o l u m n > < L a y e d O u t > t r u e < / L a y e d O u t > < W a s U I I n v i s i b l e > t r u e < / W a s U I I n v i s i b l e > < / a : V a l u e > < / a : K e y V a l u e O f D i a g r a m O b j e c t K e y a n y T y p e z b w N T n L X > < a : K e y V a l u e O f D i a g r a m O b j e c t K e y a n y T y p e z b w N T n L X > < a : K e y > < K e y > M e a s u r e s \ S u m   o f   P r e m i e r e   Y e a r \ T a g I n f o \ F o r m u l a < / K e y > < / a : K e y > < a : V a l u e   i : t y p e = " M e a s u r e G r i d V i e w S t a t e I D i a g r a m T a g A d d i t i o n a l I n f o " / > < / a : K e y V a l u e O f D i a g r a m O b j e c t K e y a n y T y p e z b w N T n L X > < a : K e y V a l u e O f D i a g r a m O b j e c t K e y a n y T y p e z b w N T n L X > < a : K e y > < K e y > M e a s u r e s \ S u m   o f   P r e m i e r e   Y e a r \ T a g I n f o \ V a l u e < / K e y > < / a : K e y > < a : V a l u e   i : t y p e = " M e a s u r e G r i d V i e w S t a t e I D i a g r a m T a g A d d i t i o n a l I n f o " / > < / a : K e y V a l u e O f D i a g r a m O b j e c t K e y a n y T y p e z b w N T n L X > < a : K e y V a l u e O f D i a g r a m O b j e c t K e y a n y T y p e z b w N T n L X > < a : K e y > < K e y > M e a s u r e s \ S u m   o f   F i n a l   Y e a r < / K e y > < / a : K e y > < a : V a l u e   i : t y p e = " M e a s u r e G r i d N o d e V i e w S t a t e " > < C o l u m n > 5 < / C o l u m n > < L a y e d O u t > t r u e < / L a y e d O u t > < W a s U I I n v i s i b l e > t r u e < / W a s U I I n v i s i b l e > < / a : V a l u e > < / a : K e y V a l u e O f D i a g r a m O b j e c t K e y a n y T y p e z b w N T n L X > < a : K e y V a l u e O f D i a g r a m O b j e c t K e y a n y T y p e z b w N T n L X > < a : K e y > < K e y > M e a s u r e s \ S u m   o f   F i n a l   Y e a r \ T a g I n f o \ F o r m u l a < / K e y > < / a : K e y > < a : V a l u e   i : t y p e = " M e a s u r e G r i d V i e w S t a t e I D i a g r a m T a g A d d i t i o n a l I n f o " / > < / a : K e y V a l u e O f D i a g r a m O b j e c t K e y a n y T y p e z b w N T n L X > < a : K e y V a l u e O f D i a g r a m O b j e c t K e y a n y T y p e z b w N T n L X > < a : K e y > < K e y > M e a s u r e s \ S u m   o f   F i n a l   Y e a r \ T a g I n f o \ V a l u e < / K e y > < / a : K e y > < a : V a l u e   i : t y p e = " M e a s u r e G r i d V i e w S t a t e I D i a g r a m T a g A d d i t i o n a l I n f o " / > < / a : K e y V a l u e O f D i a g r a m O b j e c t K e y a n y T y p e z b w N T n L X > < a : K e y V a l u e O f D i a g r a m O b j e c t K e y a n y T y p e z b w N T n L X > < a : K e y > < K e y > M e a s u r e s \ V a r   o f   P r e m i e r e   Y e a r < / K e y > < / a : K e y > < a : V a l u e   i : t y p e = " M e a s u r e G r i d N o d e V i e w S t a t e " > < C o l u m n > 4 < / C o l u m n > < L a y e d O u t > t r u e < / L a y e d O u t > < W a s U I I n v i s i b l e > t r u e < / W a s U I I n v i s i b l e > < / a : V a l u e > < / a : K e y V a l u e O f D i a g r a m O b j e c t K e y a n y T y p e z b w N T n L X > < a : K e y V a l u e O f D i a g r a m O b j e c t K e y a n y T y p e z b w N T n L X > < a : K e y > < K e y > M e a s u r e s \ V a r   o f   P r e m i e r e   Y e a r \ T a g I n f o \ F o r m u l a < / K e y > < / a : K e y > < a : V a l u e   i : t y p e = " M e a s u r e G r i d V i e w S t a t e I D i a g r a m T a g A d d i t i o n a l I n f o " / > < / a : K e y V a l u e O f D i a g r a m O b j e c t K e y a n y T y p e z b w N T n L X > < a : K e y V a l u e O f D i a g r a m O b j e c t K e y a n y T y p e z b w N T n L X > < a : K e y > < K e y > M e a s u r e s \ V a r   o f   P r e m i e r e   Y e a r \ T a g I n f o \ V a l u e < / K e y > < / a : K e y > < a : V a l u e   i : t y p e = " M e a s u r e G r i d V i e w S t a t e I D i a g r a m T a g A d d i t i o n a l I n f o " / > < / a : K e y V a l u e O f D i a g r a m O b j e c t K e y a n y T y p e z b w N T n L X > < a : K e y V a l u e O f D i a g r a m O b j e c t K e y a n y T y p e z b w N T n L X > < a : K e y > < K e y > M e a s u r e s \ C o u n t   o f   P r e m i e r e   Y e a r < / K e y > < / a : K e y > < a : V a l u e   i : t y p e = " M e a s u r e G r i d N o d e V i e w S t a t e " > < C o l u m n > 4 < / C o l u m n > < L a y e d O u t > t r u e < / L a y e d O u t > < W a s U I I n v i s i b l e > t r u e < / W a s U I I n v i s i b l e > < / a : V a l u e > < / a : K e y V a l u e O f D i a g r a m O b j e c t K e y a n y T y p e z b w N T n L X > < a : K e y V a l u e O f D i a g r a m O b j e c t K e y a n y T y p e z b w N T n L X > < a : K e y > < K e y > M e a s u r e s \ C o u n t   o f   P r e m i e r e   Y e a r \ T a g I n f o \ F o r m u l a < / K e y > < / a : K e y > < a : V a l u e   i : t y p e = " M e a s u r e G r i d V i e w S t a t e I D i a g r a m T a g A d d i t i o n a l I n f o " / > < / a : K e y V a l u e O f D i a g r a m O b j e c t K e y a n y T y p e z b w N T n L X > < a : K e y V a l u e O f D i a g r a m O b j e c t K e y a n y T y p e z b w N T n L X > < a : K e y > < K e y > M e a s u r e s \ C o u n t   o f   P r e m i e r e   Y e a r \ T a g I n f o \ V a l u e < / K e y > < / a : K e y > < a : V a l u e   i : t y p e = " M e a s u r e G r i d V i e w S t a t e I D i a g r a m T a g A d d i t i o n a l I n f o " / > < / a : K e y V a l u e O f D i a g r a m O b j e c t K e y a n y T y p e z b w N T n L X > < a : K e y V a l u e O f D i a g r a m O b j e c t K e y a n y T y p e z b w N T n L X > < a : K e y > < K e y > M e a s u r e s \ C o u n t   o f   T i t l e < / K e y > < / a : K e y > < a : V a l u e   i : t y p e = " M e a s u r e G r i d N o d e V i e w S t a t e " > < L a y e d O u t > t r u e < / L a y e d O u t > < R o w > 2 < / R o w > < W a s U I I n v i s i b l e > t r u e < / W a s U I I n v i s i b l e > < / a : V a l u e > < / a : K e y V a l u e O f D i a g r a m O b j e c t K e y a n y T y p e z b w N T n L X > < a : K e y V a l u e O f D i a g r a m O b j e c t K e y a n y T y p e z b w N T n L X > < a : K e y > < K e y > M e a s u r e s \ C o u n t   o f   T i t l e \ T a g I n f o \ F o r m u l a < / K e y > < / a : K e y > < a : V a l u e   i : t y p e = " M e a s u r e G r i d V i e w S t a t e I D i a g r a m T a g A d d i t i o n a l I n f o " / > < / a : K e y V a l u e O f D i a g r a m O b j e c t K e y a n y T y p e z b w N T n L X > < a : K e y V a l u e O f D i a g r a m O b j e c t K e y a n y T y p e z b w N T n L X > < a : K e y > < K e y > M e a s u r e s \ C o u n t   o f   T i t l e \ T a g I n f o \ V a l u e < / K e y > < / a : K e y > < a : V a l u e   i : t y p e = " M e a s u r e G r i d V i e w S t a t e I D i a g r a m T a g A d d i t i o n a l I n f o " / > < / a : K e y V a l u e O f D i a g r a m O b j e c t K e y a n y T y p e z b w N T n L X > < a : K e y V a l u e O f D i a g r a m O b j e c t K e y a n y T y p e z b w N T n L X > < a : K e y > < K e y > M e a s u r e s \ C o u n t   o f   C o u n t r y < / K e y > < / a : K e y > < a : V a l u e   i : t y p e = " M e a s u r e G r i d N o d e V i e w S t a t e " > < C o l u m n > 3 < / 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 3 < / C o l u m n > < L a y e d O u t > t r u e < / L a y e d O u t > < 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 M e a s u r e s \ D i s t i n c t   C o u n t   o f   T i t l e < / K e y > < / a : K e y > < a : V a l u e   i : t y p e = " M e a s u r e G r i d N o d e V i e w S t a t e " > < L a y e d O u t > t r u e < / L a y e d O u t > < W a s U I I n v i s i b l e > t r u e < / W a s U I I n v i s i b l e > < / a : V a l u e > < / a : K e y V a l u e O f D i a g r a m O b j e c t K e y a n y T y p e z b w N T n L X > < a : K e y V a l u e O f D i a g r a m O b j e c t K e y a n y T y p e z b w N T n L X > < a : K e y > < K e y > M e a s u r e s \ D i s t i n c t   C o u n t   o f   T i t l e \ T a g I n f o \ F o r m u l a < / K e y > < / a : K e y > < a : V a l u e   i : t y p e = " M e a s u r e G r i d V i e w S t a t e I D i a g r a m T a g A d d i t i o n a l I n f o " / > < / a : K e y V a l u e O f D i a g r a m O b j e c t K e y a n y T y p e z b w N T n L X > < a : K e y V a l u e O f D i a g r a m O b j e c t K e y a n y T y p e z b w N T n L X > < a : K e y > < K e y > M e a s u r e s \ D i s t i n c t   C o u n t   o f   T i t l e \ T a g I n f o \ V a l u e < / K e y > < / a : K e y > < a : V a l u e   i : t y p e = " M e a s u r e G r i d V i e w S t a t e I D i a g r a m T a g A d d i t i o n a l I n f o " / > < / a : K e y V a l u e O f D i a g r a m O b j e c t K e y a n y T y p e z b w N T n L X > < a : K e y V a l u e O f D i a g r a m O b j e c t K e y a n y T y p e z b w N T n L X > < a : K e y > < K e y > M e a s u r e s \ S u m   o f   D u r a t i o n   Y e a r < / K e y > < / a : K e y > < a : V a l u e   i : t y p e = " M e a s u r e G r i d N o d e V i e w S t a t e " > < C o l u m n > 9 < / C o l u m n > < L a y e d O u t > t r u e < / L a y e d O u t > < W a s U I I n v i s i b l e > t r u e < / W a s U I I n v i s i b l e > < / a : V a l u e > < / a : K e y V a l u e O f D i a g r a m O b j e c t K e y a n y T y p e z b w N T n L X > < a : K e y V a l u e O f D i a g r a m O b j e c t K e y a n y T y p e z b w N T n L X > < a : K e y > < K e y > M e a s u r e s \ S u m   o f   D u r a t i o n   Y e a r \ T a g I n f o \ F o r m u l a < / K e y > < / a : K e y > < a : V a l u e   i : t y p e = " M e a s u r e G r i d V i e w S t a t e I D i a g r a m T a g A d d i t i o n a l I n f o " / > < / a : K e y V a l u e O f D i a g r a m O b j e c t K e y a n y T y p e z b w N T n L X > < a : K e y V a l u e O f D i a g r a m O b j e c t K e y a n y T y p e z b w N T n L X > < a : K e y > < K e y > M e a s u r e s \ S u m   o f   D u r a t i o n   Y e a r \ T a g I n f o \ V a l u e < / K e y > < / a : K e y > < a : V a l u e   i : t y p e = " M e a s u r e G r i d V i e w S t a t e I D i a g r a m T a g A d d i t i o n a l I n f o " / > < / a : K e y V a l u e O f D i a g r a m O b j e c t K e y a n y T y p e z b w N T n L X > < a : K e y V a l u e O f D i a g r a m O b j e c t K e y a n y T y p e z b w N T n L X > < a : K e y > < K e y > M e a s u r e s \ C o u n t   o f   D u r a t i o n   Y e a r   B r a c k e t < / K e y > < / a : K e y > < a : V a l u e   i : t y p e = " M e a s u r e G r i d N o d e V i e w S t a t e " > < C o l u m n > 1 0 < / C o l u m n > < L a y e d O u t > t r u e < / L a y e d O u t > < W a s U I I n v i s i b l e > t r u e < / W a s U I I n v i s i b l e > < / a : V a l u e > < / a : K e y V a l u e O f D i a g r a m O b j e c t K e y a n y T y p e z b w N T n L X > < a : K e y V a l u e O f D i a g r a m O b j e c t K e y a n y T y p e z b w N T n L X > < a : K e y > < K e y > M e a s u r e s \ C o u n t   o f   D u r a t i o n   Y e a r   B r a c k e t \ T a g I n f o \ F o r m u l a < / K e y > < / a : K e y > < a : V a l u e   i : t y p e = " M e a s u r e G r i d V i e w S t a t e I D i a g r a m T a g A d d i t i o n a l I n f o " / > < / a : K e y V a l u e O f D i a g r a m O b j e c t K e y a n y T y p e z b w N T n L X > < a : K e y V a l u e O f D i a g r a m O b j e c t K e y a n y T y p e z b w N T n L X > < a : K e y > < K e y > M e a s u r e s \ C o u n t   o f   D u r a t i o n   Y e a r   B r a c k e t \ T a g I n f o \ V a l u e < / K e y > < / a : K e y > < a : V a l u e   i : t y p e = " M e a s u r e G r i d V i e w S t a t e I D i a g r a m T a g A d d i t i o n a l I n f o " / > < / a : K e y V a l u e O f D i a g r a m O b j e c t K e y a n y T y p e z b w N T n L X > < a : K e y V a l u e O f D i a g r a m O b j e c t K e y a n y T y p e z b w N T n L X > < a : K e y > < K e y > M e a s u r e s \ C o u n t   o f   R e g i o n < / K e y > < / a : K e y > < a : V a l u e   i : t y p e = " M e a s u r e G r i d N o d e V i e w S t a t e " > < C o l u m n > 8 < / C o l u m n > < L a y e d O u t > t r u e < / L a y e d O u t > < W a s U I I n v i s i b l e > t r u e < / W a s U I I n v i s i b l e > < / a : V a l u e > < / a : K e y V a l u e O f D i a g r a m O b j e c t K e y a n y T y p e z b w N T n L X > < a : K e y V a l u e O f D i a g r a m O b j e c t K e y a n y T y p e z b w N T n L X > < a : K e y > < K e y > M e a s u r e s \ C o u n t   o f   R e g i o n \ T a g I n f o \ F o r m u l a < / K e y > < / a : K e y > < a : V a l u e   i : t y p e = " M e a s u r e G r i d V i e w S t a t e I D i a g r a m T a g A d d i t i o n a l I n f o " / > < / a : K e y V a l u e O f D i a g r a m O b j e c t K e y a n y T y p e z b w N T n L X > < a : K e y V a l u e O f D i a g r a m O b j e c t K e y a n y T y p e z b w N T n L X > < a : K e y > < K e y > M e a s u r e s \ C o u n t   o f   R e g i o n \ T a g I n f o \ V a l u e < / K e y > < / a : K e y > < a : V a l u e   i : t y p e = " M e a s u r e G r i d V i e w S t a t e I D i a g r a m T a g A d d i t i o n a l I n f o " / > < / a : K e y V a l u e O f D i a g r a m O b j e c t K e y a n y T y p e z b w N T n L X > < a : K e y V a l u e O f D i a g r a m O b j e c t K e y a n y T y p e z b w N T n L X > < a : K e y > < K e y > M e a s u r e s \ m e a s u r e   1 < / K e y > < / a : K e y > < a : V a l u e   i : t y p e = " M e a s u r e G r i d N o d e V i e w S t a t e " > < L a y e d O u t > t r u e < / L a y e d O u t > < / 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 1 \ T a g I n f o \ V a l u e < / K e y > < / a : K e y > < a : V a l u e   i : t y p e = " M e a s u r e G r i d V i e w S t a t e I D i a g r a m T a g A d d i t i o n a l I n f o " / > < / a : K e y V a l u e O f D i a g r a m O b j e c t K e y a n y T y p e z b w N T n L X > < a : K e y V a l u e O f D i a g r a m O b j e c t K e y a n y T y p e z b w N T n L X > < a : K e y > < K e y > C o l u m n s \ T i t l e < / K e y > < / a : K e y > < a : V a l u e   i : t y p e = " M e a s u r e G r i d N o d e V i e w S t a t e " > < L a y e d O u t > t r u e < / L a y e d O u t > < / a : V a l u e > < / a : K e y V a l u e O f D i a g r a m O b j e c t K e y a n y T y p e z b w N T n L X > < a : K e y V a l u e O f D i a g r a m O b j e c t K e y a n y T y p e z b w N T n L X > < a : K e y > < K e y > C o l u m n s \ S e a s o n s < / K e y > < / a : K e y > < a : V a l u e   i : t y p e = " M e a s u r e G r i d N o d e V i e w S t a t e " > < C o l u m n > 1 < / C o l u m n > < L a y e d O u t > t r u e < / L a y e d O u t > < / a : V a l u e > < / a : K e y V a l u e O f D i a g r a m O b j e c t K e y a n y T y p e z b w N T n L X > < a : K e y V a l u e O f D i a g r a m O b j e c t K e y a n y T y p e z b w N T n L X > < a : K e y > < K e y > C o l u m n s \ E p i s o d e s < / 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 C o l u m n s \ P r e m i e r e   Y e a r < / K e y > < / a : K e y > < a : V a l u e   i : t y p e = " M e a s u r e G r i d N o d e V i e w S t a t e " > < C o l u m n > 4 < / C o l u m n > < L a y e d O u t > t r u e < / L a y e d O u t > < / a : V a l u e > < / a : K e y V a l u e O f D i a g r a m O b j e c t K e y a n y T y p e z b w N T n L X > < a : K e y V a l u e O f D i a g r a m O b j e c t K e y a n y T y p e z b w N T n L X > < a : K e y > < K e y > C o l u m n s \ F i n a l   Y e a r < / K e y > < / a : K e y > < a : V a l u e   i : t y p e = " M e a s u r e G r i d N o d e V i e w S t a t e " > < C o l u m n > 5 < / C o l u m n > < L a y e d O u t > t r u e < / L a y e d O u t > < / a : V a l u e > < / a : K e y V a l u e O f D i a g r a m O b j e c t K e y a n y T y p e z b w N T n L X > < a : K e y V a l u e O f D i a g r a m O b j e c t K e y a n y T y p e z b w N T n L X > < a : K e y > < K e y > C o l u m n s \ O r i g i n a l   C h a n n e l < / K e y > < / a : K e y > < a : V a l u e   i : t y p e = " M e a s u r e G r i d N o d e V i e w S t a t e " > < C o l u m n > 6 < / C o l u m n > < L a y e d O u t > t r u e < / L a y e d O u t > < / a : V a l u e > < / a : K e y V a l u e O f D i a g r a m O b j e c t K e y a n y T y p e z b w N T n L X > < a : K e y V a l u e O f D i a g r a m O b j e c t K e y a n y T y p e z b w N T n L X > < a : K e y > < K e y > C o l u m n s \ T e c h n i q u e < / K e y > < / a : K e y > < a : V a l u e   i : t y p e = " M e a s u r e G r i d N o d e V i e w S t a t e " > < C o l u m n > 7 < / C o l u m n > < L a y e d O u t > t r u e < / L a y e d O u t > < / a : V a l u e > < / a : K e y V a l u e O f D i a g r a m O b j e c t K e y a n y T y p e z b w N T n L X > < a : K e y V a l u e O f D i a g r a m O b j e c t K e y a n y T y p e z b w N T n L X > < a : K e y > < K e y > C o l u m n s \ R e g i o n < / K e y > < / a : K e y > < a : V a l u e   i : t y p e = " M e a s u r e G r i d N o d e V i e w S t a t e " > < C o l u m n > 8 < / C o l u m n > < L a y e d O u t > t r u e < / L a y e d O u t > < / a : V a l u e > < / a : K e y V a l u e O f D i a g r a m O b j e c t K e y a n y T y p e z b w N T n L X > < a : K e y V a l u e O f D i a g r a m O b j e c t K e y a n y T y p e z b w N T n L X > < a : K e y > < K e y > C o l u m n s \ D u r a t i o n   Y e a r < / K e y > < / a : K e y > < a : V a l u e   i : t y p e = " M e a s u r e G r i d N o d e V i e w S t a t e " > < C o l u m n > 9 < / C o l u m n > < L a y e d O u t > t r u e < / L a y e d O u t > < / a : V a l u e > < / a : K e y V a l u e O f D i a g r a m O b j e c t K e y a n y T y p e z b w N T n L X > < a : K e y V a l u e O f D i a g r a m O b j e c t K e y a n y T y p e z b w N T n L X > < a : K e y > < K e y > C o l u m n s \ D u r a t i o n   Y e a r   B r a c k e t < / K e y > < / a : K e y > < a : V a l u e   i : t y p e = " M e a s u r e G r i d N o d e V i e w S t a t e " > < C o l u m n > 1 0 < / C o l u m n > < L a y e d O u t > t r u e < / L a y e d O u t > < / a : V a l u e > < / a : K e y V a l u e O f D i a g r a m O b j e c t K e y a n y T y p e z b w N T n L X > < a : K e y V a l u e O f D i a g r a m O b j e c t K e y a n y T y p e z b w N T n L X > < a : K e y > < K e y > L i n k s \ & l t ; C o l u m n s \ S u m   o f   P r e m i e r e   Y e a r & g t ; - & l t ; M e a s u r e s \ P r e m i e r e   Y e a r & g t ; < / K e y > < / a : K e y > < a : V a l u e   i : t y p e = " M e a s u r e G r i d V i e w S t a t e I D i a g r a m L i n k " / > < / a : K e y V a l u e O f D i a g r a m O b j e c t K e y a n y T y p e z b w N T n L X > < a : K e y V a l u e O f D i a g r a m O b j e c t K e y a n y T y p e z b w N T n L X > < a : K e y > < K e y > L i n k s \ & l t ; C o l u m n s \ S u m   o f   P r e m i e r e   Y e a r & g t ; - & l t ; M e a s u r e s \ P r e m i e r e   Y e a r & g t ; \ C O L U M N < / K e y > < / a : K e y > < a : V a l u e   i : t y p e = " M e a s u r e G r i d V i e w S t a t e I D i a g r a m L i n k E n d p o i n t " / > < / a : K e y V a l u e O f D i a g r a m O b j e c t K e y a n y T y p e z b w N T n L X > < a : K e y V a l u e O f D i a g r a m O b j e c t K e y a n y T y p e z b w N T n L X > < a : K e y > < K e y > L i n k s \ & l t ; C o l u m n s \ S u m   o f   P r e m i e r e   Y e a r & g t ; - & l t ; M e a s u r e s \ P r e m i e r e   Y e a r & g t ; \ M E A S U R E < / K e y > < / a : K e y > < a : V a l u e   i : t y p e = " M e a s u r e G r i d V i e w S t a t e I D i a g r a m L i n k E n d p o i n t " / > < / a : K e y V a l u e O f D i a g r a m O b j e c t K e y a n y T y p e z b w N T n L X > < a : K e y V a l u e O f D i a g r a m O b j e c t K e y a n y T y p e z b w N T n L X > < a : K e y > < K e y > L i n k s \ & l t ; C o l u m n s \ S u m   o f   F i n a l   Y e a r & g t ; - & l t ; M e a s u r e s \ F i n a l   Y e a r & g t ; < / K e y > < / a : K e y > < a : V a l u e   i : t y p e = " M e a s u r e G r i d V i e w S t a t e I D i a g r a m L i n k " / > < / a : K e y V a l u e O f D i a g r a m O b j e c t K e y a n y T y p e z b w N T n L X > < a : K e y V a l u e O f D i a g r a m O b j e c t K e y a n y T y p e z b w N T n L X > < a : K e y > < K e y > L i n k s \ & l t ; C o l u m n s \ S u m   o f   F i n a l   Y e a r & g t ; - & l t ; M e a s u r e s \ F i n a l   Y e a r & g t ; \ C O L U M N < / K e y > < / a : K e y > < a : V a l u e   i : t y p e = " M e a s u r e G r i d V i e w S t a t e I D i a g r a m L i n k E n d p o i n t " / > < / a : K e y V a l u e O f D i a g r a m O b j e c t K e y a n y T y p e z b w N T n L X > < a : K e y V a l u e O f D i a g r a m O b j e c t K e y a n y T y p e z b w N T n L X > < a : K e y > < K e y > L i n k s \ & l t ; C o l u m n s \ S u m   o f   F i n a l   Y e a r & g t ; - & l t ; M e a s u r e s \ F i n a l   Y e a r & g t ; \ M E A S U R E < / K e y > < / a : K e y > < a : V a l u e   i : t y p e = " M e a s u r e G r i d V i e w S t a t e I D i a g r a m L i n k E n d p o i n t " / > < / a : K e y V a l u e O f D i a g r a m O b j e c t K e y a n y T y p e z b w N T n L X > < a : K e y V a l u e O f D i a g r a m O b j e c t K e y a n y T y p e z b w N T n L X > < a : K e y > < K e y > L i n k s \ & l t ; C o l u m n s \ V a r   o f   P r e m i e r e   Y e a r & g t ; - & l t ; M e a s u r e s \ P r e m i e r e   Y e a r & g t ; < / K e y > < / a : K e y > < a : V a l u e   i : t y p e = " M e a s u r e G r i d V i e w S t a t e I D i a g r a m L i n k " / > < / a : K e y V a l u e O f D i a g r a m O b j e c t K e y a n y T y p e z b w N T n L X > < a : K e y V a l u e O f D i a g r a m O b j e c t K e y a n y T y p e z b w N T n L X > < a : K e y > < K e y > L i n k s \ & l t ; C o l u m n s \ V a r   o f   P r e m i e r e   Y e a r & g t ; - & l t ; M e a s u r e s \ P r e m i e r e   Y e a r & g t ; \ C O L U M N < / K e y > < / a : K e y > < a : V a l u e   i : t y p e = " M e a s u r e G r i d V i e w S t a t e I D i a g r a m L i n k E n d p o i n t " / > < / a : K e y V a l u e O f D i a g r a m O b j e c t K e y a n y T y p e z b w N T n L X > < a : K e y V a l u e O f D i a g r a m O b j e c t K e y a n y T y p e z b w N T n L X > < a : K e y > < K e y > L i n k s \ & l t ; C o l u m n s \ V a r   o f   P r e m i e r e   Y e a r & g t ; - & l t ; M e a s u r e s \ P r e m i e r e   Y e a r & g t ; \ M E A S U R E < / K e y > < / a : K e y > < a : V a l u e   i : t y p e = " M e a s u r e G r i d V i e w S t a t e I D i a g r a m L i n k E n d p o i n t " / > < / a : K e y V a l u e O f D i a g r a m O b j e c t K e y a n y T y p e z b w N T n L X > < a : K e y V a l u e O f D i a g r a m O b j e c t K e y a n y T y p e z b w N T n L X > < a : K e y > < K e y > L i n k s \ & l t ; C o l u m n s \ C o u n t   o f   P r e m i e r e   Y e a r & g t ; - & l t ; M e a s u r e s \ P r e m i e r e   Y e a r & g t ; < / K e y > < / a : K e y > < a : V a l u e   i : t y p e = " M e a s u r e G r i d V i e w S t a t e I D i a g r a m L i n k " / > < / a : K e y V a l u e O f D i a g r a m O b j e c t K e y a n y T y p e z b w N T n L X > < a : K e y V a l u e O f D i a g r a m O b j e c t K e y a n y T y p e z b w N T n L X > < a : K e y > < K e y > L i n k s \ & l t ; C o l u m n s \ C o u n t   o f   P r e m i e r e   Y e a r & g t ; - & l t ; M e a s u r e s \ P r e m i e r e   Y e a r & g t ; \ C O L U M N < / K e y > < / a : K e y > < a : V a l u e   i : t y p e = " M e a s u r e G r i d V i e w S t a t e I D i a g r a m L i n k E n d p o i n t " / > < / a : K e y V a l u e O f D i a g r a m O b j e c t K e y a n y T y p e z b w N T n L X > < a : K e y V a l u e O f D i a g r a m O b j e c t K e y a n y T y p e z b w N T n L X > < a : K e y > < K e y > L i n k s \ & l t ; C o l u m n s \ C o u n t   o f   P r e m i e r e   Y e a r & g t ; - & l t ; M e a s u r e s \ P r e m i e r e   Y e a r & g t ; \ M E A S U R E < / K e y > < / a : K e y > < a : V a l u e   i : t y p e = " M e a s u r e G r i d V i e w S t a t e I D i a g r a m L i n k E n d p o i n t " / > < / a : K e y V a l u e O f D i a g r a m O b j e c t K e y a n y T y p e z b w N T n L X > < a : K e y V a l u e O f D i a g r a m O b j e c t K e y a n y T y p e z b w N T n L X > < a : K e y > < K e y > L i n k s \ & l t ; C o l u m n s \ C o u n t   o f   T i t l e & g t ; - & l t ; M e a s u r e s \ T i t l e & g t ; < / K e y > < / a : K e y > < a : V a l u e   i : t y p e = " M e a s u r e G r i d V i e w S t a t e I D i a g r a m L i n k " / > < / a : K e y V a l u e O f D i a g r a m O b j e c t K e y a n y T y p e z b w N T n L X > < a : K e y V a l u e O f D i a g r a m O b j e c t K e y a n y T y p e z b w N T n L X > < a : K e y > < K e y > L i n k s \ & l t ; C o l u m n s \ C o u n t   o f   T i t l e & g t ; - & l t ; M e a s u r e s \ T i t l e & g t ; \ C O L U M N < / K e y > < / a : K e y > < a : V a l u e   i : t y p e = " M e a s u r e G r i d V i e w S t a t e I D i a g r a m L i n k E n d p o i n t " / > < / a : K e y V a l u e O f D i a g r a m O b j e c t K e y a n y T y p e z b w N T n L X > < a : K e y V a l u e O f D i a g r a m O b j e c t K e y a n y T y p e z b w N T n L X > < a : K e y > < K e y > L i n k s \ & l t ; C o l u m n s \ C o u n t   o f   T i t l e & g t ; - & l t ; M e a s u r e s \ T i t l e & g t ; \ M E A S U R E 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a : K e y V a l u e O f D i a g r a m O b j e c t K e y a n y T y p e z b w N T n L X > < a : K e y > < K e y > L i n k s \ & l t ; C o l u m n s \ D i s t i n c t   C o u n t   o f   T i t l e & g t ; - & l t ; M e a s u r e s \ T i t l e & g t ; < / K e y > < / a : K e y > < a : V a l u e   i : t y p e = " M e a s u r e G r i d V i e w S t a t e I D i a g r a m L i n k " / > < / a : K e y V a l u e O f D i a g r a m O b j e c t K e y a n y T y p e z b w N T n L X > < a : K e y V a l u e O f D i a g r a m O b j e c t K e y a n y T y p e z b w N T n L X > < a : K e y > < K e y > L i n k s \ & l t ; C o l u m n s \ D i s t i n c t   C o u n t   o f   T i t l e & g t ; - & l t ; M e a s u r e s \ T i t l e & g t ; \ C O L U M N < / K e y > < / a : K e y > < a : V a l u e   i : t y p e = " M e a s u r e G r i d V i e w S t a t e I D i a g r a m L i n k E n d p o i n t " / > < / a : K e y V a l u e O f D i a g r a m O b j e c t K e y a n y T y p e z b w N T n L X > < a : K e y V a l u e O f D i a g r a m O b j e c t K e y a n y T y p e z b w N T n L X > < a : K e y > < K e y > L i n k s \ & l t ; C o l u m n s \ D i s t i n c t   C o u n t   o f   T i t l e & g t ; - & l t ; M e a s u r e s \ T i t l e & g t ; \ M E A S U R E < / K e y > < / a : K e y > < a : V a l u e   i : t y p e = " M e a s u r e G r i d V i e w S t a t e I D i a g r a m L i n k E n d p o i n t " / > < / a : K e y V a l u e O f D i a g r a m O b j e c t K e y a n y T y p e z b w N T n L X > < a : K e y V a l u e O f D i a g r a m O b j e c t K e y a n y T y p e z b w N T n L X > < a : K e y > < K e y > L i n k s \ & l t ; C o l u m n s \ S u m   o f   D u r a t i o n   Y e a r & g t ; - & l t ; M e a s u r e s \ D u r a t i o n   Y e a r & g t ; < / K e y > < / a : K e y > < a : V a l u e   i : t y p e = " M e a s u r e G r i d V i e w S t a t e I D i a g r a m L i n k " / > < / a : K e y V a l u e O f D i a g r a m O b j e c t K e y a n y T y p e z b w N T n L X > < a : K e y V a l u e O f D i a g r a m O b j e c t K e y a n y T y p e z b w N T n L X > < a : K e y > < K e y > L i n k s \ & l t ; C o l u m n s \ S u m   o f   D u r a t i o n   Y e a r & g t ; - & l t ; M e a s u r e s \ D u r a t i o n   Y e a r & g t ; \ C O L U M N < / K e y > < / a : K e y > < a : V a l u e   i : t y p e = " M e a s u r e G r i d V i e w S t a t e I D i a g r a m L i n k E n d p o i n t " / > < / a : K e y V a l u e O f D i a g r a m O b j e c t K e y a n y T y p e z b w N T n L X > < a : K e y V a l u e O f D i a g r a m O b j e c t K e y a n y T y p e z b w N T n L X > < a : K e y > < K e y > L i n k s \ & l t ; C o l u m n s \ S u m   o f   D u r a t i o n   Y e a r & g t ; - & l t ; M e a s u r e s \ D u r a t i o n   Y e a r & g t ; \ M E A S U R E < / K e y > < / a : K e y > < a : V a l u e   i : t y p e = " M e a s u r e G r i d V i e w S t a t e I D i a g r a m L i n k E n d p o i n t " / > < / a : K e y V a l u e O f D i a g r a m O b j e c t K e y a n y T y p e z b w N T n L X > < a : K e y V a l u e O f D i a g r a m O b j e c t K e y a n y T y p e z b w N T n L X > < a : K e y > < K e y > L i n k s \ & l t ; C o l u m n s \ C o u n t   o f   D u r a t i o n   Y e a r   B r a c k e t & g t ; - & l t ; M e a s u r e s \ D u r a t i o n   Y e a r   B r a c k e t & g t ; < / K e y > < / a : K e y > < a : V a l u e   i : t y p e = " M e a s u r e G r i d V i e w S t a t e I D i a g r a m L i n k " / > < / a : K e y V a l u e O f D i a g r a m O b j e c t K e y a n y T y p e z b w N T n L X > < a : K e y V a l u e O f D i a g r a m O b j e c t K e y a n y T y p e z b w N T n L X > < a : K e y > < K e y > L i n k s \ & l t ; C o l u m n s \ C o u n t   o f   D u r a t i o n   Y e a r   B r a c k e t & g t ; - & l t ; M e a s u r e s \ D u r a t i o n   Y e a r   B r a c k e t & g t ; \ C O L U M N < / K e y > < / a : K e y > < a : V a l u e   i : t y p e = " M e a s u r e G r i d V i e w S t a t e I D i a g r a m L i n k E n d p o i n t " / > < / a : K e y V a l u e O f D i a g r a m O b j e c t K e y a n y T y p e z b w N T n L X > < a : K e y V a l u e O f D i a g r a m O b j e c t K e y a n y T y p e z b w N T n L X > < a : K e y > < K e y > L i n k s \ & l t ; C o l u m n s \ C o u n t   o f   D u r a t i o n   Y e a r   B r a c k e t & g t ; - & l t ; M e a s u r e s \ D u r a t i o n   Y e a r   B r a c k e t & g t ; \ M E A S U R E < / K e y > < / a : K e y > < a : V a l u e   i : t y p e = " M e a s u r e G r i d V i e w S t a t e I D i a g r a m L i n k E n d p o i n t " / > < / a : K e y V a l u e O f D i a g r a m O b j e c t K e y a n y T y p e z b w N T n L X > < a : K e y V a l u e O f D i a g r a m O b j e c t K e y a n y T y p e z b w N T n L X > < a : K e y > < K e y > L i n k s \ & l t ; C o l u m n s \ C o u n t   o f   R e g i o n & g t ; - & l t ; M e a s u r e s \ R e g i o n & g t ; < / K e y > < / a : K e y > < a : V a l u e   i : t y p e = " M e a s u r e G r i d V i e w S t a t e I D i a g r a m L i n k " / > < / a : K e y V a l u e O f D i a g r a m O b j e c t K e y a n y T y p e z b w N T n L X > < a : K e y V a l u e O f D i a g r a m O b j e c t K e y a n y T y p e z b w N T n L X > < a : K e y > < K e y > L i n k s \ & l t ; C o l u m n s \ C o u n t   o f   R e g i o n & g t ; - & l t ; M e a s u r e s \ R e g i o n & g t ; \ C O L U M N < / K e y > < / a : K e y > < a : V a l u e   i : t y p e = " M e a s u r e G r i d V i e w S t a t e I D i a g r a m L i n k E n d p o i n t " / > < / a : K e y V a l u e O f D i a g r a m O b j e c t K e y a n y T y p e z b w N T n L X > < a : K e y V a l u e O f D i a g r a m O b j e c t K e y a n y T y p e z b w N T n L X > < a : K e y > < K e y > L i n k s \ & l t ; C o l u m n s \ C o u n t   o f   R e g i o n & g t ; - & l t ; M e a s u r e s \ R e g i o n & g t ; \ M E A S U R E < / K e y > < / a : K e y > < a : V a l u e   i : t y p e = " M e a s u r e G r i d V i e w S t a t e I D i a g r a m L i n k E n d p o i n t " / > < / a : K e y V a l u e O f D i a g r a m O b j e c t K e y a n y T y p e z b w N T n L X > < / V i e w S t a t e s > < / D i a g r a m M a n a g e r . S e r i a l i z a b l e D i a g r a m > < / A r r a y O f D i a g r a m M a n a g e r . S e r i a l i z a b l e D i a g r a m > ] ] > < / C u s t o m C o n t e n t > < / G e m i n i > 
</file>

<file path=customXml/item2.xml>��< ? x m l   v e r s i o n = " 1 . 0 "   e n c o d i n g = " U T F - 1 6 " ? > < G e m i n i   x m l n s = " h t t p : / / g e m i n i / p i v o t c u s t o m i z a t i o n / 4 e 5 2 c d 8 e - 8 d c 6 - 4 f 6 d - 8 2 d a - d 3 c 6 2 c 1 7 4 a 3 3 " > < 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2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1.xml>��< ? x m l   v e r s i o n = " 1 . 0 "   e n c o d i n g = " U T F - 1 6 " ? > < G e m i n i   x m l n s = " h t t p : / / g e m i n i / p i v o t c u s t o m i z a t i o n / T a b l e O r d e r " > < C u s t o m C o n t e n t > < ! [ C D A T A [ 1 9 4 8   -   2 0 2 2 _ 9 9 f 4 9 0 e c - 4 f 8 1 - 4 a a 0 - 8 e d 3 - c 7 d 0 4 8 0 4 b 8 1 3 ] ] > < / C u s t o m C o n t e n t > < / G e m i n i > 
</file>

<file path=customXml/item22.xml>��< ? x m l   v e r s i o n = " 1 . 0 "   e n c o d i n g = " U T F - 1 6 " ? > < G e m i n i   x m l n s = " h t t p : / / g e m i n i / p i v o t c u s t o m i z a t i o n / c 1 2 9 8 6 9 d - c 4 a d - 4 5 8 8 - 8 4 f e - 0 5 6 3 0 6 1 6 0 0 5 d " > < 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23.xml>��< ? x m l   v e r s i o n = " 1 . 0 "   e n c o d i n g = " U T F - 1 6 " ? > < G e m i n i   x m l n s = " h t t p : / / g e m i n i / p i v o t c u s t o m i z a t i o n / b 6 4 5 6 c 2 5 - 8 a 0 e - 4 e f 4 - 9 5 f e - f f 7 9 0 1 d 1 c a 5 4 " > < 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24.xml>��< ? x m l   v e r s i o n = " 1 . 0 "   e n c o d i n g = " U T F - 1 6 " ? > < G e m i n i   x m l n s = " h t t p : / / g e m i n i / p i v o t c u s t o m i z a t i o n / T a b l e X M L _ 1 9 4 8   -   1 9 8 6 _ d e 9 9 5 b e e - 8 5 0 8 - 4 6 1 d - b e e 3 - 8 3 2 3 c 5 3 1 b f 7 0 " > < C u s t o m C o n t e n t > < ! [ C D A T A [ < T a b l e W i d g e t G r i d S e r i a l i z a t i o n   x m l n s : x s d = " h t t p : / / w w w . w 3 . o r g / 2 0 0 1 / X M L S c h e m a "   x m l n s : x s i = " h t t p : / / w w w . w 3 . o r g / 2 0 0 1 / X M L S c h e m a - i n s t a n c e " > < C o l u m n S u g g e s t e d T y p e   / > < C o l u m n F o r m a t   / > < C o l u m n A c c u r a c y   / > < C o l u m n C u r r e n c y S y m b o l   / > < C o l u m n P o s i t i v e P a t t e r n   / > < C o l u m n N e g a t i v e P a t t e r n   / > < C o l u m n W i d t h s > < i t e m > < k e y > < s t r i n g > T i t l e < / s t r i n g > < / k e y > < v a l u e > < i n t > 7 5 < / i n t > < / v a l u e > < / i t e m > < i t e m > < k e y > < s t r i n g > E p i s o d e s < / s t r i n g > < / k e y > < v a l u e > < i n t > 1 1 1 < / i n t > < / v a l u e > < / i t e m > < i t e m > < k e y > < s t r i n g > C o u n t r y < / s t r i n g > < / k e y > < v a l u e > < i n t > 1 0 5 < / i n t > < / v a l u e > < / i t e m > < i t e m > < k e y > < s t r i n g > P r e m i e r e   Y e a r < / s t r i n g > < / k e y > < v a l u e > < i n t > 1 5 0 < / i n t > < / v a l u e > < / i t e m > < i t e m > < k e y > < s t r i n g > F i n a l   Y e a r < / s t r i n g > < / k e y > < v a l u e > < i n t > 1 1 6 < / i n t > < / v a l u e > < / i t e m > < / C o l u m n W i d t h s > < C o l u m n D i s p l a y I n d e x > < i t e m > < k e y > < s t r i n g > T i t l e < / s t r i n g > < / k e y > < v a l u e > < i n t > 0 < / i n t > < / v a l u e > < / i t e m > < i t e m > < k e y > < s t r i n g > E p i s o d e s < / s t r i n g > < / k e y > < v a l u e > < i n t > 1 < / i n t > < / v a l u e > < / i t e m > < i t e m > < k e y > < s t r i n g > C o u n t r y < / s t r i n g > < / k e y > < v a l u e > < i n t > 2 < / i n t > < / v a l u e > < / i t e m > < i t e m > < k e y > < s t r i n g > P r e m i e r e   Y e a r < / s t r i n g > < / k e y > < v a l u e > < i n t > 3 < / i n t > < / v a l u e > < / i t e m > < i t e m > < k e y > < s t r i n g > F i n a l   Y e a r < / s t r i n g > < / k e y > < v a l u e > < i n t > 4 < / 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1 9 8 7   -   2 0 2 2 _ a 7 4 f d 6 2 8 - 0 0 9 a - 4 5 6 8 - a d 6 0 - 8 7 a 7 6 7 5 b 7 e f c " > < C u s t o m C o n t e n t > < ! [ C D A T A [ < T a b l e W i d g e t G r i d S e r i a l i z a t i o n   x m l n s : x s d = " h t t p : / / w w w . w 3 . o r g / 2 0 0 1 / X M L S c h e m a "   x m l n s : x s i = " h t t p : / / w w w . w 3 . o r g / 2 0 0 1 / X M L S c h e m a - i n s t a n c e " > < C o l u m n S u g g e s t e d T y p e   / > < C o l u m n F o r m a t   / > < C o l u m n A c c u r a c y   / > < C o l u m n C u r r e n c y S y m b o l   / > < C o l u m n P o s i t i v e P a t t e r n   / > < C o l u m n N e g a t i v e P a t t e r n   / > < C o l u m n W i d t h s > < i t e m > < k e y > < s t r i n g > T i t l e < / s t r i n g > < / k e y > < v a l u e > < i n t > 7 5 < / i n t > < / v a l u e > < / i t e m > < i t e m > < k e y > < s t r i n g > S e a s o n s < / s t r i n g > < / k e y > < v a l u e > < i n t > 1 0 6 < / i n t > < / v a l u e > < / i t e m > < i t e m > < k e y > < s t r i n g > E p i s o d e s < / s t r i n g > < / k e y > < v a l u e > < i n t > 1 1 1 < / i n t > < / v a l u e > < / i t e m > < i t e m > < k e y > < s t r i n g > C o u n t r y < / s t r i n g > < / k e y > < v a l u e > < i n t > 1 0 5 < / i n t > < / v a l u e > < / i t e m > < i t e m > < k e y > < s t r i n g > P r e m i e r e   Y e a r < / s t r i n g > < / k e y > < v a l u e > < i n t > 1 5 0 < / i n t > < / v a l u e > < / i t e m > < i t e m > < k e y > < s t r i n g > F i n a l   Y e a r < / s t r i n g > < / k e y > < v a l u e > < i n t > 1 1 6 < / i n t > < / v a l u e > < / i t e m > < i t e m > < k e y > < s t r i n g > O r i g i n a l   C h a n n e l < / s t r i n g > < / k e y > < v a l u e > < i n t > 1 6 9 < / i n t > < / v a l u e > < / i t e m > < i t e m > < k e y > < s t r i n g > T e c h n i q u e < / s t r i n g > < / k e y > < v a l u e > < i n t > 1 2 0 < / i n t > < / v a l u e > < / i t e m > < / C o l u m n W i d t h s > < C o l u m n D i s p l a y I n d e x > < i t e m > < k e y > < s t r i n g > T i t l e < / s t r i n g > < / k e y > < v a l u e > < i n t > 0 < / i n t > < / v a l u e > < / i t e m > < i t e m > < k e y > < s t r i n g > S e a s o n s < / s t r i n g > < / k e y > < v a l u e > < i n t > 1 < / i n t > < / v a l u e > < / i t e m > < i t e m > < k e y > < s t r i n g > E p i s o d e s < / s t r i n g > < / k e y > < v a l u e > < i n t > 2 < / i n t > < / v a l u e > < / i t e m > < i t e m > < k e y > < s t r i n g > C o u n t r y < / s t r i n g > < / k e y > < v a l u e > < i n t > 3 < / i n t > < / v a l u e > < / i t e m > < i t e m > < k e y > < s t r i n g > P r e m i e r e   Y e a r < / s t r i n g > < / k e y > < v a l u e > < i n t > 4 < / i n t > < / v a l u e > < / i t e m > < i t e m > < k e y > < s t r i n g > F i n a l   Y e a r < / s t r i n g > < / k e y > < v a l u e > < i n t > 5 < / i n t > < / v a l u e > < / i t e m > < i t e m > < k e y > < s t r i n g > O r i g i n a l   C h a n n e l < / s t r i n g > < / k e y > < v a l u e > < i n t > 6 < / i n t > < / v a l u e > < / i t e m > < i t e m > < k e y > < s t r i n g > T e c h n i q u e < / s t r i n g > < / k e y > < v a l u e > < i n t > 7 < / 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S h o w I m p l i c i t M e a s u r e s " > < C u s t o m C o n t e n t > < ! [ C D A T A [ F a l s e ] ] > < / C u s t o m C o n t e n t > < / G e m i n i > 
</file>

<file path=customXml/item28.xml>��< ? x m l   v e r s i o n = " 1 . 0 "   e n c o d i n g = " U T F - 1 6 " ? > < G e m i n i   x m l n s = " h t t p : / / g e m i n i / p i v o t c u s t o m i z a t i o n / 8 9 f 3 e a b 1 - 0 4 e b - 4 b d c - a a 0 1 - 3 7 1 a 1 9 6 c 6 5 6 8 " > < 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2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 1 9 4 8   -   2 0 2 2 _ 9 9 f 4 9 0 e c - 4 f 8 1 - 4 a a 0 - 8 e d 3 - c 7 d 0 4 8 0 4 b 8 1 3 < / 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3.xml>��< ? x m l   v e r s i o n = " 1 . 0 "   e n c o d i n g = " U T F - 1 6 " ? > < G e m i n i   x m l n s = " h t t p : / / g e m i n i / p i v o t c u s t o m i z a t i o n / C l i e n t W i n d o w X M L " > < C u s t o m C o n t e n t > < ! [ C D A T A [ 1 9 4 8   -   2 0 2 2 _ 9 9 f 4 9 0 e c - 4 f 8 1 - 4 a a 0 - 8 e d 3 - c 7 d 0 4 8 0 4 b 8 1 3 ] ] > < / C u s t o m C o n t e n t > < / G e m i n i > 
</file>

<file path=customXml/item30.xml>��< ? x m l   v e r s i o n = " 1 . 0 "   e n c o d i n g = " U T F - 1 6 "   s t a n d a l o n e = " n o " ? > < D a t a M a s h u p   x m l n s = " h t t p : / / s c h e m a s . m i c r o s o f t . c o m / D a t a M a s h u p " > A A A A A C Y M 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k J b u t 6 s A A A D 3 A A A A E g A A A E N v b m Z p Z y 9 Q Y W N r Y W d l L n h t b I S P s Q 6 C M B i E d x P f g X S n L W W S / J T B V R I T o n F t o I F G a A 0 t l n d z 8 J F 8 B S G K u j n e 3 Z f c 3 e N 2 h 2 z s 2 u A q e 6 u M T l G E K Q q s E 7 o S r d E y R d q g j K 9 X s B f l W d Q y m G h t k 9 F W K W q c u y S E e O + x j 7 H p a 8 I o j c g p 3 x V l I z u B P r D 6 D 4 d K z 7 W l R B y O r z W c 4 Y h u c E w Z p k A W E 3 K l v w C b B s / p j w n b o X V D L 7 n U 4 a E A s k g g 7 w / 8 C Q A A / / 8 D A F B L A w Q U A A I A C A A A A C E A x 2 r Q 4 j c H A A B D I A A A E w A A A E Z v c m 1 1 b G F z L 1 N l Y 3 R p b 2 4 x L m 3 E W W 1 v 2 z Y Q / m 5 g / 4 F g v y S A F k R q k 6 b b 3 M F 1 H N R L m 2 S W 2 2 F z j I G x 2 J i I T L q U 1 M Q L 8 t 9 3 p G S L e u H C 1 A E 2 F A t 9 J O 8 5 P j w e 7 8 S E z l I m O A r z v / 7 P n U 4 y J 5 J G 6 A X 2 3 7 w 6 Q j + i Y D 8 I M O q i m K Y / d B D 8 F 4 p M z i h I T k Q c U b l 3 w m K a 7 O D B T 5 d X Z J V d J m k W r S 4 j k s y v B J H R 5 V L I V H w R M R N / B 5 e m z l 0 v 1 / c C g 4 a U K t D 3 L I o o R 1 q j r 0 D H 5 C q m e y G N w b 6 R u E 1 2 c n A P U T K b o 0 k v T S W 7 y l K a T H + d 5 J O n v 6 J f 3 q J U Z r T U P + T f x A 1 F / S x J x Q K d Z D x f b A n Q i 6 K + i L M F 3 7 E a 4 y E 8 l o Q n X 4 R c a B k u j H h R l + 9 M + o K n l K f T 3 d K E E e V k A U p z G H N x e U 8 h 3 7 E b 6 6 F 7 f A Y j l S U 5 C 3 v 6 5 4 M J s h D f A O Q 8 n V P Z A p X z W E I 1 j F I Y p u 7 m o g 2 0 w d 2 S 8 A i m a + W F E g M t 7 9 f t D b k W C 9 v I z Z X k Q 5 Q x y u A 6 0 y 9 w S B Z L A N c / d w 2 + + 3 P C r 5 V t q y U t T d r M z 9 W q T q X W s h L v v s 5 G C h N Q S u / S B 8 X U m K V x U x p S k g i e r O W E r 7 R 4 s G S J i K i S D 3 l 6 + G p P g e u e v s h 4 K l c N R R e S L h h 4 I v q T E t m c d s I 4 i d d 9 1 Z n n k l 3 r X s U C p 3 H d l j G d z T n 7 m l G z o 8 W P i v 0 x f V V 1 l A 5 U Y d m 7 t / l l C C E A R q k D b D g j C H e a W I r 0 + s r P p Y o z x z S Z U R 4 x f m 3 a a p r g P 7 r T p i U K y d i V k s I K E 8 u Y z G D G Q E o h K 0 z o D i 3 + T O K M 1 u n Q h 6 k C g M f v e r h V u V b Q 0 K 2 l O 0 0 b P A z / P v E b L m 4 5 9 o p e W Z n l G c B W Q P 9 x x N w w j 2 d x / C y Q g S O k 7 7 j I 9 V m z A r 5 0 B A y c F / k o 5 C t H y J f O k I 3 j b M U + c M R + 5 c i v O / K h I / K B I 3 I Z o q y Q r x 0 h D 5 2 J d g A 9 c g R 9 D Y v s w R U u S c w I N 3 8 0 4 c c Q d L z y H r B i v 3 H E P g K 4 d 5 K l L J k X L c L 4 9 8 P 6 + 4 6 4 b w D t A h I 9 D Q s N u F O 3 Q H U N T 2 C e h 0 d Z k u Q 8 5 6 0 t c J 1 j l A p S n x l N F x p X t S C b 2 g L Y N V a B h R 7 + g 8 a a 5 j 9 I r C 6 X 7 w Z 1 j V Z g H f j w p / B 5 P N l 3 D V S + i l S f T n X E Y O r m P o X r P x L b 0 O w a q X w V q v S C C + g w J e n T u N 6 U E r X M p y x n W q w r y o p q B V M b Z Q 9 9 V c i a 7 e F I L 0 n 9 + W 7 6 X A O g / 7 q O 3 t u G y p p y 1 1 D o q 1 g 4 n h N W / N k u J g W u k d D X o V D S B K p A a O l y 1 4 Z q 5 P G W t D Z 4 N K 1 t m K l y 2 0 q B Y B Q P 9 v T W f 0 J + G + T 5 b Q V E r f P B 5 v / + Y w d g b U P r A T A S d 7 9 R Q 9 R w 7 C V E r 6 2 C q J F n v 3 c q N n j 4 m N 4 Q r q L g 1 n d O 4 H r n B L 7 h x 7 k v f 5 d b j y V b q M J f j b A 6 V 4 t j B Z r b s m B V 8 / e U s s f K p 3 y 6 / Y a r G O T h E 0 n 5 b K 4 b h M / o F s y 6 3 m + B u t / C J W y o v l a h 9 b S U q e K C g V O s B 9 s c Y n 1 w 4 B b r V V I w T N f Z p m q t t q D N 9 Z I M 1 C U Z x l D B c 7 p p P e 0 o 9 K J I l / 9 w L t W H L l V s a P d r / z r X s B P q 6 v x T 2 Z p M 9 g V N C p g p q M A 9 e Q 1 R G M I U R u m c c h B 8 H I y G / R 5 G k E L R 5 n C V 3 b D N 4 M G n 0 f n F w D K 2 P z f V h k O b z l P K V + W 4 k 9 H w d D 0 S n / c H Z z D P + u 3 F t 3 9 8 s R K n e M 4 p a d K c y y 3 U 1 p C B 2 h G 9 B t U G t R 0 b t 0 J W 1 / x O k n 9 Y 3 J T 3 C S d R y 3 j g M q Y t Y h G L x R V r m f C B A D D q L a h k s 5 b u j / S O z U R T X s 1 A U K f m E 5 3 1 B n b a d r q u 7 L 3 g 1 + g G / t f s G s K 2 k F a x 4 D R p 6 / q N Q P h p i k + z W 8 L S l g W S m K x a F V 0 A l W y 5 Z F w t s N 4 Z w u 1 H l k K 2 c B 2 K L J 2 j U + h r U T o m 7 L b N v M 3 1 0 + h Z V 0 Q d 8 3 x Y + C 1 r i o a a M 3 q L / q I k x y h 0 F a e m 1 N Z 2 3 B q K 2 D X V J 7 v T d h C L g 2 4 + G i R U 3 / d h d g W 2 6 a / w 7 Q e n c r T U 1 3 l j w v q l o s y T p u h H N K m k J 1 M z P W t N e Y J G y t N q n f 5 g X Q H / r y + n t a / / 9 h e J i i F N D H y c S a J f k f I k 1 h J 0 f F v U q V p R 1 4 c g k M x u a G r E I D S p j J i i t 1 3 0 c r 8 I r 5 + p X K E P 6 l y O 5 1 Q u j I h c n 4 T 8 A w R O 1 e j 4 p V T m p s e i p q s A c j 0 f a c S y R U U T D u d A a y H a / a H D e D t p 5 Y v c B Z H A F N z 4 P h B Z f f l A I C d o M k w 2 Y 3 7 P g I e u S i w 8 9 A 5 8 T 6 6 G k Q r V X 8 D r u t X J n s 7 n u z g f p m q F m p o R / Z o x s E C r m 5 p P h O V 7 T M W a t s f C f v J t 7 1 j M s g V Y s V M u x Z s c 0 5 g t I C b L L i Q Q 3 t o P u k c e G v C Z U E 7 b P T z Y 3 / c 9 9 H s m U h q m q 5 h 2 y + b e G c T T a e l y F 1 I s h H L X 9 5 S A 7 x t u X f Q U 8 s 1 L 4 q S Q 9 + I 4 n E G Y k U m + z s q e N L S a L D y 6 9 m d 7 K H 3 q 1 M u / / T d H r 4 s f a J Z 8 0 4 c w t + t + A h m k N g w 8 K 5 3 j 7 t O 1 Y 0 + 9 9 H S x A b I H I H j 6 s H k C N U l 8 B u u B 9 s n m T V Q 7 J 3 i t 8 h E V 4 O 8 x p n c U 9 o L I E / D J L C b 6 I Q r / h C 2 O i h 8 w m r Z 5 s 3 0 r D d f d R d 2 3 5 Y j / w d m f 3 + G V x v V + W b S X G 5 r r + / l f A A A A / / 8 D A F B L A Q I t A B Q A B g A I A A A A I Q A q 3 a p A 0 g A A A D c B A A A T A A A A A A A A A A A A A A A A A A A A A A B b Q 2 9 u d G V u d F 9 U e X B l c 1 0 u e G 1 s U E s B A i 0 A F A A C A A g A A A A h A J C W 7 r e r A A A A 9 w A A A B I A A A A A A A A A A A A A A A A A C w M A A E N v b m Z p Z y 9 Q Y W N r Y W d l L n h t b F B L A Q I t A B Q A A g A I A A A A I Q D H a t D i N w c A A E M g A A A T A A A A A A A A A A A A A A A A A O Y D A A B G b 3 J t d W x h c y 9 T Z W N 0 a W 9 u M S 5 t U E s F B g A A A A A D A A M A w g A A A E 4 L 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P Q A A A A A A A B 0 9 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M T k 0 O C U y M C 0 l M j A y M D I y 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M i 0 x M C 0 x M l Q x M z o 0 O D o y O C 4 x N z g 5 M D A 4 W i I v P j x F b n R y e S B U e X B l P S J G a W x s Q 2 9 s d W 1 u V H l w Z X M i I F Z h b H V l P S J z Q m d B R 0 J n T U R B Q U F B Q X d B P S I v P j x F b n R y e S B U e X B l P S J G a W x s Q 2 9 s d W 1 u T m F t Z X M i I F Z h b H V l P S J z W y Z x d W 9 0 O 1 R p d G x l J n F 1 b 3 Q 7 L C Z x d W 9 0 O 1 N l Y X N v b n M m c X V v d D s s J n F 1 b 3 Q 7 R X B p c 2 9 k Z X M m c X V v d D s s J n F 1 b 3 Q 7 Q 2 9 1 b n R y e S Z x d W 9 0 O y w m c X V v d D t Q c m V t a W V y Z S B Z Z W F y J n F 1 b 3 Q 7 L C Z x d W 9 0 O 0 Z p b m F s I F l l Y X I m c X V v d D s s J n F 1 b 3 Q 7 T 3 J p Z 2 l u Y W w g Q 2 h h b m 5 l b C Z x d W 9 0 O y w m c X V v d D t U Z W N o b m l x d W U m c X V v d D s s J n F 1 b 3 Q 7 U m V n a W 9 u J n F 1 b 3 Q 7 L C Z x d W 9 0 O 0 R 1 c m F 0 a W 9 u I F l l Y X I m c X V v d D s s J n F 1 b 3 Q 7 R H V y Y X R p b 2 4 g W W V h c i B C c m F j a 2 V 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w N z Y 3 N D U 5 N i 0 3 N z F i L T Q y Z j U t O W J k Z C 0 5 Y z Y 4 O D k 5 M z k 2 M j A i L z 4 8 R W 5 0 c n k g V H l w Z T 0 i U m V s Y X R p b 2 5 z a G l w S W 5 m b 0 N v b n R h a W 5 l c i I g V m F s d W U 9 I n N 7 J n F 1 b 3 Q 7 Y 2 9 s d W 1 u Q 2 9 1 b n Q m c X V v d D s 6 M T E s J n F 1 b 3 Q 7 a 2 V 5 Q 2 9 s d W 1 u T m F t Z X M m c X V v d D s 6 W 1 0 s J n F 1 b 3 Q 7 c X V l c n l S Z W x h d G l v b n N o a X B z J n F 1 b 3 Q 7 O l t d L C Z x d W 9 0 O 2 N v b H V t b k l k Z W 5 0 a X R p Z X M m c X V v d D s 6 W y Z x d W 9 0 O 1 N l Y 3 R p b 2 4 x L z E 5 N D g g L S A y M D I y L 0 N o Y W 5 n Z W Q g V H l w Z S 5 7 V G l 0 b G U s M X 0 m c X V v d D s s J n F 1 b 3 Q 7 U 2 V j d G l v b j E v M T k 0 O C A t I D I w M j I v U m V w b G F j Z W Q g V m F s d W U z L n t T Z W F z b 2 5 z L D F 9 J n F 1 b 3 Q 7 L C Z x d W 9 0 O 1 N l Y 3 R p b 2 4 x L z E 5 N D g g L S A y M D I y L 1 J l c G x h Y 2 V k I F Z h b H V l M S 5 7 R X B p c 2 9 k Z X M s M n 0 m c X V v d D s s J n F 1 b 3 Q 7 U 2 V j d G l v b j E v M T k 0 O C A t I D I w M j I v U m V w b G F j Z W Q g V m F s d W U y N i 5 7 Q 2 9 1 b n R y e S w z f S Z x d W 9 0 O y w m c X V v d D t T Z W N 0 a W 9 u M S 8 x O T Q 4 I C 0 g M j A y M i 9 D a G F u Z 2 V k I F R 5 c G U u e 1 B y Z W 1 p Z X J l I F l l Y X I s N X 0 m c X V v d D s s J n F 1 b 3 Q 7 U 2 V j d G l v b j E v M T k 0 O C A t I D I w M j I v U m V w b G F j Z W Q g R X J y b 3 J z M S 5 7 R m l u Y W w g W W V h c i w 1 f S Z x d W 9 0 O y w m c X V v d D t T Z W N 0 a W 9 u M S 8 x O T Q 4 I C 0 g M j A y M i 9 S Z X B s Y W N l Z C B W Y W x 1 Z T U u e 0 9 y a W d p b m F s I E N o Y W 5 u Z W w s N n 0 m c X V v d D s s J n F 1 b 3 Q 7 U 2 V j d G l v b j E v M T k 0 O C A t I D I w M j I v U m V w b G F j Z W Q g V m F s d W U 3 L n t U Z W N o b m l x d W U s N 3 0 m c X V v d D s s J n F 1 b 3 Q 7 U 2 V j d G l v b j E v M T k 0 O C A t I D I w M j I v Q W R k Z W Q g Q 3 V z d G 9 t L n t S Z W d p b 2 4 s O H 0 m c X V v d D s s J n F 1 b 3 Q 7 U 2 V j d G l v b j E v M T k 0 O C A t I D I w M j I v S W 5 z Z X J 0 Z W Q g U 3 V i d H J h Y 3 R p b 2 4 u e 1 N 1 Y n R y Y W N 0 a W 9 u L D l 9 J n F 1 b 3 Q 7 L C Z x d W 9 0 O 1 N l Y 3 R p b 2 4 x L z E 5 N D g g L S A y M D I y L 0 F k Z G V k I E N 1 c 3 R v b T E u e 0 R 1 c m F 0 a W 9 u I F l l Y X I g Q n J h Y 2 t l d C w x M H 0 m c X V v d D t d L C Z x d W 9 0 O 0 N v b H V t b k N v d W 5 0 J n F 1 b 3 Q 7 O j E x L C Z x d W 9 0 O 0 t l e U N v b H V t b k 5 h b W V z J n F 1 b 3 Q 7 O l t d L C Z x d W 9 0 O 0 N v b H V t b k l k Z W 5 0 a X R p Z X M m c X V v d D s 6 W y Z x d W 9 0 O 1 N l Y 3 R p b 2 4 x L z E 5 N D g g L S A y M D I y L 0 N o Y W 5 n Z W Q g V H l w Z S 5 7 V G l 0 b G U s M X 0 m c X V v d D s s J n F 1 b 3 Q 7 U 2 V j d G l v b j E v M T k 0 O C A t I D I w M j I v U m V w b G F j Z W Q g V m F s d W U z L n t T Z W F z b 2 5 z L D F 9 J n F 1 b 3 Q 7 L C Z x d W 9 0 O 1 N l Y 3 R p b 2 4 x L z E 5 N D g g L S A y M D I y L 1 J l c G x h Y 2 V k I F Z h b H V l M S 5 7 R X B p c 2 9 k Z X M s M n 0 m c X V v d D s s J n F 1 b 3 Q 7 U 2 V j d G l v b j E v M T k 0 O C A t I D I w M j I v U m V w b G F j Z W Q g V m F s d W U y N i 5 7 Q 2 9 1 b n R y e S w z f S Z x d W 9 0 O y w m c X V v d D t T Z W N 0 a W 9 u M S 8 x O T Q 4 I C 0 g M j A y M i 9 D a G F u Z 2 V k I F R 5 c G U u e 1 B y Z W 1 p Z X J l I F l l Y X I s N X 0 m c X V v d D s s J n F 1 b 3 Q 7 U 2 V j d G l v b j E v M T k 0 O C A t I D I w M j I v U m V w b G F j Z W Q g R X J y b 3 J z M S 5 7 R m l u Y W w g W W V h c i w 1 f S Z x d W 9 0 O y w m c X V v d D t T Z W N 0 a W 9 u M S 8 x O T Q 4 I C 0 g M j A y M i 9 S Z X B s Y W N l Z C B W Y W x 1 Z T U u e 0 9 y a W d p b m F s I E N o Y W 5 u Z W w s N n 0 m c X V v d D s s J n F 1 b 3 Q 7 U 2 V j d G l v b j E v M T k 0 O C A t I D I w M j I v U m V w b G F j Z W Q g V m F s d W U 3 L n t U Z W N o b m l x d W U s N 3 0 m c X V v d D s s J n F 1 b 3 Q 7 U 2 V j d G l v b j E v M T k 0 O C A t I D I w M j I v Q W R k Z W Q g Q 3 V z d G 9 t L n t S Z W d p b 2 4 s O H 0 m c X V v d D s s J n F 1 b 3 Q 7 U 2 V j d G l v b j E v M T k 0 O C A t I D I w M j I v S W 5 z Z X J 0 Z W Q g U 3 V i d H J h Y 3 R p b 2 4 u e 1 N 1 Y n R y Y W N 0 a W 9 u L D l 9 J n F 1 b 3 Q 7 L C Z x d W 9 0 O 1 N l Y 3 R p b 2 4 x L z E 5 N D g g L S A y M D I y L 0 F k Z G V k I E N 1 c 3 R v b T E u e 0 R 1 c m F 0 a W 9 u I F l l Y X I g Q n J h Y 2 t l d C w x M 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0 b 3 B f M T B f Y W 5 p b W F 0 Z W R f d m l l d y F Q a X Z v d F R h Y m x l M T U i L z 4 8 L 1 N 0 Y W J s Z U V u d H J p Z X M + P C 9 J d G V t P j x J d G V t P j x J d G V t T G 9 j Y X R p b 2 4 + P E l 0 Z W 1 U e X B l P k Z v c m 1 1 b G E 8 L 0 l 0 Z W 1 U e X B l P j x J d G V t U G F 0 a D 5 T Z W N 0 a W 9 u M S 9 Q Y X J h b W V 0 Z X I x 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I t M T A t M D h U M T c 6 M T M 6 N D g u N j Y x N j k 2 N V 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N j Z W E 4 N z J m Y y 0 x M G M z L T Q 5 M D g t O W Z l M y 0 0 Z j V k Z m J l O G I 1 M T c i L z 4 8 R W 5 0 c n k g V H l w Z T 0 i U m V z d W x 0 V H l w Z S I g V m F s d W U 9 I n N C a W 5 h c n k i L z 4 8 R W 5 0 c n k g V H l w Z T 0 i T m F 2 a W d h d G l v b l N 0 Z X B O Y W 1 l I i B W Y W x 1 Z T 0 i c 0 5 h d m l n Y X R p b 2 4 i L z 4 8 R W 5 0 c n k g V H l w Z T 0 i R m l s b E 9 i a m V j d F R 5 c G U i I F Z h b H V l P S J z Q 2 9 u b m V j d G l v b k 9 u b H k i L z 4 8 R W 5 0 c n k g V H l w Z T 0 i T G 9 h Z F R v U m V w b 3 J 0 R G l z Y W J s Z W Q i I F Z h b H V l P S J s M S I v P j w v U 3 R h Y m x l R W 5 0 c m l l c z 4 8 L 0 l 0 Z W 0 + P E l 0 Z W 0 + P E l 0 Z W 1 M b 2 N h d G l v b j 4 8 S X R l b V R 5 c G U + R m 9 y b X V s Y T w v S X R l b V R 5 c G U + P E l 0 Z W 1 Q Y X R o P l N l Y 3 R p b 2 4 x L 1 N h b X B s Z S U y M E Z p b G U 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M i 0 x M C 0 w O F Q x N z o x M z o 0 O C 4 2 N z E 2 N z Y 3 W i I v P j x F b n R y e S B U e X B l P S J G a W x s Z W R D b 2 1 w b G V 0 Z V J l c 3 V s d F R v V 2 9 y a 3 N o Z W V 0 I i B W Y W x 1 Z T 0 i b D A i L z 4 8 R W 5 0 c n k g V H l w Z T 0 i R m l s b F N 0 Y X R 1 c y I g V m F s d W U 9 I n N D b 2 1 w b G V 0 Z S I v P j x F b n R y e S B U e X B l P S J G a W x s V G 9 E Y X R h T W 9 k Z W x F b m F i b G V k I i B W Y W x 1 Z T 0 i b D A i L z 4 8 R W 5 0 c n k g V H l w Z T 0 i S X N Q c m l 2 Y X R l I i B W Y W x 1 Z T 0 i b D A i L z 4 8 R W 5 0 c n k g V H l w Z T 0 i U X V l c n l H c m 9 1 c E l E I i B W Y W x 1 Z T 0 i c 2 N l Y T g 3 M m Z j L T E w Y z M t N D k w O C 0 5 Z m U z L T R m N W R m Y m U 4 Y j U x N y I v P j x F b n R y e S B U e X B l P S J S Z X N 1 b H R U e X B l I i B W Y W x 1 Z T 0 i c 0 J p b m F y e S I v P j x F b n R y e S B U e X B l P S J O Y X Z p Z 2 F 0 a W 9 u U 3 R l c E 5 h b W U i I F Z h b H V l P S J z T m F 2 a W d h d G l v b i I v P j x F b n R y e S B U e X B l P S J G a W x s T 2 J q Z W N 0 V H l w Z S I g V m F s d W U 9 I n N D b 2 5 u Z W N 0 a W 9 u T 2 5 s e S I v P j x F b n R y e S B U e X B l P S J O Y W 1 l V X B k Y X R l Z E F m d G V y R m l s b C I g V m F s d W U 9 I m w x I i 8 + P E V u d H J 5 I F R 5 c G U 9 I k x v Y W R U b 1 J l c G 9 y d E R p c 2 F i b G V k I i B W Y W x 1 Z T 0 i b D E i L z 4 8 L 1 N 0 Y W J s Z U V u d H J p Z X M + P C 9 J d G V t P j x J d G V t P j x J d G V t T G 9 j Y X R p b 2 4 + P E l 0 Z W 1 U e X B l P k Z v c m 1 1 b G E 8 L 0 l 0 Z W 1 U e X B l P j x J d G V t U G F 0 a D 5 T Z W N 0 a W 9 u M S 9 U c m F u c 2 Z v c m 0 l M j B T Y W 1 w b G U 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I t M T A t M D h U M T c 6 M T M 6 N D g u N j Y 3 N j g w M 1 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N j O G V j Y m R m N S 1 m M D Q 0 L T Q y N j I t Y j J i M S 0 x Z j l h N D I 1 O G J i O W Q i L z 4 8 R W 5 0 c n k g V H l w Z T 0 i U m V z d W x 0 V H l w Z S I g V m F s d W U 9 I n N U Y W J s Z S I v P j x F b n R y e S B U e X B l P S J O Y X Z p Z 2 F 0 a W 9 u U 3 R l c E 5 h b W U i I F Z h b H V l P S J z T m F 2 a W d h d G l v b i I v P j x F b n R y e S B U e X B l P S J G a W x s T 2 J q Z W N 0 V H l w Z S I g V m F s d W U 9 I n N D b 2 5 u Z W N 0 a W 9 u T 2 5 s e S I v P j x F b n R y e S B U e X B l P S J O Y W 1 l V X B k Y X R l Z E F m d G V y R m l s b C I g V m F s d W U 9 I m w x I i 8 + P E V u d H J 5 I F R 5 c G U 9 I k x v Y W R U b 1 J l c G 9 y d E R p c 2 F i b G V k I i B W Y W x 1 Z T 0 i b D E i L z 4 8 L 1 N 0 Y W J s Z U V u d H J p Z X M + P C 9 J d G V t P j x J d G V t P j x J d G V t T G 9 j Y X R p b 2 4 + P E l 0 Z W 1 U e X B l P k Z v c m 1 1 b G E 8 L 0 l 0 Z W 1 U e X B l P j x J d G V t U G F 0 a D 5 T Z W N 0 a W 9 u M S 9 U c m F u c 2 Z v c m 0 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I t M T A t M D h U M T c 6 M T M 6 N D g u N j c 2 N j U 3 N 1 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N j Z W E 4 N z J m Y y 0 x M G M z L T Q 5 M D g t O W Z l M y 0 0 Z j V k Z m J l O G I 1 M T c i L z 4 8 R W 5 0 c n k g V H l w Z T 0 i U m V z d W x 0 V H l w Z S I g V m F s d W U 9 I n N G d W 5 j d G l v b i I v P j x F b n R y e S B U e X B l P S J O Y X Z p Z 2 F 0 a W 9 u U 3 R l c E 5 h b W U i I F Z h b H V l P S J z T m F 2 a W d h d G l v b i I v P j x F b n R y e S B U e X B l P S J G a W x s T 2 J q Z W N 0 V H l w Z S I g V m F s d W U 9 I n N D b 2 5 u Z W N 0 a W 9 u T 2 5 s e S I v P j x F b n R y e S B U e X B l P S J M b 2 F k V G 9 S Z X B v c n R E a X N h Y m x l Z C I g V m F s d W U 9 I m w x I i 8 + P C 9 T d G F i b G V F b n R y a W V z P j w v S X R l b T 4 8 S X R l b T 4 8 S X R l b U x v Y 2 F 0 a W 9 u P j x J d G V t V H l w Z T 5 G b 3 J t d W x h P C 9 J d G V t V H l w Z T 4 8 S X R l b V B h d G g + U 2 V j d G l v b j E v M T k 0 O C U y M C 0 l M j A y M D I y L 1 N v d X J j Z T w v S X R l b V B h d G g + P C 9 J d G V t T G 9 j Y X R p b 2 4 + P F N 0 Y W J s Z U V u d H J p Z X M v P j w v S X R l b T 4 8 S X R l b T 4 8 S X R l b U x v Y 2 F 0 a W 9 u P j x J d G V t V H l w Z T 5 G b 3 J t d W x h P C 9 J d G V t V H l w Z T 4 8 S X R l b V B h d G g + U 2 V j d G l v b j E v U 2 F t c G x l J T I w R m l s Z S 9 T b 3 V y Y 2 U 8 L 0 l 0 Z W 1 Q Y X R o P j w v S X R l b U x v Y 2 F 0 a W 9 u P j x T d G F i b G V F b n R y a W V z L z 4 8 L 0 l 0 Z W 0 + P E l 0 Z W 0 + P E l 0 Z W 1 M b 2 N h d G l v b j 4 8 S X R l b V R 5 c G U + R m 9 y b X V s Y T w v S X R l b V R 5 c G U + P E l 0 Z W 1 Q Y X R o P l N l Y 3 R p b 2 4 x L 1 N h b X B s Z S U y M E Z p b G U v R S U z Q S U 1 Q 2 J h e X U l N U N z d H V k e S U 1 Q 2 R h c 2 h i b 2 F y Z C U 1 Q 3 B v c n R v Z m 9 s a W 9 f M i U 1 Q z E 5 N D g l M j A t J T I w M j A y M i U 1 Q 1 8 x O T g 3 J T I w L S U y M D I w M j I l M j B j c 3 Y x P C 9 J d G V t U G F 0 a D 4 8 L 0 l 0 Z W 1 M b 2 N h d G l v b j 4 8 U 3 R h Y m x l R W 5 0 c m l l c y 8 + P C 9 J d G V t P j x J d G V t P j x J d G V t T G 9 j Y X R p b 2 4 + P E l 0 Z W 1 U e X B l P k Z v c m 1 1 b G E 8 L 0 l 0 Z W 1 U e X B l P j x J d G V t U G F 0 a D 5 T Z W N 0 a W 9 u M S 9 U c m F u c 2 Z v c m 0 l M j B T Y W 1 w b G U l M j B G a W x l L 1 N v d X J j Z T w v S X R l b V B h d G g + P C 9 J d G V t T G 9 j Y X R p b 2 4 + P F N 0 Y W J s Z U V u d H J p Z X M v P j w v S X R l b T 4 8 S X R l b T 4 8 S X R l b U x v Y 2 F 0 a W 9 u P j x J d G V t V H l w Z T 5 G b 3 J t d W x h P C 9 J d G V t V H l w Z T 4 8 S X R l b V B h d G g + U 2 V j d G l v b j E v V H J h b n N m b 3 J t J T I w U 2 F t c G x l J T I w R m l s Z S 9 Q c m 9 t b 3 R l Z C U y M E h l Y W R l c n M 8 L 0 l 0 Z W 1 Q Y X R o P j w v S X R l b U x v Y 2 F 0 a W 9 u P j x T d G F i b G V F b n R y a W V z L z 4 8 L 0 l 0 Z W 0 + P E l 0 Z W 0 + P E l 0 Z W 1 M b 2 N h d G l v b j 4 8 S X R l b V R 5 c G U + R m 9 y b X V s Y T w v S X R l b V R 5 c G U + P E l 0 Z W 1 Q Y X R o P l N l Y 3 R p b 2 4 x L 1 R y Y W 5 z Z m 9 y b S U y M E Z p b G U v U 2 9 1 c m N l P C 9 J d G V t U G F 0 a D 4 8 L 0 l 0 Z W 1 M b 2 N h d G l v b j 4 8 U 3 R h Y m x l R W 5 0 c m l l c y 8 + P C 9 J d G V t P j x J d G V t P j x J d G V t T G 9 j Y X R p b 2 4 + P E l 0 Z W 1 U e X B l P k Z v c m 1 1 b G E 8 L 0 l 0 Z W 1 U e X B l P j x J d G V t U G F 0 a D 5 T Z W N 0 a W 9 u M S 8 x O T Q 4 J T I w L S U y M D I w M j I v R m l s d G V y Z W Q l M j B I a W R k Z W 4 l M j B G a W x l c z E 8 L 0 l 0 Z W 1 Q Y X R o P j w v S X R l b U x v Y 2 F 0 a W 9 u P j x T d G F i b G V F b n R y a W V z L z 4 8 L 0 l 0 Z W 0 + P E l 0 Z W 0 + P E l 0 Z W 1 M b 2 N h d G l v b j 4 8 S X R l b V R 5 c G U + R m 9 y b X V s Y T w v S X R l b V R 5 c G U + P E l 0 Z W 1 Q Y X R o P l N l Y 3 R p b 2 4 x L z E 5 N D g l M j A t J T I w M j A y M i 9 J b n Z v a 2 U l M j B D d X N 0 b 2 0 l M j B G d W 5 j d G l v b j E 8 L 0 l 0 Z W 1 Q Y X R o P j w v S X R l b U x v Y 2 F 0 a W 9 u P j x T d G F i b G V F b n R y a W V z L z 4 8 L 0 l 0 Z W 0 + P E l 0 Z W 0 + P E l 0 Z W 1 M b 2 N h d G l v b j 4 8 S X R l b V R 5 c G U + R m 9 y b X V s Y T w v S X R l b V R 5 c G U + P E l 0 Z W 1 Q Y X R o P l N l Y 3 R p b 2 4 x L z E 5 N D g l M j A t J T I w M j A y M i 9 S Z W 5 h b W V k J T I w Q 2 9 s d W 1 u c z E 8 L 0 l 0 Z W 1 Q Y X R o P j w v S X R l b U x v Y 2 F 0 a W 9 u P j x T d G F i b G V F b n R y a W V z L z 4 8 L 0 l 0 Z W 0 + P E l 0 Z W 0 + P E l 0 Z W 1 M b 2 N h d G l v b j 4 8 S X R l b V R 5 c G U + R m 9 y b X V s Y T w v S X R l b V R 5 c G U + P E l 0 Z W 1 Q Y X R o P l N l Y 3 R p b 2 4 x L z E 5 N D g l M j A t J T I w M j A y M i 9 S Z W 1 v d m V k J T I w T 3 R o Z X I l M j B D b 2 x 1 b W 5 z M T w v S X R l b V B h d G g + P C 9 J d G V t T G 9 j Y X R p b 2 4 + P F N 0 Y W J s Z U V u d H J p Z X M v P j w v S X R l b T 4 8 S X R l b T 4 8 S X R l b U x v Y 2 F 0 a W 9 u P j x J d G V t V H l w Z T 5 G b 3 J t d W x h P C 9 J d G V t V H l w Z T 4 8 S X R l b V B h d G g + U 2 V j d G l v b j E v M T k 0 O C U y M C 0 l M j A y M D I y L 0 V 4 c G F u Z G V k J T I w V G F i b G U l M j B D b 2 x 1 b W 4 x P C 9 J d G V t U G F 0 a D 4 8 L 0 l 0 Z W 1 M b 2 N h d G l v b j 4 8 U 3 R h Y m x l R W 5 0 c m l l c y 8 + P C 9 J d G V t P j x J d G V t P j x J d G V t T G 9 j Y X R p b 2 4 + P E l 0 Z W 1 U e X B l P k Z v c m 1 1 b G E 8 L 0 l 0 Z W 1 U e X B l P j x J d G V t U G F 0 a D 5 T Z W N 0 a W 9 u M S 8 x O T Q 4 J T I w L S U y M D I w M j I v Q 2 h h b m d l Z C U y M F R 5 c G U 8 L 0 l 0 Z W 1 Q Y X R o P j w v S X R l b U x v Y 2 F 0 a W 9 u P j x T d G F i b G V F b n R y a W V z L z 4 8 L 0 l 0 Z W 0 + P E l 0 Z W 0 + P E l 0 Z W 1 M b 2 N h d G l v b j 4 8 S X R l b V R 5 c G U + R m 9 y b X V s Y T w v S X R l b V R 5 c G U + P E l 0 Z W 1 Q Y X R o P l N l Y 3 R p b 2 4 x L z E 5 N D g l M j A t J T I w M j A y M i 9 S Z W 1 v d m V k J T I w Q 2 9 s d W 1 u c z w v S X R l b V B h d G g + P C 9 J d G V t T G 9 j Y X R p b 2 4 + P F N 0 Y W J s Z U V u d H J p Z X M v P j w v S X R l b T 4 8 S X R l b T 4 8 S X R l b U x v Y 2 F 0 a W 9 u P j x J d G V t V H l w Z T 5 G b 3 J t d W x h P C 9 J d G V t V H l w Z T 4 8 S X R l b V B h d G g + U 2 V j d G l v b j E v M T k 0 O C U y M C 0 l M j A y M D I y L 1 N v c n R l Z C U y M F J v d 3 M 8 L 0 l 0 Z W 1 Q Y X R o P j w v S X R l b U x v Y 2 F 0 a W 9 u P j x T d G F i b G V F b n R y a W V z L z 4 8 L 0 l 0 Z W 0 + P E l 0 Z W 0 + P E l 0 Z W 1 M b 2 N h d G l v b j 4 8 S X R l b V R 5 c G U + R m 9 y b X V s Y T w v S X R l b V R 5 c G U + P E l 0 Z W 1 Q Y X R o P l N l Y 3 R p b 2 4 x L z E 5 N D g l M j A t J T I w M j A y M i 9 D a G F u Z 2 V k J T I w V H l w Z T E 8 L 0 l 0 Z W 1 Q Y X R o P j w v S X R l b U x v Y 2 F 0 a W 9 u P j x T d G F i b G V F b n R y a W V z L z 4 8 L 0 l 0 Z W 0 + P E l 0 Z W 0 + P E l 0 Z W 1 M b 2 N h d G l v b j 4 8 S X R l b V R 5 c G U + R m 9 y b X V s Y T w v S X R l b V R 5 c G U + P E l 0 Z W 1 Q Y X R o P l N l Y 3 R p b 2 4 x L z E 5 N D g l M j A t J T I w M j A y M i 9 S Z X B s Y W N l Z C U y M E V y c m 9 y c z w v S X R l b V B h d G g + P C 9 J d G V t T G 9 j Y X R p b 2 4 + P F N 0 Y W J s Z U V u d H J p Z X M v P j w v S X R l b T 4 8 S X R l b T 4 8 S X R l b U x v Y 2 F 0 a W 9 u P j x J d G V t V H l w Z T 5 G b 3 J t d W x h P C 9 J d G V t V H l w Z T 4 8 S X R l b V B h d G g + U 2 V j d G l v b j E v M T k 0 O C U y M C 0 l M j A y M D I y L 1 J l c G x h Y 2 V k J T I w V m F s d W U 8 L 0 l 0 Z W 1 Q Y X R o P j w v S X R l b U x v Y 2 F 0 a W 9 u P j x T d G F i b G V F b n R y a W V z L z 4 8 L 0 l 0 Z W 0 + P E l 0 Z W 0 + P E l 0 Z W 1 M b 2 N h d G l v b j 4 8 S X R l b V R 5 c G U + R m 9 y b X V s Y T w v S X R l b V R 5 c G U + P E l 0 Z W 1 Q Y X R o P l N l Y 3 R p b 2 4 x L z E 5 N D g l M j A t J T I w M j A y M i 9 S Z X B s Y W N l Z C U y M F Z h b H V l M T w v S X R l b V B h d G g + P C 9 J d G V t T G 9 j Y X R p b 2 4 + P F N 0 Y W J s Z U V u d H J p Z X M v P j w v S X R l b T 4 8 S X R l b T 4 8 S X R l b U x v Y 2 F 0 a W 9 u P j x J d G V t V H l w Z T 5 G b 3 J t d W x h P C 9 J d G V t V H l w Z T 4 8 S X R l b V B h d G g + U 2 V j d G l v b j E v M T k 0 O C U y M C 0 l M j A y M D I y L 1 J l c G x h Y 2 V k J T I w V m F s d W U y P C 9 J d G V t U G F 0 a D 4 8 L 0 l 0 Z W 1 M b 2 N h d G l v b j 4 8 U 3 R h Y m x l R W 5 0 c m l l c y 8 + P C 9 J d G V t P j x J d G V t P j x J d G V t T G 9 j Y X R p b 2 4 + P E l 0 Z W 1 U e X B l P k Z v c m 1 1 b G E 8 L 0 l 0 Z W 1 U e X B l P j x J d G V t U G F 0 a D 5 T Z W N 0 a W 9 u M S 8 x O T Q 4 J T I w L S U y M D I w M j I v U m V w b G F j Z W Q l M j B W Y W x 1 Z T M 8 L 0 l 0 Z W 1 Q Y X R o P j w v S X R l b U x v Y 2 F 0 a W 9 u P j x T d G F i b G V F b n R y a W V z L z 4 8 L 0 l 0 Z W 0 + P E l 0 Z W 0 + P E l 0 Z W 1 M b 2 N h d G l v b j 4 8 S X R l b V R 5 c G U + R m 9 y b X V s Y T w v S X R l b V R 5 c G U + P E l 0 Z W 1 Q Y X R o P l N l Y 3 R p b 2 4 x L z E 5 N D g l M j A t J T I w M j A y M i 9 S Z X B s Y W N l Z C U y M F Z h b H V l N D w v S X R l b V B h d G g + P C 9 J d G V t T G 9 j Y X R p b 2 4 + P F N 0 Y W J s Z U V u d H J p Z X M v P j w v S X R l b T 4 8 S X R l b T 4 8 S X R l b U x v Y 2 F 0 a W 9 u P j x J d G V t V H l w Z T 5 G b 3 J t d W x h P C 9 J d G V t V H l w Z T 4 8 S X R l b V B h d G g + U 2 V j d G l v b j E v M T k 0 O C U y M C 0 l M j A y M D I y L 1 J l c G x h Y 2 V k J T I w V m F s d W U 1 P C 9 J d G V t U G F 0 a D 4 8 L 0 l 0 Z W 1 M b 2 N h d G l v b j 4 8 U 3 R h Y m x l R W 5 0 c m l l c y 8 + P C 9 J d G V t P j x J d G V t P j x J d G V t T G 9 j Y X R p b 2 4 + P E l 0 Z W 1 U e X B l P k Z v c m 1 1 b G E 8 L 0 l 0 Z W 1 U e X B l P j x J d G V t U G F 0 a D 5 T Z W N 0 a W 9 u M S 8 x O T Q 4 J T I w L S U y M D I w M j I v U m V w b G F j Z W Q l M j B W Y W x 1 Z T Y 8 L 0 l 0 Z W 1 Q Y X R o P j w v S X R l b U x v Y 2 F 0 a W 9 u P j x T d G F i b G V F b n R y a W V z L z 4 8 L 0 l 0 Z W 0 + P E l 0 Z W 0 + P E l 0 Z W 1 M b 2 N h d G l v b j 4 8 S X R l b V R 5 c G U + R m 9 y b X V s Y T w v S X R l b V R 5 c G U + P E l 0 Z W 1 Q Y X R o P l N l Y 3 R p b 2 4 x L z E 5 N D g l M j A t J T I w M j A y M i 9 S Z X B s Y W N l Z C U y M F Z h b H V l N z w v S X R l b V B h d G g + P C 9 J d G V t T G 9 j Y X R p b 2 4 + P F N 0 Y W J s Z U V u d H J p Z X M v P j w v S X R l b T 4 8 S X R l b T 4 8 S X R l b U x v Y 2 F 0 a W 9 u P j x J d G V t V H l w Z T 5 G b 3 J t d W x h P C 9 J d G V t V H l w Z T 4 8 S X R l b V B h d G g + U 2 V j d G l v b j E v M T k 0 O C U y M C 0 l M j A y M D I y L 1 J l c G x h Y 2 V k J T I w V m F s d W U 4 P C 9 J d G V t U G F 0 a D 4 8 L 0 l 0 Z W 1 M b 2 N h d G l v b j 4 8 U 3 R h Y m x l R W 5 0 c m l l c y 8 + P C 9 J d G V t P j x J d G V t P j x J d G V t T G 9 j Y X R p b 2 4 + P E l 0 Z W 1 U e X B l P k Z v c m 1 1 b G E 8 L 0 l 0 Z W 1 U e X B l P j x J d G V t U G F 0 a D 5 T Z W N 0 a W 9 u M S 8 x O T Q 4 J T I w L S U y M D I w M j I v U m V w b G F j Z W Q l M j B W Y W x 1 Z T k 8 L 0 l 0 Z W 1 Q Y X R o P j w v S X R l b U x v Y 2 F 0 a W 9 u P j x T d G F i b G V F b n R y a W V z L z 4 8 L 0 l 0 Z W 0 + P E l 0 Z W 0 + P E l 0 Z W 1 M b 2 N h d G l v b j 4 8 S X R l b V R 5 c G U + R m 9 y b X V s Y T w v S X R l b V R 5 c G U + P E l 0 Z W 1 Q Y X R o P l N l Y 3 R p b 2 4 x L z E 5 N D g l M j A t J T I w M j A y M i 9 S Z X B s Y W N l Z C U y M F Z h b H V l M T A 8 L 0 l 0 Z W 1 Q Y X R o P j w v S X R l b U x v Y 2 F 0 a W 9 u P j x T d G F i b G V F b n R y a W V z L z 4 8 L 0 l 0 Z W 0 + P E l 0 Z W 0 + P E l 0 Z W 1 M b 2 N h d G l v b j 4 8 S X R l b V R 5 c G U + R m 9 y b X V s Y T w v S X R l b V R 5 c G U + P E l 0 Z W 1 Q Y X R o P l N l Y 3 R p b 2 4 x L z E 5 N D g l M j A t J T I w M j A y M i 9 S Z X B s Y W N l Z C U y M F Z h b H V l M T E 8 L 0 l 0 Z W 1 Q Y X R o P j w v S X R l b U x v Y 2 F 0 a W 9 u P j x T d G F i b G V F b n R y a W V z L z 4 8 L 0 l 0 Z W 0 + P E l 0 Z W 0 + P E l 0 Z W 1 M b 2 N h d G l v b j 4 8 S X R l b V R 5 c G U + R m 9 y b X V s Y T w v S X R l b V R 5 c G U + P E l 0 Z W 1 Q Y X R o P l N l Y 3 R p b 2 4 x L z E 5 N D g l M j A t J T I w M j A y M i 9 S Z X B s Y W N l Z C U y M F Z h b H V l M T I 8 L 0 l 0 Z W 1 Q Y X R o P j w v S X R l b U x v Y 2 F 0 a W 9 u P j x T d G F i b G V F b n R y a W V z L z 4 8 L 0 l 0 Z W 0 + P E l 0 Z W 0 + P E l 0 Z W 1 M b 2 N h d G l v b j 4 8 S X R l b V R 5 c G U + R m 9 y b X V s Y T w v S X R l b V R 5 c G U + P E l 0 Z W 1 Q Y X R o P l N l Y 3 R p b 2 4 x L z E 5 N D g l M j A t J T I w M j A y M i 9 S Z X B s Y W N l Z C U y M F Z h b H V l M T M 8 L 0 l 0 Z W 1 Q Y X R o P j w v S X R l b U x v Y 2 F 0 a W 9 u P j x T d G F i b G V F b n R y a W V z L z 4 8 L 0 l 0 Z W 0 + P E l 0 Z W 0 + P E l 0 Z W 1 M b 2 N h d G l v b j 4 8 S X R l b V R 5 c G U + R m 9 y b X V s Y T w v S X R l b V R 5 c G U + P E l 0 Z W 1 Q Y X R o P l N l Y 3 R p b 2 4 x L z E 5 N D g l M j A t J T I w M j A y M i 9 S Z X B s Y W N l Z C U y M F Z h b H V l M T Q 8 L 0 l 0 Z W 1 Q Y X R o P j w v S X R l b U x v Y 2 F 0 a W 9 u P j x T d G F i b G V F b n R y a W V z L z 4 8 L 0 l 0 Z W 0 + P E l 0 Z W 0 + P E l 0 Z W 1 M b 2 N h d G l v b j 4 8 S X R l b V R 5 c G U + R m 9 y b X V s Y T w v S X R l b V R 5 c G U + P E l 0 Z W 1 Q Y X R o P l N l Y 3 R p b 2 4 x L z E 5 N D g l M j A t J T I w M j A y M i 9 S Z X B s Y W N l Z C U y M F Z h b H V l M T U 8 L 0 l 0 Z W 1 Q Y X R o P j w v S X R l b U x v Y 2 F 0 a W 9 u P j x T d G F i b G V F b n R y a W V z L z 4 8 L 0 l 0 Z W 0 + P E l 0 Z W 0 + P E l 0 Z W 1 M b 2 N h d G l v b j 4 8 S X R l b V R 5 c G U + R m 9 y b X V s Y T w v S X R l b V R 5 c G U + P E l 0 Z W 1 Q Y X R o P l N l Y 3 R p b 2 4 x L z E 5 N D g l M j A t J T I w M j A y M i 9 S Z X B s Y W N l Z C U y M F Z h b H V l M T Y 8 L 0 l 0 Z W 1 Q Y X R o P j w v S X R l b U x v Y 2 F 0 a W 9 u P j x T d G F i b G V F b n R y a W V z L z 4 8 L 0 l 0 Z W 0 + P E l 0 Z W 0 + P E l 0 Z W 1 M b 2 N h d G l v b j 4 8 S X R l b V R 5 c G U + R m 9 y b X V s Y T w v S X R l b V R 5 c G U + P E l 0 Z W 1 Q Y X R o P l N l Y 3 R p b 2 4 x L z E 5 N D g l M j A t J T I w M j A y M i 9 G a W x 0 Z X J l Z C U y M F J v d 3 M 8 L 0 l 0 Z W 1 Q Y X R o P j w v S X R l b U x v Y 2 F 0 a W 9 u P j x T d G F i b G V F b n R y a W V z L z 4 8 L 0 l 0 Z W 0 + P E l 0 Z W 0 + P E l 0 Z W 1 M b 2 N h d G l v b j 4 8 S X R l b V R 5 c G U + R m 9 y b X V s Y T w v S X R l b V R 5 c G U + P E l 0 Z W 1 Q Y X R o P l N l Y 3 R p b 2 4 x L z E 5 N D g l M j A t J T I w M j A y M i 9 S Z X B s Y W N l Z C U y M F Z h b H V l M T c 8 L 0 l 0 Z W 1 Q Y X R o P j w v S X R l b U x v Y 2 F 0 a W 9 u P j x T d G F i b G V F b n R y a W V z L z 4 8 L 0 l 0 Z W 0 + P E l 0 Z W 0 + P E l 0 Z W 1 M b 2 N h d G l v b j 4 8 S X R l b V R 5 c G U + R m 9 y b X V s Y T w v S X R l b V R 5 c G U + P E l 0 Z W 1 Q Y X R o P l N l Y 3 R p b 2 4 x L z E 5 N D g l M j A t J T I w M j A y M i 9 S Z X B s Y W N l Z C U y M F Z h b H V l M T g 8 L 0 l 0 Z W 1 Q Y X R o P j w v S X R l b U x v Y 2 F 0 a W 9 u P j x T d G F i b G V F b n R y a W V z L z 4 8 L 0 l 0 Z W 0 + P E l 0 Z W 0 + P E l 0 Z W 1 M b 2 N h d G l v b j 4 8 S X R l b V R 5 c G U + R m 9 y b X V s Y T w v S X R l b V R 5 c G U + P E l 0 Z W 1 Q Y X R o P l N l Y 3 R p b 2 4 x L z E 5 N D g l M j A t J T I w M j A y M i 9 S Z X B s Y W N l Z C U y M F Z h b H V l M T k 8 L 0 l 0 Z W 1 Q Y X R o P j w v S X R l b U x v Y 2 F 0 a W 9 u P j x T d G F i b G V F b n R y a W V z L z 4 8 L 0 l 0 Z W 0 + P E l 0 Z W 0 + P E l 0 Z W 1 M b 2 N h d G l v b j 4 8 S X R l b V R 5 c G U + R m 9 y b X V s Y T w v S X R l b V R 5 c G U + P E l 0 Z W 1 Q Y X R o P l N l Y 3 R p b 2 4 x L z E 5 N D g l M j A t J T I w M j A y M i 9 S Z X B s Y W N l Z C U y M F Z h b H V l M j A 8 L 0 l 0 Z W 1 Q Y X R o P j w v S X R l b U x v Y 2 F 0 a W 9 u P j x T d G F i b G V F b n R y a W V z L z 4 8 L 0 l 0 Z W 0 + P E l 0 Z W 0 + P E l 0 Z W 1 M b 2 N h d G l v b j 4 8 S X R l b V R 5 c G U + R m 9 y b X V s Y T w v S X R l b V R 5 c G U + P E l 0 Z W 1 Q Y X R o P l N l Y 3 R p b 2 4 x L z E 5 N D g l M j A t J T I w M j A y M i 9 D a G F u Z 2 V k J T I w V H l w Z T I 8 L 0 l 0 Z W 1 Q Y X R o P j w v S X R l b U x v Y 2 F 0 a W 9 u P j x T d G F i b G V F b n R y a W V z L z 4 8 L 0 l 0 Z W 0 + P E l 0 Z W 0 + P E l 0 Z W 1 M b 2 N h d G l v b j 4 8 S X R l b V R 5 c G U + R m 9 y b X V s Y T w v S X R l b V R 5 c G U + P E l 0 Z W 1 Q Y X R o P l N l Y 3 R p b 2 4 x L z E 5 N D g l M j A t J T I w M j A y M i 9 S Z X B s Y W N l Z C U y M E V y c m 9 y c z E 8 L 0 l 0 Z W 1 Q Y X R o P j w v S X R l b U x v Y 2 F 0 a W 9 u P j x T d G F i b G V F b n R y a W V z L z 4 8 L 0 l 0 Z W 0 + P E l 0 Z W 0 + P E l 0 Z W 1 M b 2 N h d G l v b j 4 8 S X R l b V R 5 c G U + R m 9 y b X V s Y T w v S X R l b V R 5 c G U + P E l 0 Z W 1 Q Y X R o P l N l Y 3 R p b 2 4 x L z E 5 N D g l M j A t J T I w M j A y M i 9 G a W x 0 Z X J l Z C U y M F J v d 3 M x P C 9 J d G V t U G F 0 a D 4 8 L 0 l 0 Z W 1 M b 2 N h d G l v b j 4 8 U 3 R h Y m x l R W 5 0 c m l l c y 8 + P C 9 J d G V t P j x J d G V t P j x J d G V t T G 9 j Y X R p b 2 4 + P E l 0 Z W 1 U e X B l P k Z v c m 1 1 b G E 8 L 0 l 0 Z W 1 U e X B l P j x J d G V t U G F 0 a D 5 T Z W N 0 a W 9 u M S 8 x O T Q 4 J T I w L S U y M D I w M j I v U 2 9 y d G V k J T I w U m 9 3 c z E 8 L 0 l 0 Z W 1 Q Y X R o P j w v S X R l b U x v Y 2 F 0 a W 9 u P j x T d G F i b G V F b n R y a W V z L z 4 8 L 0 l 0 Z W 0 + P E l 0 Z W 0 + P E l 0 Z W 1 M b 2 N h d G l v b j 4 8 S X R l b V R 5 c G U + R m 9 y b X V s Y T w v S X R l b V R 5 c G U + P E l 0 Z W 1 Q Y X R o P l N l Y 3 R p b 2 4 x L z E 5 N D g l M j A t J T I w M j A y M i 9 S Z X B s Y W N l Z C U y M F Z h b H V l M j E 8 L 0 l 0 Z W 1 Q Y X R o P j w v S X R l b U x v Y 2 F 0 a W 9 u P j x T d G F i b G V F b n R y a W V z L z 4 8 L 0 l 0 Z W 0 + P E l 0 Z W 0 + P E l 0 Z W 1 M b 2 N h d G l v b j 4 8 S X R l b V R 5 c G U + R m 9 y b X V s Y T w v S X R l b V R 5 c G U + P E l 0 Z W 1 Q Y X R o P l N l Y 3 R p b 2 4 x L z E 5 N D g l M j A t J T I w M j A y M i 9 S Z X B s Y W N l Z C U y M F Z h b H V l M j I 8 L 0 l 0 Z W 1 Q Y X R o P j w v S X R l b U x v Y 2 F 0 a W 9 u P j x T d G F i b G V F b n R y a W V z L z 4 8 L 0 l 0 Z W 0 + P E l 0 Z W 0 + P E l 0 Z W 1 M b 2 N h d G l v b j 4 8 S X R l b V R 5 c G U + R m 9 y b X V s Y T w v S X R l b V R 5 c G U + P E l 0 Z W 1 Q Y X R o P l N l Y 3 R p b 2 4 x L z E 5 N D g l M j A t J T I w M j A y M i 9 U c m l t b W V k J T I w V G V 4 d D w v S X R l b V B h d G g + P C 9 J d G V t T G 9 j Y X R p b 2 4 + P F N 0 Y W J s Z U V u d H J p Z X M v P j w v S X R l b T 4 8 S X R l b T 4 8 S X R l b U x v Y 2 F 0 a W 9 u P j x J d G V t V H l w Z T 5 G b 3 J t d W x h P C 9 J d G V t V H l w Z T 4 8 S X R l b V B h d G g + U 2 V j d G l v b j E v M T k 0 O C U y M C 0 l M j A y M D I y L 1 J l c G x h Y 2 V k J T I w V m F s d W U y M z w v S X R l b V B h d G g + P C 9 J d G V t T G 9 j Y X R p b 2 4 + P F N 0 Y W J s Z U V u d H J p Z X M v P j w v S X R l b T 4 8 S X R l b T 4 8 S X R l b U x v Y 2 F 0 a W 9 u P j x J d G V t V H l w Z T 5 G b 3 J t d W x h P C 9 J d G V t V H l w Z T 4 8 S X R l b V B h d G g + U 2 V j d G l v b j E v M T k 0 O C U y M C 0 l M j A y M D I y L 1 J l c G x h Y 2 V k J T I w V m F s d W U y N D w v S X R l b V B h d G g + P C 9 J d G V t T G 9 j Y X R p b 2 4 + P F N 0 Y W J s Z U V u d H J p Z X M v P j w v S X R l b T 4 8 S X R l b T 4 8 S X R l b U x v Y 2 F 0 a W 9 u P j x J d G V t V H l w Z T 5 G b 3 J t d W x h P C 9 J d G V t V H l w Z T 4 8 S X R l b V B h d G g + U 2 V j d G l v b j E v M T k 0 O C U y M C 0 l M j A y M D I y L 0 Z p b H R l c m V k J T I w U m 9 3 c z I 8 L 0 l 0 Z W 1 Q Y X R o P j w v S X R l b U x v Y 2 F 0 a W 9 u P j x T d G F i b G V F b n R y a W V z L z 4 8 L 0 l 0 Z W 0 + P E l 0 Z W 0 + P E l 0 Z W 1 M b 2 N h d G l v b j 4 8 S X R l b V R 5 c G U + R m 9 y b X V s Y T w v S X R l b V R 5 c G U + P E l 0 Z W 1 Q Y X R o P l N l Y 3 R p b 2 4 x L z E 5 N D g l M j A t J T I w M j A y M i 9 S Z X B s Y W N l Z C U y M F Z h b H V l M j U 8 L 0 l 0 Z W 1 Q Y X R o P j w v S X R l b U x v Y 2 F 0 a W 9 u P j x T d G F i b G V F b n R y a W V z L z 4 8 L 0 l 0 Z W 0 + P E l 0 Z W 0 + P E l 0 Z W 1 M b 2 N h d G l v b j 4 8 S X R l b V R 5 c G U + R m 9 y b X V s Y T w v S X R l b V R 5 c G U + P E l 0 Z W 1 Q Y X R o P l N l Y 3 R p b 2 4 x L z E 5 N D g l M j A t J T I w M j A y M i 9 S Z X B s Y W N l Z C U y M F Z h b H V l M j Y 8 L 0 l 0 Z W 1 Q Y X R o P j w v S X R l b U x v Y 2 F 0 a W 9 u P j x T d G F i b G V F b n R y a W V z L z 4 8 L 0 l 0 Z W 0 + P E l 0 Z W 0 + P E l 0 Z W 1 M b 2 N h d G l v b j 4 8 S X R l b V R 5 c G U + R m 9 y b X V s Y T w v S X R l b V R 5 c G U + P E l 0 Z W 1 Q Y X R o P l N l Y 3 R p b 2 4 x L z E 5 N D g l M j A t J T I w M j A y M i 9 B Z G R l Z C U y M E N v b m R p d G l v b m F s J T I w Q 2 9 s d W 1 u P C 9 J d G V t U G F 0 a D 4 8 L 0 l 0 Z W 1 M b 2 N h d G l v b j 4 8 U 3 R h Y m x l R W 5 0 c m l l c y 8 + P C 9 J d G V t P j x J d G V t P j x J d G V t T G 9 j Y X R p b 2 4 + P E l 0 Z W 1 U e X B l P k Z v c m 1 1 b G E 8 L 0 l 0 Z W 1 U e X B l P j x J d G V t U G F 0 a D 5 T Z W N 0 a W 9 u M S 8 x O T Q 4 J T I w L S U y M D I w M j I v U m V t b 3 Z l Z C U y M E N v b H V t b n M x P C 9 J d G V t U G F 0 a D 4 8 L 0 l 0 Z W 1 M b 2 N h d G l v b j 4 8 U 3 R h Y m x l R W 5 0 c m l l c y 8 + P C 9 J d G V t P j x J d G V t P j x J d G V t T G 9 j Y X R p b 2 4 + P E l 0 Z W 1 U e X B l P k Z v c m 1 1 b G E 8 L 0 l 0 Z W 1 U e X B l P j x J d G V t U G F 0 a D 5 T Z W N 0 a W 9 u M S 8 x O T Q 4 J T I w L S U y M D I w M j I v Q W R k Z W Q l M j B D d X N 0 b 2 0 8 L 0 l 0 Z W 1 Q Y X R o P j w v S X R l b U x v Y 2 F 0 a W 9 u P j x T d G F i b G V F b n R y a W V z L z 4 8 L 0 l 0 Z W 0 + P E l 0 Z W 0 + P E l 0 Z W 1 M b 2 N h d G l v b j 4 8 S X R l b V R 5 c G U + R m 9 y b X V s Y T w v S X R l b V R 5 c G U + P E l 0 Z W 1 Q Y X R o P l N l Y 3 R p b 2 4 x L z E 5 N D g l M j A t J T I w M j A y M i 9 J b n N l c n R l Z C U y M F N 1 Y n R y Y W N 0 a W 9 u P C 9 J d G V t U G F 0 a D 4 8 L 0 l 0 Z W 1 M b 2 N h d G l v b j 4 8 U 3 R h Y m x l R W 5 0 c m l l c y 8 + P C 9 J d G V t P j x J d G V t P j x J d G V t T G 9 j Y X R p b 2 4 + P E l 0 Z W 1 U e X B l P k Z v c m 1 1 b G E 8 L 0 l 0 Z W 1 U e X B l P j x J d G V t U G F 0 a D 5 T Z W N 0 a W 9 u M S 8 x O T Q 4 J T I w L S U y M D I w M j I v U 2 9 y d G V k J T I w U m 9 3 c z I 8 L 0 l 0 Z W 1 Q Y X R o P j w v S X R l b U x v Y 2 F 0 a W 9 u P j x T d G F i b G V F b n R y a W V z L z 4 8 L 0 l 0 Z W 0 + P E l 0 Z W 0 + P E l 0 Z W 1 M b 2 N h d G l v b j 4 8 S X R l b V R 5 c G U + R m 9 y b X V s Y T w v S X R l b V R 5 c G U + P E l 0 Z W 1 Q Y X R o P l N l Y 3 R p b 2 4 x L z E 5 N D g l M j A t J T I w M j A y M i 9 S Z W 5 h b W V k J T I w Q 2 9 s d W 1 u c z w v S X R l b V B h d G g + P C 9 J d G V t T G 9 j Y X R p b 2 4 + P F N 0 Y W J s Z U V u d H J p Z X M v P j w v S X R l b T 4 8 S X R l b T 4 8 S X R l b U x v Y 2 F 0 a W 9 u P j x J d G V t V H l w Z T 5 G b 3 J t d W x h P C 9 J d G V t V H l w Z T 4 8 S X R l b V B h d G g + U 2 V j d G l v b j E v M T k 0 O C U y M C 0 l M j A y M D I y L 0 F k Z G V k J T I w Q 3 V z d G 9 t M T w v S X R l b V B h d G g + P C 9 J d G V t T G 9 j Y X R p b 2 4 + P F N 0 Y W J s Z U V u d H J p Z X M v P j w v S X R l b T 4 8 S X R l b T 4 8 S X R l b U x v Y 2 F 0 a W 9 u P j x J d G V t V H l w Z T 5 B b G x G b 3 J t d W x h c z w v S X R l b V R 5 c G U + P E l 0 Z W 1 Q Y X R o P j w v S X R l b V B h d G g + P C 9 J d G V t T G 9 j Y X R p b 2 4 + P F N 0 Y W J s Z U V u d H J p Z X M + P E V u d H J 5 I F R 5 c G U 9 I l F 1 Z X J 5 R 3 J v d X B z I i B W Y W x 1 Z T 0 i c 0 F n Q U F B Q U F B Q U F E M X Z l e k l S U E J p U X J L e E g 1 c E N X T H V k S D F S e V l X N X p a b T l 5 Y l N C R 2 F X e G x J R 1 p 5 Y j I w Z 0 1 U a z B P Q 0 F 0 S U R J d 0 1 q S U F B Q U F B Q U F B Q U F B Q U E v S E t v e n N N U U N F b W Y 0 M D l k K y t p M U Z 3 N U l a V 3 h 3 W l h J Z 1 V Y V m x j b W x s Y 3 d B Q j l i M 3 N 5 R V R 3 W W t L e X N S K 2 F R b G k 3 b l F B Q U F B Q T 0 i L z 4 8 R W 5 0 c n k g V H l w Z T 0 i U m V s Y X R p b 2 5 z a G l w c y I g V m F s d W U 9 I n N B Q U F B Q U E 9 P S I v P j w v U 3 R h Y m x l R W 5 0 c m l l c z 4 8 L 0 l 0 Z W 0 + P C 9 J d G V t c z 4 8 L 0 x v Y 2 F s U G F j a 2 F n Z U 1 l d G F k Y X R h R m l s Z T 4 W A A A A U E s F B g A A A A A A A A A A A A A A A A A A A A A A A C Y B A A A B A A A A 0 I y d 3 w E V 0 R G M e g D A T 8 K X 6 w E A A A D x 7 d u O N Z b B S p U S C L v X a B 2 c A A A A A A I A A A A A A B B m A A A A A Q A A I A A A A A u 3 g P o 6 3 x i v X T 6 k T Y Y s 2 G 0 b V v 6 z y j 1 R 6 O I 4 d W 5 R + N R F A A A A A A 6 A A A A A A g A A I A A A A K 8 Y s t W 7 1 9 8 Q F O y X 3 h 2 x m m v n g e i Y B 6 N C P M a I C z U z + D B d U A A A A F m o 4 b l N 8 6 L 8 A 3 h 2 5 v m K Z l v e V i / / h r v Z E Q 6 5 m f Q F S m I P K j v p L 0 z K q 6 G X T S v H V d a I k R 6 9 d D A F x m i H a C G q 7 B K G g e J 4 u p C v R x D B p X / 9 v R U j R L y S Q A A A A D y h d Z m v S h Y B u U A b m / P r o g O X + M F 9 + c S a N B A 2 6 3 9 A l M e N f o 7 g q a h g B 0 H g 2 d k z x C A E e 2 m 2 L u a J X Q i K k z D x S X 8 k i 1 M = < / D a t a M a s h u p > 
</file>

<file path=customXml/item31.xml>��< ? x m l   v e r s i o n = " 1 . 0 "   e n c o d i n g = " U T F - 1 6 " ? > < G e m i n i   x m l n s = " h t t p : / / g e m i n i / p i v o t c u s t o m i z a t i o n / a c 4 9 9 2 6 1 - c 6 b 6 - 4 6 e c - b c d 7 - 0 4 c a a 2 1 a 7 0 3 1 " > < 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32.xml>��< ? x m l   v e r s i o n = " 1 . 0 "   e n c o d i n g = " U T F - 1 6 " ? > < G e m i n i   x m l n s = " h t t p : / / g e m i n i / p i v o t c u s t o m i z a t i o n / b c a 0 d a 4 0 - 2 9 c 9 - 4 e 8 5 - 8 a 2 a - c 7 3 8 2 4 c 1 5 b 5 2 " > < 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33.xml>��< ? x m l   v e r s i o n = " 1 . 0 "   e n c o d i n g = " U T F - 1 6 " ? > < G e m i n i   x m l n s = " h t t p : / / g e m i n i / p i v o t c u s t o m i z a t i o n / S a n d b o x N o n E m p t y " > < C u s t o m C o n t e n t > < ! [ C D A T A [ 1 ] ] > < / C u s t o m C o n t e n t > < / G e m i n i > 
</file>

<file path=customXml/item34.xml>��< ? x m l   v e r s i o n = " 1 . 0 "   e n c o d i n g = " U T F - 1 6 " ? > < G e m i n i   x m l n s = " h t t p : / / g e m i n i / p i v o t c u s t o m i z a t i o n / I s S a n d b o x E m b e d d e d " > < C u s t o m C o n t e n t > < ! [ C D A T A [ y e s ] ] > < / C u s t o m C o n t e n t > < / G e m i n i > 
</file>

<file path=customXml/item35.xml>��< ? x m l   v e r s i o n = " 1 . 0 "   e n c o d i n g = " U T F - 1 6 " ? > < G e m i n i   x m l n s = " h t t p : / / g e m i n i / p i v o t c u s t o m i z a t i o n / P o w e r P i v o t V e r s i o n " > < C u s t o m C o n t e n t > < ! [ C D A T A [ 2 0 1 5 . 1 3 0 . 1 6 0 5 . 9 1 3 ] ] > < / C u s t o m C o n t e n t > < / G e m i n i > 
</file>

<file path=customXml/item36.xml>��< ? x m l   v e r s i o n = " 1 . 0 "   e n c o d i n g = " U T F - 1 6 " ? > < G e m i n i   x m l n s = " h t t p : / / g e m i n i / p i v o t c u s t o m i z a t i o n / R e l a t i o n s h i p A u t o D e t e c t i o n E n a b l e d " > < C u s t o m C o n t e n t > < ! [ C D A T A [ T r u e ] ] > < / C u s t o m C o n t e n t > < / G e m i n i > 
</file>

<file path=customXml/item3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 2 0 2 2 - 1 0 - 2 5 T 2 3 : 5 9 : 0 9 . 5 2 8 0 3 3 7 + 0 7 : 0 0 < / L a s t P r o c e s s e d T i m e > < / D a t a M o d e l i n g S a n d b o x . S e r i a l i z e d S a n d b o x E r r o r C a c h e > ] ] > < / 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 1 9 4 8   -   2 0 2 2 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 1 9 4 8   -   2 0 2 2 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 C o l u m n s \ S e a s o n s < / K e y > < / a : K e y > < a : V a l u e   i : t y p e = " T a b l e W i d g e t B a s e V i e w S t a t e " / > < / a : K e y V a l u e O f D i a g r a m O b j e c t K e y a n y T y p e z b w N T n L X > < a : K e y V a l u e O f D i a g r a m O b j e c t K e y a n y T y p e z b w N T n L X > < a : K e y > < K e y > C o l u m n s \ E p i s o d e s < / 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 C o l u m n s \ P r e m i e r e   Y e a r < / K e y > < / a : K e y > < a : V a l u e   i : t y p e = " T a b l e W i d g e t B a s e V i e w S t a t e " / > < / a : K e y V a l u e O f D i a g r a m O b j e c t K e y a n y T y p e z b w N T n L X > < a : K e y V a l u e O f D i a g r a m O b j e c t K e y a n y T y p e z b w N T n L X > < a : K e y > < K e y > C o l u m n s \ F i n a l   Y e a r < / K e y > < / a : K e y > < a : V a l u e   i : t y p e = " T a b l e W i d g e t B a s e V i e w S t a t e " / > < / a : K e y V a l u e O f D i a g r a m O b j e c t K e y a n y T y p e z b w N T n L X > < a : K e y V a l u e O f D i a g r a m O b j e c t K e y a n y T y p e z b w N T n L X > < a : K e y > < K e y > C o l u m n s \ O r i g i n a l   C h a n n e l < / K e y > < / a : K e y > < a : V a l u e   i : t y p e = " T a b l e W i d g e t B a s e V i e w S t a t e " / > < / a : K e y V a l u e O f D i a g r a m O b j e c t K e y a n y T y p e z b w N T n L X > < a : K e y V a l u e O f D i a g r a m O b j e c t K e y a n y T y p e z b w N T n L X > < a : K e y > < K e y > C o l u m n s \ T e c h n i q u e 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 C o l u m n s \ D u r a t i o n   Y e a r < / K e y > < / a : K e y > < a : V a l u e   i : t y p e = " T a b l e W i d g e t B a s e V i e w S t a t e " / > < / a : K e y V a l u e O f D i a g r a m O b j e c t K e y a n y T y p e z b w N T n L X > < a : K e y V a l u e O f D i a g r a m O b j e c t K e y a n y T y p e z b w N T n L X > < a : K e y > < K e y > C o l u m n s \ D u r a t i o n   Y e a r   B r a c k e t 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M a n u a l C a l c M o d e " > < C u s t o m C o n t e n t > < ! [ C D A T A [ F a l s e ] ] > < / C u s t o m C o n t e n t > < / G e m i n i > 
</file>

<file path=customXml/item6.xml>��< ? x m l   v e r s i o n = " 1 . 0 "   e n c o d i n g = " U T F - 1 6 " ? > < G e m i n i   x m l n s = " h t t p : / / g e m i n i / p i v o t c u s t o m i z a t i o n / 8 8 d b 3 4 0 b - 6 b b 6 - 4 4 f a - a e 7 7 - f 6 1 2 6 b 7 8 6 b 9 1 " > < 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7.xml>��< ? x m l   v e r s i o n = " 1 . 0 "   e n c o d i n g = " U T F - 1 6 " ? > < G e m i n i   x m l n s = " h t t p : / / g e m i n i / p i v o t c u s t o m i z a t i o n / b d 5 2 7 4 1 8 - b 6 f e - 4 1 e 8 - 9 d b c - 3 b a 1 0 2 f f 2 0 8 d " > < 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8.xml>��< ? x m l   v e r s i o n = " 1 . 0 "   e n c o d i n g = " U T F - 1 6 " ? > < G e m i n i   x m l n s = " h t t p : / / g e m i n i / p i v o t c u s t o m i z a t i o n / 3 d b 0 1 e 4 9 - f 8 7 8 - 4 c 8 4 - b 3 f 0 - 1 3 4 8 1 6 a 2 f a a 8 " > < 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9.xml>��< ? x m l   v e r s i o n = " 1 . 0 "   e n c o d i n g = " U T F - 1 6 " ? > < G e m i n i   x m l n s = " h t t p : / / g e m i n i / p i v o t c u s t o m i z a t i o n / 5 0 b 3 a c 1 a - 1 5 e 0 - 4 a d e - b 3 7 f - e b 1 6 1 b e f b 5 6 4 " > < 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A3940CB3-A512-4D94-8301-5C26113A3459}">
  <ds:schemaRefs/>
</ds:datastoreItem>
</file>

<file path=customXml/itemProps10.xml><?xml version="1.0" encoding="utf-8"?>
<ds:datastoreItem xmlns:ds="http://schemas.openxmlformats.org/officeDocument/2006/customXml" ds:itemID="{713F85BE-E4E1-479C-9B33-BD58AB7134EA}">
  <ds:schemaRefs/>
</ds:datastoreItem>
</file>

<file path=customXml/itemProps11.xml><?xml version="1.0" encoding="utf-8"?>
<ds:datastoreItem xmlns:ds="http://schemas.openxmlformats.org/officeDocument/2006/customXml" ds:itemID="{8374E685-9681-4B77-89E3-0EF8651E5470}">
  <ds:schemaRefs/>
</ds:datastoreItem>
</file>

<file path=customXml/itemProps12.xml><?xml version="1.0" encoding="utf-8"?>
<ds:datastoreItem xmlns:ds="http://schemas.openxmlformats.org/officeDocument/2006/customXml" ds:itemID="{F280464B-C07D-4819-B216-4EFCBD629A47}">
  <ds:schemaRefs/>
</ds:datastoreItem>
</file>

<file path=customXml/itemProps13.xml><?xml version="1.0" encoding="utf-8"?>
<ds:datastoreItem xmlns:ds="http://schemas.openxmlformats.org/officeDocument/2006/customXml" ds:itemID="{DE23BEEE-D03E-4C0C-B507-D0D52A456806}">
  <ds:schemaRefs/>
</ds:datastoreItem>
</file>

<file path=customXml/itemProps14.xml><?xml version="1.0" encoding="utf-8"?>
<ds:datastoreItem xmlns:ds="http://schemas.openxmlformats.org/officeDocument/2006/customXml" ds:itemID="{052DC0A1-374A-427E-BA3D-B6A715924AA0}">
  <ds:schemaRefs/>
</ds:datastoreItem>
</file>

<file path=customXml/itemProps15.xml><?xml version="1.0" encoding="utf-8"?>
<ds:datastoreItem xmlns:ds="http://schemas.openxmlformats.org/officeDocument/2006/customXml" ds:itemID="{996B2D69-0807-444C-A67A-3D6985F31A1E}">
  <ds:schemaRefs/>
</ds:datastoreItem>
</file>

<file path=customXml/itemProps16.xml><?xml version="1.0" encoding="utf-8"?>
<ds:datastoreItem xmlns:ds="http://schemas.openxmlformats.org/officeDocument/2006/customXml" ds:itemID="{810CC11D-3A8F-4ACC-A9E4-907683C0C18D}">
  <ds:schemaRefs/>
</ds:datastoreItem>
</file>

<file path=customXml/itemProps17.xml><?xml version="1.0" encoding="utf-8"?>
<ds:datastoreItem xmlns:ds="http://schemas.openxmlformats.org/officeDocument/2006/customXml" ds:itemID="{5A202A26-BAA9-419B-A7D9-DEF357FC89FC}">
  <ds:schemaRefs/>
</ds:datastoreItem>
</file>

<file path=customXml/itemProps18.xml><?xml version="1.0" encoding="utf-8"?>
<ds:datastoreItem xmlns:ds="http://schemas.openxmlformats.org/officeDocument/2006/customXml" ds:itemID="{8E9B3817-55CF-4B39-BE8C-887CF454A085}">
  <ds:schemaRefs/>
</ds:datastoreItem>
</file>

<file path=customXml/itemProps19.xml><?xml version="1.0" encoding="utf-8"?>
<ds:datastoreItem xmlns:ds="http://schemas.openxmlformats.org/officeDocument/2006/customXml" ds:itemID="{CD8FC69E-1369-4539-B025-B74AB220BA9B}">
  <ds:schemaRefs/>
</ds:datastoreItem>
</file>

<file path=customXml/itemProps2.xml><?xml version="1.0" encoding="utf-8"?>
<ds:datastoreItem xmlns:ds="http://schemas.openxmlformats.org/officeDocument/2006/customXml" ds:itemID="{6F766955-3B4F-467B-BEA0-FEC773B7FEC0}">
  <ds:schemaRefs/>
</ds:datastoreItem>
</file>

<file path=customXml/itemProps20.xml><?xml version="1.0" encoding="utf-8"?>
<ds:datastoreItem xmlns:ds="http://schemas.openxmlformats.org/officeDocument/2006/customXml" ds:itemID="{6D6633B8-8638-4423-8593-E48A24D76C8E}">
  <ds:schemaRefs/>
</ds:datastoreItem>
</file>

<file path=customXml/itemProps21.xml><?xml version="1.0" encoding="utf-8"?>
<ds:datastoreItem xmlns:ds="http://schemas.openxmlformats.org/officeDocument/2006/customXml" ds:itemID="{CAF90C35-E692-4B1B-9B7F-1D6F11F60C4D}">
  <ds:schemaRefs/>
</ds:datastoreItem>
</file>

<file path=customXml/itemProps22.xml><?xml version="1.0" encoding="utf-8"?>
<ds:datastoreItem xmlns:ds="http://schemas.openxmlformats.org/officeDocument/2006/customXml" ds:itemID="{6C0838C9-1CC3-4310-9559-C4514B197E12}">
  <ds:schemaRefs/>
</ds:datastoreItem>
</file>

<file path=customXml/itemProps23.xml><?xml version="1.0" encoding="utf-8"?>
<ds:datastoreItem xmlns:ds="http://schemas.openxmlformats.org/officeDocument/2006/customXml" ds:itemID="{0C16B22E-9285-495D-9AFD-B3F9FF9A282C}">
  <ds:schemaRefs/>
</ds:datastoreItem>
</file>

<file path=customXml/itemProps24.xml><?xml version="1.0" encoding="utf-8"?>
<ds:datastoreItem xmlns:ds="http://schemas.openxmlformats.org/officeDocument/2006/customXml" ds:itemID="{69514E7F-053D-4206-8CBD-68CF4CB45C34}">
  <ds:schemaRefs/>
</ds:datastoreItem>
</file>

<file path=customXml/itemProps25.xml><?xml version="1.0" encoding="utf-8"?>
<ds:datastoreItem xmlns:ds="http://schemas.openxmlformats.org/officeDocument/2006/customXml" ds:itemID="{B5B5B349-0E99-4389-BA1E-F127C3A79DEF}">
  <ds:schemaRefs/>
</ds:datastoreItem>
</file>

<file path=customXml/itemProps26.xml><?xml version="1.0" encoding="utf-8"?>
<ds:datastoreItem xmlns:ds="http://schemas.openxmlformats.org/officeDocument/2006/customXml" ds:itemID="{74F38E1E-4AFF-4764-898D-30EE5520B42B}">
  <ds:schemaRefs/>
</ds:datastoreItem>
</file>

<file path=customXml/itemProps27.xml><?xml version="1.0" encoding="utf-8"?>
<ds:datastoreItem xmlns:ds="http://schemas.openxmlformats.org/officeDocument/2006/customXml" ds:itemID="{6043B970-69D7-4CB7-9B67-3A83B737609B}">
  <ds:schemaRefs/>
</ds:datastoreItem>
</file>

<file path=customXml/itemProps28.xml><?xml version="1.0" encoding="utf-8"?>
<ds:datastoreItem xmlns:ds="http://schemas.openxmlformats.org/officeDocument/2006/customXml" ds:itemID="{62744F9B-CF79-4D45-B5C0-901BC9BBB444}">
  <ds:schemaRefs/>
</ds:datastoreItem>
</file>

<file path=customXml/itemProps29.xml><?xml version="1.0" encoding="utf-8"?>
<ds:datastoreItem xmlns:ds="http://schemas.openxmlformats.org/officeDocument/2006/customXml" ds:itemID="{08C910C1-0B79-4A8A-93AB-34D1F06B577E}">
  <ds:schemaRefs/>
</ds:datastoreItem>
</file>

<file path=customXml/itemProps3.xml><?xml version="1.0" encoding="utf-8"?>
<ds:datastoreItem xmlns:ds="http://schemas.openxmlformats.org/officeDocument/2006/customXml" ds:itemID="{12C85E2D-C758-4592-BCB1-F9074BB80204}">
  <ds:schemaRefs/>
</ds:datastoreItem>
</file>

<file path=customXml/itemProps30.xml><?xml version="1.0" encoding="utf-8"?>
<ds:datastoreItem xmlns:ds="http://schemas.openxmlformats.org/officeDocument/2006/customXml" ds:itemID="{E532A4E6-80DD-4C05-8054-DD10CF411C06}">
  <ds:schemaRefs>
    <ds:schemaRef ds:uri="http://schemas.microsoft.com/DataMashup"/>
  </ds:schemaRefs>
</ds:datastoreItem>
</file>

<file path=customXml/itemProps31.xml><?xml version="1.0" encoding="utf-8"?>
<ds:datastoreItem xmlns:ds="http://schemas.openxmlformats.org/officeDocument/2006/customXml" ds:itemID="{1B2FDFB9-90A8-47E6-8DBF-D1381AA35853}">
  <ds:schemaRefs/>
</ds:datastoreItem>
</file>

<file path=customXml/itemProps32.xml><?xml version="1.0" encoding="utf-8"?>
<ds:datastoreItem xmlns:ds="http://schemas.openxmlformats.org/officeDocument/2006/customXml" ds:itemID="{D2EFE665-7035-480E-A1F5-D2FF87541E3A}">
  <ds:schemaRefs/>
</ds:datastoreItem>
</file>

<file path=customXml/itemProps33.xml><?xml version="1.0" encoding="utf-8"?>
<ds:datastoreItem xmlns:ds="http://schemas.openxmlformats.org/officeDocument/2006/customXml" ds:itemID="{E82035EC-61D7-4F80-99C5-D2B3E3DE3B5A}">
  <ds:schemaRefs/>
</ds:datastoreItem>
</file>

<file path=customXml/itemProps34.xml><?xml version="1.0" encoding="utf-8"?>
<ds:datastoreItem xmlns:ds="http://schemas.openxmlformats.org/officeDocument/2006/customXml" ds:itemID="{9853DCCC-9EA7-464D-800A-0758CE221F9F}">
  <ds:schemaRefs/>
</ds:datastoreItem>
</file>

<file path=customXml/itemProps35.xml><?xml version="1.0" encoding="utf-8"?>
<ds:datastoreItem xmlns:ds="http://schemas.openxmlformats.org/officeDocument/2006/customXml" ds:itemID="{DF23FA52-68F6-48AC-B458-E3AA1E466050}">
  <ds:schemaRefs/>
</ds:datastoreItem>
</file>

<file path=customXml/itemProps36.xml><?xml version="1.0" encoding="utf-8"?>
<ds:datastoreItem xmlns:ds="http://schemas.openxmlformats.org/officeDocument/2006/customXml" ds:itemID="{A64A6319-FF1D-4004-9451-8601148DB84D}">
  <ds:schemaRefs/>
</ds:datastoreItem>
</file>

<file path=customXml/itemProps37.xml><?xml version="1.0" encoding="utf-8"?>
<ds:datastoreItem xmlns:ds="http://schemas.openxmlformats.org/officeDocument/2006/customXml" ds:itemID="{EE6F71EB-EF72-4E0B-AA93-407BE41E97F8}">
  <ds:schemaRefs/>
</ds:datastoreItem>
</file>

<file path=customXml/itemProps4.xml><?xml version="1.0" encoding="utf-8"?>
<ds:datastoreItem xmlns:ds="http://schemas.openxmlformats.org/officeDocument/2006/customXml" ds:itemID="{08E786DB-5B14-4D39-985B-1EC7CCCD7692}">
  <ds:schemaRefs/>
</ds:datastoreItem>
</file>

<file path=customXml/itemProps5.xml><?xml version="1.0" encoding="utf-8"?>
<ds:datastoreItem xmlns:ds="http://schemas.openxmlformats.org/officeDocument/2006/customXml" ds:itemID="{0BF826C1-EE4E-4561-BE2F-1E08C987847C}">
  <ds:schemaRefs/>
</ds:datastoreItem>
</file>

<file path=customXml/itemProps6.xml><?xml version="1.0" encoding="utf-8"?>
<ds:datastoreItem xmlns:ds="http://schemas.openxmlformats.org/officeDocument/2006/customXml" ds:itemID="{D24A7BE2-22ED-4D28-B801-F1B71356517C}">
  <ds:schemaRefs/>
</ds:datastoreItem>
</file>

<file path=customXml/itemProps7.xml><?xml version="1.0" encoding="utf-8"?>
<ds:datastoreItem xmlns:ds="http://schemas.openxmlformats.org/officeDocument/2006/customXml" ds:itemID="{3F182DF5-1409-474B-A69B-619D75991126}">
  <ds:schemaRefs/>
</ds:datastoreItem>
</file>

<file path=customXml/itemProps8.xml><?xml version="1.0" encoding="utf-8"?>
<ds:datastoreItem xmlns:ds="http://schemas.openxmlformats.org/officeDocument/2006/customXml" ds:itemID="{94A3B2C0-050A-4687-8356-5294AC932FD9}">
  <ds:schemaRefs/>
</ds:datastoreItem>
</file>

<file path=customXml/itemProps9.xml><?xml version="1.0" encoding="utf-8"?>
<ds:datastoreItem xmlns:ds="http://schemas.openxmlformats.org/officeDocument/2006/customXml" ds:itemID="{C2FE59F1-43FD-4AA3-866D-3A88CAD600B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country</vt:lpstr>
      <vt:lpstr>top_10_animated_view</vt:lpstr>
      <vt:lpstr>animated_per_year</vt:lpstr>
      <vt:lpstr>dashboard</vt:lpstr>
      <vt:lpstr>dashboard_</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Blackbird</dc:creator>
  <cp:lastModifiedBy>Blackbird</cp:lastModifiedBy>
  <dcterms:created xsi:type="dcterms:W3CDTF">2022-10-08T16:20:24Z</dcterms:created>
  <dcterms:modified xsi:type="dcterms:W3CDTF">2022-10-25T16:59:12Z</dcterms:modified>
</cp:coreProperties>
</file>